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927"/>
  <workbookPr defaultThemeVersion="166925"/>
  <mc:AlternateContent xmlns:mc="http://schemas.openxmlformats.org/markup-compatibility/2006">
    <mc:Choice Requires="x15">
      <x15ac:absPath xmlns:x15ac="http://schemas.microsoft.com/office/spreadsheetml/2010/11/ac" url="E:\"/>
    </mc:Choice>
  </mc:AlternateContent>
  <bookViews>
    <workbookView xWindow="0" yWindow="0" windowWidth="28800" windowHeight="12210" activeTab="5"/>
  </bookViews>
  <sheets>
    <sheet name="Table S1 -Main Data Table" sheetId="10" r:id="rId1"/>
    <sheet name="Table S1 - Terminology" sheetId="11" r:id="rId2"/>
    <sheet name="Table S2- HS Enriched Genes" sheetId="5" r:id="rId3"/>
    <sheet name="Table S2- WT GO Terms" sheetId="6" r:id="rId4"/>
    <sheet name="Table S2- KO GO Terms" sheetId="7" r:id="rId5"/>
    <sheet name="Table S2 -GO Term Ranking " sheetId="8" r:id="rId6"/>
    <sheet name="Table S2 - Notes" sheetId="9" r:id="rId7"/>
    <sheet name="Table S3 - Fold Increase in HS" sheetId="4" r:id="rId8"/>
    <sheet name="Table S4 - Experiment Summary" sheetId="1" r:id="rId9"/>
  </sheets>
  <externalReferences>
    <externalReference r:id="rId10"/>
  </externalReferenc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10" l="1"/>
  <c r="D6" i="10"/>
  <c r="E6" i="10"/>
  <c r="F6" i="10"/>
  <c r="AF6" i="10" s="1"/>
  <c r="AI6" i="10" s="1"/>
  <c r="G6" i="10"/>
  <c r="H6" i="10"/>
  <c r="I6" i="10"/>
  <c r="J6" i="10"/>
  <c r="AM6" i="10" s="1"/>
  <c r="K6" i="10"/>
  <c r="L6" i="10"/>
  <c r="Y6" i="10" s="1"/>
  <c r="M6" i="10"/>
  <c r="N6" i="10"/>
  <c r="AA6" i="10" s="1"/>
  <c r="R6" i="10" s="1"/>
  <c r="O6" i="10"/>
  <c r="V6" i="10"/>
  <c r="S6" i="10" s="1"/>
  <c r="W6" i="10"/>
  <c r="Q6" i="10" s="1"/>
  <c r="X6" i="10"/>
  <c r="U6" i="10" s="1"/>
  <c r="Z6" i="10"/>
  <c r="T6" i="10" s="1"/>
  <c r="AB6" i="10"/>
  <c r="AC6" i="10"/>
  <c r="AD6" i="10"/>
  <c r="AJ6" i="10" s="1"/>
  <c r="AE6" i="10"/>
  <c r="AK6" i="10" s="1"/>
  <c r="AG6" i="10"/>
  <c r="AH6" i="10"/>
  <c r="AL6" i="10"/>
  <c r="AO6" i="10"/>
  <c r="AP6" i="10"/>
  <c r="AR6" i="10"/>
  <c r="AT6" i="10"/>
  <c r="C7" i="10"/>
  <c r="D7" i="10"/>
  <c r="E7" i="10"/>
  <c r="AE7" i="10" s="1"/>
  <c r="AK7" i="10" s="1"/>
  <c r="F7" i="10"/>
  <c r="G7" i="10"/>
  <c r="H7" i="10"/>
  <c r="I7" i="10"/>
  <c r="AL7" i="10" s="1"/>
  <c r="J7" i="10"/>
  <c r="K7" i="10"/>
  <c r="L7" i="10"/>
  <c r="M7" i="10"/>
  <c r="Z7" i="10" s="1"/>
  <c r="Q7" i="10" s="1"/>
  <c r="N7" i="10"/>
  <c r="O7" i="10"/>
  <c r="V7" i="10"/>
  <c r="S7" i="10" s="1"/>
  <c r="W7" i="10"/>
  <c r="T7" i="10" s="1"/>
  <c r="Y7" i="10"/>
  <c r="AA7" i="10"/>
  <c r="AB7" i="10"/>
  <c r="AC7" i="10"/>
  <c r="AI7" i="10" s="1"/>
  <c r="AD7" i="10"/>
  <c r="AJ7" i="10" s="1"/>
  <c r="AF7" i="10"/>
  <c r="AG7" i="10"/>
  <c r="AH7" i="10"/>
  <c r="AO7" i="10"/>
  <c r="AQ7" i="10"/>
  <c r="AS7" i="10"/>
  <c r="AU7" i="10"/>
  <c r="C8" i="10"/>
  <c r="D8" i="10"/>
  <c r="AD8" i="10" s="1"/>
  <c r="E8" i="10"/>
  <c r="F8" i="10"/>
  <c r="G8" i="10"/>
  <c r="H8" i="10"/>
  <c r="AN8" i="10" s="1"/>
  <c r="I8" i="10"/>
  <c r="J8" i="10"/>
  <c r="K8" i="10"/>
  <c r="L8" i="10"/>
  <c r="AF8" i="10" s="1"/>
  <c r="M8" i="10"/>
  <c r="Z8" i="10" s="1"/>
  <c r="N8" i="10"/>
  <c r="AA8" i="10" s="1"/>
  <c r="O8" i="10"/>
  <c r="V8" i="10"/>
  <c r="AB8" i="10"/>
  <c r="AC8" i="10"/>
  <c r="AE8" i="10"/>
  <c r="AG8" i="10"/>
  <c r="AJ8" i="10"/>
  <c r="AO8" i="10"/>
  <c r="AR8" i="10"/>
  <c r="C9" i="10"/>
  <c r="D9" i="10"/>
  <c r="E9" i="10"/>
  <c r="F9" i="10"/>
  <c r="G9" i="10"/>
  <c r="W9" i="10" s="1"/>
  <c r="H9" i="10"/>
  <c r="AH9" i="10" s="1"/>
  <c r="I9" i="10"/>
  <c r="J9" i="10"/>
  <c r="K9" i="10"/>
  <c r="AA9" i="10" s="1"/>
  <c r="L9" i="10"/>
  <c r="Y9" i="10" s="1"/>
  <c r="M9" i="10"/>
  <c r="N9" i="10"/>
  <c r="O9" i="10"/>
  <c r="X9" i="10"/>
  <c r="Z9" i="10"/>
  <c r="AB9" i="10"/>
  <c r="AD9" i="10"/>
  <c r="AE9" i="10"/>
  <c r="AK9" i="10" s="1"/>
  <c r="AF9" i="10"/>
  <c r="AO9" i="10"/>
  <c r="AQ9" i="10"/>
  <c r="AU9" i="10"/>
  <c r="C10" i="10"/>
  <c r="AC10" i="10" s="1"/>
  <c r="D10" i="10"/>
  <c r="E10" i="10"/>
  <c r="F10" i="10"/>
  <c r="G10" i="10"/>
  <c r="AG10" i="10" s="1"/>
  <c r="H10" i="10"/>
  <c r="I10" i="10"/>
  <c r="J10" i="10"/>
  <c r="K10" i="10"/>
  <c r="L10" i="10"/>
  <c r="Y10" i="10" s="1"/>
  <c r="M10" i="10"/>
  <c r="N10" i="10"/>
  <c r="O10" i="10"/>
  <c r="W10" i="10"/>
  <c r="X10" i="10"/>
  <c r="AB10" i="10"/>
  <c r="AD10" i="10"/>
  <c r="AJ10" i="10" s="1"/>
  <c r="AE10" i="10"/>
  <c r="AO10" i="10"/>
  <c r="AP10" i="10"/>
  <c r="AT10" i="10"/>
  <c r="C11" i="10"/>
  <c r="D11" i="10"/>
  <c r="E11" i="10"/>
  <c r="F11" i="10"/>
  <c r="AF11" i="10" s="1"/>
  <c r="G11" i="10"/>
  <c r="H11" i="10"/>
  <c r="I11" i="10"/>
  <c r="J11" i="10"/>
  <c r="AM11" i="10" s="1"/>
  <c r="K11" i="10"/>
  <c r="L11" i="10"/>
  <c r="M11" i="10"/>
  <c r="N11" i="10"/>
  <c r="AA11" i="10" s="1"/>
  <c r="O11" i="10"/>
  <c r="V11" i="10"/>
  <c r="W11" i="10"/>
  <c r="Y11" i="10"/>
  <c r="AB11" i="10"/>
  <c r="AC11" i="10"/>
  <c r="AI11" i="10" s="1"/>
  <c r="AD11" i="10"/>
  <c r="AG11" i="10"/>
  <c r="AH11" i="10"/>
  <c r="AO11" i="10"/>
  <c r="AS11" i="10"/>
  <c r="C12" i="10"/>
  <c r="D12" i="10"/>
  <c r="E12" i="10"/>
  <c r="AE12" i="10" s="1"/>
  <c r="F12" i="10"/>
  <c r="G12" i="10"/>
  <c r="H12" i="10"/>
  <c r="AN12" i="10" s="1"/>
  <c r="I12" i="10"/>
  <c r="J12" i="10"/>
  <c r="K12" i="10"/>
  <c r="L12" i="10"/>
  <c r="AF12" i="10" s="1"/>
  <c r="M12" i="10"/>
  <c r="Z12" i="10" s="1"/>
  <c r="N12" i="10"/>
  <c r="AA12" i="10" s="1"/>
  <c r="O12" i="10"/>
  <c r="V12" i="10"/>
  <c r="AB12" i="10"/>
  <c r="AC12" i="10"/>
  <c r="AG12" i="10"/>
  <c r="AO12" i="10"/>
  <c r="AP12" i="10"/>
  <c r="AR12" i="10"/>
  <c r="C13" i="10"/>
  <c r="D13" i="10"/>
  <c r="AD13" i="10" s="1"/>
  <c r="E13" i="10"/>
  <c r="F13" i="10"/>
  <c r="G13" i="10"/>
  <c r="H13" i="10"/>
  <c r="AH13" i="10" s="1"/>
  <c r="I13" i="10"/>
  <c r="J13" i="10"/>
  <c r="K13" i="10"/>
  <c r="L13" i="10"/>
  <c r="Y13" i="10" s="1"/>
  <c r="M13" i="10"/>
  <c r="Z13" i="10" s="1"/>
  <c r="N13" i="10"/>
  <c r="O13" i="10"/>
  <c r="W13" i="10"/>
  <c r="X13" i="10"/>
  <c r="U13" i="10" s="1"/>
  <c r="AA13" i="10"/>
  <c r="AB13" i="10"/>
  <c r="AE13" i="10"/>
  <c r="AF13" i="10"/>
  <c r="AM13" i="10"/>
  <c r="AO13" i="10"/>
  <c r="AQ13" i="10"/>
  <c r="AU13" i="10"/>
  <c r="C14" i="10"/>
  <c r="AC14" i="10" s="1"/>
  <c r="D14" i="10"/>
  <c r="E14" i="10"/>
  <c r="F14" i="10"/>
  <c r="G14" i="10"/>
  <c r="AG14" i="10" s="1"/>
  <c r="H14" i="10"/>
  <c r="I14" i="10"/>
  <c r="J14" i="10"/>
  <c r="K14" i="10"/>
  <c r="AN14" i="10" s="1"/>
  <c r="L14" i="10"/>
  <c r="Y14" i="10" s="1"/>
  <c r="M14" i="10"/>
  <c r="N14" i="10"/>
  <c r="O14" i="10"/>
  <c r="V14" i="10"/>
  <c r="W14" i="10"/>
  <c r="X14" i="10"/>
  <c r="AB14" i="10"/>
  <c r="AD14" i="10"/>
  <c r="AE14" i="10"/>
  <c r="AL14" i="10"/>
  <c r="AO14" i="10"/>
  <c r="AP14" i="10"/>
  <c r="AT14" i="10"/>
  <c r="C15" i="10"/>
  <c r="D15" i="10"/>
  <c r="E15" i="10"/>
  <c r="F15" i="10"/>
  <c r="AF15" i="10" s="1"/>
  <c r="G15" i="10"/>
  <c r="H15" i="10"/>
  <c r="I15" i="10"/>
  <c r="J15" i="10"/>
  <c r="K15" i="10"/>
  <c r="L15" i="10"/>
  <c r="M15" i="10"/>
  <c r="N15" i="10"/>
  <c r="AA15" i="10" s="1"/>
  <c r="O15" i="10"/>
  <c r="V15" i="10"/>
  <c r="W15" i="10"/>
  <c r="AB15" i="10"/>
  <c r="AD15" i="10"/>
  <c r="AH15" i="10"/>
  <c r="AO15" i="10"/>
  <c r="AS15" i="10"/>
  <c r="C16" i="10"/>
  <c r="D16" i="10"/>
  <c r="E16" i="10"/>
  <c r="AE16" i="10" s="1"/>
  <c r="F16" i="10"/>
  <c r="G16" i="10"/>
  <c r="H16" i="10"/>
  <c r="I16" i="10"/>
  <c r="AL16" i="10" s="1"/>
  <c r="J16" i="10"/>
  <c r="K16" i="10"/>
  <c r="L16" i="10"/>
  <c r="M16" i="10"/>
  <c r="Z16" i="10" s="1"/>
  <c r="N16" i="10"/>
  <c r="AA16" i="10" s="1"/>
  <c r="O16" i="10"/>
  <c r="V16" i="10"/>
  <c r="X16" i="10"/>
  <c r="AB16" i="10"/>
  <c r="AC16" i="10"/>
  <c r="AI16" i="10" s="1"/>
  <c r="AF16" i="10"/>
  <c r="AG16" i="10"/>
  <c r="AN16" i="10"/>
  <c r="AO16" i="10"/>
  <c r="AR16" i="10"/>
  <c r="C17" i="10"/>
  <c r="D17" i="10"/>
  <c r="AD17" i="10" s="1"/>
  <c r="E17" i="10"/>
  <c r="F17" i="10"/>
  <c r="G17" i="10"/>
  <c r="W17" i="10" s="1"/>
  <c r="H17" i="10"/>
  <c r="AH17" i="10" s="1"/>
  <c r="I17" i="10"/>
  <c r="J17" i="10"/>
  <c r="K17" i="10"/>
  <c r="AE17" i="10" s="1"/>
  <c r="AK17" i="10" s="1"/>
  <c r="L17" i="10"/>
  <c r="Y17" i="10" s="1"/>
  <c r="M17" i="10"/>
  <c r="Z17" i="10" s="1"/>
  <c r="N17" i="10"/>
  <c r="O17" i="10"/>
  <c r="X17" i="10"/>
  <c r="U17" i="10" s="1"/>
  <c r="AA17" i="10"/>
  <c r="AB17" i="10"/>
  <c r="AF17" i="10"/>
  <c r="AN17" i="10"/>
  <c r="AO17" i="10"/>
  <c r="AQ17" i="10"/>
  <c r="AU17" i="10"/>
  <c r="C18" i="10"/>
  <c r="AL18" i="10" s="1"/>
  <c r="D18" i="10"/>
  <c r="E18" i="10"/>
  <c r="F18" i="10"/>
  <c r="V18" i="10" s="1"/>
  <c r="G18" i="10"/>
  <c r="AT18" i="10" s="1"/>
  <c r="H18" i="10"/>
  <c r="I18" i="10"/>
  <c r="J18" i="10"/>
  <c r="Z18" i="10" s="1"/>
  <c r="K18" i="10"/>
  <c r="L18" i="10"/>
  <c r="M18" i="10"/>
  <c r="N18" i="10"/>
  <c r="AN18" i="10" s="1"/>
  <c r="O18" i="10"/>
  <c r="W18" i="10"/>
  <c r="X18" i="10"/>
  <c r="U18" i="10" s="1"/>
  <c r="Y18" i="10"/>
  <c r="AA18" i="10"/>
  <c r="AB18" i="10"/>
  <c r="AC18" i="10"/>
  <c r="AE18" i="10"/>
  <c r="AF18" i="10"/>
  <c r="AG18" i="10"/>
  <c r="AI18" i="10"/>
  <c r="AM18" i="10"/>
  <c r="AO18" i="10"/>
  <c r="AQ18" i="10"/>
  <c r="AR18" i="10"/>
  <c r="AS18" i="10"/>
  <c r="AU18" i="10"/>
  <c r="C19" i="10"/>
  <c r="AC19" i="10" s="1"/>
  <c r="AI19" i="10" s="1"/>
  <c r="D19" i="10"/>
  <c r="E19" i="10"/>
  <c r="F19" i="10"/>
  <c r="AS19" i="10" s="1"/>
  <c r="G19" i="10"/>
  <c r="AG19" i="10" s="1"/>
  <c r="H19" i="10"/>
  <c r="I19" i="10"/>
  <c r="J19" i="10"/>
  <c r="K19" i="10"/>
  <c r="L19" i="10"/>
  <c r="Y19" i="10" s="1"/>
  <c r="M19" i="10"/>
  <c r="N19" i="10"/>
  <c r="AA19" i="10" s="1"/>
  <c r="R19" i="10" s="1"/>
  <c r="O19" i="10"/>
  <c r="V19" i="10"/>
  <c r="S19" i="10" s="1"/>
  <c r="W19" i="10"/>
  <c r="T19" i="10" s="1"/>
  <c r="X19" i="10"/>
  <c r="U19" i="10" s="1"/>
  <c r="Z19" i="10"/>
  <c r="AB19" i="10"/>
  <c r="AD19" i="10"/>
  <c r="AJ19" i="10" s="1"/>
  <c r="AE19" i="10"/>
  <c r="AK19" i="10" s="1"/>
  <c r="AF19" i="10"/>
  <c r="AH19" i="10"/>
  <c r="AL19" i="10"/>
  <c r="AM19" i="10"/>
  <c r="AO19" i="10"/>
  <c r="AP19" i="10"/>
  <c r="AQ19" i="10"/>
  <c r="AR19" i="10"/>
  <c r="AT19" i="10"/>
  <c r="C20" i="10"/>
  <c r="D20" i="10"/>
  <c r="E20" i="10"/>
  <c r="X20" i="10" s="1"/>
  <c r="F20" i="10"/>
  <c r="AF20" i="10" s="1"/>
  <c r="G20" i="10"/>
  <c r="H20" i="10"/>
  <c r="I20" i="10"/>
  <c r="J20" i="10"/>
  <c r="K20" i="10"/>
  <c r="L20" i="10"/>
  <c r="M20" i="10"/>
  <c r="Z20" i="10" s="1"/>
  <c r="Q20" i="10" s="1"/>
  <c r="N20" i="10"/>
  <c r="AA20" i="10" s="1"/>
  <c r="O20" i="10"/>
  <c r="V20" i="10"/>
  <c r="S20" i="10" s="1"/>
  <c r="W20" i="10"/>
  <c r="T20" i="10" s="1"/>
  <c r="Y20" i="10"/>
  <c r="AB20" i="10"/>
  <c r="AC20" i="10"/>
  <c r="AI20" i="10" s="1"/>
  <c r="AD20" i="10"/>
  <c r="AJ20" i="10" s="1"/>
  <c r="AE20" i="10"/>
  <c r="AG20" i="10"/>
  <c r="AH20" i="10"/>
  <c r="AK20" i="10"/>
  <c r="AL20" i="10"/>
  <c r="AO20" i="10"/>
  <c r="AP20" i="10"/>
  <c r="AQ20" i="10"/>
  <c r="AS20" i="10"/>
  <c r="AT20" i="10"/>
  <c r="C21" i="10"/>
  <c r="D21" i="10"/>
  <c r="W21" i="10" s="1"/>
  <c r="E21" i="10"/>
  <c r="AE21" i="10" s="1"/>
  <c r="AK21" i="10" s="1"/>
  <c r="F21" i="10"/>
  <c r="G21" i="10"/>
  <c r="H21" i="10"/>
  <c r="AU21" i="10" s="1"/>
  <c r="I21" i="10"/>
  <c r="J21" i="10"/>
  <c r="K21" i="10"/>
  <c r="L21" i="10"/>
  <c r="Y21" i="10" s="1"/>
  <c r="P21" i="10" s="1"/>
  <c r="M21" i="10"/>
  <c r="N21" i="10"/>
  <c r="AA21" i="10" s="1"/>
  <c r="O21" i="10"/>
  <c r="V21" i="10"/>
  <c r="S21" i="10" s="1"/>
  <c r="X21" i="10"/>
  <c r="U21" i="10" s="1"/>
  <c r="Z21" i="10"/>
  <c r="AB21" i="10"/>
  <c r="AC21" i="10"/>
  <c r="AI21" i="10" s="1"/>
  <c r="AD21" i="10"/>
  <c r="AF21" i="10"/>
  <c r="AG21" i="10"/>
  <c r="AH21" i="10"/>
  <c r="AJ21" i="10"/>
  <c r="AN21" i="10"/>
  <c r="AO21" i="10"/>
  <c r="AP21" i="10"/>
  <c r="AR21" i="10"/>
  <c r="AT21" i="10"/>
  <c r="C22" i="10"/>
  <c r="V22" i="10" s="1"/>
  <c r="D22" i="10"/>
  <c r="AD22" i="10" s="1"/>
  <c r="AJ22" i="10" s="1"/>
  <c r="E22" i="10"/>
  <c r="F22" i="10"/>
  <c r="G22" i="10"/>
  <c r="AG22" i="10" s="1"/>
  <c r="H22" i="10"/>
  <c r="AH22" i="10" s="1"/>
  <c r="I22" i="10"/>
  <c r="J22" i="10"/>
  <c r="K22" i="10"/>
  <c r="AN22" i="10" s="1"/>
  <c r="L22" i="10"/>
  <c r="Y22" i="10" s="1"/>
  <c r="M22" i="10"/>
  <c r="Z22" i="10" s="1"/>
  <c r="N22" i="10"/>
  <c r="O22" i="10"/>
  <c r="W22" i="10"/>
  <c r="T22" i="10" s="1"/>
  <c r="X22" i="10"/>
  <c r="U22" i="10" s="1"/>
  <c r="AA22" i="10"/>
  <c r="AB22" i="10"/>
  <c r="AC22" i="10"/>
  <c r="AE22" i="10"/>
  <c r="AF22" i="10"/>
  <c r="AI22" i="10"/>
  <c r="AM22" i="10"/>
  <c r="AO22" i="10"/>
  <c r="AQ22" i="10"/>
  <c r="AU22" i="10"/>
  <c r="C23" i="10"/>
  <c r="AC23" i="10" s="1"/>
  <c r="AI23" i="10" s="1"/>
  <c r="D23" i="10"/>
  <c r="E23" i="10"/>
  <c r="F23" i="10"/>
  <c r="AS23" i="10" s="1"/>
  <c r="G23" i="10"/>
  <c r="AG23" i="10" s="1"/>
  <c r="H23" i="10"/>
  <c r="I23" i="10"/>
  <c r="J23" i="10"/>
  <c r="K23" i="10"/>
  <c r="L23" i="10"/>
  <c r="Y23" i="10" s="1"/>
  <c r="M23" i="10"/>
  <c r="N23" i="10"/>
  <c r="AA23" i="10" s="1"/>
  <c r="R23" i="10" s="1"/>
  <c r="O23" i="10"/>
  <c r="V23" i="10"/>
  <c r="S23" i="10" s="1"/>
  <c r="W23" i="10"/>
  <c r="T23" i="10" s="1"/>
  <c r="X23" i="10"/>
  <c r="U23" i="10" s="1"/>
  <c r="Z23" i="10"/>
  <c r="AB23" i="10"/>
  <c r="AD23" i="10"/>
  <c r="AE23" i="10"/>
  <c r="AK23" i="10" s="1"/>
  <c r="AF23" i="10"/>
  <c r="AH23" i="10"/>
  <c r="AL23" i="10"/>
  <c r="AM23" i="10"/>
  <c r="AO23" i="10"/>
  <c r="AP23" i="10"/>
  <c r="AQ23" i="10"/>
  <c r="AR23" i="10"/>
  <c r="AT23" i="10"/>
  <c r="C24" i="10"/>
  <c r="D24" i="10"/>
  <c r="E24" i="10"/>
  <c r="X24" i="10" s="1"/>
  <c r="F24" i="10"/>
  <c r="AF24" i="10" s="1"/>
  <c r="G24" i="10"/>
  <c r="H24" i="10"/>
  <c r="I24" i="10"/>
  <c r="J24" i="10"/>
  <c r="K24" i="10"/>
  <c r="L24" i="10"/>
  <c r="M24" i="10"/>
  <c r="Z24" i="10" s="1"/>
  <c r="Q24" i="10" s="1"/>
  <c r="N24" i="10"/>
  <c r="AA24" i="10" s="1"/>
  <c r="O24" i="10"/>
  <c r="V24" i="10"/>
  <c r="S24" i="10" s="1"/>
  <c r="W24" i="10"/>
  <c r="T24" i="10" s="1"/>
  <c r="Y24" i="10"/>
  <c r="AB24" i="10"/>
  <c r="AC24" i="10"/>
  <c r="AD24" i="10"/>
  <c r="AJ24" i="10" s="1"/>
  <c r="AE24" i="10"/>
  <c r="AG24" i="10"/>
  <c r="AH24" i="10"/>
  <c r="AK24" i="10"/>
  <c r="AL24" i="10"/>
  <c r="AO24" i="10"/>
  <c r="AP24" i="10"/>
  <c r="AQ24" i="10"/>
  <c r="AS24" i="10"/>
  <c r="C25" i="10"/>
  <c r="D25" i="10"/>
  <c r="W25" i="10" s="1"/>
  <c r="E25" i="10"/>
  <c r="AE25" i="10" s="1"/>
  <c r="AK25" i="10" s="1"/>
  <c r="F25" i="10"/>
  <c r="G25" i="10"/>
  <c r="H25" i="10"/>
  <c r="AU25" i="10" s="1"/>
  <c r="I25" i="10"/>
  <c r="J25" i="10"/>
  <c r="K25" i="10"/>
  <c r="L25" i="10"/>
  <c r="Y25" i="10" s="1"/>
  <c r="P25" i="10" s="1"/>
  <c r="M25" i="10"/>
  <c r="N25" i="10"/>
  <c r="AA25" i="10" s="1"/>
  <c r="O25" i="10"/>
  <c r="V25" i="10"/>
  <c r="S25" i="10" s="1"/>
  <c r="X25" i="10"/>
  <c r="Z25" i="10"/>
  <c r="AB25" i="10"/>
  <c r="AC25" i="10"/>
  <c r="AI25" i="10" s="1"/>
  <c r="AD25" i="10"/>
  <c r="AF25" i="10"/>
  <c r="AG25" i="10"/>
  <c r="AH25" i="10"/>
  <c r="AJ25" i="10"/>
  <c r="AN25" i="10"/>
  <c r="AO25" i="10"/>
  <c r="AP25" i="10"/>
  <c r="AR25" i="10"/>
  <c r="AT25" i="10"/>
  <c r="C26" i="10"/>
  <c r="V26" i="10" s="1"/>
  <c r="D26" i="10"/>
  <c r="AD26" i="10" s="1"/>
  <c r="AJ26" i="10" s="1"/>
  <c r="E26" i="10"/>
  <c r="F26" i="10"/>
  <c r="G26" i="10"/>
  <c r="AG26" i="10" s="1"/>
  <c r="H26" i="10"/>
  <c r="AH26" i="10" s="1"/>
  <c r="I26" i="10"/>
  <c r="J26" i="10"/>
  <c r="K26" i="10"/>
  <c r="AN26" i="10" s="1"/>
  <c r="L26" i="10"/>
  <c r="Y26" i="10" s="1"/>
  <c r="M26" i="10"/>
  <c r="Z26" i="10" s="1"/>
  <c r="N26" i="10"/>
  <c r="O26" i="10"/>
  <c r="W26" i="10"/>
  <c r="X26" i="10"/>
  <c r="U26" i="10" s="1"/>
  <c r="AA26" i="10"/>
  <c r="AB26" i="10"/>
  <c r="AC26" i="10"/>
  <c r="AE26" i="10"/>
  <c r="AK26" i="10" s="1"/>
  <c r="AF26" i="10"/>
  <c r="AI26" i="10"/>
  <c r="AM26" i="10"/>
  <c r="AO26" i="10"/>
  <c r="AQ26" i="10"/>
  <c r="AU26" i="10"/>
  <c r="C27" i="10"/>
  <c r="AC27" i="10" s="1"/>
  <c r="AI27" i="10" s="1"/>
  <c r="D27" i="10"/>
  <c r="E27" i="10"/>
  <c r="F27" i="10"/>
  <c r="AS27" i="10" s="1"/>
  <c r="G27" i="10"/>
  <c r="AG27" i="10" s="1"/>
  <c r="H27" i="10"/>
  <c r="I27" i="10"/>
  <c r="J27" i="10"/>
  <c r="AM27" i="10" s="1"/>
  <c r="K27" i="10"/>
  <c r="L27" i="10"/>
  <c r="Y27" i="10" s="1"/>
  <c r="M27" i="10"/>
  <c r="N27" i="10"/>
  <c r="AA27" i="10" s="1"/>
  <c r="R27" i="10" s="1"/>
  <c r="O27" i="10"/>
  <c r="V27" i="10"/>
  <c r="S27" i="10" s="1"/>
  <c r="W27" i="10"/>
  <c r="T27" i="10" s="1"/>
  <c r="X27" i="10"/>
  <c r="U27" i="10" s="1"/>
  <c r="Z27" i="10"/>
  <c r="AB27" i="10"/>
  <c r="AD27" i="10"/>
  <c r="AJ27" i="10" s="1"/>
  <c r="AE27" i="10"/>
  <c r="AK27" i="10" s="1"/>
  <c r="AF27" i="10"/>
  <c r="AH27" i="10"/>
  <c r="AL27" i="10"/>
  <c r="AO27" i="10"/>
  <c r="AP27" i="10"/>
  <c r="AR27" i="10"/>
  <c r="AT27" i="10"/>
  <c r="C28" i="10"/>
  <c r="D28" i="10"/>
  <c r="E28" i="10"/>
  <c r="X28" i="10" s="1"/>
  <c r="F28" i="10"/>
  <c r="AF28" i="10" s="1"/>
  <c r="G28" i="10"/>
  <c r="H28" i="10"/>
  <c r="I28" i="10"/>
  <c r="J28" i="10"/>
  <c r="K28" i="10"/>
  <c r="L28" i="10"/>
  <c r="M28" i="10"/>
  <c r="Z28" i="10" s="1"/>
  <c r="Q28" i="10" s="1"/>
  <c r="N28" i="10"/>
  <c r="O28" i="10"/>
  <c r="V28" i="10"/>
  <c r="P28" i="10" s="1"/>
  <c r="W28" i="10"/>
  <c r="T28" i="10" s="1"/>
  <c r="Y28" i="10"/>
  <c r="S28" i="10" s="1"/>
  <c r="AA28" i="10"/>
  <c r="AB28" i="10"/>
  <c r="AC28" i="10"/>
  <c r="AI28" i="10" s="1"/>
  <c r="AD28" i="10"/>
  <c r="AJ28" i="10" s="1"/>
  <c r="AE28" i="10"/>
  <c r="AG28" i="10"/>
  <c r="AH28" i="10"/>
  <c r="AK28" i="10"/>
  <c r="AL28" i="10"/>
  <c r="AO28" i="10"/>
  <c r="AP28" i="10"/>
  <c r="AQ28" i="10"/>
  <c r="AS28" i="10"/>
  <c r="AU28" i="10"/>
  <c r="C29" i="10"/>
  <c r="D29" i="10"/>
  <c r="W29" i="10" s="1"/>
  <c r="E29" i="10"/>
  <c r="AE29" i="10" s="1"/>
  <c r="AK29" i="10" s="1"/>
  <c r="F29" i="10"/>
  <c r="G29" i="10"/>
  <c r="H29" i="10"/>
  <c r="AU29" i="10" s="1"/>
  <c r="I29" i="10"/>
  <c r="J29" i="10"/>
  <c r="K29" i="10"/>
  <c r="L29" i="10"/>
  <c r="Y29" i="10" s="1"/>
  <c r="P29" i="10" s="1"/>
  <c r="M29" i="10"/>
  <c r="N29" i="10"/>
  <c r="AA29" i="10" s="1"/>
  <c r="O29" i="10"/>
  <c r="V29" i="10"/>
  <c r="S29" i="10" s="1"/>
  <c r="X29" i="10"/>
  <c r="U29" i="10" s="1"/>
  <c r="Z29" i="10"/>
  <c r="AB29" i="10"/>
  <c r="AC29" i="10"/>
  <c r="AI29" i="10" s="1"/>
  <c r="AD29" i="10"/>
  <c r="AF29" i="10"/>
  <c r="AG29" i="10"/>
  <c r="AH29" i="10"/>
  <c r="AJ29" i="10"/>
  <c r="AN29" i="10"/>
  <c r="AO29" i="10"/>
  <c r="AP29" i="10"/>
  <c r="AR29" i="10"/>
  <c r="AT29" i="10"/>
  <c r="C30" i="10"/>
  <c r="V30" i="10" s="1"/>
  <c r="D30" i="10"/>
  <c r="AD30" i="10" s="1"/>
  <c r="AJ30" i="10" s="1"/>
  <c r="E30" i="10"/>
  <c r="F30" i="10"/>
  <c r="G30" i="10"/>
  <c r="AG30" i="10" s="1"/>
  <c r="H30" i="10"/>
  <c r="AH30" i="10" s="1"/>
  <c r="I30" i="10"/>
  <c r="J30" i="10"/>
  <c r="K30" i="10"/>
  <c r="AN30" i="10" s="1"/>
  <c r="L30" i="10"/>
  <c r="M30" i="10"/>
  <c r="Z30" i="10" s="1"/>
  <c r="N30" i="10"/>
  <c r="O30" i="10"/>
  <c r="W30" i="10"/>
  <c r="T30" i="10" s="1"/>
  <c r="X30" i="10"/>
  <c r="R30" i="10" s="1"/>
  <c r="Y30" i="10"/>
  <c r="AA30" i="10"/>
  <c r="U30" i="10" s="1"/>
  <c r="AB30" i="10"/>
  <c r="AC30" i="10"/>
  <c r="AE30" i="10"/>
  <c r="AF30" i="10"/>
  <c r="AI30" i="10"/>
  <c r="AM30" i="10"/>
  <c r="AO30" i="10"/>
  <c r="AQ30" i="10"/>
  <c r="AS30" i="10"/>
  <c r="AU30" i="10"/>
  <c r="C31" i="10"/>
  <c r="AC31" i="10" s="1"/>
  <c r="D31" i="10"/>
  <c r="E31" i="10"/>
  <c r="F31" i="10"/>
  <c r="AS31" i="10" s="1"/>
  <c r="G31" i="10"/>
  <c r="AG31" i="10" s="1"/>
  <c r="H31" i="10"/>
  <c r="I31" i="10"/>
  <c r="J31" i="10"/>
  <c r="AM31" i="10" s="1"/>
  <c r="K31" i="10"/>
  <c r="L31" i="10"/>
  <c r="Y31" i="10" s="1"/>
  <c r="M31" i="10"/>
  <c r="N31" i="10"/>
  <c r="AH31" i="10" s="1"/>
  <c r="O31" i="10"/>
  <c r="P31" i="10"/>
  <c r="V31" i="10"/>
  <c r="W31" i="10"/>
  <c r="X31" i="10"/>
  <c r="Z31" i="10"/>
  <c r="T31" i="10" s="1"/>
  <c r="AB31" i="10"/>
  <c r="AD31" i="10"/>
  <c r="AE31" i="10"/>
  <c r="AF31" i="10"/>
  <c r="AJ31" i="10"/>
  <c r="AL31" i="10"/>
  <c r="AN31" i="10"/>
  <c r="AO31" i="10"/>
  <c r="AP31" i="10"/>
  <c r="AR31" i="10"/>
  <c r="AT31" i="10"/>
  <c r="C32" i="10"/>
  <c r="AP32" i="10" s="1"/>
  <c r="D32" i="10"/>
  <c r="E32" i="10"/>
  <c r="F32" i="10"/>
  <c r="AF32" i="10" s="1"/>
  <c r="G32" i="10"/>
  <c r="H32" i="10"/>
  <c r="I32" i="10"/>
  <c r="J32" i="10"/>
  <c r="AQ32" i="10" s="1"/>
  <c r="K32" i="10"/>
  <c r="L32" i="10"/>
  <c r="M32" i="10"/>
  <c r="N32" i="10"/>
  <c r="AA32" i="10" s="1"/>
  <c r="O32" i="10"/>
  <c r="W32" i="10"/>
  <c r="Y32" i="10"/>
  <c r="Z32" i="10"/>
  <c r="AB32" i="10"/>
  <c r="AC32" i="10"/>
  <c r="AI32" i="10" s="1"/>
  <c r="AD32" i="10"/>
  <c r="AJ32" i="10" s="1"/>
  <c r="AG32" i="10"/>
  <c r="AH32" i="10"/>
  <c r="AL32" i="10"/>
  <c r="AM32" i="10"/>
  <c r="AO32" i="10"/>
  <c r="AS32" i="10"/>
  <c r="AT32" i="10"/>
  <c r="C33" i="10"/>
  <c r="D33" i="10"/>
  <c r="AD33" i="10" s="1"/>
  <c r="AJ33" i="10" s="1"/>
  <c r="E33" i="10"/>
  <c r="AE33" i="10" s="1"/>
  <c r="F33" i="10"/>
  <c r="G33" i="10"/>
  <c r="H33" i="10"/>
  <c r="AU33" i="10" s="1"/>
  <c r="I33" i="10"/>
  <c r="AC33" i="10" s="1"/>
  <c r="AI33" i="10" s="1"/>
  <c r="J33" i="10"/>
  <c r="K33" i="10"/>
  <c r="L33" i="10"/>
  <c r="AL33" i="10" s="1"/>
  <c r="M33" i="10"/>
  <c r="AT33" i="10" s="1"/>
  <c r="N33" i="10"/>
  <c r="AA33" i="10" s="1"/>
  <c r="O33" i="10"/>
  <c r="V33" i="10"/>
  <c r="Z33" i="10"/>
  <c r="AB33" i="10"/>
  <c r="AF33" i="10"/>
  <c r="AG33" i="10"/>
  <c r="AO33" i="10"/>
  <c r="AP33" i="10"/>
  <c r="AR33" i="10"/>
  <c r="C34" i="10"/>
  <c r="AC34" i="10" s="1"/>
  <c r="AI34" i="10" s="1"/>
  <c r="D34" i="10"/>
  <c r="AD34" i="10" s="1"/>
  <c r="AJ34" i="10" s="1"/>
  <c r="E34" i="10"/>
  <c r="F34" i="10"/>
  <c r="G34" i="10"/>
  <c r="AG34" i="10" s="1"/>
  <c r="H34" i="10"/>
  <c r="AH34" i="10" s="1"/>
  <c r="I34" i="10"/>
  <c r="J34" i="10"/>
  <c r="K34" i="10"/>
  <c r="L34" i="10"/>
  <c r="Y34" i="10" s="1"/>
  <c r="M34" i="10"/>
  <c r="Z34" i="10" s="1"/>
  <c r="N34" i="10"/>
  <c r="O34" i="10"/>
  <c r="W34" i="10"/>
  <c r="X34" i="10"/>
  <c r="U34" i="10" s="1"/>
  <c r="AA34" i="10"/>
  <c r="AB34" i="10"/>
  <c r="AE34" i="10"/>
  <c r="AK34" i="10" s="1"/>
  <c r="AF34" i="10"/>
  <c r="AM34" i="10"/>
  <c r="AN34" i="10"/>
  <c r="AO34" i="10"/>
  <c r="AQ34" i="10"/>
  <c r="AR34" i="10"/>
  <c r="AU34" i="10"/>
  <c r="C35" i="10"/>
  <c r="AC35" i="10" s="1"/>
  <c r="AI35" i="10" s="1"/>
  <c r="D35" i="10"/>
  <c r="E35" i="10"/>
  <c r="F35" i="10"/>
  <c r="AF35" i="10" s="1"/>
  <c r="G35" i="10"/>
  <c r="AG35" i="10" s="1"/>
  <c r="H35" i="10"/>
  <c r="I35" i="10"/>
  <c r="J35" i="10"/>
  <c r="AM35" i="10" s="1"/>
  <c r="K35" i="10"/>
  <c r="AN35" i="10" s="1"/>
  <c r="L35" i="10"/>
  <c r="Y35" i="10" s="1"/>
  <c r="M35" i="10"/>
  <c r="N35" i="10"/>
  <c r="AA35" i="10" s="1"/>
  <c r="R35" i="10" s="1"/>
  <c r="O35" i="10"/>
  <c r="V35" i="10"/>
  <c r="S35" i="10" s="1"/>
  <c r="W35" i="10"/>
  <c r="T35" i="10" s="1"/>
  <c r="X35" i="10"/>
  <c r="U35" i="10" s="1"/>
  <c r="Z35" i="10"/>
  <c r="AB35" i="10"/>
  <c r="AD35" i="10"/>
  <c r="AE35" i="10"/>
  <c r="AK35" i="10" s="1"/>
  <c r="AH35" i="10"/>
  <c r="AL35" i="10"/>
  <c r="AO35" i="10"/>
  <c r="AP35" i="10"/>
  <c r="AQ35" i="10"/>
  <c r="AT35" i="10"/>
  <c r="C36" i="10"/>
  <c r="D36" i="10"/>
  <c r="AD36" i="10" s="1"/>
  <c r="E36" i="10"/>
  <c r="AE36" i="10" s="1"/>
  <c r="F36" i="10"/>
  <c r="G36" i="10"/>
  <c r="H36" i="10"/>
  <c r="I36" i="10"/>
  <c r="J36" i="10"/>
  <c r="K36" i="10"/>
  <c r="L36" i="10"/>
  <c r="M36" i="10"/>
  <c r="Z36" i="10" s="1"/>
  <c r="N36" i="10"/>
  <c r="AA36" i="10" s="1"/>
  <c r="O36" i="10"/>
  <c r="V36" i="10"/>
  <c r="AB36" i="10"/>
  <c r="AC36" i="10"/>
  <c r="AF36" i="10"/>
  <c r="AG36" i="10"/>
  <c r="AJ36" i="10"/>
  <c r="AN36" i="10"/>
  <c r="AO36" i="10"/>
  <c r="AP36" i="10"/>
  <c r="AR36" i="10"/>
  <c r="C37" i="10"/>
  <c r="D37" i="10"/>
  <c r="AD37" i="10" s="1"/>
  <c r="E37" i="10"/>
  <c r="F37" i="10"/>
  <c r="G37" i="10"/>
  <c r="H37" i="10"/>
  <c r="AH37" i="10" s="1"/>
  <c r="I37" i="10"/>
  <c r="J37" i="10"/>
  <c r="K37" i="10"/>
  <c r="L37" i="10"/>
  <c r="Y37" i="10" s="1"/>
  <c r="M37" i="10"/>
  <c r="Z37" i="10" s="1"/>
  <c r="N37" i="10"/>
  <c r="O37" i="10"/>
  <c r="X37" i="10"/>
  <c r="AA37" i="10"/>
  <c r="AB37" i="10"/>
  <c r="AF37" i="10"/>
  <c r="AM37" i="10"/>
  <c r="AO37" i="10"/>
  <c r="AQ37" i="10"/>
  <c r="AU37" i="10"/>
  <c r="C38" i="10"/>
  <c r="AC38" i="10" s="1"/>
  <c r="D38" i="10"/>
  <c r="E38" i="10"/>
  <c r="F38" i="10"/>
  <c r="G38" i="10"/>
  <c r="AG38" i="10" s="1"/>
  <c r="H38" i="10"/>
  <c r="I38" i="10"/>
  <c r="J38" i="10"/>
  <c r="K38" i="10"/>
  <c r="AN38" i="10" s="1"/>
  <c r="L38" i="10"/>
  <c r="Y38" i="10" s="1"/>
  <c r="M38" i="10"/>
  <c r="N38" i="10"/>
  <c r="O38" i="10"/>
  <c r="W38" i="10"/>
  <c r="X38" i="10"/>
  <c r="AB38" i="10"/>
  <c r="AD38" i="10"/>
  <c r="AE38" i="10"/>
  <c r="AO38" i="10"/>
  <c r="AP38" i="10"/>
  <c r="AT38" i="10"/>
  <c r="C39" i="10"/>
  <c r="D39" i="10"/>
  <c r="E39" i="10"/>
  <c r="F39" i="10"/>
  <c r="AF39" i="10" s="1"/>
  <c r="G39" i="10"/>
  <c r="H39" i="10"/>
  <c r="I39" i="10"/>
  <c r="J39" i="10"/>
  <c r="K39" i="10"/>
  <c r="L39" i="10"/>
  <c r="M39" i="10"/>
  <c r="N39" i="10"/>
  <c r="AA39" i="10" s="1"/>
  <c r="O39" i="10"/>
  <c r="V39" i="10"/>
  <c r="W39" i="10"/>
  <c r="AB39" i="10"/>
  <c r="AD39" i="10"/>
  <c r="AH39" i="10"/>
  <c r="AO39" i="10"/>
  <c r="AS39" i="10"/>
  <c r="C40" i="10"/>
  <c r="D40" i="10"/>
  <c r="E40" i="10"/>
  <c r="AE40" i="10" s="1"/>
  <c r="F40" i="10"/>
  <c r="G40" i="10"/>
  <c r="H40" i="10"/>
  <c r="I40" i="10"/>
  <c r="J40" i="10"/>
  <c r="K40" i="10"/>
  <c r="L40" i="10"/>
  <c r="M40" i="10"/>
  <c r="Z40" i="10" s="1"/>
  <c r="N40" i="10"/>
  <c r="AA40" i="10" s="1"/>
  <c r="O40" i="10"/>
  <c r="V40" i="10"/>
  <c r="X40" i="10"/>
  <c r="AB40" i="10"/>
  <c r="AC40" i="10"/>
  <c r="AF40" i="10"/>
  <c r="AG40" i="10"/>
  <c r="AN40" i="10"/>
  <c r="AO40" i="10"/>
  <c r="AR40" i="10"/>
  <c r="C41" i="10"/>
  <c r="D41" i="10"/>
  <c r="AD41" i="10" s="1"/>
  <c r="E41" i="10"/>
  <c r="F41" i="10"/>
  <c r="G41" i="10"/>
  <c r="AM41" i="10" s="1"/>
  <c r="H41" i="10"/>
  <c r="AH41" i="10" s="1"/>
  <c r="I41" i="10"/>
  <c r="J41" i="10"/>
  <c r="K41" i="10"/>
  <c r="L41" i="10"/>
  <c r="Y41" i="10" s="1"/>
  <c r="M41" i="10"/>
  <c r="Z41" i="10" s="1"/>
  <c r="N41" i="10"/>
  <c r="O41" i="10"/>
  <c r="W41" i="10"/>
  <c r="X41" i="10"/>
  <c r="U41" i="10" s="1"/>
  <c r="AA41" i="10"/>
  <c r="AB41" i="10"/>
  <c r="AE41" i="10"/>
  <c r="AK41" i="10" s="1"/>
  <c r="AF41" i="10"/>
  <c r="AO41" i="10"/>
  <c r="AQ41" i="10"/>
  <c r="AU41" i="10"/>
  <c r="C42" i="10"/>
  <c r="AC42" i="10" s="1"/>
  <c r="D42" i="10"/>
  <c r="E42" i="10"/>
  <c r="F42" i="10"/>
  <c r="G42" i="10"/>
  <c r="AG42" i="10" s="1"/>
  <c r="H42" i="10"/>
  <c r="I42" i="10"/>
  <c r="J42" i="10"/>
  <c r="K42" i="10"/>
  <c r="L42" i="10"/>
  <c r="Y42" i="10" s="1"/>
  <c r="M42" i="10"/>
  <c r="N42" i="10"/>
  <c r="AH42" i="10" s="1"/>
  <c r="O42" i="10"/>
  <c r="V42" i="10"/>
  <c r="W42" i="10"/>
  <c r="T42" i="10" s="1"/>
  <c r="X42" i="10"/>
  <c r="Z42" i="10"/>
  <c r="AB42" i="10"/>
  <c r="AD42" i="10"/>
  <c r="AJ42" i="10" s="1"/>
  <c r="AE42" i="10"/>
  <c r="AL42" i="10"/>
  <c r="AO42" i="10"/>
  <c r="AP42" i="10"/>
  <c r="AT42" i="10"/>
  <c r="C43" i="10"/>
  <c r="D43" i="10"/>
  <c r="E43" i="10"/>
  <c r="F43" i="10"/>
  <c r="AF43" i="10" s="1"/>
  <c r="G43" i="10"/>
  <c r="H43" i="10"/>
  <c r="I43" i="10"/>
  <c r="J43" i="10"/>
  <c r="AM43" i="10" s="1"/>
  <c r="K43" i="10"/>
  <c r="L43" i="10"/>
  <c r="M43" i="10"/>
  <c r="N43" i="10"/>
  <c r="AA43" i="10" s="1"/>
  <c r="O43" i="10"/>
  <c r="V43" i="10"/>
  <c r="W43" i="10"/>
  <c r="Y43" i="10"/>
  <c r="AB43" i="10"/>
  <c r="AC43" i="10"/>
  <c r="AI43" i="10" s="1"/>
  <c r="AD43" i="10"/>
  <c r="AJ43" i="10" s="1"/>
  <c r="AG43" i="10"/>
  <c r="AH43" i="10"/>
  <c r="AO43" i="10"/>
  <c r="AS43" i="10"/>
  <c r="C44" i="10"/>
  <c r="D44" i="10"/>
  <c r="E44" i="10"/>
  <c r="AE44" i="10" s="1"/>
  <c r="F44" i="10"/>
  <c r="G44" i="10"/>
  <c r="H44" i="10"/>
  <c r="I44" i="10"/>
  <c r="J44" i="10"/>
  <c r="K44" i="10"/>
  <c r="L44" i="10"/>
  <c r="M44" i="10"/>
  <c r="N44" i="10"/>
  <c r="AA44" i="10" s="1"/>
  <c r="O44" i="10"/>
  <c r="V44" i="10"/>
  <c r="Z44" i="10"/>
  <c r="AB44" i="10"/>
  <c r="AC44" i="10"/>
  <c r="AG44" i="10"/>
  <c r="AO44" i="10"/>
  <c r="AP44" i="10"/>
  <c r="AR44" i="10"/>
  <c r="AT44" i="10"/>
  <c r="C45" i="10"/>
  <c r="D45" i="10"/>
  <c r="AD45" i="10" s="1"/>
  <c r="E45" i="10"/>
  <c r="F45" i="10"/>
  <c r="G45" i="10"/>
  <c r="H45" i="10"/>
  <c r="AH45" i="10" s="1"/>
  <c r="I45" i="10"/>
  <c r="J45" i="10"/>
  <c r="K45" i="10"/>
  <c r="L45" i="10"/>
  <c r="M45" i="10"/>
  <c r="Z45" i="10" s="1"/>
  <c r="N45" i="10"/>
  <c r="O45" i="10"/>
  <c r="W45" i="10"/>
  <c r="X45" i="10"/>
  <c r="Y45" i="10"/>
  <c r="AA45" i="10"/>
  <c r="AB45" i="10"/>
  <c r="AF45" i="10"/>
  <c r="AM45" i="10"/>
  <c r="AO45" i="10"/>
  <c r="AQ45" i="10"/>
  <c r="AS45" i="10"/>
  <c r="AU45" i="10"/>
  <c r="C46" i="10"/>
  <c r="AC46" i="10" s="1"/>
  <c r="D46" i="10"/>
  <c r="E46" i="10"/>
  <c r="F46" i="10"/>
  <c r="G46" i="10"/>
  <c r="AG46" i="10" s="1"/>
  <c r="H46" i="10"/>
  <c r="I46" i="10"/>
  <c r="J46" i="10"/>
  <c r="AD46" i="10" s="1"/>
  <c r="AJ46" i="10" s="1"/>
  <c r="K46" i="10"/>
  <c r="L46" i="10"/>
  <c r="Y46" i="10" s="1"/>
  <c r="M46" i="10"/>
  <c r="N46" i="10"/>
  <c r="AN46" i="10" s="1"/>
  <c r="O46" i="10"/>
  <c r="V46" i="10"/>
  <c r="P46" i="10" s="1"/>
  <c r="W46" i="10"/>
  <c r="X46" i="10"/>
  <c r="AA46" i="10"/>
  <c r="R46" i="10" s="1"/>
  <c r="AB46" i="10"/>
  <c r="AE46" i="10"/>
  <c r="AH46" i="10"/>
  <c r="AM46" i="10"/>
  <c r="AO46" i="10"/>
  <c r="AP46" i="10"/>
  <c r="AQ46" i="10"/>
  <c r="AR46" i="10"/>
  <c r="AT46" i="10"/>
  <c r="C47" i="10"/>
  <c r="AP47" i="10" s="1"/>
  <c r="D47" i="10"/>
  <c r="E47" i="10"/>
  <c r="F47" i="10"/>
  <c r="AF47" i="10" s="1"/>
  <c r="G47" i="10"/>
  <c r="W47" i="10" s="1"/>
  <c r="H47" i="10"/>
  <c r="I47" i="10"/>
  <c r="J47" i="10"/>
  <c r="K47" i="10"/>
  <c r="L47" i="10"/>
  <c r="M47" i="10"/>
  <c r="N47" i="10"/>
  <c r="AA47" i="10" s="1"/>
  <c r="O47" i="10"/>
  <c r="Y47" i="10"/>
  <c r="Z47" i="10"/>
  <c r="AB47" i="10"/>
  <c r="AD47" i="10"/>
  <c r="AH47" i="10"/>
  <c r="AO47" i="10"/>
  <c r="AQ47" i="10"/>
  <c r="AS47" i="10"/>
  <c r="AT47" i="10"/>
  <c r="C48" i="10"/>
  <c r="D48" i="10"/>
  <c r="E48" i="10"/>
  <c r="AE48" i="10" s="1"/>
  <c r="F48" i="10"/>
  <c r="G48" i="10"/>
  <c r="H48" i="10"/>
  <c r="AU48" i="10" s="1"/>
  <c r="I48" i="10"/>
  <c r="AC48" i="10" s="1"/>
  <c r="AI48" i="10" s="1"/>
  <c r="J48" i="10"/>
  <c r="K48" i="10"/>
  <c r="L48" i="10"/>
  <c r="AS48" i="10" s="1"/>
  <c r="M48" i="10"/>
  <c r="AT48" i="10" s="1"/>
  <c r="N48" i="10"/>
  <c r="AA48" i="10" s="1"/>
  <c r="O48" i="10"/>
  <c r="V48" i="10"/>
  <c r="AB48" i="10"/>
  <c r="AD48" i="10"/>
  <c r="AF48" i="10"/>
  <c r="AG48" i="10"/>
  <c r="AJ48" i="10" s="1"/>
  <c r="AL48" i="10"/>
  <c r="AO48" i="10"/>
  <c r="AR48" i="10"/>
  <c r="C49" i="10"/>
  <c r="AC49" i="10" s="1"/>
  <c r="AI49" i="10" s="1"/>
  <c r="D49" i="10"/>
  <c r="AD49" i="10" s="1"/>
  <c r="E49" i="10"/>
  <c r="F49" i="10"/>
  <c r="G49" i="10"/>
  <c r="AG49" i="10" s="1"/>
  <c r="H49" i="10"/>
  <c r="AH49" i="10" s="1"/>
  <c r="I49" i="10"/>
  <c r="J49" i="10"/>
  <c r="K49" i="10"/>
  <c r="L49" i="10"/>
  <c r="Y49" i="10" s="1"/>
  <c r="M49" i="10"/>
  <c r="N49" i="10"/>
  <c r="O49" i="10"/>
  <c r="V49" i="10"/>
  <c r="X49" i="10"/>
  <c r="U49" i="10" s="1"/>
  <c r="Z49" i="10"/>
  <c r="AA49" i="10"/>
  <c r="AB49" i="10"/>
  <c r="AE49" i="10"/>
  <c r="AF49" i="10"/>
  <c r="AN49" i="10"/>
  <c r="AO49" i="10"/>
  <c r="AP49" i="10"/>
  <c r="AR49" i="10"/>
  <c r="C50" i="10"/>
  <c r="AC50" i="10" s="1"/>
  <c r="AI50" i="10" s="1"/>
  <c r="D50" i="10"/>
  <c r="E50" i="10"/>
  <c r="X50" i="10" s="1"/>
  <c r="F50" i="10"/>
  <c r="AF50" i="10" s="1"/>
  <c r="G50" i="10"/>
  <c r="AG50" i="10" s="1"/>
  <c r="H50" i="10"/>
  <c r="I50" i="10"/>
  <c r="J50" i="10"/>
  <c r="K50" i="10"/>
  <c r="L50" i="10"/>
  <c r="M50" i="10"/>
  <c r="Z50" i="10" s="1"/>
  <c r="N50" i="10"/>
  <c r="O50" i="10"/>
  <c r="W50" i="10"/>
  <c r="T50" i="10" s="1"/>
  <c r="Y50" i="10"/>
  <c r="AA50" i="10"/>
  <c r="AB50" i="10"/>
  <c r="AD50" i="10"/>
  <c r="AJ50" i="10" s="1"/>
  <c r="AE50" i="10"/>
  <c r="AK50" i="10" s="1"/>
  <c r="AH50" i="10"/>
  <c r="AM50" i="10"/>
  <c r="AO50" i="10"/>
  <c r="AQ50" i="10"/>
  <c r="AS50" i="10"/>
  <c r="AU50" i="10"/>
  <c r="C51" i="10"/>
  <c r="D51" i="10"/>
  <c r="W51" i="10" s="1"/>
  <c r="E51" i="10"/>
  <c r="AE51" i="10" s="1"/>
  <c r="AK51" i="10" s="1"/>
  <c r="F51" i="10"/>
  <c r="AF51" i="10" s="1"/>
  <c r="G51" i="10"/>
  <c r="H51" i="10"/>
  <c r="AU51" i="10" s="1"/>
  <c r="I51" i="10"/>
  <c r="J51" i="10"/>
  <c r="K51" i="10"/>
  <c r="L51" i="10"/>
  <c r="Y51" i="10" s="1"/>
  <c r="M51" i="10"/>
  <c r="N51" i="10"/>
  <c r="AA51" i="10" s="1"/>
  <c r="R51" i="10" s="1"/>
  <c r="O51" i="10"/>
  <c r="V51" i="10"/>
  <c r="S51" i="10" s="1"/>
  <c r="X51" i="10"/>
  <c r="Z51" i="10"/>
  <c r="AB51" i="10"/>
  <c r="AC51" i="10"/>
  <c r="AD51" i="10"/>
  <c r="AJ51" i="10" s="1"/>
  <c r="AG51" i="10"/>
  <c r="AH51" i="10"/>
  <c r="AL51" i="10"/>
  <c r="AO51" i="10"/>
  <c r="AP51" i="10"/>
  <c r="AR51" i="10"/>
  <c r="AT51" i="10"/>
  <c r="C52" i="10"/>
  <c r="V52" i="10" s="1"/>
  <c r="D52" i="10"/>
  <c r="AD52" i="10" s="1"/>
  <c r="AJ52" i="10" s="1"/>
  <c r="E52" i="10"/>
  <c r="AE52" i="10" s="1"/>
  <c r="F52" i="10"/>
  <c r="G52" i="10"/>
  <c r="AT52" i="10" s="1"/>
  <c r="H52" i="10"/>
  <c r="AH52" i="10" s="1"/>
  <c r="I52" i="10"/>
  <c r="J52" i="10"/>
  <c r="K52" i="10"/>
  <c r="L52" i="10"/>
  <c r="M52" i="10"/>
  <c r="Z52" i="10" s="1"/>
  <c r="Q52" i="10" s="1"/>
  <c r="N52" i="10"/>
  <c r="O52" i="10"/>
  <c r="W52" i="10"/>
  <c r="T52" i="10" s="1"/>
  <c r="Y52" i="10"/>
  <c r="AA52" i="10"/>
  <c r="AB52" i="10"/>
  <c r="AC52" i="10"/>
  <c r="AI52" i="10" s="1"/>
  <c r="AF52" i="10"/>
  <c r="AG52" i="10"/>
  <c r="AO52" i="10"/>
  <c r="AQ52" i="10"/>
  <c r="AS52" i="10"/>
  <c r="AU52" i="10"/>
  <c r="C53" i="10"/>
  <c r="AC53" i="10" s="1"/>
  <c r="AI53" i="10" s="1"/>
  <c r="D53" i="10"/>
  <c r="W53" i="10" s="1"/>
  <c r="E53" i="10"/>
  <c r="F53" i="10"/>
  <c r="AS53" i="10" s="1"/>
  <c r="G53" i="10"/>
  <c r="AG53" i="10" s="1"/>
  <c r="AJ53" i="10" s="1"/>
  <c r="H53" i="10"/>
  <c r="AH53" i="10" s="1"/>
  <c r="I53" i="10"/>
  <c r="J53" i="10"/>
  <c r="K53" i="10"/>
  <c r="L53" i="10"/>
  <c r="Y53" i="10" s="1"/>
  <c r="P53" i="10" s="1"/>
  <c r="M53" i="10"/>
  <c r="N53" i="10"/>
  <c r="AA53" i="10" s="1"/>
  <c r="O53" i="10"/>
  <c r="V53" i="10"/>
  <c r="S53" i="10" s="1"/>
  <c r="X53" i="10"/>
  <c r="U53" i="10" s="1"/>
  <c r="Z53" i="10"/>
  <c r="AB53" i="10"/>
  <c r="AD53" i="10"/>
  <c r="AE53" i="10"/>
  <c r="AF53" i="10"/>
  <c r="AN53" i="10"/>
  <c r="AO53" i="10"/>
  <c r="AP53" i="10"/>
  <c r="AR53" i="10"/>
  <c r="AT53" i="10"/>
  <c r="C54" i="10"/>
  <c r="V54" i="10" s="1"/>
  <c r="D54" i="10"/>
  <c r="E54" i="10"/>
  <c r="X54" i="10" s="1"/>
  <c r="F54" i="10"/>
  <c r="AF54" i="10" s="1"/>
  <c r="AI54" i="10" s="1"/>
  <c r="G54" i="10"/>
  <c r="AT54" i="10" s="1"/>
  <c r="H54" i="10"/>
  <c r="I54" i="10"/>
  <c r="J54" i="10"/>
  <c r="K54" i="10"/>
  <c r="L54" i="10"/>
  <c r="M54" i="10"/>
  <c r="Z54" i="10" s="1"/>
  <c r="N54" i="10"/>
  <c r="O54" i="10"/>
  <c r="W54" i="10"/>
  <c r="T54" i="10" s="1"/>
  <c r="Y54" i="10"/>
  <c r="AA54" i="10"/>
  <c r="AB54" i="10"/>
  <c r="AC54" i="10"/>
  <c r="AD54" i="10"/>
  <c r="AJ54" i="10" s="1"/>
  <c r="AE54" i="10"/>
  <c r="AK54" i="10" s="1"/>
  <c r="AG54" i="10"/>
  <c r="AH54" i="10"/>
  <c r="AM54" i="10"/>
  <c r="AO54" i="10"/>
  <c r="AQ54" i="10"/>
  <c r="AS54" i="10"/>
  <c r="AU54" i="10"/>
  <c r="C55" i="10"/>
  <c r="D55" i="10"/>
  <c r="W55" i="10" s="1"/>
  <c r="E55" i="10"/>
  <c r="AE55" i="10" s="1"/>
  <c r="AK55" i="10" s="1"/>
  <c r="F55" i="10"/>
  <c r="AS55" i="10" s="1"/>
  <c r="G55" i="10"/>
  <c r="H55" i="10"/>
  <c r="AU55" i="10" s="1"/>
  <c r="I55" i="10"/>
  <c r="J55" i="10"/>
  <c r="K55" i="10"/>
  <c r="L55" i="10"/>
  <c r="Y55" i="10" s="1"/>
  <c r="P55" i="10" s="1"/>
  <c r="M55" i="10"/>
  <c r="N55" i="10"/>
  <c r="AA55" i="10" s="1"/>
  <c r="O55" i="10"/>
  <c r="V55" i="10"/>
  <c r="S55" i="10" s="1"/>
  <c r="X55" i="10"/>
  <c r="U55" i="10" s="1"/>
  <c r="Z55" i="10"/>
  <c r="AB55" i="10"/>
  <c r="AC55" i="10"/>
  <c r="AI55" i="10" s="1"/>
  <c r="AD55" i="10"/>
  <c r="AF55" i="10"/>
  <c r="AG55" i="10"/>
  <c r="AH55" i="10"/>
  <c r="AJ55" i="10"/>
  <c r="AN55" i="10"/>
  <c r="AO55" i="10"/>
  <c r="AP55" i="10"/>
  <c r="AR55" i="10"/>
  <c r="AT55" i="10"/>
  <c r="C56" i="10"/>
  <c r="V56" i="10" s="1"/>
  <c r="D56" i="10"/>
  <c r="AD56" i="10" s="1"/>
  <c r="E56" i="10"/>
  <c r="X56" i="10" s="1"/>
  <c r="F56" i="10"/>
  <c r="G56" i="10"/>
  <c r="AT56" i="10" s="1"/>
  <c r="H56" i="10"/>
  <c r="AH56" i="10" s="1"/>
  <c r="I56" i="10"/>
  <c r="J56" i="10"/>
  <c r="K56" i="10"/>
  <c r="L56" i="10"/>
  <c r="M56" i="10"/>
  <c r="Z56" i="10" s="1"/>
  <c r="N56" i="10"/>
  <c r="O56" i="10"/>
  <c r="W56" i="10"/>
  <c r="T56" i="10" s="1"/>
  <c r="Y56" i="10"/>
  <c r="AA56" i="10"/>
  <c r="AB56" i="10"/>
  <c r="AE56" i="10"/>
  <c r="AK56" i="10" s="1"/>
  <c r="AF56" i="10"/>
  <c r="AM56" i="10"/>
  <c r="AO56" i="10"/>
  <c r="AQ56" i="10"/>
  <c r="AS56" i="10"/>
  <c r="AU56" i="10"/>
  <c r="C57" i="10"/>
  <c r="AC57" i="10" s="1"/>
  <c r="D57" i="10"/>
  <c r="W57" i="10" s="1"/>
  <c r="E57" i="10"/>
  <c r="F57" i="10"/>
  <c r="AS57" i="10" s="1"/>
  <c r="G57" i="10"/>
  <c r="AG57" i="10" s="1"/>
  <c r="H57" i="10"/>
  <c r="AU57" i="10" s="1"/>
  <c r="I57" i="10"/>
  <c r="J57" i="10"/>
  <c r="K57" i="10"/>
  <c r="L57" i="10"/>
  <c r="Y57" i="10" s="1"/>
  <c r="M57" i="10"/>
  <c r="N57" i="10"/>
  <c r="AA57" i="10" s="1"/>
  <c r="R57" i="10" s="1"/>
  <c r="O57" i="10"/>
  <c r="V57" i="10"/>
  <c r="S57" i="10" s="1"/>
  <c r="X57" i="10"/>
  <c r="U57" i="10" s="1"/>
  <c r="Z57" i="10"/>
  <c r="AB57" i="10"/>
  <c r="AD57" i="10"/>
  <c r="AJ57" i="10" s="1"/>
  <c r="AE57" i="10"/>
  <c r="AK57" i="10" s="1"/>
  <c r="AH57" i="10"/>
  <c r="AL57" i="10"/>
  <c r="AO57" i="10"/>
  <c r="AP57" i="10"/>
  <c r="AR57" i="10"/>
  <c r="AT57" i="10"/>
  <c r="C58" i="10"/>
  <c r="V58" i="10" s="1"/>
  <c r="D58" i="10"/>
  <c r="E58" i="10"/>
  <c r="X58" i="10" s="1"/>
  <c r="F58" i="10"/>
  <c r="AF58" i="10" s="1"/>
  <c r="G58" i="10"/>
  <c r="AT58" i="10" s="1"/>
  <c r="H58" i="10"/>
  <c r="I58" i="10"/>
  <c r="J58" i="10"/>
  <c r="K58" i="10"/>
  <c r="L58" i="10"/>
  <c r="M58" i="10"/>
  <c r="Z58" i="10" s="1"/>
  <c r="Q58" i="10" s="1"/>
  <c r="N58" i="10"/>
  <c r="O58" i="10"/>
  <c r="W58" i="10"/>
  <c r="T58" i="10" s="1"/>
  <c r="Y58" i="10"/>
  <c r="AA58" i="10"/>
  <c r="AB58" i="10"/>
  <c r="AC58" i="10"/>
  <c r="AI58" i="10" s="1"/>
  <c r="AD58" i="10"/>
  <c r="AJ58" i="10" s="1"/>
  <c r="AG58" i="10"/>
  <c r="AH58" i="10"/>
  <c r="AO58" i="10"/>
  <c r="AQ58" i="10"/>
  <c r="AS58" i="10"/>
  <c r="AU58" i="10"/>
  <c r="C59" i="10"/>
  <c r="D59" i="10"/>
  <c r="W59" i="10" s="1"/>
  <c r="Q59" i="10" s="1"/>
  <c r="E59" i="10"/>
  <c r="AE59" i="10" s="1"/>
  <c r="F59" i="10"/>
  <c r="AS59" i="10" s="1"/>
  <c r="G59" i="10"/>
  <c r="H59" i="10"/>
  <c r="AU59" i="10" s="1"/>
  <c r="I59" i="10"/>
  <c r="J59" i="10"/>
  <c r="K59" i="10"/>
  <c r="L59" i="10"/>
  <c r="Y59" i="10" s="1"/>
  <c r="M59" i="10"/>
  <c r="N59" i="10"/>
  <c r="AA59" i="10" s="1"/>
  <c r="O59" i="10"/>
  <c r="P59" i="10"/>
  <c r="V59" i="10"/>
  <c r="S59" i="10" s="1"/>
  <c r="X59" i="10"/>
  <c r="Z59" i="10"/>
  <c r="AB59" i="10"/>
  <c r="AC59" i="10"/>
  <c r="AI59" i="10" s="1"/>
  <c r="AF59" i="10"/>
  <c r="AG59" i="10"/>
  <c r="AN59" i="10"/>
  <c r="AO59" i="10"/>
  <c r="AP59" i="10"/>
  <c r="AR59" i="10"/>
  <c r="AT59" i="10"/>
  <c r="C60" i="10"/>
  <c r="D60" i="10"/>
  <c r="AD60" i="10" s="1"/>
  <c r="E60" i="10"/>
  <c r="X60" i="10" s="1"/>
  <c r="F60" i="10"/>
  <c r="G60" i="10"/>
  <c r="AM60" i="10" s="1"/>
  <c r="H60" i="10"/>
  <c r="AH60" i="10" s="1"/>
  <c r="I60" i="10"/>
  <c r="J60" i="10"/>
  <c r="K60" i="10"/>
  <c r="AE60" i="10" s="1"/>
  <c r="AK60" i="10" s="1"/>
  <c r="L60" i="10"/>
  <c r="M60" i="10"/>
  <c r="Z60" i="10" s="1"/>
  <c r="N60" i="10"/>
  <c r="O60" i="10"/>
  <c r="Y60" i="10"/>
  <c r="AA60" i="10"/>
  <c r="AB60" i="10"/>
  <c r="AF60" i="10"/>
  <c r="AO60" i="10"/>
  <c r="AQ60" i="10"/>
  <c r="AS60" i="10"/>
  <c r="AU60" i="10"/>
  <c r="C61" i="10"/>
  <c r="AC61" i="10" s="1"/>
  <c r="D61" i="10"/>
  <c r="W61" i="10" s="1"/>
  <c r="E61" i="10"/>
  <c r="F61" i="10"/>
  <c r="AS61" i="10" s="1"/>
  <c r="G61" i="10"/>
  <c r="AG61" i="10" s="1"/>
  <c r="H61" i="10"/>
  <c r="I61" i="10"/>
  <c r="J61" i="10"/>
  <c r="AD61" i="10" s="1"/>
  <c r="AJ61" i="10" s="1"/>
  <c r="K61" i="10"/>
  <c r="L61" i="10"/>
  <c r="Y61" i="10" s="1"/>
  <c r="M61" i="10"/>
  <c r="N61" i="10"/>
  <c r="AA61" i="10" s="1"/>
  <c r="O61" i="10"/>
  <c r="R61" i="10"/>
  <c r="X61" i="10"/>
  <c r="Z61" i="10"/>
  <c r="T61" i="10" s="1"/>
  <c r="AB61" i="10"/>
  <c r="AE61" i="10"/>
  <c r="AF61" i="10"/>
  <c r="AH61" i="10"/>
  <c r="AN61" i="10"/>
  <c r="AO61" i="10"/>
  <c r="AP61" i="10"/>
  <c r="AR61" i="10"/>
  <c r="AT61" i="10"/>
  <c r="C62" i="10"/>
  <c r="D62" i="10"/>
  <c r="E62" i="10"/>
  <c r="F62" i="10"/>
  <c r="AF62" i="10" s="1"/>
  <c r="G62" i="10"/>
  <c r="AT62" i="10" s="1"/>
  <c r="H62" i="10"/>
  <c r="I62" i="10"/>
  <c r="Y62" i="10" s="1"/>
  <c r="J62" i="10"/>
  <c r="K62" i="10"/>
  <c r="AA62" i="10" s="1"/>
  <c r="L62" i="10"/>
  <c r="M62" i="10"/>
  <c r="Z62" i="10" s="1"/>
  <c r="N62" i="10"/>
  <c r="O62" i="10"/>
  <c r="W62" i="10"/>
  <c r="T62" i="10" s="1"/>
  <c r="AB62" i="10"/>
  <c r="AC62" i="10"/>
  <c r="AI62" i="10" s="1"/>
  <c r="AD62" i="10"/>
  <c r="AH62" i="10"/>
  <c r="AO62" i="10"/>
  <c r="AQ62" i="10"/>
  <c r="AS62" i="10"/>
  <c r="AU62" i="10"/>
  <c r="C63" i="10"/>
  <c r="D63" i="10"/>
  <c r="E63" i="10"/>
  <c r="AE63" i="10" s="1"/>
  <c r="AK63" i="10" s="1"/>
  <c r="F63" i="10"/>
  <c r="AF63" i="10" s="1"/>
  <c r="G63" i="10"/>
  <c r="H63" i="10"/>
  <c r="I63" i="10"/>
  <c r="AP63" i="10" s="1"/>
  <c r="J63" i="10"/>
  <c r="K63" i="10"/>
  <c r="L63" i="10"/>
  <c r="M63" i="10"/>
  <c r="AT63" i="10" s="1"/>
  <c r="N63" i="10"/>
  <c r="AA63" i="10" s="1"/>
  <c r="O63" i="10"/>
  <c r="V63" i="10"/>
  <c r="S63" i="10" s="1"/>
  <c r="X63" i="10"/>
  <c r="R63" i="10" s="1"/>
  <c r="Y63" i="10"/>
  <c r="AB63" i="10"/>
  <c r="AC63" i="10"/>
  <c r="AD63" i="10"/>
  <c r="AG63" i="10"/>
  <c r="AJ63" i="10" s="1"/>
  <c r="AH63" i="10"/>
  <c r="AL63" i="10"/>
  <c r="AN63" i="10"/>
  <c r="AO63" i="10"/>
  <c r="AR63" i="10"/>
  <c r="AS63" i="10"/>
  <c r="C64" i="10"/>
  <c r="D64" i="10"/>
  <c r="AD64" i="10" s="1"/>
  <c r="AJ64" i="10" s="1"/>
  <c r="E64" i="10"/>
  <c r="AN64" i="10" s="1"/>
  <c r="F64" i="10"/>
  <c r="G64" i="10"/>
  <c r="H64" i="10"/>
  <c r="AH64" i="10" s="1"/>
  <c r="I64" i="10"/>
  <c r="AC64" i="10" s="1"/>
  <c r="AI64" i="10" s="1"/>
  <c r="J64" i="10"/>
  <c r="K64" i="10"/>
  <c r="L64" i="10"/>
  <c r="AS64" i="10" s="1"/>
  <c r="M64" i="10"/>
  <c r="Z64" i="10" s="1"/>
  <c r="N64" i="10"/>
  <c r="O64" i="10"/>
  <c r="W64" i="10"/>
  <c r="Q64" i="10" s="1"/>
  <c r="AA64" i="10"/>
  <c r="AB64" i="10"/>
  <c r="AF64" i="10"/>
  <c r="AG64" i="10"/>
  <c r="AM64" i="10"/>
  <c r="AO64" i="10"/>
  <c r="AQ64" i="10"/>
  <c r="AR64" i="10"/>
  <c r="C65" i="10"/>
  <c r="AC65" i="10" s="1"/>
  <c r="AI65" i="10" s="1"/>
  <c r="D65" i="10"/>
  <c r="AM65" i="10" s="1"/>
  <c r="E65" i="10"/>
  <c r="F65" i="10"/>
  <c r="G65" i="10"/>
  <c r="AG65" i="10" s="1"/>
  <c r="H65" i="10"/>
  <c r="AH65" i="10" s="1"/>
  <c r="I65" i="10"/>
  <c r="J65" i="10"/>
  <c r="K65" i="10"/>
  <c r="AA65" i="10" s="1"/>
  <c r="L65" i="10"/>
  <c r="Y65" i="10" s="1"/>
  <c r="M65" i="10"/>
  <c r="N65" i="10"/>
  <c r="O65" i="10"/>
  <c r="Z65" i="10"/>
  <c r="AB65" i="10"/>
  <c r="AE65" i="10"/>
  <c r="AF65" i="10"/>
  <c r="AO65" i="10"/>
  <c r="AT65" i="10"/>
  <c r="AU65" i="10"/>
  <c r="C66" i="10"/>
  <c r="D66" i="10"/>
  <c r="E66" i="10"/>
  <c r="X66" i="10" s="1"/>
  <c r="F66" i="10"/>
  <c r="AF66" i="10" s="1"/>
  <c r="G66" i="10"/>
  <c r="H66" i="10"/>
  <c r="I66" i="10"/>
  <c r="Y66" i="10" s="1"/>
  <c r="J66" i="10"/>
  <c r="AD66" i="10" s="1"/>
  <c r="AJ66" i="10" s="1"/>
  <c r="K66" i="10"/>
  <c r="L66" i="10"/>
  <c r="M66" i="10"/>
  <c r="AM66" i="10" s="1"/>
  <c r="N66" i="10"/>
  <c r="AA66" i="10" s="1"/>
  <c r="R66" i="10" s="1"/>
  <c r="O66" i="10"/>
  <c r="W66" i="10"/>
  <c r="AB66" i="10"/>
  <c r="AG66" i="10"/>
  <c r="AH66" i="10"/>
  <c r="AL66" i="10"/>
  <c r="AO66" i="10"/>
  <c r="AP66" i="10"/>
  <c r="AQ66" i="10"/>
  <c r="AT66" i="10"/>
  <c r="AU66" i="10"/>
  <c r="C67" i="10"/>
  <c r="D67" i="10"/>
  <c r="E67" i="10"/>
  <c r="AE67" i="10" s="1"/>
  <c r="AK67" i="10" s="1"/>
  <c r="F67" i="10"/>
  <c r="AF67" i="10" s="1"/>
  <c r="G67" i="10"/>
  <c r="H67" i="10"/>
  <c r="I67" i="10"/>
  <c r="AL67" i="10" s="1"/>
  <c r="J67" i="10"/>
  <c r="AM67" i="10" s="1"/>
  <c r="K67" i="10"/>
  <c r="L67" i="10"/>
  <c r="M67" i="10"/>
  <c r="Z67" i="10" s="1"/>
  <c r="N67" i="10"/>
  <c r="AA67" i="10" s="1"/>
  <c r="O67" i="10"/>
  <c r="V67" i="10"/>
  <c r="S67" i="10" s="1"/>
  <c r="W67" i="10"/>
  <c r="Y67" i="10"/>
  <c r="AB67" i="10"/>
  <c r="AC67" i="10"/>
  <c r="AI67" i="10" s="1"/>
  <c r="AD67" i="10"/>
  <c r="AJ67" i="10" s="1"/>
  <c r="AG67" i="10"/>
  <c r="AH67" i="10"/>
  <c r="AO67" i="10"/>
  <c r="AS67" i="10"/>
  <c r="C68" i="10"/>
  <c r="D68" i="10"/>
  <c r="AD68" i="10" s="1"/>
  <c r="AJ68" i="10" s="1"/>
  <c r="E68" i="10"/>
  <c r="AE68" i="10" s="1"/>
  <c r="AK68" i="10" s="1"/>
  <c r="F68" i="10"/>
  <c r="G68" i="10"/>
  <c r="AT68" i="10" s="1"/>
  <c r="H68" i="10"/>
  <c r="AH68" i="10" s="1"/>
  <c r="I68" i="10"/>
  <c r="AL68" i="10" s="1"/>
  <c r="J68" i="10"/>
  <c r="K68" i="10"/>
  <c r="L68" i="10"/>
  <c r="Y68" i="10" s="1"/>
  <c r="M68" i="10"/>
  <c r="Z68" i="10" s="1"/>
  <c r="N68" i="10"/>
  <c r="O68" i="10"/>
  <c r="V68" i="10"/>
  <c r="X68" i="10"/>
  <c r="U68" i="10" s="1"/>
  <c r="AA68" i="10"/>
  <c r="AB68" i="10"/>
  <c r="AC68" i="10"/>
  <c r="AI68" i="10" s="1"/>
  <c r="AF68" i="10"/>
  <c r="AG68" i="10"/>
  <c r="AN68" i="10"/>
  <c r="AO68" i="10"/>
  <c r="AR68" i="10"/>
  <c r="C69" i="10"/>
  <c r="AC69" i="10" s="1"/>
  <c r="AI69" i="10" s="1"/>
  <c r="D69" i="10"/>
  <c r="AD69" i="10" s="1"/>
  <c r="AJ69" i="10" s="1"/>
  <c r="E69" i="10"/>
  <c r="F69" i="10"/>
  <c r="G69" i="10"/>
  <c r="AG69" i="10" s="1"/>
  <c r="H69" i="10"/>
  <c r="AH69" i="10" s="1"/>
  <c r="I69" i="10"/>
  <c r="J69" i="10"/>
  <c r="K69" i="10"/>
  <c r="AN69" i="10" s="1"/>
  <c r="L69" i="10"/>
  <c r="Y69" i="10" s="1"/>
  <c r="M69" i="10"/>
  <c r="N69" i="10"/>
  <c r="O69" i="10"/>
  <c r="W69" i="10"/>
  <c r="T69" i="10" s="1"/>
  <c r="X69" i="10"/>
  <c r="U69" i="10" s="1"/>
  <c r="Z69" i="10"/>
  <c r="AA69" i="10"/>
  <c r="AB69" i="10"/>
  <c r="AE69" i="10"/>
  <c r="AK69" i="10" s="1"/>
  <c r="AF69" i="10"/>
  <c r="AM69" i="10"/>
  <c r="AO69" i="10"/>
  <c r="AQ69" i="10"/>
  <c r="AU69" i="10"/>
  <c r="C70" i="10"/>
  <c r="AC70" i="10" s="1"/>
  <c r="D70" i="10"/>
  <c r="E70" i="10"/>
  <c r="F70" i="10"/>
  <c r="AF70" i="10" s="1"/>
  <c r="G70" i="10"/>
  <c r="AG70" i="10" s="1"/>
  <c r="H70" i="10"/>
  <c r="I70" i="10"/>
  <c r="J70" i="10"/>
  <c r="AM70" i="10" s="1"/>
  <c r="K70" i="10"/>
  <c r="AN70" i="10" s="1"/>
  <c r="L70" i="10"/>
  <c r="M70" i="10"/>
  <c r="N70" i="10"/>
  <c r="AA70" i="10" s="1"/>
  <c r="O70" i="10"/>
  <c r="V70" i="10"/>
  <c r="S70" i="10" s="1"/>
  <c r="W70" i="10"/>
  <c r="T70" i="10" s="1"/>
  <c r="X70" i="10"/>
  <c r="Y70" i="10"/>
  <c r="Z70" i="10"/>
  <c r="AB70" i="10"/>
  <c r="AD70" i="10"/>
  <c r="AJ70" i="10" s="1"/>
  <c r="AE70" i="10"/>
  <c r="AK70" i="10" s="1"/>
  <c r="AH70" i="10"/>
  <c r="AL70" i="10"/>
  <c r="AO70" i="10"/>
  <c r="AP70" i="10"/>
  <c r="AT70" i="10"/>
  <c r="C71" i="10"/>
  <c r="D71" i="10"/>
  <c r="E71" i="10"/>
  <c r="AE71" i="10" s="1"/>
  <c r="AK71" i="10" s="1"/>
  <c r="F71" i="10"/>
  <c r="AF71" i="10" s="1"/>
  <c r="G71" i="10"/>
  <c r="H71" i="10"/>
  <c r="I71" i="10"/>
  <c r="AL71" i="10" s="1"/>
  <c r="J71" i="10"/>
  <c r="AM71" i="10" s="1"/>
  <c r="K71" i="10"/>
  <c r="L71" i="10"/>
  <c r="M71" i="10"/>
  <c r="Z71" i="10" s="1"/>
  <c r="N71" i="10"/>
  <c r="AA71" i="10" s="1"/>
  <c r="O71" i="10"/>
  <c r="V71" i="10"/>
  <c r="S71" i="10" s="1"/>
  <c r="W71" i="10"/>
  <c r="Y71" i="10"/>
  <c r="AB71" i="10"/>
  <c r="AC71" i="10"/>
  <c r="AI71" i="10" s="1"/>
  <c r="AD71" i="10"/>
  <c r="AJ71" i="10" s="1"/>
  <c r="AG71" i="10"/>
  <c r="AH71" i="10"/>
  <c r="AO71" i="10"/>
  <c r="AS71" i="10"/>
  <c r="C72" i="10"/>
  <c r="D72" i="10"/>
  <c r="AD72" i="10" s="1"/>
  <c r="AJ72" i="10" s="1"/>
  <c r="E72" i="10"/>
  <c r="AE72" i="10" s="1"/>
  <c r="AK72" i="10" s="1"/>
  <c r="F72" i="10"/>
  <c r="G72" i="10"/>
  <c r="H72" i="10"/>
  <c r="AH72" i="10" s="1"/>
  <c r="I72" i="10"/>
  <c r="AL72" i="10" s="1"/>
  <c r="J72" i="10"/>
  <c r="K72" i="10"/>
  <c r="L72" i="10"/>
  <c r="Y72" i="10" s="1"/>
  <c r="P72" i="10" s="1"/>
  <c r="M72" i="10"/>
  <c r="Z72" i="10" s="1"/>
  <c r="N72" i="10"/>
  <c r="O72" i="10"/>
  <c r="V72" i="10"/>
  <c r="S72" i="10" s="1"/>
  <c r="X72" i="10"/>
  <c r="U72" i="10" s="1"/>
  <c r="AA72" i="10"/>
  <c r="AB72" i="10"/>
  <c r="AC72" i="10"/>
  <c r="AI72" i="10" s="1"/>
  <c r="AF72" i="10"/>
  <c r="AG72" i="10"/>
  <c r="AN72" i="10"/>
  <c r="AO72" i="10"/>
  <c r="AR72" i="10"/>
  <c r="C73" i="10"/>
  <c r="AC73" i="10" s="1"/>
  <c r="AI73" i="10" s="1"/>
  <c r="D73" i="10"/>
  <c r="AD73" i="10" s="1"/>
  <c r="E73" i="10"/>
  <c r="F73" i="10"/>
  <c r="G73" i="10"/>
  <c r="AG73" i="10" s="1"/>
  <c r="H73" i="10"/>
  <c r="AH73" i="10" s="1"/>
  <c r="I73" i="10"/>
  <c r="J73" i="10"/>
  <c r="K73" i="10"/>
  <c r="AN73" i="10" s="1"/>
  <c r="L73" i="10"/>
  <c r="Y73" i="10" s="1"/>
  <c r="M73" i="10"/>
  <c r="N73" i="10"/>
  <c r="O73" i="10"/>
  <c r="W73" i="10"/>
  <c r="T73" i="10" s="1"/>
  <c r="X73" i="10"/>
  <c r="U73" i="10" s="1"/>
  <c r="Z73" i="10"/>
  <c r="AA73" i="10"/>
  <c r="AB73" i="10"/>
  <c r="AE73" i="10"/>
  <c r="AK73" i="10" s="1"/>
  <c r="AF73" i="10"/>
  <c r="AM73" i="10"/>
  <c r="AO73" i="10"/>
  <c r="AQ73" i="10"/>
  <c r="AU73" i="10"/>
  <c r="C74" i="10"/>
  <c r="AC74" i="10" s="1"/>
  <c r="D74" i="10"/>
  <c r="E74" i="10"/>
  <c r="F74" i="10"/>
  <c r="AF74" i="10" s="1"/>
  <c r="G74" i="10"/>
  <c r="AG74" i="10" s="1"/>
  <c r="H74" i="10"/>
  <c r="I74" i="10"/>
  <c r="J74" i="10"/>
  <c r="AM74" i="10" s="1"/>
  <c r="K74" i="10"/>
  <c r="AN74" i="10" s="1"/>
  <c r="L74" i="10"/>
  <c r="Y74" i="10" s="1"/>
  <c r="M74" i="10"/>
  <c r="N74" i="10"/>
  <c r="AA74" i="10" s="1"/>
  <c r="R74" i="10" s="1"/>
  <c r="O74" i="10"/>
  <c r="V74" i="10"/>
  <c r="S74" i="10" s="1"/>
  <c r="W74" i="10"/>
  <c r="T74" i="10" s="1"/>
  <c r="X74" i="10"/>
  <c r="U74" i="10" s="1"/>
  <c r="Z74" i="10"/>
  <c r="AB74" i="10"/>
  <c r="AD74" i="10"/>
  <c r="AJ74" i="10" s="1"/>
  <c r="AE74" i="10"/>
  <c r="AK74" i="10" s="1"/>
  <c r="AH74" i="10"/>
  <c r="AL74" i="10"/>
  <c r="AO74" i="10"/>
  <c r="AP74" i="10"/>
  <c r="AT74" i="10"/>
  <c r="C75" i="10"/>
  <c r="D75" i="10"/>
  <c r="E75" i="10"/>
  <c r="AE75" i="10" s="1"/>
  <c r="AK75" i="10" s="1"/>
  <c r="F75" i="10"/>
  <c r="AF75" i="10" s="1"/>
  <c r="G75" i="10"/>
  <c r="H75" i="10"/>
  <c r="I75" i="10"/>
  <c r="AL75" i="10" s="1"/>
  <c r="J75" i="10"/>
  <c r="AM75" i="10" s="1"/>
  <c r="K75" i="10"/>
  <c r="L75" i="10"/>
  <c r="M75" i="10"/>
  <c r="Z75" i="10" s="1"/>
  <c r="Q75" i="10" s="1"/>
  <c r="N75" i="10"/>
  <c r="AA75" i="10" s="1"/>
  <c r="O75" i="10"/>
  <c r="V75" i="10"/>
  <c r="S75" i="10" s="1"/>
  <c r="W75" i="10"/>
  <c r="T75" i="10" s="1"/>
  <c r="Y75" i="10"/>
  <c r="AB75" i="10"/>
  <c r="AC75" i="10"/>
  <c r="AI75" i="10" s="1"/>
  <c r="AD75" i="10"/>
  <c r="AJ75" i="10" s="1"/>
  <c r="AG75" i="10"/>
  <c r="AH75" i="10"/>
  <c r="AO75" i="10"/>
  <c r="AS75" i="10"/>
  <c r="C76" i="10"/>
  <c r="D76" i="10"/>
  <c r="AD76" i="10" s="1"/>
  <c r="AJ76" i="10" s="1"/>
  <c r="E76" i="10"/>
  <c r="AE76" i="10" s="1"/>
  <c r="AK76" i="10" s="1"/>
  <c r="F76" i="10"/>
  <c r="G76" i="10"/>
  <c r="H76" i="10"/>
  <c r="AH76" i="10" s="1"/>
  <c r="I76" i="10"/>
  <c r="AL76" i="10" s="1"/>
  <c r="J76" i="10"/>
  <c r="K76" i="10"/>
  <c r="L76" i="10"/>
  <c r="Y76" i="10" s="1"/>
  <c r="P76" i="10" s="1"/>
  <c r="M76" i="10"/>
  <c r="Z76" i="10" s="1"/>
  <c r="N76" i="10"/>
  <c r="AA76" i="10" s="1"/>
  <c r="O76" i="10"/>
  <c r="V76" i="10"/>
  <c r="S76" i="10" s="1"/>
  <c r="X76" i="10"/>
  <c r="AB76" i="10"/>
  <c r="AC76" i="10"/>
  <c r="AI76" i="10" s="1"/>
  <c r="AF76" i="10"/>
  <c r="AG76" i="10"/>
  <c r="AN76" i="10"/>
  <c r="AO76" i="10"/>
  <c r="AR76" i="10"/>
  <c r="C77" i="10"/>
  <c r="AC77" i="10" s="1"/>
  <c r="D77" i="10"/>
  <c r="AD77" i="10" s="1"/>
  <c r="AJ77" i="10" s="1"/>
  <c r="E77" i="10"/>
  <c r="F77" i="10"/>
  <c r="G77" i="10"/>
  <c r="AG77" i="10" s="1"/>
  <c r="H77" i="10"/>
  <c r="I77" i="10"/>
  <c r="J77" i="10"/>
  <c r="K77" i="10"/>
  <c r="L77" i="10"/>
  <c r="M77" i="10"/>
  <c r="Z77" i="10" s="1"/>
  <c r="N77" i="10"/>
  <c r="O77" i="10"/>
  <c r="AA77" i="10"/>
  <c r="AB77" i="10"/>
  <c r="AE77" i="10"/>
  <c r="AN77" i="10"/>
  <c r="AO77" i="10"/>
  <c r="AR77" i="10"/>
  <c r="C78" i="10"/>
  <c r="AC78" i="10" s="1"/>
  <c r="D78" i="10"/>
  <c r="E78" i="10"/>
  <c r="F78" i="10"/>
  <c r="AF78" i="10" s="1"/>
  <c r="G78" i="10"/>
  <c r="AG78" i="10" s="1"/>
  <c r="H78" i="10"/>
  <c r="I78" i="10"/>
  <c r="J78" i="10"/>
  <c r="K78" i="10"/>
  <c r="AE78" i="10" s="1"/>
  <c r="AK78" i="10" s="1"/>
  <c r="L78" i="10"/>
  <c r="Y78" i="10" s="1"/>
  <c r="M78" i="10"/>
  <c r="N78" i="10"/>
  <c r="O78" i="10"/>
  <c r="W78" i="10"/>
  <c r="X78" i="10"/>
  <c r="Z78" i="10"/>
  <c r="AB78" i="10"/>
  <c r="AD78" i="10"/>
  <c r="AH78" i="10"/>
  <c r="AI78" i="10"/>
  <c r="AL78" i="10"/>
  <c r="AO78" i="10"/>
  <c r="AP78" i="10"/>
  <c r="AQ78" i="10"/>
  <c r="AU78" i="10"/>
  <c r="C79" i="10"/>
  <c r="D79" i="10"/>
  <c r="E79" i="10"/>
  <c r="F79" i="10"/>
  <c r="AF79" i="10" s="1"/>
  <c r="G79" i="10"/>
  <c r="H79" i="10"/>
  <c r="I79" i="10"/>
  <c r="J79" i="10"/>
  <c r="K79" i="10"/>
  <c r="L79" i="10"/>
  <c r="M79" i="10"/>
  <c r="N79" i="10"/>
  <c r="O79" i="10"/>
  <c r="Q79" i="10"/>
  <c r="V79" i="10"/>
  <c r="W79" i="10"/>
  <c r="T79" i="10" s="1"/>
  <c r="Y79" i="10"/>
  <c r="Z79" i="10"/>
  <c r="AB79" i="10"/>
  <c r="AC79" i="10"/>
  <c r="AI79" i="10" s="1"/>
  <c r="AD79" i="10"/>
  <c r="AG79" i="10"/>
  <c r="AH79" i="10"/>
  <c r="AL79" i="10"/>
  <c r="AO79" i="10"/>
  <c r="AP79" i="10"/>
  <c r="AS79" i="10"/>
  <c r="AT79" i="10"/>
  <c r="C80" i="10"/>
  <c r="D80" i="10"/>
  <c r="E80" i="10"/>
  <c r="AE80" i="10" s="1"/>
  <c r="F80" i="10"/>
  <c r="G80" i="10"/>
  <c r="H80" i="10"/>
  <c r="X80" i="10" s="1"/>
  <c r="I80" i="10"/>
  <c r="J80" i="10"/>
  <c r="K80" i="10"/>
  <c r="L80" i="10"/>
  <c r="AF80" i="10" s="1"/>
  <c r="M80" i="10"/>
  <c r="AG80" i="10" s="1"/>
  <c r="N80" i="10"/>
  <c r="AA80" i="10" s="1"/>
  <c r="O80" i="10"/>
  <c r="V80" i="10"/>
  <c r="AB80" i="10"/>
  <c r="AC80" i="10"/>
  <c r="AO80" i="10"/>
  <c r="AS80" i="10"/>
  <c r="C81" i="10"/>
  <c r="D81" i="10"/>
  <c r="AD81" i="10" s="1"/>
  <c r="E81" i="10"/>
  <c r="F81" i="10"/>
  <c r="G81" i="10"/>
  <c r="H81" i="10"/>
  <c r="AH81" i="10" s="1"/>
  <c r="I81" i="10"/>
  <c r="J81" i="10"/>
  <c r="K81" i="10"/>
  <c r="AA81" i="10" s="1"/>
  <c r="L81" i="10"/>
  <c r="M81" i="10"/>
  <c r="Z81" i="10" s="1"/>
  <c r="N81" i="10"/>
  <c r="O81" i="10"/>
  <c r="T81" i="10"/>
  <c r="W81" i="10"/>
  <c r="Q81" i="10" s="1"/>
  <c r="X81" i="10"/>
  <c r="AB81" i="10"/>
  <c r="AE81" i="10"/>
  <c r="AK81" i="10" s="1"/>
  <c r="AF81" i="10"/>
  <c r="AM81" i="10"/>
  <c r="AO81" i="10"/>
  <c r="AQ81" i="10"/>
  <c r="AR81" i="10"/>
  <c r="AU81" i="10"/>
  <c r="C82" i="10"/>
  <c r="AC82" i="10" s="1"/>
  <c r="D82" i="10"/>
  <c r="E82" i="10"/>
  <c r="F82" i="10"/>
  <c r="G82" i="10"/>
  <c r="AG82" i="10" s="1"/>
  <c r="H82" i="10"/>
  <c r="I82" i="10"/>
  <c r="J82" i="10"/>
  <c r="K82" i="10"/>
  <c r="L82" i="10"/>
  <c r="Y82" i="10" s="1"/>
  <c r="M82" i="10"/>
  <c r="N82" i="10"/>
  <c r="O82" i="10"/>
  <c r="R82" i="10"/>
  <c r="V82" i="10"/>
  <c r="W82" i="10"/>
  <c r="X82" i="10"/>
  <c r="U82" i="10" s="1"/>
  <c r="Z82" i="10"/>
  <c r="AA82" i="10"/>
  <c r="AB82" i="10"/>
  <c r="AD82" i="10"/>
  <c r="AJ82" i="10" s="1"/>
  <c r="AE82" i="10"/>
  <c r="AH82" i="10"/>
  <c r="AL82" i="10"/>
  <c r="AM82" i="10"/>
  <c r="AO82" i="10"/>
  <c r="AP82" i="10"/>
  <c r="AQ82" i="10"/>
  <c r="AT82" i="10"/>
  <c r="AU82" i="10"/>
  <c r="C83" i="10"/>
  <c r="D83" i="10"/>
  <c r="E83" i="10"/>
  <c r="F83" i="10"/>
  <c r="AF83" i="10" s="1"/>
  <c r="G83" i="10"/>
  <c r="H83" i="10"/>
  <c r="I83" i="10"/>
  <c r="AP83" i="10" s="1"/>
  <c r="J83" i="10"/>
  <c r="K83" i="10"/>
  <c r="L83" i="10"/>
  <c r="M83" i="10"/>
  <c r="N83" i="10"/>
  <c r="O83" i="10"/>
  <c r="Q83" i="10"/>
  <c r="W83" i="10"/>
  <c r="T83" i="10" s="1"/>
  <c r="Y83" i="10"/>
  <c r="Z83" i="10"/>
  <c r="AB83" i="10"/>
  <c r="AC83" i="10"/>
  <c r="AI83" i="10" s="1"/>
  <c r="AG83" i="10"/>
  <c r="AL83" i="10"/>
  <c r="AO83" i="10"/>
  <c r="AS83" i="10"/>
  <c r="AT83" i="10"/>
  <c r="C84" i="10"/>
  <c r="D84" i="10"/>
  <c r="E84" i="10"/>
  <c r="AE84" i="10" s="1"/>
  <c r="AK84" i="10" s="1"/>
  <c r="F84" i="10"/>
  <c r="G84" i="10"/>
  <c r="H84" i="10"/>
  <c r="I84" i="10"/>
  <c r="AP84" i="10" s="1"/>
  <c r="J84" i="10"/>
  <c r="K84" i="10"/>
  <c r="L84" i="10"/>
  <c r="M84" i="10"/>
  <c r="Z84" i="10" s="1"/>
  <c r="N84" i="10"/>
  <c r="AA84" i="10" s="1"/>
  <c r="O84" i="10"/>
  <c r="V84" i="10"/>
  <c r="AB84" i="10"/>
  <c r="AD84" i="10"/>
  <c r="AF84" i="10"/>
  <c r="AG84" i="10"/>
  <c r="AJ84" i="10" s="1"/>
  <c r="AH84" i="10"/>
  <c r="AL84" i="10"/>
  <c r="AO84" i="10"/>
  <c r="AQ84" i="10"/>
  <c r="AS84" i="10"/>
  <c r="AU84" i="10"/>
  <c r="C85" i="10"/>
  <c r="D85" i="10"/>
  <c r="E85" i="10"/>
  <c r="F85" i="10"/>
  <c r="AS85" i="10" s="1"/>
  <c r="G85" i="10"/>
  <c r="AG85" i="10" s="1"/>
  <c r="H85" i="10"/>
  <c r="I85" i="10"/>
  <c r="J85" i="10"/>
  <c r="AM85" i="10" s="1"/>
  <c r="K85" i="10"/>
  <c r="L85" i="10"/>
  <c r="Y85" i="10" s="1"/>
  <c r="M85" i="10"/>
  <c r="N85" i="10"/>
  <c r="AA85" i="10" s="1"/>
  <c r="R85" i="10" s="1"/>
  <c r="O85" i="10"/>
  <c r="V85" i="10"/>
  <c r="S85" i="10" s="1"/>
  <c r="W85" i="10"/>
  <c r="Q85" i="10" s="1"/>
  <c r="X85" i="10"/>
  <c r="U85" i="10" s="1"/>
  <c r="Z85" i="10"/>
  <c r="T85" i="10" s="1"/>
  <c r="AB85" i="10"/>
  <c r="AC85" i="10"/>
  <c r="AD85" i="10"/>
  <c r="AJ85" i="10" s="1"/>
  <c r="AE85" i="10"/>
  <c r="AK85" i="10" s="1"/>
  <c r="AH85" i="10"/>
  <c r="AL85" i="10"/>
  <c r="AO85" i="10"/>
  <c r="AP85" i="10"/>
  <c r="AR85" i="10"/>
  <c r="AT85" i="10"/>
  <c r="C86" i="10"/>
  <c r="D86" i="10"/>
  <c r="E86" i="10"/>
  <c r="X86" i="10" s="1"/>
  <c r="F86" i="10"/>
  <c r="G86" i="10"/>
  <c r="AT86" i="10" s="1"/>
  <c r="H86" i="10"/>
  <c r="I86" i="10"/>
  <c r="AL86" i="10" s="1"/>
  <c r="J86" i="10"/>
  <c r="K86" i="10"/>
  <c r="L86" i="10"/>
  <c r="M86" i="10"/>
  <c r="Z86" i="10" s="1"/>
  <c r="Q86" i="10" s="1"/>
  <c r="N86" i="10"/>
  <c r="O86" i="10"/>
  <c r="V86" i="10"/>
  <c r="P86" i="10" s="1"/>
  <c r="W86" i="10"/>
  <c r="T86" i="10" s="1"/>
  <c r="Y86" i="10"/>
  <c r="S86" i="10" s="1"/>
  <c r="AA86" i="10"/>
  <c r="AB86" i="10"/>
  <c r="AC86" i="10"/>
  <c r="AI86" i="10" s="1"/>
  <c r="AD86" i="10"/>
  <c r="AF86" i="10"/>
  <c r="AG86" i="10"/>
  <c r="AJ86" i="10" s="1"/>
  <c r="AH86" i="10"/>
  <c r="AO86" i="10"/>
  <c r="AQ86" i="10"/>
  <c r="AS86" i="10"/>
  <c r="AU86" i="10"/>
  <c r="C87" i="10"/>
  <c r="D87" i="10"/>
  <c r="AD87" i="10" s="1"/>
  <c r="E87" i="10"/>
  <c r="F87" i="10"/>
  <c r="G87" i="10"/>
  <c r="AG87" i="10" s="1"/>
  <c r="H87" i="10"/>
  <c r="AH87" i="10" s="1"/>
  <c r="I87" i="10"/>
  <c r="J87" i="10"/>
  <c r="K87" i="10"/>
  <c r="AN87" i="10" s="1"/>
  <c r="L87" i="10"/>
  <c r="Y87" i="10" s="1"/>
  <c r="M87" i="10"/>
  <c r="N87" i="10"/>
  <c r="O87" i="10"/>
  <c r="V87" i="10"/>
  <c r="W87" i="10"/>
  <c r="T87" i="10" s="1"/>
  <c r="X87" i="10"/>
  <c r="U87" i="10" s="1"/>
  <c r="Z87" i="10"/>
  <c r="AA87" i="10"/>
  <c r="AB87" i="10"/>
  <c r="AC87" i="10"/>
  <c r="AE87" i="10"/>
  <c r="AK87" i="10" s="1"/>
  <c r="AF87" i="10"/>
  <c r="AI87" i="10"/>
  <c r="AM87" i="10"/>
  <c r="AO87" i="10"/>
  <c r="AP87" i="10"/>
  <c r="AQ87" i="10"/>
  <c r="AT87" i="10"/>
  <c r="AU87" i="10"/>
  <c r="C88" i="10"/>
  <c r="AC88" i="10" s="1"/>
  <c r="D88" i="10"/>
  <c r="E88" i="10"/>
  <c r="F88" i="10"/>
  <c r="AF88" i="10" s="1"/>
  <c r="G88" i="10"/>
  <c r="AG88" i="10" s="1"/>
  <c r="H88" i="10"/>
  <c r="I88" i="10"/>
  <c r="J88" i="10"/>
  <c r="K88" i="10"/>
  <c r="AN88" i="10" s="1"/>
  <c r="L88" i="10"/>
  <c r="M88" i="10"/>
  <c r="N88" i="10"/>
  <c r="AA88" i="10" s="1"/>
  <c r="R88" i="10" s="1"/>
  <c r="O88" i="10"/>
  <c r="V88" i="10"/>
  <c r="S88" i="10" s="1"/>
  <c r="W88" i="10"/>
  <c r="T88" i="10" s="1"/>
  <c r="X88" i="10"/>
  <c r="U88" i="10" s="1"/>
  <c r="Y88" i="10"/>
  <c r="Z88" i="10"/>
  <c r="AB88" i="10"/>
  <c r="AD88" i="10"/>
  <c r="AJ88" i="10" s="1"/>
  <c r="AE88" i="10"/>
  <c r="AK88" i="10" s="1"/>
  <c r="AH88" i="10"/>
  <c r="AL88" i="10"/>
  <c r="AM88" i="10"/>
  <c r="AO88" i="10"/>
  <c r="AP88" i="10"/>
  <c r="AQ88" i="10"/>
  <c r="AT88" i="10"/>
  <c r="C89" i="10"/>
  <c r="D89" i="10"/>
  <c r="E89" i="10"/>
  <c r="AE89" i="10" s="1"/>
  <c r="F89" i="10"/>
  <c r="AF89" i="10" s="1"/>
  <c r="G89" i="10"/>
  <c r="H89" i="10"/>
  <c r="I89" i="10"/>
  <c r="J89" i="10"/>
  <c r="K89" i="10"/>
  <c r="L89" i="10"/>
  <c r="M89" i="10"/>
  <c r="N89" i="10"/>
  <c r="O89" i="10"/>
  <c r="V89" i="10"/>
  <c r="W89" i="10"/>
  <c r="Y89" i="10"/>
  <c r="Z89" i="10"/>
  <c r="Q89" i="10" s="1"/>
  <c r="AB89" i="10"/>
  <c r="AC89" i="10"/>
  <c r="AG89" i="10"/>
  <c r="AL89" i="10"/>
  <c r="AO89" i="10"/>
  <c r="AP89" i="10"/>
  <c r="AS89" i="10"/>
  <c r="AT89" i="10"/>
  <c r="C90" i="10"/>
  <c r="D90" i="10"/>
  <c r="E90" i="10"/>
  <c r="AE90" i="10" s="1"/>
  <c r="F90" i="10"/>
  <c r="G90" i="10"/>
  <c r="H90" i="10"/>
  <c r="I90" i="10"/>
  <c r="J90" i="10"/>
  <c r="K90" i="10"/>
  <c r="L90" i="10"/>
  <c r="AF90" i="10" s="1"/>
  <c r="M90" i="10"/>
  <c r="AG90" i="10" s="1"/>
  <c r="N90" i="10"/>
  <c r="AA90" i="10" s="1"/>
  <c r="O90" i="10"/>
  <c r="U90" i="10"/>
  <c r="V90" i="10"/>
  <c r="X90" i="10"/>
  <c r="R90" i="10" s="1"/>
  <c r="AB90" i="10"/>
  <c r="AC90" i="10"/>
  <c r="AN90" i="10"/>
  <c r="AO90" i="10"/>
  <c r="AR90" i="10"/>
  <c r="AS90" i="10"/>
  <c r="C91" i="10"/>
  <c r="D91" i="10"/>
  <c r="AD91" i="10" s="1"/>
  <c r="E91" i="10"/>
  <c r="F91" i="10"/>
  <c r="G91" i="10"/>
  <c r="H91" i="10"/>
  <c r="AH91" i="10" s="1"/>
  <c r="I91" i="10"/>
  <c r="J91" i="10"/>
  <c r="K91" i="10"/>
  <c r="L91" i="10"/>
  <c r="M91" i="10"/>
  <c r="Z91" i="10" s="1"/>
  <c r="N91" i="10"/>
  <c r="O91" i="10"/>
  <c r="W91" i="10"/>
  <c r="X91" i="10"/>
  <c r="AA91" i="10"/>
  <c r="AB91" i="10"/>
  <c r="AE91" i="10"/>
  <c r="AF91" i="10"/>
  <c r="AM91" i="10"/>
  <c r="AN91" i="10"/>
  <c r="AO91" i="10"/>
  <c r="AQ91" i="10"/>
  <c r="AR91" i="10"/>
  <c r="AU91" i="10"/>
  <c r="C92" i="10"/>
  <c r="AC92" i="10" s="1"/>
  <c r="D92" i="10"/>
  <c r="E92" i="10"/>
  <c r="F92" i="10"/>
  <c r="G92" i="10"/>
  <c r="AG92" i="10" s="1"/>
  <c r="H92" i="10"/>
  <c r="I92" i="10"/>
  <c r="J92" i="10"/>
  <c r="AD92" i="10" s="1"/>
  <c r="AJ92" i="10" s="1"/>
  <c r="K92" i="10"/>
  <c r="L92" i="10"/>
  <c r="Y92" i="10" s="1"/>
  <c r="M92" i="10"/>
  <c r="N92" i="10"/>
  <c r="O92" i="10"/>
  <c r="W92" i="10"/>
  <c r="X92" i="10"/>
  <c r="AB92" i="10"/>
  <c r="AH92" i="10"/>
  <c r="AO92" i="10"/>
  <c r="AP92" i="10"/>
  <c r="AU92" i="10"/>
  <c r="C93" i="10"/>
  <c r="D93" i="10"/>
  <c r="E93" i="10"/>
  <c r="F93" i="10"/>
  <c r="AF93" i="10" s="1"/>
  <c r="G93" i="10"/>
  <c r="H93" i="10"/>
  <c r="I93" i="10"/>
  <c r="AC93" i="10" s="1"/>
  <c r="AI93" i="10" s="1"/>
  <c r="J93" i="10"/>
  <c r="K93" i="10"/>
  <c r="L93" i="10"/>
  <c r="M93" i="10"/>
  <c r="N93" i="10"/>
  <c r="O93" i="10"/>
  <c r="V93" i="10"/>
  <c r="W93" i="10"/>
  <c r="Y93" i="10"/>
  <c r="Z93" i="10"/>
  <c r="Q93" i="10" s="1"/>
  <c r="AB93" i="10"/>
  <c r="AG93" i="10"/>
  <c r="AH93" i="10"/>
  <c r="AO93" i="10"/>
  <c r="AP93" i="10"/>
  <c r="AT93" i="10"/>
  <c r="C94" i="10"/>
  <c r="D94" i="10"/>
  <c r="E94" i="10"/>
  <c r="AE94" i="10" s="1"/>
  <c r="F94" i="10"/>
  <c r="G94" i="10"/>
  <c r="H94" i="10"/>
  <c r="AU94" i="10" s="1"/>
  <c r="I94" i="10"/>
  <c r="J94" i="10"/>
  <c r="K94" i="10"/>
  <c r="L94" i="10"/>
  <c r="AL94" i="10" s="1"/>
  <c r="M94" i="10"/>
  <c r="N94" i="10"/>
  <c r="AA94" i="10" s="1"/>
  <c r="O94" i="10"/>
  <c r="V94" i="10"/>
  <c r="Z94" i="10"/>
  <c r="AB94" i="10"/>
  <c r="AC94" i="10"/>
  <c r="AF94" i="10"/>
  <c r="AG94" i="10"/>
  <c r="AO94" i="10"/>
  <c r="AP94" i="10"/>
  <c r="AR94" i="10"/>
  <c r="AT94" i="10"/>
  <c r="C95" i="10"/>
  <c r="V95" i="10" s="1"/>
  <c r="D95" i="10"/>
  <c r="AD95" i="10" s="1"/>
  <c r="AJ95" i="10" s="1"/>
  <c r="E95" i="10"/>
  <c r="AE95" i="10" s="1"/>
  <c r="AK95" i="10" s="1"/>
  <c r="F95" i="10"/>
  <c r="G95" i="10"/>
  <c r="AT95" i="10" s="1"/>
  <c r="H95" i="10"/>
  <c r="AH95" i="10" s="1"/>
  <c r="I95" i="10"/>
  <c r="J95" i="10"/>
  <c r="K95" i="10"/>
  <c r="L95" i="10"/>
  <c r="M95" i="10"/>
  <c r="Z95" i="10" s="1"/>
  <c r="N95" i="10"/>
  <c r="O95" i="10"/>
  <c r="Y95" i="10"/>
  <c r="AA95" i="10"/>
  <c r="AB95" i="10"/>
  <c r="AC95" i="10"/>
  <c r="AI95" i="10" s="1"/>
  <c r="AF95" i="10"/>
  <c r="AG95" i="10"/>
  <c r="AO95" i="10"/>
  <c r="AS95" i="10"/>
  <c r="C96" i="10"/>
  <c r="AC96" i="10" s="1"/>
  <c r="AI96" i="10" s="1"/>
  <c r="D96" i="10"/>
  <c r="AD96" i="10" s="1"/>
  <c r="AJ96" i="10" s="1"/>
  <c r="E96" i="10"/>
  <c r="F96" i="10"/>
  <c r="AS96" i="10" s="1"/>
  <c r="G96" i="10"/>
  <c r="AG96" i="10" s="1"/>
  <c r="H96" i="10"/>
  <c r="AH96" i="10" s="1"/>
  <c r="I96" i="10"/>
  <c r="J96" i="10"/>
  <c r="K96" i="10"/>
  <c r="L96" i="10"/>
  <c r="Y96" i="10" s="1"/>
  <c r="M96" i="10"/>
  <c r="N96" i="10"/>
  <c r="O96" i="10"/>
  <c r="X96" i="10"/>
  <c r="U96" i="10" s="1"/>
  <c r="Z96" i="10"/>
  <c r="AA96" i="10"/>
  <c r="AB96" i="10"/>
  <c r="AE96" i="10"/>
  <c r="AK96" i="10" s="1"/>
  <c r="AF96" i="10"/>
  <c r="AN96" i="10"/>
  <c r="AO96" i="10"/>
  <c r="AR96" i="10"/>
  <c r="C97" i="10"/>
  <c r="AC97" i="10" s="1"/>
  <c r="D97" i="10"/>
  <c r="E97" i="10"/>
  <c r="X97" i="10" s="1"/>
  <c r="F97" i="10"/>
  <c r="AF97" i="10" s="1"/>
  <c r="G97" i="10"/>
  <c r="AG97" i="10" s="1"/>
  <c r="H97" i="10"/>
  <c r="I97" i="10"/>
  <c r="J97" i="10"/>
  <c r="K97" i="10"/>
  <c r="AN97" i="10" s="1"/>
  <c r="L97" i="10"/>
  <c r="M97" i="10"/>
  <c r="N97" i="10"/>
  <c r="O97" i="10"/>
  <c r="W97" i="10"/>
  <c r="T97" i="10" s="1"/>
  <c r="Y97" i="10"/>
  <c r="Z97" i="10"/>
  <c r="AA97" i="10"/>
  <c r="AB97" i="10"/>
  <c r="AD97" i="10"/>
  <c r="AJ97" i="10" s="1"/>
  <c r="AE97" i="10"/>
  <c r="AK97" i="10" s="1"/>
  <c r="AH97" i="10"/>
  <c r="AM97" i="10"/>
  <c r="AO97" i="10"/>
  <c r="AQ97" i="10"/>
  <c r="AU97" i="10"/>
  <c r="C98" i="10"/>
  <c r="D98" i="10"/>
  <c r="E98" i="10"/>
  <c r="AE98" i="10" s="1"/>
  <c r="AK98" i="10" s="1"/>
  <c r="F98" i="10"/>
  <c r="AF98" i="10" s="1"/>
  <c r="G98" i="10"/>
  <c r="H98" i="10"/>
  <c r="AU98" i="10" s="1"/>
  <c r="I98" i="10"/>
  <c r="J98" i="10"/>
  <c r="AM98" i="10" s="1"/>
  <c r="K98" i="10"/>
  <c r="L98" i="10"/>
  <c r="M98" i="10"/>
  <c r="N98" i="10"/>
  <c r="AA98" i="10" s="1"/>
  <c r="O98" i="10"/>
  <c r="V98" i="10"/>
  <c r="S98" i="10" s="1"/>
  <c r="W98" i="10"/>
  <c r="Y98" i="10"/>
  <c r="Z98" i="10"/>
  <c r="T98" i="10" s="1"/>
  <c r="AB98" i="10"/>
  <c r="AC98" i="10"/>
  <c r="AI98" i="10" s="1"/>
  <c r="AD98" i="10"/>
  <c r="AJ98" i="10" s="1"/>
  <c r="AG98" i="10"/>
  <c r="AH98" i="10"/>
  <c r="AL98" i="10"/>
  <c r="AO98" i="10"/>
  <c r="AP98" i="10"/>
  <c r="AT98" i="10"/>
  <c r="C99" i="10"/>
  <c r="V99" i="10" s="1"/>
  <c r="D99" i="10"/>
  <c r="AD99" i="10" s="1"/>
  <c r="AJ99" i="10" s="1"/>
  <c r="E99" i="10"/>
  <c r="AE99" i="10" s="1"/>
  <c r="AK99" i="10" s="1"/>
  <c r="F99" i="10"/>
  <c r="G99" i="10"/>
  <c r="AT99" i="10" s="1"/>
  <c r="H99" i="10"/>
  <c r="AH99" i="10" s="1"/>
  <c r="I99" i="10"/>
  <c r="J99" i="10"/>
  <c r="K99" i="10"/>
  <c r="L99" i="10"/>
  <c r="M99" i="10"/>
  <c r="Z99" i="10" s="1"/>
  <c r="N99" i="10"/>
  <c r="O99" i="10"/>
  <c r="Y99" i="10"/>
  <c r="AA99" i="10"/>
  <c r="AB99" i="10"/>
  <c r="AC99" i="10"/>
  <c r="AI99" i="10" s="1"/>
  <c r="AF99" i="10"/>
  <c r="AG99" i="10"/>
  <c r="AO99" i="10"/>
  <c r="AS99" i="10"/>
  <c r="C100" i="10"/>
  <c r="AC100" i="10" s="1"/>
  <c r="AI100" i="10" s="1"/>
  <c r="D100" i="10"/>
  <c r="AD100" i="10" s="1"/>
  <c r="AJ100" i="10" s="1"/>
  <c r="E100" i="10"/>
  <c r="F100" i="10"/>
  <c r="AS100" i="10" s="1"/>
  <c r="G100" i="10"/>
  <c r="AG100" i="10" s="1"/>
  <c r="H100" i="10"/>
  <c r="AH100" i="10" s="1"/>
  <c r="I100" i="10"/>
  <c r="J100" i="10"/>
  <c r="K100" i="10"/>
  <c r="L100" i="10"/>
  <c r="Y100" i="10" s="1"/>
  <c r="M100" i="10"/>
  <c r="N100" i="10"/>
  <c r="O100" i="10"/>
  <c r="X100" i="10"/>
  <c r="U100" i="10" s="1"/>
  <c r="Z100" i="10"/>
  <c r="AA100" i="10"/>
  <c r="AB100" i="10"/>
  <c r="AE100" i="10"/>
  <c r="AK100" i="10" s="1"/>
  <c r="AF100" i="10"/>
  <c r="AN100" i="10"/>
  <c r="AO100" i="10"/>
  <c r="AR100" i="10"/>
  <c r="C101" i="10"/>
  <c r="AC101" i="10" s="1"/>
  <c r="D101" i="10"/>
  <c r="E101" i="10"/>
  <c r="F101" i="10"/>
  <c r="AF101" i="10" s="1"/>
  <c r="G101" i="10"/>
  <c r="AG101" i="10" s="1"/>
  <c r="H101" i="10"/>
  <c r="I101" i="10"/>
  <c r="J101" i="10"/>
  <c r="K101" i="10"/>
  <c r="AN101" i="10" s="1"/>
  <c r="L101" i="10"/>
  <c r="M101" i="10"/>
  <c r="N101" i="10"/>
  <c r="O101" i="10"/>
  <c r="W101" i="10"/>
  <c r="T101" i="10" s="1"/>
  <c r="X101" i="10"/>
  <c r="Y101" i="10"/>
  <c r="Z101" i="10"/>
  <c r="AA101" i="10"/>
  <c r="U101" i="10" s="1"/>
  <c r="AB101" i="10"/>
  <c r="AD101" i="10"/>
  <c r="AJ101" i="10" s="1"/>
  <c r="AE101" i="10"/>
  <c r="AK101" i="10" s="1"/>
  <c r="AH101" i="10"/>
  <c r="AM101" i="10"/>
  <c r="AO101" i="10"/>
  <c r="AQ101" i="10"/>
  <c r="AU101" i="10"/>
  <c r="C102" i="10"/>
  <c r="D102" i="10"/>
  <c r="W102" i="10" s="1"/>
  <c r="E102" i="10"/>
  <c r="AE102" i="10" s="1"/>
  <c r="AK102" i="10" s="1"/>
  <c r="F102" i="10"/>
  <c r="AF102" i="10" s="1"/>
  <c r="G102" i="10"/>
  <c r="H102" i="10"/>
  <c r="AU102" i="10" s="1"/>
  <c r="I102" i="10"/>
  <c r="J102" i="10"/>
  <c r="K102" i="10"/>
  <c r="L102" i="10"/>
  <c r="M102" i="10"/>
  <c r="N102" i="10"/>
  <c r="AA102" i="10" s="1"/>
  <c r="O102" i="10"/>
  <c r="V102" i="10"/>
  <c r="S102" i="10" s="1"/>
  <c r="Y102" i="10"/>
  <c r="Z102" i="10"/>
  <c r="AB102" i="10"/>
  <c r="AC102" i="10"/>
  <c r="AI102" i="10" s="1"/>
  <c r="AD102" i="10"/>
  <c r="AJ102" i="10" s="1"/>
  <c r="AG102" i="10"/>
  <c r="AH102" i="10"/>
  <c r="AL102" i="10"/>
  <c r="AO102" i="10"/>
  <c r="AP102" i="10"/>
  <c r="AT102" i="10"/>
  <c r="C103" i="10"/>
  <c r="D103" i="10"/>
  <c r="AD103" i="10" s="1"/>
  <c r="AJ103" i="10" s="1"/>
  <c r="E103" i="10"/>
  <c r="AE103" i="10" s="1"/>
  <c r="AK103" i="10" s="1"/>
  <c r="F103" i="10"/>
  <c r="G103" i="10"/>
  <c r="AT103" i="10" s="1"/>
  <c r="H103" i="10"/>
  <c r="AH103" i="10" s="1"/>
  <c r="I103" i="10"/>
  <c r="AL103" i="10" s="1"/>
  <c r="J103" i="10"/>
  <c r="K103" i="10"/>
  <c r="L103" i="10"/>
  <c r="M103" i="10"/>
  <c r="Z103" i="10" s="1"/>
  <c r="N103" i="10"/>
  <c r="O103" i="10"/>
  <c r="V103" i="10"/>
  <c r="Y103" i="10"/>
  <c r="S103" i="10" s="1"/>
  <c r="AA103" i="10"/>
  <c r="AB103" i="10"/>
  <c r="AC103" i="10"/>
  <c r="AI103" i="10" s="1"/>
  <c r="AF103" i="10"/>
  <c r="AG103" i="10"/>
  <c r="AO103" i="10"/>
  <c r="AS103" i="10"/>
  <c r="C104" i="10"/>
  <c r="AC104" i="10" s="1"/>
  <c r="D104" i="10"/>
  <c r="AD104" i="10" s="1"/>
  <c r="E104" i="10"/>
  <c r="F104" i="10"/>
  <c r="G104" i="10"/>
  <c r="AG104" i="10" s="1"/>
  <c r="H104" i="10"/>
  <c r="AH104" i="10" s="1"/>
  <c r="I104" i="10"/>
  <c r="J104" i="10"/>
  <c r="K104" i="10"/>
  <c r="L104" i="10"/>
  <c r="Y104" i="10" s="1"/>
  <c r="M104" i="10"/>
  <c r="N104" i="10"/>
  <c r="O104" i="10"/>
  <c r="X104" i="10"/>
  <c r="Z104" i="10"/>
  <c r="AA104" i="10"/>
  <c r="AB104" i="10"/>
  <c r="AE104" i="10"/>
  <c r="AK104" i="10" s="1"/>
  <c r="AJ104" i="10"/>
  <c r="AN104" i="10"/>
  <c r="AO104" i="10"/>
  <c r="AR104" i="10"/>
  <c r="C105" i="10"/>
  <c r="D105" i="10"/>
  <c r="E105" i="10"/>
  <c r="X105" i="10" s="1"/>
  <c r="F105" i="10"/>
  <c r="AF105" i="10" s="1"/>
  <c r="G105" i="10"/>
  <c r="W105" i="10" s="1"/>
  <c r="H105" i="10"/>
  <c r="I105" i="10"/>
  <c r="J105" i="10"/>
  <c r="K105" i="10"/>
  <c r="AA105" i="10" s="1"/>
  <c r="L105" i="10"/>
  <c r="M105" i="10"/>
  <c r="N105" i="10"/>
  <c r="O105" i="10"/>
  <c r="Y105" i="10"/>
  <c r="Z105" i="10"/>
  <c r="AB105" i="10"/>
  <c r="AD105" i="10"/>
  <c r="AE105" i="10"/>
  <c r="AK105" i="10" s="1"/>
  <c r="AH105" i="10"/>
  <c r="AO105" i="10"/>
  <c r="AQ105" i="10"/>
  <c r="AU105" i="10"/>
  <c r="C106" i="10"/>
  <c r="D106" i="10"/>
  <c r="W106" i="10" s="1"/>
  <c r="E106" i="10"/>
  <c r="AE106" i="10" s="1"/>
  <c r="F106" i="10"/>
  <c r="G106" i="10"/>
  <c r="H106" i="10"/>
  <c r="AU106" i="10" s="1"/>
  <c r="I106" i="10"/>
  <c r="J106" i="10"/>
  <c r="Z106" i="10" s="1"/>
  <c r="K106" i="10"/>
  <c r="L106" i="10"/>
  <c r="M106" i="10"/>
  <c r="N106" i="10"/>
  <c r="AA106" i="10" s="1"/>
  <c r="O106" i="10"/>
  <c r="Y106" i="10"/>
  <c r="AB106" i="10"/>
  <c r="AC106" i="10"/>
  <c r="AD106" i="10"/>
  <c r="AJ106" i="10" s="1"/>
  <c r="AG106" i="10"/>
  <c r="AH106" i="10"/>
  <c r="AO106" i="10"/>
  <c r="AP106" i="10"/>
  <c r="AT106" i="10"/>
  <c r="C107" i="10"/>
  <c r="V107" i="10" s="1"/>
  <c r="D107" i="10"/>
  <c r="AD107" i="10" s="1"/>
  <c r="E107" i="10"/>
  <c r="F107" i="10"/>
  <c r="G107" i="10"/>
  <c r="H107" i="10"/>
  <c r="AH107" i="10" s="1"/>
  <c r="I107" i="10"/>
  <c r="J107" i="10"/>
  <c r="K107" i="10"/>
  <c r="L107" i="10"/>
  <c r="M107" i="10"/>
  <c r="Z107" i="10" s="1"/>
  <c r="N107" i="10"/>
  <c r="O107" i="10"/>
  <c r="Y107" i="10"/>
  <c r="AA107" i="10"/>
  <c r="AB107" i="10"/>
  <c r="AC107" i="10"/>
  <c r="AI107" i="10" s="1"/>
  <c r="AF107" i="10"/>
  <c r="AO107" i="10"/>
  <c r="AS107" i="10"/>
  <c r="C108" i="10"/>
  <c r="AC108" i="10" s="1"/>
  <c r="D108" i="10"/>
  <c r="E108" i="10"/>
  <c r="F108" i="10"/>
  <c r="G108" i="10"/>
  <c r="AG108" i="10" s="1"/>
  <c r="H108" i="10"/>
  <c r="I108" i="10"/>
  <c r="J108" i="10"/>
  <c r="K108" i="10"/>
  <c r="L108" i="10"/>
  <c r="Y108" i="10" s="1"/>
  <c r="M108" i="10"/>
  <c r="N108" i="10"/>
  <c r="O108" i="10"/>
  <c r="Z108" i="10"/>
  <c r="AA108" i="10"/>
  <c r="AB108" i="10"/>
  <c r="AE108" i="10"/>
  <c r="AO108" i="10"/>
  <c r="AR108" i="10"/>
  <c r="C109" i="10"/>
  <c r="D109" i="10"/>
  <c r="E109" i="10"/>
  <c r="X109" i="10" s="1"/>
  <c r="F109" i="10"/>
  <c r="AF109" i="10" s="1"/>
  <c r="G109" i="10"/>
  <c r="H109" i="10"/>
  <c r="I109" i="10"/>
  <c r="J109" i="10"/>
  <c r="K109" i="10"/>
  <c r="AA109" i="10" s="1"/>
  <c r="L109" i="10"/>
  <c r="M109" i="10"/>
  <c r="N109" i="10"/>
  <c r="O109" i="10"/>
  <c r="Y109" i="10"/>
  <c r="Z109" i="10"/>
  <c r="AB109" i="10"/>
  <c r="AD109" i="10"/>
  <c r="AE109" i="10"/>
  <c r="AK109" i="10" s="1"/>
  <c r="AH109" i="10"/>
  <c r="AO109" i="10"/>
  <c r="AQ109" i="10"/>
  <c r="AU109" i="10"/>
  <c r="C110" i="10"/>
  <c r="D110" i="10"/>
  <c r="W110" i="10" s="1"/>
  <c r="E110" i="10"/>
  <c r="AE110" i="10" s="1"/>
  <c r="F110" i="10"/>
  <c r="G110" i="10"/>
  <c r="H110" i="10"/>
  <c r="AU110" i="10" s="1"/>
  <c r="I110" i="10"/>
  <c r="J110" i="10"/>
  <c r="Z110" i="10" s="1"/>
  <c r="K110" i="10"/>
  <c r="L110" i="10"/>
  <c r="M110" i="10"/>
  <c r="N110" i="10"/>
  <c r="AA110" i="10" s="1"/>
  <c r="O110" i="10"/>
  <c r="Y110" i="10"/>
  <c r="AB110" i="10"/>
  <c r="AC110" i="10"/>
  <c r="AD110" i="10"/>
  <c r="AJ110" i="10" s="1"/>
  <c r="AG110" i="10"/>
  <c r="AH110" i="10"/>
  <c r="AO110" i="10"/>
  <c r="AP110" i="10"/>
  <c r="AT110" i="10"/>
  <c r="C111" i="10"/>
  <c r="V111" i="10" s="1"/>
  <c r="D111" i="10"/>
  <c r="AD111" i="10" s="1"/>
  <c r="AJ111" i="10" s="1"/>
  <c r="E111" i="10"/>
  <c r="F111" i="10"/>
  <c r="G111" i="10"/>
  <c r="AT111" i="10" s="1"/>
  <c r="H111" i="10"/>
  <c r="AH111" i="10" s="1"/>
  <c r="I111" i="10"/>
  <c r="J111" i="10"/>
  <c r="K111" i="10"/>
  <c r="L111" i="10"/>
  <c r="M111" i="10"/>
  <c r="Z111" i="10" s="1"/>
  <c r="N111" i="10"/>
  <c r="O111" i="10"/>
  <c r="Y111" i="10"/>
  <c r="AA111" i="10"/>
  <c r="AB111" i="10"/>
  <c r="AC111" i="10"/>
  <c r="AI111" i="10" s="1"/>
  <c r="AF111" i="10"/>
  <c r="AG111" i="10"/>
  <c r="AO111" i="10"/>
  <c r="AS111" i="10"/>
  <c r="C112" i="10"/>
  <c r="AC112" i="10" s="1"/>
  <c r="D112" i="10"/>
  <c r="E112" i="10"/>
  <c r="F112" i="10"/>
  <c r="G112" i="10"/>
  <c r="AG112" i="10" s="1"/>
  <c r="H112" i="10"/>
  <c r="AN112" i="10" s="1"/>
  <c r="I112" i="10"/>
  <c r="J112" i="10"/>
  <c r="K112" i="10"/>
  <c r="L112" i="10"/>
  <c r="Y112" i="10" s="1"/>
  <c r="M112" i="10"/>
  <c r="N112" i="10"/>
  <c r="O112" i="10"/>
  <c r="X112" i="10"/>
  <c r="Z112" i="10"/>
  <c r="AA112" i="10"/>
  <c r="AB112" i="10"/>
  <c r="AE112" i="10"/>
  <c r="AO112" i="10"/>
  <c r="AR112" i="10"/>
  <c r="C113" i="10"/>
  <c r="D113" i="10"/>
  <c r="E113" i="10"/>
  <c r="X113" i="10" s="1"/>
  <c r="F113" i="10"/>
  <c r="AF113" i="10" s="1"/>
  <c r="G113" i="10"/>
  <c r="W113" i="10" s="1"/>
  <c r="H113" i="10"/>
  <c r="I113" i="10"/>
  <c r="J113" i="10"/>
  <c r="K113" i="10"/>
  <c r="AA113" i="10" s="1"/>
  <c r="L113" i="10"/>
  <c r="M113" i="10"/>
  <c r="N113" i="10"/>
  <c r="O113" i="10"/>
  <c r="Y113" i="10"/>
  <c r="Z113" i="10"/>
  <c r="AB113" i="10"/>
  <c r="AD113" i="10"/>
  <c r="AE113" i="10"/>
  <c r="AK113" i="10" s="1"/>
  <c r="AH113" i="10"/>
  <c r="AO113" i="10"/>
  <c r="AQ113" i="10"/>
  <c r="AU113" i="10"/>
  <c r="C114" i="10"/>
  <c r="D114" i="10"/>
  <c r="W114" i="10" s="1"/>
  <c r="E114" i="10"/>
  <c r="AE114" i="10" s="1"/>
  <c r="F114" i="10"/>
  <c r="G114" i="10"/>
  <c r="H114" i="10"/>
  <c r="AU114" i="10" s="1"/>
  <c r="I114" i="10"/>
  <c r="J114" i="10"/>
  <c r="Z114" i="10" s="1"/>
  <c r="K114" i="10"/>
  <c r="L114" i="10"/>
  <c r="M114" i="10"/>
  <c r="N114" i="10"/>
  <c r="AA114" i="10" s="1"/>
  <c r="O114" i="10"/>
  <c r="Y114" i="10"/>
  <c r="AB114" i="10"/>
  <c r="AC114" i="10"/>
  <c r="AD114" i="10"/>
  <c r="AJ114" i="10" s="1"/>
  <c r="AG114" i="10"/>
  <c r="AH114" i="10"/>
  <c r="AO114" i="10"/>
  <c r="AP114" i="10"/>
  <c r="AT114" i="10"/>
  <c r="C115" i="10"/>
  <c r="V115" i="10" s="1"/>
  <c r="D115" i="10"/>
  <c r="AD115" i="10" s="1"/>
  <c r="E115" i="10"/>
  <c r="F115" i="10"/>
  <c r="G115" i="10"/>
  <c r="H115" i="10"/>
  <c r="AH115" i="10" s="1"/>
  <c r="I115" i="10"/>
  <c r="J115" i="10"/>
  <c r="K115" i="10"/>
  <c r="L115" i="10"/>
  <c r="M115" i="10"/>
  <c r="Z115" i="10" s="1"/>
  <c r="N115" i="10"/>
  <c r="O115" i="10"/>
  <c r="Y115" i="10"/>
  <c r="AA115" i="10"/>
  <c r="AB115" i="10"/>
  <c r="AC115" i="10"/>
  <c r="AI115" i="10" s="1"/>
  <c r="AF115" i="10"/>
  <c r="AO115" i="10"/>
  <c r="AS115" i="10"/>
  <c r="C116" i="10"/>
  <c r="AC116" i="10" s="1"/>
  <c r="D116" i="10"/>
  <c r="AD116" i="10" s="1"/>
  <c r="AJ116" i="10" s="1"/>
  <c r="E116" i="10"/>
  <c r="F116" i="10"/>
  <c r="G116" i="10"/>
  <c r="AG116" i="10" s="1"/>
  <c r="H116" i="10"/>
  <c r="AH116" i="10" s="1"/>
  <c r="I116" i="10"/>
  <c r="J116" i="10"/>
  <c r="K116" i="10"/>
  <c r="L116" i="10"/>
  <c r="Y116" i="10" s="1"/>
  <c r="M116" i="10"/>
  <c r="N116" i="10"/>
  <c r="O116" i="10"/>
  <c r="X116" i="10"/>
  <c r="Z116" i="10"/>
  <c r="AA116" i="10"/>
  <c r="AB116" i="10"/>
  <c r="AE116" i="10"/>
  <c r="AK116" i="10" s="1"/>
  <c r="AM116" i="10"/>
  <c r="AO116" i="10"/>
  <c r="AR116" i="10"/>
  <c r="C117" i="10"/>
  <c r="AL117" i="10" s="1"/>
  <c r="D117" i="10"/>
  <c r="E117" i="10"/>
  <c r="F117" i="10"/>
  <c r="AF117" i="10" s="1"/>
  <c r="G117" i="10"/>
  <c r="W117" i="10" s="1"/>
  <c r="H117" i="10"/>
  <c r="I117" i="10"/>
  <c r="J117" i="10"/>
  <c r="AQ117" i="10" s="1"/>
  <c r="K117" i="10"/>
  <c r="L117" i="10"/>
  <c r="M117" i="10"/>
  <c r="N117" i="10"/>
  <c r="AA117" i="10" s="1"/>
  <c r="O117" i="10"/>
  <c r="V117" i="10"/>
  <c r="Y117" i="10"/>
  <c r="S117" i="10" s="1"/>
  <c r="AB117" i="10"/>
  <c r="AC117" i="10"/>
  <c r="AI117" i="10" s="1"/>
  <c r="AE117" i="10"/>
  <c r="AH117" i="10"/>
  <c r="AK117" i="10" s="1"/>
  <c r="AM117" i="10"/>
  <c r="AO117" i="10"/>
  <c r="AP117" i="10"/>
  <c r="AS117" i="10"/>
  <c r="AT117" i="10"/>
  <c r="C118" i="10"/>
  <c r="D118" i="10"/>
  <c r="E118" i="10"/>
  <c r="AE118" i="10" s="1"/>
  <c r="F118" i="10"/>
  <c r="V118" i="10" s="1"/>
  <c r="G118" i="10"/>
  <c r="H118" i="10"/>
  <c r="AU118" i="10" s="1"/>
  <c r="I118" i="10"/>
  <c r="J118" i="10"/>
  <c r="K118" i="10"/>
  <c r="L118" i="10"/>
  <c r="Y118" i="10" s="1"/>
  <c r="M118" i="10"/>
  <c r="AT118" i="10" s="1"/>
  <c r="N118" i="10"/>
  <c r="AA118" i="10" s="1"/>
  <c r="O118" i="10"/>
  <c r="Z118" i="10"/>
  <c r="AB118" i="10"/>
  <c r="AC118" i="10"/>
  <c r="AF118" i="10"/>
  <c r="AG118" i="10"/>
  <c r="AO118" i="10"/>
  <c r="AP118" i="10"/>
  <c r="AR118" i="10"/>
  <c r="C119" i="10"/>
  <c r="D119" i="10"/>
  <c r="AD119" i="10" s="1"/>
  <c r="E119" i="10"/>
  <c r="AN119" i="10" s="1"/>
  <c r="F119" i="10"/>
  <c r="G119" i="10"/>
  <c r="AT119" i="10" s="1"/>
  <c r="H119" i="10"/>
  <c r="AH119" i="10" s="1"/>
  <c r="I119" i="10"/>
  <c r="J119" i="10"/>
  <c r="K119" i="10"/>
  <c r="AA119" i="10" s="1"/>
  <c r="L119" i="10"/>
  <c r="AS119" i="10" s="1"/>
  <c r="M119" i="10"/>
  <c r="Z119" i="10" s="1"/>
  <c r="N119" i="10"/>
  <c r="O119" i="10"/>
  <c r="Y119" i="10"/>
  <c r="AB119" i="10"/>
  <c r="AE119" i="10"/>
  <c r="AK119" i="10" s="1"/>
  <c r="AF119" i="10"/>
  <c r="AO119" i="10"/>
  <c r="AQ119" i="10"/>
  <c r="AU119" i="10"/>
  <c r="C120" i="10"/>
  <c r="AC120" i="10" s="1"/>
  <c r="D120" i="10"/>
  <c r="AM120" i="10" s="1"/>
  <c r="E120" i="10"/>
  <c r="F120" i="10"/>
  <c r="G120" i="10"/>
  <c r="AG120" i="10" s="1"/>
  <c r="H120" i="10"/>
  <c r="AH120" i="10" s="1"/>
  <c r="I120" i="10"/>
  <c r="J120" i="10"/>
  <c r="Z120" i="10" s="1"/>
  <c r="K120" i="10"/>
  <c r="L120" i="10"/>
  <c r="Y120" i="10" s="1"/>
  <c r="M120" i="10"/>
  <c r="N120" i="10"/>
  <c r="AA120" i="10" s="1"/>
  <c r="O120" i="10"/>
  <c r="S120" i="10"/>
  <c r="V120" i="10"/>
  <c r="P120" i="10" s="1"/>
  <c r="X120" i="10"/>
  <c r="AB120" i="10"/>
  <c r="AD120" i="10"/>
  <c r="AJ120" i="10" s="1"/>
  <c r="AE120" i="10"/>
  <c r="AF120" i="10"/>
  <c r="AI120" i="10"/>
  <c r="AL120" i="10"/>
  <c r="AN120" i="10"/>
  <c r="AO120" i="10"/>
  <c r="AP120" i="10"/>
  <c r="AR120" i="10"/>
  <c r="AT120" i="10"/>
  <c r="C121" i="10"/>
  <c r="D121" i="10"/>
  <c r="E121" i="10"/>
  <c r="F121" i="10"/>
  <c r="AF121" i="10" s="1"/>
  <c r="G121" i="10"/>
  <c r="H121" i="10"/>
  <c r="I121" i="10"/>
  <c r="J121" i="10"/>
  <c r="AD121" i="10" s="1"/>
  <c r="AJ121" i="10" s="1"/>
  <c r="K121" i="10"/>
  <c r="L121" i="10"/>
  <c r="M121" i="10"/>
  <c r="Z121" i="10" s="1"/>
  <c r="Q121" i="10" s="1"/>
  <c r="N121" i="10"/>
  <c r="AA121" i="10" s="1"/>
  <c r="O121" i="10"/>
  <c r="W121" i="10"/>
  <c r="Y121" i="10"/>
  <c r="AB121" i="10"/>
  <c r="AC121" i="10"/>
  <c r="AI121" i="10" s="1"/>
  <c r="AE121" i="10"/>
  <c r="AG121" i="10"/>
  <c r="AH121" i="10"/>
  <c r="AK121" i="10" s="1"/>
  <c r="AM121" i="10"/>
  <c r="AO121" i="10"/>
  <c r="AP121" i="10"/>
  <c r="AS121" i="10"/>
  <c r="C122" i="10"/>
  <c r="D122" i="10"/>
  <c r="W122" i="10" s="1"/>
  <c r="E122" i="10"/>
  <c r="F122" i="10"/>
  <c r="AS122" i="10" s="1"/>
  <c r="G122" i="10"/>
  <c r="H122" i="10"/>
  <c r="AH122" i="10" s="1"/>
  <c r="I122" i="10"/>
  <c r="J122" i="10"/>
  <c r="K122" i="10"/>
  <c r="L122" i="10"/>
  <c r="Y122" i="10" s="1"/>
  <c r="P122" i="10" s="1"/>
  <c r="M122" i="10"/>
  <c r="N122" i="10"/>
  <c r="AA122" i="10" s="1"/>
  <c r="O122" i="10"/>
  <c r="V122" i="10"/>
  <c r="S122" i="10" s="1"/>
  <c r="X122" i="10"/>
  <c r="Z122" i="10"/>
  <c r="AB122" i="10"/>
  <c r="AC122" i="10"/>
  <c r="AD122" i="10"/>
  <c r="AE122" i="10"/>
  <c r="AK122" i="10" s="1"/>
  <c r="AF122" i="10"/>
  <c r="AI122" i="10" s="1"/>
  <c r="AG122" i="10"/>
  <c r="AJ122" i="10"/>
  <c r="AN122" i="10"/>
  <c r="AO122" i="10"/>
  <c r="AP122" i="10"/>
  <c r="AR122" i="10"/>
  <c r="AT122" i="10"/>
  <c r="C123" i="10"/>
  <c r="AC123" i="10" s="1"/>
  <c r="D123" i="10"/>
  <c r="E123" i="10"/>
  <c r="X123" i="10" s="1"/>
  <c r="F123" i="10"/>
  <c r="AF123" i="10" s="1"/>
  <c r="G123" i="10"/>
  <c r="AG123" i="10" s="1"/>
  <c r="H123" i="10"/>
  <c r="I123" i="10"/>
  <c r="J123" i="10"/>
  <c r="K123" i="10"/>
  <c r="L123" i="10"/>
  <c r="M123" i="10"/>
  <c r="Z123" i="10" s="1"/>
  <c r="N123" i="10"/>
  <c r="O123" i="10"/>
  <c r="W123" i="10"/>
  <c r="Y123" i="10"/>
  <c r="AA123" i="10"/>
  <c r="AB123" i="10"/>
  <c r="AD123" i="10"/>
  <c r="AE123" i="10"/>
  <c r="AK123" i="10" s="1"/>
  <c r="AH123" i="10"/>
  <c r="AM123" i="10"/>
  <c r="AO123" i="10"/>
  <c r="AQ123" i="10"/>
  <c r="AS123" i="10"/>
  <c r="AU123" i="10"/>
  <c r="C124" i="10"/>
  <c r="D124" i="10"/>
  <c r="W124" i="10" s="1"/>
  <c r="E124" i="10"/>
  <c r="AE124" i="10" s="1"/>
  <c r="AK124" i="10" s="1"/>
  <c r="F124" i="10"/>
  <c r="AS124" i="10" s="1"/>
  <c r="G124" i="10"/>
  <c r="H124" i="10"/>
  <c r="AU124" i="10" s="1"/>
  <c r="I124" i="10"/>
  <c r="J124" i="10"/>
  <c r="K124" i="10"/>
  <c r="L124" i="10"/>
  <c r="Y124" i="10" s="1"/>
  <c r="M124" i="10"/>
  <c r="N124" i="10"/>
  <c r="AA124" i="10" s="1"/>
  <c r="R124" i="10" s="1"/>
  <c r="O124" i="10"/>
  <c r="V124" i="10"/>
  <c r="S124" i="10" s="1"/>
  <c r="X124" i="10"/>
  <c r="U124" i="10" s="1"/>
  <c r="Z124" i="10"/>
  <c r="AB124" i="10"/>
  <c r="AC124" i="10"/>
  <c r="AI124" i="10" s="1"/>
  <c r="AD124" i="10"/>
  <c r="AJ124" i="10" s="1"/>
  <c r="AF124" i="10"/>
  <c r="AG124" i="10"/>
  <c r="AH124" i="10"/>
  <c r="AL124" i="10"/>
  <c r="AO124" i="10"/>
  <c r="AP124" i="10"/>
  <c r="AR124" i="10"/>
  <c r="AT124" i="10"/>
  <c r="C125" i="10"/>
  <c r="V125" i="10" s="1"/>
  <c r="D125" i="10"/>
  <c r="AD125" i="10" s="1"/>
  <c r="AJ125" i="10" s="1"/>
  <c r="E125" i="10"/>
  <c r="X125" i="10" s="1"/>
  <c r="F125" i="10"/>
  <c r="G125" i="10"/>
  <c r="AT125" i="10" s="1"/>
  <c r="H125" i="10"/>
  <c r="AH125" i="10" s="1"/>
  <c r="AK125" i="10" s="1"/>
  <c r="I125" i="10"/>
  <c r="J125" i="10"/>
  <c r="K125" i="10"/>
  <c r="L125" i="10"/>
  <c r="M125" i="10"/>
  <c r="Z125" i="10" s="1"/>
  <c r="Q125" i="10" s="1"/>
  <c r="N125" i="10"/>
  <c r="O125" i="10"/>
  <c r="W125" i="10"/>
  <c r="Y125" i="10"/>
  <c r="AA125" i="10"/>
  <c r="AB125" i="10"/>
  <c r="AC125" i="10"/>
  <c r="AI125" i="10" s="1"/>
  <c r="AE125" i="10"/>
  <c r="AF125" i="10"/>
  <c r="AG125" i="10"/>
  <c r="AO125" i="10"/>
  <c r="AQ125" i="10"/>
  <c r="AS125" i="10"/>
  <c r="AU125" i="10"/>
  <c r="C126" i="10"/>
  <c r="AC126" i="10" s="1"/>
  <c r="AI126" i="10" s="1"/>
  <c r="D126" i="10"/>
  <c r="W126" i="10" s="1"/>
  <c r="E126" i="10"/>
  <c r="F126" i="10"/>
  <c r="AS126" i="10" s="1"/>
  <c r="G126" i="10"/>
  <c r="AG126" i="10" s="1"/>
  <c r="AJ126" i="10" s="1"/>
  <c r="H126" i="10"/>
  <c r="AH126" i="10" s="1"/>
  <c r="I126" i="10"/>
  <c r="J126" i="10"/>
  <c r="K126" i="10"/>
  <c r="L126" i="10"/>
  <c r="Y126" i="10" s="1"/>
  <c r="P126" i="10" s="1"/>
  <c r="M126" i="10"/>
  <c r="N126" i="10"/>
  <c r="AA126" i="10" s="1"/>
  <c r="O126" i="10"/>
  <c r="V126" i="10"/>
  <c r="S126" i="10" s="1"/>
  <c r="X126" i="10"/>
  <c r="Z126" i="10"/>
  <c r="AB126" i="10"/>
  <c r="AD126" i="10"/>
  <c r="AE126" i="10"/>
  <c r="AF126" i="10"/>
  <c r="AN126" i="10"/>
  <c r="AO126" i="10"/>
  <c r="AP126" i="10"/>
  <c r="AR126" i="10"/>
  <c r="AT126" i="10"/>
  <c r="C127" i="10"/>
  <c r="AC127" i="10" s="1"/>
  <c r="AI127" i="10" s="1"/>
  <c r="D127" i="10"/>
  <c r="E127" i="10"/>
  <c r="X127" i="10" s="1"/>
  <c r="F127" i="10"/>
  <c r="AF127" i="10" s="1"/>
  <c r="G127" i="10"/>
  <c r="AG127" i="10" s="1"/>
  <c r="H127" i="10"/>
  <c r="I127" i="10"/>
  <c r="J127" i="10"/>
  <c r="K127" i="10"/>
  <c r="L127" i="10"/>
  <c r="M127" i="10"/>
  <c r="Z127" i="10" s="1"/>
  <c r="N127" i="10"/>
  <c r="O127" i="10"/>
  <c r="W127" i="10"/>
  <c r="Y127" i="10"/>
  <c r="AA127" i="10"/>
  <c r="AB127" i="10"/>
  <c r="AD127" i="10"/>
  <c r="AE127" i="10"/>
  <c r="AK127" i="10" s="1"/>
  <c r="AH127" i="10"/>
  <c r="AM127" i="10"/>
  <c r="AO127" i="10"/>
  <c r="AQ127" i="10"/>
  <c r="AS127" i="10"/>
  <c r="AU127" i="10"/>
  <c r="C128" i="10"/>
  <c r="D128" i="10"/>
  <c r="W128" i="10" s="1"/>
  <c r="E128" i="10"/>
  <c r="AE128" i="10" s="1"/>
  <c r="AK128" i="10" s="1"/>
  <c r="F128" i="10"/>
  <c r="AS128" i="10" s="1"/>
  <c r="G128" i="10"/>
  <c r="H128" i="10"/>
  <c r="AU128" i="10" s="1"/>
  <c r="I128" i="10"/>
  <c r="J128" i="10"/>
  <c r="K128" i="10"/>
  <c r="L128" i="10"/>
  <c r="Y128" i="10" s="1"/>
  <c r="P128" i="10" s="1"/>
  <c r="M128" i="10"/>
  <c r="N128" i="10"/>
  <c r="AA128" i="10" s="1"/>
  <c r="O128" i="10"/>
  <c r="V128" i="10"/>
  <c r="S128" i="10" s="1"/>
  <c r="X128" i="10"/>
  <c r="Z128" i="10"/>
  <c r="AB128" i="10"/>
  <c r="AC128" i="10"/>
  <c r="AI128" i="10" s="1"/>
  <c r="AD128" i="10"/>
  <c r="AF128" i="10"/>
  <c r="AG128" i="10"/>
  <c r="AH128" i="10"/>
  <c r="AJ128" i="10"/>
  <c r="AN128" i="10"/>
  <c r="AO128" i="10"/>
  <c r="AP128" i="10"/>
  <c r="AR128" i="10"/>
  <c r="AT128" i="10"/>
  <c r="C129" i="10"/>
  <c r="V129" i="10" s="1"/>
  <c r="D129" i="10"/>
  <c r="AD129" i="10" s="1"/>
  <c r="E129" i="10"/>
  <c r="X129" i="10" s="1"/>
  <c r="F129" i="10"/>
  <c r="G129" i="10"/>
  <c r="AT129" i="10" s="1"/>
  <c r="H129" i="10"/>
  <c r="AH129" i="10" s="1"/>
  <c r="I129" i="10"/>
  <c r="J129" i="10"/>
  <c r="K129" i="10"/>
  <c r="L129" i="10"/>
  <c r="M129" i="10"/>
  <c r="Z129" i="10" s="1"/>
  <c r="N129" i="10"/>
  <c r="O129" i="10"/>
  <c r="W129" i="10"/>
  <c r="T129" i="10" s="1"/>
  <c r="Y129" i="10"/>
  <c r="AA129" i="10"/>
  <c r="AB129" i="10"/>
  <c r="AC129" i="10"/>
  <c r="AE129" i="10"/>
  <c r="AF129" i="10"/>
  <c r="AI129" i="10"/>
  <c r="AM129" i="10"/>
  <c r="AO129" i="10"/>
  <c r="AQ129" i="10"/>
  <c r="AS129" i="10"/>
  <c r="AU129" i="10"/>
  <c r="C130" i="10"/>
  <c r="D130" i="10"/>
  <c r="W130" i="10" s="1"/>
  <c r="E130" i="10"/>
  <c r="F130" i="10"/>
  <c r="G130" i="10"/>
  <c r="H130" i="10"/>
  <c r="AU130" i="10" s="1"/>
  <c r="I130" i="10"/>
  <c r="J130" i="10"/>
  <c r="K130" i="10"/>
  <c r="L130" i="10"/>
  <c r="M130" i="10"/>
  <c r="Z130" i="10" s="1"/>
  <c r="N130" i="10"/>
  <c r="AA130" i="10" s="1"/>
  <c r="O130" i="10"/>
  <c r="V130" i="10"/>
  <c r="S130" i="10" s="1"/>
  <c r="X130" i="10"/>
  <c r="Y130" i="10"/>
  <c r="AB130" i="10"/>
  <c r="AC130" i="10"/>
  <c r="AI130" i="10" s="1"/>
  <c r="AD130" i="10"/>
  <c r="AJ130" i="10" s="1"/>
  <c r="AE130" i="10"/>
  <c r="AF130" i="10"/>
  <c r="AG130" i="10"/>
  <c r="AH130" i="10"/>
  <c r="AK130" i="10"/>
  <c r="AL130" i="10"/>
  <c r="AO130" i="10"/>
  <c r="AP130" i="10"/>
  <c r="AR130" i="10"/>
  <c r="AS130" i="10"/>
  <c r="C131" i="10"/>
  <c r="V131" i="10" s="1"/>
  <c r="D131" i="10"/>
  <c r="AD131" i="10" s="1"/>
  <c r="AJ131" i="10" s="1"/>
  <c r="E131" i="10"/>
  <c r="F131" i="10"/>
  <c r="G131" i="10"/>
  <c r="AT131" i="10" s="1"/>
  <c r="H131" i="10"/>
  <c r="AH131" i="10" s="1"/>
  <c r="AK131" i="10" s="1"/>
  <c r="I131" i="10"/>
  <c r="J131" i="10"/>
  <c r="K131" i="10"/>
  <c r="L131" i="10"/>
  <c r="Y131" i="10" s="1"/>
  <c r="M131" i="10"/>
  <c r="Z131" i="10" s="1"/>
  <c r="N131" i="10"/>
  <c r="O131" i="10"/>
  <c r="X131" i="10"/>
  <c r="U131" i="10" s="1"/>
  <c r="AA131" i="10"/>
  <c r="AB131" i="10"/>
  <c r="AC131" i="10"/>
  <c r="AI131" i="10" s="1"/>
  <c r="AE131" i="10"/>
  <c r="AF131" i="10"/>
  <c r="AG131" i="10"/>
  <c r="AN131" i="10"/>
  <c r="AO131" i="10"/>
  <c r="AR131" i="10"/>
  <c r="C132" i="10"/>
  <c r="AC132" i="10" s="1"/>
  <c r="AI132" i="10" s="1"/>
  <c r="D132" i="10"/>
  <c r="E132" i="10"/>
  <c r="F132" i="10"/>
  <c r="AS132" i="10" s="1"/>
  <c r="G132" i="10"/>
  <c r="AG132" i="10" s="1"/>
  <c r="AJ132" i="10" s="1"/>
  <c r="H132" i="10"/>
  <c r="AH132" i="10" s="1"/>
  <c r="I132" i="10"/>
  <c r="J132" i="10"/>
  <c r="K132" i="10"/>
  <c r="AN132" i="10" s="1"/>
  <c r="L132" i="10"/>
  <c r="Y132" i="10" s="1"/>
  <c r="M132" i="10"/>
  <c r="N132" i="10"/>
  <c r="O132" i="10"/>
  <c r="W132" i="10"/>
  <c r="T132" i="10" s="1"/>
  <c r="X132" i="10"/>
  <c r="U132" i="10" s="1"/>
  <c r="Z132" i="10"/>
  <c r="AA132" i="10"/>
  <c r="AB132" i="10"/>
  <c r="AD132" i="10"/>
  <c r="AE132" i="10"/>
  <c r="AK132" i="10" s="1"/>
  <c r="AF132" i="10"/>
  <c r="AM132" i="10"/>
  <c r="AO132" i="10"/>
  <c r="AQ132" i="10"/>
  <c r="AU132" i="10"/>
  <c r="C133" i="10"/>
  <c r="D133" i="10"/>
  <c r="E133" i="10"/>
  <c r="X133" i="10" s="1"/>
  <c r="F133" i="10"/>
  <c r="AF133" i="10" s="1"/>
  <c r="AI133" i="10" s="1"/>
  <c r="G133" i="10"/>
  <c r="AG133" i="10" s="1"/>
  <c r="H133" i="10"/>
  <c r="I133" i="10"/>
  <c r="J133" i="10"/>
  <c r="AM133" i="10" s="1"/>
  <c r="K133" i="10"/>
  <c r="L133" i="10"/>
  <c r="M133" i="10"/>
  <c r="N133" i="10"/>
  <c r="AA133" i="10" s="1"/>
  <c r="O133" i="10"/>
  <c r="V133" i="10"/>
  <c r="S133" i="10" s="1"/>
  <c r="W133" i="10"/>
  <c r="T133" i="10" s="1"/>
  <c r="Y133" i="10"/>
  <c r="Z133" i="10"/>
  <c r="AB133" i="10"/>
  <c r="AC133" i="10"/>
  <c r="AD133" i="10"/>
  <c r="AE133" i="10"/>
  <c r="AK133" i="10" s="1"/>
  <c r="AH133" i="10"/>
  <c r="AL133" i="10"/>
  <c r="AO133" i="10"/>
  <c r="AP133" i="10"/>
  <c r="AT133" i="10"/>
  <c r="C134" i="10"/>
  <c r="D134" i="10"/>
  <c r="W134" i="10" s="1"/>
  <c r="E134" i="10"/>
  <c r="AE134" i="10" s="1"/>
  <c r="AK134" i="10" s="1"/>
  <c r="F134" i="10"/>
  <c r="G134" i="10"/>
  <c r="H134" i="10"/>
  <c r="AU134" i="10" s="1"/>
  <c r="I134" i="10"/>
  <c r="AL134" i="10" s="1"/>
  <c r="J134" i="10"/>
  <c r="K134" i="10"/>
  <c r="L134" i="10"/>
  <c r="M134" i="10"/>
  <c r="Z134" i="10" s="1"/>
  <c r="N134" i="10"/>
  <c r="AA134" i="10" s="1"/>
  <c r="O134" i="10"/>
  <c r="V134" i="10"/>
  <c r="S134" i="10" s="1"/>
  <c r="Y134" i="10"/>
  <c r="AB134" i="10"/>
  <c r="AC134" i="10"/>
  <c r="AI134" i="10" s="1"/>
  <c r="AD134" i="10"/>
  <c r="AJ134" i="10" s="1"/>
  <c r="AF134" i="10"/>
  <c r="AG134" i="10"/>
  <c r="AH134" i="10"/>
  <c r="AO134" i="10"/>
  <c r="AS134" i="10"/>
  <c r="C135" i="10"/>
  <c r="V135" i="10" s="1"/>
  <c r="D135" i="10"/>
  <c r="AD135" i="10" s="1"/>
  <c r="AJ135" i="10" s="1"/>
  <c r="E135" i="10"/>
  <c r="F135" i="10"/>
  <c r="G135" i="10"/>
  <c r="AT135" i="10" s="1"/>
  <c r="H135" i="10"/>
  <c r="AH135" i="10" s="1"/>
  <c r="I135" i="10"/>
  <c r="J135" i="10"/>
  <c r="K135" i="10"/>
  <c r="L135" i="10"/>
  <c r="Y135" i="10" s="1"/>
  <c r="M135" i="10"/>
  <c r="Z135" i="10" s="1"/>
  <c r="N135" i="10"/>
  <c r="O135" i="10"/>
  <c r="X135" i="10"/>
  <c r="U135" i="10" s="1"/>
  <c r="AA135" i="10"/>
  <c r="AB135" i="10"/>
  <c r="AC135" i="10"/>
  <c r="AE135" i="10"/>
  <c r="AK135" i="10" s="1"/>
  <c r="AF135" i="10"/>
  <c r="AI135" i="10" s="1"/>
  <c r="AG135" i="10"/>
  <c r="AN135" i="10"/>
  <c r="AO135" i="10"/>
  <c r="AR135" i="10"/>
  <c r="C136" i="10"/>
  <c r="AC136" i="10" s="1"/>
  <c r="AI136" i="10" s="1"/>
  <c r="D136" i="10"/>
  <c r="E136" i="10"/>
  <c r="F136" i="10"/>
  <c r="AS136" i="10" s="1"/>
  <c r="G136" i="10"/>
  <c r="AG136" i="10" s="1"/>
  <c r="AJ136" i="10" s="1"/>
  <c r="H136" i="10"/>
  <c r="I136" i="10"/>
  <c r="J136" i="10"/>
  <c r="K136" i="10"/>
  <c r="AN136" i="10" s="1"/>
  <c r="L136" i="10"/>
  <c r="Y136" i="10" s="1"/>
  <c r="M136" i="10"/>
  <c r="N136" i="10"/>
  <c r="O136" i="10"/>
  <c r="W136" i="10"/>
  <c r="T136" i="10" s="1"/>
  <c r="X136" i="10"/>
  <c r="U136" i="10" s="1"/>
  <c r="Z136" i="10"/>
  <c r="AA136" i="10"/>
  <c r="AB136" i="10"/>
  <c r="AD136" i="10"/>
  <c r="AE136" i="10"/>
  <c r="AK136" i="10" s="1"/>
  <c r="AF136" i="10"/>
  <c r="AH136" i="10"/>
  <c r="AM136" i="10"/>
  <c r="AO136" i="10"/>
  <c r="AQ136" i="10"/>
  <c r="AU136" i="10"/>
  <c r="C137" i="10"/>
  <c r="AC137" i="10" s="1"/>
  <c r="AI137" i="10" s="1"/>
  <c r="D137" i="10"/>
  <c r="E137" i="10"/>
  <c r="X137" i="10" s="1"/>
  <c r="F137" i="10"/>
  <c r="AF137" i="10" s="1"/>
  <c r="G137" i="10"/>
  <c r="AG137" i="10" s="1"/>
  <c r="H137" i="10"/>
  <c r="I137" i="10"/>
  <c r="J137" i="10"/>
  <c r="AM137" i="10" s="1"/>
  <c r="K137" i="10"/>
  <c r="L137" i="10"/>
  <c r="M137" i="10"/>
  <c r="N137" i="10"/>
  <c r="AA137" i="10" s="1"/>
  <c r="O137" i="10"/>
  <c r="V137" i="10"/>
  <c r="S137" i="10" s="1"/>
  <c r="W137" i="10"/>
  <c r="T137" i="10" s="1"/>
  <c r="Y137" i="10"/>
  <c r="Z137" i="10"/>
  <c r="AB137" i="10"/>
  <c r="AD137" i="10"/>
  <c r="AJ137" i="10" s="1"/>
  <c r="AE137" i="10"/>
  <c r="AK137" i="10" s="1"/>
  <c r="AH137" i="10"/>
  <c r="AL137" i="10"/>
  <c r="AO137" i="10"/>
  <c r="AP137" i="10"/>
  <c r="AT137" i="10"/>
  <c r="C138" i="10"/>
  <c r="D138" i="10"/>
  <c r="W138" i="10" s="1"/>
  <c r="E138" i="10"/>
  <c r="AE138" i="10" s="1"/>
  <c r="AK138" i="10" s="1"/>
  <c r="F138" i="10"/>
  <c r="G138" i="10"/>
  <c r="H138" i="10"/>
  <c r="AU138" i="10" s="1"/>
  <c r="I138" i="10"/>
  <c r="AL138" i="10" s="1"/>
  <c r="J138" i="10"/>
  <c r="K138" i="10"/>
  <c r="L138" i="10"/>
  <c r="M138" i="10"/>
  <c r="Z138" i="10" s="1"/>
  <c r="N138" i="10"/>
  <c r="AA138" i="10" s="1"/>
  <c r="O138" i="10"/>
  <c r="V138" i="10"/>
  <c r="S138" i="10" s="1"/>
  <c r="Y138" i="10"/>
  <c r="AB138" i="10"/>
  <c r="AC138" i="10"/>
  <c r="AI138" i="10" s="1"/>
  <c r="AD138" i="10"/>
  <c r="AJ138" i="10" s="1"/>
  <c r="AF138" i="10"/>
  <c r="AG138" i="10"/>
  <c r="AH138" i="10"/>
  <c r="AO138" i="10"/>
  <c r="AS138" i="10"/>
  <c r="C139" i="10"/>
  <c r="V139" i="10" s="1"/>
  <c r="D139" i="10"/>
  <c r="AD139" i="10" s="1"/>
  <c r="AJ139" i="10" s="1"/>
  <c r="E139" i="10"/>
  <c r="F139" i="10"/>
  <c r="G139" i="10"/>
  <c r="AT139" i="10" s="1"/>
  <c r="H139" i="10"/>
  <c r="AH139" i="10" s="1"/>
  <c r="AK139" i="10" s="1"/>
  <c r="I139" i="10"/>
  <c r="J139" i="10"/>
  <c r="K139" i="10"/>
  <c r="L139" i="10"/>
  <c r="Y139" i="10" s="1"/>
  <c r="M139" i="10"/>
  <c r="Z139" i="10" s="1"/>
  <c r="N139" i="10"/>
  <c r="O139" i="10"/>
  <c r="X139" i="10"/>
  <c r="U139" i="10" s="1"/>
  <c r="AA139" i="10"/>
  <c r="AB139" i="10"/>
  <c r="AC139" i="10"/>
  <c r="AI139" i="10" s="1"/>
  <c r="AE139" i="10"/>
  <c r="AF139" i="10"/>
  <c r="AG139" i="10"/>
  <c r="AN139" i="10"/>
  <c r="AO139" i="10"/>
  <c r="AR139" i="10"/>
  <c r="C140" i="10"/>
  <c r="AC140" i="10" s="1"/>
  <c r="AI140" i="10" s="1"/>
  <c r="D140" i="10"/>
  <c r="E140" i="10"/>
  <c r="F140" i="10"/>
  <c r="AS140" i="10" s="1"/>
  <c r="G140" i="10"/>
  <c r="AG140" i="10" s="1"/>
  <c r="AJ140" i="10" s="1"/>
  <c r="H140" i="10"/>
  <c r="I140" i="10"/>
  <c r="J140" i="10"/>
  <c r="K140" i="10"/>
  <c r="AN140" i="10" s="1"/>
  <c r="L140" i="10"/>
  <c r="Y140" i="10" s="1"/>
  <c r="M140" i="10"/>
  <c r="N140" i="10"/>
  <c r="O140" i="10"/>
  <c r="W140" i="10"/>
  <c r="T140" i="10" s="1"/>
  <c r="X140" i="10"/>
  <c r="U140" i="10" s="1"/>
  <c r="Z140" i="10"/>
  <c r="AA140" i="10"/>
  <c r="AB140" i="10"/>
  <c r="AD140" i="10"/>
  <c r="AE140" i="10"/>
  <c r="AK140" i="10" s="1"/>
  <c r="AF140" i="10"/>
  <c r="AH140" i="10"/>
  <c r="AM140" i="10"/>
  <c r="AO140" i="10"/>
  <c r="AQ140" i="10"/>
  <c r="AU140" i="10"/>
  <c r="C141" i="10"/>
  <c r="D141" i="10"/>
  <c r="E141" i="10"/>
  <c r="X141" i="10" s="1"/>
  <c r="F141" i="10"/>
  <c r="AF141" i="10" s="1"/>
  <c r="AI141" i="10" s="1"/>
  <c r="G141" i="10"/>
  <c r="AG141" i="10" s="1"/>
  <c r="H141" i="10"/>
  <c r="I141" i="10"/>
  <c r="J141" i="10"/>
  <c r="AM141" i="10" s="1"/>
  <c r="K141" i="10"/>
  <c r="L141" i="10"/>
  <c r="M141" i="10"/>
  <c r="N141" i="10"/>
  <c r="AA141" i="10" s="1"/>
  <c r="O141" i="10"/>
  <c r="V141" i="10"/>
  <c r="S141" i="10" s="1"/>
  <c r="W141" i="10"/>
  <c r="T141" i="10" s="1"/>
  <c r="Y141" i="10"/>
  <c r="Z141" i="10"/>
  <c r="AB141" i="10"/>
  <c r="AC141" i="10"/>
  <c r="AD141" i="10"/>
  <c r="AJ141" i="10" s="1"/>
  <c r="AE141" i="10"/>
  <c r="AK141" i="10" s="1"/>
  <c r="AH141" i="10"/>
  <c r="AL141" i="10"/>
  <c r="AO141" i="10"/>
  <c r="AP141" i="10"/>
  <c r="AT141" i="10"/>
  <c r="C142" i="10"/>
  <c r="D142" i="10"/>
  <c r="W142" i="10" s="1"/>
  <c r="E142" i="10"/>
  <c r="AE142" i="10" s="1"/>
  <c r="AK142" i="10" s="1"/>
  <c r="F142" i="10"/>
  <c r="G142" i="10"/>
  <c r="H142" i="10"/>
  <c r="AU142" i="10" s="1"/>
  <c r="I142" i="10"/>
  <c r="AL142" i="10" s="1"/>
  <c r="J142" i="10"/>
  <c r="K142" i="10"/>
  <c r="L142" i="10"/>
  <c r="M142" i="10"/>
  <c r="Z142" i="10" s="1"/>
  <c r="N142" i="10"/>
  <c r="AA142" i="10" s="1"/>
  <c r="O142" i="10"/>
  <c r="V142" i="10"/>
  <c r="S142" i="10" s="1"/>
  <c r="Y142" i="10"/>
  <c r="AB142" i="10"/>
  <c r="AC142" i="10"/>
  <c r="AI142" i="10" s="1"/>
  <c r="AD142" i="10"/>
  <c r="AJ142" i="10" s="1"/>
  <c r="AF142" i="10"/>
  <c r="AG142" i="10"/>
  <c r="AH142" i="10"/>
  <c r="AO142" i="10"/>
  <c r="AS142" i="10"/>
  <c r="C143" i="10"/>
  <c r="V143" i="10" s="1"/>
  <c r="D143" i="10"/>
  <c r="AD143" i="10" s="1"/>
  <c r="E143" i="10"/>
  <c r="F143" i="10"/>
  <c r="G143" i="10"/>
  <c r="AT143" i="10" s="1"/>
  <c r="H143" i="10"/>
  <c r="AH143" i="10" s="1"/>
  <c r="AK143" i="10" s="1"/>
  <c r="I143" i="10"/>
  <c r="J143" i="10"/>
  <c r="K143" i="10"/>
  <c r="L143" i="10"/>
  <c r="M143" i="10"/>
  <c r="Z143" i="10" s="1"/>
  <c r="N143" i="10"/>
  <c r="O143" i="10"/>
  <c r="X143" i="10"/>
  <c r="AA143" i="10"/>
  <c r="AB143" i="10"/>
  <c r="AC143" i="10"/>
  <c r="AE143" i="10"/>
  <c r="AG143" i="10"/>
  <c r="AJ143" i="10"/>
  <c r="AN143" i="10"/>
  <c r="AO143" i="10"/>
  <c r="AR143" i="10"/>
  <c r="C144" i="10"/>
  <c r="D144" i="10"/>
  <c r="E144" i="10"/>
  <c r="F144" i="10"/>
  <c r="AS144" i="10" s="1"/>
  <c r="G144" i="10"/>
  <c r="H144" i="10"/>
  <c r="AH144" i="10" s="1"/>
  <c r="I144" i="10"/>
  <c r="J144" i="10"/>
  <c r="K144" i="10"/>
  <c r="L144" i="10"/>
  <c r="Y144" i="10" s="1"/>
  <c r="M144" i="10"/>
  <c r="N144" i="10"/>
  <c r="O144" i="10"/>
  <c r="X144" i="10"/>
  <c r="Z144" i="10"/>
  <c r="AB144" i="10"/>
  <c r="AD144" i="10"/>
  <c r="AE144" i="10"/>
  <c r="AK144" i="10" s="1"/>
  <c r="AF144" i="10"/>
  <c r="AM144" i="10"/>
  <c r="AO144" i="10"/>
  <c r="AQ144" i="10"/>
  <c r="AU144" i="10"/>
  <c r="C145" i="10"/>
  <c r="AC145" i="10" s="1"/>
  <c r="D145" i="10"/>
  <c r="E145" i="10"/>
  <c r="X145" i="10" s="1"/>
  <c r="F145" i="10"/>
  <c r="G145" i="10"/>
  <c r="AG145" i="10" s="1"/>
  <c r="H145" i="10"/>
  <c r="I145" i="10"/>
  <c r="J145" i="10"/>
  <c r="K145" i="10"/>
  <c r="L145" i="10"/>
  <c r="M145" i="10"/>
  <c r="N145" i="10"/>
  <c r="O145" i="10"/>
  <c r="W145" i="10"/>
  <c r="Y145" i="10"/>
  <c r="Z145" i="10"/>
  <c r="AB145" i="10"/>
  <c r="AD145" i="10"/>
  <c r="AJ145" i="10" s="1"/>
  <c r="AE145" i="10"/>
  <c r="AH145" i="10"/>
  <c r="AO145" i="10"/>
  <c r="AP145" i="10"/>
  <c r="AT145" i="10"/>
  <c r="C146" i="10"/>
  <c r="D146" i="10"/>
  <c r="W146" i="10" s="1"/>
  <c r="E146" i="10"/>
  <c r="F146" i="10"/>
  <c r="G146" i="10"/>
  <c r="H146" i="10"/>
  <c r="AU146" i="10" s="1"/>
  <c r="I146" i="10"/>
  <c r="J146" i="10"/>
  <c r="K146" i="10"/>
  <c r="L146" i="10"/>
  <c r="M146" i="10"/>
  <c r="N146" i="10"/>
  <c r="AA146" i="10" s="1"/>
  <c r="O146" i="10"/>
  <c r="V146" i="10"/>
  <c r="AB146" i="10"/>
  <c r="AC146" i="10"/>
  <c r="AI146" i="10" s="1"/>
  <c r="AD146" i="10"/>
  <c r="AF146" i="10"/>
  <c r="AH146" i="10"/>
  <c r="AO146" i="10"/>
  <c r="AS146" i="10"/>
  <c r="C147" i="10"/>
  <c r="V147" i="10" s="1"/>
  <c r="D147" i="10"/>
  <c r="E147" i="10"/>
  <c r="F147" i="10"/>
  <c r="G147" i="10"/>
  <c r="AT147" i="10" s="1"/>
  <c r="H147" i="10"/>
  <c r="I147" i="10"/>
  <c r="J147" i="10"/>
  <c r="K147" i="10"/>
  <c r="L147" i="10"/>
  <c r="M147" i="10"/>
  <c r="Z147" i="10" s="1"/>
  <c r="N147" i="10"/>
  <c r="O147" i="10"/>
  <c r="AA147" i="10"/>
  <c r="AB147" i="10"/>
  <c r="AC147" i="10"/>
  <c r="AE147" i="10"/>
  <c r="AG147" i="10"/>
  <c r="AO147" i="10"/>
  <c r="AR147" i="10"/>
  <c r="C148" i="10"/>
  <c r="D148" i="10"/>
  <c r="E148" i="10"/>
  <c r="F148" i="10"/>
  <c r="AS148" i="10" s="1"/>
  <c r="G148" i="10"/>
  <c r="H148" i="10"/>
  <c r="AH148" i="10" s="1"/>
  <c r="I148" i="10"/>
  <c r="J148" i="10"/>
  <c r="K148" i="10"/>
  <c r="AA148" i="10" s="1"/>
  <c r="L148" i="10"/>
  <c r="Y148" i="10" s="1"/>
  <c r="M148" i="10"/>
  <c r="N148" i="10"/>
  <c r="O148" i="10"/>
  <c r="W148" i="10"/>
  <c r="X148" i="10"/>
  <c r="Z148" i="10"/>
  <c r="AB148" i="10"/>
  <c r="AD148" i="10"/>
  <c r="AE148" i="10"/>
  <c r="AK148" i="10" s="1"/>
  <c r="AF148" i="10"/>
  <c r="AM148" i="10"/>
  <c r="AO148" i="10"/>
  <c r="AQ148" i="10"/>
  <c r="AU148" i="10"/>
  <c r="C149" i="10"/>
  <c r="D149" i="10"/>
  <c r="E149" i="10"/>
  <c r="X149" i="10" s="1"/>
  <c r="F149" i="10"/>
  <c r="AF149" i="10" s="1"/>
  <c r="G149" i="10"/>
  <c r="W149" i="10" s="1"/>
  <c r="H149" i="10"/>
  <c r="I149" i="10"/>
  <c r="J149" i="10"/>
  <c r="AQ149" i="10" s="1"/>
  <c r="K149" i="10"/>
  <c r="L149" i="10"/>
  <c r="M149" i="10"/>
  <c r="N149" i="10"/>
  <c r="AH149" i="10" s="1"/>
  <c r="AK149" i="10" s="1"/>
  <c r="O149" i="10"/>
  <c r="V149" i="10"/>
  <c r="P149" i="10" s="1"/>
  <c r="Y149" i="10"/>
  <c r="Z149" i="10"/>
  <c r="AA149" i="10"/>
  <c r="R149" i="10" s="1"/>
  <c r="AB149" i="10"/>
  <c r="AC149" i="10"/>
  <c r="AD149" i="10"/>
  <c r="AE149" i="10"/>
  <c r="AI149" i="10"/>
  <c r="AO149" i="10"/>
  <c r="AP149" i="10"/>
  <c r="AU149" i="10"/>
  <c r="C150" i="10"/>
  <c r="D150" i="10"/>
  <c r="E150" i="10"/>
  <c r="AE150" i="10" s="1"/>
  <c r="AK150" i="10" s="1"/>
  <c r="F150" i="10"/>
  <c r="AF150" i="10" s="1"/>
  <c r="G150" i="10"/>
  <c r="H150" i="10"/>
  <c r="I150" i="10"/>
  <c r="AP150" i="10" s="1"/>
  <c r="J150" i="10"/>
  <c r="K150" i="10"/>
  <c r="L150" i="10"/>
  <c r="Y150" i="10" s="1"/>
  <c r="M150" i="10"/>
  <c r="AT150" i="10" s="1"/>
  <c r="N150" i="10"/>
  <c r="AA150" i="10" s="1"/>
  <c r="O150" i="10"/>
  <c r="X150" i="10"/>
  <c r="U150" i="10" s="1"/>
  <c r="AB150" i="10"/>
  <c r="AC150" i="10"/>
  <c r="AG150" i="10"/>
  <c r="AH150" i="10"/>
  <c r="AN150" i="10"/>
  <c r="AO150" i="10"/>
  <c r="AR150" i="10"/>
  <c r="AS150" i="10"/>
  <c r="C151" i="10"/>
  <c r="D151" i="10"/>
  <c r="AD151" i="10" s="1"/>
  <c r="AJ151" i="10" s="1"/>
  <c r="E151" i="10"/>
  <c r="AN151" i="10" s="1"/>
  <c r="F151" i="10"/>
  <c r="G151" i="10"/>
  <c r="H151" i="10"/>
  <c r="AH151" i="10" s="1"/>
  <c r="I151" i="10"/>
  <c r="J151" i="10"/>
  <c r="K151" i="10"/>
  <c r="L151" i="10"/>
  <c r="AS151" i="10" s="1"/>
  <c r="M151" i="10"/>
  <c r="Z151" i="10" s="1"/>
  <c r="N151" i="10"/>
  <c r="O151" i="10"/>
  <c r="W151" i="10"/>
  <c r="T151" i="10" s="1"/>
  <c r="AA151" i="10"/>
  <c r="AB151" i="10"/>
  <c r="AF151" i="10"/>
  <c r="AG151" i="10"/>
  <c r="AM151" i="10"/>
  <c r="AO151" i="10"/>
  <c r="AQ151" i="10"/>
  <c r="AR151" i="10"/>
  <c r="C152" i="10"/>
  <c r="AC152" i="10" s="1"/>
  <c r="AI152" i="10" s="1"/>
  <c r="D152" i="10"/>
  <c r="AM152" i="10" s="1"/>
  <c r="E152" i="10"/>
  <c r="F152" i="10"/>
  <c r="G152" i="10"/>
  <c r="AG152" i="10" s="1"/>
  <c r="H152" i="10"/>
  <c r="AH152" i="10" s="1"/>
  <c r="I152" i="10"/>
  <c r="J152" i="10"/>
  <c r="K152" i="10"/>
  <c r="AR152" i="10" s="1"/>
  <c r="L152" i="10"/>
  <c r="Y152" i="10" s="1"/>
  <c r="M152" i="10"/>
  <c r="N152" i="10"/>
  <c r="O152" i="10"/>
  <c r="V152" i="10"/>
  <c r="S152" i="10" s="1"/>
  <c r="Z152" i="10"/>
  <c r="AA152" i="10"/>
  <c r="AB152" i="10"/>
  <c r="AE152" i="10"/>
  <c r="AF152" i="10"/>
  <c r="AL152" i="10"/>
  <c r="AO152" i="10"/>
  <c r="AP152" i="10"/>
  <c r="AT152" i="10"/>
  <c r="AU152" i="10"/>
  <c r="C153" i="10"/>
  <c r="D153" i="10"/>
  <c r="E153" i="10"/>
  <c r="X153" i="10" s="1"/>
  <c r="F153" i="10"/>
  <c r="AL153" i="10" s="1"/>
  <c r="G153" i="10"/>
  <c r="H153" i="10"/>
  <c r="I153" i="10"/>
  <c r="AP153" i="10" s="1"/>
  <c r="J153" i="10"/>
  <c r="AD153" i="10" s="1"/>
  <c r="AJ153" i="10" s="1"/>
  <c r="K153" i="10"/>
  <c r="L153" i="10"/>
  <c r="M153" i="10"/>
  <c r="Z153" i="10" s="1"/>
  <c r="N153" i="10"/>
  <c r="AH153" i="10" s="1"/>
  <c r="O153" i="10"/>
  <c r="W153" i="10"/>
  <c r="Y153" i="10"/>
  <c r="AB153" i="10"/>
  <c r="AC153" i="10"/>
  <c r="AG153" i="10"/>
  <c r="AO153" i="10"/>
  <c r="AR153" i="10"/>
  <c r="AS153" i="10"/>
  <c r="C154" i="10"/>
  <c r="AC154" i="10" s="1"/>
  <c r="AI154" i="10" s="1"/>
  <c r="D154" i="10"/>
  <c r="AD154" i="10" s="1"/>
  <c r="AJ154" i="10" s="1"/>
  <c r="E154" i="10"/>
  <c r="F154" i="10"/>
  <c r="AS154" i="10" s="1"/>
  <c r="G154" i="10"/>
  <c r="AG154" i="10" s="1"/>
  <c r="H154" i="10"/>
  <c r="AH154" i="10" s="1"/>
  <c r="I154" i="10"/>
  <c r="J154" i="10"/>
  <c r="K154" i="10"/>
  <c r="L154" i="10"/>
  <c r="Y154" i="10" s="1"/>
  <c r="M154" i="10"/>
  <c r="N154" i="10"/>
  <c r="O154" i="10"/>
  <c r="X154" i="10"/>
  <c r="U154" i="10" s="1"/>
  <c r="Z154" i="10"/>
  <c r="AA154" i="10"/>
  <c r="AB154" i="10"/>
  <c r="AE154" i="10"/>
  <c r="AK154" i="10" s="1"/>
  <c r="AF154" i="10"/>
  <c r="AN154" i="10"/>
  <c r="AO154" i="10"/>
  <c r="AR154" i="10"/>
  <c r="C155" i="10"/>
  <c r="AC155" i="10" s="1"/>
  <c r="AI155" i="10" s="1"/>
  <c r="D155" i="10"/>
  <c r="E155" i="10"/>
  <c r="X155" i="10" s="1"/>
  <c r="F155" i="10"/>
  <c r="AF155" i="10" s="1"/>
  <c r="G155" i="10"/>
  <c r="AG155" i="10" s="1"/>
  <c r="H155" i="10"/>
  <c r="I155" i="10"/>
  <c r="J155" i="10"/>
  <c r="K155" i="10"/>
  <c r="L155" i="10"/>
  <c r="M155" i="10"/>
  <c r="N155" i="10"/>
  <c r="O155" i="10"/>
  <c r="W155" i="10"/>
  <c r="T155" i="10" s="1"/>
  <c r="Y155" i="10"/>
  <c r="Z155" i="10"/>
  <c r="AA155" i="10"/>
  <c r="AB155" i="10"/>
  <c r="AD155" i="10"/>
  <c r="AE155" i="10"/>
  <c r="AK155" i="10" s="1"/>
  <c r="AH155" i="10"/>
  <c r="AM155" i="10"/>
  <c r="AO155" i="10"/>
  <c r="AQ155" i="10"/>
  <c r="AU155" i="10"/>
  <c r="C156" i="10"/>
  <c r="D156" i="10"/>
  <c r="W156" i="10" s="1"/>
  <c r="E156" i="10"/>
  <c r="AE156" i="10" s="1"/>
  <c r="AK156" i="10" s="1"/>
  <c r="F156" i="10"/>
  <c r="AF156" i="10" s="1"/>
  <c r="G156" i="10"/>
  <c r="H156" i="10"/>
  <c r="AU156" i="10" s="1"/>
  <c r="I156" i="10"/>
  <c r="J156" i="10"/>
  <c r="K156" i="10"/>
  <c r="L156" i="10"/>
  <c r="M156" i="10"/>
  <c r="N156" i="10"/>
  <c r="AA156" i="10" s="1"/>
  <c r="O156" i="10"/>
  <c r="V156" i="10"/>
  <c r="S156" i="10" s="1"/>
  <c r="Y156" i="10"/>
  <c r="Z156" i="10"/>
  <c r="AB156" i="10"/>
  <c r="AC156" i="10"/>
  <c r="AD156" i="10"/>
  <c r="AJ156" i="10" s="1"/>
  <c r="AG156" i="10"/>
  <c r="AH156" i="10"/>
  <c r="AL156" i="10"/>
  <c r="AO156" i="10"/>
  <c r="AP156" i="10"/>
  <c r="AT156" i="10"/>
  <c r="C157" i="10"/>
  <c r="V157" i="10" s="1"/>
  <c r="D157" i="10"/>
  <c r="AD157" i="10" s="1"/>
  <c r="AJ157" i="10" s="1"/>
  <c r="E157" i="10"/>
  <c r="AE157" i="10" s="1"/>
  <c r="AK157" i="10" s="1"/>
  <c r="F157" i="10"/>
  <c r="G157" i="10"/>
  <c r="AT157" i="10" s="1"/>
  <c r="H157" i="10"/>
  <c r="AH157" i="10" s="1"/>
  <c r="I157" i="10"/>
  <c r="J157" i="10"/>
  <c r="K157" i="10"/>
  <c r="L157" i="10"/>
  <c r="M157" i="10"/>
  <c r="Z157" i="10" s="1"/>
  <c r="N157" i="10"/>
  <c r="O157" i="10"/>
  <c r="Y157" i="10"/>
  <c r="AA157" i="10"/>
  <c r="AB157" i="10"/>
  <c r="AC157" i="10"/>
  <c r="AI157" i="10" s="1"/>
  <c r="AF157" i="10"/>
  <c r="AG157" i="10"/>
  <c r="AO157" i="10"/>
  <c r="AS157" i="10"/>
  <c r="C158" i="10"/>
  <c r="AC158" i="10" s="1"/>
  <c r="AI158" i="10" s="1"/>
  <c r="D158" i="10"/>
  <c r="AD158" i="10" s="1"/>
  <c r="AJ158" i="10" s="1"/>
  <c r="E158" i="10"/>
  <c r="F158" i="10"/>
  <c r="AS158" i="10" s="1"/>
  <c r="G158" i="10"/>
  <c r="AG158" i="10" s="1"/>
  <c r="H158" i="10"/>
  <c r="AH158" i="10" s="1"/>
  <c r="I158" i="10"/>
  <c r="J158" i="10"/>
  <c r="K158" i="10"/>
  <c r="L158" i="10"/>
  <c r="Y158" i="10" s="1"/>
  <c r="M158" i="10"/>
  <c r="N158" i="10"/>
  <c r="O158" i="10"/>
  <c r="X158" i="10"/>
  <c r="U158" i="10" s="1"/>
  <c r="Z158" i="10"/>
  <c r="AA158" i="10"/>
  <c r="AB158" i="10"/>
  <c r="AE158" i="10"/>
  <c r="AK158" i="10" s="1"/>
  <c r="AF158" i="10"/>
  <c r="AN158" i="10"/>
  <c r="AO158" i="10"/>
  <c r="AR158" i="10"/>
  <c r="C159" i="10"/>
  <c r="AC159" i="10" s="1"/>
  <c r="D159" i="10"/>
  <c r="E159" i="10"/>
  <c r="X159" i="10" s="1"/>
  <c r="F159" i="10"/>
  <c r="AF159" i="10" s="1"/>
  <c r="G159" i="10"/>
  <c r="AG159" i="10" s="1"/>
  <c r="H159" i="10"/>
  <c r="I159" i="10"/>
  <c r="J159" i="10"/>
  <c r="K159" i="10"/>
  <c r="L159" i="10"/>
  <c r="M159" i="10"/>
  <c r="N159" i="10"/>
  <c r="O159" i="10"/>
  <c r="W159" i="10"/>
  <c r="T159" i="10" s="1"/>
  <c r="Y159" i="10"/>
  <c r="Z159" i="10"/>
  <c r="AA159" i="10"/>
  <c r="AB159" i="10"/>
  <c r="AD159" i="10"/>
  <c r="AJ159" i="10" s="1"/>
  <c r="AE159" i="10"/>
  <c r="AK159" i="10" s="1"/>
  <c r="AH159" i="10"/>
  <c r="AM159" i="10"/>
  <c r="AO159" i="10"/>
  <c r="AQ159" i="10"/>
  <c r="AU159" i="10"/>
  <c r="C160" i="10"/>
  <c r="D160" i="10"/>
  <c r="W160" i="10" s="1"/>
  <c r="E160" i="10"/>
  <c r="AE160" i="10" s="1"/>
  <c r="AK160" i="10" s="1"/>
  <c r="F160" i="10"/>
  <c r="AF160" i="10" s="1"/>
  <c r="G160" i="10"/>
  <c r="H160" i="10"/>
  <c r="AU160" i="10" s="1"/>
  <c r="I160" i="10"/>
  <c r="J160" i="10"/>
  <c r="K160" i="10"/>
  <c r="L160" i="10"/>
  <c r="M160" i="10"/>
  <c r="N160" i="10"/>
  <c r="AA160" i="10" s="1"/>
  <c r="O160" i="10"/>
  <c r="V160" i="10"/>
  <c r="S160" i="10" s="1"/>
  <c r="Y160" i="10"/>
  <c r="Z160" i="10"/>
  <c r="AB160" i="10"/>
  <c r="AC160" i="10"/>
  <c r="AI160" i="10" s="1"/>
  <c r="AD160" i="10"/>
  <c r="AJ160" i="10" s="1"/>
  <c r="AG160" i="10"/>
  <c r="AH160" i="10"/>
  <c r="AL160" i="10"/>
  <c r="AO160" i="10"/>
  <c r="AP160" i="10"/>
  <c r="AT160" i="10"/>
  <c r="C161" i="10"/>
  <c r="V161" i="10" s="1"/>
  <c r="D161" i="10"/>
  <c r="AD161" i="10" s="1"/>
  <c r="AJ161" i="10" s="1"/>
  <c r="E161" i="10"/>
  <c r="AE161" i="10" s="1"/>
  <c r="F161" i="10"/>
  <c r="G161" i="10"/>
  <c r="AT161" i="10" s="1"/>
  <c r="H161" i="10"/>
  <c r="AH161" i="10" s="1"/>
  <c r="I161" i="10"/>
  <c r="J161" i="10"/>
  <c r="K161" i="10"/>
  <c r="L161" i="10"/>
  <c r="M161" i="10"/>
  <c r="Z161" i="10" s="1"/>
  <c r="N161" i="10"/>
  <c r="O161" i="10"/>
  <c r="Y161" i="10"/>
  <c r="AA161" i="10"/>
  <c r="AB161" i="10"/>
  <c r="AC161" i="10"/>
  <c r="AI161" i="10" s="1"/>
  <c r="AF161" i="10"/>
  <c r="AG161" i="10"/>
  <c r="AO161" i="10"/>
  <c r="AS161" i="10"/>
  <c r="C162" i="10"/>
  <c r="AC162" i="10" s="1"/>
  <c r="AI162" i="10" s="1"/>
  <c r="D162" i="10"/>
  <c r="AD162" i="10" s="1"/>
  <c r="E162" i="10"/>
  <c r="F162" i="10"/>
  <c r="AS162" i="10" s="1"/>
  <c r="G162" i="10"/>
  <c r="AG162" i="10" s="1"/>
  <c r="H162" i="10"/>
  <c r="AH162" i="10" s="1"/>
  <c r="I162" i="10"/>
  <c r="J162" i="10"/>
  <c r="K162" i="10"/>
  <c r="L162" i="10"/>
  <c r="Y162" i="10" s="1"/>
  <c r="M162" i="10"/>
  <c r="N162" i="10"/>
  <c r="O162" i="10"/>
  <c r="X162" i="10"/>
  <c r="U162" i="10" s="1"/>
  <c r="Z162" i="10"/>
  <c r="AA162" i="10"/>
  <c r="AB162" i="10"/>
  <c r="AE162" i="10"/>
  <c r="AK162" i="10" s="1"/>
  <c r="AF162" i="10"/>
  <c r="AN162" i="10"/>
  <c r="AO162" i="10"/>
  <c r="AR162" i="10"/>
  <c r="C163" i="10"/>
  <c r="AC163" i="10" s="1"/>
  <c r="D163" i="10"/>
  <c r="E163" i="10"/>
  <c r="X163" i="10" s="1"/>
  <c r="F163" i="10"/>
  <c r="AF163" i="10" s="1"/>
  <c r="G163" i="10"/>
  <c r="AG163" i="10" s="1"/>
  <c r="H163" i="10"/>
  <c r="I163" i="10"/>
  <c r="J163" i="10"/>
  <c r="K163" i="10"/>
  <c r="L163" i="10"/>
  <c r="M163" i="10"/>
  <c r="N163" i="10"/>
  <c r="O163" i="10"/>
  <c r="W163" i="10"/>
  <c r="T163" i="10" s="1"/>
  <c r="Y163" i="10"/>
  <c r="Z163" i="10"/>
  <c r="AA163" i="10"/>
  <c r="AB163" i="10"/>
  <c r="AD163" i="10"/>
  <c r="AJ163" i="10" s="1"/>
  <c r="AE163" i="10"/>
  <c r="AK163" i="10" s="1"/>
  <c r="AH163" i="10"/>
  <c r="AM163" i="10"/>
  <c r="AO163" i="10"/>
  <c r="AQ163" i="10"/>
  <c r="AU163" i="10"/>
  <c r="C164" i="10"/>
  <c r="D164" i="10"/>
  <c r="W164" i="10" s="1"/>
  <c r="E164" i="10"/>
  <c r="AE164" i="10" s="1"/>
  <c r="AK164" i="10" s="1"/>
  <c r="F164" i="10"/>
  <c r="AF164" i="10" s="1"/>
  <c r="G164" i="10"/>
  <c r="H164" i="10"/>
  <c r="AU164" i="10" s="1"/>
  <c r="I164" i="10"/>
  <c r="J164" i="10"/>
  <c r="K164" i="10"/>
  <c r="L164" i="10"/>
  <c r="M164" i="10"/>
  <c r="N164" i="10"/>
  <c r="AA164" i="10" s="1"/>
  <c r="O164" i="10"/>
  <c r="V164" i="10"/>
  <c r="S164" i="10" s="1"/>
  <c r="Y164" i="10"/>
  <c r="Z164" i="10"/>
  <c r="AB164" i="10"/>
  <c r="AC164" i="10"/>
  <c r="AI164" i="10" s="1"/>
  <c r="AD164" i="10"/>
  <c r="AJ164" i="10" s="1"/>
  <c r="AG164" i="10"/>
  <c r="AH164" i="10"/>
  <c r="AL164" i="10"/>
  <c r="AO164" i="10"/>
  <c r="AP164" i="10"/>
  <c r="AT164" i="10"/>
  <c r="C165" i="10"/>
  <c r="V165" i="10" s="1"/>
  <c r="D165" i="10"/>
  <c r="AD165" i="10" s="1"/>
  <c r="AJ165" i="10" s="1"/>
  <c r="E165" i="10"/>
  <c r="AE165" i="10" s="1"/>
  <c r="F165" i="10"/>
  <c r="G165" i="10"/>
  <c r="AT165" i="10" s="1"/>
  <c r="H165" i="10"/>
  <c r="AH165" i="10" s="1"/>
  <c r="I165" i="10"/>
  <c r="J165" i="10"/>
  <c r="K165" i="10"/>
  <c r="L165" i="10"/>
  <c r="M165" i="10"/>
  <c r="Z165" i="10" s="1"/>
  <c r="N165" i="10"/>
  <c r="O165" i="10"/>
  <c r="Y165" i="10"/>
  <c r="AA165" i="10"/>
  <c r="AB165" i="10"/>
  <c r="AC165" i="10"/>
  <c r="AI165" i="10" s="1"/>
  <c r="AF165" i="10"/>
  <c r="AG165" i="10"/>
  <c r="AO165" i="10"/>
  <c r="AS165" i="10"/>
  <c r="C166" i="10"/>
  <c r="AC166" i="10" s="1"/>
  <c r="AI166" i="10" s="1"/>
  <c r="D166" i="10"/>
  <c r="AD166" i="10" s="1"/>
  <c r="E166" i="10"/>
  <c r="F166" i="10"/>
  <c r="AS166" i="10" s="1"/>
  <c r="G166" i="10"/>
  <c r="AG166" i="10" s="1"/>
  <c r="H166" i="10"/>
  <c r="AH166" i="10" s="1"/>
  <c r="I166" i="10"/>
  <c r="J166" i="10"/>
  <c r="K166" i="10"/>
  <c r="L166" i="10"/>
  <c r="Y166" i="10" s="1"/>
  <c r="M166" i="10"/>
  <c r="N166" i="10"/>
  <c r="O166" i="10"/>
  <c r="X166" i="10"/>
  <c r="U166" i="10" s="1"/>
  <c r="Z166" i="10"/>
  <c r="AA166" i="10"/>
  <c r="AB166" i="10"/>
  <c r="AE166" i="10"/>
  <c r="AK166" i="10" s="1"/>
  <c r="AF166" i="10"/>
  <c r="AN166" i="10"/>
  <c r="AO166" i="10"/>
  <c r="AR166" i="10"/>
  <c r="C167" i="10"/>
  <c r="AC167" i="10" s="1"/>
  <c r="D167" i="10"/>
  <c r="E167" i="10"/>
  <c r="X167" i="10" s="1"/>
  <c r="F167" i="10"/>
  <c r="AF167" i="10" s="1"/>
  <c r="G167" i="10"/>
  <c r="AG167" i="10" s="1"/>
  <c r="H167" i="10"/>
  <c r="I167" i="10"/>
  <c r="J167" i="10"/>
  <c r="K167" i="10"/>
  <c r="L167" i="10"/>
  <c r="M167" i="10"/>
  <c r="N167" i="10"/>
  <c r="O167" i="10"/>
  <c r="W167" i="10"/>
  <c r="T167" i="10" s="1"/>
  <c r="Y167" i="10"/>
  <c r="Z167" i="10"/>
  <c r="AA167" i="10"/>
  <c r="AB167" i="10"/>
  <c r="AD167" i="10"/>
  <c r="AJ167" i="10" s="1"/>
  <c r="AE167" i="10"/>
  <c r="AK167" i="10" s="1"/>
  <c r="AH167" i="10"/>
  <c r="AM167" i="10"/>
  <c r="AO167" i="10"/>
  <c r="AQ167" i="10"/>
  <c r="AU167" i="10"/>
  <c r="C168" i="10"/>
  <c r="D168" i="10"/>
  <c r="W168" i="10" s="1"/>
  <c r="E168" i="10"/>
  <c r="AE168" i="10" s="1"/>
  <c r="AK168" i="10" s="1"/>
  <c r="F168" i="10"/>
  <c r="AF168" i="10" s="1"/>
  <c r="G168" i="10"/>
  <c r="H168" i="10"/>
  <c r="AU168" i="10" s="1"/>
  <c r="I168" i="10"/>
  <c r="J168" i="10"/>
  <c r="K168" i="10"/>
  <c r="L168" i="10"/>
  <c r="M168" i="10"/>
  <c r="N168" i="10"/>
  <c r="AA168" i="10" s="1"/>
  <c r="O168" i="10"/>
  <c r="V168" i="10"/>
  <c r="S168" i="10" s="1"/>
  <c r="Y168" i="10"/>
  <c r="Z168" i="10"/>
  <c r="AB168" i="10"/>
  <c r="AC168" i="10"/>
  <c r="AI168" i="10" s="1"/>
  <c r="AD168" i="10"/>
  <c r="AJ168" i="10" s="1"/>
  <c r="AG168" i="10"/>
  <c r="AH168" i="10"/>
  <c r="AL168" i="10"/>
  <c r="AO168" i="10"/>
  <c r="AP168" i="10"/>
  <c r="AT168" i="10"/>
  <c r="C169" i="10"/>
  <c r="V169" i="10" s="1"/>
  <c r="D169" i="10"/>
  <c r="AD169" i="10" s="1"/>
  <c r="AJ169" i="10" s="1"/>
  <c r="E169" i="10"/>
  <c r="AE169" i="10" s="1"/>
  <c r="F169" i="10"/>
  <c r="G169" i="10"/>
  <c r="AT169" i="10" s="1"/>
  <c r="H169" i="10"/>
  <c r="AH169" i="10" s="1"/>
  <c r="I169" i="10"/>
  <c r="J169" i="10"/>
  <c r="K169" i="10"/>
  <c r="L169" i="10"/>
  <c r="M169" i="10"/>
  <c r="Z169" i="10" s="1"/>
  <c r="N169" i="10"/>
  <c r="O169" i="10"/>
  <c r="Y169" i="10"/>
  <c r="AA169" i="10"/>
  <c r="AB169" i="10"/>
  <c r="AC169" i="10"/>
  <c r="AI169" i="10" s="1"/>
  <c r="AF169" i="10"/>
  <c r="AG169" i="10"/>
  <c r="AO169" i="10"/>
  <c r="AS169" i="10"/>
  <c r="C170" i="10"/>
  <c r="AC170" i="10" s="1"/>
  <c r="AI170" i="10" s="1"/>
  <c r="D170" i="10"/>
  <c r="AD170" i="10" s="1"/>
  <c r="E170" i="10"/>
  <c r="F170" i="10"/>
  <c r="AS170" i="10" s="1"/>
  <c r="G170" i="10"/>
  <c r="AG170" i="10" s="1"/>
  <c r="H170" i="10"/>
  <c r="AH170" i="10" s="1"/>
  <c r="I170" i="10"/>
  <c r="J170" i="10"/>
  <c r="K170" i="10"/>
  <c r="L170" i="10"/>
  <c r="Y170" i="10" s="1"/>
  <c r="M170" i="10"/>
  <c r="N170" i="10"/>
  <c r="O170" i="10"/>
  <c r="X170" i="10"/>
  <c r="U170" i="10" s="1"/>
  <c r="Z170" i="10"/>
  <c r="AA170" i="10"/>
  <c r="AB170" i="10"/>
  <c r="AE170" i="10"/>
  <c r="AK170" i="10" s="1"/>
  <c r="AF170" i="10"/>
  <c r="AN170" i="10"/>
  <c r="AO170" i="10"/>
  <c r="AR170" i="10"/>
  <c r="C171" i="10"/>
  <c r="AC171" i="10" s="1"/>
  <c r="AI171" i="10" s="1"/>
  <c r="D171" i="10"/>
  <c r="E171" i="10"/>
  <c r="X171" i="10" s="1"/>
  <c r="F171" i="10"/>
  <c r="AF171" i="10" s="1"/>
  <c r="G171" i="10"/>
  <c r="AG171" i="10" s="1"/>
  <c r="H171" i="10"/>
  <c r="I171" i="10"/>
  <c r="J171" i="10"/>
  <c r="K171" i="10"/>
  <c r="L171" i="10"/>
  <c r="M171" i="10"/>
  <c r="N171" i="10"/>
  <c r="O171" i="10"/>
  <c r="W171" i="10"/>
  <c r="T171" i="10" s="1"/>
  <c r="Y171" i="10"/>
  <c r="Z171" i="10"/>
  <c r="AA171" i="10"/>
  <c r="AB171" i="10"/>
  <c r="AD171" i="10"/>
  <c r="AE171" i="10"/>
  <c r="AK171" i="10" s="1"/>
  <c r="AH171" i="10"/>
  <c r="AM171" i="10"/>
  <c r="AO171" i="10"/>
  <c r="AQ171" i="10"/>
  <c r="AU171" i="10"/>
  <c r="C172" i="10"/>
  <c r="D172" i="10"/>
  <c r="W172" i="10" s="1"/>
  <c r="E172" i="10"/>
  <c r="AE172" i="10" s="1"/>
  <c r="AK172" i="10" s="1"/>
  <c r="F172" i="10"/>
  <c r="AF172" i="10" s="1"/>
  <c r="G172" i="10"/>
  <c r="H172" i="10"/>
  <c r="AU172" i="10" s="1"/>
  <c r="I172" i="10"/>
  <c r="J172" i="10"/>
  <c r="K172" i="10"/>
  <c r="L172" i="10"/>
  <c r="M172" i="10"/>
  <c r="N172" i="10"/>
  <c r="AA172" i="10" s="1"/>
  <c r="O172" i="10"/>
  <c r="V172" i="10"/>
  <c r="S172" i="10" s="1"/>
  <c r="Y172" i="10"/>
  <c r="Z172" i="10"/>
  <c r="AB172" i="10"/>
  <c r="AC172" i="10"/>
  <c r="AD172" i="10"/>
  <c r="AJ172" i="10" s="1"/>
  <c r="AG172" i="10"/>
  <c r="AH172" i="10"/>
  <c r="AL172" i="10"/>
  <c r="AO172" i="10"/>
  <c r="AP172" i="10"/>
  <c r="AT172" i="10"/>
  <c r="C173" i="10"/>
  <c r="V173" i="10" s="1"/>
  <c r="D173" i="10"/>
  <c r="AD173" i="10" s="1"/>
  <c r="AJ173" i="10" s="1"/>
  <c r="E173" i="10"/>
  <c r="AE173" i="10" s="1"/>
  <c r="AK173" i="10" s="1"/>
  <c r="F173" i="10"/>
  <c r="G173" i="10"/>
  <c r="AT173" i="10" s="1"/>
  <c r="H173" i="10"/>
  <c r="AH173" i="10" s="1"/>
  <c r="I173" i="10"/>
  <c r="J173" i="10"/>
  <c r="K173" i="10"/>
  <c r="L173" i="10"/>
  <c r="M173" i="10"/>
  <c r="Z173" i="10" s="1"/>
  <c r="N173" i="10"/>
  <c r="O173" i="10"/>
  <c r="Y173" i="10"/>
  <c r="AA173" i="10"/>
  <c r="AB173" i="10"/>
  <c r="AC173" i="10"/>
  <c r="AI173" i="10" s="1"/>
  <c r="AF173" i="10"/>
  <c r="AG173" i="10"/>
  <c r="AO173" i="10"/>
  <c r="AS173" i="10"/>
  <c r="C174" i="10"/>
  <c r="AC174" i="10" s="1"/>
  <c r="AI174" i="10" s="1"/>
  <c r="D174" i="10"/>
  <c r="AD174" i="10" s="1"/>
  <c r="AJ174" i="10" s="1"/>
  <c r="E174" i="10"/>
  <c r="F174" i="10"/>
  <c r="AS174" i="10" s="1"/>
  <c r="G174" i="10"/>
  <c r="AG174" i="10" s="1"/>
  <c r="H174" i="10"/>
  <c r="AH174" i="10" s="1"/>
  <c r="I174" i="10"/>
  <c r="J174" i="10"/>
  <c r="K174" i="10"/>
  <c r="L174" i="10"/>
  <c r="Y174" i="10" s="1"/>
  <c r="M174" i="10"/>
  <c r="N174" i="10"/>
  <c r="O174" i="10"/>
  <c r="X174" i="10"/>
  <c r="U174" i="10" s="1"/>
  <c r="Z174" i="10"/>
  <c r="AA174" i="10"/>
  <c r="AB174" i="10"/>
  <c r="AE174" i="10"/>
  <c r="AK174" i="10" s="1"/>
  <c r="AF174" i="10"/>
  <c r="AN174" i="10"/>
  <c r="AO174" i="10"/>
  <c r="AR174" i="10"/>
  <c r="C175" i="10"/>
  <c r="AC175" i="10" s="1"/>
  <c r="D175" i="10"/>
  <c r="E175" i="10"/>
  <c r="X175" i="10" s="1"/>
  <c r="F175" i="10"/>
  <c r="AF175" i="10" s="1"/>
  <c r="G175" i="10"/>
  <c r="AG175" i="10" s="1"/>
  <c r="H175" i="10"/>
  <c r="I175" i="10"/>
  <c r="J175" i="10"/>
  <c r="K175" i="10"/>
  <c r="L175" i="10"/>
  <c r="M175" i="10"/>
  <c r="N175" i="10"/>
  <c r="O175" i="10"/>
  <c r="W175" i="10"/>
  <c r="T175" i="10" s="1"/>
  <c r="Y175" i="10"/>
  <c r="Z175" i="10"/>
  <c r="AA175" i="10"/>
  <c r="AB175" i="10"/>
  <c r="AD175" i="10"/>
  <c r="AE175" i="10"/>
  <c r="AK175" i="10" s="1"/>
  <c r="AH175" i="10"/>
  <c r="AM175" i="10"/>
  <c r="AO175" i="10"/>
  <c r="AQ175" i="10"/>
  <c r="AU175" i="10"/>
  <c r="C176" i="10"/>
  <c r="D176" i="10"/>
  <c r="W176" i="10" s="1"/>
  <c r="E176" i="10"/>
  <c r="AE176" i="10" s="1"/>
  <c r="AK176" i="10" s="1"/>
  <c r="F176" i="10"/>
  <c r="AF176" i="10" s="1"/>
  <c r="G176" i="10"/>
  <c r="H176" i="10"/>
  <c r="AU176" i="10" s="1"/>
  <c r="I176" i="10"/>
  <c r="J176" i="10"/>
  <c r="K176" i="10"/>
  <c r="L176" i="10"/>
  <c r="M176" i="10"/>
  <c r="N176" i="10"/>
  <c r="AA176" i="10" s="1"/>
  <c r="O176" i="10"/>
  <c r="V176" i="10"/>
  <c r="S176" i="10" s="1"/>
  <c r="Y176" i="10"/>
  <c r="Z176" i="10"/>
  <c r="AB176" i="10"/>
  <c r="AC176" i="10"/>
  <c r="AD176" i="10"/>
  <c r="AJ176" i="10" s="1"/>
  <c r="AG176" i="10"/>
  <c r="AH176" i="10"/>
  <c r="AL176" i="10"/>
  <c r="AO176" i="10"/>
  <c r="AP176" i="10"/>
  <c r="AT176" i="10"/>
  <c r="C177" i="10"/>
  <c r="V177" i="10" s="1"/>
  <c r="D177" i="10"/>
  <c r="AD177" i="10" s="1"/>
  <c r="AJ177" i="10" s="1"/>
  <c r="E177" i="10"/>
  <c r="AE177" i="10" s="1"/>
  <c r="F177" i="10"/>
  <c r="G177" i="10"/>
  <c r="AT177" i="10" s="1"/>
  <c r="H177" i="10"/>
  <c r="AH177" i="10" s="1"/>
  <c r="I177" i="10"/>
  <c r="J177" i="10"/>
  <c r="K177" i="10"/>
  <c r="L177" i="10"/>
  <c r="M177" i="10"/>
  <c r="Z177" i="10" s="1"/>
  <c r="N177" i="10"/>
  <c r="O177" i="10"/>
  <c r="Y177" i="10"/>
  <c r="AA177" i="10"/>
  <c r="AB177" i="10"/>
  <c r="AC177" i="10"/>
  <c r="AI177" i="10" s="1"/>
  <c r="AF177" i="10"/>
  <c r="AG177" i="10"/>
  <c r="AO177" i="10"/>
  <c r="AS177" i="10"/>
  <c r="C178" i="10"/>
  <c r="AC178" i="10" s="1"/>
  <c r="AI178" i="10" s="1"/>
  <c r="D178" i="10"/>
  <c r="AD178" i="10" s="1"/>
  <c r="E178" i="10"/>
  <c r="F178" i="10"/>
  <c r="AS178" i="10" s="1"/>
  <c r="G178" i="10"/>
  <c r="AG178" i="10" s="1"/>
  <c r="H178" i="10"/>
  <c r="AH178" i="10" s="1"/>
  <c r="I178" i="10"/>
  <c r="J178" i="10"/>
  <c r="K178" i="10"/>
  <c r="L178" i="10"/>
  <c r="Y178" i="10" s="1"/>
  <c r="M178" i="10"/>
  <c r="N178" i="10"/>
  <c r="O178" i="10"/>
  <c r="X178" i="10"/>
  <c r="U178" i="10" s="1"/>
  <c r="Z178" i="10"/>
  <c r="AA178" i="10"/>
  <c r="AB178" i="10"/>
  <c r="AE178" i="10"/>
  <c r="AK178" i="10" s="1"/>
  <c r="AF178" i="10"/>
  <c r="AN178" i="10"/>
  <c r="AO178" i="10"/>
  <c r="AR178" i="10"/>
  <c r="C179" i="10"/>
  <c r="AC179" i="10" s="1"/>
  <c r="D179" i="10"/>
  <c r="E179" i="10"/>
  <c r="X179" i="10" s="1"/>
  <c r="F179" i="10"/>
  <c r="AF179" i="10" s="1"/>
  <c r="G179" i="10"/>
  <c r="AG179" i="10" s="1"/>
  <c r="H179" i="10"/>
  <c r="I179" i="10"/>
  <c r="J179" i="10"/>
  <c r="K179" i="10"/>
  <c r="L179" i="10"/>
  <c r="M179" i="10"/>
  <c r="N179" i="10"/>
  <c r="O179" i="10"/>
  <c r="W179" i="10"/>
  <c r="T179" i="10" s="1"/>
  <c r="Y179" i="10"/>
  <c r="Z179" i="10"/>
  <c r="AA179" i="10"/>
  <c r="AB179" i="10"/>
  <c r="AD179" i="10"/>
  <c r="AJ179" i="10" s="1"/>
  <c r="AE179" i="10"/>
  <c r="AK179" i="10" s="1"/>
  <c r="AH179" i="10"/>
  <c r="AM179" i="10"/>
  <c r="AO179" i="10"/>
  <c r="AQ179" i="10"/>
  <c r="AU179" i="10"/>
  <c r="C180" i="10"/>
  <c r="D180" i="10"/>
  <c r="W180" i="10" s="1"/>
  <c r="E180" i="10"/>
  <c r="AE180" i="10" s="1"/>
  <c r="AK180" i="10" s="1"/>
  <c r="F180" i="10"/>
  <c r="AF180" i="10" s="1"/>
  <c r="G180" i="10"/>
  <c r="H180" i="10"/>
  <c r="AU180" i="10" s="1"/>
  <c r="I180" i="10"/>
  <c r="J180" i="10"/>
  <c r="K180" i="10"/>
  <c r="L180" i="10"/>
  <c r="M180" i="10"/>
  <c r="N180" i="10"/>
  <c r="AA180" i="10" s="1"/>
  <c r="O180" i="10"/>
  <c r="V180" i="10"/>
  <c r="S180" i="10" s="1"/>
  <c r="Y180" i="10"/>
  <c r="Z180" i="10"/>
  <c r="AB180" i="10"/>
  <c r="AC180" i="10"/>
  <c r="AI180" i="10" s="1"/>
  <c r="AD180" i="10"/>
  <c r="AJ180" i="10" s="1"/>
  <c r="AG180" i="10"/>
  <c r="AH180" i="10"/>
  <c r="AL180" i="10"/>
  <c r="AO180" i="10"/>
  <c r="AP180" i="10"/>
  <c r="AT180" i="10"/>
  <c r="C181" i="10"/>
  <c r="V181" i="10" s="1"/>
  <c r="D181" i="10"/>
  <c r="AD181" i="10" s="1"/>
  <c r="AJ181" i="10" s="1"/>
  <c r="E181" i="10"/>
  <c r="AE181" i="10" s="1"/>
  <c r="F181" i="10"/>
  <c r="G181" i="10"/>
  <c r="AT181" i="10" s="1"/>
  <c r="H181" i="10"/>
  <c r="AH181" i="10" s="1"/>
  <c r="I181" i="10"/>
  <c r="J181" i="10"/>
  <c r="K181" i="10"/>
  <c r="L181" i="10"/>
  <c r="M181" i="10"/>
  <c r="Z181" i="10" s="1"/>
  <c r="N181" i="10"/>
  <c r="O181" i="10"/>
  <c r="Y181" i="10"/>
  <c r="AA181" i="10"/>
  <c r="AB181" i="10"/>
  <c r="AC181" i="10"/>
  <c r="AI181" i="10" s="1"/>
  <c r="AF181" i="10"/>
  <c r="AG181" i="10"/>
  <c r="AO181" i="10"/>
  <c r="AS181" i="10"/>
  <c r="C182" i="10"/>
  <c r="AC182" i="10" s="1"/>
  <c r="D182" i="10"/>
  <c r="AD182" i="10" s="1"/>
  <c r="E182" i="10"/>
  <c r="F182" i="10"/>
  <c r="G182" i="10"/>
  <c r="AG182" i="10" s="1"/>
  <c r="H182" i="10"/>
  <c r="AH182" i="10" s="1"/>
  <c r="I182" i="10"/>
  <c r="J182" i="10"/>
  <c r="K182" i="10"/>
  <c r="L182" i="10"/>
  <c r="Y182" i="10" s="1"/>
  <c r="M182" i="10"/>
  <c r="N182" i="10"/>
  <c r="O182" i="10"/>
  <c r="X182" i="10"/>
  <c r="Z182" i="10"/>
  <c r="AA182" i="10"/>
  <c r="AB182" i="10"/>
  <c r="AE182" i="10"/>
  <c r="AK182" i="10" s="1"/>
  <c r="AJ182" i="10"/>
  <c r="AN182" i="10"/>
  <c r="AO182" i="10"/>
  <c r="AR182" i="10"/>
  <c r="C183" i="10"/>
  <c r="D183" i="10"/>
  <c r="E183" i="10"/>
  <c r="X183" i="10" s="1"/>
  <c r="F183" i="10"/>
  <c r="AF183" i="10" s="1"/>
  <c r="G183" i="10"/>
  <c r="W183" i="10" s="1"/>
  <c r="H183" i="10"/>
  <c r="I183" i="10"/>
  <c r="J183" i="10"/>
  <c r="K183" i="10"/>
  <c r="AA183" i="10" s="1"/>
  <c r="L183" i="10"/>
  <c r="M183" i="10"/>
  <c r="N183" i="10"/>
  <c r="O183" i="10"/>
  <c r="Y183" i="10"/>
  <c r="Z183" i="10"/>
  <c r="AB183" i="10"/>
  <c r="AD183" i="10"/>
  <c r="AE183" i="10"/>
  <c r="AK183" i="10" s="1"/>
  <c r="AH183" i="10"/>
  <c r="AO183" i="10"/>
  <c r="AQ183" i="10"/>
  <c r="AU183" i="10"/>
  <c r="C184" i="10"/>
  <c r="D184" i="10"/>
  <c r="W184" i="10" s="1"/>
  <c r="E184" i="10"/>
  <c r="AE184" i="10" s="1"/>
  <c r="F184" i="10"/>
  <c r="G184" i="10"/>
  <c r="H184" i="10"/>
  <c r="AU184" i="10" s="1"/>
  <c r="I184" i="10"/>
  <c r="J184" i="10"/>
  <c r="Z184" i="10" s="1"/>
  <c r="K184" i="10"/>
  <c r="L184" i="10"/>
  <c r="M184" i="10"/>
  <c r="N184" i="10"/>
  <c r="AA184" i="10" s="1"/>
  <c r="O184" i="10"/>
  <c r="Y184" i="10"/>
  <c r="AB184" i="10"/>
  <c r="AC184" i="10"/>
  <c r="AD184" i="10"/>
  <c r="AJ184" i="10" s="1"/>
  <c r="AG184" i="10"/>
  <c r="AH184" i="10"/>
  <c r="AO184" i="10"/>
  <c r="AP184" i="10"/>
  <c r="AT184" i="10"/>
  <c r="C185" i="10"/>
  <c r="V185" i="10" s="1"/>
  <c r="D185" i="10"/>
  <c r="AD185" i="10" s="1"/>
  <c r="E185" i="10"/>
  <c r="F185" i="10"/>
  <c r="G185" i="10"/>
  <c r="H185" i="10"/>
  <c r="AH185" i="10" s="1"/>
  <c r="I185" i="10"/>
  <c r="J185" i="10"/>
  <c r="K185" i="10"/>
  <c r="L185" i="10"/>
  <c r="M185" i="10"/>
  <c r="Z185" i="10" s="1"/>
  <c r="N185" i="10"/>
  <c r="O185" i="10"/>
  <c r="Y185" i="10"/>
  <c r="AA185" i="10"/>
  <c r="AB185" i="10"/>
  <c r="AC185" i="10"/>
  <c r="AI185" i="10" s="1"/>
  <c r="AF185" i="10"/>
  <c r="AO185" i="10"/>
  <c r="AS185" i="10"/>
  <c r="C186" i="10"/>
  <c r="AC186" i="10" s="1"/>
  <c r="D186" i="10"/>
  <c r="E186" i="10"/>
  <c r="F186" i="10"/>
  <c r="G186" i="10"/>
  <c r="AG186" i="10" s="1"/>
  <c r="H186" i="10"/>
  <c r="I186" i="10"/>
  <c r="J186" i="10"/>
  <c r="K186" i="10"/>
  <c r="L186" i="10"/>
  <c r="Y186" i="10" s="1"/>
  <c r="M186" i="10"/>
  <c r="N186" i="10"/>
  <c r="O186" i="10"/>
  <c r="X186" i="10"/>
  <c r="Z186" i="10"/>
  <c r="AA186" i="10"/>
  <c r="AB186" i="10"/>
  <c r="AE186" i="10"/>
  <c r="AO186" i="10"/>
  <c r="AR186" i="10"/>
  <c r="C187" i="10"/>
  <c r="D187" i="10"/>
  <c r="E187" i="10"/>
  <c r="X187" i="10" s="1"/>
  <c r="F187" i="10"/>
  <c r="AF187" i="10" s="1"/>
  <c r="G187" i="10"/>
  <c r="H187" i="10"/>
  <c r="I187" i="10"/>
  <c r="J187" i="10"/>
  <c r="K187" i="10"/>
  <c r="AA187" i="10" s="1"/>
  <c r="L187" i="10"/>
  <c r="M187" i="10"/>
  <c r="N187" i="10"/>
  <c r="O187" i="10"/>
  <c r="Y187" i="10"/>
  <c r="Z187" i="10"/>
  <c r="AB187" i="10"/>
  <c r="AD187" i="10"/>
  <c r="AE187" i="10"/>
  <c r="AK187" i="10" s="1"/>
  <c r="AH187" i="10"/>
  <c r="AO187" i="10"/>
  <c r="AQ187" i="10"/>
  <c r="AU187" i="10"/>
  <c r="C188" i="10"/>
  <c r="D188" i="10"/>
  <c r="W188" i="10" s="1"/>
  <c r="E188" i="10"/>
  <c r="AE188" i="10" s="1"/>
  <c r="AK188" i="10" s="1"/>
  <c r="F188" i="10"/>
  <c r="AF188" i="10" s="1"/>
  <c r="G188" i="10"/>
  <c r="H188" i="10"/>
  <c r="AU188" i="10" s="1"/>
  <c r="I188" i="10"/>
  <c r="J188" i="10"/>
  <c r="Z188" i="10" s="1"/>
  <c r="Q188" i="10" s="1"/>
  <c r="K188" i="10"/>
  <c r="L188" i="10"/>
  <c r="M188" i="10"/>
  <c r="N188" i="10"/>
  <c r="AA188" i="10" s="1"/>
  <c r="O188" i="10"/>
  <c r="Y188" i="10"/>
  <c r="AB188" i="10"/>
  <c r="AC188" i="10"/>
  <c r="AD188" i="10"/>
  <c r="AJ188" i="10" s="1"/>
  <c r="AG188" i="10"/>
  <c r="AH188" i="10"/>
  <c r="AL188" i="10"/>
  <c r="AO188" i="10"/>
  <c r="AP188" i="10"/>
  <c r="AT188" i="10"/>
  <c r="C189" i="10"/>
  <c r="V189" i="10" s="1"/>
  <c r="D189" i="10"/>
  <c r="E189" i="10"/>
  <c r="AE189" i="10" s="1"/>
  <c r="F189" i="10"/>
  <c r="G189" i="10"/>
  <c r="AT189" i="10" s="1"/>
  <c r="H189" i="10"/>
  <c r="AN189" i="10" s="1"/>
  <c r="I189" i="10"/>
  <c r="J189" i="10"/>
  <c r="K189" i="10"/>
  <c r="L189" i="10"/>
  <c r="Y189" i="10" s="1"/>
  <c r="P189" i="10" s="1"/>
  <c r="M189" i="10"/>
  <c r="Z189" i="10" s="1"/>
  <c r="N189" i="10"/>
  <c r="O189" i="10"/>
  <c r="X189" i="10"/>
  <c r="R189" i="10" s="1"/>
  <c r="AA189" i="10"/>
  <c r="AB189" i="10"/>
  <c r="AC189" i="10"/>
  <c r="AG189" i="10"/>
  <c r="AO189" i="10"/>
  <c r="AR189" i="10"/>
  <c r="AS189" i="10"/>
  <c r="C190" i="10"/>
  <c r="D190" i="10"/>
  <c r="AD190" i="10" s="1"/>
  <c r="E190" i="10"/>
  <c r="F190" i="10"/>
  <c r="G190" i="10"/>
  <c r="H190" i="10"/>
  <c r="AH190" i="10" s="1"/>
  <c r="I190" i="10"/>
  <c r="J190" i="10"/>
  <c r="K190" i="10"/>
  <c r="L190" i="10"/>
  <c r="Y190" i="10" s="1"/>
  <c r="M190" i="10"/>
  <c r="N190" i="10"/>
  <c r="O190" i="10"/>
  <c r="X190" i="10"/>
  <c r="Z190" i="10"/>
  <c r="AA190" i="10"/>
  <c r="AB190" i="10"/>
  <c r="AE190" i="10"/>
  <c r="AK190" i="10" s="1"/>
  <c r="AM190" i="10"/>
  <c r="AO190" i="10"/>
  <c r="AR190" i="10"/>
  <c r="C191" i="10"/>
  <c r="AC191" i="10" s="1"/>
  <c r="AI191" i="10" s="1"/>
  <c r="D191" i="10"/>
  <c r="E191" i="10"/>
  <c r="X191" i="10" s="1"/>
  <c r="F191" i="10"/>
  <c r="AF191" i="10" s="1"/>
  <c r="G191" i="10"/>
  <c r="AM191" i="10" s="1"/>
  <c r="H191" i="10"/>
  <c r="I191" i="10"/>
  <c r="J191" i="10"/>
  <c r="K191" i="10"/>
  <c r="AE191" i="10" s="1"/>
  <c r="AK191" i="10" s="1"/>
  <c r="L191" i="10"/>
  <c r="M191" i="10"/>
  <c r="N191" i="10"/>
  <c r="AA191" i="10" s="1"/>
  <c r="O191" i="10"/>
  <c r="W191" i="10"/>
  <c r="Y191" i="10"/>
  <c r="Z191" i="10"/>
  <c r="AB191" i="10"/>
  <c r="AD191" i="10"/>
  <c r="AJ191" i="10" s="1"/>
  <c r="AG191" i="10"/>
  <c r="AH191" i="10"/>
  <c r="AL191" i="10"/>
  <c r="AO191" i="10"/>
  <c r="AQ191" i="10"/>
  <c r="AS191" i="10"/>
  <c r="AT191" i="10"/>
  <c r="AU191" i="10"/>
  <c r="C192" i="10"/>
  <c r="D192" i="10"/>
  <c r="E192" i="10"/>
  <c r="AE192" i="10" s="1"/>
  <c r="AK192" i="10" s="1"/>
  <c r="F192" i="10"/>
  <c r="G192" i="10"/>
  <c r="H192" i="10"/>
  <c r="I192" i="10"/>
  <c r="AP192" i="10" s="1"/>
  <c r="J192" i="10"/>
  <c r="K192" i="10"/>
  <c r="L192" i="10"/>
  <c r="AS192" i="10" s="1"/>
  <c r="M192" i="10"/>
  <c r="Z192" i="10" s="1"/>
  <c r="N192" i="10"/>
  <c r="AA192" i="10" s="1"/>
  <c r="O192" i="10"/>
  <c r="V192" i="10"/>
  <c r="AB192" i="10"/>
  <c r="AD192" i="10"/>
  <c r="AF192" i="10"/>
  <c r="AG192" i="10"/>
  <c r="AJ192" i="10" s="1"/>
  <c r="AH192" i="10"/>
  <c r="AL192" i="10"/>
  <c r="AO192" i="10"/>
  <c r="AR192" i="10"/>
  <c r="C193" i="10"/>
  <c r="V193" i="10" s="1"/>
  <c r="D193" i="10"/>
  <c r="AD193" i="10" s="1"/>
  <c r="E193" i="10"/>
  <c r="F193" i="10"/>
  <c r="G193" i="10"/>
  <c r="H193" i="10"/>
  <c r="AU193" i="10" s="1"/>
  <c r="I193" i="10"/>
  <c r="J193" i="10"/>
  <c r="K193" i="10"/>
  <c r="L193" i="10"/>
  <c r="Y193" i="10" s="1"/>
  <c r="M193" i="10"/>
  <c r="Z193" i="10" s="1"/>
  <c r="N193" i="10"/>
  <c r="O193" i="10"/>
  <c r="AA193" i="10"/>
  <c r="AB193" i="10"/>
  <c r="AC193" i="10"/>
  <c r="AI193" i="10" s="1"/>
  <c r="AE193" i="10"/>
  <c r="AF193" i="10"/>
  <c r="AG193" i="10"/>
  <c r="AJ193" i="10"/>
  <c r="AN193" i="10"/>
  <c r="AO193" i="10"/>
  <c r="AP193" i="10"/>
  <c r="AR193" i="10"/>
  <c r="AT193" i="10"/>
  <c r="C194" i="10"/>
  <c r="V194" i="10" s="1"/>
  <c r="D194" i="10"/>
  <c r="E194" i="10"/>
  <c r="F194" i="10"/>
  <c r="G194" i="10"/>
  <c r="AT194" i="10" s="1"/>
  <c r="H194" i="10"/>
  <c r="I194" i="10"/>
  <c r="J194" i="10"/>
  <c r="K194" i="10"/>
  <c r="AN194" i="10" s="1"/>
  <c r="L194" i="10"/>
  <c r="M194" i="10"/>
  <c r="Z194" i="10" s="1"/>
  <c r="N194" i="10"/>
  <c r="O194" i="10"/>
  <c r="W194" i="10"/>
  <c r="X194" i="10"/>
  <c r="R194" i="10" s="1"/>
  <c r="Y194" i="10"/>
  <c r="AA194" i="10"/>
  <c r="U194" i="10" s="1"/>
  <c r="AB194" i="10"/>
  <c r="AD194" i="10"/>
  <c r="AE194" i="10"/>
  <c r="AK194" i="10" s="1"/>
  <c r="AF194" i="10"/>
  <c r="AH194" i="10"/>
  <c r="AM194" i="10"/>
  <c r="AO194" i="10"/>
  <c r="AQ194" i="10"/>
  <c r="AS194" i="10"/>
  <c r="AU194" i="10"/>
  <c r="C195" i="10"/>
  <c r="D195" i="10"/>
  <c r="E195" i="10"/>
  <c r="F195" i="10"/>
  <c r="AS195" i="10" s="1"/>
  <c r="G195" i="10"/>
  <c r="AG195" i="10" s="1"/>
  <c r="H195" i="10"/>
  <c r="AU195" i="10" s="1"/>
  <c r="I195" i="10"/>
  <c r="J195" i="10"/>
  <c r="AM195" i="10" s="1"/>
  <c r="K195" i="10"/>
  <c r="L195" i="10"/>
  <c r="Y195" i="10" s="1"/>
  <c r="M195" i="10"/>
  <c r="N195" i="10"/>
  <c r="AA195" i="10" s="1"/>
  <c r="R195" i="10" s="1"/>
  <c r="O195" i="10"/>
  <c r="V195" i="10"/>
  <c r="S195" i="10" s="1"/>
  <c r="W195" i="10"/>
  <c r="Q195" i="10" s="1"/>
  <c r="X195" i="10"/>
  <c r="U195" i="10" s="1"/>
  <c r="Z195" i="10"/>
  <c r="T195" i="10" s="1"/>
  <c r="AB195" i="10"/>
  <c r="AC195" i="10"/>
  <c r="AD195" i="10"/>
  <c r="AJ195" i="10" s="1"/>
  <c r="AE195" i="10"/>
  <c r="AK195" i="10" s="1"/>
  <c r="AH195" i="10"/>
  <c r="AL195" i="10"/>
  <c r="AO195" i="10"/>
  <c r="AP195" i="10"/>
  <c r="AR195" i="10"/>
  <c r="AT195" i="10"/>
  <c r="C196" i="10"/>
  <c r="D196" i="10"/>
  <c r="E196" i="10"/>
  <c r="X196" i="10" s="1"/>
  <c r="F196" i="10"/>
  <c r="G196" i="10"/>
  <c r="AT196" i="10" s="1"/>
  <c r="H196" i="10"/>
  <c r="I196" i="10"/>
  <c r="AL196" i="10" s="1"/>
  <c r="J196" i="10"/>
  <c r="K196" i="10"/>
  <c r="L196" i="10"/>
  <c r="M196" i="10"/>
  <c r="Z196" i="10" s="1"/>
  <c r="Q196" i="10" s="1"/>
  <c r="N196" i="10"/>
  <c r="O196" i="10"/>
  <c r="V196" i="10"/>
  <c r="P196" i="10" s="1"/>
  <c r="W196" i="10"/>
  <c r="T196" i="10" s="1"/>
  <c r="Y196" i="10"/>
  <c r="S196" i="10" s="1"/>
  <c r="AA196" i="10"/>
  <c r="AB196" i="10"/>
  <c r="AC196" i="10"/>
  <c r="AI196" i="10" s="1"/>
  <c r="AD196" i="10"/>
  <c r="AF196" i="10"/>
  <c r="AG196" i="10"/>
  <c r="AJ196" i="10" s="1"/>
  <c r="AH196" i="10"/>
  <c r="AO196" i="10"/>
  <c r="AQ196" i="10"/>
  <c r="AS196" i="10"/>
  <c r="AU196" i="10"/>
  <c r="C197" i="10"/>
  <c r="D197" i="10"/>
  <c r="W197" i="10" s="1"/>
  <c r="E197" i="10"/>
  <c r="F197" i="10"/>
  <c r="AS197" i="10" s="1"/>
  <c r="G197" i="10"/>
  <c r="H197" i="10"/>
  <c r="AU197" i="10" s="1"/>
  <c r="I197" i="10"/>
  <c r="J197" i="10"/>
  <c r="K197" i="10"/>
  <c r="L197" i="10"/>
  <c r="Y197" i="10" s="1"/>
  <c r="P197" i="10" s="1"/>
  <c r="M197" i="10"/>
  <c r="N197" i="10"/>
  <c r="AA197" i="10" s="1"/>
  <c r="O197" i="10"/>
  <c r="V197" i="10"/>
  <c r="S197" i="10" s="1"/>
  <c r="X197" i="10"/>
  <c r="Z197" i="10"/>
  <c r="AB197" i="10"/>
  <c r="AC197" i="10"/>
  <c r="AE197" i="10"/>
  <c r="AF197" i="10"/>
  <c r="AI197" i="10" s="1"/>
  <c r="AG197" i="10"/>
  <c r="AN197" i="10"/>
  <c r="AO197" i="10"/>
  <c r="AP197" i="10"/>
  <c r="AR197" i="10"/>
  <c r="AT197" i="10"/>
  <c r="C198" i="10"/>
  <c r="V198" i="10" s="1"/>
  <c r="D198" i="10"/>
  <c r="E198" i="10"/>
  <c r="F198" i="10"/>
  <c r="G198" i="10"/>
  <c r="AT198" i="10" s="1"/>
  <c r="H198" i="10"/>
  <c r="I198" i="10"/>
  <c r="J198" i="10"/>
  <c r="K198" i="10"/>
  <c r="AN198" i="10" s="1"/>
  <c r="L198" i="10"/>
  <c r="M198" i="10"/>
  <c r="Z198" i="10" s="1"/>
  <c r="N198" i="10"/>
  <c r="O198" i="10"/>
  <c r="W198" i="10"/>
  <c r="T198" i="10" s="1"/>
  <c r="X198" i="10"/>
  <c r="R198" i="10" s="1"/>
  <c r="Y198" i="10"/>
  <c r="AA198" i="10"/>
  <c r="U198" i="10" s="1"/>
  <c r="AB198" i="10"/>
  <c r="AD198" i="10"/>
  <c r="AE198" i="10"/>
  <c r="AK198" i="10" s="1"/>
  <c r="AF198" i="10"/>
  <c r="AH198" i="10"/>
  <c r="AM198" i="10"/>
  <c r="AO198" i="10"/>
  <c r="AQ198" i="10"/>
  <c r="AS198" i="10"/>
  <c r="AU198" i="10"/>
  <c r="C199" i="10"/>
  <c r="D199" i="10"/>
  <c r="E199" i="10"/>
  <c r="F199" i="10"/>
  <c r="AS199" i="10" s="1"/>
  <c r="G199" i="10"/>
  <c r="AG199" i="10" s="1"/>
  <c r="H199" i="10"/>
  <c r="AU199" i="10" s="1"/>
  <c r="I199" i="10"/>
  <c r="J199" i="10"/>
  <c r="AM199" i="10" s="1"/>
  <c r="K199" i="10"/>
  <c r="L199" i="10"/>
  <c r="Y199" i="10" s="1"/>
  <c r="M199" i="10"/>
  <c r="N199" i="10"/>
  <c r="AA199" i="10" s="1"/>
  <c r="R199" i="10" s="1"/>
  <c r="O199" i="10"/>
  <c r="V199" i="10"/>
  <c r="S199" i="10" s="1"/>
  <c r="W199" i="10"/>
  <c r="Q199" i="10" s="1"/>
  <c r="X199" i="10"/>
  <c r="U199" i="10" s="1"/>
  <c r="Z199" i="10"/>
  <c r="T199" i="10" s="1"/>
  <c r="AB199" i="10"/>
  <c r="AC199" i="10"/>
  <c r="AD199" i="10"/>
  <c r="AE199" i="10"/>
  <c r="AK199" i="10" s="1"/>
  <c r="AH199" i="10"/>
  <c r="AL199" i="10"/>
  <c r="AO199" i="10"/>
  <c r="AP199" i="10"/>
  <c r="AR199" i="10"/>
  <c r="AT199" i="10"/>
  <c r="C200" i="10"/>
  <c r="D200" i="10"/>
  <c r="E200" i="10"/>
  <c r="X200" i="10" s="1"/>
  <c r="F200" i="10"/>
  <c r="G200" i="10"/>
  <c r="AT200" i="10" s="1"/>
  <c r="H200" i="10"/>
  <c r="I200" i="10"/>
  <c r="AL200" i="10" s="1"/>
  <c r="J200" i="10"/>
  <c r="K200" i="10"/>
  <c r="L200" i="10"/>
  <c r="M200" i="10"/>
  <c r="Z200" i="10" s="1"/>
  <c r="Q200" i="10" s="1"/>
  <c r="N200" i="10"/>
  <c r="O200" i="10"/>
  <c r="V200" i="10"/>
  <c r="P200" i="10" s="1"/>
  <c r="W200" i="10"/>
  <c r="T200" i="10" s="1"/>
  <c r="Y200" i="10"/>
  <c r="S200" i="10" s="1"/>
  <c r="AA200" i="10"/>
  <c r="AB200" i="10"/>
  <c r="AC200" i="10"/>
  <c r="AI200" i="10" s="1"/>
  <c r="AD200" i="10"/>
  <c r="AJ200" i="10" s="1"/>
  <c r="AF200" i="10"/>
  <c r="AG200" i="10"/>
  <c r="AH200" i="10"/>
  <c r="AO200" i="10"/>
  <c r="AQ200" i="10"/>
  <c r="AS200" i="10"/>
  <c r="AU200" i="10"/>
  <c r="C201" i="10"/>
  <c r="D201" i="10"/>
  <c r="W201" i="10" s="1"/>
  <c r="E201" i="10"/>
  <c r="F201" i="10"/>
  <c r="AS201" i="10" s="1"/>
  <c r="G201" i="10"/>
  <c r="H201" i="10"/>
  <c r="AU201" i="10" s="1"/>
  <c r="I201" i="10"/>
  <c r="J201" i="10"/>
  <c r="K201" i="10"/>
  <c r="L201" i="10"/>
  <c r="Y201" i="10" s="1"/>
  <c r="P201" i="10" s="1"/>
  <c r="M201" i="10"/>
  <c r="N201" i="10"/>
  <c r="AA201" i="10" s="1"/>
  <c r="O201" i="10"/>
  <c r="V201" i="10"/>
  <c r="S201" i="10" s="1"/>
  <c r="X201" i="10"/>
  <c r="Z201" i="10"/>
  <c r="AB201" i="10"/>
  <c r="AC201" i="10"/>
  <c r="AI201" i="10" s="1"/>
  <c r="AE201" i="10"/>
  <c r="AF201" i="10"/>
  <c r="AG201" i="10"/>
  <c r="AN201" i="10"/>
  <c r="AO201" i="10"/>
  <c r="AP201" i="10"/>
  <c r="AR201" i="10"/>
  <c r="AT201" i="10"/>
  <c r="C202" i="10"/>
  <c r="V202" i="10" s="1"/>
  <c r="D202" i="10"/>
  <c r="E202" i="10"/>
  <c r="F202" i="10"/>
  <c r="G202" i="10"/>
  <c r="AT202" i="10" s="1"/>
  <c r="H202" i="10"/>
  <c r="I202" i="10"/>
  <c r="J202" i="10"/>
  <c r="K202" i="10"/>
  <c r="AN202" i="10" s="1"/>
  <c r="L202" i="10"/>
  <c r="M202" i="10"/>
  <c r="Z202" i="10" s="1"/>
  <c r="N202" i="10"/>
  <c r="O202" i="10"/>
  <c r="W202" i="10"/>
  <c r="T202" i="10" s="1"/>
  <c r="X202" i="10"/>
  <c r="R202" i="10" s="1"/>
  <c r="Y202" i="10"/>
  <c r="AA202" i="10"/>
  <c r="U202" i="10" s="1"/>
  <c r="AB202" i="10"/>
  <c r="AD202" i="10"/>
  <c r="AE202" i="10"/>
  <c r="AK202" i="10" s="1"/>
  <c r="AF202" i="10"/>
  <c r="AH202" i="10"/>
  <c r="AM202" i="10"/>
  <c r="AO202" i="10"/>
  <c r="AQ202" i="10"/>
  <c r="AS202" i="10"/>
  <c r="AU202" i="10"/>
  <c r="C203" i="10"/>
  <c r="D203" i="10"/>
  <c r="E203" i="10"/>
  <c r="F203" i="10"/>
  <c r="AS203" i="10" s="1"/>
  <c r="G203" i="10"/>
  <c r="AG203" i="10" s="1"/>
  <c r="H203" i="10"/>
  <c r="AU203" i="10" s="1"/>
  <c r="I203" i="10"/>
  <c r="J203" i="10"/>
  <c r="AM203" i="10" s="1"/>
  <c r="K203" i="10"/>
  <c r="L203" i="10"/>
  <c r="Y203" i="10" s="1"/>
  <c r="M203" i="10"/>
  <c r="N203" i="10"/>
  <c r="AA203" i="10" s="1"/>
  <c r="R203" i="10" s="1"/>
  <c r="O203" i="10"/>
  <c r="V203" i="10"/>
  <c r="S203" i="10" s="1"/>
  <c r="W203" i="10"/>
  <c r="Q203" i="10" s="1"/>
  <c r="X203" i="10"/>
  <c r="U203" i="10" s="1"/>
  <c r="Z203" i="10"/>
  <c r="T203" i="10" s="1"/>
  <c r="AB203" i="10"/>
  <c r="AC203" i="10"/>
  <c r="AD203" i="10"/>
  <c r="AJ203" i="10" s="1"/>
  <c r="AE203" i="10"/>
  <c r="AK203" i="10" s="1"/>
  <c r="AH203" i="10"/>
  <c r="AL203" i="10"/>
  <c r="AO203" i="10"/>
  <c r="AP203" i="10"/>
  <c r="AR203" i="10"/>
  <c r="AT203" i="10"/>
  <c r="C204" i="10"/>
  <c r="D204" i="10"/>
  <c r="E204" i="10"/>
  <c r="X204" i="10" s="1"/>
  <c r="F204" i="10"/>
  <c r="G204" i="10"/>
  <c r="AT204" i="10" s="1"/>
  <c r="H204" i="10"/>
  <c r="I204" i="10"/>
  <c r="AL204" i="10" s="1"/>
  <c r="J204" i="10"/>
  <c r="K204" i="10"/>
  <c r="L204" i="10"/>
  <c r="M204" i="10"/>
  <c r="Z204" i="10" s="1"/>
  <c r="Q204" i="10" s="1"/>
  <c r="N204" i="10"/>
  <c r="O204" i="10"/>
  <c r="V204" i="10"/>
  <c r="P204" i="10" s="1"/>
  <c r="W204" i="10"/>
  <c r="T204" i="10" s="1"/>
  <c r="Y204" i="10"/>
  <c r="S204" i="10" s="1"/>
  <c r="AA204" i="10"/>
  <c r="AB204" i="10"/>
  <c r="AC204" i="10"/>
  <c r="AI204" i="10" s="1"/>
  <c r="AD204" i="10"/>
  <c r="AJ204" i="10" s="1"/>
  <c r="AF204" i="10"/>
  <c r="AG204" i="10"/>
  <c r="AH204" i="10"/>
  <c r="AO204" i="10"/>
  <c r="AQ204" i="10"/>
  <c r="AS204" i="10"/>
  <c r="AU204" i="10"/>
  <c r="C205" i="10"/>
  <c r="D205" i="10"/>
  <c r="W205" i="10" s="1"/>
  <c r="E205" i="10"/>
  <c r="F205" i="10"/>
  <c r="AS205" i="10" s="1"/>
  <c r="G205" i="10"/>
  <c r="H205" i="10"/>
  <c r="AU205" i="10" s="1"/>
  <c r="I205" i="10"/>
  <c r="J205" i="10"/>
  <c r="K205" i="10"/>
  <c r="L205" i="10"/>
  <c r="Y205" i="10" s="1"/>
  <c r="P205" i="10" s="1"/>
  <c r="M205" i="10"/>
  <c r="N205" i="10"/>
  <c r="AA205" i="10" s="1"/>
  <c r="O205" i="10"/>
  <c r="V205" i="10"/>
  <c r="S205" i="10" s="1"/>
  <c r="X205" i="10"/>
  <c r="Z205" i="10"/>
  <c r="AB205" i="10"/>
  <c r="AC205" i="10"/>
  <c r="AI205" i="10" s="1"/>
  <c r="AE205" i="10"/>
  <c r="AF205" i="10"/>
  <c r="AG205" i="10"/>
  <c r="AN205" i="10"/>
  <c r="AO205" i="10"/>
  <c r="AP205" i="10"/>
  <c r="AR205" i="10"/>
  <c r="AT205" i="10"/>
  <c r="C206" i="10"/>
  <c r="V206" i="10" s="1"/>
  <c r="D206" i="10"/>
  <c r="E206" i="10"/>
  <c r="F206" i="10"/>
  <c r="G206" i="10"/>
  <c r="AT206" i="10" s="1"/>
  <c r="H206" i="10"/>
  <c r="I206" i="10"/>
  <c r="J206" i="10"/>
  <c r="K206" i="10"/>
  <c r="AN206" i="10" s="1"/>
  <c r="L206" i="10"/>
  <c r="M206" i="10"/>
  <c r="Z206" i="10" s="1"/>
  <c r="N206" i="10"/>
  <c r="O206" i="10"/>
  <c r="W206" i="10"/>
  <c r="T206" i="10" s="1"/>
  <c r="X206" i="10"/>
  <c r="R206" i="10" s="1"/>
  <c r="Y206" i="10"/>
  <c r="AA206" i="10"/>
  <c r="U206" i="10" s="1"/>
  <c r="AB206" i="10"/>
  <c r="AD206" i="10"/>
  <c r="AE206" i="10"/>
  <c r="AK206" i="10" s="1"/>
  <c r="AF206" i="10"/>
  <c r="AH206" i="10"/>
  <c r="AM206" i="10"/>
  <c r="AO206" i="10"/>
  <c r="AQ206" i="10"/>
  <c r="AS206" i="10"/>
  <c r="AU206" i="10"/>
  <c r="C207" i="10"/>
  <c r="D207" i="10"/>
  <c r="E207" i="10"/>
  <c r="F207" i="10"/>
  <c r="AS207" i="10" s="1"/>
  <c r="G207" i="10"/>
  <c r="AG207" i="10" s="1"/>
  <c r="H207" i="10"/>
  <c r="AU207" i="10" s="1"/>
  <c r="I207" i="10"/>
  <c r="J207" i="10"/>
  <c r="AM207" i="10" s="1"/>
  <c r="K207" i="10"/>
  <c r="L207" i="10"/>
  <c r="Y207" i="10" s="1"/>
  <c r="M207" i="10"/>
  <c r="N207" i="10"/>
  <c r="AA207" i="10" s="1"/>
  <c r="R207" i="10" s="1"/>
  <c r="O207" i="10"/>
  <c r="V207" i="10"/>
  <c r="S207" i="10" s="1"/>
  <c r="W207" i="10"/>
  <c r="Q207" i="10" s="1"/>
  <c r="X207" i="10"/>
  <c r="U207" i="10" s="1"/>
  <c r="Z207" i="10"/>
  <c r="T207" i="10" s="1"/>
  <c r="AB207" i="10"/>
  <c r="AC207" i="10"/>
  <c r="AD207" i="10"/>
  <c r="AE207" i="10"/>
  <c r="AK207" i="10" s="1"/>
  <c r="AH207" i="10"/>
  <c r="AL207" i="10"/>
  <c r="AO207" i="10"/>
  <c r="AP207" i="10"/>
  <c r="AR207" i="10"/>
  <c r="AT207" i="10"/>
  <c r="C208" i="10"/>
  <c r="V208" i="10" s="1"/>
  <c r="D208" i="10"/>
  <c r="E208" i="10"/>
  <c r="X208" i="10" s="1"/>
  <c r="F208" i="10"/>
  <c r="G208" i="10"/>
  <c r="AT208" i="10" s="1"/>
  <c r="H208" i="10"/>
  <c r="I208" i="10"/>
  <c r="J208" i="10"/>
  <c r="K208" i="10"/>
  <c r="L208" i="10"/>
  <c r="M208" i="10"/>
  <c r="Z208" i="10" s="1"/>
  <c r="Q208" i="10" s="1"/>
  <c r="N208" i="10"/>
  <c r="O208" i="10"/>
  <c r="W208" i="10"/>
  <c r="T208" i="10" s="1"/>
  <c r="Y208" i="10"/>
  <c r="AA208" i="10"/>
  <c r="AB208" i="10"/>
  <c r="AC208" i="10"/>
  <c r="AI208" i="10" s="1"/>
  <c r="AD208" i="10"/>
  <c r="AJ208" i="10" s="1"/>
  <c r="AF208" i="10"/>
  <c r="AG208" i="10"/>
  <c r="AH208" i="10"/>
  <c r="AO208" i="10"/>
  <c r="AQ208" i="10"/>
  <c r="AS208" i="10"/>
  <c r="AU208" i="10"/>
  <c r="C209" i="10"/>
  <c r="D209" i="10"/>
  <c r="W209" i="10" s="1"/>
  <c r="E209" i="10"/>
  <c r="F209" i="10"/>
  <c r="AS209" i="10" s="1"/>
  <c r="G209" i="10"/>
  <c r="H209" i="10"/>
  <c r="AU209" i="10" s="1"/>
  <c r="I209" i="10"/>
  <c r="J209" i="10"/>
  <c r="K209" i="10"/>
  <c r="L209" i="10"/>
  <c r="Y209" i="10" s="1"/>
  <c r="P209" i="10" s="1"/>
  <c r="M209" i="10"/>
  <c r="N209" i="10"/>
  <c r="AA209" i="10" s="1"/>
  <c r="O209" i="10"/>
  <c r="V209" i="10"/>
  <c r="S209" i="10" s="1"/>
  <c r="X209" i="10"/>
  <c r="Z209" i="10"/>
  <c r="AB209" i="10"/>
  <c r="AC209" i="10"/>
  <c r="AI209" i="10" s="1"/>
  <c r="AE209" i="10"/>
  <c r="AF209" i="10"/>
  <c r="AG209" i="10"/>
  <c r="AN209" i="10"/>
  <c r="AO209" i="10"/>
  <c r="AP209" i="10"/>
  <c r="AR209" i="10"/>
  <c r="AT209" i="10"/>
  <c r="C210" i="10"/>
  <c r="V210" i="10" s="1"/>
  <c r="D210" i="10"/>
  <c r="E210" i="10"/>
  <c r="X210" i="10" s="1"/>
  <c r="F210" i="10"/>
  <c r="G210" i="10"/>
  <c r="AT210" i="10" s="1"/>
  <c r="H210" i="10"/>
  <c r="AH210" i="10" s="1"/>
  <c r="I210" i="10"/>
  <c r="J210" i="10"/>
  <c r="K210" i="10"/>
  <c r="AN210" i="10" s="1"/>
  <c r="L210" i="10"/>
  <c r="M210" i="10"/>
  <c r="Z210" i="10" s="1"/>
  <c r="N210" i="10"/>
  <c r="O210" i="10"/>
  <c r="W210" i="10"/>
  <c r="T210" i="10" s="1"/>
  <c r="Y210" i="10"/>
  <c r="AA210" i="10"/>
  <c r="AB210" i="10"/>
  <c r="AD210" i="10"/>
  <c r="AE210" i="10"/>
  <c r="AF210" i="10"/>
  <c r="AM210" i="10"/>
  <c r="AO210" i="10"/>
  <c r="AQ210" i="10"/>
  <c r="AS210" i="10"/>
  <c r="AU210" i="10"/>
  <c r="C211" i="10"/>
  <c r="AC211" i="10" s="1"/>
  <c r="D211" i="10"/>
  <c r="W211" i="10" s="1"/>
  <c r="E211" i="10"/>
  <c r="F211" i="10"/>
  <c r="AS211" i="10" s="1"/>
  <c r="G211" i="10"/>
  <c r="AG211" i="10" s="1"/>
  <c r="H211" i="10"/>
  <c r="AU211" i="10" s="1"/>
  <c r="I211" i="10"/>
  <c r="J211" i="10"/>
  <c r="K211" i="10"/>
  <c r="L211" i="10"/>
  <c r="Y211" i="10" s="1"/>
  <c r="M211" i="10"/>
  <c r="N211" i="10"/>
  <c r="AA211" i="10" s="1"/>
  <c r="R211" i="10" s="1"/>
  <c r="O211" i="10"/>
  <c r="V211" i="10"/>
  <c r="S211" i="10" s="1"/>
  <c r="X211" i="10"/>
  <c r="U211" i="10" s="1"/>
  <c r="Z211" i="10"/>
  <c r="AB211" i="10"/>
  <c r="AD211" i="10"/>
  <c r="AE211" i="10"/>
  <c r="AK211" i="10" s="1"/>
  <c r="AH211" i="10"/>
  <c r="AL211" i="10"/>
  <c r="AO211" i="10"/>
  <c r="AP211" i="10"/>
  <c r="AR211" i="10"/>
  <c r="AT211" i="10"/>
  <c r="C212" i="10"/>
  <c r="V212" i="10" s="1"/>
  <c r="D212" i="10"/>
  <c r="E212" i="10"/>
  <c r="X212" i="10" s="1"/>
  <c r="F212" i="10"/>
  <c r="AF212" i="10" s="1"/>
  <c r="G212" i="10"/>
  <c r="AT212" i="10" s="1"/>
  <c r="H212" i="10"/>
  <c r="I212" i="10"/>
  <c r="J212" i="10"/>
  <c r="K212" i="10"/>
  <c r="L212" i="10"/>
  <c r="M212" i="10"/>
  <c r="Z212" i="10" s="1"/>
  <c r="Q212" i="10" s="1"/>
  <c r="N212" i="10"/>
  <c r="O212" i="10"/>
  <c r="W212" i="10"/>
  <c r="T212" i="10" s="1"/>
  <c r="Y212" i="10"/>
  <c r="AA212" i="10"/>
  <c r="AB212" i="10"/>
  <c r="AC212" i="10"/>
  <c r="AI212" i="10" s="1"/>
  <c r="AD212" i="10"/>
  <c r="AJ212" i="10" s="1"/>
  <c r="AG212" i="10"/>
  <c r="AH212" i="10"/>
  <c r="AO212" i="10"/>
  <c r="AQ212" i="10"/>
  <c r="AS212" i="10"/>
  <c r="AU212" i="10"/>
  <c r="C213" i="10"/>
  <c r="D213" i="10"/>
  <c r="W213" i="10" s="1"/>
  <c r="E213" i="10"/>
  <c r="AE213" i="10" s="1"/>
  <c r="F213" i="10"/>
  <c r="AS213" i="10" s="1"/>
  <c r="G213" i="10"/>
  <c r="H213" i="10"/>
  <c r="AU213" i="10" s="1"/>
  <c r="I213" i="10"/>
  <c r="J213" i="10"/>
  <c r="K213" i="10"/>
  <c r="L213" i="10"/>
  <c r="Y213" i="10" s="1"/>
  <c r="P213" i="10" s="1"/>
  <c r="M213" i="10"/>
  <c r="N213" i="10"/>
  <c r="AA213" i="10" s="1"/>
  <c r="O213" i="10"/>
  <c r="V213" i="10"/>
  <c r="S213" i="10" s="1"/>
  <c r="X213" i="10"/>
  <c r="U213" i="10" s="1"/>
  <c r="Z213" i="10"/>
  <c r="AB213" i="10"/>
  <c r="AC213" i="10"/>
  <c r="AI213" i="10" s="1"/>
  <c r="AF213" i="10"/>
  <c r="AG213" i="10"/>
  <c r="AN213" i="10"/>
  <c r="AO213" i="10"/>
  <c r="AP213" i="10"/>
  <c r="AR213" i="10"/>
  <c r="AT213" i="10"/>
  <c r="C214" i="10"/>
  <c r="V214" i="10" s="1"/>
  <c r="D214" i="10"/>
  <c r="E214" i="10"/>
  <c r="X214" i="10" s="1"/>
  <c r="F214" i="10"/>
  <c r="G214" i="10"/>
  <c r="AT214" i="10" s="1"/>
  <c r="H214" i="10"/>
  <c r="I214" i="10"/>
  <c r="J214" i="10"/>
  <c r="K214" i="10"/>
  <c r="L214" i="10"/>
  <c r="M214" i="10"/>
  <c r="Z214" i="10" s="1"/>
  <c r="N214" i="10"/>
  <c r="O214" i="10"/>
  <c r="W214" i="10"/>
  <c r="T214" i="10" s="1"/>
  <c r="Y214" i="10"/>
  <c r="AA214" i="10"/>
  <c r="AB214" i="10"/>
  <c r="AD214" i="10"/>
  <c r="AE214" i="10"/>
  <c r="AK214" i="10" s="1"/>
  <c r="AF214" i="10"/>
  <c r="AH214" i="10"/>
  <c r="AM214" i="10"/>
  <c r="AO214" i="10"/>
  <c r="AQ214" i="10"/>
  <c r="AS214" i="10"/>
  <c r="AU214" i="10"/>
  <c r="C215" i="10"/>
  <c r="D215" i="10"/>
  <c r="W215" i="10" s="1"/>
  <c r="E215" i="10"/>
  <c r="F215" i="10"/>
  <c r="AS215" i="10" s="1"/>
  <c r="G215" i="10"/>
  <c r="H215" i="10"/>
  <c r="AU215" i="10" s="1"/>
  <c r="I215" i="10"/>
  <c r="J215" i="10"/>
  <c r="K215" i="10"/>
  <c r="L215" i="10"/>
  <c r="Y215" i="10" s="1"/>
  <c r="M215" i="10"/>
  <c r="N215" i="10"/>
  <c r="AA215" i="10" s="1"/>
  <c r="R215" i="10" s="1"/>
  <c r="O215" i="10"/>
  <c r="V215" i="10"/>
  <c r="S215" i="10" s="1"/>
  <c r="X215" i="10"/>
  <c r="U215" i="10" s="1"/>
  <c r="Z215" i="10"/>
  <c r="AB215" i="10"/>
  <c r="AC215" i="10"/>
  <c r="AD215" i="10"/>
  <c r="AJ215" i="10" s="1"/>
  <c r="AE215" i="10"/>
  <c r="AK215" i="10" s="1"/>
  <c r="AG215" i="10"/>
  <c r="AH215" i="10"/>
  <c r="AL215" i="10"/>
  <c r="AO215" i="10"/>
  <c r="AP215" i="10"/>
  <c r="AR215" i="10"/>
  <c r="AT215" i="10"/>
  <c r="C216" i="10"/>
  <c r="V216" i="10" s="1"/>
  <c r="D216" i="10"/>
  <c r="E216" i="10"/>
  <c r="X216" i="10" s="1"/>
  <c r="F216" i="10"/>
  <c r="G216" i="10"/>
  <c r="AT216" i="10" s="1"/>
  <c r="H216" i="10"/>
  <c r="I216" i="10"/>
  <c r="J216" i="10"/>
  <c r="K216" i="10"/>
  <c r="L216" i="10"/>
  <c r="M216" i="10"/>
  <c r="Z216" i="10" s="1"/>
  <c r="Q216" i="10" s="1"/>
  <c r="N216" i="10"/>
  <c r="O216" i="10"/>
  <c r="W216" i="10"/>
  <c r="Y216" i="10"/>
  <c r="AA216" i="10"/>
  <c r="AB216" i="10"/>
  <c r="AC216" i="10"/>
  <c r="AI216" i="10" s="1"/>
  <c r="AD216" i="10"/>
  <c r="AF216" i="10"/>
  <c r="AG216" i="10"/>
  <c r="AJ216" i="10" s="1"/>
  <c r="AH216" i="10"/>
  <c r="AO216" i="10"/>
  <c r="AQ216" i="10"/>
  <c r="AS216" i="10"/>
  <c r="AU216" i="10"/>
  <c r="C217" i="10"/>
  <c r="D217" i="10"/>
  <c r="W217" i="10" s="1"/>
  <c r="E217" i="10"/>
  <c r="F217" i="10"/>
  <c r="AS217" i="10" s="1"/>
  <c r="G217" i="10"/>
  <c r="AG217" i="10" s="1"/>
  <c r="H217" i="10"/>
  <c r="AU217" i="10" s="1"/>
  <c r="I217" i="10"/>
  <c r="J217" i="10"/>
  <c r="K217" i="10"/>
  <c r="L217" i="10"/>
  <c r="Y217" i="10" s="1"/>
  <c r="P217" i="10" s="1"/>
  <c r="M217" i="10"/>
  <c r="N217" i="10"/>
  <c r="AA217" i="10" s="1"/>
  <c r="O217" i="10"/>
  <c r="V217" i="10"/>
  <c r="S217" i="10" s="1"/>
  <c r="X217" i="10"/>
  <c r="U217" i="10" s="1"/>
  <c r="Z217" i="10"/>
  <c r="AB217" i="10"/>
  <c r="AC217" i="10"/>
  <c r="AE217" i="10"/>
  <c r="AF217" i="10"/>
  <c r="AI217" i="10" s="1"/>
  <c r="AN217" i="10"/>
  <c r="AO217" i="10"/>
  <c r="AP217" i="10"/>
  <c r="AR217" i="10"/>
  <c r="AT217" i="10"/>
  <c r="C218" i="10"/>
  <c r="V218" i="10" s="1"/>
  <c r="D218" i="10"/>
  <c r="E218" i="10"/>
  <c r="X218" i="10" s="1"/>
  <c r="F218" i="10"/>
  <c r="G218" i="10"/>
  <c r="AT218" i="10" s="1"/>
  <c r="H218" i="10"/>
  <c r="I218" i="10"/>
  <c r="J218" i="10"/>
  <c r="K218" i="10"/>
  <c r="L218" i="10"/>
  <c r="M218" i="10"/>
  <c r="Z218" i="10" s="1"/>
  <c r="N218" i="10"/>
  <c r="O218" i="10"/>
  <c r="W218" i="10"/>
  <c r="T218" i="10" s="1"/>
  <c r="Y218" i="10"/>
  <c r="AA218" i="10"/>
  <c r="AB218" i="10"/>
  <c r="AD218" i="10"/>
  <c r="AE218" i="10"/>
  <c r="AK218" i="10" s="1"/>
  <c r="AF218" i="10"/>
  <c r="AH218" i="10"/>
  <c r="AM218" i="10"/>
  <c r="AO218" i="10"/>
  <c r="AQ218" i="10"/>
  <c r="AS218" i="10"/>
  <c r="AU218" i="10"/>
  <c r="C219" i="10"/>
  <c r="D219" i="10"/>
  <c r="W219" i="10" s="1"/>
  <c r="E219" i="10"/>
  <c r="F219" i="10"/>
  <c r="AS219" i="10" s="1"/>
  <c r="G219" i="10"/>
  <c r="H219" i="10"/>
  <c r="AU219" i="10" s="1"/>
  <c r="I219" i="10"/>
  <c r="J219" i="10"/>
  <c r="K219" i="10"/>
  <c r="L219" i="10"/>
  <c r="Y219" i="10" s="1"/>
  <c r="M219" i="10"/>
  <c r="N219" i="10"/>
  <c r="AA219" i="10" s="1"/>
  <c r="R219" i="10" s="1"/>
  <c r="O219" i="10"/>
  <c r="V219" i="10"/>
  <c r="S219" i="10" s="1"/>
  <c r="X219" i="10"/>
  <c r="Z219" i="10"/>
  <c r="AB219" i="10"/>
  <c r="AC219" i="10"/>
  <c r="AD219" i="10"/>
  <c r="AJ219" i="10" s="1"/>
  <c r="AE219" i="10"/>
  <c r="AG219" i="10"/>
  <c r="AH219" i="10"/>
  <c r="AK219" i="10" s="1"/>
  <c r="AL219" i="10"/>
  <c r="AO219" i="10"/>
  <c r="AP219" i="10"/>
  <c r="AR219" i="10"/>
  <c r="AT219" i="10"/>
  <c r="C220" i="10"/>
  <c r="V220" i="10" s="1"/>
  <c r="D220" i="10"/>
  <c r="E220" i="10"/>
  <c r="X220" i="10" s="1"/>
  <c r="F220" i="10"/>
  <c r="G220" i="10"/>
  <c r="AT220" i="10" s="1"/>
  <c r="H220" i="10"/>
  <c r="AH220" i="10" s="1"/>
  <c r="I220" i="10"/>
  <c r="J220" i="10"/>
  <c r="K220" i="10"/>
  <c r="L220" i="10"/>
  <c r="M220" i="10"/>
  <c r="Z220" i="10" s="1"/>
  <c r="Q220" i="10" s="1"/>
  <c r="N220" i="10"/>
  <c r="O220" i="10"/>
  <c r="W220" i="10"/>
  <c r="Y220" i="10"/>
  <c r="AA220" i="10"/>
  <c r="AB220" i="10"/>
  <c r="AC220" i="10"/>
  <c r="AI220" i="10" s="1"/>
  <c r="AD220" i="10"/>
  <c r="AF220" i="10"/>
  <c r="AG220" i="10"/>
  <c r="AJ220" i="10" s="1"/>
  <c r="AO220" i="10"/>
  <c r="AQ220" i="10"/>
  <c r="AS220" i="10"/>
  <c r="AU220" i="10"/>
  <c r="C221" i="10"/>
  <c r="AC221" i="10" s="1"/>
  <c r="AI221" i="10" s="1"/>
  <c r="D221" i="10"/>
  <c r="W221" i="10" s="1"/>
  <c r="E221" i="10"/>
  <c r="F221" i="10"/>
  <c r="AS221" i="10" s="1"/>
  <c r="G221" i="10"/>
  <c r="AG221" i="10" s="1"/>
  <c r="H221" i="10"/>
  <c r="AU221" i="10" s="1"/>
  <c r="I221" i="10"/>
  <c r="J221" i="10"/>
  <c r="K221" i="10"/>
  <c r="L221" i="10"/>
  <c r="Y221" i="10" s="1"/>
  <c r="P221" i="10" s="1"/>
  <c r="M221" i="10"/>
  <c r="N221" i="10"/>
  <c r="AA221" i="10" s="1"/>
  <c r="O221" i="10"/>
  <c r="V221" i="10"/>
  <c r="S221" i="10" s="1"/>
  <c r="X221" i="10"/>
  <c r="Z221" i="10"/>
  <c r="AB221" i="10"/>
  <c r="AE221" i="10"/>
  <c r="AF221" i="10"/>
  <c r="AN221" i="10"/>
  <c r="AO221" i="10"/>
  <c r="AP221" i="10"/>
  <c r="AR221" i="10"/>
  <c r="AT221" i="10"/>
  <c r="C222" i="10"/>
  <c r="V222" i="10" s="1"/>
  <c r="D222" i="10"/>
  <c r="E222" i="10"/>
  <c r="X222" i="10" s="1"/>
  <c r="F222" i="10"/>
  <c r="G222" i="10"/>
  <c r="AT222" i="10" s="1"/>
  <c r="H222" i="10"/>
  <c r="I222" i="10"/>
  <c r="J222" i="10"/>
  <c r="K222" i="10"/>
  <c r="L222" i="10"/>
  <c r="M222" i="10"/>
  <c r="Z222" i="10" s="1"/>
  <c r="N222" i="10"/>
  <c r="O222" i="10"/>
  <c r="W222" i="10"/>
  <c r="T222" i="10" s="1"/>
  <c r="Y222" i="10"/>
  <c r="AA222" i="10"/>
  <c r="AB222" i="10"/>
  <c r="AD222" i="10"/>
  <c r="AE222" i="10"/>
  <c r="AK222" i="10" s="1"/>
  <c r="AF222" i="10"/>
  <c r="AH222" i="10"/>
  <c r="AM222" i="10"/>
  <c r="AO222" i="10"/>
  <c r="AQ222" i="10"/>
  <c r="AS222" i="10"/>
  <c r="AU222" i="10"/>
  <c r="C223" i="10"/>
  <c r="D223" i="10"/>
  <c r="W223" i="10" s="1"/>
  <c r="E223" i="10"/>
  <c r="AE223" i="10" s="1"/>
  <c r="AK223" i="10" s="1"/>
  <c r="F223" i="10"/>
  <c r="AS223" i="10" s="1"/>
  <c r="G223" i="10"/>
  <c r="H223" i="10"/>
  <c r="AU223" i="10" s="1"/>
  <c r="I223" i="10"/>
  <c r="J223" i="10"/>
  <c r="K223" i="10"/>
  <c r="L223" i="10"/>
  <c r="Y223" i="10" s="1"/>
  <c r="M223" i="10"/>
  <c r="N223" i="10"/>
  <c r="AA223" i="10" s="1"/>
  <c r="R223" i="10" s="1"/>
  <c r="O223" i="10"/>
  <c r="V223" i="10"/>
  <c r="S223" i="10" s="1"/>
  <c r="X223" i="10"/>
  <c r="Z223" i="10"/>
  <c r="AB223" i="10"/>
  <c r="AC223" i="10"/>
  <c r="AD223" i="10"/>
  <c r="AJ223" i="10" s="1"/>
  <c r="AG223" i="10"/>
  <c r="AH223" i="10"/>
  <c r="AL223" i="10"/>
  <c r="AO223" i="10"/>
  <c r="AP223" i="10"/>
  <c r="AR223" i="10"/>
  <c r="AT223" i="10"/>
  <c r="C224" i="10"/>
  <c r="V224" i="10" s="1"/>
  <c r="D224" i="10"/>
  <c r="E224" i="10"/>
  <c r="X224" i="10" s="1"/>
  <c r="F224" i="10"/>
  <c r="G224" i="10"/>
  <c r="AT224" i="10" s="1"/>
  <c r="H224" i="10"/>
  <c r="I224" i="10"/>
  <c r="J224" i="10"/>
  <c r="K224" i="10"/>
  <c r="L224" i="10"/>
  <c r="M224" i="10"/>
  <c r="Z224" i="10" s="1"/>
  <c r="Q224" i="10" s="1"/>
  <c r="N224" i="10"/>
  <c r="O224" i="10"/>
  <c r="W224" i="10"/>
  <c r="T224" i="10" s="1"/>
  <c r="Y224" i="10"/>
  <c r="AA224" i="10"/>
  <c r="AB224" i="10"/>
  <c r="AC224" i="10"/>
  <c r="AI224" i="10" s="1"/>
  <c r="AD224" i="10"/>
  <c r="AF224" i="10"/>
  <c r="AG224" i="10"/>
  <c r="AJ224" i="10" s="1"/>
  <c r="AH224" i="10"/>
  <c r="AO224" i="10"/>
  <c r="AQ224" i="10"/>
  <c r="AS224" i="10"/>
  <c r="AU224" i="10"/>
  <c r="C225" i="10"/>
  <c r="AC225" i="10" s="1"/>
  <c r="AI225" i="10" s="1"/>
  <c r="D225" i="10"/>
  <c r="W225" i="10" s="1"/>
  <c r="E225" i="10"/>
  <c r="F225" i="10"/>
  <c r="AS225" i="10" s="1"/>
  <c r="G225" i="10"/>
  <c r="AG225" i="10" s="1"/>
  <c r="H225" i="10"/>
  <c r="AU225" i="10" s="1"/>
  <c r="I225" i="10"/>
  <c r="J225" i="10"/>
  <c r="K225" i="10"/>
  <c r="L225" i="10"/>
  <c r="Y225" i="10" s="1"/>
  <c r="P225" i="10" s="1"/>
  <c r="M225" i="10"/>
  <c r="N225" i="10"/>
  <c r="AA225" i="10" s="1"/>
  <c r="O225" i="10"/>
  <c r="V225" i="10"/>
  <c r="S225" i="10" s="1"/>
  <c r="X225" i="10"/>
  <c r="Z225" i="10"/>
  <c r="AB225" i="10"/>
  <c r="AE225" i="10"/>
  <c r="AF225" i="10"/>
  <c r="AN225" i="10"/>
  <c r="AO225" i="10"/>
  <c r="AP225" i="10"/>
  <c r="AR225" i="10"/>
  <c r="AT225" i="10"/>
  <c r="C226" i="10"/>
  <c r="V226" i="10" s="1"/>
  <c r="D226" i="10"/>
  <c r="E226" i="10"/>
  <c r="X226" i="10" s="1"/>
  <c r="F226" i="10"/>
  <c r="G226" i="10"/>
  <c r="AT226" i="10" s="1"/>
  <c r="H226" i="10"/>
  <c r="I226" i="10"/>
  <c r="J226" i="10"/>
  <c r="K226" i="10"/>
  <c r="L226" i="10"/>
  <c r="M226" i="10"/>
  <c r="Z226" i="10" s="1"/>
  <c r="N226" i="10"/>
  <c r="O226" i="10"/>
  <c r="W226" i="10"/>
  <c r="T226" i="10" s="1"/>
  <c r="Y226" i="10"/>
  <c r="AA226" i="10"/>
  <c r="AB226" i="10"/>
  <c r="AD226" i="10"/>
  <c r="AE226" i="10"/>
  <c r="AK226" i="10" s="1"/>
  <c r="AF226" i="10"/>
  <c r="AH226" i="10"/>
  <c r="AM226" i="10"/>
  <c r="AO226" i="10"/>
  <c r="AQ226" i="10"/>
  <c r="AS226" i="10"/>
  <c r="AU226" i="10"/>
  <c r="C227" i="10"/>
  <c r="D227" i="10"/>
  <c r="W227" i="10" s="1"/>
  <c r="E227" i="10"/>
  <c r="AE227" i="10" s="1"/>
  <c r="AK227" i="10" s="1"/>
  <c r="F227" i="10"/>
  <c r="AS227" i="10" s="1"/>
  <c r="G227" i="10"/>
  <c r="H227" i="10"/>
  <c r="AU227" i="10" s="1"/>
  <c r="I227" i="10"/>
  <c r="J227" i="10"/>
  <c r="K227" i="10"/>
  <c r="L227" i="10"/>
  <c r="Y227" i="10" s="1"/>
  <c r="M227" i="10"/>
  <c r="N227" i="10"/>
  <c r="AA227" i="10" s="1"/>
  <c r="R227" i="10" s="1"/>
  <c r="O227" i="10"/>
  <c r="V227" i="10"/>
  <c r="S227" i="10" s="1"/>
  <c r="X227" i="10"/>
  <c r="Z227" i="10"/>
  <c r="AB227" i="10"/>
  <c r="AC227" i="10"/>
  <c r="AD227" i="10"/>
  <c r="AJ227" i="10" s="1"/>
  <c r="AG227" i="10"/>
  <c r="AH227" i="10"/>
  <c r="AL227" i="10"/>
  <c r="AO227" i="10"/>
  <c r="AP227" i="10"/>
  <c r="AR227" i="10"/>
  <c r="AT227" i="10"/>
  <c r="C228" i="10"/>
  <c r="V228" i="10" s="1"/>
  <c r="D228" i="10"/>
  <c r="E228" i="10"/>
  <c r="X228" i="10" s="1"/>
  <c r="F228" i="10"/>
  <c r="G228" i="10"/>
  <c r="AT228" i="10" s="1"/>
  <c r="H228" i="10"/>
  <c r="I228" i="10"/>
  <c r="J228" i="10"/>
  <c r="K228" i="10"/>
  <c r="L228" i="10"/>
  <c r="M228" i="10"/>
  <c r="Z228" i="10" s="1"/>
  <c r="Q228" i="10" s="1"/>
  <c r="N228" i="10"/>
  <c r="O228" i="10"/>
  <c r="W228" i="10"/>
  <c r="T228" i="10" s="1"/>
  <c r="Y228" i="10"/>
  <c r="AA228" i="10"/>
  <c r="AB228" i="10"/>
  <c r="AC228" i="10"/>
  <c r="AI228" i="10" s="1"/>
  <c r="AD228" i="10"/>
  <c r="AF228" i="10"/>
  <c r="AG228" i="10"/>
  <c r="AJ228" i="10" s="1"/>
  <c r="AH228" i="10"/>
  <c r="AO228" i="10"/>
  <c r="AQ228" i="10"/>
  <c r="AS228" i="10"/>
  <c r="AU228" i="10"/>
  <c r="C229" i="10"/>
  <c r="D229" i="10"/>
  <c r="W229" i="10" s="1"/>
  <c r="E229" i="10"/>
  <c r="F229" i="10"/>
  <c r="AS229" i="10" s="1"/>
  <c r="G229" i="10"/>
  <c r="AG229" i="10" s="1"/>
  <c r="H229" i="10"/>
  <c r="AU229" i="10" s="1"/>
  <c r="I229" i="10"/>
  <c r="J229" i="10"/>
  <c r="K229" i="10"/>
  <c r="L229" i="10"/>
  <c r="Y229" i="10" s="1"/>
  <c r="P229" i="10" s="1"/>
  <c r="M229" i="10"/>
  <c r="N229" i="10"/>
  <c r="AA229" i="10" s="1"/>
  <c r="O229" i="10"/>
  <c r="V229" i="10"/>
  <c r="S229" i="10" s="1"/>
  <c r="X229" i="10"/>
  <c r="Z229" i="10"/>
  <c r="AB229" i="10"/>
  <c r="AC229" i="10"/>
  <c r="AE229" i="10"/>
  <c r="AF229" i="10"/>
  <c r="AI229" i="10" s="1"/>
  <c r="AN229" i="10"/>
  <c r="AO229" i="10"/>
  <c r="AP229" i="10"/>
  <c r="AR229" i="10"/>
  <c r="AT229" i="10"/>
  <c r="C230" i="10"/>
  <c r="V230" i="10" s="1"/>
  <c r="D230" i="10"/>
  <c r="E230" i="10"/>
  <c r="X230" i="10" s="1"/>
  <c r="F230" i="10"/>
  <c r="G230" i="10"/>
  <c r="AT230" i="10" s="1"/>
  <c r="H230" i="10"/>
  <c r="I230" i="10"/>
  <c r="J230" i="10"/>
  <c r="K230" i="10"/>
  <c r="AN230" i="10" s="1"/>
  <c r="L230" i="10"/>
  <c r="M230" i="10"/>
  <c r="Z230" i="10" s="1"/>
  <c r="N230" i="10"/>
  <c r="O230" i="10"/>
  <c r="W230" i="10"/>
  <c r="Y230" i="10"/>
  <c r="AA230" i="10"/>
  <c r="AB230" i="10"/>
  <c r="AD230" i="10"/>
  <c r="AE230" i="10"/>
  <c r="AK230" i="10" s="1"/>
  <c r="AF230" i="10"/>
  <c r="AH230" i="10"/>
  <c r="AM230" i="10"/>
  <c r="AO230" i="10"/>
  <c r="AQ230" i="10"/>
  <c r="AS230" i="10"/>
  <c r="AU230" i="10"/>
  <c r="C231" i="10"/>
  <c r="D231" i="10"/>
  <c r="E231" i="10"/>
  <c r="F231" i="10"/>
  <c r="AS231" i="10" s="1"/>
  <c r="G231" i="10"/>
  <c r="H231" i="10"/>
  <c r="AU231" i="10" s="1"/>
  <c r="I231" i="10"/>
  <c r="J231" i="10"/>
  <c r="AM231" i="10" s="1"/>
  <c r="K231" i="10"/>
  <c r="L231" i="10"/>
  <c r="Y231" i="10" s="1"/>
  <c r="M231" i="10"/>
  <c r="N231" i="10"/>
  <c r="AA231" i="10" s="1"/>
  <c r="R231" i="10" s="1"/>
  <c r="O231" i="10"/>
  <c r="V231" i="10"/>
  <c r="S231" i="10" s="1"/>
  <c r="W231" i="10"/>
  <c r="Q231" i="10" s="1"/>
  <c r="X231" i="10"/>
  <c r="U231" i="10" s="1"/>
  <c r="Z231" i="10"/>
  <c r="T231" i="10" s="1"/>
  <c r="AB231" i="10"/>
  <c r="AC231" i="10"/>
  <c r="AD231" i="10"/>
  <c r="AJ231" i="10" s="1"/>
  <c r="AE231" i="10"/>
  <c r="AK231" i="10" s="1"/>
  <c r="AG231" i="10"/>
  <c r="AH231" i="10"/>
  <c r="AL231" i="10"/>
  <c r="AO231" i="10"/>
  <c r="AP231" i="10"/>
  <c r="AR231" i="10"/>
  <c r="AT231" i="10"/>
  <c r="C232" i="10"/>
  <c r="D232" i="10"/>
  <c r="E232" i="10"/>
  <c r="X232" i="10" s="1"/>
  <c r="R232" i="10" s="1"/>
  <c r="F232" i="10"/>
  <c r="G232" i="10"/>
  <c r="AT232" i="10" s="1"/>
  <c r="H232" i="10"/>
  <c r="I232" i="10"/>
  <c r="AL232" i="10" s="1"/>
  <c r="J232" i="10"/>
  <c r="K232" i="10"/>
  <c r="L232" i="10"/>
  <c r="M232" i="10"/>
  <c r="Z232" i="10" s="1"/>
  <c r="Q232" i="10" s="1"/>
  <c r="N232" i="10"/>
  <c r="O232" i="10"/>
  <c r="U232" i="10"/>
  <c r="V232" i="10"/>
  <c r="W232" i="10"/>
  <c r="Y232" i="10"/>
  <c r="AA232" i="10"/>
  <c r="AB232" i="10"/>
  <c r="AC232" i="10"/>
  <c r="AI232" i="10" s="1"/>
  <c r="AD232" i="10"/>
  <c r="AF232" i="10"/>
  <c r="AG232" i="10"/>
  <c r="AJ232" i="10" s="1"/>
  <c r="AH232" i="10"/>
  <c r="AO232" i="10"/>
  <c r="AQ232" i="10"/>
  <c r="AS232" i="10"/>
  <c r="AU232" i="10"/>
  <c r="C233" i="10"/>
  <c r="AC233" i="10" s="1"/>
  <c r="D233" i="10"/>
  <c r="E233" i="10"/>
  <c r="F233" i="10"/>
  <c r="G233" i="10"/>
  <c r="AG233" i="10" s="1"/>
  <c r="H233" i="10"/>
  <c r="I233" i="10"/>
  <c r="J233" i="10"/>
  <c r="K233" i="10"/>
  <c r="L233" i="10"/>
  <c r="M233" i="10"/>
  <c r="N233" i="10"/>
  <c r="AA233" i="10" s="1"/>
  <c r="O233" i="10"/>
  <c r="V233" i="10"/>
  <c r="X233" i="10"/>
  <c r="Z233" i="10"/>
  <c r="AB233" i="10"/>
  <c r="AE233" i="10"/>
  <c r="AF233" i="10"/>
  <c r="AN233" i="10"/>
  <c r="AO233" i="10"/>
  <c r="AP233" i="10"/>
  <c r="AR233" i="10"/>
  <c r="AT233" i="10"/>
  <c r="C234" i="10"/>
  <c r="D234" i="10"/>
  <c r="E234" i="10"/>
  <c r="X234" i="10" s="1"/>
  <c r="F234" i="10"/>
  <c r="AF234" i="10" s="1"/>
  <c r="G234" i="10"/>
  <c r="H234" i="10"/>
  <c r="I234" i="10"/>
  <c r="J234" i="10"/>
  <c r="K234" i="10"/>
  <c r="AE234" i="10" s="1"/>
  <c r="AK234" i="10" s="1"/>
  <c r="L234" i="10"/>
  <c r="M234" i="10"/>
  <c r="Z234" i="10" s="1"/>
  <c r="N234" i="10"/>
  <c r="O234" i="10"/>
  <c r="Y234" i="10"/>
  <c r="AA234" i="10"/>
  <c r="AB234" i="10"/>
  <c r="AD234" i="10"/>
  <c r="AH234" i="10"/>
  <c r="AO234" i="10"/>
  <c r="AQ234" i="10"/>
  <c r="AS234" i="10"/>
  <c r="AU234" i="10"/>
  <c r="C235" i="10"/>
  <c r="D235" i="10"/>
  <c r="W235" i="10" s="1"/>
  <c r="E235" i="10"/>
  <c r="AE235" i="10" s="1"/>
  <c r="F235" i="10"/>
  <c r="G235" i="10"/>
  <c r="H235" i="10"/>
  <c r="I235" i="10"/>
  <c r="J235" i="10"/>
  <c r="AD235" i="10" s="1"/>
  <c r="AJ235" i="10" s="1"/>
  <c r="K235" i="10"/>
  <c r="L235" i="10"/>
  <c r="M235" i="10"/>
  <c r="N235" i="10"/>
  <c r="O235" i="10"/>
  <c r="X235" i="10"/>
  <c r="Y235" i="10"/>
  <c r="Z235" i="10"/>
  <c r="AB235" i="10"/>
  <c r="AC235" i="10"/>
  <c r="AG235" i="10"/>
  <c r="AL235" i="10"/>
  <c r="AO235" i="10"/>
  <c r="AP235" i="10"/>
  <c r="AR235" i="10"/>
  <c r="AT235" i="10"/>
  <c r="C236" i="10"/>
  <c r="V236" i="10" s="1"/>
  <c r="D236" i="10"/>
  <c r="AD236" i="10" s="1"/>
  <c r="E236" i="10"/>
  <c r="F236" i="10"/>
  <c r="G236" i="10"/>
  <c r="H236" i="10"/>
  <c r="AH236" i="10" s="1"/>
  <c r="I236" i="10"/>
  <c r="Y236" i="10" s="1"/>
  <c r="J236" i="10"/>
  <c r="K236" i="10"/>
  <c r="L236" i="10"/>
  <c r="M236" i="10"/>
  <c r="AG236" i="10" s="1"/>
  <c r="N236" i="10"/>
  <c r="O236" i="10"/>
  <c r="W236" i="10"/>
  <c r="AA236" i="10"/>
  <c r="AB236" i="10"/>
  <c r="AC236" i="10"/>
  <c r="AI236" i="10" s="1"/>
  <c r="AF236" i="10"/>
  <c r="AO236" i="10"/>
  <c r="AQ236" i="10"/>
  <c r="AS236" i="10"/>
  <c r="AU236" i="10"/>
  <c r="C237" i="10"/>
  <c r="AC237" i="10" s="1"/>
  <c r="D237" i="10"/>
  <c r="E237" i="10"/>
  <c r="F237" i="10"/>
  <c r="AS237" i="10" s="1"/>
  <c r="G237" i="10"/>
  <c r="AG237" i="10" s="1"/>
  <c r="H237" i="10"/>
  <c r="I237" i="10"/>
  <c r="J237" i="10"/>
  <c r="K237" i="10"/>
  <c r="L237" i="10"/>
  <c r="M237" i="10"/>
  <c r="N237" i="10"/>
  <c r="AA237" i="10" s="1"/>
  <c r="O237" i="10"/>
  <c r="V237" i="10"/>
  <c r="X237" i="10"/>
  <c r="Z237" i="10"/>
  <c r="AB237" i="10"/>
  <c r="AE237" i="10"/>
  <c r="AF237" i="10"/>
  <c r="AN237" i="10"/>
  <c r="AO237" i="10"/>
  <c r="AP237" i="10"/>
  <c r="AR237" i="10"/>
  <c r="AT237" i="10"/>
  <c r="C238" i="10"/>
  <c r="D238" i="10"/>
  <c r="E238" i="10"/>
  <c r="X238" i="10" s="1"/>
  <c r="F238" i="10"/>
  <c r="G238" i="10"/>
  <c r="W238" i="10" s="1"/>
  <c r="H238" i="10"/>
  <c r="I238" i="10"/>
  <c r="J238" i="10"/>
  <c r="K238" i="10"/>
  <c r="AE238" i="10" s="1"/>
  <c r="AK238" i="10" s="1"/>
  <c r="L238" i="10"/>
  <c r="M238" i="10"/>
  <c r="Z238" i="10" s="1"/>
  <c r="N238" i="10"/>
  <c r="O238" i="10"/>
  <c r="Y238" i="10"/>
  <c r="AA238" i="10"/>
  <c r="AB238" i="10"/>
  <c r="AD238" i="10"/>
  <c r="AF238" i="10"/>
  <c r="AH238" i="10"/>
  <c r="AO238" i="10"/>
  <c r="AQ238" i="10"/>
  <c r="AS238" i="10"/>
  <c r="AU238" i="10"/>
  <c r="C239" i="10"/>
  <c r="D239" i="10"/>
  <c r="W239" i="10" s="1"/>
  <c r="E239" i="10"/>
  <c r="AE239" i="10" s="1"/>
  <c r="F239" i="10"/>
  <c r="G239" i="10"/>
  <c r="H239" i="10"/>
  <c r="I239" i="10"/>
  <c r="J239" i="10"/>
  <c r="K239" i="10"/>
  <c r="L239" i="10"/>
  <c r="Y239" i="10" s="1"/>
  <c r="M239" i="10"/>
  <c r="N239" i="10"/>
  <c r="O239" i="10"/>
  <c r="X239" i="10"/>
  <c r="Z239" i="10"/>
  <c r="AB239" i="10"/>
  <c r="AC239" i="10"/>
  <c r="AD239" i="10"/>
  <c r="AJ239" i="10" s="1"/>
  <c r="AG239" i="10"/>
  <c r="AO239" i="10"/>
  <c r="AP239" i="10"/>
  <c r="AR239" i="10"/>
  <c r="AT239" i="10"/>
  <c r="C240" i="10"/>
  <c r="V240" i="10" s="1"/>
  <c r="D240" i="10"/>
  <c r="AD240" i="10" s="1"/>
  <c r="AJ240" i="10" s="1"/>
  <c r="E240" i="10"/>
  <c r="AN240" i="10" s="1"/>
  <c r="F240" i="10"/>
  <c r="G240" i="10"/>
  <c r="H240" i="10"/>
  <c r="AH240" i="10" s="1"/>
  <c r="I240" i="10"/>
  <c r="AC240" i="10" s="1"/>
  <c r="AI240" i="10" s="1"/>
  <c r="J240" i="10"/>
  <c r="K240" i="10"/>
  <c r="L240" i="10"/>
  <c r="AS240" i="10" s="1"/>
  <c r="M240" i="10"/>
  <c r="Z240" i="10" s="1"/>
  <c r="N240" i="10"/>
  <c r="O240" i="10"/>
  <c r="W240" i="10"/>
  <c r="Q240" i="10" s="1"/>
  <c r="AA240" i="10"/>
  <c r="AB240" i="10"/>
  <c r="AE240" i="10"/>
  <c r="AF240" i="10"/>
  <c r="AG240" i="10"/>
  <c r="AK240" i="10"/>
  <c r="AM240" i="10"/>
  <c r="AO240" i="10"/>
  <c r="AQ240" i="10"/>
  <c r="AR240" i="10"/>
  <c r="C241" i="10"/>
  <c r="V241" i="10" s="1"/>
  <c r="D241" i="10"/>
  <c r="E241" i="10"/>
  <c r="F241" i="10"/>
  <c r="AF241" i="10" s="1"/>
  <c r="G241" i="10"/>
  <c r="AM241" i="10" s="1"/>
  <c r="H241" i="10"/>
  <c r="AN241" i="10" s="1"/>
  <c r="I241" i="10"/>
  <c r="J241" i="10"/>
  <c r="K241" i="10"/>
  <c r="AA241" i="10" s="1"/>
  <c r="L241" i="10"/>
  <c r="Y241" i="10" s="1"/>
  <c r="M241" i="10"/>
  <c r="N241" i="10"/>
  <c r="O241" i="10"/>
  <c r="Z241" i="10"/>
  <c r="AB241" i="10"/>
  <c r="AD241" i="10"/>
  <c r="AH241" i="10"/>
  <c r="AL241" i="10"/>
  <c r="AO241" i="10"/>
  <c r="AP241" i="10"/>
  <c r="AQ241" i="10"/>
  <c r="AT241" i="10"/>
  <c r="AU241" i="10"/>
  <c r="C242" i="10"/>
  <c r="D242" i="10"/>
  <c r="W242" i="10" s="1"/>
  <c r="E242" i="10"/>
  <c r="AE242" i="10" s="1"/>
  <c r="AK242" i="10" s="1"/>
  <c r="F242" i="10"/>
  <c r="G242" i="10"/>
  <c r="H242" i="10"/>
  <c r="AU242" i="10" s="1"/>
  <c r="I242" i="10"/>
  <c r="AL242" i="10" s="1"/>
  <c r="J242" i="10"/>
  <c r="K242" i="10"/>
  <c r="L242" i="10"/>
  <c r="M242" i="10"/>
  <c r="Z242" i="10" s="1"/>
  <c r="N242" i="10"/>
  <c r="AA242" i="10" s="1"/>
  <c r="O242" i="10"/>
  <c r="V242" i="10"/>
  <c r="S242" i="10" s="1"/>
  <c r="Y242" i="10"/>
  <c r="AB242" i="10"/>
  <c r="AC242" i="10"/>
  <c r="AI242" i="10" s="1"/>
  <c r="AD242" i="10"/>
  <c r="AJ242" i="10" s="1"/>
  <c r="AF242" i="10"/>
  <c r="AG242" i="10"/>
  <c r="AH242" i="10"/>
  <c r="AO242" i="10"/>
  <c r="AS242" i="10"/>
  <c r="C243" i="10"/>
  <c r="V243" i="10" s="1"/>
  <c r="D243" i="10"/>
  <c r="AD243" i="10" s="1"/>
  <c r="AJ243" i="10" s="1"/>
  <c r="E243" i="10"/>
  <c r="F243" i="10"/>
  <c r="G243" i="10"/>
  <c r="AT243" i="10" s="1"/>
  <c r="H243" i="10"/>
  <c r="AH243" i="10" s="1"/>
  <c r="AK243" i="10" s="1"/>
  <c r="I243" i="10"/>
  <c r="J243" i="10"/>
  <c r="K243" i="10"/>
  <c r="L243" i="10"/>
  <c r="Y243" i="10" s="1"/>
  <c r="M243" i="10"/>
  <c r="Z243" i="10" s="1"/>
  <c r="N243" i="10"/>
  <c r="O243" i="10"/>
  <c r="X243" i="10"/>
  <c r="U243" i="10" s="1"/>
  <c r="AA243" i="10"/>
  <c r="AB243" i="10"/>
  <c r="AC243" i="10"/>
  <c r="AI243" i="10" s="1"/>
  <c r="AE243" i="10"/>
  <c r="AF243" i="10"/>
  <c r="AG243" i="10"/>
  <c r="AN243" i="10"/>
  <c r="AO243" i="10"/>
  <c r="AR243" i="10"/>
  <c r="C244" i="10"/>
  <c r="AC244" i="10" s="1"/>
  <c r="AI244" i="10" s="1"/>
  <c r="D244" i="10"/>
  <c r="E244" i="10"/>
  <c r="F244" i="10"/>
  <c r="AS244" i="10" s="1"/>
  <c r="G244" i="10"/>
  <c r="AG244" i="10" s="1"/>
  <c r="AJ244" i="10" s="1"/>
  <c r="H244" i="10"/>
  <c r="I244" i="10"/>
  <c r="J244" i="10"/>
  <c r="K244" i="10"/>
  <c r="AN244" i="10" s="1"/>
  <c r="L244" i="10"/>
  <c r="Y244" i="10" s="1"/>
  <c r="M244" i="10"/>
  <c r="N244" i="10"/>
  <c r="O244" i="10"/>
  <c r="W244" i="10"/>
  <c r="T244" i="10" s="1"/>
  <c r="X244" i="10"/>
  <c r="U244" i="10" s="1"/>
  <c r="Z244" i="10"/>
  <c r="AA244" i="10"/>
  <c r="AB244" i="10"/>
  <c r="AD244" i="10"/>
  <c r="AE244" i="10"/>
  <c r="AK244" i="10" s="1"/>
  <c r="AF244" i="10"/>
  <c r="AH244" i="10"/>
  <c r="AM244" i="10"/>
  <c r="AO244" i="10"/>
  <c r="AQ244" i="10"/>
  <c r="AU244" i="10"/>
  <c r="C245" i="10"/>
  <c r="AC245" i="10" s="1"/>
  <c r="AI245" i="10" s="1"/>
  <c r="D245" i="10"/>
  <c r="E245" i="10"/>
  <c r="X245" i="10" s="1"/>
  <c r="F245" i="10"/>
  <c r="AF245" i="10" s="1"/>
  <c r="G245" i="10"/>
  <c r="AG245" i="10" s="1"/>
  <c r="H245" i="10"/>
  <c r="I245" i="10"/>
  <c r="J245" i="10"/>
  <c r="AM245" i="10" s="1"/>
  <c r="K245" i="10"/>
  <c r="L245" i="10"/>
  <c r="M245" i="10"/>
  <c r="N245" i="10"/>
  <c r="AA245" i="10" s="1"/>
  <c r="O245" i="10"/>
  <c r="V245" i="10"/>
  <c r="S245" i="10" s="1"/>
  <c r="W245" i="10"/>
  <c r="T245" i="10" s="1"/>
  <c r="Y245" i="10"/>
  <c r="Z245" i="10"/>
  <c r="AB245" i="10"/>
  <c r="AD245" i="10"/>
  <c r="AE245" i="10"/>
  <c r="AK245" i="10" s="1"/>
  <c r="AH245" i="10"/>
  <c r="AL245" i="10"/>
  <c r="AO245" i="10"/>
  <c r="AP245" i="10"/>
  <c r="AT245" i="10"/>
  <c r="C246" i="10"/>
  <c r="D246" i="10"/>
  <c r="W246" i="10" s="1"/>
  <c r="E246" i="10"/>
  <c r="AE246" i="10" s="1"/>
  <c r="AK246" i="10" s="1"/>
  <c r="F246" i="10"/>
  <c r="AF246" i="10" s="1"/>
  <c r="G246" i="10"/>
  <c r="H246" i="10"/>
  <c r="AU246" i="10" s="1"/>
  <c r="I246" i="10"/>
  <c r="J246" i="10"/>
  <c r="K246" i="10"/>
  <c r="L246" i="10"/>
  <c r="M246" i="10"/>
  <c r="Z246" i="10" s="1"/>
  <c r="N246" i="10"/>
  <c r="AA246" i="10" s="1"/>
  <c r="O246" i="10"/>
  <c r="V246" i="10"/>
  <c r="S246" i="10" s="1"/>
  <c r="Y246" i="10"/>
  <c r="AB246" i="10"/>
  <c r="AC246" i="10"/>
  <c r="AD246" i="10"/>
  <c r="AJ246" i="10" s="1"/>
  <c r="AG246" i="10"/>
  <c r="AH246" i="10"/>
  <c r="AL246" i="10"/>
  <c r="AO246" i="10"/>
  <c r="AP246" i="10"/>
  <c r="AS246" i="10"/>
  <c r="C247" i="10"/>
  <c r="V247" i="10" s="1"/>
  <c r="D247" i="10"/>
  <c r="AD247" i="10" s="1"/>
  <c r="AJ247" i="10" s="1"/>
  <c r="E247" i="10"/>
  <c r="AE247" i="10" s="1"/>
  <c r="AK247" i="10" s="1"/>
  <c r="F247" i="10"/>
  <c r="G247" i="10"/>
  <c r="AT247" i="10" s="1"/>
  <c r="H247" i="10"/>
  <c r="AH247" i="10" s="1"/>
  <c r="I247" i="10"/>
  <c r="J247" i="10"/>
  <c r="K247" i="10"/>
  <c r="L247" i="10"/>
  <c r="Y247" i="10" s="1"/>
  <c r="M247" i="10"/>
  <c r="Z247" i="10" s="1"/>
  <c r="N247" i="10"/>
  <c r="O247" i="10"/>
  <c r="X247" i="10"/>
  <c r="U247" i="10" s="1"/>
  <c r="AA247" i="10"/>
  <c r="AB247" i="10"/>
  <c r="AC247" i="10"/>
  <c r="AI247" i="10" s="1"/>
  <c r="AF247" i="10"/>
  <c r="AG247" i="10"/>
  <c r="AN247" i="10"/>
  <c r="AO247" i="10"/>
  <c r="AR247" i="10"/>
  <c r="C248" i="10"/>
  <c r="AC248" i="10" s="1"/>
  <c r="AI248" i="10" s="1"/>
  <c r="D248" i="10"/>
  <c r="AD248" i="10" s="1"/>
  <c r="AJ248" i="10" s="1"/>
  <c r="E248" i="10"/>
  <c r="F248" i="10"/>
  <c r="AS248" i="10" s="1"/>
  <c r="G248" i="10"/>
  <c r="AG248" i="10" s="1"/>
  <c r="H248" i="10"/>
  <c r="AH248" i="10" s="1"/>
  <c r="I248" i="10"/>
  <c r="J248" i="10"/>
  <c r="K248" i="10"/>
  <c r="AN248" i="10" s="1"/>
  <c r="L248" i="10"/>
  <c r="Y248" i="10" s="1"/>
  <c r="M248" i="10"/>
  <c r="N248" i="10"/>
  <c r="O248" i="10"/>
  <c r="W248" i="10"/>
  <c r="T248" i="10" s="1"/>
  <c r="X248" i="10"/>
  <c r="U248" i="10" s="1"/>
  <c r="Z248" i="10"/>
  <c r="AA248" i="10"/>
  <c r="AB248" i="10"/>
  <c r="AE248" i="10"/>
  <c r="AF248" i="10"/>
  <c r="AM248" i="10"/>
  <c r="AO248" i="10"/>
  <c r="AQ248" i="10"/>
  <c r="AU248" i="10"/>
  <c r="C249" i="10"/>
  <c r="AC249" i="10" s="1"/>
  <c r="AI249" i="10" s="1"/>
  <c r="D249" i="10"/>
  <c r="E249" i="10"/>
  <c r="X249" i="10" s="1"/>
  <c r="F249" i="10"/>
  <c r="AF249" i="10" s="1"/>
  <c r="G249" i="10"/>
  <c r="AG249" i="10" s="1"/>
  <c r="H249" i="10"/>
  <c r="I249" i="10"/>
  <c r="J249" i="10"/>
  <c r="AM249" i="10" s="1"/>
  <c r="K249" i="10"/>
  <c r="L249" i="10"/>
  <c r="M249" i="10"/>
  <c r="N249" i="10"/>
  <c r="AA249" i="10" s="1"/>
  <c r="O249" i="10"/>
  <c r="V249" i="10"/>
  <c r="S249" i="10" s="1"/>
  <c r="W249" i="10"/>
  <c r="T249" i="10" s="1"/>
  <c r="Y249" i="10"/>
  <c r="Z249" i="10"/>
  <c r="AB249" i="10"/>
  <c r="AD249" i="10"/>
  <c r="AE249" i="10"/>
  <c r="AK249" i="10" s="1"/>
  <c r="AH249" i="10"/>
  <c r="AL249" i="10"/>
  <c r="AO249" i="10"/>
  <c r="AP249" i="10"/>
  <c r="AT249" i="10"/>
  <c r="C250" i="10"/>
  <c r="D250" i="10"/>
  <c r="W250" i="10" s="1"/>
  <c r="E250" i="10"/>
  <c r="AE250" i="10" s="1"/>
  <c r="AK250" i="10" s="1"/>
  <c r="F250" i="10"/>
  <c r="G250" i="10"/>
  <c r="H250" i="10"/>
  <c r="AU250" i="10" s="1"/>
  <c r="I250" i="10"/>
  <c r="AL250" i="10" s="1"/>
  <c r="J250" i="10"/>
  <c r="K250" i="10"/>
  <c r="L250" i="10"/>
  <c r="M250" i="10"/>
  <c r="Z250" i="10" s="1"/>
  <c r="N250" i="10"/>
  <c r="AA250" i="10" s="1"/>
  <c r="O250" i="10"/>
  <c r="V250" i="10"/>
  <c r="S250" i="10" s="1"/>
  <c r="Y250" i="10"/>
  <c r="AB250" i="10"/>
  <c r="AC250" i="10"/>
  <c r="AI250" i="10" s="1"/>
  <c r="AD250" i="10"/>
  <c r="AJ250" i="10" s="1"/>
  <c r="AF250" i="10"/>
  <c r="AG250" i="10"/>
  <c r="AH250" i="10"/>
  <c r="AO250" i="10"/>
  <c r="AS250" i="10"/>
  <c r="C251" i="10"/>
  <c r="V251" i="10" s="1"/>
  <c r="D251" i="10"/>
  <c r="AD251" i="10" s="1"/>
  <c r="AJ251" i="10" s="1"/>
  <c r="E251" i="10"/>
  <c r="F251" i="10"/>
  <c r="G251" i="10"/>
  <c r="AG251" i="10" s="1"/>
  <c r="H251" i="10"/>
  <c r="AH251" i="10" s="1"/>
  <c r="I251" i="10"/>
  <c r="J251" i="10"/>
  <c r="K251" i="10"/>
  <c r="L251" i="10"/>
  <c r="Y251" i="10" s="1"/>
  <c r="M251" i="10"/>
  <c r="Z251" i="10" s="1"/>
  <c r="N251" i="10"/>
  <c r="O251" i="10"/>
  <c r="X251" i="10"/>
  <c r="U251" i="10" s="1"/>
  <c r="AA251" i="10"/>
  <c r="AB251" i="10"/>
  <c r="AC251" i="10"/>
  <c r="AE251" i="10"/>
  <c r="AK251" i="10" s="1"/>
  <c r="AF251" i="10"/>
  <c r="AI251" i="10" s="1"/>
  <c r="AN251" i="10"/>
  <c r="AO251" i="10"/>
  <c r="AR251" i="10"/>
  <c r="C252" i="10"/>
  <c r="AC252" i="10" s="1"/>
  <c r="D252" i="10"/>
  <c r="E252" i="10"/>
  <c r="F252" i="10"/>
  <c r="AF252" i="10" s="1"/>
  <c r="G252" i="10"/>
  <c r="AG252" i="10" s="1"/>
  <c r="H252" i="10"/>
  <c r="I252" i="10"/>
  <c r="J252" i="10"/>
  <c r="K252" i="10"/>
  <c r="AN252" i="10" s="1"/>
  <c r="L252" i="10"/>
  <c r="Y252" i="10" s="1"/>
  <c r="M252" i="10"/>
  <c r="N252" i="10"/>
  <c r="O252" i="10"/>
  <c r="W252" i="10"/>
  <c r="T252" i="10" s="1"/>
  <c r="X252" i="10"/>
  <c r="U252" i="10" s="1"/>
  <c r="Z252" i="10"/>
  <c r="AA252" i="10"/>
  <c r="R252" i="10" s="1"/>
  <c r="AB252" i="10"/>
  <c r="AD252" i="10"/>
  <c r="AJ252" i="10" s="1"/>
  <c r="AE252" i="10"/>
  <c r="AK252" i="10" s="1"/>
  <c r="AH252" i="10"/>
  <c r="AM252" i="10"/>
  <c r="AO252" i="10"/>
  <c r="AQ252" i="10"/>
  <c r="AU252" i="10"/>
  <c r="C253" i="10"/>
  <c r="D253" i="10"/>
  <c r="E253" i="10"/>
  <c r="X253" i="10" s="1"/>
  <c r="F253" i="10"/>
  <c r="AF253" i="10" s="1"/>
  <c r="G253" i="10"/>
  <c r="H253" i="10"/>
  <c r="I253" i="10"/>
  <c r="J253" i="10"/>
  <c r="AM253" i="10" s="1"/>
  <c r="K253" i="10"/>
  <c r="L253" i="10"/>
  <c r="M253" i="10"/>
  <c r="N253" i="10"/>
  <c r="AA253" i="10" s="1"/>
  <c r="O253" i="10"/>
  <c r="V253" i="10"/>
  <c r="S253" i="10" s="1"/>
  <c r="W253" i="10"/>
  <c r="T253" i="10" s="1"/>
  <c r="Y253" i="10"/>
  <c r="Z253" i="10"/>
  <c r="Q253" i="10" s="1"/>
  <c r="AB253" i="10"/>
  <c r="AC253" i="10"/>
  <c r="AI253" i="10" s="1"/>
  <c r="AD253" i="10"/>
  <c r="AJ253" i="10" s="1"/>
  <c r="AE253" i="10"/>
  <c r="AG253" i="10"/>
  <c r="AH253" i="10"/>
  <c r="AK253" i="10" s="1"/>
  <c r="AL253" i="10"/>
  <c r="AO253" i="10"/>
  <c r="AP253" i="10"/>
  <c r="AT253" i="10"/>
  <c r="C254" i="10"/>
  <c r="D254" i="10"/>
  <c r="W254" i="10" s="1"/>
  <c r="E254" i="10"/>
  <c r="AE254" i="10" s="1"/>
  <c r="AK254" i="10" s="1"/>
  <c r="F254" i="10"/>
  <c r="G254" i="10"/>
  <c r="H254" i="10"/>
  <c r="AU254" i="10" s="1"/>
  <c r="I254" i="10"/>
  <c r="AL254" i="10" s="1"/>
  <c r="J254" i="10"/>
  <c r="K254" i="10"/>
  <c r="L254" i="10"/>
  <c r="M254" i="10"/>
  <c r="Z254" i="10" s="1"/>
  <c r="N254" i="10"/>
  <c r="AA254" i="10" s="1"/>
  <c r="U254" i="10" s="1"/>
  <c r="O254" i="10"/>
  <c r="V254" i="10"/>
  <c r="S254" i="10" s="1"/>
  <c r="X254" i="10"/>
  <c r="Y254" i="10"/>
  <c r="P254" i="10" s="1"/>
  <c r="AB254" i="10"/>
  <c r="AC254" i="10"/>
  <c r="AI254" i="10" s="1"/>
  <c r="AD254" i="10"/>
  <c r="AF254" i="10"/>
  <c r="AG254" i="10"/>
  <c r="AJ254" i="10" s="1"/>
  <c r="AH254" i="10"/>
  <c r="AN254" i="10"/>
  <c r="AO254" i="10"/>
  <c r="AR254" i="10"/>
  <c r="AS254" i="10"/>
  <c r="C255" i="10"/>
  <c r="AC255" i="10" s="1"/>
  <c r="AI255" i="10" s="1"/>
  <c r="D255" i="10"/>
  <c r="AD255" i="10" s="1"/>
  <c r="AJ255" i="10" s="1"/>
  <c r="E255" i="10"/>
  <c r="F255" i="10"/>
  <c r="G255" i="10"/>
  <c r="AG255" i="10" s="1"/>
  <c r="H255" i="10"/>
  <c r="AH255" i="10" s="1"/>
  <c r="I255" i="10"/>
  <c r="J255" i="10"/>
  <c r="K255" i="10"/>
  <c r="L255" i="10"/>
  <c r="Y255" i="10" s="1"/>
  <c r="M255" i="10"/>
  <c r="Z255" i="10" s="1"/>
  <c r="T255" i="10" s="1"/>
  <c r="N255" i="10"/>
  <c r="O255" i="10"/>
  <c r="W255" i="10"/>
  <c r="Q255" i="10" s="1"/>
  <c r="X255" i="10"/>
  <c r="U255" i="10" s="1"/>
  <c r="AA255" i="10"/>
  <c r="AB255" i="10"/>
  <c r="AE255" i="10"/>
  <c r="AK255" i="10" s="1"/>
  <c r="AF255" i="10"/>
  <c r="AM255" i="10"/>
  <c r="AN255" i="10"/>
  <c r="AO255" i="10"/>
  <c r="AQ255" i="10"/>
  <c r="AR255" i="10"/>
  <c r="C256" i="10"/>
  <c r="AC256" i="10" s="1"/>
  <c r="AI256" i="10" s="1"/>
  <c r="D256" i="10"/>
  <c r="E256" i="10"/>
  <c r="F256" i="10"/>
  <c r="AS256" i="10" s="1"/>
  <c r="G256" i="10"/>
  <c r="AG256" i="10" s="1"/>
  <c r="H256" i="10"/>
  <c r="I256" i="10"/>
  <c r="J256" i="10"/>
  <c r="K256" i="10"/>
  <c r="AN256" i="10" s="1"/>
  <c r="L256" i="10"/>
  <c r="Y256" i="10" s="1"/>
  <c r="S256" i="10" s="1"/>
  <c r="M256" i="10"/>
  <c r="N256" i="10"/>
  <c r="O256" i="10"/>
  <c r="V256" i="10"/>
  <c r="P256" i="10" s="1"/>
  <c r="W256" i="10"/>
  <c r="T256" i="10" s="1"/>
  <c r="X256" i="10"/>
  <c r="U256" i="10" s="1"/>
  <c r="Z256" i="10"/>
  <c r="AA256" i="10"/>
  <c r="R256" i="10" s="1"/>
  <c r="AB256" i="10"/>
  <c r="AD256" i="10"/>
  <c r="AE256" i="10"/>
  <c r="AK256" i="10" s="1"/>
  <c r="AF256" i="10"/>
  <c r="AH256" i="10"/>
  <c r="AL256" i="10"/>
  <c r="AM256" i="10"/>
  <c r="AO256" i="10"/>
  <c r="AP256" i="10"/>
  <c r="AQ256" i="10"/>
  <c r="AU256" i="10"/>
  <c r="C257" i="10"/>
  <c r="D257" i="10"/>
  <c r="E257" i="10"/>
  <c r="X257" i="10" s="1"/>
  <c r="F257" i="10"/>
  <c r="AF257" i="10" s="1"/>
  <c r="G257" i="10"/>
  <c r="H257" i="10"/>
  <c r="I257" i="10"/>
  <c r="J257" i="10"/>
  <c r="AM257" i="10" s="1"/>
  <c r="K257" i="10"/>
  <c r="L257" i="10"/>
  <c r="M257" i="10"/>
  <c r="N257" i="10"/>
  <c r="AA257" i="10" s="1"/>
  <c r="O257" i="10"/>
  <c r="V257" i="10"/>
  <c r="S257" i="10" s="1"/>
  <c r="W257" i="10"/>
  <c r="T257" i="10" s="1"/>
  <c r="Y257" i="10"/>
  <c r="Z257" i="10"/>
  <c r="Q257" i="10" s="1"/>
  <c r="AB257" i="10"/>
  <c r="AC257" i="10"/>
  <c r="AD257" i="10"/>
  <c r="AJ257" i="10" s="1"/>
  <c r="AE257" i="10"/>
  <c r="AG257" i="10"/>
  <c r="AH257" i="10"/>
  <c r="AK257" i="10" s="1"/>
  <c r="AL257" i="10"/>
  <c r="AO257" i="10"/>
  <c r="AP257" i="10"/>
  <c r="AT257" i="10"/>
  <c r="C258" i="10"/>
  <c r="D258" i="10"/>
  <c r="W258" i="10" s="1"/>
  <c r="E258" i="10"/>
  <c r="AE258" i="10" s="1"/>
  <c r="F258" i="10"/>
  <c r="G258" i="10"/>
  <c r="H258" i="10"/>
  <c r="AH258" i="10" s="1"/>
  <c r="I258" i="10"/>
  <c r="AL258" i="10" s="1"/>
  <c r="J258" i="10"/>
  <c r="K258" i="10"/>
  <c r="L258" i="10"/>
  <c r="M258" i="10"/>
  <c r="Z258" i="10" s="1"/>
  <c r="N258" i="10"/>
  <c r="AA258" i="10" s="1"/>
  <c r="U258" i="10" s="1"/>
  <c r="O258" i="10"/>
  <c r="V258" i="10"/>
  <c r="S258" i="10" s="1"/>
  <c r="X258" i="10"/>
  <c r="R258" i="10" s="1"/>
  <c r="Y258" i="10"/>
  <c r="P258" i="10" s="1"/>
  <c r="AB258" i="10"/>
  <c r="AC258" i="10"/>
  <c r="AI258" i="10" s="1"/>
  <c r="AD258" i="10"/>
  <c r="AF258" i="10"/>
  <c r="AG258" i="10"/>
  <c r="AJ258" i="10" s="1"/>
  <c r="AN258" i="10"/>
  <c r="AO258" i="10"/>
  <c r="AR258" i="10"/>
  <c r="AS258" i="10"/>
  <c r="C259" i="10"/>
  <c r="AC259" i="10" s="1"/>
  <c r="AI259" i="10" s="1"/>
  <c r="D259" i="10"/>
  <c r="AD259" i="10" s="1"/>
  <c r="E259" i="10"/>
  <c r="F259" i="10"/>
  <c r="G259" i="10"/>
  <c r="AG259" i="10" s="1"/>
  <c r="H259" i="10"/>
  <c r="AH259" i="10" s="1"/>
  <c r="I259" i="10"/>
  <c r="J259" i="10"/>
  <c r="K259" i="10"/>
  <c r="L259" i="10"/>
  <c r="Y259" i="10" s="1"/>
  <c r="M259" i="10"/>
  <c r="Z259" i="10" s="1"/>
  <c r="T259" i="10" s="1"/>
  <c r="N259" i="10"/>
  <c r="O259" i="10"/>
  <c r="W259" i="10"/>
  <c r="Q259" i="10" s="1"/>
  <c r="X259" i="10"/>
  <c r="U259" i="10" s="1"/>
  <c r="AA259" i="10"/>
  <c r="AB259" i="10"/>
  <c r="AE259" i="10"/>
  <c r="AK259" i="10" s="1"/>
  <c r="AF259" i="10"/>
  <c r="AM259" i="10"/>
  <c r="AN259" i="10"/>
  <c r="AO259" i="10"/>
  <c r="AQ259" i="10"/>
  <c r="AR259" i="10"/>
  <c r="AU259" i="10"/>
  <c r="C260" i="10"/>
  <c r="AC260" i="10" s="1"/>
  <c r="AI260" i="10" s="1"/>
  <c r="D260" i="10"/>
  <c r="E260" i="10"/>
  <c r="F260" i="10"/>
  <c r="AS260" i="10" s="1"/>
  <c r="G260" i="10"/>
  <c r="AG260" i="10" s="1"/>
  <c r="H260" i="10"/>
  <c r="I260" i="10"/>
  <c r="J260" i="10"/>
  <c r="K260" i="10"/>
  <c r="AN260" i="10" s="1"/>
  <c r="L260" i="10"/>
  <c r="Y260" i="10" s="1"/>
  <c r="M260" i="10"/>
  <c r="N260" i="10"/>
  <c r="AA260" i="10" s="1"/>
  <c r="R260" i="10" s="1"/>
  <c r="O260" i="10"/>
  <c r="V260" i="10"/>
  <c r="S260" i="10" s="1"/>
  <c r="W260" i="10"/>
  <c r="T260" i="10" s="1"/>
  <c r="X260" i="10"/>
  <c r="U260" i="10" s="1"/>
  <c r="Z260" i="10"/>
  <c r="AB260" i="10"/>
  <c r="AD260" i="10"/>
  <c r="AE260" i="10"/>
  <c r="AK260" i="10" s="1"/>
  <c r="AF260" i="10"/>
  <c r="AH260" i="10"/>
  <c r="AL260" i="10"/>
  <c r="AM260" i="10"/>
  <c r="AO260" i="10"/>
  <c r="AP260" i="10"/>
  <c r="AQ260" i="10"/>
  <c r="AT260" i="10"/>
  <c r="C261" i="10"/>
  <c r="D261" i="10"/>
  <c r="E261" i="10"/>
  <c r="X261" i="10" s="1"/>
  <c r="F261" i="10"/>
  <c r="AF261" i="10" s="1"/>
  <c r="G261" i="10"/>
  <c r="H261" i="10"/>
  <c r="I261" i="10"/>
  <c r="J261" i="10"/>
  <c r="K261" i="10"/>
  <c r="L261" i="10"/>
  <c r="M261" i="10"/>
  <c r="AM261" i="10" s="1"/>
  <c r="N261" i="10"/>
  <c r="AA261" i="10" s="1"/>
  <c r="O261" i="10"/>
  <c r="V261" i="10"/>
  <c r="S261" i="10" s="1"/>
  <c r="W261" i="10"/>
  <c r="T261" i="10" s="1"/>
  <c r="Y261" i="10"/>
  <c r="Z261" i="10"/>
  <c r="Q261" i="10" s="1"/>
  <c r="AB261" i="10"/>
  <c r="AC261" i="10"/>
  <c r="AD261" i="10"/>
  <c r="AJ261" i="10" s="1"/>
  <c r="AE261" i="10"/>
  <c r="AG261" i="10"/>
  <c r="AH261" i="10"/>
  <c r="AK261" i="10" s="1"/>
  <c r="AL261" i="10"/>
  <c r="AO261" i="10"/>
  <c r="AP261" i="10"/>
  <c r="AQ261" i="10"/>
  <c r="AS261" i="10"/>
  <c r="AT261" i="10"/>
  <c r="C262" i="10"/>
  <c r="D262" i="10"/>
  <c r="W262" i="10" s="1"/>
  <c r="E262" i="10"/>
  <c r="AE262" i="10" s="1"/>
  <c r="AK262" i="10" s="1"/>
  <c r="F262" i="10"/>
  <c r="G262" i="10"/>
  <c r="H262" i="10"/>
  <c r="AU262" i="10" s="1"/>
  <c r="I262" i="10"/>
  <c r="J262" i="10"/>
  <c r="K262" i="10"/>
  <c r="L262" i="10"/>
  <c r="Y262" i="10" s="1"/>
  <c r="P262" i="10" s="1"/>
  <c r="M262" i="10"/>
  <c r="N262" i="10"/>
  <c r="AA262" i="10" s="1"/>
  <c r="O262" i="10"/>
  <c r="V262" i="10"/>
  <c r="S262" i="10" s="1"/>
  <c r="X262" i="10"/>
  <c r="U262" i="10" s="1"/>
  <c r="Z262" i="10"/>
  <c r="AB262" i="10"/>
  <c r="AC262" i="10"/>
  <c r="AI262" i="10" s="1"/>
  <c r="AD262" i="10"/>
  <c r="AF262" i="10"/>
  <c r="AG262" i="10"/>
  <c r="AH262" i="10"/>
  <c r="AJ262" i="10"/>
  <c r="AN262" i="10"/>
  <c r="AO262" i="10"/>
  <c r="AP262" i="10"/>
  <c r="AR262" i="10"/>
  <c r="AT262" i="10"/>
  <c r="C263" i="10"/>
  <c r="AC263" i="10" s="1"/>
  <c r="AI263" i="10" s="1"/>
  <c r="D263" i="10"/>
  <c r="AD263" i="10" s="1"/>
  <c r="AJ263" i="10" s="1"/>
  <c r="E263" i="10"/>
  <c r="X263" i="10" s="1"/>
  <c r="F263" i="10"/>
  <c r="G263" i="10"/>
  <c r="AG263" i="10" s="1"/>
  <c r="H263" i="10"/>
  <c r="AH263" i="10" s="1"/>
  <c r="I263" i="10"/>
  <c r="J263" i="10"/>
  <c r="K263" i="10"/>
  <c r="AN263" i="10" s="1"/>
  <c r="L263" i="10"/>
  <c r="M263" i="10"/>
  <c r="Z263" i="10" s="1"/>
  <c r="N263" i="10"/>
  <c r="O263" i="10"/>
  <c r="W263" i="10"/>
  <c r="Y263" i="10"/>
  <c r="AA263" i="10"/>
  <c r="AB263" i="10"/>
  <c r="AE263" i="10"/>
  <c r="AK263" i="10" s="1"/>
  <c r="AF263" i="10"/>
  <c r="AM263" i="10"/>
  <c r="AO263" i="10"/>
  <c r="AQ263" i="10"/>
  <c r="AS263" i="10"/>
  <c r="AU263" i="10"/>
  <c r="C264" i="10"/>
  <c r="AC264" i="10" s="1"/>
  <c r="D264" i="10"/>
  <c r="E264" i="10"/>
  <c r="F264" i="10"/>
  <c r="AF264" i="10" s="1"/>
  <c r="G264" i="10"/>
  <c r="AG264" i="10" s="1"/>
  <c r="H264" i="10"/>
  <c r="I264" i="10"/>
  <c r="J264" i="10"/>
  <c r="AM264" i="10" s="1"/>
  <c r="K264" i="10"/>
  <c r="AN264" i="10" s="1"/>
  <c r="L264" i="10"/>
  <c r="Y264" i="10" s="1"/>
  <c r="M264" i="10"/>
  <c r="N264" i="10"/>
  <c r="AA264" i="10" s="1"/>
  <c r="R264" i="10" s="1"/>
  <c r="O264" i="10"/>
  <c r="V264" i="10"/>
  <c r="S264" i="10" s="1"/>
  <c r="W264" i="10"/>
  <c r="T264" i="10" s="1"/>
  <c r="X264" i="10"/>
  <c r="U264" i="10" s="1"/>
  <c r="Z264" i="10"/>
  <c r="AB264" i="10"/>
  <c r="AD264" i="10"/>
  <c r="AJ264" i="10" s="1"/>
  <c r="AE264" i="10"/>
  <c r="AK264" i="10" s="1"/>
  <c r="AH264" i="10"/>
  <c r="AL264" i="10"/>
  <c r="AO264" i="10"/>
  <c r="AP264" i="10"/>
  <c r="AT264" i="10"/>
  <c r="C265" i="10"/>
  <c r="D265" i="10"/>
  <c r="E265" i="10"/>
  <c r="AE265" i="10" s="1"/>
  <c r="AK265" i="10" s="1"/>
  <c r="F265" i="10"/>
  <c r="AF265" i="10" s="1"/>
  <c r="G265" i="10"/>
  <c r="H265" i="10"/>
  <c r="I265" i="10"/>
  <c r="AL265" i="10" s="1"/>
  <c r="J265" i="10"/>
  <c r="K265" i="10"/>
  <c r="L265" i="10"/>
  <c r="M265" i="10"/>
  <c r="Z265" i="10" s="1"/>
  <c r="Q265" i="10" s="1"/>
  <c r="N265" i="10"/>
  <c r="AA265" i="10" s="1"/>
  <c r="O265" i="10"/>
  <c r="V265" i="10"/>
  <c r="S265" i="10" s="1"/>
  <c r="W265" i="10"/>
  <c r="T265" i="10" s="1"/>
  <c r="Y265" i="10"/>
  <c r="AB265" i="10"/>
  <c r="AC265" i="10"/>
  <c r="AI265" i="10" s="1"/>
  <c r="AD265" i="10"/>
  <c r="AJ265" i="10" s="1"/>
  <c r="AG265" i="10"/>
  <c r="AH265" i="10"/>
  <c r="AO265" i="10"/>
  <c r="AQ265" i="10"/>
  <c r="AS265" i="10"/>
  <c r="C266" i="10"/>
  <c r="D266" i="10"/>
  <c r="AD266" i="10" s="1"/>
  <c r="AJ266" i="10" s="1"/>
  <c r="E266" i="10"/>
  <c r="AE266" i="10" s="1"/>
  <c r="F266" i="10"/>
  <c r="G266" i="10"/>
  <c r="H266" i="10"/>
  <c r="AH266" i="10" s="1"/>
  <c r="I266" i="10"/>
  <c r="J266" i="10"/>
  <c r="K266" i="10"/>
  <c r="L266" i="10"/>
  <c r="Y266" i="10" s="1"/>
  <c r="P266" i="10" s="1"/>
  <c r="M266" i="10"/>
  <c r="N266" i="10"/>
  <c r="AA266" i="10" s="1"/>
  <c r="O266" i="10"/>
  <c r="V266" i="10"/>
  <c r="S266" i="10" s="1"/>
  <c r="X266" i="10"/>
  <c r="U266" i="10" s="1"/>
  <c r="Z266" i="10"/>
  <c r="AB266" i="10"/>
  <c r="AC266" i="10"/>
  <c r="AI266" i="10" s="1"/>
  <c r="AF266" i="10"/>
  <c r="AG266" i="10"/>
  <c r="AN266" i="10"/>
  <c r="AO266" i="10"/>
  <c r="AP266" i="10"/>
  <c r="AR266" i="10"/>
  <c r="AT266" i="10"/>
  <c r="C267" i="10"/>
  <c r="AC267" i="10" s="1"/>
  <c r="AI267" i="10" s="1"/>
  <c r="D267" i="10"/>
  <c r="AD267" i="10" s="1"/>
  <c r="E267" i="10"/>
  <c r="F267" i="10"/>
  <c r="G267" i="10"/>
  <c r="AG267" i="10" s="1"/>
  <c r="H267" i="10"/>
  <c r="AH267" i="10" s="1"/>
  <c r="I267" i="10"/>
  <c r="J267" i="10"/>
  <c r="K267" i="10"/>
  <c r="AN267" i="10" s="1"/>
  <c r="L267" i="10"/>
  <c r="M267" i="10"/>
  <c r="Z267" i="10" s="1"/>
  <c r="N267" i="10"/>
  <c r="O267" i="10"/>
  <c r="W267" i="10"/>
  <c r="T267" i="10" s="1"/>
  <c r="X267" i="10"/>
  <c r="R267" i="10" s="1"/>
  <c r="Y267" i="10"/>
  <c r="AA267" i="10"/>
  <c r="U267" i="10" s="1"/>
  <c r="AB267" i="10"/>
  <c r="AE267" i="10"/>
  <c r="AF267" i="10"/>
  <c r="AM267" i="10"/>
  <c r="AO267" i="10"/>
  <c r="AQ267" i="10"/>
  <c r="AS267" i="10"/>
  <c r="AU267" i="10"/>
  <c r="C268" i="10"/>
  <c r="AC268" i="10" s="1"/>
  <c r="D268" i="10"/>
  <c r="E268" i="10"/>
  <c r="F268" i="10"/>
  <c r="AF268" i="10" s="1"/>
  <c r="G268" i="10"/>
  <c r="AG268" i="10" s="1"/>
  <c r="H268" i="10"/>
  <c r="I268" i="10"/>
  <c r="J268" i="10"/>
  <c r="AM268" i="10" s="1"/>
  <c r="K268" i="10"/>
  <c r="L268" i="10"/>
  <c r="Y268" i="10" s="1"/>
  <c r="M268" i="10"/>
  <c r="N268" i="10"/>
  <c r="AA268" i="10" s="1"/>
  <c r="R268" i="10" s="1"/>
  <c r="O268" i="10"/>
  <c r="V268" i="10"/>
  <c r="S268" i="10" s="1"/>
  <c r="W268" i="10"/>
  <c r="Q268" i="10" s="1"/>
  <c r="X268" i="10"/>
  <c r="U268" i="10" s="1"/>
  <c r="Z268" i="10"/>
  <c r="T268" i="10" s="1"/>
  <c r="AB268" i="10"/>
  <c r="AD268" i="10"/>
  <c r="AE268" i="10"/>
  <c r="AK268" i="10" s="1"/>
  <c r="AH268" i="10"/>
  <c r="AL268" i="10"/>
  <c r="AO268" i="10"/>
  <c r="AP268" i="10"/>
  <c r="AR268" i="10"/>
  <c r="AT268" i="10"/>
  <c r="C269" i="10"/>
  <c r="D269" i="10"/>
  <c r="E269" i="10"/>
  <c r="AE269" i="10" s="1"/>
  <c r="AK269" i="10" s="1"/>
  <c r="F269" i="10"/>
  <c r="AF269" i="10" s="1"/>
  <c r="G269" i="10"/>
  <c r="AT269" i="10" s="1"/>
  <c r="H269" i="10"/>
  <c r="I269" i="10"/>
  <c r="AL269" i="10" s="1"/>
  <c r="J269" i="10"/>
  <c r="K269" i="10"/>
  <c r="L269" i="10"/>
  <c r="M269" i="10"/>
  <c r="Z269" i="10" s="1"/>
  <c r="Q269" i="10" s="1"/>
  <c r="N269" i="10"/>
  <c r="O269" i="10"/>
  <c r="V269" i="10"/>
  <c r="P269" i="10" s="1"/>
  <c r="W269" i="10"/>
  <c r="T269" i="10" s="1"/>
  <c r="Y269" i="10"/>
  <c r="S269" i="10" s="1"/>
  <c r="AA269" i="10"/>
  <c r="AB269" i="10"/>
  <c r="AC269" i="10"/>
  <c r="AI269" i="10" s="1"/>
  <c r="AD269" i="10"/>
  <c r="AJ269" i="10" s="1"/>
  <c r="AG269" i="10"/>
  <c r="AH269" i="10"/>
  <c r="AO269" i="10"/>
  <c r="AQ269" i="10"/>
  <c r="AS269" i="10"/>
  <c r="AU269" i="10"/>
  <c r="C270" i="10"/>
  <c r="D270" i="10"/>
  <c r="AD270" i="10" s="1"/>
  <c r="AJ270" i="10" s="1"/>
  <c r="E270" i="10"/>
  <c r="AE270" i="10" s="1"/>
  <c r="F270" i="10"/>
  <c r="AS270" i="10" s="1"/>
  <c r="G270" i="10"/>
  <c r="H270" i="10"/>
  <c r="AH270" i="10" s="1"/>
  <c r="I270" i="10"/>
  <c r="J270" i="10"/>
  <c r="K270" i="10"/>
  <c r="L270" i="10"/>
  <c r="Y270" i="10" s="1"/>
  <c r="P270" i="10" s="1"/>
  <c r="M270" i="10"/>
  <c r="N270" i="10"/>
  <c r="AA270" i="10" s="1"/>
  <c r="O270" i="10"/>
  <c r="V270" i="10"/>
  <c r="S270" i="10" s="1"/>
  <c r="X270" i="10"/>
  <c r="Z270" i="10"/>
  <c r="AB270" i="10"/>
  <c r="AC270" i="10"/>
  <c r="AI270" i="10" s="1"/>
  <c r="AF270" i="10"/>
  <c r="AG270" i="10"/>
  <c r="AN270" i="10"/>
  <c r="AO270" i="10"/>
  <c r="AP270" i="10"/>
  <c r="AR270" i="10"/>
  <c r="AT270" i="10"/>
  <c r="C271" i="10"/>
  <c r="AC271" i="10" s="1"/>
  <c r="AI271" i="10" s="1"/>
  <c r="D271" i="10"/>
  <c r="AD271" i="10" s="1"/>
  <c r="E271" i="10"/>
  <c r="X271" i="10" s="1"/>
  <c r="F271" i="10"/>
  <c r="G271" i="10"/>
  <c r="AG271" i="10" s="1"/>
  <c r="H271" i="10"/>
  <c r="AH271" i="10" s="1"/>
  <c r="I271" i="10"/>
  <c r="J271" i="10"/>
  <c r="K271" i="10"/>
  <c r="AN271" i="10" s="1"/>
  <c r="L271" i="10"/>
  <c r="M271" i="10"/>
  <c r="Z271" i="10" s="1"/>
  <c r="N271" i="10"/>
  <c r="O271" i="10"/>
  <c r="W271" i="10"/>
  <c r="Y271" i="10"/>
  <c r="AA271" i="10"/>
  <c r="AB271" i="10"/>
  <c r="AE271" i="10"/>
  <c r="AK271" i="10" s="1"/>
  <c r="AF271" i="10"/>
  <c r="AM271" i="10"/>
  <c r="AO271" i="10"/>
  <c r="AQ271" i="10"/>
  <c r="AS271" i="10"/>
  <c r="AU271" i="10"/>
  <c r="C272" i="10"/>
  <c r="AC272" i="10" s="1"/>
  <c r="D272" i="10"/>
  <c r="E272" i="10"/>
  <c r="F272" i="10"/>
  <c r="AF272" i="10" s="1"/>
  <c r="G272" i="10"/>
  <c r="AG272" i="10" s="1"/>
  <c r="H272" i="10"/>
  <c r="I272" i="10"/>
  <c r="J272" i="10"/>
  <c r="AM272" i="10" s="1"/>
  <c r="K272" i="10"/>
  <c r="L272" i="10"/>
  <c r="Y272" i="10" s="1"/>
  <c r="M272" i="10"/>
  <c r="N272" i="10"/>
  <c r="AA272" i="10" s="1"/>
  <c r="R272" i="10" s="1"/>
  <c r="O272" i="10"/>
  <c r="V272" i="10"/>
  <c r="S272" i="10" s="1"/>
  <c r="W272" i="10"/>
  <c r="Q272" i="10" s="1"/>
  <c r="X272" i="10"/>
  <c r="U272" i="10" s="1"/>
  <c r="Z272" i="10"/>
  <c r="T272" i="10" s="1"/>
  <c r="AB272" i="10"/>
  <c r="AD272" i="10"/>
  <c r="AJ272" i="10" s="1"/>
  <c r="AE272" i="10"/>
  <c r="AK272" i="10" s="1"/>
  <c r="AH272" i="10"/>
  <c r="AL272" i="10"/>
  <c r="AO272" i="10"/>
  <c r="AP272" i="10"/>
  <c r="AR272" i="10"/>
  <c r="AT272" i="10"/>
  <c r="C273" i="10"/>
  <c r="D273" i="10"/>
  <c r="E273" i="10"/>
  <c r="X273" i="10" s="1"/>
  <c r="F273" i="10"/>
  <c r="AF273" i="10" s="1"/>
  <c r="AI273" i="10" s="1"/>
  <c r="G273" i="10"/>
  <c r="AT273" i="10" s="1"/>
  <c r="H273" i="10"/>
  <c r="I273" i="10"/>
  <c r="AL273" i="10" s="1"/>
  <c r="J273" i="10"/>
  <c r="K273" i="10"/>
  <c r="L273" i="10"/>
  <c r="M273" i="10"/>
  <c r="Z273" i="10" s="1"/>
  <c r="N273" i="10"/>
  <c r="O273" i="10"/>
  <c r="S273" i="10"/>
  <c r="V273" i="10"/>
  <c r="P273" i="10" s="1"/>
  <c r="W273" i="10"/>
  <c r="Y273" i="10"/>
  <c r="AA273" i="10"/>
  <c r="AB273" i="10"/>
  <c r="AC273" i="10"/>
  <c r="AD273" i="10"/>
  <c r="AE273" i="10"/>
  <c r="AK273" i="10" s="1"/>
  <c r="AH273" i="10"/>
  <c r="AM273" i="10"/>
  <c r="AO273" i="10"/>
  <c r="AQ273" i="10"/>
  <c r="AS273" i="10"/>
  <c r="AU273" i="10"/>
  <c r="C274" i="10"/>
  <c r="D274" i="10"/>
  <c r="W274" i="10" s="1"/>
  <c r="E274" i="10"/>
  <c r="AE274" i="10" s="1"/>
  <c r="AK274" i="10" s="1"/>
  <c r="F274" i="10"/>
  <c r="AS274" i="10" s="1"/>
  <c r="G274" i="10"/>
  <c r="H274" i="10"/>
  <c r="AU274" i="10" s="1"/>
  <c r="I274" i="10"/>
  <c r="J274" i="10"/>
  <c r="K274" i="10"/>
  <c r="L274" i="10"/>
  <c r="Y274" i="10" s="1"/>
  <c r="M274" i="10"/>
  <c r="N274" i="10"/>
  <c r="AA274" i="10" s="1"/>
  <c r="R274" i="10" s="1"/>
  <c r="O274" i="10"/>
  <c r="V274" i="10"/>
  <c r="S274" i="10" s="1"/>
  <c r="X274" i="10"/>
  <c r="U274" i="10" s="1"/>
  <c r="Z274" i="10"/>
  <c r="AB274" i="10"/>
  <c r="AC274" i="10"/>
  <c r="AD274" i="10"/>
  <c r="AJ274" i="10" s="1"/>
  <c r="AG274" i="10"/>
  <c r="AH274" i="10"/>
  <c r="AL274" i="10"/>
  <c r="AO274" i="10"/>
  <c r="AP274" i="10"/>
  <c r="AR274" i="10"/>
  <c r="AT274" i="10"/>
  <c r="C275" i="10"/>
  <c r="V275" i="10" s="1"/>
  <c r="D275" i="10"/>
  <c r="AD275" i="10" s="1"/>
  <c r="AJ275" i="10" s="1"/>
  <c r="E275" i="10"/>
  <c r="X275" i="10" s="1"/>
  <c r="F275" i="10"/>
  <c r="G275" i="10"/>
  <c r="AT275" i="10" s="1"/>
  <c r="H275" i="10"/>
  <c r="AH275" i="10" s="1"/>
  <c r="I275" i="10"/>
  <c r="J275" i="10"/>
  <c r="K275" i="10"/>
  <c r="L275" i="10"/>
  <c r="M275" i="10"/>
  <c r="Z275" i="10" s="1"/>
  <c r="Q275" i="10" s="1"/>
  <c r="N275" i="10"/>
  <c r="O275" i="10"/>
  <c r="W275" i="10"/>
  <c r="Y275" i="10"/>
  <c r="AA275" i="10"/>
  <c r="AB275" i="10"/>
  <c r="AC275" i="10"/>
  <c r="AI275" i="10" s="1"/>
  <c r="AF275" i="10"/>
  <c r="AG275" i="10"/>
  <c r="AO275" i="10"/>
  <c r="AQ275" i="10"/>
  <c r="AS275" i="10"/>
  <c r="AU275" i="10"/>
  <c r="C276" i="10"/>
  <c r="AC276" i="10" s="1"/>
  <c r="AI276" i="10" s="1"/>
  <c r="D276" i="10"/>
  <c r="W276" i="10" s="1"/>
  <c r="E276" i="10"/>
  <c r="F276" i="10"/>
  <c r="AS276" i="10" s="1"/>
  <c r="G276" i="10"/>
  <c r="AG276" i="10" s="1"/>
  <c r="H276" i="10"/>
  <c r="AU276" i="10" s="1"/>
  <c r="I276" i="10"/>
  <c r="J276" i="10"/>
  <c r="K276" i="10"/>
  <c r="L276" i="10"/>
  <c r="Y276" i="10" s="1"/>
  <c r="P276" i="10" s="1"/>
  <c r="M276" i="10"/>
  <c r="N276" i="10"/>
  <c r="AA276" i="10" s="1"/>
  <c r="O276" i="10"/>
  <c r="V276" i="10"/>
  <c r="S276" i="10" s="1"/>
  <c r="X276" i="10"/>
  <c r="U276" i="10" s="1"/>
  <c r="Z276" i="10"/>
  <c r="AB276" i="10"/>
  <c r="AE276" i="10"/>
  <c r="AF276" i="10"/>
  <c r="AN276" i="10"/>
  <c r="AO276" i="10"/>
  <c r="AP276" i="10"/>
  <c r="AR276" i="10"/>
  <c r="AT276" i="10"/>
  <c r="C277" i="10"/>
  <c r="V277" i="10" s="1"/>
  <c r="D277" i="10"/>
  <c r="E277" i="10"/>
  <c r="X277" i="10" s="1"/>
  <c r="F277" i="10"/>
  <c r="AF277" i="10" s="1"/>
  <c r="G277" i="10"/>
  <c r="AT277" i="10" s="1"/>
  <c r="H277" i="10"/>
  <c r="I277" i="10"/>
  <c r="J277" i="10"/>
  <c r="K277" i="10"/>
  <c r="L277" i="10"/>
  <c r="M277" i="10"/>
  <c r="Z277" i="10" s="1"/>
  <c r="N277" i="10"/>
  <c r="O277" i="10"/>
  <c r="W277" i="10"/>
  <c r="Y277" i="10"/>
  <c r="AA277" i="10"/>
  <c r="AB277" i="10"/>
  <c r="AD277" i="10"/>
  <c r="AE277" i="10"/>
  <c r="AK277" i="10" s="1"/>
  <c r="AH277" i="10"/>
  <c r="AM277" i="10"/>
  <c r="AO277" i="10"/>
  <c r="AQ277" i="10"/>
  <c r="AS277" i="10"/>
  <c r="AU277" i="10"/>
  <c r="C278" i="10"/>
  <c r="D278" i="10"/>
  <c r="W278" i="10" s="1"/>
  <c r="E278" i="10"/>
  <c r="AE278" i="10" s="1"/>
  <c r="AK278" i="10" s="1"/>
  <c r="F278" i="10"/>
  <c r="AS278" i="10" s="1"/>
  <c r="G278" i="10"/>
  <c r="H278" i="10"/>
  <c r="AU278" i="10" s="1"/>
  <c r="I278" i="10"/>
  <c r="J278" i="10"/>
  <c r="K278" i="10"/>
  <c r="L278" i="10"/>
  <c r="Y278" i="10" s="1"/>
  <c r="M278" i="10"/>
  <c r="N278" i="10"/>
  <c r="AA278" i="10" s="1"/>
  <c r="R278" i="10" s="1"/>
  <c r="O278" i="10"/>
  <c r="V278" i="10"/>
  <c r="S278" i="10" s="1"/>
  <c r="X278" i="10"/>
  <c r="U278" i="10" s="1"/>
  <c r="Z278" i="10"/>
  <c r="AB278" i="10"/>
  <c r="AC278" i="10"/>
  <c r="AD278" i="10"/>
  <c r="AJ278" i="10" s="1"/>
  <c r="AG278" i="10"/>
  <c r="AH278" i="10"/>
  <c r="AL278" i="10"/>
  <c r="AO278" i="10"/>
  <c r="AP278" i="10"/>
  <c r="AR278" i="10"/>
  <c r="AT278" i="10"/>
  <c r="C279" i="10"/>
  <c r="V279" i="10" s="1"/>
  <c r="D279" i="10"/>
  <c r="AD279" i="10" s="1"/>
  <c r="AJ279" i="10" s="1"/>
  <c r="E279" i="10"/>
  <c r="X279" i="10" s="1"/>
  <c r="F279" i="10"/>
  <c r="G279" i="10"/>
  <c r="AT279" i="10" s="1"/>
  <c r="H279" i="10"/>
  <c r="AH279" i="10" s="1"/>
  <c r="I279" i="10"/>
  <c r="J279" i="10"/>
  <c r="K279" i="10"/>
  <c r="L279" i="10"/>
  <c r="M279" i="10"/>
  <c r="Z279" i="10" s="1"/>
  <c r="Q279" i="10" s="1"/>
  <c r="N279" i="10"/>
  <c r="O279" i="10"/>
  <c r="W279" i="10"/>
  <c r="T279" i="10" s="1"/>
  <c r="Y279" i="10"/>
  <c r="AA279" i="10"/>
  <c r="AB279" i="10"/>
  <c r="AC279" i="10"/>
  <c r="AI279" i="10" s="1"/>
  <c r="AF279" i="10"/>
  <c r="AG279" i="10"/>
  <c r="AO279" i="10"/>
  <c r="AQ279" i="10"/>
  <c r="AS279" i="10"/>
  <c r="AU279" i="10"/>
  <c r="C280" i="10"/>
  <c r="AC280" i="10" s="1"/>
  <c r="AI280" i="10" s="1"/>
  <c r="D280" i="10"/>
  <c r="W280" i="10" s="1"/>
  <c r="E280" i="10"/>
  <c r="F280" i="10"/>
  <c r="AS280" i="10" s="1"/>
  <c r="G280" i="10"/>
  <c r="AG280" i="10" s="1"/>
  <c r="H280" i="10"/>
  <c r="AU280" i="10" s="1"/>
  <c r="I280" i="10"/>
  <c r="J280" i="10"/>
  <c r="K280" i="10"/>
  <c r="L280" i="10"/>
  <c r="Y280" i="10" s="1"/>
  <c r="P280" i="10" s="1"/>
  <c r="M280" i="10"/>
  <c r="N280" i="10"/>
  <c r="AA280" i="10" s="1"/>
  <c r="O280" i="10"/>
  <c r="V280" i="10"/>
  <c r="S280" i="10" s="1"/>
  <c r="X280" i="10"/>
  <c r="Z280" i="10"/>
  <c r="AB280" i="10"/>
  <c r="AE280" i="10"/>
  <c r="AF280" i="10"/>
  <c r="AN280" i="10"/>
  <c r="AO280" i="10"/>
  <c r="AP280" i="10"/>
  <c r="AR280" i="10"/>
  <c r="AT280" i="10"/>
  <c r="C281" i="10"/>
  <c r="V281" i="10" s="1"/>
  <c r="D281" i="10"/>
  <c r="E281" i="10"/>
  <c r="X281" i="10" s="1"/>
  <c r="F281" i="10"/>
  <c r="AF281" i="10" s="1"/>
  <c r="G281" i="10"/>
  <c r="AT281" i="10" s="1"/>
  <c r="H281" i="10"/>
  <c r="I281" i="10"/>
  <c r="J281" i="10"/>
  <c r="K281" i="10"/>
  <c r="L281" i="10"/>
  <c r="M281" i="10"/>
  <c r="Z281" i="10" s="1"/>
  <c r="N281" i="10"/>
  <c r="O281" i="10"/>
  <c r="W281" i="10"/>
  <c r="T281" i="10" s="1"/>
  <c r="Y281" i="10"/>
  <c r="AA281" i="10"/>
  <c r="AB281" i="10"/>
  <c r="AD281" i="10"/>
  <c r="AE281" i="10"/>
  <c r="AK281" i="10" s="1"/>
  <c r="AH281" i="10"/>
  <c r="AM281" i="10"/>
  <c r="AO281" i="10"/>
  <c r="AQ281" i="10"/>
  <c r="AS281" i="10"/>
  <c r="AU281" i="10"/>
  <c r="C282" i="10"/>
  <c r="D282" i="10"/>
  <c r="W282" i="10" s="1"/>
  <c r="E282" i="10"/>
  <c r="AE282" i="10" s="1"/>
  <c r="AK282" i="10" s="1"/>
  <c r="F282" i="10"/>
  <c r="AS282" i="10" s="1"/>
  <c r="G282" i="10"/>
  <c r="H282" i="10"/>
  <c r="AU282" i="10" s="1"/>
  <c r="I282" i="10"/>
  <c r="J282" i="10"/>
  <c r="K282" i="10"/>
  <c r="L282" i="10"/>
  <c r="Y282" i="10" s="1"/>
  <c r="M282" i="10"/>
  <c r="N282" i="10"/>
  <c r="AA282" i="10" s="1"/>
  <c r="R282" i="10" s="1"/>
  <c r="O282" i="10"/>
  <c r="V282" i="10"/>
  <c r="S282" i="10" s="1"/>
  <c r="X282" i="10"/>
  <c r="U282" i="10" s="1"/>
  <c r="Z282" i="10"/>
  <c r="AB282" i="10"/>
  <c r="AC282" i="10"/>
  <c r="AD282" i="10"/>
  <c r="AJ282" i="10" s="1"/>
  <c r="AG282" i="10"/>
  <c r="AH282" i="10"/>
  <c r="AL282" i="10"/>
  <c r="AO282" i="10"/>
  <c r="AP282" i="10"/>
  <c r="AR282" i="10"/>
  <c r="AT282" i="10"/>
  <c r="C283" i="10"/>
  <c r="V283" i="10" s="1"/>
  <c r="D283" i="10"/>
  <c r="AD283" i="10" s="1"/>
  <c r="AJ283" i="10" s="1"/>
  <c r="E283" i="10"/>
  <c r="X283" i="10" s="1"/>
  <c r="F283" i="10"/>
  <c r="G283" i="10"/>
  <c r="AT283" i="10" s="1"/>
  <c r="H283" i="10"/>
  <c r="AH283" i="10" s="1"/>
  <c r="I283" i="10"/>
  <c r="J283" i="10"/>
  <c r="K283" i="10"/>
  <c r="L283" i="10"/>
  <c r="M283" i="10"/>
  <c r="Z283" i="10" s="1"/>
  <c r="Q283" i="10" s="1"/>
  <c r="N283" i="10"/>
  <c r="O283" i="10"/>
  <c r="W283" i="10"/>
  <c r="T283" i="10" s="1"/>
  <c r="Y283" i="10"/>
  <c r="AA283" i="10"/>
  <c r="AB283" i="10"/>
  <c r="AC283" i="10"/>
  <c r="AI283" i="10" s="1"/>
  <c r="AF283" i="10"/>
  <c r="AG283" i="10"/>
  <c r="AO283" i="10"/>
  <c r="AQ283" i="10"/>
  <c r="AS283" i="10"/>
  <c r="AU283" i="10"/>
  <c r="C284" i="10"/>
  <c r="AC284" i="10" s="1"/>
  <c r="AI284" i="10" s="1"/>
  <c r="D284" i="10"/>
  <c r="W284" i="10" s="1"/>
  <c r="E284" i="10"/>
  <c r="F284" i="10"/>
  <c r="AS284" i="10" s="1"/>
  <c r="G284" i="10"/>
  <c r="AG284" i="10" s="1"/>
  <c r="H284" i="10"/>
  <c r="AU284" i="10" s="1"/>
  <c r="I284" i="10"/>
  <c r="J284" i="10"/>
  <c r="K284" i="10"/>
  <c r="L284" i="10"/>
  <c r="Y284" i="10" s="1"/>
  <c r="P284" i="10" s="1"/>
  <c r="M284" i="10"/>
  <c r="N284" i="10"/>
  <c r="AA284" i="10" s="1"/>
  <c r="O284" i="10"/>
  <c r="V284" i="10"/>
  <c r="S284" i="10" s="1"/>
  <c r="X284" i="10"/>
  <c r="U284" i="10" s="1"/>
  <c r="Z284" i="10"/>
  <c r="AB284" i="10"/>
  <c r="AE284" i="10"/>
  <c r="AF284" i="10"/>
  <c r="AN284" i="10"/>
  <c r="AO284" i="10"/>
  <c r="AP284" i="10"/>
  <c r="AR284" i="10"/>
  <c r="AT284" i="10"/>
  <c r="C285" i="10"/>
  <c r="V285" i="10" s="1"/>
  <c r="D285" i="10"/>
  <c r="E285" i="10"/>
  <c r="X285" i="10" s="1"/>
  <c r="F285" i="10"/>
  <c r="AF285" i="10" s="1"/>
  <c r="G285" i="10"/>
  <c r="AT285" i="10" s="1"/>
  <c r="H285" i="10"/>
  <c r="I285" i="10"/>
  <c r="J285" i="10"/>
  <c r="K285" i="10"/>
  <c r="L285" i="10"/>
  <c r="M285" i="10"/>
  <c r="Z285" i="10" s="1"/>
  <c r="N285" i="10"/>
  <c r="O285" i="10"/>
  <c r="W285" i="10"/>
  <c r="T285" i="10" s="1"/>
  <c r="Y285" i="10"/>
  <c r="AA285" i="10"/>
  <c r="AB285" i="10"/>
  <c r="AD285" i="10"/>
  <c r="AE285" i="10"/>
  <c r="AK285" i="10" s="1"/>
  <c r="AH285" i="10"/>
  <c r="AM285" i="10"/>
  <c r="AO285" i="10"/>
  <c r="AQ285" i="10"/>
  <c r="AS285" i="10"/>
  <c r="AU285" i="10"/>
  <c r="C286" i="10"/>
  <c r="D286" i="10"/>
  <c r="W286" i="10" s="1"/>
  <c r="E286" i="10"/>
  <c r="AE286" i="10" s="1"/>
  <c r="AK286" i="10" s="1"/>
  <c r="F286" i="10"/>
  <c r="AS286" i="10" s="1"/>
  <c r="G286" i="10"/>
  <c r="H286" i="10"/>
  <c r="AU286" i="10" s="1"/>
  <c r="I286" i="10"/>
  <c r="J286" i="10"/>
  <c r="K286" i="10"/>
  <c r="L286" i="10"/>
  <c r="Y286" i="10" s="1"/>
  <c r="M286" i="10"/>
  <c r="N286" i="10"/>
  <c r="AA286" i="10" s="1"/>
  <c r="R286" i="10" s="1"/>
  <c r="O286" i="10"/>
  <c r="V286" i="10"/>
  <c r="S286" i="10" s="1"/>
  <c r="X286" i="10"/>
  <c r="Z286" i="10"/>
  <c r="AB286" i="10"/>
  <c r="AC286" i="10"/>
  <c r="AD286" i="10"/>
  <c r="AJ286" i="10" s="1"/>
  <c r="AG286" i="10"/>
  <c r="AH286" i="10"/>
  <c r="AL286" i="10"/>
  <c r="AO286" i="10"/>
  <c r="AP286" i="10"/>
  <c r="AR286" i="10"/>
  <c r="AT286" i="10"/>
  <c r="C287" i="10"/>
  <c r="V287" i="10" s="1"/>
  <c r="D287" i="10"/>
  <c r="AD287" i="10" s="1"/>
  <c r="AJ287" i="10" s="1"/>
  <c r="E287" i="10"/>
  <c r="X287" i="10" s="1"/>
  <c r="F287" i="10"/>
  <c r="G287" i="10"/>
  <c r="AT287" i="10" s="1"/>
  <c r="H287" i="10"/>
  <c r="AH287" i="10" s="1"/>
  <c r="I287" i="10"/>
  <c r="J287" i="10"/>
  <c r="K287" i="10"/>
  <c r="L287" i="10"/>
  <c r="M287" i="10"/>
  <c r="Z287" i="10" s="1"/>
  <c r="Q287" i="10" s="1"/>
  <c r="N287" i="10"/>
  <c r="O287" i="10"/>
  <c r="W287" i="10"/>
  <c r="T287" i="10" s="1"/>
  <c r="Y287" i="10"/>
  <c r="AA287" i="10"/>
  <c r="AB287" i="10"/>
  <c r="AC287" i="10"/>
  <c r="AI287" i="10" s="1"/>
  <c r="AF287" i="10"/>
  <c r="AG287" i="10"/>
  <c r="AO287" i="10"/>
  <c r="AQ287" i="10"/>
  <c r="AS287" i="10"/>
  <c r="AU287" i="10"/>
  <c r="C288" i="10"/>
  <c r="AC288" i="10" s="1"/>
  <c r="AI288" i="10" s="1"/>
  <c r="D288" i="10"/>
  <c r="W288" i="10" s="1"/>
  <c r="E288" i="10"/>
  <c r="F288" i="10"/>
  <c r="AS288" i="10" s="1"/>
  <c r="G288" i="10"/>
  <c r="AG288" i="10" s="1"/>
  <c r="H288" i="10"/>
  <c r="AU288" i="10" s="1"/>
  <c r="I288" i="10"/>
  <c r="J288" i="10"/>
  <c r="K288" i="10"/>
  <c r="L288" i="10"/>
  <c r="Y288" i="10" s="1"/>
  <c r="P288" i="10" s="1"/>
  <c r="M288" i="10"/>
  <c r="N288" i="10"/>
  <c r="AA288" i="10" s="1"/>
  <c r="O288" i="10"/>
  <c r="V288" i="10"/>
  <c r="S288" i="10" s="1"/>
  <c r="X288" i="10"/>
  <c r="U288" i="10" s="1"/>
  <c r="Z288" i="10"/>
  <c r="AB288" i="10"/>
  <c r="AE288" i="10"/>
  <c r="AF288" i="10"/>
  <c r="AN288" i="10"/>
  <c r="AO288" i="10"/>
  <c r="AP288" i="10"/>
  <c r="AR288" i="10"/>
  <c r="AT288" i="10"/>
  <c r="C289" i="10"/>
  <c r="V289" i="10" s="1"/>
  <c r="D289" i="10"/>
  <c r="E289" i="10"/>
  <c r="X289" i="10" s="1"/>
  <c r="F289" i="10"/>
  <c r="AF289" i="10" s="1"/>
  <c r="G289" i="10"/>
  <c r="AT289" i="10" s="1"/>
  <c r="H289" i="10"/>
  <c r="I289" i="10"/>
  <c r="J289" i="10"/>
  <c r="K289" i="10"/>
  <c r="L289" i="10"/>
  <c r="M289" i="10"/>
  <c r="Z289" i="10" s="1"/>
  <c r="N289" i="10"/>
  <c r="O289" i="10"/>
  <c r="W289" i="10"/>
  <c r="T289" i="10" s="1"/>
  <c r="Y289" i="10"/>
  <c r="AA289" i="10"/>
  <c r="AB289" i="10"/>
  <c r="AD289" i="10"/>
  <c r="AE289" i="10"/>
  <c r="AK289" i="10" s="1"/>
  <c r="AH289" i="10"/>
  <c r="AM289" i="10"/>
  <c r="AO289" i="10"/>
  <c r="AQ289" i="10"/>
  <c r="AS289" i="10"/>
  <c r="AU289" i="10"/>
  <c r="C290" i="10"/>
  <c r="D290" i="10"/>
  <c r="W290" i="10" s="1"/>
  <c r="E290" i="10"/>
  <c r="AE290" i="10" s="1"/>
  <c r="AK290" i="10" s="1"/>
  <c r="F290" i="10"/>
  <c r="AS290" i="10" s="1"/>
  <c r="G290" i="10"/>
  <c r="H290" i="10"/>
  <c r="AU290" i="10" s="1"/>
  <c r="I290" i="10"/>
  <c r="J290" i="10"/>
  <c r="K290" i="10"/>
  <c r="L290" i="10"/>
  <c r="Y290" i="10" s="1"/>
  <c r="M290" i="10"/>
  <c r="N290" i="10"/>
  <c r="AA290" i="10" s="1"/>
  <c r="R290" i="10" s="1"/>
  <c r="O290" i="10"/>
  <c r="V290" i="10"/>
  <c r="S290" i="10" s="1"/>
  <c r="X290" i="10"/>
  <c r="U290" i="10" s="1"/>
  <c r="Z290" i="10"/>
  <c r="AB290" i="10"/>
  <c r="AC290" i="10"/>
  <c r="AD290" i="10"/>
  <c r="AJ290" i="10" s="1"/>
  <c r="AG290" i="10"/>
  <c r="AH290" i="10"/>
  <c r="AL290" i="10"/>
  <c r="AO290" i="10"/>
  <c r="AP290" i="10"/>
  <c r="AR290" i="10"/>
  <c r="AT290" i="10"/>
  <c r="C291" i="10"/>
  <c r="V291" i="10" s="1"/>
  <c r="D291" i="10"/>
  <c r="AD291" i="10" s="1"/>
  <c r="AJ291" i="10" s="1"/>
  <c r="E291" i="10"/>
  <c r="X291" i="10" s="1"/>
  <c r="F291" i="10"/>
  <c r="G291" i="10"/>
  <c r="AT291" i="10" s="1"/>
  <c r="H291" i="10"/>
  <c r="AH291" i="10" s="1"/>
  <c r="I291" i="10"/>
  <c r="J291" i="10"/>
  <c r="K291" i="10"/>
  <c r="L291" i="10"/>
  <c r="M291" i="10"/>
  <c r="Z291" i="10" s="1"/>
  <c r="Q291" i="10" s="1"/>
  <c r="N291" i="10"/>
  <c r="O291" i="10"/>
  <c r="W291" i="10"/>
  <c r="Y291" i="10"/>
  <c r="AA291" i="10"/>
  <c r="AB291" i="10"/>
  <c r="AC291" i="10"/>
  <c r="AI291" i="10" s="1"/>
  <c r="AF291" i="10"/>
  <c r="AG291" i="10"/>
  <c r="AO291" i="10"/>
  <c r="AQ291" i="10"/>
  <c r="AS291" i="10"/>
  <c r="AU291" i="10"/>
  <c r="C292" i="10"/>
  <c r="AC292" i="10" s="1"/>
  <c r="AI292" i="10" s="1"/>
  <c r="D292" i="10"/>
  <c r="W292" i="10" s="1"/>
  <c r="E292" i="10"/>
  <c r="F292" i="10"/>
  <c r="AS292" i="10" s="1"/>
  <c r="G292" i="10"/>
  <c r="AG292" i="10" s="1"/>
  <c r="H292" i="10"/>
  <c r="AU292" i="10" s="1"/>
  <c r="I292" i="10"/>
  <c r="J292" i="10"/>
  <c r="K292" i="10"/>
  <c r="L292" i="10"/>
  <c r="Y292" i="10" s="1"/>
  <c r="P292" i="10" s="1"/>
  <c r="M292" i="10"/>
  <c r="N292" i="10"/>
  <c r="AA292" i="10" s="1"/>
  <c r="O292" i="10"/>
  <c r="V292" i="10"/>
  <c r="S292" i="10" s="1"/>
  <c r="X292" i="10"/>
  <c r="U292" i="10" s="1"/>
  <c r="Z292" i="10"/>
  <c r="AB292" i="10"/>
  <c r="AE292" i="10"/>
  <c r="AF292" i="10"/>
  <c r="AN292" i="10"/>
  <c r="AO292" i="10"/>
  <c r="AP292" i="10"/>
  <c r="AR292" i="10"/>
  <c r="AT292" i="10"/>
  <c r="C293" i="10"/>
  <c r="V293" i="10" s="1"/>
  <c r="D293" i="10"/>
  <c r="E293" i="10"/>
  <c r="X293" i="10" s="1"/>
  <c r="F293" i="10"/>
  <c r="AF293" i="10" s="1"/>
  <c r="G293" i="10"/>
  <c r="AT293" i="10" s="1"/>
  <c r="H293" i="10"/>
  <c r="I293" i="10"/>
  <c r="J293" i="10"/>
  <c r="K293" i="10"/>
  <c r="L293" i="10"/>
  <c r="M293" i="10"/>
  <c r="Z293" i="10" s="1"/>
  <c r="N293" i="10"/>
  <c r="O293" i="10"/>
  <c r="W293" i="10"/>
  <c r="Y293" i="10"/>
  <c r="AA293" i="10"/>
  <c r="AB293" i="10"/>
  <c r="AD293" i="10"/>
  <c r="AE293" i="10"/>
  <c r="AK293" i="10" s="1"/>
  <c r="AH293" i="10"/>
  <c r="AM293" i="10"/>
  <c r="AO293" i="10"/>
  <c r="AQ293" i="10"/>
  <c r="AS293" i="10"/>
  <c r="AU293" i="10"/>
  <c r="C294" i="10"/>
  <c r="D294" i="10"/>
  <c r="W294" i="10" s="1"/>
  <c r="E294" i="10"/>
  <c r="AE294" i="10" s="1"/>
  <c r="AK294" i="10" s="1"/>
  <c r="F294" i="10"/>
  <c r="AS294" i="10" s="1"/>
  <c r="G294" i="10"/>
  <c r="H294" i="10"/>
  <c r="AU294" i="10" s="1"/>
  <c r="I294" i="10"/>
  <c r="J294" i="10"/>
  <c r="K294" i="10"/>
  <c r="L294" i="10"/>
  <c r="Y294" i="10" s="1"/>
  <c r="M294" i="10"/>
  <c r="N294" i="10"/>
  <c r="AA294" i="10" s="1"/>
  <c r="R294" i="10" s="1"/>
  <c r="O294" i="10"/>
  <c r="V294" i="10"/>
  <c r="S294" i="10" s="1"/>
  <c r="X294" i="10"/>
  <c r="U294" i="10" s="1"/>
  <c r="Z294" i="10"/>
  <c r="AB294" i="10"/>
  <c r="AC294" i="10"/>
  <c r="AD294" i="10"/>
  <c r="AJ294" i="10" s="1"/>
  <c r="AG294" i="10"/>
  <c r="AH294" i="10"/>
  <c r="AL294" i="10"/>
  <c r="AO294" i="10"/>
  <c r="AP294" i="10"/>
  <c r="AR294" i="10"/>
  <c r="AT294" i="10"/>
  <c r="C295" i="10"/>
  <c r="V295" i="10" s="1"/>
  <c r="D295" i="10"/>
  <c r="AD295" i="10" s="1"/>
  <c r="AJ295" i="10" s="1"/>
  <c r="E295" i="10"/>
  <c r="X295" i="10" s="1"/>
  <c r="F295" i="10"/>
  <c r="G295" i="10"/>
  <c r="AT295" i="10" s="1"/>
  <c r="H295" i="10"/>
  <c r="AH295" i="10" s="1"/>
  <c r="I295" i="10"/>
  <c r="J295" i="10"/>
  <c r="K295" i="10"/>
  <c r="L295" i="10"/>
  <c r="M295" i="10"/>
  <c r="Z295" i="10" s="1"/>
  <c r="Q295" i="10" s="1"/>
  <c r="N295" i="10"/>
  <c r="O295" i="10"/>
  <c r="W295" i="10"/>
  <c r="T295" i="10" s="1"/>
  <c r="Y295" i="10"/>
  <c r="AA295" i="10"/>
  <c r="AB295" i="10"/>
  <c r="AC295" i="10"/>
  <c r="AI295" i="10" s="1"/>
  <c r="AF295" i="10"/>
  <c r="AG295" i="10"/>
  <c r="AO295" i="10"/>
  <c r="AQ295" i="10"/>
  <c r="AS295" i="10"/>
  <c r="AU295" i="10"/>
  <c r="C296" i="10"/>
  <c r="AC296" i="10" s="1"/>
  <c r="AI296" i="10" s="1"/>
  <c r="D296" i="10"/>
  <c r="W296" i="10" s="1"/>
  <c r="E296" i="10"/>
  <c r="F296" i="10"/>
  <c r="AS296" i="10" s="1"/>
  <c r="G296" i="10"/>
  <c r="AG296" i="10" s="1"/>
  <c r="H296" i="10"/>
  <c r="AU296" i="10" s="1"/>
  <c r="I296" i="10"/>
  <c r="J296" i="10"/>
  <c r="K296" i="10"/>
  <c r="L296" i="10"/>
  <c r="Y296" i="10" s="1"/>
  <c r="P296" i="10" s="1"/>
  <c r="M296" i="10"/>
  <c r="N296" i="10"/>
  <c r="AA296" i="10" s="1"/>
  <c r="O296" i="10"/>
  <c r="V296" i="10"/>
  <c r="S296" i="10" s="1"/>
  <c r="X296" i="10"/>
  <c r="Z296" i="10"/>
  <c r="AB296" i="10"/>
  <c r="AE296" i="10"/>
  <c r="AF296" i="10"/>
  <c r="AN296" i="10"/>
  <c r="AO296" i="10"/>
  <c r="AP296" i="10"/>
  <c r="AR296" i="10"/>
  <c r="AT296" i="10"/>
  <c r="C297" i="10"/>
  <c r="V297" i="10" s="1"/>
  <c r="D297" i="10"/>
  <c r="E297" i="10"/>
  <c r="X297" i="10" s="1"/>
  <c r="F297" i="10"/>
  <c r="AF297" i="10" s="1"/>
  <c r="G297" i="10"/>
  <c r="AT297" i="10" s="1"/>
  <c r="H297" i="10"/>
  <c r="I297" i="10"/>
  <c r="J297" i="10"/>
  <c r="K297" i="10"/>
  <c r="L297" i="10"/>
  <c r="M297" i="10"/>
  <c r="Z297" i="10" s="1"/>
  <c r="N297" i="10"/>
  <c r="O297" i="10"/>
  <c r="W297" i="10"/>
  <c r="T297" i="10" s="1"/>
  <c r="Y297" i="10"/>
  <c r="AA297" i="10"/>
  <c r="AB297" i="10"/>
  <c r="AD297" i="10"/>
  <c r="AE297" i="10"/>
  <c r="AK297" i="10" s="1"/>
  <c r="AH297" i="10"/>
  <c r="AM297" i="10"/>
  <c r="AO297" i="10"/>
  <c r="AQ297" i="10"/>
  <c r="AS297" i="10"/>
  <c r="AU297" i="10"/>
  <c r="C298" i="10"/>
  <c r="D298" i="10"/>
  <c r="W298" i="10" s="1"/>
  <c r="E298" i="10"/>
  <c r="AE298" i="10" s="1"/>
  <c r="AK298" i="10" s="1"/>
  <c r="F298" i="10"/>
  <c r="AS298" i="10" s="1"/>
  <c r="G298" i="10"/>
  <c r="H298" i="10"/>
  <c r="AU298" i="10" s="1"/>
  <c r="I298" i="10"/>
  <c r="J298" i="10"/>
  <c r="K298" i="10"/>
  <c r="L298" i="10"/>
  <c r="Y298" i="10" s="1"/>
  <c r="M298" i="10"/>
  <c r="N298" i="10"/>
  <c r="AA298" i="10" s="1"/>
  <c r="R298" i="10" s="1"/>
  <c r="O298" i="10"/>
  <c r="V298" i="10"/>
  <c r="S298" i="10" s="1"/>
  <c r="X298" i="10"/>
  <c r="U298" i="10" s="1"/>
  <c r="Z298" i="10"/>
  <c r="AB298" i="10"/>
  <c r="AC298" i="10"/>
  <c r="AD298" i="10"/>
  <c r="AJ298" i="10" s="1"/>
  <c r="AG298" i="10"/>
  <c r="AH298" i="10"/>
  <c r="AL298" i="10"/>
  <c r="AO298" i="10"/>
  <c r="AP298" i="10"/>
  <c r="AR298" i="10"/>
  <c r="AT298" i="10"/>
  <c r="C299" i="10"/>
  <c r="V299" i="10" s="1"/>
  <c r="D299" i="10"/>
  <c r="AD299" i="10" s="1"/>
  <c r="AJ299" i="10" s="1"/>
  <c r="E299" i="10"/>
  <c r="X299" i="10" s="1"/>
  <c r="F299" i="10"/>
  <c r="G299" i="10"/>
  <c r="AT299" i="10" s="1"/>
  <c r="H299" i="10"/>
  <c r="AH299" i="10" s="1"/>
  <c r="I299" i="10"/>
  <c r="J299" i="10"/>
  <c r="K299" i="10"/>
  <c r="L299" i="10"/>
  <c r="M299" i="10"/>
  <c r="Z299" i="10" s="1"/>
  <c r="Q299" i="10" s="1"/>
  <c r="N299" i="10"/>
  <c r="O299" i="10"/>
  <c r="W299" i="10"/>
  <c r="T299" i="10" s="1"/>
  <c r="Y299" i="10"/>
  <c r="AA299" i="10"/>
  <c r="AB299" i="10"/>
  <c r="AC299" i="10"/>
  <c r="AI299" i="10" s="1"/>
  <c r="AF299" i="10"/>
  <c r="AG299" i="10"/>
  <c r="AO299" i="10"/>
  <c r="AQ299" i="10"/>
  <c r="AS299" i="10"/>
  <c r="AU299" i="10"/>
  <c r="C300" i="10"/>
  <c r="AC300" i="10" s="1"/>
  <c r="AI300" i="10" s="1"/>
  <c r="D300" i="10"/>
  <c r="W300" i="10" s="1"/>
  <c r="E300" i="10"/>
  <c r="F300" i="10"/>
  <c r="AS300" i="10" s="1"/>
  <c r="G300" i="10"/>
  <c r="AG300" i="10" s="1"/>
  <c r="H300" i="10"/>
  <c r="AU300" i="10" s="1"/>
  <c r="I300" i="10"/>
  <c r="J300" i="10"/>
  <c r="K300" i="10"/>
  <c r="L300" i="10"/>
  <c r="Y300" i="10" s="1"/>
  <c r="P300" i="10" s="1"/>
  <c r="M300" i="10"/>
  <c r="N300" i="10"/>
  <c r="AA300" i="10" s="1"/>
  <c r="O300" i="10"/>
  <c r="V300" i="10"/>
  <c r="S300" i="10" s="1"/>
  <c r="X300" i="10"/>
  <c r="U300" i="10" s="1"/>
  <c r="Z300" i="10"/>
  <c r="AB300" i="10"/>
  <c r="AE300" i="10"/>
  <c r="AF300" i="10"/>
  <c r="AN300" i="10"/>
  <c r="AO300" i="10"/>
  <c r="AP300" i="10"/>
  <c r="AR300" i="10"/>
  <c r="AT300" i="10"/>
  <c r="C301" i="10"/>
  <c r="V301" i="10" s="1"/>
  <c r="D301" i="10"/>
  <c r="E301" i="10"/>
  <c r="X301" i="10" s="1"/>
  <c r="F301" i="10"/>
  <c r="AF301" i="10" s="1"/>
  <c r="G301" i="10"/>
  <c r="AT301" i="10" s="1"/>
  <c r="H301" i="10"/>
  <c r="I301" i="10"/>
  <c r="J301" i="10"/>
  <c r="K301" i="10"/>
  <c r="L301" i="10"/>
  <c r="M301" i="10"/>
  <c r="Z301" i="10" s="1"/>
  <c r="N301" i="10"/>
  <c r="O301" i="10"/>
  <c r="W301" i="10"/>
  <c r="T301" i="10" s="1"/>
  <c r="Y301" i="10"/>
  <c r="AA301" i="10"/>
  <c r="AB301" i="10"/>
  <c r="AD301" i="10"/>
  <c r="AE301" i="10"/>
  <c r="AK301" i="10" s="1"/>
  <c r="AH301" i="10"/>
  <c r="AM301" i="10"/>
  <c r="AO301" i="10"/>
  <c r="AQ301" i="10"/>
  <c r="AS301" i="10"/>
  <c r="AU301" i="10"/>
  <c r="C302" i="10"/>
  <c r="D302" i="10"/>
  <c r="W302" i="10" s="1"/>
  <c r="E302" i="10"/>
  <c r="AE302" i="10" s="1"/>
  <c r="AK302" i="10" s="1"/>
  <c r="F302" i="10"/>
  <c r="AS302" i="10" s="1"/>
  <c r="G302" i="10"/>
  <c r="H302" i="10"/>
  <c r="AU302" i="10" s="1"/>
  <c r="I302" i="10"/>
  <c r="J302" i="10"/>
  <c r="K302" i="10"/>
  <c r="L302" i="10"/>
  <c r="Y302" i="10" s="1"/>
  <c r="M302" i="10"/>
  <c r="N302" i="10"/>
  <c r="AA302" i="10" s="1"/>
  <c r="R302" i="10" s="1"/>
  <c r="O302" i="10"/>
  <c r="V302" i="10"/>
  <c r="S302" i="10" s="1"/>
  <c r="X302" i="10"/>
  <c r="Z302" i="10"/>
  <c r="AB302" i="10"/>
  <c r="AC302" i="10"/>
  <c r="AD302" i="10"/>
  <c r="AJ302" i="10" s="1"/>
  <c r="AG302" i="10"/>
  <c r="AH302" i="10"/>
  <c r="AL302" i="10"/>
  <c r="AO302" i="10"/>
  <c r="AP302" i="10"/>
  <c r="AR302" i="10"/>
  <c r="AT302" i="10"/>
  <c r="C303" i="10"/>
  <c r="V303" i="10" s="1"/>
  <c r="D303" i="10"/>
  <c r="AD303" i="10" s="1"/>
  <c r="AJ303" i="10" s="1"/>
  <c r="E303" i="10"/>
  <c r="X303" i="10" s="1"/>
  <c r="F303" i="10"/>
  <c r="G303" i="10"/>
  <c r="AT303" i="10" s="1"/>
  <c r="H303" i="10"/>
  <c r="AH303" i="10" s="1"/>
  <c r="I303" i="10"/>
  <c r="J303" i="10"/>
  <c r="K303" i="10"/>
  <c r="L303" i="10"/>
  <c r="M303" i="10"/>
  <c r="Z303" i="10" s="1"/>
  <c r="Q303" i="10" s="1"/>
  <c r="N303" i="10"/>
  <c r="O303" i="10"/>
  <c r="W303" i="10"/>
  <c r="T303" i="10" s="1"/>
  <c r="Y303" i="10"/>
  <c r="AA303" i="10"/>
  <c r="AB303" i="10"/>
  <c r="AC303" i="10"/>
  <c r="AI303" i="10" s="1"/>
  <c r="AF303" i="10"/>
  <c r="AG303" i="10"/>
  <c r="AO303" i="10"/>
  <c r="AQ303" i="10"/>
  <c r="AS303" i="10"/>
  <c r="AU303" i="10"/>
  <c r="C304" i="10"/>
  <c r="AC304" i="10" s="1"/>
  <c r="AI304" i="10" s="1"/>
  <c r="D304" i="10"/>
  <c r="W304" i="10" s="1"/>
  <c r="E304" i="10"/>
  <c r="F304" i="10"/>
  <c r="AS304" i="10" s="1"/>
  <c r="G304" i="10"/>
  <c r="AG304" i="10" s="1"/>
  <c r="H304" i="10"/>
  <c r="AU304" i="10" s="1"/>
  <c r="I304" i="10"/>
  <c r="J304" i="10"/>
  <c r="K304" i="10"/>
  <c r="L304" i="10"/>
  <c r="Y304" i="10" s="1"/>
  <c r="P304" i="10" s="1"/>
  <c r="M304" i="10"/>
  <c r="N304" i="10"/>
  <c r="AA304" i="10" s="1"/>
  <c r="O304" i="10"/>
  <c r="V304" i="10"/>
  <c r="S304" i="10" s="1"/>
  <c r="X304" i="10"/>
  <c r="U304" i="10" s="1"/>
  <c r="Z304" i="10"/>
  <c r="AB304" i="10"/>
  <c r="AE304" i="10"/>
  <c r="AF304" i="10"/>
  <c r="AN304" i="10"/>
  <c r="AO304" i="10"/>
  <c r="AP304" i="10"/>
  <c r="AR304" i="10"/>
  <c r="AT304" i="10"/>
  <c r="C305" i="10"/>
  <c r="V305" i="10" s="1"/>
  <c r="D305" i="10"/>
  <c r="E305" i="10"/>
  <c r="X305" i="10" s="1"/>
  <c r="F305" i="10"/>
  <c r="AF305" i="10" s="1"/>
  <c r="G305" i="10"/>
  <c r="AT305" i="10" s="1"/>
  <c r="H305" i="10"/>
  <c r="I305" i="10"/>
  <c r="J305" i="10"/>
  <c r="K305" i="10"/>
  <c r="L305" i="10"/>
  <c r="M305" i="10"/>
  <c r="Z305" i="10" s="1"/>
  <c r="N305" i="10"/>
  <c r="O305" i="10"/>
  <c r="W305" i="10"/>
  <c r="T305" i="10" s="1"/>
  <c r="Y305" i="10"/>
  <c r="AA305" i="10"/>
  <c r="AB305" i="10"/>
  <c r="AD305" i="10"/>
  <c r="AE305" i="10"/>
  <c r="AK305" i="10" s="1"/>
  <c r="AH305" i="10"/>
  <c r="AM305" i="10"/>
  <c r="AO305" i="10"/>
  <c r="AQ305" i="10"/>
  <c r="AS305" i="10"/>
  <c r="AU305" i="10"/>
  <c r="C306" i="10"/>
  <c r="D306" i="10"/>
  <c r="W306" i="10" s="1"/>
  <c r="E306" i="10"/>
  <c r="AE306" i="10" s="1"/>
  <c r="AK306" i="10" s="1"/>
  <c r="F306" i="10"/>
  <c r="AS306" i="10" s="1"/>
  <c r="G306" i="10"/>
  <c r="H306" i="10"/>
  <c r="AU306" i="10" s="1"/>
  <c r="I306" i="10"/>
  <c r="J306" i="10"/>
  <c r="K306" i="10"/>
  <c r="L306" i="10"/>
  <c r="Y306" i="10" s="1"/>
  <c r="M306" i="10"/>
  <c r="N306" i="10"/>
  <c r="AA306" i="10" s="1"/>
  <c r="R306" i="10" s="1"/>
  <c r="O306" i="10"/>
  <c r="V306" i="10"/>
  <c r="S306" i="10" s="1"/>
  <c r="X306" i="10"/>
  <c r="U306" i="10" s="1"/>
  <c r="Z306" i="10"/>
  <c r="AB306" i="10"/>
  <c r="AC306" i="10"/>
  <c r="AD306" i="10"/>
  <c r="AJ306" i="10" s="1"/>
  <c r="AG306" i="10"/>
  <c r="AH306" i="10"/>
  <c r="AL306" i="10"/>
  <c r="AO306" i="10"/>
  <c r="AP306" i="10"/>
  <c r="AR306" i="10"/>
  <c r="AT306" i="10"/>
  <c r="C307" i="10"/>
  <c r="V307" i="10" s="1"/>
  <c r="D307" i="10"/>
  <c r="AD307" i="10" s="1"/>
  <c r="AJ307" i="10" s="1"/>
  <c r="E307" i="10"/>
  <c r="X307" i="10" s="1"/>
  <c r="F307" i="10"/>
  <c r="G307" i="10"/>
  <c r="AT307" i="10" s="1"/>
  <c r="H307" i="10"/>
  <c r="AH307" i="10" s="1"/>
  <c r="I307" i="10"/>
  <c r="J307" i="10"/>
  <c r="K307" i="10"/>
  <c r="L307" i="10"/>
  <c r="M307" i="10"/>
  <c r="Z307" i="10" s="1"/>
  <c r="Q307" i="10" s="1"/>
  <c r="N307" i="10"/>
  <c r="O307" i="10"/>
  <c r="W307" i="10"/>
  <c r="Y307" i="10"/>
  <c r="AA307" i="10"/>
  <c r="AB307" i="10"/>
  <c r="AC307" i="10"/>
  <c r="AI307" i="10" s="1"/>
  <c r="AF307" i="10"/>
  <c r="AG307" i="10"/>
  <c r="AO307" i="10"/>
  <c r="AQ307" i="10"/>
  <c r="AS307" i="10"/>
  <c r="AU307" i="10"/>
  <c r="C308" i="10"/>
  <c r="AC308" i="10" s="1"/>
  <c r="AI308" i="10" s="1"/>
  <c r="D308" i="10"/>
  <c r="W308" i="10" s="1"/>
  <c r="E308" i="10"/>
  <c r="F308" i="10"/>
  <c r="AS308" i="10" s="1"/>
  <c r="G308" i="10"/>
  <c r="AG308" i="10" s="1"/>
  <c r="H308" i="10"/>
  <c r="AU308" i="10" s="1"/>
  <c r="I308" i="10"/>
  <c r="J308" i="10"/>
  <c r="K308" i="10"/>
  <c r="L308" i="10"/>
  <c r="Y308" i="10" s="1"/>
  <c r="P308" i="10" s="1"/>
  <c r="M308" i="10"/>
  <c r="N308" i="10"/>
  <c r="AA308" i="10" s="1"/>
  <c r="O308" i="10"/>
  <c r="V308" i="10"/>
  <c r="S308" i="10" s="1"/>
  <c r="X308" i="10"/>
  <c r="U308" i="10" s="1"/>
  <c r="Z308" i="10"/>
  <c r="AB308" i="10"/>
  <c r="AE308" i="10"/>
  <c r="AF308" i="10"/>
  <c r="AN308" i="10"/>
  <c r="AO308" i="10"/>
  <c r="AP308" i="10"/>
  <c r="AR308" i="10"/>
  <c r="AT308" i="10"/>
  <c r="C309" i="10"/>
  <c r="V309" i="10" s="1"/>
  <c r="D309" i="10"/>
  <c r="E309" i="10"/>
  <c r="X309" i="10" s="1"/>
  <c r="F309" i="10"/>
  <c r="AF309" i="10" s="1"/>
  <c r="G309" i="10"/>
  <c r="AT309" i="10" s="1"/>
  <c r="H309" i="10"/>
  <c r="I309" i="10"/>
  <c r="J309" i="10"/>
  <c r="K309" i="10"/>
  <c r="L309" i="10"/>
  <c r="M309" i="10"/>
  <c r="Z309" i="10" s="1"/>
  <c r="N309" i="10"/>
  <c r="O309" i="10"/>
  <c r="W309" i="10"/>
  <c r="Y309" i="10"/>
  <c r="AA309" i="10"/>
  <c r="AB309" i="10"/>
  <c r="AD309" i="10"/>
  <c r="AE309" i="10"/>
  <c r="AK309" i="10" s="1"/>
  <c r="AH309" i="10"/>
  <c r="AM309" i="10"/>
  <c r="AO309" i="10"/>
  <c r="AQ309" i="10"/>
  <c r="AS309" i="10"/>
  <c r="AU309" i="10"/>
  <c r="C310" i="10"/>
  <c r="D310" i="10"/>
  <c r="W310" i="10" s="1"/>
  <c r="E310" i="10"/>
  <c r="AE310" i="10" s="1"/>
  <c r="F310" i="10"/>
  <c r="AS310" i="10" s="1"/>
  <c r="G310" i="10"/>
  <c r="H310" i="10"/>
  <c r="AU310" i="10" s="1"/>
  <c r="I310" i="10"/>
  <c r="J310" i="10"/>
  <c r="K310" i="10"/>
  <c r="L310" i="10"/>
  <c r="Y310" i="10" s="1"/>
  <c r="M310" i="10"/>
  <c r="N310" i="10"/>
  <c r="AA310" i="10" s="1"/>
  <c r="O310" i="10"/>
  <c r="R310" i="10"/>
  <c r="V310" i="10"/>
  <c r="X310" i="10"/>
  <c r="U310" i="10" s="1"/>
  <c r="Z310" i="10"/>
  <c r="AB310" i="10"/>
  <c r="AC310" i="10"/>
  <c r="AD310" i="10"/>
  <c r="AJ310" i="10" s="1"/>
  <c r="AG310" i="10"/>
  <c r="AH310" i="10"/>
  <c r="AL310" i="10"/>
  <c r="AO310" i="10"/>
  <c r="AP310" i="10"/>
  <c r="AR310" i="10"/>
  <c r="AT310" i="10"/>
  <c r="C311" i="10"/>
  <c r="V311" i="10" s="1"/>
  <c r="D311" i="10"/>
  <c r="AD311" i="10" s="1"/>
  <c r="E311" i="10"/>
  <c r="F311" i="10"/>
  <c r="G311" i="10"/>
  <c r="H311" i="10"/>
  <c r="AH311" i="10" s="1"/>
  <c r="I311" i="10"/>
  <c r="AC311" i="10" s="1"/>
  <c r="AI311" i="10" s="1"/>
  <c r="J311" i="10"/>
  <c r="K311" i="10"/>
  <c r="L311" i="10"/>
  <c r="M311" i="10"/>
  <c r="N311" i="10"/>
  <c r="O311" i="10"/>
  <c r="W311" i="10"/>
  <c r="AA311" i="10"/>
  <c r="AB311" i="10"/>
  <c r="AF311" i="10"/>
  <c r="AO311" i="10"/>
  <c r="AQ311" i="10"/>
  <c r="AS311" i="10"/>
  <c r="AU311" i="10"/>
  <c r="C312" i="10"/>
  <c r="AC312" i="10" s="1"/>
  <c r="D312" i="10"/>
  <c r="E312" i="10"/>
  <c r="F312" i="10"/>
  <c r="AS312" i="10" s="1"/>
  <c r="G312" i="10"/>
  <c r="AG312" i="10" s="1"/>
  <c r="H312" i="10"/>
  <c r="AN312" i="10" s="1"/>
  <c r="I312" i="10"/>
  <c r="J312" i="10"/>
  <c r="K312" i="10"/>
  <c r="L312" i="10"/>
  <c r="M312" i="10"/>
  <c r="N312" i="10"/>
  <c r="AA312" i="10" s="1"/>
  <c r="O312" i="10"/>
  <c r="V312" i="10"/>
  <c r="Z312" i="10"/>
  <c r="AB312" i="10"/>
  <c r="AE312" i="10"/>
  <c r="AO312" i="10"/>
  <c r="AP312" i="10"/>
  <c r="AR312" i="10"/>
  <c r="AT312" i="10"/>
  <c r="C313" i="10"/>
  <c r="D313" i="10"/>
  <c r="E313" i="10"/>
  <c r="X313" i="10" s="1"/>
  <c r="F313" i="10"/>
  <c r="AF313" i="10" s="1"/>
  <c r="G313" i="10"/>
  <c r="H313" i="10"/>
  <c r="I313" i="10"/>
  <c r="J313" i="10"/>
  <c r="K313" i="10"/>
  <c r="AE313" i="10" s="1"/>
  <c r="AK313" i="10" s="1"/>
  <c r="L313" i="10"/>
  <c r="M313" i="10"/>
  <c r="Z313" i="10" s="1"/>
  <c r="N313" i="10"/>
  <c r="O313" i="10"/>
  <c r="Y313" i="10"/>
  <c r="AA313" i="10"/>
  <c r="AB313" i="10"/>
  <c r="AD313" i="10"/>
  <c r="AH313" i="10"/>
  <c r="AO313" i="10"/>
  <c r="AQ313" i="10"/>
  <c r="AS313" i="10"/>
  <c r="AU313" i="10"/>
  <c r="C314" i="10"/>
  <c r="D314" i="10"/>
  <c r="W314" i="10" s="1"/>
  <c r="E314" i="10"/>
  <c r="AE314" i="10" s="1"/>
  <c r="F314" i="10"/>
  <c r="AS314" i="10" s="1"/>
  <c r="G314" i="10"/>
  <c r="H314" i="10"/>
  <c r="AU314" i="10" s="1"/>
  <c r="I314" i="10"/>
  <c r="J314" i="10"/>
  <c r="Z314" i="10" s="1"/>
  <c r="K314" i="10"/>
  <c r="L314" i="10"/>
  <c r="Y314" i="10" s="1"/>
  <c r="M314" i="10"/>
  <c r="N314" i="10"/>
  <c r="AA314" i="10" s="1"/>
  <c r="O314" i="10"/>
  <c r="R314" i="10"/>
  <c r="X314" i="10"/>
  <c r="U314" i="10" s="1"/>
  <c r="AB314" i="10"/>
  <c r="AC314" i="10"/>
  <c r="AD314" i="10"/>
  <c r="AG314" i="10"/>
  <c r="AJ314" i="10"/>
  <c r="AN314" i="10"/>
  <c r="AO314" i="10"/>
  <c r="AP314" i="10"/>
  <c r="AR314" i="10"/>
  <c r="AT314" i="10"/>
  <c r="C315" i="10"/>
  <c r="D315" i="10"/>
  <c r="AD315" i="10" s="1"/>
  <c r="E315" i="10"/>
  <c r="F315" i="10"/>
  <c r="G315" i="10"/>
  <c r="AT315" i="10" s="1"/>
  <c r="H315" i="10"/>
  <c r="AH315" i="10" s="1"/>
  <c r="I315" i="10"/>
  <c r="J315" i="10"/>
  <c r="K315" i="10"/>
  <c r="AA315" i="10" s="1"/>
  <c r="L315" i="10"/>
  <c r="M315" i="10"/>
  <c r="Z315" i="10" s="1"/>
  <c r="N315" i="10"/>
  <c r="O315" i="10"/>
  <c r="Q315" i="10"/>
  <c r="W315" i="10"/>
  <c r="T315" i="10" s="1"/>
  <c r="Y315" i="10"/>
  <c r="AB315" i="10"/>
  <c r="AC315" i="10"/>
  <c r="AE315" i="10"/>
  <c r="AF315" i="10"/>
  <c r="AG315" i="10"/>
  <c r="AI315" i="10"/>
  <c r="AK315" i="10"/>
  <c r="AO315" i="10"/>
  <c r="AQ315" i="10"/>
  <c r="AS315" i="10"/>
  <c r="AU315" i="10"/>
  <c r="C316" i="10"/>
  <c r="AC316" i="10" s="1"/>
  <c r="D316" i="10"/>
  <c r="E316" i="10"/>
  <c r="F316" i="10"/>
  <c r="G316" i="10"/>
  <c r="AG316" i="10" s="1"/>
  <c r="H316" i="10"/>
  <c r="AU316" i="10" s="1"/>
  <c r="I316" i="10"/>
  <c r="J316" i="10"/>
  <c r="K316" i="10"/>
  <c r="L316" i="10"/>
  <c r="Y316" i="10" s="1"/>
  <c r="M316" i="10"/>
  <c r="N316" i="10"/>
  <c r="AA316" i="10" s="1"/>
  <c r="O316" i="10"/>
  <c r="P316" i="10"/>
  <c r="V316" i="10"/>
  <c r="X316" i="10"/>
  <c r="U316" i="10" s="1"/>
  <c r="Z316" i="10"/>
  <c r="AB316" i="10"/>
  <c r="AD316" i="10"/>
  <c r="AE316" i="10"/>
  <c r="AJ316" i="10"/>
  <c r="AL316" i="10"/>
  <c r="AO316" i="10"/>
  <c r="AP316" i="10"/>
  <c r="AR316" i="10"/>
  <c r="AT316" i="10"/>
  <c r="C317" i="10"/>
  <c r="D317" i="10"/>
  <c r="E317" i="10"/>
  <c r="F317" i="10"/>
  <c r="AF317" i="10" s="1"/>
  <c r="G317" i="10"/>
  <c r="H317" i="10"/>
  <c r="I317" i="10"/>
  <c r="AC317" i="10" s="1"/>
  <c r="AI317" i="10" s="1"/>
  <c r="J317" i="10"/>
  <c r="K317" i="10"/>
  <c r="L317" i="10"/>
  <c r="M317" i="10"/>
  <c r="Z317" i="10" s="1"/>
  <c r="N317" i="10"/>
  <c r="O317" i="10"/>
  <c r="W317" i="10"/>
  <c r="Q317" i="10" s="1"/>
  <c r="AA317" i="10"/>
  <c r="AB317" i="10"/>
  <c r="AD317" i="10"/>
  <c r="AE317" i="10"/>
  <c r="AH317" i="10"/>
  <c r="AK317" i="10"/>
  <c r="AO317" i="10"/>
  <c r="AQ317" i="10"/>
  <c r="AS317" i="10"/>
  <c r="AU317" i="10"/>
  <c r="C318" i="10"/>
  <c r="D318" i="10"/>
  <c r="E318" i="10"/>
  <c r="AE318" i="10" s="1"/>
  <c r="AK318" i="10" s="1"/>
  <c r="F318" i="10"/>
  <c r="G318" i="10"/>
  <c r="H318" i="10"/>
  <c r="AU318" i="10" s="1"/>
  <c r="I318" i="10"/>
  <c r="J318" i="10"/>
  <c r="K318" i="10"/>
  <c r="L318" i="10"/>
  <c r="Y318" i="10" s="1"/>
  <c r="M318" i="10"/>
  <c r="N318" i="10"/>
  <c r="AA318" i="10" s="1"/>
  <c r="O318" i="10"/>
  <c r="R318" i="10"/>
  <c r="V318" i="10"/>
  <c r="S318" i="10" s="1"/>
  <c r="X318" i="10"/>
  <c r="U318" i="10" s="1"/>
  <c r="Z318" i="10"/>
  <c r="AB318" i="10"/>
  <c r="AC318" i="10"/>
  <c r="AD318" i="10"/>
  <c r="AF318" i="10"/>
  <c r="AG318" i="10"/>
  <c r="AH318" i="10"/>
  <c r="AJ318" i="10"/>
  <c r="AL318" i="10"/>
  <c r="AO318" i="10"/>
  <c r="AP318" i="10"/>
  <c r="AR318" i="10"/>
  <c r="AT318" i="10"/>
  <c r="C319" i="10"/>
  <c r="D319" i="10"/>
  <c r="AD319" i="10" s="1"/>
  <c r="E319" i="10"/>
  <c r="X319" i="10" s="1"/>
  <c r="U319" i="10" s="1"/>
  <c r="F319" i="10"/>
  <c r="G319" i="10"/>
  <c r="H319" i="10"/>
  <c r="AH319" i="10" s="1"/>
  <c r="I319" i="10"/>
  <c r="AC319" i="10" s="1"/>
  <c r="AI319" i="10" s="1"/>
  <c r="J319" i="10"/>
  <c r="K319" i="10"/>
  <c r="L319" i="10"/>
  <c r="M319" i="10"/>
  <c r="Z319" i="10" s="1"/>
  <c r="N319" i="10"/>
  <c r="O319" i="10"/>
  <c r="W319" i="10"/>
  <c r="Q319" i="10" s="1"/>
  <c r="AA319" i="10"/>
  <c r="AB319" i="10"/>
  <c r="AF319" i="10"/>
  <c r="AO319" i="10"/>
  <c r="AQ319" i="10"/>
  <c r="AS319" i="10"/>
  <c r="AU319" i="10"/>
  <c r="C320" i="10"/>
  <c r="AC320" i="10" s="1"/>
  <c r="D320" i="10"/>
  <c r="E320" i="10"/>
  <c r="F320" i="10"/>
  <c r="AS320" i="10" s="1"/>
  <c r="G320" i="10"/>
  <c r="AG320" i="10" s="1"/>
  <c r="H320" i="10"/>
  <c r="I320" i="10"/>
  <c r="J320" i="10"/>
  <c r="K320" i="10"/>
  <c r="AN320" i="10" s="1"/>
  <c r="L320" i="10"/>
  <c r="Y320" i="10" s="1"/>
  <c r="M320" i="10"/>
  <c r="N320" i="10"/>
  <c r="AA320" i="10" s="1"/>
  <c r="O320" i="10"/>
  <c r="X320" i="10"/>
  <c r="Z320" i="10"/>
  <c r="AB320" i="10"/>
  <c r="AD320" i="10"/>
  <c r="AE320" i="10"/>
  <c r="AK320" i="10" s="1"/>
  <c r="AH320" i="10"/>
  <c r="AJ320" i="10"/>
  <c r="AO320" i="10"/>
  <c r="AQ320" i="10"/>
  <c r="AT320" i="10"/>
  <c r="C321" i="10"/>
  <c r="AP321" i="10" s="1"/>
  <c r="D321" i="10"/>
  <c r="E321" i="10"/>
  <c r="AE321" i="10" s="1"/>
  <c r="AK321" i="10" s="1"/>
  <c r="F321" i="10"/>
  <c r="AF321" i="10" s="1"/>
  <c r="G321" i="10"/>
  <c r="AM321" i="10" s="1"/>
  <c r="H321" i="10"/>
  <c r="I321" i="10"/>
  <c r="Y321" i="10" s="1"/>
  <c r="J321" i="10"/>
  <c r="K321" i="10"/>
  <c r="L321" i="10"/>
  <c r="M321" i="10"/>
  <c r="Z321" i="10" s="1"/>
  <c r="N321" i="10"/>
  <c r="AA321" i="10" s="1"/>
  <c r="O321" i="10"/>
  <c r="W321" i="10"/>
  <c r="AB321" i="10"/>
  <c r="AD321" i="10"/>
  <c r="AG321" i="10"/>
  <c r="AH321" i="10"/>
  <c r="AL321" i="10"/>
  <c r="AO321" i="10"/>
  <c r="AQ321" i="10"/>
  <c r="AS321" i="10"/>
  <c r="C322" i="10"/>
  <c r="D322" i="10"/>
  <c r="E322" i="10"/>
  <c r="AE322" i="10" s="1"/>
  <c r="F322" i="10"/>
  <c r="G322" i="10"/>
  <c r="H322" i="10"/>
  <c r="AU322" i="10" s="1"/>
  <c r="I322" i="10"/>
  <c r="AP322" i="10" s="1"/>
  <c r="J322" i="10"/>
  <c r="K322" i="10"/>
  <c r="L322" i="10"/>
  <c r="AS322" i="10" s="1"/>
  <c r="M322" i="10"/>
  <c r="Z322" i="10" s="1"/>
  <c r="N322" i="10"/>
  <c r="AA322" i="10" s="1"/>
  <c r="O322" i="10"/>
  <c r="V322" i="10"/>
  <c r="Y322" i="10"/>
  <c r="AB322" i="10"/>
  <c r="AD322" i="10"/>
  <c r="AF322" i="10"/>
  <c r="AG322" i="10"/>
  <c r="AJ322" i="10"/>
  <c r="AL322" i="10"/>
  <c r="AO322" i="10"/>
  <c r="AR322" i="10"/>
  <c r="AT322" i="10"/>
  <c r="C323" i="10"/>
  <c r="D323" i="10"/>
  <c r="AD323" i="10" s="1"/>
  <c r="AJ323" i="10" s="1"/>
  <c r="E323" i="10"/>
  <c r="F323" i="10"/>
  <c r="G323" i="10"/>
  <c r="H323" i="10"/>
  <c r="AH323" i="10" s="1"/>
  <c r="I323" i="10"/>
  <c r="J323" i="10"/>
  <c r="K323" i="10"/>
  <c r="L323" i="10"/>
  <c r="Y323" i="10" s="1"/>
  <c r="M323" i="10"/>
  <c r="Z323" i="10" s="1"/>
  <c r="N323" i="10"/>
  <c r="O323" i="10"/>
  <c r="X323" i="10"/>
  <c r="R323" i="10" s="1"/>
  <c r="AA323" i="10"/>
  <c r="AB323" i="10"/>
  <c r="AC323" i="10"/>
  <c r="AE323" i="10"/>
  <c r="AF323" i="10"/>
  <c r="AG323" i="10"/>
  <c r="AI323" i="10"/>
  <c r="AK323" i="10"/>
  <c r="AN323" i="10"/>
  <c r="AO323" i="10"/>
  <c r="AQ323" i="10"/>
  <c r="AR323" i="10"/>
  <c r="AS323" i="10"/>
  <c r="C324" i="10"/>
  <c r="AC324" i="10" s="1"/>
  <c r="AI324" i="10" s="1"/>
  <c r="D324" i="10"/>
  <c r="E324" i="10"/>
  <c r="F324" i="10"/>
  <c r="G324" i="10"/>
  <c r="AG324" i="10" s="1"/>
  <c r="H324" i="10"/>
  <c r="I324" i="10"/>
  <c r="J324" i="10"/>
  <c r="K324" i="10"/>
  <c r="AN324" i="10" s="1"/>
  <c r="L324" i="10"/>
  <c r="Y324" i="10" s="1"/>
  <c r="M324" i="10"/>
  <c r="N324" i="10"/>
  <c r="AA324" i="10" s="1"/>
  <c r="R324" i="10" s="1"/>
  <c r="O324" i="10"/>
  <c r="X324" i="10"/>
  <c r="Z324" i="10"/>
  <c r="AB324" i="10"/>
  <c r="AD324" i="10"/>
  <c r="AE324" i="10"/>
  <c r="AK324" i="10" s="1"/>
  <c r="AF324" i="10"/>
  <c r="AH324" i="10"/>
  <c r="AJ324" i="10"/>
  <c r="AO324" i="10"/>
  <c r="AQ324" i="10"/>
  <c r="AT324" i="10"/>
  <c r="C325" i="10"/>
  <c r="D325" i="10"/>
  <c r="E325" i="10"/>
  <c r="X325" i="10" s="1"/>
  <c r="F325" i="10"/>
  <c r="G325" i="10"/>
  <c r="AT325" i="10" s="1"/>
  <c r="H325" i="10"/>
  <c r="I325" i="10"/>
  <c r="AL325" i="10" s="1"/>
  <c r="J325" i="10"/>
  <c r="K325" i="10"/>
  <c r="L325" i="10"/>
  <c r="M325" i="10"/>
  <c r="AM325" i="10" s="1"/>
  <c r="N325" i="10"/>
  <c r="O325" i="10"/>
  <c r="V325" i="10"/>
  <c r="P325" i="10" s="1"/>
  <c r="W325" i="10"/>
  <c r="Y325" i="10"/>
  <c r="S325" i="10" s="1"/>
  <c r="AA325" i="10"/>
  <c r="AB325" i="10"/>
  <c r="AC325" i="10"/>
  <c r="AI325" i="10" s="1"/>
  <c r="AD325" i="10"/>
  <c r="AJ325" i="10" s="1"/>
  <c r="AE325" i="10"/>
  <c r="AF325" i="10"/>
  <c r="AG325" i="10"/>
  <c r="AH325" i="10"/>
  <c r="AK325" i="10"/>
  <c r="AO325" i="10"/>
  <c r="AQ325" i="10"/>
  <c r="AS325" i="10"/>
  <c r="AU325" i="10"/>
  <c r="C326" i="10"/>
  <c r="D326" i="10"/>
  <c r="W326" i="10" s="1"/>
  <c r="E326" i="10"/>
  <c r="F326" i="10"/>
  <c r="AS326" i="10" s="1"/>
  <c r="G326" i="10"/>
  <c r="H326" i="10"/>
  <c r="AH326" i="10" s="1"/>
  <c r="AK326" i="10" s="1"/>
  <c r="I326" i="10"/>
  <c r="J326" i="10"/>
  <c r="K326" i="10"/>
  <c r="L326" i="10"/>
  <c r="AL326" i="10" s="1"/>
  <c r="M326" i="10"/>
  <c r="N326" i="10"/>
  <c r="AA326" i="10" s="1"/>
  <c r="O326" i="10"/>
  <c r="V326" i="10"/>
  <c r="X326" i="10"/>
  <c r="R326" i="10" s="1"/>
  <c r="Z326" i="10"/>
  <c r="AB326" i="10"/>
  <c r="AC326" i="10"/>
  <c r="AI326" i="10" s="1"/>
  <c r="AD326" i="10"/>
  <c r="AE326" i="10"/>
  <c r="AF326" i="10"/>
  <c r="AG326" i="10"/>
  <c r="AJ326" i="10"/>
  <c r="AN326" i="10"/>
  <c r="AO326" i="10"/>
  <c r="AP326" i="10"/>
  <c r="AR326" i="10"/>
  <c r="AT326" i="10"/>
  <c r="C327" i="10"/>
  <c r="AC327" i="10" s="1"/>
  <c r="AI327" i="10" s="1"/>
  <c r="D327" i="10"/>
  <c r="E327" i="10"/>
  <c r="F327" i="10"/>
  <c r="G327" i="10"/>
  <c r="AG327" i="10" s="1"/>
  <c r="AJ327" i="10" s="1"/>
  <c r="H327" i="10"/>
  <c r="I327" i="10"/>
  <c r="J327" i="10"/>
  <c r="K327" i="10"/>
  <c r="AN327" i="10" s="1"/>
  <c r="L327" i="10"/>
  <c r="M327" i="10"/>
  <c r="Z327" i="10" s="1"/>
  <c r="N327" i="10"/>
  <c r="O327" i="10"/>
  <c r="W327" i="10"/>
  <c r="Q327" i="10" s="1"/>
  <c r="X327" i="10"/>
  <c r="R327" i="10" s="1"/>
  <c r="Y327" i="10"/>
  <c r="AA327" i="10"/>
  <c r="U327" i="10" s="1"/>
  <c r="AB327" i="10"/>
  <c r="AD327" i="10"/>
  <c r="AE327" i="10"/>
  <c r="AK327" i="10" s="1"/>
  <c r="AF327" i="10"/>
  <c r="AH327" i="10"/>
  <c r="AM327" i="10"/>
  <c r="AO327" i="10"/>
  <c r="AQ327" i="10"/>
  <c r="AS327" i="10"/>
  <c r="AU327" i="10"/>
  <c r="C328" i="10"/>
  <c r="AC328" i="10" s="1"/>
  <c r="D328" i="10"/>
  <c r="E328" i="10"/>
  <c r="F328" i="10"/>
  <c r="AF328" i="10" s="1"/>
  <c r="G328" i="10"/>
  <c r="AG328" i="10" s="1"/>
  <c r="H328" i="10"/>
  <c r="AU328" i="10" s="1"/>
  <c r="I328" i="10"/>
  <c r="J328" i="10"/>
  <c r="AM328" i="10" s="1"/>
  <c r="K328" i="10"/>
  <c r="L328" i="10"/>
  <c r="Y328" i="10" s="1"/>
  <c r="M328" i="10"/>
  <c r="N328" i="10"/>
  <c r="AN328" i="10" s="1"/>
  <c r="O328" i="10"/>
  <c r="V328" i="10"/>
  <c r="P328" i="10" s="1"/>
  <c r="W328" i="10"/>
  <c r="Q328" i="10" s="1"/>
  <c r="X328" i="10"/>
  <c r="Z328" i="10"/>
  <c r="T328" i="10" s="1"/>
  <c r="AB328" i="10"/>
  <c r="AD328" i="10"/>
  <c r="AJ328" i="10" s="1"/>
  <c r="AE328" i="10"/>
  <c r="AK328" i="10" s="1"/>
  <c r="AH328" i="10"/>
  <c r="AL328" i="10"/>
  <c r="AO328" i="10"/>
  <c r="AP328" i="10"/>
  <c r="AR328" i="10"/>
  <c r="AT328" i="10"/>
  <c r="C329" i="10"/>
  <c r="V329" i="10" s="1"/>
  <c r="D329" i="10"/>
  <c r="E329" i="10"/>
  <c r="AE329" i="10" s="1"/>
  <c r="AK329" i="10" s="1"/>
  <c r="F329" i="10"/>
  <c r="AF329" i="10" s="1"/>
  <c r="G329" i="10"/>
  <c r="AT329" i="10" s="1"/>
  <c r="H329" i="10"/>
  <c r="I329" i="10"/>
  <c r="J329" i="10"/>
  <c r="K329" i="10"/>
  <c r="L329" i="10"/>
  <c r="M329" i="10"/>
  <c r="AM329" i="10" s="1"/>
  <c r="N329" i="10"/>
  <c r="O329" i="10"/>
  <c r="W329" i="10"/>
  <c r="Y329" i="10"/>
  <c r="AA329" i="10"/>
  <c r="AB329" i="10"/>
  <c r="AC329" i="10"/>
  <c r="AI329" i="10" s="1"/>
  <c r="AD329" i="10"/>
  <c r="AJ329" i="10" s="1"/>
  <c r="AG329" i="10"/>
  <c r="AH329" i="10"/>
  <c r="AO329" i="10"/>
  <c r="AQ329" i="10"/>
  <c r="AS329" i="10"/>
  <c r="AU329" i="10"/>
  <c r="C330" i="10"/>
  <c r="D330" i="10"/>
  <c r="AD330" i="10" s="1"/>
  <c r="AJ330" i="10" s="1"/>
  <c r="E330" i="10"/>
  <c r="F330" i="10"/>
  <c r="AS330" i="10" s="1"/>
  <c r="G330" i="10"/>
  <c r="H330" i="10"/>
  <c r="AH330" i="10" s="1"/>
  <c r="I330" i="10"/>
  <c r="J330" i="10"/>
  <c r="K330" i="10"/>
  <c r="L330" i="10"/>
  <c r="AL330" i="10" s="1"/>
  <c r="M330" i="10"/>
  <c r="N330" i="10"/>
  <c r="AA330" i="10" s="1"/>
  <c r="O330" i="10"/>
  <c r="V330" i="10"/>
  <c r="X330" i="10"/>
  <c r="Z330" i="10"/>
  <c r="AB330" i="10"/>
  <c r="AC330" i="10"/>
  <c r="AE330" i="10"/>
  <c r="AK330" i="10" s="1"/>
  <c r="AF330" i="10"/>
  <c r="AI330" i="10" s="1"/>
  <c r="AG330" i="10"/>
  <c r="AN330" i="10"/>
  <c r="AO330" i="10"/>
  <c r="AP330" i="10"/>
  <c r="AR330" i="10"/>
  <c r="AT330" i="10"/>
  <c r="C331" i="10"/>
  <c r="AC331" i="10" s="1"/>
  <c r="AI331" i="10" s="1"/>
  <c r="D331" i="10"/>
  <c r="E331" i="10"/>
  <c r="X331" i="10" s="1"/>
  <c r="F331" i="10"/>
  <c r="G331" i="10"/>
  <c r="AG331" i="10" s="1"/>
  <c r="AJ331" i="10" s="1"/>
  <c r="H331" i="10"/>
  <c r="I331" i="10"/>
  <c r="J331" i="10"/>
  <c r="K331" i="10"/>
  <c r="L331" i="10"/>
  <c r="M331" i="10"/>
  <c r="Z331" i="10" s="1"/>
  <c r="N331" i="10"/>
  <c r="O331" i="10"/>
  <c r="W331" i="10"/>
  <c r="Q331" i="10" s="1"/>
  <c r="Y331" i="10"/>
  <c r="AA331" i="10"/>
  <c r="AB331" i="10"/>
  <c r="AD331" i="10"/>
  <c r="AE331" i="10"/>
  <c r="AK331" i="10" s="1"/>
  <c r="AF331" i="10"/>
  <c r="AH331" i="10"/>
  <c r="AM331" i="10"/>
  <c r="AO331" i="10"/>
  <c r="AQ331" i="10"/>
  <c r="AS331" i="10"/>
  <c r="AU331" i="10"/>
  <c r="C332" i="10"/>
  <c r="AC332" i="10" s="1"/>
  <c r="D332" i="10"/>
  <c r="W332" i="10" s="1"/>
  <c r="E332" i="10"/>
  <c r="F332" i="10"/>
  <c r="AF332" i="10" s="1"/>
  <c r="G332" i="10"/>
  <c r="AG332" i="10" s="1"/>
  <c r="H332" i="10"/>
  <c r="AU332" i="10" s="1"/>
  <c r="I332" i="10"/>
  <c r="J332" i="10"/>
  <c r="K332" i="10"/>
  <c r="L332" i="10"/>
  <c r="Y332" i="10" s="1"/>
  <c r="M332" i="10"/>
  <c r="N332" i="10"/>
  <c r="AN332" i="10" s="1"/>
  <c r="O332" i="10"/>
  <c r="V332" i="10"/>
  <c r="P332" i="10" s="1"/>
  <c r="X332" i="10"/>
  <c r="Z332" i="10"/>
  <c r="AB332" i="10"/>
  <c r="AD332" i="10"/>
  <c r="AE332" i="10"/>
  <c r="AK332" i="10" s="1"/>
  <c r="AH332" i="10"/>
  <c r="AL332" i="10"/>
  <c r="AO332" i="10"/>
  <c r="AP332" i="10"/>
  <c r="AR332" i="10"/>
  <c r="AT332" i="10"/>
  <c r="C333" i="10"/>
  <c r="V333" i="10" s="1"/>
  <c r="D333" i="10"/>
  <c r="E333" i="10"/>
  <c r="AE333" i="10" s="1"/>
  <c r="AK333" i="10" s="1"/>
  <c r="F333" i="10"/>
  <c r="G333" i="10"/>
  <c r="AT333" i="10" s="1"/>
  <c r="H333" i="10"/>
  <c r="I333" i="10"/>
  <c r="J333" i="10"/>
  <c r="K333" i="10"/>
  <c r="L333" i="10"/>
  <c r="M333" i="10"/>
  <c r="AM333" i="10" s="1"/>
  <c r="N333" i="10"/>
  <c r="O333" i="10"/>
  <c r="W333" i="10"/>
  <c r="Y333" i="10"/>
  <c r="AA333" i="10"/>
  <c r="AB333" i="10"/>
  <c r="AC333" i="10"/>
  <c r="AI333" i="10" s="1"/>
  <c r="AD333" i="10"/>
  <c r="AF333" i="10"/>
  <c r="AG333" i="10"/>
  <c r="AJ333" i="10" s="1"/>
  <c r="AH333" i="10"/>
  <c r="AO333" i="10"/>
  <c r="AQ333" i="10"/>
  <c r="AS333" i="10"/>
  <c r="AU333" i="10"/>
  <c r="C334" i="10"/>
  <c r="D334" i="10"/>
  <c r="AD334" i="10" s="1"/>
  <c r="AJ334" i="10" s="1"/>
  <c r="E334" i="10"/>
  <c r="F334" i="10"/>
  <c r="G334" i="10"/>
  <c r="H334" i="10"/>
  <c r="AH334" i="10" s="1"/>
  <c r="I334" i="10"/>
  <c r="J334" i="10"/>
  <c r="K334" i="10"/>
  <c r="L334" i="10"/>
  <c r="AL334" i="10" s="1"/>
  <c r="M334" i="10"/>
  <c r="N334" i="10"/>
  <c r="AA334" i="10" s="1"/>
  <c r="O334" i="10"/>
  <c r="V334" i="10"/>
  <c r="X334" i="10"/>
  <c r="R334" i="10" s="1"/>
  <c r="Z334" i="10"/>
  <c r="AB334" i="10"/>
  <c r="AC334" i="10"/>
  <c r="AE334" i="10"/>
  <c r="AF334" i="10"/>
  <c r="AI334" i="10" s="1"/>
  <c r="AG334" i="10"/>
  <c r="AN334" i="10"/>
  <c r="AO334" i="10"/>
  <c r="AP334" i="10"/>
  <c r="AR334" i="10"/>
  <c r="AT334" i="10"/>
  <c r="C335" i="10"/>
  <c r="AC335" i="10" s="1"/>
  <c r="AI335" i="10" s="1"/>
  <c r="D335" i="10"/>
  <c r="E335" i="10"/>
  <c r="F335" i="10"/>
  <c r="G335" i="10"/>
  <c r="AG335" i="10" s="1"/>
  <c r="AJ335" i="10" s="1"/>
  <c r="H335" i="10"/>
  <c r="I335" i="10"/>
  <c r="J335" i="10"/>
  <c r="K335" i="10"/>
  <c r="AN335" i="10" s="1"/>
  <c r="L335" i="10"/>
  <c r="Y335" i="10" s="1"/>
  <c r="M335" i="10"/>
  <c r="Z335" i="10" s="1"/>
  <c r="N335" i="10"/>
  <c r="O335" i="10"/>
  <c r="W335" i="10"/>
  <c r="X335" i="10"/>
  <c r="U335" i="10" s="1"/>
  <c r="AA335" i="10"/>
  <c r="AB335" i="10"/>
  <c r="AD335" i="10"/>
  <c r="AE335" i="10"/>
  <c r="AK335" i="10" s="1"/>
  <c r="AF335" i="10"/>
  <c r="AH335" i="10"/>
  <c r="AM335" i="10"/>
  <c r="AO335" i="10"/>
  <c r="AQ335" i="10"/>
  <c r="AU335" i="10"/>
  <c r="C336" i="10"/>
  <c r="AC336" i="10" s="1"/>
  <c r="D336" i="10"/>
  <c r="E336" i="10"/>
  <c r="F336" i="10"/>
  <c r="AF336" i="10" s="1"/>
  <c r="G336" i="10"/>
  <c r="AG336" i="10" s="1"/>
  <c r="H336" i="10"/>
  <c r="I336" i="10"/>
  <c r="J336" i="10"/>
  <c r="AM336" i="10" s="1"/>
  <c r="K336" i="10"/>
  <c r="AN336" i="10" s="1"/>
  <c r="L336" i="10"/>
  <c r="M336" i="10"/>
  <c r="N336" i="10"/>
  <c r="AA336" i="10" s="1"/>
  <c r="O336" i="10"/>
  <c r="V336" i="10"/>
  <c r="P336" i="10" s="1"/>
  <c r="W336" i="10"/>
  <c r="T336" i="10" s="1"/>
  <c r="X336" i="10"/>
  <c r="Y336" i="10"/>
  <c r="Z336" i="10"/>
  <c r="AB336" i="10"/>
  <c r="AD336" i="10"/>
  <c r="AJ336" i="10" s="1"/>
  <c r="AE336" i="10"/>
  <c r="AK336" i="10" s="1"/>
  <c r="AH336" i="10"/>
  <c r="AL336" i="10"/>
  <c r="AO336" i="10"/>
  <c r="AP336" i="10"/>
  <c r="AT336" i="10"/>
  <c r="C337" i="10"/>
  <c r="D337" i="10"/>
  <c r="E337" i="10"/>
  <c r="AE337" i="10" s="1"/>
  <c r="AK337" i="10" s="1"/>
  <c r="F337" i="10"/>
  <c r="AF337" i="10" s="1"/>
  <c r="G337" i="10"/>
  <c r="H337" i="10"/>
  <c r="AU337" i="10" s="1"/>
  <c r="I337" i="10"/>
  <c r="AL337" i="10" s="1"/>
  <c r="J337" i="10"/>
  <c r="AM337" i="10" s="1"/>
  <c r="K337" i="10"/>
  <c r="L337" i="10"/>
  <c r="M337" i="10"/>
  <c r="Z337" i="10" s="1"/>
  <c r="N337" i="10"/>
  <c r="AA337" i="10" s="1"/>
  <c r="O337" i="10"/>
  <c r="V337" i="10"/>
  <c r="S337" i="10" s="1"/>
  <c r="W337" i="10"/>
  <c r="Y337" i="10"/>
  <c r="AB337" i="10"/>
  <c r="AC337" i="10"/>
  <c r="AD337" i="10"/>
  <c r="AJ337" i="10" s="1"/>
  <c r="AG337" i="10"/>
  <c r="AH337" i="10"/>
  <c r="AO337" i="10"/>
  <c r="AS337" i="10"/>
  <c r="C338" i="10"/>
  <c r="V338" i="10" s="1"/>
  <c r="D338" i="10"/>
  <c r="AD338" i="10" s="1"/>
  <c r="AJ338" i="10" s="1"/>
  <c r="E338" i="10"/>
  <c r="AE338" i="10" s="1"/>
  <c r="AK338" i="10" s="1"/>
  <c r="F338" i="10"/>
  <c r="G338" i="10"/>
  <c r="AT338" i="10" s="1"/>
  <c r="H338" i="10"/>
  <c r="AH338" i="10" s="1"/>
  <c r="I338" i="10"/>
  <c r="J338" i="10"/>
  <c r="K338" i="10"/>
  <c r="L338" i="10"/>
  <c r="Y338" i="10" s="1"/>
  <c r="M338" i="10"/>
  <c r="Z338" i="10" s="1"/>
  <c r="N338" i="10"/>
  <c r="O338" i="10"/>
  <c r="X338" i="10"/>
  <c r="R338" i="10" s="1"/>
  <c r="AA338" i="10"/>
  <c r="AB338" i="10"/>
  <c r="AC338" i="10"/>
  <c r="AI338" i="10" s="1"/>
  <c r="AF338" i="10"/>
  <c r="AG338" i="10"/>
  <c r="AN338" i="10"/>
  <c r="AO338" i="10"/>
  <c r="AR338" i="10"/>
  <c r="C339" i="10"/>
  <c r="AC339" i="10" s="1"/>
  <c r="AI339" i="10" s="1"/>
  <c r="D339" i="10"/>
  <c r="AD339" i="10" s="1"/>
  <c r="E339" i="10"/>
  <c r="F339" i="10"/>
  <c r="G339" i="10"/>
  <c r="AG339" i="10" s="1"/>
  <c r="H339" i="10"/>
  <c r="AH339" i="10" s="1"/>
  <c r="I339" i="10"/>
  <c r="J339" i="10"/>
  <c r="K339" i="10"/>
  <c r="AN339" i="10" s="1"/>
  <c r="L339" i="10"/>
  <c r="Y339" i="10" s="1"/>
  <c r="M339" i="10"/>
  <c r="N339" i="10"/>
  <c r="O339" i="10"/>
  <c r="W339" i="10"/>
  <c r="Q339" i="10" s="1"/>
  <c r="X339" i="10"/>
  <c r="U339" i="10" s="1"/>
  <c r="Z339" i="10"/>
  <c r="AA339" i="10"/>
  <c r="AB339" i="10"/>
  <c r="AE339" i="10"/>
  <c r="AK339" i="10" s="1"/>
  <c r="AF339" i="10"/>
  <c r="AM339" i="10"/>
  <c r="AO339" i="10"/>
  <c r="AQ339" i="10"/>
  <c r="AU339" i="10"/>
  <c r="C340" i="10"/>
  <c r="D340" i="10"/>
  <c r="E340" i="10"/>
  <c r="F340" i="10"/>
  <c r="AF340" i="10" s="1"/>
  <c r="AI340" i="10" s="1"/>
  <c r="G340" i="10"/>
  <c r="AG340" i="10" s="1"/>
  <c r="H340" i="10"/>
  <c r="I340" i="10"/>
  <c r="J340" i="10"/>
  <c r="AM340" i="10" s="1"/>
  <c r="K340" i="10"/>
  <c r="AN340" i="10" s="1"/>
  <c r="L340" i="10"/>
  <c r="M340" i="10"/>
  <c r="N340" i="10"/>
  <c r="AA340" i="10" s="1"/>
  <c r="O340" i="10"/>
  <c r="V340" i="10"/>
  <c r="P340" i="10" s="1"/>
  <c r="W340" i="10"/>
  <c r="T340" i="10" s="1"/>
  <c r="X340" i="10"/>
  <c r="Y340" i="10"/>
  <c r="Z340" i="10"/>
  <c r="AB340" i="10"/>
  <c r="AC340" i="10"/>
  <c r="AD340" i="10"/>
  <c r="AJ340" i="10" s="1"/>
  <c r="AE340" i="10"/>
  <c r="AK340" i="10" s="1"/>
  <c r="AH340" i="10"/>
  <c r="AL340" i="10"/>
  <c r="AO340" i="10"/>
  <c r="AP340" i="10"/>
  <c r="AT340" i="10"/>
  <c r="C341" i="10"/>
  <c r="D341" i="10"/>
  <c r="E341" i="10"/>
  <c r="AE341" i="10" s="1"/>
  <c r="AK341" i="10" s="1"/>
  <c r="F341" i="10"/>
  <c r="G341" i="10"/>
  <c r="H341" i="10"/>
  <c r="I341" i="10"/>
  <c r="AL341" i="10" s="1"/>
  <c r="J341" i="10"/>
  <c r="AM341" i="10" s="1"/>
  <c r="K341" i="10"/>
  <c r="L341" i="10"/>
  <c r="M341" i="10"/>
  <c r="Z341" i="10" s="1"/>
  <c r="N341" i="10"/>
  <c r="AA341" i="10" s="1"/>
  <c r="O341" i="10"/>
  <c r="V341" i="10"/>
  <c r="S341" i="10" s="1"/>
  <c r="W341" i="10"/>
  <c r="Y341" i="10"/>
  <c r="AB341" i="10"/>
  <c r="AC341" i="10"/>
  <c r="AI341" i="10" s="1"/>
  <c r="AD341" i="10"/>
  <c r="AJ341" i="10" s="1"/>
  <c r="AF341" i="10"/>
  <c r="AG341" i="10"/>
  <c r="AH341" i="10"/>
  <c r="AO341" i="10"/>
  <c r="AS341" i="10"/>
  <c r="C342" i="10"/>
  <c r="D342" i="10"/>
  <c r="AD342" i="10" s="1"/>
  <c r="AJ342" i="10" s="1"/>
  <c r="E342" i="10"/>
  <c r="F342" i="10"/>
  <c r="G342" i="10"/>
  <c r="AT342" i="10" s="1"/>
  <c r="H342" i="10"/>
  <c r="AH342" i="10" s="1"/>
  <c r="I342" i="10"/>
  <c r="AL342" i="10" s="1"/>
  <c r="J342" i="10"/>
  <c r="K342" i="10"/>
  <c r="L342" i="10"/>
  <c r="Y342" i="10" s="1"/>
  <c r="M342" i="10"/>
  <c r="Z342" i="10" s="1"/>
  <c r="N342" i="10"/>
  <c r="O342" i="10"/>
  <c r="V342" i="10"/>
  <c r="X342" i="10"/>
  <c r="R342" i="10" s="1"/>
  <c r="AA342" i="10"/>
  <c r="AB342" i="10"/>
  <c r="AC342" i="10"/>
  <c r="AE342" i="10"/>
  <c r="AK342" i="10" s="1"/>
  <c r="AF342" i="10"/>
  <c r="AI342" i="10" s="1"/>
  <c r="AG342" i="10"/>
  <c r="AN342" i="10"/>
  <c r="AO342" i="10"/>
  <c r="AR342" i="10"/>
  <c r="C343" i="10"/>
  <c r="AC343" i="10" s="1"/>
  <c r="AI343" i="10" s="1"/>
  <c r="D343" i="10"/>
  <c r="E343" i="10"/>
  <c r="F343" i="10"/>
  <c r="AS343" i="10" s="1"/>
  <c r="G343" i="10"/>
  <c r="AG343" i="10" s="1"/>
  <c r="AJ343" i="10" s="1"/>
  <c r="H343" i="10"/>
  <c r="I343" i="10"/>
  <c r="J343" i="10"/>
  <c r="K343" i="10"/>
  <c r="AN343" i="10" s="1"/>
  <c r="L343" i="10"/>
  <c r="Y343" i="10" s="1"/>
  <c r="M343" i="10"/>
  <c r="N343" i="10"/>
  <c r="O343" i="10"/>
  <c r="W343" i="10"/>
  <c r="Q343" i="10" s="1"/>
  <c r="X343" i="10"/>
  <c r="U343" i="10" s="1"/>
  <c r="Z343" i="10"/>
  <c r="AA343" i="10"/>
  <c r="AB343" i="10"/>
  <c r="AD343" i="10"/>
  <c r="AE343" i="10"/>
  <c r="AK343" i="10" s="1"/>
  <c r="AF343" i="10"/>
  <c r="AH343" i="10"/>
  <c r="AM343" i="10"/>
  <c r="AO343" i="10"/>
  <c r="AQ343" i="10"/>
  <c r="AU343" i="10"/>
  <c r="C344" i="10"/>
  <c r="D344" i="10"/>
  <c r="E344" i="10"/>
  <c r="F344" i="10"/>
  <c r="AF344" i="10" s="1"/>
  <c r="AI344" i="10" s="1"/>
  <c r="G344" i="10"/>
  <c r="AG344" i="10" s="1"/>
  <c r="H344" i="10"/>
  <c r="I344" i="10"/>
  <c r="J344" i="10"/>
  <c r="AM344" i="10" s="1"/>
  <c r="K344" i="10"/>
  <c r="AN344" i="10" s="1"/>
  <c r="L344" i="10"/>
  <c r="M344" i="10"/>
  <c r="N344" i="10"/>
  <c r="AA344" i="10" s="1"/>
  <c r="O344" i="10"/>
  <c r="V344" i="10"/>
  <c r="P344" i="10" s="1"/>
  <c r="W344" i="10"/>
  <c r="T344" i="10" s="1"/>
  <c r="X344" i="10"/>
  <c r="Y344" i="10"/>
  <c r="Z344" i="10"/>
  <c r="AB344" i="10"/>
  <c r="AC344" i="10"/>
  <c r="AD344" i="10"/>
  <c r="AJ344" i="10" s="1"/>
  <c r="AE344" i="10"/>
  <c r="AK344" i="10" s="1"/>
  <c r="AH344" i="10"/>
  <c r="AL344" i="10"/>
  <c r="AO344" i="10"/>
  <c r="AP344" i="10"/>
  <c r="AT344" i="10"/>
  <c r="C345" i="10"/>
  <c r="D345" i="10"/>
  <c r="E345" i="10"/>
  <c r="AE345" i="10" s="1"/>
  <c r="AK345" i="10" s="1"/>
  <c r="F345" i="10"/>
  <c r="G345" i="10"/>
  <c r="H345" i="10"/>
  <c r="AU345" i="10" s="1"/>
  <c r="I345" i="10"/>
  <c r="AL345" i="10" s="1"/>
  <c r="J345" i="10"/>
  <c r="AM345" i="10" s="1"/>
  <c r="K345" i="10"/>
  <c r="L345" i="10"/>
  <c r="M345" i="10"/>
  <c r="Z345" i="10" s="1"/>
  <c r="N345" i="10"/>
  <c r="AA345" i="10" s="1"/>
  <c r="O345" i="10"/>
  <c r="V345" i="10"/>
  <c r="S345" i="10" s="1"/>
  <c r="W345" i="10"/>
  <c r="Y345" i="10"/>
  <c r="P345" i="10" s="1"/>
  <c r="AB345" i="10"/>
  <c r="AC345" i="10"/>
  <c r="AI345" i="10" s="1"/>
  <c r="AD345" i="10"/>
  <c r="AF345" i="10"/>
  <c r="AG345" i="10"/>
  <c r="AJ345" i="10" s="1"/>
  <c r="AH345" i="10"/>
  <c r="AO345" i="10"/>
  <c r="AS345" i="10"/>
  <c r="C346" i="10"/>
  <c r="V346" i="10" s="1"/>
  <c r="D346" i="10"/>
  <c r="AD346" i="10" s="1"/>
  <c r="E346" i="10"/>
  <c r="F346" i="10"/>
  <c r="G346" i="10"/>
  <c r="AT346" i="10" s="1"/>
  <c r="H346" i="10"/>
  <c r="AH346" i="10" s="1"/>
  <c r="I346" i="10"/>
  <c r="J346" i="10"/>
  <c r="K346" i="10"/>
  <c r="L346" i="10"/>
  <c r="Y346" i="10" s="1"/>
  <c r="M346" i="10"/>
  <c r="Z346" i="10" s="1"/>
  <c r="N346" i="10"/>
  <c r="O346" i="10"/>
  <c r="X346" i="10"/>
  <c r="R346" i="10" s="1"/>
  <c r="AA346" i="10"/>
  <c r="AB346" i="10"/>
  <c r="AC346" i="10"/>
  <c r="AE346" i="10"/>
  <c r="AK346" i="10" s="1"/>
  <c r="AF346" i="10"/>
  <c r="AI346" i="10" s="1"/>
  <c r="AN346" i="10"/>
  <c r="AO346" i="10"/>
  <c r="AR346" i="10"/>
  <c r="C347" i="10"/>
  <c r="AC347" i="10" s="1"/>
  <c r="AI347" i="10" s="1"/>
  <c r="D347" i="10"/>
  <c r="E347" i="10"/>
  <c r="F347" i="10"/>
  <c r="AS347" i="10" s="1"/>
  <c r="G347" i="10"/>
  <c r="AG347" i="10" s="1"/>
  <c r="AJ347" i="10" s="1"/>
  <c r="H347" i="10"/>
  <c r="I347" i="10"/>
  <c r="J347" i="10"/>
  <c r="K347" i="10"/>
  <c r="AN347" i="10" s="1"/>
  <c r="L347" i="10"/>
  <c r="Y347" i="10" s="1"/>
  <c r="M347" i="10"/>
  <c r="N347" i="10"/>
  <c r="O347" i="10"/>
  <c r="W347" i="10"/>
  <c r="Q347" i="10" s="1"/>
  <c r="X347" i="10"/>
  <c r="U347" i="10" s="1"/>
  <c r="Z347" i="10"/>
  <c r="AA347" i="10"/>
  <c r="R347" i="10" s="1"/>
  <c r="AB347" i="10"/>
  <c r="AD347" i="10"/>
  <c r="AE347" i="10"/>
  <c r="AK347" i="10" s="1"/>
  <c r="AF347" i="10"/>
  <c r="AH347" i="10"/>
  <c r="AM347" i="10"/>
  <c r="AO347" i="10"/>
  <c r="AQ347" i="10"/>
  <c r="AU347" i="10"/>
  <c r="C348" i="10"/>
  <c r="D348" i="10"/>
  <c r="E348" i="10"/>
  <c r="X348" i="10" s="1"/>
  <c r="F348" i="10"/>
  <c r="AF348" i="10" s="1"/>
  <c r="AI348" i="10" s="1"/>
  <c r="G348" i="10"/>
  <c r="H348" i="10"/>
  <c r="I348" i="10"/>
  <c r="J348" i="10"/>
  <c r="AM348" i="10" s="1"/>
  <c r="K348" i="10"/>
  <c r="AN348" i="10" s="1"/>
  <c r="L348" i="10"/>
  <c r="M348" i="10"/>
  <c r="N348" i="10"/>
  <c r="AA348" i="10" s="1"/>
  <c r="O348" i="10"/>
  <c r="V348" i="10"/>
  <c r="P348" i="10" s="1"/>
  <c r="W348" i="10"/>
  <c r="T348" i="10" s="1"/>
  <c r="Y348" i="10"/>
  <c r="Z348" i="10"/>
  <c r="AB348" i="10"/>
  <c r="AC348" i="10"/>
  <c r="AD348" i="10"/>
  <c r="AJ348" i="10" s="1"/>
  <c r="AE348" i="10"/>
  <c r="AK348" i="10" s="1"/>
  <c r="AG348" i="10"/>
  <c r="AH348" i="10"/>
  <c r="AL348" i="10"/>
  <c r="AO348" i="10"/>
  <c r="AP348" i="10"/>
  <c r="AT348" i="10"/>
  <c r="C349" i="10"/>
  <c r="D349" i="10"/>
  <c r="E349" i="10"/>
  <c r="AE349" i="10" s="1"/>
  <c r="AK349" i="10" s="1"/>
  <c r="F349" i="10"/>
  <c r="G349" i="10"/>
  <c r="H349" i="10"/>
  <c r="AU349" i="10" s="1"/>
  <c r="I349" i="10"/>
  <c r="AL349" i="10" s="1"/>
  <c r="J349" i="10"/>
  <c r="AM349" i="10" s="1"/>
  <c r="K349" i="10"/>
  <c r="L349" i="10"/>
  <c r="M349" i="10"/>
  <c r="Z349" i="10" s="1"/>
  <c r="N349" i="10"/>
  <c r="AA349" i="10" s="1"/>
  <c r="O349" i="10"/>
  <c r="V349" i="10"/>
  <c r="S349" i="10" s="1"/>
  <c r="W349" i="10"/>
  <c r="Y349" i="10"/>
  <c r="AB349" i="10"/>
  <c r="AC349" i="10"/>
  <c r="AI349" i="10" s="1"/>
  <c r="AD349" i="10"/>
  <c r="AF349" i="10"/>
  <c r="AG349" i="10"/>
  <c r="AJ349" i="10" s="1"/>
  <c r="AH349" i="10"/>
  <c r="AO349" i="10"/>
  <c r="AS349" i="10"/>
  <c r="C350" i="10"/>
  <c r="V350" i="10" s="1"/>
  <c r="D350" i="10"/>
  <c r="AD350" i="10" s="1"/>
  <c r="E350" i="10"/>
  <c r="F350" i="10"/>
  <c r="G350" i="10"/>
  <c r="AT350" i="10" s="1"/>
  <c r="H350" i="10"/>
  <c r="AH350" i="10" s="1"/>
  <c r="I350" i="10"/>
  <c r="J350" i="10"/>
  <c r="K350" i="10"/>
  <c r="L350" i="10"/>
  <c r="Y350" i="10" s="1"/>
  <c r="M350" i="10"/>
  <c r="Z350" i="10" s="1"/>
  <c r="N350" i="10"/>
  <c r="O350" i="10"/>
  <c r="X350" i="10"/>
  <c r="R350" i="10" s="1"/>
  <c r="AA350" i="10"/>
  <c r="AB350" i="10"/>
  <c r="AC350" i="10"/>
  <c r="AE350" i="10"/>
  <c r="AK350" i="10" s="1"/>
  <c r="AF350" i="10"/>
  <c r="AI350" i="10" s="1"/>
  <c r="AN350" i="10"/>
  <c r="AO350" i="10"/>
  <c r="AR350" i="10"/>
  <c r="C351" i="10"/>
  <c r="AC351" i="10" s="1"/>
  <c r="AI351" i="10" s="1"/>
  <c r="D351" i="10"/>
  <c r="E351" i="10"/>
  <c r="F351" i="10"/>
  <c r="G351" i="10"/>
  <c r="AG351" i="10" s="1"/>
  <c r="AJ351" i="10" s="1"/>
  <c r="H351" i="10"/>
  <c r="I351" i="10"/>
  <c r="J351" i="10"/>
  <c r="K351" i="10"/>
  <c r="AN351" i="10" s="1"/>
  <c r="L351" i="10"/>
  <c r="Y351" i="10" s="1"/>
  <c r="M351" i="10"/>
  <c r="N351" i="10"/>
  <c r="O351" i="10"/>
  <c r="W351" i="10"/>
  <c r="Q351" i="10" s="1"/>
  <c r="X351" i="10"/>
  <c r="U351" i="10" s="1"/>
  <c r="Z351" i="10"/>
  <c r="AA351" i="10"/>
  <c r="R351" i="10" s="1"/>
  <c r="AB351" i="10"/>
  <c r="AD351" i="10"/>
  <c r="AE351" i="10"/>
  <c r="AK351" i="10" s="1"/>
  <c r="AF351" i="10"/>
  <c r="AH351" i="10"/>
  <c r="AM351" i="10"/>
  <c r="AO351" i="10"/>
  <c r="AQ351" i="10"/>
  <c r="AU351" i="10"/>
  <c r="C352" i="10"/>
  <c r="D352" i="10"/>
  <c r="E352" i="10"/>
  <c r="X352" i="10" s="1"/>
  <c r="F352" i="10"/>
  <c r="AF352" i="10" s="1"/>
  <c r="AI352" i="10" s="1"/>
  <c r="G352" i="10"/>
  <c r="H352" i="10"/>
  <c r="I352" i="10"/>
  <c r="J352" i="10"/>
  <c r="AM352" i="10" s="1"/>
  <c r="K352" i="10"/>
  <c r="AN352" i="10" s="1"/>
  <c r="L352" i="10"/>
  <c r="M352" i="10"/>
  <c r="N352" i="10"/>
  <c r="AA352" i="10" s="1"/>
  <c r="O352" i="10"/>
  <c r="V352" i="10"/>
  <c r="P352" i="10" s="1"/>
  <c r="W352" i="10"/>
  <c r="T352" i="10" s="1"/>
  <c r="Y352" i="10"/>
  <c r="Z352" i="10"/>
  <c r="AB352" i="10"/>
  <c r="AC352" i="10"/>
  <c r="AD352" i="10"/>
  <c r="AJ352" i="10" s="1"/>
  <c r="AE352" i="10"/>
  <c r="AK352" i="10" s="1"/>
  <c r="AG352" i="10"/>
  <c r="AH352" i="10"/>
  <c r="AL352" i="10"/>
  <c r="AO352" i="10"/>
  <c r="AP352" i="10"/>
  <c r="AT352" i="10"/>
  <c r="C353" i="10"/>
  <c r="D353" i="10"/>
  <c r="W353" i="10" s="1"/>
  <c r="E353" i="10"/>
  <c r="AE353" i="10" s="1"/>
  <c r="AK353" i="10" s="1"/>
  <c r="F353" i="10"/>
  <c r="G353" i="10"/>
  <c r="H353" i="10"/>
  <c r="AU353" i="10" s="1"/>
  <c r="I353" i="10"/>
  <c r="AL353" i="10" s="1"/>
  <c r="J353" i="10"/>
  <c r="K353" i="10"/>
  <c r="L353" i="10"/>
  <c r="M353" i="10"/>
  <c r="Z353" i="10" s="1"/>
  <c r="N353" i="10"/>
  <c r="AA353" i="10" s="1"/>
  <c r="O353" i="10"/>
  <c r="V353" i="10"/>
  <c r="S353" i="10" s="1"/>
  <c r="Y353" i="10"/>
  <c r="AB353" i="10"/>
  <c r="AC353" i="10"/>
  <c r="AI353" i="10" s="1"/>
  <c r="AD353" i="10"/>
  <c r="AF353" i="10"/>
  <c r="AG353" i="10"/>
  <c r="AJ353" i="10" s="1"/>
  <c r="AH353" i="10"/>
  <c r="AO353" i="10"/>
  <c r="AS353" i="10"/>
  <c r="C354" i="10"/>
  <c r="V354" i="10" s="1"/>
  <c r="D354" i="10"/>
  <c r="AD354" i="10" s="1"/>
  <c r="AJ354" i="10" s="1"/>
  <c r="E354" i="10"/>
  <c r="F354" i="10"/>
  <c r="G354" i="10"/>
  <c r="AT354" i="10" s="1"/>
  <c r="H354" i="10"/>
  <c r="AH354" i="10" s="1"/>
  <c r="I354" i="10"/>
  <c r="J354" i="10"/>
  <c r="K354" i="10"/>
  <c r="L354" i="10"/>
  <c r="Y354" i="10" s="1"/>
  <c r="M354" i="10"/>
  <c r="Z354" i="10" s="1"/>
  <c r="N354" i="10"/>
  <c r="O354" i="10"/>
  <c r="X354" i="10"/>
  <c r="R354" i="10" s="1"/>
  <c r="AA354" i="10"/>
  <c r="AB354" i="10"/>
  <c r="AC354" i="10"/>
  <c r="AE354" i="10"/>
  <c r="AK354" i="10" s="1"/>
  <c r="AF354" i="10"/>
  <c r="AI354" i="10" s="1"/>
  <c r="AG354" i="10"/>
  <c r="AN354" i="10"/>
  <c r="AO354" i="10"/>
  <c r="AR354" i="10"/>
  <c r="C355" i="10"/>
  <c r="AC355" i="10" s="1"/>
  <c r="AI355" i="10" s="1"/>
  <c r="D355" i="10"/>
  <c r="E355" i="10"/>
  <c r="F355" i="10"/>
  <c r="AS355" i="10" s="1"/>
  <c r="G355" i="10"/>
  <c r="AG355" i="10" s="1"/>
  <c r="AJ355" i="10" s="1"/>
  <c r="H355" i="10"/>
  <c r="I355" i="10"/>
  <c r="J355" i="10"/>
  <c r="K355" i="10"/>
  <c r="AN355" i="10" s="1"/>
  <c r="L355" i="10"/>
  <c r="Y355" i="10" s="1"/>
  <c r="M355" i="10"/>
  <c r="N355" i="10"/>
  <c r="O355" i="10"/>
  <c r="W355" i="10"/>
  <c r="Q355" i="10" s="1"/>
  <c r="X355" i="10"/>
  <c r="U355" i="10" s="1"/>
  <c r="Z355" i="10"/>
  <c r="AA355" i="10"/>
  <c r="R355" i="10" s="1"/>
  <c r="AB355" i="10"/>
  <c r="AD355" i="10"/>
  <c r="AE355" i="10"/>
  <c r="AK355" i="10" s="1"/>
  <c r="AF355" i="10"/>
  <c r="AH355" i="10"/>
  <c r="AM355" i="10"/>
  <c r="AO355" i="10"/>
  <c r="AQ355" i="10"/>
  <c r="AU355" i="10"/>
  <c r="C356" i="10"/>
  <c r="D356" i="10"/>
  <c r="E356" i="10"/>
  <c r="X356" i="10" s="1"/>
  <c r="F356" i="10"/>
  <c r="AF356" i="10" s="1"/>
  <c r="AI356" i="10" s="1"/>
  <c r="G356" i="10"/>
  <c r="AG356" i="10" s="1"/>
  <c r="H356" i="10"/>
  <c r="I356" i="10"/>
  <c r="J356" i="10"/>
  <c r="AM356" i="10" s="1"/>
  <c r="K356" i="10"/>
  <c r="L356" i="10"/>
  <c r="M356" i="10"/>
  <c r="N356" i="10"/>
  <c r="AA356" i="10" s="1"/>
  <c r="O356" i="10"/>
  <c r="V356" i="10"/>
  <c r="P356" i="10" s="1"/>
  <c r="W356" i="10"/>
  <c r="T356" i="10" s="1"/>
  <c r="Y356" i="10"/>
  <c r="Z356" i="10"/>
  <c r="AB356" i="10"/>
  <c r="AC356" i="10"/>
  <c r="AD356" i="10"/>
  <c r="AJ356" i="10" s="1"/>
  <c r="AE356" i="10"/>
  <c r="AK356" i="10" s="1"/>
  <c r="AH356" i="10"/>
  <c r="AL356" i="10"/>
  <c r="AO356" i="10"/>
  <c r="AP356" i="10"/>
  <c r="AT356" i="10"/>
  <c r="C357" i="10"/>
  <c r="D357" i="10"/>
  <c r="W357" i="10" s="1"/>
  <c r="E357" i="10"/>
  <c r="AE357" i="10" s="1"/>
  <c r="AK357" i="10" s="1"/>
  <c r="F357" i="10"/>
  <c r="G357" i="10"/>
  <c r="H357" i="10"/>
  <c r="AU357" i="10" s="1"/>
  <c r="I357" i="10"/>
  <c r="AL357" i="10" s="1"/>
  <c r="J357" i="10"/>
  <c r="K357" i="10"/>
  <c r="L357" i="10"/>
  <c r="M357" i="10"/>
  <c r="Z357" i="10" s="1"/>
  <c r="N357" i="10"/>
  <c r="AA357" i="10" s="1"/>
  <c r="O357" i="10"/>
  <c r="V357" i="10"/>
  <c r="S357" i="10" s="1"/>
  <c r="Y357" i="10"/>
  <c r="AB357" i="10"/>
  <c r="AC357" i="10"/>
  <c r="AI357" i="10" s="1"/>
  <c r="AD357" i="10"/>
  <c r="AF357" i="10"/>
  <c r="AG357" i="10"/>
  <c r="AJ357" i="10" s="1"/>
  <c r="AH357" i="10"/>
  <c r="AO357" i="10"/>
  <c r="AS357" i="10"/>
  <c r="C358" i="10"/>
  <c r="V358" i="10" s="1"/>
  <c r="D358" i="10"/>
  <c r="AD358" i="10" s="1"/>
  <c r="AJ358" i="10" s="1"/>
  <c r="E358" i="10"/>
  <c r="F358" i="10"/>
  <c r="G358" i="10"/>
  <c r="AT358" i="10" s="1"/>
  <c r="H358" i="10"/>
  <c r="AH358" i="10" s="1"/>
  <c r="AK358" i="10" s="1"/>
  <c r="I358" i="10"/>
  <c r="J358" i="10"/>
  <c r="K358" i="10"/>
  <c r="L358" i="10"/>
  <c r="Y358" i="10" s="1"/>
  <c r="M358" i="10"/>
  <c r="Z358" i="10" s="1"/>
  <c r="N358" i="10"/>
  <c r="O358" i="10"/>
  <c r="X358" i="10"/>
  <c r="R358" i="10" s="1"/>
  <c r="AA358" i="10"/>
  <c r="AB358" i="10"/>
  <c r="AC358" i="10"/>
  <c r="AI358" i="10" s="1"/>
  <c r="AE358" i="10"/>
  <c r="AF358" i="10"/>
  <c r="AG358" i="10"/>
  <c r="AN358" i="10"/>
  <c r="AO358" i="10"/>
  <c r="AR358" i="10"/>
  <c r="C359" i="10"/>
  <c r="AC359" i="10" s="1"/>
  <c r="AI359" i="10" s="1"/>
  <c r="D359" i="10"/>
  <c r="E359" i="10"/>
  <c r="F359" i="10"/>
  <c r="AS359" i="10" s="1"/>
  <c r="G359" i="10"/>
  <c r="AG359" i="10" s="1"/>
  <c r="AJ359" i="10" s="1"/>
  <c r="H359" i="10"/>
  <c r="I359" i="10"/>
  <c r="J359" i="10"/>
  <c r="K359" i="10"/>
  <c r="AN359" i="10" s="1"/>
  <c r="L359" i="10"/>
  <c r="Y359" i="10" s="1"/>
  <c r="M359" i="10"/>
  <c r="N359" i="10"/>
  <c r="O359" i="10"/>
  <c r="W359" i="10"/>
  <c r="Q359" i="10" s="1"/>
  <c r="X359" i="10"/>
  <c r="U359" i="10" s="1"/>
  <c r="Z359" i="10"/>
  <c r="AA359" i="10"/>
  <c r="R359" i="10" s="1"/>
  <c r="AB359" i="10"/>
  <c r="AD359" i="10"/>
  <c r="AE359" i="10"/>
  <c r="AK359" i="10" s="1"/>
  <c r="AF359" i="10"/>
  <c r="AH359" i="10"/>
  <c r="AM359" i="10"/>
  <c r="AO359" i="10"/>
  <c r="AQ359" i="10"/>
  <c r="AU359" i="10"/>
  <c r="C360" i="10"/>
  <c r="D360" i="10"/>
  <c r="E360" i="10"/>
  <c r="X360" i="10" s="1"/>
  <c r="F360" i="10"/>
  <c r="AF360" i="10" s="1"/>
  <c r="AI360" i="10" s="1"/>
  <c r="G360" i="10"/>
  <c r="H360" i="10"/>
  <c r="I360" i="10"/>
  <c r="J360" i="10"/>
  <c r="K360" i="10"/>
  <c r="L360" i="10"/>
  <c r="M360" i="10"/>
  <c r="N360" i="10"/>
  <c r="AA360" i="10" s="1"/>
  <c r="O360" i="10"/>
  <c r="V360" i="10"/>
  <c r="P360" i="10" s="1"/>
  <c r="W360" i="10"/>
  <c r="T360" i="10" s="1"/>
  <c r="Y360" i="10"/>
  <c r="Z360" i="10"/>
  <c r="AB360" i="10"/>
  <c r="AC360" i="10"/>
  <c r="AD360" i="10"/>
  <c r="AJ360" i="10" s="1"/>
  <c r="AE360" i="10"/>
  <c r="AK360" i="10" s="1"/>
  <c r="AG360" i="10"/>
  <c r="AH360" i="10"/>
  <c r="AL360" i="10"/>
  <c r="AM360" i="10"/>
  <c r="AO360" i="10"/>
  <c r="AP360" i="10"/>
  <c r="AQ360" i="10"/>
  <c r="AT360" i="10"/>
  <c r="C361" i="10"/>
  <c r="D361" i="10"/>
  <c r="W361" i="10" s="1"/>
  <c r="E361" i="10"/>
  <c r="AE361" i="10" s="1"/>
  <c r="AK361" i="10" s="1"/>
  <c r="F361" i="10"/>
  <c r="G361" i="10"/>
  <c r="H361" i="10"/>
  <c r="AU361" i="10" s="1"/>
  <c r="I361" i="10"/>
  <c r="J361" i="10"/>
  <c r="K361" i="10"/>
  <c r="L361" i="10"/>
  <c r="Y361" i="10" s="1"/>
  <c r="M361" i="10"/>
  <c r="N361" i="10"/>
  <c r="AA361" i="10" s="1"/>
  <c r="R361" i="10" s="1"/>
  <c r="O361" i="10"/>
  <c r="V361" i="10"/>
  <c r="S361" i="10" s="1"/>
  <c r="X361" i="10"/>
  <c r="Z361" i="10"/>
  <c r="AB361" i="10"/>
  <c r="AC361" i="10"/>
  <c r="AI361" i="10" s="1"/>
  <c r="AD361" i="10"/>
  <c r="AF361" i="10"/>
  <c r="AG361" i="10"/>
  <c r="AH361" i="10"/>
  <c r="AJ361" i="10"/>
  <c r="AL361" i="10"/>
  <c r="AN361" i="10"/>
  <c r="AO361" i="10"/>
  <c r="AP361" i="10"/>
  <c r="AR361" i="10"/>
  <c r="AT361" i="10"/>
  <c r="C362" i="10"/>
  <c r="V362" i="10" s="1"/>
  <c r="D362" i="10"/>
  <c r="AD362" i="10" s="1"/>
  <c r="E362" i="10"/>
  <c r="F362" i="10"/>
  <c r="G362" i="10"/>
  <c r="AT362" i="10" s="1"/>
  <c r="H362" i="10"/>
  <c r="AH362" i="10" s="1"/>
  <c r="I362" i="10"/>
  <c r="J362" i="10"/>
  <c r="K362" i="10"/>
  <c r="AN362" i="10" s="1"/>
  <c r="L362" i="10"/>
  <c r="M362" i="10"/>
  <c r="Z362" i="10" s="1"/>
  <c r="N362" i="10"/>
  <c r="O362" i="10"/>
  <c r="W362" i="10"/>
  <c r="X362" i="10"/>
  <c r="R362" i="10" s="1"/>
  <c r="Y362" i="10"/>
  <c r="AA362" i="10"/>
  <c r="U362" i="10" s="1"/>
  <c r="AB362" i="10"/>
  <c r="AC362" i="10"/>
  <c r="AE362" i="10"/>
  <c r="AK362" i="10" s="1"/>
  <c r="AF362" i="10"/>
  <c r="AI362" i="10"/>
  <c r="AM362" i="10"/>
  <c r="AO362" i="10"/>
  <c r="AQ362" i="10"/>
  <c r="AS362" i="10"/>
  <c r="AU362" i="10"/>
  <c r="C363" i="10"/>
  <c r="AC363" i="10" s="1"/>
  <c r="AI363" i="10" s="1"/>
  <c r="D363" i="10"/>
  <c r="E363" i="10"/>
  <c r="F363" i="10"/>
  <c r="AS363" i="10" s="1"/>
  <c r="G363" i="10"/>
  <c r="AG363" i="10" s="1"/>
  <c r="AJ363" i="10" s="1"/>
  <c r="H363" i="10"/>
  <c r="I363" i="10"/>
  <c r="J363" i="10"/>
  <c r="AM363" i="10" s="1"/>
  <c r="K363" i="10"/>
  <c r="L363" i="10"/>
  <c r="Y363" i="10" s="1"/>
  <c r="M363" i="10"/>
  <c r="N363" i="10"/>
  <c r="AA363" i="10" s="1"/>
  <c r="R363" i="10" s="1"/>
  <c r="O363" i="10"/>
  <c r="V363" i="10"/>
  <c r="S363" i="10" s="1"/>
  <c r="W363" i="10"/>
  <c r="Q363" i="10" s="1"/>
  <c r="X363" i="10"/>
  <c r="U363" i="10" s="1"/>
  <c r="Z363" i="10"/>
  <c r="AB363" i="10"/>
  <c r="AD363" i="10"/>
  <c r="AE363" i="10"/>
  <c r="AK363" i="10" s="1"/>
  <c r="AF363" i="10"/>
  <c r="AH363" i="10"/>
  <c r="AL363" i="10"/>
  <c r="AN363" i="10"/>
  <c r="AO363" i="10"/>
  <c r="AP363" i="10"/>
  <c r="AR363" i="10"/>
  <c r="AT363" i="10"/>
  <c r="C364" i="10"/>
  <c r="D364" i="10"/>
  <c r="E364" i="10"/>
  <c r="X364" i="10" s="1"/>
  <c r="F364" i="10"/>
  <c r="AF364" i="10" s="1"/>
  <c r="AI364" i="10" s="1"/>
  <c r="G364" i="10"/>
  <c r="AT364" i="10" s="1"/>
  <c r="H364" i="10"/>
  <c r="I364" i="10"/>
  <c r="J364" i="10"/>
  <c r="K364" i="10"/>
  <c r="L364" i="10"/>
  <c r="M364" i="10"/>
  <c r="Z364" i="10" s="1"/>
  <c r="N364" i="10"/>
  <c r="O364" i="10"/>
  <c r="S364" i="10"/>
  <c r="V364" i="10"/>
  <c r="P364" i="10" s="1"/>
  <c r="W364" i="10"/>
  <c r="T364" i="10" s="1"/>
  <c r="Y364" i="10"/>
  <c r="AA364" i="10"/>
  <c r="AB364" i="10"/>
  <c r="AC364" i="10"/>
  <c r="AD364" i="10"/>
  <c r="AJ364" i="10" s="1"/>
  <c r="AE364" i="10"/>
  <c r="AK364" i="10" s="1"/>
  <c r="AG364" i="10"/>
  <c r="AH364" i="10"/>
  <c r="AL364" i="10"/>
  <c r="AM364" i="10"/>
  <c r="AO364" i="10"/>
  <c r="AP364" i="10"/>
  <c r="AQ364" i="10"/>
  <c r="AS364" i="10"/>
  <c r="AU364" i="10"/>
  <c r="C365" i="10"/>
  <c r="D365" i="10"/>
  <c r="W365" i="10" s="1"/>
  <c r="E365" i="10"/>
  <c r="AE365" i="10" s="1"/>
  <c r="AK365" i="10" s="1"/>
  <c r="F365" i="10"/>
  <c r="AS365" i="10" s="1"/>
  <c r="G365" i="10"/>
  <c r="H365" i="10"/>
  <c r="AU365" i="10" s="1"/>
  <c r="I365" i="10"/>
  <c r="J365" i="10"/>
  <c r="K365" i="10"/>
  <c r="L365" i="10"/>
  <c r="Y365" i="10" s="1"/>
  <c r="M365" i="10"/>
  <c r="N365" i="10"/>
  <c r="AA365" i="10" s="1"/>
  <c r="R365" i="10" s="1"/>
  <c r="O365" i="10"/>
  <c r="V365" i="10"/>
  <c r="S365" i="10" s="1"/>
  <c r="X365" i="10"/>
  <c r="U365" i="10" s="1"/>
  <c r="Z365" i="10"/>
  <c r="AB365" i="10"/>
  <c r="AC365" i="10"/>
  <c r="AI365" i="10" s="1"/>
  <c r="AD365" i="10"/>
  <c r="AF365" i="10"/>
  <c r="AG365" i="10"/>
  <c r="AH365" i="10"/>
  <c r="AJ365" i="10"/>
  <c r="AL365" i="10"/>
  <c r="AN365" i="10"/>
  <c r="AO365" i="10"/>
  <c r="AP365" i="10"/>
  <c r="AR365" i="10"/>
  <c r="AT365" i="10"/>
  <c r="C366" i="10"/>
  <c r="V366" i="10" s="1"/>
  <c r="D366" i="10"/>
  <c r="AD366" i="10" s="1"/>
  <c r="AJ366" i="10" s="1"/>
  <c r="E366" i="10"/>
  <c r="F366" i="10"/>
  <c r="G366" i="10"/>
  <c r="AT366" i="10" s="1"/>
  <c r="H366" i="10"/>
  <c r="AH366" i="10" s="1"/>
  <c r="I366" i="10"/>
  <c r="J366" i="10"/>
  <c r="K366" i="10"/>
  <c r="AN366" i="10" s="1"/>
  <c r="L366" i="10"/>
  <c r="M366" i="10"/>
  <c r="Z366" i="10" s="1"/>
  <c r="N366" i="10"/>
  <c r="O366" i="10"/>
  <c r="W366" i="10"/>
  <c r="T366" i="10" s="1"/>
  <c r="X366" i="10"/>
  <c r="R366" i="10" s="1"/>
  <c r="Y366" i="10"/>
  <c r="AA366" i="10"/>
  <c r="U366" i="10" s="1"/>
  <c r="AB366" i="10"/>
  <c r="AC366" i="10"/>
  <c r="AE366" i="10"/>
  <c r="AF366" i="10"/>
  <c r="AG366" i="10"/>
  <c r="AI366" i="10"/>
  <c r="AM366" i="10"/>
  <c r="AO366" i="10"/>
  <c r="AQ366" i="10"/>
  <c r="AS366" i="10"/>
  <c r="AU366" i="10"/>
  <c r="C367" i="10"/>
  <c r="AC367" i="10" s="1"/>
  <c r="AI367" i="10" s="1"/>
  <c r="D367" i="10"/>
  <c r="E367" i="10"/>
  <c r="F367" i="10"/>
  <c r="AS367" i="10" s="1"/>
  <c r="G367" i="10"/>
  <c r="AG367" i="10" s="1"/>
  <c r="AJ367" i="10" s="1"/>
  <c r="H367" i="10"/>
  <c r="I367" i="10"/>
  <c r="J367" i="10"/>
  <c r="AM367" i="10" s="1"/>
  <c r="K367" i="10"/>
  <c r="L367" i="10"/>
  <c r="Y367" i="10" s="1"/>
  <c r="M367" i="10"/>
  <c r="N367" i="10"/>
  <c r="AA367" i="10" s="1"/>
  <c r="R367" i="10" s="1"/>
  <c r="O367" i="10"/>
  <c r="V367" i="10"/>
  <c r="S367" i="10" s="1"/>
  <c r="W367" i="10"/>
  <c r="Q367" i="10" s="1"/>
  <c r="X367" i="10"/>
  <c r="U367" i="10" s="1"/>
  <c r="Z367" i="10"/>
  <c r="AB367" i="10"/>
  <c r="AD367" i="10"/>
  <c r="AE367" i="10"/>
  <c r="AK367" i="10" s="1"/>
  <c r="AF367" i="10"/>
  <c r="AH367" i="10"/>
  <c r="AL367" i="10"/>
  <c r="AN367" i="10"/>
  <c r="AO367" i="10"/>
  <c r="AP367" i="10"/>
  <c r="AR367" i="10"/>
  <c r="AT367" i="10"/>
  <c r="C368" i="10"/>
  <c r="D368" i="10"/>
  <c r="E368" i="10"/>
  <c r="X368" i="10" s="1"/>
  <c r="F368" i="10"/>
  <c r="AF368" i="10" s="1"/>
  <c r="AI368" i="10" s="1"/>
  <c r="G368" i="10"/>
  <c r="H368" i="10"/>
  <c r="I368" i="10"/>
  <c r="J368" i="10"/>
  <c r="K368" i="10"/>
  <c r="L368" i="10"/>
  <c r="M368" i="10"/>
  <c r="Z368" i="10" s="1"/>
  <c r="N368" i="10"/>
  <c r="O368" i="10"/>
  <c r="S368" i="10"/>
  <c r="V368" i="10"/>
  <c r="P368" i="10" s="1"/>
  <c r="W368" i="10"/>
  <c r="T368" i="10" s="1"/>
  <c r="Y368" i="10"/>
  <c r="AA368" i="10"/>
  <c r="AB368" i="10"/>
  <c r="AC368" i="10"/>
  <c r="AD368" i="10"/>
  <c r="AJ368" i="10" s="1"/>
  <c r="AE368" i="10"/>
  <c r="AK368" i="10" s="1"/>
  <c r="AG368" i="10"/>
  <c r="AH368" i="10"/>
  <c r="AL368" i="10"/>
  <c r="AM368" i="10"/>
  <c r="AO368" i="10"/>
  <c r="AP368" i="10"/>
  <c r="AQ368" i="10"/>
  <c r="AS368" i="10"/>
  <c r="AU368" i="10"/>
  <c r="C369" i="10"/>
  <c r="D369" i="10"/>
  <c r="W369" i="10" s="1"/>
  <c r="E369" i="10"/>
  <c r="AE369" i="10" s="1"/>
  <c r="AK369" i="10" s="1"/>
  <c r="F369" i="10"/>
  <c r="G369" i="10"/>
  <c r="H369" i="10"/>
  <c r="AU369" i="10" s="1"/>
  <c r="I369" i="10"/>
  <c r="J369" i="10"/>
  <c r="K369" i="10"/>
  <c r="L369" i="10"/>
  <c r="M369" i="10"/>
  <c r="N369" i="10"/>
  <c r="AA369" i="10" s="1"/>
  <c r="O369" i="10"/>
  <c r="V369" i="10"/>
  <c r="S369" i="10" s="1"/>
  <c r="X369" i="10"/>
  <c r="Y369" i="10"/>
  <c r="Z369" i="10"/>
  <c r="AB369" i="10"/>
  <c r="AC369" i="10"/>
  <c r="AI369" i="10" s="1"/>
  <c r="AD369" i="10"/>
  <c r="AF369" i="10"/>
  <c r="AG369" i="10"/>
  <c r="AH369" i="10"/>
  <c r="AJ369" i="10"/>
  <c r="AL369" i="10"/>
  <c r="AN369" i="10"/>
  <c r="AO369" i="10"/>
  <c r="AP369" i="10"/>
  <c r="AR369" i="10"/>
  <c r="AS369" i="10"/>
  <c r="AT369" i="10"/>
  <c r="C370" i="10"/>
  <c r="V370" i="10" s="1"/>
  <c r="D370" i="10"/>
  <c r="AD370" i="10" s="1"/>
  <c r="AJ370" i="10" s="1"/>
  <c r="E370" i="10"/>
  <c r="F370" i="10"/>
  <c r="G370" i="10"/>
  <c r="AT370" i="10" s="1"/>
  <c r="H370" i="10"/>
  <c r="AH370" i="10" s="1"/>
  <c r="I370" i="10"/>
  <c r="J370" i="10"/>
  <c r="K370" i="10"/>
  <c r="L370" i="10"/>
  <c r="Y370" i="10" s="1"/>
  <c r="M370" i="10"/>
  <c r="Z370" i="10" s="1"/>
  <c r="T370" i="10" s="1"/>
  <c r="N370" i="10"/>
  <c r="O370" i="10"/>
  <c r="W370" i="10"/>
  <c r="Q370" i="10" s="1"/>
  <c r="X370" i="10"/>
  <c r="R370" i="10" s="1"/>
  <c r="AA370" i="10"/>
  <c r="AB370" i="10"/>
  <c r="AC370" i="10"/>
  <c r="AE370" i="10"/>
  <c r="AF370" i="10"/>
  <c r="AI370" i="10" s="1"/>
  <c r="AG370" i="10"/>
  <c r="AM370" i="10"/>
  <c r="AN370" i="10"/>
  <c r="AO370" i="10"/>
  <c r="AQ370" i="10"/>
  <c r="AR370" i="10"/>
  <c r="AU370" i="10"/>
  <c r="C371" i="10"/>
  <c r="AC371" i="10" s="1"/>
  <c r="AI371" i="10" s="1"/>
  <c r="D371" i="10"/>
  <c r="E371" i="10"/>
  <c r="F371" i="10"/>
  <c r="AS371" i="10" s="1"/>
  <c r="G371" i="10"/>
  <c r="AG371" i="10" s="1"/>
  <c r="AJ371" i="10" s="1"/>
  <c r="H371" i="10"/>
  <c r="I371" i="10"/>
  <c r="J371" i="10"/>
  <c r="K371" i="10"/>
  <c r="L371" i="10"/>
  <c r="Y371" i="10" s="1"/>
  <c r="M371" i="10"/>
  <c r="N371" i="10"/>
  <c r="O371" i="10"/>
  <c r="V371" i="10"/>
  <c r="W371" i="10"/>
  <c r="Q371" i="10" s="1"/>
  <c r="X371" i="10"/>
  <c r="U371" i="10" s="1"/>
  <c r="Z371" i="10"/>
  <c r="AA371" i="10"/>
  <c r="AB371" i="10"/>
  <c r="AD371" i="10"/>
  <c r="AE371" i="10"/>
  <c r="AK371" i="10" s="1"/>
  <c r="AF371" i="10"/>
  <c r="AH371" i="10"/>
  <c r="AM371" i="10"/>
  <c r="AN371" i="10"/>
  <c r="AO371" i="10"/>
  <c r="AP371" i="10"/>
  <c r="AQ371" i="10"/>
  <c r="AR371" i="10"/>
  <c r="AT371" i="10"/>
  <c r="AU371" i="10"/>
  <c r="C372" i="10"/>
  <c r="D372" i="10"/>
  <c r="E372" i="10"/>
  <c r="X372" i="10" s="1"/>
  <c r="F372" i="10"/>
  <c r="AF372" i="10" s="1"/>
  <c r="AI372" i="10" s="1"/>
  <c r="G372" i="10"/>
  <c r="AG372" i="10" s="1"/>
  <c r="H372" i="10"/>
  <c r="I372" i="10"/>
  <c r="J372" i="10"/>
  <c r="K372" i="10"/>
  <c r="L372" i="10"/>
  <c r="M372" i="10"/>
  <c r="N372" i="10"/>
  <c r="O372" i="10"/>
  <c r="S372" i="10"/>
  <c r="V372" i="10"/>
  <c r="P372" i="10" s="1"/>
  <c r="W372" i="10"/>
  <c r="T372" i="10" s="1"/>
  <c r="Y372" i="10"/>
  <c r="Z372" i="10"/>
  <c r="AA372" i="10"/>
  <c r="AB372" i="10"/>
  <c r="AC372" i="10"/>
  <c r="AD372" i="10"/>
  <c r="AE372" i="10"/>
  <c r="AK372" i="10" s="1"/>
  <c r="AH372" i="10"/>
  <c r="AL372" i="10"/>
  <c r="AM372" i="10"/>
  <c r="AO372" i="10"/>
  <c r="AP372" i="10"/>
  <c r="AQ372" i="10"/>
  <c r="AS372" i="10"/>
  <c r="AT372" i="10"/>
  <c r="AU372" i="10"/>
  <c r="C373" i="10"/>
  <c r="D373" i="10"/>
  <c r="W373" i="10" s="1"/>
  <c r="E373" i="10"/>
  <c r="AE373" i="10" s="1"/>
  <c r="AK373" i="10" s="1"/>
  <c r="F373" i="10"/>
  <c r="G373" i="10"/>
  <c r="H373" i="10"/>
  <c r="AU373" i="10" s="1"/>
  <c r="I373" i="10"/>
  <c r="J373" i="10"/>
  <c r="K373" i="10"/>
  <c r="L373" i="10"/>
  <c r="M373" i="10"/>
  <c r="N373" i="10"/>
  <c r="AA373" i="10" s="1"/>
  <c r="O373" i="10"/>
  <c r="V373" i="10"/>
  <c r="S373" i="10" s="1"/>
  <c r="X373" i="10"/>
  <c r="Y373" i="10"/>
  <c r="Z373" i="10"/>
  <c r="AB373" i="10"/>
  <c r="AC373" i="10"/>
  <c r="AI373" i="10" s="1"/>
  <c r="AD373" i="10"/>
  <c r="AJ373" i="10" s="1"/>
  <c r="AF373" i="10"/>
  <c r="AG373" i="10"/>
  <c r="AH373" i="10"/>
  <c r="AL373" i="10"/>
  <c r="AO373" i="10"/>
  <c r="AP373" i="10"/>
  <c r="AR373" i="10"/>
  <c r="AS373" i="10"/>
  <c r="AT373" i="10"/>
  <c r="C374" i="10"/>
  <c r="V374" i="10" s="1"/>
  <c r="D374" i="10"/>
  <c r="AD374" i="10" s="1"/>
  <c r="AJ374" i="10" s="1"/>
  <c r="E374" i="10"/>
  <c r="AE374" i="10" s="1"/>
  <c r="AK374" i="10" s="1"/>
  <c r="F374" i="10"/>
  <c r="G374" i="10"/>
  <c r="AT374" i="10" s="1"/>
  <c r="H374" i="10"/>
  <c r="AH374" i="10" s="1"/>
  <c r="I374" i="10"/>
  <c r="J374" i="10"/>
  <c r="K374" i="10"/>
  <c r="L374" i="10"/>
  <c r="M374" i="10"/>
  <c r="Z374" i="10" s="1"/>
  <c r="N374" i="10"/>
  <c r="O374" i="10"/>
  <c r="W374" i="10"/>
  <c r="Y374" i="10"/>
  <c r="AA374" i="10"/>
  <c r="AB374" i="10"/>
  <c r="AC374" i="10"/>
  <c r="AI374" i="10" s="1"/>
  <c r="AF374" i="10"/>
  <c r="AG374" i="10"/>
  <c r="AO374" i="10"/>
  <c r="AQ374" i="10"/>
  <c r="AS374" i="10"/>
  <c r="AU374" i="10"/>
  <c r="C375" i="10"/>
  <c r="AC375" i="10" s="1"/>
  <c r="AI375" i="10" s="1"/>
  <c r="D375" i="10"/>
  <c r="AD375" i="10" s="1"/>
  <c r="E375" i="10"/>
  <c r="F375" i="10"/>
  <c r="AS375" i="10" s="1"/>
  <c r="G375" i="10"/>
  <c r="AG375" i="10" s="1"/>
  <c r="H375" i="10"/>
  <c r="AH375" i="10" s="1"/>
  <c r="I375" i="10"/>
  <c r="J375" i="10"/>
  <c r="K375" i="10"/>
  <c r="L375" i="10"/>
  <c r="Y375" i="10" s="1"/>
  <c r="S375" i="10" s="1"/>
  <c r="M375" i="10"/>
  <c r="N375" i="10"/>
  <c r="O375" i="10"/>
  <c r="P375" i="10"/>
  <c r="V375" i="10"/>
  <c r="X375" i="10"/>
  <c r="Z375" i="10"/>
  <c r="AA375" i="10"/>
  <c r="AB375" i="10"/>
  <c r="AE375" i="10"/>
  <c r="AK375" i="10" s="1"/>
  <c r="AF375" i="10"/>
  <c r="AJ375" i="10"/>
  <c r="AN375" i="10"/>
  <c r="AO375" i="10"/>
  <c r="AP375" i="10"/>
  <c r="AR375" i="10"/>
  <c r="AT375" i="10"/>
  <c r="C376" i="10"/>
  <c r="D376" i="10"/>
  <c r="E376" i="10"/>
  <c r="X376" i="10" s="1"/>
  <c r="F376" i="10"/>
  <c r="AF376" i="10" s="1"/>
  <c r="G376" i="10"/>
  <c r="H376" i="10"/>
  <c r="I376" i="10"/>
  <c r="J376" i="10"/>
  <c r="K376" i="10"/>
  <c r="AA376" i="10" s="1"/>
  <c r="L376" i="10"/>
  <c r="M376" i="10"/>
  <c r="N376" i="10"/>
  <c r="O376" i="10"/>
  <c r="Y376" i="10"/>
  <c r="Z376" i="10"/>
  <c r="AB376" i="10"/>
  <c r="AD376" i="10"/>
  <c r="AE376" i="10"/>
  <c r="AK376" i="10" s="1"/>
  <c r="AH376" i="10"/>
  <c r="AO376" i="10"/>
  <c r="AQ376" i="10"/>
  <c r="AS376" i="10"/>
  <c r="AU376" i="10"/>
  <c r="C377" i="10"/>
  <c r="D377" i="10"/>
  <c r="W377" i="10" s="1"/>
  <c r="E377" i="10"/>
  <c r="AE377" i="10" s="1"/>
  <c r="F377" i="10"/>
  <c r="G377" i="10"/>
  <c r="H377" i="10"/>
  <c r="I377" i="10"/>
  <c r="J377" i="10"/>
  <c r="Z377" i="10" s="1"/>
  <c r="K377" i="10"/>
  <c r="L377" i="10"/>
  <c r="Y377" i="10" s="1"/>
  <c r="M377" i="10"/>
  <c r="N377" i="10"/>
  <c r="O377" i="10"/>
  <c r="X377" i="10"/>
  <c r="AB377" i="10"/>
  <c r="AC377" i="10"/>
  <c r="AD377" i="10"/>
  <c r="AJ377" i="10" s="1"/>
  <c r="AG377" i="10"/>
  <c r="AO377" i="10"/>
  <c r="AP377" i="10"/>
  <c r="AR377" i="10"/>
  <c r="AT377" i="10"/>
  <c r="C378" i="10"/>
  <c r="V378" i="10" s="1"/>
  <c r="D378" i="10"/>
  <c r="AD378" i="10" s="1"/>
  <c r="E378" i="10"/>
  <c r="F378" i="10"/>
  <c r="G378" i="10"/>
  <c r="AT378" i="10" s="1"/>
  <c r="H378" i="10"/>
  <c r="AH378" i="10" s="1"/>
  <c r="I378" i="10"/>
  <c r="AC378" i="10" s="1"/>
  <c r="AI378" i="10" s="1"/>
  <c r="J378" i="10"/>
  <c r="K378" i="10"/>
  <c r="L378" i="10"/>
  <c r="M378" i="10"/>
  <c r="N378" i="10"/>
  <c r="O378" i="10"/>
  <c r="W378" i="10"/>
  <c r="Y378" i="10"/>
  <c r="AA378" i="10"/>
  <c r="AB378" i="10"/>
  <c r="AF378" i="10"/>
  <c r="AG378" i="10"/>
  <c r="AO378" i="10"/>
  <c r="AQ378" i="10"/>
  <c r="AS378" i="10"/>
  <c r="AU378" i="10"/>
  <c r="C379" i="10"/>
  <c r="AC379" i="10" s="1"/>
  <c r="D379" i="10"/>
  <c r="E379" i="10"/>
  <c r="F379" i="10"/>
  <c r="G379" i="10"/>
  <c r="AG379" i="10" s="1"/>
  <c r="H379" i="10"/>
  <c r="AN379" i="10" s="1"/>
  <c r="I379" i="10"/>
  <c r="J379" i="10"/>
  <c r="K379" i="10"/>
  <c r="L379" i="10"/>
  <c r="M379" i="10"/>
  <c r="N379" i="10"/>
  <c r="AA379" i="10" s="1"/>
  <c r="O379" i="10"/>
  <c r="V379" i="10"/>
  <c r="Z379" i="10"/>
  <c r="AB379" i="10"/>
  <c r="AE379" i="10"/>
  <c r="AO379" i="10"/>
  <c r="AP379" i="10"/>
  <c r="AR379" i="10"/>
  <c r="AT379" i="10"/>
  <c r="C380" i="10"/>
  <c r="D380" i="10"/>
  <c r="E380" i="10"/>
  <c r="X380" i="10" s="1"/>
  <c r="F380" i="10"/>
  <c r="AF380" i="10" s="1"/>
  <c r="G380" i="10"/>
  <c r="H380" i="10"/>
  <c r="I380" i="10"/>
  <c r="J380" i="10"/>
  <c r="K380" i="10"/>
  <c r="AE380" i="10" s="1"/>
  <c r="AK380" i="10" s="1"/>
  <c r="L380" i="10"/>
  <c r="M380" i="10"/>
  <c r="Z380" i="10" s="1"/>
  <c r="N380" i="10"/>
  <c r="O380" i="10"/>
  <c r="W380" i="10"/>
  <c r="Y380" i="10"/>
  <c r="AA380" i="10"/>
  <c r="AB380" i="10"/>
  <c r="AD380" i="10"/>
  <c r="AH380" i="10"/>
  <c r="AM380" i="10"/>
  <c r="AO380" i="10"/>
  <c r="AQ380" i="10"/>
  <c r="AS380" i="10"/>
  <c r="AU380" i="10"/>
  <c r="C381" i="10"/>
  <c r="D381" i="10"/>
  <c r="W381" i="10" s="1"/>
  <c r="E381" i="10"/>
  <c r="AE381" i="10" s="1"/>
  <c r="F381" i="10"/>
  <c r="AS381" i="10" s="1"/>
  <c r="G381" i="10"/>
  <c r="H381" i="10"/>
  <c r="I381" i="10"/>
  <c r="J381" i="10"/>
  <c r="Z381" i="10" s="1"/>
  <c r="K381" i="10"/>
  <c r="L381" i="10"/>
  <c r="Y381" i="10" s="1"/>
  <c r="M381" i="10"/>
  <c r="N381" i="10"/>
  <c r="AA381" i="10" s="1"/>
  <c r="O381" i="10"/>
  <c r="X381" i="10"/>
  <c r="U381" i="10" s="1"/>
  <c r="AB381" i="10"/>
  <c r="AC381" i="10"/>
  <c r="AD381" i="10"/>
  <c r="AG381" i="10"/>
  <c r="AJ381" i="10"/>
  <c r="AO381" i="10"/>
  <c r="AP381" i="10"/>
  <c r="AR381" i="10"/>
  <c r="AT381" i="10"/>
  <c r="C382" i="10"/>
  <c r="D382" i="10"/>
  <c r="AD382" i="10" s="1"/>
  <c r="AJ382" i="10" s="1"/>
  <c r="E382" i="10"/>
  <c r="AE382" i="10" s="1"/>
  <c r="AK382" i="10" s="1"/>
  <c r="F382" i="10"/>
  <c r="G382" i="10"/>
  <c r="H382" i="10"/>
  <c r="AH382" i="10" s="1"/>
  <c r="I382" i="10"/>
  <c r="J382" i="10"/>
  <c r="K382" i="10"/>
  <c r="L382" i="10"/>
  <c r="AS382" i="10" s="1"/>
  <c r="M382" i="10"/>
  <c r="Z382" i="10" s="1"/>
  <c r="N382" i="10"/>
  <c r="O382" i="10"/>
  <c r="W382" i="10"/>
  <c r="T382" i="10" s="1"/>
  <c r="X382" i="10"/>
  <c r="AA382" i="10"/>
  <c r="U382" i="10" s="1"/>
  <c r="AB382" i="10"/>
  <c r="AC382" i="10"/>
  <c r="AF382" i="10"/>
  <c r="AI382" i="10" s="1"/>
  <c r="AG382" i="10"/>
  <c r="AM382" i="10"/>
  <c r="AN382" i="10"/>
  <c r="AO382" i="10"/>
  <c r="AQ382" i="10"/>
  <c r="AR382" i="10"/>
  <c r="AU382" i="10"/>
  <c r="C383" i="10"/>
  <c r="AC383" i="10" s="1"/>
  <c r="AI383" i="10" s="1"/>
  <c r="D383" i="10"/>
  <c r="E383" i="10"/>
  <c r="F383" i="10"/>
  <c r="G383" i="10"/>
  <c r="AG383" i="10" s="1"/>
  <c r="AJ383" i="10" s="1"/>
  <c r="H383" i="10"/>
  <c r="I383" i="10"/>
  <c r="J383" i="10"/>
  <c r="K383" i="10"/>
  <c r="AN383" i="10" s="1"/>
  <c r="L383" i="10"/>
  <c r="Y383" i="10" s="1"/>
  <c r="M383" i="10"/>
  <c r="N383" i="10"/>
  <c r="O383" i="10"/>
  <c r="W383" i="10"/>
  <c r="Q383" i="10" s="1"/>
  <c r="X383" i="10"/>
  <c r="U383" i="10" s="1"/>
  <c r="Z383" i="10"/>
  <c r="AA383" i="10"/>
  <c r="AB383" i="10"/>
  <c r="AD383" i="10"/>
  <c r="AE383" i="10"/>
  <c r="AK383" i="10" s="1"/>
  <c r="AF383" i="10"/>
  <c r="AH383" i="10"/>
  <c r="AM383" i="10"/>
  <c r="AO383" i="10"/>
  <c r="AQ383" i="10"/>
  <c r="AU383" i="10"/>
  <c r="C384" i="10"/>
  <c r="AC384" i="10" s="1"/>
  <c r="D384" i="10"/>
  <c r="E384" i="10"/>
  <c r="F384" i="10"/>
  <c r="AF384" i="10" s="1"/>
  <c r="G384" i="10"/>
  <c r="AG384" i="10" s="1"/>
  <c r="H384" i="10"/>
  <c r="I384" i="10"/>
  <c r="J384" i="10"/>
  <c r="AM384" i="10" s="1"/>
  <c r="K384" i="10"/>
  <c r="AN384" i="10" s="1"/>
  <c r="L384" i="10"/>
  <c r="M384" i="10"/>
  <c r="N384" i="10"/>
  <c r="AA384" i="10" s="1"/>
  <c r="O384" i="10"/>
  <c r="V384" i="10"/>
  <c r="P384" i="10" s="1"/>
  <c r="W384" i="10"/>
  <c r="T384" i="10" s="1"/>
  <c r="X384" i="10"/>
  <c r="Y384" i="10"/>
  <c r="Z384" i="10"/>
  <c r="AB384" i="10"/>
  <c r="AD384" i="10"/>
  <c r="AJ384" i="10" s="1"/>
  <c r="AE384" i="10"/>
  <c r="AK384" i="10" s="1"/>
  <c r="AH384" i="10"/>
  <c r="AL384" i="10"/>
  <c r="AO384" i="10"/>
  <c r="AP384" i="10"/>
  <c r="AT384" i="10"/>
  <c r="C385" i="10"/>
  <c r="D385" i="10"/>
  <c r="E385" i="10"/>
  <c r="AE385" i="10" s="1"/>
  <c r="AK385" i="10" s="1"/>
  <c r="F385" i="10"/>
  <c r="G385" i="10"/>
  <c r="H385" i="10"/>
  <c r="AU385" i="10" s="1"/>
  <c r="I385" i="10"/>
  <c r="AL385" i="10" s="1"/>
  <c r="J385" i="10"/>
  <c r="AM385" i="10" s="1"/>
  <c r="K385" i="10"/>
  <c r="L385" i="10"/>
  <c r="M385" i="10"/>
  <c r="Z385" i="10" s="1"/>
  <c r="N385" i="10"/>
  <c r="AA385" i="10" s="1"/>
  <c r="O385" i="10"/>
  <c r="V385" i="10"/>
  <c r="S385" i="10" s="1"/>
  <c r="W385" i="10"/>
  <c r="Y385" i="10"/>
  <c r="AB385" i="10"/>
  <c r="AC385" i="10"/>
  <c r="AI385" i="10" s="1"/>
  <c r="AD385" i="10"/>
  <c r="AJ385" i="10" s="1"/>
  <c r="AF385" i="10"/>
  <c r="AG385" i="10"/>
  <c r="AH385" i="10"/>
  <c r="AO385" i="10"/>
  <c r="AS385" i="10"/>
  <c r="C386" i="10"/>
  <c r="D386" i="10"/>
  <c r="AD386" i="10" s="1"/>
  <c r="AJ386" i="10" s="1"/>
  <c r="E386" i="10"/>
  <c r="F386" i="10"/>
  <c r="G386" i="10"/>
  <c r="AT386" i="10" s="1"/>
  <c r="H386" i="10"/>
  <c r="AH386" i="10" s="1"/>
  <c r="I386" i="10"/>
  <c r="AL386" i="10" s="1"/>
  <c r="J386" i="10"/>
  <c r="K386" i="10"/>
  <c r="L386" i="10"/>
  <c r="Y386" i="10" s="1"/>
  <c r="M386" i="10"/>
  <c r="Z386" i="10" s="1"/>
  <c r="N386" i="10"/>
  <c r="O386" i="10"/>
  <c r="V386" i="10"/>
  <c r="X386" i="10"/>
  <c r="R386" i="10" s="1"/>
  <c r="AA386" i="10"/>
  <c r="AB386" i="10"/>
  <c r="AC386" i="10"/>
  <c r="AE386" i="10"/>
  <c r="AK386" i="10" s="1"/>
  <c r="AF386" i="10"/>
  <c r="AI386" i="10" s="1"/>
  <c r="AG386" i="10"/>
  <c r="AN386" i="10"/>
  <c r="AO386" i="10"/>
  <c r="AR386" i="10"/>
  <c r="C387" i="10"/>
  <c r="AC387" i="10" s="1"/>
  <c r="AI387" i="10" s="1"/>
  <c r="D387" i="10"/>
  <c r="E387" i="10"/>
  <c r="F387" i="10"/>
  <c r="AS387" i="10" s="1"/>
  <c r="G387" i="10"/>
  <c r="AG387" i="10" s="1"/>
  <c r="H387" i="10"/>
  <c r="I387" i="10"/>
  <c r="J387" i="10"/>
  <c r="K387" i="10"/>
  <c r="AN387" i="10" s="1"/>
  <c r="L387" i="10"/>
  <c r="Y387" i="10" s="1"/>
  <c r="M387" i="10"/>
  <c r="N387" i="10"/>
  <c r="O387" i="10"/>
  <c r="W387" i="10"/>
  <c r="Q387" i="10" s="1"/>
  <c r="X387" i="10"/>
  <c r="U387" i="10" s="1"/>
  <c r="Z387" i="10"/>
  <c r="AA387" i="10"/>
  <c r="R387" i="10" s="1"/>
  <c r="AB387" i="10"/>
  <c r="AD387" i="10"/>
  <c r="AJ387" i="10" s="1"/>
  <c r="AE387" i="10"/>
  <c r="AK387" i="10" s="1"/>
  <c r="AF387" i="10"/>
  <c r="AH387" i="10"/>
  <c r="AM387" i="10"/>
  <c r="AO387" i="10"/>
  <c r="AQ387" i="10"/>
  <c r="AU387" i="10"/>
  <c r="C388" i="10"/>
  <c r="D388" i="10"/>
  <c r="E388" i="10"/>
  <c r="F388" i="10"/>
  <c r="AF388" i="10" s="1"/>
  <c r="AI388" i="10" s="1"/>
  <c r="G388" i="10"/>
  <c r="H388" i="10"/>
  <c r="I388" i="10"/>
  <c r="J388" i="10"/>
  <c r="AM388" i="10" s="1"/>
  <c r="K388" i="10"/>
  <c r="AN388" i="10" s="1"/>
  <c r="L388" i="10"/>
  <c r="M388" i="10"/>
  <c r="N388" i="10"/>
  <c r="AA388" i="10" s="1"/>
  <c r="O388" i="10"/>
  <c r="V388" i="10"/>
  <c r="P388" i="10" s="1"/>
  <c r="W388" i="10"/>
  <c r="T388" i="10" s="1"/>
  <c r="X388" i="10"/>
  <c r="Y388" i="10"/>
  <c r="Z388" i="10"/>
  <c r="AB388" i="10"/>
  <c r="AC388" i="10"/>
  <c r="AD388" i="10"/>
  <c r="AJ388" i="10" s="1"/>
  <c r="AE388" i="10"/>
  <c r="AK388" i="10" s="1"/>
  <c r="AG388" i="10"/>
  <c r="AH388" i="10"/>
  <c r="AL388" i="10"/>
  <c r="AO388" i="10"/>
  <c r="AP388" i="10"/>
  <c r="AT388" i="10"/>
  <c r="C389" i="10"/>
  <c r="D389" i="10"/>
  <c r="E389" i="10"/>
  <c r="AE389" i="10" s="1"/>
  <c r="AK389" i="10" s="1"/>
  <c r="F389" i="10"/>
  <c r="G389" i="10"/>
  <c r="H389" i="10"/>
  <c r="AU389" i="10" s="1"/>
  <c r="I389" i="10"/>
  <c r="AL389" i="10" s="1"/>
  <c r="J389" i="10"/>
  <c r="AM389" i="10" s="1"/>
  <c r="K389" i="10"/>
  <c r="L389" i="10"/>
  <c r="M389" i="10"/>
  <c r="Z389" i="10" s="1"/>
  <c r="N389" i="10"/>
  <c r="AA389" i="10" s="1"/>
  <c r="O389" i="10"/>
  <c r="V389" i="10"/>
  <c r="S389" i="10" s="1"/>
  <c r="W389" i="10"/>
  <c r="Y389" i="10"/>
  <c r="P389" i="10" s="1"/>
  <c r="AB389" i="10"/>
  <c r="AC389" i="10"/>
  <c r="AI389" i="10" s="1"/>
  <c r="AD389" i="10"/>
  <c r="AF389" i="10"/>
  <c r="AG389" i="10"/>
  <c r="AJ389" i="10" s="1"/>
  <c r="AH389" i="10"/>
  <c r="AO389" i="10"/>
  <c r="AS389" i="10"/>
  <c r="C390" i="10"/>
  <c r="V390" i="10" s="1"/>
  <c r="D390" i="10"/>
  <c r="AD390" i="10" s="1"/>
  <c r="E390" i="10"/>
  <c r="F390" i="10"/>
  <c r="G390" i="10"/>
  <c r="AT390" i="10" s="1"/>
  <c r="H390" i="10"/>
  <c r="AH390" i="10" s="1"/>
  <c r="I390" i="10"/>
  <c r="J390" i="10"/>
  <c r="K390" i="10"/>
  <c r="L390" i="10"/>
  <c r="Y390" i="10" s="1"/>
  <c r="M390" i="10"/>
  <c r="Z390" i="10" s="1"/>
  <c r="N390" i="10"/>
  <c r="O390" i="10"/>
  <c r="X390" i="10"/>
  <c r="R390" i="10" s="1"/>
  <c r="AA390" i="10"/>
  <c r="AB390" i="10"/>
  <c r="AC390" i="10"/>
  <c r="AE390" i="10"/>
  <c r="AK390" i="10" s="1"/>
  <c r="AF390" i="10"/>
  <c r="AI390" i="10" s="1"/>
  <c r="AN390" i="10"/>
  <c r="AO390" i="10"/>
  <c r="AR390" i="10"/>
  <c r="C391" i="10"/>
  <c r="AC391" i="10" s="1"/>
  <c r="AI391" i="10" s="1"/>
  <c r="D391" i="10"/>
  <c r="E391" i="10"/>
  <c r="F391" i="10"/>
  <c r="AS391" i="10" s="1"/>
  <c r="G391" i="10"/>
  <c r="AG391" i="10" s="1"/>
  <c r="AJ391" i="10" s="1"/>
  <c r="H391" i="10"/>
  <c r="I391" i="10"/>
  <c r="J391" i="10"/>
  <c r="K391" i="10"/>
  <c r="AN391" i="10" s="1"/>
  <c r="L391" i="10"/>
  <c r="Y391" i="10" s="1"/>
  <c r="M391" i="10"/>
  <c r="N391" i="10"/>
  <c r="O391" i="10"/>
  <c r="W391" i="10"/>
  <c r="Q391" i="10" s="1"/>
  <c r="X391" i="10"/>
  <c r="U391" i="10" s="1"/>
  <c r="Z391" i="10"/>
  <c r="AA391" i="10"/>
  <c r="R391" i="10" s="1"/>
  <c r="AB391" i="10"/>
  <c r="AD391" i="10"/>
  <c r="AE391" i="10"/>
  <c r="AK391" i="10" s="1"/>
  <c r="AF391" i="10"/>
  <c r="AH391" i="10"/>
  <c r="AM391" i="10"/>
  <c r="AO391" i="10"/>
  <c r="AQ391" i="10"/>
  <c r="AU391" i="10"/>
  <c r="C392" i="10"/>
  <c r="AC392" i="10" s="1"/>
  <c r="D392" i="10"/>
  <c r="E392" i="10"/>
  <c r="X392" i="10" s="1"/>
  <c r="F392" i="10"/>
  <c r="AF392" i="10" s="1"/>
  <c r="G392" i="10"/>
  <c r="AG392" i="10" s="1"/>
  <c r="H392" i="10"/>
  <c r="I392" i="10"/>
  <c r="J392" i="10"/>
  <c r="AM392" i="10" s="1"/>
  <c r="K392" i="10"/>
  <c r="L392" i="10"/>
  <c r="M392" i="10"/>
  <c r="N392" i="10"/>
  <c r="AA392" i="10" s="1"/>
  <c r="O392" i="10"/>
  <c r="V392" i="10"/>
  <c r="P392" i="10" s="1"/>
  <c r="W392" i="10"/>
  <c r="T392" i="10" s="1"/>
  <c r="Y392" i="10"/>
  <c r="Z392" i="10"/>
  <c r="AB392" i="10"/>
  <c r="AD392" i="10"/>
  <c r="AJ392" i="10" s="1"/>
  <c r="AE392" i="10"/>
  <c r="AK392" i="10" s="1"/>
  <c r="AH392" i="10"/>
  <c r="AL392" i="10"/>
  <c r="AO392" i="10"/>
  <c r="AP392" i="10"/>
  <c r="AT392" i="10"/>
  <c r="C393" i="10"/>
  <c r="D393" i="10"/>
  <c r="W393" i="10" s="1"/>
  <c r="E393" i="10"/>
  <c r="AE393" i="10" s="1"/>
  <c r="AK393" i="10" s="1"/>
  <c r="F393" i="10"/>
  <c r="G393" i="10"/>
  <c r="H393" i="10"/>
  <c r="AU393" i="10" s="1"/>
  <c r="I393" i="10"/>
  <c r="AL393" i="10" s="1"/>
  <c r="J393" i="10"/>
  <c r="K393" i="10"/>
  <c r="L393" i="10"/>
  <c r="M393" i="10"/>
  <c r="Z393" i="10" s="1"/>
  <c r="N393" i="10"/>
  <c r="AA393" i="10" s="1"/>
  <c r="O393" i="10"/>
  <c r="V393" i="10"/>
  <c r="S393" i="10" s="1"/>
  <c r="Y393" i="10"/>
  <c r="AB393" i="10"/>
  <c r="AC393" i="10"/>
  <c r="AI393" i="10" s="1"/>
  <c r="AD393" i="10"/>
  <c r="AJ393" i="10" s="1"/>
  <c r="AF393" i="10"/>
  <c r="AG393" i="10"/>
  <c r="AH393" i="10"/>
  <c r="AO393" i="10"/>
  <c r="AS393" i="10"/>
  <c r="C394" i="10"/>
  <c r="V394" i="10" s="1"/>
  <c r="D394" i="10"/>
  <c r="AD394" i="10" s="1"/>
  <c r="E394" i="10"/>
  <c r="F394" i="10"/>
  <c r="G394" i="10"/>
  <c r="AT394" i="10" s="1"/>
  <c r="H394" i="10"/>
  <c r="AH394" i="10" s="1"/>
  <c r="I394" i="10"/>
  <c r="J394" i="10"/>
  <c r="K394" i="10"/>
  <c r="L394" i="10"/>
  <c r="Y394" i="10" s="1"/>
  <c r="M394" i="10"/>
  <c r="Z394" i="10" s="1"/>
  <c r="N394" i="10"/>
  <c r="O394" i="10"/>
  <c r="X394" i="10"/>
  <c r="R394" i="10" s="1"/>
  <c r="AA394" i="10"/>
  <c r="AB394" i="10"/>
  <c r="AC394" i="10"/>
  <c r="AE394" i="10"/>
  <c r="AK394" i="10" s="1"/>
  <c r="AF394" i="10"/>
  <c r="AI394" i="10" s="1"/>
  <c r="AN394" i="10"/>
  <c r="AO394" i="10"/>
  <c r="AR394" i="10"/>
  <c r="C395" i="10"/>
  <c r="AC395" i="10" s="1"/>
  <c r="AI395" i="10" s="1"/>
  <c r="D395" i="10"/>
  <c r="E395" i="10"/>
  <c r="F395" i="10"/>
  <c r="AS395" i="10" s="1"/>
  <c r="G395" i="10"/>
  <c r="AG395" i="10" s="1"/>
  <c r="H395" i="10"/>
  <c r="I395" i="10"/>
  <c r="J395" i="10"/>
  <c r="K395" i="10"/>
  <c r="AN395" i="10" s="1"/>
  <c r="L395" i="10"/>
  <c r="Y395" i="10" s="1"/>
  <c r="M395" i="10"/>
  <c r="N395" i="10"/>
  <c r="O395" i="10"/>
  <c r="W395" i="10"/>
  <c r="Q395" i="10" s="1"/>
  <c r="X395" i="10"/>
  <c r="U395" i="10" s="1"/>
  <c r="Z395" i="10"/>
  <c r="AA395" i="10"/>
  <c r="R395" i="10" s="1"/>
  <c r="AB395" i="10"/>
  <c r="AD395" i="10"/>
  <c r="AE395" i="10"/>
  <c r="AK395" i="10" s="1"/>
  <c r="AF395" i="10"/>
  <c r="AH395" i="10"/>
  <c r="AM395" i="10"/>
  <c r="AO395" i="10"/>
  <c r="AQ395" i="10"/>
  <c r="AU395" i="10"/>
  <c r="C396" i="10"/>
  <c r="D396" i="10"/>
  <c r="E396" i="10"/>
  <c r="X396" i="10" s="1"/>
  <c r="F396" i="10"/>
  <c r="AF396" i="10" s="1"/>
  <c r="G396" i="10"/>
  <c r="H396" i="10"/>
  <c r="I396" i="10"/>
  <c r="J396" i="10"/>
  <c r="AM396" i="10" s="1"/>
  <c r="K396" i="10"/>
  <c r="L396" i="10"/>
  <c r="M396" i="10"/>
  <c r="N396" i="10"/>
  <c r="AA396" i="10" s="1"/>
  <c r="O396" i="10"/>
  <c r="V396" i="10"/>
  <c r="P396" i="10" s="1"/>
  <c r="W396" i="10"/>
  <c r="T396" i="10" s="1"/>
  <c r="Y396" i="10"/>
  <c r="Z396" i="10"/>
  <c r="Q396" i="10" s="1"/>
  <c r="AB396" i="10"/>
  <c r="AC396" i="10"/>
  <c r="AI396" i="10" s="1"/>
  <c r="AD396" i="10"/>
  <c r="AJ396" i="10" s="1"/>
  <c r="AE396" i="10"/>
  <c r="AG396" i="10"/>
  <c r="AH396" i="10"/>
  <c r="AK396" i="10" s="1"/>
  <c r="AL396" i="10"/>
  <c r="AO396" i="10"/>
  <c r="AP396" i="10"/>
  <c r="AT396" i="10"/>
  <c r="C397" i="10"/>
  <c r="D397" i="10"/>
  <c r="W397" i="10" s="1"/>
  <c r="E397" i="10"/>
  <c r="AE397" i="10" s="1"/>
  <c r="AK397" i="10" s="1"/>
  <c r="F397" i="10"/>
  <c r="G397" i="10"/>
  <c r="H397" i="10"/>
  <c r="AU397" i="10" s="1"/>
  <c r="I397" i="10"/>
  <c r="AL397" i="10" s="1"/>
  <c r="J397" i="10"/>
  <c r="K397" i="10"/>
  <c r="L397" i="10"/>
  <c r="M397" i="10"/>
  <c r="Z397" i="10" s="1"/>
  <c r="N397" i="10"/>
  <c r="AA397" i="10" s="1"/>
  <c r="O397" i="10"/>
  <c r="V397" i="10"/>
  <c r="S397" i="10" s="1"/>
  <c r="Y397" i="10"/>
  <c r="P397" i="10" s="1"/>
  <c r="AB397" i="10"/>
  <c r="AC397" i="10"/>
  <c r="AI397" i="10" s="1"/>
  <c r="AD397" i="10"/>
  <c r="AF397" i="10"/>
  <c r="AG397" i="10"/>
  <c r="AJ397" i="10" s="1"/>
  <c r="AH397" i="10"/>
  <c r="AO397" i="10"/>
  <c r="AS397" i="10"/>
  <c r="C398" i="10"/>
  <c r="V398" i="10" s="1"/>
  <c r="D398" i="10"/>
  <c r="AD398" i="10" s="1"/>
  <c r="E398" i="10"/>
  <c r="F398" i="10"/>
  <c r="G398" i="10"/>
  <c r="AT398" i="10" s="1"/>
  <c r="H398" i="10"/>
  <c r="AH398" i="10" s="1"/>
  <c r="I398" i="10"/>
  <c r="J398" i="10"/>
  <c r="K398" i="10"/>
  <c r="L398" i="10"/>
  <c r="Y398" i="10" s="1"/>
  <c r="M398" i="10"/>
  <c r="Z398" i="10" s="1"/>
  <c r="N398" i="10"/>
  <c r="O398" i="10"/>
  <c r="X398" i="10"/>
  <c r="R398" i="10" s="1"/>
  <c r="AA398" i="10"/>
  <c r="AB398" i="10"/>
  <c r="AE398" i="10"/>
  <c r="AF398" i="10"/>
  <c r="AN398" i="10"/>
  <c r="AO398" i="10"/>
  <c r="AR398" i="10"/>
  <c r="C399" i="10"/>
  <c r="AC399" i="10" s="1"/>
  <c r="AI399" i="10" s="1"/>
  <c r="D399" i="10"/>
  <c r="E399" i="10"/>
  <c r="F399" i="10"/>
  <c r="AS399" i="10" s="1"/>
  <c r="G399" i="10"/>
  <c r="AG399" i="10" s="1"/>
  <c r="H399" i="10"/>
  <c r="I399" i="10"/>
  <c r="J399" i="10"/>
  <c r="K399" i="10"/>
  <c r="AN399" i="10" s="1"/>
  <c r="L399" i="10"/>
  <c r="Y399" i="10" s="1"/>
  <c r="M399" i="10"/>
  <c r="N399" i="10"/>
  <c r="O399" i="10"/>
  <c r="W399" i="10"/>
  <c r="Q399" i="10" s="1"/>
  <c r="X399" i="10"/>
  <c r="U399" i="10" s="1"/>
  <c r="Z399" i="10"/>
  <c r="AA399" i="10"/>
  <c r="R399" i="10" s="1"/>
  <c r="AB399" i="10"/>
  <c r="AD399" i="10"/>
  <c r="AE399" i="10"/>
  <c r="AK399" i="10" s="1"/>
  <c r="AF399" i="10"/>
  <c r="AH399" i="10"/>
  <c r="AM399" i="10"/>
  <c r="AO399" i="10"/>
  <c r="AQ399" i="10"/>
  <c r="AU399" i="10"/>
  <c r="C400" i="10"/>
  <c r="D400" i="10"/>
  <c r="E400" i="10"/>
  <c r="X400" i="10" s="1"/>
  <c r="F400" i="10"/>
  <c r="AF400" i="10" s="1"/>
  <c r="G400" i="10"/>
  <c r="H400" i="10"/>
  <c r="I400" i="10"/>
  <c r="J400" i="10"/>
  <c r="AM400" i="10" s="1"/>
  <c r="K400" i="10"/>
  <c r="L400" i="10"/>
  <c r="M400" i="10"/>
  <c r="N400" i="10"/>
  <c r="AA400" i="10" s="1"/>
  <c r="O400" i="10"/>
  <c r="V400" i="10"/>
  <c r="P400" i="10" s="1"/>
  <c r="W400" i="10"/>
  <c r="T400" i="10" s="1"/>
  <c r="Y400" i="10"/>
  <c r="Z400" i="10"/>
  <c r="Q400" i="10" s="1"/>
  <c r="AB400" i="10"/>
  <c r="AC400" i="10"/>
  <c r="AI400" i="10" s="1"/>
  <c r="AD400" i="10"/>
  <c r="AJ400" i="10" s="1"/>
  <c r="AG400" i="10"/>
  <c r="AH400" i="10"/>
  <c r="AL400" i="10"/>
  <c r="AO400" i="10"/>
  <c r="AP400" i="10"/>
  <c r="AT400" i="10"/>
  <c r="C401" i="10"/>
  <c r="D401" i="10"/>
  <c r="W401" i="10" s="1"/>
  <c r="E401" i="10"/>
  <c r="AE401" i="10" s="1"/>
  <c r="F401" i="10"/>
  <c r="G401" i="10"/>
  <c r="H401" i="10"/>
  <c r="AU401" i="10" s="1"/>
  <c r="I401" i="10"/>
  <c r="AL401" i="10" s="1"/>
  <c r="J401" i="10"/>
  <c r="K401" i="10"/>
  <c r="L401" i="10"/>
  <c r="M401" i="10"/>
  <c r="Z401" i="10" s="1"/>
  <c r="N401" i="10"/>
  <c r="AA401" i="10" s="1"/>
  <c r="O401" i="10"/>
  <c r="V401" i="10"/>
  <c r="S401" i="10" s="1"/>
  <c r="Y401" i="10"/>
  <c r="P401" i="10" s="1"/>
  <c r="AB401" i="10"/>
  <c r="AC401" i="10"/>
  <c r="AI401" i="10" s="1"/>
  <c r="AF401" i="10"/>
  <c r="AG401" i="10"/>
  <c r="AO401" i="10"/>
  <c r="AS401" i="10"/>
  <c r="C402" i="10"/>
  <c r="V402" i="10" s="1"/>
  <c r="D402" i="10"/>
  <c r="AD402" i="10" s="1"/>
  <c r="E402" i="10"/>
  <c r="F402" i="10"/>
  <c r="G402" i="10"/>
  <c r="AT402" i="10" s="1"/>
  <c r="H402" i="10"/>
  <c r="AH402" i="10" s="1"/>
  <c r="I402" i="10"/>
  <c r="J402" i="10"/>
  <c r="K402" i="10"/>
  <c r="L402" i="10"/>
  <c r="Y402" i="10" s="1"/>
  <c r="M402" i="10"/>
  <c r="Z402" i="10" s="1"/>
  <c r="N402" i="10"/>
  <c r="O402" i="10"/>
  <c r="X402" i="10"/>
  <c r="R402" i="10" s="1"/>
  <c r="AA402" i="10"/>
  <c r="AB402" i="10"/>
  <c r="AE402" i="10"/>
  <c r="AF402" i="10"/>
  <c r="AN402" i="10"/>
  <c r="AO402" i="10"/>
  <c r="AR402" i="10"/>
  <c r="C403" i="10"/>
  <c r="AC403" i="10" s="1"/>
  <c r="D403" i="10"/>
  <c r="E403" i="10"/>
  <c r="F403" i="10"/>
  <c r="AS403" i="10" s="1"/>
  <c r="G403" i="10"/>
  <c r="AG403" i="10" s="1"/>
  <c r="H403" i="10"/>
  <c r="I403" i="10"/>
  <c r="J403" i="10"/>
  <c r="K403" i="10"/>
  <c r="AN403" i="10" s="1"/>
  <c r="L403" i="10"/>
  <c r="Y403" i="10" s="1"/>
  <c r="M403" i="10"/>
  <c r="N403" i="10"/>
  <c r="O403" i="10"/>
  <c r="W403" i="10"/>
  <c r="Q403" i="10" s="1"/>
  <c r="X403" i="10"/>
  <c r="U403" i="10" s="1"/>
  <c r="Z403" i="10"/>
  <c r="AA403" i="10"/>
  <c r="R403" i="10" s="1"/>
  <c r="AB403" i="10"/>
  <c r="AD403" i="10"/>
  <c r="AJ403" i="10" s="1"/>
  <c r="AE403" i="10"/>
  <c r="AK403" i="10" s="1"/>
  <c r="AH403" i="10"/>
  <c r="AM403" i="10"/>
  <c r="AO403" i="10"/>
  <c r="AQ403" i="10"/>
  <c r="AU403" i="10"/>
  <c r="C404" i="10"/>
  <c r="D404" i="10"/>
  <c r="E404" i="10"/>
  <c r="X404" i="10" s="1"/>
  <c r="F404" i="10"/>
  <c r="AF404" i="10" s="1"/>
  <c r="G404" i="10"/>
  <c r="H404" i="10"/>
  <c r="I404" i="10"/>
  <c r="J404" i="10"/>
  <c r="AM404" i="10" s="1"/>
  <c r="K404" i="10"/>
  <c r="L404" i="10"/>
  <c r="M404" i="10"/>
  <c r="N404" i="10"/>
  <c r="AA404" i="10" s="1"/>
  <c r="O404" i="10"/>
  <c r="V404" i="10"/>
  <c r="P404" i="10" s="1"/>
  <c r="W404" i="10"/>
  <c r="Y404" i="10"/>
  <c r="Z404" i="10"/>
  <c r="T404" i="10" s="1"/>
  <c r="AB404" i="10"/>
  <c r="AC404" i="10"/>
  <c r="AD404" i="10"/>
  <c r="AJ404" i="10" s="1"/>
  <c r="AG404" i="10"/>
  <c r="AH404" i="10"/>
  <c r="AL404" i="10"/>
  <c r="AO404" i="10"/>
  <c r="AP404" i="10"/>
  <c r="AT404" i="10"/>
  <c r="C405" i="10"/>
  <c r="D405" i="10"/>
  <c r="W405" i="10" s="1"/>
  <c r="E405" i="10"/>
  <c r="AE405" i="10" s="1"/>
  <c r="F405" i="10"/>
  <c r="G405" i="10"/>
  <c r="H405" i="10"/>
  <c r="AU405" i="10" s="1"/>
  <c r="I405" i="10"/>
  <c r="AL405" i="10" s="1"/>
  <c r="J405" i="10"/>
  <c r="K405" i="10"/>
  <c r="L405" i="10"/>
  <c r="M405" i="10"/>
  <c r="AM405" i="10" s="1"/>
  <c r="N405" i="10"/>
  <c r="O405" i="10"/>
  <c r="V405" i="10"/>
  <c r="Y405" i="10"/>
  <c r="S405" i="10" s="1"/>
  <c r="AA405" i="10"/>
  <c r="AB405" i="10"/>
  <c r="AC405" i="10"/>
  <c r="AI405" i="10" s="1"/>
  <c r="AF405" i="10"/>
  <c r="AG405" i="10"/>
  <c r="AO405" i="10"/>
  <c r="AQ405" i="10"/>
  <c r="AS405" i="10"/>
  <c r="C406" i="10"/>
  <c r="V406" i="10" s="1"/>
  <c r="D406" i="10"/>
  <c r="AD406" i="10" s="1"/>
  <c r="E406" i="10"/>
  <c r="F406" i="10"/>
  <c r="G406" i="10"/>
  <c r="AT406" i="10" s="1"/>
  <c r="H406" i="10"/>
  <c r="AH406" i="10" s="1"/>
  <c r="I406" i="10"/>
  <c r="J406" i="10"/>
  <c r="K406" i="10"/>
  <c r="L406" i="10"/>
  <c r="Y406" i="10" s="1"/>
  <c r="M406" i="10"/>
  <c r="N406" i="10"/>
  <c r="O406" i="10"/>
  <c r="X406" i="10"/>
  <c r="R406" i="10" s="1"/>
  <c r="Z406" i="10"/>
  <c r="AA406" i="10"/>
  <c r="AB406" i="10"/>
  <c r="AE406" i="10"/>
  <c r="AK406" i="10" s="1"/>
  <c r="AF406" i="10"/>
  <c r="AN406" i="10"/>
  <c r="AO406" i="10"/>
  <c r="AR406" i="10"/>
  <c r="C407" i="10"/>
  <c r="AC407" i="10" s="1"/>
  <c r="D407" i="10"/>
  <c r="E407" i="10"/>
  <c r="F407" i="10"/>
  <c r="AS407" i="10" s="1"/>
  <c r="G407" i="10"/>
  <c r="AG407" i="10" s="1"/>
  <c r="H407" i="10"/>
  <c r="I407" i="10"/>
  <c r="J407" i="10"/>
  <c r="K407" i="10"/>
  <c r="AN407" i="10" s="1"/>
  <c r="L407" i="10"/>
  <c r="Y407" i="10" s="1"/>
  <c r="M407" i="10"/>
  <c r="N407" i="10"/>
  <c r="O407" i="10"/>
  <c r="W407" i="10"/>
  <c r="Q407" i="10" s="1"/>
  <c r="X407" i="10"/>
  <c r="U407" i="10" s="1"/>
  <c r="Z407" i="10"/>
  <c r="AA407" i="10"/>
  <c r="R407" i="10" s="1"/>
  <c r="AB407" i="10"/>
  <c r="AD407" i="10"/>
  <c r="AE407" i="10"/>
  <c r="AK407" i="10" s="1"/>
  <c r="AH407" i="10"/>
  <c r="AM407" i="10"/>
  <c r="AO407" i="10"/>
  <c r="AQ407" i="10"/>
  <c r="AU407" i="10"/>
  <c r="C408" i="10"/>
  <c r="D408" i="10"/>
  <c r="E408" i="10"/>
  <c r="X408" i="10" s="1"/>
  <c r="F408" i="10"/>
  <c r="AF408" i="10" s="1"/>
  <c r="G408" i="10"/>
  <c r="H408" i="10"/>
  <c r="I408" i="10"/>
  <c r="J408" i="10"/>
  <c r="AM408" i="10" s="1"/>
  <c r="K408" i="10"/>
  <c r="L408" i="10"/>
  <c r="M408" i="10"/>
  <c r="N408" i="10"/>
  <c r="AA408" i="10" s="1"/>
  <c r="O408" i="10"/>
  <c r="V408" i="10"/>
  <c r="P408" i="10" s="1"/>
  <c r="W408" i="10"/>
  <c r="T408" i="10" s="1"/>
  <c r="Y408" i="10"/>
  <c r="Z408" i="10"/>
  <c r="Q408" i="10" s="1"/>
  <c r="AB408" i="10"/>
  <c r="AC408" i="10"/>
  <c r="AD408" i="10"/>
  <c r="AJ408" i="10" s="1"/>
  <c r="AG408" i="10"/>
  <c r="AH408" i="10"/>
  <c r="AL408" i="10"/>
  <c r="AO408" i="10"/>
  <c r="AP408" i="10"/>
  <c r="AT408" i="10"/>
  <c r="C409" i="10"/>
  <c r="D409" i="10"/>
  <c r="W409" i="10" s="1"/>
  <c r="E409" i="10"/>
  <c r="AE409" i="10" s="1"/>
  <c r="F409" i="10"/>
  <c r="G409" i="10"/>
  <c r="H409" i="10"/>
  <c r="AU409" i="10" s="1"/>
  <c r="I409" i="10"/>
  <c r="AL409" i="10" s="1"/>
  <c r="J409" i="10"/>
  <c r="K409" i="10"/>
  <c r="L409" i="10"/>
  <c r="M409" i="10"/>
  <c r="Z409" i="10" s="1"/>
  <c r="N409" i="10"/>
  <c r="AA409" i="10" s="1"/>
  <c r="O409" i="10"/>
  <c r="V409" i="10"/>
  <c r="S409" i="10" s="1"/>
  <c r="Y409" i="10"/>
  <c r="P409" i="10" s="1"/>
  <c r="AB409" i="10"/>
  <c r="AC409" i="10"/>
  <c r="AI409" i="10" s="1"/>
  <c r="AD409" i="10"/>
  <c r="AF409" i="10"/>
  <c r="AG409" i="10"/>
  <c r="AJ409" i="10" s="1"/>
  <c r="AO409" i="10"/>
  <c r="AS409" i="10"/>
  <c r="C410" i="10"/>
  <c r="V410" i="10" s="1"/>
  <c r="D410" i="10"/>
  <c r="AD410" i="10" s="1"/>
  <c r="E410" i="10"/>
  <c r="F410" i="10"/>
  <c r="G410" i="10"/>
  <c r="AT410" i="10" s="1"/>
  <c r="H410" i="10"/>
  <c r="AH410" i="10" s="1"/>
  <c r="I410" i="10"/>
  <c r="J410" i="10"/>
  <c r="K410" i="10"/>
  <c r="L410" i="10"/>
  <c r="Y410" i="10" s="1"/>
  <c r="M410" i="10"/>
  <c r="N410" i="10"/>
  <c r="O410" i="10"/>
  <c r="X410" i="10"/>
  <c r="R410" i="10" s="1"/>
  <c r="Z410" i="10"/>
  <c r="AA410" i="10"/>
  <c r="AB410" i="10"/>
  <c r="AE410" i="10"/>
  <c r="AK410" i="10" s="1"/>
  <c r="AF410" i="10"/>
  <c r="AN410" i="10"/>
  <c r="AO410" i="10"/>
  <c r="AR410" i="10"/>
  <c r="C411" i="10"/>
  <c r="AC411" i="10" s="1"/>
  <c r="D411" i="10"/>
  <c r="E411" i="10"/>
  <c r="F411" i="10"/>
  <c r="AS411" i="10" s="1"/>
  <c r="G411" i="10"/>
  <c r="AG411" i="10" s="1"/>
  <c r="H411" i="10"/>
  <c r="I411" i="10"/>
  <c r="J411" i="10"/>
  <c r="K411" i="10"/>
  <c r="AN411" i="10" s="1"/>
  <c r="L411" i="10"/>
  <c r="Y411" i="10" s="1"/>
  <c r="M411" i="10"/>
  <c r="N411" i="10"/>
  <c r="O411" i="10"/>
  <c r="W411" i="10"/>
  <c r="Q411" i="10" s="1"/>
  <c r="X411" i="10"/>
  <c r="U411" i="10" s="1"/>
  <c r="Z411" i="10"/>
  <c r="AA411" i="10"/>
  <c r="R411" i="10" s="1"/>
  <c r="AB411" i="10"/>
  <c r="AD411" i="10"/>
  <c r="AJ411" i="10" s="1"/>
  <c r="AE411" i="10"/>
  <c r="AK411" i="10" s="1"/>
  <c r="AH411" i="10"/>
  <c r="AM411" i="10"/>
  <c r="AO411" i="10"/>
  <c r="AQ411" i="10"/>
  <c r="AU411" i="10"/>
  <c r="C412" i="10"/>
  <c r="D412" i="10"/>
  <c r="E412" i="10"/>
  <c r="F412" i="10"/>
  <c r="AF412" i="10" s="1"/>
  <c r="G412" i="10"/>
  <c r="H412" i="10"/>
  <c r="I412" i="10"/>
  <c r="J412" i="10"/>
  <c r="AM412" i="10" s="1"/>
  <c r="K412" i="10"/>
  <c r="L412" i="10"/>
  <c r="M412" i="10"/>
  <c r="N412" i="10"/>
  <c r="AN412" i="10" s="1"/>
  <c r="O412" i="10"/>
  <c r="V412" i="10"/>
  <c r="P412" i="10" s="1"/>
  <c r="W412" i="10"/>
  <c r="X412" i="10"/>
  <c r="Y412" i="10"/>
  <c r="Z412" i="10"/>
  <c r="T412" i="10" s="1"/>
  <c r="AB412" i="10"/>
  <c r="AC412" i="10"/>
  <c r="AI412" i="10" s="1"/>
  <c r="AD412" i="10"/>
  <c r="AJ412" i="10" s="1"/>
  <c r="AE412" i="10"/>
  <c r="AG412" i="10"/>
  <c r="AH412" i="10"/>
  <c r="AK412" i="10" s="1"/>
  <c r="AL412" i="10"/>
  <c r="AO412" i="10"/>
  <c r="AP412" i="10"/>
  <c r="AR412" i="10"/>
  <c r="AT412" i="10"/>
  <c r="C413" i="10"/>
  <c r="V413" i="10" s="1"/>
  <c r="D413" i="10"/>
  <c r="AD413" i="10" s="1"/>
  <c r="AJ413" i="10" s="1"/>
  <c r="E413" i="10"/>
  <c r="AE413" i="10" s="1"/>
  <c r="F413" i="10"/>
  <c r="G413" i="10"/>
  <c r="AT413" i="10" s="1"/>
  <c r="H413" i="10"/>
  <c r="AH413" i="10" s="1"/>
  <c r="I413" i="10"/>
  <c r="J413" i="10"/>
  <c r="K413" i="10"/>
  <c r="L413" i="10"/>
  <c r="M413" i="10"/>
  <c r="AM413" i="10" s="1"/>
  <c r="N413" i="10"/>
  <c r="O413" i="10"/>
  <c r="W413" i="10"/>
  <c r="Y413" i="10"/>
  <c r="AA413" i="10"/>
  <c r="AB413" i="10"/>
  <c r="AC413" i="10"/>
  <c r="AI413" i="10" s="1"/>
  <c r="AF413" i="10"/>
  <c r="AG413" i="10"/>
  <c r="AO413" i="10"/>
  <c r="AQ413" i="10"/>
  <c r="AS413" i="10"/>
  <c r="AU413" i="10"/>
  <c r="C414" i="10"/>
  <c r="D414" i="10"/>
  <c r="AD414" i="10" s="1"/>
  <c r="E414" i="10"/>
  <c r="F414" i="10"/>
  <c r="AS414" i="10" s="1"/>
  <c r="G414" i="10"/>
  <c r="AG414" i="10" s="1"/>
  <c r="H414" i="10"/>
  <c r="AH414" i="10" s="1"/>
  <c r="I414" i="10"/>
  <c r="J414" i="10"/>
  <c r="K414" i="10"/>
  <c r="L414" i="10"/>
  <c r="AL414" i="10" s="1"/>
  <c r="M414" i="10"/>
  <c r="N414" i="10"/>
  <c r="AA414" i="10" s="1"/>
  <c r="O414" i="10"/>
  <c r="V414" i="10"/>
  <c r="X414" i="10"/>
  <c r="Z414" i="10"/>
  <c r="AB414" i="10"/>
  <c r="AC414" i="10"/>
  <c r="AE414" i="10"/>
  <c r="AF414" i="10"/>
  <c r="AI414" i="10" s="1"/>
  <c r="AN414" i="10"/>
  <c r="AO414" i="10"/>
  <c r="AP414" i="10"/>
  <c r="AR414" i="10"/>
  <c r="AT414" i="10"/>
  <c r="C415" i="10"/>
  <c r="AC415" i="10" s="1"/>
  <c r="AI415" i="10" s="1"/>
  <c r="D415" i="10"/>
  <c r="E415" i="10"/>
  <c r="F415" i="10"/>
  <c r="G415" i="10"/>
  <c r="AG415" i="10" s="1"/>
  <c r="AJ415" i="10" s="1"/>
  <c r="H415" i="10"/>
  <c r="I415" i="10"/>
  <c r="J415" i="10"/>
  <c r="K415" i="10"/>
  <c r="AN415" i="10" s="1"/>
  <c r="L415" i="10"/>
  <c r="M415" i="10"/>
  <c r="Z415" i="10" s="1"/>
  <c r="N415" i="10"/>
  <c r="O415" i="10"/>
  <c r="W415" i="10"/>
  <c r="X415" i="10"/>
  <c r="Y415" i="10"/>
  <c r="AA415" i="10"/>
  <c r="U415" i="10" s="1"/>
  <c r="AB415" i="10"/>
  <c r="AD415" i="10"/>
  <c r="AE415" i="10"/>
  <c r="AK415" i="10" s="1"/>
  <c r="AF415" i="10"/>
  <c r="AH415" i="10"/>
  <c r="AM415" i="10"/>
  <c r="AO415" i="10"/>
  <c r="AQ415" i="10"/>
  <c r="AS415" i="10"/>
  <c r="AU415" i="10"/>
  <c r="C416" i="10"/>
  <c r="D416" i="10"/>
  <c r="E416" i="10"/>
  <c r="F416" i="10"/>
  <c r="AF416" i="10" s="1"/>
  <c r="AI416" i="10" s="1"/>
  <c r="G416" i="10"/>
  <c r="H416" i="10"/>
  <c r="I416" i="10"/>
  <c r="J416" i="10"/>
  <c r="AM416" i="10" s="1"/>
  <c r="K416" i="10"/>
  <c r="L416" i="10"/>
  <c r="Y416" i="10" s="1"/>
  <c r="M416" i="10"/>
  <c r="N416" i="10"/>
  <c r="AN416" i="10" s="1"/>
  <c r="O416" i="10"/>
  <c r="V416" i="10"/>
  <c r="P416" i="10" s="1"/>
  <c r="W416" i="10"/>
  <c r="Q416" i="10" s="1"/>
  <c r="X416" i="10"/>
  <c r="Z416" i="10"/>
  <c r="T416" i="10" s="1"/>
  <c r="AB416" i="10"/>
  <c r="AC416" i="10"/>
  <c r="AD416" i="10"/>
  <c r="AJ416" i="10" s="1"/>
  <c r="AE416" i="10"/>
  <c r="AK416" i="10" s="1"/>
  <c r="AG416" i="10"/>
  <c r="AH416" i="10"/>
  <c r="AL416" i="10"/>
  <c r="AO416" i="10"/>
  <c r="AP416" i="10"/>
  <c r="AR416" i="10"/>
  <c r="AT416" i="10"/>
  <c r="C417" i="10"/>
  <c r="D417" i="10"/>
  <c r="E417" i="10"/>
  <c r="AE417" i="10" s="1"/>
  <c r="AK417" i="10" s="1"/>
  <c r="F417" i="10"/>
  <c r="G417" i="10"/>
  <c r="H417" i="10"/>
  <c r="I417" i="10"/>
  <c r="AL417" i="10" s="1"/>
  <c r="J417" i="10"/>
  <c r="K417" i="10"/>
  <c r="L417" i="10"/>
  <c r="M417" i="10"/>
  <c r="AM417" i="10" s="1"/>
  <c r="N417" i="10"/>
  <c r="O417" i="10"/>
  <c r="V417" i="10"/>
  <c r="P417" i="10" s="1"/>
  <c r="W417" i="10"/>
  <c r="Y417" i="10"/>
  <c r="S417" i="10" s="1"/>
  <c r="AA417" i="10"/>
  <c r="AB417" i="10"/>
  <c r="AC417" i="10"/>
  <c r="AI417" i="10" s="1"/>
  <c r="AD417" i="10"/>
  <c r="AF417" i="10"/>
  <c r="AG417" i="10"/>
  <c r="AJ417" i="10" s="1"/>
  <c r="AH417" i="10"/>
  <c r="AO417" i="10"/>
  <c r="AQ417" i="10"/>
  <c r="AS417" i="10"/>
  <c r="AU417" i="10"/>
  <c r="C418" i="10"/>
  <c r="D418" i="10"/>
  <c r="AD418" i="10" s="1"/>
  <c r="AJ418" i="10" s="1"/>
  <c r="E418" i="10"/>
  <c r="F418" i="10"/>
  <c r="G418" i="10"/>
  <c r="H418" i="10"/>
  <c r="AH418" i="10" s="1"/>
  <c r="I418" i="10"/>
  <c r="J418" i="10"/>
  <c r="K418" i="10"/>
  <c r="L418" i="10"/>
  <c r="AL418" i="10" s="1"/>
  <c r="M418" i="10"/>
  <c r="N418" i="10"/>
  <c r="AA418" i="10" s="1"/>
  <c r="O418" i="10"/>
  <c r="V418" i="10"/>
  <c r="X418" i="10"/>
  <c r="R418" i="10" s="1"/>
  <c r="Z418" i="10"/>
  <c r="AB418" i="10"/>
  <c r="AC418" i="10"/>
  <c r="AE418" i="10"/>
  <c r="AK418" i="10" s="1"/>
  <c r="AF418" i="10"/>
  <c r="AI418" i="10" s="1"/>
  <c r="AG418" i="10"/>
  <c r="AN418" i="10"/>
  <c r="AO418" i="10"/>
  <c r="AP418" i="10"/>
  <c r="AR418" i="10"/>
  <c r="AT418" i="10"/>
  <c r="C419" i="10"/>
  <c r="AC419" i="10" s="1"/>
  <c r="AI419" i="10" s="1"/>
  <c r="D419" i="10"/>
  <c r="E419" i="10"/>
  <c r="F419" i="10"/>
  <c r="G419" i="10"/>
  <c r="AG419" i="10" s="1"/>
  <c r="AJ419" i="10" s="1"/>
  <c r="H419" i="10"/>
  <c r="I419" i="10"/>
  <c r="J419" i="10"/>
  <c r="K419" i="10"/>
  <c r="AN419" i="10" s="1"/>
  <c r="L419" i="10"/>
  <c r="M419" i="10"/>
  <c r="Z419" i="10" s="1"/>
  <c r="N419" i="10"/>
  <c r="O419" i="10"/>
  <c r="W419" i="10"/>
  <c r="X419" i="10"/>
  <c r="R419" i="10" s="1"/>
  <c r="Y419" i="10"/>
  <c r="AA419" i="10"/>
  <c r="U419" i="10" s="1"/>
  <c r="AB419" i="10"/>
  <c r="AD419" i="10"/>
  <c r="AE419" i="10"/>
  <c r="AK419" i="10" s="1"/>
  <c r="AF419" i="10"/>
  <c r="AH419" i="10"/>
  <c r="AM419" i="10"/>
  <c r="AO419" i="10"/>
  <c r="AQ419" i="10"/>
  <c r="AS419" i="10"/>
  <c r="AU419" i="10"/>
  <c r="C420" i="10"/>
  <c r="D420" i="10"/>
  <c r="E420" i="10"/>
  <c r="F420" i="10"/>
  <c r="AF420" i="10" s="1"/>
  <c r="AI420" i="10" s="1"/>
  <c r="G420" i="10"/>
  <c r="AG420" i="10" s="1"/>
  <c r="H420" i="10"/>
  <c r="I420" i="10"/>
  <c r="J420" i="10"/>
  <c r="AM420" i="10" s="1"/>
  <c r="K420" i="10"/>
  <c r="L420" i="10"/>
  <c r="Y420" i="10" s="1"/>
  <c r="M420" i="10"/>
  <c r="N420" i="10"/>
  <c r="AN420" i="10" s="1"/>
  <c r="O420" i="10"/>
  <c r="V420" i="10"/>
  <c r="P420" i="10" s="1"/>
  <c r="W420" i="10"/>
  <c r="Q420" i="10" s="1"/>
  <c r="X420" i="10"/>
  <c r="Z420" i="10"/>
  <c r="T420" i="10" s="1"/>
  <c r="AB420" i="10"/>
  <c r="AC420" i="10"/>
  <c r="AD420" i="10"/>
  <c r="AJ420" i="10" s="1"/>
  <c r="AE420" i="10"/>
  <c r="AK420" i="10" s="1"/>
  <c r="AH420" i="10"/>
  <c r="AL420" i="10"/>
  <c r="AO420" i="10"/>
  <c r="AP420" i="10"/>
  <c r="AR420" i="10"/>
  <c r="AT420" i="10"/>
  <c r="C421" i="10"/>
  <c r="D421" i="10"/>
  <c r="E421" i="10"/>
  <c r="AE421" i="10" s="1"/>
  <c r="AK421" i="10" s="1"/>
  <c r="F421" i="10"/>
  <c r="G421" i="10"/>
  <c r="AT421" i="10" s="1"/>
  <c r="H421" i="10"/>
  <c r="I421" i="10"/>
  <c r="AL421" i="10" s="1"/>
  <c r="J421" i="10"/>
  <c r="K421" i="10"/>
  <c r="L421" i="10"/>
  <c r="M421" i="10"/>
  <c r="AM421" i="10" s="1"/>
  <c r="N421" i="10"/>
  <c r="O421" i="10"/>
  <c r="V421" i="10"/>
  <c r="P421" i="10" s="1"/>
  <c r="W421" i="10"/>
  <c r="Y421" i="10"/>
  <c r="S421" i="10" s="1"/>
  <c r="AA421" i="10"/>
  <c r="AB421" i="10"/>
  <c r="AC421" i="10"/>
  <c r="AI421" i="10" s="1"/>
  <c r="AD421" i="10"/>
  <c r="AJ421" i="10" s="1"/>
  <c r="AF421" i="10"/>
  <c r="AG421" i="10"/>
  <c r="AH421" i="10"/>
  <c r="AO421" i="10"/>
  <c r="AQ421" i="10"/>
  <c r="AS421" i="10"/>
  <c r="AU421" i="10"/>
  <c r="C422" i="10"/>
  <c r="D422" i="10"/>
  <c r="AD422" i="10" s="1"/>
  <c r="AJ422" i="10" s="1"/>
  <c r="E422" i="10"/>
  <c r="F422" i="10"/>
  <c r="G422" i="10"/>
  <c r="H422" i="10"/>
  <c r="AH422" i="10" s="1"/>
  <c r="AK422" i="10" s="1"/>
  <c r="I422" i="10"/>
  <c r="J422" i="10"/>
  <c r="K422" i="10"/>
  <c r="L422" i="10"/>
  <c r="AL422" i="10" s="1"/>
  <c r="M422" i="10"/>
  <c r="N422" i="10"/>
  <c r="AA422" i="10" s="1"/>
  <c r="O422" i="10"/>
  <c r="V422" i="10"/>
  <c r="X422" i="10"/>
  <c r="Z422" i="10"/>
  <c r="AB422" i="10"/>
  <c r="AC422" i="10"/>
  <c r="AI422" i="10" s="1"/>
  <c r="AE422" i="10"/>
  <c r="AF422" i="10"/>
  <c r="AG422" i="10"/>
  <c r="AN422" i="10"/>
  <c r="AO422" i="10"/>
  <c r="AP422" i="10"/>
  <c r="AR422" i="10"/>
  <c r="AT422" i="10"/>
  <c r="C423" i="10"/>
  <c r="AC423" i="10" s="1"/>
  <c r="AI423" i="10" s="1"/>
  <c r="D423" i="10"/>
  <c r="E423" i="10"/>
  <c r="X423" i="10" s="1"/>
  <c r="F423" i="10"/>
  <c r="G423" i="10"/>
  <c r="AG423" i="10" s="1"/>
  <c r="AJ423" i="10" s="1"/>
  <c r="H423" i="10"/>
  <c r="AH423" i="10" s="1"/>
  <c r="I423" i="10"/>
  <c r="J423" i="10"/>
  <c r="K423" i="10"/>
  <c r="AN423" i="10" s="1"/>
  <c r="L423" i="10"/>
  <c r="M423" i="10"/>
  <c r="Z423" i="10" s="1"/>
  <c r="N423" i="10"/>
  <c r="O423" i="10"/>
  <c r="W423" i="10"/>
  <c r="Q423" i="10" s="1"/>
  <c r="Y423" i="10"/>
  <c r="AA423" i="10"/>
  <c r="AB423" i="10"/>
  <c r="AD423" i="10"/>
  <c r="AE423" i="10"/>
  <c r="AF423" i="10"/>
  <c r="AM423" i="10"/>
  <c r="AO423" i="10"/>
  <c r="AQ423" i="10"/>
  <c r="AS423" i="10"/>
  <c r="AU423" i="10"/>
  <c r="C424" i="10"/>
  <c r="D424" i="10"/>
  <c r="E424" i="10"/>
  <c r="F424" i="10"/>
  <c r="AF424" i="10" s="1"/>
  <c r="AI424" i="10" s="1"/>
  <c r="G424" i="10"/>
  <c r="AG424" i="10" s="1"/>
  <c r="H424" i="10"/>
  <c r="I424" i="10"/>
  <c r="J424" i="10"/>
  <c r="AM424" i="10" s="1"/>
  <c r="K424" i="10"/>
  <c r="L424" i="10"/>
  <c r="Y424" i="10" s="1"/>
  <c r="M424" i="10"/>
  <c r="N424" i="10"/>
  <c r="AN424" i="10" s="1"/>
  <c r="O424" i="10"/>
  <c r="V424" i="10"/>
  <c r="P424" i="10" s="1"/>
  <c r="W424" i="10"/>
  <c r="Q424" i="10" s="1"/>
  <c r="X424" i="10"/>
  <c r="Z424" i="10"/>
  <c r="T424" i="10" s="1"/>
  <c r="AB424" i="10"/>
  <c r="AC424" i="10"/>
  <c r="AD424" i="10"/>
  <c r="AE424" i="10"/>
  <c r="AK424" i="10" s="1"/>
  <c r="AH424" i="10"/>
  <c r="AL424" i="10"/>
  <c r="AO424" i="10"/>
  <c r="AP424" i="10"/>
  <c r="AR424" i="10"/>
  <c r="AT424" i="10"/>
  <c r="C425" i="10"/>
  <c r="D425" i="10"/>
  <c r="E425" i="10"/>
  <c r="AE425" i="10" s="1"/>
  <c r="AK425" i="10" s="1"/>
  <c r="F425" i="10"/>
  <c r="G425" i="10"/>
  <c r="H425" i="10"/>
  <c r="I425" i="10"/>
  <c r="AL425" i="10" s="1"/>
  <c r="J425" i="10"/>
  <c r="K425" i="10"/>
  <c r="L425" i="10"/>
  <c r="M425" i="10"/>
  <c r="AM425" i="10" s="1"/>
  <c r="N425" i="10"/>
  <c r="O425" i="10"/>
  <c r="V425" i="10"/>
  <c r="P425" i="10" s="1"/>
  <c r="W425" i="10"/>
  <c r="Y425" i="10"/>
  <c r="S425" i="10" s="1"/>
  <c r="AA425" i="10"/>
  <c r="AB425" i="10"/>
  <c r="AC425" i="10"/>
  <c r="AI425" i="10" s="1"/>
  <c r="AD425" i="10"/>
  <c r="AJ425" i="10" s="1"/>
  <c r="AF425" i="10"/>
  <c r="AG425" i="10"/>
  <c r="AH425" i="10"/>
  <c r="AO425" i="10"/>
  <c r="AQ425" i="10"/>
  <c r="AS425" i="10"/>
  <c r="AU425" i="10"/>
  <c r="C426" i="10"/>
  <c r="D426" i="10"/>
  <c r="AD426" i="10" s="1"/>
  <c r="AJ426" i="10" s="1"/>
  <c r="E426" i="10"/>
  <c r="AE426" i="10" s="1"/>
  <c r="AK426" i="10" s="1"/>
  <c r="F426" i="10"/>
  <c r="G426" i="10"/>
  <c r="H426" i="10"/>
  <c r="AH426" i="10" s="1"/>
  <c r="I426" i="10"/>
  <c r="J426" i="10"/>
  <c r="K426" i="10"/>
  <c r="L426" i="10"/>
  <c r="AL426" i="10" s="1"/>
  <c r="M426" i="10"/>
  <c r="N426" i="10"/>
  <c r="AA426" i="10" s="1"/>
  <c r="O426" i="10"/>
  <c r="V426" i="10"/>
  <c r="X426" i="10"/>
  <c r="R426" i="10" s="1"/>
  <c r="Z426" i="10"/>
  <c r="AB426" i="10"/>
  <c r="AC426" i="10"/>
  <c r="AI426" i="10" s="1"/>
  <c r="AF426" i="10"/>
  <c r="AG426" i="10"/>
  <c r="AN426" i="10"/>
  <c r="AO426" i="10"/>
  <c r="AP426" i="10"/>
  <c r="AR426" i="10"/>
  <c r="AT426" i="10"/>
  <c r="C427" i="10"/>
  <c r="AC427" i="10" s="1"/>
  <c r="AI427" i="10" s="1"/>
  <c r="D427" i="10"/>
  <c r="E427" i="10"/>
  <c r="F427" i="10"/>
  <c r="G427" i="10"/>
  <c r="AG427" i="10" s="1"/>
  <c r="AJ427" i="10" s="1"/>
  <c r="H427" i="10"/>
  <c r="I427" i="10"/>
  <c r="J427" i="10"/>
  <c r="K427" i="10"/>
  <c r="AN427" i="10" s="1"/>
  <c r="L427" i="10"/>
  <c r="M427" i="10"/>
  <c r="Z427" i="10" s="1"/>
  <c r="N427" i="10"/>
  <c r="O427" i="10"/>
  <c r="W427" i="10"/>
  <c r="Q427" i="10" s="1"/>
  <c r="X427" i="10"/>
  <c r="R427" i="10" s="1"/>
  <c r="Y427" i="10"/>
  <c r="AA427" i="10"/>
  <c r="U427" i="10" s="1"/>
  <c r="AB427" i="10"/>
  <c r="AD427" i="10"/>
  <c r="AE427" i="10"/>
  <c r="AK427" i="10" s="1"/>
  <c r="AF427" i="10"/>
  <c r="AH427" i="10"/>
  <c r="AM427" i="10"/>
  <c r="AO427" i="10"/>
  <c r="AQ427" i="10"/>
  <c r="AS427" i="10"/>
  <c r="AU427" i="10"/>
  <c r="C428" i="10"/>
  <c r="D428" i="10"/>
  <c r="E428" i="10"/>
  <c r="F428" i="10"/>
  <c r="AF428" i="10" s="1"/>
  <c r="AI428" i="10" s="1"/>
  <c r="G428" i="10"/>
  <c r="AG428" i="10" s="1"/>
  <c r="H428" i="10"/>
  <c r="AU428" i="10" s="1"/>
  <c r="I428" i="10"/>
  <c r="J428" i="10"/>
  <c r="AM428" i="10" s="1"/>
  <c r="K428" i="10"/>
  <c r="L428" i="10"/>
  <c r="Y428" i="10" s="1"/>
  <c r="M428" i="10"/>
  <c r="N428" i="10"/>
  <c r="AN428" i="10" s="1"/>
  <c r="O428" i="10"/>
  <c r="V428" i="10"/>
  <c r="P428" i="10" s="1"/>
  <c r="W428" i="10"/>
  <c r="Q428" i="10" s="1"/>
  <c r="X428" i="10"/>
  <c r="Z428" i="10"/>
  <c r="T428" i="10" s="1"/>
  <c r="AB428" i="10"/>
  <c r="AC428" i="10"/>
  <c r="AD428" i="10"/>
  <c r="AJ428" i="10" s="1"/>
  <c r="AE428" i="10"/>
  <c r="AK428" i="10" s="1"/>
  <c r="AH428" i="10"/>
  <c r="AL428" i="10"/>
  <c r="AO428" i="10"/>
  <c r="AP428" i="10"/>
  <c r="AR428" i="10"/>
  <c r="AT428" i="10"/>
  <c r="C429" i="10"/>
  <c r="V429" i="10" s="1"/>
  <c r="D429" i="10"/>
  <c r="E429" i="10"/>
  <c r="AE429" i="10" s="1"/>
  <c r="AK429" i="10" s="1"/>
  <c r="F429" i="10"/>
  <c r="G429" i="10"/>
  <c r="AT429" i="10" s="1"/>
  <c r="H429" i="10"/>
  <c r="I429" i="10"/>
  <c r="J429" i="10"/>
  <c r="K429" i="10"/>
  <c r="L429" i="10"/>
  <c r="M429" i="10"/>
  <c r="AM429" i="10" s="1"/>
  <c r="N429" i="10"/>
  <c r="O429" i="10"/>
  <c r="W429" i="10"/>
  <c r="Y429" i="10"/>
  <c r="AA429" i="10"/>
  <c r="AB429" i="10"/>
  <c r="AC429" i="10"/>
  <c r="AI429" i="10" s="1"/>
  <c r="AD429" i="10"/>
  <c r="AJ429" i="10" s="1"/>
  <c r="AF429" i="10"/>
  <c r="AG429" i="10"/>
  <c r="AH429" i="10"/>
  <c r="AO429" i="10"/>
  <c r="AQ429" i="10"/>
  <c r="AS429" i="10"/>
  <c r="AU429" i="10"/>
  <c r="C430" i="10"/>
  <c r="D430" i="10"/>
  <c r="AD430" i="10" s="1"/>
  <c r="AJ430" i="10" s="1"/>
  <c r="E430" i="10"/>
  <c r="F430" i="10"/>
  <c r="AS430" i="10" s="1"/>
  <c r="G430" i="10"/>
  <c r="H430" i="10"/>
  <c r="AH430" i="10" s="1"/>
  <c r="AK430" i="10" s="1"/>
  <c r="I430" i="10"/>
  <c r="J430" i="10"/>
  <c r="K430" i="10"/>
  <c r="L430" i="10"/>
  <c r="AL430" i="10" s="1"/>
  <c r="M430" i="10"/>
  <c r="N430" i="10"/>
  <c r="AA430" i="10" s="1"/>
  <c r="O430" i="10"/>
  <c r="V430" i="10"/>
  <c r="X430" i="10"/>
  <c r="Z430" i="10"/>
  <c r="AB430" i="10"/>
  <c r="AC430" i="10"/>
  <c r="AI430" i="10" s="1"/>
  <c r="AE430" i="10"/>
  <c r="AF430" i="10"/>
  <c r="AG430" i="10"/>
  <c r="AN430" i="10"/>
  <c r="AO430" i="10"/>
  <c r="AP430" i="10"/>
  <c r="AR430" i="10"/>
  <c r="AT430" i="10"/>
  <c r="C431" i="10"/>
  <c r="AC431" i="10" s="1"/>
  <c r="AI431" i="10" s="1"/>
  <c r="D431" i="10"/>
  <c r="E431" i="10"/>
  <c r="X431" i="10" s="1"/>
  <c r="F431" i="10"/>
  <c r="G431" i="10"/>
  <c r="AG431" i="10" s="1"/>
  <c r="AJ431" i="10" s="1"/>
  <c r="H431" i="10"/>
  <c r="AH431" i="10" s="1"/>
  <c r="I431" i="10"/>
  <c r="J431" i="10"/>
  <c r="K431" i="10"/>
  <c r="L431" i="10"/>
  <c r="M431" i="10"/>
  <c r="Z431" i="10" s="1"/>
  <c r="N431" i="10"/>
  <c r="O431" i="10"/>
  <c r="W431" i="10"/>
  <c r="Y431" i="10"/>
  <c r="AA431" i="10"/>
  <c r="AB431" i="10"/>
  <c r="AD431" i="10"/>
  <c r="AE431" i="10"/>
  <c r="AK431" i="10" s="1"/>
  <c r="AF431" i="10"/>
  <c r="AM431" i="10"/>
  <c r="AO431" i="10"/>
  <c r="AQ431" i="10"/>
  <c r="AS431" i="10"/>
  <c r="AU431" i="10"/>
  <c r="C432" i="10"/>
  <c r="AC432" i="10" s="1"/>
  <c r="AI432" i="10" s="1"/>
  <c r="D432" i="10"/>
  <c r="W432" i="10" s="1"/>
  <c r="E432" i="10"/>
  <c r="F432" i="10"/>
  <c r="AF432" i="10" s="1"/>
  <c r="G432" i="10"/>
  <c r="AG432" i="10" s="1"/>
  <c r="H432" i="10"/>
  <c r="AU432" i="10" s="1"/>
  <c r="I432" i="10"/>
  <c r="J432" i="10"/>
  <c r="K432" i="10"/>
  <c r="L432" i="10"/>
  <c r="Y432" i="10" s="1"/>
  <c r="M432" i="10"/>
  <c r="N432" i="10"/>
  <c r="AN432" i="10" s="1"/>
  <c r="O432" i="10"/>
  <c r="V432" i="10"/>
  <c r="P432" i="10" s="1"/>
  <c r="X432" i="10"/>
  <c r="Z432" i="10"/>
  <c r="AB432" i="10"/>
  <c r="AD432" i="10"/>
  <c r="AJ432" i="10" s="1"/>
  <c r="AE432" i="10"/>
  <c r="AK432" i="10" s="1"/>
  <c r="AH432" i="10"/>
  <c r="AL432" i="10"/>
  <c r="AO432" i="10"/>
  <c r="AP432" i="10"/>
  <c r="AR432" i="10"/>
  <c r="AT432" i="10"/>
  <c r="C433" i="10"/>
  <c r="V433" i="10" s="1"/>
  <c r="D433" i="10"/>
  <c r="E433" i="10"/>
  <c r="AE433" i="10" s="1"/>
  <c r="AK433" i="10" s="1"/>
  <c r="F433" i="10"/>
  <c r="G433" i="10"/>
  <c r="AT433" i="10" s="1"/>
  <c r="H433" i="10"/>
  <c r="I433" i="10"/>
  <c r="J433" i="10"/>
  <c r="K433" i="10"/>
  <c r="L433" i="10"/>
  <c r="M433" i="10"/>
  <c r="AM433" i="10" s="1"/>
  <c r="N433" i="10"/>
  <c r="O433" i="10"/>
  <c r="W433" i="10"/>
  <c r="Y433" i="10"/>
  <c r="AA433" i="10"/>
  <c r="AB433" i="10"/>
  <c r="AC433" i="10"/>
  <c r="AI433" i="10" s="1"/>
  <c r="AD433" i="10"/>
  <c r="AJ433" i="10" s="1"/>
  <c r="AF433" i="10"/>
  <c r="AG433" i="10"/>
  <c r="AH433" i="10"/>
  <c r="AO433" i="10"/>
  <c r="AQ433" i="10"/>
  <c r="AS433" i="10"/>
  <c r="AU433" i="10"/>
  <c r="C434" i="10"/>
  <c r="D434" i="10"/>
  <c r="AD434" i="10" s="1"/>
  <c r="AJ434" i="10" s="1"/>
  <c r="E434" i="10"/>
  <c r="AE434" i="10" s="1"/>
  <c r="AK434" i="10" s="1"/>
  <c r="F434" i="10"/>
  <c r="AS434" i="10" s="1"/>
  <c r="G434" i="10"/>
  <c r="H434" i="10"/>
  <c r="AH434" i="10" s="1"/>
  <c r="I434" i="10"/>
  <c r="J434" i="10"/>
  <c r="K434" i="10"/>
  <c r="L434" i="10"/>
  <c r="AL434" i="10" s="1"/>
  <c r="M434" i="10"/>
  <c r="N434" i="10"/>
  <c r="AA434" i="10" s="1"/>
  <c r="O434" i="10"/>
  <c r="V434" i="10"/>
  <c r="X434" i="10"/>
  <c r="Z434" i="10"/>
  <c r="AB434" i="10"/>
  <c r="AC434" i="10"/>
  <c r="AI434" i="10" s="1"/>
  <c r="AF434" i="10"/>
  <c r="AG434" i="10"/>
  <c r="AN434" i="10"/>
  <c r="AO434" i="10"/>
  <c r="AP434" i="10"/>
  <c r="AR434" i="10"/>
  <c r="AT434" i="10"/>
  <c r="C435" i="10"/>
  <c r="AC435" i="10" s="1"/>
  <c r="AI435" i="10" s="1"/>
  <c r="D435" i="10"/>
  <c r="AD435" i="10" s="1"/>
  <c r="AJ435" i="10" s="1"/>
  <c r="E435" i="10"/>
  <c r="X435" i="10" s="1"/>
  <c r="F435" i="10"/>
  <c r="G435" i="10"/>
  <c r="AG435" i="10" s="1"/>
  <c r="H435" i="10"/>
  <c r="AH435" i="10" s="1"/>
  <c r="I435" i="10"/>
  <c r="J435" i="10"/>
  <c r="K435" i="10"/>
  <c r="L435" i="10"/>
  <c r="M435" i="10"/>
  <c r="Z435" i="10" s="1"/>
  <c r="N435" i="10"/>
  <c r="O435" i="10"/>
  <c r="W435" i="10"/>
  <c r="Q435" i="10" s="1"/>
  <c r="Y435" i="10"/>
  <c r="AA435" i="10"/>
  <c r="AB435" i="10"/>
  <c r="AE435" i="10"/>
  <c r="AK435" i="10" s="1"/>
  <c r="AF435" i="10"/>
  <c r="AM435" i="10"/>
  <c r="AO435" i="10"/>
  <c r="AQ435" i="10"/>
  <c r="AS435" i="10"/>
  <c r="AU435" i="10"/>
  <c r="C436" i="10"/>
  <c r="AC436" i="10" s="1"/>
  <c r="AI436" i="10" s="1"/>
  <c r="D436" i="10"/>
  <c r="W436" i="10" s="1"/>
  <c r="E436" i="10"/>
  <c r="F436" i="10"/>
  <c r="AF436" i="10" s="1"/>
  <c r="G436" i="10"/>
  <c r="AG436" i="10" s="1"/>
  <c r="H436" i="10"/>
  <c r="AU436" i="10" s="1"/>
  <c r="I436" i="10"/>
  <c r="J436" i="10"/>
  <c r="K436" i="10"/>
  <c r="L436" i="10"/>
  <c r="Y436" i="10" s="1"/>
  <c r="M436" i="10"/>
  <c r="N436" i="10"/>
  <c r="AN436" i="10" s="1"/>
  <c r="O436" i="10"/>
  <c r="V436" i="10"/>
  <c r="P436" i="10" s="1"/>
  <c r="X436" i="10"/>
  <c r="Z436" i="10"/>
  <c r="AB436" i="10"/>
  <c r="AD436" i="10"/>
  <c r="AJ436" i="10" s="1"/>
  <c r="AE436" i="10"/>
  <c r="AK436" i="10" s="1"/>
  <c r="AH436" i="10"/>
  <c r="AL436" i="10"/>
  <c r="AO436" i="10"/>
  <c r="AP436" i="10"/>
  <c r="AR436" i="10"/>
  <c r="AT436" i="10"/>
  <c r="C437" i="10"/>
  <c r="V437" i="10" s="1"/>
  <c r="D437" i="10"/>
  <c r="E437" i="10"/>
  <c r="AE437" i="10" s="1"/>
  <c r="AK437" i="10" s="1"/>
  <c r="F437" i="10"/>
  <c r="AF437" i="10" s="1"/>
  <c r="G437" i="10"/>
  <c r="AT437" i="10" s="1"/>
  <c r="H437" i="10"/>
  <c r="I437" i="10"/>
  <c r="J437" i="10"/>
  <c r="K437" i="10"/>
  <c r="L437" i="10"/>
  <c r="M437" i="10"/>
  <c r="AM437" i="10" s="1"/>
  <c r="N437" i="10"/>
  <c r="O437" i="10"/>
  <c r="W437" i="10"/>
  <c r="Y437" i="10"/>
  <c r="AA437" i="10"/>
  <c r="AB437" i="10"/>
  <c r="AC437" i="10"/>
  <c r="AI437" i="10" s="1"/>
  <c r="AD437" i="10"/>
  <c r="AJ437" i="10" s="1"/>
  <c r="AG437" i="10"/>
  <c r="AH437" i="10"/>
  <c r="AO437" i="10"/>
  <c r="AQ437" i="10"/>
  <c r="AS437" i="10"/>
  <c r="AU437" i="10"/>
  <c r="C438" i="10"/>
  <c r="D438" i="10"/>
  <c r="AD438" i="10" s="1"/>
  <c r="AJ438" i="10" s="1"/>
  <c r="E438" i="10"/>
  <c r="AE438" i="10" s="1"/>
  <c r="AK438" i="10" s="1"/>
  <c r="F438" i="10"/>
  <c r="AS438" i="10" s="1"/>
  <c r="G438" i="10"/>
  <c r="H438" i="10"/>
  <c r="AH438" i="10" s="1"/>
  <c r="I438" i="10"/>
  <c r="J438" i="10"/>
  <c r="K438" i="10"/>
  <c r="L438" i="10"/>
  <c r="AL438" i="10" s="1"/>
  <c r="M438" i="10"/>
  <c r="N438" i="10"/>
  <c r="AA438" i="10" s="1"/>
  <c r="O438" i="10"/>
  <c r="V438" i="10"/>
  <c r="X438" i="10"/>
  <c r="Z438" i="10"/>
  <c r="AB438" i="10"/>
  <c r="AC438" i="10"/>
  <c r="AI438" i="10" s="1"/>
  <c r="AF438" i="10"/>
  <c r="AG438" i="10"/>
  <c r="AN438" i="10"/>
  <c r="AO438" i="10"/>
  <c r="AP438" i="10"/>
  <c r="AR438" i="10"/>
  <c r="AT438" i="10"/>
  <c r="C439" i="10"/>
  <c r="AC439" i="10" s="1"/>
  <c r="AI439" i="10" s="1"/>
  <c r="D439" i="10"/>
  <c r="AD439" i="10" s="1"/>
  <c r="E439" i="10"/>
  <c r="X439" i="10" s="1"/>
  <c r="F439" i="10"/>
  <c r="G439" i="10"/>
  <c r="AG439" i="10" s="1"/>
  <c r="H439" i="10"/>
  <c r="AH439" i="10" s="1"/>
  <c r="I439" i="10"/>
  <c r="J439" i="10"/>
  <c r="K439" i="10"/>
  <c r="L439" i="10"/>
  <c r="M439" i="10"/>
  <c r="Z439" i="10" s="1"/>
  <c r="N439" i="10"/>
  <c r="O439" i="10"/>
  <c r="W439" i="10"/>
  <c r="Y439" i="10"/>
  <c r="AA439" i="10"/>
  <c r="AB439" i="10"/>
  <c r="AE439" i="10"/>
  <c r="AK439" i="10" s="1"/>
  <c r="AF439" i="10"/>
  <c r="AM439" i="10"/>
  <c r="AO439" i="10"/>
  <c r="AQ439" i="10"/>
  <c r="AS439" i="10"/>
  <c r="AU439" i="10"/>
  <c r="C440" i="10"/>
  <c r="AC440" i="10" s="1"/>
  <c r="AI440" i="10" s="1"/>
  <c r="D440" i="10"/>
  <c r="E440" i="10"/>
  <c r="F440" i="10"/>
  <c r="AF440" i="10" s="1"/>
  <c r="G440" i="10"/>
  <c r="AG440" i="10" s="1"/>
  <c r="H440" i="10"/>
  <c r="AU440" i="10" s="1"/>
  <c r="I440" i="10"/>
  <c r="J440" i="10"/>
  <c r="AM440" i="10" s="1"/>
  <c r="K440" i="10"/>
  <c r="L440" i="10"/>
  <c r="Y440" i="10" s="1"/>
  <c r="M440" i="10"/>
  <c r="N440" i="10"/>
  <c r="AN440" i="10" s="1"/>
  <c r="O440" i="10"/>
  <c r="V440" i="10"/>
  <c r="P440" i="10" s="1"/>
  <c r="W440" i="10"/>
  <c r="Q440" i="10" s="1"/>
  <c r="X440" i="10"/>
  <c r="Z440" i="10"/>
  <c r="T440" i="10" s="1"/>
  <c r="AB440" i="10"/>
  <c r="AD440" i="10"/>
  <c r="AJ440" i="10" s="1"/>
  <c r="AE440" i="10"/>
  <c r="AK440" i="10" s="1"/>
  <c r="AH440" i="10"/>
  <c r="AL440" i="10"/>
  <c r="AO440" i="10"/>
  <c r="AP440" i="10"/>
  <c r="AR440" i="10"/>
  <c r="AT440" i="10"/>
  <c r="C441" i="10"/>
  <c r="D441" i="10"/>
  <c r="E441" i="10"/>
  <c r="AE441" i="10" s="1"/>
  <c r="AK441" i="10" s="1"/>
  <c r="F441" i="10"/>
  <c r="G441" i="10"/>
  <c r="AT441" i="10" s="1"/>
  <c r="H441" i="10"/>
  <c r="I441" i="10"/>
  <c r="AL441" i="10" s="1"/>
  <c r="J441" i="10"/>
  <c r="K441" i="10"/>
  <c r="L441" i="10"/>
  <c r="M441" i="10"/>
  <c r="AM441" i="10" s="1"/>
  <c r="N441" i="10"/>
  <c r="O441" i="10"/>
  <c r="V441" i="10"/>
  <c r="P441" i="10" s="1"/>
  <c r="W441" i="10"/>
  <c r="Y441" i="10"/>
  <c r="S441" i="10" s="1"/>
  <c r="AA441" i="10"/>
  <c r="AB441" i="10"/>
  <c r="AC441" i="10"/>
  <c r="AI441" i="10" s="1"/>
  <c r="AD441" i="10"/>
  <c r="AJ441" i="10" s="1"/>
  <c r="AF441" i="10"/>
  <c r="AG441" i="10"/>
  <c r="AH441" i="10"/>
  <c r="AO441" i="10"/>
  <c r="AQ441" i="10"/>
  <c r="AS441" i="10"/>
  <c r="AU441" i="10"/>
  <c r="C442" i="10"/>
  <c r="D442" i="10"/>
  <c r="AD442" i="10" s="1"/>
  <c r="AJ442" i="10" s="1"/>
  <c r="E442" i="10"/>
  <c r="F442" i="10"/>
  <c r="AS442" i="10" s="1"/>
  <c r="G442" i="10"/>
  <c r="H442" i="10"/>
  <c r="AH442" i="10" s="1"/>
  <c r="AK442" i="10" s="1"/>
  <c r="I442" i="10"/>
  <c r="J442" i="10"/>
  <c r="K442" i="10"/>
  <c r="L442" i="10"/>
  <c r="AL442" i="10" s="1"/>
  <c r="M442" i="10"/>
  <c r="N442" i="10"/>
  <c r="AA442" i="10" s="1"/>
  <c r="O442" i="10"/>
  <c r="V442" i="10"/>
  <c r="X442" i="10"/>
  <c r="Z442" i="10"/>
  <c r="AB442" i="10"/>
  <c r="AC442" i="10"/>
  <c r="AI442" i="10" s="1"/>
  <c r="AE442" i="10"/>
  <c r="AF442" i="10"/>
  <c r="AG442" i="10"/>
  <c r="AN442" i="10"/>
  <c r="AO442" i="10"/>
  <c r="AP442" i="10"/>
  <c r="AR442" i="10"/>
  <c r="AT442" i="10"/>
  <c r="C443" i="10"/>
  <c r="AC443" i="10" s="1"/>
  <c r="AI443" i="10" s="1"/>
  <c r="D443" i="10"/>
  <c r="E443" i="10"/>
  <c r="X443" i="10" s="1"/>
  <c r="F443" i="10"/>
  <c r="G443" i="10"/>
  <c r="AG443" i="10" s="1"/>
  <c r="AJ443" i="10" s="1"/>
  <c r="H443" i="10"/>
  <c r="I443" i="10"/>
  <c r="J443" i="10"/>
  <c r="K443" i="10"/>
  <c r="AN443" i="10" s="1"/>
  <c r="L443" i="10"/>
  <c r="M443" i="10"/>
  <c r="Z443" i="10" s="1"/>
  <c r="N443" i="10"/>
  <c r="O443" i="10"/>
  <c r="W443" i="10"/>
  <c r="Q443" i="10" s="1"/>
  <c r="Y443" i="10"/>
  <c r="AA443" i="10"/>
  <c r="AB443" i="10"/>
  <c r="AD443" i="10"/>
  <c r="AE443" i="10"/>
  <c r="AK443" i="10" s="1"/>
  <c r="AF443" i="10"/>
  <c r="AH443" i="10"/>
  <c r="AM443" i="10"/>
  <c r="AO443" i="10"/>
  <c r="AQ443" i="10"/>
  <c r="AS443" i="10"/>
  <c r="AU443" i="10"/>
  <c r="C444" i="10"/>
  <c r="D444" i="10"/>
  <c r="E444" i="10"/>
  <c r="F444" i="10"/>
  <c r="AF444" i="10" s="1"/>
  <c r="AI444" i="10" s="1"/>
  <c r="G444" i="10"/>
  <c r="AG444" i="10" s="1"/>
  <c r="H444" i="10"/>
  <c r="AU444" i="10" s="1"/>
  <c r="I444" i="10"/>
  <c r="J444" i="10"/>
  <c r="AM444" i="10" s="1"/>
  <c r="K444" i="10"/>
  <c r="L444" i="10"/>
  <c r="Y444" i="10" s="1"/>
  <c r="M444" i="10"/>
  <c r="N444" i="10"/>
  <c r="AN444" i="10" s="1"/>
  <c r="O444" i="10"/>
  <c r="V444" i="10"/>
  <c r="P444" i="10" s="1"/>
  <c r="W444" i="10"/>
  <c r="Q444" i="10" s="1"/>
  <c r="X444" i="10"/>
  <c r="Z444" i="10"/>
  <c r="T444" i="10" s="1"/>
  <c r="AB444" i="10"/>
  <c r="AC444" i="10"/>
  <c r="AD444" i="10"/>
  <c r="AJ444" i="10" s="1"/>
  <c r="AE444" i="10"/>
  <c r="AK444" i="10" s="1"/>
  <c r="AH444" i="10"/>
  <c r="AL444" i="10"/>
  <c r="AO444" i="10"/>
  <c r="AP444" i="10"/>
  <c r="AR444" i="10"/>
  <c r="AT444" i="10"/>
  <c r="C445" i="10"/>
  <c r="D445" i="10"/>
  <c r="E445" i="10"/>
  <c r="AE445" i="10" s="1"/>
  <c r="AK445" i="10" s="1"/>
  <c r="F445" i="10"/>
  <c r="G445" i="10"/>
  <c r="AT445" i="10" s="1"/>
  <c r="H445" i="10"/>
  <c r="I445" i="10"/>
  <c r="AL445" i="10" s="1"/>
  <c r="J445" i="10"/>
  <c r="K445" i="10"/>
  <c r="L445" i="10"/>
  <c r="M445" i="10"/>
  <c r="AM445" i="10" s="1"/>
  <c r="N445" i="10"/>
  <c r="O445" i="10"/>
  <c r="V445" i="10"/>
  <c r="P445" i="10" s="1"/>
  <c r="W445" i="10"/>
  <c r="Y445" i="10"/>
  <c r="S445" i="10" s="1"/>
  <c r="AA445" i="10"/>
  <c r="AB445" i="10"/>
  <c r="AC445" i="10"/>
  <c r="AI445" i="10" s="1"/>
  <c r="AD445" i="10"/>
  <c r="AF445" i="10"/>
  <c r="AG445" i="10"/>
  <c r="AJ445" i="10" s="1"/>
  <c r="AH445" i="10"/>
  <c r="AO445" i="10"/>
  <c r="AQ445" i="10"/>
  <c r="AS445" i="10"/>
  <c r="AU445" i="10"/>
  <c r="C446" i="10"/>
  <c r="D446" i="10"/>
  <c r="AD446" i="10" s="1"/>
  <c r="AJ446" i="10" s="1"/>
  <c r="E446" i="10"/>
  <c r="F446" i="10"/>
  <c r="AS446" i="10" s="1"/>
  <c r="G446" i="10"/>
  <c r="H446" i="10"/>
  <c r="AH446" i="10" s="1"/>
  <c r="AK446" i="10" s="1"/>
  <c r="I446" i="10"/>
  <c r="J446" i="10"/>
  <c r="K446" i="10"/>
  <c r="L446" i="10"/>
  <c r="AL446" i="10" s="1"/>
  <c r="M446" i="10"/>
  <c r="N446" i="10"/>
  <c r="AA446" i="10" s="1"/>
  <c r="O446" i="10"/>
  <c r="V446" i="10"/>
  <c r="X446" i="10"/>
  <c r="Z446" i="10"/>
  <c r="AB446" i="10"/>
  <c r="AC446" i="10"/>
  <c r="AI446" i="10" s="1"/>
  <c r="AE446" i="10"/>
  <c r="AF446" i="10"/>
  <c r="AG446" i="10"/>
  <c r="AN446" i="10"/>
  <c r="AO446" i="10"/>
  <c r="AP446" i="10"/>
  <c r="AR446" i="10"/>
  <c r="AT446" i="10"/>
  <c r="C447" i="10"/>
  <c r="AC447" i="10" s="1"/>
  <c r="AI447" i="10" s="1"/>
  <c r="D447" i="10"/>
  <c r="E447" i="10"/>
  <c r="X447" i="10" s="1"/>
  <c r="F447" i="10"/>
  <c r="G447" i="10"/>
  <c r="AG447" i="10" s="1"/>
  <c r="AJ447" i="10" s="1"/>
  <c r="H447" i="10"/>
  <c r="I447" i="10"/>
  <c r="J447" i="10"/>
  <c r="K447" i="10"/>
  <c r="L447" i="10"/>
  <c r="M447" i="10"/>
  <c r="Z447" i="10" s="1"/>
  <c r="N447" i="10"/>
  <c r="O447" i="10"/>
  <c r="W447" i="10"/>
  <c r="Q447" i="10" s="1"/>
  <c r="Y447" i="10"/>
  <c r="AA447" i="10"/>
  <c r="AB447" i="10"/>
  <c r="AD447" i="10"/>
  <c r="AE447" i="10"/>
  <c r="AK447" i="10" s="1"/>
  <c r="AF447" i="10"/>
  <c r="AH447" i="10"/>
  <c r="AM447" i="10"/>
  <c r="AO447" i="10"/>
  <c r="AQ447" i="10"/>
  <c r="AS447" i="10"/>
  <c r="AU447" i="10"/>
  <c r="C448" i="10"/>
  <c r="D448" i="10"/>
  <c r="E448" i="10"/>
  <c r="F448" i="10"/>
  <c r="AF448" i="10" s="1"/>
  <c r="AI448" i="10" s="1"/>
  <c r="G448" i="10"/>
  <c r="AG448" i="10" s="1"/>
  <c r="H448" i="10"/>
  <c r="AU448" i="10" s="1"/>
  <c r="I448" i="10"/>
  <c r="J448" i="10"/>
  <c r="AM448" i="10" s="1"/>
  <c r="K448" i="10"/>
  <c r="L448" i="10"/>
  <c r="Y448" i="10" s="1"/>
  <c r="M448" i="10"/>
  <c r="N448" i="10"/>
  <c r="AN448" i="10" s="1"/>
  <c r="O448" i="10"/>
  <c r="V448" i="10"/>
  <c r="P448" i="10" s="1"/>
  <c r="W448" i="10"/>
  <c r="Q448" i="10" s="1"/>
  <c r="X448" i="10"/>
  <c r="Z448" i="10"/>
  <c r="T448" i="10" s="1"/>
  <c r="AB448" i="10"/>
  <c r="AC448" i="10"/>
  <c r="AD448" i="10"/>
  <c r="AJ448" i="10" s="1"/>
  <c r="AE448" i="10"/>
  <c r="AK448" i="10" s="1"/>
  <c r="AH448" i="10"/>
  <c r="AL448" i="10"/>
  <c r="AO448" i="10"/>
  <c r="AP448" i="10"/>
  <c r="AR448" i="10"/>
  <c r="AT448" i="10"/>
  <c r="C449" i="10"/>
  <c r="V449" i="10" s="1"/>
  <c r="D449" i="10"/>
  <c r="E449" i="10"/>
  <c r="AE449" i="10" s="1"/>
  <c r="AK449" i="10" s="1"/>
  <c r="F449" i="10"/>
  <c r="G449" i="10"/>
  <c r="AT449" i="10" s="1"/>
  <c r="H449" i="10"/>
  <c r="I449" i="10"/>
  <c r="J449" i="10"/>
  <c r="K449" i="10"/>
  <c r="L449" i="10"/>
  <c r="M449" i="10"/>
  <c r="AM449" i="10" s="1"/>
  <c r="N449" i="10"/>
  <c r="O449" i="10"/>
  <c r="W449" i="10"/>
  <c r="Y449" i="10"/>
  <c r="AA449" i="10"/>
  <c r="AB449" i="10"/>
  <c r="AC449" i="10"/>
  <c r="AI449" i="10" s="1"/>
  <c r="AD449" i="10"/>
  <c r="AJ449" i="10" s="1"/>
  <c r="AF449" i="10"/>
  <c r="AG449" i="10"/>
  <c r="AH449" i="10"/>
  <c r="AO449" i="10"/>
  <c r="AQ449" i="10"/>
  <c r="AS449" i="10"/>
  <c r="AU449" i="10"/>
  <c r="C450" i="10"/>
  <c r="D450" i="10"/>
  <c r="AD450" i="10" s="1"/>
  <c r="AJ450" i="10" s="1"/>
  <c r="E450" i="10"/>
  <c r="F450" i="10"/>
  <c r="AS450" i="10" s="1"/>
  <c r="G450" i="10"/>
  <c r="H450" i="10"/>
  <c r="AH450" i="10" s="1"/>
  <c r="I450" i="10"/>
  <c r="J450" i="10"/>
  <c r="K450" i="10"/>
  <c r="L450" i="10"/>
  <c r="AL450" i="10" s="1"/>
  <c r="M450" i="10"/>
  <c r="N450" i="10"/>
  <c r="AA450" i="10" s="1"/>
  <c r="O450" i="10"/>
  <c r="V450" i="10"/>
  <c r="X450" i="10"/>
  <c r="R450" i="10" s="1"/>
  <c r="Z450" i="10"/>
  <c r="AB450" i="10"/>
  <c r="AC450" i="10"/>
  <c r="AE450" i="10"/>
  <c r="AK450" i="10" s="1"/>
  <c r="AF450" i="10"/>
  <c r="AI450" i="10" s="1"/>
  <c r="AG450" i="10"/>
  <c r="AN450" i="10"/>
  <c r="AO450" i="10"/>
  <c r="AP450" i="10"/>
  <c r="AR450" i="10"/>
  <c r="AT450" i="10"/>
  <c r="C451" i="10"/>
  <c r="AC451" i="10" s="1"/>
  <c r="AI451" i="10" s="1"/>
  <c r="D451" i="10"/>
  <c r="E451" i="10"/>
  <c r="F451" i="10"/>
  <c r="G451" i="10"/>
  <c r="AG451" i="10" s="1"/>
  <c r="AJ451" i="10" s="1"/>
  <c r="H451" i="10"/>
  <c r="I451" i="10"/>
  <c r="J451" i="10"/>
  <c r="K451" i="10"/>
  <c r="AN451" i="10" s="1"/>
  <c r="L451" i="10"/>
  <c r="M451" i="10"/>
  <c r="Z451" i="10" s="1"/>
  <c r="N451" i="10"/>
  <c r="O451" i="10"/>
  <c r="W451" i="10"/>
  <c r="X451" i="10"/>
  <c r="R451" i="10" s="1"/>
  <c r="Y451" i="10"/>
  <c r="AA451" i="10"/>
  <c r="U451" i="10" s="1"/>
  <c r="AB451" i="10"/>
  <c r="AD451" i="10"/>
  <c r="AE451" i="10"/>
  <c r="AK451" i="10" s="1"/>
  <c r="AF451" i="10"/>
  <c r="AH451" i="10"/>
  <c r="AM451" i="10"/>
  <c r="AO451" i="10"/>
  <c r="AQ451" i="10"/>
  <c r="AS451" i="10"/>
  <c r="AU451" i="10"/>
  <c r="C452" i="10"/>
  <c r="D452" i="10"/>
  <c r="E452" i="10"/>
  <c r="F452" i="10"/>
  <c r="AF452" i="10" s="1"/>
  <c r="AI452" i="10" s="1"/>
  <c r="G452" i="10"/>
  <c r="AG452" i="10" s="1"/>
  <c r="H452" i="10"/>
  <c r="I452" i="10"/>
  <c r="J452" i="10"/>
  <c r="AM452" i="10" s="1"/>
  <c r="K452" i="10"/>
  <c r="L452" i="10"/>
  <c r="Y452" i="10" s="1"/>
  <c r="M452" i="10"/>
  <c r="N452" i="10"/>
  <c r="AN452" i="10" s="1"/>
  <c r="O452" i="10"/>
  <c r="V452" i="10"/>
  <c r="P452" i="10" s="1"/>
  <c r="W452" i="10"/>
  <c r="Q452" i="10" s="1"/>
  <c r="X452" i="10"/>
  <c r="Z452" i="10"/>
  <c r="T452" i="10" s="1"/>
  <c r="AB452" i="10"/>
  <c r="AC452" i="10"/>
  <c r="AD452" i="10"/>
  <c r="AJ452" i="10" s="1"/>
  <c r="AE452" i="10"/>
  <c r="AK452" i="10" s="1"/>
  <c r="AH452" i="10"/>
  <c r="AL452" i="10"/>
  <c r="AO452" i="10"/>
  <c r="AP452" i="10"/>
  <c r="AR452" i="10"/>
  <c r="AT452" i="10"/>
  <c r="C453" i="10"/>
  <c r="D453" i="10"/>
  <c r="E453" i="10"/>
  <c r="AE453" i="10" s="1"/>
  <c r="AK453" i="10" s="1"/>
  <c r="F453" i="10"/>
  <c r="AF453" i="10" s="1"/>
  <c r="G453" i="10"/>
  <c r="H453" i="10"/>
  <c r="I453" i="10"/>
  <c r="AL453" i="10" s="1"/>
  <c r="J453" i="10"/>
  <c r="K453" i="10"/>
  <c r="L453" i="10"/>
  <c r="M453" i="10"/>
  <c r="AM453" i="10" s="1"/>
  <c r="N453" i="10"/>
  <c r="AA453" i="10" s="1"/>
  <c r="O453" i="10"/>
  <c r="V453" i="10"/>
  <c r="S453" i="10" s="1"/>
  <c r="W453" i="10"/>
  <c r="Y453" i="10"/>
  <c r="AB453" i="10"/>
  <c r="AC453" i="10"/>
  <c r="AI453" i="10" s="1"/>
  <c r="AD453" i="10"/>
  <c r="AJ453" i="10" s="1"/>
  <c r="AG453" i="10"/>
  <c r="AH453" i="10"/>
  <c r="AO453" i="10"/>
  <c r="AQ453" i="10"/>
  <c r="AS453" i="10"/>
  <c r="C454" i="10"/>
  <c r="D454" i="10"/>
  <c r="AD454" i="10" s="1"/>
  <c r="AJ454" i="10" s="1"/>
  <c r="E454" i="10"/>
  <c r="AE454" i="10" s="1"/>
  <c r="AK454" i="10" s="1"/>
  <c r="F454" i="10"/>
  <c r="G454" i="10"/>
  <c r="H454" i="10"/>
  <c r="AH454" i="10" s="1"/>
  <c r="I454" i="10"/>
  <c r="AL454" i="10" s="1"/>
  <c r="J454" i="10"/>
  <c r="K454" i="10"/>
  <c r="L454" i="10"/>
  <c r="Y454" i="10" s="1"/>
  <c r="P454" i="10" s="1"/>
  <c r="M454" i="10"/>
  <c r="Z454" i="10" s="1"/>
  <c r="N454" i="10"/>
  <c r="AA454" i="10" s="1"/>
  <c r="O454" i="10"/>
  <c r="V454" i="10"/>
  <c r="S454" i="10" s="1"/>
  <c r="X454" i="10"/>
  <c r="R454" i="10" s="1"/>
  <c r="AB454" i="10"/>
  <c r="AC454" i="10"/>
  <c r="AI454" i="10" s="1"/>
  <c r="AF454" i="10"/>
  <c r="AG454" i="10"/>
  <c r="AN454" i="10"/>
  <c r="AO454" i="10"/>
  <c r="AR454" i="10"/>
  <c r="C455" i="10"/>
  <c r="AC455" i="10" s="1"/>
  <c r="AI455" i="10" s="1"/>
  <c r="D455" i="10"/>
  <c r="AD455" i="10" s="1"/>
  <c r="E455" i="10"/>
  <c r="F455" i="10"/>
  <c r="G455" i="10"/>
  <c r="AG455" i="10" s="1"/>
  <c r="H455" i="10"/>
  <c r="AH455" i="10" s="1"/>
  <c r="I455" i="10"/>
  <c r="J455" i="10"/>
  <c r="K455" i="10"/>
  <c r="AN455" i="10" s="1"/>
  <c r="L455" i="10"/>
  <c r="Y455" i="10" s="1"/>
  <c r="M455" i="10"/>
  <c r="Z455" i="10" s="1"/>
  <c r="N455" i="10"/>
  <c r="O455" i="10"/>
  <c r="W455" i="10"/>
  <c r="X455" i="10"/>
  <c r="U455" i="10" s="1"/>
  <c r="AA455" i="10"/>
  <c r="AB455" i="10"/>
  <c r="AE455" i="10"/>
  <c r="AK455" i="10" s="1"/>
  <c r="AF455" i="10"/>
  <c r="AM455" i="10"/>
  <c r="AO455" i="10"/>
  <c r="AQ455" i="10"/>
  <c r="AU455" i="10"/>
  <c r="C456" i="10"/>
  <c r="AC456" i="10" s="1"/>
  <c r="D456" i="10"/>
  <c r="E456" i="10"/>
  <c r="F456" i="10"/>
  <c r="AF456" i="10" s="1"/>
  <c r="G456" i="10"/>
  <c r="AG456" i="10" s="1"/>
  <c r="H456" i="10"/>
  <c r="I456" i="10"/>
  <c r="J456" i="10"/>
  <c r="AM456" i="10" s="1"/>
  <c r="K456" i="10"/>
  <c r="AN456" i="10" s="1"/>
  <c r="L456" i="10"/>
  <c r="Y456" i="10" s="1"/>
  <c r="M456" i="10"/>
  <c r="N456" i="10"/>
  <c r="AA456" i="10" s="1"/>
  <c r="R456" i="10" s="1"/>
  <c r="O456" i="10"/>
  <c r="V456" i="10"/>
  <c r="P456" i="10" s="1"/>
  <c r="W456" i="10"/>
  <c r="T456" i="10" s="1"/>
  <c r="X456" i="10"/>
  <c r="U456" i="10" s="1"/>
  <c r="Z456" i="10"/>
  <c r="AB456" i="10"/>
  <c r="AD456" i="10"/>
  <c r="AE456" i="10"/>
  <c r="AK456" i="10" s="1"/>
  <c r="AH456" i="10"/>
  <c r="AL456" i="10"/>
  <c r="AO456" i="10"/>
  <c r="AP456" i="10"/>
  <c r="AT456" i="10"/>
  <c r="C457" i="10"/>
  <c r="D457" i="10"/>
  <c r="E457" i="10"/>
  <c r="AE457" i="10" s="1"/>
  <c r="AK457" i="10" s="1"/>
  <c r="F457" i="10"/>
  <c r="AF457" i="10" s="1"/>
  <c r="G457" i="10"/>
  <c r="H457" i="10"/>
  <c r="I457" i="10"/>
  <c r="AL457" i="10" s="1"/>
  <c r="J457" i="10"/>
  <c r="AM457" i="10" s="1"/>
  <c r="K457" i="10"/>
  <c r="L457" i="10"/>
  <c r="M457" i="10"/>
  <c r="Z457" i="10" s="1"/>
  <c r="Q457" i="10" s="1"/>
  <c r="N457" i="10"/>
  <c r="AA457" i="10" s="1"/>
  <c r="O457" i="10"/>
  <c r="V457" i="10"/>
  <c r="S457" i="10" s="1"/>
  <c r="W457" i="10"/>
  <c r="T457" i="10" s="1"/>
  <c r="Y457" i="10"/>
  <c r="AB457" i="10"/>
  <c r="AC457" i="10"/>
  <c r="AD457" i="10"/>
  <c r="AJ457" i="10" s="1"/>
  <c r="AG457" i="10"/>
  <c r="AH457" i="10"/>
  <c r="AO457" i="10"/>
  <c r="AS457" i="10"/>
  <c r="C458" i="10"/>
  <c r="D458" i="10"/>
  <c r="AD458" i="10" s="1"/>
  <c r="AJ458" i="10" s="1"/>
  <c r="E458" i="10"/>
  <c r="AE458" i="10" s="1"/>
  <c r="F458" i="10"/>
  <c r="G458" i="10"/>
  <c r="H458" i="10"/>
  <c r="AH458" i="10" s="1"/>
  <c r="I458" i="10"/>
  <c r="J458" i="10"/>
  <c r="K458" i="10"/>
  <c r="L458" i="10"/>
  <c r="AL458" i="10" s="1"/>
  <c r="M458" i="10"/>
  <c r="Z458" i="10" s="1"/>
  <c r="N458" i="10"/>
  <c r="AA458" i="10" s="1"/>
  <c r="O458" i="10"/>
  <c r="V458" i="10"/>
  <c r="X458" i="10"/>
  <c r="AB458" i="10"/>
  <c r="AC458" i="10"/>
  <c r="AI458" i="10" s="1"/>
  <c r="AF458" i="10"/>
  <c r="AG458" i="10"/>
  <c r="AN458" i="10"/>
  <c r="AO458" i="10"/>
  <c r="AP458" i="10"/>
  <c r="AR458" i="10"/>
  <c r="C459" i="10"/>
  <c r="AC459" i="10" s="1"/>
  <c r="AI459" i="10" s="1"/>
  <c r="D459" i="10"/>
  <c r="AD459" i="10" s="1"/>
  <c r="E459" i="10"/>
  <c r="F459" i="10"/>
  <c r="G459" i="10"/>
  <c r="AG459" i="10" s="1"/>
  <c r="H459" i="10"/>
  <c r="AH459" i="10" s="1"/>
  <c r="I459" i="10"/>
  <c r="J459" i="10"/>
  <c r="K459" i="10"/>
  <c r="AN459" i="10" s="1"/>
  <c r="L459" i="10"/>
  <c r="Y459" i="10" s="1"/>
  <c r="M459" i="10"/>
  <c r="Z459" i="10" s="1"/>
  <c r="N459" i="10"/>
  <c r="O459" i="10"/>
  <c r="W459" i="10"/>
  <c r="X459" i="10"/>
  <c r="U459" i="10" s="1"/>
  <c r="AA459" i="10"/>
  <c r="AB459" i="10"/>
  <c r="AE459" i="10"/>
  <c r="AK459" i="10" s="1"/>
  <c r="AF459" i="10"/>
  <c r="AM459" i="10"/>
  <c r="AO459" i="10"/>
  <c r="AQ459" i="10"/>
  <c r="AU459" i="10"/>
  <c r="C460" i="10"/>
  <c r="AC460" i="10" s="1"/>
  <c r="D460" i="10"/>
  <c r="E460" i="10"/>
  <c r="F460" i="10"/>
  <c r="AF460" i="10" s="1"/>
  <c r="G460" i="10"/>
  <c r="AG460" i="10" s="1"/>
  <c r="H460" i="10"/>
  <c r="I460" i="10"/>
  <c r="J460" i="10"/>
  <c r="AM460" i="10" s="1"/>
  <c r="K460" i="10"/>
  <c r="L460" i="10"/>
  <c r="Y460" i="10" s="1"/>
  <c r="M460" i="10"/>
  <c r="N460" i="10"/>
  <c r="AN460" i="10" s="1"/>
  <c r="O460" i="10"/>
  <c r="V460" i="10"/>
  <c r="P460" i="10" s="1"/>
  <c r="W460" i="10"/>
  <c r="T460" i="10" s="1"/>
  <c r="X460" i="10"/>
  <c r="Z460" i="10"/>
  <c r="AB460" i="10"/>
  <c r="AD460" i="10"/>
  <c r="AJ460" i="10" s="1"/>
  <c r="AE460" i="10"/>
  <c r="AK460" i="10" s="1"/>
  <c r="AH460" i="10"/>
  <c r="AL460" i="10"/>
  <c r="AO460" i="10"/>
  <c r="AP460" i="10"/>
  <c r="AR460" i="10"/>
  <c r="AT460" i="10"/>
  <c r="C461" i="10"/>
  <c r="D461" i="10"/>
  <c r="E461" i="10"/>
  <c r="AE461" i="10" s="1"/>
  <c r="AK461" i="10" s="1"/>
  <c r="F461" i="10"/>
  <c r="AF461" i="10" s="1"/>
  <c r="G461" i="10"/>
  <c r="H461" i="10"/>
  <c r="I461" i="10"/>
  <c r="AL461" i="10" s="1"/>
  <c r="J461" i="10"/>
  <c r="K461" i="10"/>
  <c r="L461" i="10"/>
  <c r="M461" i="10"/>
  <c r="AM461" i="10" s="1"/>
  <c r="N461" i="10"/>
  <c r="AA461" i="10" s="1"/>
  <c r="O461" i="10"/>
  <c r="V461" i="10"/>
  <c r="S461" i="10" s="1"/>
  <c r="W461" i="10"/>
  <c r="Y461" i="10"/>
  <c r="AB461" i="10"/>
  <c r="AC461" i="10"/>
  <c r="AI461" i="10" s="1"/>
  <c r="AD461" i="10"/>
  <c r="AJ461" i="10" s="1"/>
  <c r="AG461" i="10"/>
  <c r="AH461" i="10"/>
  <c r="AO461" i="10"/>
  <c r="AQ461" i="10"/>
  <c r="AS461" i="10"/>
  <c r="C462" i="10"/>
  <c r="D462" i="10"/>
  <c r="AD462" i="10" s="1"/>
  <c r="AJ462" i="10" s="1"/>
  <c r="E462" i="10"/>
  <c r="F462" i="10"/>
  <c r="G462" i="10"/>
  <c r="H462" i="10"/>
  <c r="AH462" i="10" s="1"/>
  <c r="AK462" i="10" s="1"/>
  <c r="I462" i="10"/>
  <c r="J462" i="10"/>
  <c r="K462" i="10"/>
  <c r="L462" i="10"/>
  <c r="AL462" i="10" s="1"/>
  <c r="M462" i="10"/>
  <c r="N462" i="10"/>
  <c r="AA462" i="10" s="1"/>
  <c r="O462" i="10"/>
  <c r="V462" i="10"/>
  <c r="X462" i="10"/>
  <c r="Z462" i="10"/>
  <c r="AB462" i="10"/>
  <c r="AC462" i="10"/>
  <c r="AI462" i="10" s="1"/>
  <c r="AE462" i="10"/>
  <c r="AF462" i="10"/>
  <c r="AG462" i="10"/>
  <c r="AN462" i="10"/>
  <c r="AO462" i="10"/>
  <c r="AP462" i="10"/>
  <c r="AR462" i="10"/>
  <c r="AT462" i="10"/>
  <c r="C463" i="10"/>
  <c r="AC463" i="10" s="1"/>
  <c r="AI463" i="10" s="1"/>
  <c r="D463" i="10"/>
  <c r="E463" i="10"/>
  <c r="F463" i="10"/>
  <c r="G463" i="10"/>
  <c r="AG463" i="10" s="1"/>
  <c r="AJ463" i="10" s="1"/>
  <c r="H463" i="10"/>
  <c r="AH463" i="10" s="1"/>
  <c r="I463" i="10"/>
  <c r="J463" i="10"/>
  <c r="K463" i="10"/>
  <c r="AN463" i="10" s="1"/>
  <c r="L463" i="10"/>
  <c r="Y463" i="10" s="1"/>
  <c r="M463" i="10"/>
  <c r="Z463" i="10" s="1"/>
  <c r="N463" i="10"/>
  <c r="O463" i="10"/>
  <c r="W463" i="10"/>
  <c r="Q463" i="10" s="1"/>
  <c r="X463" i="10"/>
  <c r="U463" i="10" s="1"/>
  <c r="AA463" i="10"/>
  <c r="AB463" i="10"/>
  <c r="AD463" i="10"/>
  <c r="AE463" i="10"/>
  <c r="AF463" i="10"/>
  <c r="AM463" i="10"/>
  <c r="AO463" i="10"/>
  <c r="AQ463" i="10"/>
  <c r="AU463" i="10"/>
  <c r="C464" i="10"/>
  <c r="AC464" i="10" s="1"/>
  <c r="D464" i="10"/>
  <c r="E464" i="10"/>
  <c r="F464" i="10"/>
  <c r="AF464" i="10" s="1"/>
  <c r="G464" i="10"/>
  <c r="AG464" i="10" s="1"/>
  <c r="H464" i="10"/>
  <c r="I464" i="10"/>
  <c r="J464" i="10"/>
  <c r="AM464" i="10" s="1"/>
  <c r="K464" i="10"/>
  <c r="AN464" i="10" s="1"/>
  <c r="L464" i="10"/>
  <c r="Y464" i="10" s="1"/>
  <c r="M464" i="10"/>
  <c r="N464" i="10"/>
  <c r="AA464" i="10" s="1"/>
  <c r="R464" i="10" s="1"/>
  <c r="O464" i="10"/>
  <c r="V464" i="10"/>
  <c r="P464" i="10" s="1"/>
  <c r="W464" i="10"/>
  <c r="T464" i="10" s="1"/>
  <c r="X464" i="10"/>
  <c r="U464" i="10" s="1"/>
  <c r="Z464" i="10"/>
  <c r="AB464" i="10"/>
  <c r="AD464" i="10"/>
  <c r="AE464" i="10"/>
  <c r="AK464" i="10" s="1"/>
  <c r="AH464" i="10"/>
  <c r="AL464" i="10"/>
  <c r="AO464" i="10"/>
  <c r="AP464" i="10"/>
  <c r="AT464" i="10"/>
  <c r="C465" i="10"/>
  <c r="D465" i="10"/>
  <c r="E465" i="10"/>
  <c r="AE465" i="10" s="1"/>
  <c r="AK465" i="10" s="1"/>
  <c r="F465" i="10"/>
  <c r="AF465" i="10" s="1"/>
  <c r="G465" i="10"/>
  <c r="H465" i="10"/>
  <c r="I465" i="10"/>
  <c r="AL465" i="10" s="1"/>
  <c r="J465" i="10"/>
  <c r="K465" i="10"/>
  <c r="L465" i="10"/>
  <c r="M465" i="10"/>
  <c r="AM465" i="10" s="1"/>
  <c r="N465" i="10"/>
  <c r="O465" i="10"/>
  <c r="V465" i="10"/>
  <c r="P465" i="10" s="1"/>
  <c r="W465" i="10"/>
  <c r="Y465" i="10"/>
  <c r="S465" i="10" s="1"/>
  <c r="AA465" i="10"/>
  <c r="AB465" i="10"/>
  <c r="AC465" i="10"/>
  <c r="AI465" i="10" s="1"/>
  <c r="AD465" i="10"/>
  <c r="AJ465" i="10" s="1"/>
  <c r="AG465" i="10"/>
  <c r="AH465" i="10"/>
  <c r="AO465" i="10"/>
  <c r="AQ465" i="10"/>
  <c r="AS465" i="10"/>
  <c r="AU465" i="10"/>
  <c r="C466" i="10"/>
  <c r="D466" i="10"/>
  <c r="AD466" i="10" s="1"/>
  <c r="AJ466" i="10" s="1"/>
  <c r="E466" i="10"/>
  <c r="AE466" i="10" s="1"/>
  <c r="AK466" i="10" s="1"/>
  <c r="F466" i="10"/>
  <c r="G466" i="10"/>
  <c r="H466" i="10"/>
  <c r="AH466" i="10" s="1"/>
  <c r="I466" i="10"/>
  <c r="J466" i="10"/>
  <c r="K466" i="10"/>
  <c r="L466" i="10"/>
  <c r="AL466" i="10" s="1"/>
  <c r="M466" i="10"/>
  <c r="N466" i="10"/>
  <c r="AA466" i="10" s="1"/>
  <c r="O466" i="10"/>
  <c r="V466" i="10"/>
  <c r="X466" i="10"/>
  <c r="R466" i="10" s="1"/>
  <c r="Z466" i="10"/>
  <c r="AB466" i="10"/>
  <c r="AC466" i="10"/>
  <c r="AI466" i="10" s="1"/>
  <c r="AF466" i="10"/>
  <c r="AG466" i="10"/>
  <c r="AN466" i="10"/>
  <c r="AO466" i="10"/>
  <c r="AP466" i="10"/>
  <c r="AR466" i="10"/>
  <c r="AT466" i="10"/>
  <c r="C467" i="10"/>
  <c r="AC467" i="10" s="1"/>
  <c r="AI467" i="10" s="1"/>
  <c r="D467" i="10"/>
  <c r="E467" i="10"/>
  <c r="F467" i="10"/>
  <c r="G467" i="10"/>
  <c r="AG467" i="10" s="1"/>
  <c r="H467" i="10"/>
  <c r="I467" i="10"/>
  <c r="J467" i="10"/>
  <c r="K467" i="10"/>
  <c r="AN467" i="10" s="1"/>
  <c r="L467" i="10"/>
  <c r="M467" i="10"/>
  <c r="N467" i="10"/>
  <c r="O467" i="10"/>
  <c r="W467" i="10"/>
  <c r="Q467" i="10" s="1"/>
  <c r="X467" i="10"/>
  <c r="U467" i="10" s="1"/>
  <c r="Y467" i="10"/>
  <c r="Z467" i="10"/>
  <c r="AA467" i="10"/>
  <c r="R467" i="10" s="1"/>
  <c r="AB467" i="10"/>
  <c r="AD467" i="10"/>
  <c r="AJ467" i="10" s="1"/>
  <c r="AE467" i="10"/>
  <c r="AK467" i="10" s="1"/>
  <c r="AF467" i="10"/>
  <c r="AH467" i="10"/>
  <c r="AM467" i="10"/>
  <c r="AO467" i="10"/>
  <c r="AQ467" i="10"/>
  <c r="AS467" i="10"/>
  <c r="AU467" i="10"/>
  <c r="C468" i="10"/>
  <c r="D468" i="10"/>
  <c r="E468" i="10"/>
  <c r="X468" i="10" s="1"/>
  <c r="F468" i="10"/>
  <c r="AF468" i="10" s="1"/>
  <c r="G468" i="10"/>
  <c r="H468" i="10"/>
  <c r="I468" i="10"/>
  <c r="J468" i="10"/>
  <c r="AM468" i="10" s="1"/>
  <c r="K468" i="10"/>
  <c r="L468" i="10"/>
  <c r="M468" i="10"/>
  <c r="N468" i="10"/>
  <c r="AA468" i="10" s="1"/>
  <c r="O468" i="10"/>
  <c r="V468" i="10"/>
  <c r="P468" i="10" s="1"/>
  <c r="W468" i="10"/>
  <c r="T468" i="10" s="1"/>
  <c r="Y468" i="10"/>
  <c r="Z468" i="10"/>
  <c r="Q468" i="10" s="1"/>
  <c r="AB468" i="10"/>
  <c r="AC468" i="10"/>
  <c r="AD468" i="10"/>
  <c r="AJ468" i="10" s="1"/>
  <c r="AG468" i="10"/>
  <c r="AH468" i="10"/>
  <c r="AL468" i="10"/>
  <c r="AO468" i="10"/>
  <c r="AP468" i="10"/>
  <c r="AT468" i="10"/>
  <c r="C469" i="10"/>
  <c r="D469" i="10"/>
  <c r="W469" i="10" s="1"/>
  <c r="E469" i="10"/>
  <c r="AE469" i="10" s="1"/>
  <c r="F469" i="10"/>
  <c r="G469" i="10"/>
  <c r="H469" i="10"/>
  <c r="AU469" i="10" s="1"/>
  <c r="I469" i="10"/>
  <c r="AL469" i="10" s="1"/>
  <c r="J469" i="10"/>
  <c r="K469" i="10"/>
  <c r="L469" i="10"/>
  <c r="M469" i="10"/>
  <c r="Z469" i="10" s="1"/>
  <c r="N469" i="10"/>
  <c r="AA469" i="10" s="1"/>
  <c r="O469" i="10"/>
  <c r="V469" i="10"/>
  <c r="S469" i="10" s="1"/>
  <c r="Y469" i="10"/>
  <c r="P469" i="10" s="1"/>
  <c r="AB469" i="10"/>
  <c r="AC469" i="10"/>
  <c r="AI469" i="10" s="1"/>
  <c r="AF469" i="10"/>
  <c r="AG469" i="10"/>
  <c r="AO469" i="10"/>
  <c r="AS469" i="10"/>
  <c r="C470" i="10"/>
  <c r="V470" i="10" s="1"/>
  <c r="D470" i="10"/>
  <c r="AD470" i="10" s="1"/>
  <c r="E470" i="10"/>
  <c r="F470" i="10"/>
  <c r="G470" i="10"/>
  <c r="AT470" i="10" s="1"/>
  <c r="H470" i="10"/>
  <c r="AH470" i="10" s="1"/>
  <c r="I470" i="10"/>
  <c r="J470" i="10"/>
  <c r="K470" i="10"/>
  <c r="L470" i="10"/>
  <c r="Y470" i="10" s="1"/>
  <c r="M470" i="10"/>
  <c r="Z470" i="10" s="1"/>
  <c r="N470" i="10"/>
  <c r="O470" i="10"/>
  <c r="X470" i="10"/>
  <c r="R470" i="10" s="1"/>
  <c r="AA470" i="10"/>
  <c r="AB470" i="10"/>
  <c r="AE470" i="10"/>
  <c r="AK470" i="10" s="1"/>
  <c r="AF470" i="10"/>
  <c r="AN470" i="10"/>
  <c r="AO470" i="10"/>
  <c r="AR470" i="10"/>
  <c r="C471" i="10"/>
  <c r="AC471" i="10" s="1"/>
  <c r="D471" i="10"/>
  <c r="E471" i="10"/>
  <c r="F471" i="10"/>
  <c r="AS471" i="10" s="1"/>
  <c r="G471" i="10"/>
  <c r="AG471" i="10" s="1"/>
  <c r="H471" i="10"/>
  <c r="I471" i="10"/>
  <c r="J471" i="10"/>
  <c r="K471" i="10"/>
  <c r="AN471" i="10" s="1"/>
  <c r="L471" i="10"/>
  <c r="Y471" i="10" s="1"/>
  <c r="M471" i="10"/>
  <c r="N471" i="10"/>
  <c r="O471" i="10"/>
  <c r="W471" i="10"/>
  <c r="Q471" i="10" s="1"/>
  <c r="X471" i="10"/>
  <c r="U471" i="10" s="1"/>
  <c r="Z471" i="10"/>
  <c r="AA471" i="10"/>
  <c r="R471" i="10" s="1"/>
  <c r="AB471" i="10"/>
  <c r="AD471" i="10"/>
  <c r="AE471" i="10"/>
  <c r="AK471" i="10" s="1"/>
  <c r="AH471" i="10"/>
  <c r="AM471" i="10"/>
  <c r="AO471" i="10"/>
  <c r="AQ471" i="10"/>
  <c r="AU471" i="10"/>
  <c r="C472" i="10"/>
  <c r="D472" i="10"/>
  <c r="E472" i="10"/>
  <c r="X472" i="10" s="1"/>
  <c r="F472" i="10"/>
  <c r="AF472" i="10" s="1"/>
  <c r="G472" i="10"/>
  <c r="H472" i="10"/>
  <c r="I472" i="10"/>
  <c r="J472" i="10"/>
  <c r="AM472" i="10" s="1"/>
  <c r="K472" i="10"/>
  <c r="L472" i="10"/>
  <c r="M472" i="10"/>
  <c r="N472" i="10"/>
  <c r="AA472" i="10" s="1"/>
  <c r="O472" i="10"/>
  <c r="V472" i="10"/>
  <c r="P472" i="10" s="1"/>
  <c r="W472" i="10"/>
  <c r="T472" i="10" s="1"/>
  <c r="Y472" i="10"/>
  <c r="Z472" i="10"/>
  <c r="Q472" i="10" s="1"/>
  <c r="AB472" i="10"/>
  <c r="AC472" i="10"/>
  <c r="AI472" i="10" s="1"/>
  <c r="AD472" i="10"/>
  <c r="AJ472" i="10" s="1"/>
  <c r="AG472" i="10"/>
  <c r="AH472" i="10"/>
  <c r="AL472" i="10"/>
  <c r="AO472" i="10"/>
  <c r="AP472" i="10"/>
  <c r="AT472" i="10"/>
  <c r="C473" i="10"/>
  <c r="D473" i="10"/>
  <c r="W473" i="10" s="1"/>
  <c r="E473" i="10"/>
  <c r="AE473" i="10" s="1"/>
  <c r="F473" i="10"/>
  <c r="G473" i="10"/>
  <c r="H473" i="10"/>
  <c r="AU473" i="10" s="1"/>
  <c r="I473" i="10"/>
  <c r="AL473" i="10" s="1"/>
  <c r="J473" i="10"/>
  <c r="K473" i="10"/>
  <c r="L473" i="10"/>
  <c r="M473" i="10"/>
  <c r="Z473" i="10" s="1"/>
  <c r="N473" i="10"/>
  <c r="O473" i="10"/>
  <c r="V473" i="10"/>
  <c r="Y473" i="10"/>
  <c r="S473" i="10" s="1"/>
  <c r="AA473" i="10"/>
  <c r="AB473" i="10"/>
  <c r="AC473" i="10"/>
  <c r="AI473" i="10" s="1"/>
  <c r="AF473" i="10"/>
  <c r="AG473" i="10"/>
  <c r="AO473" i="10"/>
  <c r="AS473" i="10"/>
  <c r="C474" i="10"/>
  <c r="V474" i="10" s="1"/>
  <c r="D474" i="10"/>
  <c r="AD474" i="10" s="1"/>
  <c r="E474" i="10"/>
  <c r="F474" i="10"/>
  <c r="G474" i="10"/>
  <c r="AT474" i="10" s="1"/>
  <c r="H474" i="10"/>
  <c r="AH474" i="10" s="1"/>
  <c r="I474" i="10"/>
  <c r="J474" i="10"/>
  <c r="K474" i="10"/>
  <c r="L474" i="10"/>
  <c r="Y474" i="10" s="1"/>
  <c r="M474" i="10"/>
  <c r="N474" i="10"/>
  <c r="O474" i="10"/>
  <c r="X474" i="10"/>
  <c r="R474" i="10" s="1"/>
  <c r="Z474" i="10"/>
  <c r="AA474" i="10"/>
  <c r="AB474" i="10"/>
  <c r="AE474" i="10"/>
  <c r="AK474" i="10" s="1"/>
  <c r="AF474" i="10"/>
  <c r="AN474" i="10"/>
  <c r="AO474" i="10"/>
  <c r="AR474" i="10"/>
  <c r="C475" i="10"/>
  <c r="AC475" i="10" s="1"/>
  <c r="D475" i="10"/>
  <c r="E475" i="10"/>
  <c r="F475" i="10"/>
  <c r="AS475" i="10" s="1"/>
  <c r="G475" i="10"/>
  <c r="AG475" i="10" s="1"/>
  <c r="H475" i="10"/>
  <c r="I475" i="10"/>
  <c r="J475" i="10"/>
  <c r="K475" i="10"/>
  <c r="AN475" i="10" s="1"/>
  <c r="L475" i="10"/>
  <c r="M475" i="10"/>
  <c r="N475" i="10"/>
  <c r="O475" i="10"/>
  <c r="W475" i="10"/>
  <c r="Q475" i="10" s="1"/>
  <c r="X475" i="10"/>
  <c r="Y475" i="10"/>
  <c r="Z475" i="10"/>
  <c r="AA475" i="10"/>
  <c r="U475" i="10" s="1"/>
  <c r="AB475" i="10"/>
  <c r="AD475" i="10"/>
  <c r="AE475" i="10"/>
  <c r="AK475" i="10" s="1"/>
  <c r="AH475" i="10"/>
  <c r="AM475" i="10"/>
  <c r="AO475" i="10"/>
  <c r="AQ475" i="10"/>
  <c r="AU475" i="10"/>
  <c r="C476" i="10"/>
  <c r="D476" i="10"/>
  <c r="W476" i="10" s="1"/>
  <c r="E476" i="10"/>
  <c r="X476" i="10" s="1"/>
  <c r="F476" i="10"/>
  <c r="AF476" i="10" s="1"/>
  <c r="G476" i="10"/>
  <c r="H476" i="10"/>
  <c r="AU476" i="10" s="1"/>
  <c r="I476" i="10"/>
  <c r="J476" i="10"/>
  <c r="K476" i="10"/>
  <c r="L476" i="10"/>
  <c r="M476" i="10"/>
  <c r="N476" i="10"/>
  <c r="AA476" i="10" s="1"/>
  <c r="O476" i="10"/>
  <c r="V476" i="10"/>
  <c r="P476" i="10" s="1"/>
  <c r="Y476" i="10"/>
  <c r="Z476" i="10"/>
  <c r="AB476" i="10"/>
  <c r="AC476" i="10"/>
  <c r="AI476" i="10" s="1"/>
  <c r="AD476" i="10"/>
  <c r="AJ476" i="10" s="1"/>
  <c r="AG476" i="10"/>
  <c r="AH476" i="10"/>
  <c r="AL476" i="10"/>
  <c r="AO476" i="10"/>
  <c r="AP476" i="10"/>
  <c r="AT476" i="10"/>
  <c r="C477" i="10"/>
  <c r="V477" i="10" s="1"/>
  <c r="D477" i="10"/>
  <c r="W477" i="10" s="1"/>
  <c r="E477" i="10"/>
  <c r="AE477" i="10" s="1"/>
  <c r="F477" i="10"/>
  <c r="G477" i="10"/>
  <c r="AT477" i="10" s="1"/>
  <c r="H477" i="10"/>
  <c r="AU477" i="10" s="1"/>
  <c r="I477" i="10"/>
  <c r="J477" i="10"/>
  <c r="K477" i="10"/>
  <c r="L477" i="10"/>
  <c r="M477" i="10"/>
  <c r="Z477" i="10" s="1"/>
  <c r="N477" i="10"/>
  <c r="O477" i="10"/>
  <c r="Y477" i="10"/>
  <c r="AA477" i="10"/>
  <c r="AB477" i="10"/>
  <c r="AC477" i="10"/>
  <c r="AI477" i="10" s="1"/>
  <c r="AF477" i="10"/>
  <c r="AG477" i="10"/>
  <c r="AO477" i="10"/>
  <c r="AS477" i="10"/>
  <c r="C478" i="10"/>
  <c r="V478" i="10" s="1"/>
  <c r="D478" i="10"/>
  <c r="AD478" i="10" s="1"/>
  <c r="E478" i="10"/>
  <c r="F478" i="10"/>
  <c r="AS478" i="10" s="1"/>
  <c r="G478" i="10"/>
  <c r="AT478" i="10" s="1"/>
  <c r="H478" i="10"/>
  <c r="AH478" i="10" s="1"/>
  <c r="I478" i="10"/>
  <c r="J478" i="10"/>
  <c r="K478" i="10"/>
  <c r="L478" i="10"/>
  <c r="Y478" i="10" s="1"/>
  <c r="M478" i="10"/>
  <c r="N478" i="10"/>
  <c r="O478" i="10"/>
  <c r="X478" i="10"/>
  <c r="R478" i="10" s="1"/>
  <c r="Z478" i="10"/>
  <c r="AA478" i="10"/>
  <c r="AB478" i="10"/>
  <c r="AE478" i="10"/>
  <c r="AK478" i="10" s="1"/>
  <c r="AF478" i="10"/>
  <c r="AN478" i="10"/>
  <c r="AO478" i="10"/>
  <c r="AR478" i="10"/>
  <c r="C479" i="10"/>
  <c r="AC479" i="10" s="1"/>
  <c r="D479" i="10"/>
  <c r="E479" i="10"/>
  <c r="X479" i="10" s="1"/>
  <c r="F479" i="10"/>
  <c r="AS479" i="10" s="1"/>
  <c r="G479" i="10"/>
  <c r="AG479" i="10" s="1"/>
  <c r="H479" i="10"/>
  <c r="I479" i="10"/>
  <c r="J479" i="10"/>
  <c r="K479" i="10"/>
  <c r="L479" i="10"/>
  <c r="M479" i="10"/>
  <c r="N479" i="10"/>
  <c r="O479" i="10"/>
  <c r="W479" i="10"/>
  <c r="Q479" i="10" s="1"/>
  <c r="Y479" i="10"/>
  <c r="Z479" i="10"/>
  <c r="AA479" i="10"/>
  <c r="AB479" i="10"/>
  <c r="AD479" i="10"/>
  <c r="AJ479" i="10" s="1"/>
  <c r="AE479" i="10"/>
  <c r="AK479" i="10" s="1"/>
  <c r="AH479" i="10"/>
  <c r="AM479" i="10"/>
  <c r="AO479" i="10"/>
  <c r="AQ479" i="10"/>
  <c r="AU479" i="10"/>
  <c r="C480" i="10"/>
  <c r="D480" i="10"/>
  <c r="W480" i="10" s="1"/>
  <c r="E480" i="10"/>
  <c r="X480" i="10" s="1"/>
  <c r="F480" i="10"/>
  <c r="AF480" i="10" s="1"/>
  <c r="G480" i="10"/>
  <c r="H480" i="10"/>
  <c r="AU480" i="10" s="1"/>
  <c r="I480" i="10"/>
  <c r="J480" i="10"/>
  <c r="K480" i="10"/>
  <c r="L480" i="10"/>
  <c r="M480" i="10"/>
  <c r="N480" i="10"/>
  <c r="AA480" i="10" s="1"/>
  <c r="O480" i="10"/>
  <c r="V480" i="10"/>
  <c r="P480" i="10" s="1"/>
  <c r="Y480" i="10"/>
  <c r="Z480" i="10"/>
  <c r="AB480" i="10"/>
  <c r="AC480" i="10"/>
  <c r="AI480" i="10" s="1"/>
  <c r="AD480" i="10"/>
  <c r="AJ480" i="10" s="1"/>
  <c r="AG480" i="10"/>
  <c r="AH480" i="10"/>
  <c r="AL480" i="10"/>
  <c r="AO480" i="10"/>
  <c r="AP480" i="10"/>
  <c r="AT480" i="10"/>
  <c r="C481" i="10"/>
  <c r="V481" i="10" s="1"/>
  <c r="D481" i="10"/>
  <c r="W481" i="10" s="1"/>
  <c r="E481" i="10"/>
  <c r="AE481" i="10" s="1"/>
  <c r="F481" i="10"/>
  <c r="G481" i="10"/>
  <c r="AT481" i="10" s="1"/>
  <c r="H481" i="10"/>
  <c r="AU481" i="10" s="1"/>
  <c r="I481" i="10"/>
  <c r="J481" i="10"/>
  <c r="K481" i="10"/>
  <c r="L481" i="10"/>
  <c r="M481" i="10"/>
  <c r="Z481" i="10" s="1"/>
  <c r="N481" i="10"/>
  <c r="O481" i="10"/>
  <c r="Y481" i="10"/>
  <c r="AA481" i="10"/>
  <c r="AB481" i="10"/>
  <c r="AC481" i="10"/>
  <c r="AI481" i="10" s="1"/>
  <c r="AF481" i="10"/>
  <c r="AG481" i="10"/>
  <c r="AO481" i="10"/>
  <c r="AS481" i="10"/>
  <c r="C482" i="10"/>
  <c r="V482" i="10" s="1"/>
  <c r="D482" i="10"/>
  <c r="AD482" i="10" s="1"/>
  <c r="E482" i="10"/>
  <c r="F482" i="10"/>
  <c r="G482" i="10"/>
  <c r="AT482" i="10" s="1"/>
  <c r="H482" i="10"/>
  <c r="AN482" i="10" s="1"/>
  <c r="I482" i="10"/>
  <c r="J482" i="10"/>
  <c r="K482" i="10"/>
  <c r="L482" i="10"/>
  <c r="Y482" i="10" s="1"/>
  <c r="M482" i="10"/>
  <c r="N482" i="10"/>
  <c r="O482" i="10"/>
  <c r="P482" i="10"/>
  <c r="Z482" i="10"/>
  <c r="AA482" i="10"/>
  <c r="AB482" i="10"/>
  <c r="AE482" i="10"/>
  <c r="AO482" i="10"/>
  <c r="AR482" i="10"/>
  <c r="C483" i="10"/>
  <c r="D483" i="10"/>
  <c r="E483" i="10"/>
  <c r="X483" i="10" s="1"/>
  <c r="F483" i="10"/>
  <c r="AS483" i="10" s="1"/>
  <c r="G483" i="10"/>
  <c r="H483" i="10"/>
  <c r="I483" i="10"/>
  <c r="J483" i="10"/>
  <c r="K483" i="10"/>
  <c r="AA483" i="10" s="1"/>
  <c r="L483" i="10"/>
  <c r="M483" i="10"/>
  <c r="N483" i="10"/>
  <c r="O483" i="10"/>
  <c r="Y483" i="10"/>
  <c r="Z483" i="10"/>
  <c r="AB483" i="10"/>
  <c r="AD483" i="10"/>
  <c r="AE483" i="10"/>
  <c r="AK483" i="10" s="1"/>
  <c r="AH483" i="10"/>
  <c r="AO483" i="10"/>
  <c r="AQ483" i="10"/>
  <c r="AU483" i="10"/>
  <c r="C484" i="10"/>
  <c r="D484" i="10"/>
  <c r="W484" i="10" s="1"/>
  <c r="E484" i="10"/>
  <c r="X484" i="10" s="1"/>
  <c r="F484" i="10"/>
  <c r="V484" i="10" s="1"/>
  <c r="G484" i="10"/>
  <c r="H484" i="10"/>
  <c r="AU484" i="10" s="1"/>
  <c r="I484" i="10"/>
  <c r="J484" i="10"/>
  <c r="Z484" i="10" s="1"/>
  <c r="K484" i="10"/>
  <c r="L484" i="10"/>
  <c r="M484" i="10"/>
  <c r="N484" i="10"/>
  <c r="AA484" i="10" s="1"/>
  <c r="O484" i="10"/>
  <c r="R484" i="10"/>
  <c r="Y484" i="10"/>
  <c r="AB484" i="10"/>
  <c r="AC484" i="10"/>
  <c r="AD484" i="10"/>
  <c r="AJ484" i="10" s="1"/>
  <c r="AG484" i="10"/>
  <c r="AH484" i="10"/>
  <c r="AO484" i="10"/>
  <c r="AP484" i="10"/>
  <c r="AT484" i="10"/>
  <c r="C485" i="10"/>
  <c r="V485" i="10" s="1"/>
  <c r="D485" i="10"/>
  <c r="W485" i="10" s="1"/>
  <c r="T485" i="10" s="1"/>
  <c r="E485" i="10"/>
  <c r="F485" i="10"/>
  <c r="G485" i="10"/>
  <c r="H485" i="10"/>
  <c r="AU485" i="10" s="1"/>
  <c r="I485" i="10"/>
  <c r="J485" i="10"/>
  <c r="K485" i="10"/>
  <c r="L485" i="10"/>
  <c r="M485" i="10"/>
  <c r="Z485" i="10" s="1"/>
  <c r="N485" i="10"/>
  <c r="O485" i="10"/>
  <c r="Q485" i="10"/>
  <c r="Y485" i="10"/>
  <c r="AA485" i="10"/>
  <c r="AB485" i="10"/>
  <c r="AC485" i="10"/>
  <c r="AI485" i="10" s="1"/>
  <c r="AF485" i="10"/>
  <c r="AO485" i="10"/>
  <c r="AS485" i="10"/>
  <c r="C486" i="10"/>
  <c r="V486" i="10" s="1"/>
  <c r="D486" i="10"/>
  <c r="E486" i="10"/>
  <c r="F486" i="10"/>
  <c r="G486" i="10"/>
  <c r="AT486" i="10" s="1"/>
  <c r="H486" i="10"/>
  <c r="AN486" i="10" s="1"/>
  <c r="I486" i="10"/>
  <c r="J486" i="10"/>
  <c r="K486" i="10"/>
  <c r="L486" i="10"/>
  <c r="Y486" i="10" s="1"/>
  <c r="M486" i="10"/>
  <c r="N486" i="10"/>
  <c r="O486" i="10"/>
  <c r="P486" i="10"/>
  <c r="Z486" i="10"/>
  <c r="AA486" i="10"/>
  <c r="AB486" i="10"/>
  <c r="AE486" i="10"/>
  <c r="AO486" i="10"/>
  <c r="AR486" i="10"/>
  <c r="C487" i="10"/>
  <c r="AC487" i="10" s="1"/>
  <c r="D487" i="10"/>
  <c r="E487" i="10"/>
  <c r="F487" i="10"/>
  <c r="AS487" i="10" s="1"/>
  <c r="G487" i="10"/>
  <c r="AG487" i="10" s="1"/>
  <c r="H487" i="10"/>
  <c r="I487" i="10"/>
  <c r="J487" i="10"/>
  <c r="K487" i="10"/>
  <c r="AE487" i="10" s="1"/>
  <c r="AK487" i="10" s="1"/>
  <c r="L487" i="10"/>
  <c r="M487" i="10"/>
  <c r="N487" i="10"/>
  <c r="O487" i="10"/>
  <c r="W487" i="10"/>
  <c r="X487" i="10"/>
  <c r="Y487" i="10"/>
  <c r="Z487" i="10"/>
  <c r="AA487" i="10"/>
  <c r="U487" i="10" s="1"/>
  <c r="AB487" i="10"/>
  <c r="AD487" i="10"/>
  <c r="AH487" i="10"/>
  <c r="AO487" i="10"/>
  <c r="AQ487" i="10"/>
  <c r="AU487" i="10"/>
  <c r="C488" i="10"/>
  <c r="D488" i="10"/>
  <c r="E488" i="10"/>
  <c r="F488" i="10"/>
  <c r="AF488" i="10" s="1"/>
  <c r="G488" i="10"/>
  <c r="H488" i="10"/>
  <c r="I488" i="10"/>
  <c r="AP488" i="10" s="1"/>
  <c r="J488" i="10"/>
  <c r="AD488" i="10" s="1"/>
  <c r="AJ488" i="10" s="1"/>
  <c r="K488" i="10"/>
  <c r="L488" i="10"/>
  <c r="M488" i="10"/>
  <c r="N488" i="10"/>
  <c r="AA488" i="10" s="1"/>
  <c r="O488" i="10"/>
  <c r="W488" i="10"/>
  <c r="Y488" i="10"/>
  <c r="Z488" i="10"/>
  <c r="T488" i="10" s="1"/>
  <c r="AB488" i="10"/>
  <c r="AC488" i="10"/>
  <c r="AG488" i="10"/>
  <c r="AO488" i="10"/>
  <c r="AT488" i="10"/>
  <c r="C489" i="10"/>
  <c r="V489" i="10" s="1"/>
  <c r="S489" i="10" s="1"/>
  <c r="D489" i="10"/>
  <c r="E489" i="10"/>
  <c r="AE489" i="10" s="1"/>
  <c r="F489" i="10"/>
  <c r="G489" i="10"/>
  <c r="AT489" i="10" s="1"/>
  <c r="H489" i="10"/>
  <c r="I489" i="10"/>
  <c r="AC489" i="10" s="1"/>
  <c r="AI489" i="10" s="1"/>
  <c r="J489" i="10"/>
  <c r="K489" i="10"/>
  <c r="L489" i="10"/>
  <c r="M489" i="10"/>
  <c r="Z489" i="10" s="1"/>
  <c r="N489" i="10"/>
  <c r="O489" i="10"/>
  <c r="Y489" i="10"/>
  <c r="AA489" i="10"/>
  <c r="AB489" i="10"/>
  <c r="AF489" i="10"/>
  <c r="AN489" i="10"/>
  <c r="AO489" i="10"/>
  <c r="AR489" i="10"/>
  <c r="AS489" i="10"/>
  <c r="C490" i="10"/>
  <c r="D490" i="10"/>
  <c r="AD490" i="10" s="1"/>
  <c r="E490" i="10"/>
  <c r="F490" i="10"/>
  <c r="G490" i="10"/>
  <c r="AM490" i="10" s="1"/>
  <c r="H490" i="10"/>
  <c r="AH490" i="10" s="1"/>
  <c r="I490" i="10"/>
  <c r="J490" i="10"/>
  <c r="K490" i="10"/>
  <c r="AA490" i="10" s="1"/>
  <c r="L490" i="10"/>
  <c r="Y490" i="10" s="1"/>
  <c r="M490" i="10"/>
  <c r="N490" i="10"/>
  <c r="O490" i="10"/>
  <c r="W490" i="10"/>
  <c r="Q490" i="10" s="1"/>
  <c r="X490" i="10"/>
  <c r="Z490" i="10"/>
  <c r="AB490" i="10"/>
  <c r="AF490" i="10"/>
  <c r="AN490" i="10"/>
  <c r="AO490" i="10"/>
  <c r="AQ490" i="10"/>
  <c r="AU490" i="10"/>
  <c r="C491" i="10"/>
  <c r="AC491" i="10" s="1"/>
  <c r="D491" i="10"/>
  <c r="E491" i="10"/>
  <c r="F491" i="10"/>
  <c r="AL491" i="10" s="1"/>
  <c r="G491" i="10"/>
  <c r="AG491" i="10" s="1"/>
  <c r="H491" i="10"/>
  <c r="I491" i="10"/>
  <c r="J491" i="10"/>
  <c r="AD491" i="10" s="1"/>
  <c r="AJ491" i="10" s="1"/>
  <c r="K491" i="10"/>
  <c r="L491" i="10"/>
  <c r="M491" i="10"/>
  <c r="N491" i="10"/>
  <c r="AA491" i="10" s="1"/>
  <c r="O491" i="10"/>
  <c r="V491" i="10"/>
  <c r="P491" i="10" s="1"/>
  <c r="W491" i="10"/>
  <c r="X491" i="10"/>
  <c r="Y491" i="10"/>
  <c r="Z491" i="10"/>
  <c r="AB491" i="10"/>
  <c r="AE491" i="10"/>
  <c r="AM491" i="10"/>
  <c r="AO491" i="10"/>
  <c r="AP491" i="10"/>
  <c r="AT491" i="10"/>
  <c r="C492" i="10"/>
  <c r="D492" i="10"/>
  <c r="E492" i="10"/>
  <c r="F492" i="10"/>
  <c r="AF492" i="10" s="1"/>
  <c r="G492" i="10"/>
  <c r="H492" i="10"/>
  <c r="I492" i="10"/>
  <c r="AP492" i="10" s="1"/>
  <c r="J492" i="10"/>
  <c r="K492" i="10"/>
  <c r="L492" i="10"/>
  <c r="M492" i="10"/>
  <c r="Z492" i="10" s="1"/>
  <c r="N492" i="10"/>
  <c r="AH492" i="10" s="1"/>
  <c r="O492" i="10"/>
  <c r="W492" i="10"/>
  <c r="Y492" i="10"/>
  <c r="AB492" i="10"/>
  <c r="AD492" i="10"/>
  <c r="AL492" i="10"/>
  <c r="AO492" i="10"/>
  <c r="AT492" i="10"/>
  <c r="C493" i="10"/>
  <c r="AC493" i="10" s="1"/>
  <c r="AI493" i="10" s="1"/>
  <c r="D493" i="10"/>
  <c r="E493" i="10"/>
  <c r="F493" i="10"/>
  <c r="G493" i="10"/>
  <c r="AG493" i="10" s="1"/>
  <c r="H493" i="10"/>
  <c r="I493" i="10"/>
  <c r="J493" i="10"/>
  <c r="K493" i="10"/>
  <c r="AN493" i="10" s="1"/>
  <c r="L493" i="10"/>
  <c r="Y493" i="10" s="1"/>
  <c r="M493" i="10"/>
  <c r="N493" i="10"/>
  <c r="AA493" i="10" s="1"/>
  <c r="R493" i="10" s="1"/>
  <c r="O493" i="10"/>
  <c r="V493" i="10"/>
  <c r="S493" i="10" s="1"/>
  <c r="W493" i="10"/>
  <c r="T493" i="10" s="1"/>
  <c r="X493" i="10"/>
  <c r="U493" i="10" s="1"/>
  <c r="Z493" i="10"/>
  <c r="AB493" i="10"/>
  <c r="AD493" i="10"/>
  <c r="AJ493" i="10" s="1"/>
  <c r="AE493" i="10"/>
  <c r="AK493" i="10" s="1"/>
  <c r="AF493" i="10"/>
  <c r="AH493" i="10"/>
  <c r="AL493" i="10"/>
  <c r="AM493" i="10"/>
  <c r="AO493" i="10"/>
  <c r="AP493" i="10"/>
  <c r="AQ493" i="10"/>
  <c r="AT493" i="10"/>
  <c r="C494" i="10"/>
  <c r="D494" i="10"/>
  <c r="E494" i="10"/>
  <c r="AE494" i="10" s="1"/>
  <c r="AK494" i="10" s="1"/>
  <c r="F494" i="10"/>
  <c r="AF494" i="10" s="1"/>
  <c r="G494" i="10"/>
  <c r="H494" i="10"/>
  <c r="I494" i="10"/>
  <c r="AL494" i="10" s="1"/>
  <c r="J494" i="10"/>
  <c r="AM494" i="10" s="1"/>
  <c r="K494" i="10"/>
  <c r="L494" i="10"/>
  <c r="M494" i="10"/>
  <c r="Z494" i="10" s="1"/>
  <c r="Q494" i="10" s="1"/>
  <c r="N494" i="10"/>
  <c r="AA494" i="10" s="1"/>
  <c r="O494" i="10"/>
  <c r="V494" i="10"/>
  <c r="S494" i="10" s="1"/>
  <c r="W494" i="10"/>
  <c r="T494" i="10" s="1"/>
  <c r="Y494" i="10"/>
  <c r="AB494" i="10"/>
  <c r="AC494" i="10"/>
  <c r="AD494" i="10"/>
  <c r="AJ494" i="10" s="1"/>
  <c r="AG494" i="10"/>
  <c r="AH494" i="10"/>
  <c r="AO494" i="10"/>
  <c r="AS494" i="10"/>
  <c r="C495" i="10"/>
  <c r="D495" i="10"/>
  <c r="AD495" i="10" s="1"/>
  <c r="AJ495" i="10" s="1"/>
  <c r="E495" i="10"/>
  <c r="AE495" i="10" s="1"/>
  <c r="F495" i="10"/>
  <c r="G495" i="10"/>
  <c r="H495" i="10"/>
  <c r="AH495" i="10" s="1"/>
  <c r="I495" i="10"/>
  <c r="AL495" i="10" s="1"/>
  <c r="J495" i="10"/>
  <c r="K495" i="10"/>
  <c r="L495" i="10"/>
  <c r="Y495" i="10" s="1"/>
  <c r="P495" i="10" s="1"/>
  <c r="M495" i="10"/>
  <c r="Z495" i="10" s="1"/>
  <c r="N495" i="10"/>
  <c r="AA495" i="10" s="1"/>
  <c r="O495" i="10"/>
  <c r="V495" i="10"/>
  <c r="S495" i="10" s="1"/>
  <c r="X495" i="10"/>
  <c r="AB495" i="10"/>
  <c r="AC495" i="10"/>
  <c r="AI495" i="10" s="1"/>
  <c r="AF495" i="10"/>
  <c r="AG495" i="10"/>
  <c r="AN495" i="10"/>
  <c r="AO495" i="10"/>
  <c r="AR495" i="10"/>
  <c r="C496" i="10"/>
  <c r="AC496" i="10" s="1"/>
  <c r="AI496" i="10" s="1"/>
  <c r="D496" i="10"/>
  <c r="AD496" i="10" s="1"/>
  <c r="AJ496" i="10" s="1"/>
  <c r="E496" i="10"/>
  <c r="F496" i="10"/>
  <c r="G496" i="10"/>
  <c r="AG496" i="10" s="1"/>
  <c r="H496" i="10"/>
  <c r="AH496" i="10" s="1"/>
  <c r="I496" i="10"/>
  <c r="J496" i="10"/>
  <c r="K496" i="10"/>
  <c r="AN496" i="10" s="1"/>
  <c r="L496" i="10"/>
  <c r="Y496" i="10" s="1"/>
  <c r="M496" i="10"/>
  <c r="Z496" i="10" s="1"/>
  <c r="N496" i="10"/>
  <c r="O496" i="10"/>
  <c r="W496" i="10"/>
  <c r="X496" i="10"/>
  <c r="U496" i="10" s="1"/>
  <c r="AA496" i="10"/>
  <c r="AB496" i="10"/>
  <c r="AE496" i="10"/>
  <c r="AK496" i="10" s="1"/>
  <c r="AF496" i="10"/>
  <c r="AM496" i="10"/>
  <c r="AO496" i="10"/>
  <c r="AQ496" i="10"/>
  <c r="AU496" i="10"/>
  <c r="C497" i="10"/>
  <c r="AC497" i="10" s="1"/>
  <c r="D497" i="10"/>
  <c r="E497" i="10"/>
  <c r="F497" i="10"/>
  <c r="AF497" i="10" s="1"/>
  <c r="G497" i="10"/>
  <c r="AG497" i="10" s="1"/>
  <c r="H497" i="10"/>
  <c r="I497" i="10"/>
  <c r="J497" i="10"/>
  <c r="AM497" i="10" s="1"/>
  <c r="K497" i="10"/>
  <c r="AN497" i="10" s="1"/>
  <c r="L497" i="10"/>
  <c r="Y497" i="10" s="1"/>
  <c r="M497" i="10"/>
  <c r="N497" i="10"/>
  <c r="AA497" i="10" s="1"/>
  <c r="R497" i="10" s="1"/>
  <c r="O497" i="10"/>
  <c r="V497" i="10"/>
  <c r="S497" i="10" s="1"/>
  <c r="W497" i="10"/>
  <c r="T497" i="10" s="1"/>
  <c r="X497" i="10"/>
  <c r="U497" i="10" s="1"/>
  <c r="Z497" i="10"/>
  <c r="AB497" i="10"/>
  <c r="AD497" i="10"/>
  <c r="AJ497" i="10" s="1"/>
  <c r="AE497" i="10"/>
  <c r="AK497" i="10" s="1"/>
  <c r="AH497" i="10"/>
  <c r="AL497" i="10"/>
  <c r="AO497" i="10"/>
  <c r="AP497" i="10"/>
  <c r="AT497" i="10"/>
  <c r="C498" i="10"/>
  <c r="D498" i="10"/>
  <c r="E498" i="10"/>
  <c r="AE498" i="10" s="1"/>
  <c r="AK498" i="10" s="1"/>
  <c r="F498" i="10"/>
  <c r="AF498" i="10" s="1"/>
  <c r="G498" i="10"/>
  <c r="H498" i="10"/>
  <c r="I498" i="10"/>
  <c r="AL498" i="10" s="1"/>
  <c r="J498" i="10"/>
  <c r="AM498" i="10" s="1"/>
  <c r="K498" i="10"/>
  <c r="L498" i="10"/>
  <c r="M498" i="10"/>
  <c r="Z498" i="10" s="1"/>
  <c r="Q498" i="10" s="1"/>
  <c r="N498" i="10"/>
  <c r="AA498" i="10" s="1"/>
  <c r="O498" i="10"/>
  <c r="V498" i="10"/>
  <c r="S498" i="10" s="1"/>
  <c r="W498" i="10"/>
  <c r="T498" i="10" s="1"/>
  <c r="Y498" i="10"/>
  <c r="AB498" i="10"/>
  <c r="AC498" i="10"/>
  <c r="AI498" i="10" s="1"/>
  <c r="AD498" i="10"/>
  <c r="AJ498" i="10" s="1"/>
  <c r="AG498" i="10"/>
  <c r="AH498" i="10"/>
  <c r="AO498" i="10"/>
  <c r="AS498" i="10"/>
  <c r="C499" i="10"/>
  <c r="D499" i="10"/>
  <c r="AD499" i="10" s="1"/>
  <c r="AJ499" i="10" s="1"/>
  <c r="E499" i="10"/>
  <c r="AE499" i="10" s="1"/>
  <c r="AK499" i="10" s="1"/>
  <c r="F499" i="10"/>
  <c r="G499" i="10"/>
  <c r="H499" i="10"/>
  <c r="AH499" i="10" s="1"/>
  <c r="I499" i="10"/>
  <c r="AL499" i="10" s="1"/>
  <c r="J499" i="10"/>
  <c r="K499" i="10"/>
  <c r="L499" i="10"/>
  <c r="Y499" i="10" s="1"/>
  <c r="P499" i="10" s="1"/>
  <c r="M499" i="10"/>
  <c r="Z499" i="10" s="1"/>
  <c r="N499" i="10"/>
  <c r="AA499" i="10" s="1"/>
  <c r="O499" i="10"/>
  <c r="V499" i="10"/>
  <c r="S499" i="10" s="1"/>
  <c r="X499" i="10"/>
  <c r="AB499" i="10"/>
  <c r="AC499" i="10"/>
  <c r="AI499" i="10" s="1"/>
  <c r="AF499" i="10"/>
  <c r="AG499" i="10"/>
  <c r="AN499" i="10"/>
  <c r="AO499" i="10"/>
  <c r="AR499" i="10"/>
  <c r="C500" i="10"/>
  <c r="AC500" i="10" s="1"/>
  <c r="AI500" i="10" s="1"/>
  <c r="D500" i="10"/>
  <c r="AD500" i="10" s="1"/>
  <c r="AJ500" i="10" s="1"/>
  <c r="E500" i="10"/>
  <c r="F500" i="10"/>
  <c r="G500" i="10"/>
  <c r="AG500" i="10" s="1"/>
  <c r="H500" i="10"/>
  <c r="AH500" i="10" s="1"/>
  <c r="I500" i="10"/>
  <c r="J500" i="10"/>
  <c r="K500" i="10"/>
  <c r="AN500" i="10" s="1"/>
  <c r="L500" i="10"/>
  <c r="Y500" i="10" s="1"/>
  <c r="M500" i="10"/>
  <c r="Z500" i="10" s="1"/>
  <c r="N500" i="10"/>
  <c r="O500" i="10"/>
  <c r="W500" i="10"/>
  <c r="T500" i="10" s="1"/>
  <c r="X500" i="10"/>
  <c r="U500" i="10" s="1"/>
  <c r="AA500" i="10"/>
  <c r="AB500" i="10"/>
  <c r="AE500" i="10"/>
  <c r="AK500" i="10" s="1"/>
  <c r="AF500" i="10"/>
  <c r="AM500" i="10"/>
  <c r="AO500" i="10"/>
  <c r="AQ500" i="10"/>
  <c r="AU500" i="10"/>
  <c r="C501" i="10"/>
  <c r="AC501" i="10" s="1"/>
  <c r="D501" i="10"/>
  <c r="E501" i="10"/>
  <c r="F501" i="10"/>
  <c r="AF501" i="10" s="1"/>
  <c r="G501" i="10"/>
  <c r="AG501" i="10" s="1"/>
  <c r="H501" i="10"/>
  <c r="I501" i="10"/>
  <c r="J501" i="10"/>
  <c r="AM501" i="10" s="1"/>
  <c r="K501" i="10"/>
  <c r="L501" i="10"/>
  <c r="Y501" i="10" s="1"/>
  <c r="M501" i="10"/>
  <c r="N501" i="10"/>
  <c r="AA501" i="10" s="1"/>
  <c r="R501" i="10" s="1"/>
  <c r="O501" i="10"/>
  <c r="V501" i="10"/>
  <c r="S501" i="10" s="1"/>
  <c r="W501" i="10"/>
  <c r="T501" i="10" s="1"/>
  <c r="X501" i="10"/>
  <c r="U501" i="10" s="1"/>
  <c r="Z501" i="10"/>
  <c r="AB501" i="10"/>
  <c r="AD501" i="10"/>
  <c r="AJ501" i="10" s="1"/>
  <c r="AE501" i="10"/>
  <c r="AK501" i="10" s="1"/>
  <c r="AH501" i="10"/>
  <c r="AL501" i="10"/>
  <c r="AO501" i="10"/>
  <c r="AP501" i="10"/>
  <c r="AR501" i="10"/>
  <c r="AT501" i="10"/>
  <c r="C502" i="10"/>
  <c r="D502" i="10"/>
  <c r="E502" i="10"/>
  <c r="AE502" i="10" s="1"/>
  <c r="AK502" i="10" s="1"/>
  <c r="F502" i="10"/>
  <c r="AF502" i="10" s="1"/>
  <c r="G502" i="10"/>
  <c r="H502" i="10"/>
  <c r="I502" i="10"/>
  <c r="AL502" i="10" s="1"/>
  <c r="J502" i="10"/>
  <c r="K502" i="10"/>
  <c r="L502" i="10"/>
  <c r="M502" i="10"/>
  <c r="Z502" i="10" s="1"/>
  <c r="Q502" i="10" s="1"/>
  <c r="N502" i="10"/>
  <c r="AA502" i="10" s="1"/>
  <c r="O502" i="10"/>
  <c r="V502" i="10"/>
  <c r="S502" i="10" s="1"/>
  <c r="W502" i="10"/>
  <c r="T502" i="10" s="1"/>
  <c r="Y502" i="10"/>
  <c r="AB502" i="10"/>
  <c r="AC502" i="10"/>
  <c r="AD502" i="10"/>
  <c r="AJ502" i="10" s="1"/>
  <c r="AG502" i="10"/>
  <c r="AH502" i="10"/>
  <c r="AO502" i="10"/>
  <c r="AQ502" i="10"/>
  <c r="AS502" i="10"/>
  <c r="C503" i="10"/>
  <c r="D503" i="10"/>
  <c r="AD503" i="10" s="1"/>
  <c r="AJ503" i="10" s="1"/>
  <c r="E503" i="10"/>
  <c r="AE503" i="10" s="1"/>
  <c r="F503" i="10"/>
  <c r="G503" i="10"/>
  <c r="H503" i="10"/>
  <c r="AH503" i="10" s="1"/>
  <c r="I503" i="10"/>
  <c r="J503" i="10"/>
  <c r="K503" i="10"/>
  <c r="L503" i="10"/>
  <c r="Y503" i="10" s="1"/>
  <c r="P503" i="10" s="1"/>
  <c r="M503" i="10"/>
  <c r="N503" i="10"/>
  <c r="AA503" i="10" s="1"/>
  <c r="O503" i="10"/>
  <c r="V503" i="10"/>
  <c r="S503" i="10" s="1"/>
  <c r="X503" i="10"/>
  <c r="Z503" i="10"/>
  <c r="AB503" i="10"/>
  <c r="AC503" i="10"/>
  <c r="AI503" i="10" s="1"/>
  <c r="AF503" i="10"/>
  <c r="AG503" i="10"/>
  <c r="AN503" i="10"/>
  <c r="AO503" i="10"/>
  <c r="AP503" i="10"/>
  <c r="AR503" i="10"/>
  <c r="AT503" i="10"/>
  <c r="C504" i="10"/>
  <c r="AC504" i="10" s="1"/>
  <c r="AI504" i="10" s="1"/>
  <c r="D504" i="10"/>
  <c r="AD504" i="10" s="1"/>
  <c r="E504" i="10"/>
  <c r="X504" i="10" s="1"/>
  <c r="F504" i="10"/>
  <c r="G504" i="10"/>
  <c r="AG504" i="10" s="1"/>
  <c r="H504" i="10"/>
  <c r="AH504" i="10" s="1"/>
  <c r="I504" i="10"/>
  <c r="J504" i="10"/>
  <c r="K504" i="10"/>
  <c r="AN504" i="10" s="1"/>
  <c r="L504" i="10"/>
  <c r="M504" i="10"/>
  <c r="Z504" i="10" s="1"/>
  <c r="N504" i="10"/>
  <c r="O504" i="10"/>
  <c r="W504" i="10"/>
  <c r="Y504" i="10"/>
  <c r="AA504" i="10"/>
  <c r="AB504" i="10"/>
  <c r="AE504" i="10"/>
  <c r="AK504" i="10" s="1"/>
  <c r="AF504" i="10"/>
  <c r="AM504" i="10"/>
  <c r="AO504" i="10"/>
  <c r="AQ504" i="10"/>
  <c r="AS504" i="10"/>
  <c r="AU504" i="10"/>
  <c r="C505" i="10"/>
  <c r="AC505" i="10" s="1"/>
  <c r="D505" i="10"/>
  <c r="E505" i="10"/>
  <c r="F505" i="10"/>
  <c r="AF505" i="10" s="1"/>
  <c r="G505" i="10"/>
  <c r="AG505" i="10" s="1"/>
  <c r="H505" i="10"/>
  <c r="I505" i="10"/>
  <c r="J505" i="10"/>
  <c r="AM505" i="10" s="1"/>
  <c r="K505" i="10"/>
  <c r="L505" i="10"/>
  <c r="Y505" i="10" s="1"/>
  <c r="M505" i="10"/>
  <c r="N505" i="10"/>
  <c r="AA505" i="10" s="1"/>
  <c r="R505" i="10" s="1"/>
  <c r="O505" i="10"/>
  <c r="V505" i="10"/>
  <c r="S505" i="10" s="1"/>
  <c r="W505" i="10"/>
  <c r="Q505" i="10" s="1"/>
  <c r="X505" i="10"/>
  <c r="U505" i="10" s="1"/>
  <c r="Z505" i="10"/>
  <c r="T505" i="10" s="1"/>
  <c r="AB505" i="10"/>
  <c r="AD505" i="10"/>
  <c r="AE505" i="10"/>
  <c r="AK505" i="10" s="1"/>
  <c r="AH505" i="10"/>
  <c r="AL505" i="10"/>
  <c r="AO505" i="10"/>
  <c r="AP505" i="10"/>
  <c r="AR505" i="10"/>
  <c r="AT505" i="10"/>
  <c r="C506" i="10"/>
  <c r="D506" i="10"/>
  <c r="E506" i="10"/>
  <c r="AE506" i="10" s="1"/>
  <c r="AK506" i="10" s="1"/>
  <c r="F506" i="10"/>
  <c r="AF506" i="10" s="1"/>
  <c r="G506" i="10"/>
  <c r="AT506" i="10" s="1"/>
  <c r="H506" i="10"/>
  <c r="I506" i="10"/>
  <c r="AL506" i="10" s="1"/>
  <c r="J506" i="10"/>
  <c r="K506" i="10"/>
  <c r="L506" i="10"/>
  <c r="M506" i="10"/>
  <c r="Z506" i="10" s="1"/>
  <c r="Q506" i="10" s="1"/>
  <c r="N506" i="10"/>
  <c r="O506" i="10"/>
  <c r="V506" i="10"/>
  <c r="P506" i="10" s="1"/>
  <c r="W506" i="10"/>
  <c r="T506" i="10" s="1"/>
  <c r="Y506" i="10"/>
  <c r="S506" i="10" s="1"/>
  <c r="AA506" i="10"/>
  <c r="AB506" i="10"/>
  <c r="AC506" i="10"/>
  <c r="AI506" i="10" s="1"/>
  <c r="AD506" i="10"/>
  <c r="AJ506" i="10" s="1"/>
  <c r="AG506" i="10"/>
  <c r="AH506" i="10"/>
  <c r="AO506" i="10"/>
  <c r="AQ506" i="10"/>
  <c r="AS506" i="10"/>
  <c r="AU506" i="10"/>
  <c r="C507" i="10"/>
  <c r="D507" i="10"/>
  <c r="AD507" i="10" s="1"/>
  <c r="AJ507" i="10" s="1"/>
  <c r="E507" i="10"/>
  <c r="AE507" i="10" s="1"/>
  <c r="AK507" i="10" s="1"/>
  <c r="F507" i="10"/>
  <c r="AS507" i="10" s="1"/>
  <c r="G507" i="10"/>
  <c r="H507" i="10"/>
  <c r="AH507" i="10" s="1"/>
  <c r="I507" i="10"/>
  <c r="J507" i="10"/>
  <c r="K507" i="10"/>
  <c r="L507" i="10"/>
  <c r="Y507" i="10" s="1"/>
  <c r="P507" i="10" s="1"/>
  <c r="M507" i="10"/>
  <c r="N507" i="10"/>
  <c r="AA507" i="10" s="1"/>
  <c r="O507" i="10"/>
  <c r="V507" i="10"/>
  <c r="S507" i="10" s="1"/>
  <c r="X507" i="10"/>
  <c r="Z507" i="10"/>
  <c r="AB507" i="10"/>
  <c r="AC507" i="10"/>
  <c r="AI507" i="10" s="1"/>
  <c r="AF507" i="10"/>
  <c r="AG507" i="10"/>
  <c r="AN507" i="10"/>
  <c r="AO507" i="10"/>
  <c r="AP507" i="10"/>
  <c r="AR507" i="10"/>
  <c r="AT507" i="10"/>
  <c r="C508" i="10"/>
  <c r="AC508" i="10" s="1"/>
  <c r="AI508" i="10" s="1"/>
  <c r="D508" i="10"/>
  <c r="AD508" i="10" s="1"/>
  <c r="E508" i="10"/>
  <c r="F508" i="10"/>
  <c r="G508" i="10"/>
  <c r="AG508" i="10" s="1"/>
  <c r="H508" i="10"/>
  <c r="AH508" i="10" s="1"/>
  <c r="I508" i="10"/>
  <c r="J508" i="10"/>
  <c r="K508" i="10"/>
  <c r="AN508" i="10" s="1"/>
  <c r="L508" i="10"/>
  <c r="M508" i="10"/>
  <c r="Z508" i="10" s="1"/>
  <c r="N508" i="10"/>
  <c r="O508" i="10"/>
  <c r="W508" i="10"/>
  <c r="X508" i="10"/>
  <c r="R508" i="10" s="1"/>
  <c r="Y508" i="10"/>
  <c r="AA508" i="10"/>
  <c r="U508" i="10" s="1"/>
  <c r="AB508" i="10"/>
  <c r="AE508" i="10"/>
  <c r="AK508" i="10" s="1"/>
  <c r="AF508" i="10"/>
  <c r="AM508" i="10"/>
  <c r="AO508" i="10"/>
  <c r="AQ508" i="10"/>
  <c r="AS508" i="10"/>
  <c r="AU508" i="10"/>
  <c r="C509" i="10"/>
  <c r="AC509" i="10" s="1"/>
  <c r="D509" i="10"/>
  <c r="E509" i="10"/>
  <c r="F509" i="10"/>
  <c r="AF509" i="10" s="1"/>
  <c r="G509" i="10"/>
  <c r="AG509" i="10" s="1"/>
  <c r="H509" i="10"/>
  <c r="I509" i="10"/>
  <c r="J509" i="10"/>
  <c r="AM509" i="10" s="1"/>
  <c r="K509" i="10"/>
  <c r="L509" i="10"/>
  <c r="Y509" i="10" s="1"/>
  <c r="M509" i="10"/>
  <c r="N509" i="10"/>
  <c r="AA509" i="10" s="1"/>
  <c r="R509" i="10" s="1"/>
  <c r="O509" i="10"/>
  <c r="V509" i="10"/>
  <c r="S509" i="10" s="1"/>
  <c r="W509" i="10"/>
  <c r="Q509" i="10" s="1"/>
  <c r="X509" i="10"/>
  <c r="U509" i="10" s="1"/>
  <c r="Z509" i="10"/>
  <c r="T509" i="10" s="1"/>
  <c r="AB509" i="10"/>
  <c r="AD509" i="10"/>
  <c r="AJ509" i="10" s="1"/>
  <c r="AE509" i="10"/>
  <c r="AK509" i="10" s="1"/>
  <c r="AH509" i="10"/>
  <c r="AL509" i="10"/>
  <c r="AO509" i="10"/>
  <c r="AP509" i="10"/>
  <c r="AR509" i="10"/>
  <c r="AT509" i="10"/>
  <c r="C510" i="10"/>
  <c r="D510" i="10"/>
  <c r="E510" i="10"/>
  <c r="AE510" i="10" s="1"/>
  <c r="AK510" i="10" s="1"/>
  <c r="F510" i="10"/>
  <c r="AF510" i="10" s="1"/>
  <c r="G510" i="10"/>
  <c r="AT510" i="10" s="1"/>
  <c r="H510" i="10"/>
  <c r="I510" i="10"/>
  <c r="AL510" i="10" s="1"/>
  <c r="J510" i="10"/>
  <c r="K510" i="10"/>
  <c r="L510" i="10"/>
  <c r="M510" i="10"/>
  <c r="Z510" i="10" s="1"/>
  <c r="Q510" i="10" s="1"/>
  <c r="N510" i="10"/>
  <c r="O510" i="10"/>
  <c r="V510" i="10"/>
  <c r="P510" i="10" s="1"/>
  <c r="W510" i="10"/>
  <c r="T510" i="10" s="1"/>
  <c r="Y510" i="10"/>
  <c r="S510" i="10" s="1"/>
  <c r="AA510" i="10"/>
  <c r="AB510" i="10"/>
  <c r="AC510" i="10"/>
  <c r="AD510" i="10"/>
  <c r="AJ510" i="10" s="1"/>
  <c r="AG510" i="10"/>
  <c r="AH510" i="10"/>
  <c r="AO510" i="10"/>
  <c r="AQ510" i="10"/>
  <c r="AS510" i="10"/>
  <c r="AU510" i="10"/>
  <c r="C511" i="10"/>
  <c r="D511" i="10"/>
  <c r="AD511" i="10" s="1"/>
  <c r="AJ511" i="10" s="1"/>
  <c r="E511" i="10"/>
  <c r="AE511" i="10" s="1"/>
  <c r="F511" i="10"/>
  <c r="G511" i="10"/>
  <c r="H511" i="10"/>
  <c r="AH511" i="10" s="1"/>
  <c r="I511" i="10"/>
  <c r="J511" i="10"/>
  <c r="K511" i="10"/>
  <c r="L511" i="10"/>
  <c r="Y511" i="10" s="1"/>
  <c r="P511" i="10" s="1"/>
  <c r="M511" i="10"/>
  <c r="N511" i="10"/>
  <c r="AA511" i="10" s="1"/>
  <c r="O511" i="10"/>
  <c r="V511" i="10"/>
  <c r="S511" i="10" s="1"/>
  <c r="X511" i="10"/>
  <c r="Z511" i="10"/>
  <c r="AB511" i="10"/>
  <c r="AC511" i="10"/>
  <c r="AI511" i="10" s="1"/>
  <c r="AF511" i="10"/>
  <c r="AG511" i="10"/>
  <c r="AN511" i="10"/>
  <c r="AO511" i="10"/>
  <c r="AP511" i="10"/>
  <c r="AR511" i="10"/>
  <c r="AT511" i="10"/>
  <c r="C512" i="10"/>
  <c r="AC512" i="10" s="1"/>
  <c r="AI512" i="10" s="1"/>
  <c r="D512" i="10"/>
  <c r="AD512" i="10" s="1"/>
  <c r="E512" i="10"/>
  <c r="F512" i="10"/>
  <c r="G512" i="10"/>
  <c r="AG512" i="10" s="1"/>
  <c r="H512" i="10"/>
  <c r="AH512" i="10" s="1"/>
  <c r="I512" i="10"/>
  <c r="J512" i="10"/>
  <c r="K512" i="10"/>
  <c r="AN512" i="10" s="1"/>
  <c r="L512" i="10"/>
  <c r="M512" i="10"/>
  <c r="Z512" i="10" s="1"/>
  <c r="N512" i="10"/>
  <c r="O512" i="10"/>
  <c r="W512" i="10"/>
  <c r="X512" i="10"/>
  <c r="R512" i="10" s="1"/>
  <c r="Y512" i="10"/>
  <c r="AA512" i="10"/>
  <c r="U512" i="10" s="1"/>
  <c r="AB512" i="10"/>
  <c r="AE512" i="10"/>
  <c r="AK512" i="10" s="1"/>
  <c r="AF512" i="10"/>
  <c r="AM512" i="10"/>
  <c r="AO512" i="10"/>
  <c r="AQ512" i="10"/>
  <c r="AS512" i="10"/>
  <c r="AU512" i="10"/>
  <c r="C513" i="10"/>
  <c r="AC513" i="10" s="1"/>
  <c r="D513" i="10"/>
  <c r="E513" i="10"/>
  <c r="F513" i="10"/>
  <c r="AF513" i="10" s="1"/>
  <c r="G513" i="10"/>
  <c r="AG513" i="10" s="1"/>
  <c r="H513" i="10"/>
  <c r="I513" i="10"/>
  <c r="J513" i="10"/>
  <c r="AM513" i="10" s="1"/>
  <c r="K513" i="10"/>
  <c r="L513" i="10"/>
  <c r="Y513" i="10" s="1"/>
  <c r="M513" i="10"/>
  <c r="N513" i="10"/>
  <c r="AA513" i="10" s="1"/>
  <c r="R513" i="10" s="1"/>
  <c r="O513" i="10"/>
  <c r="V513" i="10"/>
  <c r="S513" i="10" s="1"/>
  <c r="W513" i="10"/>
  <c r="T513" i="10" s="1"/>
  <c r="X513" i="10"/>
  <c r="U513" i="10" s="1"/>
  <c r="Z513" i="10"/>
  <c r="AB513" i="10"/>
  <c r="AD513" i="10"/>
  <c r="AE513" i="10"/>
  <c r="AK513" i="10" s="1"/>
  <c r="AH513" i="10"/>
  <c r="AL513" i="10"/>
  <c r="AO513" i="10"/>
  <c r="AP513" i="10"/>
  <c r="AR513" i="10"/>
  <c r="AT513" i="10"/>
  <c r="C514" i="10"/>
  <c r="D514" i="10"/>
  <c r="E514" i="10"/>
  <c r="AE514" i="10" s="1"/>
  <c r="AK514" i="10" s="1"/>
  <c r="F514" i="10"/>
  <c r="AF514" i="10" s="1"/>
  <c r="G514" i="10"/>
  <c r="H514" i="10"/>
  <c r="I514" i="10"/>
  <c r="AL514" i="10" s="1"/>
  <c r="J514" i="10"/>
  <c r="K514" i="10"/>
  <c r="L514" i="10"/>
  <c r="M514" i="10"/>
  <c r="Z514" i="10" s="1"/>
  <c r="Q514" i="10" s="1"/>
  <c r="N514" i="10"/>
  <c r="AA514" i="10" s="1"/>
  <c r="O514" i="10"/>
  <c r="V514" i="10"/>
  <c r="S514" i="10" s="1"/>
  <c r="W514" i="10"/>
  <c r="T514" i="10" s="1"/>
  <c r="Y514" i="10"/>
  <c r="AB514" i="10"/>
  <c r="AC514" i="10"/>
  <c r="AI514" i="10" s="1"/>
  <c r="AD514" i="10"/>
  <c r="AJ514" i="10" s="1"/>
  <c r="AG514" i="10"/>
  <c r="AH514" i="10"/>
  <c r="AO514" i="10"/>
  <c r="AQ514" i="10"/>
  <c r="AS514" i="10"/>
  <c r="AU514" i="10"/>
  <c r="C515" i="10"/>
  <c r="D515" i="10"/>
  <c r="AD515" i="10" s="1"/>
  <c r="AJ515" i="10" s="1"/>
  <c r="E515" i="10"/>
  <c r="AE515" i="10" s="1"/>
  <c r="F515" i="10"/>
  <c r="G515" i="10"/>
  <c r="H515" i="10"/>
  <c r="AH515" i="10" s="1"/>
  <c r="I515" i="10"/>
  <c r="J515" i="10"/>
  <c r="K515" i="10"/>
  <c r="L515" i="10"/>
  <c r="Y515" i="10" s="1"/>
  <c r="P515" i="10" s="1"/>
  <c r="M515" i="10"/>
  <c r="Z515" i="10" s="1"/>
  <c r="N515" i="10"/>
  <c r="AA515" i="10" s="1"/>
  <c r="O515" i="10"/>
  <c r="V515" i="10"/>
  <c r="S515" i="10" s="1"/>
  <c r="X515" i="10"/>
  <c r="U515" i="10" s="1"/>
  <c r="AB515" i="10"/>
  <c r="AC515" i="10"/>
  <c r="AI515" i="10" s="1"/>
  <c r="AF515" i="10"/>
  <c r="AG515" i="10"/>
  <c r="AN515" i="10"/>
  <c r="AO515" i="10"/>
  <c r="AP515" i="10"/>
  <c r="AR515" i="10"/>
  <c r="C516" i="10"/>
  <c r="AC516" i="10" s="1"/>
  <c r="AI516" i="10" s="1"/>
  <c r="D516" i="10"/>
  <c r="AD516" i="10" s="1"/>
  <c r="AJ516" i="10" s="1"/>
  <c r="E516" i="10"/>
  <c r="F516" i="10"/>
  <c r="G516" i="10"/>
  <c r="AG516" i="10" s="1"/>
  <c r="H516" i="10"/>
  <c r="AH516" i="10" s="1"/>
  <c r="I516" i="10"/>
  <c r="J516" i="10"/>
  <c r="K516" i="10"/>
  <c r="AN516" i="10" s="1"/>
  <c r="L516" i="10"/>
  <c r="Y516" i="10" s="1"/>
  <c r="M516" i="10"/>
  <c r="Z516" i="10" s="1"/>
  <c r="N516" i="10"/>
  <c r="O516" i="10"/>
  <c r="W516" i="10"/>
  <c r="T516" i="10" s="1"/>
  <c r="X516" i="10"/>
  <c r="U516" i="10" s="1"/>
  <c r="AA516" i="10"/>
  <c r="AB516" i="10"/>
  <c r="AE516" i="10"/>
  <c r="AK516" i="10" s="1"/>
  <c r="AF516" i="10"/>
  <c r="AM516" i="10"/>
  <c r="AO516" i="10"/>
  <c r="AQ516" i="10"/>
  <c r="AU516" i="10"/>
  <c r="C517" i="10"/>
  <c r="AC517" i="10" s="1"/>
  <c r="D517" i="10"/>
  <c r="E517" i="10"/>
  <c r="F517" i="10"/>
  <c r="AF517" i="10" s="1"/>
  <c r="G517" i="10"/>
  <c r="AG517" i="10" s="1"/>
  <c r="H517" i="10"/>
  <c r="I517" i="10"/>
  <c r="J517" i="10"/>
  <c r="AM517" i="10" s="1"/>
  <c r="K517" i="10"/>
  <c r="AN517" i="10" s="1"/>
  <c r="L517" i="10"/>
  <c r="Y517" i="10" s="1"/>
  <c r="M517" i="10"/>
  <c r="N517" i="10"/>
  <c r="AA517" i="10" s="1"/>
  <c r="R517" i="10" s="1"/>
  <c r="O517" i="10"/>
  <c r="V517" i="10"/>
  <c r="S517" i="10" s="1"/>
  <c r="W517" i="10"/>
  <c r="T517" i="10" s="1"/>
  <c r="X517" i="10"/>
  <c r="U517" i="10" s="1"/>
  <c r="Z517" i="10"/>
  <c r="AB517" i="10"/>
  <c r="AD517" i="10"/>
  <c r="AJ517" i="10" s="1"/>
  <c r="AE517" i="10"/>
  <c r="AK517" i="10" s="1"/>
  <c r="AH517" i="10"/>
  <c r="AL517" i="10"/>
  <c r="AO517" i="10"/>
  <c r="AP517" i="10"/>
  <c r="AT517" i="10"/>
  <c r="C518" i="10"/>
  <c r="D518" i="10"/>
  <c r="E518" i="10"/>
  <c r="AE518" i="10" s="1"/>
  <c r="AK518" i="10" s="1"/>
  <c r="F518" i="10"/>
  <c r="AF518" i="10" s="1"/>
  <c r="G518" i="10"/>
  <c r="H518" i="10"/>
  <c r="I518" i="10"/>
  <c r="AL518" i="10" s="1"/>
  <c r="J518" i="10"/>
  <c r="AM518" i="10" s="1"/>
  <c r="K518" i="10"/>
  <c r="L518" i="10"/>
  <c r="M518" i="10"/>
  <c r="Z518" i="10" s="1"/>
  <c r="Q518" i="10" s="1"/>
  <c r="N518" i="10"/>
  <c r="AA518" i="10" s="1"/>
  <c r="O518" i="10"/>
  <c r="V518" i="10"/>
  <c r="S518" i="10" s="1"/>
  <c r="W518" i="10"/>
  <c r="T518" i="10" s="1"/>
  <c r="Y518" i="10"/>
  <c r="AB518" i="10"/>
  <c r="AC518" i="10"/>
  <c r="AI518" i="10" s="1"/>
  <c r="AD518" i="10"/>
  <c r="AJ518" i="10" s="1"/>
  <c r="AG518" i="10"/>
  <c r="AH518" i="10"/>
  <c r="AO518" i="10"/>
  <c r="AS518" i="10"/>
  <c r="C519" i="10"/>
  <c r="D519" i="10"/>
  <c r="AD519" i="10" s="1"/>
  <c r="AJ519" i="10" s="1"/>
  <c r="E519" i="10"/>
  <c r="AE519" i="10" s="1"/>
  <c r="AK519" i="10" s="1"/>
  <c r="F519" i="10"/>
  <c r="G519" i="10"/>
  <c r="H519" i="10"/>
  <c r="AH519" i="10" s="1"/>
  <c r="I519" i="10"/>
  <c r="AL519" i="10" s="1"/>
  <c r="J519" i="10"/>
  <c r="K519" i="10"/>
  <c r="L519" i="10"/>
  <c r="Y519" i="10" s="1"/>
  <c r="P519" i="10" s="1"/>
  <c r="M519" i="10"/>
  <c r="Z519" i="10" s="1"/>
  <c r="N519" i="10"/>
  <c r="AA519" i="10" s="1"/>
  <c r="O519" i="10"/>
  <c r="V519" i="10"/>
  <c r="S519" i="10" s="1"/>
  <c r="X519" i="10"/>
  <c r="U519" i="10" s="1"/>
  <c r="AB519" i="10"/>
  <c r="AC519" i="10"/>
  <c r="AI519" i="10" s="1"/>
  <c r="AF519" i="10"/>
  <c r="AG519" i="10"/>
  <c r="AN519" i="10"/>
  <c r="AO519" i="10"/>
  <c r="AR519" i="10"/>
  <c r="C520" i="10"/>
  <c r="AC520" i="10" s="1"/>
  <c r="AI520" i="10" s="1"/>
  <c r="D520" i="10"/>
  <c r="AD520" i="10" s="1"/>
  <c r="E520" i="10"/>
  <c r="F520" i="10"/>
  <c r="G520" i="10"/>
  <c r="AG520" i="10" s="1"/>
  <c r="H520" i="10"/>
  <c r="AH520" i="10" s="1"/>
  <c r="I520" i="10"/>
  <c r="J520" i="10"/>
  <c r="K520" i="10"/>
  <c r="AN520" i="10" s="1"/>
  <c r="L520" i="10"/>
  <c r="Y520" i="10" s="1"/>
  <c r="M520" i="10"/>
  <c r="Z520" i="10" s="1"/>
  <c r="N520" i="10"/>
  <c r="O520" i="10"/>
  <c r="W520" i="10"/>
  <c r="T520" i="10" s="1"/>
  <c r="X520" i="10"/>
  <c r="U520" i="10" s="1"/>
  <c r="AA520" i="10"/>
  <c r="AB520" i="10"/>
  <c r="AE520" i="10"/>
  <c r="AK520" i="10" s="1"/>
  <c r="AF520" i="10"/>
  <c r="AM520" i="10"/>
  <c r="AO520" i="10"/>
  <c r="AQ520" i="10"/>
  <c r="AU520" i="10"/>
  <c r="C521" i="10"/>
  <c r="AC521" i="10" s="1"/>
  <c r="D521" i="10"/>
  <c r="E521" i="10"/>
  <c r="F521" i="10"/>
  <c r="AF521" i="10" s="1"/>
  <c r="G521" i="10"/>
  <c r="AG521" i="10" s="1"/>
  <c r="H521" i="10"/>
  <c r="I521" i="10"/>
  <c r="J521" i="10"/>
  <c r="AM521" i="10" s="1"/>
  <c r="K521" i="10"/>
  <c r="AN521" i="10" s="1"/>
  <c r="L521" i="10"/>
  <c r="Y521" i="10" s="1"/>
  <c r="M521" i="10"/>
  <c r="N521" i="10"/>
  <c r="AA521" i="10" s="1"/>
  <c r="R521" i="10" s="1"/>
  <c r="O521" i="10"/>
  <c r="V521" i="10"/>
  <c r="S521" i="10" s="1"/>
  <c r="W521" i="10"/>
  <c r="T521" i="10" s="1"/>
  <c r="X521" i="10"/>
  <c r="U521" i="10" s="1"/>
  <c r="Z521" i="10"/>
  <c r="AB521" i="10"/>
  <c r="AD521" i="10"/>
  <c r="AJ521" i="10" s="1"/>
  <c r="AE521" i="10"/>
  <c r="AK521" i="10" s="1"/>
  <c r="AH521" i="10"/>
  <c r="AL521" i="10"/>
  <c r="AO521" i="10"/>
  <c r="AP521" i="10"/>
  <c r="AT521" i="10"/>
  <c r="C522" i="10"/>
  <c r="D522" i="10"/>
  <c r="E522" i="10"/>
  <c r="AE522" i="10" s="1"/>
  <c r="AK522" i="10" s="1"/>
  <c r="F522" i="10"/>
  <c r="AF522" i="10" s="1"/>
  <c r="G522" i="10"/>
  <c r="H522" i="10"/>
  <c r="I522" i="10"/>
  <c r="AL522" i="10" s="1"/>
  <c r="J522" i="10"/>
  <c r="AM522" i="10" s="1"/>
  <c r="K522" i="10"/>
  <c r="L522" i="10"/>
  <c r="M522" i="10"/>
  <c r="Z522" i="10" s="1"/>
  <c r="Q522" i="10" s="1"/>
  <c r="N522" i="10"/>
  <c r="AA522" i="10" s="1"/>
  <c r="O522" i="10"/>
  <c r="V522" i="10"/>
  <c r="S522" i="10" s="1"/>
  <c r="W522" i="10"/>
  <c r="T522" i="10" s="1"/>
  <c r="Y522" i="10"/>
  <c r="AB522" i="10"/>
  <c r="AC522" i="10"/>
  <c r="AI522" i="10" s="1"/>
  <c r="AD522" i="10"/>
  <c r="AJ522" i="10" s="1"/>
  <c r="AG522" i="10"/>
  <c r="AH522" i="10"/>
  <c r="AO522" i="10"/>
  <c r="AS522" i="10"/>
  <c r="C523" i="10"/>
  <c r="D523" i="10"/>
  <c r="AD523" i="10" s="1"/>
  <c r="AJ523" i="10" s="1"/>
  <c r="E523" i="10"/>
  <c r="AE523" i="10" s="1"/>
  <c r="F523" i="10"/>
  <c r="G523" i="10"/>
  <c r="H523" i="10"/>
  <c r="AH523" i="10" s="1"/>
  <c r="I523" i="10"/>
  <c r="J523" i="10"/>
  <c r="K523" i="10"/>
  <c r="L523" i="10"/>
  <c r="Y523" i="10" s="1"/>
  <c r="P523" i="10" s="1"/>
  <c r="M523" i="10"/>
  <c r="Z523" i="10" s="1"/>
  <c r="N523" i="10"/>
  <c r="AA523" i="10" s="1"/>
  <c r="O523" i="10"/>
  <c r="V523" i="10"/>
  <c r="S523" i="10" s="1"/>
  <c r="X523" i="10"/>
  <c r="U523" i="10" s="1"/>
  <c r="AB523" i="10"/>
  <c r="AC523" i="10"/>
  <c r="AI523" i="10" s="1"/>
  <c r="AF523" i="10"/>
  <c r="AG523" i="10"/>
  <c r="AN523" i="10"/>
  <c r="AO523" i="10"/>
  <c r="AP523" i="10"/>
  <c r="AR523" i="10"/>
  <c r="C524" i="10"/>
  <c r="AC524" i="10" s="1"/>
  <c r="AI524" i="10" s="1"/>
  <c r="D524" i="10"/>
  <c r="AD524" i="10" s="1"/>
  <c r="E524" i="10"/>
  <c r="F524" i="10"/>
  <c r="G524" i="10"/>
  <c r="AG524" i="10" s="1"/>
  <c r="H524" i="10"/>
  <c r="AH524" i="10" s="1"/>
  <c r="I524" i="10"/>
  <c r="J524" i="10"/>
  <c r="K524" i="10"/>
  <c r="AN524" i="10" s="1"/>
  <c r="L524" i="10"/>
  <c r="Y524" i="10" s="1"/>
  <c r="M524" i="10"/>
  <c r="Z524" i="10" s="1"/>
  <c r="N524" i="10"/>
  <c r="O524" i="10"/>
  <c r="W524" i="10"/>
  <c r="X524" i="10"/>
  <c r="U524" i="10" s="1"/>
  <c r="AA524" i="10"/>
  <c r="AB524" i="10"/>
  <c r="AE524" i="10"/>
  <c r="AK524" i="10" s="1"/>
  <c r="AF524" i="10"/>
  <c r="AM524" i="10"/>
  <c r="AO524" i="10"/>
  <c r="AQ524" i="10"/>
  <c r="AU524" i="10"/>
  <c r="C525" i="10"/>
  <c r="AC525" i="10" s="1"/>
  <c r="D525" i="10"/>
  <c r="E525" i="10"/>
  <c r="F525" i="10"/>
  <c r="AF525" i="10" s="1"/>
  <c r="G525" i="10"/>
  <c r="AG525" i="10" s="1"/>
  <c r="H525" i="10"/>
  <c r="I525" i="10"/>
  <c r="J525" i="10"/>
  <c r="AM525" i="10" s="1"/>
  <c r="K525" i="10"/>
  <c r="L525" i="10"/>
  <c r="Y525" i="10" s="1"/>
  <c r="M525" i="10"/>
  <c r="N525" i="10"/>
  <c r="AA525" i="10" s="1"/>
  <c r="R525" i="10" s="1"/>
  <c r="O525" i="10"/>
  <c r="V525" i="10"/>
  <c r="S525" i="10" s="1"/>
  <c r="W525" i="10"/>
  <c r="T525" i="10" s="1"/>
  <c r="X525" i="10"/>
  <c r="U525" i="10" s="1"/>
  <c r="Z525" i="10"/>
  <c r="AB525" i="10"/>
  <c r="AD525" i="10"/>
  <c r="AE525" i="10"/>
  <c r="AK525" i="10" s="1"/>
  <c r="AH525" i="10"/>
  <c r="AL525" i="10"/>
  <c r="AO525" i="10"/>
  <c r="AP525" i="10"/>
  <c r="AR525" i="10"/>
  <c r="AT525" i="10"/>
  <c r="C526" i="10"/>
  <c r="D526" i="10"/>
  <c r="E526" i="10"/>
  <c r="AE526" i="10" s="1"/>
  <c r="AK526" i="10" s="1"/>
  <c r="F526" i="10"/>
  <c r="AF526" i="10" s="1"/>
  <c r="G526" i="10"/>
  <c r="H526" i="10"/>
  <c r="I526" i="10"/>
  <c r="AL526" i="10" s="1"/>
  <c r="J526" i="10"/>
  <c r="K526" i="10"/>
  <c r="L526" i="10"/>
  <c r="M526" i="10"/>
  <c r="Z526" i="10" s="1"/>
  <c r="Q526" i="10" s="1"/>
  <c r="N526" i="10"/>
  <c r="AA526" i="10" s="1"/>
  <c r="O526" i="10"/>
  <c r="V526" i="10"/>
  <c r="S526" i="10" s="1"/>
  <c r="W526" i="10"/>
  <c r="T526" i="10" s="1"/>
  <c r="Y526" i="10"/>
  <c r="AB526" i="10"/>
  <c r="AC526" i="10"/>
  <c r="AI526" i="10" s="1"/>
  <c r="AD526" i="10"/>
  <c r="AJ526" i="10" s="1"/>
  <c r="AG526" i="10"/>
  <c r="AH526" i="10"/>
  <c r="AO526" i="10"/>
  <c r="AQ526" i="10"/>
  <c r="AS526" i="10"/>
  <c r="C527" i="10"/>
  <c r="D527" i="10"/>
  <c r="AD527" i="10" s="1"/>
  <c r="AJ527" i="10" s="1"/>
  <c r="E527" i="10"/>
  <c r="AE527" i="10" s="1"/>
  <c r="F527" i="10"/>
  <c r="G527" i="10"/>
  <c r="H527" i="10"/>
  <c r="AH527" i="10" s="1"/>
  <c r="I527" i="10"/>
  <c r="J527" i="10"/>
  <c r="K527" i="10"/>
  <c r="L527" i="10"/>
  <c r="Y527" i="10" s="1"/>
  <c r="P527" i="10" s="1"/>
  <c r="M527" i="10"/>
  <c r="Z527" i="10" s="1"/>
  <c r="N527" i="10"/>
  <c r="AA527" i="10" s="1"/>
  <c r="O527" i="10"/>
  <c r="V527" i="10"/>
  <c r="S527" i="10" s="1"/>
  <c r="X527" i="10"/>
  <c r="U527" i="10" s="1"/>
  <c r="AB527" i="10"/>
  <c r="AC527" i="10"/>
  <c r="AI527" i="10" s="1"/>
  <c r="AF527" i="10"/>
  <c r="AG527" i="10"/>
  <c r="AN527" i="10"/>
  <c r="AO527" i="10"/>
  <c r="AP527" i="10"/>
  <c r="AR527" i="10"/>
  <c r="C528" i="10"/>
  <c r="AC528" i="10" s="1"/>
  <c r="AI528" i="10" s="1"/>
  <c r="D528" i="10"/>
  <c r="AD528" i="10" s="1"/>
  <c r="E528" i="10"/>
  <c r="F528" i="10"/>
  <c r="G528" i="10"/>
  <c r="AG528" i="10" s="1"/>
  <c r="H528" i="10"/>
  <c r="AH528" i="10" s="1"/>
  <c r="I528" i="10"/>
  <c r="J528" i="10"/>
  <c r="K528" i="10"/>
  <c r="AN528" i="10" s="1"/>
  <c r="L528" i="10"/>
  <c r="M528" i="10"/>
  <c r="Z528" i="10" s="1"/>
  <c r="N528" i="10"/>
  <c r="O528" i="10"/>
  <c r="W528" i="10"/>
  <c r="X528" i="10"/>
  <c r="R528" i="10" s="1"/>
  <c r="Y528" i="10"/>
  <c r="AA528" i="10"/>
  <c r="U528" i="10" s="1"/>
  <c r="AB528" i="10"/>
  <c r="AE528" i="10"/>
  <c r="AK528" i="10" s="1"/>
  <c r="AF528" i="10"/>
  <c r="AM528" i="10"/>
  <c r="AO528" i="10"/>
  <c r="AQ528" i="10"/>
  <c r="AS528" i="10"/>
  <c r="AU528" i="10"/>
  <c r="C529" i="10"/>
  <c r="AC529" i="10" s="1"/>
  <c r="D529" i="10"/>
  <c r="E529" i="10"/>
  <c r="F529" i="10"/>
  <c r="AF529" i="10" s="1"/>
  <c r="G529" i="10"/>
  <c r="AG529" i="10" s="1"/>
  <c r="H529" i="10"/>
  <c r="I529" i="10"/>
  <c r="J529" i="10"/>
  <c r="AM529" i="10" s="1"/>
  <c r="K529" i="10"/>
  <c r="L529" i="10"/>
  <c r="Y529" i="10" s="1"/>
  <c r="M529" i="10"/>
  <c r="N529" i="10"/>
  <c r="AA529" i="10" s="1"/>
  <c r="R529" i="10" s="1"/>
  <c r="O529" i="10"/>
  <c r="V529" i="10"/>
  <c r="S529" i="10" s="1"/>
  <c r="W529" i="10"/>
  <c r="Q529" i="10" s="1"/>
  <c r="X529" i="10"/>
  <c r="U529" i="10" s="1"/>
  <c r="Z529" i="10"/>
  <c r="T529" i="10" s="1"/>
  <c r="AB529" i="10"/>
  <c r="AD529" i="10"/>
  <c r="AJ529" i="10" s="1"/>
  <c r="AE529" i="10"/>
  <c r="AK529" i="10" s="1"/>
  <c r="AH529" i="10"/>
  <c r="AL529" i="10"/>
  <c r="AO529" i="10"/>
  <c r="AP529" i="10"/>
  <c r="AR529" i="10"/>
  <c r="AT529" i="10"/>
  <c r="C530" i="10"/>
  <c r="D530" i="10"/>
  <c r="E530" i="10"/>
  <c r="AE530" i="10" s="1"/>
  <c r="AK530" i="10" s="1"/>
  <c r="F530" i="10"/>
  <c r="AF530" i="10" s="1"/>
  <c r="G530" i="10"/>
  <c r="H530" i="10"/>
  <c r="I530" i="10"/>
  <c r="AL530" i="10" s="1"/>
  <c r="J530" i="10"/>
  <c r="K530" i="10"/>
  <c r="L530" i="10"/>
  <c r="M530" i="10"/>
  <c r="Z530" i="10" s="1"/>
  <c r="Q530" i="10" s="1"/>
  <c r="N530" i="10"/>
  <c r="O530" i="10"/>
  <c r="V530" i="10"/>
  <c r="P530" i="10" s="1"/>
  <c r="W530" i="10"/>
  <c r="T530" i="10" s="1"/>
  <c r="Y530" i="10"/>
  <c r="S530" i="10" s="1"/>
  <c r="AA530" i="10"/>
  <c r="AB530" i="10"/>
  <c r="AC530" i="10"/>
  <c r="AD530" i="10"/>
  <c r="AJ530" i="10" s="1"/>
  <c r="AG530" i="10"/>
  <c r="AH530" i="10"/>
  <c r="AO530" i="10"/>
  <c r="AQ530" i="10"/>
  <c r="AS530" i="10"/>
  <c r="AU530" i="10"/>
  <c r="C531" i="10"/>
  <c r="D531" i="10"/>
  <c r="AD531" i="10" s="1"/>
  <c r="AJ531" i="10" s="1"/>
  <c r="E531" i="10"/>
  <c r="AE531" i="10" s="1"/>
  <c r="F531" i="10"/>
  <c r="G531" i="10"/>
  <c r="H531" i="10"/>
  <c r="AH531" i="10" s="1"/>
  <c r="I531" i="10"/>
  <c r="J531" i="10"/>
  <c r="K531" i="10"/>
  <c r="L531" i="10"/>
  <c r="Y531" i="10" s="1"/>
  <c r="P531" i="10" s="1"/>
  <c r="M531" i="10"/>
  <c r="N531" i="10"/>
  <c r="AA531" i="10" s="1"/>
  <c r="O531" i="10"/>
  <c r="V531" i="10"/>
  <c r="S531" i="10" s="1"/>
  <c r="X531" i="10"/>
  <c r="U531" i="10" s="1"/>
  <c r="Z531" i="10"/>
  <c r="AB531" i="10"/>
  <c r="AC531" i="10"/>
  <c r="AI531" i="10" s="1"/>
  <c r="AF531" i="10"/>
  <c r="AG531" i="10"/>
  <c r="AN531" i="10"/>
  <c r="AO531" i="10"/>
  <c r="AP531" i="10"/>
  <c r="AR531" i="10"/>
  <c r="AT531" i="10"/>
  <c r="C532" i="10"/>
  <c r="AC532" i="10" s="1"/>
  <c r="AI532" i="10" s="1"/>
  <c r="D532" i="10"/>
  <c r="AD532" i="10" s="1"/>
  <c r="E532" i="10"/>
  <c r="F532" i="10"/>
  <c r="G532" i="10"/>
  <c r="AG532" i="10" s="1"/>
  <c r="H532" i="10"/>
  <c r="AH532" i="10" s="1"/>
  <c r="I532" i="10"/>
  <c r="J532" i="10"/>
  <c r="K532" i="10"/>
  <c r="AN532" i="10" s="1"/>
  <c r="L532" i="10"/>
  <c r="M532" i="10"/>
  <c r="Z532" i="10" s="1"/>
  <c r="N532" i="10"/>
  <c r="O532" i="10"/>
  <c r="W532" i="10"/>
  <c r="T532" i="10" s="1"/>
  <c r="X532" i="10"/>
  <c r="R532" i="10" s="1"/>
  <c r="Y532" i="10"/>
  <c r="AA532" i="10"/>
  <c r="U532" i="10" s="1"/>
  <c r="AB532" i="10"/>
  <c r="AE532" i="10"/>
  <c r="AF532" i="10"/>
  <c r="AM532" i="10"/>
  <c r="AO532" i="10"/>
  <c r="AQ532" i="10"/>
  <c r="AS532" i="10"/>
  <c r="AU532" i="10"/>
  <c r="C533" i="10"/>
  <c r="AC533" i="10" s="1"/>
  <c r="D533" i="10"/>
  <c r="E533" i="10"/>
  <c r="F533" i="10"/>
  <c r="AF533" i="10" s="1"/>
  <c r="G533" i="10"/>
  <c r="AG533" i="10" s="1"/>
  <c r="H533" i="10"/>
  <c r="AU533" i="10" s="1"/>
  <c r="I533" i="10"/>
  <c r="J533" i="10"/>
  <c r="AM533" i="10" s="1"/>
  <c r="K533" i="10"/>
  <c r="L533" i="10"/>
  <c r="Y533" i="10" s="1"/>
  <c r="M533" i="10"/>
  <c r="N533" i="10"/>
  <c r="AA533" i="10" s="1"/>
  <c r="R533" i="10" s="1"/>
  <c r="O533" i="10"/>
  <c r="V533" i="10"/>
  <c r="S533" i="10" s="1"/>
  <c r="W533" i="10"/>
  <c r="Q533" i="10" s="1"/>
  <c r="X533" i="10"/>
  <c r="U533" i="10" s="1"/>
  <c r="Z533" i="10"/>
  <c r="T533" i="10" s="1"/>
  <c r="AB533" i="10"/>
  <c r="AD533" i="10"/>
  <c r="AE533" i="10"/>
  <c r="AK533" i="10" s="1"/>
  <c r="AH533" i="10"/>
  <c r="AL533" i="10"/>
  <c r="AO533" i="10"/>
  <c r="AP533" i="10"/>
  <c r="AR533" i="10"/>
  <c r="AT533" i="10"/>
  <c r="C534" i="10"/>
  <c r="V534" i="10" s="1"/>
  <c r="D534" i="10"/>
  <c r="E534" i="10"/>
  <c r="AE534" i="10" s="1"/>
  <c r="AK534" i="10" s="1"/>
  <c r="F534" i="10"/>
  <c r="AF534" i="10" s="1"/>
  <c r="G534" i="10"/>
  <c r="AT534" i="10" s="1"/>
  <c r="H534" i="10"/>
  <c r="I534" i="10"/>
  <c r="J534" i="10"/>
  <c r="K534" i="10"/>
  <c r="L534" i="10"/>
  <c r="M534" i="10"/>
  <c r="Z534" i="10" s="1"/>
  <c r="Q534" i="10" s="1"/>
  <c r="N534" i="10"/>
  <c r="O534" i="10"/>
  <c r="W534" i="10"/>
  <c r="T534" i="10" s="1"/>
  <c r="Y534" i="10"/>
  <c r="AA534" i="10"/>
  <c r="AB534" i="10"/>
  <c r="AC534" i="10"/>
  <c r="AI534" i="10" s="1"/>
  <c r="AD534" i="10"/>
  <c r="AJ534" i="10" s="1"/>
  <c r="AG534" i="10"/>
  <c r="AH534" i="10"/>
  <c r="AO534" i="10"/>
  <c r="AQ534" i="10"/>
  <c r="AS534" i="10"/>
  <c r="AU534" i="10"/>
  <c r="C535" i="10"/>
  <c r="D535" i="10"/>
  <c r="AD535" i="10" s="1"/>
  <c r="AJ535" i="10" s="1"/>
  <c r="E535" i="10"/>
  <c r="AE535" i="10" s="1"/>
  <c r="F535" i="10"/>
  <c r="AS535" i="10" s="1"/>
  <c r="G535" i="10"/>
  <c r="H535" i="10"/>
  <c r="AH535" i="10" s="1"/>
  <c r="I535" i="10"/>
  <c r="J535" i="10"/>
  <c r="K535" i="10"/>
  <c r="L535" i="10"/>
  <c r="Y535" i="10" s="1"/>
  <c r="P535" i="10" s="1"/>
  <c r="M535" i="10"/>
  <c r="N535" i="10"/>
  <c r="AA535" i="10" s="1"/>
  <c r="O535" i="10"/>
  <c r="V535" i="10"/>
  <c r="S535" i="10" s="1"/>
  <c r="X535" i="10"/>
  <c r="U535" i="10" s="1"/>
  <c r="Z535" i="10"/>
  <c r="AB535" i="10"/>
  <c r="AC535" i="10"/>
  <c r="AI535" i="10" s="1"/>
  <c r="AF535" i="10"/>
  <c r="AG535" i="10"/>
  <c r="AN535" i="10"/>
  <c r="AO535" i="10"/>
  <c r="AP535" i="10"/>
  <c r="AR535" i="10"/>
  <c r="AT535" i="10"/>
  <c r="C536" i="10"/>
  <c r="AC536" i="10" s="1"/>
  <c r="AI536" i="10" s="1"/>
  <c r="D536" i="10"/>
  <c r="AD536" i="10" s="1"/>
  <c r="E536" i="10"/>
  <c r="X536" i="10" s="1"/>
  <c r="F536" i="10"/>
  <c r="G536" i="10"/>
  <c r="AG536" i="10" s="1"/>
  <c r="H536" i="10"/>
  <c r="AH536" i="10" s="1"/>
  <c r="I536" i="10"/>
  <c r="J536" i="10"/>
  <c r="K536" i="10"/>
  <c r="L536" i="10"/>
  <c r="M536" i="10"/>
  <c r="Z536" i="10" s="1"/>
  <c r="N536" i="10"/>
  <c r="O536" i="10"/>
  <c r="W536" i="10"/>
  <c r="T536" i="10" s="1"/>
  <c r="Y536" i="10"/>
  <c r="AA536" i="10"/>
  <c r="AB536" i="10"/>
  <c r="AE536" i="10"/>
  <c r="AK536" i="10" s="1"/>
  <c r="AF536" i="10"/>
  <c r="AM536" i="10"/>
  <c r="AO536" i="10"/>
  <c r="AQ536" i="10"/>
  <c r="AS536" i="10"/>
  <c r="AU536" i="10"/>
  <c r="C537" i="10"/>
  <c r="AC537" i="10" s="1"/>
  <c r="D537" i="10"/>
  <c r="W537" i="10" s="1"/>
  <c r="E537" i="10"/>
  <c r="F537" i="10"/>
  <c r="AF537" i="10" s="1"/>
  <c r="G537" i="10"/>
  <c r="AG537" i="10" s="1"/>
  <c r="H537" i="10"/>
  <c r="AU537" i="10" s="1"/>
  <c r="I537" i="10"/>
  <c r="J537" i="10"/>
  <c r="K537" i="10"/>
  <c r="L537" i="10"/>
  <c r="Y537" i="10" s="1"/>
  <c r="M537" i="10"/>
  <c r="N537" i="10"/>
  <c r="AA537" i="10" s="1"/>
  <c r="R537" i="10" s="1"/>
  <c r="O537" i="10"/>
  <c r="V537" i="10"/>
  <c r="S537" i="10" s="1"/>
  <c r="X537" i="10"/>
  <c r="Z537" i="10"/>
  <c r="AB537" i="10"/>
  <c r="AD537" i="10"/>
  <c r="AE537" i="10"/>
  <c r="AK537" i="10" s="1"/>
  <c r="AH537" i="10"/>
  <c r="AL537" i="10"/>
  <c r="AO537" i="10"/>
  <c r="AP537" i="10"/>
  <c r="AR537" i="10"/>
  <c r="AT537" i="10"/>
  <c r="C538" i="10"/>
  <c r="V538" i="10" s="1"/>
  <c r="D538" i="10"/>
  <c r="E538" i="10"/>
  <c r="AE538" i="10" s="1"/>
  <c r="AK538" i="10" s="1"/>
  <c r="F538" i="10"/>
  <c r="AF538" i="10" s="1"/>
  <c r="G538" i="10"/>
  <c r="AT538" i="10" s="1"/>
  <c r="H538" i="10"/>
  <c r="I538" i="10"/>
  <c r="J538" i="10"/>
  <c r="K538" i="10"/>
  <c r="L538" i="10"/>
  <c r="M538" i="10"/>
  <c r="Z538" i="10" s="1"/>
  <c r="Q538" i="10" s="1"/>
  <c r="N538" i="10"/>
  <c r="O538" i="10"/>
  <c r="W538" i="10"/>
  <c r="Y538" i="10"/>
  <c r="AA538" i="10"/>
  <c r="AB538" i="10"/>
  <c r="AC538" i="10"/>
  <c r="AD538" i="10"/>
  <c r="AJ538" i="10" s="1"/>
  <c r="AG538" i="10"/>
  <c r="AH538" i="10"/>
  <c r="AO538" i="10"/>
  <c r="AQ538" i="10"/>
  <c r="AS538" i="10"/>
  <c r="AU538" i="10"/>
  <c r="C539" i="10"/>
  <c r="D539" i="10"/>
  <c r="AD539" i="10" s="1"/>
  <c r="AJ539" i="10" s="1"/>
  <c r="E539" i="10"/>
  <c r="AE539" i="10" s="1"/>
  <c r="F539" i="10"/>
  <c r="AS539" i="10" s="1"/>
  <c r="G539" i="10"/>
  <c r="H539" i="10"/>
  <c r="AH539" i="10" s="1"/>
  <c r="I539" i="10"/>
  <c r="J539" i="10"/>
  <c r="K539" i="10"/>
  <c r="L539" i="10"/>
  <c r="Y539" i="10" s="1"/>
  <c r="P539" i="10" s="1"/>
  <c r="M539" i="10"/>
  <c r="N539" i="10"/>
  <c r="AA539" i="10" s="1"/>
  <c r="O539" i="10"/>
  <c r="V539" i="10"/>
  <c r="S539" i="10" s="1"/>
  <c r="X539" i="10"/>
  <c r="U539" i="10" s="1"/>
  <c r="Z539" i="10"/>
  <c r="AB539" i="10"/>
  <c r="AC539" i="10"/>
  <c r="AI539" i="10" s="1"/>
  <c r="AF539" i="10"/>
  <c r="AG539" i="10"/>
  <c r="AN539" i="10"/>
  <c r="AO539" i="10"/>
  <c r="AP539" i="10"/>
  <c r="AR539" i="10"/>
  <c r="AT539" i="10"/>
  <c r="C540" i="10"/>
  <c r="AC540" i="10" s="1"/>
  <c r="AI540" i="10" s="1"/>
  <c r="D540" i="10"/>
  <c r="AD540" i="10" s="1"/>
  <c r="E540" i="10"/>
  <c r="X540" i="10" s="1"/>
  <c r="F540" i="10"/>
  <c r="G540" i="10"/>
  <c r="AG540" i="10" s="1"/>
  <c r="H540" i="10"/>
  <c r="AH540" i="10" s="1"/>
  <c r="I540" i="10"/>
  <c r="J540" i="10"/>
  <c r="K540" i="10"/>
  <c r="L540" i="10"/>
  <c r="M540" i="10"/>
  <c r="Z540" i="10" s="1"/>
  <c r="N540" i="10"/>
  <c r="O540" i="10"/>
  <c r="W540" i="10"/>
  <c r="T540" i="10" s="1"/>
  <c r="Y540" i="10"/>
  <c r="AA540" i="10"/>
  <c r="AB540" i="10"/>
  <c r="AE540" i="10"/>
  <c r="AK540" i="10" s="1"/>
  <c r="AF540" i="10"/>
  <c r="AM540" i="10"/>
  <c r="AO540" i="10"/>
  <c r="AQ540" i="10"/>
  <c r="AS540" i="10"/>
  <c r="AU540" i="10"/>
  <c r="C541" i="10"/>
  <c r="AC541" i="10" s="1"/>
  <c r="AI541" i="10" s="1"/>
  <c r="D541" i="10"/>
  <c r="E541" i="10"/>
  <c r="F541" i="10"/>
  <c r="AF541" i="10" s="1"/>
  <c r="G541" i="10"/>
  <c r="AG541" i="10" s="1"/>
  <c r="H541" i="10"/>
  <c r="AU541" i="10" s="1"/>
  <c r="I541" i="10"/>
  <c r="J541" i="10"/>
  <c r="AM541" i="10" s="1"/>
  <c r="K541" i="10"/>
  <c r="L541" i="10"/>
  <c r="Y541" i="10" s="1"/>
  <c r="M541" i="10"/>
  <c r="N541" i="10"/>
  <c r="AA541" i="10" s="1"/>
  <c r="R541" i="10" s="1"/>
  <c r="O541" i="10"/>
  <c r="V541" i="10"/>
  <c r="S541" i="10" s="1"/>
  <c r="W541" i="10"/>
  <c r="Q541" i="10" s="1"/>
  <c r="X541" i="10"/>
  <c r="U541" i="10" s="1"/>
  <c r="Z541" i="10"/>
  <c r="T541" i="10" s="1"/>
  <c r="AB541" i="10"/>
  <c r="AD541" i="10"/>
  <c r="AE541" i="10"/>
  <c r="AK541" i="10" s="1"/>
  <c r="AH541" i="10"/>
  <c r="AL541" i="10"/>
  <c r="AO541" i="10"/>
  <c r="AP541" i="10"/>
  <c r="AR541" i="10"/>
  <c r="AT541" i="10"/>
  <c r="C542" i="10"/>
  <c r="V542" i="10" s="1"/>
  <c r="D542" i="10"/>
  <c r="E542" i="10"/>
  <c r="AE542" i="10" s="1"/>
  <c r="AK542" i="10" s="1"/>
  <c r="F542" i="10"/>
  <c r="AF542" i="10" s="1"/>
  <c r="G542" i="10"/>
  <c r="AT542" i="10" s="1"/>
  <c r="H542" i="10"/>
  <c r="I542" i="10"/>
  <c r="J542" i="10"/>
  <c r="K542" i="10"/>
  <c r="L542" i="10"/>
  <c r="M542" i="10"/>
  <c r="Z542" i="10" s="1"/>
  <c r="Q542" i="10" s="1"/>
  <c r="N542" i="10"/>
  <c r="O542" i="10"/>
  <c r="W542" i="10"/>
  <c r="Y542" i="10"/>
  <c r="AA542" i="10"/>
  <c r="AB542" i="10"/>
  <c r="AC542" i="10"/>
  <c r="AD542" i="10"/>
  <c r="AJ542" i="10" s="1"/>
  <c r="AG542" i="10"/>
  <c r="AH542" i="10"/>
  <c r="AO542" i="10"/>
  <c r="AQ542" i="10"/>
  <c r="AS542" i="10"/>
  <c r="AU542" i="10"/>
  <c r="C543" i="10"/>
  <c r="D543" i="10"/>
  <c r="AD543" i="10" s="1"/>
  <c r="AJ543" i="10" s="1"/>
  <c r="E543" i="10"/>
  <c r="AE543" i="10" s="1"/>
  <c r="F543" i="10"/>
  <c r="AS543" i="10" s="1"/>
  <c r="G543" i="10"/>
  <c r="H543" i="10"/>
  <c r="AH543" i="10" s="1"/>
  <c r="I543" i="10"/>
  <c r="J543" i="10"/>
  <c r="K543" i="10"/>
  <c r="L543" i="10"/>
  <c r="Y543" i="10" s="1"/>
  <c r="P543" i="10" s="1"/>
  <c r="M543" i="10"/>
  <c r="N543" i="10"/>
  <c r="AA543" i="10" s="1"/>
  <c r="O543" i="10"/>
  <c r="V543" i="10"/>
  <c r="S543" i="10" s="1"/>
  <c r="X543" i="10"/>
  <c r="U543" i="10" s="1"/>
  <c r="Z543" i="10"/>
  <c r="AB543" i="10"/>
  <c r="AC543" i="10"/>
  <c r="AI543" i="10" s="1"/>
  <c r="AF543" i="10"/>
  <c r="AG543" i="10"/>
  <c r="AN543" i="10"/>
  <c r="AO543" i="10"/>
  <c r="AP543" i="10"/>
  <c r="AR543" i="10"/>
  <c r="AT543" i="10"/>
  <c r="C544" i="10"/>
  <c r="AC544" i="10" s="1"/>
  <c r="AI544" i="10" s="1"/>
  <c r="D544" i="10"/>
  <c r="AD544" i="10" s="1"/>
  <c r="E544" i="10"/>
  <c r="X544" i="10" s="1"/>
  <c r="F544" i="10"/>
  <c r="G544" i="10"/>
  <c r="AG544" i="10" s="1"/>
  <c r="H544" i="10"/>
  <c r="AH544" i="10" s="1"/>
  <c r="I544" i="10"/>
  <c r="J544" i="10"/>
  <c r="K544" i="10"/>
  <c r="L544" i="10"/>
  <c r="M544" i="10"/>
  <c r="Z544" i="10" s="1"/>
  <c r="N544" i="10"/>
  <c r="O544" i="10"/>
  <c r="W544" i="10"/>
  <c r="T544" i="10" s="1"/>
  <c r="Y544" i="10"/>
  <c r="AA544" i="10"/>
  <c r="AB544" i="10"/>
  <c r="AE544" i="10"/>
  <c r="AK544" i="10" s="1"/>
  <c r="AF544" i="10"/>
  <c r="AM544" i="10"/>
  <c r="AO544" i="10"/>
  <c r="AQ544" i="10"/>
  <c r="AS544" i="10"/>
  <c r="AU544" i="10"/>
  <c r="C545" i="10"/>
  <c r="AC545" i="10" s="1"/>
  <c r="AI545" i="10" s="1"/>
  <c r="D545" i="10"/>
  <c r="W545" i="10" s="1"/>
  <c r="E545" i="10"/>
  <c r="F545" i="10"/>
  <c r="AF545" i="10" s="1"/>
  <c r="G545" i="10"/>
  <c r="AG545" i="10" s="1"/>
  <c r="H545" i="10"/>
  <c r="AU545" i="10" s="1"/>
  <c r="I545" i="10"/>
  <c r="J545" i="10"/>
  <c r="K545" i="10"/>
  <c r="L545" i="10"/>
  <c r="Y545" i="10" s="1"/>
  <c r="M545" i="10"/>
  <c r="N545" i="10"/>
  <c r="AA545" i="10" s="1"/>
  <c r="R545" i="10" s="1"/>
  <c r="O545" i="10"/>
  <c r="V545" i="10"/>
  <c r="S545" i="10" s="1"/>
  <c r="X545" i="10"/>
  <c r="U545" i="10" s="1"/>
  <c r="Z545" i="10"/>
  <c r="AB545" i="10"/>
  <c r="AD545" i="10"/>
  <c r="AE545" i="10"/>
  <c r="AK545" i="10" s="1"/>
  <c r="AH545" i="10"/>
  <c r="AL545" i="10"/>
  <c r="AO545" i="10"/>
  <c r="AP545" i="10"/>
  <c r="AR545" i="10"/>
  <c r="AT545" i="10"/>
  <c r="C546" i="10"/>
  <c r="V546" i="10" s="1"/>
  <c r="D546" i="10"/>
  <c r="E546" i="10"/>
  <c r="AE546" i="10" s="1"/>
  <c r="AK546" i="10" s="1"/>
  <c r="F546" i="10"/>
  <c r="AF546" i="10" s="1"/>
  <c r="G546" i="10"/>
  <c r="AT546" i="10" s="1"/>
  <c r="H546" i="10"/>
  <c r="I546" i="10"/>
  <c r="J546" i="10"/>
  <c r="K546" i="10"/>
  <c r="L546" i="10"/>
  <c r="M546" i="10"/>
  <c r="Z546" i="10" s="1"/>
  <c r="Q546" i="10" s="1"/>
  <c r="N546" i="10"/>
  <c r="O546" i="10"/>
  <c r="W546" i="10"/>
  <c r="T546" i="10" s="1"/>
  <c r="Y546" i="10"/>
  <c r="AA546" i="10"/>
  <c r="AB546" i="10"/>
  <c r="AC546" i="10"/>
  <c r="AD546" i="10"/>
  <c r="AJ546" i="10" s="1"/>
  <c r="AG546" i="10"/>
  <c r="AH546" i="10"/>
  <c r="AO546" i="10"/>
  <c r="AQ546" i="10"/>
  <c r="AS546" i="10"/>
  <c r="AU546" i="10"/>
  <c r="C547" i="10"/>
  <c r="D547" i="10"/>
  <c r="AD547" i="10" s="1"/>
  <c r="AJ547" i="10" s="1"/>
  <c r="E547" i="10"/>
  <c r="AE547" i="10" s="1"/>
  <c r="AK547" i="10" s="1"/>
  <c r="F547" i="10"/>
  <c r="AS547" i="10" s="1"/>
  <c r="G547" i="10"/>
  <c r="H547" i="10"/>
  <c r="AH547" i="10" s="1"/>
  <c r="I547" i="10"/>
  <c r="J547" i="10"/>
  <c r="K547" i="10"/>
  <c r="L547" i="10"/>
  <c r="Y547" i="10" s="1"/>
  <c r="P547" i="10" s="1"/>
  <c r="M547" i="10"/>
  <c r="N547" i="10"/>
  <c r="AA547" i="10" s="1"/>
  <c r="O547" i="10"/>
  <c r="V547" i="10"/>
  <c r="S547" i="10" s="1"/>
  <c r="X547" i="10"/>
  <c r="U547" i="10" s="1"/>
  <c r="Z547" i="10"/>
  <c r="AB547" i="10"/>
  <c r="AC547" i="10"/>
  <c r="AI547" i="10" s="1"/>
  <c r="AF547" i="10"/>
  <c r="AG547" i="10"/>
  <c r="AN547" i="10"/>
  <c r="AO547" i="10"/>
  <c r="AP547" i="10"/>
  <c r="AR547" i="10"/>
  <c r="AT547" i="10"/>
  <c r="C548" i="10"/>
  <c r="AC548" i="10" s="1"/>
  <c r="AI548" i="10" s="1"/>
  <c r="D548" i="10"/>
  <c r="AD548" i="10" s="1"/>
  <c r="AJ548" i="10" s="1"/>
  <c r="E548" i="10"/>
  <c r="X548" i="10" s="1"/>
  <c r="F548" i="10"/>
  <c r="G548" i="10"/>
  <c r="AG548" i="10" s="1"/>
  <c r="H548" i="10"/>
  <c r="AH548" i="10" s="1"/>
  <c r="I548" i="10"/>
  <c r="J548" i="10"/>
  <c r="K548" i="10"/>
  <c r="L548" i="10"/>
  <c r="M548" i="10"/>
  <c r="Z548" i="10" s="1"/>
  <c r="N548" i="10"/>
  <c r="O548" i="10"/>
  <c r="W548" i="10"/>
  <c r="T548" i="10" s="1"/>
  <c r="Y548" i="10"/>
  <c r="AA548" i="10"/>
  <c r="AB548" i="10"/>
  <c r="AE548" i="10"/>
  <c r="AK548" i="10" s="1"/>
  <c r="AF548" i="10"/>
  <c r="AM548" i="10"/>
  <c r="AO548" i="10"/>
  <c r="AQ548" i="10"/>
  <c r="AS548" i="10"/>
  <c r="AU548" i="10"/>
  <c r="C549" i="10"/>
  <c r="AC549" i="10" s="1"/>
  <c r="D549" i="10"/>
  <c r="W549" i="10" s="1"/>
  <c r="E549" i="10"/>
  <c r="F549" i="10"/>
  <c r="AF549" i="10" s="1"/>
  <c r="G549" i="10"/>
  <c r="AG549" i="10" s="1"/>
  <c r="H549" i="10"/>
  <c r="AU549" i="10" s="1"/>
  <c r="I549" i="10"/>
  <c r="J549" i="10"/>
  <c r="K549" i="10"/>
  <c r="L549" i="10"/>
  <c r="Y549" i="10" s="1"/>
  <c r="M549" i="10"/>
  <c r="N549" i="10"/>
  <c r="AA549" i="10" s="1"/>
  <c r="R549" i="10" s="1"/>
  <c r="O549" i="10"/>
  <c r="V549" i="10"/>
  <c r="S549" i="10" s="1"/>
  <c r="X549" i="10"/>
  <c r="U549" i="10" s="1"/>
  <c r="Z549" i="10"/>
  <c r="AB549" i="10"/>
  <c r="AD549" i="10"/>
  <c r="AJ549" i="10" s="1"/>
  <c r="AE549" i="10"/>
  <c r="AK549" i="10" s="1"/>
  <c r="AH549" i="10"/>
  <c r="AL549" i="10"/>
  <c r="AO549" i="10"/>
  <c r="AP549" i="10"/>
  <c r="AR549" i="10"/>
  <c r="AT549" i="10"/>
  <c r="C550" i="10"/>
  <c r="V550" i="10" s="1"/>
  <c r="D550" i="10"/>
  <c r="E550" i="10"/>
  <c r="AE550" i="10" s="1"/>
  <c r="AK550" i="10" s="1"/>
  <c r="F550" i="10"/>
  <c r="AF550" i="10" s="1"/>
  <c r="G550" i="10"/>
  <c r="AT550" i="10" s="1"/>
  <c r="H550" i="10"/>
  <c r="I550" i="10"/>
  <c r="J550" i="10"/>
  <c r="K550" i="10"/>
  <c r="L550" i="10"/>
  <c r="M550" i="10"/>
  <c r="Z550" i="10" s="1"/>
  <c r="Q550" i="10" s="1"/>
  <c r="N550" i="10"/>
  <c r="O550" i="10"/>
  <c r="W550" i="10"/>
  <c r="T550" i="10" s="1"/>
  <c r="Y550" i="10"/>
  <c r="AA550" i="10"/>
  <c r="AB550" i="10"/>
  <c r="AC550" i="10"/>
  <c r="AI550" i="10" s="1"/>
  <c r="AD550" i="10"/>
  <c r="AJ550" i="10" s="1"/>
  <c r="AG550" i="10"/>
  <c r="AH550" i="10"/>
  <c r="AO550" i="10"/>
  <c r="AQ550" i="10"/>
  <c r="AS550" i="10"/>
  <c r="AU550" i="10"/>
  <c r="C551" i="10"/>
  <c r="D551" i="10"/>
  <c r="AD551" i="10" s="1"/>
  <c r="AJ551" i="10" s="1"/>
  <c r="E551" i="10"/>
  <c r="AE551" i="10" s="1"/>
  <c r="F551" i="10"/>
  <c r="AS551" i="10" s="1"/>
  <c r="G551" i="10"/>
  <c r="H551" i="10"/>
  <c r="AH551" i="10" s="1"/>
  <c r="I551" i="10"/>
  <c r="J551" i="10"/>
  <c r="K551" i="10"/>
  <c r="L551" i="10"/>
  <c r="Y551" i="10" s="1"/>
  <c r="P551" i="10" s="1"/>
  <c r="M551" i="10"/>
  <c r="N551" i="10"/>
  <c r="AA551" i="10" s="1"/>
  <c r="O551" i="10"/>
  <c r="V551" i="10"/>
  <c r="S551" i="10" s="1"/>
  <c r="X551" i="10"/>
  <c r="Z551" i="10"/>
  <c r="AB551" i="10"/>
  <c r="AC551" i="10"/>
  <c r="AI551" i="10" s="1"/>
  <c r="AF551" i="10"/>
  <c r="AG551" i="10"/>
  <c r="AN551" i="10"/>
  <c r="AO551" i="10"/>
  <c r="AP551" i="10"/>
  <c r="AR551" i="10"/>
  <c r="AT551" i="10"/>
  <c r="C552" i="10"/>
  <c r="AC552" i="10" s="1"/>
  <c r="AI552" i="10" s="1"/>
  <c r="D552" i="10"/>
  <c r="AD552" i="10" s="1"/>
  <c r="E552" i="10"/>
  <c r="X552" i="10" s="1"/>
  <c r="F552" i="10"/>
  <c r="G552" i="10"/>
  <c r="AG552" i="10" s="1"/>
  <c r="H552" i="10"/>
  <c r="AH552" i="10" s="1"/>
  <c r="I552" i="10"/>
  <c r="J552" i="10"/>
  <c r="K552" i="10"/>
  <c r="L552" i="10"/>
  <c r="M552" i="10"/>
  <c r="Z552" i="10" s="1"/>
  <c r="N552" i="10"/>
  <c r="O552" i="10"/>
  <c r="W552" i="10"/>
  <c r="Y552" i="10"/>
  <c r="AA552" i="10"/>
  <c r="AB552" i="10"/>
  <c r="AE552" i="10"/>
  <c r="AK552" i="10" s="1"/>
  <c r="AF552" i="10"/>
  <c r="AM552" i="10"/>
  <c r="AO552" i="10"/>
  <c r="AQ552" i="10"/>
  <c r="AS552" i="10"/>
  <c r="AU552" i="10"/>
  <c r="C553" i="10"/>
  <c r="AC553" i="10" s="1"/>
  <c r="AI553" i="10" s="1"/>
  <c r="D553" i="10"/>
  <c r="W553" i="10" s="1"/>
  <c r="E553" i="10"/>
  <c r="F553" i="10"/>
  <c r="AF553" i="10" s="1"/>
  <c r="G553" i="10"/>
  <c r="AG553" i="10" s="1"/>
  <c r="H553" i="10"/>
  <c r="AU553" i="10" s="1"/>
  <c r="I553" i="10"/>
  <c r="J553" i="10"/>
  <c r="K553" i="10"/>
  <c r="L553" i="10"/>
  <c r="Y553" i="10" s="1"/>
  <c r="M553" i="10"/>
  <c r="N553" i="10"/>
  <c r="AA553" i="10" s="1"/>
  <c r="R553" i="10" s="1"/>
  <c r="O553" i="10"/>
  <c r="V553" i="10"/>
  <c r="S553" i="10" s="1"/>
  <c r="X553" i="10"/>
  <c r="U553" i="10" s="1"/>
  <c r="Z553" i="10"/>
  <c r="AB553" i="10"/>
  <c r="AD553" i="10"/>
  <c r="AE553" i="10"/>
  <c r="AK553" i="10" s="1"/>
  <c r="AH553" i="10"/>
  <c r="AL553" i="10"/>
  <c r="AO553" i="10"/>
  <c r="AP553" i="10"/>
  <c r="AR553" i="10"/>
  <c r="AT553" i="10"/>
  <c r="C554" i="10"/>
  <c r="V554" i="10" s="1"/>
  <c r="D554" i="10"/>
  <c r="E554" i="10"/>
  <c r="AE554" i="10" s="1"/>
  <c r="AK554" i="10" s="1"/>
  <c r="F554" i="10"/>
  <c r="AF554" i="10" s="1"/>
  <c r="G554" i="10"/>
  <c r="AT554" i="10" s="1"/>
  <c r="H554" i="10"/>
  <c r="I554" i="10"/>
  <c r="J554" i="10"/>
  <c r="K554" i="10"/>
  <c r="L554" i="10"/>
  <c r="M554" i="10"/>
  <c r="Z554" i="10" s="1"/>
  <c r="Q554" i="10" s="1"/>
  <c r="N554" i="10"/>
  <c r="O554" i="10"/>
  <c r="W554" i="10"/>
  <c r="T554" i="10" s="1"/>
  <c r="Y554" i="10"/>
  <c r="AA554" i="10"/>
  <c r="AB554" i="10"/>
  <c r="AC554" i="10"/>
  <c r="AI554" i="10" s="1"/>
  <c r="AD554" i="10"/>
  <c r="AJ554" i="10" s="1"/>
  <c r="AG554" i="10"/>
  <c r="AH554" i="10"/>
  <c r="AO554" i="10"/>
  <c r="AQ554" i="10"/>
  <c r="AS554" i="10"/>
  <c r="AU554" i="10"/>
  <c r="C555" i="10"/>
  <c r="D555" i="10"/>
  <c r="AD555" i="10" s="1"/>
  <c r="AJ555" i="10" s="1"/>
  <c r="E555" i="10"/>
  <c r="AE555" i="10" s="1"/>
  <c r="F555" i="10"/>
  <c r="AS555" i="10" s="1"/>
  <c r="G555" i="10"/>
  <c r="H555" i="10"/>
  <c r="AH555" i="10" s="1"/>
  <c r="I555" i="10"/>
  <c r="J555" i="10"/>
  <c r="K555" i="10"/>
  <c r="L555" i="10"/>
  <c r="Y555" i="10" s="1"/>
  <c r="P555" i="10" s="1"/>
  <c r="M555" i="10"/>
  <c r="N555" i="10"/>
  <c r="AA555" i="10" s="1"/>
  <c r="O555" i="10"/>
  <c r="V555" i="10"/>
  <c r="S555" i="10" s="1"/>
  <c r="X555" i="10"/>
  <c r="U555" i="10" s="1"/>
  <c r="Z555" i="10"/>
  <c r="AB555" i="10"/>
  <c r="AC555" i="10"/>
  <c r="AI555" i="10" s="1"/>
  <c r="AF555" i="10"/>
  <c r="AG555" i="10"/>
  <c r="AN555" i="10"/>
  <c r="AO555" i="10"/>
  <c r="AP555" i="10"/>
  <c r="AR555" i="10"/>
  <c r="AT555" i="10"/>
  <c r="C556" i="10"/>
  <c r="AC556" i="10" s="1"/>
  <c r="AI556" i="10" s="1"/>
  <c r="D556" i="10"/>
  <c r="AD556" i="10" s="1"/>
  <c r="E556" i="10"/>
  <c r="X556" i="10" s="1"/>
  <c r="F556" i="10"/>
  <c r="G556" i="10"/>
  <c r="AG556" i="10" s="1"/>
  <c r="H556" i="10"/>
  <c r="AH556" i="10" s="1"/>
  <c r="I556" i="10"/>
  <c r="J556" i="10"/>
  <c r="K556" i="10"/>
  <c r="L556" i="10"/>
  <c r="M556" i="10"/>
  <c r="Z556" i="10" s="1"/>
  <c r="N556" i="10"/>
  <c r="O556" i="10"/>
  <c r="W556" i="10"/>
  <c r="T556" i="10" s="1"/>
  <c r="Y556" i="10"/>
  <c r="AA556" i="10"/>
  <c r="AB556" i="10"/>
  <c r="AE556" i="10"/>
  <c r="AK556" i="10" s="1"/>
  <c r="AF556" i="10"/>
  <c r="AM556" i="10"/>
  <c r="AO556" i="10"/>
  <c r="AQ556" i="10"/>
  <c r="AS556" i="10"/>
  <c r="AU556" i="10"/>
  <c r="C557" i="10"/>
  <c r="AC557" i="10" s="1"/>
  <c r="D557" i="10"/>
  <c r="W557" i="10" s="1"/>
  <c r="E557" i="10"/>
  <c r="F557" i="10"/>
  <c r="AF557" i="10" s="1"/>
  <c r="G557" i="10"/>
  <c r="AG557" i="10" s="1"/>
  <c r="H557" i="10"/>
  <c r="AU557" i="10" s="1"/>
  <c r="I557" i="10"/>
  <c r="J557" i="10"/>
  <c r="K557" i="10"/>
  <c r="L557" i="10"/>
  <c r="Y557" i="10" s="1"/>
  <c r="M557" i="10"/>
  <c r="N557" i="10"/>
  <c r="AA557" i="10" s="1"/>
  <c r="R557" i="10" s="1"/>
  <c r="O557" i="10"/>
  <c r="V557" i="10"/>
  <c r="S557" i="10" s="1"/>
  <c r="X557" i="10"/>
  <c r="Z557" i="10"/>
  <c r="AB557" i="10"/>
  <c r="AD557" i="10"/>
  <c r="AE557" i="10"/>
  <c r="AK557" i="10" s="1"/>
  <c r="AH557" i="10"/>
  <c r="AL557" i="10"/>
  <c r="AO557" i="10"/>
  <c r="AP557" i="10"/>
  <c r="AR557" i="10"/>
  <c r="AT557" i="10"/>
  <c r="C558" i="10"/>
  <c r="V558" i="10" s="1"/>
  <c r="D558" i="10"/>
  <c r="E558" i="10"/>
  <c r="AE558" i="10" s="1"/>
  <c r="AK558" i="10" s="1"/>
  <c r="F558" i="10"/>
  <c r="AF558" i="10" s="1"/>
  <c r="G558" i="10"/>
  <c r="AT558" i="10" s="1"/>
  <c r="H558" i="10"/>
  <c r="I558" i="10"/>
  <c r="J558" i="10"/>
  <c r="K558" i="10"/>
  <c r="L558" i="10"/>
  <c r="M558" i="10"/>
  <c r="Z558" i="10" s="1"/>
  <c r="Q558" i="10" s="1"/>
  <c r="N558" i="10"/>
  <c r="O558" i="10"/>
  <c r="W558" i="10"/>
  <c r="Y558" i="10"/>
  <c r="AA558" i="10"/>
  <c r="AB558" i="10"/>
  <c r="AC558" i="10"/>
  <c r="AD558" i="10"/>
  <c r="AJ558" i="10" s="1"/>
  <c r="AG558" i="10"/>
  <c r="AH558" i="10"/>
  <c r="AO558" i="10"/>
  <c r="AQ558" i="10"/>
  <c r="AS558" i="10"/>
  <c r="AU558" i="10"/>
  <c r="C559" i="10"/>
  <c r="D559" i="10"/>
  <c r="AD559" i="10" s="1"/>
  <c r="AJ559" i="10" s="1"/>
  <c r="E559" i="10"/>
  <c r="AE559" i="10" s="1"/>
  <c r="F559" i="10"/>
  <c r="AS559" i="10" s="1"/>
  <c r="G559" i="10"/>
  <c r="H559" i="10"/>
  <c r="AH559" i="10" s="1"/>
  <c r="I559" i="10"/>
  <c r="J559" i="10"/>
  <c r="K559" i="10"/>
  <c r="L559" i="10"/>
  <c r="Y559" i="10" s="1"/>
  <c r="P559" i="10" s="1"/>
  <c r="M559" i="10"/>
  <c r="N559" i="10"/>
  <c r="AA559" i="10" s="1"/>
  <c r="O559" i="10"/>
  <c r="V559" i="10"/>
  <c r="S559" i="10" s="1"/>
  <c r="X559" i="10"/>
  <c r="Z559" i="10"/>
  <c r="AB559" i="10"/>
  <c r="AC559" i="10"/>
  <c r="AI559" i="10" s="1"/>
  <c r="AF559" i="10"/>
  <c r="AG559" i="10"/>
  <c r="AN559" i="10"/>
  <c r="AO559" i="10"/>
  <c r="AP559" i="10"/>
  <c r="AR559" i="10"/>
  <c r="AT559" i="10"/>
  <c r="C560" i="10"/>
  <c r="AC560" i="10" s="1"/>
  <c r="AI560" i="10" s="1"/>
  <c r="D560" i="10"/>
  <c r="AD560" i="10" s="1"/>
  <c r="E560" i="10"/>
  <c r="X560" i="10" s="1"/>
  <c r="F560" i="10"/>
  <c r="G560" i="10"/>
  <c r="AG560" i="10" s="1"/>
  <c r="H560" i="10"/>
  <c r="AH560" i="10" s="1"/>
  <c r="I560" i="10"/>
  <c r="J560" i="10"/>
  <c r="K560" i="10"/>
  <c r="L560" i="10"/>
  <c r="M560" i="10"/>
  <c r="Z560" i="10" s="1"/>
  <c r="N560" i="10"/>
  <c r="O560" i="10"/>
  <c r="W560" i="10"/>
  <c r="Y560" i="10"/>
  <c r="AA560" i="10"/>
  <c r="AB560" i="10"/>
  <c r="AE560" i="10"/>
  <c r="AK560" i="10" s="1"/>
  <c r="AF560" i="10"/>
  <c r="AM560" i="10"/>
  <c r="AO560" i="10"/>
  <c r="AQ560" i="10"/>
  <c r="AS560" i="10"/>
  <c r="AU560" i="10"/>
  <c r="C561" i="10"/>
  <c r="AC561" i="10" s="1"/>
  <c r="AI561" i="10" s="1"/>
  <c r="D561" i="10"/>
  <c r="W561" i="10" s="1"/>
  <c r="E561" i="10"/>
  <c r="F561" i="10"/>
  <c r="AF561" i="10" s="1"/>
  <c r="G561" i="10"/>
  <c r="AG561" i="10" s="1"/>
  <c r="H561" i="10"/>
  <c r="AU561" i="10" s="1"/>
  <c r="I561" i="10"/>
  <c r="J561" i="10"/>
  <c r="K561" i="10"/>
  <c r="L561" i="10"/>
  <c r="Y561" i="10" s="1"/>
  <c r="M561" i="10"/>
  <c r="N561" i="10"/>
  <c r="AA561" i="10" s="1"/>
  <c r="R561" i="10" s="1"/>
  <c r="O561" i="10"/>
  <c r="V561" i="10"/>
  <c r="S561" i="10" s="1"/>
  <c r="X561" i="10"/>
  <c r="U561" i="10" s="1"/>
  <c r="Z561" i="10"/>
  <c r="AB561" i="10"/>
  <c r="AD561" i="10"/>
  <c r="AE561" i="10"/>
  <c r="AK561" i="10" s="1"/>
  <c r="AH561" i="10"/>
  <c r="AL561" i="10"/>
  <c r="AO561" i="10"/>
  <c r="AP561" i="10"/>
  <c r="AR561" i="10"/>
  <c r="AT561" i="10"/>
  <c r="C562" i="10"/>
  <c r="V562" i="10" s="1"/>
  <c r="D562" i="10"/>
  <c r="E562" i="10"/>
  <c r="AE562" i="10" s="1"/>
  <c r="AK562" i="10" s="1"/>
  <c r="F562" i="10"/>
  <c r="AF562" i="10" s="1"/>
  <c r="G562" i="10"/>
  <c r="AT562" i="10" s="1"/>
  <c r="H562" i="10"/>
  <c r="I562" i="10"/>
  <c r="J562" i="10"/>
  <c r="K562" i="10"/>
  <c r="L562" i="10"/>
  <c r="M562" i="10"/>
  <c r="Z562" i="10" s="1"/>
  <c r="Q562" i="10" s="1"/>
  <c r="N562" i="10"/>
  <c r="O562" i="10"/>
  <c r="W562" i="10"/>
  <c r="T562" i="10" s="1"/>
  <c r="Y562" i="10"/>
  <c r="AA562" i="10"/>
  <c r="AB562" i="10"/>
  <c r="AC562" i="10"/>
  <c r="AD562" i="10"/>
  <c r="AJ562" i="10" s="1"/>
  <c r="AG562" i="10"/>
  <c r="AH562" i="10"/>
  <c r="AO562" i="10"/>
  <c r="AQ562" i="10"/>
  <c r="AS562" i="10"/>
  <c r="AU562" i="10"/>
  <c r="C563" i="10"/>
  <c r="D563" i="10"/>
  <c r="AD563" i="10" s="1"/>
  <c r="AJ563" i="10" s="1"/>
  <c r="E563" i="10"/>
  <c r="AE563" i="10" s="1"/>
  <c r="AK563" i="10" s="1"/>
  <c r="F563" i="10"/>
  <c r="AS563" i="10" s="1"/>
  <c r="G563" i="10"/>
  <c r="H563" i="10"/>
  <c r="AH563" i="10" s="1"/>
  <c r="I563" i="10"/>
  <c r="J563" i="10"/>
  <c r="K563" i="10"/>
  <c r="L563" i="10"/>
  <c r="Y563" i="10" s="1"/>
  <c r="P563" i="10" s="1"/>
  <c r="M563" i="10"/>
  <c r="N563" i="10"/>
  <c r="AA563" i="10" s="1"/>
  <c r="O563" i="10"/>
  <c r="V563" i="10"/>
  <c r="S563" i="10" s="1"/>
  <c r="X563" i="10"/>
  <c r="U563" i="10" s="1"/>
  <c r="Z563" i="10"/>
  <c r="AB563" i="10"/>
  <c r="AC563" i="10"/>
  <c r="AI563" i="10" s="1"/>
  <c r="AF563" i="10"/>
  <c r="AG563" i="10"/>
  <c r="AN563" i="10"/>
  <c r="AO563" i="10"/>
  <c r="AP563" i="10"/>
  <c r="AR563" i="10"/>
  <c r="AT563" i="10"/>
  <c r="C564" i="10"/>
  <c r="AC564" i="10" s="1"/>
  <c r="AI564" i="10" s="1"/>
  <c r="D564" i="10"/>
  <c r="AD564" i="10" s="1"/>
  <c r="AJ564" i="10" s="1"/>
  <c r="E564" i="10"/>
  <c r="X564" i="10" s="1"/>
  <c r="F564" i="10"/>
  <c r="G564" i="10"/>
  <c r="AG564" i="10" s="1"/>
  <c r="H564" i="10"/>
  <c r="AH564" i="10" s="1"/>
  <c r="I564" i="10"/>
  <c r="J564" i="10"/>
  <c r="K564" i="10"/>
  <c r="L564" i="10"/>
  <c r="M564" i="10"/>
  <c r="Z564" i="10" s="1"/>
  <c r="N564" i="10"/>
  <c r="O564" i="10"/>
  <c r="W564" i="10"/>
  <c r="T564" i="10" s="1"/>
  <c r="Y564" i="10"/>
  <c r="AA564" i="10"/>
  <c r="AB564" i="10"/>
  <c r="AE564" i="10"/>
  <c r="AK564" i="10" s="1"/>
  <c r="AF564" i="10"/>
  <c r="AM564" i="10"/>
  <c r="AO564" i="10"/>
  <c r="AQ564" i="10"/>
  <c r="AS564" i="10"/>
  <c r="AU564" i="10"/>
  <c r="C565" i="10"/>
  <c r="D565" i="10"/>
  <c r="W565" i="10" s="1"/>
  <c r="E565" i="10"/>
  <c r="F565" i="10"/>
  <c r="AF565" i="10" s="1"/>
  <c r="G565" i="10"/>
  <c r="H565" i="10"/>
  <c r="AU565" i="10" s="1"/>
  <c r="I565" i="10"/>
  <c r="J565" i="10"/>
  <c r="K565" i="10"/>
  <c r="L565" i="10"/>
  <c r="M565" i="10"/>
  <c r="N565" i="10"/>
  <c r="AA565" i="10" s="1"/>
  <c r="O565" i="10"/>
  <c r="V565" i="10"/>
  <c r="S565" i="10" s="1"/>
  <c r="X565" i="10"/>
  <c r="Y565" i="10"/>
  <c r="Z565" i="10"/>
  <c r="AB565" i="10"/>
  <c r="AC565" i="10"/>
  <c r="AI565" i="10" s="1"/>
  <c r="AD565" i="10"/>
  <c r="AJ565" i="10" s="1"/>
  <c r="AE565" i="10"/>
  <c r="AG565" i="10"/>
  <c r="AH565" i="10"/>
  <c r="AK565" i="10" s="1"/>
  <c r="AL565" i="10"/>
  <c r="AO565" i="10"/>
  <c r="AP565" i="10"/>
  <c r="AR565" i="10"/>
  <c r="AT565" i="10"/>
  <c r="C566" i="10"/>
  <c r="V566" i="10" s="1"/>
  <c r="D566" i="10"/>
  <c r="AD566" i="10" s="1"/>
  <c r="AJ566" i="10" s="1"/>
  <c r="E566" i="10"/>
  <c r="AE566" i="10" s="1"/>
  <c r="F566" i="10"/>
  <c r="G566" i="10"/>
  <c r="AT566" i="10" s="1"/>
  <c r="H566" i="10"/>
  <c r="AH566" i="10" s="1"/>
  <c r="I566" i="10"/>
  <c r="J566" i="10"/>
  <c r="K566" i="10"/>
  <c r="L566" i="10"/>
  <c r="M566" i="10"/>
  <c r="Z566" i="10" s="1"/>
  <c r="N566" i="10"/>
  <c r="O566" i="10"/>
  <c r="W566" i="10"/>
  <c r="Y566" i="10"/>
  <c r="AA566" i="10"/>
  <c r="AB566" i="10"/>
  <c r="AC566" i="10"/>
  <c r="AI566" i="10" s="1"/>
  <c r="AF566" i="10"/>
  <c r="AG566" i="10"/>
  <c r="AO566" i="10"/>
  <c r="AQ566" i="10"/>
  <c r="AS566" i="10"/>
  <c r="C567" i="10"/>
  <c r="AC567" i="10" s="1"/>
  <c r="AI567" i="10" s="1"/>
  <c r="D567" i="10"/>
  <c r="AD567" i="10" s="1"/>
  <c r="E567" i="10"/>
  <c r="F567" i="10"/>
  <c r="AS567" i="10" s="1"/>
  <c r="G567" i="10"/>
  <c r="AG567" i="10" s="1"/>
  <c r="H567" i="10"/>
  <c r="AH567" i="10" s="1"/>
  <c r="I567" i="10"/>
  <c r="J567" i="10"/>
  <c r="K567" i="10"/>
  <c r="L567" i="10"/>
  <c r="Y567" i="10" s="1"/>
  <c r="M567" i="10"/>
  <c r="N567" i="10"/>
  <c r="O567" i="10"/>
  <c r="X567" i="10"/>
  <c r="U567" i="10" s="1"/>
  <c r="Z567" i="10"/>
  <c r="AA567" i="10"/>
  <c r="AB567" i="10"/>
  <c r="AE567" i="10"/>
  <c r="AK567" i="10" s="1"/>
  <c r="AF567" i="10"/>
  <c r="AN567" i="10"/>
  <c r="AO567" i="10"/>
  <c r="AR567" i="10"/>
  <c r="C568" i="10"/>
  <c r="AC568" i="10" s="1"/>
  <c r="AI568" i="10" s="1"/>
  <c r="D568" i="10"/>
  <c r="E568" i="10"/>
  <c r="X568" i="10" s="1"/>
  <c r="F568" i="10"/>
  <c r="AF568" i="10" s="1"/>
  <c r="G568" i="10"/>
  <c r="AG568" i="10" s="1"/>
  <c r="H568" i="10"/>
  <c r="I568" i="10"/>
  <c r="J568" i="10"/>
  <c r="K568" i="10"/>
  <c r="L568" i="10"/>
  <c r="M568" i="10"/>
  <c r="N568" i="10"/>
  <c r="O568" i="10"/>
  <c r="W568" i="10"/>
  <c r="T568" i="10" s="1"/>
  <c r="Y568" i="10"/>
  <c r="Z568" i="10"/>
  <c r="AA568" i="10"/>
  <c r="AB568" i="10"/>
  <c r="AD568" i="10"/>
  <c r="AE568" i="10"/>
  <c r="AK568" i="10" s="1"/>
  <c r="AH568" i="10"/>
  <c r="AM568" i="10"/>
  <c r="AO568" i="10"/>
  <c r="AQ568" i="10"/>
  <c r="AU568" i="10"/>
  <c r="C569" i="10"/>
  <c r="D569" i="10"/>
  <c r="W569" i="10" s="1"/>
  <c r="E569" i="10"/>
  <c r="AE569" i="10" s="1"/>
  <c r="AK569" i="10" s="1"/>
  <c r="F569" i="10"/>
  <c r="AF569" i="10" s="1"/>
  <c r="G569" i="10"/>
  <c r="H569" i="10"/>
  <c r="AU569" i="10" s="1"/>
  <c r="I569" i="10"/>
  <c r="J569" i="10"/>
  <c r="K569" i="10"/>
  <c r="L569" i="10"/>
  <c r="M569" i="10"/>
  <c r="N569" i="10"/>
  <c r="AA569" i="10" s="1"/>
  <c r="O569" i="10"/>
  <c r="V569" i="10"/>
  <c r="S569" i="10" s="1"/>
  <c r="Y569" i="10"/>
  <c r="Z569" i="10"/>
  <c r="AB569" i="10"/>
  <c r="AC569" i="10"/>
  <c r="AD569" i="10"/>
  <c r="AJ569" i="10" s="1"/>
  <c r="AG569" i="10"/>
  <c r="AH569" i="10"/>
  <c r="AL569" i="10"/>
  <c r="AO569" i="10"/>
  <c r="AP569" i="10"/>
  <c r="AR569" i="10"/>
  <c r="AT569" i="10"/>
  <c r="C570" i="10"/>
  <c r="V570" i="10" s="1"/>
  <c r="D570" i="10"/>
  <c r="AD570" i="10" s="1"/>
  <c r="AJ570" i="10" s="1"/>
  <c r="E570" i="10"/>
  <c r="AE570" i="10" s="1"/>
  <c r="F570" i="10"/>
  <c r="G570" i="10"/>
  <c r="AT570" i="10" s="1"/>
  <c r="H570" i="10"/>
  <c r="AH570" i="10" s="1"/>
  <c r="I570" i="10"/>
  <c r="J570" i="10"/>
  <c r="K570" i="10"/>
  <c r="L570" i="10"/>
  <c r="M570" i="10"/>
  <c r="Z570" i="10" s="1"/>
  <c r="N570" i="10"/>
  <c r="O570" i="10"/>
  <c r="W570" i="10"/>
  <c r="Y570" i="10"/>
  <c r="AA570" i="10"/>
  <c r="AB570" i="10"/>
  <c r="AC570" i="10"/>
  <c r="AI570" i="10" s="1"/>
  <c r="AF570" i="10"/>
  <c r="AG570" i="10"/>
  <c r="AO570" i="10"/>
  <c r="AQ570" i="10"/>
  <c r="AS570" i="10"/>
  <c r="C571" i="10"/>
  <c r="AC571" i="10" s="1"/>
  <c r="AI571" i="10" s="1"/>
  <c r="D571" i="10"/>
  <c r="AD571" i="10" s="1"/>
  <c r="E571" i="10"/>
  <c r="F571" i="10"/>
  <c r="AS571" i="10" s="1"/>
  <c r="G571" i="10"/>
  <c r="AG571" i="10" s="1"/>
  <c r="H571" i="10"/>
  <c r="AH571" i="10" s="1"/>
  <c r="I571" i="10"/>
  <c r="J571" i="10"/>
  <c r="K571" i="10"/>
  <c r="L571" i="10"/>
  <c r="Y571" i="10" s="1"/>
  <c r="M571" i="10"/>
  <c r="N571" i="10"/>
  <c r="O571" i="10"/>
  <c r="X571" i="10"/>
  <c r="U571" i="10" s="1"/>
  <c r="Z571" i="10"/>
  <c r="AA571" i="10"/>
  <c r="AB571" i="10"/>
  <c r="AE571" i="10"/>
  <c r="AK571" i="10" s="1"/>
  <c r="AF571" i="10"/>
  <c r="AN571" i="10"/>
  <c r="AO571" i="10"/>
  <c r="AR571" i="10"/>
  <c r="C572" i="10"/>
  <c r="AC572" i="10" s="1"/>
  <c r="AI572" i="10" s="1"/>
  <c r="D572" i="10"/>
  <c r="E572" i="10"/>
  <c r="X572" i="10" s="1"/>
  <c r="F572" i="10"/>
  <c r="AF572" i="10" s="1"/>
  <c r="G572" i="10"/>
  <c r="AG572" i="10" s="1"/>
  <c r="H572" i="10"/>
  <c r="I572" i="10"/>
  <c r="J572" i="10"/>
  <c r="K572" i="10"/>
  <c r="L572" i="10"/>
  <c r="M572" i="10"/>
  <c r="N572" i="10"/>
  <c r="O572" i="10"/>
  <c r="W572" i="10"/>
  <c r="T572" i="10" s="1"/>
  <c r="Y572" i="10"/>
  <c r="Z572" i="10"/>
  <c r="AA572" i="10"/>
  <c r="AB572" i="10"/>
  <c r="AD572" i="10"/>
  <c r="AE572" i="10"/>
  <c r="AK572" i="10" s="1"/>
  <c r="AH572" i="10"/>
  <c r="AM572" i="10"/>
  <c r="AO572" i="10"/>
  <c r="AQ572" i="10"/>
  <c r="AU572" i="10"/>
  <c r="C573" i="10"/>
  <c r="D573" i="10"/>
  <c r="W573" i="10" s="1"/>
  <c r="E573" i="10"/>
  <c r="AE573" i="10" s="1"/>
  <c r="AK573" i="10" s="1"/>
  <c r="F573" i="10"/>
  <c r="AF573" i="10" s="1"/>
  <c r="G573" i="10"/>
  <c r="H573" i="10"/>
  <c r="AU573" i="10" s="1"/>
  <c r="I573" i="10"/>
  <c r="J573" i="10"/>
  <c r="K573" i="10"/>
  <c r="L573" i="10"/>
  <c r="M573" i="10"/>
  <c r="N573" i="10"/>
  <c r="AA573" i="10" s="1"/>
  <c r="O573" i="10"/>
  <c r="V573" i="10"/>
  <c r="S573" i="10" s="1"/>
  <c r="Y573" i="10"/>
  <c r="Z573" i="10"/>
  <c r="AB573" i="10"/>
  <c r="AC573" i="10"/>
  <c r="AD573" i="10"/>
  <c r="AJ573" i="10" s="1"/>
  <c r="AG573" i="10"/>
  <c r="AH573" i="10"/>
  <c r="AL573" i="10"/>
  <c r="AO573" i="10"/>
  <c r="AP573" i="10"/>
  <c r="AR573" i="10"/>
  <c r="AT573" i="10"/>
  <c r="C574" i="10"/>
  <c r="V574" i="10" s="1"/>
  <c r="D574" i="10"/>
  <c r="AD574" i="10" s="1"/>
  <c r="AJ574" i="10" s="1"/>
  <c r="E574" i="10"/>
  <c r="AE574" i="10" s="1"/>
  <c r="F574" i="10"/>
  <c r="G574" i="10"/>
  <c r="AT574" i="10" s="1"/>
  <c r="H574" i="10"/>
  <c r="AH574" i="10" s="1"/>
  <c r="I574" i="10"/>
  <c r="J574" i="10"/>
  <c r="K574" i="10"/>
  <c r="L574" i="10"/>
  <c r="M574" i="10"/>
  <c r="Z574" i="10" s="1"/>
  <c r="N574" i="10"/>
  <c r="O574" i="10"/>
  <c r="W574" i="10"/>
  <c r="Y574" i="10"/>
  <c r="AA574" i="10"/>
  <c r="AB574" i="10"/>
  <c r="AC574" i="10"/>
  <c r="AI574" i="10" s="1"/>
  <c r="AF574" i="10"/>
  <c r="AG574" i="10"/>
  <c r="AO574" i="10"/>
  <c r="AQ574" i="10"/>
  <c r="AS574" i="10"/>
  <c r="C575" i="10"/>
  <c r="AC575" i="10" s="1"/>
  <c r="AI575" i="10" s="1"/>
  <c r="D575" i="10"/>
  <c r="AD575" i="10" s="1"/>
  <c r="E575" i="10"/>
  <c r="F575" i="10"/>
  <c r="AS575" i="10" s="1"/>
  <c r="G575" i="10"/>
  <c r="AG575" i="10" s="1"/>
  <c r="H575" i="10"/>
  <c r="AH575" i="10" s="1"/>
  <c r="I575" i="10"/>
  <c r="J575" i="10"/>
  <c r="K575" i="10"/>
  <c r="L575" i="10"/>
  <c r="Y575" i="10" s="1"/>
  <c r="M575" i="10"/>
  <c r="N575" i="10"/>
  <c r="O575" i="10"/>
  <c r="V575" i="10"/>
  <c r="X575" i="10"/>
  <c r="U575" i="10" s="1"/>
  <c r="Z575" i="10"/>
  <c r="AA575" i="10"/>
  <c r="AB575" i="10"/>
  <c r="AE575" i="10"/>
  <c r="AK575" i="10" s="1"/>
  <c r="AF575" i="10"/>
  <c r="AN575" i="10"/>
  <c r="AO575" i="10"/>
  <c r="AP575" i="10"/>
  <c r="AR575" i="10"/>
  <c r="C576" i="10"/>
  <c r="AC576" i="10" s="1"/>
  <c r="D576" i="10"/>
  <c r="E576" i="10"/>
  <c r="X576" i="10" s="1"/>
  <c r="F576" i="10"/>
  <c r="AF576" i="10" s="1"/>
  <c r="G576" i="10"/>
  <c r="AG576" i="10" s="1"/>
  <c r="H576" i="10"/>
  <c r="I576" i="10"/>
  <c r="J576" i="10"/>
  <c r="K576" i="10"/>
  <c r="L576" i="10"/>
  <c r="M576" i="10"/>
  <c r="N576" i="10"/>
  <c r="O576" i="10"/>
  <c r="W576" i="10"/>
  <c r="T576" i="10" s="1"/>
  <c r="Y576" i="10"/>
  <c r="Z576" i="10"/>
  <c r="AA576" i="10"/>
  <c r="AB576" i="10"/>
  <c r="AD576" i="10"/>
  <c r="AJ576" i="10" s="1"/>
  <c r="AE576" i="10"/>
  <c r="AK576" i="10" s="1"/>
  <c r="AH576" i="10"/>
  <c r="AM576" i="10"/>
  <c r="AO576" i="10"/>
  <c r="AQ576" i="10"/>
  <c r="AU576" i="10"/>
  <c r="C577" i="10"/>
  <c r="D577" i="10"/>
  <c r="W577" i="10" s="1"/>
  <c r="E577" i="10"/>
  <c r="AE577" i="10" s="1"/>
  <c r="AK577" i="10" s="1"/>
  <c r="F577" i="10"/>
  <c r="AF577" i="10" s="1"/>
  <c r="G577" i="10"/>
  <c r="H577" i="10"/>
  <c r="AU577" i="10" s="1"/>
  <c r="I577" i="10"/>
  <c r="J577" i="10"/>
  <c r="K577" i="10"/>
  <c r="L577" i="10"/>
  <c r="M577" i="10"/>
  <c r="N577" i="10"/>
  <c r="AA577" i="10" s="1"/>
  <c r="O577" i="10"/>
  <c r="V577" i="10"/>
  <c r="S577" i="10" s="1"/>
  <c r="X577" i="10"/>
  <c r="Y577" i="10"/>
  <c r="Z577" i="10"/>
  <c r="AB577" i="10"/>
  <c r="AC577" i="10"/>
  <c r="AI577" i="10" s="1"/>
  <c r="AD577" i="10"/>
  <c r="AJ577" i="10" s="1"/>
  <c r="AG577" i="10"/>
  <c r="AH577" i="10"/>
  <c r="AL577" i="10"/>
  <c r="AO577" i="10"/>
  <c r="AP577" i="10"/>
  <c r="AR577" i="10"/>
  <c r="AT577" i="10"/>
  <c r="C578" i="10"/>
  <c r="V578" i="10" s="1"/>
  <c r="D578" i="10"/>
  <c r="AD578" i="10" s="1"/>
  <c r="AJ578" i="10" s="1"/>
  <c r="E578" i="10"/>
  <c r="AE578" i="10" s="1"/>
  <c r="AK578" i="10" s="1"/>
  <c r="F578" i="10"/>
  <c r="G578" i="10"/>
  <c r="AT578" i="10" s="1"/>
  <c r="H578" i="10"/>
  <c r="AH578" i="10" s="1"/>
  <c r="I578" i="10"/>
  <c r="J578" i="10"/>
  <c r="K578" i="10"/>
  <c r="L578" i="10"/>
  <c r="M578" i="10"/>
  <c r="Z578" i="10" s="1"/>
  <c r="N578" i="10"/>
  <c r="O578" i="10"/>
  <c r="W578" i="10"/>
  <c r="Y578" i="10"/>
  <c r="AA578" i="10"/>
  <c r="AB578" i="10"/>
  <c r="AC578" i="10"/>
  <c r="AI578" i="10" s="1"/>
  <c r="AF578" i="10"/>
  <c r="AG578" i="10"/>
  <c r="AO578" i="10"/>
  <c r="AQ578" i="10"/>
  <c r="AS578" i="10"/>
  <c r="C579" i="10"/>
  <c r="AC579" i="10" s="1"/>
  <c r="D579" i="10"/>
  <c r="AD579" i="10" s="1"/>
  <c r="E579" i="10"/>
  <c r="F579" i="10"/>
  <c r="G579" i="10"/>
  <c r="AG579" i="10" s="1"/>
  <c r="H579" i="10"/>
  <c r="AN579" i="10" s="1"/>
  <c r="I579" i="10"/>
  <c r="J579" i="10"/>
  <c r="K579" i="10"/>
  <c r="L579" i="10"/>
  <c r="Y579" i="10" s="1"/>
  <c r="M579" i="10"/>
  <c r="N579" i="10"/>
  <c r="O579" i="10"/>
  <c r="Z579" i="10"/>
  <c r="AA579" i="10"/>
  <c r="AB579" i="10"/>
  <c r="AE579" i="10"/>
  <c r="AJ579" i="10"/>
  <c r="AO579" i="10"/>
  <c r="AR579" i="10"/>
  <c r="C580" i="10"/>
  <c r="AP580" i="10" s="1"/>
  <c r="D580" i="10"/>
  <c r="E580" i="10"/>
  <c r="X580" i="10" s="1"/>
  <c r="F580" i="10"/>
  <c r="AF580" i="10" s="1"/>
  <c r="G580" i="10"/>
  <c r="W580" i="10" s="1"/>
  <c r="H580" i="10"/>
  <c r="I580" i="10"/>
  <c r="J580" i="10"/>
  <c r="AQ580" i="10" s="1"/>
  <c r="K580" i="10"/>
  <c r="AE580" i="10" s="1"/>
  <c r="AK580" i="10" s="1"/>
  <c r="L580" i="10"/>
  <c r="M580" i="10"/>
  <c r="N580" i="10"/>
  <c r="AA580" i="10" s="1"/>
  <c r="O580" i="10"/>
  <c r="Y580" i="10"/>
  <c r="Z580" i="10"/>
  <c r="AB580" i="10"/>
  <c r="AC580" i="10"/>
  <c r="AD580" i="10"/>
  <c r="AH580" i="10"/>
  <c r="AI580" i="10"/>
  <c r="AO580" i="10"/>
  <c r="AS580" i="10"/>
  <c r="AT580" i="10"/>
  <c r="C581" i="10"/>
  <c r="D581" i="10"/>
  <c r="E581" i="10"/>
  <c r="AE581" i="10" s="1"/>
  <c r="F581" i="10"/>
  <c r="G581" i="10"/>
  <c r="H581" i="10"/>
  <c r="AU581" i="10" s="1"/>
  <c r="I581" i="10"/>
  <c r="AC581" i="10" s="1"/>
  <c r="AI581" i="10" s="1"/>
  <c r="J581" i="10"/>
  <c r="K581" i="10"/>
  <c r="L581" i="10"/>
  <c r="AS581" i="10" s="1"/>
  <c r="M581" i="10"/>
  <c r="AT581" i="10" s="1"/>
  <c r="N581" i="10"/>
  <c r="AA581" i="10" s="1"/>
  <c r="O581" i="10"/>
  <c r="V581" i="10"/>
  <c r="AB581" i="10"/>
  <c r="AF581" i="10"/>
  <c r="AG581" i="10"/>
  <c r="AL581" i="10"/>
  <c r="AO581" i="10"/>
  <c r="AP581" i="10"/>
  <c r="AR581" i="10"/>
  <c r="C582" i="10"/>
  <c r="D582" i="10"/>
  <c r="AD582" i="10" s="1"/>
  <c r="E582" i="10"/>
  <c r="AN582" i="10" s="1"/>
  <c r="F582" i="10"/>
  <c r="G582" i="10"/>
  <c r="AT582" i="10" s="1"/>
  <c r="H582" i="10"/>
  <c r="AH582" i="10" s="1"/>
  <c r="I582" i="10"/>
  <c r="J582" i="10"/>
  <c r="K582" i="10"/>
  <c r="AR582" i="10" s="1"/>
  <c r="L582" i="10"/>
  <c r="AS582" i="10" s="1"/>
  <c r="M582" i="10"/>
  <c r="Z582" i="10" s="1"/>
  <c r="N582" i="10"/>
  <c r="O582" i="10"/>
  <c r="AA582" i="10"/>
  <c r="AB582" i="10"/>
  <c r="AE582" i="10"/>
  <c r="AF582" i="10"/>
  <c r="AK582" i="10"/>
  <c r="AO582" i="10"/>
  <c r="AQ582" i="10"/>
  <c r="C583" i="10"/>
  <c r="AC583" i="10" s="1"/>
  <c r="AI583" i="10" s="1"/>
  <c r="D583" i="10"/>
  <c r="E583" i="10"/>
  <c r="F583" i="10"/>
  <c r="AS583" i="10" s="1"/>
  <c r="G583" i="10"/>
  <c r="AG583" i="10" s="1"/>
  <c r="H583" i="10"/>
  <c r="I583" i="10"/>
  <c r="J583" i="10"/>
  <c r="K583" i="10"/>
  <c r="AN583" i="10" s="1"/>
  <c r="L583" i="10"/>
  <c r="Y583" i="10" s="1"/>
  <c r="S583" i="10" s="1"/>
  <c r="M583" i="10"/>
  <c r="N583" i="10"/>
  <c r="O583" i="10"/>
  <c r="V583" i="10"/>
  <c r="P583" i="10" s="1"/>
  <c r="W583" i="10"/>
  <c r="T583" i="10" s="1"/>
  <c r="X583" i="10"/>
  <c r="U583" i="10" s="1"/>
  <c r="Z583" i="10"/>
  <c r="AA583" i="10"/>
  <c r="R583" i="10" s="1"/>
  <c r="AB583" i="10"/>
  <c r="AD583" i="10"/>
  <c r="AE583" i="10"/>
  <c r="AK583" i="10" s="1"/>
  <c r="AF583" i="10"/>
  <c r="AH583" i="10"/>
  <c r="AL583" i="10"/>
  <c r="AM583" i="10"/>
  <c r="AO583" i="10"/>
  <c r="AP583" i="10"/>
  <c r="AQ583" i="10"/>
  <c r="AU583" i="10"/>
  <c r="C584" i="10"/>
  <c r="D584" i="10"/>
  <c r="E584" i="10"/>
  <c r="X584" i="10" s="1"/>
  <c r="F584" i="10"/>
  <c r="AF584" i="10" s="1"/>
  <c r="G584" i="10"/>
  <c r="H584" i="10"/>
  <c r="I584" i="10"/>
  <c r="J584" i="10"/>
  <c r="AM584" i="10" s="1"/>
  <c r="K584" i="10"/>
  <c r="L584" i="10"/>
  <c r="M584" i="10"/>
  <c r="N584" i="10"/>
  <c r="AA584" i="10" s="1"/>
  <c r="O584" i="10"/>
  <c r="V584" i="10"/>
  <c r="S584" i="10" s="1"/>
  <c r="W584" i="10"/>
  <c r="T584" i="10" s="1"/>
  <c r="Y584" i="10"/>
  <c r="Z584" i="10"/>
  <c r="Q584" i="10" s="1"/>
  <c r="AB584" i="10"/>
  <c r="AC584" i="10"/>
  <c r="AD584" i="10"/>
  <c r="AJ584" i="10" s="1"/>
  <c r="AE584" i="10"/>
  <c r="AG584" i="10"/>
  <c r="AH584" i="10"/>
  <c r="AK584" i="10" s="1"/>
  <c r="AL584" i="10"/>
  <c r="AO584" i="10"/>
  <c r="AP584" i="10"/>
  <c r="AT584" i="10"/>
  <c r="C585" i="10"/>
  <c r="D585" i="10"/>
  <c r="W585" i="10" s="1"/>
  <c r="E585" i="10"/>
  <c r="AE585" i="10" s="1"/>
  <c r="F585" i="10"/>
  <c r="G585" i="10"/>
  <c r="H585" i="10"/>
  <c r="AH585" i="10" s="1"/>
  <c r="I585" i="10"/>
  <c r="AL585" i="10" s="1"/>
  <c r="J585" i="10"/>
  <c r="K585" i="10"/>
  <c r="L585" i="10"/>
  <c r="M585" i="10"/>
  <c r="Z585" i="10" s="1"/>
  <c r="N585" i="10"/>
  <c r="AA585" i="10" s="1"/>
  <c r="U585" i="10" s="1"/>
  <c r="O585" i="10"/>
  <c r="V585" i="10"/>
  <c r="S585" i="10" s="1"/>
  <c r="X585" i="10"/>
  <c r="Y585" i="10"/>
  <c r="P585" i="10" s="1"/>
  <c r="AB585" i="10"/>
  <c r="AC585" i="10"/>
  <c r="AI585" i="10" s="1"/>
  <c r="AD585" i="10"/>
  <c r="AF585" i="10"/>
  <c r="AG585" i="10"/>
  <c r="AJ585" i="10" s="1"/>
  <c r="AN585" i="10"/>
  <c r="AO585" i="10"/>
  <c r="AR585" i="10"/>
  <c r="AS585" i="10"/>
  <c r="C586" i="10"/>
  <c r="AC586" i="10" s="1"/>
  <c r="AI586" i="10" s="1"/>
  <c r="D586" i="10"/>
  <c r="AD586" i="10" s="1"/>
  <c r="E586" i="10"/>
  <c r="F586" i="10"/>
  <c r="G586" i="10"/>
  <c r="AG586" i="10" s="1"/>
  <c r="H586" i="10"/>
  <c r="AH586" i="10" s="1"/>
  <c r="I586" i="10"/>
  <c r="J586" i="10"/>
  <c r="K586" i="10"/>
  <c r="L586" i="10"/>
  <c r="Y586" i="10" s="1"/>
  <c r="M586" i="10"/>
  <c r="Z586" i="10" s="1"/>
  <c r="T586" i="10" s="1"/>
  <c r="N586" i="10"/>
  <c r="O586" i="10"/>
  <c r="W586" i="10"/>
  <c r="X586" i="10"/>
  <c r="U586" i="10" s="1"/>
  <c r="AA586" i="10"/>
  <c r="AB586" i="10"/>
  <c r="AE586" i="10"/>
  <c r="AK586" i="10" s="1"/>
  <c r="AF586" i="10"/>
  <c r="AM586" i="10"/>
  <c r="AN586" i="10"/>
  <c r="AO586" i="10"/>
  <c r="AQ586" i="10"/>
  <c r="AR586" i="10"/>
  <c r="AU586" i="10"/>
  <c r="C587" i="10"/>
  <c r="AC587" i="10" s="1"/>
  <c r="AI587" i="10" s="1"/>
  <c r="D587" i="10"/>
  <c r="E587" i="10"/>
  <c r="F587" i="10"/>
  <c r="AS587" i="10" s="1"/>
  <c r="G587" i="10"/>
  <c r="AG587" i="10" s="1"/>
  <c r="H587" i="10"/>
  <c r="I587" i="10"/>
  <c r="J587" i="10"/>
  <c r="K587" i="10"/>
  <c r="AN587" i="10" s="1"/>
  <c r="L587" i="10"/>
  <c r="Y587" i="10" s="1"/>
  <c r="S587" i="10" s="1"/>
  <c r="M587" i="10"/>
  <c r="N587" i="10"/>
  <c r="O587" i="10"/>
  <c r="V587" i="10"/>
  <c r="P587" i="10" s="1"/>
  <c r="W587" i="10"/>
  <c r="T587" i="10" s="1"/>
  <c r="X587" i="10"/>
  <c r="U587" i="10" s="1"/>
  <c r="Z587" i="10"/>
  <c r="AA587" i="10"/>
  <c r="R587" i="10" s="1"/>
  <c r="AB587" i="10"/>
  <c r="AD587" i="10"/>
  <c r="AJ587" i="10" s="1"/>
  <c r="AE587" i="10"/>
  <c r="AK587" i="10" s="1"/>
  <c r="AF587" i="10"/>
  <c r="AH587" i="10"/>
  <c r="AL587" i="10"/>
  <c r="AM587" i="10"/>
  <c r="AO587" i="10"/>
  <c r="AP587" i="10"/>
  <c r="AQ587" i="10"/>
  <c r="AU587" i="10"/>
  <c r="C588" i="10"/>
  <c r="D588" i="10"/>
  <c r="E588" i="10"/>
  <c r="X588" i="10" s="1"/>
  <c r="F588" i="10"/>
  <c r="AF588" i="10" s="1"/>
  <c r="G588" i="10"/>
  <c r="H588" i="10"/>
  <c r="I588" i="10"/>
  <c r="J588" i="10"/>
  <c r="AM588" i="10" s="1"/>
  <c r="K588" i="10"/>
  <c r="L588" i="10"/>
  <c r="M588" i="10"/>
  <c r="N588" i="10"/>
  <c r="AA588" i="10" s="1"/>
  <c r="O588" i="10"/>
  <c r="V588" i="10"/>
  <c r="S588" i="10" s="1"/>
  <c r="W588" i="10"/>
  <c r="T588" i="10" s="1"/>
  <c r="Y588" i="10"/>
  <c r="Z588" i="10"/>
  <c r="Q588" i="10" s="1"/>
  <c r="AB588" i="10"/>
  <c r="AC588" i="10"/>
  <c r="AI588" i="10" s="1"/>
  <c r="AD588" i="10"/>
  <c r="AJ588" i="10" s="1"/>
  <c r="AE588" i="10"/>
  <c r="AG588" i="10"/>
  <c r="AH588" i="10"/>
  <c r="AK588" i="10" s="1"/>
  <c r="AL588" i="10"/>
  <c r="AO588" i="10"/>
  <c r="AP588" i="10"/>
  <c r="AT588" i="10"/>
  <c r="C589" i="10"/>
  <c r="D589" i="10"/>
  <c r="W589" i="10" s="1"/>
  <c r="E589" i="10"/>
  <c r="AE589" i="10" s="1"/>
  <c r="F589" i="10"/>
  <c r="G589" i="10"/>
  <c r="H589" i="10"/>
  <c r="AH589" i="10" s="1"/>
  <c r="I589" i="10"/>
  <c r="AL589" i="10" s="1"/>
  <c r="J589" i="10"/>
  <c r="K589" i="10"/>
  <c r="L589" i="10"/>
  <c r="M589" i="10"/>
  <c r="Z589" i="10" s="1"/>
  <c r="N589" i="10"/>
  <c r="AA589" i="10" s="1"/>
  <c r="U589" i="10" s="1"/>
  <c r="O589" i="10"/>
  <c r="V589" i="10"/>
  <c r="S589" i="10" s="1"/>
  <c r="X589" i="10"/>
  <c r="Y589" i="10"/>
  <c r="P589" i="10" s="1"/>
  <c r="AB589" i="10"/>
  <c r="AC589" i="10"/>
  <c r="AI589" i="10" s="1"/>
  <c r="AD589" i="10"/>
  <c r="AF589" i="10"/>
  <c r="AG589" i="10"/>
  <c r="AJ589" i="10"/>
  <c r="AN589" i="10"/>
  <c r="AO589" i="10"/>
  <c r="AR589" i="10"/>
  <c r="AS589" i="10"/>
  <c r="C590" i="10"/>
  <c r="AC590" i="10" s="1"/>
  <c r="AI590" i="10" s="1"/>
  <c r="D590" i="10"/>
  <c r="AD590" i="10" s="1"/>
  <c r="AJ590" i="10" s="1"/>
  <c r="E590" i="10"/>
  <c r="F590" i="10"/>
  <c r="G590" i="10"/>
  <c r="AG590" i="10" s="1"/>
  <c r="H590" i="10"/>
  <c r="AH590" i="10" s="1"/>
  <c r="I590" i="10"/>
  <c r="J590" i="10"/>
  <c r="K590" i="10"/>
  <c r="L590" i="10"/>
  <c r="Y590" i="10" s="1"/>
  <c r="M590" i="10"/>
  <c r="Z590" i="10" s="1"/>
  <c r="T590" i="10" s="1"/>
  <c r="N590" i="10"/>
  <c r="O590" i="10"/>
  <c r="W590" i="10"/>
  <c r="Q590" i="10" s="1"/>
  <c r="X590" i="10"/>
  <c r="U590" i="10" s="1"/>
  <c r="AA590" i="10"/>
  <c r="AB590" i="10"/>
  <c r="AE590" i="10"/>
  <c r="AK590" i="10" s="1"/>
  <c r="AF590" i="10"/>
  <c r="AM590" i="10"/>
  <c r="AN590" i="10"/>
  <c r="AO590" i="10"/>
  <c r="AQ590" i="10"/>
  <c r="AR590" i="10"/>
  <c r="AU590" i="10"/>
  <c r="C591" i="10"/>
  <c r="AC591" i="10" s="1"/>
  <c r="AI591" i="10" s="1"/>
  <c r="D591" i="10"/>
  <c r="E591" i="10"/>
  <c r="F591" i="10"/>
  <c r="AF591" i="10" s="1"/>
  <c r="G591" i="10"/>
  <c r="AG591" i="10" s="1"/>
  <c r="H591" i="10"/>
  <c r="I591" i="10"/>
  <c r="J591" i="10"/>
  <c r="K591" i="10"/>
  <c r="AN591" i="10" s="1"/>
  <c r="L591" i="10"/>
  <c r="Y591" i="10" s="1"/>
  <c r="S591" i="10" s="1"/>
  <c r="M591" i="10"/>
  <c r="N591" i="10"/>
  <c r="O591" i="10"/>
  <c r="V591" i="10"/>
  <c r="P591" i="10" s="1"/>
  <c r="W591" i="10"/>
  <c r="T591" i="10" s="1"/>
  <c r="X591" i="10"/>
  <c r="U591" i="10" s="1"/>
  <c r="Z591" i="10"/>
  <c r="AA591" i="10"/>
  <c r="R591" i="10" s="1"/>
  <c r="AB591" i="10"/>
  <c r="AD591" i="10"/>
  <c r="AE591" i="10"/>
  <c r="AK591" i="10" s="1"/>
  <c r="AH591" i="10"/>
  <c r="AL591" i="10"/>
  <c r="AM591" i="10"/>
  <c r="AO591" i="10"/>
  <c r="AP591" i="10"/>
  <c r="AQ591" i="10"/>
  <c r="AU591" i="10"/>
  <c r="C592" i="10"/>
  <c r="D592" i="10"/>
  <c r="E592" i="10"/>
  <c r="AE592" i="10" s="1"/>
  <c r="AK592" i="10" s="1"/>
  <c r="F592" i="10"/>
  <c r="AF592" i="10" s="1"/>
  <c r="G592" i="10"/>
  <c r="H592" i="10"/>
  <c r="I592" i="10"/>
  <c r="J592" i="10"/>
  <c r="AM592" i="10" s="1"/>
  <c r="K592" i="10"/>
  <c r="L592" i="10"/>
  <c r="M592" i="10"/>
  <c r="N592" i="10"/>
  <c r="AA592" i="10" s="1"/>
  <c r="O592" i="10"/>
  <c r="V592" i="10"/>
  <c r="S592" i="10" s="1"/>
  <c r="W592" i="10"/>
  <c r="T592" i="10" s="1"/>
  <c r="Y592" i="10"/>
  <c r="Z592" i="10"/>
  <c r="Q592" i="10" s="1"/>
  <c r="AB592" i="10"/>
  <c r="AC592" i="10"/>
  <c r="AI592" i="10" s="1"/>
  <c r="AD592" i="10"/>
  <c r="AJ592" i="10" s="1"/>
  <c r="AG592" i="10"/>
  <c r="AH592" i="10"/>
  <c r="AL592" i="10"/>
  <c r="AO592" i="10"/>
  <c r="AP592" i="10"/>
  <c r="AT592" i="10"/>
  <c r="C593" i="10"/>
  <c r="D593" i="10"/>
  <c r="W593" i="10" s="1"/>
  <c r="E593" i="10"/>
  <c r="AE593" i="10" s="1"/>
  <c r="AK593" i="10" s="1"/>
  <c r="F593" i="10"/>
  <c r="G593" i="10"/>
  <c r="H593" i="10"/>
  <c r="AH593" i="10" s="1"/>
  <c r="I593" i="10"/>
  <c r="AL593" i="10" s="1"/>
  <c r="J593" i="10"/>
  <c r="K593" i="10"/>
  <c r="L593" i="10"/>
  <c r="M593" i="10"/>
  <c r="Z593" i="10" s="1"/>
  <c r="N593" i="10"/>
  <c r="AA593" i="10" s="1"/>
  <c r="U593" i="10" s="1"/>
  <c r="O593" i="10"/>
  <c r="V593" i="10"/>
  <c r="S593" i="10" s="1"/>
  <c r="X593" i="10"/>
  <c r="R593" i="10" s="1"/>
  <c r="Y593" i="10"/>
  <c r="P593" i="10" s="1"/>
  <c r="AB593" i="10"/>
  <c r="AC593" i="10"/>
  <c r="AI593" i="10" s="1"/>
  <c r="AD593" i="10"/>
  <c r="AF593" i="10"/>
  <c r="AG593" i="10"/>
  <c r="AJ593" i="10" s="1"/>
  <c r="AN593" i="10"/>
  <c r="AO593" i="10"/>
  <c r="AR593" i="10"/>
  <c r="AS593" i="10"/>
  <c r="C594" i="10"/>
  <c r="AC594" i="10" s="1"/>
  <c r="AI594" i="10" s="1"/>
  <c r="D594" i="10"/>
  <c r="AD594" i="10" s="1"/>
  <c r="AJ594" i="10" s="1"/>
  <c r="E594" i="10"/>
  <c r="F594" i="10"/>
  <c r="G594" i="10"/>
  <c r="AG594" i="10" s="1"/>
  <c r="H594" i="10"/>
  <c r="AH594" i="10" s="1"/>
  <c r="I594" i="10"/>
  <c r="J594" i="10"/>
  <c r="K594" i="10"/>
  <c r="L594" i="10"/>
  <c r="Y594" i="10" s="1"/>
  <c r="M594" i="10"/>
  <c r="Z594" i="10" s="1"/>
  <c r="T594" i="10" s="1"/>
  <c r="N594" i="10"/>
  <c r="O594" i="10"/>
  <c r="W594" i="10"/>
  <c r="Q594" i="10" s="1"/>
  <c r="X594" i="10"/>
  <c r="U594" i="10" s="1"/>
  <c r="AA594" i="10"/>
  <c r="AB594" i="10"/>
  <c r="AE594" i="10"/>
  <c r="AK594" i="10" s="1"/>
  <c r="AF594" i="10"/>
  <c r="AM594" i="10"/>
  <c r="AN594" i="10"/>
  <c r="AO594" i="10"/>
  <c r="AQ594" i="10"/>
  <c r="AR594" i="10"/>
  <c r="AU594" i="10"/>
  <c r="C595" i="10"/>
  <c r="AC595" i="10" s="1"/>
  <c r="AI595" i="10" s="1"/>
  <c r="D595" i="10"/>
  <c r="E595" i="10"/>
  <c r="F595" i="10"/>
  <c r="AS595" i="10" s="1"/>
  <c r="G595" i="10"/>
  <c r="AG595" i="10" s="1"/>
  <c r="H595" i="10"/>
  <c r="I595" i="10"/>
  <c r="J595" i="10"/>
  <c r="K595" i="10"/>
  <c r="AN595" i="10" s="1"/>
  <c r="L595" i="10"/>
  <c r="Y595" i="10" s="1"/>
  <c r="S595" i="10" s="1"/>
  <c r="M595" i="10"/>
  <c r="N595" i="10"/>
  <c r="O595" i="10"/>
  <c r="V595" i="10"/>
  <c r="P595" i="10" s="1"/>
  <c r="W595" i="10"/>
  <c r="T595" i="10" s="1"/>
  <c r="X595" i="10"/>
  <c r="U595" i="10" s="1"/>
  <c r="Z595" i="10"/>
  <c r="AA595" i="10"/>
  <c r="R595" i="10" s="1"/>
  <c r="AB595" i="10"/>
  <c r="AD595" i="10"/>
  <c r="AE595" i="10"/>
  <c r="AK595" i="10" s="1"/>
  <c r="AF595" i="10"/>
  <c r="AH595" i="10"/>
  <c r="AL595" i="10"/>
  <c r="AM595" i="10"/>
  <c r="AO595" i="10"/>
  <c r="AP595" i="10"/>
  <c r="AQ595" i="10"/>
  <c r="AU595" i="10"/>
  <c r="C596" i="10"/>
  <c r="D596" i="10"/>
  <c r="E596" i="10"/>
  <c r="X596" i="10" s="1"/>
  <c r="F596" i="10"/>
  <c r="AF596" i="10" s="1"/>
  <c r="G596" i="10"/>
  <c r="H596" i="10"/>
  <c r="I596" i="10"/>
  <c r="J596" i="10"/>
  <c r="AM596" i="10" s="1"/>
  <c r="K596" i="10"/>
  <c r="L596" i="10"/>
  <c r="M596" i="10"/>
  <c r="N596" i="10"/>
  <c r="AA596" i="10" s="1"/>
  <c r="O596" i="10"/>
  <c r="V596" i="10"/>
  <c r="S596" i="10" s="1"/>
  <c r="W596" i="10"/>
  <c r="T596" i="10" s="1"/>
  <c r="Y596" i="10"/>
  <c r="Z596" i="10"/>
  <c r="Q596" i="10" s="1"/>
  <c r="AB596" i="10"/>
  <c r="AC596" i="10"/>
  <c r="AD596" i="10"/>
  <c r="AJ596" i="10" s="1"/>
  <c r="AE596" i="10"/>
  <c r="AG596" i="10"/>
  <c r="AH596" i="10"/>
  <c r="AK596" i="10" s="1"/>
  <c r="AL596" i="10"/>
  <c r="AO596" i="10"/>
  <c r="AP596" i="10"/>
  <c r="AT596" i="10"/>
  <c r="C597" i="10"/>
  <c r="D597" i="10"/>
  <c r="W597" i="10" s="1"/>
  <c r="E597" i="10"/>
  <c r="AE597" i="10" s="1"/>
  <c r="F597" i="10"/>
  <c r="G597" i="10"/>
  <c r="H597" i="10"/>
  <c r="AH597" i="10" s="1"/>
  <c r="I597" i="10"/>
  <c r="AL597" i="10" s="1"/>
  <c r="J597" i="10"/>
  <c r="K597" i="10"/>
  <c r="L597" i="10"/>
  <c r="M597" i="10"/>
  <c r="Z597" i="10" s="1"/>
  <c r="N597" i="10"/>
  <c r="AA597" i="10" s="1"/>
  <c r="U597" i="10" s="1"/>
  <c r="O597" i="10"/>
  <c r="V597" i="10"/>
  <c r="S597" i="10" s="1"/>
  <c r="X597" i="10"/>
  <c r="Y597" i="10"/>
  <c r="P597" i="10" s="1"/>
  <c r="AB597" i="10"/>
  <c r="AC597" i="10"/>
  <c r="AI597" i="10" s="1"/>
  <c r="AD597" i="10"/>
  <c r="AF597" i="10"/>
  <c r="AG597" i="10"/>
  <c r="AJ597" i="10" s="1"/>
  <c r="AN597" i="10"/>
  <c r="AO597" i="10"/>
  <c r="AR597" i="10"/>
  <c r="AS597" i="10"/>
  <c r="C598" i="10"/>
  <c r="AC598" i="10" s="1"/>
  <c r="AI598" i="10" s="1"/>
  <c r="D598" i="10"/>
  <c r="AD598" i="10" s="1"/>
  <c r="E598" i="10"/>
  <c r="F598" i="10"/>
  <c r="G598" i="10"/>
  <c r="AG598" i="10" s="1"/>
  <c r="H598" i="10"/>
  <c r="AH598" i="10" s="1"/>
  <c r="I598" i="10"/>
  <c r="J598" i="10"/>
  <c r="K598" i="10"/>
  <c r="L598" i="10"/>
  <c r="Y598" i="10" s="1"/>
  <c r="M598" i="10"/>
  <c r="Z598" i="10" s="1"/>
  <c r="T598" i="10" s="1"/>
  <c r="N598" i="10"/>
  <c r="O598" i="10"/>
  <c r="W598" i="10"/>
  <c r="X598" i="10"/>
  <c r="U598" i="10" s="1"/>
  <c r="AA598" i="10"/>
  <c r="AB598" i="10"/>
  <c r="AE598" i="10"/>
  <c r="AK598" i="10" s="1"/>
  <c r="AF598" i="10"/>
  <c r="AM598" i="10"/>
  <c r="AN598" i="10"/>
  <c r="AO598" i="10"/>
  <c r="AQ598" i="10"/>
  <c r="AR598" i="10"/>
  <c r="C599" i="10"/>
  <c r="AC599" i="10" s="1"/>
  <c r="AI599" i="10" s="1"/>
  <c r="D599" i="10"/>
  <c r="E599" i="10"/>
  <c r="F599" i="10"/>
  <c r="AS599" i="10" s="1"/>
  <c r="G599" i="10"/>
  <c r="AG599" i="10" s="1"/>
  <c r="H599" i="10"/>
  <c r="I599" i="10"/>
  <c r="J599" i="10"/>
  <c r="K599" i="10"/>
  <c r="AN599" i="10" s="1"/>
  <c r="L599" i="10"/>
  <c r="Y599" i="10" s="1"/>
  <c r="M599" i="10"/>
  <c r="N599" i="10"/>
  <c r="O599" i="10"/>
  <c r="W599" i="10"/>
  <c r="T599" i="10" s="1"/>
  <c r="X599" i="10"/>
  <c r="U599" i="10" s="1"/>
  <c r="Z599" i="10"/>
  <c r="AA599" i="10"/>
  <c r="R599" i="10" s="1"/>
  <c r="AB599" i="10"/>
  <c r="AD599" i="10"/>
  <c r="AE599" i="10"/>
  <c r="AK599" i="10" s="1"/>
  <c r="AF599" i="10"/>
  <c r="AH599" i="10"/>
  <c r="AM599" i="10"/>
  <c r="AO599" i="10"/>
  <c r="AQ599" i="10"/>
  <c r="AU599" i="10"/>
  <c r="C600" i="10"/>
  <c r="D600" i="10"/>
  <c r="E600" i="10"/>
  <c r="X600" i="10" s="1"/>
  <c r="F600" i="10"/>
  <c r="AF600" i="10" s="1"/>
  <c r="G600" i="10"/>
  <c r="H600" i="10"/>
  <c r="I600" i="10"/>
  <c r="J600" i="10"/>
  <c r="AM600" i="10" s="1"/>
  <c r="K600" i="10"/>
  <c r="L600" i="10"/>
  <c r="M600" i="10"/>
  <c r="N600" i="10"/>
  <c r="AA600" i="10" s="1"/>
  <c r="O600" i="10"/>
  <c r="V600" i="10"/>
  <c r="S600" i="10" s="1"/>
  <c r="W600" i="10"/>
  <c r="T600" i="10" s="1"/>
  <c r="Y600" i="10"/>
  <c r="Z600" i="10"/>
  <c r="Q600" i="10" s="1"/>
  <c r="AB600" i="10"/>
  <c r="AC600" i="10"/>
  <c r="AI600" i="10" s="1"/>
  <c r="AD600" i="10"/>
  <c r="AJ600" i="10" s="1"/>
  <c r="AE600" i="10"/>
  <c r="AG600" i="10"/>
  <c r="AH600" i="10"/>
  <c r="AK600" i="10" s="1"/>
  <c r="AL600" i="10"/>
  <c r="AO600" i="10"/>
  <c r="AP600" i="10"/>
  <c r="AT600" i="10"/>
  <c r="C601" i="10"/>
  <c r="D601" i="10"/>
  <c r="W601" i="10" s="1"/>
  <c r="E601" i="10"/>
  <c r="AE601" i="10" s="1"/>
  <c r="AK601" i="10" s="1"/>
  <c r="F601" i="10"/>
  <c r="G601" i="10"/>
  <c r="H601" i="10"/>
  <c r="AU601" i="10" s="1"/>
  <c r="I601" i="10"/>
  <c r="AL601" i="10" s="1"/>
  <c r="J601" i="10"/>
  <c r="K601" i="10"/>
  <c r="L601" i="10"/>
  <c r="M601" i="10"/>
  <c r="Z601" i="10" s="1"/>
  <c r="N601" i="10"/>
  <c r="AA601" i="10" s="1"/>
  <c r="O601" i="10"/>
  <c r="V601" i="10"/>
  <c r="S601" i="10" s="1"/>
  <c r="Y601" i="10"/>
  <c r="P601" i="10" s="1"/>
  <c r="AB601" i="10"/>
  <c r="AC601" i="10"/>
  <c r="AI601" i="10" s="1"/>
  <c r="AD601" i="10"/>
  <c r="AF601" i="10"/>
  <c r="AG601" i="10"/>
  <c r="AJ601" i="10" s="1"/>
  <c r="AH601" i="10"/>
  <c r="AN601" i="10"/>
  <c r="AO601" i="10"/>
  <c r="AR601" i="10"/>
  <c r="AS601" i="10"/>
  <c r="C602" i="10"/>
  <c r="AC602" i="10" s="1"/>
  <c r="AI602" i="10" s="1"/>
  <c r="D602" i="10"/>
  <c r="AD602" i="10" s="1"/>
  <c r="AJ602" i="10" s="1"/>
  <c r="E602" i="10"/>
  <c r="F602" i="10"/>
  <c r="G602" i="10"/>
  <c r="AG602" i="10" s="1"/>
  <c r="H602" i="10"/>
  <c r="AH602" i="10" s="1"/>
  <c r="I602" i="10"/>
  <c r="J602" i="10"/>
  <c r="K602" i="10"/>
  <c r="L602" i="10"/>
  <c r="Y602" i="10" s="1"/>
  <c r="M602" i="10"/>
  <c r="Z602" i="10" s="1"/>
  <c r="N602" i="10"/>
  <c r="O602" i="10"/>
  <c r="X602" i="10"/>
  <c r="U602" i="10" s="1"/>
  <c r="AA602" i="10"/>
  <c r="AB602" i="10"/>
  <c r="AE602" i="10"/>
  <c r="AF602" i="10"/>
  <c r="AM602" i="10"/>
  <c r="AN602" i="10"/>
  <c r="AO602" i="10"/>
  <c r="AQ602" i="10"/>
  <c r="AR602" i="10"/>
  <c r="C603" i="10"/>
  <c r="AC603" i="10" s="1"/>
  <c r="AI603" i="10" s="1"/>
  <c r="D603" i="10"/>
  <c r="E603" i="10"/>
  <c r="F603" i="10"/>
  <c r="AS603" i="10" s="1"/>
  <c r="G603" i="10"/>
  <c r="AG603" i="10" s="1"/>
  <c r="H603" i="10"/>
  <c r="I603" i="10"/>
  <c r="J603" i="10"/>
  <c r="K603" i="10"/>
  <c r="AN603" i="10" s="1"/>
  <c r="L603" i="10"/>
  <c r="Y603" i="10" s="1"/>
  <c r="M603" i="10"/>
  <c r="N603" i="10"/>
  <c r="O603" i="10"/>
  <c r="W603" i="10"/>
  <c r="T603" i="10" s="1"/>
  <c r="X603" i="10"/>
  <c r="U603" i="10" s="1"/>
  <c r="Z603" i="10"/>
  <c r="AA603" i="10"/>
  <c r="R603" i="10" s="1"/>
  <c r="AB603" i="10"/>
  <c r="AD603" i="10"/>
  <c r="AJ603" i="10" s="1"/>
  <c r="AE603" i="10"/>
  <c r="AK603" i="10" s="1"/>
  <c r="AF603" i="10"/>
  <c r="AH603" i="10"/>
  <c r="AM603" i="10"/>
  <c r="AO603" i="10"/>
  <c r="AQ603" i="10"/>
  <c r="AU603" i="10"/>
  <c r="C604" i="10"/>
  <c r="D604" i="10"/>
  <c r="E604" i="10"/>
  <c r="X604" i="10" s="1"/>
  <c r="F604" i="10"/>
  <c r="AF604" i="10" s="1"/>
  <c r="AI604" i="10" s="1"/>
  <c r="G604" i="10"/>
  <c r="H604" i="10"/>
  <c r="I604" i="10"/>
  <c r="J604" i="10"/>
  <c r="AM604" i="10" s="1"/>
  <c r="K604" i="10"/>
  <c r="L604" i="10"/>
  <c r="M604" i="10"/>
  <c r="N604" i="10"/>
  <c r="AA604" i="10" s="1"/>
  <c r="O604" i="10"/>
  <c r="V604" i="10"/>
  <c r="S604" i="10" s="1"/>
  <c r="W604" i="10"/>
  <c r="T604" i="10" s="1"/>
  <c r="Y604" i="10"/>
  <c r="Z604" i="10"/>
  <c r="AB604" i="10"/>
  <c r="AC604" i="10"/>
  <c r="AD604" i="10"/>
  <c r="AJ604" i="10" s="1"/>
  <c r="AE604" i="10"/>
  <c r="AK604" i="10" s="1"/>
  <c r="AG604" i="10"/>
  <c r="AH604" i="10"/>
  <c r="AL604" i="10"/>
  <c r="AO604" i="10"/>
  <c r="AP604" i="10"/>
  <c r="AT604" i="10"/>
  <c r="C605" i="10"/>
  <c r="D605" i="10"/>
  <c r="W605" i="10" s="1"/>
  <c r="E605" i="10"/>
  <c r="AE605" i="10" s="1"/>
  <c r="AK605" i="10" s="1"/>
  <c r="F605" i="10"/>
  <c r="G605" i="10"/>
  <c r="H605" i="10"/>
  <c r="AU605" i="10" s="1"/>
  <c r="I605" i="10"/>
  <c r="AL605" i="10" s="1"/>
  <c r="J605" i="10"/>
  <c r="K605" i="10"/>
  <c r="L605" i="10"/>
  <c r="M605" i="10"/>
  <c r="Z605" i="10" s="1"/>
  <c r="N605" i="10"/>
  <c r="AA605" i="10" s="1"/>
  <c r="U605" i="10" s="1"/>
  <c r="O605" i="10"/>
  <c r="V605" i="10"/>
  <c r="S605" i="10" s="1"/>
  <c r="X605" i="10"/>
  <c r="R605" i="10" s="1"/>
  <c r="Y605" i="10"/>
  <c r="P605" i="10" s="1"/>
  <c r="AB605" i="10"/>
  <c r="AC605" i="10"/>
  <c r="AI605" i="10" s="1"/>
  <c r="AD605" i="10"/>
  <c r="AF605" i="10"/>
  <c r="AG605" i="10"/>
  <c r="AJ605" i="10" s="1"/>
  <c r="AH605" i="10"/>
  <c r="AN605" i="10"/>
  <c r="AO605" i="10"/>
  <c r="AR605" i="10"/>
  <c r="AS605" i="10"/>
  <c r="C606" i="10"/>
  <c r="V606" i="10" s="1"/>
  <c r="D606" i="10"/>
  <c r="AD606" i="10" s="1"/>
  <c r="E606" i="10"/>
  <c r="F606" i="10"/>
  <c r="G606" i="10"/>
  <c r="AG606" i="10" s="1"/>
  <c r="H606" i="10"/>
  <c r="AH606" i="10" s="1"/>
  <c r="I606" i="10"/>
  <c r="J606" i="10"/>
  <c r="K606" i="10"/>
  <c r="L606" i="10"/>
  <c r="Y606" i="10" s="1"/>
  <c r="M606" i="10"/>
  <c r="Z606" i="10" s="1"/>
  <c r="T606" i="10" s="1"/>
  <c r="N606" i="10"/>
  <c r="O606" i="10"/>
  <c r="W606" i="10"/>
  <c r="X606" i="10"/>
  <c r="U606" i="10" s="1"/>
  <c r="AA606" i="10"/>
  <c r="AB606" i="10"/>
  <c r="AC606" i="10"/>
  <c r="AE606" i="10"/>
  <c r="AK606" i="10" s="1"/>
  <c r="AF606" i="10"/>
  <c r="AI606" i="10" s="1"/>
  <c r="AM606" i="10"/>
  <c r="AN606" i="10"/>
  <c r="AO606" i="10"/>
  <c r="AQ606" i="10"/>
  <c r="AR606" i="10"/>
  <c r="C607" i="10"/>
  <c r="AC607" i="10" s="1"/>
  <c r="AI607" i="10" s="1"/>
  <c r="D607" i="10"/>
  <c r="E607" i="10"/>
  <c r="F607" i="10"/>
  <c r="AS607" i="10" s="1"/>
  <c r="G607" i="10"/>
  <c r="AG607" i="10" s="1"/>
  <c r="AJ607" i="10" s="1"/>
  <c r="H607" i="10"/>
  <c r="I607" i="10"/>
  <c r="J607" i="10"/>
  <c r="K607" i="10"/>
  <c r="AN607" i="10" s="1"/>
  <c r="L607" i="10"/>
  <c r="Y607" i="10" s="1"/>
  <c r="S607" i="10" s="1"/>
  <c r="M607" i="10"/>
  <c r="N607" i="10"/>
  <c r="O607" i="10"/>
  <c r="V607" i="10"/>
  <c r="P607" i="10" s="1"/>
  <c r="W607" i="10"/>
  <c r="T607" i="10" s="1"/>
  <c r="X607" i="10"/>
  <c r="U607" i="10" s="1"/>
  <c r="Z607" i="10"/>
  <c r="AA607" i="10"/>
  <c r="R607" i="10" s="1"/>
  <c r="AB607" i="10"/>
  <c r="AD607" i="10"/>
  <c r="AE607" i="10"/>
  <c r="AK607" i="10" s="1"/>
  <c r="AF607" i="10"/>
  <c r="AH607" i="10"/>
  <c r="AL607" i="10"/>
  <c r="AM607" i="10"/>
  <c r="AO607" i="10"/>
  <c r="AP607" i="10"/>
  <c r="AQ607" i="10"/>
  <c r="AT607" i="10"/>
  <c r="AU607" i="10"/>
  <c r="C608" i="10"/>
  <c r="D608" i="10"/>
  <c r="E608" i="10"/>
  <c r="X608" i="10" s="1"/>
  <c r="F608" i="10"/>
  <c r="AF608" i="10" s="1"/>
  <c r="G608" i="10"/>
  <c r="H608" i="10"/>
  <c r="I608" i="10"/>
  <c r="J608" i="10"/>
  <c r="AM608" i="10" s="1"/>
  <c r="K608" i="10"/>
  <c r="L608" i="10"/>
  <c r="M608" i="10"/>
  <c r="N608" i="10"/>
  <c r="AA608" i="10" s="1"/>
  <c r="O608" i="10"/>
  <c r="V608" i="10"/>
  <c r="S608" i="10" s="1"/>
  <c r="W608" i="10"/>
  <c r="T608" i="10" s="1"/>
  <c r="Y608" i="10"/>
  <c r="Z608" i="10"/>
  <c r="Q608" i="10" s="1"/>
  <c r="AB608" i="10"/>
  <c r="AC608" i="10"/>
  <c r="AD608" i="10"/>
  <c r="AJ608" i="10" s="1"/>
  <c r="AE608" i="10"/>
  <c r="AG608" i="10"/>
  <c r="AH608" i="10"/>
  <c r="AK608" i="10" s="1"/>
  <c r="AL608" i="10"/>
  <c r="AO608" i="10"/>
  <c r="AP608" i="10"/>
  <c r="AS608" i="10"/>
  <c r="AT608" i="10"/>
  <c r="C609" i="10"/>
  <c r="D609" i="10"/>
  <c r="W609" i="10" s="1"/>
  <c r="E609" i="10"/>
  <c r="AE609" i="10" s="1"/>
  <c r="AK609" i="10" s="1"/>
  <c r="F609" i="10"/>
  <c r="G609" i="10"/>
  <c r="H609" i="10"/>
  <c r="AU609" i="10" s="1"/>
  <c r="I609" i="10"/>
  <c r="AL609" i="10" s="1"/>
  <c r="J609" i="10"/>
  <c r="K609" i="10"/>
  <c r="L609" i="10"/>
  <c r="M609" i="10"/>
  <c r="Z609" i="10" s="1"/>
  <c r="N609" i="10"/>
  <c r="AA609" i="10" s="1"/>
  <c r="U609" i="10" s="1"/>
  <c r="O609" i="10"/>
  <c r="V609" i="10"/>
  <c r="S609" i="10" s="1"/>
  <c r="X609" i="10"/>
  <c r="Y609" i="10"/>
  <c r="P609" i="10" s="1"/>
  <c r="AB609" i="10"/>
  <c r="AC609" i="10"/>
  <c r="AI609" i="10" s="1"/>
  <c r="AD609" i="10"/>
  <c r="AF609" i="10"/>
  <c r="AG609" i="10"/>
  <c r="AH609" i="10"/>
  <c r="AJ609" i="10"/>
  <c r="AN609" i="10"/>
  <c r="AO609" i="10"/>
  <c r="AR609" i="10"/>
  <c r="AS609" i="10"/>
  <c r="C610" i="10"/>
  <c r="AC610" i="10" s="1"/>
  <c r="AI610" i="10" s="1"/>
  <c r="D610" i="10"/>
  <c r="AD610" i="10" s="1"/>
  <c r="E610" i="10"/>
  <c r="F610" i="10"/>
  <c r="G610" i="10"/>
  <c r="AG610" i="10" s="1"/>
  <c r="H610" i="10"/>
  <c r="AH610" i="10" s="1"/>
  <c r="I610" i="10"/>
  <c r="J610" i="10"/>
  <c r="K610" i="10"/>
  <c r="L610" i="10"/>
  <c r="Y610" i="10" s="1"/>
  <c r="M610" i="10"/>
  <c r="Z610" i="10" s="1"/>
  <c r="N610" i="10"/>
  <c r="O610" i="10"/>
  <c r="W610" i="10"/>
  <c r="T610" i="10" s="1"/>
  <c r="X610" i="10"/>
  <c r="U610" i="10" s="1"/>
  <c r="AA610" i="10"/>
  <c r="AB610" i="10"/>
  <c r="AE610" i="10"/>
  <c r="AK610" i="10" s="1"/>
  <c r="AF610" i="10"/>
  <c r="AM610" i="10"/>
  <c r="AN610" i="10"/>
  <c r="AO610" i="10"/>
  <c r="AQ610" i="10"/>
  <c r="AR610" i="10"/>
  <c r="AU610" i="10"/>
  <c r="C611" i="10"/>
  <c r="AC611" i="10" s="1"/>
  <c r="AI611" i="10" s="1"/>
  <c r="D611" i="10"/>
  <c r="E611" i="10"/>
  <c r="F611" i="10"/>
  <c r="AS611" i="10" s="1"/>
  <c r="G611" i="10"/>
  <c r="AG611" i="10" s="1"/>
  <c r="H611" i="10"/>
  <c r="I611" i="10"/>
  <c r="J611" i="10"/>
  <c r="K611" i="10"/>
  <c r="AN611" i="10" s="1"/>
  <c r="L611" i="10"/>
  <c r="Y611" i="10" s="1"/>
  <c r="S611" i="10" s="1"/>
  <c r="M611" i="10"/>
  <c r="N611" i="10"/>
  <c r="O611" i="10"/>
  <c r="V611" i="10"/>
  <c r="P611" i="10" s="1"/>
  <c r="W611" i="10"/>
  <c r="T611" i="10" s="1"/>
  <c r="X611" i="10"/>
  <c r="U611" i="10" s="1"/>
  <c r="Z611" i="10"/>
  <c r="AA611" i="10"/>
  <c r="R611" i="10" s="1"/>
  <c r="AB611" i="10"/>
  <c r="AD611" i="10"/>
  <c r="AE611" i="10"/>
  <c r="AK611" i="10" s="1"/>
  <c r="AF611" i="10"/>
  <c r="AH611" i="10"/>
  <c r="AL611" i="10"/>
  <c r="AM611" i="10"/>
  <c r="AO611" i="10"/>
  <c r="AP611" i="10"/>
  <c r="AQ611" i="10"/>
  <c r="AT611" i="10"/>
  <c r="AU611" i="10"/>
  <c r="C612" i="10"/>
  <c r="D612" i="10"/>
  <c r="E612" i="10"/>
  <c r="X612" i="10" s="1"/>
  <c r="F612" i="10"/>
  <c r="AF612" i="10" s="1"/>
  <c r="G612" i="10"/>
  <c r="H612" i="10"/>
  <c r="I612" i="10"/>
  <c r="J612" i="10"/>
  <c r="AM612" i="10" s="1"/>
  <c r="K612" i="10"/>
  <c r="L612" i="10"/>
  <c r="M612" i="10"/>
  <c r="N612" i="10"/>
  <c r="AA612" i="10" s="1"/>
  <c r="O612" i="10"/>
  <c r="V612" i="10"/>
  <c r="S612" i="10" s="1"/>
  <c r="W612" i="10"/>
  <c r="T612" i="10" s="1"/>
  <c r="Y612" i="10"/>
  <c r="Z612" i="10"/>
  <c r="Q612" i="10" s="1"/>
  <c r="AB612" i="10"/>
  <c r="AC612" i="10"/>
  <c r="AI612" i="10" s="1"/>
  <c r="AD612" i="10"/>
  <c r="AJ612" i="10" s="1"/>
  <c r="AE612" i="10"/>
  <c r="AG612" i="10"/>
  <c r="AH612" i="10"/>
  <c r="AK612" i="10" s="1"/>
  <c r="AL612" i="10"/>
  <c r="AO612" i="10"/>
  <c r="AP612" i="10"/>
  <c r="AS612" i="10"/>
  <c r="AT612" i="10"/>
  <c r="C613" i="10"/>
  <c r="D613" i="10"/>
  <c r="W613" i="10" s="1"/>
  <c r="E613" i="10"/>
  <c r="AE613" i="10" s="1"/>
  <c r="AK613" i="10" s="1"/>
  <c r="F613" i="10"/>
  <c r="G613" i="10"/>
  <c r="H613" i="10"/>
  <c r="AH613" i="10" s="1"/>
  <c r="I613" i="10"/>
  <c r="J613" i="10"/>
  <c r="K613" i="10"/>
  <c r="L613" i="10"/>
  <c r="Y613" i="10" s="1"/>
  <c r="P613" i="10" s="1"/>
  <c r="M613" i="10"/>
  <c r="Z613" i="10" s="1"/>
  <c r="N613" i="10"/>
  <c r="AA613" i="10" s="1"/>
  <c r="O613" i="10"/>
  <c r="V613" i="10"/>
  <c r="S613" i="10" s="1"/>
  <c r="X613" i="10"/>
  <c r="U613" i="10" s="1"/>
  <c r="AB613" i="10"/>
  <c r="AC613" i="10"/>
  <c r="AI613" i="10" s="1"/>
  <c r="AD613" i="10"/>
  <c r="AF613" i="10"/>
  <c r="AG613" i="10"/>
  <c r="AJ613" i="10"/>
  <c r="AN613" i="10"/>
  <c r="AO613" i="10"/>
  <c r="AP613" i="10"/>
  <c r="AR613" i="10"/>
  <c r="C614" i="10"/>
  <c r="AC614" i="10" s="1"/>
  <c r="AI614" i="10" s="1"/>
  <c r="D614" i="10"/>
  <c r="AD614" i="10" s="1"/>
  <c r="AJ614" i="10" s="1"/>
  <c r="E614" i="10"/>
  <c r="F614" i="10"/>
  <c r="G614" i="10"/>
  <c r="AG614" i="10" s="1"/>
  <c r="H614" i="10"/>
  <c r="AH614" i="10" s="1"/>
  <c r="I614" i="10"/>
  <c r="J614" i="10"/>
  <c r="K614" i="10"/>
  <c r="AN614" i="10" s="1"/>
  <c r="L614" i="10"/>
  <c r="Y614" i="10" s="1"/>
  <c r="M614" i="10"/>
  <c r="Z614" i="10" s="1"/>
  <c r="N614" i="10"/>
  <c r="O614" i="10"/>
  <c r="W614" i="10"/>
  <c r="T614" i="10" s="1"/>
  <c r="X614" i="10"/>
  <c r="U614" i="10" s="1"/>
  <c r="AA614" i="10"/>
  <c r="AB614" i="10"/>
  <c r="AE614" i="10"/>
  <c r="AK614" i="10" s="1"/>
  <c r="AF614" i="10"/>
  <c r="AM614" i="10"/>
  <c r="AO614" i="10"/>
  <c r="AQ614" i="10"/>
  <c r="AU614" i="10"/>
  <c r="C615" i="10"/>
  <c r="AC615" i="10" s="1"/>
  <c r="AI615" i="10" s="1"/>
  <c r="D615" i="10"/>
  <c r="E615" i="10"/>
  <c r="F615" i="10"/>
  <c r="AS615" i="10" s="1"/>
  <c r="G615" i="10"/>
  <c r="AG615" i="10" s="1"/>
  <c r="H615" i="10"/>
  <c r="I615" i="10"/>
  <c r="J615" i="10"/>
  <c r="K615" i="10"/>
  <c r="AN615" i="10" s="1"/>
  <c r="L615" i="10"/>
  <c r="Y615" i="10" s="1"/>
  <c r="M615" i="10"/>
  <c r="N615" i="10"/>
  <c r="AA615" i="10" s="1"/>
  <c r="R615" i="10" s="1"/>
  <c r="O615" i="10"/>
  <c r="V615" i="10"/>
  <c r="S615" i="10" s="1"/>
  <c r="W615" i="10"/>
  <c r="T615" i="10" s="1"/>
  <c r="X615" i="10"/>
  <c r="U615" i="10" s="1"/>
  <c r="Z615" i="10"/>
  <c r="AB615" i="10"/>
  <c r="AD615" i="10"/>
  <c r="AJ615" i="10" s="1"/>
  <c r="AE615" i="10"/>
  <c r="AK615" i="10" s="1"/>
  <c r="AF615" i="10"/>
  <c r="AH615" i="10"/>
  <c r="AL615" i="10"/>
  <c r="AM615" i="10"/>
  <c r="AO615" i="10"/>
  <c r="AP615" i="10"/>
  <c r="AQ615" i="10"/>
  <c r="AT615" i="10"/>
  <c r="C616" i="10"/>
  <c r="D616" i="10"/>
  <c r="E616" i="10"/>
  <c r="AE616" i="10" s="1"/>
  <c r="AK616" i="10" s="1"/>
  <c r="F616" i="10"/>
  <c r="AF616" i="10" s="1"/>
  <c r="G616" i="10"/>
  <c r="H616" i="10"/>
  <c r="I616" i="10"/>
  <c r="J616" i="10"/>
  <c r="AM616" i="10" s="1"/>
  <c r="K616" i="10"/>
  <c r="L616" i="10"/>
  <c r="M616" i="10"/>
  <c r="Z616" i="10" s="1"/>
  <c r="Q616" i="10" s="1"/>
  <c r="N616" i="10"/>
  <c r="AA616" i="10" s="1"/>
  <c r="O616" i="10"/>
  <c r="V616" i="10"/>
  <c r="S616" i="10" s="1"/>
  <c r="W616" i="10"/>
  <c r="T616" i="10" s="1"/>
  <c r="Y616" i="10"/>
  <c r="AB616" i="10"/>
  <c r="AC616" i="10"/>
  <c r="AD616" i="10"/>
  <c r="AJ616" i="10" s="1"/>
  <c r="AG616" i="10"/>
  <c r="AH616" i="10"/>
  <c r="AL616" i="10"/>
  <c r="AO616" i="10"/>
  <c r="AP616" i="10"/>
  <c r="AS616" i="10"/>
  <c r="AT616" i="10"/>
  <c r="C617" i="10"/>
  <c r="D617" i="10"/>
  <c r="AD617" i="10" s="1"/>
  <c r="AJ617" i="10" s="1"/>
  <c r="E617" i="10"/>
  <c r="AE617" i="10" s="1"/>
  <c r="F617" i="10"/>
  <c r="G617" i="10"/>
  <c r="H617" i="10"/>
  <c r="AH617" i="10" s="1"/>
  <c r="I617" i="10"/>
  <c r="AL617" i="10" s="1"/>
  <c r="J617" i="10"/>
  <c r="K617" i="10"/>
  <c r="L617" i="10"/>
  <c r="Y617" i="10" s="1"/>
  <c r="P617" i="10" s="1"/>
  <c r="M617" i="10"/>
  <c r="Z617" i="10" s="1"/>
  <c r="N617" i="10"/>
  <c r="AA617" i="10" s="1"/>
  <c r="O617" i="10"/>
  <c r="V617" i="10"/>
  <c r="S617" i="10" s="1"/>
  <c r="X617" i="10"/>
  <c r="AB617" i="10"/>
  <c r="AC617" i="10"/>
  <c r="AI617" i="10" s="1"/>
  <c r="AF617" i="10"/>
  <c r="AG617" i="10"/>
  <c r="AN617" i="10"/>
  <c r="AO617" i="10"/>
  <c r="AR617" i="10"/>
  <c r="C618" i="10"/>
  <c r="AC618" i="10" s="1"/>
  <c r="AI618" i="10" s="1"/>
  <c r="D618" i="10"/>
  <c r="AD618" i="10" s="1"/>
  <c r="AJ618" i="10" s="1"/>
  <c r="E618" i="10"/>
  <c r="F618" i="10"/>
  <c r="G618" i="10"/>
  <c r="AG618" i="10" s="1"/>
  <c r="H618" i="10"/>
  <c r="AH618" i="10" s="1"/>
  <c r="I618" i="10"/>
  <c r="J618" i="10"/>
  <c r="K618" i="10"/>
  <c r="AN618" i="10" s="1"/>
  <c r="L618" i="10"/>
  <c r="Y618" i="10" s="1"/>
  <c r="M618" i="10"/>
  <c r="Z618" i="10" s="1"/>
  <c r="N618" i="10"/>
  <c r="O618" i="10"/>
  <c r="W618" i="10"/>
  <c r="X618" i="10"/>
  <c r="U618" i="10" s="1"/>
  <c r="AA618" i="10"/>
  <c r="AB618" i="10"/>
  <c r="AE618" i="10"/>
  <c r="AK618" i="10" s="1"/>
  <c r="AF618" i="10"/>
  <c r="AM618" i="10"/>
  <c r="AO618" i="10"/>
  <c r="AQ618" i="10"/>
  <c r="AU618" i="10"/>
  <c r="C619" i="10"/>
  <c r="AC619" i="10" s="1"/>
  <c r="D619" i="10"/>
  <c r="E619" i="10"/>
  <c r="F619" i="10"/>
  <c r="AF619" i="10" s="1"/>
  <c r="G619" i="10"/>
  <c r="AG619" i="10" s="1"/>
  <c r="H619" i="10"/>
  <c r="I619" i="10"/>
  <c r="J619" i="10"/>
  <c r="AM619" i="10" s="1"/>
  <c r="K619" i="10"/>
  <c r="AN619" i="10" s="1"/>
  <c r="L619" i="10"/>
  <c r="Y619" i="10" s="1"/>
  <c r="M619" i="10"/>
  <c r="N619" i="10"/>
  <c r="AA619" i="10" s="1"/>
  <c r="R619" i="10" s="1"/>
  <c r="O619" i="10"/>
  <c r="V619" i="10"/>
  <c r="S619" i="10" s="1"/>
  <c r="W619" i="10"/>
  <c r="T619" i="10" s="1"/>
  <c r="X619" i="10"/>
  <c r="U619" i="10" s="1"/>
  <c r="Z619" i="10"/>
  <c r="AB619" i="10"/>
  <c r="AD619" i="10"/>
  <c r="AE619" i="10"/>
  <c r="AK619" i="10" s="1"/>
  <c r="AH619" i="10"/>
  <c r="AL619" i="10"/>
  <c r="AO619" i="10"/>
  <c r="AP619" i="10"/>
  <c r="AT619" i="10"/>
  <c r="C620" i="10"/>
  <c r="D620" i="10"/>
  <c r="E620" i="10"/>
  <c r="AE620" i="10" s="1"/>
  <c r="AK620" i="10" s="1"/>
  <c r="F620" i="10"/>
  <c r="AF620" i="10" s="1"/>
  <c r="G620" i="10"/>
  <c r="H620" i="10"/>
  <c r="I620" i="10"/>
  <c r="AL620" i="10" s="1"/>
  <c r="J620" i="10"/>
  <c r="AM620" i="10" s="1"/>
  <c r="K620" i="10"/>
  <c r="L620" i="10"/>
  <c r="M620" i="10"/>
  <c r="Z620" i="10" s="1"/>
  <c r="Q620" i="10" s="1"/>
  <c r="N620" i="10"/>
  <c r="AA620" i="10" s="1"/>
  <c r="O620" i="10"/>
  <c r="V620" i="10"/>
  <c r="S620" i="10" s="1"/>
  <c r="W620" i="10"/>
  <c r="T620" i="10" s="1"/>
  <c r="Y620" i="10"/>
  <c r="AB620" i="10"/>
  <c r="AC620" i="10"/>
  <c r="AD620" i="10"/>
  <c r="AJ620" i="10" s="1"/>
  <c r="AG620" i="10"/>
  <c r="AH620" i="10"/>
  <c r="AO620" i="10"/>
  <c r="AS620" i="10"/>
  <c r="C621" i="10"/>
  <c r="D621" i="10"/>
  <c r="AD621" i="10" s="1"/>
  <c r="AJ621" i="10" s="1"/>
  <c r="E621" i="10"/>
  <c r="AE621" i="10" s="1"/>
  <c r="AK621" i="10" s="1"/>
  <c r="F621" i="10"/>
  <c r="G621" i="10"/>
  <c r="H621" i="10"/>
  <c r="AH621" i="10" s="1"/>
  <c r="I621" i="10"/>
  <c r="AL621" i="10" s="1"/>
  <c r="J621" i="10"/>
  <c r="K621" i="10"/>
  <c r="L621" i="10"/>
  <c r="Y621" i="10" s="1"/>
  <c r="P621" i="10" s="1"/>
  <c r="M621" i="10"/>
  <c r="Z621" i="10" s="1"/>
  <c r="N621" i="10"/>
  <c r="AA621" i="10" s="1"/>
  <c r="O621" i="10"/>
  <c r="V621" i="10"/>
  <c r="S621" i="10" s="1"/>
  <c r="X621" i="10"/>
  <c r="AB621" i="10"/>
  <c r="AC621" i="10"/>
  <c r="AI621" i="10" s="1"/>
  <c r="AF621" i="10"/>
  <c r="AG621" i="10"/>
  <c r="AN621" i="10"/>
  <c r="AO621" i="10"/>
  <c r="AR621" i="10"/>
  <c r="C622" i="10"/>
  <c r="AC622" i="10" s="1"/>
  <c r="AI622" i="10" s="1"/>
  <c r="D622" i="10"/>
  <c r="AD622" i="10" s="1"/>
  <c r="AJ622" i="10" s="1"/>
  <c r="E622" i="10"/>
  <c r="F622" i="10"/>
  <c r="G622" i="10"/>
  <c r="AG622" i="10" s="1"/>
  <c r="H622" i="10"/>
  <c r="AH622" i="10" s="1"/>
  <c r="I622" i="10"/>
  <c r="J622" i="10"/>
  <c r="K622" i="10"/>
  <c r="AN622" i="10" s="1"/>
  <c r="L622" i="10"/>
  <c r="Y622" i="10" s="1"/>
  <c r="M622" i="10"/>
  <c r="Z622" i="10" s="1"/>
  <c r="N622" i="10"/>
  <c r="O622" i="10"/>
  <c r="W622" i="10"/>
  <c r="T622" i="10" s="1"/>
  <c r="X622" i="10"/>
  <c r="U622" i="10" s="1"/>
  <c r="AA622" i="10"/>
  <c r="AB622" i="10"/>
  <c r="AE622" i="10"/>
  <c r="AK622" i="10" s="1"/>
  <c r="AF622" i="10"/>
  <c r="AM622" i="10"/>
  <c r="AO622" i="10"/>
  <c r="AQ622" i="10"/>
  <c r="AU622" i="10"/>
  <c r="C623" i="10"/>
  <c r="AC623" i="10" s="1"/>
  <c r="D623" i="10"/>
  <c r="E623" i="10"/>
  <c r="F623" i="10"/>
  <c r="AF623" i="10" s="1"/>
  <c r="G623" i="10"/>
  <c r="AG623" i="10" s="1"/>
  <c r="H623" i="10"/>
  <c r="I623" i="10"/>
  <c r="J623" i="10"/>
  <c r="AM623" i="10" s="1"/>
  <c r="K623" i="10"/>
  <c r="AN623" i="10" s="1"/>
  <c r="L623" i="10"/>
  <c r="Y623" i="10" s="1"/>
  <c r="M623" i="10"/>
  <c r="N623" i="10"/>
  <c r="AA623" i="10" s="1"/>
  <c r="R623" i="10" s="1"/>
  <c r="O623" i="10"/>
  <c r="V623" i="10"/>
  <c r="S623" i="10" s="1"/>
  <c r="W623" i="10"/>
  <c r="T623" i="10" s="1"/>
  <c r="X623" i="10"/>
  <c r="U623" i="10" s="1"/>
  <c r="Z623" i="10"/>
  <c r="AB623" i="10"/>
  <c r="AD623" i="10"/>
  <c r="AJ623" i="10" s="1"/>
  <c r="AE623" i="10"/>
  <c r="AK623" i="10" s="1"/>
  <c r="AH623" i="10"/>
  <c r="AL623" i="10"/>
  <c r="AO623" i="10"/>
  <c r="AP623" i="10"/>
  <c r="AT623" i="10"/>
  <c r="C624" i="10"/>
  <c r="D624" i="10"/>
  <c r="E624" i="10"/>
  <c r="AE624" i="10" s="1"/>
  <c r="AK624" i="10" s="1"/>
  <c r="F624" i="10"/>
  <c r="AF624" i="10" s="1"/>
  <c r="G624" i="10"/>
  <c r="H624" i="10"/>
  <c r="I624" i="10"/>
  <c r="AL624" i="10" s="1"/>
  <c r="J624" i="10"/>
  <c r="AM624" i="10" s="1"/>
  <c r="K624" i="10"/>
  <c r="L624" i="10"/>
  <c r="M624" i="10"/>
  <c r="Z624" i="10" s="1"/>
  <c r="Q624" i="10" s="1"/>
  <c r="N624" i="10"/>
  <c r="AA624" i="10" s="1"/>
  <c r="O624" i="10"/>
  <c r="V624" i="10"/>
  <c r="S624" i="10" s="1"/>
  <c r="W624" i="10"/>
  <c r="T624" i="10" s="1"/>
  <c r="Y624" i="10"/>
  <c r="AB624" i="10"/>
  <c r="AC624" i="10"/>
  <c r="AI624" i="10" s="1"/>
  <c r="AD624" i="10"/>
  <c r="AJ624" i="10" s="1"/>
  <c r="AG624" i="10"/>
  <c r="AH624" i="10"/>
  <c r="AO624" i="10"/>
  <c r="AS624" i="10"/>
  <c r="C625" i="10"/>
  <c r="D625" i="10"/>
  <c r="AD625" i="10" s="1"/>
  <c r="AJ625" i="10" s="1"/>
  <c r="E625" i="10"/>
  <c r="AE625" i="10" s="1"/>
  <c r="AK625" i="10" s="1"/>
  <c r="F625" i="10"/>
  <c r="G625" i="10"/>
  <c r="H625" i="10"/>
  <c r="AH625" i="10" s="1"/>
  <c r="I625" i="10"/>
  <c r="AL625" i="10" s="1"/>
  <c r="J625" i="10"/>
  <c r="K625" i="10"/>
  <c r="L625" i="10"/>
  <c r="Y625" i="10" s="1"/>
  <c r="P625" i="10" s="1"/>
  <c r="M625" i="10"/>
  <c r="Z625" i="10" s="1"/>
  <c r="N625" i="10"/>
  <c r="AA625" i="10" s="1"/>
  <c r="O625" i="10"/>
  <c r="V625" i="10"/>
  <c r="S625" i="10" s="1"/>
  <c r="X625" i="10"/>
  <c r="U625" i="10" s="1"/>
  <c r="AB625" i="10"/>
  <c r="AC625" i="10"/>
  <c r="AI625" i="10" s="1"/>
  <c r="AF625" i="10"/>
  <c r="AG625" i="10"/>
  <c r="AN625" i="10"/>
  <c r="AO625" i="10"/>
  <c r="AR625" i="10"/>
  <c r="C626" i="10"/>
  <c r="AC626" i="10" s="1"/>
  <c r="AI626" i="10" s="1"/>
  <c r="D626" i="10"/>
  <c r="AD626" i="10" s="1"/>
  <c r="E626" i="10"/>
  <c r="F626" i="10"/>
  <c r="G626" i="10"/>
  <c r="AG626" i="10" s="1"/>
  <c r="H626" i="10"/>
  <c r="AH626" i="10" s="1"/>
  <c r="I626" i="10"/>
  <c r="J626" i="10"/>
  <c r="K626" i="10"/>
  <c r="AN626" i="10" s="1"/>
  <c r="L626" i="10"/>
  <c r="Y626" i="10" s="1"/>
  <c r="M626" i="10"/>
  <c r="Z626" i="10" s="1"/>
  <c r="N626" i="10"/>
  <c r="O626" i="10"/>
  <c r="W626" i="10"/>
  <c r="T626" i="10" s="1"/>
  <c r="X626" i="10"/>
  <c r="U626" i="10" s="1"/>
  <c r="AA626" i="10"/>
  <c r="AB626" i="10"/>
  <c r="AE626" i="10"/>
  <c r="AK626" i="10" s="1"/>
  <c r="AF626" i="10"/>
  <c r="AM626" i="10"/>
  <c r="AO626" i="10"/>
  <c r="AQ626" i="10"/>
  <c r="AU626" i="10"/>
  <c r="C627" i="10"/>
  <c r="AC627" i="10" s="1"/>
  <c r="AI627" i="10" s="1"/>
  <c r="D627" i="10"/>
  <c r="E627" i="10"/>
  <c r="F627" i="10"/>
  <c r="AF627" i="10" s="1"/>
  <c r="G627" i="10"/>
  <c r="AG627" i="10" s="1"/>
  <c r="H627" i="10"/>
  <c r="I627" i="10"/>
  <c r="J627" i="10"/>
  <c r="AM627" i="10" s="1"/>
  <c r="K627" i="10"/>
  <c r="AN627" i="10" s="1"/>
  <c r="L627" i="10"/>
  <c r="Y627" i="10" s="1"/>
  <c r="M627" i="10"/>
  <c r="N627" i="10"/>
  <c r="AA627" i="10" s="1"/>
  <c r="R627" i="10" s="1"/>
  <c r="O627" i="10"/>
  <c r="V627" i="10"/>
  <c r="S627" i="10" s="1"/>
  <c r="W627" i="10"/>
  <c r="T627" i="10" s="1"/>
  <c r="X627" i="10"/>
  <c r="U627" i="10" s="1"/>
  <c r="Z627" i="10"/>
  <c r="AB627" i="10"/>
  <c r="AD627" i="10"/>
  <c r="AJ627" i="10" s="1"/>
  <c r="AE627" i="10"/>
  <c r="AK627" i="10" s="1"/>
  <c r="AH627" i="10"/>
  <c r="AL627" i="10"/>
  <c r="AO627" i="10"/>
  <c r="AP627" i="10"/>
  <c r="AT627" i="10"/>
  <c r="C628" i="10"/>
  <c r="D628" i="10"/>
  <c r="E628" i="10"/>
  <c r="AE628" i="10" s="1"/>
  <c r="AK628" i="10" s="1"/>
  <c r="F628" i="10"/>
  <c r="AF628" i="10" s="1"/>
  <c r="G628" i="10"/>
  <c r="H628" i="10"/>
  <c r="I628" i="10"/>
  <c r="AL628" i="10" s="1"/>
  <c r="J628" i="10"/>
  <c r="AM628" i="10" s="1"/>
  <c r="K628" i="10"/>
  <c r="L628" i="10"/>
  <c r="M628" i="10"/>
  <c r="Z628" i="10" s="1"/>
  <c r="Q628" i="10" s="1"/>
  <c r="N628" i="10"/>
  <c r="AA628" i="10" s="1"/>
  <c r="O628" i="10"/>
  <c r="V628" i="10"/>
  <c r="S628" i="10" s="1"/>
  <c r="W628" i="10"/>
  <c r="T628" i="10" s="1"/>
  <c r="Y628" i="10"/>
  <c r="AB628" i="10"/>
  <c r="AC628" i="10"/>
  <c r="AI628" i="10" s="1"/>
  <c r="AD628" i="10"/>
  <c r="AJ628" i="10" s="1"/>
  <c r="AG628" i="10"/>
  <c r="AH628" i="10"/>
  <c r="AO628" i="10"/>
  <c r="AS628" i="10"/>
  <c r="C629" i="10"/>
  <c r="D629" i="10"/>
  <c r="AD629" i="10" s="1"/>
  <c r="AJ629" i="10" s="1"/>
  <c r="E629" i="10"/>
  <c r="AE629" i="10" s="1"/>
  <c r="F629" i="10"/>
  <c r="G629" i="10"/>
  <c r="H629" i="10"/>
  <c r="AH629" i="10" s="1"/>
  <c r="I629" i="10"/>
  <c r="AL629" i="10" s="1"/>
  <c r="J629" i="10"/>
  <c r="K629" i="10"/>
  <c r="L629" i="10"/>
  <c r="M629" i="10"/>
  <c r="Z629" i="10" s="1"/>
  <c r="N629" i="10"/>
  <c r="AA629" i="10" s="1"/>
  <c r="U629" i="10" s="1"/>
  <c r="O629" i="10"/>
  <c r="V629" i="10"/>
  <c r="S629" i="10" s="1"/>
  <c r="X629" i="10"/>
  <c r="R629" i="10" s="1"/>
  <c r="Y629" i="10"/>
  <c r="P629" i="10" s="1"/>
  <c r="AB629" i="10"/>
  <c r="AC629" i="10"/>
  <c r="AI629" i="10" s="1"/>
  <c r="AF629" i="10"/>
  <c r="AG629" i="10"/>
  <c r="AN629" i="10"/>
  <c r="AO629" i="10"/>
  <c r="AR629" i="10"/>
  <c r="AS629" i="10"/>
  <c r="C630" i="10"/>
  <c r="AC630" i="10" s="1"/>
  <c r="AI630" i="10" s="1"/>
  <c r="D630" i="10"/>
  <c r="AD630" i="10" s="1"/>
  <c r="AJ630" i="10" s="1"/>
  <c r="E630" i="10"/>
  <c r="F630" i="10"/>
  <c r="G630" i="10"/>
  <c r="AG630" i="10" s="1"/>
  <c r="H630" i="10"/>
  <c r="AH630" i="10" s="1"/>
  <c r="I630" i="10"/>
  <c r="J630" i="10"/>
  <c r="K630" i="10"/>
  <c r="AN630" i="10" s="1"/>
  <c r="L630" i="10"/>
  <c r="Y630" i="10" s="1"/>
  <c r="M630" i="10"/>
  <c r="Z630" i="10" s="1"/>
  <c r="N630" i="10"/>
  <c r="O630" i="10"/>
  <c r="W630" i="10"/>
  <c r="T630" i="10" s="1"/>
  <c r="X630" i="10"/>
  <c r="U630" i="10" s="1"/>
  <c r="AA630" i="10"/>
  <c r="AB630" i="10"/>
  <c r="AE630" i="10"/>
  <c r="AK630" i="10" s="1"/>
  <c r="AF630" i="10"/>
  <c r="AM630" i="10"/>
  <c r="AO630" i="10"/>
  <c r="AQ630" i="10"/>
  <c r="AU630" i="10"/>
  <c r="C631" i="10"/>
  <c r="AC631" i="10" s="1"/>
  <c r="D631" i="10"/>
  <c r="E631" i="10"/>
  <c r="F631" i="10"/>
  <c r="AF631" i="10" s="1"/>
  <c r="G631" i="10"/>
  <c r="AG631" i="10" s="1"/>
  <c r="H631" i="10"/>
  <c r="I631" i="10"/>
  <c r="J631" i="10"/>
  <c r="K631" i="10"/>
  <c r="AN631" i="10" s="1"/>
  <c r="L631" i="10"/>
  <c r="Y631" i="10" s="1"/>
  <c r="S631" i="10" s="1"/>
  <c r="M631" i="10"/>
  <c r="N631" i="10"/>
  <c r="O631" i="10"/>
  <c r="V631" i="10"/>
  <c r="P631" i="10" s="1"/>
  <c r="W631" i="10"/>
  <c r="T631" i="10" s="1"/>
  <c r="X631" i="10"/>
  <c r="U631" i="10" s="1"/>
  <c r="Z631" i="10"/>
  <c r="AA631" i="10"/>
  <c r="R631" i="10" s="1"/>
  <c r="AB631" i="10"/>
  <c r="AD631" i="10"/>
  <c r="AJ631" i="10" s="1"/>
  <c r="AE631" i="10"/>
  <c r="AK631" i="10" s="1"/>
  <c r="AH631" i="10"/>
  <c r="AL631" i="10"/>
  <c r="AM631" i="10"/>
  <c r="AO631" i="10"/>
  <c r="AP631" i="10"/>
  <c r="AQ631" i="10"/>
  <c r="AT631" i="10"/>
  <c r="AU631" i="10"/>
  <c r="C632" i="10"/>
  <c r="D632" i="10"/>
  <c r="E632" i="10"/>
  <c r="AE632" i="10" s="1"/>
  <c r="AK632" i="10" s="1"/>
  <c r="F632" i="10"/>
  <c r="AF632" i="10" s="1"/>
  <c r="G632" i="10"/>
  <c r="H632" i="10"/>
  <c r="I632" i="10"/>
  <c r="J632" i="10"/>
  <c r="AM632" i="10" s="1"/>
  <c r="K632" i="10"/>
  <c r="L632" i="10"/>
  <c r="M632" i="10"/>
  <c r="Z632" i="10" s="1"/>
  <c r="Q632" i="10" s="1"/>
  <c r="N632" i="10"/>
  <c r="AA632" i="10" s="1"/>
  <c r="O632" i="10"/>
  <c r="V632" i="10"/>
  <c r="S632" i="10" s="1"/>
  <c r="W632" i="10"/>
  <c r="T632" i="10" s="1"/>
  <c r="Y632" i="10"/>
  <c r="AB632" i="10"/>
  <c r="AC632" i="10"/>
  <c r="AI632" i="10" s="1"/>
  <c r="AD632" i="10"/>
  <c r="AJ632" i="10" s="1"/>
  <c r="AG632" i="10"/>
  <c r="AH632" i="10"/>
  <c r="AL632" i="10"/>
  <c r="AO632" i="10"/>
  <c r="AP632" i="10"/>
  <c r="AS632" i="10"/>
  <c r="C633" i="10"/>
  <c r="D633" i="10"/>
  <c r="AD633" i="10" s="1"/>
  <c r="AJ633" i="10" s="1"/>
  <c r="E633" i="10"/>
  <c r="AE633" i="10" s="1"/>
  <c r="F633" i="10"/>
  <c r="G633" i="10"/>
  <c r="H633" i="10"/>
  <c r="AH633" i="10" s="1"/>
  <c r="I633" i="10"/>
  <c r="AL633" i="10" s="1"/>
  <c r="J633" i="10"/>
  <c r="K633" i="10"/>
  <c r="L633" i="10"/>
  <c r="M633" i="10"/>
  <c r="Z633" i="10" s="1"/>
  <c r="N633" i="10"/>
  <c r="AA633" i="10" s="1"/>
  <c r="U633" i="10" s="1"/>
  <c r="O633" i="10"/>
  <c r="V633" i="10"/>
  <c r="S633" i="10" s="1"/>
  <c r="X633" i="10"/>
  <c r="Y633" i="10"/>
  <c r="P633" i="10" s="1"/>
  <c r="AB633" i="10"/>
  <c r="AC633" i="10"/>
  <c r="AI633" i="10" s="1"/>
  <c r="AF633" i="10"/>
  <c r="AG633" i="10"/>
  <c r="AN633" i="10"/>
  <c r="AO633" i="10"/>
  <c r="AR633" i="10"/>
  <c r="AS633" i="10"/>
  <c r="C634" i="10"/>
  <c r="AC634" i="10" s="1"/>
  <c r="AI634" i="10" s="1"/>
  <c r="D634" i="10"/>
  <c r="AD634" i="10" s="1"/>
  <c r="AJ634" i="10" s="1"/>
  <c r="E634" i="10"/>
  <c r="F634" i="10"/>
  <c r="G634" i="10"/>
  <c r="AG634" i="10" s="1"/>
  <c r="H634" i="10"/>
  <c r="AH634" i="10" s="1"/>
  <c r="I634" i="10"/>
  <c r="J634" i="10"/>
  <c r="K634" i="10"/>
  <c r="L634" i="10"/>
  <c r="Y634" i="10" s="1"/>
  <c r="M634" i="10"/>
  <c r="Z634" i="10" s="1"/>
  <c r="T634" i="10" s="1"/>
  <c r="N634" i="10"/>
  <c r="O634" i="10"/>
  <c r="W634" i="10"/>
  <c r="Q634" i="10" s="1"/>
  <c r="X634" i="10"/>
  <c r="U634" i="10" s="1"/>
  <c r="AA634" i="10"/>
  <c r="AB634" i="10"/>
  <c r="AE634" i="10"/>
  <c r="AK634" i="10" s="1"/>
  <c r="AF634" i="10"/>
  <c r="AM634" i="10"/>
  <c r="AN634" i="10"/>
  <c r="AO634" i="10"/>
  <c r="AQ634" i="10"/>
  <c r="AR634" i="10"/>
  <c r="AU634" i="10"/>
  <c r="C635" i="10"/>
  <c r="AC635" i="10" s="1"/>
  <c r="AI635" i="10" s="1"/>
  <c r="D635" i="10"/>
  <c r="E635" i="10"/>
  <c r="F635" i="10"/>
  <c r="AF635" i="10" s="1"/>
  <c r="G635" i="10"/>
  <c r="AG635" i="10" s="1"/>
  <c r="H635" i="10"/>
  <c r="I635" i="10"/>
  <c r="J635" i="10"/>
  <c r="K635" i="10"/>
  <c r="AN635" i="10" s="1"/>
  <c r="L635" i="10"/>
  <c r="Y635" i="10" s="1"/>
  <c r="M635" i="10"/>
  <c r="N635" i="10"/>
  <c r="O635" i="10"/>
  <c r="W635" i="10"/>
  <c r="T635" i="10" s="1"/>
  <c r="X635" i="10"/>
  <c r="U635" i="10" s="1"/>
  <c r="Z635" i="10"/>
  <c r="AA635" i="10"/>
  <c r="R635" i="10" s="1"/>
  <c r="AB635" i="10"/>
  <c r="AD635" i="10"/>
  <c r="AE635" i="10"/>
  <c r="AK635" i="10" s="1"/>
  <c r="AH635" i="10"/>
  <c r="AM635" i="10"/>
  <c r="AO635" i="10"/>
  <c r="AQ635" i="10"/>
  <c r="AU635" i="10"/>
  <c r="C636" i="10"/>
  <c r="D636" i="10"/>
  <c r="E636" i="10"/>
  <c r="AE636" i="10" s="1"/>
  <c r="AK636" i="10" s="1"/>
  <c r="F636" i="10"/>
  <c r="AF636" i="10" s="1"/>
  <c r="G636" i="10"/>
  <c r="H636" i="10"/>
  <c r="I636" i="10"/>
  <c r="J636" i="10"/>
  <c r="AM636" i="10" s="1"/>
  <c r="K636" i="10"/>
  <c r="L636" i="10"/>
  <c r="M636" i="10"/>
  <c r="N636" i="10"/>
  <c r="AA636" i="10" s="1"/>
  <c r="O636" i="10"/>
  <c r="V636" i="10"/>
  <c r="S636" i="10" s="1"/>
  <c r="W636" i="10"/>
  <c r="T636" i="10" s="1"/>
  <c r="Y636" i="10"/>
  <c r="Z636" i="10"/>
  <c r="Q636" i="10" s="1"/>
  <c r="AB636" i="10"/>
  <c r="AC636" i="10"/>
  <c r="AD636" i="10"/>
  <c r="AJ636" i="10" s="1"/>
  <c r="AG636" i="10"/>
  <c r="AH636" i="10"/>
  <c r="AL636" i="10"/>
  <c r="AO636" i="10"/>
  <c r="AP636" i="10"/>
  <c r="AT636" i="10"/>
  <c r="C637" i="10"/>
  <c r="D637" i="10"/>
  <c r="AD637" i="10" s="1"/>
  <c r="AJ637" i="10" s="1"/>
  <c r="E637" i="10"/>
  <c r="AE637" i="10" s="1"/>
  <c r="F637" i="10"/>
  <c r="G637" i="10"/>
  <c r="H637" i="10"/>
  <c r="AH637" i="10" s="1"/>
  <c r="I637" i="10"/>
  <c r="AL637" i="10" s="1"/>
  <c r="J637" i="10"/>
  <c r="K637" i="10"/>
  <c r="L637" i="10"/>
  <c r="M637" i="10"/>
  <c r="Z637" i="10" s="1"/>
  <c r="N637" i="10"/>
  <c r="AA637" i="10" s="1"/>
  <c r="O637" i="10"/>
  <c r="V637" i="10"/>
  <c r="S637" i="10" s="1"/>
  <c r="Y637" i="10"/>
  <c r="P637" i="10" s="1"/>
  <c r="AB637" i="10"/>
  <c r="AC637" i="10"/>
  <c r="AI637" i="10" s="1"/>
  <c r="AF637" i="10"/>
  <c r="AG637" i="10"/>
  <c r="AN637" i="10"/>
  <c r="AO637" i="10"/>
  <c r="AR637" i="10"/>
  <c r="AS637" i="10"/>
  <c r="C638" i="10"/>
  <c r="AC638" i="10" s="1"/>
  <c r="AI638" i="10" s="1"/>
  <c r="D638" i="10"/>
  <c r="AD638" i="10" s="1"/>
  <c r="AJ638" i="10" s="1"/>
  <c r="E638" i="10"/>
  <c r="F638" i="10"/>
  <c r="G638" i="10"/>
  <c r="AG638" i="10" s="1"/>
  <c r="H638" i="10"/>
  <c r="AH638" i="10" s="1"/>
  <c r="I638" i="10"/>
  <c r="J638" i="10"/>
  <c r="K638" i="10"/>
  <c r="L638" i="10"/>
  <c r="Y638" i="10" s="1"/>
  <c r="M638" i="10"/>
  <c r="Z638" i="10" s="1"/>
  <c r="T638" i="10" s="1"/>
  <c r="N638" i="10"/>
  <c r="O638" i="10"/>
  <c r="W638" i="10"/>
  <c r="X638" i="10"/>
  <c r="U638" i="10" s="1"/>
  <c r="AA638" i="10"/>
  <c r="AB638" i="10"/>
  <c r="AE638" i="10"/>
  <c r="AK638" i="10" s="1"/>
  <c r="AF638" i="10"/>
  <c r="AM638" i="10"/>
  <c r="AN638" i="10"/>
  <c r="AO638" i="10"/>
  <c r="AQ638" i="10"/>
  <c r="AR638" i="10"/>
  <c r="AU638" i="10"/>
  <c r="C639" i="10"/>
  <c r="AC639" i="10" s="1"/>
  <c r="AI639" i="10" s="1"/>
  <c r="D639" i="10"/>
  <c r="E639" i="10"/>
  <c r="F639" i="10"/>
  <c r="AF639" i="10" s="1"/>
  <c r="G639" i="10"/>
  <c r="AG639" i="10" s="1"/>
  <c r="H639" i="10"/>
  <c r="I639" i="10"/>
  <c r="J639" i="10"/>
  <c r="K639" i="10"/>
  <c r="AN639" i="10" s="1"/>
  <c r="L639" i="10"/>
  <c r="Y639" i="10" s="1"/>
  <c r="S639" i="10" s="1"/>
  <c r="M639" i="10"/>
  <c r="N639" i="10"/>
  <c r="O639" i="10"/>
  <c r="V639" i="10"/>
  <c r="P639" i="10" s="1"/>
  <c r="W639" i="10"/>
  <c r="T639" i="10" s="1"/>
  <c r="X639" i="10"/>
  <c r="U639" i="10" s="1"/>
  <c r="Z639" i="10"/>
  <c r="AA639" i="10"/>
  <c r="R639" i="10" s="1"/>
  <c r="AB639" i="10"/>
  <c r="AD639" i="10"/>
  <c r="AE639" i="10"/>
  <c r="AK639" i="10" s="1"/>
  <c r="AH639" i="10"/>
  <c r="AL639" i="10"/>
  <c r="AM639" i="10"/>
  <c r="AO639" i="10"/>
  <c r="AP639" i="10"/>
  <c r="AQ639" i="10"/>
  <c r="AU639" i="10"/>
  <c r="C640" i="10"/>
  <c r="D640" i="10"/>
  <c r="E640" i="10"/>
  <c r="AE640" i="10" s="1"/>
  <c r="AK640" i="10" s="1"/>
  <c r="F640" i="10"/>
  <c r="AF640" i="10" s="1"/>
  <c r="G640" i="10"/>
  <c r="H640" i="10"/>
  <c r="I640" i="10"/>
  <c r="J640" i="10"/>
  <c r="AM640" i="10" s="1"/>
  <c r="K640" i="10"/>
  <c r="L640" i="10"/>
  <c r="M640" i="10"/>
  <c r="N640" i="10"/>
  <c r="AA640" i="10" s="1"/>
  <c r="O640" i="10"/>
  <c r="V640" i="10"/>
  <c r="S640" i="10" s="1"/>
  <c r="W640" i="10"/>
  <c r="T640" i="10" s="1"/>
  <c r="Y640" i="10"/>
  <c r="Z640" i="10"/>
  <c r="Q640" i="10" s="1"/>
  <c r="AB640" i="10"/>
  <c r="AC640" i="10"/>
  <c r="AI640" i="10" s="1"/>
  <c r="AD640" i="10"/>
  <c r="AJ640" i="10" s="1"/>
  <c r="AG640" i="10"/>
  <c r="AH640" i="10"/>
  <c r="AL640" i="10"/>
  <c r="AO640" i="10"/>
  <c r="AP640" i="10"/>
  <c r="AT640" i="10"/>
  <c r="C641" i="10"/>
  <c r="D641" i="10"/>
  <c r="AD641" i="10" s="1"/>
  <c r="AJ641" i="10" s="1"/>
  <c r="E641" i="10"/>
  <c r="AE641" i="10" s="1"/>
  <c r="AK641" i="10" s="1"/>
  <c r="F641" i="10"/>
  <c r="G641" i="10"/>
  <c r="H641" i="10"/>
  <c r="AH641" i="10" s="1"/>
  <c r="I641" i="10"/>
  <c r="AL641" i="10" s="1"/>
  <c r="J641" i="10"/>
  <c r="K641" i="10"/>
  <c r="L641" i="10"/>
  <c r="M641" i="10"/>
  <c r="Z641" i="10" s="1"/>
  <c r="N641" i="10"/>
  <c r="AA641" i="10" s="1"/>
  <c r="O641" i="10"/>
  <c r="V641" i="10"/>
  <c r="S641" i="10" s="1"/>
  <c r="Y641" i="10"/>
  <c r="P641" i="10" s="1"/>
  <c r="AB641" i="10"/>
  <c r="AC641" i="10"/>
  <c r="AI641" i="10" s="1"/>
  <c r="AF641" i="10"/>
  <c r="AG641" i="10"/>
  <c r="AO641" i="10"/>
  <c r="AS641" i="10"/>
  <c r="C642" i="10"/>
  <c r="AC642" i="10" s="1"/>
  <c r="AI642" i="10" s="1"/>
  <c r="D642" i="10"/>
  <c r="AD642" i="10" s="1"/>
  <c r="AJ642" i="10" s="1"/>
  <c r="E642" i="10"/>
  <c r="F642" i="10"/>
  <c r="G642" i="10"/>
  <c r="AG642" i="10" s="1"/>
  <c r="H642" i="10"/>
  <c r="AH642" i="10" s="1"/>
  <c r="I642" i="10"/>
  <c r="J642" i="10"/>
  <c r="K642" i="10"/>
  <c r="L642" i="10"/>
  <c r="Y642" i="10" s="1"/>
  <c r="M642" i="10"/>
  <c r="Z642" i="10" s="1"/>
  <c r="T642" i="10" s="1"/>
  <c r="N642" i="10"/>
  <c r="O642" i="10"/>
  <c r="W642" i="10"/>
  <c r="X642" i="10"/>
  <c r="U642" i="10" s="1"/>
  <c r="AA642" i="10"/>
  <c r="AB642" i="10"/>
  <c r="AE642" i="10"/>
  <c r="AK642" i="10" s="1"/>
  <c r="AF642" i="10"/>
  <c r="AM642" i="10"/>
  <c r="AN642" i="10"/>
  <c r="AO642" i="10"/>
  <c r="AQ642" i="10"/>
  <c r="AR642" i="10"/>
  <c r="AU642" i="10"/>
  <c r="C643" i="10"/>
  <c r="AC643" i="10" s="1"/>
  <c r="AI643" i="10" s="1"/>
  <c r="D643" i="10"/>
  <c r="E643" i="10"/>
  <c r="F643" i="10"/>
  <c r="AF643" i="10" s="1"/>
  <c r="G643" i="10"/>
  <c r="AG643" i="10" s="1"/>
  <c r="H643" i="10"/>
  <c r="I643" i="10"/>
  <c r="J643" i="10"/>
  <c r="K643" i="10"/>
  <c r="AN643" i="10" s="1"/>
  <c r="L643" i="10"/>
  <c r="Y643" i="10" s="1"/>
  <c r="M643" i="10"/>
  <c r="N643" i="10"/>
  <c r="O643" i="10"/>
  <c r="W643" i="10"/>
  <c r="T643" i="10" s="1"/>
  <c r="X643" i="10"/>
  <c r="U643" i="10" s="1"/>
  <c r="Z643" i="10"/>
  <c r="AA643" i="10"/>
  <c r="R643" i="10" s="1"/>
  <c r="AB643" i="10"/>
  <c r="AD643" i="10"/>
  <c r="AE643" i="10"/>
  <c r="AK643" i="10" s="1"/>
  <c r="AH643" i="10"/>
  <c r="AM643" i="10"/>
  <c r="AO643" i="10"/>
  <c r="AQ643" i="10"/>
  <c r="AU643" i="10"/>
  <c r="C644" i="10"/>
  <c r="D644" i="10"/>
  <c r="E644" i="10"/>
  <c r="AE644" i="10" s="1"/>
  <c r="AK644" i="10" s="1"/>
  <c r="F644" i="10"/>
  <c r="AF644" i="10" s="1"/>
  <c r="G644" i="10"/>
  <c r="H644" i="10"/>
  <c r="I644" i="10"/>
  <c r="J644" i="10"/>
  <c r="AM644" i="10" s="1"/>
  <c r="K644" i="10"/>
  <c r="L644" i="10"/>
  <c r="M644" i="10"/>
  <c r="N644" i="10"/>
  <c r="AA644" i="10" s="1"/>
  <c r="O644" i="10"/>
  <c r="V644" i="10"/>
  <c r="S644" i="10" s="1"/>
  <c r="W644" i="10"/>
  <c r="T644" i="10" s="1"/>
  <c r="Y644" i="10"/>
  <c r="Z644" i="10"/>
  <c r="Q644" i="10" s="1"/>
  <c r="AB644" i="10"/>
  <c r="AC644" i="10"/>
  <c r="AD644" i="10"/>
  <c r="AJ644" i="10" s="1"/>
  <c r="AG644" i="10"/>
  <c r="AH644" i="10"/>
  <c r="AL644" i="10"/>
  <c r="AO644" i="10"/>
  <c r="AP644" i="10"/>
  <c r="AT644" i="10"/>
  <c r="C645" i="10"/>
  <c r="D645" i="10"/>
  <c r="AD645" i="10" s="1"/>
  <c r="AJ645" i="10" s="1"/>
  <c r="E645" i="10"/>
  <c r="AE645" i="10" s="1"/>
  <c r="F645" i="10"/>
  <c r="G645" i="10"/>
  <c r="H645" i="10"/>
  <c r="AH645" i="10" s="1"/>
  <c r="I645" i="10"/>
  <c r="AL645" i="10" s="1"/>
  <c r="J645" i="10"/>
  <c r="K645" i="10"/>
  <c r="L645" i="10"/>
  <c r="M645" i="10"/>
  <c r="Z645" i="10" s="1"/>
  <c r="N645" i="10"/>
  <c r="AA645" i="10" s="1"/>
  <c r="O645" i="10"/>
  <c r="V645" i="10"/>
  <c r="S645" i="10" s="1"/>
  <c r="Y645" i="10"/>
  <c r="P645" i="10" s="1"/>
  <c r="AB645" i="10"/>
  <c r="AC645" i="10"/>
  <c r="AI645" i="10" s="1"/>
  <c r="AF645" i="10"/>
  <c r="AG645" i="10"/>
  <c r="AO645" i="10"/>
  <c r="AS645" i="10"/>
  <c r="C646" i="10"/>
  <c r="AC646" i="10" s="1"/>
  <c r="AI646" i="10" s="1"/>
  <c r="D646" i="10"/>
  <c r="AD646" i="10" s="1"/>
  <c r="AJ646" i="10" s="1"/>
  <c r="E646" i="10"/>
  <c r="F646" i="10"/>
  <c r="G646" i="10"/>
  <c r="AG646" i="10" s="1"/>
  <c r="H646" i="10"/>
  <c r="AH646" i="10" s="1"/>
  <c r="I646" i="10"/>
  <c r="J646" i="10"/>
  <c r="K646" i="10"/>
  <c r="L646" i="10"/>
  <c r="Y646" i="10" s="1"/>
  <c r="M646" i="10"/>
  <c r="Z646" i="10" s="1"/>
  <c r="N646" i="10"/>
  <c r="O646" i="10"/>
  <c r="X646" i="10"/>
  <c r="U646" i="10" s="1"/>
  <c r="AA646" i="10"/>
  <c r="AB646" i="10"/>
  <c r="AE646" i="10"/>
  <c r="AF646" i="10"/>
  <c r="AN646" i="10"/>
  <c r="AO646" i="10"/>
  <c r="AR646" i="10"/>
  <c r="C647" i="10"/>
  <c r="AC647" i="10" s="1"/>
  <c r="AI647" i="10" s="1"/>
  <c r="D647" i="10"/>
  <c r="E647" i="10"/>
  <c r="F647" i="10"/>
  <c r="AF647" i="10" s="1"/>
  <c r="G647" i="10"/>
  <c r="AG647" i="10" s="1"/>
  <c r="H647" i="10"/>
  <c r="I647" i="10"/>
  <c r="J647" i="10"/>
  <c r="K647" i="10"/>
  <c r="AN647" i="10" s="1"/>
  <c r="L647" i="10"/>
  <c r="Y647" i="10" s="1"/>
  <c r="M647" i="10"/>
  <c r="N647" i="10"/>
  <c r="O647" i="10"/>
  <c r="W647" i="10"/>
  <c r="T647" i="10" s="1"/>
  <c r="X647" i="10"/>
  <c r="U647" i="10" s="1"/>
  <c r="Z647" i="10"/>
  <c r="AA647" i="10"/>
  <c r="R647" i="10" s="1"/>
  <c r="AB647" i="10"/>
  <c r="AD647" i="10"/>
  <c r="AE647" i="10"/>
  <c r="AK647" i="10" s="1"/>
  <c r="AH647" i="10"/>
  <c r="AM647" i="10"/>
  <c r="AO647" i="10"/>
  <c r="AQ647" i="10"/>
  <c r="AU647" i="10"/>
  <c r="C648" i="10"/>
  <c r="D648" i="10"/>
  <c r="E648" i="10"/>
  <c r="AE648" i="10" s="1"/>
  <c r="AK648" i="10" s="1"/>
  <c r="F648" i="10"/>
  <c r="AF648" i="10" s="1"/>
  <c r="G648" i="10"/>
  <c r="H648" i="10"/>
  <c r="I648" i="10"/>
  <c r="J648" i="10"/>
  <c r="AM648" i="10" s="1"/>
  <c r="K648" i="10"/>
  <c r="L648" i="10"/>
  <c r="M648" i="10"/>
  <c r="N648" i="10"/>
  <c r="AA648" i="10" s="1"/>
  <c r="O648" i="10"/>
  <c r="V648" i="10"/>
  <c r="S648" i="10" s="1"/>
  <c r="W648" i="10"/>
  <c r="T648" i="10" s="1"/>
  <c r="Y648" i="10"/>
  <c r="Z648" i="10"/>
  <c r="Q648" i="10" s="1"/>
  <c r="AB648" i="10"/>
  <c r="AC648" i="10"/>
  <c r="AD648" i="10"/>
  <c r="AJ648" i="10" s="1"/>
  <c r="AG648" i="10"/>
  <c r="AH648" i="10"/>
  <c r="AL648" i="10"/>
  <c r="AO648" i="10"/>
  <c r="AP648" i="10"/>
  <c r="AT648" i="10"/>
  <c r="C649" i="10"/>
  <c r="D649" i="10"/>
  <c r="AD649" i="10" s="1"/>
  <c r="AJ649" i="10" s="1"/>
  <c r="E649" i="10"/>
  <c r="AE649" i="10" s="1"/>
  <c r="F649" i="10"/>
  <c r="G649" i="10"/>
  <c r="H649" i="10"/>
  <c r="AH649" i="10" s="1"/>
  <c r="I649" i="10"/>
  <c r="AL649" i="10" s="1"/>
  <c r="J649" i="10"/>
  <c r="K649" i="10"/>
  <c r="L649" i="10"/>
  <c r="M649" i="10"/>
  <c r="Z649" i="10" s="1"/>
  <c r="N649" i="10"/>
  <c r="AA649" i="10" s="1"/>
  <c r="O649" i="10"/>
  <c r="V649" i="10"/>
  <c r="S649" i="10" s="1"/>
  <c r="Y649" i="10"/>
  <c r="P649" i="10" s="1"/>
  <c r="AB649" i="10"/>
  <c r="AC649" i="10"/>
  <c r="AI649" i="10" s="1"/>
  <c r="AF649" i="10"/>
  <c r="AG649" i="10"/>
  <c r="AN649" i="10"/>
  <c r="AO649" i="10"/>
  <c r="AR649" i="10"/>
  <c r="AS649" i="10"/>
  <c r="C650" i="10"/>
  <c r="AC650" i="10" s="1"/>
  <c r="AI650" i="10" s="1"/>
  <c r="D650" i="10"/>
  <c r="AD650" i="10" s="1"/>
  <c r="AJ650" i="10" s="1"/>
  <c r="E650" i="10"/>
  <c r="F650" i="10"/>
  <c r="G650" i="10"/>
  <c r="AG650" i="10" s="1"/>
  <c r="H650" i="10"/>
  <c r="AH650" i="10" s="1"/>
  <c r="I650" i="10"/>
  <c r="J650" i="10"/>
  <c r="K650" i="10"/>
  <c r="L650" i="10"/>
  <c r="Y650" i="10" s="1"/>
  <c r="M650" i="10"/>
  <c r="Z650" i="10" s="1"/>
  <c r="T650" i="10" s="1"/>
  <c r="N650" i="10"/>
  <c r="O650" i="10"/>
  <c r="W650" i="10"/>
  <c r="X650" i="10"/>
  <c r="U650" i="10" s="1"/>
  <c r="AA650" i="10"/>
  <c r="AB650" i="10"/>
  <c r="AE650" i="10"/>
  <c r="AK650" i="10" s="1"/>
  <c r="AF650" i="10"/>
  <c r="AM650" i="10"/>
  <c r="AN650" i="10"/>
  <c r="AO650" i="10"/>
  <c r="AQ650" i="10"/>
  <c r="AR650" i="10"/>
  <c r="C651" i="10"/>
  <c r="AC651" i="10" s="1"/>
  <c r="AI651" i="10" s="1"/>
  <c r="D651" i="10"/>
  <c r="E651" i="10"/>
  <c r="F651" i="10"/>
  <c r="AF651" i="10" s="1"/>
  <c r="G651" i="10"/>
  <c r="AG651" i="10" s="1"/>
  <c r="H651" i="10"/>
  <c r="I651" i="10"/>
  <c r="J651" i="10"/>
  <c r="K651" i="10"/>
  <c r="AN651" i="10" s="1"/>
  <c r="L651" i="10"/>
  <c r="Y651" i="10" s="1"/>
  <c r="M651" i="10"/>
  <c r="N651" i="10"/>
  <c r="O651" i="10"/>
  <c r="W651" i="10"/>
  <c r="T651" i="10" s="1"/>
  <c r="X651" i="10"/>
  <c r="U651" i="10" s="1"/>
  <c r="Z651" i="10"/>
  <c r="AA651" i="10"/>
  <c r="R651" i="10" s="1"/>
  <c r="AB651" i="10"/>
  <c r="AD651" i="10"/>
  <c r="AJ651" i="10" s="1"/>
  <c r="AE651" i="10"/>
  <c r="AK651" i="10" s="1"/>
  <c r="AH651" i="10"/>
  <c r="AM651" i="10"/>
  <c r="AO651" i="10"/>
  <c r="AQ651" i="10"/>
  <c r="AU651" i="10"/>
  <c r="C652" i="10"/>
  <c r="D652" i="10"/>
  <c r="E652" i="10"/>
  <c r="AE652" i="10" s="1"/>
  <c r="AK652" i="10" s="1"/>
  <c r="F652" i="10"/>
  <c r="AF652" i="10" s="1"/>
  <c r="G652" i="10"/>
  <c r="H652" i="10"/>
  <c r="I652" i="10"/>
  <c r="J652" i="10"/>
  <c r="AM652" i="10" s="1"/>
  <c r="K652" i="10"/>
  <c r="L652" i="10"/>
  <c r="M652" i="10"/>
  <c r="N652" i="10"/>
  <c r="AA652" i="10" s="1"/>
  <c r="O652" i="10"/>
  <c r="V652" i="10"/>
  <c r="S652" i="10" s="1"/>
  <c r="W652" i="10"/>
  <c r="T652" i="10" s="1"/>
  <c r="Y652" i="10"/>
  <c r="Z652" i="10"/>
  <c r="Q652" i="10" s="1"/>
  <c r="AB652" i="10"/>
  <c r="AC652" i="10"/>
  <c r="AD652" i="10"/>
  <c r="AJ652" i="10" s="1"/>
  <c r="AG652" i="10"/>
  <c r="AH652" i="10"/>
  <c r="AL652" i="10"/>
  <c r="AO652" i="10"/>
  <c r="AP652" i="10"/>
  <c r="AT652" i="10"/>
  <c r="C653" i="10"/>
  <c r="D653" i="10"/>
  <c r="AD653" i="10" s="1"/>
  <c r="AJ653" i="10" s="1"/>
  <c r="E653" i="10"/>
  <c r="AE653" i="10" s="1"/>
  <c r="AK653" i="10" s="1"/>
  <c r="F653" i="10"/>
  <c r="G653" i="10"/>
  <c r="H653" i="10"/>
  <c r="AH653" i="10" s="1"/>
  <c r="I653" i="10"/>
  <c r="AL653" i="10" s="1"/>
  <c r="J653" i="10"/>
  <c r="K653" i="10"/>
  <c r="L653" i="10"/>
  <c r="M653" i="10"/>
  <c r="Z653" i="10" s="1"/>
  <c r="N653" i="10"/>
  <c r="AA653" i="10" s="1"/>
  <c r="O653" i="10"/>
  <c r="V653" i="10"/>
  <c r="S653" i="10" s="1"/>
  <c r="Y653" i="10"/>
  <c r="P653" i="10" s="1"/>
  <c r="AB653" i="10"/>
  <c r="AC653" i="10"/>
  <c r="AI653" i="10" s="1"/>
  <c r="AF653" i="10"/>
  <c r="AG653" i="10"/>
  <c r="AO653" i="10"/>
  <c r="AS653" i="10"/>
  <c r="C654" i="10"/>
  <c r="AC654" i="10" s="1"/>
  <c r="AI654" i="10" s="1"/>
  <c r="D654" i="10"/>
  <c r="AD654" i="10" s="1"/>
  <c r="AJ654" i="10" s="1"/>
  <c r="E654" i="10"/>
  <c r="F654" i="10"/>
  <c r="G654" i="10"/>
  <c r="AG654" i="10" s="1"/>
  <c r="H654" i="10"/>
  <c r="AH654" i="10" s="1"/>
  <c r="I654" i="10"/>
  <c r="J654" i="10"/>
  <c r="K654" i="10"/>
  <c r="AN654" i="10" s="1"/>
  <c r="L654" i="10"/>
  <c r="Y654" i="10" s="1"/>
  <c r="M654" i="10"/>
  <c r="Z654" i="10" s="1"/>
  <c r="N654" i="10"/>
  <c r="O654" i="10"/>
  <c r="W654" i="10"/>
  <c r="X654" i="10"/>
  <c r="U654" i="10" s="1"/>
  <c r="AA654" i="10"/>
  <c r="AB654" i="10"/>
  <c r="AE654" i="10"/>
  <c r="AK654" i="10" s="1"/>
  <c r="AF654" i="10"/>
  <c r="AM654" i="10"/>
  <c r="AO654" i="10"/>
  <c r="AQ654" i="10"/>
  <c r="AU654" i="10"/>
  <c r="C655" i="10"/>
  <c r="AC655" i="10" s="1"/>
  <c r="D655" i="10"/>
  <c r="E655" i="10"/>
  <c r="F655" i="10"/>
  <c r="AF655" i="10" s="1"/>
  <c r="G655" i="10"/>
  <c r="AG655" i="10" s="1"/>
  <c r="H655" i="10"/>
  <c r="I655" i="10"/>
  <c r="J655" i="10"/>
  <c r="AM655" i="10" s="1"/>
  <c r="K655" i="10"/>
  <c r="AN655" i="10" s="1"/>
  <c r="L655" i="10"/>
  <c r="Y655" i="10" s="1"/>
  <c r="M655" i="10"/>
  <c r="N655" i="10"/>
  <c r="AA655" i="10" s="1"/>
  <c r="R655" i="10" s="1"/>
  <c r="O655" i="10"/>
  <c r="V655" i="10"/>
  <c r="S655" i="10" s="1"/>
  <c r="W655" i="10"/>
  <c r="T655" i="10" s="1"/>
  <c r="X655" i="10"/>
  <c r="U655" i="10" s="1"/>
  <c r="Z655" i="10"/>
  <c r="AB655" i="10"/>
  <c r="AD655" i="10"/>
  <c r="AJ655" i="10" s="1"/>
  <c r="AE655" i="10"/>
  <c r="AK655" i="10" s="1"/>
  <c r="AH655" i="10"/>
  <c r="AL655" i="10"/>
  <c r="AO655" i="10"/>
  <c r="AP655" i="10"/>
  <c r="AT655" i="10"/>
  <c r="C656" i="10"/>
  <c r="D656" i="10"/>
  <c r="E656" i="10"/>
  <c r="AE656" i="10" s="1"/>
  <c r="AK656" i="10" s="1"/>
  <c r="F656" i="10"/>
  <c r="AF656" i="10" s="1"/>
  <c r="G656" i="10"/>
  <c r="H656" i="10"/>
  <c r="I656" i="10"/>
  <c r="AL656" i="10" s="1"/>
  <c r="J656" i="10"/>
  <c r="AM656" i="10" s="1"/>
  <c r="K656" i="10"/>
  <c r="L656" i="10"/>
  <c r="M656" i="10"/>
  <c r="Z656" i="10" s="1"/>
  <c r="Q656" i="10" s="1"/>
  <c r="N656" i="10"/>
  <c r="AA656" i="10" s="1"/>
  <c r="O656" i="10"/>
  <c r="V656" i="10"/>
  <c r="S656" i="10" s="1"/>
  <c r="W656" i="10"/>
  <c r="T656" i="10" s="1"/>
  <c r="Y656" i="10"/>
  <c r="AB656" i="10"/>
  <c r="AC656" i="10"/>
  <c r="AI656" i="10" s="1"/>
  <c r="AD656" i="10"/>
  <c r="AJ656" i="10" s="1"/>
  <c r="AG656" i="10"/>
  <c r="AH656" i="10"/>
  <c r="AO656" i="10"/>
  <c r="AS656" i="10"/>
  <c r="C657" i="10"/>
  <c r="D657" i="10"/>
  <c r="AD657" i="10" s="1"/>
  <c r="AJ657" i="10" s="1"/>
  <c r="E657" i="10"/>
  <c r="AE657" i="10" s="1"/>
  <c r="AK657" i="10" s="1"/>
  <c r="F657" i="10"/>
  <c r="G657" i="10"/>
  <c r="H657" i="10"/>
  <c r="AH657" i="10" s="1"/>
  <c r="I657" i="10"/>
  <c r="AL657" i="10" s="1"/>
  <c r="J657" i="10"/>
  <c r="K657" i="10"/>
  <c r="L657" i="10"/>
  <c r="Y657" i="10" s="1"/>
  <c r="P657" i="10" s="1"/>
  <c r="M657" i="10"/>
  <c r="Z657" i="10" s="1"/>
  <c r="N657" i="10"/>
  <c r="AA657" i="10" s="1"/>
  <c r="O657" i="10"/>
  <c r="V657" i="10"/>
  <c r="S657" i="10" s="1"/>
  <c r="X657" i="10"/>
  <c r="AB657" i="10"/>
  <c r="AC657" i="10"/>
  <c r="AI657" i="10" s="1"/>
  <c r="AF657" i="10"/>
  <c r="AG657" i="10"/>
  <c r="AN657" i="10"/>
  <c r="AO657" i="10"/>
  <c r="AR657" i="10"/>
  <c r="C658" i="10"/>
  <c r="AC658" i="10" s="1"/>
  <c r="AI658" i="10" s="1"/>
  <c r="D658" i="10"/>
  <c r="AD658" i="10" s="1"/>
  <c r="AJ658" i="10" s="1"/>
  <c r="E658" i="10"/>
  <c r="F658" i="10"/>
  <c r="G658" i="10"/>
  <c r="AG658" i="10" s="1"/>
  <c r="H658" i="10"/>
  <c r="AH658" i="10" s="1"/>
  <c r="I658" i="10"/>
  <c r="J658" i="10"/>
  <c r="K658" i="10"/>
  <c r="AN658" i="10" s="1"/>
  <c r="L658" i="10"/>
  <c r="Y658" i="10" s="1"/>
  <c r="M658" i="10"/>
  <c r="Z658" i="10" s="1"/>
  <c r="N658" i="10"/>
  <c r="O658" i="10"/>
  <c r="W658" i="10"/>
  <c r="T658" i="10" s="1"/>
  <c r="X658" i="10"/>
  <c r="U658" i="10" s="1"/>
  <c r="AA658" i="10"/>
  <c r="AB658" i="10"/>
  <c r="AE658" i="10"/>
  <c r="AK658" i="10" s="1"/>
  <c r="AF658" i="10"/>
  <c r="AM658" i="10"/>
  <c r="AO658" i="10"/>
  <c r="AQ658" i="10"/>
  <c r="AU658" i="10"/>
  <c r="C659" i="10"/>
  <c r="AC659" i="10" s="1"/>
  <c r="AI659" i="10" s="1"/>
  <c r="D659" i="10"/>
  <c r="E659" i="10"/>
  <c r="F659" i="10"/>
  <c r="AF659" i="10" s="1"/>
  <c r="G659" i="10"/>
  <c r="AG659" i="10" s="1"/>
  <c r="H659" i="10"/>
  <c r="I659" i="10"/>
  <c r="J659" i="10"/>
  <c r="AM659" i="10" s="1"/>
  <c r="K659" i="10"/>
  <c r="AN659" i="10" s="1"/>
  <c r="L659" i="10"/>
  <c r="Y659" i="10" s="1"/>
  <c r="M659" i="10"/>
  <c r="N659" i="10"/>
  <c r="AA659" i="10" s="1"/>
  <c r="R659" i="10" s="1"/>
  <c r="O659" i="10"/>
  <c r="V659" i="10"/>
  <c r="S659" i="10" s="1"/>
  <c r="W659" i="10"/>
  <c r="T659" i="10" s="1"/>
  <c r="X659" i="10"/>
  <c r="U659" i="10" s="1"/>
  <c r="Z659" i="10"/>
  <c r="AB659" i="10"/>
  <c r="AD659" i="10"/>
  <c r="AJ659" i="10" s="1"/>
  <c r="AE659" i="10"/>
  <c r="AK659" i="10" s="1"/>
  <c r="AH659" i="10"/>
  <c r="AL659" i="10"/>
  <c r="AO659" i="10"/>
  <c r="AP659" i="10"/>
  <c r="AT659" i="10"/>
  <c r="C660" i="10"/>
  <c r="D660" i="10"/>
  <c r="E660" i="10"/>
  <c r="AE660" i="10" s="1"/>
  <c r="F660" i="10"/>
  <c r="AF660" i="10" s="1"/>
  <c r="G660" i="10"/>
  <c r="H660" i="10"/>
  <c r="I660" i="10"/>
  <c r="AL660" i="10" s="1"/>
  <c r="J660" i="10"/>
  <c r="AM660" i="10" s="1"/>
  <c r="K660" i="10"/>
  <c r="L660" i="10"/>
  <c r="M660" i="10"/>
  <c r="Z660" i="10" s="1"/>
  <c r="N660" i="10"/>
  <c r="AA660" i="10" s="1"/>
  <c r="O660" i="10"/>
  <c r="Q660" i="10"/>
  <c r="V660" i="10"/>
  <c r="W660" i="10"/>
  <c r="T660" i="10" s="1"/>
  <c r="Y660" i="10"/>
  <c r="AB660" i="10"/>
  <c r="AC660" i="10"/>
  <c r="AI660" i="10" s="1"/>
  <c r="AD660" i="10"/>
  <c r="AG660" i="10"/>
  <c r="AH660" i="10"/>
  <c r="AK660" i="10"/>
  <c r="AO660" i="10"/>
  <c r="AS660" i="10"/>
  <c r="C661" i="10"/>
  <c r="D661" i="10"/>
  <c r="E661" i="10"/>
  <c r="AE661" i="10" s="1"/>
  <c r="F661" i="10"/>
  <c r="G661" i="10"/>
  <c r="H661" i="10"/>
  <c r="I661" i="10"/>
  <c r="J661" i="10"/>
  <c r="K661" i="10"/>
  <c r="L661" i="10"/>
  <c r="Y661" i="10" s="1"/>
  <c r="P661" i="10" s="1"/>
  <c r="M661" i="10"/>
  <c r="AG661" i="10" s="1"/>
  <c r="N661" i="10"/>
  <c r="AA661" i="10" s="1"/>
  <c r="O661" i="10"/>
  <c r="V661" i="10"/>
  <c r="X661" i="10"/>
  <c r="R661" i="10" s="1"/>
  <c r="AB661" i="10"/>
  <c r="AC661" i="10"/>
  <c r="AF661" i="10"/>
  <c r="AN661" i="10"/>
  <c r="AO661" i="10"/>
  <c r="AR661" i="10"/>
  <c r="AS661" i="10"/>
  <c r="C662" i="10"/>
  <c r="D662" i="10"/>
  <c r="AD662" i="10" s="1"/>
  <c r="E662" i="10"/>
  <c r="F662" i="10"/>
  <c r="G662" i="10"/>
  <c r="H662" i="10"/>
  <c r="AH662" i="10" s="1"/>
  <c r="I662" i="10"/>
  <c r="J662" i="10"/>
  <c r="K662" i="10"/>
  <c r="AN662" i="10" s="1"/>
  <c r="L662" i="10"/>
  <c r="M662" i="10"/>
  <c r="Z662" i="10" s="1"/>
  <c r="N662" i="10"/>
  <c r="O662" i="10"/>
  <c r="W662" i="10"/>
  <c r="Q662" i="10" s="1"/>
  <c r="X662" i="10"/>
  <c r="AB662" i="10"/>
  <c r="AE662" i="10"/>
  <c r="AK662" i="10" s="1"/>
  <c r="AF662" i="10"/>
  <c r="AM662" i="10"/>
  <c r="AO662" i="10"/>
  <c r="AQ662" i="10"/>
  <c r="AR662" i="10"/>
  <c r="AU662" i="10"/>
  <c r="C663" i="10"/>
  <c r="AC663" i="10" s="1"/>
  <c r="D663" i="10"/>
  <c r="E663" i="10"/>
  <c r="F663" i="10"/>
  <c r="AL663" i="10" s="1"/>
  <c r="G663" i="10"/>
  <c r="AG663" i="10" s="1"/>
  <c r="H663" i="10"/>
  <c r="I663" i="10"/>
  <c r="J663" i="10"/>
  <c r="Z663" i="10" s="1"/>
  <c r="K663" i="10"/>
  <c r="L663" i="10"/>
  <c r="Y663" i="10" s="1"/>
  <c r="M663" i="10"/>
  <c r="N663" i="10"/>
  <c r="O663" i="10"/>
  <c r="V663" i="10"/>
  <c r="P663" i="10" s="1"/>
  <c r="W663" i="10"/>
  <c r="X663" i="10"/>
  <c r="AA663" i="10"/>
  <c r="R663" i="10" s="1"/>
  <c r="AB663" i="10"/>
  <c r="AE663" i="10"/>
  <c r="AH663" i="10"/>
  <c r="AO663" i="10"/>
  <c r="AP663" i="10"/>
  <c r="AT663" i="10"/>
  <c r="AU663" i="10"/>
  <c r="C664" i="10"/>
  <c r="D664" i="10"/>
  <c r="E664" i="10"/>
  <c r="F664" i="10"/>
  <c r="AF664" i="10" s="1"/>
  <c r="G664" i="10"/>
  <c r="H664" i="10"/>
  <c r="I664" i="10"/>
  <c r="AP664" i="10" s="1"/>
  <c r="J664" i="10"/>
  <c r="K664" i="10"/>
  <c r="L664" i="10"/>
  <c r="M664" i="10"/>
  <c r="N664" i="10"/>
  <c r="AH664" i="10" s="1"/>
  <c r="O664" i="10"/>
  <c r="W664" i="10"/>
  <c r="Y664" i="10"/>
  <c r="Z664" i="10"/>
  <c r="Q664" i="10" s="1"/>
  <c r="AB664" i="10"/>
  <c r="AG664" i="10"/>
  <c r="AO664" i="10"/>
  <c r="AT664" i="10"/>
  <c r="C665" i="10"/>
  <c r="D665" i="10"/>
  <c r="E665" i="10"/>
  <c r="AE665" i="10" s="1"/>
  <c r="F665" i="10"/>
  <c r="G665" i="10"/>
  <c r="H665" i="10"/>
  <c r="I665" i="10"/>
  <c r="J665" i="10"/>
  <c r="K665" i="10"/>
  <c r="L665" i="10"/>
  <c r="Y665" i="10" s="1"/>
  <c r="P665" i="10" s="1"/>
  <c r="M665" i="10"/>
  <c r="N665" i="10"/>
  <c r="AA665" i="10" s="1"/>
  <c r="O665" i="10"/>
  <c r="U665" i="10"/>
  <c r="V665" i="10"/>
  <c r="X665" i="10"/>
  <c r="R665" i="10" s="1"/>
  <c r="AB665" i="10"/>
  <c r="AC665" i="10"/>
  <c r="AN665" i="10"/>
  <c r="AO665" i="10"/>
  <c r="AR665" i="10"/>
  <c r="AS665" i="10"/>
  <c r="C666" i="10"/>
  <c r="D666" i="10"/>
  <c r="AD666" i="10" s="1"/>
  <c r="E666" i="10"/>
  <c r="F666" i="10"/>
  <c r="G666" i="10"/>
  <c r="H666" i="10"/>
  <c r="AH666" i="10" s="1"/>
  <c r="I666" i="10"/>
  <c r="J666" i="10"/>
  <c r="K666" i="10"/>
  <c r="L666" i="10"/>
  <c r="Y666" i="10" s="1"/>
  <c r="M666" i="10"/>
  <c r="Z666" i="10" s="1"/>
  <c r="N666" i="10"/>
  <c r="O666" i="10"/>
  <c r="W666" i="10"/>
  <c r="X666" i="10"/>
  <c r="AA666" i="10"/>
  <c r="AB666" i="10"/>
  <c r="AE666" i="10"/>
  <c r="AK666" i="10" s="1"/>
  <c r="AF666" i="10"/>
  <c r="AM666" i="10"/>
  <c r="AN666" i="10"/>
  <c r="AO666" i="10"/>
  <c r="AQ666" i="10"/>
  <c r="AR666" i="10"/>
  <c r="AS666" i="10"/>
  <c r="AU666" i="10"/>
  <c r="C667" i="10"/>
  <c r="AC667" i="10" s="1"/>
  <c r="D667" i="10"/>
  <c r="AM667" i="10" s="1"/>
  <c r="E667" i="10"/>
  <c r="F667" i="10"/>
  <c r="G667" i="10"/>
  <c r="AG667" i="10" s="1"/>
  <c r="H667" i="10"/>
  <c r="AH667" i="10" s="1"/>
  <c r="I667" i="10"/>
  <c r="J667" i="10"/>
  <c r="K667" i="10"/>
  <c r="L667" i="10"/>
  <c r="Y667" i="10" s="1"/>
  <c r="M667" i="10"/>
  <c r="N667" i="10"/>
  <c r="AA667" i="10" s="1"/>
  <c r="O667" i="10"/>
  <c r="S667" i="10"/>
  <c r="V667" i="10"/>
  <c r="P667" i="10" s="1"/>
  <c r="X667" i="10"/>
  <c r="Z667" i="10"/>
  <c r="AB667" i="10"/>
  <c r="AD667" i="10"/>
  <c r="AJ667" i="10" s="1"/>
  <c r="AE667" i="10"/>
  <c r="AF667" i="10"/>
  <c r="AI667" i="10"/>
  <c r="AL667" i="10"/>
  <c r="AN667" i="10"/>
  <c r="AO667" i="10"/>
  <c r="AP667" i="10"/>
  <c r="AR667" i="10"/>
  <c r="AT667" i="10"/>
  <c r="C668" i="10"/>
  <c r="D668" i="10"/>
  <c r="E668" i="10"/>
  <c r="F668" i="10"/>
  <c r="AF668" i="10" s="1"/>
  <c r="G668" i="10"/>
  <c r="H668" i="10"/>
  <c r="I668" i="10"/>
  <c r="AP668" i="10" s="1"/>
  <c r="J668" i="10"/>
  <c r="AD668" i="10" s="1"/>
  <c r="AJ668" i="10" s="1"/>
  <c r="K668" i="10"/>
  <c r="L668" i="10"/>
  <c r="M668" i="10"/>
  <c r="Z668" i="10" s="1"/>
  <c r="N668" i="10"/>
  <c r="O668" i="10"/>
  <c r="V668" i="10"/>
  <c r="W668" i="10"/>
  <c r="AA668" i="10"/>
  <c r="AB668" i="10"/>
  <c r="AG668" i="10"/>
  <c r="AH668" i="10"/>
  <c r="AL668" i="10"/>
  <c r="AO668" i="10"/>
  <c r="AQ668" i="10"/>
  <c r="AS668" i="10"/>
  <c r="AU668" i="10"/>
  <c r="C669" i="10"/>
  <c r="D669" i="10"/>
  <c r="E669" i="10"/>
  <c r="AE669" i="10" s="1"/>
  <c r="F669" i="10"/>
  <c r="V669" i="10" s="1"/>
  <c r="G669" i="10"/>
  <c r="H669" i="10"/>
  <c r="I669" i="10"/>
  <c r="J669" i="10"/>
  <c r="AD669" i="10" s="1"/>
  <c r="AJ669" i="10" s="1"/>
  <c r="K669" i="10"/>
  <c r="L669" i="10"/>
  <c r="AS669" i="10" s="1"/>
  <c r="M669" i="10"/>
  <c r="N669" i="10"/>
  <c r="AA669" i="10" s="1"/>
  <c r="O669" i="10"/>
  <c r="U669" i="10"/>
  <c r="X669" i="10"/>
  <c r="R669" i="10" s="1"/>
  <c r="Z669" i="10"/>
  <c r="AB669" i="10"/>
  <c r="AC669" i="10"/>
  <c r="AF669" i="10"/>
  <c r="AG669" i="10"/>
  <c r="AH669" i="10"/>
  <c r="AK669" i="10"/>
  <c r="AN669" i="10"/>
  <c r="AO669" i="10"/>
  <c r="AP669" i="10"/>
  <c r="AR669" i="10"/>
  <c r="AT669" i="10"/>
  <c r="C670" i="10"/>
  <c r="D670" i="10"/>
  <c r="AD670" i="10" s="1"/>
  <c r="E670" i="10"/>
  <c r="AN670" i="10" s="1"/>
  <c r="F670" i="10"/>
  <c r="G670" i="10"/>
  <c r="W670" i="10" s="1"/>
  <c r="H670" i="10"/>
  <c r="AH670" i="10" s="1"/>
  <c r="I670" i="10"/>
  <c r="J670" i="10"/>
  <c r="K670" i="10"/>
  <c r="AA670" i="10" s="1"/>
  <c r="L670" i="10"/>
  <c r="AS670" i="10" s="1"/>
  <c r="M670" i="10"/>
  <c r="Z670" i="10" s="1"/>
  <c r="N670" i="10"/>
  <c r="O670" i="10"/>
  <c r="Y670" i="10"/>
  <c r="AB670" i="10"/>
  <c r="AE670" i="10"/>
  <c r="AK670" i="10" s="1"/>
  <c r="AF670" i="10"/>
  <c r="AG670" i="10"/>
  <c r="AJ670" i="10"/>
  <c r="AM670" i="10"/>
  <c r="AO670" i="10"/>
  <c r="AQ670" i="10"/>
  <c r="AT670" i="10"/>
  <c r="AU670" i="10"/>
  <c r="C671" i="10"/>
  <c r="D671" i="10"/>
  <c r="E671" i="10"/>
  <c r="X671" i="10" s="1"/>
  <c r="F671" i="10"/>
  <c r="AF671" i="10" s="1"/>
  <c r="G671" i="10"/>
  <c r="AT671" i="10" s="1"/>
  <c r="H671" i="10"/>
  <c r="I671" i="10"/>
  <c r="AL671" i="10" s="1"/>
  <c r="J671" i="10"/>
  <c r="K671" i="10"/>
  <c r="L671" i="10"/>
  <c r="M671" i="10"/>
  <c r="Z671" i="10" s="1"/>
  <c r="Q671" i="10" s="1"/>
  <c r="N671" i="10"/>
  <c r="O671" i="10"/>
  <c r="V671" i="10"/>
  <c r="P671" i="10" s="1"/>
  <c r="W671" i="10"/>
  <c r="T671" i="10" s="1"/>
  <c r="Y671" i="10"/>
  <c r="S671" i="10" s="1"/>
  <c r="AA671" i="10"/>
  <c r="AB671" i="10"/>
  <c r="AC671" i="10"/>
  <c r="AI671" i="10" s="1"/>
  <c r="AD671" i="10"/>
  <c r="AJ671" i="10" s="1"/>
  <c r="AE671" i="10"/>
  <c r="AG671" i="10"/>
  <c r="AH671" i="10"/>
  <c r="AK671" i="10"/>
  <c r="AO671" i="10"/>
  <c r="AQ671" i="10"/>
  <c r="AS671" i="10"/>
  <c r="AU671" i="10"/>
  <c r="C672" i="10"/>
  <c r="D672" i="10"/>
  <c r="W672" i="10" s="1"/>
  <c r="E672" i="10"/>
  <c r="AE672" i="10" s="1"/>
  <c r="AK672" i="10" s="1"/>
  <c r="F672" i="10"/>
  <c r="AS672" i="10" s="1"/>
  <c r="G672" i="10"/>
  <c r="H672" i="10"/>
  <c r="AU672" i="10" s="1"/>
  <c r="I672" i="10"/>
  <c r="J672" i="10"/>
  <c r="K672" i="10"/>
  <c r="L672" i="10"/>
  <c r="Y672" i="10" s="1"/>
  <c r="P672" i="10" s="1"/>
  <c r="M672" i="10"/>
  <c r="N672" i="10"/>
  <c r="AA672" i="10" s="1"/>
  <c r="O672" i="10"/>
  <c r="V672" i="10"/>
  <c r="S672" i="10" s="1"/>
  <c r="X672" i="10"/>
  <c r="U672" i="10" s="1"/>
  <c r="Z672" i="10"/>
  <c r="AB672" i="10"/>
  <c r="AC672" i="10"/>
  <c r="AI672" i="10" s="1"/>
  <c r="AD672" i="10"/>
  <c r="AF672" i="10"/>
  <c r="AG672" i="10"/>
  <c r="AH672" i="10"/>
  <c r="AJ672" i="10"/>
  <c r="AN672" i="10"/>
  <c r="AO672" i="10"/>
  <c r="AP672" i="10"/>
  <c r="AR672" i="10"/>
  <c r="AT672" i="10"/>
  <c r="C673" i="10"/>
  <c r="AC673" i="10" s="1"/>
  <c r="AI673" i="10" s="1"/>
  <c r="D673" i="10"/>
  <c r="AD673" i="10" s="1"/>
  <c r="AJ673" i="10" s="1"/>
  <c r="E673" i="10"/>
  <c r="X673" i="10" s="1"/>
  <c r="F673" i="10"/>
  <c r="G673" i="10"/>
  <c r="AG673" i="10" s="1"/>
  <c r="H673" i="10"/>
  <c r="AH673" i="10" s="1"/>
  <c r="I673" i="10"/>
  <c r="J673" i="10"/>
  <c r="K673" i="10"/>
  <c r="AN673" i="10" s="1"/>
  <c r="L673" i="10"/>
  <c r="M673" i="10"/>
  <c r="Z673" i="10" s="1"/>
  <c r="N673" i="10"/>
  <c r="O673" i="10"/>
  <c r="W673" i="10"/>
  <c r="Y673" i="10"/>
  <c r="AA673" i="10"/>
  <c r="AB673" i="10"/>
  <c r="AE673" i="10"/>
  <c r="AK673" i="10" s="1"/>
  <c r="AF673" i="10"/>
  <c r="AM673" i="10"/>
  <c r="AO673" i="10"/>
  <c r="AQ673" i="10"/>
  <c r="AS673" i="10"/>
  <c r="AU673" i="10"/>
  <c r="C674" i="10"/>
  <c r="AC674" i="10" s="1"/>
  <c r="AI674" i="10" s="1"/>
  <c r="D674" i="10"/>
  <c r="E674" i="10"/>
  <c r="F674" i="10"/>
  <c r="AS674" i="10" s="1"/>
  <c r="G674" i="10"/>
  <c r="AG674" i="10" s="1"/>
  <c r="H674" i="10"/>
  <c r="AU674" i="10" s="1"/>
  <c r="I674" i="10"/>
  <c r="J674" i="10"/>
  <c r="AM674" i="10" s="1"/>
  <c r="K674" i="10"/>
  <c r="L674" i="10"/>
  <c r="Y674" i="10" s="1"/>
  <c r="M674" i="10"/>
  <c r="N674" i="10"/>
  <c r="AA674" i="10" s="1"/>
  <c r="R674" i="10" s="1"/>
  <c r="O674" i="10"/>
  <c r="V674" i="10"/>
  <c r="S674" i="10" s="1"/>
  <c r="W674" i="10"/>
  <c r="Q674" i="10" s="1"/>
  <c r="X674" i="10"/>
  <c r="U674" i="10" s="1"/>
  <c r="Z674" i="10"/>
  <c r="T674" i="10" s="1"/>
  <c r="AB674" i="10"/>
  <c r="AD674" i="10"/>
  <c r="AJ674" i="10" s="1"/>
  <c r="AE674" i="10"/>
  <c r="AK674" i="10" s="1"/>
  <c r="AF674" i="10"/>
  <c r="AH674" i="10"/>
  <c r="AL674" i="10"/>
  <c r="AO674" i="10"/>
  <c r="AP674" i="10"/>
  <c r="AR674" i="10"/>
  <c r="AT674" i="10"/>
  <c r="C675" i="10"/>
  <c r="D675" i="10"/>
  <c r="E675" i="10"/>
  <c r="X675" i="10" s="1"/>
  <c r="F675" i="10"/>
  <c r="AF675" i="10" s="1"/>
  <c r="G675" i="10"/>
  <c r="AT675" i="10" s="1"/>
  <c r="H675" i="10"/>
  <c r="I675" i="10"/>
  <c r="AL675" i="10" s="1"/>
  <c r="J675" i="10"/>
  <c r="K675" i="10"/>
  <c r="L675" i="10"/>
  <c r="M675" i="10"/>
  <c r="Z675" i="10" s="1"/>
  <c r="Q675" i="10" s="1"/>
  <c r="N675" i="10"/>
  <c r="O675" i="10"/>
  <c r="V675" i="10"/>
  <c r="P675" i="10" s="1"/>
  <c r="W675" i="10"/>
  <c r="T675" i="10" s="1"/>
  <c r="Y675" i="10"/>
  <c r="S675" i="10" s="1"/>
  <c r="AA675" i="10"/>
  <c r="AB675" i="10"/>
  <c r="AC675" i="10"/>
  <c r="AI675" i="10" s="1"/>
  <c r="AD675" i="10"/>
  <c r="AJ675" i="10" s="1"/>
  <c r="AE675" i="10"/>
  <c r="AG675" i="10"/>
  <c r="AH675" i="10"/>
  <c r="AK675" i="10"/>
  <c r="AO675" i="10"/>
  <c r="AQ675" i="10"/>
  <c r="AS675" i="10"/>
  <c r="AU675" i="10"/>
  <c r="C676" i="10"/>
  <c r="D676" i="10"/>
  <c r="W676" i="10" s="1"/>
  <c r="E676" i="10"/>
  <c r="F676" i="10"/>
  <c r="G676" i="10"/>
  <c r="H676" i="10"/>
  <c r="AU676" i="10" s="1"/>
  <c r="I676" i="10"/>
  <c r="J676" i="10"/>
  <c r="K676" i="10"/>
  <c r="L676" i="10"/>
  <c r="Y676" i="10" s="1"/>
  <c r="P676" i="10" s="1"/>
  <c r="M676" i="10"/>
  <c r="N676" i="10"/>
  <c r="AA676" i="10" s="1"/>
  <c r="O676" i="10"/>
  <c r="V676" i="10"/>
  <c r="S676" i="10" s="1"/>
  <c r="X676" i="10"/>
  <c r="U676" i="10" s="1"/>
  <c r="Z676" i="10"/>
  <c r="AB676" i="10"/>
  <c r="AC676" i="10"/>
  <c r="AI676" i="10" s="1"/>
  <c r="AD676" i="10"/>
  <c r="AE676" i="10"/>
  <c r="AF676" i="10"/>
  <c r="AG676" i="10"/>
  <c r="AH676" i="10"/>
  <c r="AK676" i="10" s="1"/>
  <c r="AJ676" i="10"/>
  <c r="AN676" i="10"/>
  <c r="AO676" i="10"/>
  <c r="AP676" i="10"/>
  <c r="AR676" i="10"/>
  <c r="AT676" i="10"/>
  <c r="C677" i="10"/>
  <c r="AC677" i="10" s="1"/>
  <c r="AI677" i="10" s="1"/>
  <c r="D677" i="10"/>
  <c r="AD677" i="10" s="1"/>
  <c r="AJ677" i="10" s="1"/>
  <c r="E677" i="10"/>
  <c r="F677" i="10"/>
  <c r="G677" i="10"/>
  <c r="AG677" i="10" s="1"/>
  <c r="H677" i="10"/>
  <c r="AH677" i="10" s="1"/>
  <c r="I677" i="10"/>
  <c r="J677" i="10"/>
  <c r="K677" i="10"/>
  <c r="AN677" i="10" s="1"/>
  <c r="L677" i="10"/>
  <c r="M677" i="10"/>
  <c r="Z677" i="10" s="1"/>
  <c r="N677" i="10"/>
  <c r="O677" i="10"/>
  <c r="W677" i="10"/>
  <c r="T677" i="10" s="1"/>
  <c r="X677" i="10"/>
  <c r="R677" i="10" s="1"/>
  <c r="Y677" i="10"/>
  <c r="AA677" i="10"/>
  <c r="U677" i="10" s="1"/>
  <c r="AB677" i="10"/>
  <c r="AE677" i="10"/>
  <c r="AF677" i="10"/>
  <c r="AM677" i="10"/>
  <c r="AO677" i="10"/>
  <c r="AQ677" i="10"/>
  <c r="AS677" i="10"/>
  <c r="AU677" i="10"/>
  <c r="C678" i="10"/>
  <c r="AC678" i="10" s="1"/>
  <c r="AI678" i="10" s="1"/>
  <c r="D678" i="10"/>
  <c r="E678" i="10"/>
  <c r="F678" i="10"/>
  <c r="AF678" i="10" s="1"/>
  <c r="G678" i="10"/>
  <c r="AG678" i="10" s="1"/>
  <c r="H678" i="10"/>
  <c r="I678" i="10"/>
  <c r="J678" i="10"/>
  <c r="AM678" i="10" s="1"/>
  <c r="K678" i="10"/>
  <c r="L678" i="10"/>
  <c r="Y678" i="10" s="1"/>
  <c r="M678" i="10"/>
  <c r="N678" i="10"/>
  <c r="AA678" i="10" s="1"/>
  <c r="R678" i="10" s="1"/>
  <c r="O678" i="10"/>
  <c r="V678" i="10"/>
  <c r="S678" i="10" s="1"/>
  <c r="W678" i="10"/>
  <c r="Q678" i="10" s="1"/>
  <c r="X678" i="10"/>
  <c r="U678" i="10" s="1"/>
  <c r="Z678" i="10"/>
  <c r="T678" i="10" s="1"/>
  <c r="AB678" i="10"/>
  <c r="AD678" i="10"/>
  <c r="AE678" i="10"/>
  <c r="AK678" i="10" s="1"/>
  <c r="AH678" i="10"/>
  <c r="AL678" i="10"/>
  <c r="AO678" i="10"/>
  <c r="AP678" i="10"/>
  <c r="AR678" i="10"/>
  <c r="AT678" i="10"/>
  <c r="C679" i="10"/>
  <c r="D679" i="10"/>
  <c r="E679" i="10"/>
  <c r="X679" i="10" s="1"/>
  <c r="F679" i="10"/>
  <c r="AF679" i="10" s="1"/>
  <c r="G679" i="10"/>
  <c r="AT679" i="10" s="1"/>
  <c r="H679" i="10"/>
  <c r="I679" i="10"/>
  <c r="AL679" i="10" s="1"/>
  <c r="J679" i="10"/>
  <c r="K679" i="10"/>
  <c r="L679" i="10"/>
  <c r="M679" i="10"/>
  <c r="Z679" i="10" s="1"/>
  <c r="Q679" i="10" s="1"/>
  <c r="N679" i="10"/>
  <c r="O679" i="10"/>
  <c r="V679" i="10"/>
  <c r="P679" i="10" s="1"/>
  <c r="W679" i="10"/>
  <c r="T679" i="10" s="1"/>
  <c r="Y679" i="10"/>
  <c r="S679" i="10" s="1"/>
  <c r="AA679" i="10"/>
  <c r="AB679" i="10"/>
  <c r="AC679" i="10"/>
  <c r="AI679" i="10" s="1"/>
  <c r="AD679" i="10"/>
  <c r="AJ679" i="10" s="1"/>
  <c r="AE679" i="10"/>
  <c r="AG679" i="10"/>
  <c r="AH679" i="10"/>
  <c r="AK679" i="10"/>
  <c r="AO679" i="10"/>
  <c r="AQ679" i="10"/>
  <c r="AS679" i="10"/>
  <c r="AU679" i="10"/>
  <c r="C680" i="10"/>
  <c r="D680" i="10"/>
  <c r="W680" i="10" s="1"/>
  <c r="E680" i="10"/>
  <c r="F680" i="10"/>
  <c r="G680" i="10"/>
  <c r="H680" i="10"/>
  <c r="AH680" i="10" s="1"/>
  <c r="AK680" i="10" s="1"/>
  <c r="I680" i="10"/>
  <c r="J680" i="10"/>
  <c r="K680" i="10"/>
  <c r="L680" i="10"/>
  <c r="Y680" i="10" s="1"/>
  <c r="P680" i="10" s="1"/>
  <c r="M680" i="10"/>
  <c r="N680" i="10"/>
  <c r="AA680" i="10" s="1"/>
  <c r="O680" i="10"/>
  <c r="V680" i="10"/>
  <c r="S680" i="10" s="1"/>
  <c r="X680" i="10"/>
  <c r="U680" i="10" s="1"/>
  <c r="Z680" i="10"/>
  <c r="AB680" i="10"/>
  <c r="AC680" i="10"/>
  <c r="AI680" i="10" s="1"/>
  <c r="AD680" i="10"/>
  <c r="AE680" i="10"/>
  <c r="AF680" i="10"/>
  <c r="AG680" i="10"/>
  <c r="AJ680" i="10"/>
  <c r="AN680" i="10"/>
  <c r="AO680" i="10"/>
  <c r="AP680" i="10"/>
  <c r="AR680" i="10"/>
  <c r="AT680" i="10"/>
  <c r="C681" i="10"/>
  <c r="AC681" i="10" s="1"/>
  <c r="AI681" i="10" s="1"/>
  <c r="D681" i="10"/>
  <c r="E681" i="10"/>
  <c r="F681" i="10"/>
  <c r="G681" i="10"/>
  <c r="AG681" i="10" s="1"/>
  <c r="AJ681" i="10" s="1"/>
  <c r="H681" i="10"/>
  <c r="AH681" i="10" s="1"/>
  <c r="I681" i="10"/>
  <c r="J681" i="10"/>
  <c r="K681" i="10"/>
  <c r="AN681" i="10" s="1"/>
  <c r="L681" i="10"/>
  <c r="Y681" i="10" s="1"/>
  <c r="M681" i="10"/>
  <c r="Z681" i="10" s="1"/>
  <c r="N681" i="10"/>
  <c r="O681" i="10"/>
  <c r="W681" i="10"/>
  <c r="T681" i="10" s="1"/>
  <c r="X681" i="10"/>
  <c r="U681" i="10" s="1"/>
  <c r="AA681" i="10"/>
  <c r="AB681" i="10"/>
  <c r="AD681" i="10"/>
  <c r="AE681" i="10"/>
  <c r="AF681" i="10"/>
  <c r="AM681" i="10"/>
  <c r="AO681" i="10"/>
  <c r="AQ681" i="10"/>
  <c r="AU681" i="10"/>
  <c r="C682" i="10"/>
  <c r="AC682" i="10" s="1"/>
  <c r="AI682" i="10" s="1"/>
  <c r="D682" i="10"/>
  <c r="E682" i="10"/>
  <c r="F682" i="10"/>
  <c r="AS682" i="10" s="1"/>
  <c r="G682" i="10"/>
  <c r="AG682" i="10" s="1"/>
  <c r="H682" i="10"/>
  <c r="I682" i="10"/>
  <c r="J682" i="10"/>
  <c r="AM682" i="10" s="1"/>
  <c r="K682" i="10"/>
  <c r="L682" i="10"/>
  <c r="Y682" i="10" s="1"/>
  <c r="M682" i="10"/>
  <c r="N682" i="10"/>
  <c r="AA682" i="10" s="1"/>
  <c r="R682" i="10" s="1"/>
  <c r="O682" i="10"/>
  <c r="V682" i="10"/>
  <c r="S682" i="10" s="1"/>
  <c r="W682" i="10"/>
  <c r="Q682" i="10" s="1"/>
  <c r="X682" i="10"/>
  <c r="U682" i="10" s="1"/>
  <c r="Z682" i="10"/>
  <c r="T682" i="10" s="1"/>
  <c r="AB682" i="10"/>
  <c r="AD682" i="10"/>
  <c r="AJ682" i="10" s="1"/>
  <c r="AE682" i="10"/>
  <c r="AK682" i="10" s="1"/>
  <c r="AF682" i="10"/>
  <c r="AH682" i="10"/>
  <c r="AL682" i="10"/>
  <c r="AO682" i="10"/>
  <c r="AP682" i="10"/>
  <c r="AR682" i="10"/>
  <c r="AT682" i="10"/>
  <c r="C683" i="10"/>
  <c r="D683" i="10"/>
  <c r="E683" i="10"/>
  <c r="X683" i="10" s="1"/>
  <c r="F683" i="10"/>
  <c r="G683" i="10"/>
  <c r="AT683" i="10" s="1"/>
  <c r="H683" i="10"/>
  <c r="I683" i="10"/>
  <c r="J683" i="10"/>
  <c r="K683" i="10"/>
  <c r="L683" i="10"/>
  <c r="M683" i="10"/>
  <c r="Z683" i="10" s="1"/>
  <c r="Q683" i="10" s="1"/>
  <c r="N683" i="10"/>
  <c r="O683" i="10"/>
  <c r="V683" i="10"/>
  <c r="P683" i="10" s="1"/>
  <c r="W683" i="10"/>
  <c r="T683" i="10" s="1"/>
  <c r="Y683" i="10"/>
  <c r="S683" i="10" s="1"/>
  <c r="AA683" i="10"/>
  <c r="AB683" i="10"/>
  <c r="AC683" i="10"/>
  <c r="AI683" i="10" s="1"/>
  <c r="AD683" i="10"/>
  <c r="AJ683" i="10" s="1"/>
  <c r="AE683" i="10"/>
  <c r="AF683" i="10"/>
  <c r="AG683" i="10"/>
  <c r="AH683" i="10"/>
  <c r="AK683" i="10"/>
  <c r="AL683" i="10"/>
  <c r="AO683" i="10"/>
  <c r="AP683" i="10"/>
  <c r="AQ683" i="10"/>
  <c r="AS683" i="10"/>
  <c r="AU683" i="10"/>
  <c r="C684" i="10"/>
  <c r="D684" i="10"/>
  <c r="W684" i="10" s="1"/>
  <c r="E684" i="10"/>
  <c r="AE684" i="10" s="1"/>
  <c r="AK684" i="10" s="1"/>
  <c r="F684" i="10"/>
  <c r="G684" i="10"/>
  <c r="H684" i="10"/>
  <c r="AU684" i="10" s="1"/>
  <c r="I684" i="10"/>
  <c r="J684" i="10"/>
  <c r="K684" i="10"/>
  <c r="L684" i="10"/>
  <c r="Y684" i="10" s="1"/>
  <c r="M684" i="10"/>
  <c r="N684" i="10"/>
  <c r="AA684" i="10" s="1"/>
  <c r="R684" i="10" s="1"/>
  <c r="O684" i="10"/>
  <c r="V684" i="10"/>
  <c r="S684" i="10" s="1"/>
  <c r="X684" i="10"/>
  <c r="Z684" i="10"/>
  <c r="AB684" i="10"/>
  <c r="AC684" i="10"/>
  <c r="AI684" i="10" s="1"/>
  <c r="AD684" i="10"/>
  <c r="AF684" i="10"/>
  <c r="AG684" i="10"/>
  <c r="AH684" i="10"/>
  <c r="AJ684" i="10"/>
  <c r="AL684" i="10"/>
  <c r="AN684" i="10"/>
  <c r="AO684" i="10"/>
  <c r="AP684" i="10"/>
  <c r="AR684" i="10"/>
  <c r="AT684" i="10"/>
  <c r="C685" i="10"/>
  <c r="V685" i="10" s="1"/>
  <c r="D685" i="10"/>
  <c r="E685" i="10"/>
  <c r="F685" i="10"/>
  <c r="G685" i="10"/>
  <c r="AT685" i="10" s="1"/>
  <c r="H685" i="10"/>
  <c r="AH685" i="10" s="1"/>
  <c r="AK685" i="10" s="1"/>
  <c r="I685" i="10"/>
  <c r="J685" i="10"/>
  <c r="K685" i="10"/>
  <c r="L685" i="10"/>
  <c r="M685" i="10"/>
  <c r="Z685" i="10" s="1"/>
  <c r="Q685" i="10" s="1"/>
  <c r="N685" i="10"/>
  <c r="O685" i="10"/>
  <c r="U685" i="10"/>
  <c r="W685" i="10"/>
  <c r="T685" i="10" s="1"/>
  <c r="X685" i="10"/>
  <c r="R685" i="10" s="1"/>
  <c r="Y685" i="10"/>
  <c r="AA685" i="10"/>
  <c r="AB685" i="10"/>
  <c r="AC685" i="10"/>
  <c r="AI685" i="10" s="1"/>
  <c r="AD685" i="10"/>
  <c r="AE685" i="10"/>
  <c r="AF685" i="10"/>
  <c r="AG685" i="10"/>
  <c r="AJ685" i="10"/>
  <c r="AN685" i="10"/>
  <c r="AO685" i="10"/>
  <c r="AQ685" i="10"/>
  <c r="AR685" i="10"/>
  <c r="AS685" i="10"/>
  <c r="AU685" i="10"/>
  <c r="C686" i="10"/>
  <c r="AC686" i="10" s="1"/>
  <c r="AI686" i="10" s="1"/>
  <c r="D686" i="10"/>
  <c r="E686" i="10"/>
  <c r="F686" i="10"/>
  <c r="AS686" i="10" s="1"/>
  <c r="G686" i="10"/>
  <c r="AG686" i="10" s="1"/>
  <c r="AJ686" i="10" s="1"/>
  <c r="H686" i="10"/>
  <c r="I686" i="10"/>
  <c r="J686" i="10"/>
  <c r="K686" i="10"/>
  <c r="L686" i="10"/>
  <c r="Y686" i="10" s="1"/>
  <c r="P686" i="10" s="1"/>
  <c r="M686" i="10"/>
  <c r="N686" i="10"/>
  <c r="O686" i="10"/>
  <c r="T686" i="10"/>
  <c r="V686" i="10"/>
  <c r="W686" i="10"/>
  <c r="Q686" i="10" s="1"/>
  <c r="X686" i="10"/>
  <c r="U686" i="10" s="1"/>
  <c r="Z686" i="10"/>
  <c r="AA686" i="10"/>
  <c r="AB686" i="10"/>
  <c r="AD686" i="10"/>
  <c r="AE686" i="10"/>
  <c r="AK686" i="10" s="1"/>
  <c r="AF686" i="10"/>
  <c r="AH686" i="10"/>
  <c r="AM686" i="10"/>
  <c r="AN686" i="10"/>
  <c r="AO686" i="10"/>
  <c r="AP686" i="10"/>
  <c r="AQ686" i="10"/>
  <c r="AR686" i="10"/>
  <c r="AT686" i="10"/>
  <c r="AU686" i="10"/>
  <c r="C687" i="10"/>
  <c r="D687" i="10"/>
  <c r="E687" i="10"/>
  <c r="X687" i="10" s="1"/>
  <c r="F687" i="10"/>
  <c r="AF687" i="10" s="1"/>
  <c r="AI687" i="10" s="1"/>
  <c r="G687" i="10"/>
  <c r="AT687" i="10" s="1"/>
  <c r="H687" i="10"/>
  <c r="I687" i="10"/>
  <c r="J687" i="10"/>
  <c r="K687" i="10"/>
  <c r="L687" i="10"/>
  <c r="M687" i="10"/>
  <c r="N687" i="10"/>
  <c r="O687" i="10"/>
  <c r="S687" i="10"/>
  <c r="V687" i="10"/>
  <c r="P687" i="10" s="1"/>
  <c r="W687" i="10"/>
  <c r="T687" i="10" s="1"/>
  <c r="Y687" i="10"/>
  <c r="Z687" i="10"/>
  <c r="AA687" i="10"/>
  <c r="AB687" i="10"/>
  <c r="AC687" i="10"/>
  <c r="AD687" i="10"/>
  <c r="AE687" i="10"/>
  <c r="AK687" i="10" s="1"/>
  <c r="AH687" i="10"/>
  <c r="AL687" i="10"/>
  <c r="AM687" i="10"/>
  <c r="AO687" i="10"/>
  <c r="AP687" i="10"/>
  <c r="AQ687" i="10"/>
  <c r="AS687" i="10"/>
  <c r="AU687" i="10"/>
  <c r="C688" i="10"/>
  <c r="D688" i="10"/>
  <c r="W688" i="10" s="1"/>
  <c r="E688" i="10"/>
  <c r="AE688" i="10" s="1"/>
  <c r="AK688" i="10" s="1"/>
  <c r="F688" i="10"/>
  <c r="AS688" i="10" s="1"/>
  <c r="G688" i="10"/>
  <c r="H688" i="10"/>
  <c r="AU688" i="10" s="1"/>
  <c r="I688" i="10"/>
  <c r="J688" i="10"/>
  <c r="K688" i="10"/>
  <c r="L688" i="10"/>
  <c r="Y688" i="10" s="1"/>
  <c r="M688" i="10"/>
  <c r="N688" i="10"/>
  <c r="AA688" i="10" s="1"/>
  <c r="R688" i="10" s="1"/>
  <c r="O688" i="10"/>
  <c r="V688" i="10"/>
  <c r="S688" i="10" s="1"/>
  <c r="X688" i="10"/>
  <c r="U688" i="10" s="1"/>
  <c r="Z688" i="10"/>
  <c r="AB688" i="10"/>
  <c r="AC688" i="10"/>
  <c r="AI688" i="10" s="1"/>
  <c r="AD688" i="10"/>
  <c r="AF688" i="10"/>
  <c r="AG688" i="10"/>
  <c r="AH688" i="10"/>
  <c r="AJ688" i="10"/>
  <c r="AL688" i="10"/>
  <c r="AN688" i="10"/>
  <c r="AO688" i="10"/>
  <c r="AP688" i="10"/>
  <c r="AR688" i="10"/>
  <c r="AT688" i="10"/>
  <c r="C689" i="10"/>
  <c r="V689" i="10" s="1"/>
  <c r="D689" i="10"/>
  <c r="E689" i="10"/>
  <c r="F689" i="10"/>
  <c r="G689" i="10"/>
  <c r="AT689" i="10" s="1"/>
  <c r="H689" i="10"/>
  <c r="AH689" i="10" s="1"/>
  <c r="I689" i="10"/>
  <c r="J689" i="10"/>
  <c r="K689" i="10"/>
  <c r="AN689" i="10" s="1"/>
  <c r="L689" i="10"/>
  <c r="M689" i="10"/>
  <c r="Z689" i="10" s="1"/>
  <c r="N689" i="10"/>
  <c r="O689" i="10"/>
  <c r="W689" i="10"/>
  <c r="T689" i="10" s="1"/>
  <c r="X689" i="10"/>
  <c r="R689" i="10" s="1"/>
  <c r="Y689" i="10"/>
  <c r="AA689" i="10"/>
  <c r="U689" i="10" s="1"/>
  <c r="AB689" i="10"/>
  <c r="AC689" i="10"/>
  <c r="AD689" i="10"/>
  <c r="AE689" i="10"/>
  <c r="AK689" i="10" s="1"/>
  <c r="AF689" i="10"/>
  <c r="AG689" i="10"/>
  <c r="AJ689" i="10" s="1"/>
  <c r="AI689" i="10"/>
  <c r="AM689" i="10"/>
  <c r="AO689" i="10"/>
  <c r="AQ689" i="10"/>
  <c r="AS689" i="10"/>
  <c r="AU689" i="10"/>
  <c r="C690" i="10"/>
  <c r="AC690" i="10" s="1"/>
  <c r="AI690" i="10" s="1"/>
  <c r="D690" i="10"/>
  <c r="E690" i="10"/>
  <c r="F690" i="10"/>
  <c r="AS690" i="10" s="1"/>
  <c r="G690" i="10"/>
  <c r="AG690" i="10" s="1"/>
  <c r="AJ690" i="10" s="1"/>
  <c r="H690" i="10"/>
  <c r="I690" i="10"/>
  <c r="J690" i="10"/>
  <c r="AM690" i="10" s="1"/>
  <c r="K690" i="10"/>
  <c r="L690" i="10"/>
  <c r="Y690" i="10" s="1"/>
  <c r="M690" i="10"/>
  <c r="N690" i="10"/>
  <c r="AA690" i="10" s="1"/>
  <c r="R690" i="10" s="1"/>
  <c r="O690" i="10"/>
  <c r="V690" i="10"/>
  <c r="S690" i="10" s="1"/>
  <c r="W690" i="10"/>
  <c r="Q690" i="10" s="1"/>
  <c r="X690" i="10"/>
  <c r="U690" i="10" s="1"/>
  <c r="Z690" i="10"/>
  <c r="T690" i="10" s="1"/>
  <c r="AB690" i="10"/>
  <c r="AD690" i="10"/>
  <c r="AE690" i="10"/>
  <c r="AK690" i="10" s="1"/>
  <c r="AF690" i="10"/>
  <c r="AH690" i="10"/>
  <c r="AL690" i="10"/>
  <c r="AN690" i="10"/>
  <c r="AO690" i="10"/>
  <c r="AP690" i="10"/>
  <c r="AR690" i="10"/>
  <c r="AT690" i="10"/>
  <c r="C691" i="10"/>
  <c r="D691" i="10"/>
  <c r="E691" i="10"/>
  <c r="X691" i="10" s="1"/>
  <c r="F691" i="10"/>
  <c r="G691" i="10"/>
  <c r="AT691" i="10" s="1"/>
  <c r="H691" i="10"/>
  <c r="I691" i="10"/>
  <c r="J691" i="10"/>
  <c r="K691" i="10"/>
  <c r="AN691" i="10" s="1"/>
  <c r="L691" i="10"/>
  <c r="M691" i="10"/>
  <c r="Z691" i="10" s="1"/>
  <c r="N691" i="10"/>
  <c r="O691" i="10"/>
  <c r="S691" i="10"/>
  <c r="V691" i="10"/>
  <c r="P691" i="10" s="1"/>
  <c r="W691" i="10"/>
  <c r="T691" i="10" s="1"/>
  <c r="Y691" i="10"/>
  <c r="AA691" i="10"/>
  <c r="AB691" i="10"/>
  <c r="AC691" i="10"/>
  <c r="AD691" i="10"/>
  <c r="AJ691" i="10" s="1"/>
  <c r="AE691" i="10"/>
  <c r="AK691" i="10" s="1"/>
  <c r="AF691" i="10"/>
  <c r="AG691" i="10"/>
  <c r="AH691" i="10"/>
  <c r="AI691" i="10"/>
  <c r="AL691" i="10"/>
  <c r="AM691" i="10"/>
  <c r="AO691" i="10"/>
  <c r="AP691" i="10"/>
  <c r="AQ691" i="10"/>
  <c r="AS691" i="10"/>
  <c r="AU691" i="10"/>
  <c r="C692" i="10"/>
  <c r="D692" i="10"/>
  <c r="E692" i="10"/>
  <c r="F692" i="10"/>
  <c r="G692" i="10"/>
  <c r="H692" i="10"/>
  <c r="AU692" i="10" s="1"/>
  <c r="I692" i="10"/>
  <c r="J692" i="10"/>
  <c r="AM692" i="10" s="1"/>
  <c r="K692" i="10"/>
  <c r="L692" i="10"/>
  <c r="Y692" i="10" s="1"/>
  <c r="M692" i="10"/>
  <c r="N692" i="10"/>
  <c r="AA692" i="10" s="1"/>
  <c r="R692" i="10" s="1"/>
  <c r="O692" i="10"/>
  <c r="V692" i="10"/>
  <c r="S692" i="10" s="1"/>
  <c r="W692" i="10"/>
  <c r="X692" i="10"/>
  <c r="U692" i="10" s="1"/>
  <c r="Z692" i="10"/>
  <c r="Q692" i="10" s="1"/>
  <c r="AB692" i="10"/>
  <c r="AC692" i="10"/>
  <c r="AI692" i="10" s="1"/>
  <c r="AD692" i="10"/>
  <c r="AE692" i="10"/>
  <c r="AF692" i="10"/>
  <c r="AG692" i="10"/>
  <c r="AH692" i="10"/>
  <c r="AK692" i="10" s="1"/>
  <c r="AJ692" i="10"/>
  <c r="AL692" i="10"/>
  <c r="AN692" i="10"/>
  <c r="AO692" i="10"/>
  <c r="AP692" i="10"/>
  <c r="AR692" i="10"/>
  <c r="AT692" i="10"/>
  <c r="C693" i="10"/>
  <c r="V693" i="10" s="1"/>
  <c r="D693" i="10"/>
  <c r="AD693" i="10" s="1"/>
  <c r="AJ693" i="10" s="1"/>
  <c r="E693" i="10"/>
  <c r="X693" i="10" s="1"/>
  <c r="F693" i="10"/>
  <c r="G693" i="10"/>
  <c r="AT693" i="10" s="1"/>
  <c r="H693" i="10"/>
  <c r="AH693" i="10" s="1"/>
  <c r="I693" i="10"/>
  <c r="J693" i="10"/>
  <c r="K693" i="10"/>
  <c r="AN693" i="10" s="1"/>
  <c r="L693" i="10"/>
  <c r="M693" i="10"/>
  <c r="Z693" i="10" s="1"/>
  <c r="N693" i="10"/>
  <c r="O693" i="10"/>
  <c r="W693" i="10"/>
  <c r="Y693" i="10"/>
  <c r="AA693" i="10"/>
  <c r="AB693" i="10"/>
  <c r="AC693" i="10"/>
  <c r="AE693" i="10"/>
  <c r="AK693" i="10" s="1"/>
  <c r="AF693" i="10"/>
  <c r="AG693" i="10"/>
  <c r="AI693" i="10"/>
  <c r="AM693" i="10"/>
  <c r="AO693" i="10"/>
  <c r="AQ693" i="10"/>
  <c r="AS693" i="10"/>
  <c r="AU693" i="10"/>
  <c r="C694" i="10"/>
  <c r="AC694" i="10" s="1"/>
  <c r="AI694" i="10" s="1"/>
  <c r="D694" i="10"/>
  <c r="E694" i="10"/>
  <c r="F694" i="10"/>
  <c r="AS694" i="10" s="1"/>
  <c r="G694" i="10"/>
  <c r="AG694" i="10" s="1"/>
  <c r="H694" i="10"/>
  <c r="AU694" i="10" s="1"/>
  <c r="I694" i="10"/>
  <c r="J694" i="10"/>
  <c r="AM694" i="10" s="1"/>
  <c r="K694" i="10"/>
  <c r="L694" i="10"/>
  <c r="Y694" i="10" s="1"/>
  <c r="M694" i="10"/>
  <c r="N694" i="10"/>
  <c r="AA694" i="10" s="1"/>
  <c r="R694" i="10" s="1"/>
  <c r="O694" i="10"/>
  <c r="V694" i="10"/>
  <c r="S694" i="10" s="1"/>
  <c r="W694" i="10"/>
  <c r="Q694" i="10" s="1"/>
  <c r="X694" i="10"/>
  <c r="U694" i="10" s="1"/>
  <c r="Z694" i="10"/>
  <c r="T694" i="10" s="1"/>
  <c r="AB694" i="10"/>
  <c r="AD694" i="10"/>
  <c r="AE694" i="10"/>
  <c r="AK694" i="10" s="1"/>
  <c r="AF694" i="10"/>
  <c r="AH694" i="10"/>
  <c r="AL694" i="10"/>
  <c r="AO694" i="10"/>
  <c r="AP694" i="10"/>
  <c r="AR694" i="10"/>
  <c r="AT694" i="10"/>
  <c r="C695" i="10"/>
  <c r="D695" i="10"/>
  <c r="E695" i="10"/>
  <c r="X695" i="10" s="1"/>
  <c r="F695" i="10"/>
  <c r="AF695" i="10" s="1"/>
  <c r="G695" i="10"/>
  <c r="AT695" i="10" s="1"/>
  <c r="H695" i="10"/>
  <c r="I695" i="10"/>
  <c r="AL695" i="10" s="1"/>
  <c r="J695" i="10"/>
  <c r="K695" i="10"/>
  <c r="L695" i="10"/>
  <c r="M695" i="10"/>
  <c r="Z695" i="10" s="1"/>
  <c r="Q695" i="10" s="1"/>
  <c r="N695" i="10"/>
  <c r="O695" i="10"/>
  <c r="V695" i="10"/>
  <c r="P695" i="10" s="1"/>
  <c r="W695" i="10"/>
  <c r="T695" i="10" s="1"/>
  <c r="Y695" i="10"/>
  <c r="S695" i="10" s="1"/>
  <c r="AA695" i="10"/>
  <c r="AB695" i="10"/>
  <c r="AC695" i="10"/>
  <c r="AI695" i="10" s="1"/>
  <c r="AD695" i="10"/>
  <c r="AJ695" i="10" s="1"/>
  <c r="AE695" i="10"/>
  <c r="AG695" i="10"/>
  <c r="AH695" i="10"/>
  <c r="AK695" i="10"/>
  <c r="AO695" i="10"/>
  <c r="AQ695" i="10"/>
  <c r="AS695" i="10"/>
  <c r="AU695" i="10"/>
  <c r="C696" i="10"/>
  <c r="D696" i="10"/>
  <c r="W696" i="10" s="1"/>
  <c r="E696" i="10"/>
  <c r="AE696" i="10" s="1"/>
  <c r="AK696" i="10" s="1"/>
  <c r="F696" i="10"/>
  <c r="G696" i="10"/>
  <c r="H696" i="10"/>
  <c r="AU696" i="10" s="1"/>
  <c r="I696" i="10"/>
  <c r="J696" i="10"/>
  <c r="K696" i="10"/>
  <c r="L696" i="10"/>
  <c r="Y696" i="10" s="1"/>
  <c r="P696" i="10" s="1"/>
  <c r="M696" i="10"/>
  <c r="N696" i="10"/>
  <c r="AA696" i="10" s="1"/>
  <c r="O696" i="10"/>
  <c r="V696" i="10"/>
  <c r="S696" i="10" s="1"/>
  <c r="X696" i="10"/>
  <c r="U696" i="10" s="1"/>
  <c r="Z696" i="10"/>
  <c r="AB696" i="10"/>
  <c r="AC696" i="10"/>
  <c r="AI696" i="10" s="1"/>
  <c r="AD696" i="10"/>
  <c r="AF696" i="10"/>
  <c r="AG696" i="10"/>
  <c r="AH696" i="10"/>
  <c r="AJ696" i="10"/>
  <c r="AN696" i="10"/>
  <c r="AO696" i="10"/>
  <c r="AP696" i="10"/>
  <c r="AR696" i="10"/>
  <c r="AT696" i="10"/>
  <c r="C697" i="10"/>
  <c r="AC697" i="10" s="1"/>
  <c r="AI697" i="10" s="1"/>
  <c r="D697" i="10"/>
  <c r="AD697" i="10" s="1"/>
  <c r="E697" i="10"/>
  <c r="X697" i="10" s="1"/>
  <c r="F697" i="10"/>
  <c r="G697" i="10"/>
  <c r="AG697" i="10" s="1"/>
  <c r="H697" i="10"/>
  <c r="AH697" i="10" s="1"/>
  <c r="I697" i="10"/>
  <c r="J697" i="10"/>
  <c r="K697" i="10"/>
  <c r="AN697" i="10" s="1"/>
  <c r="L697" i="10"/>
  <c r="M697" i="10"/>
  <c r="Z697" i="10" s="1"/>
  <c r="N697" i="10"/>
  <c r="O697" i="10"/>
  <c r="W697" i="10"/>
  <c r="Y697" i="10"/>
  <c r="AA697" i="10"/>
  <c r="AB697" i="10"/>
  <c r="AE697" i="10"/>
  <c r="AK697" i="10" s="1"/>
  <c r="AF697" i="10"/>
  <c r="AM697" i="10"/>
  <c r="AO697" i="10"/>
  <c r="AQ697" i="10"/>
  <c r="AS697" i="10"/>
  <c r="AU697" i="10"/>
  <c r="C698" i="10"/>
  <c r="AC698" i="10" s="1"/>
  <c r="AI698" i="10" s="1"/>
  <c r="D698" i="10"/>
  <c r="E698" i="10"/>
  <c r="F698" i="10"/>
  <c r="AS698" i="10" s="1"/>
  <c r="G698" i="10"/>
  <c r="AG698" i="10" s="1"/>
  <c r="H698" i="10"/>
  <c r="AU698" i="10" s="1"/>
  <c r="I698" i="10"/>
  <c r="J698" i="10"/>
  <c r="AM698" i="10" s="1"/>
  <c r="K698" i="10"/>
  <c r="L698" i="10"/>
  <c r="Y698" i="10" s="1"/>
  <c r="M698" i="10"/>
  <c r="N698" i="10"/>
  <c r="AA698" i="10" s="1"/>
  <c r="R698" i="10" s="1"/>
  <c r="O698" i="10"/>
  <c r="V698" i="10"/>
  <c r="S698" i="10" s="1"/>
  <c r="W698" i="10"/>
  <c r="Q698" i="10" s="1"/>
  <c r="X698" i="10"/>
  <c r="U698" i="10" s="1"/>
  <c r="Z698" i="10"/>
  <c r="T698" i="10" s="1"/>
  <c r="AB698" i="10"/>
  <c r="AD698" i="10"/>
  <c r="AE698" i="10"/>
  <c r="AK698" i="10" s="1"/>
  <c r="AF698" i="10"/>
  <c r="AH698" i="10"/>
  <c r="AL698" i="10"/>
  <c r="AO698" i="10"/>
  <c r="AP698" i="10"/>
  <c r="AR698" i="10"/>
  <c r="AT698" i="10"/>
  <c r="C699" i="10"/>
  <c r="D699" i="10"/>
  <c r="E699" i="10"/>
  <c r="X699" i="10" s="1"/>
  <c r="F699" i="10"/>
  <c r="G699" i="10"/>
  <c r="AT699" i="10" s="1"/>
  <c r="H699" i="10"/>
  <c r="I699" i="10"/>
  <c r="AL699" i="10" s="1"/>
  <c r="J699" i="10"/>
  <c r="K699" i="10"/>
  <c r="L699" i="10"/>
  <c r="M699" i="10"/>
  <c r="Z699" i="10" s="1"/>
  <c r="Q699" i="10" s="1"/>
  <c r="N699" i="10"/>
  <c r="O699" i="10"/>
  <c r="V699" i="10"/>
  <c r="P699" i="10" s="1"/>
  <c r="W699" i="10"/>
  <c r="T699" i="10" s="1"/>
  <c r="Y699" i="10"/>
  <c r="S699" i="10" s="1"/>
  <c r="AA699" i="10"/>
  <c r="AB699" i="10"/>
  <c r="AC699" i="10"/>
  <c r="AI699" i="10" s="1"/>
  <c r="AD699" i="10"/>
  <c r="AJ699" i="10" s="1"/>
  <c r="AE699" i="10"/>
  <c r="AF699" i="10"/>
  <c r="AG699" i="10"/>
  <c r="AH699" i="10"/>
  <c r="AK699" i="10"/>
  <c r="AO699" i="10"/>
  <c r="AQ699" i="10"/>
  <c r="AS699" i="10"/>
  <c r="AU699" i="10"/>
  <c r="C700" i="10"/>
  <c r="D700" i="10"/>
  <c r="W700" i="10" s="1"/>
  <c r="E700" i="10"/>
  <c r="F700" i="10"/>
  <c r="G700" i="10"/>
  <c r="H700" i="10"/>
  <c r="AU700" i="10" s="1"/>
  <c r="I700" i="10"/>
  <c r="J700" i="10"/>
  <c r="K700" i="10"/>
  <c r="L700" i="10"/>
  <c r="Y700" i="10" s="1"/>
  <c r="P700" i="10" s="1"/>
  <c r="M700" i="10"/>
  <c r="N700" i="10"/>
  <c r="AA700" i="10" s="1"/>
  <c r="O700" i="10"/>
  <c r="V700" i="10"/>
  <c r="S700" i="10" s="1"/>
  <c r="X700" i="10"/>
  <c r="U700" i="10" s="1"/>
  <c r="Z700" i="10"/>
  <c r="AB700" i="10"/>
  <c r="AC700" i="10"/>
  <c r="AI700" i="10" s="1"/>
  <c r="AD700" i="10"/>
  <c r="AE700" i="10"/>
  <c r="AF700" i="10"/>
  <c r="AG700" i="10"/>
  <c r="AH700" i="10"/>
  <c r="AK700" i="10" s="1"/>
  <c r="AJ700" i="10"/>
  <c r="AN700" i="10"/>
  <c r="AO700" i="10"/>
  <c r="AP700" i="10"/>
  <c r="AR700" i="10"/>
  <c r="AT700" i="10"/>
  <c r="C701" i="10"/>
  <c r="AC701" i="10" s="1"/>
  <c r="AI701" i="10" s="1"/>
  <c r="D701" i="10"/>
  <c r="E701" i="10"/>
  <c r="F701" i="10"/>
  <c r="G701" i="10"/>
  <c r="AG701" i="10" s="1"/>
  <c r="AJ701" i="10" s="1"/>
  <c r="H701" i="10"/>
  <c r="AH701" i="10" s="1"/>
  <c r="I701" i="10"/>
  <c r="J701" i="10"/>
  <c r="K701" i="10"/>
  <c r="AN701" i="10" s="1"/>
  <c r="L701" i="10"/>
  <c r="Y701" i="10" s="1"/>
  <c r="M701" i="10"/>
  <c r="Z701" i="10" s="1"/>
  <c r="N701" i="10"/>
  <c r="O701" i="10"/>
  <c r="W701" i="10"/>
  <c r="T701" i="10" s="1"/>
  <c r="X701" i="10"/>
  <c r="U701" i="10" s="1"/>
  <c r="AA701" i="10"/>
  <c r="AB701" i="10"/>
  <c r="AD701" i="10"/>
  <c r="AE701" i="10"/>
  <c r="AF701" i="10"/>
  <c r="AM701" i="10"/>
  <c r="AO701" i="10"/>
  <c r="AQ701" i="10"/>
  <c r="AS701" i="10"/>
  <c r="AU701" i="10"/>
  <c r="C702" i="10"/>
  <c r="AC702" i="10" s="1"/>
  <c r="D702" i="10"/>
  <c r="E702" i="10"/>
  <c r="F702" i="10"/>
  <c r="AF702" i="10" s="1"/>
  <c r="G702" i="10"/>
  <c r="AG702" i="10" s="1"/>
  <c r="H702" i="10"/>
  <c r="I702" i="10"/>
  <c r="J702" i="10"/>
  <c r="AM702" i="10" s="1"/>
  <c r="K702" i="10"/>
  <c r="AN702" i="10" s="1"/>
  <c r="L702" i="10"/>
  <c r="Y702" i="10" s="1"/>
  <c r="M702" i="10"/>
  <c r="N702" i="10"/>
  <c r="AA702" i="10" s="1"/>
  <c r="R702" i="10" s="1"/>
  <c r="O702" i="10"/>
  <c r="V702" i="10"/>
  <c r="S702" i="10" s="1"/>
  <c r="W702" i="10"/>
  <c r="T702" i="10" s="1"/>
  <c r="X702" i="10"/>
  <c r="U702" i="10" s="1"/>
  <c r="Z702" i="10"/>
  <c r="AB702" i="10"/>
  <c r="AD702" i="10"/>
  <c r="AE702" i="10"/>
  <c r="AK702" i="10" s="1"/>
  <c r="AH702" i="10"/>
  <c r="AL702" i="10"/>
  <c r="AO702" i="10"/>
  <c r="AP702" i="10"/>
  <c r="AT702" i="10"/>
  <c r="C703" i="10"/>
  <c r="D703" i="10"/>
  <c r="E703" i="10"/>
  <c r="AE703" i="10" s="1"/>
  <c r="AK703" i="10" s="1"/>
  <c r="F703" i="10"/>
  <c r="AF703" i="10" s="1"/>
  <c r="G703" i="10"/>
  <c r="H703" i="10"/>
  <c r="I703" i="10"/>
  <c r="AL703" i="10" s="1"/>
  <c r="J703" i="10"/>
  <c r="AM703" i="10" s="1"/>
  <c r="K703" i="10"/>
  <c r="L703" i="10"/>
  <c r="M703" i="10"/>
  <c r="Z703" i="10" s="1"/>
  <c r="Q703" i="10" s="1"/>
  <c r="N703" i="10"/>
  <c r="AA703" i="10" s="1"/>
  <c r="O703" i="10"/>
  <c r="V703" i="10"/>
  <c r="S703" i="10" s="1"/>
  <c r="W703" i="10"/>
  <c r="T703" i="10" s="1"/>
  <c r="Y703" i="10"/>
  <c r="AB703" i="10"/>
  <c r="AC703" i="10"/>
  <c r="AD703" i="10"/>
  <c r="AJ703" i="10" s="1"/>
  <c r="AG703" i="10"/>
  <c r="AH703" i="10"/>
  <c r="AO703" i="10"/>
  <c r="AS703" i="10"/>
  <c r="C704" i="10"/>
  <c r="D704" i="10"/>
  <c r="AD704" i="10" s="1"/>
  <c r="AJ704" i="10" s="1"/>
  <c r="E704" i="10"/>
  <c r="AE704" i="10" s="1"/>
  <c r="AK704" i="10" s="1"/>
  <c r="F704" i="10"/>
  <c r="G704" i="10"/>
  <c r="H704" i="10"/>
  <c r="AH704" i="10" s="1"/>
  <c r="I704" i="10"/>
  <c r="J704" i="10"/>
  <c r="K704" i="10"/>
  <c r="L704" i="10"/>
  <c r="Y704" i="10" s="1"/>
  <c r="P704" i="10" s="1"/>
  <c r="M704" i="10"/>
  <c r="Z704" i="10" s="1"/>
  <c r="N704" i="10"/>
  <c r="AA704" i="10" s="1"/>
  <c r="O704" i="10"/>
  <c r="V704" i="10"/>
  <c r="S704" i="10" s="1"/>
  <c r="X704" i="10"/>
  <c r="AB704" i="10"/>
  <c r="AC704" i="10"/>
  <c r="AI704" i="10" s="1"/>
  <c r="AF704" i="10"/>
  <c r="AG704" i="10"/>
  <c r="AN704" i="10"/>
  <c r="AO704" i="10"/>
  <c r="AP704" i="10"/>
  <c r="AR704" i="10"/>
  <c r="C705" i="10"/>
  <c r="AC705" i="10" s="1"/>
  <c r="AI705" i="10" s="1"/>
  <c r="D705" i="10"/>
  <c r="AD705" i="10" s="1"/>
  <c r="E705" i="10"/>
  <c r="F705" i="10"/>
  <c r="G705" i="10"/>
  <c r="AG705" i="10" s="1"/>
  <c r="H705" i="10"/>
  <c r="AH705" i="10" s="1"/>
  <c r="I705" i="10"/>
  <c r="J705" i="10"/>
  <c r="K705" i="10"/>
  <c r="AN705" i="10" s="1"/>
  <c r="L705" i="10"/>
  <c r="Y705" i="10" s="1"/>
  <c r="M705" i="10"/>
  <c r="Z705" i="10" s="1"/>
  <c r="N705" i="10"/>
  <c r="O705" i="10"/>
  <c r="W705" i="10"/>
  <c r="T705" i="10" s="1"/>
  <c r="X705" i="10"/>
  <c r="U705" i="10" s="1"/>
  <c r="AA705" i="10"/>
  <c r="AB705" i="10"/>
  <c r="AE705" i="10"/>
  <c r="AK705" i="10" s="1"/>
  <c r="AF705" i="10"/>
  <c r="AM705" i="10"/>
  <c r="AO705" i="10"/>
  <c r="AQ705" i="10"/>
  <c r="AU705" i="10"/>
  <c r="C706" i="10"/>
  <c r="AC706" i="10" s="1"/>
  <c r="AI706" i="10" s="1"/>
  <c r="D706" i="10"/>
  <c r="E706" i="10"/>
  <c r="F706" i="10"/>
  <c r="AF706" i="10" s="1"/>
  <c r="G706" i="10"/>
  <c r="AG706" i="10" s="1"/>
  <c r="H706" i="10"/>
  <c r="I706" i="10"/>
  <c r="J706" i="10"/>
  <c r="AM706" i="10" s="1"/>
  <c r="K706" i="10"/>
  <c r="AN706" i="10" s="1"/>
  <c r="L706" i="10"/>
  <c r="Y706" i="10" s="1"/>
  <c r="M706" i="10"/>
  <c r="N706" i="10"/>
  <c r="AA706" i="10" s="1"/>
  <c r="R706" i="10" s="1"/>
  <c r="O706" i="10"/>
  <c r="V706" i="10"/>
  <c r="S706" i="10" s="1"/>
  <c r="W706" i="10"/>
  <c r="T706" i="10" s="1"/>
  <c r="X706" i="10"/>
  <c r="U706" i="10" s="1"/>
  <c r="Z706" i="10"/>
  <c r="AB706" i="10"/>
  <c r="AD706" i="10"/>
  <c r="AJ706" i="10" s="1"/>
  <c r="AE706" i="10"/>
  <c r="AK706" i="10" s="1"/>
  <c r="AH706" i="10"/>
  <c r="AL706" i="10"/>
  <c r="AO706" i="10"/>
  <c r="AP706" i="10"/>
  <c r="AT706" i="10"/>
  <c r="C707" i="10"/>
  <c r="D707" i="10"/>
  <c r="E707" i="10"/>
  <c r="AE707" i="10" s="1"/>
  <c r="AK707" i="10" s="1"/>
  <c r="F707" i="10"/>
  <c r="AF707" i="10" s="1"/>
  <c r="G707" i="10"/>
  <c r="H707" i="10"/>
  <c r="I707" i="10"/>
  <c r="AL707" i="10" s="1"/>
  <c r="J707" i="10"/>
  <c r="K707" i="10"/>
  <c r="L707" i="10"/>
  <c r="M707" i="10"/>
  <c r="Z707" i="10" s="1"/>
  <c r="Q707" i="10" s="1"/>
  <c r="N707" i="10"/>
  <c r="AA707" i="10" s="1"/>
  <c r="O707" i="10"/>
  <c r="V707" i="10"/>
  <c r="S707" i="10" s="1"/>
  <c r="W707" i="10"/>
  <c r="T707" i="10" s="1"/>
  <c r="Y707" i="10"/>
  <c r="AB707" i="10"/>
  <c r="AC707" i="10"/>
  <c r="AI707" i="10" s="1"/>
  <c r="AD707" i="10"/>
  <c r="AJ707" i="10" s="1"/>
  <c r="AG707" i="10"/>
  <c r="AH707" i="10"/>
  <c r="AO707" i="10"/>
  <c r="AQ707" i="10"/>
  <c r="AS707" i="10"/>
  <c r="C708" i="10"/>
  <c r="D708" i="10"/>
  <c r="W708" i="10" s="1"/>
  <c r="E708" i="10"/>
  <c r="AE708" i="10" s="1"/>
  <c r="F708" i="10"/>
  <c r="G708" i="10"/>
  <c r="H708" i="10"/>
  <c r="AH708" i="10" s="1"/>
  <c r="I708" i="10"/>
  <c r="J708" i="10"/>
  <c r="K708" i="10"/>
  <c r="L708" i="10"/>
  <c r="Y708" i="10" s="1"/>
  <c r="P708" i="10" s="1"/>
  <c r="M708" i="10"/>
  <c r="N708" i="10"/>
  <c r="AA708" i="10" s="1"/>
  <c r="O708" i="10"/>
  <c r="V708" i="10"/>
  <c r="S708" i="10" s="1"/>
  <c r="X708" i="10"/>
  <c r="Z708" i="10"/>
  <c r="AB708" i="10"/>
  <c r="AC708" i="10"/>
  <c r="AI708" i="10" s="1"/>
  <c r="AD708" i="10"/>
  <c r="AF708" i="10"/>
  <c r="AG708" i="10"/>
  <c r="AJ708" i="10"/>
  <c r="AN708" i="10"/>
  <c r="AO708" i="10"/>
  <c r="AP708" i="10"/>
  <c r="AR708" i="10"/>
  <c r="AT708" i="10"/>
  <c r="C709" i="10"/>
  <c r="AC709" i="10" s="1"/>
  <c r="AI709" i="10" s="1"/>
  <c r="D709" i="10"/>
  <c r="E709" i="10"/>
  <c r="F709" i="10"/>
  <c r="G709" i="10"/>
  <c r="AG709" i="10" s="1"/>
  <c r="AJ709" i="10" s="1"/>
  <c r="H709" i="10"/>
  <c r="AH709" i="10" s="1"/>
  <c r="I709" i="10"/>
  <c r="J709" i="10"/>
  <c r="K709" i="10"/>
  <c r="AN709" i="10" s="1"/>
  <c r="L709" i="10"/>
  <c r="M709" i="10"/>
  <c r="Z709" i="10" s="1"/>
  <c r="N709" i="10"/>
  <c r="O709" i="10"/>
  <c r="W709" i="10"/>
  <c r="T709" i="10" s="1"/>
  <c r="X709" i="10"/>
  <c r="R709" i="10" s="1"/>
  <c r="Y709" i="10"/>
  <c r="AA709" i="10"/>
  <c r="U709" i="10" s="1"/>
  <c r="AB709" i="10"/>
  <c r="AD709" i="10"/>
  <c r="AE709" i="10"/>
  <c r="AF709" i="10"/>
  <c r="AM709" i="10"/>
  <c r="AO709" i="10"/>
  <c r="AQ709" i="10"/>
  <c r="AS709" i="10"/>
  <c r="AU709" i="10"/>
  <c r="C710" i="10"/>
  <c r="AC710" i="10" s="1"/>
  <c r="D710" i="10"/>
  <c r="E710" i="10"/>
  <c r="F710" i="10"/>
  <c r="AF710" i="10" s="1"/>
  <c r="G710" i="10"/>
  <c r="AG710" i="10" s="1"/>
  <c r="H710" i="10"/>
  <c r="I710" i="10"/>
  <c r="J710" i="10"/>
  <c r="AM710" i="10" s="1"/>
  <c r="K710" i="10"/>
  <c r="L710" i="10"/>
  <c r="Y710" i="10" s="1"/>
  <c r="M710" i="10"/>
  <c r="N710" i="10"/>
  <c r="AA710" i="10" s="1"/>
  <c r="R710" i="10" s="1"/>
  <c r="O710" i="10"/>
  <c r="V710" i="10"/>
  <c r="S710" i="10" s="1"/>
  <c r="W710" i="10"/>
  <c r="T710" i="10" s="1"/>
  <c r="X710" i="10"/>
  <c r="U710" i="10" s="1"/>
  <c r="Z710" i="10"/>
  <c r="AB710" i="10"/>
  <c r="AD710" i="10"/>
  <c r="AE710" i="10"/>
  <c r="AK710" i="10" s="1"/>
  <c r="AH710" i="10"/>
  <c r="AL710" i="10"/>
  <c r="AO710" i="10"/>
  <c r="AP710" i="10"/>
  <c r="AR710" i="10"/>
  <c r="AT710" i="10"/>
  <c r="C711" i="10"/>
  <c r="D711" i="10"/>
  <c r="E711" i="10"/>
  <c r="AE711" i="10" s="1"/>
  <c r="AK711" i="10" s="1"/>
  <c r="F711" i="10"/>
  <c r="AF711" i="10" s="1"/>
  <c r="G711" i="10"/>
  <c r="H711" i="10"/>
  <c r="I711" i="10"/>
  <c r="AL711" i="10" s="1"/>
  <c r="J711" i="10"/>
  <c r="AM711" i="10" s="1"/>
  <c r="K711" i="10"/>
  <c r="L711" i="10"/>
  <c r="M711" i="10"/>
  <c r="Z711" i="10" s="1"/>
  <c r="Q711" i="10" s="1"/>
  <c r="N711" i="10"/>
  <c r="AA711" i="10" s="1"/>
  <c r="O711" i="10"/>
  <c r="V711" i="10"/>
  <c r="S711" i="10" s="1"/>
  <c r="W711" i="10"/>
  <c r="T711" i="10" s="1"/>
  <c r="Y711" i="10"/>
  <c r="AB711" i="10"/>
  <c r="AC711" i="10"/>
  <c r="AI711" i="10" s="1"/>
  <c r="AD711" i="10"/>
  <c r="AJ711" i="10" s="1"/>
  <c r="AG711" i="10"/>
  <c r="AH711" i="10"/>
  <c r="AO711" i="10"/>
  <c r="AS711" i="10"/>
  <c r="C712" i="10"/>
  <c r="D712" i="10"/>
  <c r="AD712" i="10" s="1"/>
  <c r="AJ712" i="10" s="1"/>
  <c r="E712" i="10"/>
  <c r="AE712" i="10" s="1"/>
  <c r="AK712" i="10" s="1"/>
  <c r="F712" i="10"/>
  <c r="G712" i="10"/>
  <c r="H712" i="10"/>
  <c r="AH712" i="10" s="1"/>
  <c r="I712" i="10"/>
  <c r="AL712" i="10" s="1"/>
  <c r="J712" i="10"/>
  <c r="K712" i="10"/>
  <c r="L712" i="10"/>
  <c r="Y712" i="10" s="1"/>
  <c r="P712" i="10" s="1"/>
  <c r="M712" i="10"/>
  <c r="Z712" i="10" s="1"/>
  <c r="N712" i="10"/>
  <c r="AA712" i="10" s="1"/>
  <c r="O712" i="10"/>
  <c r="V712" i="10"/>
  <c r="S712" i="10" s="1"/>
  <c r="X712" i="10"/>
  <c r="U712" i="10" s="1"/>
  <c r="AB712" i="10"/>
  <c r="AC712" i="10"/>
  <c r="AI712" i="10" s="1"/>
  <c r="AF712" i="10"/>
  <c r="AG712" i="10"/>
  <c r="AN712" i="10"/>
  <c r="AO712" i="10"/>
  <c r="AR712" i="10"/>
  <c r="C713" i="10"/>
  <c r="AC713" i="10" s="1"/>
  <c r="AI713" i="10" s="1"/>
  <c r="D713" i="10"/>
  <c r="AD713" i="10" s="1"/>
  <c r="E713" i="10"/>
  <c r="F713" i="10"/>
  <c r="G713" i="10"/>
  <c r="AG713" i="10" s="1"/>
  <c r="H713" i="10"/>
  <c r="AH713" i="10" s="1"/>
  <c r="I713" i="10"/>
  <c r="J713" i="10"/>
  <c r="K713" i="10"/>
  <c r="AN713" i="10" s="1"/>
  <c r="L713" i="10"/>
  <c r="Y713" i="10" s="1"/>
  <c r="M713" i="10"/>
  <c r="Z713" i="10" s="1"/>
  <c r="N713" i="10"/>
  <c r="O713" i="10"/>
  <c r="W713" i="10"/>
  <c r="T713" i="10" s="1"/>
  <c r="X713" i="10"/>
  <c r="U713" i="10" s="1"/>
  <c r="AA713" i="10"/>
  <c r="AB713" i="10"/>
  <c r="AE713" i="10"/>
  <c r="AK713" i="10" s="1"/>
  <c r="AF713" i="10"/>
  <c r="AM713" i="10"/>
  <c r="AO713" i="10"/>
  <c r="AQ713" i="10"/>
  <c r="AU713" i="10"/>
  <c r="C714" i="10"/>
  <c r="AC714" i="10" s="1"/>
  <c r="AI714" i="10" s="1"/>
  <c r="D714" i="10"/>
  <c r="E714" i="10"/>
  <c r="F714" i="10"/>
  <c r="AF714" i="10" s="1"/>
  <c r="G714" i="10"/>
  <c r="AG714" i="10" s="1"/>
  <c r="H714" i="10"/>
  <c r="I714" i="10"/>
  <c r="J714" i="10"/>
  <c r="AM714" i="10" s="1"/>
  <c r="K714" i="10"/>
  <c r="AN714" i="10" s="1"/>
  <c r="L714" i="10"/>
  <c r="Y714" i="10" s="1"/>
  <c r="M714" i="10"/>
  <c r="N714" i="10"/>
  <c r="AA714" i="10" s="1"/>
  <c r="R714" i="10" s="1"/>
  <c r="O714" i="10"/>
  <c r="V714" i="10"/>
  <c r="S714" i="10" s="1"/>
  <c r="W714" i="10"/>
  <c r="T714" i="10" s="1"/>
  <c r="X714" i="10"/>
  <c r="U714" i="10" s="1"/>
  <c r="Z714" i="10"/>
  <c r="AB714" i="10"/>
  <c r="AD714" i="10"/>
  <c r="AJ714" i="10" s="1"/>
  <c r="AE714" i="10"/>
  <c r="AK714" i="10" s="1"/>
  <c r="AH714" i="10"/>
  <c r="AL714" i="10"/>
  <c r="AO714" i="10"/>
  <c r="AP714" i="10"/>
  <c r="AT714" i="10"/>
  <c r="C715" i="10"/>
  <c r="D715" i="10"/>
  <c r="E715" i="10"/>
  <c r="AE715" i="10" s="1"/>
  <c r="AK715" i="10" s="1"/>
  <c r="F715" i="10"/>
  <c r="AF715" i="10" s="1"/>
  <c r="G715" i="10"/>
  <c r="H715" i="10"/>
  <c r="I715" i="10"/>
  <c r="AL715" i="10" s="1"/>
  <c r="J715" i="10"/>
  <c r="K715" i="10"/>
  <c r="L715" i="10"/>
  <c r="M715" i="10"/>
  <c r="Z715" i="10" s="1"/>
  <c r="Q715" i="10" s="1"/>
  <c r="N715" i="10"/>
  <c r="AA715" i="10" s="1"/>
  <c r="O715" i="10"/>
  <c r="V715" i="10"/>
  <c r="S715" i="10" s="1"/>
  <c r="W715" i="10"/>
  <c r="T715" i="10" s="1"/>
  <c r="Y715" i="10"/>
  <c r="AB715" i="10"/>
  <c r="AC715" i="10"/>
  <c r="AI715" i="10" s="1"/>
  <c r="AD715" i="10"/>
  <c r="AJ715" i="10" s="1"/>
  <c r="AG715" i="10"/>
  <c r="AH715" i="10"/>
  <c r="AO715" i="10"/>
  <c r="AQ715" i="10"/>
  <c r="AS715" i="10"/>
  <c r="C716" i="10"/>
  <c r="D716" i="10"/>
  <c r="AD716" i="10" s="1"/>
  <c r="AJ716" i="10" s="1"/>
  <c r="E716" i="10"/>
  <c r="AE716" i="10" s="1"/>
  <c r="F716" i="10"/>
  <c r="G716" i="10"/>
  <c r="H716" i="10"/>
  <c r="AH716" i="10" s="1"/>
  <c r="I716" i="10"/>
  <c r="J716" i="10"/>
  <c r="K716" i="10"/>
  <c r="L716" i="10"/>
  <c r="Y716" i="10" s="1"/>
  <c r="P716" i="10" s="1"/>
  <c r="M716" i="10"/>
  <c r="Z716" i="10" s="1"/>
  <c r="N716" i="10"/>
  <c r="AA716" i="10" s="1"/>
  <c r="O716" i="10"/>
  <c r="V716" i="10"/>
  <c r="S716" i="10" s="1"/>
  <c r="X716" i="10"/>
  <c r="U716" i="10" s="1"/>
  <c r="AB716" i="10"/>
  <c r="AC716" i="10"/>
  <c r="AI716" i="10" s="1"/>
  <c r="AF716" i="10"/>
  <c r="AG716" i="10"/>
  <c r="AN716" i="10"/>
  <c r="AO716" i="10"/>
  <c r="AP716" i="10"/>
  <c r="AR716" i="10"/>
  <c r="C717" i="10"/>
  <c r="AC717" i="10" s="1"/>
  <c r="AI717" i="10" s="1"/>
  <c r="D717" i="10"/>
  <c r="AD717" i="10" s="1"/>
  <c r="AJ717" i="10" s="1"/>
  <c r="E717" i="10"/>
  <c r="F717" i="10"/>
  <c r="G717" i="10"/>
  <c r="AG717" i="10" s="1"/>
  <c r="H717" i="10"/>
  <c r="AH717" i="10" s="1"/>
  <c r="I717" i="10"/>
  <c r="J717" i="10"/>
  <c r="K717" i="10"/>
  <c r="AN717" i="10" s="1"/>
  <c r="L717" i="10"/>
  <c r="Y717" i="10" s="1"/>
  <c r="M717" i="10"/>
  <c r="Z717" i="10" s="1"/>
  <c r="N717" i="10"/>
  <c r="O717" i="10"/>
  <c r="W717" i="10"/>
  <c r="T717" i="10" s="1"/>
  <c r="X717" i="10"/>
  <c r="U717" i="10" s="1"/>
  <c r="AA717" i="10"/>
  <c r="AB717" i="10"/>
  <c r="AE717" i="10"/>
  <c r="AK717" i="10" s="1"/>
  <c r="AF717" i="10"/>
  <c r="AM717" i="10"/>
  <c r="AO717" i="10"/>
  <c r="AQ717" i="10"/>
  <c r="AU717" i="10"/>
  <c r="C718" i="10"/>
  <c r="AC718" i="10" s="1"/>
  <c r="D718" i="10"/>
  <c r="E718" i="10"/>
  <c r="F718" i="10"/>
  <c r="AF718" i="10" s="1"/>
  <c r="G718" i="10"/>
  <c r="AG718" i="10" s="1"/>
  <c r="H718" i="10"/>
  <c r="I718" i="10"/>
  <c r="J718" i="10"/>
  <c r="AM718" i="10" s="1"/>
  <c r="K718" i="10"/>
  <c r="AN718" i="10" s="1"/>
  <c r="L718" i="10"/>
  <c r="Y718" i="10" s="1"/>
  <c r="M718" i="10"/>
  <c r="N718" i="10"/>
  <c r="AA718" i="10" s="1"/>
  <c r="R718" i="10" s="1"/>
  <c r="O718" i="10"/>
  <c r="V718" i="10"/>
  <c r="S718" i="10" s="1"/>
  <c r="W718" i="10"/>
  <c r="T718" i="10" s="1"/>
  <c r="X718" i="10"/>
  <c r="U718" i="10" s="1"/>
  <c r="Z718" i="10"/>
  <c r="AB718" i="10"/>
  <c r="AD718" i="10"/>
  <c r="AJ718" i="10" s="1"/>
  <c r="AE718" i="10"/>
  <c r="AK718" i="10" s="1"/>
  <c r="AH718" i="10"/>
  <c r="AL718" i="10"/>
  <c r="AO718" i="10"/>
  <c r="AP718" i="10"/>
  <c r="AT718" i="10"/>
  <c r="C719" i="10"/>
  <c r="D719" i="10"/>
  <c r="E719" i="10"/>
  <c r="AE719" i="10" s="1"/>
  <c r="AK719" i="10" s="1"/>
  <c r="F719" i="10"/>
  <c r="AF719" i="10" s="1"/>
  <c r="G719" i="10"/>
  <c r="H719" i="10"/>
  <c r="I719" i="10"/>
  <c r="AL719" i="10" s="1"/>
  <c r="J719" i="10"/>
  <c r="AM719" i="10" s="1"/>
  <c r="K719" i="10"/>
  <c r="L719" i="10"/>
  <c r="M719" i="10"/>
  <c r="Z719" i="10" s="1"/>
  <c r="Q719" i="10" s="1"/>
  <c r="N719" i="10"/>
  <c r="AA719" i="10" s="1"/>
  <c r="O719" i="10"/>
  <c r="V719" i="10"/>
  <c r="S719" i="10" s="1"/>
  <c r="W719" i="10"/>
  <c r="T719" i="10" s="1"/>
  <c r="Y719" i="10"/>
  <c r="AB719" i="10"/>
  <c r="AC719" i="10"/>
  <c r="AI719" i="10" s="1"/>
  <c r="AD719" i="10"/>
  <c r="AJ719" i="10" s="1"/>
  <c r="AG719" i="10"/>
  <c r="AH719" i="10"/>
  <c r="AO719" i="10"/>
  <c r="AS719" i="10"/>
  <c r="C720" i="10"/>
  <c r="D720" i="10"/>
  <c r="AD720" i="10" s="1"/>
  <c r="AJ720" i="10" s="1"/>
  <c r="E720" i="10"/>
  <c r="AE720" i="10" s="1"/>
  <c r="AK720" i="10" s="1"/>
  <c r="F720" i="10"/>
  <c r="G720" i="10"/>
  <c r="H720" i="10"/>
  <c r="AH720" i="10" s="1"/>
  <c r="I720" i="10"/>
  <c r="AL720" i="10" s="1"/>
  <c r="J720" i="10"/>
  <c r="K720" i="10"/>
  <c r="L720" i="10"/>
  <c r="Y720" i="10" s="1"/>
  <c r="P720" i="10" s="1"/>
  <c r="M720" i="10"/>
  <c r="Z720" i="10" s="1"/>
  <c r="N720" i="10"/>
  <c r="AA720" i="10" s="1"/>
  <c r="O720" i="10"/>
  <c r="V720" i="10"/>
  <c r="S720" i="10" s="1"/>
  <c r="X720" i="10"/>
  <c r="AB720" i="10"/>
  <c r="AC720" i="10"/>
  <c r="AI720" i="10" s="1"/>
  <c r="AF720" i="10"/>
  <c r="AG720" i="10"/>
  <c r="AN720" i="10"/>
  <c r="AO720" i="10"/>
  <c r="AR720" i="10"/>
  <c r="C721" i="10"/>
  <c r="AC721" i="10" s="1"/>
  <c r="AI721" i="10" s="1"/>
  <c r="D721" i="10"/>
  <c r="AD721" i="10" s="1"/>
  <c r="E721" i="10"/>
  <c r="F721" i="10"/>
  <c r="G721" i="10"/>
  <c r="AG721" i="10" s="1"/>
  <c r="H721" i="10"/>
  <c r="AH721" i="10" s="1"/>
  <c r="I721" i="10"/>
  <c r="J721" i="10"/>
  <c r="K721" i="10"/>
  <c r="AN721" i="10" s="1"/>
  <c r="L721" i="10"/>
  <c r="Y721" i="10" s="1"/>
  <c r="M721" i="10"/>
  <c r="Z721" i="10" s="1"/>
  <c r="N721" i="10"/>
  <c r="O721" i="10"/>
  <c r="W721" i="10"/>
  <c r="T721" i="10" s="1"/>
  <c r="X721" i="10"/>
  <c r="U721" i="10" s="1"/>
  <c r="AA721" i="10"/>
  <c r="AB721" i="10"/>
  <c r="AE721" i="10"/>
  <c r="AK721" i="10" s="1"/>
  <c r="AF721" i="10"/>
  <c r="AM721" i="10"/>
  <c r="AO721" i="10"/>
  <c r="AQ721" i="10"/>
  <c r="AU721" i="10"/>
  <c r="C722" i="10"/>
  <c r="AC722" i="10" s="1"/>
  <c r="D722" i="10"/>
  <c r="E722" i="10"/>
  <c r="F722" i="10"/>
  <c r="AF722" i="10" s="1"/>
  <c r="G722" i="10"/>
  <c r="AG722" i="10" s="1"/>
  <c r="H722" i="10"/>
  <c r="I722" i="10"/>
  <c r="J722" i="10"/>
  <c r="AM722" i="10" s="1"/>
  <c r="K722" i="10"/>
  <c r="AN722" i="10" s="1"/>
  <c r="L722" i="10"/>
  <c r="Y722" i="10" s="1"/>
  <c r="M722" i="10"/>
  <c r="N722" i="10"/>
  <c r="AA722" i="10" s="1"/>
  <c r="R722" i="10" s="1"/>
  <c r="O722" i="10"/>
  <c r="V722" i="10"/>
  <c r="S722" i="10" s="1"/>
  <c r="W722" i="10"/>
  <c r="T722" i="10" s="1"/>
  <c r="X722" i="10"/>
  <c r="U722" i="10" s="1"/>
  <c r="Z722" i="10"/>
  <c r="AB722" i="10"/>
  <c r="AD722" i="10"/>
  <c r="AJ722" i="10" s="1"/>
  <c r="AE722" i="10"/>
  <c r="AK722" i="10" s="1"/>
  <c r="AH722" i="10"/>
  <c r="AL722" i="10"/>
  <c r="AO722" i="10"/>
  <c r="AP722" i="10"/>
  <c r="AT722" i="10"/>
  <c r="C723" i="10"/>
  <c r="D723" i="10"/>
  <c r="E723" i="10"/>
  <c r="AE723" i="10" s="1"/>
  <c r="AK723" i="10" s="1"/>
  <c r="F723" i="10"/>
  <c r="AF723" i="10" s="1"/>
  <c r="G723" i="10"/>
  <c r="H723" i="10"/>
  <c r="I723" i="10"/>
  <c r="AL723" i="10" s="1"/>
  <c r="J723" i="10"/>
  <c r="AM723" i="10" s="1"/>
  <c r="K723" i="10"/>
  <c r="L723" i="10"/>
  <c r="M723" i="10"/>
  <c r="Z723" i="10" s="1"/>
  <c r="Q723" i="10" s="1"/>
  <c r="N723" i="10"/>
  <c r="AA723" i="10" s="1"/>
  <c r="O723" i="10"/>
  <c r="V723" i="10"/>
  <c r="S723" i="10" s="1"/>
  <c r="W723" i="10"/>
  <c r="T723" i="10" s="1"/>
  <c r="Y723" i="10"/>
  <c r="AB723" i="10"/>
  <c r="AC723" i="10"/>
  <c r="AI723" i="10" s="1"/>
  <c r="AD723" i="10"/>
  <c r="AJ723" i="10" s="1"/>
  <c r="AG723" i="10"/>
  <c r="AH723" i="10"/>
  <c r="AO723" i="10"/>
  <c r="AS723" i="10"/>
  <c r="C724" i="10"/>
  <c r="D724" i="10"/>
  <c r="W724" i="10" s="1"/>
  <c r="E724" i="10"/>
  <c r="AE724" i="10" s="1"/>
  <c r="AK724" i="10" s="1"/>
  <c r="F724" i="10"/>
  <c r="G724" i="10"/>
  <c r="H724" i="10"/>
  <c r="AH724" i="10" s="1"/>
  <c r="I724" i="10"/>
  <c r="J724" i="10"/>
  <c r="K724" i="10"/>
  <c r="L724" i="10"/>
  <c r="Y724" i="10" s="1"/>
  <c r="P724" i="10" s="1"/>
  <c r="M724" i="10"/>
  <c r="Z724" i="10" s="1"/>
  <c r="N724" i="10"/>
  <c r="AA724" i="10" s="1"/>
  <c r="O724" i="10"/>
  <c r="V724" i="10"/>
  <c r="S724" i="10" s="1"/>
  <c r="X724" i="10"/>
  <c r="U724" i="10" s="1"/>
  <c r="AB724" i="10"/>
  <c r="AC724" i="10"/>
  <c r="AI724" i="10" s="1"/>
  <c r="AD724" i="10"/>
  <c r="AF724" i="10"/>
  <c r="AG724" i="10"/>
  <c r="AJ724" i="10"/>
  <c r="AN724" i="10"/>
  <c r="AO724" i="10"/>
  <c r="AP724" i="10"/>
  <c r="AR724" i="10"/>
  <c r="C725" i="10"/>
  <c r="AC725" i="10" s="1"/>
  <c r="AI725" i="10" s="1"/>
  <c r="D725" i="10"/>
  <c r="AD725" i="10" s="1"/>
  <c r="E725" i="10"/>
  <c r="F725" i="10"/>
  <c r="G725" i="10"/>
  <c r="AG725" i="10" s="1"/>
  <c r="H725" i="10"/>
  <c r="AH725" i="10" s="1"/>
  <c r="I725" i="10"/>
  <c r="J725" i="10"/>
  <c r="K725" i="10"/>
  <c r="AN725" i="10" s="1"/>
  <c r="L725" i="10"/>
  <c r="Y725" i="10" s="1"/>
  <c r="M725" i="10"/>
  <c r="Z725" i="10" s="1"/>
  <c r="N725" i="10"/>
  <c r="O725" i="10"/>
  <c r="W725" i="10"/>
  <c r="T725" i="10" s="1"/>
  <c r="X725" i="10"/>
  <c r="U725" i="10" s="1"/>
  <c r="AA725" i="10"/>
  <c r="AB725" i="10"/>
  <c r="AE725" i="10"/>
  <c r="AK725" i="10" s="1"/>
  <c r="AF725" i="10"/>
  <c r="AM725" i="10"/>
  <c r="AO725" i="10"/>
  <c r="AQ725" i="10"/>
  <c r="AU725" i="10"/>
  <c r="C726" i="10"/>
  <c r="AC726" i="10" s="1"/>
  <c r="D726" i="10"/>
  <c r="E726" i="10"/>
  <c r="F726" i="10"/>
  <c r="AF726" i="10" s="1"/>
  <c r="G726" i="10"/>
  <c r="AG726" i="10" s="1"/>
  <c r="H726" i="10"/>
  <c r="I726" i="10"/>
  <c r="J726" i="10"/>
  <c r="AM726" i="10" s="1"/>
  <c r="K726" i="10"/>
  <c r="L726" i="10"/>
  <c r="Y726" i="10" s="1"/>
  <c r="M726" i="10"/>
  <c r="N726" i="10"/>
  <c r="AA726" i="10" s="1"/>
  <c r="R726" i="10" s="1"/>
  <c r="O726" i="10"/>
  <c r="V726" i="10"/>
  <c r="S726" i="10" s="1"/>
  <c r="W726" i="10"/>
  <c r="Q726" i="10" s="1"/>
  <c r="X726" i="10"/>
  <c r="U726" i="10" s="1"/>
  <c r="Z726" i="10"/>
  <c r="T726" i="10" s="1"/>
  <c r="AB726" i="10"/>
  <c r="AD726" i="10"/>
  <c r="AJ726" i="10" s="1"/>
  <c r="AE726" i="10"/>
  <c r="AK726" i="10" s="1"/>
  <c r="AH726" i="10"/>
  <c r="AL726" i="10"/>
  <c r="AO726" i="10"/>
  <c r="AP726" i="10"/>
  <c r="AR726" i="10"/>
  <c r="AT726" i="10"/>
  <c r="C727" i="10"/>
  <c r="D727" i="10"/>
  <c r="E727" i="10"/>
  <c r="AE727" i="10" s="1"/>
  <c r="AK727" i="10" s="1"/>
  <c r="F727" i="10"/>
  <c r="AF727" i="10" s="1"/>
  <c r="G727" i="10"/>
  <c r="H727" i="10"/>
  <c r="I727" i="10"/>
  <c r="AL727" i="10" s="1"/>
  <c r="J727" i="10"/>
  <c r="K727" i="10"/>
  <c r="L727" i="10"/>
  <c r="M727" i="10"/>
  <c r="Z727" i="10" s="1"/>
  <c r="Q727" i="10" s="1"/>
  <c r="N727" i="10"/>
  <c r="O727" i="10"/>
  <c r="V727" i="10"/>
  <c r="P727" i="10" s="1"/>
  <c r="W727" i="10"/>
  <c r="T727" i="10" s="1"/>
  <c r="Y727" i="10"/>
  <c r="S727" i="10" s="1"/>
  <c r="AA727" i="10"/>
  <c r="AB727" i="10"/>
  <c r="AC727" i="10"/>
  <c r="AD727" i="10"/>
  <c r="AJ727" i="10" s="1"/>
  <c r="AG727" i="10"/>
  <c r="AH727" i="10"/>
  <c r="AO727" i="10"/>
  <c r="AQ727" i="10"/>
  <c r="AS727" i="10"/>
  <c r="AU727" i="10"/>
  <c r="C728" i="10"/>
  <c r="D728" i="10"/>
  <c r="W728" i="10" s="1"/>
  <c r="E728" i="10"/>
  <c r="AE728" i="10" s="1"/>
  <c r="F728" i="10"/>
  <c r="G728" i="10"/>
  <c r="H728" i="10"/>
  <c r="AH728" i="10" s="1"/>
  <c r="I728" i="10"/>
  <c r="J728" i="10"/>
  <c r="K728" i="10"/>
  <c r="L728" i="10"/>
  <c r="Y728" i="10" s="1"/>
  <c r="P728" i="10" s="1"/>
  <c r="M728" i="10"/>
  <c r="N728" i="10"/>
  <c r="AA728" i="10" s="1"/>
  <c r="O728" i="10"/>
  <c r="V728" i="10"/>
  <c r="S728" i="10" s="1"/>
  <c r="X728" i="10"/>
  <c r="U728" i="10" s="1"/>
  <c r="Z728" i="10"/>
  <c r="AB728" i="10"/>
  <c r="AC728" i="10"/>
  <c r="AI728" i="10" s="1"/>
  <c r="AD728" i="10"/>
  <c r="AF728" i="10"/>
  <c r="AG728" i="10"/>
  <c r="AJ728" i="10"/>
  <c r="AN728" i="10"/>
  <c r="AO728" i="10"/>
  <c r="AP728" i="10"/>
  <c r="AR728" i="10"/>
  <c r="AT728" i="10"/>
  <c r="C729" i="10"/>
  <c r="AC729" i="10" s="1"/>
  <c r="AI729" i="10" s="1"/>
  <c r="D729" i="10"/>
  <c r="AD729" i="10" s="1"/>
  <c r="E729" i="10"/>
  <c r="X729" i="10" s="1"/>
  <c r="F729" i="10"/>
  <c r="G729" i="10"/>
  <c r="AG729" i="10" s="1"/>
  <c r="H729" i="10"/>
  <c r="AH729" i="10" s="1"/>
  <c r="I729" i="10"/>
  <c r="J729" i="10"/>
  <c r="K729" i="10"/>
  <c r="AN729" i="10" s="1"/>
  <c r="L729" i="10"/>
  <c r="M729" i="10"/>
  <c r="Z729" i="10" s="1"/>
  <c r="N729" i="10"/>
  <c r="O729" i="10"/>
  <c r="W729" i="10"/>
  <c r="Y729" i="10"/>
  <c r="AA729" i="10"/>
  <c r="AB729" i="10"/>
  <c r="AE729" i="10"/>
  <c r="AK729" i="10" s="1"/>
  <c r="AF729" i="10"/>
  <c r="AM729" i="10"/>
  <c r="AO729" i="10"/>
  <c r="AQ729" i="10"/>
  <c r="AS729" i="10"/>
  <c r="AU729" i="10"/>
  <c r="C730" i="10"/>
  <c r="AC730" i="10" s="1"/>
  <c r="D730" i="10"/>
  <c r="E730" i="10"/>
  <c r="F730" i="10"/>
  <c r="AF730" i="10" s="1"/>
  <c r="G730" i="10"/>
  <c r="AG730" i="10" s="1"/>
  <c r="H730" i="10"/>
  <c r="AU730" i="10" s="1"/>
  <c r="I730" i="10"/>
  <c r="J730" i="10"/>
  <c r="AM730" i="10" s="1"/>
  <c r="K730" i="10"/>
  <c r="L730" i="10"/>
  <c r="Y730" i="10" s="1"/>
  <c r="M730" i="10"/>
  <c r="N730" i="10"/>
  <c r="AA730" i="10" s="1"/>
  <c r="R730" i="10" s="1"/>
  <c r="O730" i="10"/>
  <c r="V730" i="10"/>
  <c r="S730" i="10" s="1"/>
  <c r="W730" i="10"/>
  <c r="Q730" i="10" s="1"/>
  <c r="X730" i="10"/>
  <c r="U730" i="10" s="1"/>
  <c r="Z730" i="10"/>
  <c r="T730" i="10" s="1"/>
  <c r="AB730" i="10"/>
  <c r="AD730" i="10"/>
  <c r="AJ730" i="10" s="1"/>
  <c r="AE730" i="10"/>
  <c r="AK730" i="10" s="1"/>
  <c r="AH730" i="10"/>
  <c r="AL730" i="10"/>
  <c r="AO730" i="10"/>
  <c r="AP730" i="10"/>
  <c r="AR730" i="10"/>
  <c r="AT730" i="10"/>
  <c r="C731" i="10"/>
  <c r="D731" i="10"/>
  <c r="E731" i="10"/>
  <c r="AE731" i="10" s="1"/>
  <c r="AK731" i="10" s="1"/>
  <c r="F731" i="10"/>
  <c r="AF731" i="10" s="1"/>
  <c r="G731" i="10"/>
  <c r="AT731" i="10" s="1"/>
  <c r="H731" i="10"/>
  <c r="I731" i="10"/>
  <c r="AL731" i="10" s="1"/>
  <c r="J731" i="10"/>
  <c r="K731" i="10"/>
  <c r="L731" i="10"/>
  <c r="M731" i="10"/>
  <c r="Z731" i="10" s="1"/>
  <c r="Q731" i="10" s="1"/>
  <c r="N731" i="10"/>
  <c r="O731" i="10"/>
  <c r="V731" i="10"/>
  <c r="P731" i="10" s="1"/>
  <c r="W731" i="10"/>
  <c r="T731" i="10" s="1"/>
  <c r="Y731" i="10"/>
  <c r="S731" i="10" s="1"/>
  <c r="AA731" i="10"/>
  <c r="AB731" i="10"/>
  <c r="AC731" i="10"/>
  <c r="AI731" i="10" s="1"/>
  <c r="AD731" i="10"/>
  <c r="AJ731" i="10" s="1"/>
  <c r="AG731" i="10"/>
  <c r="AH731" i="10"/>
  <c r="AO731" i="10"/>
  <c r="AQ731" i="10"/>
  <c r="AS731" i="10"/>
  <c r="AU731" i="10"/>
  <c r="C732" i="10"/>
  <c r="D732" i="10"/>
  <c r="AD732" i="10" s="1"/>
  <c r="AJ732" i="10" s="1"/>
  <c r="E732" i="10"/>
  <c r="AE732" i="10" s="1"/>
  <c r="AK732" i="10" s="1"/>
  <c r="F732" i="10"/>
  <c r="AS732" i="10" s="1"/>
  <c r="G732" i="10"/>
  <c r="H732" i="10"/>
  <c r="AH732" i="10" s="1"/>
  <c r="I732" i="10"/>
  <c r="J732" i="10"/>
  <c r="K732" i="10"/>
  <c r="L732" i="10"/>
  <c r="Y732" i="10" s="1"/>
  <c r="P732" i="10" s="1"/>
  <c r="M732" i="10"/>
  <c r="N732" i="10"/>
  <c r="AA732" i="10" s="1"/>
  <c r="O732" i="10"/>
  <c r="V732" i="10"/>
  <c r="S732" i="10" s="1"/>
  <c r="X732" i="10"/>
  <c r="U732" i="10" s="1"/>
  <c r="Z732" i="10"/>
  <c r="AB732" i="10"/>
  <c r="AC732" i="10"/>
  <c r="AI732" i="10" s="1"/>
  <c r="AF732" i="10"/>
  <c r="AG732" i="10"/>
  <c r="AN732" i="10"/>
  <c r="AO732" i="10"/>
  <c r="AP732" i="10"/>
  <c r="AR732" i="10"/>
  <c r="AT732" i="10"/>
  <c r="C733" i="10"/>
  <c r="AC733" i="10" s="1"/>
  <c r="AI733" i="10" s="1"/>
  <c r="D733" i="10"/>
  <c r="AD733" i="10" s="1"/>
  <c r="AJ733" i="10" s="1"/>
  <c r="E733" i="10"/>
  <c r="F733" i="10"/>
  <c r="G733" i="10"/>
  <c r="AG733" i="10" s="1"/>
  <c r="H733" i="10"/>
  <c r="AH733" i="10" s="1"/>
  <c r="I733" i="10"/>
  <c r="J733" i="10"/>
  <c r="K733" i="10"/>
  <c r="AN733" i="10" s="1"/>
  <c r="L733" i="10"/>
  <c r="Y733" i="10" s="1"/>
  <c r="M733" i="10"/>
  <c r="Z733" i="10" s="1"/>
  <c r="N733" i="10"/>
  <c r="O733" i="10"/>
  <c r="W733" i="10"/>
  <c r="T733" i="10" s="1"/>
  <c r="X733" i="10"/>
  <c r="U733" i="10" s="1"/>
  <c r="AA733" i="10"/>
  <c r="AB733" i="10"/>
  <c r="AE733" i="10"/>
  <c r="AK733" i="10" s="1"/>
  <c r="AF733" i="10"/>
  <c r="AM733" i="10"/>
  <c r="AO733" i="10"/>
  <c r="AQ733" i="10"/>
  <c r="AU733" i="10"/>
  <c r="C734" i="10"/>
  <c r="AC734" i="10" s="1"/>
  <c r="D734" i="10"/>
  <c r="E734" i="10"/>
  <c r="F734" i="10"/>
  <c r="AF734" i="10" s="1"/>
  <c r="G734" i="10"/>
  <c r="AG734" i="10" s="1"/>
  <c r="H734" i="10"/>
  <c r="I734" i="10"/>
  <c r="J734" i="10"/>
  <c r="AM734" i="10" s="1"/>
  <c r="K734" i="10"/>
  <c r="AN734" i="10" s="1"/>
  <c r="L734" i="10"/>
  <c r="Y734" i="10" s="1"/>
  <c r="M734" i="10"/>
  <c r="N734" i="10"/>
  <c r="AA734" i="10" s="1"/>
  <c r="R734" i="10" s="1"/>
  <c r="O734" i="10"/>
  <c r="V734" i="10"/>
  <c r="S734" i="10" s="1"/>
  <c r="W734" i="10"/>
  <c r="T734" i="10" s="1"/>
  <c r="X734" i="10"/>
  <c r="U734" i="10" s="1"/>
  <c r="Z734" i="10"/>
  <c r="AB734" i="10"/>
  <c r="AD734" i="10"/>
  <c r="AJ734" i="10" s="1"/>
  <c r="AE734" i="10"/>
  <c r="AK734" i="10" s="1"/>
  <c r="AH734" i="10"/>
  <c r="AL734" i="10"/>
  <c r="AO734" i="10"/>
  <c r="AP734" i="10"/>
  <c r="AT734" i="10"/>
  <c r="C735" i="10"/>
  <c r="D735" i="10"/>
  <c r="E735" i="10"/>
  <c r="AE735" i="10" s="1"/>
  <c r="AK735" i="10" s="1"/>
  <c r="F735" i="10"/>
  <c r="AF735" i="10" s="1"/>
  <c r="G735" i="10"/>
  <c r="H735" i="10"/>
  <c r="I735" i="10"/>
  <c r="AL735" i="10" s="1"/>
  <c r="J735" i="10"/>
  <c r="AM735" i="10" s="1"/>
  <c r="K735" i="10"/>
  <c r="L735" i="10"/>
  <c r="M735" i="10"/>
  <c r="Z735" i="10" s="1"/>
  <c r="Q735" i="10" s="1"/>
  <c r="N735" i="10"/>
  <c r="AA735" i="10" s="1"/>
  <c r="O735" i="10"/>
  <c r="V735" i="10"/>
  <c r="S735" i="10" s="1"/>
  <c r="W735" i="10"/>
  <c r="T735" i="10" s="1"/>
  <c r="Y735" i="10"/>
  <c r="AB735" i="10"/>
  <c r="AC735" i="10"/>
  <c r="AI735" i="10" s="1"/>
  <c r="AD735" i="10"/>
  <c r="AJ735" i="10" s="1"/>
  <c r="AG735" i="10"/>
  <c r="AH735" i="10"/>
  <c r="AO735" i="10"/>
  <c r="AS735" i="10"/>
  <c r="C736" i="10"/>
  <c r="D736" i="10"/>
  <c r="AD736" i="10" s="1"/>
  <c r="AJ736" i="10" s="1"/>
  <c r="E736" i="10"/>
  <c r="AE736" i="10" s="1"/>
  <c r="AK736" i="10" s="1"/>
  <c r="F736" i="10"/>
  <c r="G736" i="10"/>
  <c r="H736" i="10"/>
  <c r="AH736" i="10" s="1"/>
  <c r="I736" i="10"/>
  <c r="AL736" i="10" s="1"/>
  <c r="J736" i="10"/>
  <c r="K736" i="10"/>
  <c r="L736" i="10"/>
  <c r="Y736" i="10" s="1"/>
  <c r="P736" i="10" s="1"/>
  <c r="M736" i="10"/>
  <c r="Z736" i="10" s="1"/>
  <c r="N736" i="10"/>
  <c r="AA736" i="10" s="1"/>
  <c r="O736" i="10"/>
  <c r="V736" i="10"/>
  <c r="S736" i="10" s="1"/>
  <c r="X736" i="10"/>
  <c r="AB736" i="10"/>
  <c r="AC736" i="10"/>
  <c r="AI736" i="10" s="1"/>
  <c r="AF736" i="10"/>
  <c r="AG736" i="10"/>
  <c r="AN736" i="10"/>
  <c r="AO736" i="10"/>
  <c r="AR736" i="10"/>
  <c r="C737" i="10"/>
  <c r="AC737" i="10" s="1"/>
  <c r="AI737" i="10" s="1"/>
  <c r="D737" i="10"/>
  <c r="AD737" i="10" s="1"/>
  <c r="AJ737" i="10" s="1"/>
  <c r="E737" i="10"/>
  <c r="F737" i="10"/>
  <c r="G737" i="10"/>
  <c r="AG737" i="10" s="1"/>
  <c r="H737" i="10"/>
  <c r="AH737" i="10" s="1"/>
  <c r="I737" i="10"/>
  <c r="J737" i="10"/>
  <c r="K737" i="10"/>
  <c r="AN737" i="10" s="1"/>
  <c r="L737" i="10"/>
  <c r="Y737" i="10" s="1"/>
  <c r="M737" i="10"/>
  <c r="Z737" i="10" s="1"/>
  <c r="N737" i="10"/>
  <c r="O737" i="10"/>
  <c r="W737" i="10"/>
  <c r="T737" i="10" s="1"/>
  <c r="X737" i="10"/>
  <c r="U737" i="10" s="1"/>
  <c r="AA737" i="10"/>
  <c r="AB737" i="10"/>
  <c r="AE737" i="10"/>
  <c r="AK737" i="10" s="1"/>
  <c r="AF737" i="10"/>
  <c r="AM737" i="10"/>
  <c r="AO737" i="10"/>
  <c r="AQ737" i="10"/>
  <c r="AU737" i="10"/>
  <c r="C738" i="10"/>
  <c r="AC738" i="10" s="1"/>
  <c r="D738" i="10"/>
  <c r="E738" i="10"/>
  <c r="F738" i="10"/>
  <c r="AF738" i="10" s="1"/>
  <c r="G738" i="10"/>
  <c r="AG738" i="10" s="1"/>
  <c r="H738" i="10"/>
  <c r="I738" i="10"/>
  <c r="J738" i="10"/>
  <c r="AM738" i="10" s="1"/>
  <c r="K738" i="10"/>
  <c r="AN738" i="10" s="1"/>
  <c r="L738" i="10"/>
  <c r="Y738" i="10" s="1"/>
  <c r="M738" i="10"/>
  <c r="N738" i="10"/>
  <c r="AA738" i="10" s="1"/>
  <c r="R738" i="10" s="1"/>
  <c r="O738" i="10"/>
  <c r="V738" i="10"/>
  <c r="S738" i="10" s="1"/>
  <c r="W738" i="10"/>
  <c r="T738" i="10" s="1"/>
  <c r="X738" i="10"/>
  <c r="U738" i="10" s="1"/>
  <c r="Z738" i="10"/>
  <c r="AB738" i="10"/>
  <c r="AD738" i="10"/>
  <c r="AJ738" i="10" s="1"/>
  <c r="AE738" i="10"/>
  <c r="AK738" i="10" s="1"/>
  <c r="AH738" i="10"/>
  <c r="AL738" i="10"/>
  <c r="AO738" i="10"/>
  <c r="AP738" i="10"/>
  <c r="AT738" i="10"/>
  <c r="C739" i="10"/>
  <c r="D739" i="10"/>
  <c r="E739" i="10"/>
  <c r="AE739" i="10" s="1"/>
  <c r="AK739" i="10" s="1"/>
  <c r="F739" i="10"/>
  <c r="AF739" i="10" s="1"/>
  <c r="G739" i="10"/>
  <c r="H739" i="10"/>
  <c r="I739" i="10"/>
  <c r="AL739" i="10" s="1"/>
  <c r="J739" i="10"/>
  <c r="AM739" i="10" s="1"/>
  <c r="K739" i="10"/>
  <c r="L739" i="10"/>
  <c r="M739" i="10"/>
  <c r="Z739" i="10" s="1"/>
  <c r="Q739" i="10" s="1"/>
  <c r="N739" i="10"/>
  <c r="AA739" i="10" s="1"/>
  <c r="O739" i="10"/>
  <c r="V739" i="10"/>
  <c r="S739" i="10" s="1"/>
  <c r="W739" i="10"/>
  <c r="T739" i="10" s="1"/>
  <c r="Y739" i="10"/>
  <c r="AB739" i="10"/>
  <c r="AC739" i="10"/>
  <c r="AI739" i="10" s="1"/>
  <c r="AD739" i="10"/>
  <c r="AJ739" i="10" s="1"/>
  <c r="AG739" i="10"/>
  <c r="AH739" i="10"/>
  <c r="AO739" i="10"/>
  <c r="AS739" i="10"/>
  <c r="C740" i="10"/>
  <c r="D740" i="10"/>
  <c r="AD740" i="10" s="1"/>
  <c r="AJ740" i="10" s="1"/>
  <c r="E740" i="10"/>
  <c r="AE740" i="10" s="1"/>
  <c r="AK740" i="10" s="1"/>
  <c r="F740" i="10"/>
  <c r="G740" i="10"/>
  <c r="H740" i="10"/>
  <c r="AH740" i="10" s="1"/>
  <c r="I740" i="10"/>
  <c r="AL740" i="10" s="1"/>
  <c r="J740" i="10"/>
  <c r="K740" i="10"/>
  <c r="L740" i="10"/>
  <c r="Y740" i="10" s="1"/>
  <c r="P740" i="10" s="1"/>
  <c r="M740" i="10"/>
  <c r="Z740" i="10" s="1"/>
  <c r="N740" i="10"/>
  <c r="AA740" i="10" s="1"/>
  <c r="O740" i="10"/>
  <c r="V740" i="10"/>
  <c r="S740" i="10" s="1"/>
  <c r="X740" i="10"/>
  <c r="U740" i="10" s="1"/>
  <c r="AB740" i="10"/>
  <c r="AC740" i="10"/>
  <c r="AI740" i="10" s="1"/>
  <c r="AF740" i="10"/>
  <c r="AG740" i="10"/>
  <c r="AN740" i="10"/>
  <c r="AO740" i="10"/>
  <c r="AR740" i="10"/>
  <c r="C741" i="10"/>
  <c r="AC741" i="10" s="1"/>
  <c r="AI741" i="10" s="1"/>
  <c r="D741" i="10"/>
  <c r="AD741" i="10" s="1"/>
  <c r="E741" i="10"/>
  <c r="F741" i="10"/>
  <c r="G741" i="10"/>
  <c r="AG741" i="10" s="1"/>
  <c r="H741" i="10"/>
  <c r="AH741" i="10" s="1"/>
  <c r="I741" i="10"/>
  <c r="J741" i="10"/>
  <c r="K741" i="10"/>
  <c r="AN741" i="10" s="1"/>
  <c r="L741" i="10"/>
  <c r="Y741" i="10" s="1"/>
  <c r="M741" i="10"/>
  <c r="Z741" i="10" s="1"/>
  <c r="N741" i="10"/>
  <c r="O741" i="10"/>
  <c r="W741" i="10"/>
  <c r="T741" i="10" s="1"/>
  <c r="X741" i="10"/>
  <c r="U741" i="10" s="1"/>
  <c r="AA741" i="10"/>
  <c r="AB741" i="10"/>
  <c r="AE741" i="10"/>
  <c r="AK741" i="10" s="1"/>
  <c r="AF741" i="10"/>
  <c r="AM741" i="10"/>
  <c r="AO741" i="10"/>
  <c r="AQ741" i="10"/>
  <c r="AU741" i="10"/>
  <c r="C742" i="10"/>
  <c r="AC742" i="10" s="1"/>
  <c r="AI742" i="10" s="1"/>
  <c r="D742" i="10"/>
  <c r="E742" i="10"/>
  <c r="F742" i="10"/>
  <c r="AF742" i="10" s="1"/>
  <c r="G742" i="10"/>
  <c r="AG742" i="10" s="1"/>
  <c r="H742" i="10"/>
  <c r="I742" i="10"/>
  <c r="J742" i="10"/>
  <c r="AM742" i="10" s="1"/>
  <c r="K742" i="10"/>
  <c r="AN742" i="10" s="1"/>
  <c r="L742" i="10"/>
  <c r="Y742" i="10" s="1"/>
  <c r="M742" i="10"/>
  <c r="N742" i="10"/>
  <c r="AA742" i="10" s="1"/>
  <c r="R742" i="10" s="1"/>
  <c r="O742" i="10"/>
  <c r="V742" i="10"/>
  <c r="S742" i="10" s="1"/>
  <c r="W742" i="10"/>
  <c r="T742" i="10" s="1"/>
  <c r="X742" i="10"/>
  <c r="U742" i="10" s="1"/>
  <c r="Z742" i="10"/>
  <c r="AB742" i="10"/>
  <c r="AD742" i="10"/>
  <c r="AE742" i="10"/>
  <c r="AK742" i="10" s="1"/>
  <c r="AH742" i="10"/>
  <c r="AL742" i="10"/>
  <c r="AO742" i="10"/>
  <c r="AP742" i="10"/>
  <c r="AT742" i="10"/>
  <c r="C743" i="10"/>
  <c r="D743" i="10"/>
  <c r="E743" i="10"/>
  <c r="AE743" i="10" s="1"/>
  <c r="AK743" i="10" s="1"/>
  <c r="F743" i="10"/>
  <c r="AF743" i="10" s="1"/>
  <c r="G743" i="10"/>
  <c r="H743" i="10"/>
  <c r="I743" i="10"/>
  <c r="AL743" i="10" s="1"/>
  <c r="J743" i="10"/>
  <c r="AM743" i="10" s="1"/>
  <c r="K743" i="10"/>
  <c r="L743" i="10"/>
  <c r="M743" i="10"/>
  <c r="Z743" i="10" s="1"/>
  <c r="Q743" i="10" s="1"/>
  <c r="N743" i="10"/>
  <c r="AA743" i="10" s="1"/>
  <c r="O743" i="10"/>
  <c r="V743" i="10"/>
  <c r="S743" i="10" s="1"/>
  <c r="W743" i="10"/>
  <c r="T743" i="10" s="1"/>
  <c r="Y743" i="10"/>
  <c r="AB743" i="10"/>
  <c r="AC743" i="10"/>
  <c r="AD743" i="10"/>
  <c r="AJ743" i="10" s="1"/>
  <c r="AG743" i="10"/>
  <c r="AH743" i="10"/>
  <c r="AO743" i="10"/>
  <c r="AS743" i="10"/>
  <c r="C744" i="10"/>
  <c r="D744" i="10"/>
  <c r="AD744" i="10" s="1"/>
  <c r="AJ744" i="10" s="1"/>
  <c r="E744" i="10"/>
  <c r="AE744" i="10" s="1"/>
  <c r="F744" i="10"/>
  <c r="G744" i="10"/>
  <c r="H744" i="10"/>
  <c r="AH744" i="10" s="1"/>
  <c r="I744" i="10"/>
  <c r="AL744" i="10" s="1"/>
  <c r="J744" i="10"/>
  <c r="K744" i="10"/>
  <c r="L744" i="10"/>
  <c r="Y744" i="10" s="1"/>
  <c r="P744" i="10" s="1"/>
  <c r="M744" i="10"/>
  <c r="Z744" i="10" s="1"/>
  <c r="N744" i="10"/>
  <c r="AA744" i="10" s="1"/>
  <c r="O744" i="10"/>
  <c r="V744" i="10"/>
  <c r="S744" i="10" s="1"/>
  <c r="X744" i="10"/>
  <c r="U744" i="10" s="1"/>
  <c r="AB744" i="10"/>
  <c r="AC744" i="10"/>
  <c r="AI744" i="10" s="1"/>
  <c r="AF744" i="10"/>
  <c r="AG744" i="10"/>
  <c r="AN744" i="10"/>
  <c r="AO744" i="10"/>
  <c r="AR744" i="10"/>
  <c r="C745" i="10"/>
  <c r="AC745" i="10" s="1"/>
  <c r="AI745" i="10" s="1"/>
  <c r="D745" i="10"/>
  <c r="AD745" i="10" s="1"/>
  <c r="E745" i="10"/>
  <c r="F745" i="10"/>
  <c r="G745" i="10"/>
  <c r="AG745" i="10" s="1"/>
  <c r="H745" i="10"/>
  <c r="AH745" i="10" s="1"/>
  <c r="I745" i="10"/>
  <c r="J745" i="10"/>
  <c r="K745" i="10"/>
  <c r="AN745" i="10" s="1"/>
  <c r="L745" i="10"/>
  <c r="Y745" i="10" s="1"/>
  <c r="M745" i="10"/>
  <c r="Z745" i="10" s="1"/>
  <c r="N745" i="10"/>
  <c r="O745" i="10"/>
  <c r="W745" i="10"/>
  <c r="X745" i="10"/>
  <c r="U745" i="10" s="1"/>
  <c r="AA745" i="10"/>
  <c r="AB745" i="10"/>
  <c r="AE745" i="10"/>
  <c r="AK745" i="10" s="1"/>
  <c r="AF745" i="10"/>
  <c r="AM745" i="10"/>
  <c r="AO745" i="10"/>
  <c r="AQ745" i="10"/>
  <c r="AU745" i="10"/>
  <c r="C746" i="10"/>
  <c r="AC746" i="10" s="1"/>
  <c r="AI746" i="10" s="1"/>
  <c r="D746" i="10"/>
  <c r="E746" i="10"/>
  <c r="F746" i="10"/>
  <c r="AF746" i="10" s="1"/>
  <c r="G746" i="10"/>
  <c r="AG746" i="10" s="1"/>
  <c r="H746" i="10"/>
  <c r="I746" i="10"/>
  <c r="J746" i="10"/>
  <c r="AM746" i="10" s="1"/>
  <c r="K746" i="10"/>
  <c r="AN746" i="10" s="1"/>
  <c r="L746" i="10"/>
  <c r="Y746" i="10" s="1"/>
  <c r="M746" i="10"/>
  <c r="N746" i="10"/>
  <c r="AA746" i="10" s="1"/>
  <c r="R746" i="10" s="1"/>
  <c r="O746" i="10"/>
  <c r="V746" i="10"/>
  <c r="S746" i="10" s="1"/>
  <c r="W746" i="10"/>
  <c r="T746" i="10" s="1"/>
  <c r="X746" i="10"/>
  <c r="U746" i="10" s="1"/>
  <c r="Z746" i="10"/>
  <c r="AB746" i="10"/>
  <c r="AD746" i="10"/>
  <c r="AE746" i="10"/>
  <c r="AK746" i="10" s="1"/>
  <c r="AH746" i="10"/>
  <c r="AL746" i="10"/>
  <c r="AO746" i="10"/>
  <c r="AP746" i="10"/>
  <c r="AT746" i="10"/>
  <c r="C747" i="10"/>
  <c r="D747" i="10"/>
  <c r="E747" i="10"/>
  <c r="AE747" i="10" s="1"/>
  <c r="AK747" i="10" s="1"/>
  <c r="F747" i="10"/>
  <c r="AF747" i="10" s="1"/>
  <c r="G747" i="10"/>
  <c r="H747" i="10"/>
  <c r="I747" i="10"/>
  <c r="AL747" i="10" s="1"/>
  <c r="J747" i="10"/>
  <c r="AM747" i="10" s="1"/>
  <c r="K747" i="10"/>
  <c r="L747" i="10"/>
  <c r="M747" i="10"/>
  <c r="Z747" i="10" s="1"/>
  <c r="Q747" i="10" s="1"/>
  <c r="N747" i="10"/>
  <c r="AA747" i="10" s="1"/>
  <c r="O747" i="10"/>
  <c r="V747" i="10"/>
  <c r="S747" i="10" s="1"/>
  <c r="W747" i="10"/>
  <c r="T747" i="10" s="1"/>
  <c r="Y747" i="10"/>
  <c r="AB747" i="10"/>
  <c r="AC747" i="10"/>
  <c r="AD747" i="10"/>
  <c r="AJ747" i="10" s="1"/>
  <c r="AG747" i="10"/>
  <c r="AH747" i="10"/>
  <c r="AO747" i="10"/>
  <c r="AS747" i="10"/>
  <c r="C748" i="10"/>
  <c r="D748" i="10"/>
  <c r="AD748" i="10" s="1"/>
  <c r="AJ748" i="10" s="1"/>
  <c r="E748" i="10"/>
  <c r="AE748" i="10" s="1"/>
  <c r="F748" i="10"/>
  <c r="G748" i="10"/>
  <c r="H748" i="10"/>
  <c r="AH748" i="10" s="1"/>
  <c r="I748" i="10"/>
  <c r="J748" i="10"/>
  <c r="K748" i="10"/>
  <c r="L748" i="10"/>
  <c r="Y748" i="10" s="1"/>
  <c r="P748" i="10" s="1"/>
  <c r="M748" i="10"/>
  <c r="Z748" i="10" s="1"/>
  <c r="N748" i="10"/>
  <c r="AA748" i="10" s="1"/>
  <c r="O748" i="10"/>
  <c r="V748" i="10"/>
  <c r="S748" i="10" s="1"/>
  <c r="X748" i="10"/>
  <c r="AB748" i="10"/>
  <c r="AC748" i="10"/>
  <c r="AI748" i="10" s="1"/>
  <c r="AF748" i="10"/>
  <c r="AG748" i="10"/>
  <c r="AN748" i="10"/>
  <c r="AO748" i="10"/>
  <c r="AP748" i="10"/>
  <c r="AR748" i="10"/>
  <c r="C749" i="10"/>
  <c r="AC749" i="10" s="1"/>
  <c r="AI749" i="10" s="1"/>
  <c r="D749" i="10"/>
  <c r="AD749" i="10" s="1"/>
  <c r="E749" i="10"/>
  <c r="F749" i="10"/>
  <c r="G749" i="10"/>
  <c r="AG749" i="10" s="1"/>
  <c r="H749" i="10"/>
  <c r="AH749" i="10" s="1"/>
  <c r="I749" i="10"/>
  <c r="J749" i="10"/>
  <c r="K749" i="10"/>
  <c r="AN749" i="10" s="1"/>
  <c r="L749" i="10"/>
  <c r="Y749" i="10" s="1"/>
  <c r="M749" i="10"/>
  <c r="Z749" i="10" s="1"/>
  <c r="N749" i="10"/>
  <c r="O749" i="10"/>
  <c r="W749" i="10"/>
  <c r="T749" i="10" s="1"/>
  <c r="X749" i="10"/>
  <c r="U749" i="10" s="1"/>
  <c r="AA749" i="10"/>
  <c r="AB749" i="10"/>
  <c r="AE749" i="10"/>
  <c r="AK749" i="10" s="1"/>
  <c r="AF749" i="10"/>
  <c r="AM749" i="10"/>
  <c r="AO749" i="10"/>
  <c r="AQ749" i="10"/>
  <c r="AU749" i="10"/>
  <c r="C750" i="10"/>
  <c r="AC750" i="10" s="1"/>
  <c r="D750" i="10"/>
  <c r="E750" i="10"/>
  <c r="F750" i="10"/>
  <c r="AF750" i="10" s="1"/>
  <c r="G750" i="10"/>
  <c r="AG750" i="10" s="1"/>
  <c r="H750" i="10"/>
  <c r="I750" i="10"/>
  <c r="J750" i="10"/>
  <c r="AM750" i="10" s="1"/>
  <c r="K750" i="10"/>
  <c r="AN750" i="10" s="1"/>
  <c r="L750" i="10"/>
  <c r="Y750" i="10" s="1"/>
  <c r="M750" i="10"/>
  <c r="N750" i="10"/>
  <c r="AA750" i="10" s="1"/>
  <c r="R750" i="10" s="1"/>
  <c r="O750" i="10"/>
  <c r="V750" i="10"/>
  <c r="S750" i="10" s="1"/>
  <c r="W750" i="10"/>
  <c r="T750" i="10" s="1"/>
  <c r="X750" i="10"/>
  <c r="U750" i="10" s="1"/>
  <c r="Z750" i="10"/>
  <c r="AB750" i="10"/>
  <c r="AD750" i="10"/>
  <c r="AJ750" i="10" s="1"/>
  <c r="AE750" i="10"/>
  <c r="AK750" i="10" s="1"/>
  <c r="AH750" i="10"/>
  <c r="AL750" i="10"/>
  <c r="AO750" i="10"/>
  <c r="AP750" i="10"/>
  <c r="AT750" i="10"/>
  <c r="C751" i="10"/>
  <c r="D751" i="10"/>
  <c r="E751" i="10"/>
  <c r="AE751" i="10" s="1"/>
  <c r="AK751" i="10" s="1"/>
  <c r="F751" i="10"/>
  <c r="AF751" i="10" s="1"/>
  <c r="G751" i="10"/>
  <c r="H751" i="10"/>
  <c r="I751" i="10"/>
  <c r="J751" i="10"/>
  <c r="AM751" i="10" s="1"/>
  <c r="K751" i="10"/>
  <c r="L751" i="10"/>
  <c r="M751" i="10"/>
  <c r="Z751" i="10" s="1"/>
  <c r="Q751" i="10" s="1"/>
  <c r="N751" i="10"/>
  <c r="AA751" i="10" s="1"/>
  <c r="O751" i="10"/>
  <c r="V751" i="10"/>
  <c r="S751" i="10" s="1"/>
  <c r="W751" i="10"/>
  <c r="T751" i="10" s="1"/>
  <c r="Y751" i="10"/>
  <c r="AB751" i="10"/>
  <c r="AC751" i="10"/>
  <c r="AI751" i="10" s="1"/>
  <c r="AD751" i="10"/>
  <c r="AJ751" i="10" s="1"/>
  <c r="AG751" i="10"/>
  <c r="AH751" i="10"/>
  <c r="AL751" i="10"/>
  <c r="AO751" i="10"/>
  <c r="AP751" i="10"/>
  <c r="AS751" i="10"/>
  <c r="C752" i="10"/>
  <c r="D752" i="10"/>
  <c r="W752" i="10" s="1"/>
  <c r="E752" i="10"/>
  <c r="AE752" i="10" s="1"/>
  <c r="F752" i="10"/>
  <c r="G752" i="10"/>
  <c r="H752" i="10"/>
  <c r="AH752" i="10" s="1"/>
  <c r="I752" i="10"/>
  <c r="J752" i="10"/>
  <c r="K752" i="10"/>
  <c r="L752" i="10"/>
  <c r="Y752" i="10" s="1"/>
  <c r="P752" i="10" s="1"/>
  <c r="M752" i="10"/>
  <c r="Z752" i="10" s="1"/>
  <c r="N752" i="10"/>
  <c r="AA752" i="10" s="1"/>
  <c r="O752" i="10"/>
  <c r="V752" i="10"/>
  <c r="S752" i="10" s="1"/>
  <c r="X752" i="10"/>
  <c r="AB752" i="10"/>
  <c r="AC752" i="10"/>
  <c r="AI752" i="10" s="1"/>
  <c r="AD752" i="10"/>
  <c r="AF752" i="10"/>
  <c r="AG752" i="10"/>
  <c r="AJ752" i="10"/>
  <c r="AN752" i="10"/>
  <c r="AO752" i="10"/>
  <c r="AP752" i="10"/>
  <c r="AR752" i="10"/>
  <c r="C753" i="10"/>
  <c r="AC753" i="10" s="1"/>
  <c r="AI753" i="10" s="1"/>
  <c r="D753" i="10"/>
  <c r="AD753" i="10" s="1"/>
  <c r="E753" i="10"/>
  <c r="F753" i="10"/>
  <c r="G753" i="10"/>
  <c r="AG753" i="10" s="1"/>
  <c r="H753" i="10"/>
  <c r="AH753" i="10" s="1"/>
  <c r="I753" i="10"/>
  <c r="J753" i="10"/>
  <c r="K753" i="10"/>
  <c r="AN753" i="10" s="1"/>
  <c r="L753" i="10"/>
  <c r="Y753" i="10" s="1"/>
  <c r="M753" i="10"/>
  <c r="Z753" i="10" s="1"/>
  <c r="N753" i="10"/>
  <c r="O753" i="10"/>
  <c r="W753" i="10"/>
  <c r="X753" i="10"/>
  <c r="U753" i="10" s="1"/>
  <c r="AA753" i="10"/>
  <c r="AB753" i="10"/>
  <c r="AE753" i="10"/>
  <c r="AK753" i="10" s="1"/>
  <c r="AF753" i="10"/>
  <c r="AM753" i="10"/>
  <c r="AO753" i="10"/>
  <c r="AQ753" i="10"/>
  <c r="AU753" i="10"/>
  <c r="C754" i="10"/>
  <c r="AC754" i="10" s="1"/>
  <c r="AI754" i="10" s="1"/>
  <c r="D754" i="10"/>
  <c r="E754" i="10"/>
  <c r="F754" i="10"/>
  <c r="AS754" i="10" s="1"/>
  <c r="G754" i="10"/>
  <c r="AG754" i="10" s="1"/>
  <c r="H754" i="10"/>
  <c r="I754" i="10"/>
  <c r="J754" i="10"/>
  <c r="AM754" i="10" s="1"/>
  <c r="K754" i="10"/>
  <c r="AN754" i="10" s="1"/>
  <c r="L754" i="10"/>
  <c r="Y754" i="10" s="1"/>
  <c r="M754" i="10"/>
  <c r="N754" i="10"/>
  <c r="AA754" i="10" s="1"/>
  <c r="R754" i="10" s="1"/>
  <c r="O754" i="10"/>
  <c r="V754" i="10"/>
  <c r="S754" i="10" s="1"/>
  <c r="W754" i="10"/>
  <c r="T754" i="10" s="1"/>
  <c r="X754" i="10"/>
  <c r="U754" i="10" s="1"/>
  <c r="Z754" i="10"/>
  <c r="AB754" i="10"/>
  <c r="AD754" i="10"/>
  <c r="AE754" i="10"/>
  <c r="AK754" i="10" s="1"/>
  <c r="AF754" i="10"/>
  <c r="AH754" i="10"/>
  <c r="AL754" i="10"/>
  <c r="AO754" i="10"/>
  <c r="AP754" i="10"/>
  <c r="AT754" i="10"/>
  <c r="C755" i="10"/>
  <c r="D755" i="10"/>
  <c r="E755" i="10"/>
  <c r="AE755" i="10" s="1"/>
  <c r="AK755" i="10" s="1"/>
  <c r="F755" i="10"/>
  <c r="AF755" i="10" s="1"/>
  <c r="G755" i="10"/>
  <c r="H755" i="10"/>
  <c r="I755" i="10"/>
  <c r="J755" i="10"/>
  <c r="AM755" i="10" s="1"/>
  <c r="K755" i="10"/>
  <c r="L755" i="10"/>
  <c r="M755" i="10"/>
  <c r="Z755" i="10" s="1"/>
  <c r="Q755" i="10" s="1"/>
  <c r="N755" i="10"/>
  <c r="AA755" i="10" s="1"/>
  <c r="O755" i="10"/>
  <c r="V755" i="10"/>
  <c r="S755" i="10" s="1"/>
  <c r="W755" i="10"/>
  <c r="T755" i="10" s="1"/>
  <c r="Y755" i="10"/>
  <c r="AB755" i="10"/>
  <c r="AC755" i="10"/>
  <c r="AI755" i="10" s="1"/>
  <c r="AD755" i="10"/>
  <c r="AJ755" i="10" s="1"/>
  <c r="AG755" i="10"/>
  <c r="AH755" i="10"/>
  <c r="AL755" i="10"/>
  <c r="AO755" i="10"/>
  <c r="AP755" i="10"/>
  <c r="AS755" i="10"/>
  <c r="C756" i="10"/>
  <c r="D756" i="10"/>
  <c r="W756" i="10" s="1"/>
  <c r="E756" i="10"/>
  <c r="AE756" i="10" s="1"/>
  <c r="F756" i="10"/>
  <c r="G756" i="10"/>
  <c r="H756" i="10"/>
  <c r="AH756" i="10" s="1"/>
  <c r="I756" i="10"/>
  <c r="AL756" i="10" s="1"/>
  <c r="J756" i="10"/>
  <c r="K756" i="10"/>
  <c r="L756" i="10"/>
  <c r="Y756" i="10" s="1"/>
  <c r="P756" i="10" s="1"/>
  <c r="M756" i="10"/>
  <c r="Z756" i="10" s="1"/>
  <c r="N756" i="10"/>
  <c r="AA756" i="10" s="1"/>
  <c r="O756" i="10"/>
  <c r="V756" i="10"/>
  <c r="S756" i="10" s="1"/>
  <c r="X756" i="10"/>
  <c r="U756" i="10" s="1"/>
  <c r="AB756" i="10"/>
  <c r="AC756" i="10"/>
  <c r="AI756" i="10" s="1"/>
  <c r="AD756" i="10"/>
  <c r="AF756" i="10"/>
  <c r="AG756" i="10"/>
  <c r="AJ756" i="10"/>
  <c r="AN756" i="10"/>
  <c r="AO756" i="10"/>
  <c r="AR756" i="10"/>
  <c r="C757" i="10"/>
  <c r="AC757" i="10" s="1"/>
  <c r="AI757" i="10" s="1"/>
  <c r="D757" i="10"/>
  <c r="AD757" i="10" s="1"/>
  <c r="AJ757" i="10" s="1"/>
  <c r="E757" i="10"/>
  <c r="F757" i="10"/>
  <c r="G757" i="10"/>
  <c r="AG757" i="10" s="1"/>
  <c r="H757" i="10"/>
  <c r="AH757" i="10" s="1"/>
  <c r="I757" i="10"/>
  <c r="J757" i="10"/>
  <c r="K757" i="10"/>
  <c r="L757" i="10"/>
  <c r="Y757" i="10" s="1"/>
  <c r="M757" i="10"/>
  <c r="Z757" i="10" s="1"/>
  <c r="T757" i="10" s="1"/>
  <c r="N757" i="10"/>
  <c r="O757" i="10"/>
  <c r="W757" i="10"/>
  <c r="Q757" i="10" s="1"/>
  <c r="X757" i="10"/>
  <c r="U757" i="10" s="1"/>
  <c r="AA757" i="10"/>
  <c r="AB757" i="10"/>
  <c r="AE757" i="10"/>
  <c r="AK757" i="10" s="1"/>
  <c r="AF757" i="10"/>
  <c r="AM757" i="10"/>
  <c r="AN757" i="10"/>
  <c r="AO757" i="10"/>
  <c r="AQ757" i="10"/>
  <c r="AR757" i="10"/>
  <c r="AU757" i="10"/>
  <c r="C758" i="10"/>
  <c r="AC758" i="10" s="1"/>
  <c r="AI758" i="10" s="1"/>
  <c r="D758" i="10"/>
  <c r="E758" i="10"/>
  <c r="F758" i="10"/>
  <c r="AS758" i="10" s="1"/>
  <c r="G758" i="10"/>
  <c r="AG758" i="10" s="1"/>
  <c r="H758" i="10"/>
  <c r="I758" i="10"/>
  <c r="J758" i="10"/>
  <c r="K758" i="10"/>
  <c r="AN758" i="10" s="1"/>
  <c r="L758" i="10"/>
  <c r="Y758" i="10" s="1"/>
  <c r="S758" i="10" s="1"/>
  <c r="M758" i="10"/>
  <c r="N758" i="10"/>
  <c r="O758" i="10"/>
  <c r="V758" i="10"/>
  <c r="P758" i="10" s="1"/>
  <c r="W758" i="10"/>
  <c r="T758" i="10" s="1"/>
  <c r="X758" i="10"/>
  <c r="U758" i="10" s="1"/>
  <c r="Z758" i="10"/>
  <c r="AA758" i="10"/>
  <c r="R758" i="10" s="1"/>
  <c r="AB758" i="10"/>
  <c r="AD758" i="10"/>
  <c r="AE758" i="10"/>
  <c r="AK758" i="10" s="1"/>
  <c r="AF758" i="10"/>
  <c r="AH758" i="10"/>
  <c r="AL758" i="10"/>
  <c r="AM758" i="10"/>
  <c r="AO758" i="10"/>
  <c r="AP758" i="10"/>
  <c r="AQ758" i="10"/>
  <c r="AU758" i="10"/>
  <c r="C759" i="10"/>
  <c r="D759" i="10"/>
  <c r="E759" i="10"/>
  <c r="X759" i="10" s="1"/>
  <c r="F759" i="10"/>
  <c r="AF759" i="10" s="1"/>
  <c r="G759" i="10"/>
  <c r="H759" i="10"/>
  <c r="I759" i="10"/>
  <c r="J759" i="10"/>
  <c r="AM759" i="10" s="1"/>
  <c r="K759" i="10"/>
  <c r="L759" i="10"/>
  <c r="M759" i="10"/>
  <c r="N759" i="10"/>
  <c r="AA759" i="10" s="1"/>
  <c r="O759" i="10"/>
  <c r="V759" i="10"/>
  <c r="S759" i="10" s="1"/>
  <c r="W759" i="10"/>
  <c r="T759" i="10" s="1"/>
  <c r="Y759" i="10"/>
  <c r="Z759" i="10"/>
  <c r="Q759" i="10" s="1"/>
  <c r="AB759" i="10"/>
  <c r="AC759" i="10"/>
  <c r="AD759" i="10"/>
  <c r="AJ759" i="10" s="1"/>
  <c r="AE759" i="10"/>
  <c r="AG759" i="10"/>
  <c r="AH759" i="10"/>
  <c r="AK759" i="10" s="1"/>
  <c r="AL759" i="10"/>
  <c r="AO759" i="10"/>
  <c r="AP759" i="10"/>
  <c r="AT759" i="10"/>
  <c r="C760" i="10"/>
  <c r="D760" i="10"/>
  <c r="W760" i="10" s="1"/>
  <c r="E760" i="10"/>
  <c r="AE760" i="10" s="1"/>
  <c r="F760" i="10"/>
  <c r="G760" i="10"/>
  <c r="H760" i="10"/>
  <c r="AH760" i="10" s="1"/>
  <c r="I760" i="10"/>
  <c r="AL760" i="10" s="1"/>
  <c r="J760" i="10"/>
  <c r="K760" i="10"/>
  <c r="L760" i="10"/>
  <c r="Y760" i="10" s="1"/>
  <c r="P760" i="10" s="1"/>
  <c r="M760" i="10"/>
  <c r="Z760" i="10" s="1"/>
  <c r="N760" i="10"/>
  <c r="AA760" i="10" s="1"/>
  <c r="O760" i="10"/>
  <c r="V760" i="10"/>
  <c r="S760" i="10" s="1"/>
  <c r="X760" i="10"/>
  <c r="AB760" i="10"/>
  <c r="AC760" i="10"/>
  <c r="AI760" i="10" s="1"/>
  <c r="AD760" i="10"/>
  <c r="AF760" i="10"/>
  <c r="AG760" i="10"/>
  <c r="AJ760" i="10"/>
  <c r="AN760" i="10"/>
  <c r="AO760" i="10"/>
  <c r="AR760" i="10"/>
  <c r="C761" i="10"/>
  <c r="AC761" i="10" s="1"/>
  <c r="AI761" i="10" s="1"/>
  <c r="D761" i="10"/>
  <c r="AD761" i="10" s="1"/>
  <c r="E761" i="10"/>
  <c r="F761" i="10"/>
  <c r="G761" i="10"/>
  <c r="AG761" i="10" s="1"/>
  <c r="H761" i="10"/>
  <c r="AH761" i="10" s="1"/>
  <c r="I761" i="10"/>
  <c r="J761" i="10"/>
  <c r="K761" i="10"/>
  <c r="AN761" i="10" s="1"/>
  <c r="L761" i="10"/>
  <c r="Y761" i="10" s="1"/>
  <c r="M761" i="10"/>
  <c r="Z761" i="10" s="1"/>
  <c r="N761" i="10"/>
  <c r="O761" i="10"/>
  <c r="W761" i="10"/>
  <c r="T761" i="10" s="1"/>
  <c r="X761" i="10"/>
  <c r="U761" i="10" s="1"/>
  <c r="AA761" i="10"/>
  <c r="AB761" i="10"/>
  <c r="AE761" i="10"/>
  <c r="AK761" i="10" s="1"/>
  <c r="AF761" i="10"/>
  <c r="AM761" i="10"/>
  <c r="AO761" i="10"/>
  <c r="AQ761" i="10"/>
  <c r="AU761" i="10"/>
  <c r="C762" i="10"/>
  <c r="AC762" i="10" s="1"/>
  <c r="AI762" i="10" s="1"/>
  <c r="D762" i="10"/>
  <c r="E762" i="10"/>
  <c r="F762" i="10"/>
  <c r="AF762" i="10" s="1"/>
  <c r="G762" i="10"/>
  <c r="AG762" i="10" s="1"/>
  <c r="H762" i="10"/>
  <c r="I762" i="10"/>
  <c r="J762" i="10"/>
  <c r="AM762" i="10" s="1"/>
  <c r="K762" i="10"/>
  <c r="AN762" i="10" s="1"/>
  <c r="L762" i="10"/>
  <c r="Y762" i="10" s="1"/>
  <c r="M762" i="10"/>
  <c r="N762" i="10"/>
  <c r="AA762" i="10" s="1"/>
  <c r="R762" i="10" s="1"/>
  <c r="O762" i="10"/>
  <c r="V762" i="10"/>
  <c r="S762" i="10" s="1"/>
  <c r="W762" i="10"/>
  <c r="T762" i="10" s="1"/>
  <c r="X762" i="10"/>
  <c r="U762" i="10" s="1"/>
  <c r="Z762" i="10"/>
  <c r="AB762" i="10"/>
  <c r="AD762" i="10"/>
  <c r="AJ762" i="10" s="1"/>
  <c r="AE762" i="10"/>
  <c r="AK762" i="10" s="1"/>
  <c r="AH762" i="10"/>
  <c r="AL762" i="10"/>
  <c r="AO762" i="10"/>
  <c r="AP762" i="10"/>
  <c r="AT762" i="10"/>
  <c r="C763" i="10"/>
  <c r="D763" i="10"/>
  <c r="E763" i="10"/>
  <c r="AE763" i="10" s="1"/>
  <c r="AK763" i="10" s="1"/>
  <c r="F763" i="10"/>
  <c r="AF763" i="10" s="1"/>
  <c r="G763" i="10"/>
  <c r="H763" i="10"/>
  <c r="I763" i="10"/>
  <c r="J763" i="10"/>
  <c r="AM763" i="10" s="1"/>
  <c r="K763" i="10"/>
  <c r="L763" i="10"/>
  <c r="M763" i="10"/>
  <c r="Z763" i="10" s="1"/>
  <c r="Q763" i="10" s="1"/>
  <c r="N763" i="10"/>
  <c r="AA763" i="10" s="1"/>
  <c r="O763" i="10"/>
  <c r="V763" i="10"/>
  <c r="S763" i="10" s="1"/>
  <c r="W763" i="10"/>
  <c r="T763" i="10" s="1"/>
  <c r="Y763" i="10"/>
  <c r="AB763" i="10"/>
  <c r="AC763" i="10"/>
  <c r="AI763" i="10" s="1"/>
  <c r="AD763" i="10"/>
  <c r="AJ763" i="10" s="1"/>
  <c r="AG763" i="10"/>
  <c r="AH763" i="10"/>
  <c r="AL763" i="10"/>
  <c r="AO763" i="10"/>
  <c r="AP763" i="10"/>
  <c r="AS763" i="10"/>
  <c r="C764" i="10"/>
  <c r="D764" i="10"/>
  <c r="AD764" i="10" s="1"/>
  <c r="AJ764" i="10" s="1"/>
  <c r="E764" i="10"/>
  <c r="AE764" i="10" s="1"/>
  <c r="AK764" i="10" s="1"/>
  <c r="F764" i="10"/>
  <c r="G764" i="10"/>
  <c r="H764" i="10"/>
  <c r="AH764" i="10" s="1"/>
  <c r="I764" i="10"/>
  <c r="AL764" i="10" s="1"/>
  <c r="J764" i="10"/>
  <c r="K764" i="10"/>
  <c r="L764" i="10"/>
  <c r="Y764" i="10" s="1"/>
  <c r="P764" i="10" s="1"/>
  <c r="M764" i="10"/>
  <c r="Z764" i="10" s="1"/>
  <c r="N764" i="10"/>
  <c r="AA764" i="10" s="1"/>
  <c r="O764" i="10"/>
  <c r="V764" i="10"/>
  <c r="S764" i="10" s="1"/>
  <c r="X764" i="10"/>
  <c r="AB764" i="10"/>
  <c r="AC764" i="10"/>
  <c r="AI764" i="10" s="1"/>
  <c r="AF764" i="10"/>
  <c r="AG764" i="10"/>
  <c r="AN764" i="10"/>
  <c r="AO764" i="10"/>
  <c r="AR764" i="10"/>
  <c r="C765" i="10"/>
  <c r="AC765" i="10" s="1"/>
  <c r="AI765" i="10" s="1"/>
  <c r="D765" i="10"/>
  <c r="AD765" i="10" s="1"/>
  <c r="AJ765" i="10" s="1"/>
  <c r="E765" i="10"/>
  <c r="F765" i="10"/>
  <c r="G765" i="10"/>
  <c r="AG765" i="10" s="1"/>
  <c r="H765" i="10"/>
  <c r="AH765" i="10" s="1"/>
  <c r="I765" i="10"/>
  <c r="J765" i="10"/>
  <c r="K765" i="10"/>
  <c r="AN765" i="10" s="1"/>
  <c r="L765" i="10"/>
  <c r="Y765" i="10" s="1"/>
  <c r="M765" i="10"/>
  <c r="Z765" i="10" s="1"/>
  <c r="N765" i="10"/>
  <c r="O765" i="10"/>
  <c r="W765" i="10"/>
  <c r="T765" i="10" s="1"/>
  <c r="X765" i="10"/>
  <c r="U765" i="10" s="1"/>
  <c r="AA765" i="10"/>
  <c r="AB765" i="10"/>
  <c r="AE765" i="10"/>
  <c r="AK765" i="10" s="1"/>
  <c r="AF765" i="10"/>
  <c r="AM765" i="10"/>
  <c r="AO765" i="10"/>
  <c r="AQ765" i="10"/>
  <c r="AU765" i="10"/>
  <c r="C766" i="10"/>
  <c r="AC766" i="10" s="1"/>
  <c r="D766" i="10"/>
  <c r="E766" i="10"/>
  <c r="F766" i="10"/>
  <c r="AF766" i="10" s="1"/>
  <c r="G766" i="10"/>
  <c r="AG766" i="10" s="1"/>
  <c r="H766" i="10"/>
  <c r="I766" i="10"/>
  <c r="J766" i="10"/>
  <c r="K766" i="10"/>
  <c r="AN766" i="10" s="1"/>
  <c r="L766" i="10"/>
  <c r="Y766" i="10" s="1"/>
  <c r="M766" i="10"/>
  <c r="N766" i="10"/>
  <c r="AA766" i="10" s="1"/>
  <c r="R766" i="10" s="1"/>
  <c r="O766" i="10"/>
  <c r="V766" i="10"/>
  <c r="S766" i="10" s="1"/>
  <c r="W766" i="10"/>
  <c r="T766" i="10" s="1"/>
  <c r="X766" i="10"/>
  <c r="U766" i="10" s="1"/>
  <c r="Z766" i="10"/>
  <c r="AB766" i="10"/>
  <c r="AD766" i="10"/>
  <c r="AJ766" i="10" s="1"/>
  <c r="AE766" i="10"/>
  <c r="AK766" i="10" s="1"/>
  <c r="AH766" i="10"/>
  <c r="AL766" i="10"/>
  <c r="AM766" i="10"/>
  <c r="AO766" i="10"/>
  <c r="AP766" i="10"/>
  <c r="AQ766" i="10"/>
  <c r="AT766" i="10"/>
  <c r="C767" i="10"/>
  <c r="D767" i="10"/>
  <c r="E767" i="10"/>
  <c r="AE767" i="10" s="1"/>
  <c r="AK767" i="10" s="1"/>
  <c r="F767" i="10"/>
  <c r="AF767" i="10" s="1"/>
  <c r="G767" i="10"/>
  <c r="H767" i="10"/>
  <c r="I767" i="10"/>
  <c r="J767" i="10"/>
  <c r="AM767" i="10" s="1"/>
  <c r="K767" i="10"/>
  <c r="L767" i="10"/>
  <c r="M767" i="10"/>
  <c r="Z767" i="10" s="1"/>
  <c r="Q767" i="10" s="1"/>
  <c r="N767" i="10"/>
  <c r="AA767" i="10" s="1"/>
  <c r="O767" i="10"/>
  <c r="V767" i="10"/>
  <c r="S767" i="10" s="1"/>
  <c r="W767" i="10"/>
  <c r="T767" i="10" s="1"/>
  <c r="Y767" i="10"/>
  <c r="AB767" i="10"/>
  <c r="AC767" i="10"/>
  <c r="AD767" i="10"/>
  <c r="AJ767" i="10" s="1"/>
  <c r="AG767" i="10"/>
  <c r="AH767" i="10"/>
  <c r="AL767" i="10"/>
  <c r="AO767" i="10"/>
  <c r="AP767" i="10"/>
  <c r="AS767" i="10"/>
  <c r="AT767" i="10"/>
  <c r="C768" i="10"/>
  <c r="D768" i="10"/>
  <c r="AD768" i="10" s="1"/>
  <c r="AJ768" i="10" s="1"/>
  <c r="E768" i="10"/>
  <c r="AE768" i="10" s="1"/>
  <c r="F768" i="10"/>
  <c r="G768" i="10"/>
  <c r="H768" i="10"/>
  <c r="AH768" i="10" s="1"/>
  <c r="I768" i="10"/>
  <c r="AL768" i="10" s="1"/>
  <c r="J768" i="10"/>
  <c r="K768" i="10"/>
  <c r="L768" i="10"/>
  <c r="Y768" i="10" s="1"/>
  <c r="P768" i="10" s="1"/>
  <c r="M768" i="10"/>
  <c r="Z768" i="10" s="1"/>
  <c r="N768" i="10"/>
  <c r="AA768" i="10" s="1"/>
  <c r="O768" i="10"/>
  <c r="V768" i="10"/>
  <c r="S768" i="10" s="1"/>
  <c r="X768" i="10"/>
  <c r="U768" i="10" s="1"/>
  <c r="AB768" i="10"/>
  <c r="AC768" i="10"/>
  <c r="AI768" i="10" s="1"/>
  <c r="AF768" i="10"/>
  <c r="AG768" i="10"/>
  <c r="AN768" i="10"/>
  <c r="AO768" i="10"/>
  <c r="AR768" i="10"/>
  <c r="C769" i="10"/>
  <c r="AC769" i="10" s="1"/>
  <c r="AI769" i="10" s="1"/>
  <c r="D769" i="10"/>
  <c r="AD769" i="10" s="1"/>
  <c r="E769" i="10"/>
  <c r="F769" i="10"/>
  <c r="G769" i="10"/>
  <c r="AG769" i="10" s="1"/>
  <c r="H769" i="10"/>
  <c r="AH769" i="10" s="1"/>
  <c r="I769" i="10"/>
  <c r="J769" i="10"/>
  <c r="K769" i="10"/>
  <c r="L769" i="10"/>
  <c r="Y769" i="10" s="1"/>
  <c r="M769" i="10"/>
  <c r="Z769" i="10" s="1"/>
  <c r="N769" i="10"/>
  <c r="O769" i="10"/>
  <c r="W769" i="10"/>
  <c r="X769" i="10"/>
  <c r="U769" i="10" s="1"/>
  <c r="AA769" i="10"/>
  <c r="AB769" i="10"/>
  <c r="AE769" i="10"/>
  <c r="AK769" i="10" s="1"/>
  <c r="AF769" i="10"/>
  <c r="AM769" i="10"/>
  <c r="AN769" i="10"/>
  <c r="AO769" i="10"/>
  <c r="AQ769" i="10"/>
  <c r="AR769" i="10"/>
  <c r="AU769" i="10"/>
  <c r="C770" i="10"/>
  <c r="AC770" i="10" s="1"/>
  <c r="D770" i="10"/>
  <c r="E770" i="10"/>
  <c r="F770" i="10"/>
  <c r="AF770" i="10" s="1"/>
  <c r="G770" i="10"/>
  <c r="AG770" i="10" s="1"/>
  <c r="H770" i="10"/>
  <c r="I770" i="10"/>
  <c r="J770" i="10"/>
  <c r="K770" i="10"/>
  <c r="AN770" i="10" s="1"/>
  <c r="L770" i="10"/>
  <c r="Y770" i="10" s="1"/>
  <c r="S770" i="10" s="1"/>
  <c r="M770" i="10"/>
  <c r="N770" i="10"/>
  <c r="O770" i="10"/>
  <c r="V770" i="10"/>
  <c r="P770" i="10" s="1"/>
  <c r="W770" i="10"/>
  <c r="T770" i="10" s="1"/>
  <c r="X770" i="10"/>
  <c r="U770" i="10" s="1"/>
  <c r="Z770" i="10"/>
  <c r="AA770" i="10"/>
  <c r="R770" i="10" s="1"/>
  <c r="AB770" i="10"/>
  <c r="AD770" i="10"/>
  <c r="AJ770" i="10" s="1"/>
  <c r="AE770" i="10"/>
  <c r="AK770" i="10" s="1"/>
  <c r="AH770" i="10"/>
  <c r="AL770" i="10"/>
  <c r="AM770" i="10"/>
  <c r="AO770" i="10"/>
  <c r="AP770" i="10"/>
  <c r="AQ770" i="10"/>
  <c r="AT770" i="10"/>
  <c r="AU770" i="10"/>
  <c r="C771" i="10"/>
  <c r="D771" i="10"/>
  <c r="E771" i="10"/>
  <c r="AE771" i="10" s="1"/>
  <c r="AK771" i="10" s="1"/>
  <c r="F771" i="10"/>
  <c r="AF771" i="10" s="1"/>
  <c r="G771" i="10"/>
  <c r="H771" i="10"/>
  <c r="I771" i="10"/>
  <c r="J771" i="10"/>
  <c r="AM771" i="10" s="1"/>
  <c r="K771" i="10"/>
  <c r="L771" i="10"/>
  <c r="M771" i="10"/>
  <c r="N771" i="10"/>
  <c r="AA771" i="10" s="1"/>
  <c r="O771" i="10"/>
  <c r="V771" i="10"/>
  <c r="S771" i="10" s="1"/>
  <c r="W771" i="10"/>
  <c r="T771" i="10" s="1"/>
  <c r="Y771" i="10"/>
  <c r="Z771" i="10"/>
  <c r="Q771" i="10" s="1"/>
  <c r="AB771" i="10"/>
  <c r="AC771" i="10"/>
  <c r="AI771" i="10" s="1"/>
  <c r="AD771" i="10"/>
  <c r="AJ771" i="10" s="1"/>
  <c r="AG771" i="10"/>
  <c r="AH771" i="10"/>
  <c r="AL771" i="10"/>
  <c r="AO771" i="10"/>
  <c r="AP771" i="10"/>
  <c r="AS771" i="10"/>
  <c r="AT771" i="10"/>
  <c r="C772" i="10"/>
  <c r="D772" i="10"/>
  <c r="AD772" i="10" s="1"/>
  <c r="AJ772" i="10" s="1"/>
  <c r="E772" i="10"/>
  <c r="AE772" i="10" s="1"/>
  <c r="F772" i="10"/>
  <c r="G772" i="10"/>
  <c r="H772" i="10"/>
  <c r="AH772" i="10" s="1"/>
  <c r="I772" i="10"/>
  <c r="AL772" i="10" s="1"/>
  <c r="J772" i="10"/>
  <c r="K772" i="10"/>
  <c r="L772" i="10"/>
  <c r="Y772" i="10" s="1"/>
  <c r="P772" i="10" s="1"/>
  <c r="M772" i="10"/>
  <c r="Z772" i="10" s="1"/>
  <c r="N772" i="10"/>
  <c r="AA772" i="10" s="1"/>
  <c r="O772" i="10"/>
  <c r="V772" i="10"/>
  <c r="S772" i="10" s="1"/>
  <c r="X772" i="10"/>
  <c r="U772" i="10" s="1"/>
  <c r="AB772" i="10"/>
  <c r="AC772" i="10"/>
  <c r="AI772" i="10" s="1"/>
  <c r="AF772" i="10"/>
  <c r="AG772" i="10"/>
  <c r="AN772" i="10"/>
  <c r="AO772" i="10"/>
  <c r="AR772" i="10"/>
  <c r="C773" i="10"/>
  <c r="AC773" i="10" s="1"/>
  <c r="AI773" i="10" s="1"/>
  <c r="D773" i="10"/>
  <c r="AD773" i="10" s="1"/>
  <c r="E773" i="10"/>
  <c r="F773" i="10"/>
  <c r="G773" i="10"/>
  <c r="AG773" i="10" s="1"/>
  <c r="H773" i="10"/>
  <c r="AH773" i="10" s="1"/>
  <c r="I773" i="10"/>
  <c r="J773" i="10"/>
  <c r="K773" i="10"/>
  <c r="L773" i="10"/>
  <c r="Y773" i="10" s="1"/>
  <c r="M773" i="10"/>
  <c r="Z773" i="10" s="1"/>
  <c r="N773" i="10"/>
  <c r="O773" i="10"/>
  <c r="W773" i="10"/>
  <c r="T773" i="10" s="1"/>
  <c r="X773" i="10"/>
  <c r="U773" i="10" s="1"/>
  <c r="AA773" i="10"/>
  <c r="AB773" i="10"/>
  <c r="AE773" i="10"/>
  <c r="AK773" i="10" s="1"/>
  <c r="AF773" i="10"/>
  <c r="AM773" i="10"/>
  <c r="AN773" i="10"/>
  <c r="AO773" i="10"/>
  <c r="AQ773" i="10"/>
  <c r="AR773" i="10"/>
  <c r="AU773" i="10"/>
  <c r="C774" i="10"/>
  <c r="AC774" i="10" s="1"/>
  <c r="D774" i="10"/>
  <c r="E774" i="10"/>
  <c r="F774" i="10"/>
  <c r="AF774" i="10" s="1"/>
  <c r="G774" i="10"/>
  <c r="AG774" i="10" s="1"/>
  <c r="H774" i="10"/>
  <c r="I774" i="10"/>
  <c r="J774" i="10"/>
  <c r="K774" i="10"/>
  <c r="AN774" i="10" s="1"/>
  <c r="L774" i="10"/>
  <c r="Y774" i="10" s="1"/>
  <c r="M774" i="10"/>
  <c r="N774" i="10"/>
  <c r="AA774" i="10" s="1"/>
  <c r="R774" i="10" s="1"/>
  <c r="O774" i="10"/>
  <c r="V774" i="10"/>
  <c r="S774" i="10" s="1"/>
  <c r="W774" i="10"/>
  <c r="T774" i="10" s="1"/>
  <c r="X774" i="10"/>
  <c r="U774" i="10" s="1"/>
  <c r="Z774" i="10"/>
  <c r="AB774" i="10"/>
  <c r="AD774" i="10"/>
  <c r="AJ774" i="10" s="1"/>
  <c r="AE774" i="10"/>
  <c r="AK774" i="10" s="1"/>
  <c r="AH774" i="10"/>
  <c r="AL774" i="10"/>
  <c r="AM774" i="10"/>
  <c r="AO774" i="10"/>
  <c r="AP774" i="10"/>
  <c r="AQ774" i="10"/>
  <c r="AT774" i="10"/>
  <c r="C775" i="10"/>
  <c r="D775" i="10"/>
  <c r="E775" i="10"/>
  <c r="AE775" i="10" s="1"/>
  <c r="AK775" i="10" s="1"/>
  <c r="F775" i="10"/>
  <c r="AF775" i="10" s="1"/>
  <c r="G775" i="10"/>
  <c r="H775" i="10"/>
  <c r="I775" i="10"/>
  <c r="J775" i="10"/>
  <c r="AM775" i="10" s="1"/>
  <c r="K775" i="10"/>
  <c r="L775" i="10"/>
  <c r="M775" i="10"/>
  <c r="N775" i="10"/>
  <c r="AA775" i="10" s="1"/>
  <c r="O775" i="10"/>
  <c r="V775" i="10"/>
  <c r="S775" i="10" s="1"/>
  <c r="W775" i="10"/>
  <c r="T775" i="10" s="1"/>
  <c r="Y775" i="10"/>
  <c r="Z775" i="10"/>
  <c r="Q775" i="10" s="1"/>
  <c r="AB775" i="10"/>
  <c r="AC775" i="10"/>
  <c r="AD775" i="10"/>
  <c r="AJ775" i="10" s="1"/>
  <c r="AG775" i="10"/>
  <c r="AH775" i="10"/>
  <c r="AL775" i="10"/>
  <c r="AO775" i="10"/>
  <c r="AP775" i="10"/>
  <c r="AS775" i="10"/>
  <c r="AT775" i="10"/>
  <c r="C776" i="10"/>
  <c r="D776" i="10"/>
  <c r="AD776" i="10" s="1"/>
  <c r="AJ776" i="10" s="1"/>
  <c r="E776" i="10"/>
  <c r="AE776" i="10" s="1"/>
  <c r="F776" i="10"/>
  <c r="G776" i="10"/>
  <c r="H776" i="10"/>
  <c r="AH776" i="10" s="1"/>
  <c r="I776" i="10"/>
  <c r="AL776" i="10" s="1"/>
  <c r="J776" i="10"/>
  <c r="K776" i="10"/>
  <c r="L776" i="10"/>
  <c r="Y776" i="10" s="1"/>
  <c r="P776" i="10" s="1"/>
  <c r="M776" i="10"/>
  <c r="Z776" i="10" s="1"/>
  <c r="N776" i="10"/>
  <c r="AA776" i="10" s="1"/>
  <c r="O776" i="10"/>
  <c r="V776" i="10"/>
  <c r="S776" i="10" s="1"/>
  <c r="X776" i="10"/>
  <c r="U776" i="10" s="1"/>
  <c r="AB776" i="10"/>
  <c r="AC776" i="10"/>
  <c r="AI776" i="10" s="1"/>
  <c r="AF776" i="10"/>
  <c r="AG776" i="10"/>
  <c r="AN776" i="10"/>
  <c r="AO776" i="10"/>
  <c r="AR776" i="10"/>
  <c r="C777" i="10"/>
  <c r="AC777" i="10" s="1"/>
  <c r="AI777" i="10" s="1"/>
  <c r="D777" i="10"/>
  <c r="AD777" i="10" s="1"/>
  <c r="E777" i="10"/>
  <c r="F777" i="10"/>
  <c r="G777" i="10"/>
  <c r="AG777" i="10" s="1"/>
  <c r="H777" i="10"/>
  <c r="AH777" i="10" s="1"/>
  <c r="I777" i="10"/>
  <c r="J777" i="10"/>
  <c r="K777" i="10"/>
  <c r="AN777" i="10" s="1"/>
  <c r="L777" i="10"/>
  <c r="Y777" i="10" s="1"/>
  <c r="M777" i="10"/>
  <c r="Z777" i="10" s="1"/>
  <c r="N777" i="10"/>
  <c r="O777" i="10"/>
  <c r="W777" i="10"/>
  <c r="X777" i="10"/>
  <c r="U777" i="10" s="1"/>
  <c r="AA777" i="10"/>
  <c r="AB777" i="10"/>
  <c r="AE777" i="10"/>
  <c r="AK777" i="10" s="1"/>
  <c r="AF777" i="10"/>
  <c r="AM777" i="10"/>
  <c r="AO777" i="10"/>
  <c r="AQ777" i="10"/>
  <c r="AU777" i="10"/>
  <c r="C778" i="10"/>
  <c r="AC778" i="10" s="1"/>
  <c r="AI778" i="10" s="1"/>
  <c r="D778" i="10"/>
  <c r="E778" i="10"/>
  <c r="F778" i="10"/>
  <c r="AF778" i="10" s="1"/>
  <c r="G778" i="10"/>
  <c r="AG778" i="10" s="1"/>
  <c r="H778" i="10"/>
  <c r="I778" i="10"/>
  <c r="J778" i="10"/>
  <c r="AM778" i="10" s="1"/>
  <c r="K778" i="10"/>
  <c r="AN778" i="10" s="1"/>
  <c r="L778" i="10"/>
  <c r="Y778" i="10" s="1"/>
  <c r="M778" i="10"/>
  <c r="N778" i="10"/>
  <c r="AA778" i="10" s="1"/>
  <c r="R778" i="10" s="1"/>
  <c r="O778" i="10"/>
  <c r="V778" i="10"/>
  <c r="S778" i="10" s="1"/>
  <c r="W778" i="10"/>
  <c r="T778" i="10" s="1"/>
  <c r="X778" i="10"/>
  <c r="U778" i="10" s="1"/>
  <c r="Z778" i="10"/>
  <c r="AB778" i="10"/>
  <c r="AD778" i="10"/>
  <c r="AE778" i="10"/>
  <c r="AK778" i="10" s="1"/>
  <c r="AH778" i="10"/>
  <c r="AL778" i="10"/>
  <c r="AO778" i="10"/>
  <c r="AP778" i="10"/>
  <c r="AT778" i="10"/>
  <c r="C779" i="10"/>
  <c r="D779" i="10"/>
  <c r="E779" i="10"/>
  <c r="AE779" i="10" s="1"/>
  <c r="AK779" i="10" s="1"/>
  <c r="F779" i="10"/>
  <c r="AF779" i="10" s="1"/>
  <c r="G779" i="10"/>
  <c r="H779" i="10"/>
  <c r="I779" i="10"/>
  <c r="AL779" i="10" s="1"/>
  <c r="J779" i="10"/>
  <c r="AM779" i="10" s="1"/>
  <c r="K779" i="10"/>
  <c r="L779" i="10"/>
  <c r="M779" i="10"/>
  <c r="Z779" i="10" s="1"/>
  <c r="Q779" i="10" s="1"/>
  <c r="N779" i="10"/>
  <c r="AA779" i="10" s="1"/>
  <c r="O779" i="10"/>
  <c r="V779" i="10"/>
  <c r="S779" i="10" s="1"/>
  <c r="W779" i="10"/>
  <c r="T779" i="10" s="1"/>
  <c r="Y779" i="10"/>
  <c r="AB779" i="10"/>
  <c r="AC779" i="10"/>
  <c r="AD779" i="10"/>
  <c r="AJ779" i="10" s="1"/>
  <c r="AG779" i="10"/>
  <c r="AH779" i="10"/>
  <c r="AO779" i="10"/>
  <c r="AS779" i="10"/>
  <c r="C780" i="10"/>
  <c r="D780" i="10"/>
  <c r="AD780" i="10" s="1"/>
  <c r="AJ780" i="10" s="1"/>
  <c r="E780" i="10"/>
  <c r="AE780" i="10" s="1"/>
  <c r="F780" i="10"/>
  <c r="G780" i="10"/>
  <c r="H780" i="10"/>
  <c r="AH780" i="10" s="1"/>
  <c r="I780" i="10"/>
  <c r="AL780" i="10" s="1"/>
  <c r="J780" i="10"/>
  <c r="K780" i="10"/>
  <c r="L780" i="10"/>
  <c r="Y780" i="10" s="1"/>
  <c r="P780" i="10" s="1"/>
  <c r="M780" i="10"/>
  <c r="Z780" i="10" s="1"/>
  <c r="N780" i="10"/>
  <c r="AA780" i="10" s="1"/>
  <c r="O780" i="10"/>
  <c r="V780" i="10"/>
  <c r="S780" i="10" s="1"/>
  <c r="X780" i="10"/>
  <c r="AB780" i="10"/>
  <c r="AC780" i="10"/>
  <c r="AI780" i="10" s="1"/>
  <c r="AF780" i="10"/>
  <c r="AG780" i="10"/>
  <c r="AN780" i="10"/>
  <c r="AO780" i="10"/>
  <c r="AR780" i="10"/>
  <c r="C781" i="10"/>
  <c r="AC781" i="10" s="1"/>
  <c r="AI781" i="10" s="1"/>
  <c r="D781" i="10"/>
  <c r="AD781" i="10" s="1"/>
  <c r="AJ781" i="10" s="1"/>
  <c r="E781" i="10"/>
  <c r="F781" i="10"/>
  <c r="G781" i="10"/>
  <c r="AG781" i="10" s="1"/>
  <c r="H781" i="10"/>
  <c r="AH781" i="10" s="1"/>
  <c r="I781" i="10"/>
  <c r="J781" i="10"/>
  <c r="K781" i="10"/>
  <c r="AN781" i="10" s="1"/>
  <c r="L781" i="10"/>
  <c r="Y781" i="10" s="1"/>
  <c r="M781" i="10"/>
  <c r="Z781" i="10" s="1"/>
  <c r="N781" i="10"/>
  <c r="O781" i="10"/>
  <c r="W781" i="10"/>
  <c r="T781" i="10" s="1"/>
  <c r="X781" i="10"/>
  <c r="U781" i="10" s="1"/>
  <c r="AA781" i="10"/>
  <c r="AB781" i="10"/>
  <c r="AE781" i="10"/>
  <c r="AK781" i="10" s="1"/>
  <c r="AF781" i="10"/>
  <c r="AM781" i="10"/>
  <c r="AO781" i="10"/>
  <c r="AQ781" i="10"/>
  <c r="AU781" i="10"/>
  <c r="C782" i="10"/>
  <c r="AC782" i="10" s="1"/>
  <c r="D782" i="10"/>
  <c r="E782" i="10"/>
  <c r="F782" i="10"/>
  <c r="AF782" i="10" s="1"/>
  <c r="G782" i="10"/>
  <c r="AG782" i="10" s="1"/>
  <c r="H782" i="10"/>
  <c r="I782" i="10"/>
  <c r="J782" i="10"/>
  <c r="AM782" i="10" s="1"/>
  <c r="K782" i="10"/>
  <c r="AN782" i="10" s="1"/>
  <c r="L782" i="10"/>
  <c r="Y782" i="10" s="1"/>
  <c r="M782" i="10"/>
  <c r="N782" i="10"/>
  <c r="AA782" i="10" s="1"/>
  <c r="R782" i="10" s="1"/>
  <c r="O782" i="10"/>
  <c r="V782" i="10"/>
  <c r="S782" i="10" s="1"/>
  <c r="W782" i="10"/>
  <c r="T782" i="10" s="1"/>
  <c r="X782" i="10"/>
  <c r="U782" i="10" s="1"/>
  <c r="Z782" i="10"/>
  <c r="AB782" i="10"/>
  <c r="AD782" i="10"/>
  <c r="AJ782" i="10" s="1"/>
  <c r="AE782" i="10"/>
  <c r="AK782" i="10" s="1"/>
  <c r="AH782" i="10"/>
  <c r="AL782" i="10"/>
  <c r="AO782" i="10"/>
  <c r="AP782" i="10"/>
  <c r="AT782" i="10"/>
  <c r="C783" i="10"/>
  <c r="D783" i="10"/>
  <c r="E783" i="10"/>
  <c r="AE783" i="10" s="1"/>
  <c r="AK783" i="10" s="1"/>
  <c r="F783" i="10"/>
  <c r="AF783" i="10" s="1"/>
  <c r="G783" i="10"/>
  <c r="H783" i="10"/>
  <c r="I783" i="10"/>
  <c r="AL783" i="10" s="1"/>
  <c r="J783" i="10"/>
  <c r="AM783" i="10" s="1"/>
  <c r="K783" i="10"/>
  <c r="L783" i="10"/>
  <c r="M783" i="10"/>
  <c r="Z783" i="10" s="1"/>
  <c r="Q783" i="10" s="1"/>
  <c r="N783" i="10"/>
  <c r="AA783" i="10" s="1"/>
  <c r="O783" i="10"/>
  <c r="V783" i="10"/>
  <c r="S783" i="10" s="1"/>
  <c r="W783" i="10"/>
  <c r="T783" i="10" s="1"/>
  <c r="Y783" i="10"/>
  <c r="AB783" i="10"/>
  <c r="AC783" i="10"/>
  <c r="AI783" i="10" s="1"/>
  <c r="AD783" i="10"/>
  <c r="AJ783" i="10" s="1"/>
  <c r="AG783" i="10"/>
  <c r="AH783" i="10"/>
  <c r="AO783" i="10"/>
  <c r="AS783" i="10"/>
  <c r="C784" i="10"/>
  <c r="D784" i="10"/>
  <c r="AD784" i="10" s="1"/>
  <c r="AJ784" i="10" s="1"/>
  <c r="E784" i="10"/>
  <c r="AE784" i="10" s="1"/>
  <c r="AK784" i="10" s="1"/>
  <c r="F784" i="10"/>
  <c r="G784" i="10"/>
  <c r="H784" i="10"/>
  <c r="AH784" i="10" s="1"/>
  <c r="I784" i="10"/>
  <c r="AL784" i="10" s="1"/>
  <c r="J784" i="10"/>
  <c r="K784" i="10"/>
  <c r="L784" i="10"/>
  <c r="Y784" i="10" s="1"/>
  <c r="P784" i="10" s="1"/>
  <c r="M784" i="10"/>
  <c r="Z784" i="10" s="1"/>
  <c r="N784" i="10"/>
  <c r="AA784" i="10" s="1"/>
  <c r="O784" i="10"/>
  <c r="V784" i="10"/>
  <c r="S784" i="10" s="1"/>
  <c r="X784" i="10"/>
  <c r="AB784" i="10"/>
  <c r="AC784" i="10"/>
  <c r="AI784" i="10" s="1"/>
  <c r="AF784" i="10"/>
  <c r="AG784" i="10"/>
  <c r="AN784" i="10"/>
  <c r="AO784" i="10"/>
  <c r="AR784" i="10"/>
  <c r="C785" i="10"/>
  <c r="AC785" i="10" s="1"/>
  <c r="AI785" i="10" s="1"/>
  <c r="D785" i="10"/>
  <c r="AD785" i="10" s="1"/>
  <c r="AJ785" i="10" s="1"/>
  <c r="E785" i="10"/>
  <c r="F785" i="10"/>
  <c r="G785" i="10"/>
  <c r="AG785" i="10" s="1"/>
  <c r="H785" i="10"/>
  <c r="AH785" i="10" s="1"/>
  <c r="I785" i="10"/>
  <c r="J785" i="10"/>
  <c r="K785" i="10"/>
  <c r="AN785" i="10" s="1"/>
  <c r="L785" i="10"/>
  <c r="Y785" i="10" s="1"/>
  <c r="M785" i="10"/>
  <c r="N785" i="10"/>
  <c r="O785" i="10"/>
  <c r="W785" i="10"/>
  <c r="T785" i="10" s="1"/>
  <c r="X785" i="10"/>
  <c r="U785" i="10" s="1"/>
  <c r="Z785" i="10"/>
  <c r="AA785" i="10"/>
  <c r="AB785" i="10"/>
  <c r="AE785" i="10"/>
  <c r="AF785" i="10"/>
  <c r="AM785" i="10"/>
  <c r="AO785" i="10"/>
  <c r="AQ785" i="10"/>
  <c r="AU785" i="10"/>
  <c r="C786" i="10"/>
  <c r="AC786" i="10" s="1"/>
  <c r="AI786" i="10" s="1"/>
  <c r="D786" i="10"/>
  <c r="E786" i="10"/>
  <c r="F786" i="10"/>
  <c r="AF786" i="10" s="1"/>
  <c r="G786" i="10"/>
  <c r="AG786" i="10" s="1"/>
  <c r="H786" i="10"/>
  <c r="I786" i="10"/>
  <c r="J786" i="10"/>
  <c r="AM786" i="10" s="1"/>
  <c r="K786" i="10"/>
  <c r="AN786" i="10" s="1"/>
  <c r="L786" i="10"/>
  <c r="Y786" i="10" s="1"/>
  <c r="M786" i="10"/>
  <c r="N786" i="10"/>
  <c r="AA786" i="10" s="1"/>
  <c r="O786" i="10"/>
  <c r="R786" i="10"/>
  <c r="V786" i="10"/>
  <c r="W786" i="10"/>
  <c r="X786" i="10"/>
  <c r="U786" i="10" s="1"/>
  <c r="Z786" i="10"/>
  <c r="AB786" i="10"/>
  <c r="AD786" i="10"/>
  <c r="AE786" i="10"/>
  <c r="AH786" i="10"/>
  <c r="AL786" i="10"/>
  <c r="AO786" i="10"/>
  <c r="AP786" i="10"/>
  <c r="AT786" i="10"/>
  <c r="C787" i="10"/>
  <c r="D787" i="10"/>
  <c r="E787" i="10"/>
  <c r="F787" i="10"/>
  <c r="AF787" i="10" s="1"/>
  <c r="G787" i="10"/>
  <c r="H787" i="10"/>
  <c r="I787" i="10"/>
  <c r="AC787" i="10" s="1"/>
  <c r="AI787" i="10" s="1"/>
  <c r="J787" i="10"/>
  <c r="K787" i="10"/>
  <c r="L787" i="10"/>
  <c r="M787" i="10"/>
  <c r="N787" i="10"/>
  <c r="AA787" i="10" s="1"/>
  <c r="O787" i="10"/>
  <c r="V787" i="10"/>
  <c r="W787" i="10"/>
  <c r="AB787" i="10"/>
  <c r="AD787" i="10"/>
  <c r="AH787" i="10"/>
  <c r="AO787" i="10"/>
  <c r="AS787" i="10"/>
  <c r="C788" i="10"/>
  <c r="D788" i="10"/>
  <c r="E788" i="10"/>
  <c r="AE788" i="10" s="1"/>
  <c r="F788" i="10"/>
  <c r="G788" i="10"/>
  <c r="H788" i="10"/>
  <c r="I788" i="10"/>
  <c r="J788" i="10"/>
  <c r="K788" i="10"/>
  <c r="L788" i="10"/>
  <c r="AF788" i="10" s="1"/>
  <c r="M788" i="10"/>
  <c r="AG788" i="10" s="1"/>
  <c r="N788" i="10"/>
  <c r="AA788" i="10" s="1"/>
  <c r="O788" i="10"/>
  <c r="V788" i="10"/>
  <c r="AB788" i="10"/>
  <c r="AC788" i="10"/>
  <c r="AO788" i="10"/>
  <c r="AR788" i="10"/>
  <c r="AS788" i="10"/>
  <c r="C789" i="10"/>
  <c r="D789" i="10"/>
  <c r="AD789" i="10" s="1"/>
  <c r="E789" i="10"/>
  <c r="F789" i="10"/>
  <c r="G789" i="10"/>
  <c r="H789" i="10"/>
  <c r="AH789" i="10" s="1"/>
  <c r="I789" i="10"/>
  <c r="J789" i="10"/>
  <c r="K789" i="10"/>
  <c r="AR789" i="10" s="1"/>
  <c r="L789" i="10"/>
  <c r="Y789" i="10" s="1"/>
  <c r="M789" i="10"/>
  <c r="Z789" i="10" s="1"/>
  <c r="N789" i="10"/>
  <c r="O789" i="10"/>
  <c r="W789" i="10"/>
  <c r="Q789" i="10" s="1"/>
  <c r="X789" i="10"/>
  <c r="AB789" i="10"/>
  <c r="AE789" i="10"/>
  <c r="AF789" i="10"/>
  <c r="AK789" i="10"/>
  <c r="AM789" i="10"/>
  <c r="AO789" i="10"/>
  <c r="AQ789" i="10"/>
  <c r="AU789" i="10"/>
  <c r="C790" i="10"/>
  <c r="AC790" i="10" s="1"/>
  <c r="AI790" i="10" s="1"/>
  <c r="D790" i="10"/>
  <c r="E790" i="10"/>
  <c r="F790" i="10"/>
  <c r="AS790" i="10" s="1"/>
  <c r="G790" i="10"/>
  <c r="AG790" i="10" s="1"/>
  <c r="AJ790" i="10" s="1"/>
  <c r="H790" i="10"/>
  <c r="AH790" i="10" s="1"/>
  <c r="I790" i="10"/>
  <c r="J790" i="10"/>
  <c r="K790" i="10"/>
  <c r="L790" i="10"/>
  <c r="Y790" i="10" s="1"/>
  <c r="M790" i="10"/>
  <c r="N790" i="10"/>
  <c r="O790" i="10"/>
  <c r="W790" i="10"/>
  <c r="T790" i="10" s="1"/>
  <c r="X790" i="10"/>
  <c r="U790" i="10" s="1"/>
  <c r="Z790" i="10"/>
  <c r="AA790" i="10"/>
  <c r="AB790" i="10"/>
  <c r="AD790" i="10"/>
  <c r="AE790" i="10"/>
  <c r="AK790" i="10" s="1"/>
  <c r="AF790" i="10"/>
  <c r="AM790" i="10"/>
  <c r="AN790" i="10"/>
  <c r="AO790" i="10"/>
  <c r="AQ790" i="10"/>
  <c r="AR790" i="10"/>
  <c r="AU790" i="10"/>
  <c r="C791" i="10"/>
  <c r="AC791" i="10" s="1"/>
  <c r="AI791" i="10" s="1"/>
  <c r="D791" i="10"/>
  <c r="E791" i="10"/>
  <c r="X791" i="10" s="1"/>
  <c r="F791" i="10"/>
  <c r="AF791" i="10" s="1"/>
  <c r="G791" i="10"/>
  <c r="AG791" i="10" s="1"/>
  <c r="H791" i="10"/>
  <c r="I791" i="10"/>
  <c r="J791" i="10"/>
  <c r="K791" i="10"/>
  <c r="L791" i="10"/>
  <c r="M791" i="10"/>
  <c r="N791" i="10"/>
  <c r="O791" i="10"/>
  <c r="S791" i="10"/>
  <c r="V791" i="10"/>
  <c r="P791" i="10" s="1"/>
  <c r="W791" i="10"/>
  <c r="T791" i="10" s="1"/>
  <c r="Y791" i="10"/>
  <c r="Z791" i="10"/>
  <c r="AA791" i="10"/>
  <c r="AB791" i="10"/>
  <c r="AD791" i="10"/>
  <c r="AJ791" i="10" s="1"/>
  <c r="AE791" i="10"/>
  <c r="AK791" i="10" s="1"/>
  <c r="AH791" i="10"/>
  <c r="AL791" i="10"/>
  <c r="AM791" i="10"/>
  <c r="AO791" i="10"/>
  <c r="AP791" i="10"/>
  <c r="AQ791" i="10"/>
  <c r="AT791" i="10"/>
  <c r="AU791" i="10"/>
  <c r="C792" i="10"/>
  <c r="D792" i="10"/>
  <c r="W792" i="10" s="1"/>
  <c r="E792" i="10"/>
  <c r="AE792" i="10" s="1"/>
  <c r="AK792" i="10" s="1"/>
  <c r="F792" i="10"/>
  <c r="G792" i="10"/>
  <c r="H792" i="10"/>
  <c r="AU792" i="10" s="1"/>
  <c r="I792" i="10"/>
  <c r="J792" i="10"/>
  <c r="K792" i="10"/>
  <c r="L792" i="10"/>
  <c r="M792" i="10"/>
  <c r="Z792" i="10" s="1"/>
  <c r="N792" i="10"/>
  <c r="AA792" i="10" s="1"/>
  <c r="O792" i="10"/>
  <c r="V792" i="10"/>
  <c r="S792" i="10" s="1"/>
  <c r="X792" i="10"/>
  <c r="Y792" i="10"/>
  <c r="AB792" i="10"/>
  <c r="AC792" i="10"/>
  <c r="AI792" i="10" s="1"/>
  <c r="AD792" i="10"/>
  <c r="AJ792" i="10" s="1"/>
  <c r="AF792" i="10"/>
  <c r="AG792" i="10"/>
  <c r="AH792" i="10"/>
  <c r="AL792" i="10"/>
  <c r="AO792" i="10"/>
  <c r="AP792" i="10"/>
  <c r="AR792" i="10"/>
  <c r="AS792" i="10"/>
  <c r="C793" i="10"/>
  <c r="V793" i="10" s="1"/>
  <c r="D793" i="10"/>
  <c r="AD793" i="10" s="1"/>
  <c r="AJ793" i="10" s="1"/>
  <c r="E793" i="10"/>
  <c r="F793" i="10"/>
  <c r="G793" i="10"/>
  <c r="AT793" i="10" s="1"/>
  <c r="H793" i="10"/>
  <c r="AH793" i="10" s="1"/>
  <c r="AK793" i="10" s="1"/>
  <c r="I793" i="10"/>
  <c r="J793" i="10"/>
  <c r="K793" i="10"/>
  <c r="L793" i="10"/>
  <c r="Y793" i="10" s="1"/>
  <c r="M793" i="10"/>
  <c r="Z793" i="10" s="1"/>
  <c r="N793" i="10"/>
  <c r="O793" i="10"/>
  <c r="W793" i="10"/>
  <c r="X793" i="10"/>
  <c r="U793" i="10" s="1"/>
  <c r="AA793" i="10"/>
  <c r="AB793" i="10"/>
  <c r="AC793" i="10"/>
  <c r="AI793" i="10" s="1"/>
  <c r="AE793" i="10"/>
  <c r="AF793" i="10"/>
  <c r="AG793" i="10"/>
  <c r="AN793" i="10"/>
  <c r="AO793" i="10"/>
  <c r="AQ793" i="10"/>
  <c r="AR793" i="10"/>
  <c r="AU793" i="10"/>
  <c r="C794" i="10"/>
  <c r="AC794" i="10" s="1"/>
  <c r="AI794" i="10" s="1"/>
  <c r="D794" i="10"/>
  <c r="E794" i="10"/>
  <c r="F794" i="10"/>
  <c r="AS794" i="10" s="1"/>
  <c r="G794" i="10"/>
  <c r="AG794" i="10" s="1"/>
  <c r="AJ794" i="10" s="1"/>
  <c r="H794" i="10"/>
  <c r="I794" i="10"/>
  <c r="J794" i="10"/>
  <c r="K794" i="10"/>
  <c r="AN794" i="10" s="1"/>
  <c r="L794" i="10"/>
  <c r="Y794" i="10" s="1"/>
  <c r="M794" i="10"/>
  <c r="N794" i="10"/>
  <c r="O794" i="10"/>
  <c r="V794" i="10"/>
  <c r="W794" i="10"/>
  <c r="T794" i="10" s="1"/>
  <c r="X794" i="10"/>
  <c r="U794" i="10" s="1"/>
  <c r="Z794" i="10"/>
  <c r="AA794" i="10"/>
  <c r="AB794" i="10"/>
  <c r="AD794" i="10"/>
  <c r="AE794" i="10"/>
  <c r="AK794" i="10" s="1"/>
  <c r="AF794" i="10"/>
  <c r="AH794" i="10"/>
  <c r="AM794" i="10"/>
  <c r="AO794" i="10"/>
  <c r="AP794" i="10"/>
  <c r="AQ794" i="10"/>
  <c r="AU794" i="10"/>
  <c r="C795" i="10"/>
  <c r="D795" i="10"/>
  <c r="E795" i="10"/>
  <c r="X795" i="10" s="1"/>
  <c r="F795" i="10"/>
  <c r="AF795" i="10" s="1"/>
  <c r="AI795" i="10" s="1"/>
  <c r="G795" i="10"/>
  <c r="AG795" i="10" s="1"/>
  <c r="H795" i="10"/>
  <c r="I795" i="10"/>
  <c r="J795" i="10"/>
  <c r="AM795" i="10" s="1"/>
  <c r="K795" i="10"/>
  <c r="L795" i="10"/>
  <c r="M795" i="10"/>
  <c r="N795" i="10"/>
  <c r="AA795" i="10" s="1"/>
  <c r="O795" i="10"/>
  <c r="V795" i="10"/>
  <c r="S795" i="10" s="1"/>
  <c r="W795" i="10"/>
  <c r="T795" i="10" s="1"/>
  <c r="Y795" i="10"/>
  <c r="Z795" i="10"/>
  <c r="AB795" i="10"/>
  <c r="AC795" i="10"/>
  <c r="AD795" i="10"/>
  <c r="AE795" i="10"/>
  <c r="AK795" i="10" s="1"/>
  <c r="AH795" i="10"/>
  <c r="AL795" i="10"/>
  <c r="AO795" i="10"/>
  <c r="AP795" i="10"/>
  <c r="AT795" i="10"/>
  <c r="C796" i="10"/>
  <c r="D796" i="10"/>
  <c r="W796" i="10" s="1"/>
  <c r="E796" i="10"/>
  <c r="AE796" i="10" s="1"/>
  <c r="AK796" i="10" s="1"/>
  <c r="F796" i="10"/>
  <c r="G796" i="10"/>
  <c r="H796" i="10"/>
  <c r="AU796" i="10" s="1"/>
  <c r="I796" i="10"/>
  <c r="J796" i="10"/>
  <c r="K796" i="10"/>
  <c r="L796" i="10"/>
  <c r="M796" i="10"/>
  <c r="Z796" i="10" s="1"/>
  <c r="N796" i="10"/>
  <c r="AA796" i="10" s="1"/>
  <c r="O796" i="10"/>
  <c r="V796" i="10"/>
  <c r="S796" i="10" s="1"/>
  <c r="Y796" i="10"/>
  <c r="AB796" i="10"/>
  <c r="AC796" i="10"/>
  <c r="AI796" i="10" s="1"/>
  <c r="AD796" i="10"/>
  <c r="AJ796" i="10" s="1"/>
  <c r="AF796" i="10"/>
  <c r="AG796" i="10"/>
  <c r="AH796" i="10"/>
  <c r="AL796" i="10"/>
  <c r="AO796" i="10"/>
  <c r="AP796" i="10"/>
  <c r="AR796" i="10"/>
  <c r="AS796" i="10"/>
  <c r="C797" i="10"/>
  <c r="V797" i="10" s="1"/>
  <c r="D797" i="10"/>
  <c r="AD797" i="10" s="1"/>
  <c r="AJ797" i="10" s="1"/>
  <c r="E797" i="10"/>
  <c r="F797" i="10"/>
  <c r="G797" i="10"/>
  <c r="AT797" i="10" s="1"/>
  <c r="H797" i="10"/>
  <c r="AH797" i="10" s="1"/>
  <c r="AK797" i="10" s="1"/>
  <c r="I797" i="10"/>
  <c r="J797" i="10"/>
  <c r="K797" i="10"/>
  <c r="L797" i="10"/>
  <c r="Y797" i="10" s="1"/>
  <c r="M797" i="10"/>
  <c r="Z797" i="10" s="1"/>
  <c r="T797" i="10" s="1"/>
  <c r="N797" i="10"/>
  <c r="O797" i="10"/>
  <c r="W797" i="10"/>
  <c r="Q797" i="10" s="1"/>
  <c r="X797" i="10"/>
  <c r="U797" i="10" s="1"/>
  <c r="AA797" i="10"/>
  <c r="AB797" i="10"/>
  <c r="AC797" i="10"/>
  <c r="AE797" i="10"/>
  <c r="AF797" i="10"/>
  <c r="AI797" i="10" s="1"/>
  <c r="AG797" i="10"/>
  <c r="AM797" i="10"/>
  <c r="AN797" i="10"/>
  <c r="AO797" i="10"/>
  <c r="AQ797" i="10"/>
  <c r="AR797" i="10"/>
  <c r="C798" i="10"/>
  <c r="AC798" i="10" s="1"/>
  <c r="AI798" i="10" s="1"/>
  <c r="D798" i="10"/>
  <c r="E798" i="10"/>
  <c r="F798" i="10"/>
  <c r="AS798" i="10" s="1"/>
  <c r="G798" i="10"/>
  <c r="AG798" i="10" s="1"/>
  <c r="AJ798" i="10" s="1"/>
  <c r="H798" i="10"/>
  <c r="I798" i="10"/>
  <c r="J798" i="10"/>
  <c r="K798" i="10"/>
  <c r="AN798" i="10" s="1"/>
  <c r="L798" i="10"/>
  <c r="Y798" i="10" s="1"/>
  <c r="M798" i="10"/>
  <c r="N798" i="10"/>
  <c r="O798" i="10"/>
  <c r="W798" i="10"/>
  <c r="T798" i="10" s="1"/>
  <c r="X798" i="10"/>
  <c r="U798" i="10" s="1"/>
  <c r="Z798" i="10"/>
  <c r="AA798" i="10"/>
  <c r="AB798" i="10"/>
  <c r="AD798" i="10"/>
  <c r="AE798" i="10"/>
  <c r="AK798" i="10" s="1"/>
  <c r="AF798" i="10"/>
  <c r="AH798" i="10"/>
  <c r="AM798" i="10"/>
  <c r="AO798" i="10"/>
  <c r="AQ798" i="10"/>
  <c r="AU798" i="10"/>
  <c r="C799" i="10"/>
  <c r="D799" i="10"/>
  <c r="E799" i="10"/>
  <c r="X799" i="10" s="1"/>
  <c r="F799" i="10"/>
  <c r="AF799" i="10" s="1"/>
  <c r="AI799" i="10" s="1"/>
  <c r="G799" i="10"/>
  <c r="AG799" i="10" s="1"/>
  <c r="H799" i="10"/>
  <c r="I799" i="10"/>
  <c r="J799" i="10"/>
  <c r="AM799" i="10" s="1"/>
  <c r="K799" i="10"/>
  <c r="L799" i="10"/>
  <c r="M799" i="10"/>
  <c r="N799" i="10"/>
  <c r="AA799" i="10" s="1"/>
  <c r="O799" i="10"/>
  <c r="V799" i="10"/>
  <c r="S799" i="10" s="1"/>
  <c r="W799" i="10"/>
  <c r="T799" i="10" s="1"/>
  <c r="Y799" i="10"/>
  <c r="Z799" i="10"/>
  <c r="AB799" i="10"/>
  <c r="AC799" i="10"/>
  <c r="AD799" i="10"/>
  <c r="AJ799" i="10" s="1"/>
  <c r="AE799" i="10"/>
  <c r="AK799" i="10" s="1"/>
  <c r="AH799" i="10"/>
  <c r="AL799" i="10"/>
  <c r="AO799" i="10"/>
  <c r="AP799" i="10"/>
  <c r="AS799" i="10"/>
  <c r="AT799" i="10"/>
  <c r="C800" i="10"/>
  <c r="D800" i="10"/>
  <c r="W800" i="10" s="1"/>
  <c r="E800" i="10"/>
  <c r="AE800" i="10" s="1"/>
  <c r="AK800" i="10" s="1"/>
  <c r="F800" i="10"/>
  <c r="G800" i="10"/>
  <c r="H800" i="10"/>
  <c r="AU800" i="10" s="1"/>
  <c r="I800" i="10"/>
  <c r="AL800" i="10" s="1"/>
  <c r="J800" i="10"/>
  <c r="K800" i="10"/>
  <c r="L800" i="10"/>
  <c r="M800" i="10"/>
  <c r="Z800" i="10" s="1"/>
  <c r="N800" i="10"/>
  <c r="AA800" i="10" s="1"/>
  <c r="O800" i="10"/>
  <c r="V800" i="10"/>
  <c r="S800" i="10" s="1"/>
  <c r="Y800" i="10"/>
  <c r="AB800" i="10"/>
  <c r="AC800" i="10"/>
  <c r="AI800" i="10" s="1"/>
  <c r="AD800" i="10"/>
  <c r="AF800" i="10"/>
  <c r="AG800" i="10"/>
  <c r="AJ800" i="10" s="1"/>
  <c r="AH800" i="10"/>
  <c r="AN800" i="10"/>
  <c r="AO800" i="10"/>
  <c r="AR800" i="10"/>
  <c r="AS800" i="10"/>
  <c r="C801" i="10"/>
  <c r="V801" i="10" s="1"/>
  <c r="D801" i="10"/>
  <c r="AD801" i="10" s="1"/>
  <c r="AJ801" i="10" s="1"/>
  <c r="E801" i="10"/>
  <c r="F801" i="10"/>
  <c r="G801" i="10"/>
  <c r="AT801" i="10" s="1"/>
  <c r="H801" i="10"/>
  <c r="AH801" i="10" s="1"/>
  <c r="AK801" i="10" s="1"/>
  <c r="I801" i="10"/>
  <c r="J801" i="10"/>
  <c r="K801" i="10"/>
  <c r="L801" i="10"/>
  <c r="Y801" i="10" s="1"/>
  <c r="M801" i="10"/>
  <c r="Z801" i="10" s="1"/>
  <c r="N801" i="10"/>
  <c r="O801" i="10"/>
  <c r="W801" i="10"/>
  <c r="X801" i="10"/>
  <c r="U801" i="10" s="1"/>
  <c r="AA801" i="10"/>
  <c r="AB801" i="10"/>
  <c r="AC801" i="10"/>
  <c r="AI801" i="10" s="1"/>
  <c r="AE801" i="10"/>
  <c r="AF801" i="10"/>
  <c r="AG801" i="10"/>
  <c r="AN801" i="10"/>
  <c r="AO801" i="10"/>
  <c r="AQ801" i="10"/>
  <c r="AR801" i="10"/>
  <c r="C802" i="10"/>
  <c r="AC802" i="10" s="1"/>
  <c r="AI802" i="10" s="1"/>
  <c r="D802" i="10"/>
  <c r="E802" i="10"/>
  <c r="F802" i="10"/>
  <c r="AS802" i="10" s="1"/>
  <c r="G802" i="10"/>
  <c r="AG802" i="10" s="1"/>
  <c r="AJ802" i="10" s="1"/>
  <c r="H802" i="10"/>
  <c r="I802" i="10"/>
  <c r="J802" i="10"/>
  <c r="K802" i="10"/>
  <c r="AN802" i="10" s="1"/>
  <c r="L802" i="10"/>
  <c r="Y802" i="10" s="1"/>
  <c r="M802" i="10"/>
  <c r="N802" i="10"/>
  <c r="O802" i="10"/>
  <c r="W802" i="10"/>
  <c r="T802" i="10" s="1"/>
  <c r="X802" i="10"/>
  <c r="U802" i="10" s="1"/>
  <c r="Z802" i="10"/>
  <c r="AA802" i="10"/>
  <c r="AB802" i="10"/>
  <c r="AD802" i="10"/>
  <c r="AE802" i="10"/>
  <c r="AK802" i="10" s="1"/>
  <c r="AF802" i="10"/>
  <c r="AH802" i="10"/>
  <c r="AM802" i="10"/>
  <c r="AO802" i="10"/>
  <c r="AQ802" i="10"/>
  <c r="AU802" i="10"/>
  <c r="C803" i="10"/>
  <c r="AC803" i="10" s="1"/>
  <c r="AI803" i="10" s="1"/>
  <c r="D803" i="10"/>
  <c r="E803" i="10"/>
  <c r="X803" i="10" s="1"/>
  <c r="F803" i="10"/>
  <c r="AF803" i="10" s="1"/>
  <c r="G803" i="10"/>
  <c r="AG803" i="10" s="1"/>
  <c r="H803" i="10"/>
  <c r="I803" i="10"/>
  <c r="J803" i="10"/>
  <c r="K803" i="10"/>
  <c r="L803" i="10"/>
  <c r="M803" i="10"/>
  <c r="N803" i="10"/>
  <c r="AA803" i="10" s="1"/>
  <c r="O803" i="10"/>
  <c r="V803" i="10"/>
  <c r="S803" i="10" s="1"/>
  <c r="W803" i="10"/>
  <c r="T803" i="10" s="1"/>
  <c r="Y803" i="10"/>
  <c r="Z803" i="10"/>
  <c r="AB803" i="10"/>
  <c r="AD803" i="10"/>
  <c r="AE803" i="10"/>
  <c r="AK803" i="10" s="1"/>
  <c r="AH803" i="10"/>
  <c r="AL803" i="10"/>
  <c r="AM803" i="10"/>
  <c r="AO803" i="10"/>
  <c r="AP803" i="10"/>
  <c r="AQ803" i="10"/>
  <c r="AT803" i="10"/>
  <c r="C804" i="10"/>
  <c r="D804" i="10"/>
  <c r="W804" i="10" s="1"/>
  <c r="E804" i="10"/>
  <c r="AE804" i="10" s="1"/>
  <c r="AK804" i="10" s="1"/>
  <c r="F804" i="10"/>
  <c r="G804" i="10"/>
  <c r="H804" i="10"/>
  <c r="AU804" i="10" s="1"/>
  <c r="I804" i="10"/>
  <c r="J804" i="10"/>
  <c r="K804" i="10"/>
  <c r="L804" i="10"/>
  <c r="Y804" i="10" s="1"/>
  <c r="P804" i="10" s="1"/>
  <c r="M804" i="10"/>
  <c r="N804" i="10"/>
  <c r="AA804" i="10" s="1"/>
  <c r="O804" i="10"/>
  <c r="V804" i="10"/>
  <c r="S804" i="10" s="1"/>
  <c r="X804" i="10"/>
  <c r="U804" i="10" s="1"/>
  <c r="Z804" i="10"/>
  <c r="AB804" i="10"/>
  <c r="AC804" i="10"/>
  <c r="AI804" i="10" s="1"/>
  <c r="AD804" i="10"/>
  <c r="AF804" i="10"/>
  <c r="AG804" i="10"/>
  <c r="AH804" i="10"/>
  <c r="AJ804" i="10"/>
  <c r="AN804" i="10"/>
  <c r="AO804" i="10"/>
  <c r="AP804" i="10"/>
  <c r="AR804" i="10"/>
  <c r="AT804" i="10"/>
  <c r="C805" i="10"/>
  <c r="V805" i="10" s="1"/>
  <c r="D805" i="10"/>
  <c r="AD805" i="10" s="1"/>
  <c r="AJ805" i="10" s="1"/>
  <c r="E805" i="10"/>
  <c r="F805" i="10"/>
  <c r="G805" i="10"/>
  <c r="AG805" i="10" s="1"/>
  <c r="H805" i="10"/>
  <c r="AH805" i="10" s="1"/>
  <c r="I805" i="10"/>
  <c r="J805" i="10"/>
  <c r="K805" i="10"/>
  <c r="L805" i="10"/>
  <c r="Y805" i="10" s="1"/>
  <c r="M805" i="10"/>
  <c r="Z805" i="10" s="1"/>
  <c r="T805" i="10" s="1"/>
  <c r="N805" i="10"/>
  <c r="O805" i="10"/>
  <c r="W805" i="10"/>
  <c r="Q805" i="10" s="1"/>
  <c r="X805" i="10"/>
  <c r="U805" i="10" s="1"/>
  <c r="AA805" i="10"/>
  <c r="AB805" i="10"/>
  <c r="AC805" i="10"/>
  <c r="AE805" i="10"/>
  <c r="AF805" i="10"/>
  <c r="AI805" i="10" s="1"/>
  <c r="AM805" i="10"/>
  <c r="AN805" i="10"/>
  <c r="AO805" i="10"/>
  <c r="AQ805" i="10"/>
  <c r="AR805" i="10"/>
  <c r="AU805" i="10"/>
  <c r="C806" i="10"/>
  <c r="AC806" i="10" s="1"/>
  <c r="AI806" i="10" s="1"/>
  <c r="D806" i="10"/>
  <c r="E806" i="10"/>
  <c r="F806" i="10"/>
  <c r="AS806" i="10" s="1"/>
  <c r="G806" i="10"/>
  <c r="AG806" i="10" s="1"/>
  <c r="H806" i="10"/>
  <c r="I806" i="10"/>
  <c r="J806" i="10"/>
  <c r="K806" i="10"/>
  <c r="AN806" i="10" s="1"/>
  <c r="L806" i="10"/>
  <c r="Y806" i="10" s="1"/>
  <c r="M806" i="10"/>
  <c r="N806" i="10"/>
  <c r="AA806" i="10" s="1"/>
  <c r="R806" i="10" s="1"/>
  <c r="O806" i="10"/>
  <c r="V806" i="10"/>
  <c r="S806" i="10" s="1"/>
  <c r="W806" i="10"/>
  <c r="T806" i="10" s="1"/>
  <c r="X806" i="10"/>
  <c r="U806" i="10" s="1"/>
  <c r="Z806" i="10"/>
  <c r="AB806" i="10"/>
  <c r="AD806" i="10"/>
  <c r="AE806" i="10"/>
  <c r="AK806" i="10" s="1"/>
  <c r="AF806" i="10"/>
  <c r="AH806" i="10"/>
  <c r="AL806" i="10"/>
  <c r="AM806" i="10"/>
  <c r="AO806" i="10"/>
  <c r="AP806" i="10"/>
  <c r="AQ806" i="10"/>
  <c r="AT806" i="10"/>
  <c r="C807" i="10"/>
  <c r="D807" i="10"/>
  <c r="E807" i="10"/>
  <c r="X807" i="10" s="1"/>
  <c r="F807" i="10"/>
  <c r="AF807" i="10" s="1"/>
  <c r="G807" i="10"/>
  <c r="H807" i="10"/>
  <c r="I807" i="10"/>
  <c r="J807" i="10"/>
  <c r="K807" i="10"/>
  <c r="L807" i="10"/>
  <c r="M807" i="10"/>
  <c r="Z807" i="10" s="1"/>
  <c r="Q807" i="10" s="1"/>
  <c r="N807" i="10"/>
  <c r="AA807" i="10" s="1"/>
  <c r="O807" i="10"/>
  <c r="V807" i="10"/>
  <c r="S807" i="10" s="1"/>
  <c r="W807" i="10"/>
  <c r="T807" i="10" s="1"/>
  <c r="Y807" i="10"/>
  <c r="AB807" i="10"/>
  <c r="AC807" i="10"/>
  <c r="AD807" i="10"/>
  <c r="AJ807" i="10" s="1"/>
  <c r="AE807" i="10"/>
  <c r="AG807" i="10"/>
  <c r="AH807" i="10"/>
  <c r="AK807" i="10"/>
  <c r="AL807" i="10"/>
  <c r="AO807" i="10"/>
  <c r="AP807" i="10"/>
  <c r="AQ807" i="10"/>
  <c r="AS807" i="10"/>
  <c r="AT807" i="10"/>
  <c r="C808" i="10"/>
  <c r="D808" i="10"/>
  <c r="W808" i="10" s="1"/>
  <c r="E808" i="10"/>
  <c r="AE808" i="10" s="1"/>
  <c r="AK808" i="10" s="1"/>
  <c r="F808" i="10"/>
  <c r="G808" i="10"/>
  <c r="H808" i="10"/>
  <c r="AH808" i="10" s="1"/>
  <c r="I808" i="10"/>
  <c r="J808" i="10"/>
  <c r="K808" i="10"/>
  <c r="L808" i="10"/>
  <c r="Y808" i="10" s="1"/>
  <c r="P808" i="10" s="1"/>
  <c r="M808" i="10"/>
  <c r="N808" i="10"/>
  <c r="AA808" i="10" s="1"/>
  <c r="O808" i="10"/>
  <c r="V808" i="10"/>
  <c r="S808" i="10" s="1"/>
  <c r="X808" i="10"/>
  <c r="U808" i="10" s="1"/>
  <c r="Z808" i="10"/>
  <c r="AB808" i="10"/>
  <c r="AC808" i="10"/>
  <c r="AI808" i="10" s="1"/>
  <c r="AD808" i="10"/>
  <c r="AF808" i="10"/>
  <c r="AG808" i="10"/>
  <c r="AJ808" i="10"/>
  <c r="AN808" i="10"/>
  <c r="AO808" i="10"/>
  <c r="AP808" i="10"/>
  <c r="AR808" i="10"/>
  <c r="AT808" i="10"/>
  <c r="C809" i="10"/>
  <c r="AC809" i="10" s="1"/>
  <c r="AI809" i="10" s="1"/>
  <c r="D809" i="10"/>
  <c r="AD809" i="10" s="1"/>
  <c r="E809" i="10"/>
  <c r="F809" i="10"/>
  <c r="G809" i="10"/>
  <c r="AG809" i="10" s="1"/>
  <c r="H809" i="10"/>
  <c r="AH809" i="10" s="1"/>
  <c r="I809" i="10"/>
  <c r="J809" i="10"/>
  <c r="K809" i="10"/>
  <c r="AN809" i="10" s="1"/>
  <c r="L809" i="10"/>
  <c r="M809" i="10"/>
  <c r="Z809" i="10" s="1"/>
  <c r="N809" i="10"/>
  <c r="O809" i="10"/>
  <c r="W809" i="10"/>
  <c r="X809" i="10"/>
  <c r="R809" i="10" s="1"/>
  <c r="Y809" i="10"/>
  <c r="AA809" i="10"/>
  <c r="U809" i="10" s="1"/>
  <c r="AB809" i="10"/>
  <c r="AE809" i="10"/>
  <c r="AK809" i="10" s="1"/>
  <c r="AF809" i="10"/>
  <c r="AM809" i="10"/>
  <c r="AO809" i="10"/>
  <c r="AQ809" i="10"/>
  <c r="AS809" i="10"/>
  <c r="AU809" i="10"/>
  <c r="C810" i="10"/>
  <c r="AC810" i="10" s="1"/>
  <c r="AI810" i="10" s="1"/>
  <c r="D810" i="10"/>
  <c r="E810" i="10"/>
  <c r="F810" i="10"/>
  <c r="AS810" i="10" s="1"/>
  <c r="G810" i="10"/>
  <c r="AG810" i="10" s="1"/>
  <c r="H810" i="10"/>
  <c r="I810" i="10"/>
  <c r="J810" i="10"/>
  <c r="AM810" i="10" s="1"/>
  <c r="K810" i="10"/>
  <c r="L810" i="10"/>
  <c r="Y810" i="10" s="1"/>
  <c r="M810" i="10"/>
  <c r="N810" i="10"/>
  <c r="AA810" i="10" s="1"/>
  <c r="R810" i="10" s="1"/>
  <c r="O810" i="10"/>
  <c r="V810" i="10"/>
  <c r="S810" i="10" s="1"/>
  <c r="W810" i="10"/>
  <c r="T810" i="10" s="1"/>
  <c r="X810" i="10"/>
  <c r="U810" i="10" s="1"/>
  <c r="Z810" i="10"/>
  <c r="AB810" i="10"/>
  <c r="AD810" i="10"/>
  <c r="AJ810" i="10" s="1"/>
  <c r="AE810" i="10"/>
  <c r="AK810" i="10" s="1"/>
  <c r="AF810" i="10"/>
  <c r="AH810" i="10"/>
  <c r="AL810" i="10"/>
  <c r="AO810" i="10"/>
  <c r="AP810" i="10"/>
  <c r="AR810" i="10"/>
  <c r="AT810" i="10"/>
  <c r="C811" i="10"/>
  <c r="D811" i="10"/>
  <c r="E811" i="10"/>
  <c r="X811" i="10" s="1"/>
  <c r="F811" i="10"/>
  <c r="AF811" i="10" s="1"/>
  <c r="G811" i="10"/>
  <c r="H811" i="10"/>
  <c r="I811" i="10"/>
  <c r="AL811" i="10" s="1"/>
  <c r="J811" i="10"/>
  <c r="K811" i="10"/>
  <c r="L811" i="10"/>
  <c r="M811" i="10"/>
  <c r="Z811" i="10" s="1"/>
  <c r="Q811" i="10" s="1"/>
  <c r="N811" i="10"/>
  <c r="O811" i="10"/>
  <c r="V811" i="10"/>
  <c r="P811" i="10" s="1"/>
  <c r="W811" i="10"/>
  <c r="T811" i="10" s="1"/>
  <c r="Y811" i="10"/>
  <c r="S811" i="10" s="1"/>
  <c r="AA811" i="10"/>
  <c r="AB811" i="10"/>
  <c r="AC811" i="10"/>
  <c r="AI811" i="10" s="1"/>
  <c r="AD811" i="10"/>
  <c r="AJ811" i="10" s="1"/>
  <c r="AE811" i="10"/>
  <c r="AG811" i="10"/>
  <c r="AH811" i="10"/>
  <c r="AK811" i="10"/>
  <c r="AO811" i="10"/>
  <c r="AQ811" i="10"/>
  <c r="AS811" i="10"/>
  <c r="AU811" i="10"/>
  <c r="C812" i="10"/>
  <c r="D812" i="10"/>
  <c r="W812" i="10" s="1"/>
  <c r="E812" i="10"/>
  <c r="AE812" i="10" s="1"/>
  <c r="AK812" i="10" s="1"/>
  <c r="F812" i="10"/>
  <c r="G812" i="10"/>
  <c r="H812" i="10"/>
  <c r="AH812" i="10" s="1"/>
  <c r="I812" i="10"/>
  <c r="J812" i="10"/>
  <c r="K812" i="10"/>
  <c r="L812" i="10"/>
  <c r="Y812" i="10" s="1"/>
  <c r="P812" i="10" s="1"/>
  <c r="M812" i="10"/>
  <c r="N812" i="10"/>
  <c r="AA812" i="10" s="1"/>
  <c r="O812" i="10"/>
  <c r="V812" i="10"/>
  <c r="S812" i="10" s="1"/>
  <c r="X812" i="10"/>
  <c r="U812" i="10" s="1"/>
  <c r="Z812" i="10"/>
  <c r="AB812" i="10"/>
  <c r="AC812" i="10"/>
  <c r="AI812" i="10" s="1"/>
  <c r="AD812" i="10"/>
  <c r="AF812" i="10"/>
  <c r="AG812" i="10"/>
  <c r="AJ812" i="10"/>
  <c r="AN812" i="10"/>
  <c r="AO812" i="10"/>
  <c r="AP812" i="10"/>
  <c r="AR812" i="10"/>
  <c r="AT812" i="10"/>
  <c r="C813" i="10"/>
  <c r="AC813" i="10" s="1"/>
  <c r="AI813" i="10" s="1"/>
  <c r="D813" i="10"/>
  <c r="AD813" i="10" s="1"/>
  <c r="E813" i="10"/>
  <c r="F813" i="10"/>
  <c r="G813" i="10"/>
  <c r="AG813" i="10" s="1"/>
  <c r="H813" i="10"/>
  <c r="AH813" i="10" s="1"/>
  <c r="I813" i="10"/>
  <c r="J813" i="10"/>
  <c r="K813" i="10"/>
  <c r="AN813" i="10" s="1"/>
  <c r="L813" i="10"/>
  <c r="M813" i="10"/>
  <c r="Z813" i="10" s="1"/>
  <c r="N813" i="10"/>
  <c r="O813" i="10"/>
  <c r="W813" i="10"/>
  <c r="T813" i="10" s="1"/>
  <c r="X813" i="10"/>
  <c r="R813" i="10" s="1"/>
  <c r="Y813" i="10"/>
  <c r="AA813" i="10"/>
  <c r="U813" i="10" s="1"/>
  <c r="AB813" i="10"/>
  <c r="AE813" i="10"/>
  <c r="AF813" i="10"/>
  <c r="AM813" i="10"/>
  <c r="AO813" i="10"/>
  <c r="AQ813" i="10"/>
  <c r="AS813" i="10"/>
  <c r="AU813" i="10"/>
  <c r="C814" i="10"/>
  <c r="AC814" i="10" s="1"/>
  <c r="AI814" i="10" s="1"/>
  <c r="D814" i="10"/>
  <c r="E814" i="10"/>
  <c r="F814" i="10"/>
  <c r="AS814" i="10" s="1"/>
  <c r="G814" i="10"/>
  <c r="AG814" i="10" s="1"/>
  <c r="H814" i="10"/>
  <c r="I814" i="10"/>
  <c r="J814" i="10"/>
  <c r="AM814" i="10" s="1"/>
  <c r="K814" i="10"/>
  <c r="L814" i="10"/>
  <c r="Y814" i="10" s="1"/>
  <c r="M814" i="10"/>
  <c r="N814" i="10"/>
  <c r="AA814" i="10" s="1"/>
  <c r="R814" i="10" s="1"/>
  <c r="O814" i="10"/>
  <c r="V814" i="10"/>
  <c r="S814" i="10" s="1"/>
  <c r="W814" i="10"/>
  <c r="Q814" i="10" s="1"/>
  <c r="X814" i="10"/>
  <c r="U814" i="10" s="1"/>
  <c r="Z814" i="10"/>
  <c r="T814" i="10" s="1"/>
  <c r="AB814" i="10"/>
  <c r="AD814" i="10"/>
  <c r="AJ814" i="10" s="1"/>
  <c r="AE814" i="10"/>
  <c r="AK814" i="10" s="1"/>
  <c r="AF814" i="10"/>
  <c r="AH814" i="10"/>
  <c r="AL814" i="10"/>
  <c r="AN814" i="10"/>
  <c r="AO814" i="10"/>
  <c r="AP814" i="10"/>
  <c r="AR814" i="10"/>
  <c r="AT814" i="10"/>
  <c r="C815" i="10"/>
  <c r="V815" i="10" s="1"/>
  <c r="D815" i="10"/>
  <c r="E815" i="10"/>
  <c r="X815" i="10" s="1"/>
  <c r="F815" i="10"/>
  <c r="AF815" i="10" s="1"/>
  <c r="AI815" i="10" s="1"/>
  <c r="G815" i="10"/>
  <c r="AT815" i="10" s="1"/>
  <c r="H815" i="10"/>
  <c r="I815" i="10"/>
  <c r="J815" i="10"/>
  <c r="K815" i="10"/>
  <c r="L815" i="10"/>
  <c r="M815" i="10"/>
  <c r="Z815" i="10" s="1"/>
  <c r="N815" i="10"/>
  <c r="O815" i="10"/>
  <c r="W815" i="10"/>
  <c r="Y815" i="10"/>
  <c r="AA815" i="10"/>
  <c r="AB815" i="10"/>
  <c r="AC815" i="10"/>
  <c r="AD815" i="10"/>
  <c r="AJ815" i="10" s="1"/>
  <c r="AE815" i="10"/>
  <c r="AK815" i="10" s="1"/>
  <c r="AG815" i="10"/>
  <c r="AH815" i="10"/>
  <c r="AM815" i="10"/>
  <c r="AO815" i="10"/>
  <c r="AQ815" i="10"/>
  <c r="AS815" i="10"/>
  <c r="AU815" i="10"/>
  <c r="C816" i="10"/>
  <c r="D816" i="10"/>
  <c r="W816" i="10" s="1"/>
  <c r="E816" i="10"/>
  <c r="AE816" i="10" s="1"/>
  <c r="AK816" i="10" s="1"/>
  <c r="F816" i="10"/>
  <c r="AS816" i="10" s="1"/>
  <c r="G816" i="10"/>
  <c r="H816" i="10"/>
  <c r="AU816" i="10" s="1"/>
  <c r="I816" i="10"/>
  <c r="J816" i="10"/>
  <c r="K816" i="10"/>
  <c r="L816" i="10"/>
  <c r="Y816" i="10" s="1"/>
  <c r="M816" i="10"/>
  <c r="N816" i="10"/>
  <c r="AA816" i="10" s="1"/>
  <c r="R816" i="10" s="1"/>
  <c r="O816" i="10"/>
  <c r="V816" i="10"/>
  <c r="S816" i="10" s="1"/>
  <c r="X816" i="10"/>
  <c r="Z816" i="10"/>
  <c r="AB816" i="10"/>
  <c r="AC816" i="10"/>
  <c r="AI816" i="10" s="1"/>
  <c r="AD816" i="10"/>
  <c r="AF816" i="10"/>
  <c r="AG816" i="10"/>
  <c r="AH816" i="10"/>
  <c r="AJ816" i="10"/>
  <c r="AL816" i="10"/>
  <c r="AN816" i="10"/>
  <c r="AO816" i="10"/>
  <c r="AP816" i="10"/>
  <c r="AR816" i="10"/>
  <c r="AT816" i="10"/>
  <c r="C817" i="10"/>
  <c r="V817" i="10" s="1"/>
  <c r="D817" i="10"/>
  <c r="AD817" i="10" s="1"/>
  <c r="AJ817" i="10" s="1"/>
  <c r="E817" i="10"/>
  <c r="X817" i="10" s="1"/>
  <c r="F817" i="10"/>
  <c r="G817" i="10"/>
  <c r="AT817" i="10" s="1"/>
  <c r="H817" i="10"/>
  <c r="AH817" i="10" s="1"/>
  <c r="I817" i="10"/>
  <c r="J817" i="10"/>
  <c r="K817" i="10"/>
  <c r="L817" i="10"/>
  <c r="M817" i="10"/>
  <c r="Z817" i="10" s="1"/>
  <c r="N817" i="10"/>
  <c r="O817" i="10"/>
  <c r="W817" i="10"/>
  <c r="Y817" i="10"/>
  <c r="AA817" i="10"/>
  <c r="AB817" i="10"/>
  <c r="AC817" i="10"/>
  <c r="AE817" i="10"/>
  <c r="AK817" i="10" s="1"/>
  <c r="AF817" i="10"/>
  <c r="AG817" i="10"/>
  <c r="AI817" i="10"/>
  <c r="AM817" i="10"/>
  <c r="AO817" i="10"/>
  <c r="AQ817" i="10"/>
  <c r="AS817" i="10"/>
  <c r="AU817" i="10"/>
  <c r="C818" i="10"/>
  <c r="AC818" i="10" s="1"/>
  <c r="AI818" i="10" s="1"/>
  <c r="D818" i="10"/>
  <c r="W818" i="10" s="1"/>
  <c r="E818" i="10"/>
  <c r="F818" i="10"/>
  <c r="AS818" i="10" s="1"/>
  <c r="G818" i="10"/>
  <c r="AG818" i="10" s="1"/>
  <c r="AJ818" i="10" s="1"/>
  <c r="H818" i="10"/>
  <c r="AU818" i="10" s="1"/>
  <c r="I818" i="10"/>
  <c r="J818" i="10"/>
  <c r="K818" i="10"/>
  <c r="L818" i="10"/>
  <c r="Y818" i="10" s="1"/>
  <c r="M818" i="10"/>
  <c r="N818" i="10"/>
  <c r="AA818" i="10" s="1"/>
  <c r="R818" i="10" s="1"/>
  <c r="O818" i="10"/>
  <c r="V818" i="10"/>
  <c r="S818" i="10" s="1"/>
  <c r="X818" i="10"/>
  <c r="Z818" i="10"/>
  <c r="AB818" i="10"/>
  <c r="AD818" i="10"/>
  <c r="AE818" i="10"/>
  <c r="AK818" i="10" s="1"/>
  <c r="AF818" i="10"/>
  <c r="AH818" i="10"/>
  <c r="AL818" i="10"/>
  <c r="AN818" i="10"/>
  <c r="AO818" i="10"/>
  <c r="AP818" i="10"/>
  <c r="AR818" i="10"/>
  <c r="AT818" i="10"/>
  <c r="C819" i="10"/>
  <c r="V819" i="10" s="1"/>
  <c r="D819" i="10"/>
  <c r="E819" i="10"/>
  <c r="X819" i="10" s="1"/>
  <c r="F819" i="10"/>
  <c r="AF819" i="10" s="1"/>
  <c r="AI819" i="10" s="1"/>
  <c r="G819" i="10"/>
  <c r="AT819" i="10" s="1"/>
  <c r="H819" i="10"/>
  <c r="I819" i="10"/>
  <c r="J819" i="10"/>
  <c r="K819" i="10"/>
  <c r="L819" i="10"/>
  <c r="M819" i="10"/>
  <c r="Z819" i="10" s="1"/>
  <c r="N819" i="10"/>
  <c r="O819" i="10"/>
  <c r="W819" i="10"/>
  <c r="Y819" i="10"/>
  <c r="AA819" i="10"/>
  <c r="AB819" i="10"/>
  <c r="AC819" i="10"/>
  <c r="AD819" i="10"/>
  <c r="AE819" i="10"/>
  <c r="AK819" i="10" s="1"/>
  <c r="AH819" i="10"/>
  <c r="AM819" i="10"/>
  <c r="AO819" i="10"/>
  <c r="AQ819" i="10"/>
  <c r="AS819" i="10"/>
  <c r="AU819" i="10"/>
  <c r="C820" i="10"/>
  <c r="D820" i="10"/>
  <c r="W820" i="10" s="1"/>
  <c r="E820" i="10"/>
  <c r="AE820" i="10" s="1"/>
  <c r="AK820" i="10" s="1"/>
  <c r="F820" i="10"/>
  <c r="AS820" i="10" s="1"/>
  <c r="G820" i="10"/>
  <c r="H820" i="10"/>
  <c r="AU820" i="10" s="1"/>
  <c r="I820" i="10"/>
  <c r="J820" i="10"/>
  <c r="K820" i="10"/>
  <c r="L820" i="10"/>
  <c r="Y820" i="10" s="1"/>
  <c r="M820" i="10"/>
  <c r="N820" i="10"/>
  <c r="AA820" i="10" s="1"/>
  <c r="R820" i="10" s="1"/>
  <c r="O820" i="10"/>
  <c r="V820" i="10"/>
  <c r="S820" i="10" s="1"/>
  <c r="X820" i="10"/>
  <c r="U820" i="10" s="1"/>
  <c r="Z820" i="10"/>
  <c r="AB820" i="10"/>
  <c r="AC820" i="10"/>
  <c r="AI820" i="10" s="1"/>
  <c r="AD820" i="10"/>
  <c r="AJ820" i="10" s="1"/>
  <c r="AF820" i="10"/>
  <c r="AG820" i="10"/>
  <c r="AH820" i="10"/>
  <c r="AL820" i="10"/>
  <c r="AO820" i="10"/>
  <c r="AP820" i="10"/>
  <c r="AR820" i="10"/>
  <c r="AT820" i="10"/>
  <c r="C821" i="10"/>
  <c r="V821" i="10" s="1"/>
  <c r="D821" i="10"/>
  <c r="AD821" i="10" s="1"/>
  <c r="AJ821" i="10" s="1"/>
  <c r="E821" i="10"/>
  <c r="X821" i="10" s="1"/>
  <c r="F821" i="10"/>
  <c r="G821" i="10"/>
  <c r="AT821" i="10" s="1"/>
  <c r="H821" i="10"/>
  <c r="AH821" i="10" s="1"/>
  <c r="AK821" i="10" s="1"/>
  <c r="I821" i="10"/>
  <c r="J821" i="10"/>
  <c r="K821" i="10"/>
  <c r="L821" i="10"/>
  <c r="M821" i="10"/>
  <c r="Z821" i="10" s="1"/>
  <c r="Q821" i="10" s="1"/>
  <c r="N821" i="10"/>
  <c r="O821" i="10"/>
  <c r="W821" i="10"/>
  <c r="T821" i="10" s="1"/>
  <c r="Y821" i="10"/>
  <c r="AA821" i="10"/>
  <c r="AB821" i="10"/>
  <c r="AC821" i="10"/>
  <c r="AI821" i="10" s="1"/>
  <c r="AE821" i="10"/>
  <c r="AF821" i="10"/>
  <c r="AG821" i="10"/>
  <c r="AO821" i="10"/>
  <c r="AQ821" i="10"/>
  <c r="AS821" i="10"/>
  <c r="AU821" i="10"/>
  <c r="C822" i="10"/>
  <c r="AC822" i="10" s="1"/>
  <c r="AI822" i="10" s="1"/>
  <c r="D822" i="10"/>
  <c r="W822" i="10" s="1"/>
  <c r="E822" i="10"/>
  <c r="F822" i="10"/>
  <c r="AS822" i="10" s="1"/>
  <c r="G822" i="10"/>
  <c r="AG822" i="10" s="1"/>
  <c r="AJ822" i="10" s="1"/>
  <c r="H822" i="10"/>
  <c r="AU822" i="10" s="1"/>
  <c r="I822" i="10"/>
  <c r="J822" i="10"/>
  <c r="K822" i="10"/>
  <c r="L822" i="10"/>
  <c r="Y822" i="10" s="1"/>
  <c r="P822" i="10" s="1"/>
  <c r="M822" i="10"/>
  <c r="N822" i="10"/>
  <c r="AA822" i="10" s="1"/>
  <c r="O822" i="10"/>
  <c r="V822" i="10"/>
  <c r="S822" i="10" s="1"/>
  <c r="X822" i="10"/>
  <c r="Z822" i="10"/>
  <c r="AB822" i="10"/>
  <c r="AD822" i="10"/>
  <c r="AE822" i="10"/>
  <c r="AF822" i="10"/>
  <c r="AN822" i="10"/>
  <c r="AO822" i="10"/>
  <c r="AP822" i="10"/>
  <c r="AR822" i="10"/>
  <c r="AT822" i="10"/>
  <c r="C823" i="10"/>
  <c r="V823" i="10" s="1"/>
  <c r="D823" i="10"/>
  <c r="E823" i="10"/>
  <c r="X823" i="10" s="1"/>
  <c r="F823" i="10"/>
  <c r="AF823" i="10" s="1"/>
  <c r="G823" i="10"/>
  <c r="AT823" i="10" s="1"/>
  <c r="H823" i="10"/>
  <c r="I823" i="10"/>
  <c r="J823" i="10"/>
  <c r="K823" i="10"/>
  <c r="L823" i="10"/>
  <c r="M823" i="10"/>
  <c r="Z823" i="10" s="1"/>
  <c r="N823" i="10"/>
  <c r="O823" i="10"/>
  <c r="W823" i="10"/>
  <c r="Y823" i="10"/>
  <c r="AA823" i="10"/>
  <c r="AB823" i="10"/>
  <c r="AD823" i="10"/>
  <c r="AE823" i="10"/>
  <c r="AK823" i="10" s="1"/>
  <c r="AH823" i="10"/>
  <c r="AM823" i="10"/>
  <c r="AO823" i="10"/>
  <c r="AQ823" i="10"/>
  <c r="AS823" i="10"/>
  <c r="AU823" i="10"/>
  <c r="C824" i="10"/>
  <c r="D824" i="10"/>
  <c r="W824" i="10" s="1"/>
  <c r="E824" i="10"/>
  <c r="AE824" i="10" s="1"/>
  <c r="AK824" i="10" s="1"/>
  <c r="F824" i="10"/>
  <c r="AS824" i="10" s="1"/>
  <c r="G824" i="10"/>
  <c r="H824" i="10"/>
  <c r="AU824" i="10" s="1"/>
  <c r="I824" i="10"/>
  <c r="J824" i="10"/>
  <c r="K824" i="10"/>
  <c r="L824" i="10"/>
  <c r="Y824" i="10" s="1"/>
  <c r="M824" i="10"/>
  <c r="N824" i="10"/>
  <c r="AA824" i="10" s="1"/>
  <c r="R824" i="10" s="1"/>
  <c r="O824" i="10"/>
  <c r="V824" i="10"/>
  <c r="S824" i="10" s="1"/>
  <c r="X824" i="10"/>
  <c r="U824" i="10" s="1"/>
  <c r="Z824" i="10"/>
  <c r="AB824" i="10"/>
  <c r="AC824" i="10"/>
  <c r="AI824" i="10" s="1"/>
  <c r="AD824" i="10"/>
  <c r="AJ824" i="10" s="1"/>
  <c r="AF824" i="10"/>
  <c r="AG824" i="10"/>
  <c r="AH824" i="10"/>
  <c r="AL824" i="10"/>
  <c r="AO824" i="10"/>
  <c r="AP824" i="10"/>
  <c r="AR824" i="10"/>
  <c r="AT824" i="10"/>
  <c r="C825" i="10"/>
  <c r="V825" i="10" s="1"/>
  <c r="D825" i="10"/>
  <c r="AD825" i="10" s="1"/>
  <c r="AJ825" i="10" s="1"/>
  <c r="E825" i="10"/>
  <c r="X825" i="10" s="1"/>
  <c r="F825" i="10"/>
  <c r="G825" i="10"/>
  <c r="AT825" i="10" s="1"/>
  <c r="H825" i="10"/>
  <c r="AH825" i="10" s="1"/>
  <c r="I825" i="10"/>
  <c r="J825" i="10"/>
  <c r="K825" i="10"/>
  <c r="L825" i="10"/>
  <c r="M825" i="10"/>
  <c r="Z825" i="10" s="1"/>
  <c r="Q825" i="10" s="1"/>
  <c r="N825" i="10"/>
  <c r="O825" i="10"/>
  <c r="W825" i="10"/>
  <c r="Y825" i="10"/>
  <c r="AA825" i="10"/>
  <c r="AB825" i="10"/>
  <c r="AC825" i="10"/>
  <c r="AI825" i="10" s="1"/>
  <c r="AF825" i="10"/>
  <c r="AG825" i="10"/>
  <c r="AO825" i="10"/>
  <c r="AQ825" i="10"/>
  <c r="AS825" i="10"/>
  <c r="AU825" i="10"/>
  <c r="C826" i="10"/>
  <c r="AC826" i="10" s="1"/>
  <c r="AI826" i="10" s="1"/>
  <c r="D826" i="10"/>
  <c r="W826" i="10" s="1"/>
  <c r="E826" i="10"/>
  <c r="F826" i="10"/>
  <c r="AS826" i="10" s="1"/>
  <c r="G826" i="10"/>
  <c r="AG826" i="10" s="1"/>
  <c r="AJ826" i="10" s="1"/>
  <c r="H826" i="10"/>
  <c r="AU826" i="10" s="1"/>
  <c r="I826" i="10"/>
  <c r="J826" i="10"/>
  <c r="K826" i="10"/>
  <c r="L826" i="10"/>
  <c r="Y826" i="10" s="1"/>
  <c r="P826" i="10" s="1"/>
  <c r="M826" i="10"/>
  <c r="N826" i="10"/>
  <c r="AA826" i="10" s="1"/>
  <c r="O826" i="10"/>
  <c r="V826" i="10"/>
  <c r="S826" i="10" s="1"/>
  <c r="X826" i="10"/>
  <c r="Z826" i="10"/>
  <c r="AB826" i="10"/>
  <c r="AD826" i="10"/>
  <c r="AE826" i="10"/>
  <c r="AF826" i="10"/>
  <c r="AN826" i="10"/>
  <c r="AO826" i="10"/>
  <c r="AP826" i="10"/>
  <c r="AR826" i="10"/>
  <c r="AT826" i="10"/>
  <c r="C827" i="10"/>
  <c r="V827" i="10" s="1"/>
  <c r="D827" i="10"/>
  <c r="E827" i="10"/>
  <c r="X827" i="10" s="1"/>
  <c r="F827" i="10"/>
  <c r="AF827" i="10" s="1"/>
  <c r="G827" i="10"/>
  <c r="AT827" i="10" s="1"/>
  <c r="H827" i="10"/>
  <c r="I827" i="10"/>
  <c r="J827" i="10"/>
  <c r="K827" i="10"/>
  <c r="L827" i="10"/>
  <c r="M827" i="10"/>
  <c r="Z827" i="10" s="1"/>
  <c r="N827" i="10"/>
  <c r="O827" i="10"/>
  <c r="W827" i="10"/>
  <c r="Y827" i="10"/>
  <c r="AA827" i="10"/>
  <c r="AB827" i="10"/>
  <c r="AD827" i="10"/>
  <c r="AE827" i="10"/>
  <c r="AK827" i="10" s="1"/>
  <c r="AH827" i="10"/>
  <c r="AM827" i="10"/>
  <c r="AO827" i="10"/>
  <c r="AQ827" i="10"/>
  <c r="AS827" i="10"/>
  <c r="AU827" i="10"/>
  <c r="C828" i="10"/>
  <c r="D828" i="10"/>
  <c r="W828" i="10" s="1"/>
  <c r="E828" i="10"/>
  <c r="AE828" i="10" s="1"/>
  <c r="AK828" i="10" s="1"/>
  <c r="F828" i="10"/>
  <c r="AS828" i="10" s="1"/>
  <c r="G828" i="10"/>
  <c r="H828" i="10"/>
  <c r="AU828" i="10" s="1"/>
  <c r="I828" i="10"/>
  <c r="J828" i="10"/>
  <c r="K828" i="10"/>
  <c r="L828" i="10"/>
  <c r="Y828" i="10" s="1"/>
  <c r="M828" i="10"/>
  <c r="N828" i="10"/>
  <c r="AA828" i="10" s="1"/>
  <c r="R828" i="10" s="1"/>
  <c r="O828" i="10"/>
  <c r="V828" i="10"/>
  <c r="S828" i="10" s="1"/>
  <c r="X828" i="10"/>
  <c r="Z828" i="10"/>
  <c r="AB828" i="10"/>
  <c r="AC828" i="10"/>
  <c r="AD828" i="10"/>
  <c r="AJ828" i="10" s="1"/>
  <c r="AG828" i="10"/>
  <c r="AH828" i="10"/>
  <c r="AL828" i="10"/>
  <c r="AO828" i="10"/>
  <c r="AP828" i="10"/>
  <c r="AR828" i="10"/>
  <c r="AT828" i="10"/>
  <c r="C829" i="10"/>
  <c r="V829" i="10" s="1"/>
  <c r="D829" i="10"/>
  <c r="AD829" i="10" s="1"/>
  <c r="AJ829" i="10" s="1"/>
  <c r="E829" i="10"/>
  <c r="X829" i="10" s="1"/>
  <c r="F829" i="10"/>
  <c r="G829" i="10"/>
  <c r="AT829" i="10" s="1"/>
  <c r="H829" i="10"/>
  <c r="AH829" i="10" s="1"/>
  <c r="I829" i="10"/>
  <c r="J829" i="10"/>
  <c r="K829" i="10"/>
  <c r="L829" i="10"/>
  <c r="M829" i="10"/>
  <c r="Z829" i="10" s="1"/>
  <c r="Q829" i="10" s="1"/>
  <c r="N829" i="10"/>
  <c r="O829" i="10"/>
  <c r="W829" i="10"/>
  <c r="T829" i="10" s="1"/>
  <c r="Y829" i="10"/>
  <c r="AA829" i="10"/>
  <c r="AB829" i="10"/>
  <c r="AC829" i="10"/>
  <c r="AI829" i="10" s="1"/>
  <c r="AF829" i="10"/>
  <c r="AG829" i="10"/>
  <c r="AO829" i="10"/>
  <c r="AQ829" i="10"/>
  <c r="AS829" i="10"/>
  <c r="AU829" i="10"/>
  <c r="C830" i="10"/>
  <c r="AC830" i="10" s="1"/>
  <c r="AI830" i="10" s="1"/>
  <c r="D830" i="10"/>
  <c r="W830" i="10" s="1"/>
  <c r="E830" i="10"/>
  <c r="F830" i="10"/>
  <c r="AS830" i="10" s="1"/>
  <c r="G830" i="10"/>
  <c r="AG830" i="10" s="1"/>
  <c r="H830" i="10"/>
  <c r="AU830" i="10" s="1"/>
  <c r="I830" i="10"/>
  <c r="J830" i="10"/>
  <c r="K830" i="10"/>
  <c r="L830" i="10"/>
  <c r="Y830" i="10" s="1"/>
  <c r="P830" i="10" s="1"/>
  <c r="M830" i="10"/>
  <c r="N830" i="10"/>
  <c r="AA830" i="10" s="1"/>
  <c r="O830" i="10"/>
  <c r="V830" i="10"/>
  <c r="S830" i="10" s="1"/>
  <c r="X830" i="10"/>
  <c r="Z830" i="10"/>
  <c r="AB830" i="10"/>
  <c r="AE830" i="10"/>
  <c r="AF830" i="10"/>
  <c r="AN830" i="10"/>
  <c r="AO830" i="10"/>
  <c r="AP830" i="10"/>
  <c r="AR830" i="10"/>
  <c r="AT830" i="10"/>
  <c r="C831" i="10"/>
  <c r="V831" i="10" s="1"/>
  <c r="D831" i="10"/>
  <c r="E831" i="10"/>
  <c r="X831" i="10" s="1"/>
  <c r="F831" i="10"/>
  <c r="AF831" i="10" s="1"/>
  <c r="G831" i="10"/>
  <c r="AT831" i="10" s="1"/>
  <c r="H831" i="10"/>
  <c r="I831" i="10"/>
  <c r="J831" i="10"/>
  <c r="K831" i="10"/>
  <c r="L831" i="10"/>
  <c r="M831" i="10"/>
  <c r="Z831" i="10" s="1"/>
  <c r="N831" i="10"/>
  <c r="O831" i="10"/>
  <c r="W831" i="10"/>
  <c r="T831" i="10" s="1"/>
  <c r="Y831" i="10"/>
  <c r="AA831" i="10"/>
  <c r="AB831" i="10"/>
  <c r="AD831" i="10"/>
  <c r="AE831" i="10"/>
  <c r="AK831" i="10" s="1"/>
  <c r="AH831" i="10"/>
  <c r="AM831" i="10"/>
  <c r="AO831" i="10"/>
  <c r="AQ831" i="10"/>
  <c r="AS831" i="10"/>
  <c r="AU831" i="10"/>
  <c r="C832" i="10"/>
  <c r="D832" i="10"/>
  <c r="W832" i="10" s="1"/>
  <c r="E832" i="10"/>
  <c r="AE832" i="10" s="1"/>
  <c r="AK832" i="10" s="1"/>
  <c r="F832" i="10"/>
  <c r="AS832" i="10" s="1"/>
  <c r="G832" i="10"/>
  <c r="H832" i="10"/>
  <c r="AU832" i="10" s="1"/>
  <c r="I832" i="10"/>
  <c r="J832" i="10"/>
  <c r="K832" i="10"/>
  <c r="L832" i="10"/>
  <c r="Y832" i="10" s="1"/>
  <c r="M832" i="10"/>
  <c r="N832" i="10"/>
  <c r="AA832" i="10" s="1"/>
  <c r="R832" i="10" s="1"/>
  <c r="O832" i="10"/>
  <c r="V832" i="10"/>
  <c r="S832" i="10" s="1"/>
  <c r="X832" i="10"/>
  <c r="U832" i="10" s="1"/>
  <c r="Z832" i="10"/>
  <c r="AB832" i="10"/>
  <c r="AC832" i="10"/>
  <c r="AD832" i="10"/>
  <c r="AJ832" i="10" s="1"/>
  <c r="AG832" i="10"/>
  <c r="AH832" i="10"/>
  <c r="AL832" i="10"/>
  <c r="AO832" i="10"/>
  <c r="AP832" i="10"/>
  <c r="AR832" i="10"/>
  <c r="AT832" i="10"/>
  <c r="C833" i="10"/>
  <c r="V833" i="10" s="1"/>
  <c r="D833" i="10"/>
  <c r="AD833" i="10" s="1"/>
  <c r="AJ833" i="10" s="1"/>
  <c r="E833" i="10"/>
  <c r="X833" i="10" s="1"/>
  <c r="F833" i="10"/>
  <c r="G833" i="10"/>
  <c r="AT833" i="10" s="1"/>
  <c r="H833" i="10"/>
  <c r="AH833" i="10" s="1"/>
  <c r="I833" i="10"/>
  <c r="J833" i="10"/>
  <c r="K833" i="10"/>
  <c r="L833" i="10"/>
  <c r="M833" i="10"/>
  <c r="Z833" i="10" s="1"/>
  <c r="Q833" i="10" s="1"/>
  <c r="N833" i="10"/>
  <c r="O833" i="10"/>
  <c r="W833" i="10"/>
  <c r="Y833" i="10"/>
  <c r="AA833" i="10"/>
  <c r="AB833" i="10"/>
  <c r="AC833" i="10"/>
  <c r="AI833" i="10" s="1"/>
  <c r="AF833" i="10"/>
  <c r="AG833" i="10"/>
  <c r="AO833" i="10"/>
  <c r="AQ833" i="10"/>
  <c r="AS833" i="10"/>
  <c r="AU833" i="10"/>
  <c r="C834" i="10"/>
  <c r="AC834" i="10" s="1"/>
  <c r="AI834" i="10" s="1"/>
  <c r="D834" i="10"/>
  <c r="W834" i="10" s="1"/>
  <c r="E834" i="10"/>
  <c r="F834" i="10"/>
  <c r="AS834" i="10" s="1"/>
  <c r="G834" i="10"/>
  <c r="AG834" i="10" s="1"/>
  <c r="H834" i="10"/>
  <c r="AU834" i="10" s="1"/>
  <c r="I834" i="10"/>
  <c r="J834" i="10"/>
  <c r="K834" i="10"/>
  <c r="L834" i="10"/>
  <c r="Y834" i="10" s="1"/>
  <c r="P834" i="10" s="1"/>
  <c r="M834" i="10"/>
  <c r="N834" i="10"/>
  <c r="AA834" i="10" s="1"/>
  <c r="O834" i="10"/>
  <c r="V834" i="10"/>
  <c r="S834" i="10" s="1"/>
  <c r="X834" i="10"/>
  <c r="U834" i="10" s="1"/>
  <c r="Z834" i="10"/>
  <c r="AB834" i="10"/>
  <c r="AE834" i="10"/>
  <c r="AF834" i="10"/>
  <c r="AN834" i="10"/>
  <c r="AO834" i="10"/>
  <c r="AP834" i="10"/>
  <c r="AR834" i="10"/>
  <c r="AT834" i="10"/>
  <c r="C835" i="10"/>
  <c r="V835" i="10" s="1"/>
  <c r="D835" i="10"/>
  <c r="E835" i="10"/>
  <c r="X835" i="10" s="1"/>
  <c r="F835" i="10"/>
  <c r="AF835" i="10" s="1"/>
  <c r="G835" i="10"/>
  <c r="AT835" i="10" s="1"/>
  <c r="H835" i="10"/>
  <c r="I835" i="10"/>
  <c r="J835" i="10"/>
  <c r="K835" i="10"/>
  <c r="L835" i="10"/>
  <c r="M835" i="10"/>
  <c r="Z835" i="10" s="1"/>
  <c r="N835" i="10"/>
  <c r="O835" i="10"/>
  <c r="W835" i="10"/>
  <c r="Y835" i="10"/>
  <c r="AA835" i="10"/>
  <c r="AB835" i="10"/>
  <c r="AD835" i="10"/>
  <c r="AE835" i="10"/>
  <c r="AK835" i="10" s="1"/>
  <c r="AH835" i="10"/>
  <c r="AM835" i="10"/>
  <c r="AO835" i="10"/>
  <c r="AQ835" i="10"/>
  <c r="AS835" i="10"/>
  <c r="AU835" i="10"/>
  <c r="C836" i="10"/>
  <c r="D836" i="10"/>
  <c r="W836" i="10" s="1"/>
  <c r="E836" i="10"/>
  <c r="AE836" i="10" s="1"/>
  <c r="AK836" i="10" s="1"/>
  <c r="F836" i="10"/>
  <c r="AS836" i="10" s="1"/>
  <c r="G836" i="10"/>
  <c r="H836" i="10"/>
  <c r="AU836" i="10" s="1"/>
  <c r="I836" i="10"/>
  <c r="J836" i="10"/>
  <c r="K836" i="10"/>
  <c r="L836" i="10"/>
  <c r="Y836" i="10" s="1"/>
  <c r="M836" i="10"/>
  <c r="N836" i="10"/>
  <c r="AA836" i="10" s="1"/>
  <c r="R836" i="10" s="1"/>
  <c r="O836" i="10"/>
  <c r="V836" i="10"/>
  <c r="S836" i="10" s="1"/>
  <c r="X836" i="10"/>
  <c r="Z836" i="10"/>
  <c r="AB836" i="10"/>
  <c r="AC836" i="10"/>
  <c r="AD836" i="10"/>
  <c r="AJ836" i="10" s="1"/>
  <c r="AG836" i="10"/>
  <c r="AH836" i="10"/>
  <c r="AL836" i="10"/>
  <c r="AO836" i="10"/>
  <c r="AP836" i="10"/>
  <c r="AR836" i="10"/>
  <c r="AT836" i="10"/>
  <c r="C837" i="10"/>
  <c r="V837" i="10" s="1"/>
  <c r="D837" i="10"/>
  <c r="AD837" i="10" s="1"/>
  <c r="AJ837" i="10" s="1"/>
  <c r="E837" i="10"/>
  <c r="X837" i="10" s="1"/>
  <c r="F837" i="10"/>
  <c r="G837" i="10"/>
  <c r="AT837" i="10" s="1"/>
  <c r="H837" i="10"/>
  <c r="AH837" i="10" s="1"/>
  <c r="I837" i="10"/>
  <c r="J837" i="10"/>
  <c r="K837" i="10"/>
  <c r="L837" i="10"/>
  <c r="M837" i="10"/>
  <c r="Z837" i="10" s="1"/>
  <c r="Q837" i="10" s="1"/>
  <c r="N837" i="10"/>
  <c r="O837" i="10"/>
  <c r="W837" i="10"/>
  <c r="T837" i="10" s="1"/>
  <c r="Y837" i="10"/>
  <c r="AA837" i="10"/>
  <c r="AB837" i="10"/>
  <c r="AC837" i="10"/>
  <c r="AI837" i="10" s="1"/>
  <c r="AF837" i="10"/>
  <c r="AG837" i="10"/>
  <c r="AO837" i="10"/>
  <c r="AQ837" i="10"/>
  <c r="AS837" i="10"/>
  <c r="AU837" i="10"/>
  <c r="C838" i="10"/>
  <c r="AC838" i="10" s="1"/>
  <c r="AI838" i="10" s="1"/>
  <c r="D838" i="10"/>
  <c r="W838" i="10" s="1"/>
  <c r="E838" i="10"/>
  <c r="F838" i="10"/>
  <c r="AS838" i="10" s="1"/>
  <c r="G838" i="10"/>
  <c r="AG838" i="10" s="1"/>
  <c r="H838" i="10"/>
  <c r="AU838" i="10" s="1"/>
  <c r="I838" i="10"/>
  <c r="J838" i="10"/>
  <c r="K838" i="10"/>
  <c r="L838" i="10"/>
  <c r="Y838" i="10" s="1"/>
  <c r="P838" i="10" s="1"/>
  <c r="M838" i="10"/>
  <c r="N838" i="10"/>
  <c r="AA838" i="10" s="1"/>
  <c r="O838" i="10"/>
  <c r="V838" i="10"/>
  <c r="S838" i="10" s="1"/>
  <c r="X838" i="10"/>
  <c r="Z838" i="10"/>
  <c r="AB838" i="10"/>
  <c r="AE838" i="10"/>
  <c r="AF838" i="10"/>
  <c r="AN838" i="10"/>
  <c r="AO838" i="10"/>
  <c r="AP838" i="10"/>
  <c r="AR838" i="10"/>
  <c r="AT838" i="10"/>
  <c r="C839" i="10"/>
  <c r="V839" i="10" s="1"/>
  <c r="D839" i="10"/>
  <c r="E839" i="10"/>
  <c r="X839" i="10" s="1"/>
  <c r="F839" i="10"/>
  <c r="AF839" i="10" s="1"/>
  <c r="G839" i="10"/>
  <c r="AT839" i="10" s="1"/>
  <c r="H839" i="10"/>
  <c r="I839" i="10"/>
  <c r="J839" i="10"/>
  <c r="K839" i="10"/>
  <c r="L839" i="10"/>
  <c r="M839" i="10"/>
  <c r="Z839" i="10" s="1"/>
  <c r="N839" i="10"/>
  <c r="O839" i="10"/>
  <c r="W839" i="10"/>
  <c r="T839" i="10" s="1"/>
  <c r="Y839" i="10"/>
  <c r="AA839" i="10"/>
  <c r="AB839" i="10"/>
  <c r="AD839" i="10"/>
  <c r="AE839" i="10"/>
  <c r="AK839" i="10" s="1"/>
  <c r="AH839" i="10"/>
  <c r="AM839" i="10"/>
  <c r="AO839" i="10"/>
  <c r="AQ839" i="10"/>
  <c r="AS839" i="10"/>
  <c r="AU839" i="10"/>
  <c r="C840" i="10"/>
  <c r="D840" i="10"/>
  <c r="W840" i="10" s="1"/>
  <c r="E840" i="10"/>
  <c r="AE840" i="10" s="1"/>
  <c r="AK840" i="10" s="1"/>
  <c r="F840" i="10"/>
  <c r="AS840" i="10" s="1"/>
  <c r="G840" i="10"/>
  <c r="H840" i="10"/>
  <c r="AU840" i="10" s="1"/>
  <c r="I840" i="10"/>
  <c r="J840" i="10"/>
  <c r="K840" i="10"/>
  <c r="L840" i="10"/>
  <c r="Y840" i="10" s="1"/>
  <c r="M840" i="10"/>
  <c r="N840" i="10"/>
  <c r="AA840" i="10" s="1"/>
  <c r="R840" i="10" s="1"/>
  <c r="O840" i="10"/>
  <c r="V840" i="10"/>
  <c r="S840" i="10" s="1"/>
  <c r="X840" i="10"/>
  <c r="U840" i="10" s="1"/>
  <c r="Z840" i="10"/>
  <c r="AB840" i="10"/>
  <c r="AC840" i="10"/>
  <c r="AD840" i="10"/>
  <c r="AJ840" i="10" s="1"/>
  <c r="AG840" i="10"/>
  <c r="AH840" i="10"/>
  <c r="AL840" i="10"/>
  <c r="AO840" i="10"/>
  <c r="AP840" i="10"/>
  <c r="AR840" i="10"/>
  <c r="AT840" i="10"/>
  <c r="C841" i="10"/>
  <c r="V841" i="10" s="1"/>
  <c r="D841" i="10"/>
  <c r="AD841" i="10" s="1"/>
  <c r="AJ841" i="10" s="1"/>
  <c r="E841" i="10"/>
  <c r="X841" i="10" s="1"/>
  <c r="F841" i="10"/>
  <c r="G841" i="10"/>
  <c r="AT841" i="10" s="1"/>
  <c r="H841" i="10"/>
  <c r="AH841" i="10" s="1"/>
  <c r="I841" i="10"/>
  <c r="J841" i="10"/>
  <c r="K841" i="10"/>
  <c r="L841" i="10"/>
  <c r="M841" i="10"/>
  <c r="Z841" i="10" s="1"/>
  <c r="Q841" i="10" s="1"/>
  <c r="N841" i="10"/>
  <c r="O841" i="10"/>
  <c r="W841" i="10"/>
  <c r="Y841" i="10"/>
  <c r="AA841" i="10"/>
  <c r="AB841" i="10"/>
  <c r="AC841" i="10"/>
  <c r="AI841" i="10" s="1"/>
  <c r="AF841" i="10"/>
  <c r="AG841" i="10"/>
  <c r="AO841" i="10"/>
  <c r="AQ841" i="10"/>
  <c r="AS841" i="10"/>
  <c r="AU841" i="10"/>
  <c r="C842" i="10"/>
  <c r="AC842" i="10" s="1"/>
  <c r="AI842" i="10" s="1"/>
  <c r="D842" i="10"/>
  <c r="W842" i="10" s="1"/>
  <c r="E842" i="10"/>
  <c r="F842" i="10"/>
  <c r="AS842" i="10" s="1"/>
  <c r="G842" i="10"/>
  <c r="AG842" i="10" s="1"/>
  <c r="H842" i="10"/>
  <c r="AU842" i="10" s="1"/>
  <c r="I842" i="10"/>
  <c r="J842" i="10"/>
  <c r="K842" i="10"/>
  <c r="L842" i="10"/>
  <c r="Y842" i="10" s="1"/>
  <c r="P842" i="10" s="1"/>
  <c r="M842" i="10"/>
  <c r="N842" i="10"/>
  <c r="AA842" i="10" s="1"/>
  <c r="O842" i="10"/>
  <c r="V842" i="10"/>
  <c r="S842" i="10" s="1"/>
  <c r="X842" i="10"/>
  <c r="U842" i="10" s="1"/>
  <c r="Z842" i="10"/>
  <c r="AB842" i="10"/>
  <c r="AE842" i="10"/>
  <c r="AF842" i="10"/>
  <c r="AN842" i="10"/>
  <c r="AO842" i="10"/>
  <c r="AP842" i="10"/>
  <c r="AR842" i="10"/>
  <c r="AT842" i="10"/>
  <c r="C843" i="10"/>
  <c r="V843" i="10" s="1"/>
  <c r="D843" i="10"/>
  <c r="E843" i="10"/>
  <c r="X843" i="10" s="1"/>
  <c r="F843" i="10"/>
  <c r="AF843" i="10" s="1"/>
  <c r="G843" i="10"/>
  <c r="AT843" i="10" s="1"/>
  <c r="H843" i="10"/>
  <c r="I843" i="10"/>
  <c r="J843" i="10"/>
  <c r="K843" i="10"/>
  <c r="L843" i="10"/>
  <c r="M843" i="10"/>
  <c r="Z843" i="10" s="1"/>
  <c r="N843" i="10"/>
  <c r="O843" i="10"/>
  <c r="W843" i="10"/>
  <c r="Y843" i="10"/>
  <c r="AA843" i="10"/>
  <c r="AB843" i="10"/>
  <c r="AD843" i="10"/>
  <c r="AE843" i="10"/>
  <c r="AK843" i="10" s="1"/>
  <c r="AH843" i="10"/>
  <c r="AM843" i="10"/>
  <c r="AO843" i="10"/>
  <c r="AQ843" i="10"/>
  <c r="AS843" i="10"/>
  <c r="AU843" i="10"/>
  <c r="C844" i="10"/>
  <c r="D844" i="10"/>
  <c r="W844" i="10" s="1"/>
  <c r="E844" i="10"/>
  <c r="AE844" i="10" s="1"/>
  <c r="AK844" i="10" s="1"/>
  <c r="F844" i="10"/>
  <c r="AS844" i="10" s="1"/>
  <c r="G844" i="10"/>
  <c r="H844" i="10"/>
  <c r="AU844" i="10" s="1"/>
  <c r="I844" i="10"/>
  <c r="J844" i="10"/>
  <c r="K844" i="10"/>
  <c r="L844" i="10"/>
  <c r="Y844" i="10" s="1"/>
  <c r="M844" i="10"/>
  <c r="N844" i="10"/>
  <c r="AA844" i="10" s="1"/>
  <c r="R844" i="10" s="1"/>
  <c r="O844" i="10"/>
  <c r="V844" i="10"/>
  <c r="S844" i="10" s="1"/>
  <c r="X844" i="10"/>
  <c r="Z844" i="10"/>
  <c r="AB844" i="10"/>
  <c r="AC844" i="10"/>
  <c r="AI844" i="10" s="1"/>
  <c r="AD844" i="10"/>
  <c r="AJ844" i="10" s="1"/>
  <c r="AF844" i="10"/>
  <c r="AG844" i="10"/>
  <c r="AH844" i="10"/>
  <c r="AL844" i="10"/>
  <c r="AO844" i="10"/>
  <c r="AP844" i="10"/>
  <c r="AR844" i="10"/>
  <c r="AT844" i="10"/>
  <c r="C845" i="10"/>
  <c r="V845" i="10" s="1"/>
  <c r="D845" i="10"/>
  <c r="AD845" i="10" s="1"/>
  <c r="AJ845" i="10" s="1"/>
  <c r="E845" i="10"/>
  <c r="X845" i="10" s="1"/>
  <c r="F845" i="10"/>
  <c r="G845" i="10"/>
  <c r="AT845" i="10" s="1"/>
  <c r="H845" i="10"/>
  <c r="AH845" i="10" s="1"/>
  <c r="AK845" i="10" s="1"/>
  <c r="I845" i="10"/>
  <c r="J845" i="10"/>
  <c r="K845" i="10"/>
  <c r="L845" i="10"/>
  <c r="M845" i="10"/>
  <c r="Z845" i="10" s="1"/>
  <c r="Q845" i="10" s="1"/>
  <c r="N845" i="10"/>
  <c r="O845" i="10"/>
  <c r="W845" i="10"/>
  <c r="Y845" i="10"/>
  <c r="AA845" i="10"/>
  <c r="AB845" i="10"/>
  <c r="AC845" i="10"/>
  <c r="AI845" i="10" s="1"/>
  <c r="AE845" i="10"/>
  <c r="AF845" i="10"/>
  <c r="AG845" i="10"/>
  <c r="AO845" i="10"/>
  <c r="AQ845" i="10"/>
  <c r="AS845" i="10"/>
  <c r="AU845" i="10"/>
  <c r="C846" i="10"/>
  <c r="AC846" i="10" s="1"/>
  <c r="AI846" i="10" s="1"/>
  <c r="D846" i="10"/>
  <c r="W846" i="10" s="1"/>
  <c r="E846" i="10"/>
  <c r="F846" i="10"/>
  <c r="AS846" i="10" s="1"/>
  <c r="G846" i="10"/>
  <c r="AG846" i="10" s="1"/>
  <c r="AJ846" i="10" s="1"/>
  <c r="H846" i="10"/>
  <c r="AU846" i="10" s="1"/>
  <c r="I846" i="10"/>
  <c r="J846" i="10"/>
  <c r="K846" i="10"/>
  <c r="L846" i="10"/>
  <c r="Y846" i="10" s="1"/>
  <c r="P846" i="10" s="1"/>
  <c r="M846" i="10"/>
  <c r="N846" i="10"/>
  <c r="AA846" i="10" s="1"/>
  <c r="O846" i="10"/>
  <c r="V846" i="10"/>
  <c r="S846" i="10" s="1"/>
  <c r="X846" i="10"/>
  <c r="Z846" i="10"/>
  <c r="AB846" i="10"/>
  <c r="AD846" i="10"/>
  <c r="AE846" i="10"/>
  <c r="AK846" i="10" s="1"/>
  <c r="AF846" i="10"/>
  <c r="AH846" i="10"/>
  <c r="AN846" i="10"/>
  <c r="AO846" i="10"/>
  <c r="AP846" i="10"/>
  <c r="AR846" i="10"/>
  <c r="AT846" i="10"/>
  <c r="C847" i="10"/>
  <c r="V847" i="10" s="1"/>
  <c r="D847" i="10"/>
  <c r="E847" i="10"/>
  <c r="X847" i="10" s="1"/>
  <c r="F847" i="10"/>
  <c r="AF847" i="10" s="1"/>
  <c r="AI847" i="10" s="1"/>
  <c r="G847" i="10"/>
  <c r="AT847" i="10" s="1"/>
  <c r="H847" i="10"/>
  <c r="I847" i="10"/>
  <c r="J847" i="10"/>
  <c r="K847" i="10"/>
  <c r="L847" i="10"/>
  <c r="M847" i="10"/>
  <c r="Z847" i="10" s="1"/>
  <c r="N847" i="10"/>
  <c r="O847" i="10"/>
  <c r="W847" i="10"/>
  <c r="Y847" i="10"/>
  <c r="AA847" i="10"/>
  <c r="AB847" i="10"/>
  <c r="AC847" i="10"/>
  <c r="AD847" i="10"/>
  <c r="AJ847" i="10" s="1"/>
  <c r="AE847" i="10"/>
  <c r="AK847" i="10" s="1"/>
  <c r="AG847" i="10"/>
  <c r="AH847" i="10"/>
  <c r="AM847" i="10"/>
  <c r="AO847" i="10"/>
  <c r="AQ847" i="10"/>
  <c r="AS847" i="10"/>
  <c r="AU847" i="10"/>
  <c r="C848" i="10"/>
  <c r="D848" i="10"/>
  <c r="W848" i="10" s="1"/>
  <c r="E848" i="10"/>
  <c r="AE848" i="10" s="1"/>
  <c r="AK848" i="10" s="1"/>
  <c r="F848" i="10"/>
  <c r="AS848" i="10" s="1"/>
  <c r="G848" i="10"/>
  <c r="H848" i="10"/>
  <c r="AU848" i="10" s="1"/>
  <c r="I848" i="10"/>
  <c r="J848" i="10"/>
  <c r="K848" i="10"/>
  <c r="L848" i="10"/>
  <c r="Y848" i="10" s="1"/>
  <c r="M848" i="10"/>
  <c r="N848" i="10"/>
  <c r="AA848" i="10" s="1"/>
  <c r="R848" i="10" s="1"/>
  <c r="O848" i="10"/>
  <c r="V848" i="10"/>
  <c r="S848" i="10" s="1"/>
  <c r="X848" i="10"/>
  <c r="Z848" i="10"/>
  <c r="AB848" i="10"/>
  <c r="AC848" i="10"/>
  <c r="AI848" i="10" s="1"/>
  <c r="AD848" i="10"/>
  <c r="AJ848" i="10" s="1"/>
  <c r="AF848" i="10"/>
  <c r="AG848" i="10"/>
  <c r="AH848" i="10"/>
  <c r="AL848" i="10"/>
  <c r="AO848" i="10"/>
  <c r="AP848" i="10"/>
  <c r="AR848" i="10"/>
  <c r="AT848" i="10"/>
  <c r="C849" i="10"/>
  <c r="V849" i="10" s="1"/>
  <c r="D849" i="10"/>
  <c r="AD849" i="10" s="1"/>
  <c r="AJ849" i="10" s="1"/>
  <c r="E849" i="10"/>
  <c r="X849" i="10" s="1"/>
  <c r="F849" i="10"/>
  <c r="G849" i="10"/>
  <c r="AT849" i="10" s="1"/>
  <c r="H849" i="10"/>
  <c r="AH849" i="10" s="1"/>
  <c r="AK849" i="10" s="1"/>
  <c r="I849" i="10"/>
  <c r="J849" i="10"/>
  <c r="K849" i="10"/>
  <c r="L849" i="10"/>
  <c r="M849" i="10"/>
  <c r="Z849" i="10" s="1"/>
  <c r="Q849" i="10" s="1"/>
  <c r="N849" i="10"/>
  <c r="O849" i="10"/>
  <c r="W849" i="10"/>
  <c r="T849" i="10" s="1"/>
  <c r="Y849" i="10"/>
  <c r="AA849" i="10"/>
  <c r="AB849" i="10"/>
  <c r="AC849" i="10"/>
  <c r="AI849" i="10" s="1"/>
  <c r="AE849" i="10"/>
  <c r="AF849" i="10"/>
  <c r="AG849" i="10"/>
  <c r="AO849" i="10"/>
  <c r="AQ849" i="10"/>
  <c r="AS849" i="10"/>
  <c r="AU849" i="10"/>
  <c r="C850" i="10"/>
  <c r="AC850" i="10" s="1"/>
  <c r="AI850" i="10" s="1"/>
  <c r="D850" i="10"/>
  <c r="W850" i="10" s="1"/>
  <c r="E850" i="10"/>
  <c r="F850" i="10"/>
  <c r="AS850" i="10" s="1"/>
  <c r="G850" i="10"/>
  <c r="AG850" i="10" s="1"/>
  <c r="AJ850" i="10" s="1"/>
  <c r="H850" i="10"/>
  <c r="AU850" i="10" s="1"/>
  <c r="I850" i="10"/>
  <c r="J850" i="10"/>
  <c r="K850" i="10"/>
  <c r="L850" i="10"/>
  <c r="Y850" i="10" s="1"/>
  <c r="P850" i="10" s="1"/>
  <c r="M850" i="10"/>
  <c r="N850" i="10"/>
  <c r="AA850" i="10" s="1"/>
  <c r="O850" i="10"/>
  <c r="V850" i="10"/>
  <c r="S850" i="10" s="1"/>
  <c r="X850" i="10"/>
  <c r="Z850" i="10"/>
  <c r="AB850" i="10"/>
  <c r="AD850" i="10"/>
  <c r="AE850" i="10"/>
  <c r="AK850" i="10" s="1"/>
  <c r="AF850" i="10"/>
  <c r="AH850" i="10"/>
  <c r="AN850" i="10"/>
  <c r="AO850" i="10"/>
  <c r="AP850" i="10"/>
  <c r="AR850" i="10"/>
  <c r="AT850" i="10"/>
  <c r="C851" i="10"/>
  <c r="V851" i="10" s="1"/>
  <c r="D851" i="10"/>
  <c r="E851" i="10"/>
  <c r="X851" i="10" s="1"/>
  <c r="F851" i="10"/>
  <c r="AF851" i="10" s="1"/>
  <c r="AI851" i="10" s="1"/>
  <c r="G851" i="10"/>
  <c r="AT851" i="10" s="1"/>
  <c r="H851" i="10"/>
  <c r="I851" i="10"/>
  <c r="J851" i="10"/>
  <c r="K851" i="10"/>
  <c r="L851" i="10"/>
  <c r="M851" i="10"/>
  <c r="Z851" i="10" s="1"/>
  <c r="N851" i="10"/>
  <c r="O851" i="10"/>
  <c r="W851" i="10"/>
  <c r="Y851" i="10"/>
  <c r="AA851" i="10"/>
  <c r="AB851" i="10"/>
  <c r="AC851" i="10"/>
  <c r="AD851" i="10"/>
  <c r="AE851" i="10"/>
  <c r="AK851" i="10" s="1"/>
  <c r="AH851" i="10"/>
  <c r="AM851" i="10"/>
  <c r="AO851" i="10"/>
  <c r="AQ851" i="10"/>
  <c r="AS851" i="10"/>
  <c r="AU851" i="10"/>
  <c r="C852" i="10"/>
  <c r="D852" i="10"/>
  <c r="W852" i="10" s="1"/>
  <c r="E852" i="10"/>
  <c r="AE852" i="10" s="1"/>
  <c r="AK852" i="10" s="1"/>
  <c r="F852" i="10"/>
  <c r="AS852" i="10" s="1"/>
  <c r="G852" i="10"/>
  <c r="H852" i="10"/>
  <c r="AU852" i="10" s="1"/>
  <c r="I852" i="10"/>
  <c r="J852" i="10"/>
  <c r="K852" i="10"/>
  <c r="L852" i="10"/>
  <c r="Y852" i="10" s="1"/>
  <c r="M852" i="10"/>
  <c r="N852" i="10"/>
  <c r="AA852" i="10" s="1"/>
  <c r="R852" i="10" s="1"/>
  <c r="O852" i="10"/>
  <c r="V852" i="10"/>
  <c r="S852" i="10" s="1"/>
  <c r="X852" i="10"/>
  <c r="Z852" i="10"/>
  <c r="AB852" i="10"/>
  <c r="AC852" i="10"/>
  <c r="AI852" i="10" s="1"/>
  <c r="AD852" i="10"/>
  <c r="AJ852" i="10" s="1"/>
  <c r="AF852" i="10"/>
  <c r="AG852" i="10"/>
  <c r="AH852" i="10"/>
  <c r="AL852" i="10"/>
  <c r="AO852" i="10"/>
  <c r="AP852" i="10"/>
  <c r="AR852" i="10"/>
  <c r="AT852" i="10"/>
  <c r="C853" i="10"/>
  <c r="V853" i="10" s="1"/>
  <c r="D853" i="10"/>
  <c r="AD853" i="10" s="1"/>
  <c r="AJ853" i="10" s="1"/>
  <c r="E853" i="10"/>
  <c r="F853" i="10"/>
  <c r="G853" i="10"/>
  <c r="AT853" i="10" s="1"/>
  <c r="H853" i="10"/>
  <c r="AH853" i="10" s="1"/>
  <c r="I853" i="10"/>
  <c r="J853" i="10"/>
  <c r="K853" i="10"/>
  <c r="AN853" i="10" s="1"/>
  <c r="L853" i="10"/>
  <c r="M853" i="10"/>
  <c r="Z853" i="10" s="1"/>
  <c r="N853" i="10"/>
  <c r="O853" i="10"/>
  <c r="W853" i="10"/>
  <c r="T853" i="10" s="1"/>
  <c r="X853" i="10"/>
  <c r="R853" i="10" s="1"/>
  <c r="Y853" i="10"/>
  <c r="AA853" i="10"/>
  <c r="U853" i="10" s="1"/>
  <c r="AB853" i="10"/>
  <c r="AC853" i="10"/>
  <c r="AE853" i="10"/>
  <c r="AF853" i="10"/>
  <c r="AG853" i="10"/>
  <c r="AI853" i="10"/>
  <c r="AM853" i="10"/>
  <c r="AO853" i="10"/>
  <c r="AQ853" i="10"/>
  <c r="AS853" i="10"/>
  <c r="AU853" i="10"/>
  <c r="C854" i="10"/>
  <c r="AC854" i="10" s="1"/>
  <c r="AI854" i="10" s="1"/>
  <c r="D854" i="10"/>
  <c r="E854" i="10"/>
  <c r="F854" i="10"/>
  <c r="AS854" i="10" s="1"/>
  <c r="G854" i="10"/>
  <c r="AG854" i="10" s="1"/>
  <c r="H854" i="10"/>
  <c r="AU854" i="10" s="1"/>
  <c r="I854" i="10"/>
  <c r="J854" i="10"/>
  <c r="AM854" i="10" s="1"/>
  <c r="K854" i="10"/>
  <c r="L854" i="10"/>
  <c r="Y854" i="10" s="1"/>
  <c r="M854" i="10"/>
  <c r="N854" i="10"/>
  <c r="AA854" i="10" s="1"/>
  <c r="R854" i="10" s="1"/>
  <c r="O854" i="10"/>
  <c r="V854" i="10"/>
  <c r="S854" i="10" s="1"/>
  <c r="W854" i="10"/>
  <c r="Q854" i="10" s="1"/>
  <c r="X854" i="10"/>
  <c r="U854" i="10" s="1"/>
  <c r="Z854" i="10"/>
  <c r="T854" i="10" s="1"/>
  <c r="AB854" i="10"/>
  <c r="AD854" i="10"/>
  <c r="AJ854" i="10" s="1"/>
  <c r="AE854" i="10"/>
  <c r="AK854" i="10" s="1"/>
  <c r="AF854" i="10"/>
  <c r="AH854" i="10"/>
  <c r="AL854" i="10"/>
  <c r="AO854" i="10"/>
  <c r="AP854" i="10"/>
  <c r="AR854" i="10"/>
  <c r="AT854" i="10"/>
  <c r="C855" i="10"/>
  <c r="D855" i="10"/>
  <c r="E855" i="10"/>
  <c r="X855" i="10" s="1"/>
  <c r="F855" i="10"/>
  <c r="AF855" i="10" s="1"/>
  <c r="G855" i="10"/>
  <c r="AT855" i="10" s="1"/>
  <c r="H855" i="10"/>
  <c r="I855" i="10"/>
  <c r="AL855" i="10" s="1"/>
  <c r="J855" i="10"/>
  <c r="K855" i="10"/>
  <c r="L855" i="10"/>
  <c r="M855" i="10"/>
  <c r="Z855" i="10" s="1"/>
  <c r="N855" i="10"/>
  <c r="O855" i="10"/>
  <c r="V855" i="10"/>
  <c r="P855" i="10" s="1"/>
  <c r="W855" i="10"/>
  <c r="T855" i="10" s="1"/>
  <c r="Y855" i="10"/>
  <c r="S855" i="10" s="1"/>
  <c r="AA855" i="10"/>
  <c r="AB855" i="10"/>
  <c r="AC855" i="10"/>
  <c r="AI855" i="10" s="1"/>
  <c r="AD855" i="10"/>
  <c r="AJ855" i="10" s="1"/>
  <c r="AE855" i="10"/>
  <c r="AG855" i="10"/>
  <c r="AH855" i="10"/>
  <c r="AK855" i="10"/>
  <c r="AM855" i="10"/>
  <c r="AO855" i="10"/>
  <c r="AQ855" i="10"/>
  <c r="AS855" i="10"/>
  <c r="AU855" i="10"/>
  <c r="C856" i="10"/>
  <c r="D856" i="10"/>
  <c r="W856" i="10" s="1"/>
  <c r="E856" i="10"/>
  <c r="AE856" i="10" s="1"/>
  <c r="AK856" i="10" s="1"/>
  <c r="F856" i="10"/>
  <c r="G856" i="10"/>
  <c r="H856" i="10"/>
  <c r="AU856" i="10" s="1"/>
  <c r="I856" i="10"/>
  <c r="J856" i="10"/>
  <c r="K856" i="10"/>
  <c r="L856" i="10"/>
  <c r="AL856" i="10" s="1"/>
  <c r="M856" i="10"/>
  <c r="Z856" i="10" s="1"/>
  <c r="N856" i="10"/>
  <c r="AA856" i="10" s="1"/>
  <c r="U856" i="10" s="1"/>
  <c r="O856" i="10"/>
  <c r="V856" i="10"/>
  <c r="S856" i="10" s="1"/>
  <c r="X856" i="10"/>
  <c r="R856" i="10" s="1"/>
  <c r="Y856" i="10"/>
  <c r="P856" i="10" s="1"/>
  <c r="AB856" i="10"/>
  <c r="AC856" i="10"/>
  <c r="AI856" i="10" s="1"/>
  <c r="AD856" i="10"/>
  <c r="AF856" i="10"/>
  <c r="AG856" i="10"/>
  <c r="AJ856" i="10" s="1"/>
  <c r="AH856" i="10"/>
  <c r="AN856" i="10"/>
  <c r="AO856" i="10"/>
  <c r="AP856" i="10"/>
  <c r="AR856" i="10"/>
  <c r="AS856" i="10"/>
  <c r="C857" i="10"/>
  <c r="V857" i="10" s="1"/>
  <c r="D857" i="10"/>
  <c r="AD857" i="10" s="1"/>
  <c r="E857" i="10"/>
  <c r="F857" i="10"/>
  <c r="G857" i="10"/>
  <c r="AG857" i="10" s="1"/>
  <c r="H857" i="10"/>
  <c r="AH857" i="10" s="1"/>
  <c r="I857" i="10"/>
  <c r="J857" i="10"/>
  <c r="K857" i="10"/>
  <c r="L857" i="10"/>
  <c r="Y857" i="10" s="1"/>
  <c r="M857" i="10"/>
  <c r="Z857" i="10" s="1"/>
  <c r="T857" i="10" s="1"/>
  <c r="N857" i="10"/>
  <c r="O857" i="10"/>
  <c r="W857" i="10"/>
  <c r="X857" i="10"/>
  <c r="U857" i="10" s="1"/>
  <c r="AA857" i="10"/>
  <c r="AB857" i="10"/>
  <c r="AC857" i="10"/>
  <c r="AE857" i="10"/>
  <c r="AK857" i="10" s="1"/>
  <c r="AF857" i="10"/>
  <c r="AI857" i="10" s="1"/>
  <c r="AM857" i="10"/>
  <c r="AN857" i="10"/>
  <c r="AO857" i="10"/>
  <c r="AQ857" i="10"/>
  <c r="AR857" i="10"/>
  <c r="C858" i="10"/>
  <c r="AC858" i="10" s="1"/>
  <c r="AI858" i="10" s="1"/>
  <c r="D858" i="10"/>
  <c r="E858" i="10"/>
  <c r="F858" i="10"/>
  <c r="AS858" i="10" s="1"/>
  <c r="G858" i="10"/>
  <c r="AG858" i="10" s="1"/>
  <c r="AJ858" i="10" s="1"/>
  <c r="H858" i="10"/>
  <c r="I858" i="10"/>
  <c r="J858" i="10"/>
  <c r="K858" i="10"/>
  <c r="AN858" i="10" s="1"/>
  <c r="L858" i="10"/>
  <c r="Y858" i="10" s="1"/>
  <c r="M858" i="10"/>
  <c r="N858" i="10"/>
  <c r="O858" i="10"/>
  <c r="W858" i="10"/>
  <c r="T858" i="10" s="1"/>
  <c r="X858" i="10"/>
  <c r="U858" i="10" s="1"/>
  <c r="Z858" i="10"/>
  <c r="AA858" i="10"/>
  <c r="R858" i="10" s="1"/>
  <c r="AB858" i="10"/>
  <c r="AD858" i="10"/>
  <c r="AE858" i="10"/>
  <c r="AK858" i="10" s="1"/>
  <c r="AF858" i="10"/>
  <c r="AH858" i="10"/>
  <c r="AM858" i="10"/>
  <c r="AO858" i="10"/>
  <c r="AQ858" i="10"/>
  <c r="AU858" i="10"/>
  <c r="C859" i="10"/>
  <c r="D859" i="10"/>
  <c r="E859" i="10"/>
  <c r="X859" i="10" s="1"/>
  <c r="F859" i="10"/>
  <c r="AF859" i="10" s="1"/>
  <c r="AI859" i="10" s="1"/>
  <c r="G859" i="10"/>
  <c r="H859" i="10"/>
  <c r="I859" i="10"/>
  <c r="J859" i="10"/>
  <c r="AM859" i="10" s="1"/>
  <c r="K859" i="10"/>
  <c r="L859" i="10"/>
  <c r="M859" i="10"/>
  <c r="N859" i="10"/>
  <c r="AA859" i="10" s="1"/>
  <c r="O859" i="10"/>
  <c r="V859" i="10"/>
  <c r="S859" i="10" s="1"/>
  <c r="W859" i="10"/>
  <c r="T859" i="10" s="1"/>
  <c r="Y859" i="10"/>
  <c r="Z859" i="10"/>
  <c r="AB859" i="10"/>
  <c r="AC859" i="10"/>
  <c r="AD859" i="10"/>
  <c r="AJ859" i="10" s="1"/>
  <c r="AE859" i="10"/>
  <c r="AK859" i="10" s="1"/>
  <c r="AG859" i="10"/>
  <c r="AH859" i="10"/>
  <c r="AL859" i="10"/>
  <c r="AO859" i="10"/>
  <c r="AP859" i="10"/>
  <c r="AT859" i="10"/>
  <c r="C860" i="10"/>
  <c r="D860" i="10"/>
  <c r="W860" i="10" s="1"/>
  <c r="E860" i="10"/>
  <c r="AE860" i="10" s="1"/>
  <c r="F860" i="10"/>
  <c r="G860" i="10"/>
  <c r="H860" i="10"/>
  <c r="AH860" i="10" s="1"/>
  <c r="I860" i="10"/>
  <c r="AL860" i="10" s="1"/>
  <c r="J860" i="10"/>
  <c r="K860" i="10"/>
  <c r="L860" i="10"/>
  <c r="Y860" i="10" s="1"/>
  <c r="P860" i="10" s="1"/>
  <c r="M860" i="10"/>
  <c r="Z860" i="10" s="1"/>
  <c r="N860" i="10"/>
  <c r="AA860" i="10" s="1"/>
  <c r="O860" i="10"/>
  <c r="V860" i="10"/>
  <c r="S860" i="10" s="1"/>
  <c r="X860" i="10"/>
  <c r="AB860" i="10"/>
  <c r="AC860" i="10"/>
  <c r="AI860" i="10" s="1"/>
  <c r="AD860" i="10"/>
  <c r="AF860" i="10"/>
  <c r="AG860" i="10"/>
  <c r="AJ860" i="10"/>
  <c r="AN860" i="10"/>
  <c r="AO860" i="10"/>
  <c r="AR860" i="10"/>
  <c r="C861" i="10"/>
  <c r="AC861" i="10" s="1"/>
  <c r="AI861" i="10" s="1"/>
  <c r="D861" i="10"/>
  <c r="AD861" i="10" s="1"/>
  <c r="E861" i="10"/>
  <c r="F861" i="10"/>
  <c r="G861" i="10"/>
  <c r="AG861" i="10" s="1"/>
  <c r="H861" i="10"/>
  <c r="AH861" i="10" s="1"/>
  <c r="I861" i="10"/>
  <c r="J861" i="10"/>
  <c r="K861" i="10"/>
  <c r="AN861" i="10" s="1"/>
  <c r="L861" i="10"/>
  <c r="Y861" i="10" s="1"/>
  <c r="M861" i="10"/>
  <c r="Z861" i="10" s="1"/>
  <c r="N861" i="10"/>
  <c r="O861" i="10"/>
  <c r="W861" i="10"/>
  <c r="T861" i="10" s="1"/>
  <c r="X861" i="10"/>
  <c r="U861" i="10" s="1"/>
  <c r="AA861" i="10"/>
  <c r="AB861" i="10"/>
  <c r="AE861" i="10"/>
  <c r="AK861" i="10" s="1"/>
  <c r="AF861" i="10"/>
  <c r="AM861" i="10"/>
  <c r="AO861" i="10"/>
  <c r="AQ861" i="10"/>
  <c r="AU861" i="10"/>
  <c r="C862" i="10"/>
  <c r="AC862" i="10" s="1"/>
  <c r="D862" i="10"/>
  <c r="E862" i="10"/>
  <c r="F862" i="10"/>
  <c r="AF862" i="10" s="1"/>
  <c r="G862" i="10"/>
  <c r="AG862" i="10" s="1"/>
  <c r="H862" i="10"/>
  <c r="I862" i="10"/>
  <c r="J862" i="10"/>
  <c r="AM862" i="10" s="1"/>
  <c r="K862" i="10"/>
  <c r="AN862" i="10" s="1"/>
  <c r="L862" i="10"/>
  <c r="Y862" i="10" s="1"/>
  <c r="M862" i="10"/>
  <c r="N862" i="10"/>
  <c r="AA862" i="10" s="1"/>
  <c r="R862" i="10" s="1"/>
  <c r="O862" i="10"/>
  <c r="V862" i="10"/>
  <c r="S862" i="10" s="1"/>
  <c r="W862" i="10"/>
  <c r="T862" i="10" s="1"/>
  <c r="X862" i="10"/>
  <c r="U862" i="10" s="1"/>
  <c r="Z862" i="10"/>
  <c r="AB862" i="10"/>
  <c r="AD862" i="10"/>
  <c r="AJ862" i="10" s="1"/>
  <c r="AE862" i="10"/>
  <c r="AK862" i="10" s="1"/>
  <c r="AH862" i="10"/>
  <c r="AL862" i="10"/>
  <c r="AO862" i="10"/>
  <c r="AP862" i="10"/>
  <c r="AT862" i="10"/>
  <c r="C863" i="10"/>
  <c r="D863" i="10"/>
  <c r="E863" i="10"/>
  <c r="AE863" i="10" s="1"/>
  <c r="AK863" i="10" s="1"/>
  <c r="F863" i="10"/>
  <c r="AF863" i="10" s="1"/>
  <c r="G863" i="10"/>
  <c r="H863" i="10"/>
  <c r="I863" i="10"/>
  <c r="AL863" i="10" s="1"/>
  <c r="J863" i="10"/>
  <c r="AM863" i="10" s="1"/>
  <c r="K863" i="10"/>
  <c r="L863" i="10"/>
  <c r="M863" i="10"/>
  <c r="Z863" i="10" s="1"/>
  <c r="Q863" i="10" s="1"/>
  <c r="N863" i="10"/>
  <c r="AA863" i="10" s="1"/>
  <c r="O863" i="10"/>
  <c r="V863" i="10"/>
  <c r="S863" i="10" s="1"/>
  <c r="W863" i="10"/>
  <c r="T863" i="10" s="1"/>
  <c r="Y863" i="10"/>
  <c r="AB863" i="10"/>
  <c r="AC863" i="10"/>
  <c r="AI863" i="10" s="1"/>
  <c r="AD863" i="10"/>
  <c r="AJ863" i="10" s="1"/>
  <c r="AG863" i="10"/>
  <c r="AH863" i="10"/>
  <c r="AO863" i="10"/>
  <c r="AS863" i="10"/>
  <c r="C864" i="10"/>
  <c r="D864" i="10"/>
  <c r="AD864" i="10" s="1"/>
  <c r="AJ864" i="10" s="1"/>
  <c r="E864" i="10"/>
  <c r="AE864" i="10" s="1"/>
  <c r="F864" i="10"/>
  <c r="G864" i="10"/>
  <c r="H864" i="10"/>
  <c r="AH864" i="10" s="1"/>
  <c r="I864" i="10"/>
  <c r="AL864" i="10" s="1"/>
  <c r="J864" i="10"/>
  <c r="K864" i="10"/>
  <c r="L864" i="10"/>
  <c r="Y864" i="10" s="1"/>
  <c r="P864" i="10" s="1"/>
  <c r="M864" i="10"/>
  <c r="Z864" i="10" s="1"/>
  <c r="N864" i="10"/>
  <c r="AA864" i="10" s="1"/>
  <c r="O864" i="10"/>
  <c r="V864" i="10"/>
  <c r="S864" i="10" s="1"/>
  <c r="X864" i="10"/>
  <c r="AB864" i="10"/>
  <c r="AC864" i="10"/>
  <c r="AI864" i="10" s="1"/>
  <c r="AF864" i="10"/>
  <c r="AG864" i="10"/>
  <c r="AN864" i="10"/>
  <c r="AO864" i="10"/>
  <c r="AR864" i="10"/>
  <c r="C865" i="10"/>
  <c r="AC865" i="10" s="1"/>
  <c r="AI865" i="10" s="1"/>
  <c r="D865" i="10"/>
  <c r="AD865" i="10" s="1"/>
  <c r="AJ865" i="10" s="1"/>
  <c r="E865" i="10"/>
  <c r="F865" i="10"/>
  <c r="G865" i="10"/>
  <c r="AG865" i="10" s="1"/>
  <c r="H865" i="10"/>
  <c r="AH865" i="10" s="1"/>
  <c r="I865" i="10"/>
  <c r="J865" i="10"/>
  <c r="K865" i="10"/>
  <c r="AN865" i="10" s="1"/>
  <c r="L865" i="10"/>
  <c r="Y865" i="10" s="1"/>
  <c r="M865" i="10"/>
  <c r="Z865" i="10" s="1"/>
  <c r="N865" i="10"/>
  <c r="O865" i="10"/>
  <c r="W865" i="10"/>
  <c r="T865" i="10" s="1"/>
  <c r="X865" i="10"/>
  <c r="U865" i="10" s="1"/>
  <c r="AA865" i="10"/>
  <c r="AB865" i="10"/>
  <c r="AE865" i="10"/>
  <c r="AK865" i="10" s="1"/>
  <c r="AF865" i="10"/>
  <c r="AM865" i="10"/>
  <c r="AO865" i="10"/>
  <c r="AQ865" i="10"/>
  <c r="AU865" i="10"/>
  <c r="C866" i="10"/>
  <c r="AC866" i="10" s="1"/>
  <c r="AI866" i="10" s="1"/>
  <c r="D866" i="10"/>
  <c r="E866" i="10"/>
  <c r="F866" i="10"/>
  <c r="AF866" i="10" s="1"/>
  <c r="G866" i="10"/>
  <c r="AG866" i="10" s="1"/>
  <c r="H866" i="10"/>
  <c r="I866" i="10"/>
  <c r="J866" i="10"/>
  <c r="AM866" i="10" s="1"/>
  <c r="K866" i="10"/>
  <c r="AN866" i="10" s="1"/>
  <c r="L866" i="10"/>
  <c r="Y866" i="10" s="1"/>
  <c r="M866" i="10"/>
  <c r="N866" i="10"/>
  <c r="AA866" i="10" s="1"/>
  <c r="R866" i="10" s="1"/>
  <c r="O866" i="10"/>
  <c r="V866" i="10"/>
  <c r="S866" i="10" s="1"/>
  <c r="W866" i="10"/>
  <c r="T866" i="10" s="1"/>
  <c r="X866" i="10"/>
  <c r="U866" i="10" s="1"/>
  <c r="Z866" i="10"/>
  <c r="AB866" i="10"/>
  <c r="AD866" i="10"/>
  <c r="AE866" i="10"/>
  <c r="AK866" i="10" s="1"/>
  <c r="AH866" i="10"/>
  <c r="AL866" i="10"/>
  <c r="AO866" i="10"/>
  <c r="AP866" i="10"/>
  <c r="AT866" i="10"/>
  <c r="C867" i="10"/>
  <c r="D867" i="10"/>
  <c r="E867" i="10"/>
  <c r="AE867" i="10" s="1"/>
  <c r="AK867" i="10" s="1"/>
  <c r="F867" i="10"/>
  <c r="AF867" i="10" s="1"/>
  <c r="G867" i="10"/>
  <c r="H867" i="10"/>
  <c r="I867" i="10"/>
  <c r="AL867" i="10" s="1"/>
  <c r="J867" i="10"/>
  <c r="AM867" i="10" s="1"/>
  <c r="K867" i="10"/>
  <c r="L867" i="10"/>
  <c r="M867" i="10"/>
  <c r="Z867" i="10" s="1"/>
  <c r="Q867" i="10" s="1"/>
  <c r="N867" i="10"/>
  <c r="AA867" i="10" s="1"/>
  <c r="O867" i="10"/>
  <c r="V867" i="10"/>
  <c r="S867" i="10" s="1"/>
  <c r="W867" i="10"/>
  <c r="T867" i="10" s="1"/>
  <c r="Y867" i="10"/>
  <c r="AB867" i="10"/>
  <c r="AC867" i="10"/>
  <c r="AD867" i="10"/>
  <c r="AJ867" i="10" s="1"/>
  <c r="AG867" i="10"/>
  <c r="AH867" i="10"/>
  <c r="AO867" i="10"/>
  <c r="AS867" i="10"/>
  <c r="C868" i="10"/>
  <c r="D868" i="10"/>
  <c r="AD868" i="10" s="1"/>
  <c r="AJ868" i="10" s="1"/>
  <c r="E868" i="10"/>
  <c r="AE868" i="10" s="1"/>
  <c r="AK868" i="10" s="1"/>
  <c r="F868" i="10"/>
  <c r="G868" i="10"/>
  <c r="H868" i="10"/>
  <c r="AH868" i="10" s="1"/>
  <c r="I868" i="10"/>
  <c r="AL868" i="10" s="1"/>
  <c r="J868" i="10"/>
  <c r="K868" i="10"/>
  <c r="L868" i="10"/>
  <c r="M868" i="10"/>
  <c r="Z868" i="10" s="1"/>
  <c r="N868" i="10"/>
  <c r="AA868" i="10" s="1"/>
  <c r="O868" i="10"/>
  <c r="V868" i="10"/>
  <c r="S868" i="10" s="1"/>
  <c r="X868" i="10"/>
  <c r="U868" i="10" s="1"/>
  <c r="Y868" i="10"/>
  <c r="P868" i="10" s="1"/>
  <c r="AB868" i="10"/>
  <c r="AC868" i="10"/>
  <c r="AI868" i="10" s="1"/>
  <c r="AF868" i="10"/>
  <c r="AG868" i="10"/>
  <c r="AN868" i="10"/>
  <c r="AO868" i="10"/>
  <c r="AR868" i="10"/>
  <c r="AS868" i="10"/>
  <c r="C869" i="10"/>
  <c r="AC869" i="10" s="1"/>
  <c r="AI869" i="10" s="1"/>
  <c r="D869" i="10"/>
  <c r="AD869" i="10" s="1"/>
  <c r="E869" i="10"/>
  <c r="F869" i="10"/>
  <c r="G869" i="10"/>
  <c r="AG869" i="10" s="1"/>
  <c r="H869" i="10"/>
  <c r="AH869" i="10" s="1"/>
  <c r="I869" i="10"/>
  <c r="J869" i="10"/>
  <c r="K869" i="10"/>
  <c r="L869" i="10"/>
  <c r="Y869" i="10" s="1"/>
  <c r="M869" i="10"/>
  <c r="Z869" i="10" s="1"/>
  <c r="N869" i="10"/>
  <c r="O869" i="10"/>
  <c r="W869" i="10"/>
  <c r="X869" i="10"/>
  <c r="U869" i="10" s="1"/>
  <c r="AA869" i="10"/>
  <c r="AB869" i="10"/>
  <c r="AE869" i="10"/>
  <c r="AK869" i="10" s="1"/>
  <c r="AF869" i="10"/>
  <c r="AM869" i="10"/>
  <c r="AN869" i="10"/>
  <c r="AO869" i="10"/>
  <c r="AQ869" i="10"/>
  <c r="AR869" i="10"/>
  <c r="AU869" i="10"/>
  <c r="C870" i="10"/>
  <c r="AC870" i="10" s="1"/>
  <c r="D870" i="10"/>
  <c r="E870" i="10"/>
  <c r="F870" i="10"/>
  <c r="AF870" i="10" s="1"/>
  <c r="G870" i="10"/>
  <c r="AG870" i="10" s="1"/>
  <c r="H870" i="10"/>
  <c r="I870" i="10"/>
  <c r="J870" i="10"/>
  <c r="K870" i="10"/>
  <c r="AN870" i="10" s="1"/>
  <c r="L870" i="10"/>
  <c r="Y870" i="10" s="1"/>
  <c r="S870" i="10" s="1"/>
  <c r="M870" i="10"/>
  <c r="N870" i="10"/>
  <c r="O870" i="10"/>
  <c r="V870" i="10"/>
  <c r="P870" i="10" s="1"/>
  <c r="W870" i="10"/>
  <c r="T870" i="10" s="1"/>
  <c r="X870" i="10"/>
  <c r="U870" i="10" s="1"/>
  <c r="Z870" i="10"/>
  <c r="AA870" i="10"/>
  <c r="R870" i="10" s="1"/>
  <c r="AB870" i="10"/>
  <c r="AD870" i="10"/>
  <c r="AJ870" i="10" s="1"/>
  <c r="AE870" i="10"/>
  <c r="AK870" i="10" s="1"/>
  <c r="AH870" i="10"/>
  <c r="AL870" i="10"/>
  <c r="AM870" i="10"/>
  <c r="AO870" i="10"/>
  <c r="AP870" i="10"/>
  <c r="AQ870" i="10"/>
  <c r="AT870" i="10"/>
  <c r="AU870" i="10"/>
  <c r="C871" i="10"/>
  <c r="D871" i="10"/>
  <c r="E871" i="10"/>
  <c r="AE871" i="10" s="1"/>
  <c r="AK871" i="10" s="1"/>
  <c r="F871" i="10"/>
  <c r="AF871" i="10" s="1"/>
  <c r="G871" i="10"/>
  <c r="H871" i="10"/>
  <c r="I871" i="10"/>
  <c r="J871" i="10"/>
  <c r="AM871" i="10" s="1"/>
  <c r="K871" i="10"/>
  <c r="L871" i="10"/>
  <c r="M871" i="10"/>
  <c r="N871" i="10"/>
  <c r="AA871" i="10" s="1"/>
  <c r="O871" i="10"/>
  <c r="V871" i="10"/>
  <c r="S871" i="10" s="1"/>
  <c r="W871" i="10"/>
  <c r="T871" i="10" s="1"/>
  <c r="Y871" i="10"/>
  <c r="Z871" i="10"/>
  <c r="Q871" i="10" s="1"/>
  <c r="AB871" i="10"/>
  <c r="AC871" i="10"/>
  <c r="AI871" i="10" s="1"/>
  <c r="AD871" i="10"/>
  <c r="AJ871" i="10" s="1"/>
  <c r="AG871" i="10"/>
  <c r="AH871" i="10"/>
  <c r="AL871" i="10"/>
  <c r="AO871" i="10"/>
  <c r="AP871" i="10"/>
  <c r="AS871" i="10"/>
  <c r="AT871" i="10"/>
  <c r="C872" i="10"/>
  <c r="D872" i="10"/>
  <c r="AD872" i="10" s="1"/>
  <c r="AJ872" i="10" s="1"/>
  <c r="E872" i="10"/>
  <c r="AE872" i="10" s="1"/>
  <c r="F872" i="10"/>
  <c r="G872" i="10"/>
  <c r="H872" i="10"/>
  <c r="AH872" i="10" s="1"/>
  <c r="I872" i="10"/>
  <c r="AL872" i="10" s="1"/>
  <c r="J872" i="10"/>
  <c r="K872" i="10"/>
  <c r="L872" i="10"/>
  <c r="M872" i="10"/>
  <c r="Z872" i="10" s="1"/>
  <c r="N872" i="10"/>
  <c r="AA872" i="10" s="1"/>
  <c r="U872" i="10" s="1"/>
  <c r="O872" i="10"/>
  <c r="V872" i="10"/>
  <c r="S872" i="10" s="1"/>
  <c r="X872" i="10"/>
  <c r="Y872" i="10"/>
  <c r="P872" i="10" s="1"/>
  <c r="AB872" i="10"/>
  <c r="AC872" i="10"/>
  <c r="AI872" i="10" s="1"/>
  <c r="AF872" i="10"/>
  <c r="AG872" i="10"/>
  <c r="AN872" i="10"/>
  <c r="AO872" i="10"/>
  <c r="AR872" i="10"/>
  <c r="AS872" i="10"/>
  <c r="C873" i="10"/>
  <c r="AC873" i="10" s="1"/>
  <c r="AI873" i="10" s="1"/>
  <c r="D873" i="10"/>
  <c r="AD873" i="10" s="1"/>
  <c r="AJ873" i="10" s="1"/>
  <c r="E873" i="10"/>
  <c r="F873" i="10"/>
  <c r="G873" i="10"/>
  <c r="AG873" i="10" s="1"/>
  <c r="H873" i="10"/>
  <c r="AH873" i="10" s="1"/>
  <c r="I873" i="10"/>
  <c r="J873" i="10"/>
  <c r="K873" i="10"/>
  <c r="L873" i="10"/>
  <c r="Y873" i="10" s="1"/>
  <c r="M873" i="10"/>
  <c r="Z873" i="10" s="1"/>
  <c r="T873" i="10" s="1"/>
  <c r="N873" i="10"/>
  <c r="O873" i="10"/>
  <c r="W873" i="10"/>
  <c r="Q873" i="10" s="1"/>
  <c r="X873" i="10"/>
  <c r="U873" i="10" s="1"/>
  <c r="AA873" i="10"/>
  <c r="AB873" i="10"/>
  <c r="AE873" i="10"/>
  <c r="AK873" i="10" s="1"/>
  <c r="AF873" i="10"/>
  <c r="AM873" i="10"/>
  <c r="AN873" i="10"/>
  <c r="AO873" i="10"/>
  <c r="AQ873" i="10"/>
  <c r="AR873" i="10"/>
  <c r="AU873" i="10"/>
  <c r="C874" i="10"/>
  <c r="AC874" i="10" s="1"/>
  <c r="AI874" i="10" s="1"/>
  <c r="D874" i="10"/>
  <c r="E874" i="10"/>
  <c r="F874" i="10"/>
  <c r="AF874" i="10" s="1"/>
  <c r="G874" i="10"/>
  <c r="AG874" i="10" s="1"/>
  <c r="H874" i="10"/>
  <c r="I874" i="10"/>
  <c r="J874" i="10"/>
  <c r="K874" i="10"/>
  <c r="AN874" i="10" s="1"/>
  <c r="L874" i="10"/>
  <c r="Y874" i="10" s="1"/>
  <c r="S874" i="10" s="1"/>
  <c r="M874" i="10"/>
  <c r="N874" i="10"/>
  <c r="O874" i="10"/>
  <c r="V874" i="10"/>
  <c r="P874" i="10" s="1"/>
  <c r="W874" i="10"/>
  <c r="T874" i="10" s="1"/>
  <c r="X874" i="10"/>
  <c r="U874" i="10" s="1"/>
  <c r="Z874" i="10"/>
  <c r="AA874" i="10"/>
  <c r="R874" i="10" s="1"/>
  <c r="AB874" i="10"/>
  <c r="AD874" i="10"/>
  <c r="AE874" i="10"/>
  <c r="AK874" i="10" s="1"/>
  <c r="AH874" i="10"/>
  <c r="AL874" i="10"/>
  <c r="AM874" i="10"/>
  <c r="AO874" i="10"/>
  <c r="AP874" i="10"/>
  <c r="AQ874" i="10"/>
  <c r="AU874" i="10"/>
  <c r="C875" i="10"/>
  <c r="D875" i="10"/>
  <c r="E875" i="10"/>
  <c r="AE875" i="10" s="1"/>
  <c r="AK875" i="10" s="1"/>
  <c r="F875" i="10"/>
  <c r="AF875" i="10" s="1"/>
  <c r="G875" i="10"/>
  <c r="H875" i="10"/>
  <c r="I875" i="10"/>
  <c r="J875" i="10"/>
  <c r="AM875" i="10" s="1"/>
  <c r="K875" i="10"/>
  <c r="L875" i="10"/>
  <c r="M875" i="10"/>
  <c r="N875" i="10"/>
  <c r="AA875" i="10" s="1"/>
  <c r="O875" i="10"/>
  <c r="V875" i="10"/>
  <c r="S875" i="10" s="1"/>
  <c r="W875" i="10"/>
  <c r="T875" i="10" s="1"/>
  <c r="Y875" i="10"/>
  <c r="Z875" i="10"/>
  <c r="Q875" i="10" s="1"/>
  <c r="AB875" i="10"/>
  <c r="AC875" i="10"/>
  <c r="AI875" i="10" s="1"/>
  <c r="AD875" i="10"/>
  <c r="AJ875" i="10" s="1"/>
  <c r="AG875" i="10"/>
  <c r="AH875" i="10"/>
  <c r="AL875" i="10"/>
  <c r="AO875" i="10"/>
  <c r="AP875" i="10"/>
  <c r="AS875" i="10"/>
  <c r="AT875" i="10"/>
  <c r="C876" i="10"/>
  <c r="D876" i="10"/>
  <c r="AD876" i="10" s="1"/>
  <c r="AJ876" i="10" s="1"/>
  <c r="E876" i="10"/>
  <c r="AE876" i="10" s="1"/>
  <c r="F876" i="10"/>
  <c r="G876" i="10"/>
  <c r="H876" i="10"/>
  <c r="AH876" i="10" s="1"/>
  <c r="I876" i="10"/>
  <c r="AL876" i="10" s="1"/>
  <c r="J876" i="10"/>
  <c r="K876" i="10"/>
  <c r="L876" i="10"/>
  <c r="M876" i="10"/>
  <c r="Z876" i="10" s="1"/>
  <c r="N876" i="10"/>
  <c r="AA876" i="10" s="1"/>
  <c r="U876" i="10" s="1"/>
  <c r="O876" i="10"/>
  <c r="V876" i="10"/>
  <c r="S876" i="10" s="1"/>
  <c r="X876" i="10"/>
  <c r="R876" i="10" s="1"/>
  <c r="Y876" i="10"/>
  <c r="P876" i="10" s="1"/>
  <c r="AB876" i="10"/>
  <c r="AC876" i="10"/>
  <c r="AI876" i="10" s="1"/>
  <c r="AF876" i="10"/>
  <c r="AG876" i="10"/>
  <c r="AN876" i="10"/>
  <c r="AO876" i="10"/>
  <c r="AR876" i="10"/>
  <c r="AS876" i="10"/>
  <c r="C877" i="10"/>
  <c r="AC877" i="10" s="1"/>
  <c r="AI877" i="10" s="1"/>
  <c r="D877" i="10"/>
  <c r="AD877" i="10" s="1"/>
  <c r="AJ877" i="10" s="1"/>
  <c r="E877" i="10"/>
  <c r="F877" i="10"/>
  <c r="G877" i="10"/>
  <c r="AG877" i="10" s="1"/>
  <c r="H877" i="10"/>
  <c r="AH877" i="10" s="1"/>
  <c r="I877" i="10"/>
  <c r="J877" i="10"/>
  <c r="K877" i="10"/>
  <c r="L877" i="10"/>
  <c r="Y877" i="10" s="1"/>
  <c r="M877" i="10"/>
  <c r="Z877" i="10" s="1"/>
  <c r="T877" i="10" s="1"/>
  <c r="N877" i="10"/>
  <c r="O877" i="10"/>
  <c r="W877" i="10"/>
  <c r="Q877" i="10" s="1"/>
  <c r="X877" i="10"/>
  <c r="U877" i="10" s="1"/>
  <c r="AA877" i="10"/>
  <c r="AB877" i="10"/>
  <c r="AE877" i="10"/>
  <c r="AK877" i="10" s="1"/>
  <c r="AF877" i="10"/>
  <c r="AM877" i="10"/>
  <c r="AN877" i="10"/>
  <c r="AO877" i="10"/>
  <c r="AQ877" i="10"/>
  <c r="AR877" i="10"/>
  <c r="AU877" i="10"/>
  <c r="C878" i="10"/>
  <c r="AC878" i="10" s="1"/>
  <c r="AI878" i="10" s="1"/>
  <c r="D878" i="10"/>
  <c r="E878" i="10"/>
  <c r="F878" i="10"/>
  <c r="AF878" i="10" s="1"/>
  <c r="G878" i="10"/>
  <c r="AG878" i="10" s="1"/>
  <c r="H878" i="10"/>
  <c r="I878" i="10"/>
  <c r="J878" i="10"/>
  <c r="K878" i="10"/>
  <c r="AN878" i="10" s="1"/>
  <c r="L878" i="10"/>
  <c r="Y878" i="10" s="1"/>
  <c r="S878" i="10" s="1"/>
  <c r="M878" i="10"/>
  <c r="N878" i="10"/>
  <c r="O878" i="10"/>
  <c r="V878" i="10"/>
  <c r="P878" i="10" s="1"/>
  <c r="W878" i="10"/>
  <c r="T878" i="10" s="1"/>
  <c r="X878" i="10"/>
  <c r="U878" i="10" s="1"/>
  <c r="Z878" i="10"/>
  <c r="AA878" i="10"/>
  <c r="R878" i="10" s="1"/>
  <c r="AB878" i="10"/>
  <c r="AD878" i="10"/>
  <c r="AE878" i="10"/>
  <c r="AK878" i="10" s="1"/>
  <c r="AH878" i="10"/>
  <c r="AL878" i="10"/>
  <c r="AM878" i="10"/>
  <c r="AO878" i="10"/>
  <c r="AP878" i="10"/>
  <c r="AQ878" i="10"/>
  <c r="AT878" i="10"/>
  <c r="AU878" i="10"/>
  <c r="C879" i="10"/>
  <c r="D879" i="10"/>
  <c r="E879" i="10"/>
  <c r="AE879" i="10" s="1"/>
  <c r="AK879" i="10" s="1"/>
  <c r="F879" i="10"/>
  <c r="AF879" i="10" s="1"/>
  <c r="G879" i="10"/>
  <c r="H879" i="10"/>
  <c r="I879" i="10"/>
  <c r="J879" i="10"/>
  <c r="AM879" i="10" s="1"/>
  <c r="K879" i="10"/>
  <c r="L879" i="10"/>
  <c r="M879" i="10"/>
  <c r="N879" i="10"/>
  <c r="AA879" i="10" s="1"/>
  <c r="O879" i="10"/>
  <c r="V879" i="10"/>
  <c r="S879" i="10" s="1"/>
  <c r="W879" i="10"/>
  <c r="T879" i="10" s="1"/>
  <c r="Y879" i="10"/>
  <c r="Z879" i="10"/>
  <c r="Q879" i="10" s="1"/>
  <c r="AB879" i="10"/>
  <c r="AC879" i="10"/>
  <c r="AD879" i="10"/>
  <c r="AJ879" i="10" s="1"/>
  <c r="AG879" i="10"/>
  <c r="AH879" i="10"/>
  <c r="AL879" i="10"/>
  <c r="AO879" i="10"/>
  <c r="AP879" i="10"/>
  <c r="AS879" i="10"/>
  <c r="AT879" i="10"/>
  <c r="C880" i="10"/>
  <c r="D880" i="10"/>
  <c r="AD880" i="10" s="1"/>
  <c r="AJ880" i="10" s="1"/>
  <c r="E880" i="10"/>
  <c r="AE880" i="10" s="1"/>
  <c r="F880" i="10"/>
  <c r="G880" i="10"/>
  <c r="H880" i="10"/>
  <c r="AH880" i="10" s="1"/>
  <c r="I880" i="10"/>
  <c r="AL880" i="10" s="1"/>
  <c r="J880" i="10"/>
  <c r="K880" i="10"/>
  <c r="L880" i="10"/>
  <c r="Y880" i="10" s="1"/>
  <c r="P880" i="10" s="1"/>
  <c r="M880" i="10"/>
  <c r="Z880" i="10" s="1"/>
  <c r="N880" i="10"/>
  <c r="AA880" i="10" s="1"/>
  <c r="O880" i="10"/>
  <c r="V880" i="10"/>
  <c r="S880" i="10" s="1"/>
  <c r="X880" i="10"/>
  <c r="U880" i="10" s="1"/>
  <c r="AB880" i="10"/>
  <c r="AC880" i="10"/>
  <c r="AI880" i="10" s="1"/>
  <c r="AF880" i="10"/>
  <c r="AG880" i="10"/>
  <c r="AN880" i="10"/>
  <c r="AO880" i="10"/>
  <c r="AR880" i="10"/>
  <c r="C881" i="10"/>
  <c r="AC881" i="10" s="1"/>
  <c r="AI881" i="10" s="1"/>
  <c r="D881" i="10"/>
  <c r="AD881" i="10" s="1"/>
  <c r="E881" i="10"/>
  <c r="F881" i="10"/>
  <c r="G881" i="10"/>
  <c r="AG881" i="10" s="1"/>
  <c r="H881" i="10"/>
  <c r="AH881" i="10" s="1"/>
  <c r="I881" i="10"/>
  <c r="J881" i="10"/>
  <c r="K881" i="10"/>
  <c r="AN881" i="10" s="1"/>
  <c r="L881" i="10"/>
  <c r="Y881" i="10" s="1"/>
  <c r="M881" i="10"/>
  <c r="Z881" i="10" s="1"/>
  <c r="N881" i="10"/>
  <c r="O881" i="10"/>
  <c r="W881" i="10"/>
  <c r="X881" i="10"/>
  <c r="U881" i="10" s="1"/>
  <c r="AA881" i="10"/>
  <c r="AB881" i="10"/>
  <c r="AE881" i="10"/>
  <c r="AK881" i="10" s="1"/>
  <c r="AF881" i="10"/>
  <c r="AM881" i="10"/>
  <c r="AO881" i="10"/>
  <c r="AQ881" i="10"/>
  <c r="AU881" i="10"/>
  <c r="C882" i="10"/>
  <c r="AC882" i="10" s="1"/>
  <c r="D882" i="10"/>
  <c r="E882" i="10"/>
  <c r="F882" i="10"/>
  <c r="AF882" i="10" s="1"/>
  <c r="G882" i="10"/>
  <c r="AG882" i="10" s="1"/>
  <c r="H882" i="10"/>
  <c r="I882" i="10"/>
  <c r="J882" i="10"/>
  <c r="K882" i="10"/>
  <c r="AN882" i="10" s="1"/>
  <c r="L882" i="10"/>
  <c r="Y882" i="10" s="1"/>
  <c r="M882" i="10"/>
  <c r="N882" i="10"/>
  <c r="AA882" i="10" s="1"/>
  <c r="R882" i="10" s="1"/>
  <c r="O882" i="10"/>
  <c r="V882" i="10"/>
  <c r="S882" i="10" s="1"/>
  <c r="W882" i="10"/>
  <c r="T882" i="10" s="1"/>
  <c r="X882" i="10"/>
  <c r="U882" i="10" s="1"/>
  <c r="Z882" i="10"/>
  <c r="AB882" i="10"/>
  <c r="AD882" i="10"/>
  <c r="AE882" i="10"/>
  <c r="AK882" i="10" s="1"/>
  <c r="AH882" i="10"/>
  <c r="AL882" i="10"/>
  <c r="AM882" i="10"/>
  <c r="AO882" i="10"/>
  <c r="AP882" i="10"/>
  <c r="AQ882" i="10"/>
  <c r="AT882" i="10"/>
  <c r="C883" i="10"/>
  <c r="D883" i="10"/>
  <c r="E883" i="10"/>
  <c r="AE883" i="10" s="1"/>
  <c r="AK883" i="10" s="1"/>
  <c r="F883" i="10"/>
  <c r="AF883" i="10" s="1"/>
  <c r="G883" i="10"/>
  <c r="H883" i="10"/>
  <c r="I883" i="10"/>
  <c r="J883" i="10"/>
  <c r="AM883" i="10" s="1"/>
  <c r="K883" i="10"/>
  <c r="L883" i="10"/>
  <c r="M883" i="10"/>
  <c r="N883" i="10"/>
  <c r="AA883" i="10" s="1"/>
  <c r="O883" i="10"/>
  <c r="V883" i="10"/>
  <c r="S883" i="10" s="1"/>
  <c r="W883" i="10"/>
  <c r="T883" i="10" s="1"/>
  <c r="Y883" i="10"/>
  <c r="Z883" i="10"/>
  <c r="Q883" i="10" s="1"/>
  <c r="AB883" i="10"/>
  <c r="AC883" i="10"/>
  <c r="AI883" i="10" s="1"/>
  <c r="AD883" i="10"/>
  <c r="AJ883" i="10" s="1"/>
  <c r="AG883" i="10"/>
  <c r="AH883" i="10"/>
  <c r="AL883" i="10"/>
  <c r="AO883" i="10"/>
  <c r="AP883" i="10"/>
  <c r="AS883" i="10"/>
  <c r="AT883" i="10"/>
  <c r="C884" i="10"/>
  <c r="D884" i="10"/>
  <c r="AD884" i="10" s="1"/>
  <c r="AJ884" i="10" s="1"/>
  <c r="E884" i="10"/>
  <c r="AE884" i="10" s="1"/>
  <c r="F884" i="10"/>
  <c r="G884" i="10"/>
  <c r="H884" i="10"/>
  <c r="AH884" i="10" s="1"/>
  <c r="I884" i="10"/>
  <c r="AL884" i="10" s="1"/>
  <c r="J884" i="10"/>
  <c r="K884" i="10"/>
  <c r="L884" i="10"/>
  <c r="Y884" i="10" s="1"/>
  <c r="P884" i="10" s="1"/>
  <c r="M884" i="10"/>
  <c r="Z884" i="10" s="1"/>
  <c r="N884" i="10"/>
  <c r="AA884" i="10" s="1"/>
  <c r="O884" i="10"/>
  <c r="V884" i="10"/>
  <c r="S884" i="10" s="1"/>
  <c r="X884" i="10"/>
  <c r="U884" i="10" s="1"/>
  <c r="AB884" i="10"/>
  <c r="AC884" i="10"/>
  <c r="AI884" i="10" s="1"/>
  <c r="AF884" i="10"/>
  <c r="AG884" i="10"/>
  <c r="AN884" i="10"/>
  <c r="AO884" i="10"/>
  <c r="AR884" i="10"/>
  <c r="C885" i="10"/>
  <c r="AC885" i="10" s="1"/>
  <c r="AI885" i="10" s="1"/>
  <c r="D885" i="10"/>
  <c r="AD885" i="10" s="1"/>
  <c r="E885" i="10"/>
  <c r="F885" i="10"/>
  <c r="G885" i="10"/>
  <c r="AG885" i="10" s="1"/>
  <c r="H885" i="10"/>
  <c r="AH885" i="10" s="1"/>
  <c r="I885" i="10"/>
  <c r="J885" i="10"/>
  <c r="K885" i="10"/>
  <c r="AN885" i="10" s="1"/>
  <c r="L885" i="10"/>
  <c r="Y885" i="10" s="1"/>
  <c r="M885" i="10"/>
  <c r="Z885" i="10" s="1"/>
  <c r="N885" i="10"/>
  <c r="O885" i="10"/>
  <c r="W885" i="10"/>
  <c r="T885" i="10" s="1"/>
  <c r="X885" i="10"/>
  <c r="U885" i="10" s="1"/>
  <c r="AA885" i="10"/>
  <c r="AB885" i="10"/>
  <c r="AE885" i="10"/>
  <c r="AK885" i="10" s="1"/>
  <c r="AF885" i="10"/>
  <c r="AM885" i="10"/>
  <c r="AO885" i="10"/>
  <c r="AQ885" i="10"/>
  <c r="AU885" i="10"/>
  <c r="C886" i="10"/>
  <c r="AC886" i="10" s="1"/>
  <c r="AI886" i="10" s="1"/>
  <c r="D886" i="10"/>
  <c r="E886" i="10"/>
  <c r="F886" i="10"/>
  <c r="AF886" i="10" s="1"/>
  <c r="G886" i="10"/>
  <c r="AG886" i="10" s="1"/>
  <c r="H886" i="10"/>
  <c r="I886" i="10"/>
  <c r="J886" i="10"/>
  <c r="K886" i="10"/>
  <c r="AN886" i="10" s="1"/>
  <c r="L886" i="10"/>
  <c r="Y886" i="10" s="1"/>
  <c r="S886" i="10" s="1"/>
  <c r="M886" i="10"/>
  <c r="N886" i="10"/>
  <c r="O886" i="10"/>
  <c r="V886" i="10"/>
  <c r="P886" i="10" s="1"/>
  <c r="W886" i="10"/>
  <c r="T886" i="10" s="1"/>
  <c r="X886" i="10"/>
  <c r="U886" i="10" s="1"/>
  <c r="Z886" i="10"/>
  <c r="AA886" i="10"/>
  <c r="R886" i="10" s="1"/>
  <c r="AB886" i="10"/>
  <c r="AD886" i="10"/>
  <c r="AE886" i="10"/>
  <c r="AK886" i="10" s="1"/>
  <c r="AH886" i="10"/>
  <c r="AL886" i="10"/>
  <c r="AM886" i="10"/>
  <c r="AO886" i="10"/>
  <c r="AP886" i="10"/>
  <c r="AQ886" i="10"/>
  <c r="AT886" i="10"/>
  <c r="AU886" i="10"/>
  <c r="C887" i="10"/>
  <c r="D887" i="10"/>
  <c r="E887" i="10"/>
  <c r="AE887" i="10" s="1"/>
  <c r="AK887" i="10" s="1"/>
  <c r="F887" i="10"/>
  <c r="AF887" i="10" s="1"/>
  <c r="G887" i="10"/>
  <c r="H887" i="10"/>
  <c r="I887" i="10"/>
  <c r="J887" i="10"/>
  <c r="AM887" i="10" s="1"/>
  <c r="K887" i="10"/>
  <c r="L887" i="10"/>
  <c r="M887" i="10"/>
  <c r="N887" i="10"/>
  <c r="AA887" i="10" s="1"/>
  <c r="O887" i="10"/>
  <c r="V887" i="10"/>
  <c r="S887" i="10" s="1"/>
  <c r="W887" i="10"/>
  <c r="T887" i="10" s="1"/>
  <c r="Y887" i="10"/>
  <c r="Z887" i="10"/>
  <c r="Q887" i="10" s="1"/>
  <c r="AB887" i="10"/>
  <c r="AC887" i="10"/>
  <c r="AD887" i="10"/>
  <c r="AJ887" i="10" s="1"/>
  <c r="AG887" i="10"/>
  <c r="AH887" i="10"/>
  <c r="AL887" i="10"/>
  <c r="AO887" i="10"/>
  <c r="AP887" i="10"/>
  <c r="AS887" i="10"/>
  <c r="AT887" i="10"/>
  <c r="C888" i="10"/>
  <c r="D888" i="10"/>
  <c r="AD888" i="10" s="1"/>
  <c r="AJ888" i="10" s="1"/>
  <c r="E888" i="10"/>
  <c r="AE888" i="10" s="1"/>
  <c r="F888" i="10"/>
  <c r="G888" i="10"/>
  <c r="H888" i="10"/>
  <c r="AH888" i="10" s="1"/>
  <c r="I888" i="10"/>
  <c r="AL888" i="10" s="1"/>
  <c r="J888" i="10"/>
  <c r="K888" i="10"/>
  <c r="L888" i="10"/>
  <c r="Y888" i="10" s="1"/>
  <c r="P888" i="10" s="1"/>
  <c r="M888" i="10"/>
  <c r="Z888" i="10" s="1"/>
  <c r="N888" i="10"/>
  <c r="AA888" i="10" s="1"/>
  <c r="O888" i="10"/>
  <c r="V888" i="10"/>
  <c r="S888" i="10" s="1"/>
  <c r="X888" i="10"/>
  <c r="U888" i="10" s="1"/>
  <c r="AB888" i="10"/>
  <c r="AC888" i="10"/>
  <c r="AI888" i="10" s="1"/>
  <c r="AF888" i="10"/>
  <c r="AG888" i="10"/>
  <c r="AN888" i="10"/>
  <c r="AO888" i="10"/>
  <c r="AR888" i="10"/>
  <c r="AS888" i="10"/>
  <c r="C889" i="10"/>
  <c r="AC889" i="10" s="1"/>
  <c r="AI889" i="10" s="1"/>
  <c r="D889" i="10"/>
  <c r="AD889" i="10" s="1"/>
  <c r="AJ889" i="10" s="1"/>
  <c r="E889" i="10"/>
  <c r="F889" i="10"/>
  <c r="G889" i="10"/>
  <c r="AG889" i="10" s="1"/>
  <c r="H889" i="10"/>
  <c r="AH889" i="10" s="1"/>
  <c r="I889" i="10"/>
  <c r="J889" i="10"/>
  <c r="K889" i="10"/>
  <c r="L889" i="10"/>
  <c r="Y889" i="10" s="1"/>
  <c r="M889" i="10"/>
  <c r="Z889" i="10" s="1"/>
  <c r="T889" i="10" s="1"/>
  <c r="N889" i="10"/>
  <c r="O889" i="10"/>
  <c r="W889" i="10"/>
  <c r="Q889" i="10" s="1"/>
  <c r="X889" i="10"/>
  <c r="U889" i="10" s="1"/>
  <c r="AA889" i="10"/>
  <c r="AB889" i="10"/>
  <c r="AE889" i="10"/>
  <c r="AK889" i="10" s="1"/>
  <c r="AF889" i="10"/>
  <c r="AM889" i="10"/>
  <c r="AN889" i="10"/>
  <c r="AO889" i="10"/>
  <c r="AQ889" i="10"/>
  <c r="AR889" i="10"/>
  <c r="AU889" i="10"/>
  <c r="C890" i="10"/>
  <c r="AC890" i="10" s="1"/>
  <c r="AI890" i="10" s="1"/>
  <c r="D890" i="10"/>
  <c r="E890" i="10"/>
  <c r="F890" i="10"/>
  <c r="AF890" i="10" s="1"/>
  <c r="G890" i="10"/>
  <c r="AG890" i="10" s="1"/>
  <c r="H890" i="10"/>
  <c r="I890" i="10"/>
  <c r="J890" i="10"/>
  <c r="K890" i="10"/>
  <c r="AN890" i="10" s="1"/>
  <c r="L890" i="10"/>
  <c r="Y890" i="10" s="1"/>
  <c r="S890" i="10" s="1"/>
  <c r="M890" i="10"/>
  <c r="N890" i="10"/>
  <c r="O890" i="10"/>
  <c r="V890" i="10"/>
  <c r="P890" i="10" s="1"/>
  <c r="W890" i="10"/>
  <c r="T890" i="10" s="1"/>
  <c r="X890" i="10"/>
  <c r="U890" i="10" s="1"/>
  <c r="Z890" i="10"/>
  <c r="AA890" i="10"/>
  <c r="R890" i="10" s="1"/>
  <c r="AB890" i="10"/>
  <c r="AD890" i="10"/>
  <c r="AE890" i="10"/>
  <c r="AK890" i="10" s="1"/>
  <c r="AH890" i="10"/>
  <c r="AL890" i="10"/>
  <c r="AM890" i="10"/>
  <c r="AO890" i="10"/>
  <c r="AP890" i="10"/>
  <c r="AQ890" i="10"/>
  <c r="AU890" i="10"/>
  <c r="C891" i="10"/>
  <c r="D891" i="10"/>
  <c r="E891" i="10"/>
  <c r="AE891" i="10" s="1"/>
  <c r="AK891" i="10" s="1"/>
  <c r="F891" i="10"/>
  <c r="AF891" i="10" s="1"/>
  <c r="G891" i="10"/>
  <c r="H891" i="10"/>
  <c r="I891" i="10"/>
  <c r="J891" i="10"/>
  <c r="AM891" i="10" s="1"/>
  <c r="K891" i="10"/>
  <c r="L891" i="10"/>
  <c r="M891" i="10"/>
  <c r="N891" i="10"/>
  <c r="AA891" i="10" s="1"/>
  <c r="O891" i="10"/>
  <c r="V891" i="10"/>
  <c r="S891" i="10" s="1"/>
  <c r="W891" i="10"/>
  <c r="T891" i="10" s="1"/>
  <c r="Y891" i="10"/>
  <c r="Z891" i="10"/>
  <c r="Q891" i="10" s="1"/>
  <c r="AB891" i="10"/>
  <c r="AC891" i="10"/>
  <c r="AI891" i="10" s="1"/>
  <c r="AD891" i="10"/>
  <c r="AJ891" i="10" s="1"/>
  <c r="AG891" i="10"/>
  <c r="AH891" i="10"/>
  <c r="AL891" i="10"/>
  <c r="AO891" i="10"/>
  <c r="AP891" i="10"/>
  <c r="AS891" i="10"/>
  <c r="AT891" i="10"/>
  <c r="C892" i="10"/>
  <c r="D892" i="10"/>
  <c r="AD892" i="10" s="1"/>
  <c r="AJ892" i="10" s="1"/>
  <c r="E892" i="10"/>
  <c r="AE892" i="10" s="1"/>
  <c r="F892" i="10"/>
  <c r="G892" i="10"/>
  <c r="H892" i="10"/>
  <c r="AH892" i="10" s="1"/>
  <c r="I892" i="10"/>
  <c r="AL892" i="10" s="1"/>
  <c r="J892" i="10"/>
  <c r="K892" i="10"/>
  <c r="L892" i="10"/>
  <c r="M892" i="10"/>
  <c r="Z892" i="10" s="1"/>
  <c r="N892" i="10"/>
  <c r="AA892" i="10" s="1"/>
  <c r="U892" i="10" s="1"/>
  <c r="O892" i="10"/>
  <c r="V892" i="10"/>
  <c r="S892" i="10" s="1"/>
  <c r="X892" i="10"/>
  <c r="R892" i="10" s="1"/>
  <c r="Y892" i="10"/>
  <c r="P892" i="10" s="1"/>
  <c r="AB892" i="10"/>
  <c r="AC892" i="10"/>
  <c r="AI892" i="10" s="1"/>
  <c r="AF892" i="10"/>
  <c r="AG892" i="10"/>
  <c r="AN892" i="10"/>
  <c r="AO892" i="10"/>
  <c r="AR892" i="10"/>
  <c r="AS892" i="10"/>
  <c r="C893" i="10"/>
  <c r="AC893" i="10" s="1"/>
  <c r="AI893" i="10" s="1"/>
  <c r="D893" i="10"/>
  <c r="AD893" i="10" s="1"/>
  <c r="AJ893" i="10" s="1"/>
  <c r="E893" i="10"/>
  <c r="F893" i="10"/>
  <c r="G893" i="10"/>
  <c r="AG893" i="10" s="1"/>
  <c r="H893" i="10"/>
  <c r="AH893" i="10" s="1"/>
  <c r="I893" i="10"/>
  <c r="J893" i="10"/>
  <c r="K893" i="10"/>
  <c r="L893" i="10"/>
  <c r="Y893" i="10" s="1"/>
  <c r="M893" i="10"/>
  <c r="Z893" i="10" s="1"/>
  <c r="T893" i="10" s="1"/>
  <c r="N893" i="10"/>
  <c r="O893" i="10"/>
  <c r="W893" i="10"/>
  <c r="Q893" i="10" s="1"/>
  <c r="X893" i="10"/>
  <c r="U893" i="10" s="1"/>
  <c r="AA893" i="10"/>
  <c r="AB893" i="10"/>
  <c r="AE893" i="10"/>
  <c r="AK893" i="10" s="1"/>
  <c r="AF893" i="10"/>
  <c r="AM893" i="10"/>
  <c r="AN893" i="10"/>
  <c r="AO893" i="10"/>
  <c r="AQ893" i="10"/>
  <c r="AR893" i="10"/>
  <c r="C894" i="10"/>
  <c r="AC894" i="10" s="1"/>
  <c r="D894" i="10"/>
  <c r="E894" i="10"/>
  <c r="F894" i="10"/>
  <c r="AF894" i="10" s="1"/>
  <c r="G894" i="10"/>
  <c r="AG894" i="10" s="1"/>
  <c r="H894" i="10"/>
  <c r="I894" i="10"/>
  <c r="J894" i="10"/>
  <c r="K894" i="10"/>
  <c r="AN894" i="10" s="1"/>
  <c r="L894" i="10"/>
  <c r="Y894" i="10" s="1"/>
  <c r="S894" i="10" s="1"/>
  <c r="M894" i="10"/>
  <c r="N894" i="10"/>
  <c r="O894" i="10"/>
  <c r="V894" i="10"/>
  <c r="P894" i="10" s="1"/>
  <c r="W894" i="10"/>
  <c r="T894" i="10" s="1"/>
  <c r="X894" i="10"/>
  <c r="U894" i="10" s="1"/>
  <c r="Z894" i="10"/>
  <c r="AA894" i="10"/>
  <c r="R894" i="10" s="1"/>
  <c r="AB894" i="10"/>
  <c r="AD894" i="10"/>
  <c r="AJ894" i="10" s="1"/>
  <c r="AE894" i="10"/>
  <c r="AK894" i="10" s="1"/>
  <c r="AH894" i="10"/>
  <c r="AL894" i="10"/>
  <c r="AM894" i="10"/>
  <c r="AO894" i="10"/>
  <c r="AP894" i="10"/>
  <c r="AQ894" i="10"/>
  <c r="AU894" i="10"/>
  <c r="C895" i="10"/>
  <c r="D895" i="10"/>
  <c r="E895" i="10"/>
  <c r="AE895" i="10" s="1"/>
  <c r="AK895" i="10" s="1"/>
  <c r="F895" i="10"/>
  <c r="AF895" i="10" s="1"/>
  <c r="G895" i="10"/>
  <c r="H895" i="10"/>
  <c r="I895" i="10"/>
  <c r="J895" i="10"/>
  <c r="AM895" i="10" s="1"/>
  <c r="K895" i="10"/>
  <c r="L895" i="10"/>
  <c r="M895" i="10"/>
  <c r="N895" i="10"/>
  <c r="AA895" i="10" s="1"/>
  <c r="O895" i="10"/>
  <c r="V895" i="10"/>
  <c r="S895" i="10" s="1"/>
  <c r="W895" i="10"/>
  <c r="T895" i="10" s="1"/>
  <c r="Y895" i="10"/>
  <c r="Z895" i="10"/>
  <c r="Q895" i="10" s="1"/>
  <c r="AB895" i="10"/>
  <c r="AC895" i="10"/>
  <c r="AI895" i="10" s="1"/>
  <c r="AD895" i="10"/>
  <c r="AJ895" i="10" s="1"/>
  <c r="AG895" i="10"/>
  <c r="AH895" i="10"/>
  <c r="AL895" i="10"/>
  <c r="AO895" i="10"/>
  <c r="AP895" i="10"/>
  <c r="AS895" i="10"/>
  <c r="AT895" i="10"/>
  <c r="C896" i="10"/>
  <c r="D896" i="10"/>
  <c r="AD896" i="10" s="1"/>
  <c r="AJ896" i="10" s="1"/>
  <c r="E896" i="10"/>
  <c r="AE896" i="10" s="1"/>
  <c r="AK896" i="10" s="1"/>
  <c r="F896" i="10"/>
  <c r="G896" i="10"/>
  <c r="H896" i="10"/>
  <c r="AH896" i="10" s="1"/>
  <c r="I896" i="10"/>
  <c r="AL896" i="10" s="1"/>
  <c r="J896" i="10"/>
  <c r="K896" i="10"/>
  <c r="L896" i="10"/>
  <c r="M896" i="10"/>
  <c r="Z896" i="10" s="1"/>
  <c r="N896" i="10"/>
  <c r="AA896" i="10" s="1"/>
  <c r="O896" i="10"/>
  <c r="V896" i="10"/>
  <c r="S896" i="10" s="1"/>
  <c r="Y896" i="10"/>
  <c r="P896" i="10" s="1"/>
  <c r="AB896" i="10"/>
  <c r="AC896" i="10"/>
  <c r="AI896" i="10" s="1"/>
  <c r="AF896" i="10"/>
  <c r="AG896" i="10"/>
  <c r="AO896" i="10"/>
  <c r="AS896" i="10"/>
  <c r="C897" i="10"/>
  <c r="AC897" i="10" s="1"/>
  <c r="AI897" i="10" s="1"/>
  <c r="D897" i="10"/>
  <c r="AD897" i="10" s="1"/>
  <c r="AJ897" i="10" s="1"/>
  <c r="E897" i="10"/>
  <c r="F897" i="10"/>
  <c r="G897" i="10"/>
  <c r="AG897" i="10" s="1"/>
  <c r="H897" i="10"/>
  <c r="AH897" i="10" s="1"/>
  <c r="I897" i="10"/>
  <c r="J897" i="10"/>
  <c r="K897" i="10"/>
  <c r="L897" i="10"/>
  <c r="Y897" i="10" s="1"/>
  <c r="M897" i="10"/>
  <c r="Z897" i="10" s="1"/>
  <c r="N897" i="10"/>
  <c r="O897" i="10"/>
  <c r="X897" i="10"/>
  <c r="U897" i="10" s="1"/>
  <c r="AA897" i="10"/>
  <c r="AB897" i="10"/>
  <c r="AE897" i="10"/>
  <c r="AF897" i="10"/>
  <c r="AN897" i="10"/>
  <c r="AO897" i="10"/>
  <c r="AR897" i="10"/>
  <c r="C898" i="10"/>
  <c r="AC898" i="10" s="1"/>
  <c r="AI898" i="10" s="1"/>
  <c r="D898" i="10"/>
  <c r="E898" i="10"/>
  <c r="F898" i="10"/>
  <c r="AF898" i="10" s="1"/>
  <c r="G898" i="10"/>
  <c r="AG898" i="10" s="1"/>
  <c r="H898" i="10"/>
  <c r="I898" i="10"/>
  <c r="J898" i="10"/>
  <c r="K898" i="10"/>
  <c r="AN898" i="10" s="1"/>
  <c r="L898" i="10"/>
  <c r="Y898" i="10" s="1"/>
  <c r="M898" i="10"/>
  <c r="N898" i="10"/>
  <c r="O898" i="10"/>
  <c r="W898" i="10"/>
  <c r="T898" i="10" s="1"/>
  <c r="X898" i="10"/>
  <c r="U898" i="10" s="1"/>
  <c r="Z898" i="10"/>
  <c r="AA898" i="10"/>
  <c r="R898" i="10" s="1"/>
  <c r="AB898" i="10"/>
  <c r="AD898" i="10"/>
  <c r="AE898" i="10"/>
  <c r="AK898" i="10" s="1"/>
  <c r="AH898" i="10"/>
  <c r="AM898" i="10"/>
  <c r="AO898" i="10"/>
  <c r="AQ898" i="10"/>
  <c r="AU898" i="10"/>
  <c r="C899" i="10"/>
  <c r="D899" i="10"/>
  <c r="E899" i="10"/>
  <c r="AE899" i="10" s="1"/>
  <c r="AK899" i="10" s="1"/>
  <c r="F899" i="10"/>
  <c r="AF899" i="10" s="1"/>
  <c r="G899" i="10"/>
  <c r="H899" i="10"/>
  <c r="I899" i="10"/>
  <c r="J899" i="10"/>
  <c r="AM899" i="10" s="1"/>
  <c r="K899" i="10"/>
  <c r="L899" i="10"/>
  <c r="M899" i="10"/>
  <c r="N899" i="10"/>
  <c r="AA899" i="10" s="1"/>
  <c r="O899" i="10"/>
  <c r="V899" i="10"/>
  <c r="S899" i="10" s="1"/>
  <c r="W899" i="10"/>
  <c r="T899" i="10" s="1"/>
  <c r="Y899" i="10"/>
  <c r="Z899" i="10"/>
  <c r="Q899" i="10" s="1"/>
  <c r="AB899" i="10"/>
  <c r="AC899" i="10"/>
  <c r="AD899" i="10"/>
  <c r="AJ899" i="10" s="1"/>
  <c r="AG899" i="10"/>
  <c r="AH899" i="10"/>
  <c r="AL899" i="10"/>
  <c r="AO899" i="10"/>
  <c r="AP899" i="10"/>
  <c r="AT899" i="10"/>
  <c r="C900" i="10"/>
  <c r="D900" i="10"/>
  <c r="AD900" i="10" s="1"/>
  <c r="AJ900" i="10" s="1"/>
  <c r="E900" i="10"/>
  <c r="AE900" i="10" s="1"/>
  <c r="F900" i="10"/>
  <c r="G900" i="10"/>
  <c r="H900" i="10"/>
  <c r="AH900" i="10" s="1"/>
  <c r="I900" i="10"/>
  <c r="AL900" i="10" s="1"/>
  <c r="J900" i="10"/>
  <c r="K900" i="10"/>
  <c r="L900" i="10"/>
  <c r="M900" i="10"/>
  <c r="Z900" i="10" s="1"/>
  <c r="N900" i="10"/>
  <c r="AA900" i="10" s="1"/>
  <c r="O900" i="10"/>
  <c r="V900" i="10"/>
  <c r="S900" i="10" s="1"/>
  <c r="Y900" i="10"/>
  <c r="P900" i="10" s="1"/>
  <c r="AB900" i="10"/>
  <c r="AC900" i="10"/>
  <c r="AI900" i="10" s="1"/>
  <c r="AF900" i="10"/>
  <c r="AG900" i="10"/>
  <c r="AO900" i="10"/>
  <c r="AS900" i="10"/>
  <c r="C901" i="10"/>
  <c r="AC901" i="10" s="1"/>
  <c r="AI901" i="10" s="1"/>
  <c r="D901" i="10"/>
  <c r="AD901" i="10" s="1"/>
  <c r="E901" i="10"/>
  <c r="F901" i="10"/>
  <c r="G901" i="10"/>
  <c r="AG901" i="10" s="1"/>
  <c r="H901" i="10"/>
  <c r="AH901" i="10" s="1"/>
  <c r="I901" i="10"/>
  <c r="J901" i="10"/>
  <c r="K901" i="10"/>
  <c r="L901" i="10"/>
  <c r="Y901" i="10" s="1"/>
  <c r="M901" i="10"/>
  <c r="Z901" i="10" s="1"/>
  <c r="N901" i="10"/>
  <c r="O901" i="10"/>
  <c r="X901" i="10"/>
  <c r="U901" i="10" s="1"/>
  <c r="AA901" i="10"/>
  <c r="AB901" i="10"/>
  <c r="AE901" i="10"/>
  <c r="AK901" i="10" s="1"/>
  <c r="AF901" i="10"/>
  <c r="AN901" i="10"/>
  <c r="AO901" i="10"/>
  <c r="AR901" i="10"/>
  <c r="C902" i="10"/>
  <c r="AC902" i="10" s="1"/>
  <c r="D902" i="10"/>
  <c r="E902" i="10"/>
  <c r="F902" i="10"/>
  <c r="AF902" i="10" s="1"/>
  <c r="G902" i="10"/>
  <c r="AG902" i="10" s="1"/>
  <c r="H902" i="10"/>
  <c r="I902" i="10"/>
  <c r="J902" i="10"/>
  <c r="K902" i="10"/>
  <c r="AN902" i="10" s="1"/>
  <c r="L902" i="10"/>
  <c r="Y902" i="10" s="1"/>
  <c r="M902" i="10"/>
  <c r="N902" i="10"/>
  <c r="O902" i="10"/>
  <c r="W902" i="10"/>
  <c r="T902" i="10" s="1"/>
  <c r="X902" i="10"/>
  <c r="U902" i="10" s="1"/>
  <c r="Z902" i="10"/>
  <c r="AA902" i="10"/>
  <c r="R902" i="10" s="1"/>
  <c r="AB902" i="10"/>
  <c r="AD902" i="10"/>
  <c r="AE902" i="10"/>
  <c r="AK902" i="10" s="1"/>
  <c r="AH902" i="10"/>
  <c r="AM902" i="10"/>
  <c r="AO902" i="10"/>
  <c r="AQ902" i="10"/>
  <c r="AU902" i="10"/>
  <c r="C903" i="10"/>
  <c r="D903" i="10"/>
  <c r="E903" i="10"/>
  <c r="AE903" i="10" s="1"/>
  <c r="AK903" i="10" s="1"/>
  <c r="F903" i="10"/>
  <c r="AF903" i="10" s="1"/>
  <c r="G903" i="10"/>
  <c r="H903" i="10"/>
  <c r="I903" i="10"/>
  <c r="J903" i="10"/>
  <c r="AM903" i="10" s="1"/>
  <c r="K903" i="10"/>
  <c r="L903" i="10"/>
  <c r="M903" i="10"/>
  <c r="N903" i="10"/>
  <c r="AA903" i="10" s="1"/>
  <c r="O903" i="10"/>
  <c r="V903" i="10"/>
  <c r="S903" i="10" s="1"/>
  <c r="W903" i="10"/>
  <c r="T903" i="10" s="1"/>
  <c r="Y903" i="10"/>
  <c r="Z903" i="10"/>
  <c r="Q903" i="10" s="1"/>
  <c r="AB903" i="10"/>
  <c r="AC903" i="10"/>
  <c r="AI903" i="10" s="1"/>
  <c r="AD903" i="10"/>
  <c r="AJ903" i="10" s="1"/>
  <c r="AG903" i="10"/>
  <c r="AH903" i="10"/>
  <c r="AL903" i="10"/>
  <c r="AO903" i="10"/>
  <c r="AP903" i="10"/>
  <c r="AT903" i="10"/>
  <c r="C904" i="10"/>
  <c r="D904" i="10"/>
  <c r="AD904" i="10" s="1"/>
  <c r="AJ904" i="10" s="1"/>
  <c r="E904" i="10"/>
  <c r="AE904" i="10" s="1"/>
  <c r="F904" i="10"/>
  <c r="G904" i="10"/>
  <c r="H904" i="10"/>
  <c r="AH904" i="10" s="1"/>
  <c r="I904" i="10"/>
  <c r="AL904" i="10" s="1"/>
  <c r="J904" i="10"/>
  <c r="K904" i="10"/>
  <c r="L904" i="10"/>
  <c r="M904" i="10"/>
  <c r="Z904" i="10" s="1"/>
  <c r="N904" i="10"/>
  <c r="AA904" i="10" s="1"/>
  <c r="O904" i="10"/>
  <c r="V904" i="10"/>
  <c r="S904" i="10" s="1"/>
  <c r="Y904" i="10"/>
  <c r="P904" i="10" s="1"/>
  <c r="AB904" i="10"/>
  <c r="AC904" i="10"/>
  <c r="AI904" i="10" s="1"/>
  <c r="AF904" i="10"/>
  <c r="AG904" i="10"/>
  <c r="AO904" i="10"/>
  <c r="AS904" i="10"/>
  <c r="C905" i="10"/>
  <c r="AC905" i="10" s="1"/>
  <c r="AI905" i="10" s="1"/>
  <c r="D905" i="10"/>
  <c r="AD905" i="10" s="1"/>
  <c r="E905" i="10"/>
  <c r="F905" i="10"/>
  <c r="G905" i="10"/>
  <c r="AG905" i="10" s="1"/>
  <c r="H905" i="10"/>
  <c r="AH905" i="10" s="1"/>
  <c r="I905" i="10"/>
  <c r="J905" i="10"/>
  <c r="K905" i="10"/>
  <c r="L905" i="10"/>
  <c r="Y905" i="10" s="1"/>
  <c r="M905" i="10"/>
  <c r="Z905" i="10" s="1"/>
  <c r="N905" i="10"/>
  <c r="O905" i="10"/>
  <c r="X905" i="10"/>
  <c r="U905" i="10" s="1"/>
  <c r="AA905" i="10"/>
  <c r="AB905" i="10"/>
  <c r="AE905" i="10"/>
  <c r="AK905" i="10" s="1"/>
  <c r="AF905" i="10"/>
  <c r="AN905" i="10"/>
  <c r="AO905" i="10"/>
  <c r="AR905" i="10"/>
  <c r="C906" i="10"/>
  <c r="AC906" i="10" s="1"/>
  <c r="D906" i="10"/>
  <c r="E906" i="10"/>
  <c r="F906" i="10"/>
  <c r="AF906" i="10" s="1"/>
  <c r="G906" i="10"/>
  <c r="AG906" i="10" s="1"/>
  <c r="H906" i="10"/>
  <c r="I906" i="10"/>
  <c r="J906" i="10"/>
  <c r="K906" i="10"/>
  <c r="AN906" i="10" s="1"/>
  <c r="L906" i="10"/>
  <c r="Y906" i="10" s="1"/>
  <c r="M906" i="10"/>
  <c r="N906" i="10"/>
  <c r="O906" i="10"/>
  <c r="W906" i="10"/>
  <c r="T906" i="10" s="1"/>
  <c r="X906" i="10"/>
  <c r="U906" i="10" s="1"/>
  <c r="Z906" i="10"/>
  <c r="AA906" i="10"/>
  <c r="R906" i="10" s="1"/>
  <c r="AB906" i="10"/>
  <c r="AD906" i="10"/>
  <c r="AJ906" i="10" s="1"/>
  <c r="AE906" i="10"/>
  <c r="AK906" i="10" s="1"/>
  <c r="AH906" i="10"/>
  <c r="AM906" i="10"/>
  <c r="AO906" i="10"/>
  <c r="AQ906" i="10"/>
  <c r="AU906" i="10"/>
  <c r="C907" i="10"/>
  <c r="D907" i="10"/>
  <c r="E907" i="10"/>
  <c r="AE907" i="10" s="1"/>
  <c r="AK907" i="10" s="1"/>
  <c r="F907" i="10"/>
  <c r="AF907" i="10" s="1"/>
  <c r="G907" i="10"/>
  <c r="H907" i="10"/>
  <c r="I907" i="10"/>
  <c r="J907" i="10"/>
  <c r="AM907" i="10" s="1"/>
  <c r="K907" i="10"/>
  <c r="L907" i="10"/>
  <c r="M907" i="10"/>
  <c r="N907" i="10"/>
  <c r="AA907" i="10" s="1"/>
  <c r="O907" i="10"/>
  <c r="V907" i="10"/>
  <c r="S907" i="10" s="1"/>
  <c r="W907" i="10"/>
  <c r="T907" i="10" s="1"/>
  <c r="Y907" i="10"/>
  <c r="Z907" i="10"/>
  <c r="Q907" i="10" s="1"/>
  <c r="AB907" i="10"/>
  <c r="AC907" i="10"/>
  <c r="AI907" i="10" s="1"/>
  <c r="AD907" i="10"/>
  <c r="AJ907" i="10" s="1"/>
  <c r="AG907" i="10"/>
  <c r="AH907" i="10"/>
  <c r="AL907" i="10"/>
  <c r="AO907" i="10"/>
  <c r="AP907" i="10"/>
  <c r="AT907" i="10"/>
  <c r="C908" i="10"/>
  <c r="D908" i="10"/>
  <c r="AD908" i="10" s="1"/>
  <c r="AJ908" i="10" s="1"/>
  <c r="E908" i="10"/>
  <c r="AE908" i="10" s="1"/>
  <c r="F908" i="10"/>
  <c r="G908" i="10"/>
  <c r="H908" i="10"/>
  <c r="AH908" i="10" s="1"/>
  <c r="I908" i="10"/>
  <c r="AL908" i="10" s="1"/>
  <c r="J908" i="10"/>
  <c r="K908" i="10"/>
  <c r="L908" i="10"/>
  <c r="M908" i="10"/>
  <c r="Z908" i="10" s="1"/>
  <c r="N908" i="10"/>
  <c r="AA908" i="10" s="1"/>
  <c r="O908" i="10"/>
  <c r="V908" i="10"/>
  <c r="S908" i="10" s="1"/>
  <c r="Y908" i="10"/>
  <c r="P908" i="10" s="1"/>
  <c r="AB908" i="10"/>
  <c r="AC908" i="10"/>
  <c r="AI908" i="10" s="1"/>
  <c r="AF908" i="10"/>
  <c r="AG908" i="10"/>
  <c r="AO908" i="10"/>
  <c r="AS908" i="10"/>
  <c r="C909" i="10"/>
  <c r="AC909" i="10" s="1"/>
  <c r="AI909" i="10" s="1"/>
  <c r="D909" i="10"/>
  <c r="AD909" i="10" s="1"/>
  <c r="E909" i="10"/>
  <c r="F909" i="10"/>
  <c r="G909" i="10"/>
  <c r="AG909" i="10" s="1"/>
  <c r="H909" i="10"/>
  <c r="AH909" i="10" s="1"/>
  <c r="I909" i="10"/>
  <c r="J909" i="10"/>
  <c r="K909" i="10"/>
  <c r="L909" i="10"/>
  <c r="Y909" i="10" s="1"/>
  <c r="M909" i="10"/>
  <c r="Z909" i="10" s="1"/>
  <c r="N909" i="10"/>
  <c r="O909" i="10"/>
  <c r="X909" i="10"/>
  <c r="U909" i="10" s="1"/>
  <c r="AA909" i="10"/>
  <c r="AB909" i="10"/>
  <c r="AE909" i="10"/>
  <c r="AK909" i="10" s="1"/>
  <c r="AF909" i="10"/>
  <c r="AN909" i="10"/>
  <c r="AO909" i="10"/>
  <c r="AR909" i="10"/>
  <c r="C910" i="10"/>
  <c r="AC910" i="10" s="1"/>
  <c r="D910" i="10"/>
  <c r="E910" i="10"/>
  <c r="F910" i="10"/>
  <c r="AF910" i="10" s="1"/>
  <c r="G910" i="10"/>
  <c r="AG910" i="10" s="1"/>
  <c r="H910" i="10"/>
  <c r="I910" i="10"/>
  <c r="J910" i="10"/>
  <c r="K910" i="10"/>
  <c r="AN910" i="10" s="1"/>
  <c r="L910" i="10"/>
  <c r="Y910" i="10" s="1"/>
  <c r="M910" i="10"/>
  <c r="N910" i="10"/>
  <c r="O910" i="10"/>
  <c r="W910" i="10"/>
  <c r="T910" i="10" s="1"/>
  <c r="X910" i="10"/>
  <c r="U910" i="10" s="1"/>
  <c r="Z910" i="10"/>
  <c r="AA910" i="10"/>
  <c r="R910" i="10" s="1"/>
  <c r="AB910" i="10"/>
  <c r="AD910" i="10"/>
  <c r="AJ910" i="10" s="1"/>
  <c r="AE910" i="10"/>
  <c r="AK910" i="10" s="1"/>
  <c r="AH910" i="10"/>
  <c r="AM910" i="10"/>
  <c r="AO910" i="10"/>
  <c r="AQ910" i="10"/>
  <c r="AU910" i="10"/>
  <c r="C911" i="10"/>
  <c r="D911" i="10"/>
  <c r="E911" i="10"/>
  <c r="AE911" i="10" s="1"/>
  <c r="AK911" i="10" s="1"/>
  <c r="F911" i="10"/>
  <c r="AF911" i="10" s="1"/>
  <c r="G911" i="10"/>
  <c r="H911" i="10"/>
  <c r="I911" i="10"/>
  <c r="J911" i="10"/>
  <c r="AM911" i="10" s="1"/>
  <c r="K911" i="10"/>
  <c r="L911" i="10"/>
  <c r="M911" i="10"/>
  <c r="N911" i="10"/>
  <c r="AA911" i="10" s="1"/>
  <c r="O911" i="10"/>
  <c r="V911" i="10"/>
  <c r="S911" i="10" s="1"/>
  <c r="W911" i="10"/>
  <c r="T911" i="10" s="1"/>
  <c r="Y911" i="10"/>
  <c r="Z911" i="10"/>
  <c r="Q911" i="10" s="1"/>
  <c r="AB911" i="10"/>
  <c r="AC911" i="10"/>
  <c r="AI911" i="10" s="1"/>
  <c r="AD911" i="10"/>
  <c r="AJ911" i="10" s="1"/>
  <c r="AG911" i="10"/>
  <c r="AH911" i="10"/>
  <c r="AL911" i="10"/>
  <c r="AO911" i="10"/>
  <c r="AP911" i="10"/>
  <c r="AT911" i="10"/>
  <c r="C912" i="10"/>
  <c r="D912" i="10"/>
  <c r="AD912" i="10" s="1"/>
  <c r="AJ912" i="10" s="1"/>
  <c r="E912" i="10"/>
  <c r="AE912" i="10" s="1"/>
  <c r="AK912" i="10" s="1"/>
  <c r="F912" i="10"/>
  <c r="G912" i="10"/>
  <c r="H912" i="10"/>
  <c r="AH912" i="10" s="1"/>
  <c r="I912" i="10"/>
  <c r="AL912" i="10" s="1"/>
  <c r="J912" i="10"/>
  <c r="K912" i="10"/>
  <c r="L912" i="10"/>
  <c r="M912" i="10"/>
  <c r="Z912" i="10" s="1"/>
  <c r="N912" i="10"/>
  <c r="AA912" i="10" s="1"/>
  <c r="O912" i="10"/>
  <c r="V912" i="10"/>
  <c r="S912" i="10" s="1"/>
  <c r="Y912" i="10"/>
  <c r="P912" i="10" s="1"/>
  <c r="AB912" i="10"/>
  <c r="AC912" i="10"/>
  <c r="AI912" i="10" s="1"/>
  <c r="AF912" i="10"/>
  <c r="AG912" i="10"/>
  <c r="AO912" i="10"/>
  <c r="AS912" i="10"/>
  <c r="C913" i="10"/>
  <c r="AC913" i="10" s="1"/>
  <c r="AI913" i="10" s="1"/>
  <c r="D913" i="10"/>
  <c r="AD913" i="10" s="1"/>
  <c r="AJ913" i="10" s="1"/>
  <c r="E913" i="10"/>
  <c r="F913" i="10"/>
  <c r="G913" i="10"/>
  <c r="AG913" i="10" s="1"/>
  <c r="H913" i="10"/>
  <c r="AH913" i="10" s="1"/>
  <c r="I913" i="10"/>
  <c r="J913" i="10"/>
  <c r="K913" i="10"/>
  <c r="L913" i="10"/>
  <c r="Y913" i="10" s="1"/>
  <c r="M913" i="10"/>
  <c r="Z913" i="10" s="1"/>
  <c r="N913" i="10"/>
  <c r="O913" i="10"/>
  <c r="X913" i="10"/>
  <c r="U913" i="10" s="1"/>
  <c r="AA913" i="10"/>
  <c r="AB913" i="10"/>
  <c r="AE913" i="10"/>
  <c r="AF913" i="10"/>
  <c r="AN913" i="10"/>
  <c r="AO913" i="10"/>
  <c r="AR913" i="10"/>
  <c r="C914" i="10"/>
  <c r="AC914" i="10" s="1"/>
  <c r="AI914" i="10" s="1"/>
  <c r="D914" i="10"/>
  <c r="E914" i="10"/>
  <c r="F914" i="10"/>
  <c r="AF914" i="10" s="1"/>
  <c r="G914" i="10"/>
  <c r="AG914" i="10" s="1"/>
  <c r="H914" i="10"/>
  <c r="I914" i="10"/>
  <c r="J914" i="10"/>
  <c r="K914" i="10"/>
  <c r="AN914" i="10" s="1"/>
  <c r="L914" i="10"/>
  <c r="Y914" i="10" s="1"/>
  <c r="M914" i="10"/>
  <c r="N914" i="10"/>
  <c r="O914" i="10"/>
  <c r="W914" i="10"/>
  <c r="T914" i="10" s="1"/>
  <c r="X914" i="10"/>
  <c r="U914" i="10" s="1"/>
  <c r="Z914" i="10"/>
  <c r="AA914" i="10"/>
  <c r="R914" i="10" s="1"/>
  <c r="AB914" i="10"/>
  <c r="AD914" i="10"/>
  <c r="AE914" i="10"/>
  <c r="AK914" i="10" s="1"/>
  <c r="AH914" i="10"/>
  <c r="AM914" i="10"/>
  <c r="AO914" i="10"/>
  <c r="AQ914" i="10"/>
  <c r="AU914" i="10"/>
  <c r="C915" i="10"/>
  <c r="D915" i="10"/>
  <c r="E915" i="10"/>
  <c r="AE915" i="10" s="1"/>
  <c r="AK915" i="10" s="1"/>
  <c r="F915" i="10"/>
  <c r="AF915" i="10" s="1"/>
  <c r="G915" i="10"/>
  <c r="H915" i="10"/>
  <c r="I915" i="10"/>
  <c r="J915" i="10"/>
  <c r="AM915" i="10" s="1"/>
  <c r="K915" i="10"/>
  <c r="L915" i="10"/>
  <c r="M915" i="10"/>
  <c r="N915" i="10"/>
  <c r="AA915" i="10" s="1"/>
  <c r="O915" i="10"/>
  <c r="V915" i="10"/>
  <c r="S915" i="10" s="1"/>
  <c r="W915" i="10"/>
  <c r="T915" i="10" s="1"/>
  <c r="Y915" i="10"/>
  <c r="Z915" i="10"/>
  <c r="Q915" i="10" s="1"/>
  <c r="AB915" i="10"/>
  <c r="AC915" i="10"/>
  <c r="AD915" i="10"/>
  <c r="AJ915" i="10" s="1"/>
  <c r="AG915" i="10"/>
  <c r="AH915" i="10"/>
  <c r="AL915" i="10"/>
  <c r="AO915" i="10"/>
  <c r="AP915" i="10"/>
  <c r="AT915" i="10"/>
  <c r="C916" i="10"/>
  <c r="D916" i="10"/>
  <c r="AD916" i="10" s="1"/>
  <c r="AJ916" i="10" s="1"/>
  <c r="E916" i="10"/>
  <c r="AE916" i="10" s="1"/>
  <c r="F916" i="10"/>
  <c r="G916" i="10"/>
  <c r="H916" i="10"/>
  <c r="AH916" i="10" s="1"/>
  <c r="I916" i="10"/>
  <c r="AL916" i="10" s="1"/>
  <c r="J916" i="10"/>
  <c r="K916" i="10"/>
  <c r="L916" i="10"/>
  <c r="M916" i="10"/>
  <c r="Z916" i="10" s="1"/>
  <c r="N916" i="10"/>
  <c r="AA916" i="10" s="1"/>
  <c r="O916" i="10"/>
  <c r="V916" i="10"/>
  <c r="S916" i="10" s="1"/>
  <c r="Y916" i="10"/>
  <c r="P916" i="10" s="1"/>
  <c r="AB916" i="10"/>
  <c r="AC916" i="10"/>
  <c r="AI916" i="10" s="1"/>
  <c r="AF916" i="10"/>
  <c r="AG916" i="10"/>
  <c r="AO916" i="10"/>
  <c r="AS916" i="10"/>
  <c r="C917" i="10"/>
  <c r="AC917" i="10" s="1"/>
  <c r="AI917" i="10" s="1"/>
  <c r="D917" i="10"/>
  <c r="AD917" i="10" s="1"/>
  <c r="E917" i="10"/>
  <c r="F917" i="10"/>
  <c r="G917" i="10"/>
  <c r="AG917" i="10" s="1"/>
  <c r="H917" i="10"/>
  <c r="AH917" i="10" s="1"/>
  <c r="I917" i="10"/>
  <c r="J917" i="10"/>
  <c r="K917" i="10"/>
  <c r="L917" i="10"/>
  <c r="Y917" i="10" s="1"/>
  <c r="M917" i="10"/>
  <c r="Z917" i="10" s="1"/>
  <c r="N917" i="10"/>
  <c r="O917" i="10"/>
  <c r="X917" i="10"/>
  <c r="U917" i="10" s="1"/>
  <c r="AA917" i="10"/>
  <c r="AB917" i="10"/>
  <c r="AE917" i="10"/>
  <c r="AK917" i="10" s="1"/>
  <c r="AF917" i="10"/>
  <c r="AN917" i="10"/>
  <c r="AO917" i="10"/>
  <c r="AR917" i="10"/>
  <c r="C918" i="10"/>
  <c r="AC918" i="10" s="1"/>
  <c r="D918" i="10"/>
  <c r="E918" i="10"/>
  <c r="F918" i="10"/>
  <c r="AF918" i="10" s="1"/>
  <c r="G918" i="10"/>
  <c r="AG918" i="10" s="1"/>
  <c r="H918" i="10"/>
  <c r="I918" i="10"/>
  <c r="J918" i="10"/>
  <c r="K918" i="10"/>
  <c r="AN918" i="10" s="1"/>
  <c r="L918" i="10"/>
  <c r="Y918" i="10" s="1"/>
  <c r="M918" i="10"/>
  <c r="N918" i="10"/>
  <c r="O918" i="10"/>
  <c r="W918" i="10"/>
  <c r="T918" i="10" s="1"/>
  <c r="X918" i="10"/>
  <c r="U918" i="10" s="1"/>
  <c r="Z918" i="10"/>
  <c r="AA918" i="10"/>
  <c r="R918" i="10" s="1"/>
  <c r="AB918" i="10"/>
  <c r="AD918" i="10"/>
  <c r="AE918" i="10"/>
  <c r="AK918" i="10" s="1"/>
  <c r="AH918" i="10"/>
  <c r="AM918" i="10"/>
  <c r="AO918" i="10"/>
  <c r="AQ918" i="10"/>
  <c r="AU918" i="10"/>
  <c r="C919" i="10"/>
  <c r="D919" i="10"/>
  <c r="E919" i="10"/>
  <c r="AE919" i="10" s="1"/>
  <c r="AK919" i="10" s="1"/>
  <c r="F919" i="10"/>
  <c r="AF919" i="10" s="1"/>
  <c r="G919" i="10"/>
  <c r="H919" i="10"/>
  <c r="I919" i="10"/>
  <c r="J919" i="10"/>
  <c r="AM919" i="10" s="1"/>
  <c r="K919" i="10"/>
  <c r="L919" i="10"/>
  <c r="M919" i="10"/>
  <c r="N919" i="10"/>
  <c r="AA919" i="10" s="1"/>
  <c r="O919" i="10"/>
  <c r="V919" i="10"/>
  <c r="S919" i="10" s="1"/>
  <c r="W919" i="10"/>
  <c r="T919" i="10" s="1"/>
  <c r="Y919" i="10"/>
  <c r="Z919" i="10"/>
  <c r="Q919" i="10" s="1"/>
  <c r="AB919" i="10"/>
  <c r="AC919" i="10"/>
  <c r="AI919" i="10" s="1"/>
  <c r="AD919" i="10"/>
  <c r="AJ919" i="10" s="1"/>
  <c r="AG919" i="10"/>
  <c r="AH919" i="10"/>
  <c r="AL919" i="10"/>
  <c r="AO919" i="10"/>
  <c r="AP919" i="10"/>
  <c r="AT919" i="10"/>
  <c r="C920" i="10"/>
  <c r="D920" i="10"/>
  <c r="AD920" i="10" s="1"/>
  <c r="AJ920" i="10" s="1"/>
  <c r="E920" i="10"/>
  <c r="AE920" i="10" s="1"/>
  <c r="F920" i="10"/>
  <c r="G920" i="10"/>
  <c r="H920" i="10"/>
  <c r="AH920" i="10" s="1"/>
  <c r="I920" i="10"/>
  <c r="AL920" i="10" s="1"/>
  <c r="J920" i="10"/>
  <c r="K920" i="10"/>
  <c r="L920" i="10"/>
  <c r="M920" i="10"/>
  <c r="Z920" i="10" s="1"/>
  <c r="N920" i="10"/>
  <c r="AA920" i="10" s="1"/>
  <c r="O920" i="10"/>
  <c r="V920" i="10"/>
  <c r="S920" i="10" s="1"/>
  <c r="Y920" i="10"/>
  <c r="P920" i="10" s="1"/>
  <c r="AB920" i="10"/>
  <c r="AC920" i="10"/>
  <c r="AI920" i="10" s="1"/>
  <c r="AF920" i="10"/>
  <c r="AG920" i="10"/>
  <c r="AO920" i="10"/>
  <c r="AS920" i="10"/>
  <c r="C921" i="10"/>
  <c r="AC921" i="10" s="1"/>
  <c r="AI921" i="10" s="1"/>
  <c r="D921" i="10"/>
  <c r="AD921" i="10" s="1"/>
  <c r="E921" i="10"/>
  <c r="F921" i="10"/>
  <c r="G921" i="10"/>
  <c r="AG921" i="10" s="1"/>
  <c r="H921" i="10"/>
  <c r="AH921" i="10" s="1"/>
  <c r="I921" i="10"/>
  <c r="J921" i="10"/>
  <c r="K921" i="10"/>
  <c r="L921" i="10"/>
  <c r="Y921" i="10" s="1"/>
  <c r="M921" i="10"/>
  <c r="Z921" i="10" s="1"/>
  <c r="N921" i="10"/>
  <c r="O921" i="10"/>
  <c r="X921" i="10"/>
  <c r="U921" i="10" s="1"/>
  <c r="AA921" i="10"/>
  <c r="AB921" i="10"/>
  <c r="AE921" i="10"/>
  <c r="AK921" i="10" s="1"/>
  <c r="AF921" i="10"/>
  <c r="AN921" i="10"/>
  <c r="AO921" i="10"/>
  <c r="AR921" i="10"/>
  <c r="C922" i="10"/>
  <c r="AC922" i="10" s="1"/>
  <c r="D922" i="10"/>
  <c r="E922" i="10"/>
  <c r="F922" i="10"/>
  <c r="AF922" i="10" s="1"/>
  <c r="G922" i="10"/>
  <c r="AG922" i="10" s="1"/>
  <c r="H922" i="10"/>
  <c r="I922" i="10"/>
  <c r="J922" i="10"/>
  <c r="K922" i="10"/>
  <c r="AN922" i="10" s="1"/>
  <c r="L922" i="10"/>
  <c r="Y922" i="10" s="1"/>
  <c r="M922" i="10"/>
  <c r="N922" i="10"/>
  <c r="O922" i="10"/>
  <c r="W922" i="10"/>
  <c r="T922" i="10" s="1"/>
  <c r="X922" i="10"/>
  <c r="U922" i="10" s="1"/>
  <c r="Z922" i="10"/>
  <c r="AA922" i="10"/>
  <c r="R922" i="10" s="1"/>
  <c r="AB922" i="10"/>
  <c r="AD922" i="10"/>
  <c r="AJ922" i="10" s="1"/>
  <c r="AE922" i="10"/>
  <c r="AK922" i="10" s="1"/>
  <c r="AH922" i="10"/>
  <c r="AM922" i="10"/>
  <c r="AO922" i="10"/>
  <c r="AQ922" i="10"/>
  <c r="AU922" i="10"/>
  <c r="C923" i="10"/>
  <c r="D923" i="10"/>
  <c r="E923" i="10"/>
  <c r="AE923" i="10" s="1"/>
  <c r="AK923" i="10" s="1"/>
  <c r="F923" i="10"/>
  <c r="AF923" i="10" s="1"/>
  <c r="G923" i="10"/>
  <c r="H923" i="10"/>
  <c r="I923" i="10"/>
  <c r="J923" i="10"/>
  <c r="AM923" i="10" s="1"/>
  <c r="K923" i="10"/>
  <c r="L923" i="10"/>
  <c r="M923" i="10"/>
  <c r="N923" i="10"/>
  <c r="AA923" i="10" s="1"/>
  <c r="O923" i="10"/>
  <c r="V923" i="10"/>
  <c r="S923" i="10" s="1"/>
  <c r="W923" i="10"/>
  <c r="T923" i="10" s="1"/>
  <c r="Y923" i="10"/>
  <c r="Z923" i="10"/>
  <c r="Q923" i="10" s="1"/>
  <c r="AB923" i="10"/>
  <c r="AC923" i="10"/>
  <c r="AI923" i="10" s="1"/>
  <c r="AD923" i="10"/>
  <c r="AJ923" i="10" s="1"/>
  <c r="AG923" i="10"/>
  <c r="AH923" i="10"/>
  <c r="AL923" i="10"/>
  <c r="AO923" i="10"/>
  <c r="AP923" i="10"/>
  <c r="AT923" i="10"/>
  <c r="C924" i="10"/>
  <c r="D924" i="10"/>
  <c r="AD924" i="10" s="1"/>
  <c r="AJ924" i="10" s="1"/>
  <c r="E924" i="10"/>
  <c r="AE924" i="10" s="1"/>
  <c r="F924" i="10"/>
  <c r="G924" i="10"/>
  <c r="H924" i="10"/>
  <c r="AH924" i="10" s="1"/>
  <c r="I924" i="10"/>
  <c r="AL924" i="10" s="1"/>
  <c r="J924" i="10"/>
  <c r="K924" i="10"/>
  <c r="L924" i="10"/>
  <c r="M924" i="10"/>
  <c r="Z924" i="10" s="1"/>
  <c r="N924" i="10"/>
  <c r="AA924" i="10" s="1"/>
  <c r="O924" i="10"/>
  <c r="V924" i="10"/>
  <c r="S924" i="10" s="1"/>
  <c r="Y924" i="10"/>
  <c r="P924" i="10" s="1"/>
  <c r="AB924" i="10"/>
  <c r="AC924" i="10"/>
  <c r="AI924" i="10" s="1"/>
  <c r="AF924" i="10"/>
  <c r="AG924" i="10"/>
  <c r="AO924" i="10"/>
  <c r="AS924" i="10"/>
  <c r="C925" i="10"/>
  <c r="AC925" i="10" s="1"/>
  <c r="AI925" i="10" s="1"/>
  <c r="D925" i="10"/>
  <c r="AD925" i="10" s="1"/>
  <c r="E925" i="10"/>
  <c r="F925" i="10"/>
  <c r="G925" i="10"/>
  <c r="AG925" i="10" s="1"/>
  <c r="H925" i="10"/>
  <c r="AH925" i="10" s="1"/>
  <c r="I925" i="10"/>
  <c r="J925" i="10"/>
  <c r="K925" i="10"/>
  <c r="L925" i="10"/>
  <c r="Y925" i="10" s="1"/>
  <c r="M925" i="10"/>
  <c r="Z925" i="10" s="1"/>
  <c r="N925" i="10"/>
  <c r="O925" i="10"/>
  <c r="X925" i="10"/>
  <c r="U925" i="10" s="1"/>
  <c r="AA925" i="10"/>
  <c r="AB925" i="10"/>
  <c r="AE925" i="10"/>
  <c r="AK925" i="10" s="1"/>
  <c r="AF925" i="10"/>
  <c r="AN925" i="10"/>
  <c r="AO925" i="10"/>
  <c r="AR925" i="10"/>
  <c r="C926" i="10"/>
  <c r="AC926" i="10" s="1"/>
  <c r="D926" i="10"/>
  <c r="E926" i="10"/>
  <c r="F926" i="10"/>
  <c r="AF926" i="10" s="1"/>
  <c r="G926" i="10"/>
  <c r="AG926" i="10" s="1"/>
  <c r="H926" i="10"/>
  <c r="I926" i="10"/>
  <c r="J926" i="10"/>
  <c r="K926" i="10"/>
  <c r="AN926" i="10" s="1"/>
  <c r="L926" i="10"/>
  <c r="Y926" i="10" s="1"/>
  <c r="M926" i="10"/>
  <c r="N926" i="10"/>
  <c r="O926" i="10"/>
  <c r="W926" i="10"/>
  <c r="T926" i="10" s="1"/>
  <c r="X926" i="10"/>
  <c r="U926" i="10" s="1"/>
  <c r="Z926" i="10"/>
  <c r="AA926" i="10"/>
  <c r="R926" i="10" s="1"/>
  <c r="AB926" i="10"/>
  <c r="AD926" i="10"/>
  <c r="AJ926" i="10" s="1"/>
  <c r="AE926" i="10"/>
  <c r="AK926" i="10" s="1"/>
  <c r="AH926" i="10"/>
  <c r="AM926" i="10"/>
  <c r="AO926" i="10"/>
  <c r="AQ926" i="10"/>
  <c r="AU926" i="10"/>
  <c r="C927" i="10"/>
  <c r="D927" i="10"/>
  <c r="E927" i="10"/>
  <c r="AE927" i="10" s="1"/>
  <c r="AK927" i="10" s="1"/>
  <c r="F927" i="10"/>
  <c r="AF927" i="10" s="1"/>
  <c r="G927" i="10"/>
  <c r="H927" i="10"/>
  <c r="I927" i="10"/>
  <c r="J927" i="10"/>
  <c r="AM927" i="10" s="1"/>
  <c r="K927" i="10"/>
  <c r="L927" i="10"/>
  <c r="M927" i="10"/>
  <c r="N927" i="10"/>
  <c r="AA927" i="10" s="1"/>
  <c r="O927" i="10"/>
  <c r="V927" i="10"/>
  <c r="S927" i="10" s="1"/>
  <c r="W927" i="10"/>
  <c r="T927" i="10" s="1"/>
  <c r="Y927" i="10"/>
  <c r="Z927" i="10"/>
  <c r="Q927" i="10" s="1"/>
  <c r="AB927" i="10"/>
  <c r="AC927" i="10"/>
  <c r="AI927" i="10" s="1"/>
  <c r="AD927" i="10"/>
  <c r="AJ927" i="10" s="1"/>
  <c r="AG927" i="10"/>
  <c r="AH927" i="10"/>
  <c r="AL927" i="10"/>
  <c r="AO927" i="10"/>
  <c r="AP927" i="10"/>
  <c r="AT927" i="10"/>
  <c r="C928" i="10"/>
  <c r="D928" i="10"/>
  <c r="AD928" i="10" s="1"/>
  <c r="AJ928" i="10" s="1"/>
  <c r="E928" i="10"/>
  <c r="AE928" i="10" s="1"/>
  <c r="AK928" i="10" s="1"/>
  <c r="F928" i="10"/>
  <c r="G928" i="10"/>
  <c r="H928" i="10"/>
  <c r="AH928" i="10" s="1"/>
  <c r="I928" i="10"/>
  <c r="AL928" i="10" s="1"/>
  <c r="J928" i="10"/>
  <c r="K928" i="10"/>
  <c r="L928" i="10"/>
  <c r="M928" i="10"/>
  <c r="Z928" i="10" s="1"/>
  <c r="N928" i="10"/>
  <c r="AA928" i="10" s="1"/>
  <c r="O928" i="10"/>
  <c r="V928" i="10"/>
  <c r="S928" i="10" s="1"/>
  <c r="Y928" i="10"/>
  <c r="P928" i="10" s="1"/>
  <c r="AB928" i="10"/>
  <c r="AC928" i="10"/>
  <c r="AI928" i="10" s="1"/>
  <c r="AF928" i="10"/>
  <c r="AG928" i="10"/>
  <c r="AO928" i="10"/>
  <c r="AS928" i="10"/>
  <c r="C929" i="10"/>
  <c r="AC929" i="10" s="1"/>
  <c r="AI929" i="10" s="1"/>
  <c r="D929" i="10"/>
  <c r="AD929" i="10" s="1"/>
  <c r="AJ929" i="10" s="1"/>
  <c r="E929" i="10"/>
  <c r="F929" i="10"/>
  <c r="G929" i="10"/>
  <c r="AG929" i="10" s="1"/>
  <c r="H929" i="10"/>
  <c r="AH929" i="10" s="1"/>
  <c r="I929" i="10"/>
  <c r="J929" i="10"/>
  <c r="K929" i="10"/>
  <c r="L929" i="10"/>
  <c r="Y929" i="10" s="1"/>
  <c r="M929" i="10"/>
  <c r="Z929" i="10" s="1"/>
  <c r="N929" i="10"/>
  <c r="O929" i="10"/>
  <c r="X929" i="10"/>
  <c r="U929" i="10" s="1"/>
  <c r="AA929" i="10"/>
  <c r="AB929" i="10"/>
  <c r="AE929" i="10"/>
  <c r="AF929" i="10"/>
  <c r="AN929" i="10"/>
  <c r="AO929" i="10"/>
  <c r="AR929" i="10"/>
  <c r="C930" i="10"/>
  <c r="AC930" i="10" s="1"/>
  <c r="AI930" i="10" s="1"/>
  <c r="D930" i="10"/>
  <c r="E930" i="10"/>
  <c r="F930" i="10"/>
  <c r="AF930" i="10" s="1"/>
  <c r="G930" i="10"/>
  <c r="AG930" i="10" s="1"/>
  <c r="H930" i="10"/>
  <c r="I930" i="10"/>
  <c r="J930" i="10"/>
  <c r="K930" i="10"/>
  <c r="AN930" i="10" s="1"/>
  <c r="L930" i="10"/>
  <c r="Y930" i="10" s="1"/>
  <c r="M930" i="10"/>
  <c r="N930" i="10"/>
  <c r="O930" i="10"/>
  <c r="W930" i="10"/>
  <c r="T930" i="10" s="1"/>
  <c r="X930" i="10"/>
  <c r="U930" i="10" s="1"/>
  <c r="Z930" i="10"/>
  <c r="AA930" i="10"/>
  <c r="R930" i="10" s="1"/>
  <c r="AB930" i="10"/>
  <c r="AD930" i="10"/>
  <c r="AE930" i="10"/>
  <c r="AK930" i="10" s="1"/>
  <c r="AH930" i="10"/>
  <c r="AM930" i="10"/>
  <c r="AO930" i="10"/>
  <c r="AQ930" i="10"/>
  <c r="AU930" i="10"/>
  <c r="C931" i="10"/>
  <c r="D931" i="10"/>
  <c r="E931" i="10"/>
  <c r="AE931" i="10" s="1"/>
  <c r="AK931" i="10" s="1"/>
  <c r="F931" i="10"/>
  <c r="AF931" i="10" s="1"/>
  <c r="G931" i="10"/>
  <c r="H931" i="10"/>
  <c r="I931" i="10"/>
  <c r="J931" i="10"/>
  <c r="AM931" i="10" s="1"/>
  <c r="K931" i="10"/>
  <c r="L931" i="10"/>
  <c r="M931" i="10"/>
  <c r="N931" i="10"/>
  <c r="AA931" i="10" s="1"/>
  <c r="O931" i="10"/>
  <c r="V931" i="10"/>
  <c r="S931" i="10" s="1"/>
  <c r="W931" i="10"/>
  <c r="T931" i="10" s="1"/>
  <c r="Y931" i="10"/>
  <c r="Z931" i="10"/>
  <c r="Q931" i="10" s="1"/>
  <c r="AB931" i="10"/>
  <c r="AC931" i="10"/>
  <c r="AD931" i="10"/>
  <c r="AJ931" i="10" s="1"/>
  <c r="AG931" i="10"/>
  <c r="AH931" i="10"/>
  <c r="AL931" i="10"/>
  <c r="AO931" i="10"/>
  <c r="AP931" i="10"/>
  <c r="AT931" i="10"/>
  <c r="C932" i="10"/>
  <c r="D932" i="10"/>
  <c r="AD932" i="10" s="1"/>
  <c r="AJ932" i="10" s="1"/>
  <c r="E932" i="10"/>
  <c r="AE932" i="10" s="1"/>
  <c r="F932" i="10"/>
  <c r="G932" i="10"/>
  <c r="H932" i="10"/>
  <c r="AH932" i="10" s="1"/>
  <c r="I932" i="10"/>
  <c r="AL932" i="10" s="1"/>
  <c r="J932" i="10"/>
  <c r="K932" i="10"/>
  <c r="L932" i="10"/>
  <c r="M932" i="10"/>
  <c r="Z932" i="10" s="1"/>
  <c r="N932" i="10"/>
  <c r="AA932" i="10" s="1"/>
  <c r="O932" i="10"/>
  <c r="V932" i="10"/>
  <c r="S932" i="10" s="1"/>
  <c r="Y932" i="10"/>
  <c r="P932" i="10" s="1"/>
  <c r="AB932" i="10"/>
  <c r="AC932" i="10"/>
  <c r="AI932" i="10" s="1"/>
  <c r="AF932" i="10"/>
  <c r="AG932" i="10"/>
  <c r="AO932" i="10"/>
  <c r="AS932" i="10"/>
  <c r="C933" i="10"/>
  <c r="AC933" i="10" s="1"/>
  <c r="AI933" i="10" s="1"/>
  <c r="D933" i="10"/>
  <c r="AD933" i="10" s="1"/>
  <c r="E933" i="10"/>
  <c r="F933" i="10"/>
  <c r="G933" i="10"/>
  <c r="AG933" i="10" s="1"/>
  <c r="H933" i="10"/>
  <c r="AH933" i="10" s="1"/>
  <c r="I933" i="10"/>
  <c r="J933" i="10"/>
  <c r="K933" i="10"/>
  <c r="L933" i="10"/>
  <c r="Y933" i="10" s="1"/>
  <c r="M933" i="10"/>
  <c r="Z933" i="10" s="1"/>
  <c r="N933" i="10"/>
  <c r="O933" i="10"/>
  <c r="X933" i="10"/>
  <c r="U933" i="10" s="1"/>
  <c r="AA933" i="10"/>
  <c r="AB933" i="10"/>
  <c r="AE933" i="10"/>
  <c r="AK933" i="10" s="1"/>
  <c r="AF933" i="10"/>
  <c r="AN933" i="10"/>
  <c r="AO933" i="10"/>
  <c r="AR933" i="10"/>
  <c r="C934" i="10"/>
  <c r="AC934" i="10" s="1"/>
  <c r="D934" i="10"/>
  <c r="E934" i="10"/>
  <c r="F934" i="10"/>
  <c r="AF934" i="10" s="1"/>
  <c r="G934" i="10"/>
  <c r="AG934" i="10" s="1"/>
  <c r="H934" i="10"/>
  <c r="I934" i="10"/>
  <c r="J934" i="10"/>
  <c r="K934" i="10"/>
  <c r="AN934" i="10" s="1"/>
  <c r="L934" i="10"/>
  <c r="Y934" i="10" s="1"/>
  <c r="M934" i="10"/>
  <c r="N934" i="10"/>
  <c r="O934" i="10"/>
  <c r="W934" i="10"/>
  <c r="T934" i="10" s="1"/>
  <c r="X934" i="10"/>
  <c r="U934" i="10" s="1"/>
  <c r="Z934" i="10"/>
  <c r="AA934" i="10"/>
  <c r="R934" i="10" s="1"/>
  <c r="AB934" i="10"/>
  <c r="AD934" i="10"/>
  <c r="AE934" i="10"/>
  <c r="AK934" i="10" s="1"/>
  <c r="AH934" i="10"/>
  <c r="AM934" i="10"/>
  <c r="AO934" i="10"/>
  <c r="AQ934" i="10"/>
  <c r="AU934" i="10"/>
  <c r="C935" i="10"/>
  <c r="D935" i="10"/>
  <c r="E935" i="10"/>
  <c r="AE935" i="10" s="1"/>
  <c r="AK935" i="10" s="1"/>
  <c r="F935" i="10"/>
  <c r="AF935" i="10" s="1"/>
  <c r="G935" i="10"/>
  <c r="H935" i="10"/>
  <c r="I935" i="10"/>
  <c r="J935" i="10"/>
  <c r="AM935" i="10" s="1"/>
  <c r="K935" i="10"/>
  <c r="L935" i="10"/>
  <c r="M935" i="10"/>
  <c r="N935" i="10"/>
  <c r="AA935" i="10" s="1"/>
  <c r="O935" i="10"/>
  <c r="V935" i="10"/>
  <c r="S935" i="10" s="1"/>
  <c r="W935" i="10"/>
  <c r="T935" i="10" s="1"/>
  <c r="Y935" i="10"/>
  <c r="Z935" i="10"/>
  <c r="Q935" i="10" s="1"/>
  <c r="AB935" i="10"/>
  <c r="AC935" i="10"/>
  <c r="AI935" i="10" s="1"/>
  <c r="AD935" i="10"/>
  <c r="AJ935" i="10" s="1"/>
  <c r="AG935" i="10"/>
  <c r="AH935" i="10"/>
  <c r="AL935" i="10"/>
  <c r="AO935" i="10"/>
  <c r="AP935" i="10"/>
  <c r="AT935" i="10"/>
  <c r="C936" i="10"/>
  <c r="D936" i="10"/>
  <c r="AD936" i="10" s="1"/>
  <c r="AJ936" i="10" s="1"/>
  <c r="E936" i="10"/>
  <c r="AE936" i="10" s="1"/>
  <c r="F936" i="10"/>
  <c r="G936" i="10"/>
  <c r="H936" i="10"/>
  <c r="AH936" i="10" s="1"/>
  <c r="I936" i="10"/>
  <c r="AL936" i="10" s="1"/>
  <c r="J936" i="10"/>
  <c r="K936" i="10"/>
  <c r="L936" i="10"/>
  <c r="M936" i="10"/>
  <c r="Z936" i="10" s="1"/>
  <c r="N936" i="10"/>
  <c r="AA936" i="10" s="1"/>
  <c r="O936" i="10"/>
  <c r="V936" i="10"/>
  <c r="S936" i="10" s="1"/>
  <c r="Y936" i="10"/>
  <c r="P936" i="10" s="1"/>
  <c r="AB936" i="10"/>
  <c r="AC936" i="10"/>
  <c r="AI936" i="10" s="1"/>
  <c r="AF936" i="10"/>
  <c r="AG936" i="10"/>
  <c r="AO936" i="10"/>
  <c r="AS936" i="10"/>
  <c r="C937" i="10"/>
  <c r="AC937" i="10" s="1"/>
  <c r="AI937" i="10" s="1"/>
  <c r="D937" i="10"/>
  <c r="AD937" i="10" s="1"/>
  <c r="E937" i="10"/>
  <c r="F937" i="10"/>
  <c r="G937" i="10"/>
  <c r="AG937" i="10" s="1"/>
  <c r="H937" i="10"/>
  <c r="AH937" i="10" s="1"/>
  <c r="I937" i="10"/>
  <c r="J937" i="10"/>
  <c r="K937" i="10"/>
  <c r="L937" i="10"/>
  <c r="Y937" i="10" s="1"/>
  <c r="M937" i="10"/>
  <c r="Z937" i="10" s="1"/>
  <c r="N937" i="10"/>
  <c r="O937" i="10"/>
  <c r="X937" i="10"/>
  <c r="U937" i="10" s="1"/>
  <c r="AA937" i="10"/>
  <c r="AB937" i="10"/>
  <c r="AE937" i="10"/>
  <c r="AK937" i="10" s="1"/>
  <c r="AF937" i="10"/>
  <c r="AN937" i="10"/>
  <c r="AO937" i="10"/>
  <c r="AR937" i="10"/>
  <c r="C938" i="10"/>
  <c r="AC938" i="10" s="1"/>
  <c r="D938" i="10"/>
  <c r="E938" i="10"/>
  <c r="F938" i="10"/>
  <c r="AF938" i="10" s="1"/>
  <c r="G938" i="10"/>
  <c r="AG938" i="10" s="1"/>
  <c r="H938" i="10"/>
  <c r="I938" i="10"/>
  <c r="J938" i="10"/>
  <c r="K938" i="10"/>
  <c r="AN938" i="10" s="1"/>
  <c r="L938" i="10"/>
  <c r="Y938" i="10" s="1"/>
  <c r="M938" i="10"/>
  <c r="N938" i="10"/>
  <c r="O938" i="10"/>
  <c r="W938" i="10"/>
  <c r="T938" i="10" s="1"/>
  <c r="X938" i="10"/>
  <c r="U938" i="10" s="1"/>
  <c r="Z938" i="10"/>
  <c r="AA938" i="10"/>
  <c r="R938" i="10" s="1"/>
  <c r="AB938" i="10"/>
  <c r="AD938" i="10"/>
  <c r="AJ938" i="10" s="1"/>
  <c r="AE938" i="10"/>
  <c r="AK938" i="10" s="1"/>
  <c r="AH938" i="10"/>
  <c r="AM938" i="10"/>
  <c r="AO938" i="10"/>
  <c r="AQ938" i="10"/>
  <c r="AU938" i="10"/>
  <c r="C939" i="10"/>
  <c r="D939" i="10"/>
  <c r="E939" i="10"/>
  <c r="AE939" i="10" s="1"/>
  <c r="AK939" i="10" s="1"/>
  <c r="F939" i="10"/>
  <c r="AF939" i="10" s="1"/>
  <c r="G939" i="10"/>
  <c r="H939" i="10"/>
  <c r="I939" i="10"/>
  <c r="J939" i="10"/>
  <c r="AM939" i="10" s="1"/>
  <c r="K939" i="10"/>
  <c r="L939" i="10"/>
  <c r="M939" i="10"/>
  <c r="N939" i="10"/>
  <c r="AA939" i="10" s="1"/>
  <c r="O939" i="10"/>
  <c r="V939" i="10"/>
  <c r="S939" i="10" s="1"/>
  <c r="W939" i="10"/>
  <c r="T939" i="10" s="1"/>
  <c r="Y939" i="10"/>
  <c r="Z939" i="10"/>
  <c r="Q939" i="10" s="1"/>
  <c r="AB939" i="10"/>
  <c r="AC939" i="10"/>
  <c r="AI939" i="10" s="1"/>
  <c r="AD939" i="10"/>
  <c r="AJ939" i="10" s="1"/>
  <c r="AG939" i="10"/>
  <c r="AH939" i="10"/>
  <c r="AL939" i="10"/>
  <c r="AO939" i="10"/>
  <c r="AP939" i="10"/>
  <c r="AT939" i="10"/>
  <c r="C940" i="10"/>
  <c r="D940" i="10"/>
  <c r="AD940" i="10" s="1"/>
  <c r="AJ940" i="10" s="1"/>
  <c r="E940" i="10"/>
  <c r="AE940" i="10" s="1"/>
  <c r="F940" i="10"/>
  <c r="G940" i="10"/>
  <c r="H940" i="10"/>
  <c r="AH940" i="10" s="1"/>
  <c r="I940" i="10"/>
  <c r="AL940" i="10" s="1"/>
  <c r="J940" i="10"/>
  <c r="K940" i="10"/>
  <c r="L940" i="10"/>
  <c r="M940" i="10"/>
  <c r="Z940" i="10" s="1"/>
  <c r="N940" i="10"/>
  <c r="AA940" i="10" s="1"/>
  <c r="O940" i="10"/>
  <c r="V940" i="10"/>
  <c r="S940" i="10" s="1"/>
  <c r="Y940" i="10"/>
  <c r="P940" i="10" s="1"/>
  <c r="AB940" i="10"/>
  <c r="AC940" i="10"/>
  <c r="AI940" i="10" s="1"/>
  <c r="AF940" i="10"/>
  <c r="AG940" i="10"/>
  <c r="AO940" i="10"/>
  <c r="AS940" i="10"/>
  <c r="C941" i="10"/>
  <c r="AC941" i="10" s="1"/>
  <c r="AI941" i="10" s="1"/>
  <c r="D941" i="10"/>
  <c r="AD941" i="10" s="1"/>
  <c r="E941" i="10"/>
  <c r="F941" i="10"/>
  <c r="G941" i="10"/>
  <c r="AG941" i="10" s="1"/>
  <c r="H941" i="10"/>
  <c r="AH941" i="10" s="1"/>
  <c r="I941" i="10"/>
  <c r="J941" i="10"/>
  <c r="K941" i="10"/>
  <c r="L941" i="10"/>
  <c r="Y941" i="10" s="1"/>
  <c r="M941" i="10"/>
  <c r="Z941" i="10" s="1"/>
  <c r="N941" i="10"/>
  <c r="O941" i="10"/>
  <c r="X941" i="10"/>
  <c r="U941" i="10" s="1"/>
  <c r="AA941" i="10"/>
  <c r="AB941" i="10"/>
  <c r="AE941" i="10"/>
  <c r="AK941" i="10" s="1"/>
  <c r="AF941" i="10"/>
  <c r="AN941" i="10"/>
  <c r="AO941" i="10"/>
  <c r="AR941" i="10"/>
  <c r="C942" i="10"/>
  <c r="AC942" i="10" s="1"/>
  <c r="D942" i="10"/>
  <c r="E942" i="10"/>
  <c r="F942" i="10"/>
  <c r="AF942" i="10" s="1"/>
  <c r="G942" i="10"/>
  <c r="AG942" i="10" s="1"/>
  <c r="H942" i="10"/>
  <c r="I942" i="10"/>
  <c r="J942" i="10"/>
  <c r="K942" i="10"/>
  <c r="AN942" i="10" s="1"/>
  <c r="L942" i="10"/>
  <c r="Y942" i="10" s="1"/>
  <c r="M942" i="10"/>
  <c r="N942" i="10"/>
  <c r="O942" i="10"/>
  <c r="W942" i="10"/>
  <c r="T942" i="10" s="1"/>
  <c r="X942" i="10"/>
  <c r="U942" i="10" s="1"/>
  <c r="Z942" i="10"/>
  <c r="AA942" i="10"/>
  <c r="R942" i="10" s="1"/>
  <c r="AB942" i="10"/>
  <c r="AD942" i="10"/>
  <c r="AJ942" i="10" s="1"/>
  <c r="AE942" i="10"/>
  <c r="AK942" i="10" s="1"/>
  <c r="AH942" i="10"/>
  <c r="AM942" i="10"/>
  <c r="AO942" i="10"/>
  <c r="AQ942" i="10"/>
  <c r="AU942" i="10"/>
  <c r="C943" i="10"/>
  <c r="D943" i="10"/>
  <c r="E943" i="10"/>
  <c r="AE943" i="10" s="1"/>
  <c r="AK943" i="10" s="1"/>
  <c r="F943" i="10"/>
  <c r="AF943" i="10" s="1"/>
  <c r="G943" i="10"/>
  <c r="H943" i="10"/>
  <c r="I943" i="10"/>
  <c r="J943" i="10"/>
  <c r="AM943" i="10" s="1"/>
  <c r="K943" i="10"/>
  <c r="L943" i="10"/>
  <c r="M943" i="10"/>
  <c r="N943" i="10"/>
  <c r="AA943" i="10" s="1"/>
  <c r="O943" i="10"/>
  <c r="V943" i="10"/>
  <c r="S943" i="10" s="1"/>
  <c r="W943" i="10"/>
  <c r="T943" i="10" s="1"/>
  <c r="Y943" i="10"/>
  <c r="Z943" i="10"/>
  <c r="Q943" i="10" s="1"/>
  <c r="AB943" i="10"/>
  <c r="AC943" i="10"/>
  <c r="AI943" i="10" s="1"/>
  <c r="AD943" i="10"/>
  <c r="AJ943" i="10" s="1"/>
  <c r="AG943" i="10"/>
  <c r="AH943" i="10"/>
  <c r="AL943" i="10"/>
  <c r="AO943" i="10"/>
  <c r="AP943" i="10"/>
  <c r="AT943" i="10"/>
  <c r="C944" i="10"/>
  <c r="D944" i="10"/>
  <c r="W944" i="10" s="1"/>
  <c r="E944" i="10"/>
  <c r="AE944" i="10" s="1"/>
  <c r="AK944" i="10" s="1"/>
  <c r="F944" i="10"/>
  <c r="G944" i="10"/>
  <c r="H944" i="10"/>
  <c r="AH944" i="10" s="1"/>
  <c r="I944" i="10"/>
  <c r="AL944" i="10" s="1"/>
  <c r="J944" i="10"/>
  <c r="K944" i="10"/>
  <c r="L944" i="10"/>
  <c r="M944" i="10"/>
  <c r="Z944" i="10" s="1"/>
  <c r="N944" i="10"/>
  <c r="AA944" i="10" s="1"/>
  <c r="O944" i="10"/>
  <c r="V944" i="10"/>
  <c r="S944" i="10" s="1"/>
  <c r="Y944" i="10"/>
  <c r="P944" i="10" s="1"/>
  <c r="AB944" i="10"/>
  <c r="AC944" i="10"/>
  <c r="AI944" i="10" s="1"/>
  <c r="AD944" i="10"/>
  <c r="AF944" i="10"/>
  <c r="AG944" i="10"/>
  <c r="AJ944" i="10" s="1"/>
  <c r="AO944" i="10"/>
  <c r="AS944" i="10"/>
  <c r="C945" i="10"/>
  <c r="AC945" i="10" s="1"/>
  <c r="AI945" i="10" s="1"/>
  <c r="D945" i="10"/>
  <c r="AD945" i="10" s="1"/>
  <c r="E945" i="10"/>
  <c r="F945" i="10"/>
  <c r="G945" i="10"/>
  <c r="AG945" i="10" s="1"/>
  <c r="H945" i="10"/>
  <c r="AH945" i="10" s="1"/>
  <c r="I945" i="10"/>
  <c r="J945" i="10"/>
  <c r="K945" i="10"/>
  <c r="L945" i="10"/>
  <c r="Y945" i="10" s="1"/>
  <c r="M945" i="10"/>
  <c r="Z945" i="10" s="1"/>
  <c r="N945" i="10"/>
  <c r="O945" i="10"/>
  <c r="X945" i="10"/>
  <c r="U945" i="10" s="1"/>
  <c r="AA945" i="10"/>
  <c r="AB945" i="10"/>
  <c r="AE945" i="10"/>
  <c r="AK945" i="10" s="1"/>
  <c r="AF945" i="10"/>
  <c r="AN945" i="10"/>
  <c r="AO945" i="10"/>
  <c r="AR945" i="10"/>
  <c r="C946" i="10"/>
  <c r="AC946" i="10" s="1"/>
  <c r="AI946" i="10" s="1"/>
  <c r="D946" i="10"/>
  <c r="E946" i="10"/>
  <c r="F946" i="10"/>
  <c r="AS946" i="10" s="1"/>
  <c r="G946" i="10"/>
  <c r="AG946" i="10" s="1"/>
  <c r="H946" i="10"/>
  <c r="I946" i="10"/>
  <c r="J946" i="10"/>
  <c r="K946" i="10"/>
  <c r="AN946" i="10" s="1"/>
  <c r="L946" i="10"/>
  <c r="Y946" i="10" s="1"/>
  <c r="M946" i="10"/>
  <c r="N946" i="10"/>
  <c r="O946" i="10"/>
  <c r="W946" i="10"/>
  <c r="T946" i="10" s="1"/>
  <c r="X946" i="10"/>
  <c r="U946" i="10" s="1"/>
  <c r="Z946" i="10"/>
  <c r="AA946" i="10"/>
  <c r="R946" i="10" s="1"/>
  <c r="AB946" i="10"/>
  <c r="AD946" i="10"/>
  <c r="AE946" i="10"/>
  <c r="AK946" i="10" s="1"/>
  <c r="AF946" i="10"/>
  <c r="AH946" i="10"/>
  <c r="AM946" i="10"/>
  <c r="AO946" i="10"/>
  <c r="AQ946" i="10"/>
  <c r="AU946" i="10"/>
  <c r="C947" i="10"/>
  <c r="D947" i="10"/>
  <c r="E947" i="10"/>
  <c r="X947" i="10" s="1"/>
  <c r="F947" i="10"/>
  <c r="AF947" i="10" s="1"/>
  <c r="G947" i="10"/>
  <c r="H947" i="10"/>
  <c r="I947" i="10"/>
  <c r="J947" i="10"/>
  <c r="AM947" i="10" s="1"/>
  <c r="K947" i="10"/>
  <c r="L947" i="10"/>
  <c r="M947" i="10"/>
  <c r="N947" i="10"/>
  <c r="AA947" i="10" s="1"/>
  <c r="O947" i="10"/>
  <c r="V947" i="10"/>
  <c r="S947" i="10" s="1"/>
  <c r="W947" i="10"/>
  <c r="T947" i="10" s="1"/>
  <c r="Y947" i="10"/>
  <c r="Z947" i="10"/>
  <c r="Q947" i="10" s="1"/>
  <c r="AB947" i="10"/>
  <c r="AC947" i="10"/>
  <c r="AI947" i="10" s="1"/>
  <c r="AD947" i="10"/>
  <c r="AJ947" i="10" s="1"/>
  <c r="AE947" i="10"/>
  <c r="AG947" i="10"/>
  <c r="AH947" i="10"/>
  <c r="AK947" i="10" s="1"/>
  <c r="AL947" i="10"/>
  <c r="AO947" i="10"/>
  <c r="AP947" i="10"/>
  <c r="AT947" i="10"/>
  <c r="C948" i="10"/>
  <c r="D948" i="10"/>
  <c r="AD948" i="10" s="1"/>
  <c r="AJ948" i="10" s="1"/>
  <c r="E948" i="10"/>
  <c r="AE948" i="10" s="1"/>
  <c r="AK948" i="10" s="1"/>
  <c r="F948" i="10"/>
  <c r="G948" i="10"/>
  <c r="H948" i="10"/>
  <c r="AH948" i="10" s="1"/>
  <c r="I948" i="10"/>
  <c r="AL948" i="10" s="1"/>
  <c r="J948" i="10"/>
  <c r="K948" i="10"/>
  <c r="L948" i="10"/>
  <c r="M948" i="10"/>
  <c r="Z948" i="10" s="1"/>
  <c r="N948" i="10"/>
  <c r="AA948" i="10" s="1"/>
  <c r="O948" i="10"/>
  <c r="V948" i="10"/>
  <c r="S948" i="10" s="1"/>
  <c r="Y948" i="10"/>
  <c r="P948" i="10" s="1"/>
  <c r="AB948" i="10"/>
  <c r="AC948" i="10"/>
  <c r="AI948" i="10" s="1"/>
  <c r="AF948" i="10"/>
  <c r="AG948" i="10"/>
  <c r="AO948" i="10"/>
  <c r="AS948" i="10"/>
  <c r="C949" i="10"/>
  <c r="AC949" i="10" s="1"/>
  <c r="AI949" i="10" s="1"/>
  <c r="D949" i="10"/>
  <c r="AD949" i="10" s="1"/>
  <c r="AJ949" i="10" s="1"/>
  <c r="E949" i="10"/>
  <c r="F949" i="10"/>
  <c r="G949" i="10"/>
  <c r="AG949" i="10" s="1"/>
  <c r="H949" i="10"/>
  <c r="AH949" i="10" s="1"/>
  <c r="I949" i="10"/>
  <c r="J949" i="10"/>
  <c r="K949" i="10"/>
  <c r="L949" i="10"/>
  <c r="Y949" i="10" s="1"/>
  <c r="M949" i="10"/>
  <c r="Z949" i="10" s="1"/>
  <c r="N949" i="10"/>
  <c r="O949" i="10"/>
  <c r="X949" i="10"/>
  <c r="U949" i="10" s="1"/>
  <c r="AA949" i="10"/>
  <c r="AB949" i="10"/>
  <c r="AE949" i="10"/>
  <c r="AF949" i="10"/>
  <c r="AN949" i="10"/>
  <c r="AO949" i="10"/>
  <c r="AR949" i="10"/>
  <c r="C950" i="10"/>
  <c r="AC950" i="10" s="1"/>
  <c r="AI950" i="10" s="1"/>
  <c r="D950" i="10"/>
  <c r="E950" i="10"/>
  <c r="F950" i="10"/>
  <c r="AS950" i="10" s="1"/>
  <c r="G950" i="10"/>
  <c r="AG950" i="10" s="1"/>
  <c r="H950" i="10"/>
  <c r="I950" i="10"/>
  <c r="J950" i="10"/>
  <c r="K950" i="10"/>
  <c r="AN950" i="10" s="1"/>
  <c r="L950" i="10"/>
  <c r="Y950" i="10" s="1"/>
  <c r="M950" i="10"/>
  <c r="N950" i="10"/>
  <c r="O950" i="10"/>
  <c r="W950" i="10"/>
  <c r="T950" i="10" s="1"/>
  <c r="X950" i="10"/>
  <c r="U950" i="10" s="1"/>
  <c r="Z950" i="10"/>
  <c r="AA950" i="10"/>
  <c r="R950" i="10" s="1"/>
  <c r="AB950" i="10"/>
  <c r="AD950" i="10"/>
  <c r="AE950" i="10"/>
  <c r="AK950" i="10" s="1"/>
  <c r="AF950" i="10"/>
  <c r="AH950" i="10"/>
  <c r="AM950" i="10"/>
  <c r="AO950" i="10"/>
  <c r="AQ950" i="10"/>
  <c r="AU950" i="10"/>
  <c r="C951" i="10"/>
  <c r="D951" i="10"/>
  <c r="E951" i="10"/>
  <c r="X951" i="10" s="1"/>
  <c r="F951" i="10"/>
  <c r="AF951" i="10" s="1"/>
  <c r="G951" i="10"/>
  <c r="H951" i="10"/>
  <c r="I951" i="10"/>
  <c r="J951" i="10"/>
  <c r="AM951" i="10" s="1"/>
  <c r="K951" i="10"/>
  <c r="L951" i="10"/>
  <c r="M951" i="10"/>
  <c r="N951" i="10"/>
  <c r="AA951" i="10" s="1"/>
  <c r="O951" i="10"/>
  <c r="V951" i="10"/>
  <c r="S951" i="10" s="1"/>
  <c r="W951" i="10"/>
  <c r="T951" i="10" s="1"/>
  <c r="Y951" i="10"/>
  <c r="Z951" i="10"/>
  <c r="Q951" i="10" s="1"/>
  <c r="AB951" i="10"/>
  <c r="AC951" i="10"/>
  <c r="AI951" i="10" s="1"/>
  <c r="AD951" i="10"/>
  <c r="AJ951" i="10" s="1"/>
  <c r="AE951" i="10"/>
  <c r="AG951" i="10"/>
  <c r="AH951" i="10"/>
  <c r="AK951" i="10" s="1"/>
  <c r="AL951" i="10"/>
  <c r="AO951" i="10"/>
  <c r="AP951" i="10"/>
  <c r="AT951" i="10"/>
  <c r="C952" i="10"/>
  <c r="D952" i="10"/>
  <c r="W952" i="10" s="1"/>
  <c r="E952" i="10"/>
  <c r="AE952" i="10" s="1"/>
  <c r="AK952" i="10" s="1"/>
  <c r="F952" i="10"/>
  <c r="G952" i="10"/>
  <c r="H952" i="10"/>
  <c r="AU952" i="10" s="1"/>
  <c r="I952" i="10"/>
  <c r="AL952" i="10" s="1"/>
  <c r="J952" i="10"/>
  <c r="K952" i="10"/>
  <c r="L952" i="10"/>
  <c r="M952" i="10"/>
  <c r="Z952" i="10" s="1"/>
  <c r="N952" i="10"/>
  <c r="AA952" i="10" s="1"/>
  <c r="O952" i="10"/>
  <c r="V952" i="10"/>
  <c r="S952" i="10" s="1"/>
  <c r="Y952" i="10"/>
  <c r="P952" i="10" s="1"/>
  <c r="AB952" i="10"/>
  <c r="AC952" i="10"/>
  <c r="AI952" i="10" s="1"/>
  <c r="AD952" i="10"/>
  <c r="AF952" i="10"/>
  <c r="AG952" i="10"/>
  <c r="AJ952" i="10" s="1"/>
  <c r="AH952" i="10"/>
  <c r="AO952" i="10"/>
  <c r="AS952" i="10"/>
  <c r="C953" i="10"/>
  <c r="V953" i="10" s="1"/>
  <c r="D953" i="10"/>
  <c r="AD953" i="10" s="1"/>
  <c r="E953" i="10"/>
  <c r="F953" i="10"/>
  <c r="G953" i="10"/>
  <c r="AG953" i="10" s="1"/>
  <c r="H953" i="10"/>
  <c r="AH953" i="10" s="1"/>
  <c r="I953" i="10"/>
  <c r="J953" i="10"/>
  <c r="K953" i="10"/>
  <c r="L953" i="10"/>
  <c r="Y953" i="10" s="1"/>
  <c r="M953" i="10"/>
  <c r="Z953" i="10" s="1"/>
  <c r="N953" i="10"/>
  <c r="O953" i="10"/>
  <c r="X953" i="10"/>
  <c r="U953" i="10" s="1"/>
  <c r="AA953" i="10"/>
  <c r="AB953" i="10"/>
  <c r="AC953" i="10"/>
  <c r="AE953" i="10"/>
  <c r="AK953" i="10" s="1"/>
  <c r="AF953" i="10"/>
  <c r="AI953" i="10" s="1"/>
  <c r="AN953" i="10"/>
  <c r="AO953" i="10"/>
  <c r="AR953" i="10"/>
  <c r="C954" i="10"/>
  <c r="AC954" i="10" s="1"/>
  <c r="AI954" i="10" s="1"/>
  <c r="D954" i="10"/>
  <c r="E954" i="10"/>
  <c r="F954" i="10"/>
  <c r="AS954" i="10" s="1"/>
  <c r="G954" i="10"/>
  <c r="AG954" i="10" s="1"/>
  <c r="H954" i="10"/>
  <c r="I954" i="10"/>
  <c r="J954" i="10"/>
  <c r="K954" i="10"/>
  <c r="AN954" i="10" s="1"/>
  <c r="L954" i="10"/>
  <c r="Y954" i="10" s="1"/>
  <c r="M954" i="10"/>
  <c r="N954" i="10"/>
  <c r="O954" i="10"/>
  <c r="W954" i="10"/>
  <c r="T954" i="10" s="1"/>
  <c r="X954" i="10"/>
  <c r="U954" i="10" s="1"/>
  <c r="Z954" i="10"/>
  <c r="AA954" i="10"/>
  <c r="R954" i="10" s="1"/>
  <c r="AB954" i="10"/>
  <c r="AD954" i="10"/>
  <c r="AJ954" i="10" s="1"/>
  <c r="AE954" i="10"/>
  <c r="AK954" i="10" s="1"/>
  <c r="AF954" i="10"/>
  <c r="AH954" i="10"/>
  <c r="AM954" i="10"/>
  <c r="AO954" i="10"/>
  <c r="AQ954" i="10"/>
  <c r="AU954" i="10"/>
  <c r="C955" i="10"/>
  <c r="D955" i="10"/>
  <c r="E955" i="10"/>
  <c r="X955" i="10" s="1"/>
  <c r="F955" i="10"/>
  <c r="AF955" i="10" s="1"/>
  <c r="G955" i="10"/>
  <c r="H955" i="10"/>
  <c r="I955" i="10"/>
  <c r="J955" i="10"/>
  <c r="AM955" i="10" s="1"/>
  <c r="K955" i="10"/>
  <c r="L955" i="10"/>
  <c r="M955" i="10"/>
  <c r="N955" i="10"/>
  <c r="AA955" i="10" s="1"/>
  <c r="O955" i="10"/>
  <c r="V955" i="10"/>
  <c r="S955" i="10" s="1"/>
  <c r="W955" i="10"/>
  <c r="T955" i="10" s="1"/>
  <c r="Y955" i="10"/>
  <c r="Z955" i="10"/>
  <c r="Q955" i="10" s="1"/>
  <c r="AB955" i="10"/>
  <c r="AC955" i="10"/>
  <c r="AI955" i="10" s="1"/>
  <c r="AD955" i="10"/>
  <c r="AJ955" i="10" s="1"/>
  <c r="AE955" i="10"/>
  <c r="AG955" i="10"/>
  <c r="AH955" i="10"/>
  <c r="AK955" i="10" s="1"/>
  <c r="AL955" i="10"/>
  <c r="AO955" i="10"/>
  <c r="AP955" i="10"/>
  <c r="AT955" i="10"/>
  <c r="C956" i="10"/>
  <c r="D956" i="10"/>
  <c r="W956" i="10" s="1"/>
  <c r="E956" i="10"/>
  <c r="AE956" i="10" s="1"/>
  <c r="F956" i="10"/>
  <c r="G956" i="10"/>
  <c r="H956" i="10"/>
  <c r="AH956" i="10" s="1"/>
  <c r="I956" i="10"/>
  <c r="AL956" i="10" s="1"/>
  <c r="J956" i="10"/>
  <c r="K956" i="10"/>
  <c r="L956" i="10"/>
  <c r="M956" i="10"/>
  <c r="Z956" i="10" s="1"/>
  <c r="N956" i="10"/>
  <c r="AA956" i="10" s="1"/>
  <c r="O956" i="10"/>
  <c r="V956" i="10"/>
  <c r="S956" i="10" s="1"/>
  <c r="Y956" i="10"/>
  <c r="P956" i="10" s="1"/>
  <c r="AB956" i="10"/>
  <c r="AC956" i="10"/>
  <c r="AI956" i="10" s="1"/>
  <c r="AD956" i="10"/>
  <c r="AF956" i="10"/>
  <c r="AG956" i="10"/>
  <c r="AJ956" i="10" s="1"/>
  <c r="AO956" i="10"/>
  <c r="AS956" i="10"/>
  <c r="C957" i="10"/>
  <c r="V957" i="10" s="1"/>
  <c r="D957" i="10"/>
  <c r="AD957" i="10" s="1"/>
  <c r="AJ957" i="10" s="1"/>
  <c r="E957" i="10"/>
  <c r="F957" i="10"/>
  <c r="G957" i="10"/>
  <c r="AT957" i="10" s="1"/>
  <c r="H957" i="10"/>
  <c r="AH957" i="10" s="1"/>
  <c r="I957" i="10"/>
  <c r="J957" i="10"/>
  <c r="K957" i="10"/>
  <c r="L957" i="10"/>
  <c r="Y957" i="10" s="1"/>
  <c r="M957" i="10"/>
  <c r="Z957" i="10" s="1"/>
  <c r="N957" i="10"/>
  <c r="O957" i="10"/>
  <c r="X957" i="10"/>
  <c r="U957" i="10" s="1"/>
  <c r="AA957" i="10"/>
  <c r="AB957" i="10"/>
  <c r="AC957" i="10"/>
  <c r="AE957" i="10"/>
  <c r="AK957" i="10" s="1"/>
  <c r="AF957" i="10"/>
  <c r="AI957" i="10" s="1"/>
  <c r="AG957" i="10"/>
  <c r="AN957" i="10"/>
  <c r="AO957" i="10"/>
  <c r="AR957" i="10"/>
  <c r="C958" i="10"/>
  <c r="AC958" i="10" s="1"/>
  <c r="AI958" i="10" s="1"/>
  <c r="D958" i="10"/>
  <c r="E958" i="10"/>
  <c r="F958" i="10"/>
  <c r="AS958" i="10" s="1"/>
  <c r="G958" i="10"/>
  <c r="AG958" i="10" s="1"/>
  <c r="AJ958" i="10" s="1"/>
  <c r="H958" i="10"/>
  <c r="I958" i="10"/>
  <c r="J958" i="10"/>
  <c r="K958" i="10"/>
  <c r="AN958" i="10" s="1"/>
  <c r="L958" i="10"/>
  <c r="Y958" i="10" s="1"/>
  <c r="M958" i="10"/>
  <c r="N958" i="10"/>
  <c r="O958" i="10"/>
  <c r="W958" i="10"/>
  <c r="T958" i="10" s="1"/>
  <c r="X958" i="10"/>
  <c r="U958" i="10" s="1"/>
  <c r="Z958" i="10"/>
  <c r="AA958" i="10"/>
  <c r="AB958" i="10"/>
  <c r="AD958" i="10"/>
  <c r="AE958" i="10"/>
  <c r="AK958" i="10" s="1"/>
  <c r="AF958" i="10"/>
  <c r="AH958" i="10"/>
  <c r="AM958" i="10"/>
  <c r="AO958" i="10"/>
  <c r="AQ958" i="10"/>
  <c r="AU958" i="10"/>
  <c r="C959" i="10"/>
  <c r="D959" i="10"/>
  <c r="E959" i="10"/>
  <c r="X959" i="10" s="1"/>
  <c r="F959" i="10"/>
  <c r="AF959" i="10" s="1"/>
  <c r="AI959" i="10" s="1"/>
  <c r="G959" i="10"/>
  <c r="AG959" i="10" s="1"/>
  <c r="H959" i="10"/>
  <c r="I959" i="10"/>
  <c r="J959" i="10"/>
  <c r="AM959" i="10" s="1"/>
  <c r="K959" i="10"/>
  <c r="L959" i="10"/>
  <c r="M959" i="10"/>
  <c r="N959" i="10"/>
  <c r="AA959" i="10" s="1"/>
  <c r="O959" i="10"/>
  <c r="V959" i="10"/>
  <c r="S959" i="10" s="1"/>
  <c r="W959" i="10"/>
  <c r="T959" i="10" s="1"/>
  <c r="Y959" i="10"/>
  <c r="Z959" i="10"/>
  <c r="AB959" i="10"/>
  <c r="AC959" i="10"/>
  <c r="AD959" i="10"/>
  <c r="AJ959" i="10" s="1"/>
  <c r="AE959" i="10"/>
  <c r="AK959" i="10" s="1"/>
  <c r="AH959" i="10"/>
  <c r="AL959" i="10"/>
  <c r="AO959" i="10"/>
  <c r="AP959" i="10"/>
  <c r="AT959" i="10"/>
  <c r="C960" i="10"/>
  <c r="D960" i="10"/>
  <c r="W960" i="10" s="1"/>
  <c r="E960" i="10"/>
  <c r="AE960" i="10" s="1"/>
  <c r="AK960" i="10" s="1"/>
  <c r="F960" i="10"/>
  <c r="G960" i="10"/>
  <c r="H960" i="10"/>
  <c r="AU960" i="10" s="1"/>
  <c r="I960" i="10"/>
  <c r="AL960" i="10" s="1"/>
  <c r="J960" i="10"/>
  <c r="K960" i="10"/>
  <c r="L960" i="10"/>
  <c r="M960" i="10"/>
  <c r="Z960" i="10" s="1"/>
  <c r="N960" i="10"/>
  <c r="AA960" i="10" s="1"/>
  <c r="O960" i="10"/>
  <c r="V960" i="10"/>
  <c r="S960" i="10" s="1"/>
  <c r="Y960" i="10"/>
  <c r="AB960" i="10"/>
  <c r="AC960" i="10"/>
  <c r="AI960" i="10" s="1"/>
  <c r="AD960" i="10"/>
  <c r="AJ960" i="10" s="1"/>
  <c r="AF960" i="10"/>
  <c r="AG960" i="10"/>
  <c r="AH960" i="10"/>
  <c r="AO960" i="10"/>
  <c r="AS960" i="10"/>
  <c r="C961" i="10"/>
  <c r="V961" i="10" s="1"/>
  <c r="D961" i="10"/>
  <c r="AD961" i="10" s="1"/>
  <c r="AJ961" i="10" s="1"/>
  <c r="E961" i="10"/>
  <c r="F961" i="10"/>
  <c r="G961" i="10"/>
  <c r="AT961" i="10" s="1"/>
  <c r="H961" i="10"/>
  <c r="AH961" i="10" s="1"/>
  <c r="AK961" i="10" s="1"/>
  <c r="I961" i="10"/>
  <c r="J961" i="10"/>
  <c r="K961" i="10"/>
  <c r="L961" i="10"/>
  <c r="Y961" i="10" s="1"/>
  <c r="M961" i="10"/>
  <c r="Z961" i="10" s="1"/>
  <c r="N961" i="10"/>
  <c r="O961" i="10"/>
  <c r="X961" i="10"/>
  <c r="U961" i="10" s="1"/>
  <c r="AA961" i="10"/>
  <c r="AB961" i="10"/>
  <c r="AC961" i="10"/>
  <c r="AI961" i="10" s="1"/>
  <c r="AE961" i="10"/>
  <c r="AF961" i="10"/>
  <c r="AG961" i="10"/>
  <c r="AN961" i="10"/>
  <c r="AO961" i="10"/>
  <c r="AR961" i="10"/>
  <c r="C962" i="10"/>
  <c r="AC962" i="10" s="1"/>
  <c r="D962" i="10"/>
  <c r="E962" i="10"/>
  <c r="F962" i="10"/>
  <c r="AS962" i="10" s="1"/>
  <c r="G962" i="10"/>
  <c r="W962" i="10" s="1"/>
  <c r="H962" i="10"/>
  <c r="I962" i="10"/>
  <c r="J962" i="10"/>
  <c r="K962" i="10"/>
  <c r="AA962" i="10" s="1"/>
  <c r="L962" i="10"/>
  <c r="Y962" i="10" s="1"/>
  <c r="M962" i="10"/>
  <c r="N962" i="10"/>
  <c r="O962" i="10"/>
  <c r="X962" i="10"/>
  <c r="Z962" i="10"/>
  <c r="AB962" i="10"/>
  <c r="AD962" i="10"/>
  <c r="AE962" i="10"/>
  <c r="AK962" i="10" s="1"/>
  <c r="AF962" i="10"/>
  <c r="AH962" i="10"/>
  <c r="AI962" i="10"/>
  <c r="AM962" i="10"/>
  <c r="AO962" i="10"/>
  <c r="AQ962" i="10"/>
  <c r="AU962" i="10"/>
  <c r="C963" i="10"/>
  <c r="D963" i="10"/>
  <c r="E963" i="10"/>
  <c r="X963" i="10" s="1"/>
  <c r="F963" i="10"/>
  <c r="G963" i="10"/>
  <c r="AG963" i="10" s="1"/>
  <c r="H963" i="10"/>
  <c r="I963" i="10"/>
  <c r="J963" i="10"/>
  <c r="K963" i="10"/>
  <c r="L963" i="10"/>
  <c r="M963" i="10"/>
  <c r="N963" i="10"/>
  <c r="O963" i="10"/>
  <c r="W963" i="10"/>
  <c r="Y963" i="10"/>
  <c r="AB963" i="10"/>
  <c r="AC963" i="10"/>
  <c r="AE963" i="10"/>
  <c r="AL963" i="10"/>
  <c r="AO963" i="10"/>
  <c r="AP963" i="10"/>
  <c r="AT963" i="10"/>
  <c r="C964" i="10"/>
  <c r="D964" i="10"/>
  <c r="W964" i="10" s="1"/>
  <c r="E964" i="10"/>
  <c r="F964" i="10"/>
  <c r="G964" i="10"/>
  <c r="H964" i="10"/>
  <c r="AU964" i="10" s="1"/>
  <c r="I964" i="10"/>
  <c r="J964" i="10"/>
  <c r="K964" i="10"/>
  <c r="L964" i="10"/>
  <c r="M964" i="10"/>
  <c r="N964" i="10"/>
  <c r="AA964" i="10" s="1"/>
  <c r="O964" i="10"/>
  <c r="V964" i="10"/>
  <c r="Y964" i="10"/>
  <c r="AB964" i="10"/>
  <c r="AC964" i="10"/>
  <c r="AI964" i="10" s="1"/>
  <c r="AD964" i="10"/>
  <c r="AF964" i="10"/>
  <c r="AH964" i="10"/>
  <c r="AO964" i="10"/>
  <c r="AS964" i="10"/>
  <c r="C965" i="10"/>
  <c r="V965" i="10" s="1"/>
  <c r="D965" i="10"/>
  <c r="AD965" i="10" s="1"/>
  <c r="E965" i="10"/>
  <c r="F965" i="10"/>
  <c r="G965" i="10"/>
  <c r="AT965" i="10" s="1"/>
  <c r="H965" i="10"/>
  <c r="AH965" i="10" s="1"/>
  <c r="I965" i="10"/>
  <c r="J965" i="10"/>
  <c r="K965" i="10"/>
  <c r="L965" i="10"/>
  <c r="AF965" i="10" s="1"/>
  <c r="AI965" i="10" s="1"/>
  <c r="M965" i="10"/>
  <c r="Z965" i="10" s="1"/>
  <c r="N965" i="10"/>
  <c r="O965" i="10"/>
  <c r="W965" i="10"/>
  <c r="X965" i="10"/>
  <c r="AA965" i="10"/>
  <c r="AB965" i="10"/>
  <c r="AC965" i="10"/>
  <c r="AE965" i="10"/>
  <c r="AK965" i="10" s="1"/>
  <c r="AG965" i="10"/>
  <c r="AJ965" i="10"/>
  <c r="AM965" i="10"/>
  <c r="AO965" i="10"/>
  <c r="AQ965" i="10"/>
  <c r="AR965" i="10"/>
  <c r="C966" i="10"/>
  <c r="AC966" i="10" s="1"/>
  <c r="D966" i="10"/>
  <c r="E966" i="10"/>
  <c r="F966" i="10"/>
  <c r="G966" i="10"/>
  <c r="AG966" i="10" s="1"/>
  <c r="H966" i="10"/>
  <c r="X966" i="10" s="1"/>
  <c r="I966" i="10"/>
  <c r="J966" i="10"/>
  <c r="AQ966" i="10" s="1"/>
  <c r="K966" i="10"/>
  <c r="L966" i="10"/>
  <c r="Y966" i="10" s="1"/>
  <c r="M966" i="10"/>
  <c r="N966" i="10"/>
  <c r="O966" i="10"/>
  <c r="V966" i="10"/>
  <c r="S966" i="10" s="1"/>
  <c r="Z966" i="10"/>
  <c r="AA966" i="10"/>
  <c r="AB966" i="10"/>
  <c r="AD966" i="10"/>
  <c r="AJ966" i="10" s="1"/>
  <c r="AE966" i="10"/>
  <c r="AF966" i="10"/>
  <c r="AI966" i="10" s="1"/>
  <c r="AL966" i="10"/>
  <c r="AO966" i="10"/>
  <c r="AP966" i="10"/>
  <c r="AR966" i="10"/>
  <c r="AT966" i="10"/>
  <c r="AU966" i="10"/>
  <c r="C967" i="10"/>
  <c r="D967" i="10"/>
  <c r="E967" i="10"/>
  <c r="F967" i="10"/>
  <c r="AF967" i="10" s="1"/>
  <c r="G967" i="10"/>
  <c r="H967" i="10"/>
  <c r="I967" i="10"/>
  <c r="AP967" i="10" s="1"/>
  <c r="J967" i="10"/>
  <c r="AQ967" i="10" s="1"/>
  <c r="K967" i="10"/>
  <c r="AE967" i="10" s="1"/>
  <c r="AK967" i="10" s="1"/>
  <c r="L967" i="10"/>
  <c r="M967" i="10"/>
  <c r="Z967" i="10" s="1"/>
  <c r="N967" i="10"/>
  <c r="AA967" i="10" s="1"/>
  <c r="O967" i="10"/>
  <c r="W967" i="10"/>
  <c r="Y967" i="10"/>
  <c r="AB967" i="10"/>
  <c r="AC967" i="10"/>
  <c r="AI967" i="10" s="1"/>
  <c r="AG967" i="10"/>
  <c r="AH967" i="10"/>
  <c r="AM967" i="10"/>
  <c r="AO967" i="10"/>
  <c r="AS967" i="10"/>
  <c r="C968" i="10"/>
  <c r="D968" i="10"/>
  <c r="E968" i="10"/>
  <c r="AE968" i="10" s="1"/>
  <c r="F968" i="10"/>
  <c r="G968" i="10"/>
  <c r="H968" i="10"/>
  <c r="X968" i="10" s="1"/>
  <c r="I968" i="10"/>
  <c r="J968" i="10"/>
  <c r="K968" i="10"/>
  <c r="L968" i="10"/>
  <c r="AS968" i="10" s="1"/>
  <c r="M968" i="10"/>
  <c r="AT968" i="10" s="1"/>
  <c r="N968" i="10"/>
  <c r="AA968" i="10" s="1"/>
  <c r="O968" i="10"/>
  <c r="V968" i="10"/>
  <c r="Z968" i="10"/>
  <c r="AB968" i="10"/>
  <c r="AC968" i="10"/>
  <c r="AF968" i="10"/>
  <c r="AG968" i="10"/>
  <c r="AO968" i="10"/>
  <c r="AP968" i="10"/>
  <c r="AR968" i="10"/>
  <c r="AU968" i="10"/>
  <c r="C969" i="10"/>
  <c r="AC969" i="10" s="1"/>
  <c r="D969" i="10"/>
  <c r="E969" i="10"/>
  <c r="F969" i="10"/>
  <c r="AF969" i="10" s="1"/>
  <c r="G969" i="10"/>
  <c r="AG969" i="10" s="1"/>
  <c r="H969" i="10"/>
  <c r="I969" i="10"/>
  <c r="J969" i="10"/>
  <c r="AM969" i="10" s="1"/>
  <c r="K969" i="10"/>
  <c r="L969" i="10"/>
  <c r="Y969" i="10" s="1"/>
  <c r="M969" i="10"/>
  <c r="N969" i="10"/>
  <c r="AN969" i="10" s="1"/>
  <c r="O969" i="10"/>
  <c r="V969" i="10"/>
  <c r="P969" i="10" s="1"/>
  <c r="W969" i="10"/>
  <c r="T969" i="10" s="1"/>
  <c r="X969" i="10"/>
  <c r="Z969" i="10"/>
  <c r="AB969" i="10"/>
  <c r="AD969" i="10"/>
  <c r="AJ969" i="10" s="1"/>
  <c r="AE969" i="10"/>
  <c r="AK969" i="10" s="1"/>
  <c r="AH969" i="10"/>
  <c r="AL969" i="10"/>
  <c r="AO969" i="10"/>
  <c r="AP969" i="10"/>
  <c r="AR969" i="10"/>
  <c r="AT969" i="10"/>
  <c r="C970" i="10"/>
  <c r="D970" i="10"/>
  <c r="E970" i="10"/>
  <c r="AE970" i="10" s="1"/>
  <c r="AK970" i="10" s="1"/>
  <c r="F970" i="10"/>
  <c r="G970" i="10"/>
  <c r="H970" i="10"/>
  <c r="I970" i="10"/>
  <c r="AL970" i="10" s="1"/>
  <c r="J970" i="10"/>
  <c r="K970" i="10"/>
  <c r="L970" i="10"/>
  <c r="M970" i="10"/>
  <c r="AM970" i="10" s="1"/>
  <c r="N970" i="10"/>
  <c r="O970" i="10"/>
  <c r="V970" i="10"/>
  <c r="P970" i="10" s="1"/>
  <c r="W970" i="10"/>
  <c r="Y970" i="10"/>
  <c r="S970" i="10" s="1"/>
  <c r="AA970" i="10"/>
  <c r="AB970" i="10"/>
  <c r="AC970" i="10"/>
  <c r="AI970" i="10" s="1"/>
  <c r="AD970" i="10"/>
  <c r="AF970" i="10"/>
  <c r="AG970" i="10"/>
  <c r="AJ970" i="10" s="1"/>
  <c r="AH970" i="10"/>
  <c r="AO970" i="10"/>
  <c r="AQ970" i="10"/>
  <c r="AS970" i="10"/>
  <c r="AU970" i="10"/>
  <c r="C971" i="10"/>
  <c r="D971" i="10"/>
  <c r="AD971" i="10" s="1"/>
  <c r="AJ971" i="10" s="1"/>
  <c r="E971" i="10"/>
  <c r="F971" i="10"/>
  <c r="G971" i="10"/>
  <c r="H971" i="10"/>
  <c r="AH971" i="10" s="1"/>
  <c r="I971" i="10"/>
  <c r="J971" i="10"/>
  <c r="K971" i="10"/>
  <c r="L971" i="10"/>
  <c r="AL971" i="10" s="1"/>
  <c r="M971" i="10"/>
  <c r="N971" i="10"/>
  <c r="AA971" i="10" s="1"/>
  <c r="O971" i="10"/>
  <c r="V971" i="10"/>
  <c r="X971" i="10"/>
  <c r="R971" i="10" s="1"/>
  <c r="Z971" i="10"/>
  <c r="AB971" i="10"/>
  <c r="AC971" i="10"/>
  <c r="AE971" i="10"/>
  <c r="AK971" i="10" s="1"/>
  <c r="AF971" i="10"/>
  <c r="AI971" i="10" s="1"/>
  <c r="AG971" i="10"/>
  <c r="AN971" i="10"/>
  <c r="AO971" i="10"/>
  <c r="AP971" i="10"/>
  <c r="AR971" i="10"/>
  <c r="AT971" i="10"/>
  <c r="C972" i="10"/>
  <c r="AC972" i="10" s="1"/>
  <c r="AI972" i="10" s="1"/>
  <c r="D972" i="10"/>
  <c r="E972" i="10"/>
  <c r="F972" i="10"/>
  <c r="G972" i="10"/>
  <c r="AG972" i="10" s="1"/>
  <c r="AJ972" i="10" s="1"/>
  <c r="H972" i="10"/>
  <c r="I972" i="10"/>
  <c r="J972" i="10"/>
  <c r="K972" i="10"/>
  <c r="AN972" i="10" s="1"/>
  <c r="L972" i="10"/>
  <c r="Y972" i="10" s="1"/>
  <c r="M972" i="10"/>
  <c r="N972" i="10"/>
  <c r="O972" i="10"/>
  <c r="W972" i="10"/>
  <c r="Q972" i="10" s="1"/>
  <c r="X972" i="10"/>
  <c r="U972" i="10" s="1"/>
  <c r="Z972" i="10"/>
  <c r="AA972" i="10"/>
  <c r="AB972" i="10"/>
  <c r="AD972" i="10"/>
  <c r="AE972" i="10"/>
  <c r="AK972" i="10" s="1"/>
  <c r="AF972" i="10"/>
  <c r="AH972" i="10"/>
  <c r="AM972" i="10"/>
  <c r="AO972" i="10"/>
  <c r="AQ972" i="10"/>
  <c r="AU972" i="10"/>
  <c r="C973" i="10"/>
  <c r="AC973" i="10" s="1"/>
  <c r="D973" i="10"/>
  <c r="E973" i="10"/>
  <c r="F973" i="10"/>
  <c r="AF973" i="10" s="1"/>
  <c r="G973" i="10"/>
  <c r="AG973" i="10" s="1"/>
  <c r="H973" i="10"/>
  <c r="I973" i="10"/>
  <c r="J973" i="10"/>
  <c r="AM973" i="10" s="1"/>
  <c r="K973" i="10"/>
  <c r="AN973" i="10" s="1"/>
  <c r="L973" i="10"/>
  <c r="Y973" i="10" s="1"/>
  <c r="M973" i="10"/>
  <c r="N973" i="10"/>
  <c r="AA973" i="10" s="1"/>
  <c r="R973" i="10" s="1"/>
  <c r="O973" i="10"/>
  <c r="V973" i="10"/>
  <c r="P973" i="10" s="1"/>
  <c r="W973" i="10"/>
  <c r="T973" i="10" s="1"/>
  <c r="X973" i="10"/>
  <c r="U973" i="10" s="1"/>
  <c r="Z973" i="10"/>
  <c r="AB973" i="10"/>
  <c r="AD973" i="10"/>
  <c r="AJ973" i="10" s="1"/>
  <c r="AE973" i="10"/>
  <c r="AK973" i="10" s="1"/>
  <c r="AH973" i="10"/>
  <c r="AL973" i="10"/>
  <c r="AO973" i="10"/>
  <c r="AP973" i="10"/>
  <c r="AT973" i="10"/>
  <c r="C974" i="10"/>
  <c r="D974" i="10"/>
  <c r="E974" i="10"/>
  <c r="AE974" i="10" s="1"/>
  <c r="AK974" i="10" s="1"/>
  <c r="F974" i="10"/>
  <c r="G974" i="10"/>
  <c r="H974" i="10"/>
  <c r="I974" i="10"/>
  <c r="AL974" i="10" s="1"/>
  <c r="J974" i="10"/>
  <c r="K974" i="10"/>
  <c r="L974" i="10"/>
  <c r="M974" i="10"/>
  <c r="AM974" i="10" s="1"/>
  <c r="N974" i="10"/>
  <c r="AA974" i="10" s="1"/>
  <c r="O974" i="10"/>
  <c r="V974" i="10"/>
  <c r="S974" i="10" s="1"/>
  <c r="W974" i="10"/>
  <c r="Y974" i="10"/>
  <c r="AB974" i="10"/>
  <c r="AC974" i="10"/>
  <c r="AI974" i="10" s="1"/>
  <c r="AD974" i="10"/>
  <c r="AJ974" i="10" s="1"/>
  <c r="AF974" i="10"/>
  <c r="AG974" i="10"/>
  <c r="AH974" i="10"/>
  <c r="AO974" i="10"/>
  <c r="AQ974" i="10"/>
  <c r="AS974" i="10"/>
  <c r="C975" i="10"/>
  <c r="D975" i="10"/>
  <c r="AD975" i="10" s="1"/>
  <c r="AJ975" i="10" s="1"/>
  <c r="E975" i="10"/>
  <c r="F975" i="10"/>
  <c r="G975" i="10"/>
  <c r="H975" i="10"/>
  <c r="AH975" i="10" s="1"/>
  <c r="AK975" i="10" s="1"/>
  <c r="I975" i="10"/>
  <c r="J975" i="10"/>
  <c r="K975" i="10"/>
  <c r="L975" i="10"/>
  <c r="AL975" i="10" s="1"/>
  <c r="M975" i="10"/>
  <c r="Z975" i="10" s="1"/>
  <c r="N975" i="10"/>
  <c r="O975" i="10"/>
  <c r="V975" i="10"/>
  <c r="X975" i="10"/>
  <c r="R975" i="10" s="1"/>
  <c r="AA975" i="10"/>
  <c r="AB975" i="10"/>
  <c r="AC975" i="10"/>
  <c r="AI975" i="10" s="1"/>
  <c r="AE975" i="10"/>
  <c r="AF975" i="10"/>
  <c r="AG975" i="10"/>
  <c r="AN975" i="10"/>
  <c r="AO975" i="10"/>
  <c r="AP975" i="10"/>
  <c r="AR975" i="10"/>
  <c r="C976" i="10"/>
  <c r="AC976" i="10" s="1"/>
  <c r="AI976" i="10" s="1"/>
  <c r="D976" i="10"/>
  <c r="E976" i="10"/>
  <c r="F976" i="10"/>
  <c r="G976" i="10"/>
  <c r="AG976" i="10" s="1"/>
  <c r="AJ976" i="10" s="1"/>
  <c r="H976" i="10"/>
  <c r="I976" i="10"/>
  <c r="J976" i="10"/>
  <c r="K976" i="10"/>
  <c r="AN976" i="10" s="1"/>
  <c r="L976" i="10"/>
  <c r="Y976" i="10" s="1"/>
  <c r="M976" i="10"/>
  <c r="N976" i="10"/>
  <c r="O976" i="10"/>
  <c r="W976" i="10"/>
  <c r="Q976" i="10" s="1"/>
  <c r="X976" i="10"/>
  <c r="U976" i="10" s="1"/>
  <c r="Z976" i="10"/>
  <c r="AA976" i="10"/>
  <c r="AB976" i="10"/>
  <c r="AD976" i="10"/>
  <c r="AE976" i="10"/>
  <c r="AK976" i="10" s="1"/>
  <c r="AF976" i="10"/>
  <c r="AH976" i="10"/>
  <c r="AM976" i="10"/>
  <c r="AO976" i="10"/>
  <c r="AQ976" i="10"/>
  <c r="AU976" i="10"/>
  <c r="C977" i="10"/>
  <c r="D977" i="10"/>
  <c r="E977" i="10"/>
  <c r="F977" i="10"/>
  <c r="AF977" i="10" s="1"/>
  <c r="AI977" i="10" s="1"/>
  <c r="G977" i="10"/>
  <c r="AG977" i="10" s="1"/>
  <c r="H977" i="10"/>
  <c r="I977" i="10"/>
  <c r="J977" i="10"/>
  <c r="AM977" i="10" s="1"/>
  <c r="K977" i="10"/>
  <c r="AN977" i="10" s="1"/>
  <c r="L977" i="10"/>
  <c r="M977" i="10"/>
  <c r="N977" i="10"/>
  <c r="AA977" i="10" s="1"/>
  <c r="O977" i="10"/>
  <c r="V977" i="10"/>
  <c r="P977" i="10" s="1"/>
  <c r="W977" i="10"/>
  <c r="T977" i="10" s="1"/>
  <c r="X977" i="10"/>
  <c r="Y977" i="10"/>
  <c r="Z977" i="10"/>
  <c r="AB977" i="10"/>
  <c r="AC977" i="10"/>
  <c r="AD977" i="10"/>
  <c r="AJ977" i="10" s="1"/>
  <c r="AE977" i="10"/>
  <c r="AK977" i="10" s="1"/>
  <c r="AH977" i="10"/>
  <c r="AL977" i="10"/>
  <c r="AO977" i="10"/>
  <c r="AP977" i="10"/>
  <c r="AT977" i="10"/>
  <c r="C978" i="10"/>
  <c r="D978" i="10"/>
  <c r="E978" i="10"/>
  <c r="AE978" i="10" s="1"/>
  <c r="AK978" i="10" s="1"/>
  <c r="F978" i="10"/>
  <c r="G978" i="10"/>
  <c r="H978" i="10"/>
  <c r="I978" i="10"/>
  <c r="AL978" i="10" s="1"/>
  <c r="J978" i="10"/>
  <c r="AM978" i="10" s="1"/>
  <c r="K978" i="10"/>
  <c r="L978" i="10"/>
  <c r="M978" i="10"/>
  <c r="Z978" i="10" s="1"/>
  <c r="N978" i="10"/>
  <c r="AA978" i="10" s="1"/>
  <c r="O978" i="10"/>
  <c r="V978" i="10"/>
  <c r="S978" i="10" s="1"/>
  <c r="W978" i="10"/>
  <c r="Y978" i="10"/>
  <c r="AB978" i="10"/>
  <c r="AC978" i="10"/>
  <c r="AI978" i="10" s="1"/>
  <c r="AD978" i="10"/>
  <c r="AJ978" i="10" s="1"/>
  <c r="AF978" i="10"/>
  <c r="AG978" i="10"/>
  <c r="AH978" i="10"/>
  <c r="AO978" i="10"/>
  <c r="AS978" i="10"/>
  <c r="C979" i="10"/>
  <c r="D979" i="10"/>
  <c r="AD979" i="10" s="1"/>
  <c r="AJ979" i="10" s="1"/>
  <c r="E979" i="10"/>
  <c r="F979" i="10"/>
  <c r="G979" i="10"/>
  <c r="H979" i="10"/>
  <c r="AH979" i="10" s="1"/>
  <c r="AK979" i="10" s="1"/>
  <c r="I979" i="10"/>
  <c r="J979" i="10"/>
  <c r="K979" i="10"/>
  <c r="L979" i="10"/>
  <c r="AL979" i="10" s="1"/>
  <c r="M979" i="10"/>
  <c r="Z979" i="10" s="1"/>
  <c r="N979" i="10"/>
  <c r="O979" i="10"/>
  <c r="V979" i="10"/>
  <c r="X979" i="10"/>
  <c r="R979" i="10" s="1"/>
  <c r="AA979" i="10"/>
  <c r="AB979" i="10"/>
  <c r="AC979" i="10"/>
  <c r="AI979" i="10" s="1"/>
  <c r="AE979" i="10"/>
  <c r="AF979" i="10"/>
  <c r="AG979" i="10"/>
  <c r="AN979" i="10"/>
  <c r="AO979" i="10"/>
  <c r="AP979" i="10"/>
  <c r="AR979" i="10"/>
  <c r="C980" i="10"/>
  <c r="AC980" i="10" s="1"/>
  <c r="AI980" i="10" s="1"/>
  <c r="D980" i="10"/>
  <c r="E980" i="10"/>
  <c r="F980" i="10"/>
  <c r="G980" i="10"/>
  <c r="AG980" i="10" s="1"/>
  <c r="AJ980" i="10" s="1"/>
  <c r="H980" i="10"/>
  <c r="I980" i="10"/>
  <c r="J980" i="10"/>
  <c r="K980" i="10"/>
  <c r="AN980" i="10" s="1"/>
  <c r="L980" i="10"/>
  <c r="Y980" i="10" s="1"/>
  <c r="M980" i="10"/>
  <c r="N980" i="10"/>
  <c r="O980" i="10"/>
  <c r="W980" i="10"/>
  <c r="Q980" i="10" s="1"/>
  <c r="X980" i="10"/>
  <c r="U980" i="10" s="1"/>
  <c r="Z980" i="10"/>
  <c r="AA980" i="10"/>
  <c r="AB980" i="10"/>
  <c r="AD980" i="10"/>
  <c r="AE980" i="10"/>
  <c r="AK980" i="10" s="1"/>
  <c r="AF980" i="10"/>
  <c r="AH980" i="10"/>
  <c r="AM980" i="10"/>
  <c r="AO980" i="10"/>
  <c r="AQ980" i="10"/>
  <c r="AU980" i="10"/>
  <c r="C981" i="10"/>
  <c r="D981" i="10"/>
  <c r="E981" i="10"/>
  <c r="F981" i="10"/>
  <c r="AF981" i="10" s="1"/>
  <c r="AI981" i="10" s="1"/>
  <c r="G981" i="10"/>
  <c r="AG981" i="10" s="1"/>
  <c r="H981" i="10"/>
  <c r="I981" i="10"/>
  <c r="J981" i="10"/>
  <c r="AM981" i="10" s="1"/>
  <c r="K981" i="10"/>
  <c r="AN981" i="10" s="1"/>
  <c r="L981" i="10"/>
  <c r="Y981" i="10" s="1"/>
  <c r="M981" i="10"/>
  <c r="N981" i="10"/>
  <c r="AA981" i="10" s="1"/>
  <c r="R981" i="10" s="1"/>
  <c r="O981" i="10"/>
  <c r="V981" i="10"/>
  <c r="P981" i="10" s="1"/>
  <c r="W981" i="10"/>
  <c r="T981" i="10" s="1"/>
  <c r="X981" i="10"/>
  <c r="U981" i="10" s="1"/>
  <c r="Z981" i="10"/>
  <c r="AB981" i="10"/>
  <c r="AC981" i="10"/>
  <c r="AD981" i="10"/>
  <c r="AJ981" i="10" s="1"/>
  <c r="AE981" i="10"/>
  <c r="AK981" i="10" s="1"/>
  <c r="AH981" i="10"/>
  <c r="AL981" i="10"/>
  <c r="AO981" i="10"/>
  <c r="AP981" i="10"/>
  <c r="AT981" i="10"/>
  <c r="C982" i="10"/>
  <c r="D982" i="10"/>
  <c r="E982" i="10"/>
  <c r="AE982" i="10" s="1"/>
  <c r="AK982" i="10" s="1"/>
  <c r="F982" i="10"/>
  <c r="G982" i="10"/>
  <c r="H982" i="10"/>
  <c r="I982" i="10"/>
  <c r="AL982" i="10" s="1"/>
  <c r="J982" i="10"/>
  <c r="AM982" i="10" s="1"/>
  <c r="K982" i="10"/>
  <c r="L982" i="10"/>
  <c r="M982" i="10"/>
  <c r="Z982" i="10" s="1"/>
  <c r="Q982" i="10" s="1"/>
  <c r="N982" i="10"/>
  <c r="AA982" i="10" s="1"/>
  <c r="O982" i="10"/>
  <c r="V982" i="10"/>
  <c r="S982" i="10" s="1"/>
  <c r="W982" i="10"/>
  <c r="T982" i="10" s="1"/>
  <c r="Y982" i="10"/>
  <c r="AB982" i="10"/>
  <c r="AC982" i="10"/>
  <c r="AI982" i="10" s="1"/>
  <c r="AD982" i="10"/>
  <c r="AJ982" i="10" s="1"/>
  <c r="AF982" i="10"/>
  <c r="AG982" i="10"/>
  <c r="AH982" i="10"/>
  <c r="AO982" i="10"/>
  <c r="AS982" i="10"/>
  <c r="C983" i="10"/>
  <c r="D983" i="10"/>
  <c r="AD983" i="10" s="1"/>
  <c r="AJ983" i="10" s="1"/>
  <c r="E983" i="10"/>
  <c r="F983" i="10"/>
  <c r="G983" i="10"/>
  <c r="H983" i="10"/>
  <c r="AH983" i="10" s="1"/>
  <c r="AK983" i="10" s="1"/>
  <c r="I983" i="10"/>
  <c r="J983" i="10"/>
  <c r="K983" i="10"/>
  <c r="L983" i="10"/>
  <c r="AL983" i="10" s="1"/>
  <c r="M983" i="10"/>
  <c r="Z983" i="10" s="1"/>
  <c r="N983" i="10"/>
  <c r="AA983" i="10" s="1"/>
  <c r="O983" i="10"/>
  <c r="V983" i="10"/>
  <c r="X983" i="10"/>
  <c r="R983" i="10" s="1"/>
  <c r="AB983" i="10"/>
  <c r="AC983" i="10"/>
  <c r="AI983" i="10" s="1"/>
  <c r="AE983" i="10"/>
  <c r="AF983" i="10"/>
  <c r="AG983" i="10"/>
  <c r="AN983" i="10"/>
  <c r="AO983" i="10"/>
  <c r="AP983" i="10"/>
  <c r="AR983" i="10"/>
  <c r="C984" i="10"/>
  <c r="AC984" i="10" s="1"/>
  <c r="AI984" i="10" s="1"/>
  <c r="D984" i="10"/>
  <c r="E984" i="10"/>
  <c r="F984" i="10"/>
  <c r="G984" i="10"/>
  <c r="AG984" i="10" s="1"/>
  <c r="AJ984" i="10" s="1"/>
  <c r="H984" i="10"/>
  <c r="I984" i="10"/>
  <c r="J984" i="10"/>
  <c r="K984" i="10"/>
  <c r="AN984" i="10" s="1"/>
  <c r="L984" i="10"/>
  <c r="Y984" i="10" s="1"/>
  <c r="M984" i="10"/>
  <c r="N984" i="10"/>
  <c r="O984" i="10"/>
  <c r="W984" i="10"/>
  <c r="Q984" i="10" s="1"/>
  <c r="X984" i="10"/>
  <c r="U984" i="10" s="1"/>
  <c r="Z984" i="10"/>
  <c r="AA984" i="10"/>
  <c r="AB984" i="10"/>
  <c r="AD984" i="10"/>
  <c r="AE984" i="10"/>
  <c r="AK984" i="10" s="1"/>
  <c r="AF984" i="10"/>
  <c r="AH984" i="10"/>
  <c r="AM984" i="10"/>
  <c r="AO984" i="10"/>
  <c r="AQ984" i="10"/>
  <c r="AU984" i="10"/>
  <c r="C985" i="10"/>
  <c r="AC985" i="10" s="1"/>
  <c r="AI985" i="10" s="1"/>
  <c r="D985" i="10"/>
  <c r="E985" i="10"/>
  <c r="F985" i="10"/>
  <c r="AF985" i="10" s="1"/>
  <c r="G985" i="10"/>
  <c r="AG985" i="10" s="1"/>
  <c r="H985" i="10"/>
  <c r="I985" i="10"/>
  <c r="J985" i="10"/>
  <c r="AM985" i="10" s="1"/>
  <c r="K985" i="10"/>
  <c r="AN985" i="10" s="1"/>
  <c r="L985" i="10"/>
  <c r="Y985" i="10" s="1"/>
  <c r="M985" i="10"/>
  <c r="N985" i="10"/>
  <c r="AA985" i="10" s="1"/>
  <c r="R985" i="10" s="1"/>
  <c r="O985" i="10"/>
  <c r="V985" i="10"/>
  <c r="P985" i="10" s="1"/>
  <c r="W985" i="10"/>
  <c r="T985" i="10" s="1"/>
  <c r="X985" i="10"/>
  <c r="U985" i="10" s="1"/>
  <c r="Z985" i="10"/>
  <c r="AB985" i="10"/>
  <c r="AD985" i="10"/>
  <c r="AE985" i="10"/>
  <c r="AK985" i="10" s="1"/>
  <c r="AH985" i="10"/>
  <c r="AL985" i="10"/>
  <c r="AO985" i="10"/>
  <c r="AP985" i="10"/>
  <c r="AT985" i="10"/>
  <c r="C986" i="10"/>
  <c r="D986" i="10"/>
  <c r="E986" i="10"/>
  <c r="AE986" i="10" s="1"/>
  <c r="AK986" i="10" s="1"/>
  <c r="F986" i="10"/>
  <c r="G986" i="10"/>
  <c r="H986" i="10"/>
  <c r="I986" i="10"/>
  <c r="AL986" i="10" s="1"/>
  <c r="J986" i="10"/>
  <c r="AM986" i="10" s="1"/>
  <c r="K986" i="10"/>
  <c r="L986" i="10"/>
  <c r="M986" i="10"/>
  <c r="Z986" i="10" s="1"/>
  <c r="Q986" i="10" s="1"/>
  <c r="N986" i="10"/>
  <c r="AA986" i="10" s="1"/>
  <c r="O986" i="10"/>
  <c r="V986" i="10"/>
  <c r="S986" i="10" s="1"/>
  <c r="W986" i="10"/>
  <c r="T986" i="10" s="1"/>
  <c r="Y986" i="10"/>
  <c r="AB986" i="10"/>
  <c r="AC986" i="10"/>
  <c r="AI986" i="10" s="1"/>
  <c r="AD986" i="10"/>
  <c r="AJ986" i="10" s="1"/>
  <c r="AF986" i="10"/>
  <c r="AG986" i="10"/>
  <c r="AH986" i="10"/>
  <c r="AO986" i="10"/>
  <c r="AS986" i="10"/>
  <c r="C987" i="10"/>
  <c r="D987" i="10"/>
  <c r="AD987" i="10" s="1"/>
  <c r="AJ987" i="10" s="1"/>
  <c r="E987" i="10"/>
  <c r="F987" i="10"/>
  <c r="G987" i="10"/>
  <c r="H987" i="10"/>
  <c r="AH987" i="10" s="1"/>
  <c r="AK987" i="10" s="1"/>
  <c r="I987" i="10"/>
  <c r="AL987" i="10" s="1"/>
  <c r="J987" i="10"/>
  <c r="K987" i="10"/>
  <c r="L987" i="10"/>
  <c r="Y987" i="10" s="1"/>
  <c r="M987" i="10"/>
  <c r="Z987" i="10" s="1"/>
  <c r="N987" i="10"/>
  <c r="O987" i="10"/>
  <c r="V987" i="10"/>
  <c r="X987" i="10"/>
  <c r="R987" i="10" s="1"/>
  <c r="AA987" i="10"/>
  <c r="AB987" i="10"/>
  <c r="AC987" i="10"/>
  <c r="AI987" i="10" s="1"/>
  <c r="AE987" i="10"/>
  <c r="AF987" i="10"/>
  <c r="AG987" i="10"/>
  <c r="AN987" i="10"/>
  <c r="AO987" i="10"/>
  <c r="AR987" i="10"/>
  <c r="C988" i="10"/>
  <c r="AC988" i="10" s="1"/>
  <c r="AI988" i="10" s="1"/>
  <c r="D988" i="10"/>
  <c r="E988" i="10"/>
  <c r="F988" i="10"/>
  <c r="G988" i="10"/>
  <c r="AG988" i="10" s="1"/>
  <c r="AJ988" i="10" s="1"/>
  <c r="H988" i="10"/>
  <c r="AH988" i="10" s="1"/>
  <c r="I988" i="10"/>
  <c r="J988" i="10"/>
  <c r="K988" i="10"/>
  <c r="AN988" i="10" s="1"/>
  <c r="L988" i="10"/>
  <c r="Y988" i="10" s="1"/>
  <c r="M988" i="10"/>
  <c r="N988" i="10"/>
  <c r="O988" i="10"/>
  <c r="W988" i="10"/>
  <c r="Q988" i="10" s="1"/>
  <c r="X988" i="10"/>
  <c r="U988" i="10" s="1"/>
  <c r="Z988" i="10"/>
  <c r="AA988" i="10"/>
  <c r="AB988" i="10"/>
  <c r="AD988" i="10"/>
  <c r="AE988" i="10"/>
  <c r="AK988" i="10" s="1"/>
  <c r="AF988" i="10"/>
  <c r="AM988" i="10"/>
  <c r="AO988" i="10"/>
  <c r="AQ988" i="10"/>
  <c r="AU988" i="10"/>
  <c r="C989" i="10"/>
  <c r="AC989" i="10" s="1"/>
  <c r="AI989" i="10" s="1"/>
  <c r="D989" i="10"/>
  <c r="E989" i="10"/>
  <c r="F989" i="10"/>
  <c r="AF989" i="10" s="1"/>
  <c r="G989" i="10"/>
  <c r="AG989" i="10" s="1"/>
  <c r="H989" i="10"/>
  <c r="I989" i="10"/>
  <c r="J989" i="10"/>
  <c r="AM989" i="10" s="1"/>
  <c r="K989" i="10"/>
  <c r="AN989" i="10" s="1"/>
  <c r="L989" i="10"/>
  <c r="Y989" i="10" s="1"/>
  <c r="M989" i="10"/>
  <c r="N989" i="10"/>
  <c r="AA989" i="10" s="1"/>
  <c r="R989" i="10" s="1"/>
  <c r="O989" i="10"/>
  <c r="V989" i="10"/>
  <c r="P989" i="10" s="1"/>
  <c r="W989" i="10"/>
  <c r="T989" i="10" s="1"/>
  <c r="X989" i="10"/>
  <c r="U989" i="10" s="1"/>
  <c r="Z989" i="10"/>
  <c r="AB989" i="10"/>
  <c r="AD989" i="10"/>
  <c r="AJ989" i="10" s="1"/>
  <c r="AE989" i="10"/>
  <c r="AK989" i="10" s="1"/>
  <c r="AH989" i="10"/>
  <c r="AL989" i="10"/>
  <c r="AO989" i="10"/>
  <c r="AP989" i="10"/>
  <c r="AT989" i="10"/>
  <c r="C990" i="10"/>
  <c r="D990" i="10"/>
  <c r="E990" i="10"/>
  <c r="AE990" i="10" s="1"/>
  <c r="AK990" i="10" s="1"/>
  <c r="F990" i="10"/>
  <c r="AF990" i="10" s="1"/>
  <c r="G990" i="10"/>
  <c r="H990" i="10"/>
  <c r="I990" i="10"/>
  <c r="AL990" i="10" s="1"/>
  <c r="J990" i="10"/>
  <c r="AM990" i="10" s="1"/>
  <c r="K990" i="10"/>
  <c r="L990" i="10"/>
  <c r="M990" i="10"/>
  <c r="Z990" i="10" s="1"/>
  <c r="Q990" i="10" s="1"/>
  <c r="N990" i="10"/>
  <c r="AA990" i="10" s="1"/>
  <c r="O990" i="10"/>
  <c r="V990" i="10"/>
  <c r="S990" i="10" s="1"/>
  <c r="W990" i="10"/>
  <c r="T990" i="10" s="1"/>
  <c r="Y990" i="10"/>
  <c r="AB990" i="10"/>
  <c r="AC990" i="10"/>
  <c r="AI990" i="10" s="1"/>
  <c r="AD990" i="10"/>
  <c r="AJ990" i="10" s="1"/>
  <c r="AG990" i="10"/>
  <c r="AH990" i="10"/>
  <c r="AO990" i="10"/>
  <c r="AS990" i="10"/>
  <c r="C991" i="10"/>
  <c r="D991" i="10"/>
  <c r="AD991" i="10" s="1"/>
  <c r="AJ991" i="10" s="1"/>
  <c r="E991" i="10"/>
  <c r="AE991" i="10" s="1"/>
  <c r="F991" i="10"/>
  <c r="G991" i="10"/>
  <c r="H991" i="10"/>
  <c r="AH991" i="10" s="1"/>
  <c r="I991" i="10"/>
  <c r="AL991" i="10" s="1"/>
  <c r="J991" i="10"/>
  <c r="K991" i="10"/>
  <c r="L991" i="10"/>
  <c r="Y991" i="10" s="1"/>
  <c r="P991" i="10" s="1"/>
  <c r="M991" i="10"/>
  <c r="Z991" i="10" s="1"/>
  <c r="N991" i="10"/>
  <c r="AA991" i="10" s="1"/>
  <c r="O991" i="10"/>
  <c r="V991" i="10"/>
  <c r="S991" i="10" s="1"/>
  <c r="X991" i="10"/>
  <c r="R991" i="10" s="1"/>
  <c r="AB991" i="10"/>
  <c r="AC991" i="10"/>
  <c r="AI991" i="10" s="1"/>
  <c r="AF991" i="10"/>
  <c r="AG991" i="10"/>
  <c r="AN991" i="10"/>
  <c r="AO991" i="10"/>
  <c r="AR991" i="10"/>
  <c r="C992" i="10"/>
  <c r="AC992" i="10" s="1"/>
  <c r="AI992" i="10" s="1"/>
  <c r="D992" i="10"/>
  <c r="E992" i="10"/>
  <c r="F992" i="10"/>
  <c r="G992" i="10"/>
  <c r="AG992" i="10" s="1"/>
  <c r="AJ992" i="10" s="1"/>
  <c r="H992" i="10"/>
  <c r="AH992" i="10" s="1"/>
  <c r="I992" i="10"/>
  <c r="J992" i="10"/>
  <c r="K992" i="10"/>
  <c r="AN992" i="10" s="1"/>
  <c r="L992" i="10"/>
  <c r="Y992" i="10" s="1"/>
  <c r="M992" i="10"/>
  <c r="Z992" i="10" s="1"/>
  <c r="N992" i="10"/>
  <c r="O992" i="10"/>
  <c r="W992" i="10"/>
  <c r="X992" i="10"/>
  <c r="U992" i="10" s="1"/>
  <c r="AA992" i="10"/>
  <c r="AB992" i="10"/>
  <c r="AD992" i="10"/>
  <c r="AE992" i="10"/>
  <c r="AK992" i="10" s="1"/>
  <c r="AF992" i="10"/>
  <c r="AM992" i="10"/>
  <c r="AO992" i="10"/>
  <c r="AQ992" i="10"/>
  <c r="AU992" i="10"/>
  <c r="C993" i="10"/>
  <c r="AC993" i="10" s="1"/>
  <c r="D993" i="10"/>
  <c r="E993" i="10"/>
  <c r="F993" i="10"/>
  <c r="AF993" i="10" s="1"/>
  <c r="G993" i="10"/>
  <c r="AG993" i="10" s="1"/>
  <c r="H993" i="10"/>
  <c r="I993" i="10"/>
  <c r="J993" i="10"/>
  <c r="AM993" i="10" s="1"/>
  <c r="K993" i="10"/>
  <c r="AN993" i="10" s="1"/>
  <c r="L993" i="10"/>
  <c r="Y993" i="10" s="1"/>
  <c r="M993" i="10"/>
  <c r="N993" i="10"/>
  <c r="AA993" i="10" s="1"/>
  <c r="R993" i="10" s="1"/>
  <c r="O993" i="10"/>
  <c r="V993" i="10"/>
  <c r="P993" i="10" s="1"/>
  <c r="W993" i="10"/>
  <c r="T993" i="10" s="1"/>
  <c r="X993" i="10"/>
  <c r="U993" i="10" s="1"/>
  <c r="Z993" i="10"/>
  <c r="AB993" i="10"/>
  <c r="AD993" i="10"/>
  <c r="AE993" i="10"/>
  <c r="AK993" i="10" s="1"/>
  <c r="AH993" i="10"/>
  <c r="AL993" i="10"/>
  <c r="AO993" i="10"/>
  <c r="AP993" i="10"/>
  <c r="AT993" i="10"/>
  <c r="C994" i="10"/>
  <c r="D994" i="10"/>
  <c r="E994" i="10"/>
  <c r="AE994" i="10" s="1"/>
  <c r="AK994" i="10" s="1"/>
  <c r="F994" i="10"/>
  <c r="AF994" i="10" s="1"/>
  <c r="G994" i="10"/>
  <c r="H994" i="10"/>
  <c r="I994" i="10"/>
  <c r="AL994" i="10" s="1"/>
  <c r="J994" i="10"/>
  <c r="AM994" i="10" s="1"/>
  <c r="K994" i="10"/>
  <c r="L994" i="10"/>
  <c r="M994" i="10"/>
  <c r="Z994" i="10" s="1"/>
  <c r="Q994" i="10" s="1"/>
  <c r="N994" i="10"/>
  <c r="AA994" i="10" s="1"/>
  <c r="O994" i="10"/>
  <c r="V994" i="10"/>
  <c r="S994" i="10" s="1"/>
  <c r="W994" i="10"/>
  <c r="T994" i="10" s="1"/>
  <c r="Y994" i="10"/>
  <c r="AB994" i="10"/>
  <c r="AC994" i="10"/>
  <c r="AD994" i="10"/>
  <c r="AJ994" i="10" s="1"/>
  <c r="AG994" i="10"/>
  <c r="AH994" i="10"/>
  <c r="AO994" i="10"/>
  <c r="AS994" i="10"/>
  <c r="C995" i="10"/>
  <c r="D995" i="10"/>
  <c r="AD995" i="10" s="1"/>
  <c r="AJ995" i="10" s="1"/>
  <c r="E995" i="10"/>
  <c r="AE995" i="10" s="1"/>
  <c r="AK995" i="10" s="1"/>
  <c r="F995" i="10"/>
  <c r="G995" i="10"/>
  <c r="H995" i="10"/>
  <c r="AH995" i="10" s="1"/>
  <c r="I995" i="10"/>
  <c r="AL995" i="10" s="1"/>
  <c r="J995" i="10"/>
  <c r="K995" i="10"/>
  <c r="L995" i="10"/>
  <c r="Y995" i="10" s="1"/>
  <c r="P995" i="10" s="1"/>
  <c r="M995" i="10"/>
  <c r="Z995" i="10" s="1"/>
  <c r="N995" i="10"/>
  <c r="AA995" i="10" s="1"/>
  <c r="O995" i="10"/>
  <c r="V995" i="10"/>
  <c r="S995" i="10" s="1"/>
  <c r="X995" i="10"/>
  <c r="AB995" i="10"/>
  <c r="AC995" i="10"/>
  <c r="AI995" i="10" s="1"/>
  <c r="AF995" i="10"/>
  <c r="AG995" i="10"/>
  <c r="AN995" i="10"/>
  <c r="AO995" i="10"/>
  <c r="AR995" i="10"/>
  <c r="C996" i="10"/>
  <c r="AC996" i="10" s="1"/>
  <c r="AI996" i="10" s="1"/>
  <c r="D996" i="10"/>
  <c r="AD996" i="10" s="1"/>
  <c r="AJ996" i="10" s="1"/>
  <c r="E996" i="10"/>
  <c r="F996" i="10"/>
  <c r="G996" i="10"/>
  <c r="AG996" i="10" s="1"/>
  <c r="H996" i="10"/>
  <c r="AH996" i="10" s="1"/>
  <c r="I996" i="10"/>
  <c r="J996" i="10"/>
  <c r="K996" i="10"/>
  <c r="AN996" i="10" s="1"/>
  <c r="L996" i="10"/>
  <c r="Y996" i="10" s="1"/>
  <c r="M996" i="10"/>
  <c r="Z996" i="10" s="1"/>
  <c r="N996" i="10"/>
  <c r="O996" i="10"/>
  <c r="W996" i="10"/>
  <c r="Q996" i="10" s="1"/>
  <c r="X996" i="10"/>
  <c r="U996" i="10" s="1"/>
  <c r="AA996" i="10"/>
  <c r="AB996" i="10"/>
  <c r="AE996" i="10"/>
  <c r="AK996" i="10" s="1"/>
  <c r="AF996" i="10"/>
  <c r="AM996" i="10"/>
  <c r="AO996" i="10"/>
  <c r="AQ996" i="10"/>
  <c r="AU996" i="10"/>
  <c r="C997" i="10"/>
  <c r="AC997" i="10" s="1"/>
  <c r="D997" i="10"/>
  <c r="E997" i="10"/>
  <c r="F997" i="10"/>
  <c r="AF997" i="10" s="1"/>
  <c r="G997" i="10"/>
  <c r="AG997" i="10" s="1"/>
  <c r="H997" i="10"/>
  <c r="I997" i="10"/>
  <c r="J997" i="10"/>
  <c r="AM997" i="10" s="1"/>
  <c r="K997" i="10"/>
  <c r="AN997" i="10" s="1"/>
  <c r="L997" i="10"/>
  <c r="Y997" i="10" s="1"/>
  <c r="M997" i="10"/>
  <c r="N997" i="10"/>
  <c r="AA997" i="10" s="1"/>
  <c r="R997" i="10" s="1"/>
  <c r="O997" i="10"/>
  <c r="V997" i="10"/>
  <c r="P997" i="10" s="1"/>
  <c r="W997" i="10"/>
  <c r="T997" i="10" s="1"/>
  <c r="X997" i="10"/>
  <c r="U997" i="10" s="1"/>
  <c r="Z997" i="10"/>
  <c r="AB997" i="10"/>
  <c r="AD997" i="10"/>
  <c r="AJ997" i="10" s="1"/>
  <c r="AE997" i="10"/>
  <c r="AK997" i="10" s="1"/>
  <c r="AH997" i="10"/>
  <c r="AL997" i="10"/>
  <c r="AO997" i="10"/>
  <c r="AP997" i="10"/>
  <c r="AT997" i="10"/>
  <c r="C998" i="10"/>
  <c r="D998" i="10"/>
  <c r="E998" i="10"/>
  <c r="AE998" i="10" s="1"/>
  <c r="AK998" i="10" s="1"/>
  <c r="F998" i="10"/>
  <c r="AF998" i="10" s="1"/>
  <c r="G998" i="10"/>
  <c r="H998" i="10"/>
  <c r="I998" i="10"/>
  <c r="AL998" i="10" s="1"/>
  <c r="J998" i="10"/>
  <c r="AM998" i="10" s="1"/>
  <c r="K998" i="10"/>
  <c r="L998" i="10"/>
  <c r="M998" i="10"/>
  <c r="Z998" i="10" s="1"/>
  <c r="Q998" i="10" s="1"/>
  <c r="N998" i="10"/>
  <c r="AA998" i="10" s="1"/>
  <c r="O998" i="10"/>
  <c r="V998" i="10"/>
  <c r="S998" i="10" s="1"/>
  <c r="W998" i="10"/>
  <c r="T998" i="10" s="1"/>
  <c r="Y998" i="10"/>
  <c r="AB998" i="10"/>
  <c r="AC998" i="10"/>
  <c r="AI998" i="10" s="1"/>
  <c r="AD998" i="10"/>
  <c r="AJ998" i="10" s="1"/>
  <c r="AG998" i="10"/>
  <c r="AH998" i="10"/>
  <c r="AO998" i="10"/>
  <c r="AS998" i="10"/>
  <c r="C999" i="10"/>
  <c r="D999" i="10"/>
  <c r="AD999" i="10" s="1"/>
  <c r="AJ999" i="10" s="1"/>
  <c r="E999" i="10"/>
  <c r="AE999" i="10" s="1"/>
  <c r="AK999" i="10" s="1"/>
  <c r="F999" i="10"/>
  <c r="G999" i="10"/>
  <c r="H999" i="10"/>
  <c r="AH999" i="10" s="1"/>
  <c r="I999" i="10"/>
  <c r="AL999" i="10" s="1"/>
  <c r="J999" i="10"/>
  <c r="K999" i="10"/>
  <c r="L999" i="10"/>
  <c r="Y999" i="10" s="1"/>
  <c r="P999" i="10" s="1"/>
  <c r="M999" i="10"/>
  <c r="Z999" i="10" s="1"/>
  <c r="N999" i="10"/>
  <c r="AA999" i="10" s="1"/>
  <c r="O999" i="10"/>
  <c r="V999" i="10"/>
  <c r="S999" i="10" s="1"/>
  <c r="X999" i="10"/>
  <c r="R999" i="10" s="1"/>
  <c r="AB999" i="10"/>
  <c r="AC999" i="10"/>
  <c r="AI999" i="10" s="1"/>
  <c r="AF999" i="10"/>
  <c r="AG999" i="10"/>
  <c r="AN999" i="10"/>
  <c r="AO999" i="10"/>
  <c r="AR999" i="10"/>
  <c r="C1000" i="10"/>
  <c r="AC1000" i="10" s="1"/>
  <c r="AI1000" i="10" s="1"/>
  <c r="D1000" i="10"/>
  <c r="E1000" i="10"/>
  <c r="F1000" i="10"/>
  <c r="G1000" i="10"/>
  <c r="AG1000" i="10" s="1"/>
  <c r="AJ1000" i="10" s="1"/>
  <c r="H1000" i="10"/>
  <c r="AH1000" i="10" s="1"/>
  <c r="I1000" i="10"/>
  <c r="J1000" i="10"/>
  <c r="K1000" i="10"/>
  <c r="AN1000" i="10" s="1"/>
  <c r="L1000" i="10"/>
  <c r="Y1000" i="10" s="1"/>
  <c r="M1000" i="10"/>
  <c r="N1000" i="10"/>
  <c r="O1000" i="10"/>
  <c r="W1000" i="10"/>
  <c r="Q1000" i="10" s="1"/>
  <c r="X1000" i="10"/>
  <c r="U1000" i="10" s="1"/>
  <c r="Z1000" i="10"/>
  <c r="AA1000" i="10"/>
  <c r="AB1000" i="10"/>
  <c r="AD1000" i="10"/>
  <c r="AE1000" i="10"/>
  <c r="AF1000" i="10"/>
  <c r="AM1000" i="10"/>
  <c r="AO1000" i="10"/>
  <c r="AQ1000" i="10"/>
  <c r="AU1000" i="10"/>
  <c r="C1001" i="10"/>
  <c r="AC1001" i="10" s="1"/>
  <c r="D1001" i="10"/>
  <c r="E1001" i="10"/>
  <c r="F1001" i="10"/>
  <c r="AF1001" i="10" s="1"/>
  <c r="G1001" i="10"/>
  <c r="AG1001" i="10" s="1"/>
  <c r="H1001" i="10"/>
  <c r="I1001" i="10"/>
  <c r="J1001" i="10"/>
  <c r="AM1001" i="10" s="1"/>
  <c r="K1001" i="10"/>
  <c r="AN1001" i="10" s="1"/>
  <c r="L1001" i="10"/>
  <c r="Y1001" i="10" s="1"/>
  <c r="M1001" i="10"/>
  <c r="N1001" i="10"/>
  <c r="AA1001" i="10" s="1"/>
  <c r="R1001" i="10" s="1"/>
  <c r="O1001" i="10"/>
  <c r="V1001" i="10"/>
  <c r="P1001" i="10" s="1"/>
  <c r="W1001" i="10"/>
  <c r="T1001" i="10" s="1"/>
  <c r="X1001" i="10"/>
  <c r="U1001" i="10" s="1"/>
  <c r="Z1001" i="10"/>
  <c r="AB1001" i="10"/>
  <c r="AD1001" i="10"/>
  <c r="AE1001" i="10"/>
  <c r="AK1001" i="10" s="1"/>
  <c r="AH1001" i="10"/>
  <c r="AL1001" i="10"/>
  <c r="AO1001" i="10"/>
  <c r="AP1001" i="10"/>
  <c r="AT1001" i="10"/>
  <c r="C1002" i="10"/>
  <c r="D1002" i="10"/>
  <c r="E1002" i="10"/>
  <c r="AE1002" i="10" s="1"/>
  <c r="AK1002" i="10" s="1"/>
  <c r="F1002" i="10"/>
  <c r="AF1002" i="10" s="1"/>
  <c r="G1002" i="10"/>
  <c r="H1002" i="10"/>
  <c r="I1002" i="10"/>
  <c r="AL1002" i="10" s="1"/>
  <c r="J1002" i="10"/>
  <c r="AM1002" i="10" s="1"/>
  <c r="K1002" i="10"/>
  <c r="L1002" i="10"/>
  <c r="M1002" i="10"/>
  <c r="Z1002" i="10" s="1"/>
  <c r="Q1002" i="10" s="1"/>
  <c r="N1002" i="10"/>
  <c r="AA1002" i="10" s="1"/>
  <c r="O1002" i="10"/>
  <c r="V1002" i="10"/>
  <c r="S1002" i="10" s="1"/>
  <c r="W1002" i="10"/>
  <c r="T1002" i="10" s="1"/>
  <c r="Y1002" i="10"/>
  <c r="AB1002" i="10"/>
  <c r="AC1002" i="10"/>
  <c r="AD1002" i="10"/>
  <c r="AJ1002" i="10" s="1"/>
  <c r="AG1002" i="10"/>
  <c r="AH1002" i="10"/>
  <c r="AO1002" i="10"/>
  <c r="AS1002" i="10"/>
  <c r="C1003" i="10"/>
  <c r="D1003" i="10"/>
  <c r="AD1003" i="10" s="1"/>
  <c r="AJ1003" i="10" s="1"/>
  <c r="E1003" i="10"/>
  <c r="AE1003" i="10" s="1"/>
  <c r="AK1003" i="10" s="1"/>
  <c r="F1003" i="10"/>
  <c r="G1003" i="10"/>
  <c r="H1003" i="10"/>
  <c r="AH1003" i="10" s="1"/>
  <c r="I1003" i="10"/>
  <c r="AL1003" i="10" s="1"/>
  <c r="J1003" i="10"/>
  <c r="K1003" i="10"/>
  <c r="L1003" i="10"/>
  <c r="Y1003" i="10" s="1"/>
  <c r="P1003" i="10" s="1"/>
  <c r="M1003" i="10"/>
  <c r="Z1003" i="10" s="1"/>
  <c r="N1003" i="10"/>
  <c r="AA1003" i="10" s="1"/>
  <c r="O1003" i="10"/>
  <c r="V1003" i="10"/>
  <c r="S1003" i="10" s="1"/>
  <c r="X1003" i="10"/>
  <c r="AB1003" i="10"/>
  <c r="AC1003" i="10"/>
  <c r="AI1003" i="10" s="1"/>
  <c r="AF1003" i="10"/>
  <c r="AG1003" i="10"/>
  <c r="AN1003" i="10"/>
  <c r="AO1003" i="10"/>
  <c r="AR1003" i="10"/>
  <c r="C1004" i="10"/>
  <c r="AC1004" i="10" s="1"/>
  <c r="AI1004" i="10" s="1"/>
  <c r="D1004" i="10"/>
  <c r="AD1004" i="10" s="1"/>
  <c r="AJ1004" i="10" s="1"/>
  <c r="E1004" i="10"/>
  <c r="F1004" i="10"/>
  <c r="G1004" i="10"/>
  <c r="AG1004" i="10" s="1"/>
  <c r="H1004" i="10"/>
  <c r="AH1004" i="10" s="1"/>
  <c r="I1004" i="10"/>
  <c r="J1004" i="10"/>
  <c r="K1004" i="10"/>
  <c r="AN1004" i="10" s="1"/>
  <c r="L1004" i="10"/>
  <c r="Y1004" i="10" s="1"/>
  <c r="M1004" i="10"/>
  <c r="Z1004" i="10" s="1"/>
  <c r="N1004" i="10"/>
  <c r="O1004" i="10"/>
  <c r="W1004" i="10"/>
  <c r="Q1004" i="10" s="1"/>
  <c r="X1004" i="10"/>
  <c r="U1004" i="10" s="1"/>
  <c r="AA1004" i="10"/>
  <c r="AB1004" i="10"/>
  <c r="AE1004" i="10"/>
  <c r="AK1004" i="10" s="1"/>
  <c r="AF1004" i="10"/>
  <c r="AM1004" i="10"/>
  <c r="AO1004" i="10"/>
  <c r="AQ1004" i="10"/>
  <c r="AU1004" i="10"/>
  <c r="C1005" i="10"/>
  <c r="AC1005" i="10" s="1"/>
  <c r="D1005" i="10"/>
  <c r="E1005" i="10"/>
  <c r="F1005" i="10"/>
  <c r="AF1005" i="10" s="1"/>
  <c r="G1005" i="10"/>
  <c r="AG1005" i="10" s="1"/>
  <c r="H1005" i="10"/>
  <c r="I1005" i="10"/>
  <c r="J1005" i="10"/>
  <c r="AM1005" i="10" s="1"/>
  <c r="K1005" i="10"/>
  <c r="AN1005" i="10" s="1"/>
  <c r="L1005" i="10"/>
  <c r="Y1005" i="10" s="1"/>
  <c r="M1005" i="10"/>
  <c r="N1005" i="10"/>
  <c r="AA1005" i="10" s="1"/>
  <c r="R1005" i="10" s="1"/>
  <c r="O1005" i="10"/>
  <c r="V1005" i="10"/>
  <c r="P1005" i="10" s="1"/>
  <c r="W1005" i="10"/>
  <c r="T1005" i="10" s="1"/>
  <c r="X1005" i="10"/>
  <c r="U1005" i="10" s="1"/>
  <c r="Z1005" i="10"/>
  <c r="AB1005" i="10"/>
  <c r="AD1005" i="10"/>
  <c r="AJ1005" i="10" s="1"/>
  <c r="AE1005" i="10"/>
  <c r="AK1005" i="10" s="1"/>
  <c r="AH1005" i="10"/>
  <c r="AL1005" i="10"/>
  <c r="AO1005" i="10"/>
  <c r="AP1005" i="10"/>
  <c r="AT1005" i="10"/>
  <c r="C1006" i="10"/>
  <c r="D1006" i="10"/>
  <c r="E1006" i="10"/>
  <c r="AE1006" i="10" s="1"/>
  <c r="AK1006" i="10" s="1"/>
  <c r="F1006" i="10"/>
  <c r="AF1006" i="10" s="1"/>
  <c r="G1006" i="10"/>
  <c r="H1006" i="10"/>
  <c r="I1006" i="10"/>
  <c r="AL1006" i="10" s="1"/>
  <c r="J1006" i="10"/>
  <c r="AM1006" i="10" s="1"/>
  <c r="K1006" i="10"/>
  <c r="L1006" i="10"/>
  <c r="M1006" i="10"/>
  <c r="Z1006" i="10" s="1"/>
  <c r="Q1006" i="10" s="1"/>
  <c r="N1006" i="10"/>
  <c r="AA1006" i="10" s="1"/>
  <c r="O1006" i="10"/>
  <c r="V1006" i="10"/>
  <c r="S1006" i="10" s="1"/>
  <c r="W1006" i="10"/>
  <c r="T1006" i="10" s="1"/>
  <c r="Y1006" i="10"/>
  <c r="AB1006" i="10"/>
  <c r="AC1006" i="10"/>
  <c r="AI1006" i="10" s="1"/>
  <c r="AD1006" i="10"/>
  <c r="AJ1006" i="10" s="1"/>
  <c r="AG1006" i="10"/>
  <c r="AH1006" i="10"/>
  <c r="AO1006" i="10"/>
  <c r="AS1006" i="10"/>
  <c r="C1007" i="10"/>
  <c r="D1007" i="10"/>
  <c r="AD1007" i="10" s="1"/>
  <c r="AJ1007" i="10" s="1"/>
  <c r="E1007" i="10"/>
  <c r="AE1007" i="10" s="1"/>
  <c r="AK1007" i="10" s="1"/>
  <c r="F1007" i="10"/>
  <c r="G1007" i="10"/>
  <c r="H1007" i="10"/>
  <c r="AH1007" i="10" s="1"/>
  <c r="I1007" i="10"/>
  <c r="AL1007" i="10" s="1"/>
  <c r="J1007" i="10"/>
  <c r="K1007" i="10"/>
  <c r="L1007" i="10"/>
  <c r="Y1007" i="10" s="1"/>
  <c r="P1007" i="10" s="1"/>
  <c r="M1007" i="10"/>
  <c r="Z1007" i="10" s="1"/>
  <c r="N1007" i="10"/>
  <c r="AA1007" i="10" s="1"/>
  <c r="O1007" i="10"/>
  <c r="V1007" i="10"/>
  <c r="S1007" i="10" s="1"/>
  <c r="X1007" i="10"/>
  <c r="R1007" i="10" s="1"/>
  <c r="AB1007" i="10"/>
  <c r="AC1007" i="10"/>
  <c r="AI1007" i="10" s="1"/>
  <c r="AF1007" i="10"/>
  <c r="AG1007" i="10"/>
  <c r="AN1007" i="10"/>
  <c r="AO1007" i="10"/>
  <c r="AR1007" i="10"/>
  <c r="C1008" i="10"/>
  <c r="AC1008" i="10" s="1"/>
  <c r="AI1008" i="10" s="1"/>
  <c r="D1008" i="10"/>
  <c r="AD1008" i="10" s="1"/>
  <c r="E1008" i="10"/>
  <c r="F1008" i="10"/>
  <c r="G1008" i="10"/>
  <c r="AG1008" i="10" s="1"/>
  <c r="H1008" i="10"/>
  <c r="AH1008" i="10" s="1"/>
  <c r="I1008" i="10"/>
  <c r="J1008" i="10"/>
  <c r="K1008" i="10"/>
  <c r="AN1008" i="10" s="1"/>
  <c r="L1008" i="10"/>
  <c r="Y1008" i="10" s="1"/>
  <c r="M1008" i="10"/>
  <c r="Z1008" i="10" s="1"/>
  <c r="N1008" i="10"/>
  <c r="O1008" i="10"/>
  <c r="W1008" i="10"/>
  <c r="Q1008" i="10" s="1"/>
  <c r="X1008" i="10"/>
  <c r="U1008" i="10" s="1"/>
  <c r="AA1008" i="10"/>
  <c r="AB1008" i="10"/>
  <c r="AE1008" i="10"/>
  <c r="AK1008" i="10" s="1"/>
  <c r="AF1008" i="10"/>
  <c r="AM1008" i="10"/>
  <c r="AO1008" i="10"/>
  <c r="AQ1008" i="10"/>
  <c r="AU1008" i="10"/>
  <c r="C1009" i="10"/>
  <c r="AC1009" i="10" s="1"/>
  <c r="AI1009" i="10" s="1"/>
  <c r="D1009" i="10"/>
  <c r="E1009" i="10"/>
  <c r="F1009" i="10"/>
  <c r="AF1009" i="10" s="1"/>
  <c r="G1009" i="10"/>
  <c r="AG1009" i="10" s="1"/>
  <c r="H1009" i="10"/>
  <c r="I1009" i="10"/>
  <c r="J1009" i="10"/>
  <c r="AM1009" i="10" s="1"/>
  <c r="K1009" i="10"/>
  <c r="AN1009" i="10" s="1"/>
  <c r="L1009" i="10"/>
  <c r="Y1009" i="10" s="1"/>
  <c r="M1009" i="10"/>
  <c r="N1009" i="10"/>
  <c r="AA1009" i="10" s="1"/>
  <c r="R1009" i="10" s="1"/>
  <c r="O1009" i="10"/>
  <c r="V1009" i="10"/>
  <c r="P1009" i="10" s="1"/>
  <c r="W1009" i="10"/>
  <c r="T1009" i="10" s="1"/>
  <c r="X1009" i="10"/>
  <c r="U1009" i="10" s="1"/>
  <c r="Z1009" i="10"/>
  <c r="AB1009" i="10"/>
  <c r="AD1009" i="10"/>
  <c r="AJ1009" i="10" s="1"/>
  <c r="AE1009" i="10"/>
  <c r="AK1009" i="10" s="1"/>
  <c r="AH1009" i="10"/>
  <c r="AL1009" i="10"/>
  <c r="AO1009" i="10"/>
  <c r="AP1009" i="10"/>
  <c r="AT1009" i="10"/>
  <c r="C1010" i="10"/>
  <c r="D1010" i="10"/>
  <c r="E1010" i="10"/>
  <c r="AE1010" i="10" s="1"/>
  <c r="AK1010" i="10" s="1"/>
  <c r="F1010" i="10"/>
  <c r="AF1010" i="10" s="1"/>
  <c r="G1010" i="10"/>
  <c r="H1010" i="10"/>
  <c r="I1010" i="10"/>
  <c r="AL1010" i="10" s="1"/>
  <c r="J1010" i="10"/>
  <c r="AM1010" i="10" s="1"/>
  <c r="K1010" i="10"/>
  <c r="L1010" i="10"/>
  <c r="M1010" i="10"/>
  <c r="Z1010" i="10" s="1"/>
  <c r="Q1010" i="10" s="1"/>
  <c r="N1010" i="10"/>
  <c r="AA1010" i="10" s="1"/>
  <c r="O1010" i="10"/>
  <c r="V1010" i="10"/>
  <c r="S1010" i="10" s="1"/>
  <c r="W1010" i="10"/>
  <c r="T1010" i="10" s="1"/>
  <c r="Y1010" i="10"/>
  <c r="AB1010" i="10"/>
  <c r="AC1010" i="10"/>
  <c r="AI1010" i="10" s="1"/>
  <c r="AD1010" i="10"/>
  <c r="AJ1010" i="10" s="1"/>
  <c r="AG1010" i="10"/>
  <c r="AH1010" i="10"/>
  <c r="AO1010" i="10"/>
  <c r="AS1010" i="10"/>
  <c r="C1011" i="10"/>
  <c r="D1011" i="10"/>
  <c r="AD1011" i="10" s="1"/>
  <c r="AJ1011" i="10" s="1"/>
  <c r="E1011" i="10"/>
  <c r="AE1011" i="10" s="1"/>
  <c r="F1011" i="10"/>
  <c r="G1011" i="10"/>
  <c r="H1011" i="10"/>
  <c r="AH1011" i="10" s="1"/>
  <c r="I1011" i="10"/>
  <c r="J1011" i="10"/>
  <c r="K1011" i="10"/>
  <c r="L1011" i="10"/>
  <c r="AL1011" i="10" s="1"/>
  <c r="M1011" i="10"/>
  <c r="Z1011" i="10" s="1"/>
  <c r="N1011" i="10"/>
  <c r="AA1011" i="10" s="1"/>
  <c r="O1011" i="10"/>
  <c r="V1011" i="10"/>
  <c r="X1011" i="10"/>
  <c r="R1011" i="10" s="1"/>
  <c r="AB1011" i="10"/>
  <c r="AC1011" i="10"/>
  <c r="AI1011" i="10" s="1"/>
  <c r="AF1011" i="10"/>
  <c r="AG1011" i="10"/>
  <c r="AN1011" i="10"/>
  <c r="AO1011" i="10"/>
  <c r="AP1011" i="10"/>
  <c r="AR1011" i="10"/>
  <c r="C1012" i="10"/>
  <c r="AC1012" i="10" s="1"/>
  <c r="AI1012" i="10" s="1"/>
  <c r="D1012" i="10"/>
  <c r="AD1012" i="10" s="1"/>
  <c r="E1012" i="10"/>
  <c r="F1012" i="10"/>
  <c r="G1012" i="10"/>
  <c r="AG1012" i="10" s="1"/>
  <c r="H1012" i="10"/>
  <c r="AH1012" i="10" s="1"/>
  <c r="I1012" i="10"/>
  <c r="J1012" i="10"/>
  <c r="K1012" i="10"/>
  <c r="AN1012" i="10" s="1"/>
  <c r="L1012" i="10"/>
  <c r="Y1012" i="10" s="1"/>
  <c r="M1012" i="10"/>
  <c r="Z1012" i="10" s="1"/>
  <c r="N1012" i="10"/>
  <c r="O1012" i="10"/>
  <c r="W1012" i="10"/>
  <c r="X1012" i="10"/>
  <c r="U1012" i="10" s="1"/>
  <c r="AA1012" i="10"/>
  <c r="AB1012" i="10"/>
  <c r="AE1012" i="10"/>
  <c r="AK1012" i="10" s="1"/>
  <c r="AF1012" i="10"/>
  <c r="AM1012" i="10"/>
  <c r="AO1012" i="10"/>
  <c r="AQ1012" i="10"/>
  <c r="AU1012" i="10"/>
  <c r="C1013" i="10"/>
  <c r="AC1013" i="10" s="1"/>
  <c r="D1013" i="10"/>
  <c r="E1013" i="10"/>
  <c r="F1013" i="10"/>
  <c r="AF1013" i="10" s="1"/>
  <c r="G1013" i="10"/>
  <c r="AG1013" i="10" s="1"/>
  <c r="H1013" i="10"/>
  <c r="I1013" i="10"/>
  <c r="J1013" i="10"/>
  <c r="AM1013" i="10" s="1"/>
  <c r="K1013" i="10"/>
  <c r="AN1013" i="10" s="1"/>
  <c r="L1013" i="10"/>
  <c r="Y1013" i="10" s="1"/>
  <c r="M1013" i="10"/>
  <c r="N1013" i="10"/>
  <c r="AA1013" i="10" s="1"/>
  <c r="R1013" i="10" s="1"/>
  <c r="O1013" i="10"/>
  <c r="V1013" i="10"/>
  <c r="P1013" i="10" s="1"/>
  <c r="W1013" i="10"/>
  <c r="T1013" i="10" s="1"/>
  <c r="X1013" i="10"/>
  <c r="U1013" i="10" s="1"/>
  <c r="Z1013" i="10"/>
  <c r="AB1013" i="10"/>
  <c r="AD1013" i="10"/>
  <c r="AE1013" i="10"/>
  <c r="AK1013" i="10" s="1"/>
  <c r="AH1013" i="10"/>
  <c r="AL1013" i="10"/>
  <c r="AO1013" i="10"/>
  <c r="AP1013" i="10"/>
  <c r="AT1013" i="10"/>
  <c r="C1014" i="10"/>
  <c r="D1014" i="10"/>
  <c r="E1014" i="10"/>
  <c r="AE1014" i="10" s="1"/>
  <c r="AK1014" i="10" s="1"/>
  <c r="F1014" i="10"/>
  <c r="AF1014" i="10" s="1"/>
  <c r="G1014" i="10"/>
  <c r="H1014" i="10"/>
  <c r="I1014" i="10"/>
  <c r="AL1014" i="10" s="1"/>
  <c r="J1014" i="10"/>
  <c r="AM1014" i="10" s="1"/>
  <c r="K1014" i="10"/>
  <c r="L1014" i="10"/>
  <c r="M1014" i="10"/>
  <c r="Z1014" i="10" s="1"/>
  <c r="Q1014" i="10" s="1"/>
  <c r="N1014" i="10"/>
  <c r="AA1014" i="10" s="1"/>
  <c r="O1014" i="10"/>
  <c r="V1014" i="10"/>
  <c r="S1014" i="10" s="1"/>
  <c r="W1014" i="10"/>
  <c r="T1014" i="10" s="1"/>
  <c r="Y1014" i="10"/>
  <c r="AB1014" i="10"/>
  <c r="AC1014" i="10"/>
  <c r="AD1014" i="10"/>
  <c r="AJ1014" i="10" s="1"/>
  <c r="AG1014" i="10"/>
  <c r="AH1014" i="10"/>
  <c r="AO1014" i="10"/>
  <c r="AS1014" i="10"/>
  <c r="C1015" i="10"/>
  <c r="D1015" i="10"/>
  <c r="AD1015" i="10" s="1"/>
  <c r="AJ1015" i="10" s="1"/>
  <c r="E1015" i="10"/>
  <c r="AE1015" i="10" s="1"/>
  <c r="F1015" i="10"/>
  <c r="G1015" i="10"/>
  <c r="H1015" i="10"/>
  <c r="AH1015" i="10" s="1"/>
  <c r="I1015" i="10"/>
  <c r="AL1015" i="10" s="1"/>
  <c r="J1015" i="10"/>
  <c r="K1015" i="10"/>
  <c r="L1015" i="10"/>
  <c r="Y1015" i="10" s="1"/>
  <c r="P1015" i="10" s="1"/>
  <c r="M1015" i="10"/>
  <c r="Z1015" i="10" s="1"/>
  <c r="N1015" i="10"/>
  <c r="AA1015" i="10" s="1"/>
  <c r="O1015" i="10"/>
  <c r="V1015" i="10"/>
  <c r="S1015" i="10" s="1"/>
  <c r="X1015" i="10"/>
  <c r="AB1015" i="10"/>
  <c r="AC1015" i="10"/>
  <c r="AI1015" i="10" s="1"/>
  <c r="AF1015" i="10"/>
  <c r="AG1015" i="10"/>
  <c r="AN1015" i="10"/>
  <c r="AO1015" i="10"/>
  <c r="AR1015" i="10"/>
  <c r="C1016" i="10"/>
  <c r="AC1016" i="10" s="1"/>
  <c r="AI1016" i="10" s="1"/>
  <c r="D1016" i="10"/>
  <c r="E1016" i="10"/>
  <c r="F1016" i="10"/>
  <c r="G1016" i="10"/>
  <c r="AG1016" i="10" s="1"/>
  <c r="AJ1016" i="10" s="1"/>
  <c r="H1016" i="10"/>
  <c r="I1016" i="10"/>
  <c r="J1016" i="10"/>
  <c r="K1016" i="10"/>
  <c r="AN1016" i="10" s="1"/>
  <c r="L1016" i="10"/>
  <c r="Y1016" i="10" s="1"/>
  <c r="M1016" i="10"/>
  <c r="N1016" i="10"/>
  <c r="O1016" i="10"/>
  <c r="W1016" i="10"/>
  <c r="Q1016" i="10" s="1"/>
  <c r="X1016" i="10"/>
  <c r="U1016" i="10" s="1"/>
  <c r="Z1016" i="10"/>
  <c r="AA1016" i="10"/>
  <c r="R1016" i="10" s="1"/>
  <c r="AB1016" i="10"/>
  <c r="AD1016" i="10"/>
  <c r="AE1016" i="10"/>
  <c r="AK1016" i="10" s="1"/>
  <c r="AF1016" i="10"/>
  <c r="AH1016" i="10"/>
  <c r="AM1016" i="10"/>
  <c r="AO1016" i="10"/>
  <c r="AQ1016" i="10"/>
  <c r="AU1016" i="10"/>
  <c r="C1017" i="10"/>
  <c r="D1017" i="10"/>
  <c r="E1017" i="10"/>
  <c r="X1017" i="10" s="1"/>
  <c r="F1017" i="10"/>
  <c r="AF1017" i="10" s="1"/>
  <c r="AI1017" i="10" s="1"/>
  <c r="G1017" i="10"/>
  <c r="H1017" i="10"/>
  <c r="I1017" i="10"/>
  <c r="J1017" i="10"/>
  <c r="AM1017" i="10" s="1"/>
  <c r="K1017" i="10"/>
  <c r="AN1017" i="10" s="1"/>
  <c r="L1017" i="10"/>
  <c r="M1017" i="10"/>
  <c r="N1017" i="10"/>
  <c r="AA1017" i="10" s="1"/>
  <c r="O1017" i="10"/>
  <c r="V1017" i="10"/>
  <c r="P1017" i="10" s="1"/>
  <c r="W1017" i="10"/>
  <c r="T1017" i="10" s="1"/>
  <c r="Y1017" i="10"/>
  <c r="Z1017" i="10"/>
  <c r="AB1017" i="10"/>
  <c r="AC1017" i="10"/>
  <c r="AD1017" i="10"/>
  <c r="AJ1017" i="10" s="1"/>
  <c r="AE1017" i="10"/>
  <c r="AK1017" i="10" s="1"/>
  <c r="AG1017" i="10"/>
  <c r="AH1017" i="10"/>
  <c r="AL1017" i="10"/>
  <c r="AO1017" i="10"/>
  <c r="AP1017" i="10"/>
  <c r="AT1017" i="10"/>
  <c r="C1018" i="10"/>
  <c r="D1018" i="10"/>
  <c r="E1018" i="10"/>
  <c r="AE1018" i="10" s="1"/>
  <c r="AK1018" i="10" s="1"/>
  <c r="F1018" i="10"/>
  <c r="G1018" i="10"/>
  <c r="H1018" i="10"/>
  <c r="AU1018" i="10" s="1"/>
  <c r="I1018" i="10"/>
  <c r="AL1018" i="10" s="1"/>
  <c r="J1018" i="10"/>
  <c r="AM1018" i="10" s="1"/>
  <c r="K1018" i="10"/>
  <c r="L1018" i="10"/>
  <c r="M1018" i="10"/>
  <c r="Z1018" i="10" s="1"/>
  <c r="N1018" i="10"/>
  <c r="AA1018" i="10" s="1"/>
  <c r="O1018" i="10"/>
  <c r="V1018" i="10"/>
  <c r="S1018" i="10" s="1"/>
  <c r="W1018" i="10"/>
  <c r="Y1018" i="10"/>
  <c r="AB1018" i="10"/>
  <c r="AC1018" i="10"/>
  <c r="AI1018" i="10" s="1"/>
  <c r="AD1018" i="10"/>
  <c r="AF1018" i="10"/>
  <c r="AG1018" i="10"/>
  <c r="AJ1018" i="10" s="1"/>
  <c r="AH1018" i="10"/>
  <c r="AO1018" i="10"/>
  <c r="AS1018" i="10"/>
  <c r="C1019" i="10"/>
  <c r="V1019" i="10" s="1"/>
  <c r="D1019" i="10"/>
  <c r="AD1019" i="10" s="1"/>
  <c r="AJ1019" i="10" s="1"/>
  <c r="E1019" i="10"/>
  <c r="F1019" i="10"/>
  <c r="G1019" i="10"/>
  <c r="AT1019" i="10" s="1"/>
  <c r="H1019" i="10"/>
  <c r="AH1019" i="10" s="1"/>
  <c r="I1019" i="10"/>
  <c r="J1019" i="10"/>
  <c r="K1019" i="10"/>
  <c r="L1019" i="10"/>
  <c r="Y1019" i="10" s="1"/>
  <c r="M1019" i="10"/>
  <c r="Z1019" i="10" s="1"/>
  <c r="N1019" i="10"/>
  <c r="O1019" i="10"/>
  <c r="X1019" i="10"/>
  <c r="R1019" i="10" s="1"/>
  <c r="AA1019" i="10"/>
  <c r="AB1019" i="10"/>
  <c r="AC1019" i="10"/>
  <c r="AE1019" i="10"/>
  <c r="AK1019" i="10" s="1"/>
  <c r="AF1019" i="10"/>
  <c r="AI1019" i="10" s="1"/>
  <c r="AG1019" i="10"/>
  <c r="AN1019" i="10"/>
  <c r="AO1019" i="10"/>
  <c r="AR1019" i="10"/>
  <c r="C1020" i="10"/>
  <c r="AC1020" i="10" s="1"/>
  <c r="AI1020" i="10" s="1"/>
  <c r="D1020" i="10"/>
  <c r="E1020" i="10"/>
  <c r="F1020" i="10"/>
  <c r="AS1020" i="10" s="1"/>
  <c r="G1020" i="10"/>
  <c r="AG1020" i="10" s="1"/>
  <c r="H1020" i="10"/>
  <c r="I1020" i="10"/>
  <c r="J1020" i="10"/>
  <c r="K1020" i="10"/>
  <c r="AN1020" i="10" s="1"/>
  <c r="L1020" i="10"/>
  <c r="Y1020" i="10" s="1"/>
  <c r="M1020" i="10"/>
  <c r="N1020" i="10"/>
  <c r="O1020" i="10"/>
  <c r="W1020" i="10"/>
  <c r="Q1020" i="10" s="1"/>
  <c r="X1020" i="10"/>
  <c r="U1020" i="10" s="1"/>
  <c r="Z1020" i="10"/>
  <c r="AA1020" i="10"/>
  <c r="R1020" i="10" s="1"/>
  <c r="AB1020" i="10"/>
  <c r="AD1020" i="10"/>
  <c r="AJ1020" i="10" s="1"/>
  <c r="AE1020" i="10"/>
  <c r="AK1020" i="10" s="1"/>
  <c r="AF1020" i="10"/>
  <c r="AH1020" i="10"/>
  <c r="AM1020" i="10"/>
  <c r="AO1020" i="10"/>
  <c r="AQ1020" i="10"/>
  <c r="AU1020" i="10"/>
  <c r="C1021" i="10"/>
  <c r="D1021" i="10"/>
  <c r="E1021" i="10"/>
  <c r="F1021" i="10"/>
  <c r="AF1021" i="10" s="1"/>
  <c r="G1021" i="10"/>
  <c r="H1021" i="10"/>
  <c r="I1021" i="10"/>
  <c r="J1021" i="10"/>
  <c r="AM1021" i="10" s="1"/>
  <c r="K1021" i="10"/>
  <c r="AN1021" i="10" s="1"/>
  <c r="L1021" i="10"/>
  <c r="M1021" i="10"/>
  <c r="N1021" i="10"/>
  <c r="AA1021" i="10" s="1"/>
  <c r="O1021" i="10"/>
  <c r="V1021" i="10"/>
  <c r="P1021" i="10" s="1"/>
  <c r="W1021" i="10"/>
  <c r="T1021" i="10" s="1"/>
  <c r="X1021" i="10"/>
  <c r="Y1021" i="10"/>
  <c r="Z1021" i="10"/>
  <c r="AB1021" i="10"/>
  <c r="AC1021" i="10"/>
  <c r="AI1021" i="10" s="1"/>
  <c r="AD1021" i="10"/>
  <c r="AJ1021" i="10" s="1"/>
  <c r="AE1021" i="10"/>
  <c r="AG1021" i="10"/>
  <c r="AH1021" i="10"/>
  <c r="AK1021" i="10" s="1"/>
  <c r="AL1021" i="10"/>
  <c r="AO1021" i="10"/>
  <c r="AP1021" i="10"/>
  <c r="AT1021" i="10"/>
  <c r="C1022" i="10"/>
  <c r="D1022" i="10"/>
  <c r="E1022" i="10"/>
  <c r="AE1022" i="10" s="1"/>
  <c r="AK1022" i="10" s="1"/>
  <c r="F1022" i="10"/>
  <c r="G1022" i="10"/>
  <c r="H1022" i="10"/>
  <c r="AU1022" i="10" s="1"/>
  <c r="I1022" i="10"/>
  <c r="AL1022" i="10" s="1"/>
  <c r="J1022" i="10"/>
  <c r="AM1022" i="10" s="1"/>
  <c r="K1022" i="10"/>
  <c r="L1022" i="10"/>
  <c r="M1022" i="10"/>
  <c r="Z1022" i="10" s="1"/>
  <c r="N1022" i="10"/>
  <c r="AA1022" i="10" s="1"/>
  <c r="O1022" i="10"/>
  <c r="V1022" i="10"/>
  <c r="S1022" i="10" s="1"/>
  <c r="W1022" i="10"/>
  <c r="Y1022" i="10"/>
  <c r="P1022" i="10" s="1"/>
  <c r="AB1022" i="10"/>
  <c r="AC1022" i="10"/>
  <c r="AI1022" i="10" s="1"/>
  <c r="AD1022" i="10"/>
  <c r="AF1022" i="10"/>
  <c r="AG1022" i="10"/>
  <c r="AJ1022" i="10" s="1"/>
  <c r="AH1022" i="10"/>
  <c r="AO1022" i="10"/>
  <c r="AS1022" i="10"/>
  <c r="C1023" i="10"/>
  <c r="D1023" i="10"/>
  <c r="AD1023" i="10" s="1"/>
  <c r="E1023" i="10"/>
  <c r="F1023" i="10"/>
  <c r="G1023" i="10"/>
  <c r="AT1023" i="10" s="1"/>
  <c r="H1023" i="10"/>
  <c r="AH1023" i="10" s="1"/>
  <c r="I1023" i="10"/>
  <c r="J1023" i="10"/>
  <c r="K1023" i="10"/>
  <c r="L1023" i="10"/>
  <c r="AL1023" i="10" s="1"/>
  <c r="M1023" i="10"/>
  <c r="Z1023" i="10" s="1"/>
  <c r="N1023" i="10"/>
  <c r="O1023" i="10"/>
  <c r="V1023" i="10"/>
  <c r="X1023" i="10"/>
  <c r="R1023" i="10" s="1"/>
  <c r="AA1023" i="10"/>
  <c r="AB1023" i="10"/>
  <c r="AC1023" i="10"/>
  <c r="AE1023" i="10"/>
  <c r="AK1023" i="10" s="1"/>
  <c r="AF1023" i="10"/>
  <c r="AI1023" i="10" s="1"/>
  <c r="AN1023" i="10"/>
  <c r="AO1023" i="10"/>
  <c r="AP1023" i="10"/>
  <c r="AR1023" i="10"/>
  <c r="C1024" i="10"/>
  <c r="AC1024" i="10" s="1"/>
  <c r="AI1024" i="10" s="1"/>
  <c r="D1024" i="10"/>
  <c r="E1024" i="10"/>
  <c r="F1024" i="10"/>
  <c r="AS1024" i="10" s="1"/>
  <c r="G1024" i="10"/>
  <c r="AG1024" i="10" s="1"/>
  <c r="H1024" i="10"/>
  <c r="I1024" i="10"/>
  <c r="J1024" i="10"/>
  <c r="K1024" i="10"/>
  <c r="AN1024" i="10" s="1"/>
  <c r="L1024" i="10"/>
  <c r="Y1024" i="10" s="1"/>
  <c r="M1024" i="10"/>
  <c r="N1024" i="10"/>
  <c r="O1024" i="10"/>
  <c r="W1024" i="10"/>
  <c r="Q1024" i="10" s="1"/>
  <c r="X1024" i="10"/>
  <c r="U1024" i="10" s="1"/>
  <c r="Z1024" i="10"/>
  <c r="AA1024" i="10"/>
  <c r="R1024" i="10" s="1"/>
  <c r="AB1024" i="10"/>
  <c r="AD1024" i="10"/>
  <c r="AE1024" i="10"/>
  <c r="AK1024" i="10" s="1"/>
  <c r="AF1024" i="10"/>
  <c r="AH1024" i="10"/>
  <c r="AM1024" i="10"/>
  <c r="AO1024" i="10"/>
  <c r="AQ1024" i="10"/>
  <c r="AU1024" i="10"/>
  <c r="C1025" i="10"/>
  <c r="D1025" i="10"/>
  <c r="E1025" i="10"/>
  <c r="F1025" i="10"/>
  <c r="AF1025" i="10" s="1"/>
  <c r="AI1025" i="10" s="1"/>
  <c r="G1025" i="10"/>
  <c r="H1025" i="10"/>
  <c r="I1025" i="10"/>
  <c r="J1025" i="10"/>
  <c r="AM1025" i="10" s="1"/>
  <c r="K1025" i="10"/>
  <c r="AN1025" i="10" s="1"/>
  <c r="L1025" i="10"/>
  <c r="M1025" i="10"/>
  <c r="N1025" i="10"/>
  <c r="AA1025" i="10" s="1"/>
  <c r="O1025" i="10"/>
  <c r="V1025" i="10"/>
  <c r="P1025" i="10" s="1"/>
  <c r="W1025" i="10"/>
  <c r="T1025" i="10" s="1"/>
  <c r="X1025" i="10"/>
  <c r="Y1025" i="10"/>
  <c r="Z1025" i="10"/>
  <c r="AB1025" i="10"/>
  <c r="AC1025" i="10"/>
  <c r="AD1025" i="10"/>
  <c r="AJ1025" i="10" s="1"/>
  <c r="AE1025" i="10"/>
  <c r="AK1025" i="10" s="1"/>
  <c r="AG1025" i="10"/>
  <c r="AH1025" i="10"/>
  <c r="AL1025" i="10"/>
  <c r="AO1025" i="10"/>
  <c r="AP1025" i="10"/>
  <c r="AT1025" i="10"/>
  <c r="C1026" i="10"/>
  <c r="D1026" i="10"/>
  <c r="E1026" i="10"/>
  <c r="AE1026" i="10" s="1"/>
  <c r="AK1026" i="10" s="1"/>
  <c r="F1026" i="10"/>
  <c r="G1026" i="10"/>
  <c r="H1026" i="10"/>
  <c r="I1026" i="10"/>
  <c r="AL1026" i="10" s="1"/>
  <c r="J1026" i="10"/>
  <c r="K1026" i="10"/>
  <c r="L1026" i="10"/>
  <c r="M1026" i="10"/>
  <c r="AM1026" i="10" s="1"/>
  <c r="N1026" i="10"/>
  <c r="AA1026" i="10" s="1"/>
  <c r="O1026" i="10"/>
  <c r="V1026" i="10"/>
  <c r="S1026" i="10" s="1"/>
  <c r="W1026" i="10"/>
  <c r="Y1026" i="10"/>
  <c r="P1026" i="10" s="1"/>
  <c r="AB1026" i="10"/>
  <c r="AC1026" i="10"/>
  <c r="AI1026" i="10" s="1"/>
  <c r="AD1026" i="10"/>
  <c r="AF1026" i="10"/>
  <c r="AG1026" i="10"/>
  <c r="AJ1026" i="10" s="1"/>
  <c r="AH1026" i="10"/>
  <c r="AO1026" i="10"/>
  <c r="AQ1026" i="10"/>
  <c r="AS1026" i="10"/>
  <c r="C1027" i="10"/>
  <c r="D1027" i="10"/>
  <c r="AD1027" i="10" s="1"/>
  <c r="AJ1027" i="10" s="1"/>
  <c r="E1027" i="10"/>
  <c r="F1027" i="10"/>
  <c r="G1027" i="10"/>
  <c r="H1027" i="10"/>
  <c r="AH1027" i="10" s="1"/>
  <c r="I1027" i="10"/>
  <c r="J1027" i="10"/>
  <c r="K1027" i="10"/>
  <c r="L1027" i="10"/>
  <c r="AL1027" i="10" s="1"/>
  <c r="M1027" i="10"/>
  <c r="N1027" i="10"/>
  <c r="AA1027" i="10" s="1"/>
  <c r="O1027" i="10"/>
  <c r="V1027" i="10"/>
  <c r="X1027" i="10"/>
  <c r="R1027" i="10" s="1"/>
  <c r="Z1027" i="10"/>
  <c r="AB1027" i="10"/>
  <c r="AC1027" i="10"/>
  <c r="AE1027" i="10"/>
  <c r="AF1027" i="10"/>
  <c r="AI1027" i="10" s="1"/>
  <c r="AG1027" i="10"/>
  <c r="AN1027" i="10"/>
  <c r="AO1027" i="10"/>
  <c r="AP1027" i="10"/>
  <c r="AR1027" i="10"/>
  <c r="AT1027" i="10"/>
  <c r="C1028" i="10"/>
  <c r="AC1028" i="10" s="1"/>
  <c r="AI1028" i="10" s="1"/>
  <c r="D1028" i="10"/>
  <c r="E1028" i="10"/>
  <c r="F1028" i="10"/>
  <c r="G1028" i="10"/>
  <c r="AG1028" i="10" s="1"/>
  <c r="AJ1028" i="10" s="1"/>
  <c r="H1028" i="10"/>
  <c r="I1028" i="10"/>
  <c r="J1028" i="10"/>
  <c r="K1028" i="10"/>
  <c r="AN1028" i="10" s="1"/>
  <c r="L1028" i="10"/>
  <c r="M1028" i="10"/>
  <c r="Z1028" i="10" s="1"/>
  <c r="N1028" i="10"/>
  <c r="O1028" i="10"/>
  <c r="W1028" i="10"/>
  <c r="X1028" i="10"/>
  <c r="Y1028" i="10"/>
  <c r="AA1028" i="10"/>
  <c r="U1028" i="10" s="1"/>
  <c r="AB1028" i="10"/>
  <c r="AD1028" i="10"/>
  <c r="AE1028" i="10"/>
  <c r="AK1028" i="10" s="1"/>
  <c r="AF1028" i="10"/>
  <c r="AH1028" i="10"/>
  <c r="AM1028" i="10"/>
  <c r="AO1028" i="10"/>
  <c r="AQ1028" i="10"/>
  <c r="AS1028" i="10"/>
  <c r="AU1028" i="10"/>
  <c r="C1029" i="10"/>
  <c r="D1029" i="10"/>
  <c r="E1029" i="10"/>
  <c r="F1029" i="10"/>
  <c r="AF1029" i="10" s="1"/>
  <c r="AI1029" i="10" s="1"/>
  <c r="G1029" i="10"/>
  <c r="H1029" i="10"/>
  <c r="I1029" i="10"/>
  <c r="J1029" i="10"/>
  <c r="AM1029" i="10" s="1"/>
  <c r="K1029" i="10"/>
  <c r="L1029" i="10"/>
  <c r="Y1029" i="10" s="1"/>
  <c r="M1029" i="10"/>
  <c r="N1029" i="10"/>
  <c r="AN1029" i="10" s="1"/>
  <c r="O1029" i="10"/>
  <c r="V1029" i="10"/>
  <c r="P1029" i="10" s="1"/>
  <c r="W1029" i="10"/>
  <c r="Q1029" i="10" s="1"/>
  <c r="X1029" i="10"/>
  <c r="Z1029" i="10"/>
  <c r="T1029" i="10" s="1"/>
  <c r="AB1029" i="10"/>
  <c r="AC1029" i="10"/>
  <c r="AD1029" i="10"/>
  <c r="AJ1029" i="10" s="1"/>
  <c r="AE1029" i="10"/>
  <c r="AK1029" i="10" s="1"/>
  <c r="AG1029" i="10"/>
  <c r="AH1029" i="10"/>
  <c r="AL1029" i="10"/>
  <c r="AO1029" i="10"/>
  <c r="AP1029" i="10"/>
  <c r="AR1029" i="10"/>
  <c r="AT1029" i="10"/>
  <c r="C1030" i="10"/>
  <c r="D1030" i="10"/>
  <c r="E1030" i="10"/>
  <c r="AE1030" i="10" s="1"/>
  <c r="AK1030" i="10" s="1"/>
  <c r="F1030" i="10"/>
  <c r="G1030" i="10"/>
  <c r="H1030" i="10"/>
  <c r="I1030" i="10"/>
  <c r="AL1030" i="10" s="1"/>
  <c r="J1030" i="10"/>
  <c r="K1030" i="10"/>
  <c r="L1030" i="10"/>
  <c r="M1030" i="10"/>
  <c r="AM1030" i="10" s="1"/>
  <c r="N1030" i="10"/>
  <c r="O1030" i="10"/>
  <c r="V1030" i="10"/>
  <c r="P1030" i="10" s="1"/>
  <c r="W1030" i="10"/>
  <c r="Y1030" i="10"/>
  <c r="S1030" i="10" s="1"/>
  <c r="AA1030" i="10"/>
  <c r="AB1030" i="10"/>
  <c r="AC1030" i="10"/>
  <c r="AI1030" i="10" s="1"/>
  <c r="AD1030" i="10"/>
  <c r="AF1030" i="10"/>
  <c r="AG1030" i="10"/>
  <c r="AJ1030" i="10" s="1"/>
  <c r="AH1030" i="10"/>
  <c r="AO1030" i="10"/>
  <c r="AQ1030" i="10"/>
  <c r="AS1030" i="10"/>
  <c r="AU1030" i="10"/>
  <c r="C1031" i="10"/>
  <c r="D1031" i="10"/>
  <c r="AD1031" i="10" s="1"/>
  <c r="AJ1031" i="10" s="1"/>
  <c r="E1031" i="10"/>
  <c r="F1031" i="10"/>
  <c r="G1031" i="10"/>
  <c r="H1031" i="10"/>
  <c r="AH1031" i="10" s="1"/>
  <c r="AK1031" i="10" s="1"/>
  <c r="I1031" i="10"/>
  <c r="J1031" i="10"/>
  <c r="K1031" i="10"/>
  <c r="L1031" i="10"/>
  <c r="AL1031" i="10" s="1"/>
  <c r="M1031" i="10"/>
  <c r="N1031" i="10"/>
  <c r="AA1031" i="10" s="1"/>
  <c r="O1031" i="10"/>
  <c r="V1031" i="10"/>
  <c r="X1031" i="10"/>
  <c r="R1031" i="10" s="1"/>
  <c r="Z1031" i="10"/>
  <c r="AB1031" i="10"/>
  <c r="AC1031" i="10"/>
  <c r="AI1031" i="10" s="1"/>
  <c r="AE1031" i="10"/>
  <c r="AF1031" i="10"/>
  <c r="AG1031" i="10"/>
  <c r="AN1031" i="10"/>
  <c r="AO1031" i="10"/>
  <c r="AP1031" i="10"/>
  <c r="AR1031" i="10"/>
  <c r="AT1031" i="10"/>
  <c r="C1032" i="10"/>
  <c r="AC1032" i="10" s="1"/>
  <c r="AI1032" i="10" s="1"/>
  <c r="D1032" i="10"/>
  <c r="E1032" i="10"/>
  <c r="F1032" i="10"/>
  <c r="G1032" i="10"/>
  <c r="AG1032" i="10" s="1"/>
  <c r="AJ1032" i="10" s="1"/>
  <c r="H1032" i="10"/>
  <c r="I1032" i="10"/>
  <c r="J1032" i="10"/>
  <c r="K1032" i="10"/>
  <c r="AN1032" i="10" s="1"/>
  <c r="L1032" i="10"/>
  <c r="M1032" i="10"/>
  <c r="Z1032" i="10" s="1"/>
  <c r="N1032" i="10"/>
  <c r="O1032" i="10"/>
  <c r="W1032" i="10"/>
  <c r="X1032" i="10"/>
  <c r="R1032" i="10" s="1"/>
  <c r="Y1032" i="10"/>
  <c r="AA1032" i="10"/>
  <c r="U1032" i="10" s="1"/>
  <c r="AB1032" i="10"/>
  <c r="AD1032" i="10"/>
  <c r="AE1032" i="10"/>
  <c r="AK1032" i="10" s="1"/>
  <c r="AF1032" i="10"/>
  <c r="AH1032" i="10"/>
  <c r="AM1032" i="10"/>
  <c r="AO1032" i="10"/>
  <c r="AQ1032" i="10"/>
  <c r="AS1032" i="10"/>
  <c r="AU1032" i="10"/>
  <c r="C1033" i="10"/>
  <c r="D1033" i="10"/>
  <c r="E1033" i="10"/>
  <c r="F1033" i="10"/>
  <c r="AF1033" i="10" s="1"/>
  <c r="AI1033" i="10" s="1"/>
  <c r="G1033" i="10"/>
  <c r="AG1033" i="10" s="1"/>
  <c r="H1033" i="10"/>
  <c r="AU1033" i="10" s="1"/>
  <c r="I1033" i="10"/>
  <c r="J1033" i="10"/>
  <c r="AM1033" i="10" s="1"/>
  <c r="K1033" i="10"/>
  <c r="L1033" i="10"/>
  <c r="Y1033" i="10" s="1"/>
  <c r="M1033" i="10"/>
  <c r="N1033" i="10"/>
  <c r="AN1033" i="10" s="1"/>
  <c r="O1033" i="10"/>
  <c r="V1033" i="10"/>
  <c r="P1033" i="10" s="1"/>
  <c r="W1033" i="10"/>
  <c r="Q1033" i="10" s="1"/>
  <c r="X1033" i="10"/>
  <c r="Z1033" i="10"/>
  <c r="T1033" i="10" s="1"/>
  <c r="AB1033" i="10"/>
  <c r="AC1033" i="10"/>
  <c r="AD1033" i="10"/>
  <c r="AJ1033" i="10" s="1"/>
  <c r="AE1033" i="10"/>
  <c r="AK1033" i="10" s="1"/>
  <c r="AH1033" i="10"/>
  <c r="AL1033" i="10"/>
  <c r="AO1033" i="10"/>
  <c r="AP1033" i="10"/>
  <c r="AR1033" i="10"/>
  <c r="AT1033" i="10"/>
  <c r="C1034" i="10"/>
  <c r="V1034" i="10" s="1"/>
  <c r="D1034" i="10"/>
  <c r="E1034" i="10"/>
  <c r="AE1034" i="10" s="1"/>
  <c r="AK1034" i="10" s="1"/>
  <c r="F1034" i="10"/>
  <c r="G1034" i="10"/>
  <c r="AT1034" i="10" s="1"/>
  <c r="H1034" i="10"/>
  <c r="I1034" i="10"/>
  <c r="J1034" i="10"/>
  <c r="K1034" i="10"/>
  <c r="L1034" i="10"/>
  <c r="M1034" i="10"/>
  <c r="AM1034" i="10" s="1"/>
  <c r="N1034" i="10"/>
  <c r="O1034" i="10"/>
  <c r="W1034" i="10"/>
  <c r="Y1034" i="10"/>
  <c r="AA1034" i="10"/>
  <c r="AB1034" i="10"/>
  <c r="AC1034" i="10"/>
  <c r="AI1034" i="10" s="1"/>
  <c r="AD1034" i="10"/>
  <c r="AJ1034" i="10" s="1"/>
  <c r="AF1034" i="10"/>
  <c r="AG1034" i="10"/>
  <c r="AH1034" i="10"/>
  <c r="AO1034" i="10"/>
  <c r="AQ1034" i="10"/>
  <c r="AS1034" i="10"/>
  <c r="AU1034" i="10"/>
  <c r="C1035" i="10"/>
  <c r="D1035" i="10"/>
  <c r="AD1035" i="10" s="1"/>
  <c r="AJ1035" i="10" s="1"/>
  <c r="E1035" i="10"/>
  <c r="F1035" i="10"/>
  <c r="AS1035" i="10" s="1"/>
  <c r="G1035" i="10"/>
  <c r="H1035" i="10"/>
  <c r="AH1035" i="10" s="1"/>
  <c r="AK1035" i="10" s="1"/>
  <c r="I1035" i="10"/>
  <c r="J1035" i="10"/>
  <c r="K1035" i="10"/>
  <c r="L1035" i="10"/>
  <c r="AL1035" i="10" s="1"/>
  <c r="M1035" i="10"/>
  <c r="N1035" i="10"/>
  <c r="AA1035" i="10" s="1"/>
  <c r="O1035" i="10"/>
  <c r="V1035" i="10"/>
  <c r="X1035" i="10"/>
  <c r="R1035" i="10" s="1"/>
  <c r="Z1035" i="10"/>
  <c r="AB1035" i="10"/>
  <c r="AC1035" i="10"/>
  <c r="AI1035" i="10" s="1"/>
  <c r="AE1035" i="10"/>
  <c r="AF1035" i="10"/>
  <c r="AG1035" i="10"/>
  <c r="AN1035" i="10"/>
  <c r="AO1035" i="10"/>
  <c r="AP1035" i="10"/>
  <c r="AR1035" i="10"/>
  <c r="AT1035" i="10"/>
  <c r="C1036" i="10"/>
  <c r="AC1036" i="10" s="1"/>
  <c r="AI1036" i="10" s="1"/>
  <c r="D1036" i="10"/>
  <c r="E1036" i="10"/>
  <c r="F1036" i="10"/>
  <c r="G1036" i="10"/>
  <c r="AG1036" i="10" s="1"/>
  <c r="AJ1036" i="10" s="1"/>
  <c r="H1036" i="10"/>
  <c r="I1036" i="10"/>
  <c r="J1036" i="10"/>
  <c r="K1036" i="10"/>
  <c r="AN1036" i="10" s="1"/>
  <c r="L1036" i="10"/>
  <c r="M1036" i="10"/>
  <c r="Z1036" i="10" s="1"/>
  <c r="N1036" i="10"/>
  <c r="O1036" i="10"/>
  <c r="W1036" i="10"/>
  <c r="Q1036" i="10" s="1"/>
  <c r="X1036" i="10"/>
  <c r="R1036" i="10" s="1"/>
  <c r="Y1036" i="10"/>
  <c r="AA1036" i="10"/>
  <c r="U1036" i="10" s="1"/>
  <c r="AB1036" i="10"/>
  <c r="AD1036" i="10"/>
  <c r="AE1036" i="10"/>
  <c r="AK1036" i="10" s="1"/>
  <c r="AF1036" i="10"/>
  <c r="AH1036" i="10"/>
  <c r="AM1036" i="10"/>
  <c r="AO1036" i="10"/>
  <c r="AQ1036" i="10"/>
  <c r="AS1036" i="10"/>
  <c r="AU1036" i="10"/>
  <c r="C1037" i="10"/>
  <c r="AC1037" i="10" s="1"/>
  <c r="D1037" i="10"/>
  <c r="E1037" i="10"/>
  <c r="F1037" i="10"/>
  <c r="AF1037" i="10" s="1"/>
  <c r="G1037" i="10"/>
  <c r="AG1037" i="10" s="1"/>
  <c r="H1037" i="10"/>
  <c r="I1037" i="10"/>
  <c r="J1037" i="10"/>
  <c r="AM1037" i="10" s="1"/>
  <c r="K1037" i="10"/>
  <c r="AN1037" i="10" s="1"/>
  <c r="L1037" i="10"/>
  <c r="Y1037" i="10" s="1"/>
  <c r="M1037" i="10"/>
  <c r="N1037" i="10"/>
  <c r="AA1037" i="10" s="1"/>
  <c r="R1037" i="10" s="1"/>
  <c r="O1037" i="10"/>
  <c r="V1037" i="10"/>
  <c r="P1037" i="10" s="1"/>
  <c r="W1037" i="10"/>
  <c r="T1037" i="10" s="1"/>
  <c r="X1037" i="10"/>
  <c r="U1037" i="10" s="1"/>
  <c r="Z1037" i="10"/>
  <c r="AB1037" i="10"/>
  <c r="AD1037" i="10"/>
  <c r="AJ1037" i="10" s="1"/>
  <c r="AE1037" i="10"/>
  <c r="AK1037" i="10" s="1"/>
  <c r="AH1037" i="10"/>
  <c r="AL1037" i="10"/>
  <c r="AO1037" i="10"/>
  <c r="AP1037" i="10"/>
  <c r="AT1037" i="10"/>
  <c r="C1038" i="10"/>
  <c r="D1038" i="10"/>
  <c r="E1038" i="10"/>
  <c r="AE1038" i="10" s="1"/>
  <c r="AK1038" i="10" s="1"/>
  <c r="F1038" i="10"/>
  <c r="G1038" i="10"/>
  <c r="H1038" i="10"/>
  <c r="I1038" i="10"/>
  <c r="AL1038" i="10" s="1"/>
  <c r="J1038" i="10"/>
  <c r="K1038" i="10"/>
  <c r="L1038" i="10"/>
  <c r="M1038" i="10"/>
  <c r="AM1038" i="10" s="1"/>
  <c r="N1038" i="10"/>
  <c r="AA1038" i="10" s="1"/>
  <c r="O1038" i="10"/>
  <c r="V1038" i="10"/>
  <c r="S1038" i="10" s="1"/>
  <c r="W1038" i="10"/>
  <c r="Y1038" i="10"/>
  <c r="AB1038" i="10"/>
  <c r="AC1038" i="10"/>
  <c r="AI1038" i="10" s="1"/>
  <c r="AD1038" i="10"/>
  <c r="AJ1038" i="10" s="1"/>
  <c r="AF1038" i="10"/>
  <c r="AG1038" i="10"/>
  <c r="AH1038" i="10"/>
  <c r="AO1038" i="10"/>
  <c r="AQ1038" i="10"/>
  <c r="AS1038" i="10"/>
  <c r="C1039" i="10"/>
  <c r="D1039" i="10"/>
  <c r="AD1039" i="10" s="1"/>
  <c r="AJ1039" i="10" s="1"/>
  <c r="E1039" i="10"/>
  <c r="F1039" i="10"/>
  <c r="G1039" i="10"/>
  <c r="H1039" i="10"/>
  <c r="AH1039" i="10" s="1"/>
  <c r="AK1039" i="10" s="1"/>
  <c r="I1039" i="10"/>
  <c r="J1039" i="10"/>
  <c r="K1039" i="10"/>
  <c r="L1039" i="10"/>
  <c r="AL1039" i="10" s="1"/>
  <c r="M1039" i="10"/>
  <c r="Z1039" i="10" s="1"/>
  <c r="N1039" i="10"/>
  <c r="AA1039" i="10" s="1"/>
  <c r="O1039" i="10"/>
  <c r="V1039" i="10"/>
  <c r="X1039" i="10"/>
  <c r="AB1039" i="10"/>
  <c r="AC1039" i="10"/>
  <c r="AI1039" i="10" s="1"/>
  <c r="AE1039" i="10"/>
  <c r="AF1039" i="10"/>
  <c r="AG1039" i="10"/>
  <c r="AN1039" i="10"/>
  <c r="AO1039" i="10"/>
  <c r="AP1039" i="10"/>
  <c r="AR1039" i="10"/>
  <c r="C1040" i="10"/>
  <c r="AC1040" i="10" s="1"/>
  <c r="AI1040" i="10" s="1"/>
  <c r="D1040" i="10"/>
  <c r="E1040" i="10"/>
  <c r="F1040" i="10"/>
  <c r="G1040" i="10"/>
  <c r="AG1040" i="10" s="1"/>
  <c r="AJ1040" i="10" s="1"/>
  <c r="H1040" i="10"/>
  <c r="AH1040" i="10" s="1"/>
  <c r="I1040" i="10"/>
  <c r="J1040" i="10"/>
  <c r="K1040" i="10"/>
  <c r="AN1040" i="10" s="1"/>
  <c r="L1040" i="10"/>
  <c r="Y1040" i="10" s="1"/>
  <c r="M1040" i="10"/>
  <c r="N1040" i="10"/>
  <c r="O1040" i="10"/>
  <c r="W1040" i="10"/>
  <c r="Q1040" i="10" s="1"/>
  <c r="X1040" i="10"/>
  <c r="U1040" i="10" s="1"/>
  <c r="Z1040" i="10"/>
  <c r="AA1040" i="10"/>
  <c r="AB1040" i="10"/>
  <c r="AD1040" i="10"/>
  <c r="AE1040" i="10"/>
  <c r="AK1040" i="10" s="1"/>
  <c r="AF1040" i="10"/>
  <c r="AM1040" i="10"/>
  <c r="AO1040" i="10"/>
  <c r="AQ1040" i="10"/>
  <c r="AU1040" i="10"/>
  <c r="C1041" i="10"/>
  <c r="AC1041" i="10" s="1"/>
  <c r="D1041" i="10"/>
  <c r="E1041" i="10"/>
  <c r="F1041" i="10"/>
  <c r="AF1041" i="10" s="1"/>
  <c r="G1041" i="10"/>
  <c r="AG1041" i="10" s="1"/>
  <c r="H1041" i="10"/>
  <c r="I1041" i="10"/>
  <c r="J1041" i="10"/>
  <c r="AM1041" i="10" s="1"/>
  <c r="K1041" i="10"/>
  <c r="L1041" i="10"/>
  <c r="Y1041" i="10" s="1"/>
  <c r="M1041" i="10"/>
  <c r="N1041" i="10"/>
  <c r="AN1041" i="10" s="1"/>
  <c r="O1041" i="10"/>
  <c r="V1041" i="10"/>
  <c r="P1041" i="10" s="1"/>
  <c r="W1041" i="10"/>
  <c r="Q1041" i="10" s="1"/>
  <c r="X1041" i="10"/>
  <c r="Z1041" i="10"/>
  <c r="T1041" i="10" s="1"/>
  <c r="AB1041" i="10"/>
  <c r="AD1041" i="10"/>
  <c r="AJ1041" i="10" s="1"/>
  <c r="AE1041" i="10"/>
  <c r="AK1041" i="10" s="1"/>
  <c r="AH1041" i="10"/>
  <c r="AL1041" i="10"/>
  <c r="AO1041" i="10"/>
  <c r="AP1041" i="10"/>
  <c r="AR1041" i="10"/>
  <c r="AT1041" i="10"/>
  <c r="C1042" i="10"/>
  <c r="D1042" i="10"/>
  <c r="E1042" i="10"/>
  <c r="AE1042" i="10" s="1"/>
  <c r="AK1042" i="10" s="1"/>
  <c r="F1042" i="10"/>
  <c r="G1042" i="10"/>
  <c r="AT1042" i="10" s="1"/>
  <c r="H1042" i="10"/>
  <c r="I1042" i="10"/>
  <c r="AL1042" i="10" s="1"/>
  <c r="J1042" i="10"/>
  <c r="K1042" i="10"/>
  <c r="L1042" i="10"/>
  <c r="M1042" i="10"/>
  <c r="AM1042" i="10" s="1"/>
  <c r="N1042" i="10"/>
  <c r="O1042" i="10"/>
  <c r="V1042" i="10"/>
  <c r="P1042" i="10" s="1"/>
  <c r="W1042" i="10"/>
  <c r="Y1042" i="10"/>
  <c r="S1042" i="10" s="1"/>
  <c r="AA1042" i="10"/>
  <c r="AB1042" i="10"/>
  <c r="AC1042" i="10"/>
  <c r="AI1042" i="10" s="1"/>
  <c r="AD1042" i="10"/>
  <c r="AJ1042" i="10" s="1"/>
  <c r="AF1042" i="10"/>
  <c r="AG1042" i="10"/>
  <c r="AH1042" i="10"/>
  <c r="AO1042" i="10"/>
  <c r="AQ1042" i="10"/>
  <c r="AS1042" i="10"/>
  <c r="AU1042" i="10"/>
  <c r="C1043" i="10"/>
  <c r="D1043" i="10"/>
  <c r="AD1043" i="10" s="1"/>
  <c r="AJ1043" i="10" s="1"/>
  <c r="E1043" i="10"/>
  <c r="F1043" i="10"/>
  <c r="G1043" i="10"/>
  <c r="H1043" i="10"/>
  <c r="AH1043" i="10" s="1"/>
  <c r="AK1043" i="10" s="1"/>
  <c r="I1043" i="10"/>
  <c r="J1043" i="10"/>
  <c r="K1043" i="10"/>
  <c r="L1043" i="10"/>
  <c r="AL1043" i="10" s="1"/>
  <c r="M1043" i="10"/>
  <c r="N1043" i="10"/>
  <c r="AA1043" i="10" s="1"/>
  <c r="O1043" i="10"/>
  <c r="V1043" i="10"/>
  <c r="X1043" i="10"/>
  <c r="R1043" i="10" s="1"/>
  <c r="Z1043" i="10"/>
  <c r="AB1043" i="10"/>
  <c r="AC1043" i="10"/>
  <c r="AI1043" i="10" s="1"/>
  <c r="AE1043" i="10"/>
  <c r="AF1043" i="10"/>
  <c r="AG1043" i="10"/>
  <c r="AN1043" i="10"/>
  <c r="AO1043" i="10"/>
  <c r="AP1043" i="10"/>
  <c r="AR1043" i="10"/>
  <c r="AT1043" i="10"/>
  <c r="C1044" i="10"/>
  <c r="AC1044" i="10" s="1"/>
  <c r="AI1044" i="10" s="1"/>
  <c r="D1044" i="10"/>
  <c r="AD1044" i="10" s="1"/>
  <c r="E1044" i="10"/>
  <c r="F1044" i="10"/>
  <c r="G1044" i="10"/>
  <c r="AG1044" i="10" s="1"/>
  <c r="H1044" i="10"/>
  <c r="AH1044" i="10" s="1"/>
  <c r="I1044" i="10"/>
  <c r="J1044" i="10"/>
  <c r="K1044" i="10"/>
  <c r="AN1044" i="10" s="1"/>
  <c r="L1044" i="10"/>
  <c r="M1044" i="10"/>
  <c r="Z1044" i="10" s="1"/>
  <c r="N1044" i="10"/>
  <c r="O1044" i="10"/>
  <c r="W1044" i="10"/>
  <c r="Q1044" i="10" s="1"/>
  <c r="X1044" i="10"/>
  <c r="R1044" i="10" s="1"/>
  <c r="Y1044" i="10"/>
  <c r="AA1044" i="10"/>
  <c r="U1044" i="10" s="1"/>
  <c r="AB1044" i="10"/>
  <c r="AE1044" i="10"/>
  <c r="AF1044" i="10"/>
  <c r="AM1044" i="10"/>
  <c r="AO1044" i="10"/>
  <c r="AQ1044" i="10"/>
  <c r="AS1044" i="10"/>
  <c r="AU1044" i="10"/>
  <c r="C1045" i="10"/>
  <c r="AC1045" i="10" s="1"/>
  <c r="D1045" i="10"/>
  <c r="E1045" i="10"/>
  <c r="F1045" i="10"/>
  <c r="AF1045" i="10" s="1"/>
  <c r="G1045" i="10"/>
  <c r="AG1045" i="10" s="1"/>
  <c r="H1045" i="10"/>
  <c r="I1045" i="10"/>
  <c r="J1045" i="10"/>
  <c r="AM1045" i="10" s="1"/>
  <c r="K1045" i="10"/>
  <c r="L1045" i="10"/>
  <c r="Y1045" i="10" s="1"/>
  <c r="M1045" i="10"/>
  <c r="N1045" i="10"/>
  <c r="AN1045" i="10" s="1"/>
  <c r="O1045" i="10"/>
  <c r="V1045" i="10"/>
  <c r="P1045" i="10" s="1"/>
  <c r="W1045" i="10"/>
  <c r="Q1045" i="10" s="1"/>
  <c r="X1045" i="10"/>
  <c r="Z1045" i="10"/>
  <c r="T1045" i="10" s="1"/>
  <c r="AB1045" i="10"/>
  <c r="AD1045" i="10"/>
  <c r="AJ1045" i="10" s="1"/>
  <c r="AE1045" i="10"/>
  <c r="AK1045" i="10" s="1"/>
  <c r="AH1045" i="10"/>
  <c r="AL1045" i="10"/>
  <c r="AO1045" i="10"/>
  <c r="AP1045" i="10"/>
  <c r="AR1045" i="10"/>
  <c r="AT1045" i="10"/>
  <c r="C1046" i="10"/>
  <c r="D1046" i="10"/>
  <c r="E1046" i="10"/>
  <c r="AE1046" i="10" s="1"/>
  <c r="AK1046" i="10" s="1"/>
  <c r="F1046" i="10"/>
  <c r="G1046" i="10"/>
  <c r="AT1046" i="10" s="1"/>
  <c r="H1046" i="10"/>
  <c r="I1046" i="10"/>
  <c r="AL1046" i="10" s="1"/>
  <c r="J1046" i="10"/>
  <c r="K1046" i="10"/>
  <c r="L1046" i="10"/>
  <c r="M1046" i="10"/>
  <c r="AM1046" i="10" s="1"/>
  <c r="N1046" i="10"/>
  <c r="O1046" i="10"/>
  <c r="V1046" i="10"/>
  <c r="P1046" i="10" s="1"/>
  <c r="W1046" i="10"/>
  <c r="Y1046" i="10"/>
  <c r="S1046" i="10" s="1"/>
  <c r="AA1046" i="10"/>
  <c r="AB1046" i="10"/>
  <c r="AC1046" i="10"/>
  <c r="AI1046" i="10" s="1"/>
  <c r="AD1046" i="10"/>
  <c r="AJ1046" i="10" s="1"/>
  <c r="AF1046" i="10"/>
  <c r="AG1046" i="10"/>
  <c r="AH1046" i="10"/>
  <c r="AO1046" i="10"/>
  <c r="AQ1046" i="10"/>
  <c r="AS1046" i="10"/>
  <c r="AU1046" i="10"/>
  <c r="C1047" i="10"/>
  <c r="D1047" i="10"/>
  <c r="AD1047" i="10" s="1"/>
  <c r="AJ1047" i="10" s="1"/>
  <c r="E1047" i="10"/>
  <c r="AE1047" i="10" s="1"/>
  <c r="F1047" i="10"/>
  <c r="G1047" i="10"/>
  <c r="H1047" i="10"/>
  <c r="AH1047" i="10" s="1"/>
  <c r="I1047" i="10"/>
  <c r="J1047" i="10"/>
  <c r="K1047" i="10"/>
  <c r="L1047" i="10"/>
  <c r="AL1047" i="10" s="1"/>
  <c r="M1047" i="10"/>
  <c r="N1047" i="10"/>
  <c r="AA1047" i="10" s="1"/>
  <c r="O1047" i="10"/>
  <c r="V1047" i="10"/>
  <c r="X1047" i="10"/>
  <c r="R1047" i="10" s="1"/>
  <c r="Z1047" i="10"/>
  <c r="AB1047" i="10"/>
  <c r="AC1047" i="10"/>
  <c r="AI1047" i="10" s="1"/>
  <c r="AF1047" i="10"/>
  <c r="AG1047" i="10"/>
  <c r="AN1047" i="10"/>
  <c r="AO1047" i="10"/>
  <c r="AP1047" i="10"/>
  <c r="AR1047" i="10"/>
  <c r="AT1047" i="10"/>
  <c r="C1048" i="10"/>
  <c r="AC1048" i="10" s="1"/>
  <c r="AI1048" i="10" s="1"/>
  <c r="D1048" i="10"/>
  <c r="AD1048" i="10" s="1"/>
  <c r="E1048" i="10"/>
  <c r="F1048" i="10"/>
  <c r="G1048" i="10"/>
  <c r="AG1048" i="10" s="1"/>
  <c r="H1048" i="10"/>
  <c r="AH1048" i="10" s="1"/>
  <c r="I1048" i="10"/>
  <c r="J1048" i="10"/>
  <c r="K1048" i="10"/>
  <c r="AN1048" i="10" s="1"/>
  <c r="L1048" i="10"/>
  <c r="M1048" i="10"/>
  <c r="Z1048" i="10" s="1"/>
  <c r="N1048" i="10"/>
  <c r="O1048" i="10"/>
  <c r="W1048" i="10"/>
  <c r="Q1048" i="10" s="1"/>
  <c r="X1048" i="10"/>
  <c r="R1048" i="10" s="1"/>
  <c r="Y1048" i="10"/>
  <c r="AA1048" i="10"/>
  <c r="U1048" i="10" s="1"/>
  <c r="AB1048" i="10"/>
  <c r="AE1048" i="10"/>
  <c r="AF1048" i="10"/>
  <c r="AM1048" i="10"/>
  <c r="AO1048" i="10"/>
  <c r="AQ1048" i="10"/>
  <c r="AS1048" i="10"/>
  <c r="AU1048" i="10"/>
  <c r="C1049" i="10"/>
  <c r="AC1049" i="10" s="1"/>
  <c r="D1049" i="10"/>
  <c r="E1049" i="10"/>
  <c r="F1049" i="10"/>
  <c r="AF1049" i="10" s="1"/>
  <c r="G1049" i="10"/>
  <c r="AG1049" i="10" s="1"/>
  <c r="H1049" i="10"/>
  <c r="I1049" i="10"/>
  <c r="J1049" i="10"/>
  <c r="AM1049" i="10" s="1"/>
  <c r="K1049" i="10"/>
  <c r="L1049" i="10"/>
  <c r="Y1049" i="10" s="1"/>
  <c r="M1049" i="10"/>
  <c r="N1049" i="10"/>
  <c r="AN1049" i="10" s="1"/>
  <c r="O1049" i="10"/>
  <c r="V1049" i="10"/>
  <c r="P1049" i="10" s="1"/>
  <c r="W1049" i="10"/>
  <c r="Q1049" i="10" s="1"/>
  <c r="X1049" i="10"/>
  <c r="Z1049" i="10"/>
  <c r="T1049" i="10" s="1"/>
  <c r="AB1049" i="10"/>
  <c r="AD1049" i="10"/>
  <c r="AE1049" i="10"/>
  <c r="AK1049" i="10" s="1"/>
  <c r="AH1049" i="10"/>
  <c r="AL1049" i="10"/>
  <c r="AO1049" i="10"/>
  <c r="AP1049" i="10"/>
  <c r="AR1049" i="10"/>
  <c r="AT1049" i="10"/>
  <c r="C1050" i="10"/>
  <c r="D1050" i="10"/>
  <c r="E1050" i="10"/>
  <c r="AE1050" i="10" s="1"/>
  <c r="AK1050" i="10" s="1"/>
  <c r="F1050" i="10"/>
  <c r="AF1050" i="10" s="1"/>
  <c r="G1050" i="10"/>
  <c r="H1050" i="10"/>
  <c r="I1050" i="10"/>
  <c r="AL1050" i="10" s="1"/>
  <c r="J1050" i="10"/>
  <c r="K1050" i="10"/>
  <c r="L1050" i="10"/>
  <c r="M1050" i="10"/>
  <c r="AM1050" i="10" s="1"/>
  <c r="N1050" i="10"/>
  <c r="O1050" i="10"/>
  <c r="V1050" i="10"/>
  <c r="P1050" i="10" s="1"/>
  <c r="W1050" i="10"/>
  <c r="Y1050" i="10"/>
  <c r="S1050" i="10" s="1"/>
  <c r="AA1050" i="10"/>
  <c r="AB1050" i="10"/>
  <c r="AC1050" i="10"/>
  <c r="AI1050" i="10" s="1"/>
  <c r="AD1050" i="10"/>
  <c r="AJ1050" i="10" s="1"/>
  <c r="AG1050" i="10"/>
  <c r="AH1050" i="10"/>
  <c r="AO1050" i="10"/>
  <c r="AQ1050" i="10"/>
  <c r="AS1050" i="10"/>
  <c r="AU1050" i="10"/>
  <c r="C1051" i="10"/>
  <c r="D1051" i="10"/>
  <c r="AD1051" i="10" s="1"/>
  <c r="AJ1051" i="10" s="1"/>
  <c r="E1051" i="10"/>
  <c r="F1051" i="10"/>
  <c r="G1051" i="10"/>
  <c r="H1051" i="10"/>
  <c r="AH1051" i="10" s="1"/>
  <c r="AK1051" i="10" s="1"/>
  <c r="I1051" i="10"/>
  <c r="J1051" i="10"/>
  <c r="K1051" i="10"/>
  <c r="L1051" i="10"/>
  <c r="AL1051" i="10" s="1"/>
  <c r="M1051" i="10"/>
  <c r="N1051" i="10"/>
  <c r="AA1051" i="10" s="1"/>
  <c r="O1051" i="10"/>
  <c r="V1051" i="10"/>
  <c r="X1051" i="10"/>
  <c r="Z1051" i="10"/>
  <c r="AB1051" i="10"/>
  <c r="AC1051" i="10"/>
  <c r="AI1051" i="10" s="1"/>
  <c r="AE1051" i="10"/>
  <c r="AF1051" i="10"/>
  <c r="AG1051" i="10"/>
  <c r="AN1051" i="10"/>
  <c r="AO1051" i="10"/>
  <c r="AP1051" i="10"/>
  <c r="AR1051" i="10"/>
  <c r="AT1051" i="10"/>
  <c r="C1052" i="10"/>
  <c r="AC1052" i="10" s="1"/>
  <c r="AI1052" i="10" s="1"/>
  <c r="D1052" i="10"/>
  <c r="E1052" i="10"/>
  <c r="F1052" i="10"/>
  <c r="G1052" i="10"/>
  <c r="AG1052" i="10" s="1"/>
  <c r="AJ1052" i="10" s="1"/>
  <c r="H1052" i="10"/>
  <c r="AH1052" i="10" s="1"/>
  <c r="I1052" i="10"/>
  <c r="J1052" i="10"/>
  <c r="K1052" i="10"/>
  <c r="AN1052" i="10" s="1"/>
  <c r="L1052" i="10"/>
  <c r="Y1052" i="10" s="1"/>
  <c r="M1052" i="10"/>
  <c r="Z1052" i="10" s="1"/>
  <c r="N1052" i="10"/>
  <c r="O1052" i="10"/>
  <c r="W1052" i="10"/>
  <c r="Q1052" i="10" s="1"/>
  <c r="X1052" i="10"/>
  <c r="U1052" i="10" s="1"/>
  <c r="AA1052" i="10"/>
  <c r="AB1052" i="10"/>
  <c r="AD1052" i="10"/>
  <c r="AE1052" i="10"/>
  <c r="AF1052" i="10"/>
  <c r="AM1052" i="10"/>
  <c r="AO1052" i="10"/>
  <c r="AQ1052" i="10"/>
  <c r="AU1052" i="10"/>
  <c r="C1053" i="10"/>
  <c r="AC1053" i="10" s="1"/>
  <c r="D1053" i="10"/>
  <c r="E1053" i="10"/>
  <c r="F1053" i="10"/>
  <c r="AF1053" i="10" s="1"/>
  <c r="G1053" i="10"/>
  <c r="AG1053" i="10" s="1"/>
  <c r="H1053" i="10"/>
  <c r="I1053" i="10"/>
  <c r="J1053" i="10"/>
  <c r="AM1053" i="10" s="1"/>
  <c r="K1053" i="10"/>
  <c r="L1053" i="10"/>
  <c r="Y1053" i="10" s="1"/>
  <c r="M1053" i="10"/>
  <c r="N1053" i="10"/>
  <c r="AN1053" i="10" s="1"/>
  <c r="O1053" i="10"/>
  <c r="V1053" i="10"/>
  <c r="P1053" i="10" s="1"/>
  <c r="W1053" i="10"/>
  <c r="T1053" i="10" s="1"/>
  <c r="X1053" i="10"/>
  <c r="Z1053" i="10"/>
  <c r="AB1053" i="10"/>
  <c r="AD1053" i="10"/>
  <c r="AJ1053" i="10" s="1"/>
  <c r="AE1053" i="10"/>
  <c r="AK1053" i="10" s="1"/>
  <c r="AH1053" i="10"/>
  <c r="AL1053" i="10"/>
  <c r="AO1053" i="10"/>
  <c r="AP1053" i="10"/>
  <c r="AR1053" i="10"/>
  <c r="AT1053" i="10"/>
  <c r="C1054" i="10"/>
  <c r="D1054" i="10"/>
  <c r="E1054" i="10"/>
  <c r="AE1054" i="10" s="1"/>
  <c r="AK1054" i="10" s="1"/>
  <c r="F1054" i="10"/>
  <c r="AF1054" i="10" s="1"/>
  <c r="G1054" i="10"/>
  <c r="H1054" i="10"/>
  <c r="I1054" i="10"/>
  <c r="AL1054" i="10" s="1"/>
  <c r="J1054" i="10"/>
  <c r="K1054" i="10"/>
  <c r="L1054" i="10"/>
  <c r="M1054" i="10"/>
  <c r="AM1054" i="10" s="1"/>
  <c r="N1054" i="10"/>
  <c r="AA1054" i="10" s="1"/>
  <c r="O1054" i="10"/>
  <c r="V1054" i="10"/>
  <c r="S1054" i="10" s="1"/>
  <c r="W1054" i="10"/>
  <c r="Y1054" i="10"/>
  <c r="AB1054" i="10"/>
  <c r="AC1054" i="10"/>
  <c r="AD1054" i="10"/>
  <c r="AJ1054" i="10" s="1"/>
  <c r="AG1054" i="10"/>
  <c r="AH1054" i="10"/>
  <c r="AO1054" i="10"/>
  <c r="AQ1054" i="10"/>
  <c r="AS1054" i="10"/>
  <c r="AU1054" i="10"/>
  <c r="C1055" i="10"/>
  <c r="D1055" i="10"/>
  <c r="AD1055" i="10" s="1"/>
  <c r="AJ1055" i="10" s="1"/>
  <c r="E1055" i="10"/>
  <c r="AE1055" i="10" s="1"/>
  <c r="AK1055" i="10" s="1"/>
  <c r="F1055" i="10"/>
  <c r="G1055" i="10"/>
  <c r="H1055" i="10"/>
  <c r="AH1055" i="10" s="1"/>
  <c r="I1055" i="10"/>
  <c r="J1055" i="10"/>
  <c r="K1055" i="10"/>
  <c r="L1055" i="10"/>
  <c r="AL1055" i="10" s="1"/>
  <c r="M1055" i="10"/>
  <c r="N1055" i="10"/>
  <c r="AA1055" i="10" s="1"/>
  <c r="O1055" i="10"/>
  <c r="V1055" i="10"/>
  <c r="X1055" i="10"/>
  <c r="R1055" i="10" s="1"/>
  <c r="Z1055" i="10"/>
  <c r="AB1055" i="10"/>
  <c r="AC1055" i="10"/>
  <c r="AI1055" i="10" s="1"/>
  <c r="AF1055" i="10"/>
  <c r="AG1055" i="10"/>
  <c r="AN1055" i="10"/>
  <c r="AO1055" i="10"/>
  <c r="AP1055" i="10"/>
  <c r="AR1055" i="10"/>
  <c r="AT1055" i="10"/>
  <c r="C1056" i="10"/>
  <c r="AC1056" i="10" s="1"/>
  <c r="AI1056" i="10" s="1"/>
  <c r="D1056" i="10"/>
  <c r="AD1056" i="10" s="1"/>
  <c r="AJ1056" i="10" s="1"/>
  <c r="E1056" i="10"/>
  <c r="F1056" i="10"/>
  <c r="G1056" i="10"/>
  <c r="AG1056" i="10" s="1"/>
  <c r="H1056" i="10"/>
  <c r="AH1056" i="10" s="1"/>
  <c r="I1056" i="10"/>
  <c r="J1056" i="10"/>
  <c r="K1056" i="10"/>
  <c r="AN1056" i="10" s="1"/>
  <c r="L1056" i="10"/>
  <c r="Y1056" i="10" s="1"/>
  <c r="M1056" i="10"/>
  <c r="Z1056" i="10" s="1"/>
  <c r="N1056" i="10"/>
  <c r="O1056" i="10"/>
  <c r="W1056" i="10"/>
  <c r="Q1056" i="10" s="1"/>
  <c r="X1056" i="10"/>
  <c r="U1056" i="10" s="1"/>
  <c r="AA1056" i="10"/>
  <c r="AB1056" i="10"/>
  <c r="AE1056" i="10"/>
  <c r="AK1056" i="10" s="1"/>
  <c r="AF1056" i="10"/>
  <c r="AM1056" i="10"/>
  <c r="AO1056" i="10"/>
  <c r="AQ1056" i="10"/>
  <c r="AU1056" i="10"/>
  <c r="C1057" i="10"/>
  <c r="AC1057" i="10" s="1"/>
  <c r="D1057" i="10"/>
  <c r="E1057" i="10"/>
  <c r="F1057" i="10"/>
  <c r="AF1057" i="10" s="1"/>
  <c r="G1057" i="10"/>
  <c r="AG1057" i="10" s="1"/>
  <c r="H1057" i="10"/>
  <c r="I1057" i="10"/>
  <c r="J1057" i="10"/>
  <c r="AM1057" i="10" s="1"/>
  <c r="K1057" i="10"/>
  <c r="L1057" i="10"/>
  <c r="Y1057" i="10" s="1"/>
  <c r="M1057" i="10"/>
  <c r="N1057" i="10"/>
  <c r="AN1057" i="10" s="1"/>
  <c r="O1057" i="10"/>
  <c r="V1057" i="10"/>
  <c r="P1057" i="10" s="1"/>
  <c r="W1057" i="10"/>
  <c r="T1057" i="10" s="1"/>
  <c r="X1057" i="10"/>
  <c r="Z1057" i="10"/>
  <c r="AB1057" i="10"/>
  <c r="AD1057" i="10"/>
  <c r="AJ1057" i="10" s="1"/>
  <c r="AE1057" i="10"/>
  <c r="AK1057" i="10" s="1"/>
  <c r="AH1057" i="10"/>
  <c r="AL1057" i="10"/>
  <c r="AO1057" i="10"/>
  <c r="AP1057" i="10"/>
  <c r="AR1057" i="10"/>
  <c r="AT1057" i="10"/>
  <c r="C1058" i="10"/>
  <c r="D1058" i="10"/>
  <c r="E1058" i="10"/>
  <c r="AE1058" i="10" s="1"/>
  <c r="AK1058" i="10" s="1"/>
  <c r="F1058" i="10"/>
  <c r="AF1058" i="10" s="1"/>
  <c r="G1058" i="10"/>
  <c r="H1058" i="10"/>
  <c r="I1058" i="10"/>
  <c r="AL1058" i="10" s="1"/>
  <c r="J1058" i="10"/>
  <c r="K1058" i="10"/>
  <c r="L1058" i="10"/>
  <c r="M1058" i="10"/>
  <c r="AM1058" i="10" s="1"/>
  <c r="N1058" i="10"/>
  <c r="AA1058" i="10" s="1"/>
  <c r="O1058" i="10"/>
  <c r="V1058" i="10"/>
  <c r="S1058" i="10" s="1"/>
  <c r="W1058" i="10"/>
  <c r="Y1058" i="10"/>
  <c r="AB1058" i="10"/>
  <c r="AC1058" i="10"/>
  <c r="AI1058" i="10" s="1"/>
  <c r="AD1058" i="10"/>
  <c r="AJ1058" i="10" s="1"/>
  <c r="AG1058" i="10"/>
  <c r="AH1058" i="10"/>
  <c r="AO1058" i="10"/>
  <c r="AQ1058" i="10"/>
  <c r="AS1058" i="10"/>
  <c r="C1059" i="10"/>
  <c r="D1059" i="10"/>
  <c r="AD1059" i="10" s="1"/>
  <c r="AJ1059" i="10" s="1"/>
  <c r="E1059" i="10"/>
  <c r="AE1059" i="10" s="1"/>
  <c r="F1059" i="10"/>
  <c r="G1059" i="10"/>
  <c r="H1059" i="10"/>
  <c r="AH1059" i="10" s="1"/>
  <c r="I1059" i="10"/>
  <c r="J1059" i="10"/>
  <c r="K1059" i="10"/>
  <c r="L1059" i="10"/>
  <c r="AL1059" i="10" s="1"/>
  <c r="M1059" i="10"/>
  <c r="N1059" i="10"/>
  <c r="AA1059" i="10" s="1"/>
  <c r="O1059" i="10"/>
  <c r="V1059" i="10"/>
  <c r="X1059" i="10"/>
  <c r="R1059" i="10" s="1"/>
  <c r="Z1059" i="10"/>
  <c r="AB1059" i="10"/>
  <c r="AC1059" i="10"/>
  <c r="AI1059" i="10" s="1"/>
  <c r="AF1059" i="10"/>
  <c r="AG1059" i="10"/>
  <c r="AN1059" i="10"/>
  <c r="AO1059" i="10"/>
  <c r="AP1059" i="10"/>
  <c r="AR1059" i="10"/>
  <c r="AT1059" i="10"/>
  <c r="C1060" i="10"/>
  <c r="AC1060" i="10" s="1"/>
  <c r="AI1060" i="10" s="1"/>
  <c r="D1060" i="10"/>
  <c r="AD1060" i="10" s="1"/>
  <c r="E1060" i="10"/>
  <c r="F1060" i="10"/>
  <c r="G1060" i="10"/>
  <c r="AG1060" i="10" s="1"/>
  <c r="H1060" i="10"/>
  <c r="AH1060" i="10" s="1"/>
  <c r="I1060" i="10"/>
  <c r="J1060" i="10"/>
  <c r="K1060" i="10"/>
  <c r="AN1060" i="10" s="1"/>
  <c r="L1060" i="10"/>
  <c r="Y1060" i="10" s="1"/>
  <c r="M1060" i="10"/>
  <c r="Z1060" i="10" s="1"/>
  <c r="N1060" i="10"/>
  <c r="O1060" i="10"/>
  <c r="W1060" i="10"/>
  <c r="Q1060" i="10" s="1"/>
  <c r="X1060" i="10"/>
  <c r="U1060" i="10" s="1"/>
  <c r="AA1060" i="10"/>
  <c r="AB1060" i="10"/>
  <c r="AE1060" i="10"/>
  <c r="AK1060" i="10" s="1"/>
  <c r="AF1060" i="10"/>
  <c r="AM1060" i="10"/>
  <c r="AO1060" i="10"/>
  <c r="AQ1060" i="10"/>
  <c r="AU1060" i="10"/>
  <c r="C1061" i="10"/>
  <c r="AC1061" i="10" s="1"/>
  <c r="AI1061" i="10" s="1"/>
  <c r="D1061" i="10"/>
  <c r="E1061" i="10"/>
  <c r="F1061" i="10"/>
  <c r="AF1061" i="10" s="1"/>
  <c r="G1061" i="10"/>
  <c r="AG1061" i="10" s="1"/>
  <c r="H1061" i="10"/>
  <c r="I1061" i="10"/>
  <c r="J1061" i="10"/>
  <c r="AM1061" i="10" s="1"/>
  <c r="K1061" i="10"/>
  <c r="L1061" i="10"/>
  <c r="Y1061" i="10" s="1"/>
  <c r="M1061" i="10"/>
  <c r="N1061" i="10"/>
  <c r="AN1061" i="10" s="1"/>
  <c r="O1061" i="10"/>
  <c r="V1061" i="10"/>
  <c r="P1061" i="10" s="1"/>
  <c r="W1061" i="10"/>
  <c r="T1061" i="10" s="1"/>
  <c r="X1061" i="10"/>
  <c r="Z1061" i="10"/>
  <c r="AB1061" i="10"/>
  <c r="AD1061" i="10"/>
  <c r="AE1061" i="10"/>
  <c r="AK1061" i="10" s="1"/>
  <c r="AH1061" i="10"/>
  <c r="AL1061" i="10"/>
  <c r="AO1061" i="10"/>
  <c r="AP1061" i="10"/>
  <c r="AR1061" i="10"/>
  <c r="AT1061" i="10"/>
  <c r="C1062" i="10"/>
  <c r="D1062" i="10"/>
  <c r="E1062" i="10"/>
  <c r="AE1062" i="10" s="1"/>
  <c r="AK1062" i="10" s="1"/>
  <c r="F1062" i="10"/>
  <c r="AF1062" i="10" s="1"/>
  <c r="G1062" i="10"/>
  <c r="H1062" i="10"/>
  <c r="I1062" i="10"/>
  <c r="AL1062" i="10" s="1"/>
  <c r="J1062" i="10"/>
  <c r="K1062" i="10"/>
  <c r="L1062" i="10"/>
  <c r="M1062" i="10"/>
  <c r="AM1062" i="10" s="1"/>
  <c r="N1062" i="10"/>
  <c r="O1062" i="10"/>
  <c r="V1062" i="10"/>
  <c r="P1062" i="10" s="1"/>
  <c r="W1062" i="10"/>
  <c r="Y1062" i="10"/>
  <c r="S1062" i="10" s="1"/>
  <c r="AA1062" i="10"/>
  <c r="AB1062" i="10"/>
  <c r="AC1062" i="10"/>
  <c r="AI1062" i="10" s="1"/>
  <c r="AD1062" i="10"/>
  <c r="AJ1062" i="10" s="1"/>
  <c r="AG1062" i="10"/>
  <c r="AH1062" i="10"/>
  <c r="AO1062" i="10"/>
  <c r="AQ1062" i="10"/>
  <c r="AS1062" i="10"/>
  <c r="AU1062" i="10"/>
  <c r="C1063" i="10"/>
  <c r="D1063" i="10"/>
  <c r="AD1063" i="10" s="1"/>
  <c r="AJ1063" i="10" s="1"/>
  <c r="E1063" i="10"/>
  <c r="AE1063" i="10" s="1"/>
  <c r="F1063" i="10"/>
  <c r="G1063" i="10"/>
  <c r="H1063" i="10"/>
  <c r="AH1063" i="10" s="1"/>
  <c r="I1063" i="10"/>
  <c r="J1063" i="10"/>
  <c r="K1063" i="10"/>
  <c r="L1063" i="10"/>
  <c r="AL1063" i="10" s="1"/>
  <c r="M1063" i="10"/>
  <c r="N1063" i="10"/>
  <c r="AA1063" i="10" s="1"/>
  <c r="O1063" i="10"/>
  <c r="V1063" i="10"/>
  <c r="X1063" i="10"/>
  <c r="R1063" i="10" s="1"/>
  <c r="Z1063" i="10"/>
  <c r="AB1063" i="10"/>
  <c r="AC1063" i="10"/>
  <c r="AI1063" i="10" s="1"/>
  <c r="AF1063" i="10"/>
  <c r="AG1063" i="10"/>
  <c r="AN1063" i="10"/>
  <c r="AO1063" i="10"/>
  <c r="AP1063" i="10"/>
  <c r="AR1063" i="10"/>
  <c r="AT1063" i="10"/>
  <c r="C1064" i="10"/>
  <c r="AC1064" i="10" s="1"/>
  <c r="AI1064" i="10" s="1"/>
  <c r="D1064" i="10"/>
  <c r="AD1064" i="10" s="1"/>
  <c r="E1064" i="10"/>
  <c r="F1064" i="10"/>
  <c r="G1064" i="10"/>
  <c r="AG1064" i="10" s="1"/>
  <c r="H1064" i="10"/>
  <c r="AH1064" i="10" s="1"/>
  <c r="I1064" i="10"/>
  <c r="J1064" i="10"/>
  <c r="K1064" i="10"/>
  <c r="AN1064" i="10" s="1"/>
  <c r="L1064" i="10"/>
  <c r="Y1064" i="10" s="1"/>
  <c r="M1064" i="10"/>
  <c r="Z1064" i="10" s="1"/>
  <c r="N1064" i="10"/>
  <c r="O1064" i="10"/>
  <c r="W1064" i="10"/>
  <c r="Q1064" i="10" s="1"/>
  <c r="X1064" i="10"/>
  <c r="U1064" i="10" s="1"/>
  <c r="AA1064" i="10"/>
  <c r="AB1064" i="10"/>
  <c r="AE1064" i="10"/>
  <c r="AK1064" i="10" s="1"/>
  <c r="AF1064" i="10"/>
  <c r="AM1064" i="10"/>
  <c r="AO1064" i="10"/>
  <c r="AQ1064" i="10"/>
  <c r="AU1064" i="10"/>
  <c r="C1065" i="10"/>
  <c r="AC1065" i="10" s="1"/>
  <c r="AI1065" i="10" s="1"/>
  <c r="D1065" i="10"/>
  <c r="E1065" i="10"/>
  <c r="F1065" i="10"/>
  <c r="AF1065" i="10" s="1"/>
  <c r="G1065" i="10"/>
  <c r="AG1065" i="10" s="1"/>
  <c r="H1065" i="10"/>
  <c r="I1065" i="10"/>
  <c r="J1065" i="10"/>
  <c r="AM1065" i="10" s="1"/>
  <c r="K1065" i="10"/>
  <c r="AN1065" i="10" s="1"/>
  <c r="L1065" i="10"/>
  <c r="Y1065" i="10" s="1"/>
  <c r="M1065" i="10"/>
  <c r="N1065" i="10"/>
  <c r="AA1065" i="10" s="1"/>
  <c r="R1065" i="10" s="1"/>
  <c r="O1065" i="10"/>
  <c r="V1065" i="10"/>
  <c r="P1065" i="10" s="1"/>
  <c r="W1065" i="10"/>
  <c r="T1065" i="10" s="1"/>
  <c r="X1065" i="10"/>
  <c r="U1065" i="10" s="1"/>
  <c r="Z1065" i="10"/>
  <c r="AB1065" i="10"/>
  <c r="AD1065" i="10"/>
  <c r="AE1065" i="10"/>
  <c r="AK1065" i="10" s="1"/>
  <c r="AH1065" i="10"/>
  <c r="AL1065" i="10"/>
  <c r="AO1065" i="10"/>
  <c r="AP1065" i="10"/>
  <c r="AT1065" i="10"/>
  <c r="C1066" i="10"/>
  <c r="D1066" i="10"/>
  <c r="E1066" i="10"/>
  <c r="AE1066" i="10" s="1"/>
  <c r="AK1066" i="10" s="1"/>
  <c r="F1066" i="10"/>
  <c r="AF1066" i="10" s="1"/>
  <c r="G1066" i="10"/>
  <c r="H1066" i="10"/>
  <c r="I1066" i="10"/>
  <c r="AL1066" i="10" s="1"/>
  <c r="J1066" i="10"/>
  <c r="K1066" i="10"/>
  <c r="L1066" i="10"/>
  <c r="M1066" i="10"/>
  <c r="AM1066" i="10" s="1"/>
  <c r="N1066" i="10"/>
  <c r="O1066" i="10"/>
  <c r="V1066" i="10"/>
  <c r="P1066" i="10" s="1"/>
  <c r="W1066" i="10"/>
  <c r="Y1066" i="10"/>
  <c r="S1066" i="10" s="1"/>
  <c r="AA1066" i="10"/>
  <c r="AB1066" i="10"/>
  <c r="AC1066" i="10"/>
  <c r="AD1066" i="10"/>
  <c r="AJ1066" i="10" s="1"/>
  <c r="AG1066" i="10"/>
  <c r="AH1066" i="10"/>
  <c r="AO1066" i="10"/>
  <c r="AQ1066" i="10"/>
  <c r="AS1066" i="10"/>
  <c r="AU1066" i="10"/>
  <c r="C1067" i="10"/>
  <c r="D1067" i="10"/>
  <c r="AD1067" i="10" s="1"/>
  <c r="AJ1067" i="10" s="1"/>
  <c r="E1067" i="10"/>
  <c r="AE1067" i="10" s="1"/>
  <c r="F1067" i="10"/>
  <c r="G1067" i="10"/>
  <c r="H1067" i="10"/>
  <c r="AH1067" i="10" s="1"/>
  <c r="I1067" i="10"/>
  <c r="J1067" i="10"/>
  <c r="K1067" i="10"/>
  <c r="L1067" i="10"/>
  <c r="AL1067" i="10" s="1"/>
  <c r="M1067" i="10"/>
  <c r="N1067" i="10"/>
  <c r="AA1067" i="10" s="1"/>
  <c r="O1067" i="10"/>
  <c r="V1067" i="10"/>
  <c r="X1067" i="10"/>
  <c r="R1067" i="10" s="1"/>
  <c r="Z1067" i="10"/>
  <c r="AB1067" i="10"/>
  <c r="AC1067" i="10"/>
  <c r="AI1067" i="10" s="1"/>
  <c r="AF1067" i="10"/>
  <c r="AG1067" i="10"/>
  <c r="AN1067" i="10"/>
  <c r="AO1067" i="10"/>
  <c r="AP1067" i="10"/>
  <c r="AR1067" i="10"/>
  <c r="AT1067" i="10"/>
  <c r="C1068" i="10"/>
  <c r="AC1068" i="10" s="1"/>
  <c r="AI1068" i="10" s="1"/>
  <c r="D1068" i="10"/>
  <c r="AD1068" i="10" s="1"/>
  <c r="E1068" i="10"/>
  <c r="F1068" i="10"/>
  <c r="G1068" i="10"/>
  <c r="AG1068" i="10" s="1"/>
  <c r="H1068" i="10"/>
  <c r="AH1068" i="10" s="1"/>
  <c r="I1068" i="10"/>
  <c r="J1068" i="10"/>
  <c r="K1068" i="10"/>
  <c r="AN1068" i="10" s="1"/>
  <c r="L1068" i="10"/>
  <c r="Y1068" i="10" s="1"/>
  <c r="M1068" i="10"/>
  <c r="Z1068" i="10" s="1"/>
  <c r="N1068" i="10"/>
  <c r="O1068" i="10"/>
  <c r="W1068" i="10"/>
  <c r="Q1068" i="10" s="1"/>
  <c r="X1068" i="10"/>
  <c r="U1068" i="10" s="1"/>
  <c r="AA1068" i="10"/>
  <c r="AB1068" i="10"/>
  <c r="AE1068" i="10"/>
  <c r="AK1068" i="10" s="1"/>
  <c r="AF1068" i="10"/>
  <c r="AM1068" i="10"/>
  <c r="AO1068" i="10"/>
  <c r="AQ1068" i="10"/>
  <c r="AU1068" i="10"/>
  <c r="C1069" i="10"/>
  <c r="AC1069" i="10" s="1"/>
  <c r="D1069" i="10"/>
  <c r="E1069" i="10"/>
  <c r="F1069" i="10"/>
  <c r="AF1069" i="10" s="1"/>
  <c r="G1069" i="10"/>
  <c r="AG1069" i="10" s="1"/>
  <c r="H1069" i="10"/>
  <c r="I1069" i="10"/>
  <c r="J1069" i="10"/>
  <c r="AM1069" i="10" s="1"/>
  <c r="K1069" i="10"/>
  <c r="L1069" i="10"/>
  <c r="Y1069" i="10" s="1"/>
  <c r="M1069" i="10"/>
  <c r="N1069" i="10"/>
  <c r="AN1069" i="10" s="1"/>
  <c r="O1069" i="10"/>
  <c r="V1069" i="10"/>
  <c r="P1069" i="10" s="1"/>
  <c r="W1069" i="10"/>
  <c r="T1069" i="10" s="1"/>
  <c r="X1069" i="10"/>
  <c r="Z1069" i="10"/>
  <c r="AB1069" i="10"/>
  <c r="AD1069" i="10"/>
  <c r="AJ1069" i="10" s="1"/>
  <c r="AE1069" i="10"/>
  <c r="AK1069" i="10" s="1"/>
  <c r="AH1069" i="10"/>
  <c r="AL1069" i="10"/>
  <c r="AO1069" i="10"/>
  <c r="AP1069" i="10"/>
  <c r="AR1069" i="10"/>
  <c r="AT1069" i="10"/>
  <c r="C1070" i="10"/>
  <c r="D1070" i="10"/>
  <c r="E1070" i="10"/>
  <c r="AE1070" i="10" s="1"/>
  <c r="AK1070" i="10" s="1"/>
  <c r="F1070" i="10"/>
  <c r="AF1070" i="10" s="1"/>
  <c r="G1070" i="10"/>
  <c r="H1070" i="10"/>
  <c r="I1070" i="10"/>
  <c r="AL1070" i="10" s="1"/>
  <c r="J1070" i="10"/>
  <c r="K1070" i="10"/>
  <c r="L1070" i="10"/>
  <c r="M1070" i="10"/>
  <c r="AM1070" i="10" s="1"/>
  <c r="N1070" i="10"/>
  <c r="O1070" i="10"/>
  <c r="V1070" i="10"/>
  <c r="P1070" i="10" s="1"/>
  <c r="W1070" i="10"/>
  <c r="Y1070" i="10"/>
  <c r="S1070" i="10" s="1"/>
  <c r="AA1070" i="10"/>
  <c r="AB1070" i="10"/>
  <c r="AC1070" i="10"/>
  <c r="AD1070" i="10"/>
  <c r="AJ1070" i="10" s="1"/>
  <c r="AG1070" i="10"/>
  <c r="AH1070" i="10"/>
  <c r="AO1070" i="10"/>
  <c r="AQ1070" i="10"/>
  <c r="AS1070" i="10"/>
  <c r="AU1070" i="10"/>
  <c r="C1071" i="10"/>
  <c r="D1071" i="10"/>
  <c r="AD1071" i="10" s="1"/>
  <c r="AJ1071" i="10" s="1"/>
  <c r="E1071" i="10"/>
  <c r="AE1071" i="10" s="1"/>
  <c r="F1071" i="10"/>
  <c r="G1071" i="10"/>
  <c r="H1071" i="10"/>
  <c r="AH1071" i="10" s="1"/>
  <c r="I1071" i="10"/>
  <c r="J1071" i="10"/>
  <c r="K1071" i="10"/>
  <c r="L1071" i="10"/>
  <c r="AL1071" i="10" s="1"/>
  <c r="M1071" i="10"/>
  <c r="N1071" i="10"/>
  <c r="AA1071" i="10" s="1"/>
  <c r="O1071" i="10"/>
  <c r="V1071" i="10"/>
  <c r="X1071" i="10"/>
  <c r="R1071" i="10" s="1"/>
  <c r="Z1071" i="10"/>
  <c r="AB1071" i="10"/>
  <c r="AC1071" i="10"/>
  <c r="AI1071" i="10" s="1"/>
  <c r="AF1071" i="10"/>
  <c r="AG1071" i="10"/>
  <c r="AN1071" i="10"/>
  <c r="AO1071" i="10"/>
  <c r="AP1071" i="10"/>
  <c r="AR1071" i="10"/>
  <c r="AT1071" i="10"/>
  <c r="C1072" i="10"/>
  <c r="AC1072" i="10" s="1"/>
  <c r="AI1072" i="10" s="1"/>
  <c r="D1072" i="10"/>
  <c r="AD1072" i="10" s="1"/>
  <c r="E1072" i="10"/>
  <c r="F1072" i="10"/>
  <c r="G1072" i="10"/>
  <c r="AG1072" i="10" s="1"/>
  <c r="H1072" i="10"/>
  <c r="AH1072" i="10" s="1"/>
  <c r="I1072" i="10"/>
  <c r="J1072" i="10"/>
  <c r="K1072" i="10"/>
  <c r="AN1072" i="10" s="1"/>
  <c r="L1072" i="10"/>
  <c r="M1072" i="10"/>
  <c r="Z1072" i="10" s="1"/>
  <c r="N1072" i="10"/>
  <c r="O1072" i="10"/>
  <c r="W1072" i="10"/>
  <c r="Q1072" i="10" s="1"/>
  <c r="X1072" i="10"/>
  <c r="R1072" i="10" s="1"/>
  <c r="Y1072" i="10"/>
  <c r="AA1072" i="10"/>
  <c r="U1072" i="10" s="1"/>
  <c r="AB1072" i="10"/>
  <c r="AE1072" i="10"/>
  <c r="AF1072" i="10"/>
  <c r="AM1072" i="10"/>
  <c r="AO1072" i="10"/>
  <c r="AQ1072" i="10"/>
  <c r="AS1072" i="10"/>
  <c r="AU1072" i="10"/>
  <c r="C1073" i="10"/>
  <c r="AC1073" i="10" s="1"/>
  <c r="D1073" i="10"/>
  <c r="E1073" i="10"/>
  <c r="F1073" i="10"/>
  <c r="AF1073" i="10" s="1"/>
  <c r="G1073" i="10"/>
  <c r="AG1073" i="10" s="1"/>
  <c r="H1073" i="10"/>
  <c r="I1073" i="10"/>
  <c r="J1073" i="10"/>
  <c r="AM1073" i="10" s="1"/>
  <c r="K1073" i="10"/>
  <c r="L1073" i="10"/>
  <c r="Y1073" i="10" s="1"/>
  <c r="M1073" i="10"/>
  <c r="N1073" i="10"/>
  <c r="AN1073" i="10" s="1"/>
  <c r="O1073" i="10"/>
  <c r="V1073" i="10"/>
  <c r="P1073" i="10" s="1"/>
  <c r="W1073" i="10"/>
  <c r="Q1073" i="10" s="1"/>
  <c r="X1073" i="10"/>
  <c r="Z1073" i="10"/>
  <c r="T1073" i="10" s="1"/>
  <c r="AB1073" i="10"/>
  <c r="AD1073" i="10"/>
  <c r="AE1073" i="10"/>
  <c r="AK1073" i="10" s="1"/>
  <c r="AH1073" i="10"/>
  <c r="AL1073" i="10"/>
  <c r="AO1073" i="10"/>
  <c r="AP1073" i="10"/>
  <c r="AR1073" i="10"/>
  <c r="AT1073" i="10"/>
  <c r="C1074" i="10"/>
  <c r="D1074" i="10"/>
  <c r="E1074" i="10"/>
  <c r="AE1074" i="10" s="1"/>
  <c r="AK1074" i="10" s="1"/>
  <c r="F1074" i="10"/>
  <c r="AF1074" i="10" s="1"/>
  <c r="G1074" i="10"/>
  <c r="H1074" i="10"/>
  <c r="I1074" i="10"/>
  <c r="AL1074" i="10" s="1"/>
  <c r="J1074" i="10"/>
  <c r="K1074" i="10"/>
  <c r="L1074" i="10"/>
  <c r="M1074" i="10"/>
  <c r="AM1074" i="10" s="1"/>
  <c r="N1074" i="10"/>
  <c r="O1074" i="10"/>
  <c r="V1074" i="10"/>
  <c r="P1074" i="10" s="1"/>
  <c r="W1074" i="10"/>
  <c r="Y1074" i="10"/>
  <c r="S1074" i="10" s="1"/>
  <c r="AA1074" i="10"/>
  <c r="AB1074" i="10"/>
  <c r="AC1074" i="10"/>
  <c r="AI1074" i="10" s="1"/>
  <c r="AD1074" i="10"/>
  <c r="AJ1074" i="10" s="1"/>
  <c r="AG1074" i="10"/>
  <c r="AH1074" i="10"/>
  <c r="AO1074" i="10"/>
  <c r="AQ1074" i="10"/>
  <c r="AS1074" i="10"/>
  <c r="AU1074" i="10"/>
  <c r="C1075" i="10"/>
  <c r="D1075" i="10"/>
  <c r="AD1075" i="10" s="1"/>
  <c r="AJ1075" i="10" s="1"/>
  <c r="E1075" i="10"/>
  <c r="AE1075" i="10" s="1"/>
  <c r="F1075" i="10"/>
  <c r="G1075" i="10"/>
  <c r="H1075" i="10"/>
  <c r="AH1075" i="10" s="1"/>
  <c r="I1075" i="10"/>
  <c r="J1075" i="10"/>
  <c r="K1075" i="10"/>
  <c r="L1075" i="10"/>
  <c r="AL1075" i="10" s="1"/>
  <c r="M1075" i="10"/>
  <c r="N1075" i="10"/>
  <c r="AA1075" i="10" s="1"/>
  <c r="O1075" i="10"/>
  <c r="V1075" i="10"/>
  <c r="X1075" i="10"/>
  <c r="Z1075" i="10"/>
  <c r="AB1075" i="10"/>
  <c r="AC1075" i="10"/>
  <c r="AI1075" i="10" s="1"/>
  <c r="AF1075" i="10"/>
  <c r="AG1075" i="10"/>
  <c r="AN1075" i="10"/>
  <c r="AO1075" i="10"/>
  <c r="AP1075" i="10"/>
  <c r="AR1075" i="10"/>
  <c r="AT1075" i="10"/>
  <c r="C1076" i="10"/>
  <c r="AC1076" i="10" s="1"/>
  <c r="AI1076" i="10" s="1"/>
  <c r="D1076" i="10"/>
  <c r="AD1076" i="10" s="1"/>
  <c r="E1076" i="10"/>
  <c r="X1076" i="10" s="1"/>
  <c r="F1076" i="10"/>
  <c r="G1076" i="10"/>
  <c r="AG1076" i="10" s="1"/>
  <c r="H1076" i="10"/>
  <c r="AH1076" i="10" s="1"/>
  <c r="I1076" i="10"/>
  <c r="J1076" i="10"/>
  <c r="K1076" i="10"/>
  <c r="L1076" i="10"/>
  <c r="M1076" i="10"/>
  <c r="Z1076" i="10" s="1"/>
  <c r="N1076" i="10"/>
  <c r="O1076" i="10"/>
  <c r="W1076" i="10"/>
  <c r="Y1076" i="10"/>
  <c r="AA1076" i="10"/>
  <c r="AB1076" i="10"/>
  <c r="AE1076" i="10"/>
  <c r="AK1076" i="10" s="1"/>
  <c r="AF1076" i="10"/>
  <c r="AM1076" i="10"/>
  <c r="AO1076" i="10"/>
  <c r="AQ1076" i="10"/>
  <c r="AS1076" i="10"/>
  <c r="AU1076" i="10"/>
  <c r="C1077" i="10"/>
  <c r="AC1077" i="10" s="1"/>
  <c r="D1077" i="10"/>
  <c r="E1077" i="10"/>
  <c r="F1077" i="10"/>
  <c r="AF1077" i="10" s="1"/>
  <c r="G1077" i="10"/>
  <c r="AG1077" i="10" s="1"/>
  <c r="H1077" i="10"/>
  <c r="AU1077" i="10" s="1"/>
  <c r="I1077" i="10"/>
  <c r="J1077" i="10"/>
  <c r="AM1077" i="10" s="1"/>
  <c r="K1077" i="10"/>
  <c r="L1077" i="10"/>
  <c r="Y1077" i="10" s="1"/>
  <c r="M1077" i="10"/>
  <c r="N1077" i="10"/>
  <c r="AN1077" i="10" s="1"/>
  <c r="O1077" i="10"/>
  <c r="V1077" i="10"/>
  <c r="P1077" i="10" s="1"/>
  <c r="W1077" i="10"/>
  <c r="Q1077" i="10" s="1"/>
  <c r="X1077" i="10"/>
  <c r="Z1077" i="10"/>
  <c r="T1077" i="10" s="1"/>
  <c r="AB1077" i="10"/>
  <c r="AD1077" i="10"/>
  <c r="AJ1077" i="10" s="1"/>
  <c r="AE1077" i="10"/>
  <c r="AK1077" i="10" s="1"/>
  <c r="AH1077" i="10"/>
  <c r="AL1077" i="10"/>
  <c r="AO1077" i="10"/>
  <c r="AP1077" i="10"/>
  <c r="AR1077" i="10"/>
  <c r="AT1077" i="10"/>
  <c r="C1078" i="10"/>
  <c r="V1078" i="10" s="1"/>
  <c r="D1078" i="10"/>
  <c r="E1078" i="10"/>
  <c r="AE1078" i="10" s="1"/>
  <c r="AK1078" i="10" s="1"/>
  <c r="F1078" i="10"/>
  <c r="AF1078" i="10" s="1"/>
  <c r="G1078" i="10"/>
  <c r="AT1078" i="10" s="1"/>
  <c r="H1078" i="10"/>
  <c r="I1078" i="10"/>
  <c r="J1078" i="10"/>
  <c r="K1078" i="10"/>
  <c r="L1078" i="10"/>
  <c r="M1078" i="10"/>
  <c r="AM1078" i="10" s="1"/>
  <c r="N1078" i="10"/>
  <c r="O1078" i="10"/>
  <c r="W1078" i="10"/>
  <c r="Y1078" i="10"/>
  <c r="AA1078" i="10"/>
  <c r="AB1078" i="10"/>
  <c r="AC1078" i="10"/>
  <c r="AI1078" i="10" s="1"/>
  <c r="AD1078" i="10"/>
  <c r="AJ1078" i="10" s="1"/>
  <c r="AG1078" i="10"/>
  <c r="AH1078" i="10"/>
  <c r="AO1078" i="10"/>
  <c r="AQ1078" i="10"/>
  <c r="AS1078" i="10"/>
  <c r="AU1078" i="10"/>
  <c r="C1079" i="10"/>
  <c r="D1079" i="10"/>
  <c r="AD1079" i="10" s="1"/>
  <c r="AJ1079" i="10" s="1"/>
  <c r="E1079" i="10"/>
  <c r="AE1079" i="10" s="1"/>
  <c r="F1079" i="10"/>
  <c r="AS1079" i="10" s="1"/>
  <c r="G1079" i="10"/>
  <c r="H1079" i="10"/>
  <c r="AH1079" i="10" s="1"/>
  <c r="I1079" i="10"/>
  <c r="J1079" i="10"/>
  <c r="K1079" i="10"/>
  <c r="L1079" i="10"/>
  <c r="AL1079" i="10" s="1"/>
  <c r="M1079" i="10"/>
  <c r="N1079" i="10"/>
  <c r="AA1079" i="10" s="1"/>
  <c r="O1079" i="10"/>
  <c r="V1079" i="10"/>
  <c r="X1079" i="10"/>
  <c r="Z1079" i="10"/>
  <c r="AB1079" i="10"/>
  <c r="AC1079" i="10"/>
  <c r="AI1079" i="10" s="1"/>
  <c r="AF1079" i="10"/>
  <c r="AG1079" i="10"/>
  <c r="AN1079" i="10"/>
  <c r="AO1079" i="10"/>
  <c r="AP1079" i="10"/>
  <c r="AR1079" i="10"/>
  <c r="AT1079" i="10"/>
  <c r="C1080" i="10"/>
  <c r="AC1080" i="10" s="1"/>
  <c r="AI1080" i="10" s="1"/>
  <c r="D1080" i="10"/>
  <c r="AD1080" i="10" s="1"/>
  <c r="E1080" i="10"/>
  <c r="X1080" i="10" s="1"/>
  <c r="F1080" i="10"/>
  <c r="G1080" i="10"/>
  <c r="AG1080" i="10" s="1"/>
  <c r="H1080" i="10"/>
  <c r="AH1080" i="10" s="1"/>
  <c r="I1080" i="10"/>
  <c r="J1080" i="10"/>
  <c r="K1080" i="10"/>
  <c r="AN1080" i="10" s="1"/>
  <c r="L1080" i="10"/>
  <c r="M1080" i="10"/>
  <c r="Z1080" i="10" s="1"/>
  <c r="N1080" i="10"/>
  <c r="O1080" i="10"/>
  <c r="W1080" i="10"/>
  <c r="Y1080" i="10"/>
  <c r="AA1080" i="10"/>
  <c r="AB1080" i="10"/>
  <c r="AE1080" i="10"/>
  <c r="AK1080" i="10" s="1"/>
  <c r="AF1080" i="10"/>
  <c r="AM1080" i="10"/>
  <c r="AO1080" i="10"/>
  <c r="AQ1080" i="10"/>
  <c r="AS1080" i="10"/>
  <c r="AU1080" i="10"/>
  <c r="C1081" i="10"/>
  <c r="AC1081" i="10" s="1"/>
  <c r="D1081" i="10"/>
  <c r="E1081" i="10"/>
  <c r="F1081" i="10"/>
  <c r="AF1081" i="10" s="1"/>
  <c r="G1081" i="10"/>
  <c r="AG1081" i="10" s="1"/>
  <c r="H1081" i="10"/>
  <c r="AU1081" i="10" s="1"/>
  <c r="I1081" i="10"/>
  <c r="J1081" i="10"/>
  <c r="AM1081" i="10" s="1"/>
  <c r="K1081" i="10"/>
  <c r="L1081" i="10"/>
  <c r="Y1081" i="10" s="1"/>
  <c r="M1081" i="10"/>
  <c r="N1081" i="10"/>
  <c r="AN1081" i="10" s="1"/>
  <c r="O1081" i="10"/>
  <c r="V1081" i="10"/>
  <c r="P1081" i="10" s="1"/>
  <c r="W1081" i="10"/>
  <c r="Q1081" i="10" s="1"/>
  <c r="X1081" i="10"/>
  <c r="Z1081" i="10"/>
  <c r="T1081" i="10" s="1"/>
  <c r="AB1081" i="10"/>
  <c r="AD1081" i="10"/>
  <c r="AJ1081" i="10" s="1"/>
  <c r="AE1081" i="10"/>
  <c r="AK1081" i="10" s="1"/>
  <c r="AH1081" i="10"/>
  <c r="AL1081" i="10"/>
  <c r="AO1081" i="10"/>
  <c r="AP1081" i="10"/>
  <c r="AR1081" i="10"/>
  <c r="AT1081" i="10"/>
  <c r="C1082" i="10"/>
  <c r="V1082" i="10" s="1"/>
  <c r="D1082" i="10"/>
  <c r="E1082" i="10"/>
  <c r="AE1082" i="10" s="1"/>
  <c r="AK1082" i="10" s="1"/>
  <c r="F1082" i="10"/>
  <c r="AF1082" i="10" s="1"/>
  <c r="G1082" i="10"/>
  <c r="AT1082" i="10" s="1"/>
  <c r="H1082" i="10"/>
  <c r="I1082" i="10"/>
  <c r="J1082" i="10"/>
  <c r="K1082" i="10"/>
  <c r="L1082" i="10"/>
  <c r="M1082" i="10"/>
  <c r="AM1082" i="10" s="1"/>
  <c r="N1082" i="10"/>
  <c r="O1082" i="10"/>
  <c r="W1082" i="10"/>
  <c r="Y1082" i="10"/>
  <c r="AA1082" i="10"/>
  <c r="AB1082" i="10"/>
  <c r="AC1082" i="10"/>
  <c r="AI1082" i="10" s="1"/>
  <c r="AD1082" i="10"/>
  <c r="AJ1082" i="10" s="1"/>
  <c r="AG1082" i="10"/>
  <c r="AH1082" i="10"/>
  <c r="AO1082" i="10"/>
  <c r="AQ1082" i="10"/>
  <c r="AS1082" i="10"/>
  <c r="AU1082" i="10"/>
  <c r="C1083" i="10"/>
  <c r="D1083" i="10"/>
  <c r="AD1083" i="10" s="1"/>
  <c r="AJ1083" i="10" s="1"/>
  <c r="E1083" i="10"/>
  <c r="AE1083" i="10" s="1"/>
  <c r="F1083" i="10"/>
  <c r="AS1083" i="10" s="1"/>
  <c r="G1083" i="10"/>
  <c r="H1083" i="10"/>
  <c r="AH1083" i="10" s="1"/>
  <c r="I1083" i="10"/>
  <c r="J1083" i="10"/>
  <c r="K1083" i="10"/>
  <c r="L1083" i="10"/>
  <c r="AL1083" i="10" s="1"/>
  <c r="M1083" i="10"/>
  <c r="N1083" i="10"/>
  <c r="AA1083" i="10" s="1"/>
  <c r="O1083" i="10"/>
  <c r="V1083" i="10"/>
  <c r="X1083" i="10"/>
  <c r="Z1083" i="10"/>
  <c r="AB1083" i="10"/>
  <c r="AC1083" i="10"/>
  <c r="AI1083" i="10" s="1"/>
  <c r="AF1083" i="10"/>
  <c r="AG1083" i="10"/>
  <c r="AN1083" i="10"/>
  <c r="AO1083" i="10"/>
  <c r="AP1083" i="10"/>
  <c r="AR1083" i="10"/>
  <c r="AT1083" i="10"/>
  <c r="C1084" i="10"/>
  <c r="AC1084" i="10" s="1"/>
  <c r="AI1084" i="10" s="1"/>
  <c r="D1084" i="10"/>
  <c r="E1084" i="10"/>
  <c r="F1084" i="10"/>
  <c r="G1084" i="10"/>
  <c r="AG1084" i="10" s="1"/>
  <c r="AJ1084" i="10" s="1"/>
  <c r="H1084" i="10"/>
  <c r="AH1084" i="10" s="1"/>
  <c r="I1084" i="10"/>
  <c r="J1084" i="10"/>
  <c r="K1084" i="10"/>
  <c r="AN1084" i="10" s="1"/>
  <c r="L1084" i="10"/>
  <c r="Y1084" i="10" s="1"/>
  <c r="M1084" i="10"/>
  <c r="Z1084" i="10" s="1"/>
  <c r="N1084" i="10"/>
  <c r="O1084" i="10"/>
  <c r="W1084" i="10"/>
  <c r="X1084" i="10"/>
  <c r="U1084" i="10" s="1"/>
  <c r="AA1084" i="10"/>
  <c r="AB1084" i="10"/>
  <c r="AD1084" i="10"/>
  <c r="AE1084" i="10"/>
  <c r="AK1084" i="10" s="1"/>
  <c r="AF1084" i="10"/>
  <c r="AM1084" i="10"/>
  <c r="AO1084" i="10"/>
  <c r="AQ1084" i="10"/>
  <c r="AU1084" i="10"/>
  <c r="C1085" i="10"/>
  <c r="AC1085" i="10" s="1"/>
  <c r="AI1085" i="10" s="1"/>
  <c r="D1085" i="10"/>
  <c r="E1085" i="10"/>
  <c r="F1085" i="10"/>
  <c r="AF1085" i="10" s="1"/>
  <c r="G1085" i="10"/>
  <c r="AG1085" i="10" s="1"/>
  <c r="H1085" i="10"/>
  <c r="I1085" i="10"/>
  <c r="J1085" i="10"/>
  <c r="AM1085" i="10" s="1"/>
  <c r="K1085" i="10"/>
  <c r="AN1085" i="10" s="1"/>
  <c r="L1085" i="10"/>
  <c r="Y1085" i="10" s="1"/>
  <c r="M1085" i="10"/>
  <c r="N1085" i="10"/>
  <c r="AA1085" i="10" s="1"/>
  <c r="R1085" i="10" s="1"/>
  <c r="O1085" i="10"/>
  <c r="V1085" i="10"/>
  <c r="P1085" i="10" s="1"/>
  <c r="W1085" i="10"/>
  <c r="T1085" i="10" s="1"/>
  <c r="X1085" i="10"/>
  <c r="U1085" i="10" s="1"/>
  <c r="Z1085" i="10"/>
  <c r="AB1085" i="10"/>
  <c r="AD1085" i="10"/>
  <c r="AJ1085" i="10" s="1"/>
  <c r="AE1085" i="10"/>
  <c r="AK1085" i="10" s="1"/>
  <c r="AH1085" i="10"/>
  <c r="AL1085" i="10"/>
  <c r="AO1085" i="10"/>
  <c r="AP1085" i="10"/>
  <c r="AT1085" i="10"/>
  <c r="C1086" i="10"/>
  <c r="D1086" i="10"/>
  <c r="E1086" i="10"/>
  <c r="AE1086" i="10" s="1"/>
  <c r="AK1086" i="10" s="1"/>
  <c r="F1086" i="10"/>
  <c r="AF1086" i="10" s="1"/>
  <c r="G1086" i="10"/>
  <c r="H1086" i="10"/>
  <c r="I1086" i="10"/>
  <c r="AL1086" i="10" s="1"/>
  <c r="J1086" i="10"/>
  <c r="K1086" i="10"/>
  <c r="L1086" i="10"/>
  <c r="M1086" i="10"/>
  <c r="AM1086" i="10" s="1"/>
  <c r="N1086" i="10"/>
  <c r="AA1086" i="10" s="1"/>
  <c r="O1086" i="10"/>
  <c r="V1086" i="10"/>
  <c r="S1086" i="10" s="1"/>
  <c r="W1086" i="10"/>
  <c r="Y1086" i="10"/>
  <c r="AB1086" i="10"/>
  <c r="AC1086" i="10"/>
  <c r="AI1086" i="10" s="1"/>
  <c r="AD1086" i="10"/>
  <c r="AJ1086" i="10" s="1"/>
  <c r="AG1086" i="10"/>
  <c r="AH1086" i="10"/>
  <c r="AO1086" i="10"/>
  <c r="AQ1086" i="10"/>
  <c r="AS1086" i="10"/>
  <c r="C1087" i="10"/>
  <c r="D1087" i="10"/>
  <c r="AD1087" i="10" s="1"/>
  <c r="AJ1087" i="10" s="1"/>
  <c r="E1087" i="10"/>
  <c r="AE1087" i="10" s="1"/>
  <c r="F1087" i="10"/>
  <c r="G1087" i="10"/>
  <c r="H1087" i="10"/>
  <c r="AH1087" i="10" s="1"/>
  <c r="I1087" i="10"/>
  <c r="J1087" i="10"/>
  <c r="K1087" i="10"/>
  <c r="L1087" i="10"/>
  <c r="AL1087" i="10" s="1"/>
  <c r="M1087" i="10"/>
  <c r="Z1087" i="10" s="1"/>
  <c r="N1087" i="10"/>
  <c r="AA1087" i="10" s="1"/>
  <c r="O1087" i="10"/>
  <c r="V1087" i="10"/>
  <c r="X1087" i="10"/>
  <c r="R1087" i="10" s="1"/>
  <c r="AB1087" i="10"/>
  <c r="AC1087" i="10"/>
  <c r="AI1087" i="10" s="1"/>
  <c r="AF1087" i="10"/>
  <c r="AG1087" i="10"/>
  <c r="AN1087" i="10"/>
  <c r="AO1087" i="10"/>
  <c r="AP1087" i="10"/>
  <c r="AR1087" i="10"/>
  <c r="C1088" i="10"/>
  <c r="AC1088" i="10" s="1"/>
  <c r="AI1088" i="10" s="1"/>
  <c r="D1088" i="10"/>
  <c r="AD1088" i="10" s="1"/>
  <c r="E1088" i="10"/>
  <c r="F1088" i="10"/>
  <c r="G1088" i="10"/>
  <c r="AG1088" i="10" s="1"/>
  <c r="H1088" i="10"/>
  <c r="AH1088" i="10" s="1"/>
  <c r="I1088" i="10"/>
  <c r="J1088" i="10"/>
  <c r="K1088" i="10"/>
  <c r="AN1088" i="10" s="1"/>
  <c r="L1088" i="10"/>
  <c r="Y1088" i="10" s="1"/>
  <c r="M1088" i="10"/>
  <c r="Z1088" i="10" s="1"/>
  <c r="N1088" i="10"/>
  <c r="O1088" i="10"/>
  <c r="W1088" i="10"/>
  <c r="X1088" i="10"/>
  <c r="U1088" i="10" s="1"/>
  <c r="AA1088" i="10"/>
  <c r="AB1088" i="10"/>
  <c r="AE1088" i="10"/>
  <c r="AK1088" i="10" s="1"/>
  <c r="AF1088" i="10"/>
  <c r="AM1088" i="10"/>
  <c r="AO1088" i="10"/>
  <c r="AQ1088" i="10"/>
  <c r="AU1088" i="10"/>
  <c r="C1089" i="10"/>
  <c r="AC1089" i="10" s="1"/>
  <c r="D1089" i="10"/>
  <c r="E1089" i="10"/>
  <c r="F1089" i="10"/>
  <c r="AF1089" i="10" s="1"/>
  <c r="G1089" i="10"/>
  <c r="AG1089" i="10" s="1"/>
  <c r="H1089" i="10"/>
  <c r="I1089" i="10"/>
  <c r="J1089" i="10"/>
  <c r="AM1089" i="10" s="1"/>
  <c r="K1089" i="10"/>
  <c r="AN1089" i="10" s="1"/>
  <c r="L1089" i="10"/>
  <c r="Y1089" i="10" s="1"/>
  <c r="M1089" i="10"/>
  <c r="N1089" i="10"/>
  <c r="AA1089" i="10" s="1"/>
  <c r="R1089" i="10" s="1"/>
  <c r="O1089" i="10"/>
  <c r="V1089" i="10"/>
  <c r="P1089" i="10" s="1"/>
  <c r="W1089" i="10"/>
  <c r="T1089" i="10" s="1"/>
  <c r="X1089" i="10"/>
  <c r="U1089" i="10" s="1"/>
  <c r="Z1089" i="10"/>
  <c r="AB1089" i="10"/>
  <c r="AD1089" i="10"/>
  <c r="AE1089" i="10"/>
  <c r="AK1089" i="10" s="1"/>
  <c r="AH1089" i="10"/>
  <c r="AL1089" i="10"/>
  <c r="AO1089" i="10"/>
  <c r="AP1089" i="10"/>
  <c r="AT1089" i="10"/>
  <c r="C1090" i="10"/>
  <c r="D1090" i="10"/>
  <c r="E1090" i="10"/>
  <c r="AE1090" i="10" s="1"/>
  <c r="AK1090" i="10" s="1"/>
  <c r="F1090" i="10"/>
  <c r="AF1090" i="10" s="1"/>
  <c r="G1090" i="10"/>
  <c r="H1090" i="10"/>
  <c r="I1090" i="10"/>
  <c r="AL1090" i="10" s="1"/>
  <c r="J1090" i="10"/>
  <c r="K1090" i="10"/>
  <c r="L1090" i="10"/>
  <c r="M1090" i="10"/>
  <c r="AM1090" i="10" s="1"/>
  <c r="N1090" i="10"/>
  <c r="AA1090" i="10" s="1"/>
  <c r="O1090" i="10"/>
  <c r="V1090" i="10"/>
  <c r="S1090" i="10" s="1"/>
  <c r="W1090" i="10"/>
  <c r="Y1090" i="10"/>
  <c r="AB1090" i="10"/>
  <c r="AC1090" i="10"/>
  <c r="AD1090" i="10"/>
  <c r="AJ1090" i="10" s="1"/>
  <c r="AG1090" i="10"/>
  <c r="AH1090" i="10"/>
  <c r="AO1090" i="10"/>
  <c r="AQ1090" i="10"/>
  <c r="AS1090" i="10"/>
  <c r="C1091" i="10"/>
  <c r="D1091" i="10"/>
  <c r="AD1091" i="10" s="1"/>
  <c r="AJ1091" i="10" s="1"/>
  <c r="E1091" i="10"/>
  <c r="AE1091" i="10" s="1"/>
  <c r="AK1091" i="10" s="1"/>
  <c r="F1091" i="10"/>
  <c r="G1091" i="10"/>
  <c r="H1091" i="10"/>
  <c r="AH1091" i="10" s="1"/>
  <c r="I1091" i="10"/>
  <c r="J1091" i="10"/>
  <c r="K1091" i="10"/>
  <c r="L1091" i="10"/>
  <c r="AL1091" i="10" s="1"/>
  <c r="M1091" i="10"/>
  <c r="Z1091" i="10" s="1"/>
  <c r="N1091" i="10"/>
  <c r="AA1091" i="10" s="1"/>
  <c r="O1091" i="10"/>
  <c r="V1091" i="10"/>
  <c r="X1091" i="10"/>
  <c r="R1091" i="10" s="1"/>
  <c r="AB1091" i="10"/>
  <c r="AC1091" i="10"/>
  <c r="AI1091" i="10" s="1"/>
  <c r="AF1091" i="10"/>
  <c r="AG1091" i="10"/>
  <c r="AN1091" i="10"/>
  <c r="AO1091" i="10"/>
  <c r="AP1091" i="10"/>
  <c r="AR1091" i="10"/>
  <c r="C1092" i="10"/>
  <c r="AC1092" i="10" s="1"/>
  <c r="AI1092" i="10" s="1"/>
  <c r="D1092" i="10"/>
  <c r="AD1092" i="10" s="1"/>
  <c r="E1092" i="10"/>
  <c r="F1092" i="10"/>
  <c r="G1092" i="10"/>
  <c r="AG1092" i="10" s="1"/>
  <c r="H1092" i="10"/>
  <c r="AH1092" i="10" s="1"/>
  <c r="I1092" i="10"/>
  <c r="J1092" i="10"/>
  <c r="K1092" i="10"/>
  <c r="AN1092" i="10" s="1"/>
  <c r="L1092" i="10"/>
  <c r="Y1092" i="10" s="1"/>
  <c r="M1092" i="10"/>
  <c r="Z1092" i="10" s="1"/>
  <c r="N1092" i="10"/>
  <c r="O1092" i="10"/>
  <c r="W1092" i="10"/>
  <c r="Q1092" i="10" s="1"/>
  <c r="X1092" i="10"/>
  <c r="U1092" i="10" s="1"/>
  <c r="AA1092" i="10"/>
  <c r="AB1092" i="10"/>
  <c r="AE1092" i="10"/>
  <c r="AK1092" i="10" s="1"/>
  <c r="AF1092" i="10"/>
  <c r="AM1092" i="10"/>
  <c r="AO1092" i="10"/>
  <c r="AQ1092" i="10"/>
  <c r="AU1092" i="10"/>
  <c r="C1093" i="10"/>
  <c r="AC1093" i="10" s="1"/>
  <c r="AI1093" i="10" s="1"/>
  <c r="D1093" i="10"/>
  <c r="E1093" i="10"/>
  <c r="F1093" i="10"/>
  <c r="AF1093" i="10" s="1"/>
  <c r="G1093" i="10"/>
  <c r="AG1093" i="10" s="1"/>
  <c r="H1093" i="10"/>
  <c r="I1093" i="10"/>
  <c r="J1093" i="10"/>
  <c r="AM1093" i="10" s="1"/>
  <c r="K1093" i="10"/>
  <c r="AN1093" i="10" s="1"/>
  <c r="L1093" i="10"/>
  <c r="Y1093" i="10" s="1"/>
  <c r="M1093" i="10"/>
  <c r="N1093" i="10"/>
  <c r="AA1093" i="10" s="1"/>
  <c r="R1093" i="10" s="1"/>
  <c r="O1093" i="10"/>
  <c r="V1093" i="10"/>
  <c r="P1093" i="10" s="1"/>
  <c r="W1093" i="10"/>
  <c r="T1093" i="10" s="1"/>
  <c r="X1093" i="10"/>
  <c r="U1093" i="10" s="1"/>
  <c r="Z1093" i="10"/>
  <c r="AB1093" i="10"/>
  <c r="AD1093" i="10"/>
  <c r="AE1093" i="10"/>
  <c r="AK1093" i="10" s="1"/>
  <c r="AH1093" i="10"/>
  <c r="AL1093" i="10"/>
  <c r="AO1093" i="10"/>
  <c r="AP1093" i="10"/>
  <c r="AT1093" i="10"/>
  <c r="C1094" i="10"/>
  <c r="D1094" i="10"/>
  <c r="E1094" i="10"/>
  <c r="AE1094" i="10" s="1"/>
  <c r="AK1094" i="10" s="1"/>
  <c r="F1094" i="10"/>
  <c r="AF1094" i="10" s="1"/>
  <c r="G1094" i="10"/>
  <c r="H1094" i="10"/>
  <c r="I1094" i="10"/>
  <c r="AL1094" i="10" s="1"/>
  <c r="J1094" i="10"/>
  <c r="K1094" i="10"/>
  <c r="L1094" i="10"/>
  <c r="M1094" i="10"/>
  <c r="AM1094" i="10" s="1"/>
  <c r="N1094" i="10"/>
  <c r="AA1094" i="10" s="1"/>
  <c r="O1094" i="10"/>
  <c r="V1094" i="10"/>
  <c r="S1094" i="10" s="1"/>
  <c r="W1094" i="10"/>
  <c r="Y1094" i="10"/>
  <c r="AB1094" i="10"/>
  <c r="AC1094" i="10"/>
  <c r="AD1094" i="10"/>
  <c r="AJ1094" i="10" s="1"/>
  <c r="AG1094" i="10"/>
  <c r="AH1094" i="10"/>
  <c r="AO1094" i="10"/>
  <c r="AQ1094" i="10"/>
  <c r="AS1094" i="10"/>
  <c r="C1095" i="10"/>
  <c r="D1095" i="10"/>
  <c r="AD1095" i="10" s="1"/>
  <c r="AJ1095" i="10" s="1"/>
  <c r="E1095" i="10"/>
  <c r="AE1095" i="10" s="1"/>
  <c r="F1095" i="10"/>
  <c r="G1095" i="10"/>
  <c r="H1095" i="10"/>
  <c r="AH1095" i="10" s="1"/>
  <c r="I1095" i="10"/>
  <c r="AL1095" i="10" s="1"/>
  <c r="J1095" i="10"/>
  <c r="K1095" i="10"/>
  <c r="L1095" i="10"/>
  <c r="Y1095" i="10" s="1"/>
  <c r="P1095" i="10" s="1"/>
  <c r="M1095" i="10"/>
  <c r="Z1095" i="10" s="1"/>
  <c r="N1095" i="10"/>
  <c r="AA1095" i="10" s="1"/>
  <c r="O1095" i="10"/>
  <c r="V1095" i="10"/>
  <c r="S1095" i="10" s="1"/>
  <c r="X1095" i="10"/>
  <c r="AB1095" i="10"/>
  <c r="AC1095" i="10"/>
  <c r="AI1095" i="10" s="1"/>
  <c r="AF1095" i="10"/>
  <c r="AG1095" i="10"/>
  <c r="AN1095" i="10"/>
  <c r="AO1095" i="10"/>
  <c r="AR1095" i="10"/>
  <c r="C1096" i="10"/>
  <c r="AC1096" i="10" s="1"/>
  <c r="AI1096" i="10" s="1"/>
  <c r="D1096" i="10"/>
  <c r="AD1096" i="10" s="1"/>
  <c r="AJ1096" i="10" s="1"/>
  <c r="E1096" i="10"/>
  <c r="F1096" i="10"/>
  <c r="G1096" i="10"/>
  <c r="AG1096" i="10" s="1"/>
  <c r="H1096" i="10"/>
  <c r="AH1096" i="10" s="1"/>
  <c r="I1096" i="10"/>
  <c r="J1096" i="10"/>
  <c r="K1096" i="10"/>
  <c r="AN1096" i="10" s="1"/>
  <c r="L1096" i="10"/>
  <c r="Y1096" i="10" s="1"/>
  <c r="M1096" i="10"/>
  <c r="Z1096" i="10" s="1"/>
  <c r="N1096" i="10"/>
  <c r="O1096" i="10"/>
  <c r="W1096" i="10"/>
  <c r="Q1096" i="10" s="1"/>
  <c r="X1096" i="10"/>
  <c r="U1096" i="10" s="1"/>
  <c r="AA1096" i="10"/>
  <c r="AB1096" i="10"/>
  <c r="AE1096" i="10"/>
  <c r="AK1096" i="10" s="1"/>
  <c r="AF1096" i="10"/>
  <c r="AM1096" i="10"/>
  <c r="AO1096" i="10"/>
  <c r="AQ1096" i="10"/>
  <c r="AU1096" i="10"/>
  <c r="C1097" i="10"/>
  <c r="AC1097" i="10" s="1"/>
  <c r="D1097" i="10"/>
  <c r="E1097" i="10"/>
  <c r="F1097" i="10"/>
  <c r="AF1097" i="10" s="1"/>
  <c r="G1097" i="10"/>
  <c r="AG1097" i="10" s="1"/>
  <c r="H1097" i="10"/>
  <c r="I1097" i="10"/>
  <c r="J1097" i="10"/>
  <c r="AM1097" i="10" s="1"/>
  <c r="K1097" i="10"/>
  <c r="AN1097" i="10" s="1"/>
  <c r="L1097" i="10"/>
  <c r="Y1097" i="10" s="1"/>
  <c r="M1097" i="10"/>
  <c r="N1097" i="10"/>
  <c r="AA1097" i="10" s="1"/>
  <c r="R1097" i="10" s="1"/>
  <c r="O1097" i="10"/>
  <c r="V1097" i="10"/>
  <c r="P1097" i="10" s="1"/>
  <c r="W1097" i="10"/>
  <c r="T1097" i="10" s="1"/>
  <c r="X1097" i="10"/>
  <c r="U1097" i="10" s="1"/>
  <c r="Z1097" i="10"/>
  <c r="AB1097" i="10"/>
  <c r="AD1097" i="10"/>
  <c r="AJ1097" i="10" s="1"/>
  <c r="AE1097" i="10"/>
  <c r="AK1097" i="10" s="1"/>
  <c r="AH1097" i="10"/>
  <c r="AL1097" i="10"/>
  <c r="AO1097" i="10"/>
  <c r="AP1097" i="10"/>
  <c r="AT1097" i="10"/>
  <c r="C1098" i="10"/>
  <c r="D1098" i="10"/>
  <c r="E1098" i="10"/>
  <c r="AE1098" i="10" s="1"/>
  <c r="AK1098" i="10" s="1"/>
  <c r="F1098" i="10"/>
  <c r="AF1098" i="10" s="1"/>
  <c r="G1098" i="10"/>
  <c r="H1098" i="10"/>
  <c r="I1098" i="10"/>
  <c r="AL1098" i="10" s="1"/>
  <c r="J1098" i="10"/>
  <c r="AM1098" i="10" s="1"/>
  <c r="K1098" i="10"/>
  <c r="L1098" i="10"/>
  <c r="M1098" i="10"/>
  <c r="Z1098" i="10" s="1"/>
  <c r="Q1098" i="10" s="1"/>
  <c r="N1098" i="10"/>
  <c r="AA1098" i="10" s="1"/>
  <c r="O1098" i="10"/>
  <c r="V1098" i="10"/>
  <c r="S1098" i="10" s="1"/>
  <c r="W1098" i="10"/>
  <c r="T1098" i="10" s="1"/>
  <c r="Y1098" i="10"/>
  <c r="AB1098" i="10"/>
  <c r="AC1098" i="10"/>
  <c r="AI1098" i="10" s="1"/>
  <c r="AD1098" i="10"/>
  <c r="AJ1098" i="10" s="1"/>
  <c r="AG1098" i="10"/>
  <c r="AH1098" i="10"/>
  <c r="AO1098" i="10"/>
  <c r="AS1098" i="10"/>
  <c r="C1099" i="10"/>
  <c r="D1099" i="10"/>
  <c r="AD1099" i="10" s="1"/>
  <c r="AJ1099" i="10" s="1"/>
  <c r="E1099" i="10"/>
  <c r="AE1099" i="10" s="1"/>
  <c r="AK1099" i="10" s="1"/>
  <c r="F1099" i="10"/>
  <c r="G1099" i="10"/>
  <c r="H1099" i="10"/>
  <c r="AH1099" i="10" s="1"/>
  <c r="I1099" i="10"/>
  <c r="AL1099" i="10" s="1"/>
  <c r="J1099" i="10"/>
  <c r="K1099" i="10"/>
  <c r="L1099" i="10"/>
  <c r="Y1099" i="10" s="1"/>
  <c r="P1099" i="10" s="1"/>
  <c r="M1099" i="10"/>
  <c r="Z1099" i="10" s="1"/>
  <c r="N1099" i="10"/>
  <c r="AA1099" i="10" s="1"/>
  <c r="O1099" i="10"/>
  <c r="V1099" i="10"/>
  <c r="S1099" i="10" s="1"/>
  <c r="X1099" i="10"/>
  <c r="R1099" i="10" s="1"/>
  <c r="AB1099" i="10"/>
  <c r="AC1099" i="10"/>
  <c r="AI1099" i="10" s="1"/>
  <c r="AF1099" i="10"/>
  <c r="AG1099" i="10"/>
  <c r="AN1099" i="10"/>
  <c r="AO1099" i="10"/>
  <c r="AR1099" i="10"/>
  <c r="C1100" i="10"/>
  <c r="AC1100" i="10" s="1"/>
  <c r="AI1100" i="10" s="1"/>
  <c r="D1100" i="10"/>
  <c r="AD1100" i="10" s="1"/>
  <c r="E1100" i="10"/>
  <c r="F1100" i="10"/>
  <c r="G1100" i="10"/>
  <c r="AG1100" i="10" s="1"/>
  <c r="H1100" i="10"/>
  <c r="AH1100" i="10" s="1"/>
  <c r="I1100" i="10"/>
  <c r="J1100" i="10"/>
  <c r="K1100" i="10"/>
  <c r="AN1100" i="10" s="1"/>
  <c r="L1100" i="10"/>
  <c r="Y1100" i="10" s="1"/>
  <c r="M1100" i="10"/>
  <c r="Z1100" i="10" s="1"/>
  <c r="N1100" i="10"/>
  <c r="O1100" i="10"/>
  <c r="W1100" i="10"/>
  <c r="Q1100" i="10" s="1"/>
  <c r="X1100" i="10"/>
  <c r="U1100" i="10" s="1"/>
  <c r="AA1100" i="10"/>
  <c r="AB1100" i="10"/>
  <c r="AE1100" i="10"/>
  <c r="AK1100" i="10" s="1"/>
  <c r="AF1100" i="10"/>
  <c r="AM1100" i="10"/>
  <c r="AO1100" i="10"/>
  <c r="AQ1100" i="10"/>
  <c r="AU1100" i="10"/>
  <c r="C1101" i="10"/>
  <c r="AC1101" i="10" s="1"/>
  <c r="D1101" i="10"/>
  <c r="E1101" i="10"/>
  <c r="F1101" i="10"/>
  <c r="AF1101" i="10" s="1"/>
  <c r="G1101" i="10"/>
  <c r="AG1101" i="10" s="1"/>
  <c r="H1101" i="10"/>
  <c r="I1101" i="10"/>
  <c r="J1101" i="10"/>
  <c r="AM1101" i="10" s="1"/>
  <c r="K1101" i="10"/>
  <c r="AN1101" i="10" s="1"/>
  <c r="L1101" i="10"/>
  <c r="Y1101" i="10" s="1"/>
  <c r="M1101" i="10"/>
  <c r="N1101" i="10"/>
  <c r="AA1101" i="10" s="1"/>
  <c r="R1101" i="10" s="1"/>
  <c r="O1101" i="10"/>
  <c r="V1101" i="10"/>
  <c r="P1101" i="10" s="1"/>
  <c r="W1101" i="10"/>
  <c r="T1101" i="10" s="1"/>
  <c r="X1101" i="10"/>
  <c r="U1101" i="10" s="1"/>
  <c r="Z1101" i="10"/>
  <c r="AB1101" i="10"/>
  <c r="AD1101" i="10"/>
  <c r="AJ1101" i="10" s="1"/>
  <c r="AE1101" i="10"/>
  <c r="AK1101" i="10" s="1"/>
  <c r="AH1101" i="10"/>
  <c r="AL1101" i="10"/>
  <c r="AO1101" i="10"/>
  <c r="AP1101" i="10"/>
  <c r="AT1101" i="10"/>
  <c r="C1102" i="10"/>
  <c r="D1102" i="10"/>
  <c r="E1102" i="10"/>
  <c r="AE1102" i="10" s="1"/>
  <c r="AK1102" i="10" s="1"/>
  <c r="F1102" i="10"/>
  <c r="AF1102" i="10" s="1"/>
  <c r="G1102" i="10"/>
  <c r="H1102" i="10"/>
  <c r="I1102" i="10"/>
  <c r="AL1102" i="10" s="1"/>
  <c r="J1102" i="10"/>
  <c r="AM1102" i="10" s="1"/>
  <c r="K1102" i="10"/>
  <c r="L1102" i="10"/>
  <c r="M1102" i="10"/>
  <c r="Z1102" i="10" s="1"/>
  <c r="Q1102" i="10" s="1"/>
  <c r="N1102" i="10"/>
  <c r="AA1102" i="10" s="1"/>
  <c r="O1102" i="10"/>
  <c r="V1102" i="10"/>
  <c r="S1102" i="10" s="1"/>
  <c r="W1102" i="10"/>
  <c r="T1102" i="10" s="1"/>
  <c r="Y1102" i="10"/>
  <c r="AB1102" i="10"/>
  <c r="AC1102" i="10"/>
  <c r="AI1102" i="10" s="1"/>
  <c r="AD1102" i="10"/>
  <c r="AJ1102" i="10" s="1"/>
  <c r="AG1102" i="10"/>
  <c r="AH1102" i="10"/>
  <c r="AO1102" i="10"/>
  <c r="AS1102" i="10"/>
  <c r="C1103" i="10"/>
  <c r="D1103" i="10"/>
  <c r="AD1103" i="10" s="1"/>
  <c r="AJ1103" i="10" s="1"/>
  <c r="E1103" i="10"/>
  <c r="AE1103" i="10" s="1"/>
  <c r="F1103" i="10"/>
  <c r="G1103" i="10"/>
  <c r="H1103" i="10"/>
  <c r="AH1103" i="10" s="1"/>
  <c r="I1103" i="10"/>
  <c r="AL1103" i="10" s="1"/>
  <c r="J1103" i="10"/>
  <c r="K1103" i="10"/>
  <c r="L1103" i="10"/>
  <c r="Y1103" i="10" s="1"/>
  <c r="P1103" i="10" s="1"/>
  <c r="M1103" i="10"/>
  <c r="Z1103" i="10" s="1"/>
  <c r="N1103" i="10"/>
  <c r="AA1103" i="10" s="1"/>
  <c r="O1103" i="10"/>
  <c r="V1103" i="10"/>
  <c r="S1103" i="10" s="1"/>
  <c r="X1103" i="10"/>
  <c r="R1103" i="10" s="1"/>
  <c r="AB1103" i="10"/>
  <c r="AC1103" i="10"/>
  <c r="AI1103" i="10" s="1"/>
  <c r="AF1103" i="10"/>
  <c r="AG1103" i="10"/>
  <c r="AN1103" i="10"/>
  <c r="AO1103" i="10"/>
  <c r="AR1103" i="10"/>
  <c r="C1104" i="10"/>
  <c r="AC1104" i="10" s="1"/>
  <c r="AI1104" i="10" s="1"/>
  <c r="D1104" i="10"/>
  <c r="AD1104" i="10" s="1"/>
  <c r="E1104" i="10"/>
  <c r="F1104" i="10"/>
  <c r="G1104" i="10"/>
  <c r="AG1104" i="10" s="1"/>
  <c r="H1104" i="10"/>
  <c r="AH1104" i="10" s="1"/>
  <c r="I1104" i="10"/>
  <c r="J1104" i="10"/>
  <c r="K1104" i="10"/>
  <c r="AN1104" i="10" s="1"/>
  <c r="L1104" i="10"/>
  <c r="Y1104" i="10" s="1"/>
  <c r="M1104" i="10"/>
  <c r="Z1104" i="10" s="1"/>
  <c r="N1104" i="10"/>
  <c r="O1104" i="10"/>
  <c r="W1104" i="10"/>
  <c r="Q1104" i="10" s="1"/>
  <c r="X1104" i="10"/>
  <c r="U1104" i="10" s="1"/>
  <c r="AA1104" i="10"/>
  <c r="AB1104" i="10"/>
  <c r="AE1104" i="10"/>
  <c r="AK1104" i="10" s="1"/>
  <c r="AF1104" i="10"/>
  <c r="AM1104" i="10"/>
  <c r="AO1104" i="10"/>
  <c r="AQ1104" i="10"/>
  <c r="AU1104" i="10"/>
  <c r="C1105" i="10"/>
  <c r="AC1105" i="10" s="1"/>
  <c r="AI1105" i="10" s="1"/>
  <c r="D1105" i="10"/>
  <c r="E1105" i="10"/>
  <c r="F1105" i="10"/>
  <c r="AF1105" i="10" s="1"/>
  <c r="G1105" i="10"/>
  <c r="AG1105" i="10" s="1"/>
  <c r="H1105" i="10"/>
  <c r="I1105" i="10"/>
  <c r="J1105" i="10"/>
  <c r="AM1105" i="10" s="1"/>
  <c r="K1105" i="10"/>
  <c r="AN1105" i="10" s="1"/>
  <c r="L1105" i="10"/>
  <c r="Y1105" i="10" s="1"/>
  <c r="M1105" i="10"/>
  <c r="N1105" i="10"/>
  <c r="AA1105" i="10" s="1"/>
  <c r="R1105" i="10" s="1"/>
  <c r="O1105" i="10"/>
  <c r="V1105" i="10"/>
  <c r="P1105" i="10" s="1"/>
  <c r="W1105" i="10"/>
  <c r="T1105" i="10" s="1"/>
  <c r="X1105" i="10"/>
  <c r="U1105" i="10" s="1"/>
  <c r="Z1105" i="10"/>
  <c r="AB1105" i="10"/>
  <c r="AD1105" i="10"/>
  <c r="AE1105" i="10"/>
  <c r="AK1105" i="10" s="1"/>
  <c r="AH1105" i="10"/>
  <c r="AL1105" i="10"/>
  <c r="AO1105" i="10"/>
  <c r="AP1105" i="10"/>
  <c r="AT1105" i="10"/>
  <c r="C1106" i="10"/>
  <c r="D1106" i="10"/>
  <c r="E1106" i="10"/>
  <c r="AE1106" i="10" s="1"/>
  <c r="AK1106" i="10" s="1"/>
  <c r="F1106" i="10"/>
  <c r="AF1106" i="10" s="1"/>
  <c r="G1106" i="10"/>
  <c r="H1106" i="10"/>
  <c r="I1106" i="10"/>
  <c r="AL1106" i="10" s="1"/>
  <c r="J1106" i="10"/>
  <c r="AM1106" i="10" s="1"/>
  <c r="K1106" i="10"/>
  <c r="L1106" i="10"/>
  <c r="M1106" i="10"/>
  <c r="Z1106" i="10" s="1"/>
  <c r="Q1106" i="10" s="1"/>
  <c r="N1106" i="10"/>
  <c r="AA1106" i="10" s="1"/>
  <c r="O1106" i="10"/>
  <c r="V1106" i="10"/>
  <c r="S1106" i="10" s="1"/>
  <c r="W1106" i="10"/>
  <c r="T1106" i="10" s="1"/>
  <c r="Y1106" i="10"/>
  <c r="AB1106" i="10"/>
  <c r="AC1106" i="10"/>
  <c r="AD1106" i="10"/>
  <c r="AJ1106" i="10" s="1"/>
  <c r="AG1106" i="10"/>
  <c r="AH1106" i="10"/>
  <c r="AO1106" i="10"/>
  <c r="AS1106" i="10"/>
  <c r="C1107" i="10"/>
  <c r="D1107" i="10"/>
  <c r="AD1107" i="10" s="1"/>
  <c r="AJ1107" i="10" s="1"/>
  <c r="E1107" i="10"/>
  <c r="AE1107" i="10" s="1"/>
  <c r="F1107" i="10"/>
  <c r="G1107" i="10"/>
  <c r="H1107" i="10"/>
  <c r="AH1107" i="10" s="1"/>
  <c r="I1107" i="10"/>
  <c r="AL1107" i="10" s="1"/>
  <c r="J1107" i="10"/>
  <c r="K1107" i="10"/>
  <c r="L1107" i="10"/>
  <c r="Y1107" i="10" s="1"/>
  <c r="P1107" i="10" s="1"/>
  <c r="M1107" i="10"/>
  <c r="Z1107" i="10" s="1"/>
  <c r="N1107" i="10"/>
  <c r="AA1107" i="10" s="1"/>
  <c r="O1107" i="10"/>
  <c r="V1107" i="10"/>
  <c r="S1107" i="10" s="1"/>
  <c r="X1107" i="10"/>
  <c r="R1107" i="10" s="1"/>
  <c r="AB1107" i="10"/>
  <c r="AC1107" i="10"/>
  <c r="AI1107" i="10" s="1"/>
  <c r="AF1107" i="10"/>
  <c r="AG1107" i="10"/>
  <c r="AN1107" i="10"/>
  <c r="AO1107" i="10"/>
  <c r="AR1107" i="10"/>
  <c r="C1108" i="10"/>
  <c r="AC1108" i="10" s="1"/>
  <c r="AI1108" i="10" s="1"/>
  <c r="D1108" i="10"/>
  <c r="AD1108" i="10" s="1"/>
  <c r="E1108" i="10"/>
  <c r="F1108" i="10"/>
  <c r="G1108" i="10"/>
  <c r="AG1108" i="10" s="1"/>
  <c r="H1108" i="10"/>
  <c r="AH1108" i="10" s="1"/>
  <c r="I1108" i="10"/>
  <c r="J1108" i="10"/>
  <c r="K1108" i="10"/>
  <c r="AN1108" i="10" s="1"/>
  <c r="L1108" i="10"/>
  <c r="Y1108" i="10" s="1"/>
  <c r="M1108" i="10"/>
  <c r="Z1108" i="10" s="1"/>
  <c r="N1108" i="10"/>
  <c r="O1108" i="10"/>
  <c r="W1108" i="10"/>
  <c r="X1108" i="10"/>
  <c r="U1108" i="10" s="1"/>
  <c r="AA1108" i="10"/>
  <c r="AB1108" i="10"/>
  <c r="AE1108" i="10"/>
  <c r="AK1108" i="10" s="1"/>
  <c r="AF1108" i="10"/>
  <c r="AM1108" i="10"/>
  <c r="AO1108" i="10"/>
  <c r="AQ1108" i="10"/>
  <c r="AU1108" i="10"/>
  <c r="C1109" i="10"/>
  <c r="AC1109" i="10" s="1"/>
  <c r="D1109" i="10"/>
  <c r="E1109" i="10"/>
  <c r="F1109" i="10"/>
  <c r="AF1109" i="10" s="1"/>
  <c r="G1109" i="10"/>
  <c r="AG1109" i="10" s="1"/>
  <c r="H1109" i="10"/>
  <c r="I1109" i="10"/>
  <c r="J1109" i="10"/>
  <c r="AM1109" i="10" s="1"/>
  <c r="K1109" i="10"/>
  <c r="AN1109" i="10" s="1"/>
  <c r="L1109" i="10"/>
  <c r="Y1109" i="10" s="1"/>
  <c r="M1109" i="10"/>
  <c r="N1109" i="10"/>
  <c r="AA1109" i="10" s="1"/>
  <c r="R1109" i="10" s="1"/>
  <c r="O1109" i="10"/>
  <c r="V1109" i="10"/>
  <c r="P1109" i="10" s="1"/>
  <c r="W1109" i="10"/>
  <c r="T1109" i="10" s="1"/>
  <c r="X1109" i="10"/>
  <c r="U1109" i="10" s="1"/>
  <c r="Z1109" i="10"/>
  <c r="AB1109" i="10"/>
  <c r="AD1109" i="10"/>
  <c r="AE1109" i="10"/>
  <c r="AK1109" i="10" s="1"/>
  <c r="AH1109" i="10"/>
  <c r="AL1109" i="10"/>
  <c r="AO1109" i="10"/>
  <c r="AP1109" i="10"/>
  <c r="AT1109" i="10"/>
  <c r="C1110" i="10"/>
  <c r="D1110" i="10"/>
  <c r="E1110" i="10"/>
  <c r="AE1110" i="10" s="1"/>
  <c r="AK1110" i="10" s="1"/>
  <c r="F1110" i="10"/>
  <c r="AF1110" i="10" s="1"/>
  <c r="G1110" i="10"/>
  <c r="H1110" i="10"/>
  <c r="I1110" i="10"/>
  <c r="AL1110" i="10" s="1"/>
  <c r="J1110" i="10"/>
  <c r="AM1110" i="10" s="1"/>
  <c r="K1110" i="10"/>
  <c r="L1110" i="10"/>
  <c r="M1110" i="10"/>
  <c r="Z1110" i="10" s="1"/>
  <c r="Q1110" i="10" s="1"/>
  <c r="N1110" i="10"/>
  <c r="AA1110" i="10" s="1"/>
  <c r="O1110" i="10"/>
  <c r="V1110" i="10"/>
  <c r="S1110" i="10" s="1"/>
  <c r="W1110" i="10"/>
  <c r="T1110" i="10" s="1"/>
  <c r="Y1110" i="10"/>
  <c r="AB1110" i="10"/>
  <c r="AC1110" i="10"/>
  <c r="AD1110" i="10"/>
  <c r="AJ1110" i="10" s="1"/>
  <c r="AG1110" i="10"/>
  <c r="AH1110" i="10"/>
  <c r="AO1110" i="10"/>
  <c r="AS1110" i="10"/>
  <c r="C1111" i="10"/>
  <c r="D1111" i="10"/>
  <c r="AD1111" i="10" s="1"/>
  <c r="AJ1111" i="10" s="1"/>
  <c r="E1111" i="10"/>
  <c r="AE1111" i="10" s="1"/>
  <c r="F1111" i="10"/>
  <c r="G1111" i="10"/>
  <c r="H1111" i="10"/>
  <c r="AH1111" i="10" s="1"/>
  <c r="I1111" i="10"/>
  <c r="AL1111" i="10" s="1"/>
  <c r="J1111" i="10"/>
  <c r="K1111" i="10"/>
  <c r="L1111" i="10"/>
  <c r="Y1111" i="10" s="1"/>
  <c r="P1111" i="10" s="1"/>
  <c r="M1111" i="10"/>
  <c r="Z1111" i="10" s="1"/>
  <c r="N1111" i="10"/>
  <c r="AA1111" i="10" s="1"/>
  <c r="O1111" i="10"/>
  <c r="V1111" i="10"/>
  <c r="S1111" i="10" s="1"/>
  <c r="X1111" i="10"/>
  <c r="AB1111" i="10"/>
  <c r="AC1111" i="10"/>
  <c r="AI1111" i="10" s="1"/>
  <c r="AF1111" i="10"/>
  <c r="AG1111" i="10"/>
  <c r="AN1111" i="10"/>
  <c r="AO1111" i="10"/>
  <c r="AR1111" i="10"/>
  <c r="C1112" i="10"/>
  <c r="AC1112" i="10" s="1"/>
  <c r="AI1112" i="10" s="1"/>
  <c r="D1112" i="10"/>
  <c r="AD1112" i="10" s="1"/>
  <c r="AJ1112" i="10" s="1"/>
  <c r="E1112" i="10"/>
  <c r="F1112" i="10"/>
  <c r="G1112" i="10"/>
  <c r="AG1112" i="10" s="1"/>
  <c r="H1112" i="10"/>
  <c r="AH1112" i="10" s="1"/>
  <c r="I1112" i="10"/>
  <c r="J1112" i="10"/>
  <c r="K1112" i="10"/>
  <c r="AN1112" i="10" s="1"/>
  <c r="L1112" i="10"/>
  <c r="Y1112" i="10" s="1"/>
  <c r="M1112" i="10"/>
  <c r="Z1112" i="10" s="1"/>
  <c r="N1112" i="10"/>
  <c r="O1112" i="10"/>
  <c r="W1112" i="10"/>
  <c r="Q1112" i="10" s="1"/>
  <c r="X1112" i="10"/>
  <c r="U1112" i="10" s="1"/>
  <c r="AA1112" i="10"/>
  <c r="AB1112" i="10"/>
  <c r="AE1112" i="10"/>
  <c r="AK1112" i="10" s="1"/>
  <c r="AF1112" i="10"/>
  <c r="AM1112" i="10"/>
  <c r="AO1112" i="10"/>
  <c r="AQ1112" i="10"/>
  <c r="AU1112" i="10"/>
  <c r="C1113" i="10"/>
  <c r="AC1113" i="10" s="1"/>
  <c r="D1113" i="10"/>
  <c r="E1113" i="10"/>
  <c r="F1113" i="10"/>
  <c r="AF1113" i="10" s="1"/>
  <c r="G1113" i="10"/>
  <c r="AG1113" i="10" s="1"/>
  <c r="H1113" i="10"/>
  <c r="I1113" i="10"/>
  <c r="J1113" i="10"/>
  <c r="AM1113" i="10" s="1"/>
  <c r="K1113" i="10"/>
  <c r="AN1113" i="10" s="1"/>
  <c r="L1113" i="10"/>
  <c r="Y1113" i="10" s="1"/>
  <c r="M1113" i="10"/>
  <c r="N1113" i="10"/>
  <c r="AA1113" i="10" s="1"/>
  <c r="R1113" i="10" s="1"/>
  <c r="O1113" i="10"/>
  <c r="V1113" i="10"/>
  <c r="P1113" i="10" s="1"/>
  <c r="W1113" i="10"/>
  <c r="T1113" i="10" s="1"/>
  <c r="X1113" i="10"/>
  <c r="U1113" i="10" s="1"/>
  <c r="Z1113" i="10"/>
  <c r="AB1113" i="10"/>
  <c r="AD1113" i="10"/>
  <c r="AJ1113" i="10" s="1"/>
  <c r="AE1113" i="10"/>
  <c r="AK1113" i="10" s="1"/>
  <c r="AH1113" i="10"/>
  <c r="AL1113" i="10"/>
  <c r="AO1113" i="10"/>
  <c r="AP1113" i="10"/>
  <c r="AT1113" i="10"/>
  <c r="C1114" i="10"/>
  <c r="D1114" i="10"/>
  <c r="E1114" i="10"/>
  <c r="AE1114" i="10" s="1"/>
  <c r="AK1114" i="10" s="1"/>
  <c r="F1114" i="10"/>
  <c r="AF1114" i="10" s="1"/>
  <c r="G1114" i="10"/>
  <c r="H1114" i="10"/>
  <c r="I1114" i="10"/>
  <c r="AL1114" i="10" s="1"/>
  <c r="J1114" i="10"/>
  <c r="AM1114" i="10" s="1"/>
  <c r="K1114" i="10"/>
  <c r="L1114" i="10"/>
  <c r="M1114" i="10"/>
  <c r="Z1114" i="10" s="1"/>
  <c r="Q1114" i="10" s="1"/>
  <c r="N1114" i="10"/>
  <c r="AA1114" i="10" s="1"/>
  <c r="O1114" i="10"/>
  <c r="V1114" i="10"/>
  <c r="S1114" i="10" s="1"/>
  <c r="W1114" i="10"/>
  <c r="T1114" i="10" s="1"/>
  <c r="Y1114" i="10"/>
  <c r="AB1114" i="10"/>
  <c r="AC1114" i="10"/>
  <c r="AI1114" i="10" s="1"/>
  <c r="AD1114" i="10"/>
  <c r="AJ1114" i="10" s="1"/>
  <c r="AG1114" i="10"/>
  <c r="AH1114" i="10"/>
  <c r="AO1114" i="10"/>
  <c r="AS1114" i="10"/>
  <c r="C1115" i="10"/>
  <c r="D1115" i="10"/>
  <c r="AD1115" i="10" s="1"/>
  <c r="AJ1115" i="10" s="1"/>
  <c r="E1115" i="10"/>
  <c r="AE1115" i="10" s="1"/>
  <c r="AK1115" i="10" s="1"/>
  <c r="F1115" i="10"/>
  <c r="G1115" i="10"/>
  <c r="H1115" i="10"/>
  <c r="AH1115" i="10" s="1"/>
  <c r="I1115" i="10"/>
  <c r="AL1115" i="10" s="1"/>
  <c r="J1115" i="10"/>
  <c r="K1115" i="10"/>
  <c r="L1115" i="10"/>
  <c r="Y1115" i="10" s="1"/>
  <c r="P1115" i="10" s="1"/>
  <c r="M1115" i="10"/>
  <c r="Z1115" i="10" s="1"/>
  <c r="N1115" i="10"/>
  <c r="AA1115" i="10" s="1"/>
  <c r="O1115" i="10"/>
  <c r="V1115" i="10"/>
  <c r="S1115" i="10" s="1"/>
  <c r="X1115" i="10"/>
  <c r="R1115" i="10" s="1"/>
  <c r="AB1115" i="10"/>
  <c r="AC1115" i="10"/>
  <c r="AI1115" i="10" s="1"/>
  <c r="AF1115" i="10"/>
  <c r="AG1115" i="10"/>
  <c r="AN1115" i="10"/>
  <c r="AO1115" i="10"/>
  <c r="AR1115" i="10"/>
  <c r="C1116" i="10"/>
  <c r="AC1116" i="10" s="1"/>
  <c r="AI1116" i="10" s="1"/>
  <c r="D1116" i="10"/>
  <c r="AD1116" i="10" s="1"/>
  <c r="E1116" i="10"/>
  <c r="F1116" i="10"/>
  <c r="G1116" i="10"/>
  <c r="AG1116" i="10" s="1"/>
  <c r="H1116" i="10"/>
  <c r="AH1116" i="10" s="1"/>
  <c r="I1116" i="10"/>
  <c r="J1116" i="10"/>
  <c r="K1116" i="10"/>
  <c r="AN1116" i="10" s="1"/>
  <c r="L1116" i="10"/>
  <c r="Y1116" i="10" s="1"/>
  <c r="M1116" i="10"/>
  <c r="Z1116" i="10" s="1"/>
  <c r="N1116" i="10"/>
  <c r="O1116" i="10"/>
  <c r="W1116" i="10"/>
  <c r="Q1116" i="10" s="1"/>
  <c r="X1116" i="10"/>
  <c r="U1116" i="10" s="1"/>
  <c r="AA1116" i="10"/>
  <c r="AB1116" i="10"/>
  <c r="AE1116" i="10"/>
  <c r="AK1116" i="10" s="1"/>
  <c r="AF1116" i="10"/>
  <c r="AM1116" i="10"/>
  <c r="AO1116" i="10"/>
  <c r="AQ1116" i="10"/>
  <c r="AU1116" i="10"/>
  <c r="C1117" i="10"/>
  <c r="AC1117" i="10" s="1"/>
  <c r="D1117" i="10"/>
  <c r="E1117" i="10"/>
  <c r="F1117" i="10"/>
  <c r="AF1117" i="10" s="1"/>
  <c r="G1117" i="10"/>
  <c r="AG1117" i="10" s="1"/>
  <c r="H1117" i="10"/>
  <c r="I1117" i="10"/>
  <c r="J1117" i="10"/>
  <c r="AM1117" i="10" s="1"/>
  <c r="K1117" i="10"/>
  <c r="AN1117" i="10" s="1"/>
  <c r="L1117" i="10"/>
  <c r="Y1117" i="10" s="1"/>
  <c r="M1117" i="10"/>
  <c r="N1117" i="10"/>
  <c r="AA1117" i="10" s="1"/>
  <c r="R1117" i="10" s="1"/>
  <c r="O1117" i="10"/>
  <c r="V1117" i="10"/>
  <c r="P1117" i="10" s="1"/>
  <c r="W1117" i="10"/>
  <c r="T1117" i="10" s="1"/>
  <c r="X1117" i="10"/>
  <c r="U1117" i="10" s="1"/>
  <c r="Z1117" i="10"/>
  <c r="AB1117" i="10"/>
  <c r="AD1117" i="10"/>
  <c r="AJ1117" i="10" s="1"/>
  <c r="AE1117" i="10"/>
  <c r="AK1117" i="10" s="1"/>
  <c r="AH1117" i="10"/>
  <c r="AL1117" i="10"/>
  <c r="AO1117" i="10"/>
  <c r="AP1117" i="10"/>
  <c r="AT1117" i="10"/>
  <c r="C1118" i="10"/>
  <c r="D1118" i="10"/>
  <c r="E1118" i="10"/>
  <c r="AE1118" i="10" s="1"/>
  <c r="AK1118" i="10" s="1"/>
  <c r="F1118" i="10"/>
  <c r="AF1118" i="10" s="1"/>
  <c r="G1118" i="10"/>
  <c r="H1118" i="10"/>
  <c r="I1118" i="10"/>
  <c r="AL1118" i="10" s="1"/>
  <c r="J1118" i="10"/>
  <c r="AM1118" i="10" s="1"/>
  <c r="K1118" i="10"/>
  <c r="L1118" i="10"/>
  <c r="M1118" i="10"/>
  <c r="Z1118" i="10" s="1"/>
  <c r="Q1118" i="10" s="1"/>
  <c r="N1118" i="10"/>
  <c r="AA1118" i="10" s="1"/>
  <c r="O1118" i="10"/>
  <c r="V1118" i="10"/>
  <c r="S1118" i="10" s="1"/>
  <c r="W1118" i="10"/>
  <c r="T1118" i="10" s="1"/>
  <c r="Y1118" i="10"/>
  <c r="AB1118" i="10"/>
  <c r="AC1118" i="10"/>
  <c r="AI1118" i="10" s="1"/>
  <c r="AD1118" i="10"/>
  <c r="AJ1118" i="10" s="1"/>
  <c r="AG1118" i="10"/>
  <c r="AH1118" i="10"/>
  <c r="AO1118" i="10"/>
  <c r="AS1118" i="10"/>
  <c r="C1119" i="10"/>
  <c r="D1119" i="10"/>
  <c r="AD1119" i="10" s="1"/>
  <c r="AJ1119" i="10" s="1"/>
  <c r="E1119" i="10"/>
  <c r="AE1119" i="10" s="1"/>
  <c r="F1119" i="10"/>
  <c r="G1119" i="10"/>
  <c r="H1119" i="10"/>
  <c r="AH1119" i="10" s="1"/>
  <c r="I1119" i="10"/>
  <c r="AL1119" i="10" s="1"/>
  <c r="J1119" i="10"/>
  <c r="K1119" i="10"/>
  <c r="L1119" i="10"/>
  <c r="Y1119" i="10" s="1"/>
  <c r="P1119" i="10" s="1"/>
  <c r="M1119" i="10"/>
  <c r="Z1119" i="10" s="1"/>
  <c r="N1119" i="10"/>
  <c r="AA1119" i="10" s="1"/>
  <c r="O1119" i="10"/>
  <c r="V1119" i="10"/>
  <c r="S1119" i="10" s="1"/>
  <c r="X1119" i="10"/>
  <c r="R1119" i="10" s="1"/>
  <c r="AB1119" i="10"/>
  <c r="AC1119" i="10"/>
  <c r="AI1119" i="10" s="1"/>
  <c r="AF1119" i="10"/>
  <c r="AG1119" i="10"/>
  <c r="AN1119" i="10"/>
  <c r="AO1119" i="10"/>
  <c r="AR1119" i="10"/>
  <c r="C1120" i="10"/>
  <c r="AC1120" i="10" s="1"/>
  <c r="AI1120" i="10" s="1"/>
  <c r="D1120" i="10"/>
  <c r="AD1120" i="10" s="1"/>
  <c r="E1120" i="10"/>
  <c r="F1120" i="10"/>
  <c r="G1120" i="10"/>
  <c r="AG1120" i="10" s="1"/>
  <c r="H1120" i="10"/>
  <c r="AH1120" i="10" s="1"/>
  <c r="I1120" i="10"/>
  <c r="J1120" i="10"/>
  <c r="K1120" i="10"/>
  <c r="AN1120" i="10" s="1"/>
  <c r="L1120" i="10"/>
  <c r="Y1120" i="10" s="1"/>
  <c r="M1120" i="10"/>
  <c r="Z1120" i="10" s="1"/>
  <c r="N1120" i="10"/>
  <c r="O1120" i="10"/>
  <c r="W1120" i="10"/>
  <c r="Q1120" i="10" s="1"/>
  <c r="X1120" i="10"/>
  <c r="U1120" i="10" s="1"/>
  <c r="AA1120" i="10"/>
  <c r="AB1120" i="10"/>
  <c r="AE1120" i="10"/>
  <c r="AK1120" i="10" s="1"/>
  <c r="AF1120" i="10"/>
  <c r="AM1120" i="10"/>
  <c r="AO1120" i="10"/>
  <c r="AQ1120" i="10"/>
  <c r="AU1120" i="10"/>
  <c r="C1121" i="10"/>
  <c r="AC1121" i="10" s="1"/>
  <c r="AI1121" i="10" s="1"/>
  <c r="D1121" i="10"/>
  <c r="E1121" i="10"/>
  <c r="F1121" i="10"/>
  <c r="AF1121" i="10" s="1"/>
  <c r="G1121" i="10"/>
  <c r="AG1121" i="10" s="1"/>
  <c r="H1121" i="10"/>
  <c r="I1121" i="10"/>
  <c r="J1121" i="10"/>
  <c r="AM1121" i="10" s="1"/>
  <c r="K1121" i="10"/>
  <c r="AN1121" i="10" s="1"/>
  <c r="L1121" i="10"/>
  <c r="Y1121" i="10" s="1"/>
  <c r="M1121" i="10"/>
  <c r="N1121" i="10"/>
  <c r="AA1121" i="10" s="1"/>
  <c r="R1121" i="10" s="1"/>
  <c r="O1121" i="10"/>
  <c r="V1121" i="10"/>
  <c r="P1121" i="10" s="1"/>
  <c r="W1121" i="10"/>
  <c r="T1121" i="10" s="1"/>
  <c r="X1121" i="10"/>
  <c r="U1121" i="10" s="1"/>
  <c r="Z1121" i="10"/>
  <c r="AB1121" i="10"/>
  <c r="AD1121" i="10"/>
  <c r="AE1121" i="10"/>
  <c r="AK1121" i="10" s="1"/>
  <c r="AH1121" i="10"/>
  <c r="AL1121" i="10"/>
  <c r="AO1121" i="10"/>
  <c r="AP1121" i="10"/>
  <c r="AT1121" i="10"/>
  <c r="C1122" i="10"/>
  <c r="D1122" i="10"/>
  <c r="E1122" i="10"/>
  <c r="AE1122" i="10" s="1"/>
  <c r="AK1122" i="10" s="1"/>
  <c r="F1122" i="10"/>
  <c r="AF1122" i="10" s="1"/>
  <c r="G1122" i="10"/>
  <c r="H1122" i="10"/>
  <c r="I1122" i="10"/>
  <c r="AL1122" i="10" s="1"/>
  <c r="J1122" i="10"/>
  <c r="AM1122" i="10" s="1"/>
  <c r="K1122" i="10"/>
  <c r="L1122" i="10"/>
  <c r="M1122" i="10"/>
  <c r="Z1122" i="10" s="1"/>
  <c r="Q1122" i="10" s="1"/>
  <c r="N1122" i="10"/>
  <c r="AA1122" i="10" s="1"/>
  <c r="O1122" i="10"/>
  <c r="V1122" i="10"/>
  <c r="S1122" i="10" s="1"/>
  <c r="W1122" i="10"/>
  <c r="T1122" i="10" s="1"/>
  <c r="Y1122" i="10"/>
  <c r="AB1122" i="10"/>
  <c r="AC1122" i="10"/>
  <c r="AD1122" i="10"/>
  <c r="AJ1122" i="10" s="1"/>
  <c r="AG1122" i="10"/>
  <c r="AH1122" i="10"/>
  <c r="AO1122" i="10"/>
  <c r="AS1122" i="10"/>
  <c r="C1123" i="10"/>
  <c r="D1123" i="10"/>
  <c r="AD1123" i="10" s="1"/>
  <c r="AJ1123" i="10" s="1"/>
  <c r="E1123" i="10"/>
  <c r="AE1123" i="10" s="1"/>
  <c r="F1123" i="10"/>
  <c r="G1123" i="10"/>
  <c r="H1123" i="10"/>
  <c r="AH1123" i="10" s="1"/>
  <c r="I1123" i="10"/>
  <c r="AL1123" i="10" s="1"/>
  <c r="J1123" i="10"/>
  <c r="K1123" i="10"/>
  <c r="L1123" i="10"/>
  <c r="Y1123" i="10" s="1"/>
  <c r="P1123" i="10" s="1"/>
  <c r="M1123" i="10"/>
  <c r="Z1123" i="10" s="1"/>
  <c r="N1123" i="10"/>
  <c r="AA1123" i="10" s="1"/>
  <c r="O1123" i="10"/>
  <c r="V1123" i="10"/>
  <c r="S1123" i="10" s="1"/>
  <c r="X1123" i="10"/>
  <c r="R1123" i="10" s="1"/>
  <c r="AB1123" i="10"/>
  <c r="AC1123" i="10"/>
  <c r="AI1123" i="10" s="1"/>
  <c r="AF1123" i="10"/>
  <c r="AG1123" i="10"/>
  <c r="AN1123" i="10"/>
  <c r="AO1123" i="10"/>
  <c r="AR1123" i="10"/>
  <c r="C1124" i="10"/>
  <c r="AC1124" i="10" s="1"/>
  <c r="AI1124" i="10" s="1"/>
  <c r="D1124" i="10"/>
  <c r="AD1124" i="10" s="1"/>
  <c r="E1124" i="10"/>
  <c r="F1124" i="10"/>
  <c r="G1124" i="10"/>
  <c r="AG1124" i="10" s="1"/>
  <c r="H1124" i="10"/>
  <c r="AH1124" i="10" s="1"/>
  <c r="I1124" i="10"/>
  <c r="J1124" i="10"/>
  <c r="K1124" i="10"/>
  <c r="AN1124" i="10" s="1"/>
  <c r="L1124" i="10"/>
  <c r="Y1124" i="10" s="1"/>
  <c r="M1124" i="10"/>
  <c r="Z1124" i="10" s="1"/>
  <c r="N1124" i="10"/>
  <c r="O1124" i="10"/>
  <c r="W1124" i="10"/>
  <c r="X1124" i="10"/>
  <c r="U1124" i="10" s="1"/>
  <c r="AA1124" i="10"/>
  <c r="AB1124" i="10"/>
  <c r="AE1124" i="10"/>
  <c r="AK1124" i="10" s="1"/>
  <c r="AF1124" i="10"/>
  <c r="AM1124" i="10"/>
  <c r="AO1124" i="10"/>
  <c r="AQ1124" i="10"/>
  <c r="AU1124" i="10"/>
  <c r="C1125" i="10"/>
  <c r="AC1125" i="10" s="1"/>
  <c r="D1125" i="10"/>
  <c r="E1125" i="10"/>
  <c r="F1125" i="10"/>
  <c r="AF1125" i="10" s="1"/>
  <c r="G1125" i="10"/>
  <c r="AG1125" i="10" s="1"/>
  <c r="H1125" i="10"/>
  <c r="I1125" i="10"/>
  <c r="J1125" i="10"/>
  <c r="AM1125" i="10" s="1"/>
  <c r="K1125" i="10"/>
  <c r="AN1125" i="10" s="1"/>
  <c r="L1125" i="10"/>
  <c r="Y1125" i="10" s="1"/>
  <c r="M1125" i="10"/>
  <c r="N1125" i="10"/>
  <c r="AA1125" i="10" s="1"/>
  <c r="R1125" i="10" s="1"/>
  <c r="O1125" i="10"/>
  <c r="V1125" i="10"/>
  <c r="P1125" i="10" s="1"/>
  <c r="W1125" i="10"/>
  <c r="T1125" i="10" s="1"/>
  <c r="X1125" i="10"/>
  <c r="U1125" i="10" s="1"/>
  <c r="Z1125" i="10"/>
  <c r="AB1125" i="10"/>
  <c r="AD1125" i="10"/>
  <c r="AE1125" i="10"/>
  <c r="AK1125" i="10" s="1"/>
  <c r="AH1125" i="10"/>
  <c r="AL1125" i="10"/>
  <c r="AO1125" i="10"/>
  <c r="AP1125" i="10"/>
  <c r="AT1125" i="10"/>
  <c r="C1126" i="10"/>
  <c r="D1126" i="10"/>
  <c r="E1126" i="10"/>
  <c r="AE1126" i="10" s="1"/>
  <c r="AK1126" i="10" s="1"/>
  <c r="F1126" i="10"/>
  <c r="AF1126" i="10" s="1"/>
  <c r="G1126" i="10"/>
  <c r="H1126" i="10"/>
  <c r="I1126" i="10"/>
  <c r="AL1126" i="10" s="1"/>
  <c r="J1126" i="10"/>
  <c r="AM1126" i="10" s="1"/>
  <c r="K1126" i="10"/>
  <c r="L1126" i="10"/>
  <c r="M1126" i="10"/>
  <c r="Z1126" i="10" s="1"/>
  <c r="Q1126" i="10" s="1"/>
  <c r="N1126" i="10"/>
  <c r="AA1126" i="10" s="1"/>
  <c r="O1126" i="10"/>
  <c r="V1126" i="10"/>
  <c r="S1126" i="10" s="1"/>
  <c r="W1126" i="10"/>
  <c r="T1126" i="10" s="1"/>
  <c r="Y1126" i="10"/>
  <c r="AB1126" i="10"/>
  <c r="AC1126" i="10"/>
  <c r="AD1126" i="10"/>
  <c r="AJ1126" i="10" s="1"/>
  <c r="AG1126" i="10"/>
  <c r="AH1126" i="10"/>
  <c r="AO1126" i="10"/>
  <c r="AS1126" i="10"/>
  <c r="C1127" i="10"/>
  <c r="D1127" i="10"/>
  <c r="AD1127" i="10" s="1"/>
  <c r="AJ1127" i="10" s="1"/>
  <c r="E1127" i="10"/>
  <c r="AE1127" i="10" s="1"/>
  <c r="F1127" i="10"/>
  <c r="G1127" i="10"/>
  <c r="H1127" i="10"/>
  <c r="AH1127" i="10" s="1"/>
  <c r="I1127" i="10"/>
  <c r="AL1127" i="10" s="1"/>
  <c r="J1127" i="10"/>
  <c r="K1127" i="10"/>
  <c r="L1127" i="10"/>
  <c r="Y1127" i="10" s="1"/>
  <c r="P1127" i="10" s="1"/>
  <c r="M1127" i="10"/>
  <c r="Z1127" i="10" s="1"/>
  <c r="N1127" i="10"/>
  <c r="AA1127" i="10" s="1"/>
  <c r="O1127" i="10"/>
  <c r="V1127" i="10"/>
  <c r="S1127" i="10" s="1"/>
  <c r="X1127" i="10"/>
  <c r="AB1127" i="10"/>
  <c r="AC1127" i="10"/>
  <c r="AI1127" i="10" s="1"/>
  <c r="AF1127" i="10"/>
  <c r="AG1127" i="10"/>
  <c r="AN1127" i="10"/>
  <c r="AO1127" i="10"/>
  <c r="AR1127" i="10"/>
  <c r="C1128" i="10"/>
  <c r="AC1128" i="10" s="1"/>
  <c r="AI1128" i="10" s="1"/>
  <c r="D1128" i="10"/>
  <c r="AD1128" i="10" s="1"/>
  <c r="AJ1128" i="10" s="1"/>
  <c r="E1128" i="10"/>
  <c r="F1128" i="10"/>
  <c r="G1128" i="10"/>
  <c r="AG1128" i="10" s="1"/>
  <c r="H1128" i="10"/>
  <c r="AH1128" i="10" s="1"/>
  <c r="I1128" i="10"/>
  <c r="J1128" i="10"/>
  <c r="K1128" i="10"/>
  <c r="AN1128" i="10" s="1"/>
  <c r="L1128" i="10"/>
  <c r="Y1128" i="10" s="1"/>
  <c r="M1128" i="10"/>
  <c r="Z1128" i="10" s="1"/>
  <c r="N1128" i="10"/>
  <c r="O1128" i="10"/>
  <c r="W1128" i="10"/>
  <c r="Q1128" i="10" s="1"/>
  <c r="X1128" i="10"/>
  <c r="U1128" i="10" s="1"/>
  <c r="AA1128" i="10"/>
  <c r="AB1128" i="10"/>
  <c r="AE1128" i="10"/>
  <c r="AK1128" i="10" s="1"/>
  <c r="AF1128" i="10"/>
  <c r="AM1128" i="10"/>
  <c r="AO1128" i="10"/>
  <c r="AQ1128" i="10"/>
  <c r="AU1128" i="10"/>
  <c r="C1129" i="10"/>
  <c r="AC1129" i="10" s="1"/>
  <c r="D1129" i="10"/>
  <c r="E1129" i="10"/>
  <c r="F1129" i="10"/>
  <c r="AF1129" i="10" s="1"/>
  <c r="G1129" i="10"/>
  <c r="AG1129" i="10" s="1"/>
  <c r="H1129" i="10"/>
  <c r="I1129" i="10"/>
  <c r="J1129" i="10"/>
  <c r="AM1129" i="10" s="1"/>
  <c r="K1129" i="10"/>
  <c r="AN1129" i="10" s="1"/>
  <c r="L1129" i="10"/>
  <c r="Y1129" i="10" s="1"/>
  <c r="M1129" i="10"/>
  <c r="N1129" i="10"/>
  <c r="AA1129" i="10" s="1"/>
  <c r="R1129" i="10" s="1"/>
  <c r="O1129" i="10"/>
  <c r="V1129" i="10"/>
  <c r="P1129" i="10" s="1"/>
  <c r="W1129" i="10"/>
  <c r="T1129" i="10" s="1"/>
  <c r="X1129" i="10"/>
  <c r="U1129" i="10" s="1"/>
  <c r="Z1129" i="10"/>
  <c r="AB1129" i="10"/>
  <c r="AD1129" i="10"/>
  <c r="AJ1129" i="10" s="1"/>
  <c r="AE1129" i="10"/>
  <c r="AK1129" i="10" s="1"/>
  <c r="AH1129" i="10"/>
  <c r="AL1129" i="10"/>
  <c r="AO1129" i="10"/>
  <c r="AP1129" i="10"/>
  <c r="AT1129" i="10"/>
  <c r="C1130" i="10"/>
  <c r="D1130" i="10"/>
  <c r="E1130" i="10"/>
  <c r="AE1130" i="10" s="1"/>
  <c r="AK1130" i="10" s="1"/>
  <c r="F1130" i="10"/>
  <c r="AF1130" i="10" s="1"/>
  <c r="G1130" i="10"/>
  <c r="H1130" i="10"/>
  <c r="I1130" i="10"/>
  <c r="AL1130" i="10" s="1"/>
  <c r="J1130" i="10"/>
  <c r="AM1130" i="10" s="1"/>
  <c r="K1130" i="10"/>
  <c r="L1130" i="10"/>
  <c r="M1130" i="10"/>
  <c r="Z1130" i="10" s="1"/>
  <c r="Q1130" i="10" s="1"/>
  <c r="N1130" i="10"/>
  <c r="AA1130" i="10" s="1"/>
  <c r="O1130" i="10"/>
  <c r="V1130" i="10"/>
  <c r="S1130" i="10" s="1"/>
  <c r="W1130" i="10"/>
  <c r="T1130" i="10" s="1"/>
  <c r="Y1130" i="10"/>
  <c r="AB1130" i="10"/>
  <c r="AC1130" i="10"/>
  <c r="AI1130" i="10" s="1"/>
  <c r="AD1130" i="10"/>
  <c r="AJ1130" i="10" s="1"/>
  <c r="AG1130" i="10"/>
  <c r="AH1130" i="10"/>
  <c r="AO1130" i="10"/>
  <c r="AS1130" i="10"/>
  <c r="C1131" i="10"/>
  <c r="D1131" i="10"/>
  <c r="AD1131" i="10" s="1"/>
  <c r="AJ1131" i="10" s="1"/>
  <c r="E1131" i="10"/>
  <c r="AE1131" i="10" s="1"/>
  <c r="AK1131" i="10" s="1"/>
  <c r="F1131" i="10"/>
  <c r="G1131" i="10"/>
  <c r="H1131" i="10"/>
  <c r="AH1131" i="10" s="1"/>
  <c r="I1131" i="10"/>
  <c r="AL1131" i="10" s="1"/>
  <c r="J1131" i="10"/>
  <c r="K1131" i="10"/>
  <c r="L1131" i="10"/>
  <c r="Y1131" i="10" s="1"/>
  <c r="P1131" i="10" s="1"/>
  <c r="M1131" i="10"/>
  <c r="Z1131" i="10" s="1"/>
  <c r="N1131" i="10"/>
  <c r="AA1131" i="10" s="1"/>
  <c r="O1131" i="10"/>
  <c r="V1131" i="10"/>
  <c r="S1131" i="10" s="1"/>
  <c r="X1131" i="10"/>
  <c r="R1131" i="10" s="1"/>
  <c r="AB1131" i="10"/>
  <c r="AC1131" i="10"/>
  <c r="AI1131" i="10" s="1"/>
  <c r="AF1131" i="10"/>
  <c r="AG1131" i="10"/>
  <c r="AN1131" i="10"/>
  <c r="AO1131" i="10"/>
  <c r="AR1131" i="10"/>
  <c r="C1132" i="10"/>
  <c r="AC1132" i="10" s="1"/>
  <c r="AI1132" i="10" s="1"/>
  <c r="D1132" i="10"/>
  <c r="AD1132" i="10" s="1"/>
  <c r="E1132" i="10"/>
  <c r="F1132" i="10"/>
  <c r="G1132" i="10"/>
  <c r="AG1132" i="10" s="1"/>
  <c r="H1132" i="10"/>
  <c r="AH1132" i="10" s="1"/>
  <c r="I1132" i="10"/>
  <c r="J1132" i="10"/>
  <c r="K1132" i="10"/>
  <c r="AN1132" i="10" s="1"/>
  <c r="L1132" i="10"/>
  <c r="Y1132" i="10" s="1"/>
  <c r="M1132" i="10"/>
  <c r="Z1132" i="10" s="1"/>
  <c r="N1132" i="10"/>
  <c r="O1132" i="10"/>
  <c r="W1132" i="10"/>
  <c r="Q1132" i="10" s="1"/>
  <c r="X1132" i="10"/>
  <c r="U1132" i="10" s="1"/>
  <c r="AA1132" i="10"/>
  <c r="AB1132" i="10"/>
  <c r="AE1132" i="10"/>
  <c r="AK1132" i="10" s="1"/>
  <c r="AF1132" i="10"/>
  <c r="AM1132" i="10"/>
  <c r="AO1132" i="10"/>
  <c r="AQ1132" i="10"/>
  <c r="AU1132" i="10"/>
  <c r="C1133" i="10"/>
  <c r="AC1133" i="10" s="1"/>
  <c r="D1133" i="10"/>
  <c r="E1133" i="10"/>
  <c r="F1133" i="10"/>
  <c r="AF1133" i="10" s="1"/>
  <c r="G1133" i="10"/>
  <c r="AG1133" i="10" s="1"/>
  <c r="H1133" i="10"/>
  <c r="I1133" i="10"/>
  <c r="J1133" i="10"/>
  <c r="AM1133" i="10" s="1"/>
  <c r="K1133" i="10"/>
  <c r="AN1133" i="10" s="1"/>
  <c r="L1133" i="10"/>
  <c r="Y1133" i="10" s="1"/>
  <c r="M1133" i="10"/>
  <c r="N1133" i="10"/>
  <c r="AA1133" i="10" s="1"/>
  <c r="R1133" i="10" s="1"/>
  <c r="O1133" i="10"/>
  <c r="V1133" i="10"/>
  <c r="P1133" i="10" s="1"/>
  <c r="W1133" i="10"/>
  <c r="T1133" i="10" s="1"/>
  <c r="X1133" i="10"/>
  <c r="U1133" i="10" s="1"/>
  <c r="Z1133" i="10"/>
  <c r="AB1133" i="10"/>
  <c r="AD1133" i="10"/>
  <c r="AJ1133" i="10" s="1"/>
  <c r="AE1133" i="10"/>
  <c r="AK1133" i="10" s="1"/>
  <c r="AH1133" i="10"/>
  <c r="AL1133" i="10"/>
  <c r="AO1133" i="10"/>
  <c r="AP1133" i="10"/>
  <c r="AT1133" i="10"/>
  <c r="C1134" i="10"/>
  <c r="D1134" i="10"/>
  <c r="E1134" i="10"/>
  <c r="AE1134" i="10" s="1"/>
  <c r="AK1134" i="10" s="1"/>
  <c r="F1134" i="10"/>
  <c r="AF1134" i="10" s="1"/>
  <c r="G1134" i="10"/>
  <c r="H1134" i="10"/>
  <c r="I1134" i="10"/>
  <c r="J1134" i="10"/>
  <c r="AM1134" i="10" s="1"/>
  <c r="K1134" i="10"/>
  <c r="L1134" i="10"/>
  <c r="M1134" i="10"/>
  <c r="N1134" i="10"/>
  <c r="AA1134" i="10" s="1"/>
  <c r="O1134" i="10"/>
  <c r="V1134" i="10"/>
  <c r="S1134" i="10" s="1"/>
  <c r="W1134" i="10"/>
  <c r="T1134" i="10" s="1"/>
  <c r="Y1134" i="10"/>
  <c r="Z1134" i="10"/>
  <c r="Q1134" i="10" s="1"/>
  <c r="AB1134" i="10"/>
  <c r="AC1134" i="10"/>
  <c r="AI1134" i="10" s="1"/>
  <c r="AD1134" i="10"/>
  <c r="AJ1134" i="10" s="1"/>
  <c r="AG1134" i="10"/>
  <c r="AH1134" i="10"/>
  <c r="AL1134" i="10"/>
  <c r="AO1134" i="10"/>
  <c r="AP1134" i="10"/>
  <c r="AS1134" i="10"/>
  <c r="AT1134" i="10"/>
  <c r="C1135" i="10"/>
  <c r="D1135" i="10"/>
  <c r="AD1135" i="10" s="1"/>
  <c r="AJ1135" i="10" s="1"/>
  <c r="E1135" i="10"/>
  <c r="AE1135" i="10" s="1"/>
  <c r="F1135" i="10"/>
  <c r="G1135" i="10"/>
  <c r="H1135" i="10"/>
  <c r="AH1135" i="10" s="1"/>
  <c r="I1135" i="10"/>
  <c r="AL1135" i="10" s="1"/>
  <c r="J1135" i="10"/>
  <c r="K1135" i="10"/>
  <c r="L1135" i="10"/>
  <c r="M1135" i="10"/>
  <c r="Z1135" i="10" s="1"/>
  <c r="N1135" i="10"/>
  <c r="AA1135" i="10" s="1"/>
  <c r="U1135" i="10" s="1"/>
  <c r="O1135" i="10"/>
  <c r="V1135" i="10"/>
  <c r="S1135" i="10" s="1"/>
  <c r="X1135" i="10"/>
  <c r="R1135" i="10" s="1"/>
  <c r="Y1135" i="10"/>
  <c r="P1135" i="10" s="1"/>
  <c r="AB1135" i="10"/>
  <c r="AC1135" i="10"/>
  <c r="AI1135" i="10" s="1"/>
  <c r="AF1135" i="10"/>
  <c r="AG1135" i="10"/>
  <c r="AN1135" i="10"/>
  <c r="AO1135" i="10"/>
  <c r="AR1135" i="10"/>
  <c r="AS1135" i="10"/>
  <c r="C1136" i="10"/>
  <c r="AC1136" i="10" s="1"/>
  <c r="AI1136" i="10" s="1"/>
  <c r="D1136" i="10"/>
  <c r="AD1136" i="10" s="1"/>
  <c r="AJ1136" i="10" s="1"/>
  <c r="E1136" i="10"/>
  <c r="F1136" i="10"/>
  <c r="G1136" i="10"/>
  <c r="AG1136" i="10" s="1"/>
  <c r="H1136" i="10"/>
  <c r="AH1136" i="10" s="1"/>
  <c r="I1136" i="10"/>
  <c r="J1136" i="10"/>
  <c r="K1136" i="10"/>
  <c r="L1136" i="10"/>
  <c r="Y1136" i="10" s="1"/>
  <c r="M1136" i="10"/>
  <c r="Z1136" i="10" s="1"/>
  <c r="N1136" i="10"/>
  <c r="O1136" i="10"/>
  <c r="X1136" i="10"/>
  <c r="U1136" i="10" s="1"/>
  <c r="AA1136" i="10"/>
  <c r="AB1136" i="10"/>
  <c r="AE1136" i="10"/>
  <c r="AF1136" i="10"/>
  <c r="AN1136" i="10"/>
  <c r="AO1136" i="10"/>
  <c r="AR1136" i="10"/>
  <c r="C1137" i="10"/>
  <c r="AC1137" i="10" s="1"/>
  <c r="AI1137" i="10" s="1"/>
  <c r="D1137" i="10"/>
  <c r="E1137" i="10"/>
  <c r="F1137" i="10"/>
  <c r="AF1137" i="10" s="1"/>
  <c r="G1137" i="10"/>
  <c r="AG1137" i="10" s="1"/>
  <c r="H1137" i="10"/>
  <c r="I1137" i="10"/>
  <c r="J1137" i="10"/>
  <c r="K1137" i="10"/>
  <c r="AN1137" i="10" s="1"/>
  <c r="L1137" i="10"/>
  <c r="Y1137" i="10" s="1"/>
  <c r="S1137" i="10" s="1"/>
  <c r="M1137" i="10"/>
  <c r="N1137" i="10"/>
  <c r="O1137" i="10"/>
  <c r="V1137" i="10"/>
  <c r="P1137" i="10" s="1"/>
  <c r="W1137" i="10"/>
  <c r="T1137" i="10" s="1"/>
  <c r="X1137" i="10"/>
  <c r="U1137" i="10" s="1"/>
  <c r="Z1137" i="10"/>
  <c r="AA1137" i="10"/>
  <c r="R1137" i="10" s="1"/>
  <c r="AB1137" i="10"/>
  <c r="AD1137" i="10"/>
  <c r="AE1137" i="10"/>
  <c r="AK1137" i="10" s="1"/>
  <c r="AH1137" i="10"/>
  <c r="AL1137" i="10"/>
  <c r="AM1137" i="10"/>
  <c r="AO1137" i="10"/>
  <c r="AP1137" i="10"/>
  <c r="AQ1137" i="10"/>
  <c r="AU1137" i="10"/>
  <c r="C1138" i="10"/>
  <c r="D1138" i="10"/>
  <c r="E1138" i="10"/>
  <c r="AE1138" i="10" s="1"/>
  <c r="AK1138" i="10" s="1"/>
  <c r="F1138" i="10"/>
  <c r="AF1138" i="10" s="1"/>
  <c r="G1138" i="10"/>
  <c r="H1138" i="10"/>
  <c r="I1138" i="10"/>
  <c r="J1138" i="10"/>
  <c r="AM1138" i="10" s="1"/>
  <c r="K1138" i="10"/>
  <c r="L1138" i="10"/>
  <c r="M1138" i="10"/>
  <c r="N1138" i="10"/>
  <c r="AA1138" i="10" s="1"/>
  <c r="O1138" i="10"/>
  <c r="V1138" i="10"/>
  <c r="S1138" i="10" s="1"/>
  <c r="W1138" i="10"/>
  <c r="T1138" i="10" s="1"/>
  <c r="Y1138" i="10"/>
  <c r="Z1138" i="10"/>
  <c r="Q1138" i="10" s="1"/>
  <c r="AB1138" i="10"/>
  <c r="AC1138" i="10"/>
  <c r="AI1138" i="10" s="1"/>
  <c r="AD1138" i="10"/>
  <c r="AJ1138" i="10" s="1"/>
  <c r="AG1138" i="10"/>
  <c r="AH1138" i="10"/>
  <c r="AL1138" i="10"/>
  <c r="AO1138" i="10"/>
  <c r="AP1138" i="10"/>
  <c r="AS1138" i="10"/>
  <c r="AT1138" i="10"/>
  <c r="C1139" i="10"/>
  <c r="D1139" i="10"/>
  <c r="AD1139" i="10" s="1"/>
  <c r="AJ1139" i="10" s="1"/>
  <c r="E1139" i="10"/>
  <c r="AE1139" i="10" s="1"/>
  <c r="F1139" i="10"/>
  <c r="G1139" i="10"/>
  <c r="H1139" i="10"/>
  <c r="AH1139" i="10" s="1"/>
  <c r="I1139" i="10"/>
  <c r="AL1139" i="10" s="1"/>
  <c r="J1139" i="10"/>
  <c r="K1139" i="10"/>
  <c r="L1139" i="10"/>
  <c r="M1139" i="10"/>
  <c r="Z1139" i="10" s="1"/>
  <c r="N1139" i="10"/>
  <c r="AA1139" i="10" s="1"/>
  <c r="U1139" i="10" s="1"/>
  <c r="O1139" i="10"/>
  <c r="V1139" i="10"/>
  <c r="S1139" i="10" s="1"/>
  <c r="X1139" i="10"/>
  <c r="R1139" i="10" s="1"/>
  <c r="Y1139" i="10"/>
  <c r="P1139" i="10" s="1"/>
  <c r="AB1139" i="10"/>
  <c r="AC1139" i="10"/>
  <c r="AI1139" i="10" s="1"/>
  <c r="AF1139" i="10"/>
  <c r="AG1139" i="10"/>
  <c r="AN1139" i="10"/>
  <c r="AO1139" i="10"/>
  <c r="AR1139" i="10"/>
  <c r="AS1139" i="10"/>
  <c r="C1140" i="10"/>
  <c r="AC1140" i="10" s="1"/>
  <c r="AI1140" i="10" s="1"/>
  <c r="D1140" i="10"/>
  <c r="AD1140" i="10" s="1"/>
  <c r="AJ1140" i="10" s="1"/>
  <c r="E1140" i="10"/>
  <c r="F1140" i="10"/>
  <c r="G1140" i="10"/>
  <c r="AG1140" i="10" s="1"/>
  <c r="H1140" i="10"/>
  <c r="AH1140" i="10" s="1"/>
  <c r="I1140" i="10"/>
  <c r="J1140" i="10"/>
  <c r="K1140" i="10"/>
  <c r="L1140" i="10"/>
  <c r="Y1140" i="10" s="1"/>
  <c r="M1140" i="10"/>
  <c r="Z1140" i="10" s="1"/>
  <c r="T1140" i="10" s="1"/>
  <c r="N1140" i="10"/>
  <c r="O1140" i="10"/>
  <c r="W1140" i="10"/>
  <c r="Q1140" i="10" s="1"/>
  <c r="X1140" i="10"/>
  <c r="U1140" i="10" s="1"/>
  <c r="AA1140" i="10"/>
  <c r="AB1140" i="10"/>
  <c r="AE1140" i="10"/>
  <c r="AK1140" i="10" s="1"/>
  <c r="AF1140" i="10"/>
  <c r="AM1140" i="10"/>
  <c r="AN1140" i="10"/>
  <c r="AO1140" i="10"/>
  <c r="AQ1140" i="10"/>
  <c r="AR1140" i="10"/>
  <c r="AU1140" i="10"/>
  <c r="C1141" i="10"/>
  <c r="AC1141" i="10" s="1"/>
  <c r="AI1141" i="10" s="1"/>
  <c r="D1141" i="10"/>
  <c r="E1141" i="10"/>
  <c r="F1141" i="10"/>
  <c r="AF1141" i="10" s="1"/>
  <c r="G1141" i="10"/>
  <c r="AG1141" i="10" s="1"/>
  <c r="H1141" i="10"/>
  <c r="I1141" i="10"/>
  <c r="J1141" i="10"/>
  <c r="K1141" i="10"/>
  <c r="AE1141" i="10" s="1"/>
  <c r="AK1141" i="10" s="1"/>
  <c r="L1141" i="10"/>
  <c r="Y1141" i="10" s="1"/>
  <c r="M1141" i="10"/>
  <c r="N1141" i="10"/>
  <c r="O1141" i="10"/>
  <c r="S1141" i="10"/>
  <c r="V1141" i="10"/>
  <c r="W1141" i="10"/>
  <c r="X1141" i="10"/>
  <c r="Z1141" i="10"/>
  <c r="AB1141" i="10"/>
  <c r="AD1141" i="10"/>
  <c r="AJ1141" i="10" s="1"/>
  <c r="AH1141" i="10"/>
  <c r="AL1141" i="10"/>
  <c r="AM1141" i="10"/>
  <c r="AO1141" i="10"/>
  <c r="AP1141" i="10"/>
  <c r="AQ1141" i="10"/>
  <c r="AU1141" i="10"/>
  <c r="C1142" i="10"/>
  <c r="D1142" i="10"/>
  <c r="E1142" i="10"/>
  <c r="AE1142" i="10" s="1"/>
  <c r="F1142" i="10"/>
  <c r="AF1142" i="10" s="1"/>
  <c r="G1142" i="10"/>
  <c r="H1142" i="10"/>
  <c r="I1142" i="10"/>
  <c r="AP1142" i="10" s="1"/>
  <c r="J1142" i="10"/>
  <c r="K1142" i="10"/>
  <c r="L1142" i="10"/>
  <c r="M1142" i="10"/>
  <c r="N1142" i="10"/>
  <c r="AH1142" i="10" s="1"/>
  <c r="O1142" i="10"/>
  <c r="W1142" i="10"/>
  <c r="Y1142" i="10"/>
  <c r="Z1142" i="10"/>
  <c r="Q1142" i="10" s="1"/>
  <c r="AB1142" i="10"/>
  <c r="AG1142" i="10"/>
  <c r="AL1142" i="10"/>
  <c r="AO1142" i="10"/>
  <c r="AT1142" i="10"/>
  <c r="C1143" i="10"/>
  <c r="D1143" i="10"/>
  <c r="E1143" i="10"/>
  <c r="AE1143" i="10" s="1"/>
  <c r="F1143" i="10"/>
  <c r="G1143" i="10"/>
  <c r="H1143" i="10"/>
  <c r="X1143" i="10" s="1"/>
  <c r="I1143" i="10"/>
  <c r="J1143" i="10"/>
  <c r="K1143" i="10"/>
  <c r="L1143" i="10"/>
  <c r="Y1143" i="10" s="1"/>
  <c r="P1143" i="10" s="1"/>
  <c r="M1143" i="10"/>
  <c r="N1143" i="10"/>
  <c r="AA1143" i="10" s="1"/>
  <c r="O1143" i="10"/>
  <c r="V1143" i="10"/>
  <c r="AB1143" i="10"/>
  <c r="AC1143" i="10"/>
  <c r="AG1143" i="10"/>
  <c r="AO1143" i="10"/>
  <c r="AR1143" i="10"/>
  <c r="AS1143" i="10"/>
  <c r="C1144" i="10"/>
  <c r="D1144" i="10"/>
  <c r="AD1144" i="10" s="1"/>
  <c r="E1144" i="10"/>
  <c r="F1144" i="10"/>
  <c r="G1144" i="10"/>
  <c r="H1144" i="10"/>
  <c r="AH1144" i="10" s="1"/>
  <c r="I1144" i="10"/>
  <c r="J1144" i="10"/>
  <c r="K1144" i="10"/>
  <c r="L1144" i="10"/>
  <c r="M1144" i="10"/>
  <c r="Z1144" i="10" s="1"/>
  <c r="T1144" i="10" s="1"/>
  <c r="N1144" i="10"/>
  <c r="O1144" i="10"/>
  <c r="W1144" i="10"/>
  <c r="X1144" i="10"/>
  <c r="AA1144" i="10"/>
  <c r="AB1144" i="10"/>
  <c r="AE1144" i="10"/>
  <c r="AF1144" i="10"/>
  <c r="AM1144" i="10"/>
  <c r="AN1144" i="10"/>
  <c r="AO1144" i="10"/>
  <c r="AQ1144" i="10"/>
  <c r="AR1144" i="10"/>
  <c r="AU1144" i="10"/>
  <c r="C1145" i="10"/>
  <c r="AC1145" i="10" s="1"/>
  <c r="D1145" i="10"/>
  <c r="E1145" i="10"/>
  <c r="F1145" i="10"/>
  <c r="G1145" i="10"/>
  <c r="AG1145" i="10" s="1"/>
  <c r="H1145" i="10"/>
  <c r="I1145" i="10"/>
  <c r="J1145" i="10"/>
  <c r="Z1145" i="10" s="1"/>
  <c r="K1145" i="10"/>
  <c r="AE1145" i="10" s="1"/>
  <c r="AK1145" i="10" s="1"/>
  <c r="L1145" i="10"/>
  <c r="Y1145" i="10" s="1"/>
  <c r="M1145" i="10"/>
  <c r="N1145" i="10"/>
  <c r="O1145" i="10"/>
  <c r="W1145" i="10"/>
  <c r="X1145" i="10"/>
  <c r="AB1145" i="10"/>
  <c r="AD1145" i="10"/>
  <c r="AH1145" i="10"/>
  <c r="AO1145" i="10"/>
  <c r="AP1145" i="10"/>
  <c r="AQ1145" i="10"/>
  <c r="AU1145" i="10"/>
  <c r="C1146" i="10"/>
  <c r="D1146" i="10"/>
  <c r="E1146" i="10"/>
  <c r="F1146" i="10"/>
  <c r="AF1146" i="10" s="1"/>
  <c r="G1146" i="10"/>
  <c r="H1146" i="10"/>
  <c r="I1146" i="10"/>
  <c r="J1146" i="10"/>
  <c r="AD1146" i="10" s="1"/>
  <c r="AJ1146" i="10" s="1"/>
  <c r="K1146" i="10"/>
  <c r="L1146" i="10"/>
  <c r="M1146" i="10"/>
  <c r="N1146" i="10"/>
  <c r="AH1146" i="10" s="1"/>
  <c r="O1146" i="10"/>
  <c r="V1146" i="10"/>
  <c r="W1146" i="10"/>
  <c r="Y1146" i="10"/>
  <c r="Z1146" i="10"/>
  <c r="Q1146" i="10" s="1"/>
  <c r="AB1146" i="10"/>
  <c r="AC1146" i="10"/>
  <c r="AG1146" i="10"/>
  <c r="AO1146" i="10"/>
  <c r="AP1146" i="10"/>
  <c r="AT1146" i="10"/>
  <c r="C1147" i="10"/>
  <c r="D1147" i="10"/>
  <c r="E1147" i="10"/>
  <c r="AE1147" i="10" s="1"/>
  <c r="F1147" i="10"/>
  <c r="G1147" i="10"/>
  <c r="H1147" i="10"/>
  <c r="X1147" i="10" s="1"/>
  <c r="I1147" i="10"/>
  <c r="J1147" i="10"/>
  <c r="K1147" i="10"/>
  <c r="L1147" i="10"/>
  <c r="AF1147" i="10" s="1"/>
  <c r="M1147" i="10"/>
  <c r="AG1147" i="10" s="1"/>
  <c r="N1147" i="10"/>
  <c r="AA1147" i="10" s="1"/>
  <c r="O1147" i="10"/>
  <c r="V1147" i="10"/>
  <c r="AB1147" i="10"/>
  <c r="AC1147" i="10"/>
  <c r="AO1147" i="10"/>
  <c r="AR1147" i="10"/>
  <c r="AS1147" i="10"/>
  <c r="C1148" i="10"/>
  <c r="D1148" i="10"/>
  <c r="AD1148" i="10" s="1"/>
  <c r="E1148" i="10"/>
  <c r="F1148" i="10"/>
  <c r="G1148" i="10"/>
  <c r="H1148" i="10"/>
  <c r="AH1148" i="10" s="1"/>
  <c r="I1148" i="10"/>
  <c r="J1148" i="10"/>
  <c r="K1148" i="10"/>
  <c r="AA1148" i="10" s="1"/>
  <c r="L1148" i="10"/>
  <c r="M1148" i="10"/>
  <c r="Z1148" i="10" s="1"/>
  <c r="N1148" i="10"/>
  <c r="O1148" i="10"/>
  <c r="W1148" i="10"/>
  <c r="Q1148" i="10" s="1"/>
  <c r="X1148" i="10"/>
  <c r="Y1148" i="10"/>
  <c r="AB1148" i="10"/>
  <c r="AC1148" i="10"/>
  <c r="AE1148" i="10"/>
  <c r="AK1148" i="10" s="1"/>
  <c r="AF1148" i="10"/>
  <c r="AG1148" i="10"/>
  <c r="AJ1148" i="10" s="1"/>
  <c r="AI1148" i="10"/>
  <c r="AM1148" i="10"/>
  <c r="AN1148" i="10"/>
  <c r="AO1148" i="10"/>
  <c r="AQ1148" i="10"/>
  <c r="AR1148" i="10"/>
  <c r="AS1148" i="10"/>
  <c r="AU1148" i="10"/>
  <c r="C1149" i="10"/>
  <c r="AC1149" i="10" s="1"/>
  <c r="D1149" i="10"/>
  <c r="E1149" i="10"/>
  <c r="F1149" i="10"/>
  <c r="G1149" i="10"/>
  <c r="AG1149" i="10" s="1"/>
  <c r="H1149" i="10"/>
  <c r="AH1149" i="10" s="1"/>
  <c r="I1149" i="10"/>
  <c r="J1149" i="10"/>
  <c r="Z1149" i="10" s="1"/>
  <c r="K1149" i="10"/>
  <c r="L1149" i="10"/>
  <c r="Y1149" i="10" s="1"/>
  <c r="M1149" i="10"/>
  <c r="N1149" i="10"/>
  <c r="O1149" i="10"/>
  <c r="V1149" i="10"/>
  <c r="P1149" i="10" s="1"/>
  <c r="W1149" i="10"/>
  <c r="AA1149" i="10"/>
  <c r="AB1149" i="10"/>
  <c r="AD1149" i="10"/>
  <c r="AJ1149" i="10" s="1"/>
  <c r="AE1149" i="10"/>
  <c r="AF1149" i="10"/>
  <c r="AI1149" i="10" s="1"/>
  <c r="AL1149" i="10"/>
  <c r="AM1149" i="10"/>
  <c r="AO1149" i="10"/>
  <c r="AP1149" i="10"/>
  <c r="AQ1149" i="10"/>
  <c r="AR1149" i="10"/>
  <c r="AT1149" i="10"/>
  <c r="AU1149" i="10"/>
  <c r="C1150" i="10"/>
  <c r="AP1150" i="10" s="1"/>
  <c r="D1150" i="10"/>
  <c r="E1150" i="10"/>
  <c r="F1150" i="10"/>
  <c r="AF1150" i="10" s="1"/>
  <c r="G1150" i="10"/>
  <c r="W1150" i="10" s="1"/>
  <c r="H1150" i="10"/>
  <c r="I1150" i="10"/>
  <c r="J1150" i="10"/>
  <c r="Z1150" i="10" s="1"/>
  <c r="K1150" i="10"/>
  <c r="AE1150" i="10" s="1"/>
  <c r="AK1150" i="10" s="1"/>
  <c r="L1150" i="10"/>
  <c r="M1150" i="10"/>
  <c r="N1150" i="10"/>
  <c r="AA1150" i="10" s="1"/>
  <c r="O1150" i="10"/>
  <c r="Y1150" i="10"/>
  <c r="AB1150" i="10"/>
  <c r="AC1150" i="10"/>
  <c r="AI1150" i="10" s="1"/>
  <c r="AH1150" i="10"/>
  <c r="AM1150" i="10"/>
  <c r="AO1150" i="10"/>
  <c r="AS1150" i="10"/>
  <c r="AT1150" i="10"/>
  <c r="C1151" i="10"/>
  <c r="D1151" i="10"/>
  <c r="AD1151" i="10" s="1"/>
  <c r="AJ1151" i="10" s="1"/>
  <c r="E1151" i="10"/>
  <c r="F1151" i="10"/>
  <c r="G1151" i="10"/>
  <c r="H1151" i="10"/>
  <c r="AH1151" i="10" s="1"/>
  <c r="AK1151" i="10" s="1"/>
  <c r="I1151" i="10"/>
  <c r="AL1151" i="10" s="1"/>
  <c r="J1151" i="10"/>
  <c r="K1151" i="10"/>
  <c r="L1151" i="10"/>
  <c r="Y1151" i="10" s="1"/>
  <c r="P1151" i="10" s="1"/>
  <c r="M1151" i="10"/>
  <c r="Z1151" i="10" s="1"/>
  <c r="N1151" i="10"/>
  <c r="AA1151" i="10" s="1"/>
  <c r="O1151" i="10"/>
  <c r="V1151" i="10"/>
  <c r="S1151" i="10" s="1"/>
  <c r="X1151" i="10"/>
  <c r="U1151" i="10" s="1"/>
  <c r="AB1151" i="10"/>
  <c r="AC1151" i="10"/>
  <c r="AI1151" i="10" s="1"/>
  <c r="AE1151" i="10"/>
  <c r="AF1151" i="10"/>
  <c r="AG1151" i="10"/>
  <c r="AN1151" i="10"/>
  <c r="AO1151" i="10"/>
  <c r="AR1151" i="10"/>
  <c r="C1152" i="10"/>
  <c r="AC1152" i="10" s="1"/>
  <c r="AI1152" i="10" s="1"/>
  <c r="D1152" i="10"/>
  <c r="AD1152" i="10" s="1"/>
  <c r="E1152" i="10"/>
  <c r="F1152" i="10"/>
  <c r="G1152" i="10"/>
  <c r="AG1152" i="10" s="1"/>
  <c r="H1152" i="10"/>
  <c r="AH1152" i="10" s="1"/>
  <c r="I1152" i="10"/>
  <c r="J1152" i="10"/>
  <c r="K1152" i="10"/>
  <c r="AN1152" i="10" s="1"/>
  <c r="L1152" i="10"/>
  <c r="Y1152" i="10" s="1"/>
  <c r="M1152" i="10"/>
  <c r="N1152" i="10"/>
  <c r="O1152" i="10"/>
  <c r="W1152" i="10"/>
  <c r="T1152" i="10" s="1"/>
  <c r="X1152" i="10"/>
  <c r="U1152" i="10" s="1"/>
  <c r="Z1152" i="10"/>
  <c r="AA1152" i="10"/>
  <c r="AB1152" i="10"/>
  <c r="AE1152" i="10"/>
  <c r="AK1152" i="10" s="1"/>
  <c r="AF1152" i="10"/>
  <c r="AM1152" i="10"/>
  <c r="AO1152" i="10"/>
  <c r="AQ1152" i="10"/>
  <c r="AU1152" i="10"/>
  <c r="C1153" i="10"/>
  <c r="AC1153" i="10" s="1"/>
  <c r="D1153" i="10"/>
  <c r="E1153" i="10"/>
  <c r="F1153" i="10"/>
  <c r="AF1153" i="10" s="1"/>
  <c r="G1153" i="10"/>
  <c r="AG1153" i="10" s="1"/>
  <c r="H1153" i="10"/>
  <c r="I1153" i="10"/>
  <c r="J1153" i="10"/>
  <c r="AM1153" i="10" s="1"/>
  <c r="K1153" i="10"/>
  <c r="AN1153" i="10" s="1"/>
  <c r="L1153" i="10"/>
  <c r="Y1153" i="10" s="1"/>
  <c r="M1153" i="10"/>
  <c r="N1153" i="10"/>
  <c r="AA1153" i="10" s="1"/>
  <c r="R1153" i="10" s="1"/>
  <c r="O1153" i="10"/>
  <c r="V1153" i="10"/>
  <c r="S1153" i="10" s="1"/>
  <c r="W1153" i="10"/>
  <c r="T1153" i="10" s="1"/>
  <c r="X1153" i="10"/>
  <c r="U1153" i="10" s="1"/>
  <c r="Z1153" i="10"/>
  <c r="AB1153" i="10"/>
  <c r="AD1153" i="10"/>
  <c r="AE1153" i="10"/>
  <c r="AK1153" i="10" s="1"/>
  <c r="AH1153" i="10"/>
  <c r="AL1153" i="10"/>
  <c r="AO1153" i="10"/>
  <c r="AP1153" i="10"/>
  <c r="AT1153" i="10"/>
  <c r="C1154" i="10"/>
  <c r="D1154" i="10"/>
  <c r="E1154" i="10"/>
  <c r="AE1154" i="10" s="1"/>
  <c r="AK1154" i="10" s="1"/>
  <c r="F1154" i="10"/>
  <c r="G1154" i="10"/>
  <c r="H1154" i="10"/>
  <c r="I1154" i="10"/>
  <c r="AL1154" i="10" s="1"/>
  <c r="J1154" i="10"/>
  <c r="AM1154" i="10" s="1"/>
  <c r="K1154" i="10"/>
  <c r="L1154" i="10"/>
  <c r="M1154" i="10"/>
  <c r="Z1154" i="10" s="1"/>
  <c r="Q1154" i="10" s="1"/>
  <c r="N1154" i="10"/>
  <c r="AA1154" i="10" s="1"/>
  <c r="O1154" i="10"/>
  <c r="V1154" i="10"/>
  <c r="S1154" i="10" s="1"/>
  <c r="W1154" i="10"/>
  <c r="T1154" i="10" s="1"/>
  <c r="Y1154" i="10"/>
  <c r="AB1154" i="10"/>
  <c r="AC1154" i="10"/>
  <c r="AI1154" i="10" s="1"/>
  <c r="AD1154" i="10"/>
  <c r="AJ1154" i="10" s="1"/>
  <c r="AF1154" i="10"/>
  <c r="AG1154" i="10"/>
  <c r="AH1154" i="10"/>
  <c r="AO1154" i="10"/>
  <c r="AS1154" i="10"/>
  <c r="C1155" i="10"/>
  <c r="D1155" i="10"/>
  <c r="AD1155" i="10" s="1"/>
  <c r="AJ1155" i="10" s="1"/>
  <c r="E1155" i="10"/>
  <c r="F1155" i="10"/>
  <c r="G1155" i="10"/>
  <c r="H1155" i="10"/>
  <c r="AH1155" i="10" s="1"/>
  <c r="AK1155" i="10" s="1"/>
  <c r="I1155" i="10"/>
  <c r="J1155" i="10"/>
  <c r="K1155" i="10"/>
  <c r="L1155" i="10"/>
  <c r="Y1155" i="10" s="1"/>
  <c r="P1155" i="10" s="1"/>
  <c r="M1155" i="10"/>
  <c r="Z1155" i="10" s="1"/>
  <c r="N1155" i="10"/>
  <c r="AA1155" i="10" s="1"/>
  <c r="O1155" i="10"/>
  <c r="V1155" i="10"/>
  <c r="S1155" i="10" s="1"/>
  <c r="X1155" i="10"/>
  <c r="U1155" i="10" s="1"/>
  <c r="AB1155" i="10"/>
  <c r="AC1155" i="10"/>
  <c r="AI1155" i="10" s="1"/>
  <c r="AE1155" i="10"/>
  <c r="AF1155" i="10"/>
  <c r="AG1155" i="10"/>
  <c r="AN1155" i="10"/>
  <c r="AO1155" i="10"/>
  <c r="AP1155" i="10"/>
  <c r="AR1155" i="10"/>
  <c r="C1156" i="10"/>
  <c r="AC1156" i="10" s="1"/>
  <c r="AI1156" i="10" s="1"/>
  <c r="D1156" i="10"/>
  <c r="E1156" i="10"/>
  <c r="F1156" i="10"/>
  <c r="G1156" i="10"/>
  <c r="AG1156" i="10" s="1"/>
  <c r="AJ1156" i="10" s="1"/>
  <c r="H1156" i="10"/>
  <c r="AH1156" i="10" s="1"/>
  <c r="I1156" i="10"/>
  <c r="J1156" i="10"/>
  <c r="K1156" i="10"/>
  <c r="AN1156" i="10" s="1"/>
  <c r="L1156" i="10"/>
  <c r="Y1156" i="10" s="1"/>
  <c r="M1156" i="10"/>
  <c r="N1156" i="10"/>
  <c r="O1156" i="10"/>
  <c r="W1156" i="10"/>
  <c r="T1156" i="10" s="1"/>
  <c r="X1156" i="10"/>
  <c r="U1156" i="10" s="1"/>
  <c r="Z1156" i="10"/>
  <c r="AA1156" i="10"/>
  <c r="AB1156" i="10"/>
  <c r="AD1156" i="10"/>
  <c r="AE1156" i="10"/>
  <c r="AF1156" i="10"/>
  <c r="AM1156" i="10"/>
  <c r="AO1156" i="10"/>
  <c r="AQ1156" i="10"/>
  <c r="AU1156" i="10"/>
  <c r="C1157" i="10"/>
  <c r="D1157" i="10"/>
  <c r="E1157" i="10"/>
  <c r="F1157" i="10"/>
  <c r="AF1157" i="10" s="1"/>
  <c r="AI1157" i="10" s="1"/>
  <c r="G1157" i="10"/>
  <c r="AG1157" i="10" s="1"/>
  <c r="H1157" i="10"/>
  <c r="I1157" i="10"/>
  <c r="J1157" i="10"/>
  <c r="AM1157" i="10" s="1"/>
  <c r="K1157" i="10"/>
  <c r="AN1157" i="10" s="1"/>
  <c r="L1157" i="10"/>
  <c r="Y1157" i="10" s="1"/>
  <c r="M1157" i="10"/>
  <c r="N1157" i="10"/>
  <c r="AA1157" i="10" s="1"/>
  <c r="R1157" i="10" s="1"/>
  <c r="O1157" i="10"/>
  <c r="V1157" i="10"/>
  <c r="S1157" i="10" s="1"/>
  <c r="W1157" i="10"/>
  <c r="T1157" i="10" s="1"/>
  <c r="X1157" i="10"/>
  <c r="U1157" i="10" s="1"/>
  <c r="Z1157" i="10"/>
  <c r="AB1157" i="10"/>
  <c r="AC1157" i="10"/>
  <c r="AD1157" i="10"/>
  <c r="AJ1157" i="10" s="1"/>
  <c r="AE1157" i="10"/>
  <c r="AK1157" i="10" s="1"/>
  <c r="AH1157" i="10"/>
  <c r="AL1157" i="10"/>
  <c r="AO1157" i="10"/>
  <c r="AP1157" i="10"/>
  <c r="AT1157" i="10"/>
  <c r="C1158" i="10"/>
  <c r="D1158" i="10"/>
  <c r="E1158" i="10"/>
  <c r="AE1158" i="10" s="1"/>
  <c r="AK1158" i="10" s="1"/>
  <c r="F1158" i="10"/>
  <c r="G1158" i="10"/>
  <c r="H1158" i="10"/>
  <c r="I1158" i="10"/>
  <c r="AL1158" i="10" s="1"/>
  <c r="J1158" i="10"/>
  <c r="K1158" i="10"/>
  <c r="L1158" i="10"/>
  <c r="M1158" i="10"/>
  <c r="Z1158" i="10" s="1"/>
  <c r="Q1158" i="10" s="1"/>
  <c r="N1158" i="10"/>
  <c r="O1158" i="10"/>
  <c r="V1158" i="10"/>
  <c r="P1158" i="10" s="1"/>
  <c r="W1158" i="10"/>
  <c r="T1158" i="10" s="1"/>
  <c r="Y1158" i="10"/>
  <c r="S1158" i="10" s="1"/>
  <c r="AA1158" i="10"/>
  <c r="AB1158" i="10"/>
  <c r="AC1158" i="10"/>
  <c r="AI1158" i="10" s="1"/>
  <c r="AD1158" i="10"/>
  <c r="AJ1158" i="10" s="1"/>
  <c r="AF1158" i="10"/>
  <c r="AG1158" i="10"/>
  <c r="AH1158" i="10"/>
  <c r="AO1158" i="10"/>
  <c r="AQ1158" i="10"/>
  <c r="AS1158" i="10"/>
  <c r="AU1158" i="10"/>
  <c r="C1159" i="10"/>
  <c r="D1159" i="10"/>
  <c r="AD1159" i="10" s="1"/>
  <c r="AJ1159" i="10" s="1"/>
  <c r="E1159" i="10"/>
  <c r="F1159" i="10"/>
  <c r="G1159" i="10"/>
  <c r="H1159" i="10"/>
  <c r="AH1159" i="10" s="1"/>
  <c r="AK1159" i="10" s="1"/>
  <c r="I1159" i="10"/>
  <c r="J1159" i="10"/>
  <c r="K1159" i="10"/>
  <c r="L1159" i="10"/>
  <c r="Y1159" i="10" s="1"/>
  <c r="P1159" i="10" s="1"/>
  <c r="M1159" i="10"/>
  <c r="N1159" i="10"/>
  <c r="AA1159" i="10" s="1"/>
  <c r="O1159" i="10"/>
  <c r="V1159" i="10"/>
  <c r="S1159" i="10" s="1"/>
  <c r="X1159" i="10"/>
  <c r="Z1159" i="10"/>
  <c r="AB1159" i="10"/>
  <c r="AC1159" i="10"/>
  <c r="AI1159" i="10" s="1"/>
  <c r="AE1159" i="10"/>
  <c r="AF1159" i="10"/>
  <c r="AG1159" i="10"/>
  <c r="AN1159" i="10"/>
  <c r="AO1159" i="10"/>
  <c r="AP1159" i="10"/>
  <c r="AR1159" i="10"/>
  <c r="AT1159" i="10"/>
  <c r="C1160" i="10"/>
  <c r="AC1160" i="10" s="1"/>
  <c r="AI1160" i="10" s="1"/>
  <c r="D1160" i="10"/>
  <c r="E1160" i="10"/>
  <c r="F1160" i="10"/>
  <c r="G1160" i="10"/>
  <c r="AG1160" i="10" s="1"/>
  <c r="AJ1160" i="10" s="1"/>
  <c r="H1160" i="10"/>
  <c r="I1160" i="10"/>
  <c r="J1160" i="10"/>
  <c r="K1160" i="10"/>
  <c r="AN1160" i="10" s="1"/>
  <c r="L1160" i="10"/>
  <c r="Y1160" i="10" s="1"/>
  <c r="M1160" i="10"/>
  <c r="Z1160" i="10" s="1"/>
  <c r="N1160" i="10"/>
  <c r="O1160" i="10"/>
  <c r="W1160" i="10"/>
  <c r="X1160" i="10"/>
  <c r="U1160" i="10" s="1"/>
  <c r="AA1160" i="10"/>
  <c r="AB1160" i="10"/>
  <c r="AD1160" i="10"/>
  <c r="AE1160" i="10"/>
  <c r="AK1160" i="10" s="1"/>
  <c r="AF1160" i="10"/>
  <c r="AH1160" i="10"/>
  <c r="AM1160" i="10"/>
  <c r="AO1160" i="10"/>
  <c r="AQ1160" i="10"/>
  <c r="AU1160" i="10"/>
  <c r="C1161" i="10"/>
  <c r="D1161" i="10"/>
  <c r="E1161" i="10"/>
  <c r="F1161" i="10"/>
  <c r="AF1161" i="10" s="1"/>
  <c r="AI1161" i="10" s="1"/>
  <c r="G1161" i="10"/>
  <c r="AG1161" i="10" s="1"/>
  <c r="H1161" i="10"/>
  <c r="I1161" i="10"/>
  <c r="J1161" i="10"/>
  <c r="AM1161" i="10" s="1"/>
  <c r="K1161" i="10"/>
  <c r="L1161" i="10"/>
  <c r="Y1161" i="10" s="1"/>
  <c r="M1161" i="10"/>
  <c r="N1161" i="10"/>
  <c r="AA1161" i="10" s="1"/>
  <c r="R1161" i="10" s="1"/>
  <c r="O1161" i="10"/>
  <c r="V1161" i="10"/>
  <c r="S1161" i="10" s="1"/>
  <c r="W1161" i="10"/>
  <c r="T1161" i="10" s="1"/>
  <c r="X1161" i="10"/>
  <c r="U1161" i="10" s="1"/>
  <c r="Z1161" i="10"/>
  <c r="AB1161" i="10"/>
  <c r="AC1161" i="10"/>
  <c r="AD1161" i="10"/>
  <c r="AJ1161" i="10" s="1"/>
  <c r="AE1161" i="10"/>
  <c r="AK1161" i="10" s="1"/>
  <c r="AH1161" i="10"/>
  <c r="AL1161" i="10"/>
  <c r="AO1161" i="10"/>
  <c r="AP1161" i="10"/>
  <c r="AR1161" i="10"/>
  <c r="AT1161" i="10"/>
  <c r="C1162" i="10"/>
  <c r="D1162" i="10"/>
  <c r="E1162" i="10"/>
  <c r="AE1162" i="10" s="1"/>
  <c r="AK1162" i="10" s="1"/>
  <c r="F1162" i="10"/>
  <c r="G1162" i="10"/>
  <c r="H1162" i="10"/>
  <c r="I1162" i="10"/>
  <c r="AL1162" i="10" s="1"/>
  <c r="J1162" i="10"/>
  <c r="K1162" i="10"/>
  <c r="L1162" i="10"/>
  <c r="M1162" i="10"/>
  <c r="Z1162" i="10" s="1"/>
  <c r="Q1162" i="10" s="1"/>
  <c r="N1162" i="10"/>
  <c r="AA1162" i="10" s="1"/>
  <c r="O1162" i="10"/>
  <c r="V1162" i="10"/>
  <c r="S1162" i="10" s="1"/>
  <c r="W1162" i="10"/>
  <c r="T1162" i="10" s="1"/>
  <c r="Y1162" i="10"/>
  <c r="AB1162" i="10"/>
  <c r="AC1162" i="10"/>
  <c r="AI1162" i="10" s="1"/>
  <c r="AD1162" i="10"/>
  <c r="AJ1162" i="10" s="1"/>
  <c r="AF1162" i="10"/>
  <c r="AG1162" i="10"/>
  <c r="AH1162" i="10"/>
  <c r="AO1162" i="10"/>
  <c r="AQ1162" i="10"/>
  <c r="AS1162" i="10"/>
  <c r="C1163" i="10"/>
  <c r="D1163" i="10"/>
  <c r="AD1163" i="10" s="1"/>
  <c r="AJ1163" i="10" s="1"/>
  <c r="E1163" i="10"/>
  <c r="F1163" i="10"/>
  <c r="G1163" i="10"/>
  <c r="H1163" i="10"/>
  <c r="AH1163" i="10" s="1"/>
  <c r="AK1163" i="10" s="1"/>
  <c r="I1163" i="10"/>
  <c r="J1163" i="10"/>
  <c r="K1163" i="10"/>
  <c r="L1163" i="10"/>
  <c r="Y1163" i="10" s="1"/>
  <c r="P1163" i="10" s="1"/>
  <c r="M1163" i="10"/>
  <c r="N1163" i="10"/>
  <c r="AA1163" i="10" s="1"/>
  <c r="O1163" i="10"/>
  <c r="V1163" i="10"/>
  <c r="S1163" i="10" s="1"/>
  <c r="X1163" i="10"/>
  <c r="Z1163" i="10"/>
  <c r="AB1163" i="10"/>
  <c r="AC1163" i="10"/>
  <c r="AI1163" i="10" s="1"/>
  <c r="AE1163" i="10"/>
  <c r="AF1163" i="10"/>
  <c r="AG1163" i="10"/>
  <c r="AN1163" i="10"/>
  <c r="AO1163" i="10"/>
  <c r="AP1163" i="10"/>
  <c r="AR1163" i="10"/>
  <c r="AT1163" i="10"/>
  <c r="C1164" i="10"/>
  <c r="AC1164" i="10" s="1"/>
  <c r="AI1164" i="10" s="1"/>
  <c r="D1164" i="10"/>
  <c r="E1164" i="10"/>
  <c r="F1164" i="10"/>
  <c r="G1164" i="10"/>
  <c r="AG1164" i="10" s="1"/>
  <c r="AJ1164" i="10" s="1"/>
  <c r="H1164" i="10"/>
  <c r="AH1164" i="10" s="1"/>
  <c r="I1164" i="10"/>
  <c r="J1164" i="10"/>
  <c r="K1164" i="10"/>
  <c r="AN1164" i="10" s="1"/>
  <c r="L1164" i="10"/>
  <c r="Y1164" i="10" s="1"/>
  <c r="M1164" i="10"/>
  <c r="Z1164" i="10" s="1"/>
  <c r="N1164" i="10"/>
  <c r="O1164" i="10"/>
  <c r="W1164" i="10"/>
  <c r="T1164" i="10" s="1"/>
  <c r="X1164" i="10"/>
  <c r="U1164" i="10" s="1"/>
  <c r="AA1164" i="10"/>
  <c r="AB1164" i="10"/>
  <c r="AD1164" i="10"/>
  <c r="AE1164" i="10"/>
  <c r="AK1164" i="10" s="1"/>
  <c r="AF1164" i="10"/>
  <c r="AM1164" i="10"/>
  <c r="AO1164" i="10"/>
  <c r="AQ1164" i="10"/>
  <c r="AU1164" i="10"/>
  <c r="C1165" i="10"/>
  <c r="AC1165" i="10" s="1"/>
  <c r="D1165" i="10"/>
  <c r="E1165" i="10"/>
  <c r="F1165" i="10"/>
  <c r="AF1165" i="10" s="1"/>
  <c r="G1165" i="10"/>
  <c r="AG1165" i="10" s="1"/>
  <c r="H1165" i="10"/>
  <c r="I1165" i="10"/>
  <c r="J1165" i="10"/>
  <c r="AM1165" i="10" s="1"/>
  <c r="K1165" i="10"/>
  <c r="AN1165" i="10" s="1"/>
  <c r="L1165" i="10"/>
  <c r="Y1165" i="10" s="1"/>
  <c r="M1165" i="10"/>
  <c r="N1165" i="10"/>
  <c r="AA1165" i="10" s="1"/>
  <c r="R1165" i="10" s="1"/>
  <c r="O1165" i="10"/>
  <c r="V1165" i="10"/>
  <c r="S1165" i="10" s="1"/>
  <c r="W1165" i="10"/>
  <c r="T1165" i="10" s="1"/>
  <c r="X1165" i="10"/>
  <c r="U1165" i="10" s="1"/>
  <c r="Z1165" i="10"/>
  <c r="AB1165" i="10"/>
  <c r="AD1165" i="10"/>
  <c r="AJ1165" i="10" s="1"/>
  <c r="AE1165" i="10"/>
  <c r="AK1165" i="10" s="1"/>
  <c r="AH1165" i="10"/>
  <c r="AL1165" i="10"/>
  <c r="AO1165" i="10"/>
  <c r="AP1165" i="10"/>
  <c r="AT1165" i="10"/>
  <c r="C1166" i="10"/>
  <c r="D1166" i="10"/>
  <c r="E1166" i="10"/>
  <c r="AE1166" i="10" s="1"/>
  <c r="AK1166" i="10" s="1"/>
  <c r="F1166" i="10"/>
  <c r="G1166" i="10"/>
  <c r="H1166" i="10"/>
  <c r="I1166" i="10"/>
  <c r="AL1166" i="10" s="1"/>
  <c r="J1166" i="10"/>
  <c r="K1166" i="10"/>
  <c r="L1166" i="10"/>
  <c r="M1166" i="10"/>
  <c r="Z1166" i="10" s="1"/>
  <c r="Q1166" i="10" s="1"/>
  <c r="N1166" i="10"/>
  <c r="O1166" i="10"/>
  <c r="V1166" i="10"/>
  <c r="P1166" i="10" s="1"/>
  <c r="W1166" i="10"/>
  <c r="T1166" i="10" s="1"/>
  <c r="Y1166" i="10"/>
  <c r="S1166" i="10" s="1"/>
  <c r="AA1166" i="10"/>
  <c r="AB1166" i="10"/>
  <c r="AC1166" i="10"/>
  <c r="AI1166" i="10" s="1"/>
  <c r="AD1166" i="10"/>
  <c r="AJ1166" i="10" s="1"/>
  <c r="AF1166" i="10"/>
  <c r="AG1166" i="10"/>
  <c r="AH1166" i="10"/>
  <c r="AO1166" i="10"/>
  <c r="AQ1166" i="10"/>
  <c r="AS1166" i="10"/>
  <c r="AU1166" i="10"/>
  <c r="C1167" i="10"/>
  <c r="D1167" i="10"/>
  <c r="AD1167" i="10" s="1"/>
  <c r="AJ1167" i="10" s="1"/>
  <c r="E1167" i="10"/>
  <c r="F1167" i="10"/>
  <c r="G1167" i="10"/>
  <c r="H1167" i="10"/>
  <c r="AH1167" i="10" s="1"/>
  <c r="AK1167" i="10" s="1"/>
  <c r="I1167" i="10"/>
  <c r="J1167" i="10"/>
  <c r="K1167" i="10"/>
  <c r="L1167" i="10"/>
  <c r="Y1167" i="10" s="1"/>
  <c r="P1167" i="10" s="1"/>
  <c r="M1167" i="10"/>
  <c r="Z1167" i="10" s="1"/>
  <c r="N1167" i="10"/>
  <c r="AA1167" i="10" s="1"/>
  <c r="O1167" i="10"/>
  <c r="V1167" i="10"/>
  <c r="S1167" i="10" s="1"/>
  <c r="X1167" i="10"/>
  <c r="AB1167" i="10"/>
  <c r="AC1167" i="10"/>
  <c r="AI1167" i="10" s="1"/>
  <c r="AE1167" i="10"/>
  <c r="AF1167" i="10"/>
  <c r="AG1167" i="10"/>
  <c r="AN1167" i="10"/>
  <c r="AO1167" i="10"/>
  <c r="AP1167" i="10"/>
  <c r="AR1167" i="10"/>
  <c r="C1168" i="10"/>
  <c r="AC1168" i="10" s="1"/>
  <c r="AI1168" i="10" s="1"/>
  <c r="D1168" i="10"/>
  <c r="E1168" i="10"/>
  <c r="F1168" i="10"/>
  <c r="G1168" i="10"/>
  <c r="AG1168" i="10" s="1"/>
  <c r="AJ1168" i="10" s="1"/>
  <c r="H1168" i="10"/>
  <c r="AH1168" i="10" s="1"/>
  <c r="I1168" i="10"/>
  <c r="J1168" i="10"/>
  <c r="K1168" i="10"/>
  <c r="AN1168" i="10" s="1"/>
  <c r="L1168" i="10"/>
  <c r="Y1168" i="10" s="1"/>
  <c r="M1168" i="10"/>
  <c r="Z1168" i="10" s="1"/>
  <c r="N1168" i="10"/>
  <c r="O1168" i="10"/>
  <c r="W1168" i="10"/>
  <c r="T1168" i="10" s="1"/>
  <c r="X1168" i="10"/>
  <c r="U1168" i="10" s="1"/>
  <c r="AA1168" i="10"/>
  <c r="AB1168" i="10"/>
  <c r="AD1168" i="10"/>
  <c r="AE1168" i="10"/>
  <c r="AF1168" i="10"/>
  <c r="AM1168" i="10"/>
  <c r="AO1168" i="10"/>
  <c r="AQ1168" i="10"/>
  <c r="AU1168" i="10"/>
  <c r="C1169" i="10"/>
  <c r="AC1169" i="10" s="1"/>
  <c r="D1169" i="10"/>
  <c r="E1169" i="10"/>
  <c r="F1169" i="10"/>
  <c r="AF1169" i="10" s="1"/>
  <c r="G1169" i="10"/>
  <c r="AG1169" i="10" s="1"/>
  <c r="H1169" i="10"/>
  <c r="I1169" i="10"/>
  <c r="J1169" i="10"/>
  <c r="AM1169" i="10" s="1"/>
  <c r="K1169" i="10"/>
  <c r="AN1169" i="10" s="1"/>
  <c r="L1169" i="10"/>
  <c r="Y1169" i="10" s="1"/>
  <c r="M1169" i="10"/>
  <c r="N1169" i="10"/>
  <c r="AA1169" i="10" s="1"/>
  <c r="R1169" i="10" s="1"/>
  <c r="O1169" i="10"/>
  <c r="V1169" i="10"/>
  <c r="S1169" i="10" s="1"/>
  <c r="W1169" i="10"/>
  <c r="T1169" i="10" s="1"/>
  <c r="X1169" i="10"/>
  <c r="U1169" i="10" s="1"/>
  <c r="Z1169" i="10"/>
  <c r="AB1169" i="10"/>
  <c r="AD1169" i="10"/>
  <c r="AJ1169" i="10" s="1"/>
  <c r="AE1169" i="10"/>
  <c r="AK1169" i="10" s="1"/>
  <c r="AH1169" i="10"/>
  <c r="AL1169" i="10"/>
  <c r="AO1169" i="10"/>
  <c r="AP1169" i="10"/>
  <c r="AT1169" i="10"/>
  <c r="C1170" i="10"/>
  <c r="D1170" i="10"/>
  <c r="E1170" i="10"/>
  <c r="AE1170" i="10" s="1"/>
  <c r="AK1170" i="10" s="1"/>
  <c r="F1170" i="10"/>
  <c r="G1170" i="10"/>
  <c r="H1170" i="10"/>
  <c r="I1170" i="10"/>
  <c r="J1170" i="10"/>
  <c r="AM1170" i="10" s="1"/>
  <c r="K1170" i="10"/>
  <c r="L1170" i="10"/>
  <c r="M1170" i="10"/>
  <c r="Z1170" i="10" s="1"/>
  <c r="Q1170" i="10" s="1"/>
  <c r="N1170" i="10"/>
  <c r="AA1170" i="10" s="1"/>
  <c r="O1170" i="10"/>
  <c r="V1170" i="10"/>
  <c r="S1170" i="10" s="1"/>
  <c r="W1170" i="10"/>
  <c r="T1170" i="10" s="1"/>
  <c r="Y1170" i="10"/>
  <c r="AB1170" i="10"/>
  <c r="AC1170" i="10"/>
  <c r="AI1170" i="10" s="1"/>
  <c r="AD1170" i="10"/>
  <c r="AJ1170" i="10" s="1"/>
  <c r="AF1170" i="10"/>
  <c r="AG1170" i="10"/>
  <c r="AH1170" i="10"/>
  <c r="AL1170" i="10"/>
  <c r="AO1170" i="10"/>
  <c r="AP1170" i="10"/>
  <c r="AS1170" i="10"/>
  <c r="C1171" i="10"/>
  <c r="D1171" i="10"/>
  <c r="AD1171" i="10" s="1"/>
  <c r="AJ1171" i="10" s="1"/>
  <c r="E1171" i="10"/>
  <c r="AE1171" i="10" s="1"/>
  <c r="AK1171" i="10" s="1"/>
  <c r="F1171" i="10"/>
  <c r="G1171" i="10"/>
  <c r="H1171" i="10"/>
  <c r="AH1171" i="10" s="1"/>
  <c r="I1171" i="10"/>
  <c r="AL1171" i="10" s="1"/>
  <c r="J1171" i="10"/>
  <c r="K1171" i="10"/>
  <c r="L1171" i="10"/>
  <c r="Y1171" i="10" s="1"/>
  <c r="P1171" i="10" s="1"/>
  <c r="M1171" i="10"/>
  <c r="Z1171" i="10" s="1"/>
  <c r="N1171" i="10"/>
  <c r="AA1171" i="10" s="1"/>
  <c r="O1171" i="10"/>
  <c r="V1171" i="10"/>
  <c r="S1171" i="10" s="1"/>
  <c r="X1171" i="10"/>
  <c r="U1171" i="10" s="1"/>
  <c r="AB1171" i="10"/>
  <c r="AC1171" i="10"/>
  <c r="AI1171" i="10" s="1"/>
  <c r="AF1171" i="10"/>
  <c r="AG1171" i="10"/>
  <c r="AN1171" i="10"/>
  <c r="AO1171" i="10"/>
  <c r="AR1171" i="10"/>
  <c r="C1172" i="10"/>
  <c r="AC1172" i="10" s="1"/>
  <c r="AI1172" i="10" s="1"/>
  <c r="D1172" i="10"/>
  <c r="E1172" i="10"/>
  <c r="F1172" i="10"/>
  <c r="G1172" i="10"/>
  <c r="AG1172" i="10" s="1"/>
  <c r="AJ1172" i="10" s="1"/>
  <c r="H1172" i="10"/>
  <c r="AH1172" i="10" s="1"/>
  <c r="I1172" i="10"/>
  <c r="J1172" i="10"/>
  <c r="K1172" i="10"/>
  <c r="AN1172" i="10" s="1"/>
  <c r="L1172" i="10"/>
  <c r="Y1172" i="10" s="1"/>
  <c r="M1172" i="10"/>
  <c r="N1172" i="10"/>
  <c r="O1172" i="10"/>
  <c r="W1172" i="10"/>
  <c r="T1172" i="10" s="1"/>
  <c r="X1172" i="10"/>
  <c r="U1172" i="10" s="1"/>
  <c r="Z1172" i="10"/>
  <c r="AA1172" i="10"/>
  <c r="AB1172" i="10"/>
  <c r="AD1172" i="10"/>
  <c r="AE1172" i="10"/>
  <c r="AK1172" i="10" s="1"/>
  <c r="AF1172" i="10"/>
  <c r="AM1172" i="10"/>
  <c r="AO1172" i="10"/>
  <c r="AQ1172" i="10"/>
  <c r="AU1172" i="10"/>
  <c r="C1173" i="10"/>
  <c r="AC1173" i="10" s="1"/>
  <c r="D1173" i="10"/>
  <c r="E1173" i="10"/>
  <c r="F1173" i="10"/>
  <c r="AF1173" i="10" s="1"/>
  <c r="G1173" i="10"/>
  <c r="AG1173" i="10" s="1"/>
  <c r="H1173" i="10"/>
  <c r="I1173" i="10"/>
  <c r="J1173" i="10"/>
  <c r="AM1173" i="10" s="1"/>
  <c r="K1173" i="10"/>
  <c r="AN1173" i="10" s="1"/>
  <c r="L1173" i="10"/>
  <c r="Y1173" i="10" s="1"/>
  <c r="M1173" i="10"/>
  <c r="N1173" i="10"/>
  <c r="AA1173" i="10" s="1"/>
  <c r="R1173" i="10" s="1"/>
  <c r="O1173" i="10"/>
  <c r="V1173" i="10"/>
  <c r="S1173" i="10" s="1"/>
  <c r="W1173" i="10"/>
  <c r="T1173" i="10" s="1"/>
  <c r="X1173" i="10"/>
  <c r="U1173" i="10" s="1"/>
  <c r="Z1173" i="10"/>
  <c r="AB1173" i="10"/>
  <c r="AD1173" i="10"/>
  <c r="AJ1173" i="10" s="1"/>
  <c r="AE1173" i="10"/>
  <c r="AK1173" i="10" s="1"/>
  <c r="AH1173" i="10"/>
  <c r="AL1173" i="10"/>
  <c r="AO1173" i="10"/>
  <c r="AP1173" i="10"/>
  <c r="AT1173" i="10"/>
  <c r="C1174" i="10"/>
  <c r="D1174" i="10"/>
  <c r="E1174" i="10"/>
  <c r="AE1174" i="10" s="1"/>
  <c r="AK1174" i="10" s="1"/>
  <c r="F1174" i="10"/>
  <c r="AF1174" i="10" s="1"/>
  <c r="G1174" i="10"/>
  <c r="H1174" i="10"/>
  <c r="I1174" i="10"/>
  <c r="AL1174" i="10" s="1"/>
  <c r="J1174" i="10"/>
  <c r="AM1174" i="10" s="1"/>
  <c r="K1174" i="10"/>
  <c r="L1174" i="10"/>
  <c r="M1174" i="10"/>
  <c r="Z1174" i="10" s="1"/>
  <c r="Q1174" i="10" s="1"/>
  <c r="N1174" i="10"/>
  <c r="AA1174" i="10" s="1"/>
  <c r="O1174" i="10"/>
  <c r="V1174" i="10"/>
  <c r="S1174" i="10" s="1"/>
  <c r="W1174" i="10"/>
  <c r="T1174" i="10" s="1"/>
  <c r="Y1174" i="10"/>
  <c r="AB1174" i="10"/>
  <c r="AC1174" i="10"/>
  <c r="AI1174" i="10" s="1"/>
  <c r="AD1174" i="10"/>
  <c r="AJ1174" i="10" s="1"/>
  <c r="AG1174" i="10"/>
  <c r="AH1174" i="10"/>
  <c r="AO1174" i="10"/>
  <c r="AS1174" i="10"/>
  <c r="C1175" i="10"/>
  <c r="D1175" i="10"/>
  <c r="AD1175" i="10" s="1"/>
  <c r="AJ1175" i="10" s="1"/>
  <c r="E1175" i="10"/>
  <c r="F1175" i="10"/>
  <c r="G1175" i="10"/>
  <c r="H1175" i="10"/>
  <c r="AH1175" i="10" s="1"/>
  <c r="AK1175" i="10" s="1"/>
  <c r="I1175" i="10"/>
  <c r="AL1175" i="10" s="1"/>
  <c r="J1175" i="10"/>
  <c r="K1175" i="10"/>
  <c r="L1175" i="10"/>
  <c r="Y1175" i="10" s="1"/>
  <c r="P1175" i="10" s="1"/>
  <c r="M1175" i="10"/>
  <c r="Z1175" i="10" s="1"/>
  <c r="N1175" i="10"/>
  <c r="AA1175" i="10" s="1"/>
  <c r="O1175" i="10"/>
  <c r="V1175" i="10"/>
  <c r="S1175" i="10" s="1"/>
  <c r="X1175" i="10"/>
  <c r="AB1175" i="10"/>
  <c r="AC1175" i="10"/>
  <c r="AI1175" i="10" s="1"/>
  <c r="AE1175" i="10"/>
  <c r="AF1175" i="10"/>
  <c r="AG1175" i="10"/>
  <c r="AN1175" i="10"/>
  <c r="AO1175" i="10"/>
  <c r="AR1175" i="10"/>
  <c r="C1176" i="10"/>
  <c r="AC1176" i="10" s="1"/>
  <c r="AI1176" i="10" s="1"/>
  <c r="D1176" i="10"/>
  <c r="E1176" i="10"/>
  <c r="F1176" i="10"/>
  <c r="G1176" i="10"/>
  <c r="AG1176" i="10" s="1"/>
  <c r="AJ1176" i="10" s="1"/>
  <c r="H1176" i="10"/>
  <c r="AH1176" i="10" s="1"/>
  <c r="I1176" i="10"/>
  <c r="J1176" i="10"/>
  <c r="K1176" i="10"/>
  <c r="AN1176" i="10" s="1"/>
  <c r="L1176" i="10"/>
  <c r="Y1176" i="10" s="1"/>
  <c r="M1176" i="10"/>
  <c r="N1176" i="10"/>
  <c r="O1176" i="10"/>
  <c r="W1176" i="10"/>
  <c r="T1176" i="10" s="1"/>
  <c r="X1176" i="10"/>
  <c r="U1176" i="10" s="1"/>
  <c r="Z1176" i="10"/>
  <c r="AA1176" i="10"/>
  <c r="AB1176" i="10"/>
  <c r="AD1176" i="10"/>
  <c r="AE1176" i="10"/>
  <c r="AK1176" i="10" s="1"/>
  <c r="AF1176" i="10"/>
  <c r="AM1176" i="10"/>
  <c r="AO1176" i="10"/>
  <c r="AQ1176" i="10"/>
  <c r="AU1176" i="10"/>
  <c r="C1177" i="10"/>
  <c r="AC1177" i="10" s="1"/>
  <c r="D1177" i="10"/>
  <c r="E1177" i="10"/>
  <c r="F1177" i="10"/>
  <c r="AF1177" i="10" s="1"/>
  <c r="G1177" i="10"/>
  <c r="AG1177" i="10" s="1"/>
  <c r="H1177" i="10"/>
  <c r="I1177" i="10"/>
  <c r="J1177" i="10"/>
  <c r="AM1177" i="10" s="1"/>
  <c r="K1177" i="10"/>
  <c r="AN1177" i="10" s="1"/>
  <c r="L1177" i="10"/>
  <c r="Y1177" i="10" s="1"/>
  <c r="M1177" i="10"/>
  <c r="N1177" i="10"/>
  <c r="AA1177" i="10" s="1"/>
  <c r="R1177" i="10" s="1"/>
  <c r="O1177" i="10"/>
  <c r="V1177" i="10"/>
  <c r="S1177" i="10" s="1"/>
  <c r="W1177" i="10"/>
  <c r="T1177" i="10" s="1"/>
  <c r="X1177" i="10"/>
  <c r="U1177" i="10" s="1"/>
  <c r="Z1177" i="10"/>
  <c r="AB1177" i="10"/>
  <c r="AD1177" i="10"/>
  <c r="AE1177" i="10"/>
  <c r="AK1177" i="10" s="1"/>
  <c r="AH1177" i="10"/>
  <c r="AL1177" i="10"/>
  <c r="AO1177" i="10"/>
  <c r="AP1177" i="10"/>
  <c r="AT1177" i="10"/>
  <c r="C1178" i="10"/>
  <c r="D1178" i="10"/>
  <c r="E1178" i="10"/>
  <c r="AE1178" i="10" s="1"/>
  <c r="AK1178" i="10" s="1"/>
  <c r="F1178" i="10"/>
  <c r="G1178" i="10"/>
  <c r="H1178" i="10"/>
  <c r="I1178" i="10"/>
  <c r="AL1178" i="10" s="1"/>
  <c r="J1178" i="10"/>
  <c r="AM1178" i="10" s="1"/>
  <c r="K1178" i="10"/>
  <c r="L1178" i="10"/>
  <c r="M1178" i="10"/>
  <c r="Z1178" i="10" s="1"/>
  <c r="N1178" i="10"/>
  <c r="AA1178" i="10" s="1"/>
  <c r="O1178" i="10"/>
  <c r="V1178" i="10"/>
  <c r="S1178" i="10" s="1"/>
  <c r="W1178" i="10"/>
  <c r="Y1178" i="10"/>
  <c r="AB1178" i="10"/>
  <c r="AC1178" i="10"/>
  <c r="AI1178" i="10" s="1"/>
  <c r="AD1178" i="10"/>
  <c r="AJ1178" i="10" s="1"/>
  <c r="AF1178" i="10"/>
  <c r="AG1178" i="10"/>
  <c r="AH1178" i="10"/>
  <c r="AO1178" i="10"/>
  <c r="AS1178" i="10"/>
  <c r="C1179" i="10"/>
  <c r="D1179" i="10"/>
  <c r="AD1179" i="10" s="1"/>
  <c r="AJ1179" i="10" s="1"/>
  <c r="E1179" i="10"/>
  <c r="F1179" i="10"/>
  <c r="G1179" i="10"/>
  <c r="AT1179" i="10" s="1"/>
  <c r="H1179" i="10"/>
  <c r="AH1179" i="10" s="1"/>
  <c r="AK1179" i="10" s="1"/>
  <c r="I1179" i="10"/>
  <c r="AL1179" i="10" s="1"/>
  <c r="J1179" i="10"/>
  <c r="K1179" i="10"/>
  <c r="L1179" i="10"/>
  <c r="Y1179" i="10" s="1"/>
  <c r="M1179" i="10"/>
  <c r="Z1179" i="10" s="1"/>
  <c r="N1179" i="10"/>
  <c r="O1179" i="10"/>
  <c r="V1179" i="10"/>
  <c r="X1179" i="10"/>
  <c r="U1179" i="10" s="1"/>
  <c r="AA1179" i="10"/>
  <c r="AB1179" i="10"/>
  <c r="AC1179" i="10"/>
  <c r="AI1179" i="10" s="1"/>
  <c r="AE1179" i="10"/>
  <c r="AF1179" i="10"/>
  <c r="AG1179" i="10"/>
  <c r="AN1179" i="10"/>
  <c r="AO1179" i="10"/>
  <c r="AR1179" i="10"/>
  <c r="C1180" i="10"/>
  <c r="AC1180" i="10" s="1"/>
  <c r="AI1180" i="10" s="1"/>
  <c r="D1180" i="10"/>
  <c r="E1180" i="10"/>
  <c r="F1180" i="10"/>
  <c r="G1180" i="10"/>
  <c r="AG1180" i="10" s="1"/>
  <c r="AJ1180" i="10" s="1"/>
  <c r="H1180" i="10"/>
  <c r="I1180" i="10"/>
  <c r="J1180" i="10"/>
  <c r="K1180" i="10"/>
  <c r="AN1180" i="10" s="1"/>
  <c r="L1180" i="10"/>
  <c r="Y1180" i="10" s="1"/>
  <c r="M1180" i="10"/>
  <c r="N1180" i="10"/>
  <c r="O1180" i="10"/>
  <c r="W1180" i="10"/>
  <c r="T1180" i="10" s="1"/>
  <c r="X1180" i="10"/>
  <c r="U1180" i="10" s="1"/>
  <c r="Z1180" i="10"/>
  <c r="AA1180" i="10"/>
  <c r="AB1180" i="10"/>
  <c r="AD1180" i="10"/>
  <c r="AE1180" i="10"/>
  <c r="AK1180" i="10" s="1"/>
  <c r="AF1180" i="10"/>
  <c r="AH1180" i="10"/>
  <c r="AM1180" i="10"/>
  <c r="AO1180" i="10"/>
  <c r="AQ1180" i="10"/>
  <c r="AU1180" i="10"/>
  <c r="C1181" i="10"/>
  <c r="D1181" i="10"/>
  <c r="E1181" i="10"/>
  <c r="F1181" i="10"/>
  <c r="AF1181" i="10" s="1"/>
  <c r="AI1181" i="10" s="1"/>
  <c r="G1181" i="10"/>
  <c r="AG1181" i="10" s="1"/>
  <c r="H1181" i="10"/>
  <c r="I1181" i="10"/>
  <c r="J1181" i="10"/>
  <c r="AM1181" i="10" s="1"/>
  <c r="K1181" i="10"/>
  <c r="AN1181" i="10" s="1"/>
  <c r="L1181" i="10"/>
  <c r="M1181" i="10"/>
  <c r="N1181" i="10"/>
  <c r="AA1181" i="10" s="1"/>
  <c r="O1181" i="10"/>
  <c r="V1181" i="10"/>
  <c r="S1181" i="10" s="1"/>
  <c r="W1181" i="10"/>
  <c r="T1181" i="10" s="1"/>
  <c r="X1181" i="10"/>
  <c r="Y1181" i="10"/>
  <c r="Z1181" i="10"/>
  <c r="AB1181" i="10"/>
  <c r="AC1181" i="10"/>
  <c r="AD1181" i="10"/>
  <c r="AJ1181" i="10" s="1"/>
  <c r="AE1181" i="10"/>
  <c r="AK1181" i="10" s="1"/>
  <c r="AH1181" i="10"/>
  <c r="AL1181" i="10"/>
  <c r="AO1181" i="10"/>
  <c r="AP1181" i="10"/>
  <c r="AT1181" i="10"/>
  <c r="C1182" i="10"/>
  <c r="D1182" i="10"/>
  <c r="E1182" i="10"/>
  <c r="AE1182" i="10" s="1"/>
  <c r="AK1182" i="10" s="1"/>
  <c r="F1182" i="10"/>
  <c r="G1182" i="10"/>
  <c r="H1182" i="10"/>
  <c r="I1182" i="10"/>
  <c r="AL1182" i="10" s="1"/>
  <c r="J1182" i="10"/>
  <c r="AM1182" i="10" s="1"/>
  <c r="K1182" i="10"/>
  <c r="L1182" i="10"/>
  <c r="M1182" i="10"/>
  <c r="Z1182" i="10" s="1"/>
  <c r="N1182" i="10"/>
  <c r="AA1182" i="10" s="1"/>
  <c r="O1182" i="10"/>
  <c r="V1182" i="10"/>
  <c r="S1182" i="10" s="1"/>
  <c r="W1182" i="10"/>
  <c r="Y1182" i="10"/>
  <c r="AB1182" i="10"/>
  <c r="AC1182" i="10"/>
  <c r="AI1182" i="10" s="1"/>
  <c r="AD1182" i="10"/>
  <c r="AJ1182" i="10" s="1"/>
  <c r="AF1182" i="10"/>
  <c r="AG1182" i="10"/>
  <c r="AH1182" i="10"/>
  <c r="AO1182" i="10"/>
  <c r="AS1182" i="10"/>
  <c r="C1183" i="10"/>
  <c r="D1183" i="10"/>
  <c r="AD1183" i="10" s="1"/>
  <c r="AJ1183" i="10" s="1"/>
  <c r="E1183" i="10"/>
  <c r="F1183" i="10"/>
  <c r="G1183" i="10"/>
  <c r="AT1183" i="10" s="1"/>
  <c r="H1183" i="10"/>
  <c r="AH1183" i="10" s="1"/>
  <c r="AK1183" i="10" s="1"/>
  <c r="I1183" i="10"/>
  <c r="AL1183" i="10" s="1"/>
  <c r="J1183" i="10"/>
  <c r="K1183" i="10"/>
  <c r="L1183" i="10"/>
  <c r="Y1183" i="10" s="1"/>
  <c r="M1183" i="10"/>
  <c r="Z1183" i="10" s="1"/>
  <c r="N1183" i="10"/>
  <c r="O1183" i="10"/>
  <c r="V1183" i="10"/>
  <c r="X1183" i="10"/>
  <c r="U1183" i="10" s="1"/>
  <c r="AA1183" i="10"/>
  <c r="AB1183" i="10"/>
  <c r="AC1183" i="10"/>
  <c r="AI1183" i="10" s="1"/>
  <c r="AE1183" i="10"/>
  <c r="AF1183" i="10"/>
  <c r="AG1183" i="10"/>
  <c r="AN1183" i="10"/>
  <c r="AO1183" i="10"/>
  <c r="AR1183" i="10"/>
  <c r="C1184" i="10"/>
  <c r="AC1184" i="10" s="1"/>
  <c r="AI1184" i="10" s="1"/>
  <c r="D1184" i="10"/>
  <c r="E1184" i="10"/>
  <c r="F1184" i="10"/>
  <c r="G1184" i="10"/>
  <c r="AG1184" i="10" s="1"/>
  <c r="AJ1184" i="10" s="1"/>
  <c r="H1184" i="10"/>
  <c r="I1184" i="10"/>
  <c r="J1184" i="10"/>
  <c r="K1184" i="10"/>
  <c r="AN1184" i="10" s="1"/>
  <c r="L1184" i="10"/>
  <c r="Y1184" i="10" s="1"/>
  <c r="M1184" i="10"/>
  <c r="N1184" i="10"/>
  <c r="O1184" i="10"/>
  <c r="W1184" i="10"/>
  <c r="T1184" i="10" s="1"/>
  <c r="X1184" i="10"/>
  <c r="U1184" i="10" s="1"/>
  <c r="Z1184" i="10"/>
  <c r="AA1184" i="10"/>
  <c r="AB1184" i="10"/>
  <c r="AD1184" i="10"/>
  <c r="AE1184" i="10"/>
  <c r="AK1184" i="10" s="1"/>
  <c r="AF1184" i="10"/>
  <c r="AH1184" i="10"/>
  <c r="AM1184" i="10"/>
  <c r="AO1184" i="10"/>
  <c r="AQ1184" i="10"/>
  <c r="AU1184" i="10"/>
  <c r="C1185" i="10"/>
  <c r="D1185" i="10"/>
  <c r="E1185" i="10"/>
  <c r="F1185" i="10"/>
  <c r="AF1185" i="10" s="1"/>
  <c r="AI1185" i="10" s="1"/>
  <c r="G1185" i="10"/>
  <c r="AG1185" i="10" s="1"/>
  <c r="H1185" i="10"/>
  <c r="I1185" i="10"/>
  <c r="J1185" i="10"/>
  <c r="AM1185" i="10" s="1"/>
  <c r="K1185" i="10"/>
  <c r="AN1185" i="10" s="1"/>
  <c r="L1185" i="10"/>
  <c r="M1185" i="10"/>
  <c r="N1185" i="10"/>
  <c r="AA1185" i="10" s="1"/>
  <c r="O1185" i="10"/>
  <c r="V1185" i="10"/>
  <c r="S1185" i="10" s="1"/>
  <c r="W1185" i="10"/>
  <c r="T1185" i="10" s="1"/>
  <c r="X1185" i="10"/>
  <c r="Y1185" i="10"/>
  <c r="Z1185" i="10"/>
  <c r="AB1185" i="10"/>
  <c r="AC1185" i="10"/>
  <c r="AD1185" i="10"/>
  <c r="AJ1185" i="10" s="1"/>
  <c r="AE1185" i="10"/>
  <c r="AK1185" i="10" s="1"/>
  <c r="AH1185" i="10"/>
  <c r="AL1185" i="10"/>
  <c r="AO1185" i="10"/>
  <c r="AP1185" i="10"/>
  <c r="AT1185" i="10"/>
  <c r="C1186" i="10"/>
  <c r="D1186" i="10"/>
  <c r="E1186" i="10"/>
  <c r="AE1186" i="10" s="1"/>
  <c r="AK1186" i="10" s="1"/>
  <c r="F1186" i="10"/>
  <c r="G1186" i="10"/>
  <c r="H1186" i="10"/>
  <c r="AU1186" i="10" s="1"/>
  <c r="I1186" i="10"/>
  <c r="AL1186" i="10" s="1"/>
  <c r="J1186" i="10"/>
  <c r="AM1186" i="10" s="1"/>
  <c r="K1186" i="10"/>
  <c r="L1186" i="10"/>
  <c r="M1186" i="10"/>
  <c r="Z1186" i="10" s="1"/>
  <c r="N1186" i="10"/>
  <c r="AA1186" i="10" s="1"/>
  <c r="O1186" i="10"/>
  <c r="V1186" i="10"/>
  <c r="S1186" i="10" s="1"/>
  <c r="W1186" i="10"/>
  <c r="Y1186" i="10"/>
  <c r="AB1186" i="10"/>
  <c r="AC1186" i="10"/>
  <c r="AI1186" i="10" s="1"/>
  <c r="AD1186" i="10"/>
  <c r="AJ1186" i="10" s="1"/>
  <c r="AF1186" i="10"/>
  <c r="AG1186" i="10"/>
  <c r="AH1186" i="10"/>
  <c r="AO1186" i="10"/>
  <c r="AS1186" i="10"/>
  <c r="C1187" i="10"/>
  <c r="V1187" i="10" s="1"/>
  <c r="D1187" i="10"/>
  <c r="AD1187" i="10" s="1"/>
  <c r="AJ1187" i="10" s="1"/>
  <c r="E1187" i="10"/>
  <c r="F1187" i="10"/>
  <c r="G1187" i="10"/>
  <c r="AT1187" i="10" s="1"/>
  <c r="H1187" i="10"/>
  <c r="AH1187" i="10" s="1"/>
  <c r="I1187" i="10"/>
  <c r="J1187" i="10"/>
  <c r="K1187" i="10"/>
  <c r="L1187" i="10"/>
  <c r="Y1187" i="10" s="1"/>
  <c r="M1187" i="10"/>
  <c r="Z1187" i="10" s="1"/>
  <c r="N1187" i="10"/>
  <c r="O1187" i="10"/>
  <c r="X1187" i="10"/>
  <c r="U1187" i="10" s="1"/>
  <c r="AA1187" i="10"/>
  <c r="AB1187" i="10"/>
  <c r="AC1187" i="10"/>
  <c r="AE1187" i="10"/>
  <c r="AK1187" i="10" s="1"/>
  <c r="AF1187" i="10"/>
  <c r="AI1187" i="10" s="1"/>
  <c r="AG1187" i="10"/>
  <c r="AN1187" i="10"/>
  <c r="AO1187" i="10"/>
  <c r="AR1187" i="10"/>
  <c r="C1188" i="10"/>
  <c r="AC1188" i="10" s="1"/>
  <c r="AI1188" i="10" s="1"/>
  <c r="D1188" i="10"/>
  <c r="E1188" i="10"/>
  <c r="F1188" i="10"/>
  <c r="AS1188" i="10" s="1"/>
  <c r="G1188" i="10"/>
  <c r="AG1188" i="10" s="1"/>
  <c r="AJ1188" i="10" s="1"/>
  <c r="H1188" i="10"/>
  <c r="I1188" i="10"/>
  <c r="J1188" i="10"/>
  <c r="K1188" i="10"/>
  <c r="AN1188" i="10" s="1"/>
  <c r="L1188" i="10"/>
  <c r="Y1188" i="10" s="1"/>
  <c r="M1188" i="10"/>
  <c r="N1188" i="10"/>
  <c r="O1188" i="10"/>
  <c r="W1188" i="10"/>
  <c r="T1188" i="10" s="1"/>
  <c r="X1188" i="10"/>
  <c r="U1188" i="10" s="1"/>
  <c r="Z1188" i="10"/>
  <c r="AA1188" i="10"/>
  <c r="R1188" i="10" s="1"/>
  <c r="AB1188" i="10"/>
  <c r="AD1188" i="10"/>
  <c r="AE1188" i="10"/>
  <c r="AK1188" i="10" s="1"/>
  <c r="AF1188" i="10"/>
  <c r="AH1188" i="10"/>
  <c r="AM1188" i="10"/>
  <c r="AO1188" i="10"/>
  <c r="AQ1188" i="10"/>
  <c r="AU1188" i="10"/>
  <c r="C1189" i="10"/>
  <c r="D1189" i="10"/>
  <c r="E1189" i="10"/>
  <c r="X1189" i="10" s="1"/>
  <c r="F1189" i="10"/>
  <c r="AF1189" i="10" s="1"/>
  <c r="AI1189" i="10" s="1"/>
  <c r="G1189" i="10"/>
  <c r="H1189" i="10"/>
  <c r="I1189" i="10"/>
  <c r="J1189" i="10"/>
  <c r="AM1189" i="10" s="1"/>
  <c r="K1189" i="10"/>
  <c r="AN1189" i="10" s="1"/>
  <c r="L1189" i="10"/>
  <c r="M1189" i="10"/>
  <c r="N1189" i="10"/>
  <c r="AA1189" i="10" s="1"/>
  <c r="O1189" i="10"/>
  <c r="V1189" i="10"/>
  <c r="S1189" i="10" s="1"/>
  <c r="W1189" i="10"/>
  <c r="T1189" i="10" s="1"/>
  <c r="Y1189" i="10"/>
  <c r="Z1189" i="10"/>
  <c r="AB1189" i="10"/>
  <c r="AC1189" i="10"/>
  <c r="AD1189" i="10"/>
  <c r="AJ1189" i="10" s="1"/>
  <c r="AE1189" i="10"/>
  <c r="AK1189" i="10" s="1"/>
  <c r="AG1189" i="10"/>
  <c r="AH1189" i="10"/>
  <c r="AL1189" i="10"/>
  <c r="AO1189" i="10"/>
  <c r="AP1189" i="10"/>
  <c r="AT1189" i="10"/>
  <c r="C1190" i="10"/>
  <c r="D1190" i="10"/>
  <c r="E1190" i="10"/>
  <c r="AE1190" i="10" s="1"/>
  <c r="AK1190" i="10" s="1"/>
  <c r="F1190" i="10"/>
  <c r="G1190" i="10"/>
  <c r="H1190" i="10"/>
  <c r="AU1190" i="10" s="1"/>
  <c r="I1190" i="10"/>
  <c r="AL1190" i="10" s="1"/>
  <c r="J1190" i="10"/>
  <c r="AM1190" i="10" s="1"/>
  <c r="K1190" i="10"/>
  <c r="L1190" i="10"/>
  <c r="M1190" i="10"/>
  <c r="Z1190" i="10" s="1"/>
  <c r="N1190" i="10"/>
  <c r="AA1190" i="10" s="1"/>
  <c r="O1190" i="10"/>
  <c r="V1190" i="10"/>
  <c r="S1190" i="10" s="1"/>
  <c r="W1190" i="10"/>
  <c r="Y1190" i="10"/>
  <c r="P1190" i="10" s="1"/>
  <c r="AB1190" i="10"/>
  <c r="AC1190" i="10"/>
  <c r="AI1190" i="10" s="1"/>
  <c r="AD1190" i="10"/>
  <c r="AF1190" i="10"/>
  <c r="AG1190" i="10"/>
  <c r="AJ1190" i="10" s="1"/>
  <c r="AH1190" i="10"/>
  <c r="AO1190" i="10"/>
  <c r="AS1190" i="10"/>
  <c r="C1191" i="10"/>
  <c r="V1191" i="10" s="1"/>
  <c r="D1191" i="10"/>
  <c r="AD1191" i="10" s="1"/>
  <c r="E1191" i="10"/>
  <c r="F1191" i="10"/>
  <c r="G1191" i="10"/>
  <c r="AG1191" i="10" s="1"/>
  <c r="H1191" i="10"/>
  <c r="AH1191" i="10" s="1"/>
  <c r="I1191" i="10"/>
  <c r="J1191" i="10"/>
  <c r="K1191" i="10"/>
  <c r="L1191" i="10"/>
  <c r="Y1191" i="10" s="1"/>
  <c r="M1191" i="10"/>
  <c r="Z1191" i="10" s="1"/>
  <c r="N1191" i="10"/>
  <c r="O1191" i="10"/>
  <c r="X1191" i="10"/>
  <c r="U1191" i="10" s="1"/>
  <c r="AA1191" i="10"/>
  <c r="AB1191" i="10"/>
  <c r="AC1191" i="10"/>
  <c r="AE1191" i="10"/>
  <c r="AK1191" i="10" s="1"/>
  <c r="AF1191" i="10"/>
  <c r="AI1191" i="10" s="1"/>
  <c r="AN1191" i="10"/>
  <c r="AO1191" i="10"/>
  <c r="AR1191" i="10"/>
  <c r="C1192" i="10"/>
  <c r="AC1192" i="10" s="1"/>
  <c r="AI1192" i="10" s="1"/>
  <c r="D1192" i="10"/>
  <c r="E1192" i="10"/>
  <c r="F1192" i="10"/>
  <c r="AS1192" i="10" s="1"/>
  <c r="G1192" i="10"/>
  <c r="AG1192" i="10" s="1"/>
  <c r="AJ1192" i="10" s="1"/>
  <c r="H1192" i="10"/>
  <c r="I1192" i="10"/>
  <c r="J1192" i="10"/>
  <c r="K1192" i="10"/>
  <c r="AN1192" i="10" s="1"/>
  <c r="L1192" i="10"/>
  <c r="Y1192" i="10" s="1"/>
  <c r="M1192" i="10"/>
  <c r="N1192" i="10"/>
  <c r="O1192" i="10"/>
  <c r="W1192" i="10"/>
  <c r="T1192" i="10" s="1"/>
  <c r="X1192" i="10"/>
  <c r="U1192" i="10" s="1"/>
  <c r="Z1192" i="10"/>
  <c r="AA1192" i="10"/>
  <c r="R1192" i="10" s="1"/>
  <c r="AB1192" i="10"/>
  <c r="AD1192" i="10"/>
  <c r="AE1192" i="10"/>
  <c r="AK1192" i="10" s="1"/>
  <c r="AF1192" i="10"/>
  <c r="AH1192" i="10"/>
  <c r="AM1192" i="10"/>
  <c r="AO1192" i="10"/>
  <c r="AQ1192" i="10"/>
  <c r="AU1192" i="10"/>
  <c r="C1193" i="10"/>
  <c r="D1193" i="10"/>
  <c r="E1193" i="10"/>
  <c r="X1193" i="10" s="1"/>
  <c r="F1193" i="10"/>
  <c r="AF1193" i="10" s="1"/>
  <c r="AI1193" i="10" s="1"/>
  <c r="G1193" i="10"/>
  <c r="H1193" i="10"/>
  <c r="I1193" i="10"/>
  <c r="J1193" i="10"/>
  <c r="AM1193" i="10" s="1"/>
  <c r="K1193" i="10"/>
  <c r="AN1193" i="10" s="1"/>
  <c r="L1193" i="10"/>
  <c r="M1193" i="10"/>
  <c r="N1193" i="10"/>
  <c r="AA1193" i="10" s="1"/>
  <c r="O1193" i="10"/>
  <c r="V1193" i="10"/>
  <c r="S1193" i="10" s="1"/>
  <c r="W1193" i="10"/>
  <c r="T1193" i="10" s="1"/>
  <c r="Y1193" i="10"/>
  <c r="Z1193" i="10"/>
  <c r="AB1193" i="10"/>
  <c r="AC1193" i="10"/>
  <c r="AD1193" i="10"/>
  <c r="AJ1193" i="10" s="1"/>
  <c r="AE1193" i="10"/>
  <c r="AK1193" i="10" s="1"/>
  <c r="AG1193" i="10"/>
  <c r="AH1193" i="10"/>
  <c r="AL1193" i="10"/>
  <c r="AO1193" i="10"/>
  <c r="AP1193" i="10"/>
  <c r="AT1193" i="10"/>
  <c r="C1194" i="10"/>
  <c r="D1194" i="10"/>
  <c r="E1194" i="10"/>
  <c r="AE1194" i="10" s="1"/>
  <c r="AK1194" i="10" s="1"/>
  <c r="F1194" i="10"/>
  <c r="G1194" i="10"/>
  <c r="H1194" i="10"/>
  <c r="AU1194" i="10" s="1"/>
  <c r="I1194" i="10"/>
  <c r="AL1194" i="10" s="1"/>
  <c r="J1194" i="10"/>
  <c r="AM1194" i="10" s="1"/>
  <c r="K1194" i="10"/>
  <c r="L1194" i="10"/>
  <c r="M1194" i="10"/>
  <c r="Z1194" i="10" s="1"/>
  <c r="N1194" i="10"/>
  <c r="AA1194" i="10" s="1"/>
  <c r="O1194" i="10"/>
  <c r="V1194" i="10"/>
  <c r="S1194" i="10" s="1"/>
  <c r="W1194" i="10"/>
  <c r="Y1194" i="10"/>
  <c r="P1194" i="10" s="1"/>
  <c r="AB1194" i="10"/>
  <c r="AC1194" i="10"/>
  <c r="AI1194" i="10" s="1"/>
  <c r="AD1194" i="10"/>
  <c r="AF1194" i="10"/>
  <c r="AG1194" i="10"/>
  <c r="AJ1194" i="10" s="1"/>
  <c r="AH1194" i="10"/>
  <c r="AO1194" i="10"/>
  <c r="AS1194" i="10"/>
  <c r="C1195" i="10"/>
  <c r="V1195" i="10" s="1"/>
  <c r="D1195" i="10"/>
  <c r="AD1195" i="10" s="1"/>
  <c r="AJ1195" i="10" s="1"/>
  <c r="E1195" i="10"/>
  <c r="F1195" i="10"/>
  <c r="G1195" i="10"/>
  <c r="AT1195" i="10" s="1"/>
  <c r="H1195" i="10"/>
  <c r="AH1195" i="10" s="1"/>
  <c r="I1195" i="10"/>
  <c r="J1195" i="10"/>
  <c r="K1195" i="10"/>
  <c r="L1195" i="10"/>
  <c r="Y1195" i="10" s="1"/>
  <c r="M1195" i="10"/>
  <c r="Z1195" i="10" s="1"/>
  <c r="N1195" i="10"/>
  <c r="O1195" i="10"/>
  <c r="X1195" i="10"/>
  <c r="U1195" i="10" s="1"/>
  <c r="AA1195" i="10"/>
  <c r="AB1195" i="10"/>
  <c r="AC1195" i="10"/>
  <c r="AE1195" i="10"/>
  <c r="AK1195" i="10" s="1"/>
  <c r="AF1195" i="10"/>
  <c r="AI1195" i="10" s="1"/>
  <c r="AG1195" i="10"/>
  <c r="AN1195" i="10"/>
  <c r="AO1195" i="10"/>
  <c r="AR1195" i="10"/>
  <c r="C1196" i="10"/>
  <c r="AC1196" i="10" s="1"/>
  <c r="AI1196" i="10" s="1"/>
  <c r="D1196" i="10"/>
  <c r="E1196" i="10"/>
  <c r="F1196" i="10"/>
  <c r="AS1196" i="10" s="1"/>
  <c r="G1196" i="10"/>
  <c r="AG1196" i="10" s="1"/>
  <c r="AJ1196" i="10" s="1"/>
  <c r="H1196" i="10"/>
  <c r="I1196" i="10"/>
  <c r="J1196" i="10"/>
  <c r="K1196" i="10"/>
  <c r="AN1196" i="10" s="1"/>
  <c r="L1196" i="10"/>
  <c r="Y1196" i="10" s="1"/>
  <c r="M1196" i="10"/>
  <c r="N1196" i="10"/>
  <c r="O1196" i="10"/>
  <c r="W1196" i="10"/>
  <c r="T1196" i="10" s="1"/>
  <c r="X1196" i="10"/>
  <c r="U1196" i="10" s="1"/>
  <c r="Z1196" i="10"/>
  <c r="AA1196" i="10"/>
  <c r="AB1196" i="10"/>
  <c r="AD1196" i="10"/>
  <c r="AE1196" i="10"/>
  <c r="AK1196" i="10" s="1"/>
  <c r="AF1196" i="10"/>
  <c r="AH1196" i="10"/>
  <c r="AM1196" i="10"/>
  <c r="AO1196" i="10"/>
  <c r="AQ1196" i="10"/>
  <c r="AU1196" i="10"/>
  <c r="C1197" i="10"/>
  <c r="D1197" i="10"/>
  <c r="E1197" i="10"/>
  <c r="F1197" i="10"/>
  <c r="AF1197" i="10" s="1"/>
  <c r="AI1197" i="10" s="1"/>
  <c r="G1197" i="10"/>
  <c r="AG1197" i="10" s="1"/>
  <c r="H1197" i="10"/>
  <c r="I1197" i="10"/>
  <c r="J1197" i="10"/>
  <c r="AM1197" i="10" s="1"/>
  <c r="K1197" i="10"/>
  <c r="AN1197" i="10" s="1"/>
  <c r="L1197" i="10"/>
  <c r="M1197" i="10"/>
  <c r="N1197" i="10"/>
  <c r="AA1197" i="10" s="1"/>
  <c r="O1197" i="10"/>
  <c r="V1197" i="10"/>
  <c r="S1197" i="10" s="1"/>
  <c r="W1197" i="10"/>
  <c r="T1197" i="10" s="1"/>
  <c r="X1197" i="10"/>
  <c r="Y1197" i="10"/>
  <c r="Z1197" i="10"/>
  <c r="AB1197" i="10"/>
  <c r="AC1197" i="10"/>
  <c r="AD1197" i="10"/>
  <c r="AJ1197" i="10" s="1"/>
  <c r="AE1197" i="10"/>
  <c r="AK1197" i="10" s="1"/>
  <c r="AH1197" i="10"/>
  <c r="AL1197" i="10"/>
  <c r="AO1197" i="10"/>
  <c r="AP1197" i="10"/>
  <c r="AT1197" i="10"/>
  <c r="C1198" i="10"/>
  <c r="D1198" i="10"/>
  <c r="E1198" i="10"/>
  <c r="AE1198" i="10" s="1"/>
  <c r="AK1198" i="10" s="1"/>
  <c r="F1198" i="10"/>
  <c r="G1198" i="10"/>
  <c r="H1198" i="10"/>
  <c r="AU1198" i="10" s="1"/>
  <c r="I1198" i="10"/>
  <c r="AL1198" i="10" s="1"/>
  <c r="J1198" i="10"/>
  <c r="AM1198" i="10" s="1"/>
  <c r="K1198" i="10"/>
  <c r="L1198" i="10"/>
  <c r="M1198" i="10"/>
  <c r="Z1198" i="10" s="1"/>
  <c r="N1198" i="10"/>
  <c r="AA1198" i="10" s="1"/>
  <c r="O1198" i="10"/>
  <c r="V1198" i="10"/>
  <c r="S1198" i="10" s="1"/>
  <c r="W1198" i="10"/>
  <c r="Y1198" i="10"/>
  <c r="P1198" i="10" s="1"/>
  <c r="AB1198" i="10"/>
  <c r="AC1198" i="10"/>
  <c r="AI1198" i="10" s="1"/>
  <c r="AD1198" i="10"/>
  <c r="AF1198" i="10"/>
  <c r="AG1198" i="10"/>
  <c r="AJ1198" i="10" s="1"/>
  <c r="AH1198" i="10"/>
  <c r="AO1198" i="10"/>
  <c r="AS1198" i="10"/>
  <c r="C1199" i="10"/>
  <c r="V1199" i="10" s="1"/>
  <c r="D1199" i="10"/>
  <c r="AD1199" i="10" s="1"/>
  <c r="AJ1199" i="10" s="1"/>
  <c r="E1199" i="10"/>
  <c r="F1199" i="10"/>
  <c r="G1199" i="10"/>
  <c r="AG1199" i="10" s="1"/>
  <c r="H1199" i="10"/>
  <c r="AH1199" i="10" s="1"/>
  <c r="I1199" i="10"/>
  <c r="J1199" i="10"/>
  <c r="K1199" i="10"/>
  <c r="L1199" i="10"/>
  <c r="Y1199" i="10" s="1"/>
  <c r="M1199" i="10"/>
  <c r="Z1199" i="10" s="1"/>
  <c r="N1199" i="10"/>
  <c r="O1199" i="10"/>
  <c r="X1199" i="10"/>
  <c r="U1199" i="10" s="1"/>
  <c r="AA1199" i="10"/>
  <c r="AB1199" i="10"/>
  <c r="AC1199" i="10"/>
  <c r="AE1199" i="10"/>
  <c r="AK1199" i="10" s="1"/>
  <c r="AF1199" i="10"/>
  <c r="AI1199" i="10" s="1"/>
  <c r="AN1199" i="10"/>
  <c r="AO1199" i="10"/>
  <c r="AR1199" i="10"/>
  <c r="C1200" i="10"/>
  <c r="AC1200" i="10" s="1"/>
  <c r="AI1200" i="10" s="1"/>
  <c r="D1200" i="10"/>
  <c r="E1200" i="10"/>
  <c r="F1200" i="10"/>
  <c r="AS1200" i="10" s="1"/>
  <c r="G1200" i="10"/>
  <c r="AG1200" i="10" s="1"/>
  <c r="H1200" i="10"/>
  <c r="I1200" i="10"/>
  <c r="J1200" i="10"/>
  <c r="K1200" i="10"/>
  <c r="AN1200" i="10" s="1"/>
  <c r="L1200" i="10"/>
  <c r="Y1200" i="10" s="1"/>
  <c r="M1200" i="10"/>
  <c r="N1200" i="10"/>
  <c r="O1200" i="10"/>
  <c r="W1200" i="10"/>
  <c r="T1200" i="10" s="1"/>
  <c r="X1200" i="10"/>
  <c r="U1200" i="10" s="1"/>
  <c r="Z1200" i="10"/>
  <c r="AA1200" i="10"/>
  <c r="R1200" i="10" s="1"/>
  <c r="AB1200" i="10"/>
  <c r="AD1200" i="10"/>
  <c r="AE1200" i="10"/>
  <c r="AK1200" i="10" s="1"/>
  <c r="AF1200" i="10"/>
  <c r="AH1200" i="10"/>
  <c r="AM1200" i="10"/>
  <c r="AO1200" i="10"/>
  <c r="AQ1200" i="10"/>
  <c r="AU1200" i="10"/>
  <c r="C1201" i="10"/>
  <c r="D1201" i="10"/>
  <c r="E1201" i="10"/>
  <c r="X1201" i="10" s="1"/>
  <c r="F1201" i="10"/>
  <c r="AF1201" i="10" s="1"/>
  <c r="G1201" i="10"/>
  <c r="H1201" i="10"/>
  <c r="I1201" i="10"/>
  <c r="J1201" i="10"/>
  <c r="AM1201" i="10" s="1"/>
  <c r="K1201" i="10"/>
  <c r="L1201" i="10"/>
  <c r="M1201" i="10"/>
  <c r="N1201" i="10"/>
  <c r="AA1201" i="10" s="1"/>
  <c r="O1201" i="10"/>
  <c r="V1201" i="10"/>
  <c r="S1201" i="10" s="1"/>
  <c r="W1201" i="10"/>
  <c r="T1201" i="10" s="1"/>
  <c r="Y1201" i="10"/>
  <c r="Z1201" i="10"/>
  <c r="Q1201" i="10" s="1"/>
  <c r="AB1201" i="10"/>
  <c r="AC1201" i="10"/>
  <c r="AD1201" i="10"/>
  <c r="AJ1201" i="10" s="1"/>
  <c r="AE1201" i="10"/>
  <c r="AG1201" i="10"/>
  <c r="AH1201" i="10"/>
  <c r="AK1201" i="10" s="1"/>
  <c r="AL1201" i="10"/>
  <c r="AO1201" i="10"/>
  <c r="AP1201" i="10"/>
  <c r="AT1201" i="10"/>
  <c r="C1202" i="10"/>
  <c r="D1202" i="10"/>
  <c r="AD1202" i="10" s="1"/>
  <c r="AJ1202" i="10" s="1"/>
  <c r="E1202" i="10"/>
  <c r="AE1202" i="10" s="1"/>
  <c r="AK1202" i="10" s="1"/>
  <c r="F1202" i="10"/>
  <c r="G1202" i="10"/>
  <c r="H1202" i="10"/>
  <c r="AH1202" i="10" s="1"/>
  <c r="I1202" i="10"/>
  <c r="AL1202" i="10" s="1"/>
  <c r="J1202" i="10"/>
  <c r="K1202" i="10"/>
  <c r="L1202" i="10"/>
  <c r="M1202" i="10"/>
  <c r="Z1202" i="10" s="1"/>
  <c r="N1202" i="10"/>
  <c r="AA1202" i="10" s="1"/>
  <c r="O1202" i="10"/>
  <c r="V1202" i="10"/>
  <c r="S1202" i="10" s="1"/>
  <c r="Y1202" i="10"/>
  <c r="P1202" i="10" s="1"/>
  <c r="AB1202" i="10"/>
  <c r="AC1202" i="10"/>
  <c r="AI1202" i="10" s="1"/>
  <c r="AF1202" i="10"/>
  <c r="AG1202" i="10"/>
  <c r="AO1202" i="10"/>
  <c r="AS1202" i="10"/>
  <c r="C1203" i="10"/>
  <c r="V1203" i="10" s="1"/>
  <c r="D1203" i="10"/>
  <c r="AD1203" i="10" s="1"/>
  <c r="AJ1203" i="10" s="1"/>
  <c r="E1203" i="10"/>
  <c r="F1203" i="10"/>
  <c r="G1203" i="10"/>
  <c r="AG1203" i="10" s="1"/>
  <c r="H1203" i="10"/>
  <c r="AH1203" i="10" s="1"/>
  <c r="I1203" i="10"/>
  <c r="J1203" i="10"/>
  <c r="K1203" i="10"/>
  <c r="L1203" i="10"/>
  <c r="Y1203" i="10" s="1"/>
  <c r="M1203" i="10"/>
  <c r="Z1203" i="10" s="1"/>
  <c r="N1203" i="10"/>
  <c r="O1203" i="10"/>
  <c r="X1203" i="10"/>
  <c r="U1203" i="10" s="1"/>
  <c r="AA1203" i="10"/>
  <c r="AB1203" i="10"/>
  <c r="AC1203" i="10"/>
  <c r="AE1203" i="10"/>
  <c r="AK1203" i="10" s="1"/>
  <c r="AF1203" i="10"/>
  <c r="AI1203" i="10" s="1"/>
  <c r="AN1203" i="10"/>
  <c r="AO1203" i="10"/>
  <c r="AR1203" i="10"/>
  <c r="C1204" i="10"/>
  <c r="AC1204" i="10" s="1"/>
  <c r="AI1204" i="10" s="1"/>
  <c r="D1204" i="10"/>
  <c r="E1204" i="10"/>
  <c r="F1204" i="10"/>
  <c r="AS1204" i="10" s="1"/>
  <c r="G1204" i="10"/>
  <c r="AG1204" i="10" s="1"/>
  <c r="H1204" i="10"/>
  <c r="I1204" i="10"/>
  <c r="J1204" i="10"/>
  <c r="K1204" i="10"/>
  <c r="AN1204" i="10" s="1"/>
  <c r="L1204" i="10"/>
  <c r="Y1204" i="10" s="1"/>
  <c r="M1204" i="10"/>
  <c r="N1204" i="10"/>
  <c r="O1204" i="10"/>
  <c r="W1204" i="10"/>
  <c r="T1204" i="10" s="1"/>
  <c r="X1204" i="10"/>
  <c r="U1204" i="10" s="1"/>
  <c r="Z1204" i="10"/>
  <c r="AA1204" i="10"/>
  <c r="R1204" i="10" s="1"/>
  <c r="AB1204" i="10"/>
  <c r="AD1204" i="10"/>
  <c r="AE1204" i="10"/>
  <c r="AK1204" i="10" s="1"/>
  <c r="AF1204" i="10"/>
  <c r="AH1204" i="10"/>
  <c r="AM1204" i="10"/>
  <c r="AO1204" i="10"/>
  <c r="AQ1204" i="10"/>
  <c r="AU1204" i="10"/>
  <c r="C1205" i="10"/>
  <c r="D1205" i="10"/>
  <c r="E1205" i="10"/>
  <c r="X1205" i="10" s="1"/>
  <c r="F1205" i="10"/>
  <c r="AF1205" i="10" s="1"/>
  <c r="G1205" i="10"/>
  <c r="H1205" i="10"/>
  <c r="I1205" i="10"/>
  <c r="J1205" i="10"/>
  <c r="AM1205" i="10" s="1"/>
  <c r="K1205" i="10"/>
  <c r="AN1205" i="10" s="1"/>
  <c r="L1205" i="10"/>
  <c r="M1205" i="10"/>
  <c r="N1205" i="10"/>
  <c r="AA1205" i="10" s="1"/>
  <c r="O1205" i="10"/>
  <c r="V1205" i="10"/>
  <c r="S1205" i="10" s="1"/>
  <c r="W1205" i="10"/>
  <c r="T1205" i="10" s="1"/>
  <c r="Y1205" i="10"/>
  <c r="Z1205" i="10"/>
  <c r="Q1205" i="10" s="1"/>
  <c r="AB1205" i="10"/>
  <c r="AC1205" i="10"/>
  <c r="AI1205" i="10" s="1"/>
  <c r="AD1205" i="10"/>
  <c r="AJ1205" i="10" s="1"/>
  <c r="AE1205" i="10"/>
  <c r="AG1205" i="10"/>
  <c r="AH1205" i="10"/>
  <c r="AK1205" i="10" s="1"/>
  <c r="AL1205" i="10"/>
  <c r="AO1205" i="10"/>
  <c r="AP1205" i="10"/>
  <c r="AT1205" i="10"/>
  <c r="C1206" i="10"/>
  <c r="D1206" i="10"/>
  <c r="E1206" i="10"/>
  <c r="AE1206" i="10" s="1"/>
  <c r="AK1206" i="10" s="1"/>
  <c r="F1206" i="10"/>
  <c r="G1206" i="10"/>
  <c r="H1206" i="10"/>
  <c r="AH1206" i="10" s="1"/>
  <c r="I1206" i="10"/>
  <c r="AL1206" i="10" s="1"/>
  <c r="J1206" i="10"/>
  <c r="AM1206" i="10" s="1"/>
  <c r="K1206" i="10"/>
  <c r="L1206" i="10"/>
  <c r="M1206" i="10"/>
  <c r="Z1206" i="10" s="1"/>
  <c r="N1206" i="10"/>
  <c r="AA1206" i="10" s="1"/>
  <c r="O1206" i="10"/>
  <c r="V1206" i="10"/>
  <c r="S1206" i="10" s="1"/>
  <c r="W1206" i="10"/>
  <c r="Y1206" i="10"/>
  <c r="P1206" i="10" s="1"/>
  <c r="AB1206" i="10"/>
  <c r="AC1206" i="10"/>
  <c r="AI1206" i="10" s="1"/>
  <c r="AD1206" i="10"/>
  <c r="AF1206" i="10"/>
  <c r="AG1206" i="10"/>
  <c r="AJ1206" i="10" s="1"/>
  <c r="AO1206" i="10"/>
  <c r="AS1206" i="10"/>
  <c r="C1207" i="10"/>
  <c r="AC1207" i="10" s="1"/>
  <c r="AI1207" i="10" s="1"/>
  <c r="D1207" i="10"/>
  <c r="AD1207" i="10" s="1"/>
  <c r="E1207" i="10"/>
  <c r="F1207" i="10"/>
  <c r="G1207" i="10"/>
  <c r="AG1207" i="10" s="1"/>
  <c r="H1207" i="10"/>
  <c r="AH1207" i="10" s="1"/>
  <c r="I1207" i="10"/>
  <c r="J1207" i="10"/>
  <c r="K1207" i="10"/>
  <c r="L1207" i="10"/>
  <c r="Y1207" i="10" s="1"/>
  <c r="M1207" i="10"/>
  <c r="Z1207" i="10" s="1"/>
  <c r="N1207" i="10"/>
  <c r="O1207" i="10"/>
  <c r="X1207" i="10"/>
  <c r="U1207" i="10" s="1"/>
  <c r="AA1207" i="10"/>
  <c r="AB1207" i="10"/>
  <c r="AE1207" i="10"/>
  <c r="AK1207" i="10" s="1"/>
  <c r="AF1207" i="10"/>
  <c r="AN1207" i="10"/>
  <c r="AO1207" i="10"/>
  <c r="AR1207" i="10"/>
  <c r="C1208" i="10"/>
  <c r="AC1208" i="10" s="1"/>
  <c r="AI1208" i="10" s="1"/>
  <c r="D1208" i="10"/>
  <c r="E1208" i="10"/>
  <c r="F1208" i="10"/>
  <c r="AS1208" i="10" s="1"/>
  <c r="G1208" i="10"/>
  <c r="AG1208" i="10" s="1"/>
  <c r="H1208" i="10"/>
  <c r="I1208" i="10"/>
  <c r="J1208" i="10"/>
  <c r="K1208" i="10"/>
  <c r="AN1208" i="10" s="1"/>
  <c r="L1208" i="10"/>
  <c r="Y1208" i="10" s="1"/>
  <c r="M1208" i="10"/>
  <c r="N1208" i="10"/>
  <c r="O1208" i="10"/>
  <c r="W1208" i="10"/>
  <c r="T1208" i="10" s="1"/>
  <c r="X1208" i="10"/>
  <c r="U1208" i="10" s="1"/>
  <c r="Z1208" i="10"/>
  <c r="AA1208" i="10"/>
  <c r="R1208" i="10" s="1"/>
  <c r="AB1208" i="10"/>
  <c r="AD1208" i="10"/>
  <c r="AJ1208" i="10" s="1"/>
  <c r="AE1208" i="10"/>
  <c r="AK1208" i="10" s="1"/>
  <c r="AF1208" i="10"/>
  <c r="AH1208" i="10"/>
  <c r="AM1208" i="10"/>
  <c r="AO1208" i="10"/>
  <c r="AQ1208" i="10"/>
  <c r="AU1208" i="10"/>
  <c r="C1209" i="10"/>
  <c r="D1209" i="10"/>
  <c r="E1209" i="10"/>
  <c r="X1209" i="10" s="1"/>
  <c r="F1209" i="10"/>
  <c r="AF1209" i="10" s="1"/>
  <c r="G1209" i="10"/>
  <c r="H1209" i="10"/>
  <c r="I1209" i="10"/>
  <c r="J1209" i="10"/>
  <c r="AM1209" i="10" s="1"/>
  <c r="K1209" i="10"/>
  <c r="L1209" i="10"/>
  <c r="M1209" i="10"/>
  <c r="N1209" i="10"/>
  <c r="AA1209" i="10" s="1"/>
  <c r="O1209" i="10"/>
  <c r="V1209" i="10"/>
  <c r="S1209" i="10" s="1"/>
  <c r="W1209" i="10"/>
  <c r="T1209" i="10" s="1"/>
  <c r="Y1209" i="10"/>
  <c r="Z1209" i="10"/>
  <c r="Q1209" i="10" s="1"/>
  <c r="AB1209" i="10"/>
  <c r="AC1209" i="10"/>
  <c r="AI1209" i="10" s="1"/>
  <c r="AD1209" i="10"/>
  <c r="AJ1209" i="10" s="1"/>
  <c r="AE1209" i="10"/>
  <c r="AG1209" i="10"/>
  <c r="AH1209" i="10"/>
  <c r="AK1209" i="10" s="1"/>
  <c r="AL1209" i="10"/>
  <c r="AO1209" i="10"/>
  <c r="AP1209" i="10"/>
  <c r="AT1209" i="10"/>
  <c r="C1210" i="10"/>
  <c r="D1210" i="10"/>
  <c r="W1210" i="10" s="1"/>
  <c r="E1210" i="10"/>
  <c r="AE1210" i="10" s="1"/>
  <c r="F1210" i="10"/>
  <c r="G1210" i="10"/>
  <c r="H1210" i="10"/>
  <c r="AH1210" i="10" s="1"/>
  <c r="I1210" i="10"/>
  <c r="AL1210" i="10" s="1"/>
  <c r="J1210" i="10"/>
  <c r="AM1210" i="10" s="1"/>
  <c r="K1210" i="10"/>
  <c r="L1210" i="10"/>
  <c r="M1210" i="10"/>
  <c r="Z1210" i="10" s="1"/>
  <c r="N1210" i="10"/>
  <c r="AA1210" i="10" s="1"/>
  <c r="O1210" i="10"/>
  <c r="V1210" i="10"/>
  <c r="S1210" i="10" s="1"/>
  <c r="Y1210" i="10"/>
  <c r="P1210" i="10" s="1"/>
  <c r="AB1210" i="10"/>
  <c r="AC1210" i="10"/>
  <c r="AI1210" i="10" s="1"/>
  <c r="AD1210" i="10"/>
  <c r="AF1210" i="10"/>
  <c r="AG1210" i="10"/>
  <c r="AJ1210" i="10" s="1"/>
  <c r="AO1210" i="10"/>
  <c r="AS1210" i="10"/>
  <c r="C1211" i="10"/>
  <c r="AC1211" i="10" s="1"/>
  <c r="AI1211" i="10" s="1"/>
  <c r="D1211" i="10"/>
  <c r="AD1211" i="10" s="1"/>
  <c r="E1211" i="10"/>
  <c r="F1211" i="10"/>
  <c r="G1211" i="10"/>
  <c r="AG1211" i="10" s="1"/>
  <c r="H1211" i="10"/>
  <c r="AH1211" i="10" s="1"/>
  <c r="I1211" i="10"/>
  <c r="J1211" i="10"/>
  <c r="K1211" i="10"/>
  <c r="L1211" i="10"/>
  <c r="Y1211" i="10" s="1"/>
  <c r="M1211" i="10"/>
  <c r="Z1211" i="10" s="1"/>
  <c r="N1211" i="10"/>
  <c r="O1211" i="10"/>
  <c r="X1211" i="10"/>
  <c r="U1211" i="10" s="1"/>
  <c r="AA1211" i="10"/>
  <c r="AB1211" i="10"/>
  <c r="AE1211" i="10"/>
  <c r="AF1211" i="10"/>
  <c r="AN1211" i="10"/>
  <c r="AO1211" i="10"/>
  <c r="AR1211" i="10"/>
  <c r="C1212" i="10"/>
  <c r="AC1212" i="10" s="1"/>
  <c r="AI1212" i="10" s="1"/>
  <c r="D1212" i="10"/>
  <c r="E1212" i="10"/>
  <c r="F1212" i="10"/>
  <c r="G1212" i="10"/>
  <c r="AG1212" i="10" s="1"/>
  <c r="H1212" i="10"/>
  <c r="I1212" i="10"/>
  <c r="J1212" i="10"/>
  <c r="K1212" i="10"/>
  <c r="AN1212" i="10" s="1"/>
  <c r="L1212" i="10"/>
  <c r="M1212" i="10"/>
  <c r="Z1212" i="10" s="1"/>
  <c r="N1212" i="10"/>
  <c r="O1212" i="10"/>
  <c r="W1212" i="10"/>
  <c r="X1212" i="10"/>
  <c r="Y1212" i="10"/>
  <c r="AA1212" i="10"/>
  <c r="U1212" i="10" s="1"/>
  <c r="AB1212" i="10"/>
  <c r="AD1212" i="10"/>
  <c r="AJ1212" i="10" s="1"/>
  <c r="AE1212" i="10"/>
  <c r="AK1212" i="10" s="1"/>
  <c r="AF1212" i="10"/>
  <c r="AH1212" i="10"/>
  <c r="AM1212" i="10"/>
  <c r="AO1212" i="10"/>
  <c r="AQ1212" i="10"/>
  <c r="AS1212" i="10"/>
  <c r="AU1212" i="10"/>
  <c r="C1213" i="10"/>
  <c r="D1213" i="10"/>
  <c r="E1213" i="10"/>
  <c r="F1213" i="10"/>
  <c r="AF1213" i="10" s="1"/>
  <c r="G1213" i="10"/>
  <c r="H1213" i="10"/>
  <c r="AU1213" i="10" s="1"/>
  <c r="I1213" i="10"/>
  <c r="J1213" i="10"/>
  <c r="AM1213" i="10" s="1"/>
  <c r="K1213" i="10"/>
  <c r="L1213" i="10"/>
  <c r="Y1213" i="10" s="1"/>
  <c r="M1213" i="10"/>
  <c r="N1213" i="10"/>
  <c r="AA1213" i="10" s="1"/>
  <c r="R1213" i="10" s="1"/>
  <c r="O1213" i="10"/>
  <c r="V1213" i="10"/>
  <c r="S1213" i="10" s="1"/>
  <c r="W1213" i="10"/>
  <c r="X1213" i="10"/>
  <c r="U1213" i="10" s="1"/>
  <c r="Z1213" i="10"/>
  <c r="T1213" i="10" s="1"/>
  <c r="AB1213" i="10"/>
  <c r="AC1213" i="10"/>
  <c r="AD1213" i="10"/>
  <c r="AJ1213" i="10" s="1"/>
  <c r="AE1213" i="10"/>
  <c r="AG1213" i="10"/>
  <c r="AH1213" i="10"/>
  <c r="AK1213" i="10" s="1"/>
  <c r="AL1213" i="10"/>
  <c r="AO1213" i="10"/>
  <c r="AP1213" i="10"/>
  <c r="AR1213" i="10"/>
  <c r="AT1213" i="10"/>
  <c r="C1214" i="10"/>
  <c r="V1214" i="10" s="1"/>
  <c r="D1214" i="10"/>
  <c r="E1214" i="10"/>
  <c r="AE1214" i="10" s="1"/>
  <c r="AK1214" i="10" s="1"/>
  <c r="F1214" i="10"/>
  <c r="G1214" i="10"/>
  <c r="AT1214" i="10" s="1"/>
  <c r="H1214" i="10"/>
  <c r="I1214" i="10"/>
  <c r="J1214" i="10"/>
  <c r="K1214" i="10"/>
  <c r="L1214" i="10"/>
  <c r="M1214" i="10"/>
  <c r="Z1214" i="10" s="1"/>
  <c r="Q1214" i="10" s="1"/>
  <c r="N1214" i="10"/>
  <c r="O1214" i="10"/>
  <c r="W1214" i="10"/>
  <c r="T1214" i="10" s="1"/>
  <c r="Y1214" i="10"/>
  <c r="AA1214" i="10"/>
  <c r="AB1214" i="10"/>
  <c r="AC1214" i="10"/>
  <c r="AI1214" i="10" s="1"/>
  <c r="AD1214" i="10"/>
  <c r="AF1214" i="10"/>
  <c r="AG1214" i="10"/>
  <c r="AJ1214" i="10" s="1"/>
  <c r="AH1214" i="10"/>
  <c r="AO1214" i="10"/>
  <c r="AQ1214" i="10"/>
  <c r="AS1214" i="10"/>
  <c r="AU1214" i="10"/>
  <c r="C1215" i="10"/>
  <c r="AC1215" i="10" s="1"/>
  <c r="AI1215" i="10" s="1"/>
  <c r="D1215" i="10"/>
  <c r="W1215" i="10" s="1"/>
  <c r="E1215" i="10"/>
  <c r="F1215" i="10"/>
  <c r="AS1215" i="10" s="1"/>
  <c r="G1215" i="10"/>
  <c r="AG1215" i="10" s="1"/>
  <c r="AJ1215" i="10" s="1"/>
  <c r="H1215" i="10"/>
  <c r="AH1215" i="10" s="1"/>
  <c r="I1215" i="10"/>
  <c r="J1215" i="10"/>
  <c r="K1215" i="10"/>
  <c r="L1215" i="10"/>
  <c r="Y1215" i="10" s="1"/>
  <c r="P1215" i="10" s="1"/>
  <c r="M1215" i="10"/>
  <c r="N1215" i="10"/>
  <c r="AA1215" i="10" s="1"/>
  <c r="O1215" i="10"/>
  <c r="V1215" i="10"/>
  <c r="S1215" i="10" s="1"/>
  <c r="X1215" i="10"/>
  <c r="Z1215" i="10"/>
  <c r="AB1215" i="10"/>
  <c r="AD1215" i="10"/>
  <c r="AE1215" i="10"/>
  <c r="AF1215" i="10"/>
  <c r="AN1215" i="10"/>
  <c r="AO1215" i="10"/>
  <c r="AP1215" i="10"/>
  <c r="AR1215" i="10"/>
  <c r="AT1215" i="10"/>
  <c r="C1216" i="10"/>
  <c r="AC1216" i="10" s="1"/>
  <c r="AI1216" i="10" s="1"/>
  <c r="D1216" i="10"/>
  <c r="E1216" i="10"/>
  <c r="X1216" i="10" s="1"/>
  <c r="F1216" i="10"/>
  <c r="AF1216" i="10" s="1"/>
  <c r="G1216" i="10"/>
  <c r="AG1216" i="10" s="1"/>
  <c r="H1216" i="10"/>
  <c r="I1216" i="10"/>
  <c r="J1216" i="10"/>
  <c r="K1216" i="10"/>
  <c r="L1216" i="10"/>
  <c r="M1216" i="10"/>
  <c r="Z1216" i="10" s="1"/>
  <c r="N1216" i="10"/>
  <c r="O1216" i="10"/>
  <c r="W1216" i="10"/>
  <c r="Y1216" i="10"/>
  <c r="AA1216" i="10"/>
  <c r="AB1216" i="10"/>
  <c r="AD1216" i="10"/>
  <c r="AE1216" i="10"/>
  <c r="AK1216" i="10" s="1"/>
  <c r="AH1216" i="10"/>
  <c r="AM1216" i="10"/>
  <c r="AO1216" i="10"/>
  <c r="AQ1216" i="10"/>
  <c r="AS1216" i="10"/>
  <c r="AU1216" i="10"/>
  <c r="C1217" i="10"/>
  <c r="D1217" i="10"/>
  <c r="W1217" i="10" s="1"/>
  <c r="E1217" i="10"/>
  <c r="F1217" i="10"/>
  <c r="AS1217" i="10" s="1"/>
  <c r="G1217" i="10"/>
  <c r="H1217" i="10"/>
  <c r="AU1217" i="10" s="1"/>
  <c r="I1217" i="10"/>
  <c r="J1217" i="10"/>
  <c r="K1217" i="10"/>
  <c r="L1217" i="10"/>
  <c r="Y1217" i="10" s="1"/>
  <c r="M1217" i="10"/>
  <c r="N1217" i="10"/>
  <c r="AA1217" i="10" s="1"/>
  <c r="R1217" i="10" s="1"/>
  <c r="O1217" i="10"/>
  <c r="V1217" i="10"/>
  <c r="S1217" i="10" s="1"/>
  <c r="X1217" i="10"/>
  <c r="Z1217" i="10"/>
  <c r="AB1217" i="10"/>
  <c r="AC1217" i="10"/>
  <c r="AI1217" i="10" s="1"/>
  <c r="AD1217" i="10"/>
  <c r="AJ1217" i="10" s="1"/>
  <c r="AE1217" i="10"/>
  <c r="AF1217" i="10"/>
  <c r="AG1217" i="10"/>
  <c r="AH1217" i="10"/>
  <c r="AK1217" i="10" s="1"/>
  <c r="AL1217" i="10"/>
  <c r="AO1217" i="10"/>
  <c r="AP1217" i="10"/>
  <c r="AR1217" i="10"/>
  <c r="AT1217" i="10"/>
  <c r="C1218" i="10"/>
  <c r="V1218" i="10" s="1"/>
  <c r="D1218" i="10"/>
  <c r="E1218" i="10"/>
  <c r="X1218" i="10" s="1"/>
  <c r="F1218" i="10"/>
  <c r="G1218" i="10"/>
  <c r="AT1218" i="10" s="1"/>
  <c r="H1218" i="10"/>
  <c r="AH1218" i="10" s="1"/>
  <c r="AK1218" i="10" s="1"/>
  <c r="I1218" i="10"/>
  <c r="J1218" i="10"/>
  <c r="K1218" i="10"/>
  <c r="L1218" i="10"/>
  <c r="M1218" i="10"/>
  <c r="Z1218" i="10" s="1"/>
  <c r="Q1218" i="10" s="1"/>
  <c r="N1218" i="10"/>
  <c r="O1218" i="10"/>
  <c r="W1218" i="10"/>
  <c r="T1218" i="10" s="1"/>
  <c r="Y1218" i="10"/>
  <c r="AA1218" i="10"/>
  <c r="AB1218" i="10"/>
  <c r="AC1218" i="10"/>
  <c r="AI1218" i="10" s="1"/>
  <c r="AD1218" i="10"/>
  <c r="AE1218" i="10"/>
  <c r="AF1218" i="10"/>
  <c r="AG1218" i="10"/>
  <c r="AJ1218" i="10" s="1"/>
  <c r="AO1218" i="10"/>
  <c r="AQ1218" i="10"/>
  <c r="AS1218" i="10"/>
  <c r="AU1218" i="10"/>
  <c r="C1219" i="10"/>
  <c r="AC1219" i="10" s="1"/>
  <c r="AI1219" i="10" s="1"/>
  <c r="D1219" i="10"/>
  <c r="AD1219" i="10" s="1"/>
  <c r="AJ1219" i="10" s="1"/>
  <c r="E1219" i="10"/>
  <c r="F1219" i="10"/>
  <c r="AS1219" i="10" s="1"/>
  <c r="G1219" i="10"/>
  <c r="AG1219" i="10" s="1"/>
  <c r="H1219" i="10"/>
  <c r="AH1219" i="10" s="1"/>
  <c r="I1219" i="10"/>
  <c r="J1219" i="10"/>
  <c r="K1219" i="10"/>
  <c r="L1219" i="10"/>
  <c r="Y1219" i="10" s="1"/>
  <c r="P1219" i="10" s="1"/>
  <c r="M1219" i="10"/>
  <c r="N1219" i="10"/>
  <c r="AA1219" i="10" s="1"/>
  <c r="O1219" i="10"/>
  <c r="V1219" i="10"/>
  <c r="S1219" i="10" s="1"/>
  <c r="X1219" i="10"/>
  <c r="Z1219" i="10"/>
  <c r="AB1219" i="10"/>
  <c r="AE1219" i="10"/>
  <c r="AK1219" i="10" s="1"/>
  <c r="AF1219" i="10"/>
  <c r="AN1219" i="10"/>
  <c r="AO1219" i="10"/>
  <c r="AP1219" i="10"/>
  <c r="AR1219" i="10"/>
  <c r="AT1219" i="10"/>
  <c r="C1220" i="10"/>
  <c r="AC1220" i="10" s="1"/>
  <c r="D1220" i="10"/>
  <c r="E1220" i="10"/>
  <c r="X1220" i="10" s="1"/>
  <c r="F1220" i="10"/>
  <c r="AF1220" i="10" s="1"/>
  <c r="G1220" i="10"/>
  <c r="AG1220" i="10" s="1"/>
  <c r="H1220" i="10"/>
  <c r="I1220" i="10"/>
  <c r="J1220" i="10"/>
  <c r="K1220" i="10"/>
  <c r="L1220" i="10"/>
  <c r="M1220" i="10"/>
  <c r="Z1220" i="10" s="1"/>
  <c r="N1220" i="10"/>
  <c r="O1220" i="10"/>
  <c r="W1220" i="10"/>
  <c r="T1220" i="10" s="1"/>
  <c r="Y1220" i="10"/>
  <c r="AA1220" i="10"/>
  <c r="AB1220" i="10"/>
  <c r="AD1220" i="10"/>
  <c r="AJ1220" i="10" s="1"/>
  <c r="AE1220" i="10"/>
  <c r="AK1220" i="10" s="1"/>
  <c r="AH1220" i="10"/>
  <c r="AM1220" i="10"/>
  <c r="AO1220" i="10"/>
  <c r="AQ1220" i="10"/>
  <c r="AS1220" i="10"/>
  <c r="AU1220" i="10"/>
  <c r="C1221" i="10"/>
  <c r="D1221" i="10"/>
  <c r="W1221" i="10" s="1"/>
  <c r="E1221" i="10"/>
  <c r="AE1221" i="10" s="1"/>
  <c r="AK1221" i="10" s="1"/>
  <c r="F1221" i="10"/>
  <c r="AS1221" i="10" s="1"/>
  <c r="G1221" i="10"/>
  <c r="H1221" i="10"/>
  <c r="AU1221" i="10" s="1"/>
  <c r="I1221" i="10"/>
  <c r="J1221" i="10"/>
  <c r="K1221" i="10"/>
  <c r="L1221" i="10"/>
  <c r="Y1221" i="10" s="1"/>
  <c r="M1221" i="10"/>
  <c r="N1221" i="10"/>
  <c r="AA1221" i="10" s="1"/>
  <c r="R1221" i="10" s="1"/>
  <c r="O1221" i="10"/>
  <c r="V1221" i="10"/>
  <c r="S1221" i="10" s="1"/>
  <c r="X1221" i="10"/>
  <c r="U1221" i="10" s="1"/>
  <c r="Z1221" i="10"/>
  <c r="AB1221" i="10"/>
  <c r="AC1221" i="10"/>
  <c r="AI1221" i="10" s="1"/>
  <c r="AD1221" i="10"/>
  <c r="AJ1221" i="10" s="1"/>
  <c r="AF1221" i="10"/>
  <c r="AG1221" i="10"/>
  <c r="AH1221" i="10"/>
  <c r="AL1221" i="10"/>
  <c r="AO1221" i="10"/>
  <c r="AP1221" i="10"/>
  <c r="AR1221" i="10"/>
  <c r="AT1221" i="10"/>
  <c r="C1222" i="10"/>
  <c r="V1222" i="10" s="1"/>
  <c r="D1222" i="10"/>
  <c r="AD1222" i="10" s="1"/>
  <c r="AJ1222" i="10" s="1"/>
  <c r="E1222" i="10"/>
  <c r="X1222" i="10" s="1"/>
  <c r="F1222" i="10"/>
  <c r="G1222" i="10"/>
  <c r="AT1222" i="10" s="1"/>
  <c r="H1222" i="10"/>
  <c r="AH1222" i="10" s="1"/>
  <c r="AK1222" i="10" s="1"/>
  <c r="I1222" i="10"/>
  <c r="J1222" i="10"/>
  <c r="K1222" i="10"/>
  <c r="L1222" i="10"/>
  <c r="M1222" i="10"/>
  <c r="Z1222" i="10" s="1"/>
  <c r="Q1222" i="10" s="1"/>
  <c r="N1222" i="10"/>
  <c r="O1222" i="10"/>
  <c r="W1222" i="10"/>
  <c r="T1222" i="10" s="1"/>
  <c r="Y1222" i="10"/>
  <c r="AA1222" i="10"/>
  <c r="AB1222" i="10"/>
  <c r="AC1222" i="10"/>
  <c r="AI1222" i="10" s="1"/>
  <c r="AE1222" i="10"/>
  <c r="AF1222" i="10"/>
  <c r="AG1222" i="10"/>
  <c r="AO1222" i="10"/>
  <c r="AQ1222" i="10"/>
  <c r="AS1222" i="10"/>
  <c r="AU1222" i="10"/>
  <c r="C1223" i="10"/>
  <c r="AC1223" i="10" s="1"/>
  <c r="AI1223" i="10" s="1"/>
  <c r="D1223" i="10"/>
  <c r="W1223" i="10" s="1"/>
  <c r="E1223" i="10"/>
  <c r="F1223" i="10"/>
  <c r="AS1223" i="10" s="1"/>
  <c r="G1223" i="10"/>
  <c r="AG1223" i="10" s="1"/>
  <c r="AJ1223" i="10" s="1"/>
  <c r="H1223" i="10"/>
  <c r="AH1223" i="10" s="1"/>
  <c r="I1223" i="10"/>
  <c r="J1223" i="10"/>
  <c r="K1223" i="10"/>
  <c r="L1223" i="10"/>
  <c r="Y1223" i="10" s="1"/>
  <c r="P1223" i="10" s="1"/>
  <c r="M1223" i="10"/>
  <c r="N1223" i="10"/>
  <c r="AA1223" i="10" s="1"/>
  <c r="O1223" i="10"/>
  <c r="V1223" i="10"/>
  <c r="S1223" i="10" s="1"/>
  <c r="X1223" i="10"/>
  <c r="U1223" i="10" s="1"/>
  <c r="Z1223" i="10"/>
  <c r="AB1223" i="10"/>
  <c r="AD1223" i="10"/>
  <c r="AE1223" i="10"/>
  <c r="AK1223" i="10" s="1"/>
  <c r="AF1223" i="10"/>
  <c r="AN1223" i="10"/>
  <c r="AO1223" i="10"/>
  <c r="AP1223" i="10"/>
  <c r="AR1223" i="10"/>
  <c r="AT1223" i="10"/>
  <c r="C1224" i="10"/>
  <c r="AC1224" i="10" s="1"/>
  <c r="D1224" i="10"/>
  <c r="E1224" i="10"/>
  <c r="X1224" i="10" s="1"/>
  <c r="F1224" i="10"/>
  <c r="AF1224" i="10" s="1"/>
  <c r="G1224" i="10"/>
  <c r="AG1224" i="10" s="1"/>
  <c r="H1224" i="10"/>
  <c r="I1224" i="10"/>
  <c r="J1224" i="10"/>
  <c r="K1224" i="10"/>
  <c r="L1224" i="10"/>
  <c r="M1224" i="10"/>
  <c r="Z1224" i="10" s="1"/>
  <c r="N1224" i="10"/>
  <c r="O1224" i="10"/>
  <c r="W1224" i="10"/>
  <c r="T1224" i="10" s="1"/>
  <c r="Y1224" i="10"/>
  <c r="AA1224" i="10"/>
  <c r="AB1224" i="10"/>
  <c r="AD1224" i="10"/>
  <c r="AJ1224" i="10" s="1"/>
  <c r="AE1224" i="10"/>
  <c r="AK1224" i="10" s="1"/>
  <c r="AH1224" i="10"/>
  <c r="AM1224" i="10"/>
  <c r="AO1224" i="10"/>
  <c r="AQ1224" i="10"/>
  <c r="AS1224" i="10"/>
  <c r="AU1224" i="10"/>
  <c r="C1225" i="10"/>
  <c r="D1225" i="10"/>
  <c r="W1225" i="10" s="1"/>
  <c r="E1225" i="10"/>
  <c r="AE1225" i="10" s="1"/>
  <c r="AK1225" i="10" s="1"/>
  <c r="F1225" i="10"/>
  <c r="AF1225" i="10" s="1"/>
  <c r="G1225" i="10"/>
  <c r="H1225" i="10"/>
  <c r="AU1225" i="10" s="1"/>
  <c r="I1225" i="10"/>
  <c r="J1225" i="10"/>
  <c r="K1225" i="10"/>
  <c r="L1225" i="10"/>
  <c r="Y1225" i="10" s="1"/>
  <c r="M1225" i="10"/>
  <c r="N1225" i="10"/>
  <c r="AA1225" i="10" s="1"/>
  <c r="R1225" i="10" s="1"/>
  <c r="O1225" i="10"/>
  <c r="V1225" i="10"/>
  <c r="S1225" i="10" s="1"/>
  <c r="X1225" i="10"/>
  <c r="U1225" i="10" s="1"/>
  <c r="Z1225" i="10"/>
  <c r="AB1225" i="10"/>
  <c r="AC1225" i="10"/>
  <c r="AI1225" i="10" s="1"/>
  <c r="AD1225" i="10"/>
  <c r="AJ1225" i="10" s="1"/>
  <c r="AG1225" i="10"/>
  <c r="AH1225" i="10"/>
  <c r="AL1225" i="10"/>
  <c r="AO1225" i="10"/>
  <c r="AP1225" i="10"/>
  <c r="AR1225" i="10"/>
  <c r="AT1225" i="10"/>
  <c r="C1226" i="10"/>
  <c r="V1226" i="10" s="1"/>
  <c r="D1226" i="10"/>
  <c r="E1226" i="10"/>
  <c r="AE1226" i="10" s="1"/>
  <c r="AK1226" i="10" s="1"/>
  <c r="F1226" i="10"/>
  <c r="G1226" i="10"/>
  <c r="AT1226" i="10" s="1"/>
  <c r="H1226" i="10"/>
  <c r="AH1226" i="10" s="1"/>
  <c r="I1226" i="10"/>
  <c r="J1226" i="10"/>
  <c r="K1226" i="10"/>
  <c r="L1226" i="10"/>
  <c r="M1226" i="10"/>
  <c r="Z1226" i="10" s="1"/>
  <c r="N1226" i="10"/>
  <c r="O1226" i="10"/>
  <c r="U1226" i="10"/>
  <c r="W1226" i="10"/>
  <c r="X1226" i="10"/>
  <c r="R1226" i="10" s="1"/>
  <c r="Y1226" i="10"/>
  <c r="AA1226" i="10"/>
  <c r="AB1226" i="10"/>
  <c r="AC1226" i="10"/>
  <c r="AI1226" i="10" s="1"/>
  <c r="AD1226" i="10"/>
  <c r="AF1226" i="10"/>
  <c r="AG1226" i="10"/>
  <c r="AJ1226" i="10" s="1"/>
  <c r="AN1226" i="10"/>
  <c r="AO1226" i="10"/>
  <c r="AQ1226" i="10"/>
  <c r="AR1226" i="10"/>
  <c r="AS1226" i="10"/>
  <c r="AU1226" i="10"/>
  <c r="C1227" i="10"/>
  <c r="AC1227" i="10" s="1"/>
  <c r="AI1227" i="10" s="1"/>
  <c r="D1227" i="10"/>
  <c r="AD1227" i="10" s="1"/>
  <c r="AJ1227" i="10" s="1"/>
  <c r="E1227" i="10"/>
  <c r="F1227" i="10"/>
  <c r="AS1227" i="10" s="1"/>
  <c r="G1227" i="10"/>
  <c r="AG1227" i="10" s="1"/>
  <c r="H1227" i="10"/>
  <c r="AH1227" i="10" s="1"/>
  <c r="I1227" i="10"/>
  <c r="J1227" i="10"/>
  <c r="K1227" i="10"/>
  <c r="AN1227" i="10" s="1"/>
  <c r="L1227" i="10"/>
  <c r="Y1227" i="10" s="1"/>
  <c r="M1227" i="10"/>
  <c r="N1227" i="10"/>
  <c r="O1227" i="10"/>
  <c r="W1227" i="10"/>
  <c r="T1227" i="10" s="1"/>
  <c r="X1227" i="10"/>
  <c r="U1227" i="10" s="1"/>
  <c r="Z1227" i="10"/>
  <c r="AA1227" i="10"/>
  <c r="AB1227" i="10"/>
  <c r="AE1227" i="10"/>
  <c r="AF1227" i="10"/>
  <c r="AM1227" i="10"/>
  <c r="AO1227" i="10"/>
  <c r="AQ1227" i="10"/>
  <c r="AU1227" i="10"/>
  <c r="C1228" i="10"/>
  <c r="AC1228" i="10" s="1"/>
  <c r="D1228" i="10"/>
  <c r="E1228" i="10"/>
  <c r="X1228" i="10" s="1"/>
  <c r="F1228" i="10"/>
  <c r="AF1228" i="10" s="1"/>
  <c r="G1228" i="10"/>
  <c r="AG1228" i="10" s="1"/>
  <c r="H1228" i="10"/>
  <c r="I1228" i="10"/>
  <c r="J1228" i="10"/>
  <c r="K1228" i="10"/>
  <c r="L1228" i="10"/>
  <c r="M1228" i="10"/>
  <c r="N1228" i="10"/>
  <c r="AA1228" i="10" s="1"/>
  <c r="O1228" i="10"/>
  <c r="V1228" i="10"/>
  <c r="S1228" i="10" s="1"/>
  <c r="W1228" i="10"/>
  <c r="T1228" i="10" s="1"/>
  <c r="Y1228" i="10"/>
  <c r="Z1228" i="10"/>
  <c r="AB1228" i="10"/>
  <c r="AD1228" i="10"/>
  <c r="AJ1228" i="10" s="1"/>
  <c r="AE1228" i="10"/>
  <c r="AK1228" i="10" s="1"/>
  <c r="AH1228" i="10"/>
  <c r="AL1228" i="10"/>
  <c r="AM1228" i="10"/>
  <c r="AO1228" i="10"/>
  <c r="AP1228" i="10"/>
  <c r="AQ1228" i="10"/>
  <c r="AT1228" i="10"/>
  <c r="C1229" i="10"/>
  <c r="D1229" i="10"/>
  <c r="E1229" i="10"/>
  <c r="AE1229" i="10" s="1"/>
  <c r="AK1229" i="10" s="1"/>
  <c r="F1229" i="10"/>
  <c r="AF1229" i="10" s="1"/>
  <c r="G1229" i="10"/>
  <c r="H1229" i="10"/>
  <c r="AU1229" i="10" s="1"/>
  <c r="I1229" i="10"/>
  <c r="J1229" i="10"/>
  <c r="AM1229" i="10" s="1"/>
  <c r="K1229" i="10"/>
  <c r="L1229" i="10"/>
  <c r="M1229" i="10"/>
  <c r="Z1229" i="10" s="1"/>
  <c r="N1229" i="10"/>
  <c r="AA1229" i="10" s="1"/>
  <c r="O1229" i="10"/>
  <c r="V1229" i="10"/>
  <c r="S1229" i="10" s="1"/>
  <c r="W1229" i="10"/>
  <c r="Y1229" i="10"/>
  <c r="AB1229" i="10"/>
  <c r="AC1229" i="10"/>
  <c r="AI1229" i="10" s="1"/>
  <c r="AD1229" i="10"/>
  <c r="AJ1229" i="10" s="1"/>
  <c r="AG1229" i="10"/>
  <c r="AH1229" i="10"/>
  <c r="AL1229" i="10"/>
  <c r="AO1229" i="10"/>
  <c r="AP1229" i="10"/>
  <c r="AS1229" i="10"/>
  <c r="C1230" i="10"/>
  <c r="V1230" i="10" s="1"/>
  <c r="D1230" i="10"/>
  <c r="AD1230" i="10" s="1"/>
  <c r="AJ1230" i="10" s="1"/>
  <c r="E1230" i="10"/>
  <c r="AE1230" i="10" s="1"/>
  <c r="F1230" i="10"/>
  <c r="G1230" i="10"/>
  <c r="AT1230" i="10" s="1"/>
  <c r="H1230" i="10"/>
  <c r="AH1230" i="10" s="1"/>
  <c r="I1230" i="10"/>
  <c r="J1230" i="10"/>
  <c r="K1230" i="10"/>
  <c r="L1230" i="10"/>
  <c r="Y1230" i="10" s="1"/>
  <c r="M1230" i="10"/>
  <c r="Z1230" i="10" s="1"/>
  <c r="N1230" i="10"/>
  <c r="O1230" i="10"/>
  <c r="X1230" i="10"/>
  <c r="U1230" i="10" s="1"/>
  <c r="AA1230" i="10"/>
  <c r="AB1230" i="10"/>
  <c r="AC1230" i="10"/>
  <c r="AI1230" i="10" s="1"/>
  <c r="AF1230" i="10"/>
  <c r="AG1230" i="10"/>
  <c r="AN1230" i="10"/>
  <c r="AO1230" i="10"/>
  <c r="AR1230" i="10"/>
  <c r="C1231" i="10"/>
  <c r="AC1231" i="10" s="1"/>
  <c r="AI1231" i="10" s="1"/>
  <c r="D1231" i="10"/>
  <c r="AD1231" i="10" s="1"/>
  <c r="AJ1231" i="10" s="1"/>
  <c r="E1231" i="10"/>
  <c r="F1231" i="10"/>
  <c r="AS1231" i="10" s="1"/>
  <c r="G1231" i="10"/>
  <c r="AG1231" i="10" s="1"/>
  <c r="H1231" i="10"/>
  <c r="AH1231" i="10" s="1"/>
  <c r="I1231" i="10"/>
  <c r="J1231" i="10"/>
  <c r="K1231" i="10"/>
  <c r="AN1231" i="10" s="1"/>
  <c r="L1231" i="10"/>
  <c r="Y1231" i="10" s="1"/>
  <c r="M1231" i="10"/>
  <c r="N1231" i="10"/>
  <c r="O1231" i="10"/>
  <c r="W1231" i="10"/>
  <c r="T1231" i="10" s="1"/>
  <c r="X1231" i="10"/>
  <c r="U1231" i="10" s="1"/>
  <c r="Z1231" i="10"/>
  <c r="AA1231" i="10"/>
  <c r="AB1231" i="10"/>
  <c r="AE1231" i="10"/>
  <c r="AF1231" i="10"/>
  <c r="AM1231" i="10"/>
  <c r="AO1231" i="10"/>
  <c r="AQ1231" i="10"/>
  <c r="AU1231" i="10"/>
  <c r="C1232" i="10"/>
  <c r="AC1232" i="10" s="1"/>
  <c r="D1232" i="10"/>
  <c r="E1232" i="10"/>
  <c r="X1232" i="10" s="1"/>
  <c r="F1232" i="10"/>
  <c r="AF1232" i="10" s="1"/>
  <c r="G1232" i="10"/>
  <c r="AG1232" i="10" s="1"/>
  <c r="H1232" i="10"/>
  <c r="I1232" i="10"/>
  <c r="J1232" i="10"/>
  <c r="AM1232" i="10" s="1"/>
  <c r="K1232" i="10"/>
  <c r="AN1232" i="10" s="1"/>
  <c r="L1232" i="10"/>
  <c r="M1232" i="10"/>
  <c r="N1232" i="10"/>
  <c r="AA1232" i="10" s="1"/>
  <c r="O1232" i="10"/>
  <c r="V1232" i="10"/>
  <c r="S1232" i="10" s="1"/>
  <c r="W1232" i="10"/>
  <c r="T1232" i="10" s="1"/>
  <c r="Y1232" i="10"/>
  <c r="Z1232" i="10"/>
  <c r="AB1232" i="10"/>
  <c r="AD1232" i="10"/>
  <c r="AE1232" i="10"/>
  <c r="AK1232" i="10" s="1"/>
  <c r="AH1232" i="10"/>
  <c r="AL1232" i="10"/>
  <c r="AO1232" i="10"/>
  <c r="AP1232" i="10"/>
  <c r="AT1232" i="10"/>
  <c r="C1233" i="10"/>
  <c r="D1233" i="10"/>
  <c r="E1233" i="10"/>
  <c r="AE1233" i="10" s="1"/>
  <c r="AK1233" i="10" s="1"/>
  <c r="F1233" i="10"/>
  <c r="AF1233" i="10" s="1"/>
  <c r="G1233" i="10"/>
  <c r="H1233" i="10"/>
  <c r="I1233" i="10"/>
  <c r="J1233" i="10"/>
  <c r="AM1233" i="10" s="1"/>
  <c r="K1233" i="10"/>
  <c r="L1233" i="10"/>
  <c r="M1233" i="10"/>
  <c r="N1233" i="10"/>
  <c r="AA1233" i="10" s="1"/>
  <c r="O1233" i="10"/>
  <c r="V1233" i="10"/>
  <c r="S1233" i="10" s="1"/>
  <c r="W1233" i="10"/>
  <c r="Y1233" i="10"/>
  <c r="Z1233" i="10"/>
  <c r="T1233" i="10" s="1"/>
  <c r="AB1233" i="10"/>
  <c r="AC1233" i="10"/>
  <c r="AI1233" i="10" s="1"/>
  <c r="AD1233" i="10"/>
  <c r="AJ1233" i="10" s="1"/>
  <c r="AG1233" i="10"/>
  <c r="AH1233" i="10"/>
  <c r="AL1233" i="10"/>
  <c r="AO1233" i="10"/>
  <c r="AP1233" i="10"/>
  <c r="AS1233" i="10"/>
  <c r="AT1233" i="10"/>
  <c r="C1234" i="10"/>
  <c r="D1234" i="10"/>
  <c r="AD1234" i="10" s="1"/>
  <c r="AJ1234" i="10" s="1"/>
  <c r="E1234" i="10"/>
  <c r="AE1234" i="10" s="1"/>
  <c r="F1234" i="10"/>
  <c r="G1234" i="10"/>
  <c r="H1234" i="10"/>
  <c r="AH1234" i="10" s="1"/>
  <c r="I1234" i="10"/>
  <c r="AL1234" i="10" s="1"/>
  <c r="J1234" i="10"/>
  <c r="K1234" i="10"/>
  <c r="L1234" i="10"/>
  <c r="Y1234" i="10" s="1"/>
  <c r="M1234" i="10"/>
  <c r="Z1234" i="10" s="1"/>
  <c r="N1234" i="10"/>
  <c r="O1234" i="10"/>
  <c r="V1234" i="10"/>
  <c r="X1234" i="10"/>
  <c r="U1234" i="10" s="1"/>
  <c r="AA1234" i="10"/>
  <c r="AB1234" i="10"/>
  <c r="AC1234" i="10"/>
  <c r="AI1234" i="10" s="1"/>
  <c r="AF1234" i="10"/>
  <c r="AG1234" i="10"/>
  <c r="AN1234" i="10"/>
  <c r="AO1234" i="10"/>
  <c r="AR1234" i="10"/>
  <c r="C1235" i="10"/>
  <c r="AC1235" i="10" s="1"/>
  <c r="AI1235" i="10" s="1"/>
  <c r="D1235" i="10"/>
  <c r="AD1235" i="10" s="1"/>
  <c r="E1235" i="10"/>
  <c r="F1235" i="10"/>
  <c r="G1235" i="10"/>
  <c r="AG1235" i="10" s="1"/>
  <c r="H1235" i="10"/>
  <c r="AH1235" i="10" s="1"/>
  <c r="I1235" i="10"/>
  <c r="J1235" i="10"/>
  <c r="K1235" i="10"/>
  <c r="AN1235" i="10" s="1"/>
  <c r="L1235" i="10"/>
  <c r="Y1235" i="10" s="1"/>
  <c r="M1235" i="10"/>
  <c r="N1235" i="10"/>
  <c r="O1235" i="10"/>
  <c r="W1235" i="10"/>
  <c r="T1235" i="10" s="1"/>
  <c r="X1235" i="10"/>
  <c r="U1235" i="10" s="1"/>
  <c r="Z1235" i="10"/>
  <c r="AA1235" i="10"/>
  <c r="AB1235" i="10"/>
  <c r="AE1235" i="10"/>
  <c r="AK1235" i="10" s="1"/>
  <c r="AF1235" i="10"/>
  <c r="AM1235" i="10"/>
  <c r="AO1235" i="10"/>
  <c r="AQ1235" i="10"/>
  <c r="AU1235" i="10"/>
  <c r="C1236" i="10"/>
  <c r="AC1236" i="10" s="1"/>
  <c r="AI1236" i="10" s="1"/>
  <c r="D1236" i="10"/>
  <c r="E1236" i="10"/>
  <c r="F1236" i="10"/>
  <c r="AF1236" i="10" s="1"/>
  <c r="G1236" i="10"/>
  <c r="AG1236" i="10" s="1"/>
  <c r="H1236" i="10"/>
  <c r="I1236" i="10"/>
  <c r="J1236" i="10"/>
  <c r="AM1236" i="10" s="1"/>
  <c r="K1236" i="10"/>
  <c r="AN1236" i="10" s="1"/>
  <c r="L1236" i="10"/>
  <c r="M1236" i="10"/>
  <c r="N1236" i="10"/>
  <c r="AA1236" i="10" s="1"/>
  <c r="O1236" i="10"/>
  <c r="V1236" i="10"/>
  <c r="S1236" i="10" s="1"/>
  <c r="W1236" i="10"/>
  <c r="T1236" i="10" s="1"/>
  <c r="X1236" i="10"/>
  <c r="Y1236" i="10"/>
  <c r="Z1236" i="10"/>
  <c r="AB1236" i="10"/>
  <c r="AD1236" i="10"/>
  <c r="AE1236" i="10"/>
  <c r="AK1236" i="10" s="1"/>
  <c r="AH1236" i="10"/>
  <c r="AL1236" i="10"/>
  <c r="AO1236" i="10"/>
  <c r="AP1236" i="10"/>
  <c r="AT1236" i="10"/>
  <c r="C1237" i="10"/>
  <c r="D1237" i="10"/>
  <c r="E1237" i="10"/>
  <c r="AE1237" i="10" s="1"/>
  <c r="AK1237" i="10" s="1"/>
  <c r="F1237" i="10"/>
  <c r="AF1237" i="10" s="1"/>
  <c r="G1237" i="10"/>
  <c r="H1237" i="10"/>
  <c r="I1237" i="10"/>
  <c r="AL1237" i="10" s="1"/>
  <c r="J1237" i="10"/>
  <c r="AM1237" i="10" s="1"/>
  <c r="K1237" i="10"/>
  <c r="L1237" i="10"/>
  <c r="M1237" i="10"/>
  <c r="Z1237" i="10" s="1"/>
  <c r="N1237" i="10"/>
  <c r="AA1237" i="10" s="1"/>
  <c r="O1237" i="10"/>
  <c r="V1237" i="10"/>
  <c r="S1237" i="10" s="1"/>
  <c r="W1237" i="10"/>
  <c r="Y1237" i="10"/>
  <c r="AB1237" i="10"/>
  <c r="AC1237" i="10"/>
  <c r="AD1237" i="10"/>
  <c r="AJ1237" i="10" s="1"/>
  <c r="AG1237" i="10"/>
  <c r="AH1237" i="10"/>
  <c r="AO1237" i="10"/>
  <c r="AS1237" i="10"/>
  <c r="C1238" i="10"/>
  <c r="D1238" i="10"/>
  <c r="AD1238" i="10" s="1"/>
  <c r="AJ1238" i="10" s="1"/>
  <c r="E1238" i="10"/>
  <c r="AE1238" i="10" s="1"/>
  <c r="F1238" i="10"/>
  <c r="G1238" i="10"/>
  <c r="AT1238" i="10" s="1"/>
  <c r="H1238" i="10"/>
  <c r="AH1238" i="10" s="1"/>
  <c r="I1238" i="10"/>
  <c r="AL1238" i="10" s="1"/>
  <c r="J1238" i="10"/>
  <c r="K1238" i="10"/>
  <c r="L1238" i="10"/>
  <c r="Y1238" i="10" s="1"/>
  <c r="M1238" i="10"/>
  <c r="Z1238" i="10" s="1"/>
  <c r="N1238" i="10"/>
  <c r="O1238" i="10"/>
  <c r="V1238" i="10"/>
  <c r="X1238" i="10"/>
  <c r="U1238" i="10" s="1"/>
  <c r="AA1238" i="10"/>
  <c r="AB1238" i="10"/>
  <c r="AC1238" i="10"/>
  <c r="AI1238" i="10" s="1"/>
  <c r="AF1238" i="10"/>
  <c r="AG1238" i="10"/>
  <c r="AN1238" i="10"/>
  <c r="AO1238" i="10"/>
  <c r="AR1238" i="10"/>
  <c r="C1239" i="10"/>
  <c r="AC1239" i="10" s="1"/>
  <c r="AI1239" i="10" s="1"/>
  <c r="D1239" i="10"/>
  <c r="AD1239" i="10" s="1"/>
  <c r="E1239" i="10"/>
  <c r="F1239" i="10"/>
  <c r="G1239" i="10"/>
  <c r="AG1239" i="10" s="1"/>
  <c r="H1239" i="10"/>
  <c r="AH1239" i="10" s="1"/>
  <c r="I1239" i="10"/>
  <c r="J1239" i="10"/>
  <c r="K1239" i="10"/>
  <c r="AN1239" i="10" s="1"/>
  <c r="L1239" i="10"/>
  <c r="Y1239" i="10" s="1"/>
  <c r="M1239" i="10"/>
  <c r="N1239" i="10"/>
  <c r="O1239" i="10"/>
  <c r="W1239" i="10"/>
  <c r="T1239" i="10" s="1"/>
  <c r="X1239" i="10"/>
  <c r="U1239" i="10" s="1"/>
  <c r="Z1239" i="10"/>
  <c r="AA1239" i="10"/>
  <c r="AB1239" i="10"/>
  <c r="AE1239" i="10"/>
  <c r="AK1239" i="10" s="1"/>
  <c r="AF1239" i="10"/>
  <c r="AM1239" i="10"/>
  <c r="AO1239" i="10"/>
  <c r="AQ1239" i="10"/>
  <c r="AU1239" i="10"/>
  <c r="C1240" i="10"/>
  <c r="AC1240" i="10" s="1"/>
  <c r="AI1240" i="10" s="1"/>
  <c r="D1240" i="10"/>
  <c r="E1240" i="10"/>
  <c r="F1240" i="10"/>
  <c r="AF1240" i="10" s="1"/>
  <c r="G1240" i="10"/>
  <c r="AG1240" i="10" s="1"/>
  <c r="H1240" i="10"/>
  <c r="I1240" i="10"/>
  <c r="J1240" i="10"/>
  <c r="AM1240" i="10" s="1"/>
  <c r="K1240" i="10"/>
  <c r="AN1240" i="10" s="1"/>
  <c r="L1240" i="10"/>
  <c r="Y1240" i="10" s="1"/>
  <c r="M1240" i="10"/>
  <c r="N1240" i="10"/>
  <c r="AA1240" i="10" s="1"/>
  <c r="R1240" i="10" s="1"/>
  <c r="O1240" i="10"/>
  <c r="V1240" i="10"/>
  <c r="S1240" i="10" s="1"/>
  <c r="W1240" i="10"/>
  <c r="T1240" i="10" s="1"/>
  <c r="X1240" i="10"/>
  <c r="U1240" i="10" s="1"/>
  <c r="Z1240" i="10"/>
  <c r="AB1240" i="10"/>
  <c r="AD1240" i="10"/>
  <c r="AJ1240" i="10" s="1"/>
  <c r="AE1240" i="10"/>
  <c r="AK1240" i="10" s="1"/>
  <c r="AH1240" i="10"/>
  <c r="AL1240" i="10"/>
  <c r="AO1240" i="10"/>
  <c r="AP1240" i="10"/>
  <c r="AT1240" i="10"/>
  <c r="C1241" i="10"/>
  <c r="D1241" i="10"/>
  <c r="E1241" i="10"/>
  <c r="AE1241" i="10" s="1"/>
  <c r="AK1241" i="10" s="1"/>
  <c r="F1241" i="10"/>
  <c r="AF1241" i="10" s="1"/>
  <c r="G1241" i="10"/>
  <c r="H1241" i="10"/>
  <c r="I1241" i="10"/>
  <c r="AL1241" i="10" s="1"/>
  <c r="J1241" i="10"/>
  <c r="AM1241" i="10" s="1"/>
  <c r="K1241" i="10"/>
  <c r="L1241" i="10"/>
  <c r="M1241" i="10"/>
  <c r="Z1241" i="10" s="1"/>
  <c r="Q1241" i="10" s="1"/>
  <c r="N1241" i="10"/>
  <c r="AA1241" i="10" s="1"/>
  <c r="O1241" i="10"/>
  <c r="V1241" i="10"/>
  <c r="S1241" i="10" s="1"/>
  <c r="W1241" i="10"/>
  <c r="T1241" i="10" s="1"/>
  <c r="Y1241" i="10"/>
  <c r="AB1241" i="10"/>
  <c r="AC1241" i="10"/>
  <c r="AI1241" i="10" s="1"/>
  <c r="AD1241" i="10"/>
  <c r="AJ1241" i="10" s="1"/>
  <c r="AG1241" i="10"/>
  <c r="AH1241" i="10"/>
  <c r="AO1241" i="10"/>
  <c r="AS1241" i="10"/>
  <c r="C1242" i="10"/>
  <c r="D1242" i="10"/>
  <c r="AD1242" i="10" s="1"/>
  <c r="AJ1242" i="10" s="1"/>
  <c r="E1242" i="10"/>
  <c r="AE1242" i="10" s="1"/>
  <c r="AK1242" i="10" s="1"/>
  <c r="F1242" i="10"/>
  <c r="G1242" i="10"/>
  <c r="H1242" i="10"/>
  <c r="AH1242" i="10" s="1"/>
  <c r="I1242" i="10"/>
  <c r="AL1242" i="10" s="1"/>
  <c r="J1242" i="10"/>
  <c r="K1242" i="10"/>
  <c r="L1242" i="10"/>
  <c r="Y1242" i="10" s="1"/>
  <c r="P1242" i="10" s="1"/>
  <c r="M1242" i="10"/>
  <c r="Z1242" i="10" s="1"/>
  <c r="N1242" i="10"/>
  <c r="AA1242" i="10" s="1"/>
  <c r="O1242" i="10"/>
  <c r="V1242" i="10"/>
  <c r="S1242" i="10" s="1"/>
  <c r="X1242" i="10"/>
  <c r="U1242" i="10" s="1"/>
  <c r="AB1242" i="10"/>
  <c r="AC1242" i="10"/>
  <c r="AI1242" i="10" s="1"/>
  <c r="AF1242" i="10"/>
  <c r="AG1242" i="10"/>
  <c r="AN1242" i="10"/>
  <c r="AO1242" i="10"/>
  <c r="AR1242" i="10"/>
  <c r="C1243" i="10"/>
  <c r="AC1243" i="10" s="1"/>
  <c r="AI1243" i="10" s="1"/>
  <c r="D1243" i="10"/>
  <c r="AD1243" i="10" s="1"/>
  <c r="E1243" i="10"/>
  <c r="F1243" i="10"/>
  <c r="G1243" i="10"/>
  <c r="AG1243" i="10" s="1"/>
  <c r="H1243" i="10"/>
  <c r="AH1243" i="10" s="1"/>
  <c r="I1243" i="10"/>
  <c r="J1243" i="10"/>
  <c r="K1243" i="10"/>
  <c r="AN1243" i="10" s="1"/>
  <c r="L1243" i="10"/>
  <c r="Y1243" i="10" s="1"/>
  <c r="M1243" i="10"/>
  <c r="Z1243" i="10" s="1"/>
  <c r="N1243" i="10"/>
  <c r="O1243" i="10"/>
  <c r="W1243" i="10"/>
  <c r="T1243" i="10" s="1"/>
  <c r="X1243" i="10"/>
  <c r="U1243" i="10" s="1"/>
  <c r="AA1243" i="10"/>
  <c r="AB1243" i="10"/>
  <c r="AE1243" i="10"/>
  <c r="AK1243" i="10" s="1"/>
  <c r="AF1243" i="10"/>
  <c r="AM1243" i="10"/>
  <c r="AO1243" i="10"/>
  <c r="AQ1243" i="10"/>
  <c r="AU1243" i="10"/>
  <c r="C1244" i="10"/>
  <c r="AC1244" i="10" s="1"/>
  <c r="D1244" i="10"/>
  <c r="E1244" i="10"/>
  <c r="F1244" i="10"/>
  <c r="AF1244" i="10" s="1"/>
  <c r="G1244" i="10"/>
  <c r="AG1244" i="10" s="1"/>
  <c r="H1244" i="10"/>
  <c r="I1244" i="10"/>
  <c r="J1244" i="10"/>
  <c r="AM1244" i="10" s="1"/>
  <c r="K1244" i="10"/>
  <c r="AN1244" i="10" s="1"/>
  <c r="L1244" i="10"/>
  <c r="Y1244" i="10" s="1"/>
  <c r="M1244" i="10"/>
  <c r="N1244" i="10"/>
  <c r="AA1244" i="10" s="1"/>
  <c r="R1244" i="10" s="1"/>
  <c r="O1244" i="10"/>
  <c r="V1244" i="10"/>
  <c r="S1244" i="10" s="1"/>
  <c r="W1244" i="10"/>
  <c r="T1244" i="10" s="1"/>
  <c r="X1244" i="10"/>
  <c r="U1244" i="10" s="1"/>
  <c r="Z1244" i="10"/>
  <c r="AB1244" i="10"/>
  <c r="AD1244" i="10"/>
  <c r="AJ1244" i="10" s="1"/>
  <c r="AE1244" i="10"/>
  <c r="AK1244" i="10" s="1"/>
  <c r="AH1244" i="10"/>
  <c r="AL1244" i="10"/>
  <c r="AO1244" i="10"/>
  <c r="AP1244" i="10"/>
  <c r="AT1244" i="10"/>
  <c r="C1245" i="10"/>
  <c r="D1245" i="10"/>
  <c r="E1245" i="10"/>
  <c r="AE1245" i="10" s="1"/>
  <c r="AK1245" i="10" s="1"/>
  <c r="F1245" i="10"/>
  <c r="AF1245" i="10" s="1"/>
  <c r="G1245" i="10"/>
  <c r="H1245" i="10"/>
  <c r="I1245" i="10"/>
  <c r="AL1245" i="10" s="1"/>
  <c r="J1245" i="10"/>
  <c r="AM1245" i="10" s="1"/>
  <c r="K1245" i="10"/>
  <c r="L1245" i="10"/>
  <c r="M1245" i="10"/>
  <c r="Z1245" i="10" s="1"/>
  <c r="Q1245" i="10" s="1"/>
  <c r="N1245" i="10"/>
  <c r="AA1245" i="10" s="1"/>
  <c r="O1245" i="10"/>
  <c r="V1245" i="10"/>
  <c r="S1245" i="10" s="1"/>
  <c r="W1245" i="10"/>
  <c r="T1245" i="10" s="1"/>
  <c r="Y1245" i="10"/>
  <c r="AB1245" i="10"/>
  <c r="AC1245" i="10"/>
  <c r="AI1245" i="10" s="1"/>
  <c r="AD1245" i="10"/>
  <c r="AJ1245" i="10" s="1"/>
  <c r="AG1245" i="10"/>
  <c r="AH1245" i="10"/>
  <c r="AO1245" i="10"/>
  <c r="AS1245" i="10"/>
  <c r="C1246" i="10"/>
  <c r="D1246" i="10"/>
  <c r="AD1246" i="10" s="1"/>
  <c r="AJ1246" i="10" s="1"/>
  <c r="E1246" i="10"/>
  <c r="AE1246" i="10" s="1"/>
  <c r="F1246" i="10"/>
  <c r="G1246" i="10"/>
  <c r="H1246" i="10"/>
  <c r="AH1246" i="10" s="1"/>
  <c r="I1246" i="10"/>
  <c r="AL1246" i="10" s="1"/>
  <c r="J1246" i="10"/>
  <c r="K1246" i="10"/>
  <c r="L1246" i="10"/>
  <c r="Y1246" i="10" s="1"/>
  <c r="M1246" i="10"/>
  <c r="Z1246" i="10" s="1"/>
  <c r="N1246" i="10"/>
  <c r="O1246" i="10"/>
  <c r="V1246" i="10"/>
  <c r="X1246" i="10"/>
  <c r="U1246" i="10" s="1"/>
  <c r="AA1246" i="10"/>
  <c r="AB1246" i="10"/>
  <c r="AC1246" i="10"/>
  <c r="AI1246" i="10" s="1"/>
  <c r="AF1246" i="10"/>
  <c r="AG1246" i="10"/>
  <c r="AN1246" i="10"/>
  <c r="AO1246" i="10"/>
  <c r="AR1246" i="10"/>
  <c r="C1247" i="10"/>
  <c r="AC1247" i="10" s="1"/>
  <c r="AI1247" i="10" s="1"/>
  <c r="D1247" i="10"/>
  <c r="AD1247" i="10" s="1"/>
  <c r="E1247" i="10"/>
  <c r="F1247" i="10"/>
  <c r="G1247" i="10"/>
  <c r="AG1247" i="10" s="1"/>
  <c r="H1247" i="10"/>
  <c r="AH1247" i="10" s="1"/>
  <c r="I1247" i="10"/>
  <c r="J1247" i="10"/>
  <c r="K1247" i="10"/>
  <c r="AN1247" i="10" s="1"/>
  <c r="L1247" i="10"/>
  <c r="Y1247" i="10" s="1"/>
  <c r="M1247" i="10"/>
  <c r="N1247" i="10"/>
  <c r="O1247" i="10"/>
  <c r="W1247" i="10"/>
  <c r="T1247" i="10" s="1"/>
  <c r="X1247" i="10"/>
  <c r="U1247" i="10" s="1"/>
  <c r="Z1247" i="10"/>
  <c r="AA1247" i="10"/>
  <c r="AB1247" i="10"/>
  <c r="AE1247" i="10"/>
  <c r="AK1247" i="10" s="1"/>
  <c r="AF1247" i="10"/>
  <c r="AM1247" i="10"/>
  <c r="AO1247" i="10"/>
  <c r="AQ1247" i="10"/>
  <c r="AU1247" i="10"/>
  <c r="C1248" i="10"/>
  <c r="AC1248" i="10" s="1"/>
  <c r="AI1248" i="10" s="1"/>
  <c r="D1248" i="10"/>
  <c r="E1248" i="10"/>
  <c r="F1248" i="10"/>
  <c r="AF1248" i="10" s="1"/>
  <c r="G1248" i="10"/>
  <c r="AG1248" i="10" s="1"/>
  <c r="H1248" i="10"/>
  <c r="I1248" i="10"/>
  <c r="J1248" i="10"/>
  <c r="AM1248" i="10" s="1"/>
  <c r="K1248" i="10"/>
  <c r="AN1248" i="10" s="1"/>
  <c r="L1248" i="10"/>
  <c r="M1248" i="10"/>
  <c r="N1248" i="10"/>
  <c r="AA1248" i="10" s="1"/>
  <c r="R1248" i="10" s="1"/>
  <c r="O1248" i="10"/>
  <c r="V1248" i="10"/>
  <c r="S1248" i="10" s="1"/>
  <c r="W1248" i="10"/>
  <c r="T1248" i="10" s="1"/>
  <c r="X1248" i="10"/>
  <c r="U1248" i="10" s="1"/>
  <c r="Y1248" i="10"/>
  <c r="Z1248" i="10"/>
  <c r="AB1248" i="10"/>
  <c r="AD1248" i="10"/>
  <c r="AJ1248" i="10" s="1"/>
  <c r="AE1248" i="10"/>
  <c r="AK1248" i="10" s="1"/>
  <c r="AH1248" i="10"/>
  <c r="AL1248" i="10"/>
  <c r="AO1248" i="10"/>
  <c r="AP1248" i="10"/>
  <c r="AT1248" i="10"/>
  <c r="C1249" i="10"/>
  <c r="D1249" i="10"/>
  <c r="E1249" i="10"/>
  <c r="AE1249" i="10" s="1"/>
  <c r="AK1249" i="10" s="1"/>
  <c r="F1249" i="10"/>
  <c r="AF1249" i="10" s="1"/>
  <c r="G1249" i="10"/>
  <c r="H1249" i="10"/>
  <c r="I1249" i="10"/>
  <c r="J1249" i="10"/>
  <c r="AM1249" i="10" s="1"/>
  <c r="K1249" i="10"/>
  <c r="L1249" i="10"/>
  <c r="M1249" i="10"/>
  <c r="Z1249" i="10" s="1"/>
  <c r="Q1249" i="10" s="1"/>
  <c r="N1249" i="10"/>
  <c r="AA1249" i="10" s="1"/>
  <c r="O1249" i="10"/>
  <c r="V1249" i="10"/>
  <c r="S1249" i="10" s="1"/>
  <c r="W1249" i="10"/>
  <c r="T1249" i="10" s="1"/>
  <c r="Y1249" i="10"/>
  <c r="AB1249" i="10"/>
  <c r="AC1249" i="10"/>
  <c r="AI1249" i="10" s="1"/>
  <c r="AD1249" i="10"/>
  <c r="AJ1249" i="10" s="1"/>
  <c r="AG1249" i="10"/>
  <c r="AH1249" i="10"/>
  <c r="AL1249" i="10"/>
  <c r="AO1249" i="10"/>
  <c r="AP1249" i="10"/>
  <c r="AS1249" i="10"/>
  <c r="C1250" i="10"/>
  <c r="D1250" i="10"/>
  <c r="AD1250" i="10" s="1"/>
  <c r="AJ1250" i="10" s="1"/>
  <c r="E1250" i="10"/>
  <c r="AE1250" i="10" s="1"/>
  <c r="F1250" i="10"/>
  <c r="G1250" i="10"/>
  <c r="H1250" i="10"/>
  <c r="AH1250" i="10" s="1"/>
  <c r="I1250" i="10"/>
  <c r="AL1250" i="10" s="1"/>
  <c r="J1250" i="10"/>
  <c r="K1250" i="10"/>
  <c r="L1250" i="10"/>
  <c r="Y1250" i="10" s="1"/>
  <c r="P1250" i="10" s="1"/>
  <c r="M1250" i="10"/>
  <c r="Z1250" i="10" s="1"/>
  <c r="N1250" i="10"/>
  <c r="AA1250" i="10" s="1"/>
  <c r="O1250" i="10"/>
  <c r="V1250" i="10"/>
  <c r="S1250" i="10" s="1"/>
  <c r="X1250" i="10"/>
  <c r="AB1250" i="10"/>
  <c r="AC1250" i="10"/>
  <c r="AI1250" i="10" s="1"/>
  <c r="AF1250" i="10"/>
  <c r="AG1250" i="10"/>
  <c r="AN1250" i="10"/>
  <c r="AO1250" i="10"/>
  <c r="AR1250" i="10"/>
  <c r="C1251" i="10"/>
  <c r="AC1251" i="10" s="1"/>
  <c r="AI1251" i="10" s="1"/>
  <c r="D1251" i="10"/>
  <c r="AD1251" i="10" s="1"/>
  <c r="AJ1251" i="10" s="1"/>
  <c r="E1251" i="10"/>
  <c r="F1251" i="10"/>
  <c r="G1251" i="10"/>
  <c r="AG1251" i="10" s="1"/>
  <c r="H1251" i="10"/>
  <c r="AH1251" i="10" s="1"/>
  <c r="I1251" i="10"/>
  <c r="J1251" i="10"/>
  <c r="K1251" i="10"/>
  <c r="AN1251" i="10" s="1"/>
  <c r="L1251" i="10"/>
  <c r="Y1251" i="10" s="1"/>
  <c r="M1251" i="10"/>
  <c r="Z1251" i="10" s="1"/>
  <c r="N1251" i="10"/>
  <c r="O1251" i="10"/>
  <c r="W1251" i="10"/>
  <c r="T1251" i="10" s="1"/>
  <c r="X1251" i="10"/>
  <c r="U1251" i="10" s="1"/>
  <c r="AA1251" i="10"/>
  <c r="AB1251" i="10"/>
  <c r="AE1251" i="10"/>
  <c r="AK1251" i="10" s="1"/>
  <c r="AF1251" i="10"/>
  <c r="AM1251" i="10"/>
  <c r="AO1251" i="10"/>
  <c r="AQ1251" i="10"/>
  <c r="AU1251" i="10"/>
  <c r="C1252" i="10"/>
  <c r="AC1252" i="10" s="1"/>
  <c r="AI1252" i="10" s="1"/>
  <c r="D1252" i="10"/>
  <c r="E1252" i="10"/>
  <c r="F1252" i="10"/>
  <c r="AF1252" i="10" s="1"/>
  <c r="G1252" i="10"/>
  <c r="AG1252" i="10" s="1"/>
  <c r="H1252" i="10"/>
  <c r="I1252" i="10"/>
  <c r="J1252" i="10"/>
  <c r="AM1252" i="10" s="1"/>
  <c r="K1252" i="10"/>
  <c r="AN1252" i="10" s="1"/>
  <c r="L1252" i="10"/>
  <c r="Y1252" i="10" s="1"/>
  <c r="M1252" i="10"/>
  <c r="N1252" i="10"/>
  <c r="AA1252" i="10" s="1"/>
  <c r="R1252" i="10" s="1"/>
  <c r="O1252" i="10"/>
  <c r="V1252" i="10"/>
  <c r="S1252" i="10" s="1"/>
  <c r="W1252" i="10"/>
  <c r="T1252" i="10" s="1"/>
  <c r="X1252" i="10"/>
  <c r="U1252" i="10" s="1"/>
  <c r="Z1252" i="10"/>
  <c r="AB1252" i="10"/>
  <c r="AD1252" i="10"/>
  <c r="AE1252" i="10"/>
  <c r="AK1252" i="10" s="1"/>
  <c r="AH1252" i="10"/>
  <c r="AL1252" i="10"/>
  <c r="AO1252" i="10"/>
  <c r="AP1252" i="10"/>
  <c r="AT1252" i="10"/>
  <c r="C1253" i="10"/>
  <c r="D1253" i="10"/>
  <c r="E1253" i="10"/>
  <c r="AE1253" i="10" s="1"/>
  <c r="AK1253" i="10" s="1"/>
  <c r="F1253" i="10"/>
  <c r="AF1253" i="10" s="1"/>
  <c r="G1253" i="10"/>
  <c r="H1253" i="10"/>
  <c r="I1253" i="10"/>
  <c r="AL1253" i="10" s="1"/>
  <c r="J1253" i="10"/>
  <c r="AM1253" i="10" s="1"/>
  <c r="K1253" i="10"/>
  <c r="L1253" i="10"/>
  <c r="M1253" i="10"/>
  <c r="Z1253" i="10" s="1"/>
  <c r="Q1253" i="10" s="1"/>
  <c r="N1253" i="10"/>
  <c r="AA1253" i="10" s="1"/>
  <c r="O1253" i="10"/>
  <c r="V1253" i="10"/>
  <c r="S1253" i="10" s="1"/>
  <c r="W1253" i="10"/>
  <c r="T1253" i="10" s="1"/>
  <c r="Y1253" i="10"/>
  <c r="AB1253" i="10"/>
  <c r="AC1253" i="10"/>
  <c r="AD1253" i="10"/>
  <c r="AJ1253" i="10" s="1"/>
  <c r="AG1253" i="10"/>
  <c r="AH1253" i="10"/>
  <c r="AO1253" i="10"/>
  <c r="AS1253" i="10"/>
  <c r="C1254" i="10"/>
  <c r="D1254" i="10"/>
  <c r="AD1254" i="10" s="1"/>
  <c r="AJ1254" i="10" s="1"/>
  <c r="E1254" i="10"/>
  <c r="AE1254" i="10" s="1"/>
  <c r="AK1254" i="10" s="1"/>
  <c r="F1254" i="10"/>
  <c r="G1254" i="10"/>
  <c r="H1254" i="10"/>
  <c r="AH1254" i="10" s="1"/>
  <c r="I1254" i="10"/>
  <c r="J1254" i="10"/>
  <c r="K1254" i="10"/>
  <c r="L1254" i="10"/>
  <c r="Y1254" i="10" s="1"/>
  <c r="P1254" i="10" s="1"/>
  <c r="M1254" i="10"/>
  <c r="Z1254" i="10" s="1"/>
  <c r="N1254" i="10"/>
  <c r="AA1254" i="10" s="1"/>
  <c r="O1254" i="10"/>
  <c r="V1254" i="10"/>
  <c r="S1254" i="10" s="1"/>
  <c r="X1254" i="10"/>
  <c r="AB1254" i="10"/>
  <c r="AC1254" i="10"/>
  <c r="AI1254" i="10" s="1"/>
  <c r="AF1254" i="10"/>
  <c r="AG1254" i="10"/>
  <c r="AN1254" i="10"/>
  <c r="AO1254" i="10"/>
  <c r="AP1254" i="10"/>
  <c r="AR1254" i="10"/>
  <c r="C1255" i="10"/>
  <c r="AC1255" i="10" s="1"/>
  <c r="AI1255" i="10" s="1"/>
  <c r="D1255" i="10"/>
  <c r="AD1255" i="10" s="1"/>
  <c r="E1255" i="10"/>
  <c r="F1255" i="10"/>
  <c r="G1255" i="10"/>
  <c r="AG1255" i="10" s="1"/>
  <c r="H1255" i="10"/>
  <c r="AH1255" i="10" s="1"/>
  <c r="I1255" i="10"/>
  <c r="J1255" i="10"/>
  <c r="K1255" i="10"/>
  <c r="AN1255" i="10" s="1"/>
  <c r="L1255" i="10"/>
  <c r="Y1255" i="10" s="1"/>
  <c r="M1255" i="10"/>
  <c r="Z1255" i="10" s="1"/>
  <c r="N1255" i="10"/>
  <c r="O1255" i="10"/>
  <c r="W1255" i="10"/>
  <c r="T1255" i="10" s="1"/>
  <c r="X1255" i="10"/>
  <c r="U1255" i="10" s="1"/>
  <c r="AA1255" i="10"/>
  <c r="AB1255" i="10"/>
  <c r="AE1255" i="10"/>
  <c r="AK1255" i="10" s="1"/>
  <c r="AF1255" i="10"/>
  <c r="AM1255" i="10"/>
  <c r="AO1255" i="10"/>
  <c r="AQ1255" i="10"/>
  <c r="AU1255" i="10"/>
  <c r="C1256" i="10"/>
  <c r="AC1256" i="10" s="1"/>
  <c r="AI1256" i="10" s="1"/>
  <c r="D1256" i="10"/>
  <c r="E1256" i="10"/>
  <c r="F1256" i="10"/>
  <c r="AF1256" i="10" s="1"/>
  <c r="G1256" i="10"/>
  <c r="AG1256" i="10" s="1"/>
  <c r="H1256" i="10"/>
  <c r="I1256" i="10"/>
  <c r="J1256" i="10"/>
  <c r="AM1256" i="10" s="1"/>
  <c r="K1256" i="10"/>
  <c r="AN1256" i="10" s="1"/>
  <c r="L1256" i="10"/>
  <c r="Y1256" i="10" s="1"/>
  <c r="M1256" i="10"/>
  <c r="N1256" i="10"/>
  <c r="AA1256" i="10" s="1"/>
  <c r="R1256" i="10" s="1"/>
  <c r="O1256" i="10"/>
  <c r="V1256" i="10"/>
  <c r="S1256" i="10" s="1"/>
  <c r="W1256" i="10"/>
  <c r="T1256" i="10" s="1"/>
  <c r="X1256" i="10"/>
  <c r="U1256" i="10" s="1"/>
  <c r="Z1256" i="10"/>
  <c r="AB1256" i="10"/>
  <c r="AD1256" i="10"/>
  <c r="AJ1256" i="10" s="1"/>
  <c r="AE1256" i="10"/>
  <c r="AK1256" i="10" s="1"/>
  <c r="AH1256" i="10"/>
  <c r="AL1256" i="10"/>
  <c r="AO1256" i="10"/>
  <c r="AP1256" i="10"/>
  <c r="AT1256" i="10"/>
  <c r="C1257" i="10"/>
  <c r="D1257" i="10"/>
  <c r="E1257" i="10"/>
  <c r="AE1257" i="10" s="1"/>
  <c r="AK1257" i="10" s="1"/>
  <c r="F1257" i="10"/>
  <c r="AF1257" i="10" s="1"/>
  <c r="G1257" i="10"/>
  <c r="H1257" i="10"/>
  <c r="I1257" i="10"/>
  <c r="AL1257" i="10" s="1"/>
  <c r="J1257" i="10"/>
  <c r="AM1257" i="10" s="1"/>
  <c r="K1257" i="10"/>
  <c r="L1257" i="10"/>
  <c r="M1257" i="10"/>
  <c r="Z1257" i="10" s="1"/>
  <c r="Q1257" i="10" s="1"/>
  <c r="N1257" i="10"/>
  <c r="AA1257" i="10" s="1"/>
  <c r="O1257" i="10"/>
  <c r="V1257" i="10"/>
  <c r="S1257" i="10" s="1"/>
  <c r="W1257" i="10"/>
  <c r="T1257" i="10" s="1"/>
  <c r="Y1257" i="10"/>
  <c r="AB1257" i="10"/>
  <c r="AC1257" i="10"/>
  <c r="AI1257" i="10" s="1"/>
  <c r="AD1257" i="10"/>
  <c r="AJ1257" i="10" s="1"/>
  <c r="AG1257" i="10"/>
  <c r="AH1257" i="10"/>
  <c r="AO1257" i="10"/>
  <c r="AS1257" i="10"/>
  <c r="C1258" i="10"/>
  <c r="D1258" i="10"/>
  <c r="AD1258" i="10" s="1"/>
  <c r="AJ1258" i="10" s="1"/>
  <c r="E1258" i="10"/>
  <c r="AE1258" i="10" s="1"/>
  <c r="AK1258" i="10" s="1"/>
  <c r="F1258" i="10"/>
  <c r="G1258" i="10"/>
  <c r="H1258" i="10"/>
  <c r="AH1258" i="10" s="1"/>
  <c r="I1258" i="10"/>
  <c r="J1258" i="10"/>
  <c r="K1258" i="10"/>
  <c r="L1258" i="10"/>
  <c r="Y1258" i="10" s="1"/>
  <c r="P1258" i="10" s="1"/>
  <c r="M1258" i="10"/>
  <c r="Z1258" i="10" s="1"/>
  <c r="N1258" i="10"/>
  <c r="AA1258" i="10" s="1"/>
  <c r="O1258" i="10"/>
  <c r="V1258" i="10"/>
  <c r="S1258" i="10" s="1"/>
  <c r="X1258" i="10"/>
  <c r="U1258" i="10" s="1"/>
  <c r="AB1258" i="10"/>
  <c r="AC1258" i="10"/>
  <c r="AI1258" i="10" s="1"/>
  <c r="AF1258" i="10"/>
  <c r="AG1258" i="10"/>
  <c r="AN1258" i="10"/>
  <c r="AO1258" i="10"/>
  <c r="AP1258" i="10"/>
  <c r="AR1258" i="10"/>
  <c r="C1259" i="10"/>
  <c r="AC1259" i="10" s="1"/>
  <c r="AI1259" i="10" s="1"/>
  <c r="D1259" i="10"/>
  <c r="AD1259" i="10" s="1"/>
  <c r="E1259" i="10"/>
  <c r="F1259" i="10"/>
  <c r="G1259" i="10"/>
  <c r="AG1259" i="10" s="1"/>
  <c r="H1259" i="10"/>
  <c r="AH1259" i="10" s="1"/>
  <c r="I1259" i="10"/>
  <c r="J1259" i="10"/>
  <c r="K1259" i="10"/>
  <c r="AN1259" i="10" s="1"/>
  <c r="L1259" i="10"/>
  <c r="Y1259" i="10" s="1"/>
  <c r="M1259" i="10"/>
  <c r="Z1259" i="10" s="1"/>
  <c r="N1259" i="10"/>
  <c r="O1259" i="10"/>
  <c r="W1259" i="10"/>
  <c r="X1259" i="10"/>
  <c r="U1259" i="10" s="1"/>
  <c r="AA1259" i="10"/>
  <c r="AB1259" i="10"/>
  <c r="AE1259" i="10"/>
  <c r="AK1259" i="10" s="1"/>
  <c r="AF1259" i="10"/>
  <c r="AM1259" i="10"/>
  <c r="AO1259" i="10"/>
  <c r="AQ1259" i="10"/>
  <c r="AU1259" i="10"/>
  <c r="C1260" i="10"/>
  <c r="AC1260" i="10" s="1"/>
  <c r="D1260" i="10"/>
  <c r="E1260" i="10"/>
  <c r="F1260" i="10"/>
  <c r="AF1260" i="10" s="1"/>
  <c r="G1260" i="10"/>
  <c r="AG1260" i="10" s="1"/>
  <c r="H1260" i="10"/>
  <c r="I1260" i="10"/>
  <c r="J1260" i="10"/>
  <c r="AM1260" i="10" s="1"/>
  <c r="K1260" i="10"/>
  <c r="AN1260" i="10" s="1"/>
  <c r="L1260" i="10"/>
  <c r="Y1260" i="10" s="1"/>
  <c r="M1260" i="10"/>
  <c r="N1260" i="10"/>
  <c r="AA1260" i="10" s="1"/>
  <c r="R1260" i="10" s="1"/>
  <c r="O1260" i="10"/>
  <c r="V1260" i="10"/>
  <c r="S1260" i="10" s="1"/>
  <c r="W1260" i="10"/>
  <c r="T1260" i="10" s="1"/>
  <c r="X1260" i="10"/>
  <c r="U1260" i="10" s="1"/>
  <c r="Z1260" i="10"/>
  <c r="AB1260" i="10"/>
  <c r="AD1260" i="10"/>
  <c r="AE1260" i="10"/>
  <c r="AK1260" i="10" s="1"/>
  <c r="AH1260" i="10"/>
  <c r="AL1260" i="10"/>
  <c r="AO1260" i="10"/>
  <c r="AP1260" i="10"/>
  <c r="AT1260" i="10"/>
  <c r="C1261" i="10"/>
  <c r="D1261" i="10"/>
  <c r="E1261" i="10"/>
  <c r="AE1261" i="10" s="1"/>
  <c r="AK1261" i="10" s="1"/>
  <c r="F1261" i="10"/>
  <c r="AF1261" i="10" s="1"/>
  <c r="G1261" i="10"/>
  <c r="H1261" i="10"/>
  <c r="I1261" i="10"/>
  <c r="AL1261" i="10" s="1"/>
  <c r="J1261" i="10"/>
  <c r="AM1261" i="10" s="1"/>
  <c r="K1261" i="10"/>
  <c r="L1261" i="10"/>
  <c r="M1261" i="10"/>
  <c r="Z1261" i="10" s="1"/>
  <c r="Q1261" i="10" s="1"/>
  <c r="N1261" i="10"/>
  <c r="AA1261" i="10" s="1"/>
  <c r="O1261" i="10"/>
  <c r="V1261" i="10"/>
  <c r="S1261" i="10" s="1"/>
  <c r="W1261" i="10"/>
  <c r="T1261" i="10" s="1"/>
  <c r="Y1261" i="10"/>
  <c r="AB1261" i="10"/>
  <c r="AC1261" i="10"/>
  <c r="AD1261" i="10"/>
  <c r="AJ1261" i="10" s="1"/>
  <c r="AG1261" i="10"/>
  <c r="AH1261" i="10"/>
  <c r="AO1261" i="10"/>
  <c r="AS1261" i="10"/>
  <c r="C1262" i="10"/>
  <c r="D1262" i="10"/>
  <c r="AD1262" i="10" s="1"/>
  <c r="AJ1262" i="10" s="1"/>
  <c r="E1262" i="10"/>
  <c r="AE1262" i="10" s="1"/>
  <c r="F1262" i="10"/>
  <c r="G1262" i="10"/>
  <c r="H1262" i="10"/>
  <c r="AH1262" i="10" s="1"/>
  <c r="I1262" i="10"/>
  <c r="J1262" i="10"/>
  <c r="K1262" i="10"/>
  <c r="L1262" i="10"/>
  <c r="Y1262" i="10" s="1"/>
  <c r="P1262" i="10" s="1"/>
  <c r="M1262" i="10"/>
  <c r="Z1262" i="10" s="1"/>
  <c r="N1262" i="10"/>
  <c r="AA1262" i="10" s="1"/>
  <c r="O1262" i="10"/>
  <c r="V1262" i="10"/>
  <c r="S1262" i="10" s="1"/>
  <c r="X1262" i="10"/>
  <c r="AB1262" i="10"/>
  <c r="AC1262" i="10"/>
  <c r="AI1262" i="10" s="1"/>
  <c r="AF1262" i="10"/>
  <c r="AG1262" i="10"/>
  <c r="AN1262" i="10"/>
  <c r="AO1262" i="10"/>
  <c r="AP1262" i="10"/>
  <c r="AR1262" i="10"/>
  <c r="C1263" i="10"/>
  <c r="AC1263" i="10" s="1"/>
  <c r="AI1263" i="10" s="1"/>
  <c r="D1263" i="10"/>
  <c r="AD1263" i="10" s="1"/>
  <c r="E1263" i="10"/>
  <c r="F1263" i="10"/>
  <c r="G1263" i="10"/>
  <c r="AG1263" i="10" s="1"/>
  <c r="H1263" i="10"/>
  <c r="AH1263" i="10" s="1"/>
  <c r="I1263" i="10"/>
  <c r="J1263" i="10"/>
  <c r="K1263" i="10"/>
  <c r="AN1263" i="10" s="1"/>
  <c r="L1263" i="10"/>
  <c r="Y1263" i="10" s="1"/>
  <c r="M1263" i="10"/>
  <c r="Z1263" i="10" s="1"/>
  <c r="N1263" i="10"/>
  <c r="O1263" i="10"/>
  <c r="W1263" i="10"/>
  <c r="T1263" i="10" s="1"/>
  <c r="X1263" i="10"/>
  <c r="U1263" i="10" s="1"/>
  <c r="AA1263" i="10"/>
  <c r="AB1263" i="10"/>
  <c r="AE1263" i="10"/>
  <c r="AK1263" i="10" s="1"/>
  <c r="AF1263" i="10"/>
  <c r="AM1263" i="10"/>
  <c r="AO1263" i="10"/>
  <c r="AQ1263" i="10"/>
  <c r="AU1263" i="10"/>
  <c r="C1264" i="10"/>
  <c r="AC1264" i="10" s="1"/>
  <c r="D1264" i="10"/>
  <c r="E1264" i="10"/>
  <c r="F1264" i="10"/>
  <c r="AF1264" i="10" s="1"/>
  <c r="G1264" i="10"/>
  <c r="AG1264" i="10" s="1"/>
  <c r="H1264" i="10"/>
  <c r="I1264" i="10"/>
  <c r="J1264" i="10"/>
  <c r="AM1264" i="10" s="1"/>
  <c r="K1264" i="10"/>
  <c r="AN1264" i="10" s="1"/>
  <c r="L1264" i="10"/>
  <c r="Y1264" i="10" s="1"/>
  <c r="M1264" i="10"/>
  <c r="N1264" i="10"/>
  <c r="AA1264" i="10" s="1"/>
  <c r="R1264" i="10" s="1"/>
  <c r="O1264" i="10"/>
  <c r="V1264" i="10"/>
  <c r="S1264" i="10" s="1"/>
  <c r="W1264" i="10"/>
  <c r="T1264" i="10" s="1"/>
  <c r="X1264" i="10"/>
  <c r="U1264" i="10" s="1"/>
  <c r="Z1264" i="10"/>
  <c r="AB1264" i="10"/>
  <c r="AD1264" i="10"/>
  <c r="AJ1264" i="10" s="1"/>
  <c r="AE1264" i="10"/>
  <c r="AK1264" i="10" s="1"/>
  <c r="AH1264" i="10"/>
  <c r="AL1264" i="10"/>
  <c r="AO1264" i="10"/>
  <c r="AP1264" i="10"/>
  <c r="AT1264" i="10"/>
  <c r="C1265" i="10"/>
  <c r="D1265" i="10"/>
  <c r="E1265" i="10"/>
  <c r="AE1265" i="10" s="1"/>
  <c r="AK1265" i="10" s="1"/>
  <c r="F1265" i="10"/>
  <c r="AF1265" i="10" s="1"/>
  <c r="G1265" i="10"/>
  <c r="H1265" i="10"/>
  <c r="I1265" i="10"/>
  <c r="AL1265" i="10" s="1"/>
  <c r="J1265" i="10"/>
  <c r="AM1265" i="10" s="1"/>
  <c r="K1265" i="10"/>
  <c r="L1265" i="10"/>
  <c r="M1265" i="10"/>
  <c r="Z1265" i="10" s="1"/>
  <c r="Q1265" i="10" s="1"/>
  <c r="N1265" i="10"/>
  <c r="AA1265" i="10" s="1"/>
  <c r="O1265" i="10"/>
  <c r="V1265" i="10"/>
  <c r="S1265" i="10" s="1"/>
  <c r="W1265" i="10"/>
  <c r="T1265" i="10" s="1"/>
  <c r="Y1265" i="10"/>
  <c r="AB1265" i="10"/>
  <c r="AC1265" i="10"/>
  <c r="AI1265" i="10" s="1"/>
  <c r="AD1265" i="10"/>
  <c r="AJ1265" i="10" s="1"/>
  <c r="AG1265" i="10"/>
  <c r="AH1265" i="10"/>
  <c r="AO1265" i="10"/>
  <c r="AS1265" i="10"/>
  <c r="C1266" i="10"/>
  <c r="D1266" i="10"/>
  <c r="AD1266" i="10" s="1"/>
  <c r="AJ1266" i="10" s="1"/>
  <c r="E1266" i="10"/>
  <c r="AE1266" i="10" s="1"/>
  <c r="F1266" i="10"/>
  <c r="G1266" i="10"/>
  <c r="H1266" i="10"/>
  <c r="AH1266" i="10" s="1"/>
  <c r="I1266" i="10"/>
  <c r="AL1266" i="10" s="1"/>
  <c r="J1266" i="10"/>
  <c r="K1266" i="10"/>
  <c r="L1266" i="10"/>
  <c r="Y1266" i="10" s="1"/>
  <c r="P1266" i="10" s="1"/>
  <c r="M1266" i="10"/>
  <c r="Z1266" i="10" s="1"/>
  <c r="N1266" i="10"/>
  <c r="AA1266" i="10" s="1"/>
  <c r="O1266" i="10"/>
  <c r="V1266" i="10"/>
  <c r="S1266" i="10" s="1"/>
  <c r="X1266" i="10"/>
  <c r="AB1266" i="10"/>
  <c r="AC1266" i="10"/>
  <c r="AI1266" i="10" s="1"/>
  <c r="AF1266" i="10"/>
  <c r="AG1266" i="10"/>
  <c r="AN1266" i="10"/>
  <c r="AO1266" i="10"/>
  <c r="AR1266" i="10"/>
  <c r="C1267" i="10"/>
  <c r="AC1267" i="10" s="1"/>
  <c r="AI1267" i="10" s="1"/>
  <c r="D1267" i="10"/>
  <c r="AD1267" i="10" s="1"/>
  <c r="AJ1267" i="10" s="1"/>
  <c r="E1267" i="10"/>
  <c r="F1267" i="10"/>
  <c r="G1267" i="10"/>
  <c r="AG1267" i="10" s="1"/>
  <c r="H1267" i="10"/>
  <c r="AH1267" i="10" s="1"/>
  <c r="I1267" i="10"/>
  <c r="J1267" i="10"/>
  <c r="K1267" i="10"/>
  <c r="AN1267" i="10" s="1"/>
  <c r="L1267" i="10"/>
  <c r="Y1267" i="10" s="1"/>
  <c r="M1267" i="10"/>
  <c r="Z1267" i="10" s="1"/>
  <c r="N1267" i="10"/>
  <c r="O1267" i="10"/>
  <c r="W1267" i="10"/>
  <c r="T1267" i="10" s="1"/>
  <c r="X1267" i="10"/>
  <c r="U1267" i="10" s="1"/>
  <c r="AA1267" i="10"/>
  <c r="AB1267" i="10"/>
  <c r="AE1267" i="10"/>
  <c r="AK1267" i="10" s="1"/>
  <c r="AF1267" i="10"/>
  <c r="AM1267" i="10"/>
  <c r="AO1267" i="10"/>
  <c r="AQ1267" i="10"/>
  <c r="AU1267" i="10"/>
  <c r="C1268" i="10"/>
  <c r="AC1268" i="10" s="1"/>
  <c r="AI1268" i="10" s="1"/>
  <c r="D1268" i="10"/>
  <c r="E1268" i="10"/>
  <c r="F1268" i="10"/>
  <c r="AF1268" i="10" s="1"/>
  <c r="G1268" i="10"/>
  <c r="AG1268" i="10" s="1"/>
  <c r="H1268" i="10"/>
  <c r="I1268" i="10"/>
  <c r="J1268" i="10"/>
  <c r="AM1268" i="10" s="1"/>
  <c r="K1268" i="10"/>
  <c r="AN1268" i="10" s="1"/>
  <c r="L1268" i="10"/>
  <c r="Y1268" i="10" s="1"/>
  <c r="M1268" i="10"/>
  <c r="N1268" i="10"/>
  <c r="AA1268" i="10" s="1"/>
  <c r="R1268" i="10" s="1"/>
  <c r="O1268" i="10"/>
  <c r="V1268" i="10"/>
  <c r="S1268" i="10" s="1"/>
  <c r="W1268" i="10"/>
  <c r="T1268" i="10" s="1"/>
  <c r="X1268" i="10"/>
  <c r="U1268" i="10" s="1"/>
  <c r="Z1268" i="10"/>
  <c r="AB1268" i="10"/>
  <c r="AD1268" i="10"/>
  <c r="AJ1268" i="10" s="1"/>
  <c r="AE1268" i="10"/>
  <c r="AK1268" i="10" s="1"/>
  <c r="AH1268" i="10"/>
  <c r="AL1268" i="10"/>
  <c r="AO1268" i="10"/>
  <c r="AP1268" i="10"/>
  <c r="AT1268" i="10"/>
  <c r="C1269" i="10"/>
  <c r="D1269" i="10"/>
  <c r="E1269" i="10"/>
  <c r="AE1269" i="10" s="1"/>
  <c r="AK1269" i="10" s="1"/>
  <c r="F1269" i="10"/>
  <c r="AF1269" i="10" s="1"/>
  <c r="G1269" i="10"/>
  <c r="H1269" i="10"/>
  <c r="I1269" i="10"/>
  <c r="AL1269" i="10" s="1"/>
  <c r="J1269" i="10"/>
  <c r="AM1269" i="10" s="1"/>
  <c r="K1269" i="10"/>
  <c r="L1269" i="10"/>
  <c r="M1269" i="10"/>
  <c r="Z1269" i="10" s="1"/>
  <c r="Q1269" i="10" s="1"/>
  <c r="N1269" i="10"/>
  <c r="AA1269" i="10" s="1"/>
  <c r="O1269" i="10"/>
  <c r="V1269" i="10"/>
  <c r="S1269" i="10" s="1"/>
  <c r="W1269" i="10"/>
  <c r="T1269" i="10" s="1"/>
  <c r="Y1269" i="10"/>
  <c r="AB1269" i="10"/>
  <c r="AC1269" i="10"/>
  <c r="AD1269" i="10"/>
  <c r="AJ1269" i="10" s="1"/>
  <c r="AG1269" i="10"/>
  <c r="AH1269" i="10"/>
  <c r="AO1269" i="10"/>
  <c r="AS1269" i="10"/>
  <c r="C1270" i="10"/>
  <c r="D1270" i="10"/>
  <c r="AD1270" i="10" s="1"/>
  <c r="AJ1270" i="10" s="1"/>
  <c r="E1270" i="10"/>
  <c r="AE1270" i="10" s="1"/>
  <c r="AK1270" i="10" s="1"/>
  <c r="F1270" i="10"/>
  <c r="G1270" i="10"/>
  <c r="H1270" i="10"/>
  <c r="AH1270" i="10" s="1"/>
  <c r="I1270" i="10"/>
  <c r="AL1270" i="10" s="1"/>
  <c r="J1270" i="10"/>
  <c r="K1270" i="10"/>
  <c r="L1270" i="10"/>
  <c r="Y1270" i="10" s="1"/>
  <c r="P1270" i="10" s="1"/>
  <c r="M1270" i="10"/>
  <c r="Z1270" i="10" s="1"/>
  <c r="N1270" i="10"/>
  <c r="AA1270" i="10" s="1"/>
  <c r="O1270" i="10"/>
  <c r="V1270" i="10"/>
  <c r="S1270" i="10" s="1"/>
  <c r="X1270" i="10"/>
  <c r="U1270" i="10" s="1"/>
  <c r="AB1270" i="10"/>
  <c r="AC1270" i="10"/>
  <c r="AI1270" i="10" s="1"/>
  <c r="AF1270" i="10"/>
  <c r="AG1270" i="10"/>
  <c r="AN1270" i="10"/>
  <c r="AO1270" i="10"/>
  <c r="AR1270" i="10"/>
  <c r="C1271" i="10"/>
  <c r="AC1271" i="10" s="1"/>
  <c r="AI1271" i="10" s="1"/>
  <c r="D1271" i="10"/>
  <c r="AD1271" i="10" s="1"/>
  <c r="E1271" i="10"/>
  <c r="F1271" i="10"/>
  <c r="G1271" i="10"/>
  <c r="AG1271" i="10" s="1"/>
  <c r="H1271" i="10"/>
  <c r="AH1271" i="10" s="1"/>
  <c r="I1271" i="10"/>
  <c r="J1271" i="10"/>
  <c r="K1271" i="10"/>
  <c r="AN1271" i="10" s="1"/>
  <c r="L1271" i="10"/>
  <c r="Y1271" i="10" s="1"/>
  <c r="M1271" i="10"/>
  <c r="Z1271" i="10" s="1"/>
  <c r="N1271" i="10"/>
  <c r="O1271" i="10"/>
  <c r="W1271" i="10"/>
  <c r="X1271" i="10"/>
  <c r="U1271" i="10" s="1"/>
  <c r="AA1271" i="10"/>
  <c r="AB1271" i="10"/>
  <c r="AE1271" i="10"/>
  <c r="AK1271" i="10" s="1"/>
  <c r="AF1271" i="10"/>
  <c r="AM1271" i="10"/>
  <c r="AO1271" i="10"/>
  <c r="AQ1271" i="10"/>
  <c r="AU1271" i="10"/>
  <c r="C1272" i="10"/>
  <c r="AC1272" i="10" s="1"/>
  <c r="D1272" i="10"/>
  <c r="E1272" i="10"/>
  <c r="F1272" i="10"/>
  <c r="AF1272" i="10" s="1"/>
  <c r="G1272" i="10"/>
  <c r="AG1272" i="10" s="1"/>
  <c r="H1272" i="10"/>
  <c r="I1272" i="10"/>
  <c r="J1272" i="10"/>
  <c r="AM1272" i="10" s="1"/>
  <c r="K1272" i="10"/>
  <c r="AN1272" i="10" s="1"/>
  <c r="L1272" i="10"/>
  <c r="Y1272" i="10" s="1"/>
  <c r="M1272" i="10"/>
  <c r="N1272" i="10"/>
  <c r="AA1272" i="10" s="1"/>
  <c r="R1272" i="10" s="1"/>
  <c r="O1272" i="10"/>
  <c r="V1272" i="10"/>
  <c r="S1272" i="10" s="1"/>
  <c r="W1272" i="10"/>
  <c r="T1272" i="10" s="1"/>
  <c r="X1272" i="10"/>
  <c r="U1272" i="10" s="1"/>
  <c r="Z1272" i="10"/>
  <c r="AB1272" i="10"/>
  <c r="AD1272" i="10"/>
  <c r="AJ1272" i="10" s="1"/>
  <c r="AE1272" i="10"/>
  <c r="AK1272" i="10" s="1"/>
  <c r="AH1272" i="10"/>
  <c r="AL1272" i="10"/>
  <c r="AO1272" i="10"/>
  <c r="AP1272" i="10"/>
  <c r="AT1272" i="10"/>
  <c r="C1273" i="10"/>
  <c r="D1273" i="10"/>
  <c r="E1273" i="10"/>
  <c r="AE1273" i="10" s="1"/>
  <c r="AK1273" i="10" s="1"/>
  <c r="F1273" i="10"/>
  <c r="AF1273" i="10" s="1"/>
  <c r="G1273" i="10"/>
  <c r="H1273" i="10"/>
  <c r="I1273" i="10"/>
  <c r="AL1273" i="10" s="1"/>
  <c r="J1273" i="10"/>
  <c r="AM1273" i="10" s="1"/>
  <c r="K1273" i="10"/>
  <c r="L1273" i="10"/>
  <c r="M1273" i="10"/>
  <c r="Z1273" i="10" s="1"/>
  <c r="Q1273" i="10" s="1"/>
  <c r="N1273" i="10"/>
  <c r="AA1273" i="10" s="1"/>
  <c r="O1273" i="10"/>
  <c r="V1273" i="10"/>
  <c r="S1273" i="10" s="1"/>
  <c r="W1273" i="10"/>
  <c r="T1273" i="10" s="1"/>
  <c r="Y1273" i="10"/>
  <c r="AB1273" i="10"/>
  <c r="AC1273" i="10"/>
  <c r="AI1273" i="10" s="1"/>
  <c r="AD1273" i="10"/>
  <c r="AJ1273" i="10" s="1"/>
  <c r="AG1273" i="10"/>
  <c r="AH1273" i="10"/>
  <c r="AO1273" i="10"/>
  <c r="AS1273" i="10"/>
  <c r="C1274" i="10"/>
  <c r="D1274" i="10"/>
  <c r="AD1274" i="10" s="1"/>
  <c r="AJ1274" i="10" s="1"/>
  <c r="E1274" i="10"/>
  <c r="AE1274" i="10" s="1"/>
  <c r="F1274" i="10"/>
  <c r="G1274" i="10"/>
  <c r="H1274" i="10"/>
  <c r="AH1274" i="10" s="1"/>
  <c r="I1274" i="10"/>
  <c r="AL1274" i="10" s="1"/>
  <c r="J1274" i="10"/>
  <c r="K1274" i="10"/>
  <c r="L1274" i="10"/>
  <c r="Y1274" i="10" s="1"/>
  <c r="P1274" i="10" s="1"/>
  <c r="M1274" i="10"/>
  <c r="Z1274" i="10" s="1"/>
  <c r="N1274" i="10"/>
  <c r="AA1274" i="10" s="1"/>
  <c r="O1274" i="10"/>
  <c r="V1274" i="10"/>
  <c r="S1274" i="10" s="1"/>
  <c r="X1274" i="10"/>
  <c r="AB1274" i="10"/>
  <c r="AC1274" i="10"/>
  <c r="AI1274" i="10" s="1"/>
  <c r="AF1274" i="10"/>
  <c r="AG1274" i="10"/>
  <c r="AN1274" i="10"/>
  <c r="AO1274" i="10"/>
  <c r="AR1274" i="10"/>
  <c r="C1275" i="10"/>
  <c r="AC1275" i="10" s="1"/>
  <c r="AI1275" i="10" s="1"/>
  <c r="D1275" i="10"/>
  <c r="AD1275" i="10" s="1"/>
  <c r="AJ1275" i="10" s="1"/>
  <c r="E1275" i="10"/>
  <c r="F1275" i="10"/>
  <c r="G1275" i="10"/>
  <c r="AG1275" i="10" s="1"/>
  <c r="H1275" i="10"/>
  <c r="AH1275" i="10" s="1"/>
  <c r="I1275" i="10"/>
  <c r="J1275" i="10"/>
  <c r="K1275" i="10"/>
  <c r="AN1275" i="10" s="1"/>
  <c r="L1275" i="10"/>
  <c r="Y1275" i="10" s="1"/>
  <c r="M1275" i="10"/>
  <c r="Z1275" i="10" s="1"/>
  <c r="N1275" i="10"/>
  <c r="O1275" i="10"/>
  <c r="W1275" i="10"/>
  <c r="T1275" i="10" s="1"/>
  <c r="X1275" i="10"/>
  <c r="U1275" i="10" s="1"/>
  <c r="AA1275" i="10"/>
  <c r="AB1275" i="10"/>
  <c r="AE1275" i="10"/>
  <c r="AK1275" i="10" s="1"/>
  <c r="AF1275" i="10"/>
  <c r="AM1275" i="10"/>
  <c r="AO1275" i="10"/>
  <c r="AQ1275" i="10"/>
  <c r="AU1275" i="10"/>
  <c r="C1276" i="10"/>
  <c r="AC1276" i="10" s="1"/>
  <c r="AI1276" i="10" s="1"/>
  <c r="D1276" i="10"/>
  <c r="E1276" i="10"/>
  <c r="F1276" i="10"/>
  <c r="AF1276" i="10" s="1"/>
  <c r="G1276" i="10"/>
  <c r="AG1276" i="10" s="1"/>
  <c r="H1276" i="10"/>
  <c r="I1276" i="10"/>
  <c r="J1276" i="10"/>
  <c r="AM1276" i="10" s="1"/>
  <c r="K1276" i="10"/>
  <c r="AN1276" i="10" s="1"/>
  <c r="L1276" i="10"/>
  <c r="Y1276" i="10" s="1"/>
  <c r="M1276" i="10"/>
  <c r="N1276" i="10"/>
  <c r="AA1276" i="10" s="1"/>
  <c r="R1276" i="10" s="1"/>
  <c r="O1276" i="10"/>
  <c r="V1276" i="10"/>
  <c r="S1276" i="10" s="1"/>
  <c r="W1276" i="10"/>
  <c r="T1276" i="10" s="1"/>
  <c r="X1276" i="10"/>
  <c r="U1276" i="10" s="1"/>
  <c r="Z1276" i="10"/>
  <c r="AB1276" i="10"/>
  <c r="AD1276" i="10"/>
  <c r="AJ1276" i="10" s="1"/>
  <c r="AE1276" i="10"/>
  <c r="AK1276" i="10" s="1"/>
  <c r="AH1276" i="10"/>
  <c r="AL1276" i="10"/>
  <c r="AO1276" i="10"/>
  <c r="AP1276" i="10"/>
  <c r="AT1276" i="10"/>
  <c r="C1277" i="10"/>
  <c r="D1277" i="10"/>
  <c r="E1277" i="10"/>
  <c r="AE1277" i="10" s="1"/>
  <c r="AK1277" i="10" s="1"/>
  <c r="F1277" i="10"/>
  <c r="AF1277" i="10" s="1"/>
  <c r="G1277" i="10"/>
  <c r="H1277" i="10"/>
  <c r="I1277" i="10"/>
  <c r="AL1277" i="10" s="1"/>
  <c r="J1277" i="10"/>
  <c r="AM1277" i="10" s="1"/>
  <c r="K1277" i="10"/>
  <c r="L1277" i="10"/>
  <c r="M1277" i="10"/>
  <c r="Z1277" i="10" s="1"/>
  <c r="Q1277" i="10" s="1"/>
  <c r="N1277" i="10"/>
  <c r="AA1277" i="10" s="1"/>
  <c r="O1277" i="10"/>
  <c r="V1277" i="10"/>
  <c r="S1277" i="10" s="1"/>
  <c r="W1277" i="10"/>
  <c r="T1277" i="10" s="1"/>
  <c r="Y1277" i="10"/>
  <c r="AB1277" i="10"/>
  <c r="AC1277" i="10"/>
  <c r="AI1277" i="10" s="1"/>
  <c r="AD1277" i="10"/>
  <c r="AJ1277" i="10" s="1"/>
  <c r="AG1277" i="10"/>
  <c r="AH1277" i="10"/>
  <c r="AO1277" i="10"/>
  <c r="AS1277" i="10"/>
  <c r="C1278" i="10"/>
  <c r="D1278" i="10"/>
  <c r="AD1278" i="10" s="1"/>
  <c r="AJ1278" i="10" s="1"/>
  <c r="E1278" i="10"/>
  <c r="AE1278" i="10" s="1"/>
  <c r="AK1278" i="10" s="1"/>
  <c r="F1278" i="10"/>
  <c r="G1278" i="10"/>
  <c r="H1278" i="10"/>
  <c r="AH1278" i="10" s="1"/>
  <c r="I1278" i="10"/>
  <c r="AL1278" i="10" s="1"/>
  <c r="J1278" i="10"/>
  <c r="K1278" i="10"/>
  <c r="L1278" i="10"/>
  <c r="Y1278" i="10" s="1"/>
  <c r="P1278" i="10" s="1"/>
  <c r="M1278" i="10"/>
  <c r="Z1278" i="10" s="1"/>
  <c r="N1278" i="10"/>
  <c r="AA1278" i="10" s="1"/>
  <c r="O1278" i="10"/>
  <c r="V1278" i="10"/>
  <c r="S1278" i="10" s="1"/>
  <c r="X1278" i="10"/>
  <c r="U1278" i="10" s="1"/>
  <c r="AB1278" i="10"/>
  <c r="AC1278" i="10"/>
  <c r="AI1278" i="10" s="1"/>
  <c r="AF1278" i="10"/>
  <c r="AG1278" i="10"/>
  <c r="AN1278" i="10"/>
  <c r="AO1278" i="10"/>
  <c r="AR1278" i="10"/>
  <c r="C1279" i="10"/>
  <c r="AC1279" i="10" s="1"/>
  <c r="AI1279" i="10" s="1"/>
  <c r="D1279" i="10"/>
  <c r="AD1279" i="10" s="1"/>
  <c r="E1279" i="10"/>
  <c r="F1279" i="10"/>
  <c r="G1279" i="10"/>
  <c r="AG1279" i="10" s="1"/>
  <c r="H1279" i="10"/>
  <c r="AH1279" i="10" s="1"/>
  <c r="I1279" i="10"/>
  <c r="J1279" i="10"/>
  <c r="K1279" i="10"/>
  <c r="AN1279" i="10" s="1"/>
  <c r="L1279" i="10"/>
  <c r="Y1279" i="10" s="1"/>
  <c r="M1279" i="10"/>
  <c r="Z1279" i="10" s="1"/>
  <c r="N1279" i="10"/>
  <c r="O1279" i="10"/>
  <c r="W1279" i="10"/>
  <c r="T1279" i="10" s="1"/>
  <c r="X1279" i="10"/>
  <c r="U1279" i="10" s="1"/>
  <c r="AA1279" i="10"/>
  <c r="AB1279" i="10"/>
  <c r="AE1279" i="10"/>
  <c r="AK1279" i="10" s="1"/>
  <c r="AF1279" i="10"/>
  <c r="AM1279" i="10"/>
  <c r="AO1279" i="10"/>
  <c r="AQ1279" i="10"/>
  <c r="AU1279" i="10"/>
  <c r="C1280" i="10"/>
  <c r="AC1280" i="10" s="1"/>
  <c r="D1280" i="10"/>
  <c r="E1280" i="10"/>
  <c r="F1280" i="10"/>
  <c r="AF1280" i="10" s="1"/>
  <c r="G1280" i="10"/>
  <c r="AG1280" i="10" s="1"/>
  <c r="H1280" i="10"/>
  <c r="I1280" i="10"/>
  <c r="J1280" i="10"/>
  <c r="AM1280" i="10" s="1"/>
  <c r="K1280" i="10"/>
  <c r="AN1280" i="10" s="1"/>
  <c r="L1280" i="10"/>
  <c r="Y1280" i="10" s="1"/>
  <c r="M1280" i="10"/>
  <c r="N1280" i="10"/>
  <c r="AA1280" i="10" s="1"/>
  <c r="R1280" i="10" s="1"/>
  <c r="O1280" i="10"/>
  <c r="V1280" i="10"/>
  <c r="S1280" i="10" s="1"/>
  <c r="W1280" i="10"/>
  <c r="T1280" i="10" s="1"/>
  <c r="X1280" i="10"/>
  <c r="U1280" i="10" s="1"/>
  <c r="Z1280" i="10"/>
  <c r="AB1280" i="10"/>
  <c r="AD1280" i="10"/>
  <c r="AJ1280" i="10" s="1"/>
  <c r="AE1280" i="10"/>
  <c r="AK1280" i="10" s="1"/>
  <c r="AH1280" i="10"/>
  <c r="AL1280" i="10"/>
  <c r="AO1280" i="10"/>
  <c r="AP1280" i="10"/>
  <c r="AT1280" i="10"/>
  <c r="C1281" i="10"/>
  <c r="D1281" i="10"/>
  <c r="E1281" i="10"/>
  <c r="AE1281" i="10" s="1"/>
  <c r="AK1281" i="10" s="1"/>
  <c r="F1281" i="10"/>
  <c r="AF1281" i="10" s="1"/>
  <c r="G1281" i="10"/>
  <c r="H1281" i="10"/>
  <c r="I1281" i="10"/>
  <c r="AL1281" i="10" s="1"/>
  <c r="J1281" i="10"/>
  <c r="AM1281" i="10" s="1"/>
  <c r="K1281" i="10"/>
  <c r="L1281" i="10"/>
  <c r="M1281" i="10"/>
  <c r="Z1281" i="10" s="1"/>
  <c r="Q1281" i="10" s="1"/>
  <c r="N1281" i="10"/>
  <c r="AA1281" i="10" s="1"/>
  <c r="O1281" i="10"/>
  <c r="V1281" i="10"/>
  <c r="S1281" i="10" s="1"/>
  <c r="W1281" i="10"/>
  <c r="T1281" i="10" s="1"/>
  <c r="Y1281" i="10"/>
  <c r="AB1281" i="10"/>
  <c r="AC1281" i="10"/>
  <c r="AI1281" i="10" s="1"/>
  <c r="AD1281" i="10"/>
  <c r="AJ1281" i="10" s="1"/>
  <c r="AG1281" i="10"/>
  <c r="AH1281" i="10"/>
  <c r="AO1281" i="10"/>
  <c r="AS1281" i="10"/>
  <c r="C1282" i="10"/>
  <c r="D1282" i="10"/>
  <c r="AD1282" i="10" s="1"/>
  <c r="AJ1282" i="10" s="1"/>
  <c r="E1282" i="10"/>
  <c r="AE1282" i="10" s="1"/>
  <c r="F1282" i="10"/>
  <c r="G1282" i="10"/>
  <c r="H1282" i="10"/>
  <c r="AH1282" i="10" s="1"/>
  <c r="I1282" i="10"/>
  <c r="AL1282" i="10" s="1"/>
  <c r="J1282" i="10"/>
  <c r="K1282" i="10"/>
  <c r="L1282" i="10"/>
  <c r="Y1282" i="10" s="1"/>
  <c r="P1282" i="10" s="1"/>
  <c r="M1282" i="10"/>
  <c r="Z1282" i="10" s="1"/>
  <c r="N1282" i="10"/>
  <c r="AA1282" i="10" s="1"/>
  <c r="O1282" i="10"/>
  <c r="V1282" i="10"/>
  <c r="S1282" i="10" s="1"/>
  <c r="X1282" i="10"/>
  <c r="AB1282" i="10"/>
  <c r="AC1282" i="10"/>
  <c r="AI1282" i="10" s="1"/>
  <c r="AF1282" i="10"/>
  <c r="AG1282" i="10"/>
  <c r="AN1282" i="10"/>
  <c r="AO1282" i="10"/>
  <c r="AR1282" i="10"/>
  <c r="C1283" i="10"/>
  <c r="AC1283" i="10" s="1"/>
  <c r="AI1283" i="10" s="1"/>
  <c r="D1283" i="10"/>
  <c r="AD1283" i="10" s="1"/>
  <c r="AJ1283" i="10" s="1"/>
  <c r="E1283" i="10"/>
  <c r="F1283" i="10"/>
  <c r="G1283" i="10"/>
  <c r="AG1283" i="10" s="1"/>
  <c r="H1283" i="10"/>
  <c r="AH1283" i="10" s="1"/>
  <c r="I1283" i="10"/>
  <c r="J1283" i="10"/>
  <c r="K1283" i="10"/>
  <c r="AN1283" i="10" s="1"/>
  <c r="L1283" i="10"/>
  <c r="Y1283" i="10" s="1"/>
  <c r="M1283" i="10"/>
  <c r="Z1283" i="10" s="1"/>
  <c r="N1283" i="10"/>
  <c r="O1283" i="10"/>
  <c r="W1283" i="10"/>
  <c r="T1283" i="10" s="1"/>
  <c r="X1283" i="10"/>
  <c r="U1283" i="10" s="1"/>
  <c r="AA1283" i="10"/>
  <c r="AB1283" i="10"/>
  <c r="AE1283" i="10"/>
  <c r="AK1283" i="10" s="1"/>
  <c r="AF1283" i="10"/>
  <c r="AM1283" i="10"/>
  <c r="AO1283" i="10"/>
  <c r="AQ1283" i="10"/>
  <c r="AU1283" i="10"/>
  <c r="C1284" i="10"/>
  <c r="AC1284" i="10" s="1"/>
  <c r="AI1284" i="10" s="1"/>
  <c r="D1284" i="10"/>
  <c r="E1284" i="10"/>
  <c r="F1284" i="10"/>
  <c r="AF1284" i="10" s="1"/>
  <c r="G1284" i="10"/>
  <c r="AG1284" i="10" s="1"/>
  <c r="H1284" i="10"/>
  <c r="I1284" i="10"/>
  <c r="J1284" i="10"/>
  <c r="AM1284" i="10" s="1"/>
  <c r="K1284" i="10"/>
  <c r="AN1284" i="10" s="1"/>
  <c r="L1284" i="10"/>
  <c r="Y1284" i="10" s="1"/>
  <c r="M1284" i="10"/>
  <c r="N1284" i="10"/>
  <c r="AA1284" i="10" s="1"/>
  <c r="R1284" i="10" s="1"/>
  <c r="O1284" i="10"/>
  <c r="V1284" i="10"/>
  <c r="S1284" i="10" s="1"/>
  <c r="W1284" i="10"/>
  <c r="T1284" i="10" s="1"/>
  <c r="X1284" i="10"/>
  <c r="U1284" i="10" s="1"/>
  <c r="Z1284" i="10"/>
  <c r="AB1284" i="10"/>
  <c r="AD1284" i="10"/>
  <c r="AJ1284" i="10" s="1"/>
  <c r="AE1284" i="10"/>
  <c r="AK1284" i="10" s="1"/>
  <c r="AH1284" i="10"/>
  <c r="AL1284" i="10"/>
  <c r="AO1284" i="10"/>
  <c r="AP1284" i="10"/>
  <c r="AT1284" i="10"/>
  <c r="C1285" i="10"/>
  <c r="D1285" i="10"/>
  <c r="E1285" i="10"/>
  <c r="AE1285" i="10" s="1"/>
  <c r="AK1285" i="10" s="1"/>
  <c r="F1285" i="10"/>
  <c r="AF1285" i="10" s="1"/>
  <c r="G1285" i="10"/>
  <c r="H1285" i="10"/>
  <c r="I1285" i="10"/>
  <c r="AL1285" i="10" s="1"/>
  <c r="J1285" i="10"/>
  <c r="AM1285" i="10" s="1"/>
  <c r="K1285" i="10"/>
  <c r="L1285" i="10"/>
  <c r="M1285" i="10"/>
  <c r="Z1285" i="10" s="1"/>
  <c r="Q1285" i="10" s="1"/>
  <c r="N1285" i="10"/>
  <c r="AA1285" i="10" s="1"/>
  <c r="O1285" i="10"/>
  <c r="V1285" i="10"/>
  <c r="S1285" i="10" s="1"/>
  <c r="W1285" i="10"/>
  <c r="T1285" i="10" s="1"/>
  <c r="Y1285" i="10"/>
  <c r="AB1285" i="10"/>
  <c r="AC1285" i="10"/>
  <c r="AI1285" i="10" s="1"/>
  <c r="AD1285" i="10"/>
  <c r="AJ1285" i="10" s="1"/>
  <c r="AG1285" i="10"/>
  <c r="AH1285" i="10"/>
  <c r="AO1285" i="10"/>
  <c r="AS1285" i="10"/>
  <c r="C1286" i="10"/>
  <c r="D1286" i="10"/>
  <c r="AD1286" i="10" s="1"/>
  <c r="AJ1286" i="10" s="1"/>
  <c r="E1286" i="10"/>
  <c r="AE1286" i="10" s="1"/>
  <c r="AK1286" i="10" s="1"/>
  <c r="F1286" i="10"/>
  <c r="G1286" i="10"/>
  <c r="H1286" i="10"/>
  <c r="AH1286" i="10" s="1"/>
  <c r="I1286" i="10"/>
  <c r="AL1286" i="10" s="1"/>
  <c r="J1286" i="10"/>
  <c r="K1286" i="10"/>
  <c r="L1286" i="10"/>
  <c r="Y1286" i="10" s="1"/>
  <c r="P1286" i="10" s="1"/>
  <c r="M1286" i="10"/>
  <c r="Z1286" i="10" s="1"/>
  <c r="N1286" i="10"/>
  <c r="AA1286" i="10" s="1"/>
  <c r="O1286" i="10"/>
  <c r="V1286" i="10"/>
  <c r="S1286" i="10" s="1"/>
  <c r="X1286" i="10"/>
  <c r="U1286" i="10" s="1"/>
  <c r="AB1286" i="10"/>
  <c r="AC1286" i="10"/>
  <c r="AI1286" i="10" s="1"/>
  <c r="AF1286" i="10"/>
  <c r="AG1286" i="10"/>
  <c r="AN1286" i="10"/>
  <c r="AO1286" i="10"/>
  <c r="AR1286" i="10"/>
  <c r="C1287" i="10"/>
  <c r="AC1287" i="10" s="1"/>
  <c r="AI1287" i="10" s="1"/>
  <c r="D1287" i="10"/>
  <c r="AD1287" i="10" s="1"/>
  <c r="E1287" i="10"/>
  <c r="F1287" i="10"/>
  <c r="G1287" i="10"/>
  <c r="AG1287" i="10" s="1"/>
  <c r="H1287" i="10"/>
  <c r="AH1287" i="10" s="1"/>
  <c r="I1287" i="10"/>
  <c r="J1287" i="10"/>
  <c r="K1287" i="10"/>
  <c r="AN1287" i="10" s="1"/>
  <c r="L1287" i="10"/>
  <c r="Y1287" i="10" s="1"/>
  <c r="M1287" i="10"/>
  <c r="Z1287" i="10" s="1"/>
  <c r="N1287" i="10"/>
  <c r="O1287" i="10"/>
  <c r="W1287" i="10"/>
  <c r="X1287" i="10"/>
  <c r="U1287" i="10" s="1"/>
  <c r="AA1287" i="10"/>
  <c r="AB1287" i="10"/>
  <c r="AE1287" i="10"/>
  <c r="AK1287" i="10" s="1"/>
  <c r="AF1287" i="10"/>
  <c r="AM1287" i="10"/>
  <c r="AO1287" i="10"/>
  <c r="AQ1287" i="10"/>
  <c r="AU1287" i="10"/>
  <c r="C1288" i="10"/>
  <c r="AC1288" i="10" s="1"/>
  <c r="D1288" i="10"/>
  <c r="E1288" i="10"/>
  <c r="F1288" i="10"/>
  <c r="AF1288" i="10" s="1"/>
  <c r="G1288" i="10"/>
  <c r="AG1288" i="10" s="1"/>
  <c r="H1288" i="10"/>
  <c r="I1288" i="10"/>
  <c r="J1288" i="10"/>
  <c r="K1288" i="10"/>
  <c r="AN1288" i="10" s="1"/>
  <c r="L1288" i="10"/>
  <c r="Y1288" i="10" s="1"/>
  <c r="M1288" i="10"/>
  <c r="N1288" i="10"/>
  <c r="AA1288" i="10" s="1"/>
  <c r="R1288" i="10" s="1"/>
  <c r="O1288" i="10"/>
  <c r="V1288" i="10"/>
  <c r="S1288" i="10" s="1"/>
  <c r="W1288" i="10"/>
  <c r="T1288" i="10" s="1"/>
  <c r="X1288" i="10"/>
  <c r="U1288" i="10" s="1"/>
  <c r="Z1288" i="10"/>
  <c r="AB1288" i="10"/>
  <c r="AD1288" i="10"/>
  <c r="AJ1288" i="10" s="1"/>
  <c r="AE1288" i="10"/>
  <c r="AK1288" i="10" s="1"/>
  <c r="AH1288" i="10"/>
  <c r="AL1288" i="10"/>
  <c r="AM1288" i="10"/>
  <c r="AO1288" i="10"/>
  <c r="AP1288" i="10"/>
  <c r="AQ1288" i="10"/>
  <c r="AT1288" i="10"/>
  <c r="C1289" i="10"/>
  <c r="D1289" i="10"/>
  <c r="E1289" i="10"/>
  <c r="AE1289" i="10" s="1"/>
  <c r="AK1289" i="10" s="1"/>
  <c r="F1289" i="10"/>
  <c r="AF1289" i="10" s="1"/>
  <c r="G1289" i="10"/>
  <c r="H1289" i="10"/>
  <c r="I1289" i="10"/>
  <c r="AL1289" i="10" s="1"/>
  <c r="J1289" i="10"/>
  <c r="AM1289" i="10" s="1"/>
  <c r="K1289" i="10"/>
  <c r="L1289" i="10"/>
  <c r="M1289" i="10"/>
  <c r="Z1289" i="10" s="1"/>
  <c r="Q1289" i="10" s="1"/>
  <c r="N1289" i="10"/>
  <c r="AA1289" i="10" s="1"/>
  <c r="O1289" i="10"/>
  <c r="V1289" i="10"/>
  <c r="S1289" i="10" s="1"/>
  <c r="W1289" i="10"/>
  <c r="T1289" i="10" s="1"/>
  <c r="Y1289" i="10"/>
  <c r="AB1289" i="10"/>
  <c r="AC1289" i="10"/>
  <c r="AD1289" i="10"/>
  <c r="AJ1289" i="10" s="1"/>
  <c r="AG1289" i="10"/>
  <c r="AH1289" i="10"/>
  <c r="AO1289" i="10"/>
  <c r="AS1289" i="10"/>
  <c r="C1290" i="10"/>
  <c r="D1290" i="10"/>
  <c r="AD1290" i="10" s="1"/>
  <c r="AJ1290" i="10" s="1"/>
  <c r="E1290" i="10"/>
  <c r="AE1290" i="10" s="1"/>
  <c r="F1290" i="10"/>
  <c r="G1290" i="10"/>
  <c r="H1290" i="10"/>
  <c r="AH1290" i="10" s="1"/>
  <c r="I1290" i="10"/>
  <c r="AL1290" i="10" s="1"/>
  <c r="J1290" i="10"/>
  <c r="K1290" i="10"/>
  <c r="L1290" i="10"/>
  <c r="Y1290" i="10" s="1"/>
  <c r="P1290" i="10" s="1"/>
  <c r="M1290" i="10"/>
  <c r="Z1290" i="10" s="1"/>
  <c r="N1290" i="10"/>
  <c r="AA1290" i="10" s="1"/>
  <c r="O1290" i="10"/>
  <c r="V1290" i="10"/>
  <c r="S1290" i="10" s="1"/>
  <c r="X1290" i="10"/>
  <c r="AB1290" i="10"/>
  <c r="AC1290" i="10"/>
  <c r="AI1290" i="10" s="1"/>
  <c r="AF1290" i="10"/>
  <c r="AG1290" i="10"/>
  <c r="AN1290" i="10"/>
  <c r="AO1290" i="10"/>
  <c r="AR1290" i="10"/>
  <c r="AS1290" i="10"/>
  <c r="C1291" i="10"/>
  <c r="AC1291" i="10" s="1"/>
  <c r="AI1291" i="10" s="1"/>
  <c r="D1291" i="10"/>
  <c r="AD1291" i="10" s="1"/>
  <c r="E1291" i="10"/>
  <c r="F1291" i="10"/>
  <c r="G1291" i="10"/>
  <c r="AG1291" i="10" s="1"/>
  <c r="H1291" i="10"/>
  <c r="AH1291" i="10" s="1"/>
  <c r="I1291" i="10"/>
  <c r="J1291" i="10"/>
  <c r="K1291" i="10"/>
  <c r="AN1291" i="10" s="1"/>
  <c r="L1291" i="10"/>
  <c r="Y1291" i="10" s="1"/>
  <c r="M1291" i="10"/>
  <c r="Z1291" i="10" s="1"/>
  <c r="N1291" i="10"/>
  <c r="O1291" i="10"/>
  <c r="W1291" i="10"/>
  <c r="X1291" i="10"/>
  <c r="U1291" i="10" s="1"/>
  <c r="AA1291" i="10"/>
  <c r="AB1291" i="10"/>
  <c r="AE1291" i="10"/>
  <c r="AK1291" i="10" s="1"/>
  <c r="AF1291" i="10"/>
  <c r="AM1291" i="10"/>
  <c r="AO1291" i="10"/>
  <c r="AQ1291" i="10"/>
  <c r="AU1291" i="10"/>
  <c r="C1292" i="10"/>
  <c r="AC1292" i="10" s="1"/>
  <c r="D1292" i="10"/>
  <c r="E1292" i="10"/>
  <c r="F1292" i="10"/>
  <c r="AF1292" i="10" s="1"/>
  <c r="G1292" i="10"/>
  <c r="AG1292" i="10" s="1"/>
  <c r="H1292" i="10"/>
  <c r="I1292" i="10"/>
  <c r="J1292" i="10"/>
  <c r="AM1292" i="10" s="1"/>
  <c r="K1292" i="10"/>
  <c r="AN1292" i="10" s="1"/>
  <c r="L1292" i="10"/>
  <c r="Y1292" i="10" s="1"/>
  <c r="M1292" i="10"/>
  <c r="N1292" i="10"/>
  <c r="AA1292" i="10" s="1"/>
  <c r="R1292" i="10" s="1"/>
  <c r="O1292" i="10"/>
  <c r="V1292" i="10"/>
  <c r="S1292" i="10" s="1"/>
  <c r="W1292" i="10"/>
  <c r="T1292" i="10" s="1"/>
  <c r="X1292" i="10"/>
  <c r="U1292" i="10" s="1"/>
  <c r="Z1292" i="10"/>
  <c r="AB1292" i="10"/>
  <c r="AD1292" i="10"/>
  <c r="AJ1292" i="10" s="1"/>
  <c r="AE1292" i="10"/>
  <c r="AK1292" i="10" s="1"/>
  <c r="AH1292" i="10"/>
  <c r="AL1292" i="10"/>
  <c r="AO1292" i="10"/>
  <c r="AP1292" i="10"/>
  <c r="AT1292" i="10"/>
  <c r="C1293" i="10"/>
  <c r="D1293" i="10"/>
  <c r="E1293" i="10"/>
  <c r="AE1293" i="10" s="1"/>
  <c r="AK1293" i="10" s="1"/>
  <c r="F1293" i="10"/>
  <c r="AF1293" i="10" s="1"/>
  <c r="G1293" i="10"/>
  <c r="H1293" i="10"/>
  <c r="I1293" i="10"/>
  <c r="AL1293" i="10" s="1"/>
  <c r="J1293" i="10"/>
  <c r="AM1293" i="10" s="1"/>
  <c r="K1293" i="10"/>
  <c r="L1293" i="10"/>
  <c r="M1293" i="10"/>
  <c r="Z1293" i="10" s="1"/>
  <c r="Q1293" i="10" s="1"/>
  <c r="N1293" i="10"/>
  <c r="AA1293" i="10" s="1"/>
  <c r="O1293" i="10"/>
  <c r="V1293" i="10"/>
  <c r="S1293" i="10" s="1"/>
  <c r="W1293" i="10"/>
  <c r="T1293" i="10" s="1"/>
  <c r="Y1293" i="10"/>
  <c r="AB1293" i="10"/>
  <c r="AC1293" i="10"/>
  <c r="AI1293" i="10" s="1"/>
  <c r="AD1293" i="10"/>
  <c r="AJ1293" i="10" s="1"/>
  <c r="AG1293" i="10"/>
  <c r="AH1293" i="10"/>
  <c r="AO1293" i="10"/>
  <c r="AS1293" i="10"/>
  <c r="C1294" i="10"/>
  <c r="D1294" i="10"/>
  <c r="AD1294" i="10" s="1"/>
  <c r="AJ1294" i="10" s="1"/>
  <c r="E1294" i="10"/>
  <c r="AE1294" i="10" s="1"/>
  <c r="F1294" i="10"/>
  <c r="G1294" i="10"/>
  <c r="H1294" i="10"/>
  <c r="AH1294" i="10" s="1"/>
  <c r="I1294" i="10"/>
  <c r="AL1294" i="10" s="1"/>
  <c r="J1294" i="10"/>
  <c r="K1294" i="10"/>
  <c r="L1294" i="10"/>
  <c r="Y1294" i="10" s="1"/>
  <c r="P1294" i="10" s="1"/>
  <c r="M1294" i="10"/>
  <c r="Z1294" i="10" s="1"/>
  <c r="N1294" i="10"/>
  <c r="AA1294" i="10" s="1"/>
  <c r="O1294" i="10"/>
  <c r="V1294" i="10"/>
  <c r="S1294" i="10" s="1"/>
  <c r="X1294" i="10"/>
  <c r="AB1294" i="10"/>
  <c r="AC1294" i="10"/>
  <c r="AI1294" i="10" s="1"/>
  <c r="AF1294" i="10"/>
  <c r="AG1294" i="10"/>
  <c r="AN1294" i="10"/>
  <c r="AO1294" i="10"/>
  <c r="AR1294" i="10"/>
  <c r="C1295" i="10"/>
  <c r="AC1295" i="10" s="1"/>
  <c r="AI1295" i="10" s="1"/>
  <c r="D1295" i="10"/>
  <c r="AD1295" i="10" s="1"/>
  <c r="AJ1295" i="10" s="1"/>
  <c r="E1295" i="10"/>
  <c r="F1295" i="10"/>
  <c r="G1295" i="10"/>
  <c r="AG1295" i="10" s="1"/>
  <c r="H1295" i="10"/>
  <c r="AH1295" i="10" s="1"/>
  <c r="I1295" i="10"/>
  <c r="J1295" i="10"/>
  <c r="K1295" i="10"/>
  <c r="AN1295" i="10" s="1"/>
  <c r="L1295" i="10"/>
  <c r="Y1295" i="10" s="1"/>
  <c r="M1295" i="10"/>
  <c r="Z1295" i="10" s="1"/>
  <c r="N1295" i="10"/>
  <c r="O1295" i="10"/>
  <c r="W1295" i="10"/>
  <c r="T1295" i="10" s="1"/>
  <c r="X1295" i="10"/>
  <c r="U1295" i="10" s="1"/>
  <c r="AA1295" i="10"/>
  <c r="AB1295" i="10"/>
  <c r="AE1295" i="10"/>
  <c r="AK1295" i="10" s="1"/>
  <c r="AF1295" i="10"/>
  <c r="AM1295" i="10"/>
  <c r="AO1295" i="10"/>
  <c r="AQ1295" i="10"/>
  <c r="AU1295" i="10"/>
  <c r="C1296" i="10"/>
  <c r="AC1296" i="10" s="1"/>
  <c r="AI1296" i="10" s="1"/>
  <c r="D1296" i="10"/>
  <c r="E1296" i="10"/>
  <c r="F1296" i="10"/>
  <c r="AF1296" i="10" s="1"/>
  <c r="G1296" i="10"/>
  <c r="AG1296" i="10" s="1"/>
  <c r="H1296" i="10"/>
  <c r="I1296" i="10"/>
  <c r="J1296" i="10"/>
  <c r="AM1296" i="10" s="1"/>
  <c r="K1296" i="10"/>
  <c r="AN1296" i="10" s="1"/>
  <c r="L1296" i="10"/>
  <c r="Y1296" i="10" s="1"/>
  <c r="M1296" i="10"/>
  <c r="N1296" i="10"/>
  <c r="AA1296" i="10" s="1"/>
  <c r="R1296" i="10" s="1"/>
  <c r="O1296" i="10"/>
  <c r="V1296" i="10"/>
  <c r="S1296" i="10" s="1"/>
  <c r="W1296" i="10"/>
  <c r="T1296" i="10" s="1"/>
  <c r="X1296" i="10"/>
  <c r="U1296" i="10" s="1"/>
  <c r="Z1296" i="10"/>
  <c r="AB1296" i="10"/>
  <c r="AD1296" i="10"/>
  <c r="AJ1296" i="10" s="1"/>
  <c r="AE1296" i="10"/>
  <c r="AK1296" i="10" s="1"/>
  <c r="AH1296" i="10"/>
  <c r="AL1296" i="10"/>
  <c r="AO1296" i="10"/>
  <c r="AP1296" i="10"/>
  <c r="AT1296" i="10"/>
  <c r="C1297" i="10"/>
  <c r="D1297" i="10"/>
  <c r="E1297" i="10"/>
  <c r="AE1297" i="10" s="1"/>
  <c r="AK1297" i="10" s="1"/>
  <c r="F1297" i="10"/>
  <c r="AF1297" i="10" s="1"/>
  <c r="G1297" i="10"/>
  <c r="H1297" i="10"/>
  <c r="I1297" i="10"/>
  <c r="AL1297" i="10" s="1"/>
  <c r="J1297" i="10"/>
  <c r="AM1297" i="10" s="1"/>
  <c r="K1297" i="10"/>
  <c r="L1297" i="10"/>
  <c r="M1297" i="10"/>
  <c r="Z1297" i="10" s="1"/>
  <c r="Q1297" i="10" s="1"/>
  <c r="N1297" i="10"/>
  <c r="AA1297" i="10" s="1"/>
  <c r="O1297" i="10"/>
  <c r="V1297" i="10"/>
  <c r="S1297" i="10" s="1"/>
  <c r="W1297" i="10"/>
  <c r="T1297" i="10" s="1"/>
  <c r="Y1297" i="10"/>
  <c r="AB1297" i="10"/>
  <c r="AC1297" i="10"/>
  <c r="AI1297" i="10" s="1"/>
  <c r="AD1297" i="10"/>
  <c r="AJ1297" i="10" s="1"/>
  <c r="AG1297" i="10"/>
  <c r="AH1297" i="10"/>
  <c r="AO1297" i="10"/>
  <c r="AS1297" i="10"/>
  <c r="C1298" i="10"/>
  <c r="D1298" i="10"/>
  <c r="AD1298" i="10" s="1"/>
  <c r="AJ1298" i="10" s="1"/>
  <c r="E1298" i="10"/>
  <c r="AE1298" i="10" s="1"/>
  <c r="AK1298" i="10" s="1"/>
  <c r="F1298" i="10"/>
  <c r="G1298" i="10"/>
  <c r="H1298" i="10"/>
  <c r="AH1298" i="10" s="1"/>
  <c r="I1298" i="10"/>
  <c r="AL1298" i="10" s="1"/>
  <c r="J1298" i="10"/>
  <c r="K1298" i="10"/>
  <c r="L1298" i="10"/>
  <c r="Y1298" i="10" s="1"/>
  <c r="P1298" i="10" s="1"/>
  <c r="M1298" i="10"/>
  <c r="Z1298" i="10" s="1"/>
  <c r="N1298" i="10"/>
  <c r="AA1298" i="10" s="1"/>
  <c r="O1298" i="10"/>
  <c r="V1298" i="10"/>
  <c r="S1298" i="10" s="1"/>
  <c r="X1298" i="10"/>
  <c r="U1298" i="10" s="1"/>
  <c r="AB1298" i="10"/>
  <c r="AC1298" i="10"/>
  <c r="AI1298" i="10" s="1"/>
  <c r="AF1298" i="10"/>
  <c r="AG1298" i="10"/>
  <c r="AN1298" i="10"/>
  <c r="AO1298" i="10"/>
  <c r="AR1298" i="10"/>
  <c r="C1299" i="10"/>
  <c r="AC1299" i="10" s="1"/>
  <c r="AI1299" i="10" s="1"/>
  <c r="D1299" i="10"/>
  <c r="AD1299" i="10" s="1"/>
  <c r="E1299" i="10"/>
  <c r="F1299" i="10"/>
  <c r="G1299" i="10"/>
  <c r="AG1299" i="10" s="1"/>
  <c r="H1299" i="10"/>
  <c r="AH1299" i="10" s="1"/>
  <c r="I1299" i="10"/>
  <c r="J1299" i="10"/>
  <c r="K1299" i="10"/>
  <c r="AN1299" i="10" s="1"/>
  <c r="L1299" i="10"/>
  <c r="Y1299" i="10" s="1"/>
  <c r="M1299" i="10"/>
  <c r="Z1299" i="10" s="1"/>
  <c r="N1299" i="10"/>
  <c r="O1299" i="10"/>
  <c r="W1299" i="10"/>
  <c r="T1299" i="10" s="1"/>
  <c r="X1299" i="10"/>
  <c r="U1299" i="10" s="1"/>
  <c r="AA1299" i="10"/>
  <c r="AB1299" i="10"/>
  <c r="AE1299" i="10"/>
  <c r="AK1299" i="10" s="1"/>
  <c r="AF1299" i="10"/>
  <c r="AM1299" i="10"/>
  <c r="AO1299" i="10"/>
  <c r="AQ1299" i="10"/>
  <c r="AU1299" i="10"/>
  <c r="C1300" i="10"/>
  <c r="AC1300" i="10" s="1"/>
  <c r="D1300" i="10"/>
  <c r="E1300" i="10"/>
  <c r="F1300" i="10"/>
  <c r="AF1300" i="10" s="1"/>
  <c r="G1300" i="10"/>
  <c r="AG1300" i="10" s="1"/>
  <c r="H1300" i="10"/>
  <c r="I1300" i="10"/>
  <c r="J1300" i="10"/>
  <c r="K1300" i="10"/>
  <c r="AN1300" i="10" s="1"/>
  <c r="L1300" i="10"/>
  <c r="Y1300" i="10" s="1"/>
  <c r="S1300" i="10" s="1"/>
  <c r="M1300" i="10"/>
  <c r="N1300" i="10"/>
  <c r="O1300" i="10"/>
  <c r="V1300" i="10"/>
  <c r="P1300" i="10" s="1"/>
  <c r="W1300" i="10"/>
  <c r="T1300" i="10" s="1"/>
  <c r="X1300" i="10"/>
  <c r="U1300" i="10" s="1"/>
  <c r="Z1300" i="10"/>
  <c r="AA1300" i="10"/>
  <c r="R1300" i="10" s="1"/>
  <c r="AB1300" i="10"/>
  <c r="AD1300" i="10"/>
  <c r="AJ1300" i="10" s="1"/>
  <c r="AE1300" i="10"/>
  <c r="AK1300" i="10" s="1"/>
  <c r="AH1300" i="10"/>
  <c r="AL1300" i="10"/>
  <c r="AM1300" i="10"/>
  <c r="AO1300" i="10"/>
  <c r="AP1300" i="10"/>
  <c r="AQ1300" i="10"/>
  <c r="AT1300" i="10"/>
  <c r="AU1300" i="10"/>
  <c r="C1301" i="10"/>
  <c r="D1301" i="10"/>
  <c r="E1301" i="10"/>
  <c r="AE1301" i="10" s="1"/>
  <c r="AK1301" i="10" s="1"/>
  <c r="F1301" i="10"/>
  <c r="AF1301" i="10" s="1"/>
  <c r="G1301" i="10"/>
  <c r="H1301" i="10"/>
  <c r="I1301" i="10"/>
  <c r="J1301" i="10"/>
  <c r="AM1301" i="10" s="1"/>
  <c r="K1301" i="10"/>
  <c r="L1301" i="10"/>
  <c r="M1301" i="10"/>
  <c r="N1301" i="10"/>
  <c r="AA1301" i="10" s="1"/>
  <c r="O1301" i="10"/>
  <c r="V1301" i="10"/>
  <c r="S1301" i="10" s="1"/>
  <c r="W1301" i="10"/>
  <c r="T1301" i="10" s="1"/>
  <c r="Y1301" i="10"/>
  <c r="Z1301" i="10"/>
  <c r="Q1301" i="10" s="1"/>
  <c r="AB1301" i="10"/>
  <c r="AC1301" i="10"/>
  <c r="AI1301" i="10" s="1"/>
  <c r="AD1301" i="10"/>
  <c r="AJ1301" i="10" s="1"/>
  <c r="AG1301" i="10"/>
  <c r="AH1301" i="10"/>
  <c r="AL1301" i="10"/>
  <c r="AO1301" i="10"/>
  <c r="AP1301" i="10"/>
  <c r="AS1301" i="10"/>
  <c r="AT1301" i="10"/>
  <c r="C1302" i="10"/>
  <c r="D1302" i="10"/>
  <c r="AD1302" i="10" s="1"/>
  <c r="AJ1302" i="10" s="1"/>
  <c r="E1302" i="10"/>
  <c r="AE1302" i="10" s="1"/>
  <c r="F1302" i="10"/>
  <c r="G1302" i="10"/>
  <c r="H1302" i="10"/>
  <c r="AH1302" i="10" s="1"/>
  <c r="I1302" i="10"/>
  <c r="AL1302" i="10" s="1"/>
  <c r="J1302" i="10"/>
  <c r="K1302" i="10"/>
  <c r="L1302" i="10"/>
  <c r="M1302" i="10"/>
  <c r="Z1302" i="10" s="1"/>
  <c r="N1302" i="10"/>
  <c r="AA1302" i="10" s="1"/>
  <c r="U1302" i="10" s="1"/>
  <c r="O1302" i="10"/>
  <c r="V1302" i="10"/>
  <c r="S1302" i="10" s="1"/>
  <c r="X1302" i="10"/>
  <c r="R1302" i="10" s="1"/>
  <c r="Y1302" i="10"/>
  <c r="P1302" i="10" s="1"/>
  <c r="AB1302" i="10"/>
  <c r="AC1302" i="10"/>
  <c r="AI1302" i="10" s="1"/>
  <c r="AF1302" i="10"/>
  <c r="AG1302" i="10"/>
  <c r="AN1302" i="10"/>
  <c r="AO1302" i="10"/>
  <c r="AR1302" i="10"/>
  <c r="AS1302" i="10"/>
  <c r="C1303" i="10"/>
  <c r="AC1303" i="10" s="1"/>
  <c r="AI1303" i="10" s="1"/>
  <c r="D1303" i="10"/>
  <c r="AD1303" i="10" s="1"/>
  <c r="AJ1303" i="10" s="1"/>
  <c r="E1303" i="10"/>
  <c r="F1303" i="10"/>
  <c r="G1303" i="10"/>
  <c r="AG1303" i="10" s="1"/>
  <c r="H1303" i="10"/>
  <c r="AH1303" i="10" s="1"/>
  <c r="I1303" i="10"/>
  <c r="J1303" i="10"/>
  <c r="K1303" i="10"/>
  <c r="L1303" i="10"/>
  <c r="Y1303" i="10" s="1"/>
  <c r="M1303" i="10"/>
  <c r="Z1303" i="10" s="1"/>
  <c r="T1303" i="10" s="1"/>
  <c r="N1303" i="10"/>
  <c r="O1303" i="10"/>
  <c r="W1303" i="10"/>
  <c r="Q1303" i="10" s="1"/>
  <c r="X1303" i="10"/>
  <c r="U1303" i="10" s="1"/>
  <c r="AA1303" i="10"/>
  <c r="AB1303" i="10"/>
  <c r="AE1303" i="10"/>
  <c r="AK1303" i="10" s="1"/>
  <c r="AF1303" i="10"/>
  <c r="AM1303" i="10"/>
  <c r="AN1303" i="10"/>
  <c r="AO1303" i="10"/>
  <c r="AQ1303" i="10"/>
  <c r="AR1303" i="10"/>
  <c r="AU1303" i="10"/>
  <c r="C1304" i="10"/>
  <c r="AC1304" i="10" s="1"/>
  <c r="AI1304" i="10" s="1"/>
  <c r="D1304" i="10"/>
  <c r="E1304" i="10"/>
  <c r="F1304" i="10"/>
  <c r="AF1304" i="10" s="1"/>
  <c r="G1304" i="10"/>
  <c r="AG1304" i="10" s="1"/>
  <c r="H1304" i="10"/>
  <c r="I1304" i="10"/>
  <c r="J1304" i="10"/>
  <c r="K1304" i="10"/>
  <c r="AN1304" i="10" s="1"/>
  <c r="L1304" i="10"/>
  <c r="Y1304" i="10" s="1"/>
  <c r="M1304" i="10"/>
  <c r="N1304" i="10"/>
  <c r="O1304" i="10"/>
  <c r="W1304" i="10"/>
  <c r="T1304" i="10" s="1"/>
  <c r="X1304" i="10"/>
  <c r="U1304" i="10" s="1"/>
  <c r="Z1304" i="10"/>
  <c r="AA1304" i="10"/>
  <c r="R1304" i="10" s="1"/>
  <c r="AB1304" i="10"/>
  <c r="AD1304" i="10"/>
  <c r="AE1304" i="10"/>
  <c r="AK1304" i="10" s="1"/>
  <c r="AH1304" i="10"/>
  <c r="AM1304" i="10"/>
  <c r="AO1304" i="10"/>
  <c r="AQ1304" i="10"/>
  <c r="AU1304" i="10"/>
  <c r="C1305" i="10"/>
  <c r="D1305" i="10"/>
  <c r="E1305" i="10"/>
  <c r="AE1305" i="10" s="1"/>
  <c r="AK1305" i="10" s="1"/>
  <c r="F1305" i="10"/>
  <c r="AF1305" i="10" s="1"/>
  <c r="G1305" i="10"/>
  <c r="H1305" i="10"/>
  <c r="I1305" i="10"/>
  <c r="J1305" i="10"/>
  <c r="AM1305" i="10" s="1"/>
  <c r="K1305" i="10"/>
  <c r="L1305" i="10"/>
  <c r="M1305" i="10"/>
  <c r="N1305" i="10"/>
  <c r="AA1305" i="10" s="1"/>
  <c r="O1305" i="10"/>
  <c r="V1305" i="10"/>
  <c r="S1305" i="10" s="1"/>
  <c r="W1305" i="10"/>
  <c r="T1305" i="10" s="1"/>
  <c r="Y1305" i="10"/>
  <c r="Z1305" i="10"/>
  <c r="Q1305" i="10" s="1"/>
  <c r="AB1305" i="10"/>
  <c r="AC1305" i="10"/>
  <c r="AD1305" i="10"/>
  <c r="AJ1305" i="10" s="1"/>
  <c r="AG1305" i="10"/>
  <c r="AH1305" i="10"/>
  <c r="AL1305" i="10"/>
  <c r="AO1305" i="10"/>
  <c r="AP1305" i="10"/>
  <c r="AT1305" i="10"/>
  <c r="C1306" i="10"/>
  <c r="D1306" i="10"/>
  <c r="AD1306" i="10" s="1"/>
  <c r="AJ1306" i="10" s="1"/>
  <c r="E1306" i="10"/>
  <c r="AE1306" i="10" s="1"/>
  <c r="F1306" i="10"/>
  <c r="G1306" i="10"/>
  <c r="H1306" i="10"/>
  <c r="AH1306" i="10" s="1"/>
  <c r="I1306" i="10"/>
  <c r="AL1306" i="10" s="1"/>
  <c r="J1306" i="10"/>
  <c r="K1306" i="10"/>
  <c r="L1306" i="10"/>
  <c r="M1306" i="10"/>
  <c r="Z1306" i="10" s="1"/>
  <c r="N1306" i="10"/>
  <c r="AA1306" i="10" s="1"/>
  <c r="O1306" i="10"/>
  <c r="V1306" i="10"/>
  <c r="S1306" i="10" s="1"/>
  <c r="Y1306" i="10"/>
  <c r="P1306" i="10" s="1"/>
  <c r="AB1306" i="10"/>
  <c r="AC1306" i="10"/>
  <c r="AI1306" i="10" s="1"/>
  <c r="AF1306" i="10"/>
  <c r="AG1306" i="10"/>
  <c r="AO1306" i="10"/>
  <c r="AS1306" i="10"/>
  <c r="C1307" i="10"/>
  <c r="AC1307" i="10" s="1"/>
  <c r="AI1307" i="10" s="1"/>
  <c r="D1307" i="10"/>
  <c r="AD1307" i="10" s="1"/>
  <c r="E1307" i="10"/>
  <c r="F1307" i="10"/>
  <c r="G1307" i="10"/>
  <c r="AG1307" i="10" s="1"/>
  <c r="H1307" i="10"/>
  <c r="AH1307" i="10" s="1"/>
  <c r="I1307" i="10"/>
  <c r="J1307" i="10"/>
  <c r="K1307" i="10"/>
  <c r="L1307" i="10"/>
  <c r="Y1307" i="10" s="1"/>
  <c r="M1307" i="10"/>
  <c r="Z1307" i="10" s="1"/>
  <c r="T1307" i="10" s="1"/>
  <c r="N1307" i="10"/>
  <c r="O1307" i="10"/>
  <c r="W1307" i="10"/>
  <c r="Q1307" i="10" s="1"/>
  <c r="X1307" i="10"/>
  <c r="U1307" i="10" s="1"/>
  <c r="AA1307" i="10"/>
  <c r="AB1307" i="10"/>
  <c r="AE1307" i="10"/>
  <c r="AK1307" i="10" s="1"/>
  <c r="AF1307" i="10"/>
  <c r="AM1307" i="10"/>
  <c r="AN1307" i="10"/>
  <c r="AO1307" i="10"/>
  <c r="AQ1307" i="10"/>
  <c r="AR1307" i="10"/>
  <c r="C1308" i="10"/>
  <c r="AC1308" i="10" s="1"/>
  <c r="AI1308" i="10" s="1"/>
  <c r="D1308" i="10"/>
  <c r="E1308" i="10"/>
  <c r="F1308" i="10"/>
  <c r="AF1308" i="10" s="1"/>
  <c r="G1308" i="10"/>
  <c r="AG1308" i="10" s="1"/>
  <c r="H1308" i="10"/>
  <c r="I1308" i="10"/>
  <c r="J1308" i="10"/>
  <c r="K1308" i="10"/>
  <c r="AN1308" i="10" s="1"/>
  <c r="L1308" i="10"/>
  <c r="Y1308" i="10" s="1"/>
  <c r="M1308" i="10"/>
  <c r="N1308" i="10"/>
  <c r="O1308" i="10"/>
  <c r="W1308" i="10"/>
  <c r="T1308" i="10" s="1"/>
  <c r="X1308" i="10"/>
  <c r="U1308" i="10" s="1"/>
  <c r="Z1308" i="10"/>
  <c r="AA1308" i="10"/>
  <c r="R1308" i="10" s="1"/>
  <c r="AB1308" i="10"/>
  <c r="AD1308" i="10"/>
  <c r="AE1308" i="10"/>
  <c r="AK1308" i="10" s="1"/>
  <c r="AH1308" i="10"/>
  <c r="AM1308" i="10"/>
  <c r="AO1308" i="10"/>
  <c r="AQ1308" i="10"/>
  <c r="AU1308" i="10"/>
  <c r="C1309" i="10"/>
  <c r="D1309" i="10"/>
  <c r="E1309" i="10"/>
  <c r="AE1309" i="10" s="1"/>
  <c r="AK1309" i="10" s="1"/>
  <c r="F1309" i="10"/>
  <c r="AF1309" i="10" s="1"/>
  <c r="G1309" i="10"/>
  <c r="H1309" i="10"/>
  <c r="I1309" i="10"/>
  <c r="J1309" i="10"/>
  <c r="AM1309" i="10" s="1"/>
  <c r="K1309" i="10"/>
  <c r="L1309" i="10"/>
  <c r="M1309" i="10"/>
  <c r="N1309" i="10"/>
  <c r="AA1309" i="10" s="1"/>
  <c r="O1309" i="10"/>
  <c r="V1309" i="10"/>
  <c r="S1309" i="10" s="1"/>
  <c r="W1309" i="10"/>
  <c r="T1309" i="10" s="1"/>
  <c r="Y1309" i="10"/>
  <c r="Z1309" i="10"/>
  <c r="Q1309" i="10" s="1"/>
  <c r="AB1309" i="10"/>
  <c r="AC1309" i="10"/>
  <c r="AD1309" i="10"/>
  <c r="AJ1309" i="10" s="1"/>
  <c r="AG1309" i="10"/>
  <c r="AH1309" i="10"/>
  <c r="AL1309" i="10"/>
  <c r="AO1309" i="10"/>
  <c r="AP1309" i="10"/>
  <c r="AT1309" i="10"/>
  <c r="C1310" i="10"/>
  <c r="D1310" i="10"/>
  <c r="AD1310" i="10" s="1"/>
  <c r="AJ1310" i="10" s="1"/>
  <c r="E1310" i="10"/>
  <c r="AE1310" i="10" s="1"/>
  <c r="F1310" i="10"/>
  <c r="G1310" i="10"/>
  <c r="H1310" i="10"/>
  <c r="AH1310" i="10" s="1"/>
  <c r="I1310" i="10"/>
  <c r="AL1310" i="10" s="1"/>
  <c r="J1310" i="10"/>
  <c r="K1310" i="10"/>
  <c r="L1310" i="10"/>
  <c r="M1310" i="10"/>
  <c r="Z1310" i="10" s="1"/>
  <c r="N1310" i="10"/>
  <c r="AA1310" i="10" s="1"/>
  <c r="O1310" i="10"/>
  <c r="V1310" i="10"/>
  <c r="S1310" i="10" s="1"/>
  <c r="Y1310" i="10"/>
  <c r="P1310" i="10" s="1"/>
  <c r="AB1310" i="10"/>
  <c r="AC1310" i="10"/>
  <c r="AI1310" i="10" s="1"/>
  <c r="AF1310" i="10"/>
  <c r="AG1310" i="10"/>
  <c r="AO1310" i="10"/>
  <c r="AS1310" i="10"/>
  <c r="C1311" i="10"/>
  <c r="AC1311" i="10" s="1"/>
  <c r="AI1311" i="10" s="1"/>
  <c r="D1311" i="10"/>
  <c r="AD1311" i="10" s="1"/>
  <c r="E1311" i="10"/>
  <c r="F1311" i="10"/>
  <c r="G1311" i="10"/>
  <c r="AG1311" i="10" s="1"/>
  <c r="H1311" i="10"/>
  <c r="AH1311" i="10" s="1"/>
  <c r="I1311" i="10"/>
  <c r="J1311" i="10"/>
  <c r="K1311" i="10"/>
  <c r="L1311" i="10"/>
  <c r="Y1311" i="10" s="1"/>
  <c r="M1311" i="10"/>
  <c r="Z1311" i="10" s="1"/>
  <c r="N1311" i="10"/>
  <c r="O1311" i="10"/>
  <c r="X1311" i="10"/>
  <c r="U1311" i="10" s="1"/>
  <c r="AA1311" i="10"/>
  <c r="AB1311" i="10"/>
  <c r="AE1311" i="10"/>
  <c r="AK1311" i="10" s="1"/>
  <c r="AF1311" i="10"/>
  <c r="AN1311" i="10"/>
  <c r="AO1311" i="10"/>
  <c r="AR1311" i="10"/>
  <c r="C1312" i="10"/>
  <c r="AC1312" i="10" s="1"/>
  <c r="D1312" i="10"/>
  <c r="E1312" i="10"/>
  <c r="F1312" i="10"/>
  <c r="AF1312" i="10" s="1"/>
  <c r="G1312" i="10"/>
  <c r="AG1312" i="10" s="1"/>
  <c r="H1312" i="10"/>
  <c r="I1312" i="10"/>
  <c r="J1312" i="10"/>
  <c r="K1312" i="10"/>
  <c r="AN1312" i="10" s="1"/>
  <c r="L1312" i="10"/>
  <c r="Y1312" i="10" s="1"/>
  <c r="M1312" i="10"/>
  <c r="N1312" i="10"/>
  <c r="O1312" i="10"/>
  <c r="W1312" i="10"/>
  <c r="T1312" i="10" s="1"/>
  <c r="X1312" i="10"/>
  <c r="U1312" i="10" s="1"/>
  <c r="Z1312" i="10"/>
  <c r="AA1312" i="10"/>
  <c r="R1312" i="10" s="1"/>
  <c r="AB1312" i="10"/>
  <c r="AD1312" i="10"/>
  <c r="AE1312" i="10"/>
  <c r="AK1312" i="10" s="1"/>
  <c r="AH1312" i="10"/>
  <c r="AM1312" i="10"/>
  <c r="AO1312" i="10"/>
  <c r="AQ1312" i="10"/>
  <c r="AU1312" i="10"/>
  <c r="C1313" i="10"/>
  <c r="D1313" i="10"/>
  <c r="E1313" i="10"/>
  <c r="AE1313" i="10" s="1"/>
  <c r="AK1313" i="10" s="1"/>
  <c r="F1313" i="10"/>
  <c r="AF1313" i="10" s="1"/>
  <c r="G1313" i="10"/>
  <c r="H1313" i="10"/>
  <c r="I1313" i="10"/>
  <c r="J1313" i="10"/>
  <c r="AM1313" i="10" s="1"/>
  <c r="K1313" i="10"/>
  <c r="L1313" i="10"/>
  <c r="M1313" i="10"/>
  <c r="N1313" i="10"/>
  <c r="AA1313" i="10" s="1"/>
  <c r="O1313" i="10"/>
  <c r="V1313" i="10"/>
  <c r="S1313" i="10" s="1"/>
  <c r="W1313" i="10"/>
  <c r="T1313" i="10" s="1"/>
  <c r="Y1313" i="10"/>
  <c r="Z1313" i="10"/>
  <c r="Q1313" i="10" s="1"/>
  <c r="AB1313" i="10"/>
  <c r="AC1313" i="10"/>
  <c r="AI1313" i="10" s="1"/>
  <c r="AD1313" i="10"/>
  <c r="AJ1313" i="10" s="1"/>
  <c r="AG1313" i="10"/>
  <c r="AH1313" i="10"/>
  <c r="AL1313" i="10"/>
  <c r="AO1313" i="10"/>
  <c r="AP1313" i="10"/>
  <c r="AT1313" i="10"/>
  <c r="C1314" i="10"/>
  <c r="D1314" i="10"/>
  <c r="AD1314" i="10" s="1"/>
  <c r="AJ1314" i="10" s="1"/>
  <c r="E1314" i="10"/>
  <c r="AE1314" i="10" s="1"/>
  <c r="F1314" i="10"/>
  <c r="G1314" i="10"/>
  <c r="H1314" i="10"/>
  <c r="AH1314" i="10" s="1"/>
  <c r="I1314" i="10"/>
  <c r="AL1314" i="10" s="1"/>
  <c r="J1314" i="10"/>
  <c r="K1314" i="10"/>
  <c r="L1314" i="10"/>
  <c r="M1314" i="10"/>
  <c r="Z1314" i="10" s="1"/>
  <c r="N1314" i="10"/>
  <c r="AA1314" i="10" s="1"/>
  <c r="U1314" i="10" s="1"/>
  <c r="O1314" i="10"/>
  <c r="V1314" i="10"/>
  <c r="S1314" i="10" s="1"/>
  <c r="X1314" i="10"/>
  <c r="R1314" i="10" s="1"/>
  <c r="Y1314" i="10"/>
  <c r="P1314" i="10" s="1"/>
  <c r="AB1314" i="10"/>
  <c r="AC1314" i="10"/>
  <c r="AI1314" i="10" s="1"/>
  <c r="AF1314" i="10"/>
  <c r="AG1314" i="10"/>
  <c r="AN1314" i="10"/>
  <c r="AO1314" i="10"/>
  <c r="AR1314" i="10"/>
  <c r="AS1314" i="10"/>
  <c r="C1315" i="10"/>
  <c r="AC1315" i="10" s="1"/>
  <c r="AI1315" i="10" s="1"/>
  <c r="D1315" i="10"/>
  <c r="AD1315" i="10" s="1"/>
  <c r="E1315" i="10"/>
  <c r="F1315" i="10"/>
  <c r="G1315" i="10"/>
  <c r="AG1315" i="10" s="1"/>
  <c r="H1315" i="10"/>
  <c r="AH1315" i="10" s="1"/>
  <c r="I1315" i="10"/>
  <c r="J1315" i="10"/>
  <c r="K1315" i="10"/>
  <c r="L1315" i="10"/>
  <c r="Y1315" i="10" s="1"/>
  <c r="M1315" i="10"/>
  <c r="Z1315" i="10" s="1"/>
  <c r="T1315" i="10" s="1"/>
  <c r="N1315" i="10"/>
  <c r="O1315" i="10"/>
  <c r="W1315" i="10"/>
  <c r="Q1315" i="10" s="1"/>
  <c r="X1315" i="10"/>
  <c r="U1315" i="10" s="1"/>
  <c r="AA1315" i="10"/>
  <c r="AB1315" i="10"/>
  <c r="AE1315" i="10"/>
  <c r="AK1315" i="10" s="1"/>
  <c r="AF1315" i="10"/>
  <c r="AM1315" i="10"/>
  <c r="AN1315" i="10"/>
  <c r="AO1315" i="10"/>
  <c r="AQ1315" i="10"/>
  <c r="AR1315" i="10"/>
  <c r="C1316" i="10"/>
  <c r="AC1316" i="10" s="1"/>
  <c r="AI1316" i="10" s="1"/>
  <c r="D1316" i="10"/>
  <c r="E1316" i="10"/>
  <c r="F1316" i="10"/>
  <c r="AF1316" i="10" s="1"/>
  <c r="G1316" i="10"/>
  <c r="AG1316" i="10" s="1"/>
  <c r="H1316" i="10"/>
  <c r="I1316" i="10"/>
  <c r="J1316" i="10"/>
  <c r="K1316" i="10"/>
  <c r="AN1316" i="10" s="1"/>
  <c r="L1316" i="10"/>
  <c r="Y1316" i="10" s="1"/>
  <c r="M1316" i="10"/>
  <c r="N1316" i="10"/>
  <c r="O1316" i="10"/>
  <c r="W1316" i="10"/>
  <c r="T1316" i="10" s="1"/>
  <c r="X1316" i="10"/>
  <c r="U1316" i="10" s="1"/>
  <c r="Z1316" i="10"/>
  <c r="AA1316" i="10"/>
  <c r="R1316" i="10" s="1"/>
  <c r="AB1316" i="10"/>
  <c r="AD1316" i="10"/>
  <c r="AE1316" i="10"/>
  <c r="AK1316" i="10" s="1"/>
  <c r="AH1316" i="10"/>
  <c r="AM1316" i="10"/>
  <c r="AO1316" i="10"/>
  <c r="AQ1316" i="10"/>
  <c r="AU1316" i="10"/>
  <c r="C1317" i="10"/>
  <c r="D1317" i="10"/>
  <c r="E1317" i="10"/>
  <c r="AE1317" i="10" s="1"/>
  <c r="AK1317" i="10" s="1"/>
  <c r="F1317" i="10"/>
  <c r="AF1317" i="10" s="1"/>
  <c r="G1317" i="10"/>
  <c r="H1317" i="10"/>
  <c r="I1317" i="10"/>
  <c r="J1317" i="10"/>
  <c r="AM1317" i="10" s="1"/>
  <c r="K1317" i="10"/>
  <c r="L1317" i="10"/>
  <c r="M1317" i="10"/>
  <c r="N1317" i="10"/>
  <c r="AA1317" i="10" s="1"/>
  <c r="O1317" i="10"/>
  <c r="V1317" i="10"/>
  <c r="S1317" i="10" s="1"/>
  <c r="W1317" i="10"/>
  <c r="T1317" i="10" s="1"/>
  <c r="Y1317" i="10"/>
  <c r="Z1317" i="10"/>
  <c r="Q1317" i="10" s="1"/>
  <c r="AB1317" i="10"/>
  <c r="AC1317" i="10"/>
  <c r="AD1317" i="10"/>
  <c r="AJ1317" i="10" s="1"/>
  <c r="AG1317" i="10"/>
  <c r="AH1317" i="10"/>
  <c r="AL1317" i="10"/>
  <c r="AO1317" i="10"/>
  <c r="AP1317" i="10"/>
  <c r="AT1317" i="10"/>
  <c r="C1318" i="10"/>
  <c r="D1318" i="10"/>
  <c r="AD1318" i="10" s="1"/>
  <c r="AJ1318" i="10" s="1"/>
  <c r="E1318" i="10"/>
  <c r="AE1318" i="10" s="1"/>
  <c r="F1318" i="10"/>
  <c r="G1318" i="10"/>
  <c r="H1318" i="10"/>
  <c r="AH1318" i="10" s="1"/>
  <c r="I1318" i="10"/>
  <c r="AL1318" i="10" s="1"/>
  <c r="J1318" i="10"/>
  <c r="K1318" i="10"/>
  <c r="L1318" i="10"/>
  <c r="M1318" i="10"/>
  <c r="Z1318" i="10" s="1"/>
  <c r="N1318" i="10"/>
  <c r="AA1318" i="10" s="1"/>
  <c r="O1318" i="10"/>
  <c r="V1318" i="10"/>
  <c r="S1318" i="10" s="1"/>
  <c r="Y1318" i="10"/>
  <c r="P1318" i="10" s="1"/>
  <c r="AB1318" i="10"/>
  <c r="AC1318" i="10"/>
  <c r="AI1318" i="10" s="1"/>
  <c r="AF1318" i="10"/>
  <c r="AG1318" i="10"/>
  <c r="AO1318" i="10"/>
  <c r="AS1318" i="10"/>
  <c r="C1319" i="10"/>
  <c r="AC1319" i="10" s="1"/>
  <c r="AI1319" i="10" s="1"/>
  <c r="D1319" i="10"/>
  <c r="AD1319" i="10" s="1"/>
  <c r="E1319" i="10"/>
  <c r="F1319" i="10"/>
  <c r="G1319" i="10"/>
  <c r="AG1319" i="10" s="1"/>
  <c r="H1319" i="10"/>
  <c r="AH1319" i="10" s="1"/>
  <c r="I1319" i="10"/>
  <c r="J1319" i="10"/>
  <c r="K1319" i="10"/>
  <c r="L1319" i="10"/>
  <c r="Y1319" i="10" s="1"/>
  <c r="M1319" i="10"/>
  <c r="Z1319" i="10" s="1"/>
  <c r="N1319" i="10"/>
  <c r="O1319" i="10"/>
  <c r="X1319" i="10"/>
  <c r="U1319" i="10" s="1"/>
  <c r="AA1319" i="10"/>
  <c r="AB1319" i="10"/>
  <c r="AE1319" i="10"/>
  <c r="AK1319" i="10" s="1"/>
  <c r="AF1319" i="10"/>
  <c r="AN1319" i="10"/>
  <c r="AO1319" i="10"/>
  <c r="AR1319" i="10"/>
  <c r="C1320" i="10"/>
  <c r="AC1320" i="10" s="1"/>
  <c r="D1320" i="10"/>
  <c r="E1320" i="10"/>
  <c r="F1320" i="10"/>
  <c r="AF1320" i="10" s="1"/>
  <c r="G1320" i="10"/>
  <c r="AG1320" i="10" s="1"/>
  <c r="H1320" i="10"/>
  <c r="I1320" i="10"/>
  <c r="J1320" i="10"/>
  <c r="K1320" i="10"/>
  <c r="AN1320" i="10" s="1"/>
  <c r="L1320" i="10"/>
  <c r="Y1320" i="10" s="1"/>
  <c r="M1320" i="10"/>
  <c r="N1320" i="10"/>
  <c r="O1320" i="10"/>
  <c r="W1320" i="10"/>
  <c r="T1320" i="10" s="1"/>
  <c r="X1320" i="10"/>
  <c r="U1320" i="10" s="1"/>
  <c r="Z1320" i="10"/>
  <c r="AA1320" i="10"/>
  <c r="R1320" i="10" s="1"/>
  <c r="AB1320" i="10"/>
  <c r="AD1320" i="10"/>
  <c r="AE1320" i="10"/>
  <c r="AK1320" i="10" s="1"/>
  <c r="AH1320" i="10"/>
  <c r="AM1320" i="10"/>
  <c r="AO1320" i="10"/>
  <c r="AQ1320" i="10"/>
  <c r="AU1320" i="10"/>
  <c r="C1321" i="10"/>
  <c r="D1321" i="10"/>
  <c r="E1321" i="10"/>
  <c r="AE1321" i="10" s="1"/>
  <c r="AK1321" i="10" s="1"/>
  <c r="F1321" i="10"/>
  <c r="AF1321" i="10" s="1"/>
  <c r="G1321" i="10"/>
  <c r="H1321" i="10"/>
  <c r="I1321" i="10"/>
  <c r="J1321" i="10"/>
  <c r="AM1321" i="10" s="1"/>
  <c r="K1321" i="10"/>
  <c r="L1321" i="10"/>
  <c r="M1321" i="10"/>
  <c r="N1321" i="10"/>
  <c r="AA1321" i="10" s="1"/>
  <c r="O1321" i="10"/>
  <c r="V1321" i="10"/>
  <c r="S1321" i="10" s="1"/>
  <c r="W1321" i="10"/>
  <c r="T1321" i="10" s="1"/>
  <c r="Y1321" i="10"/>
  <c r="Z1321" i="10"/>
  <c r="Q1321" i="10" s="1"/>
  <c r="AB1321" i="10"/>
  <c r="AC1321" i="10"/>
  <c r="AI1321" i="10" s="1"/>
  <c r="AD1321" i="10"/>
  <c r="AJ1321" i="10" s="1"/>
  <c r="AG1321" i="10"/>
  <c r="AH1321" i="10"/>
  <c r="AL1321" i="10"/>
  <c r="AO1321" i="10"/>
  <c r="AP1321" i="10"/>
  <c r="AT1321" i="10"/>
  <c r="C1322" i="10"/>
  <c r="D1322" i="10"/>
  <c r="AD1322" i="10" s="1"/>
  <c r="AJ1322" i="10" s="1"/>
  <c r="E1322" i="10"/>
  <c r="AE1322" i="10" s="1"/>
  <c r="F1322" i="10"/>
  <c r="G1322" i="10"/>
  <c r="H1322" i="10"/>
  <c r="AH1322" i="10" s="1"/>
  <c r="I1322" i="10"/>
  <c r="AL1322" i="10" s="1"/>
  <c r="J1322" i="10"/>
  <c r="K1322" i="10"/>
  <c r="L1322" i="10"/>
  <c r="M1322" i="10"/>
  <c r="Z1322" i="10" s="1"/>
  <c r="N1322" i="10"/>
  <c r="AA1322" i="10" s="1"/>
  <c r="O1322" i="10"/>
  <c r="V1322" i="10"/>
  <c r="S1322" i="10" s="1"/>
  <c r="Y1322" i="10"/>
  <c r="P1322" i="10" s="1"/>
  <c r="AB1322" i="10"/>
  <c r="AC1322" i="10"/>
  <c r="AI1322" i="10" s="1"/>
  <c r="AF1322" i="10"/>
  <c r="AG1322" i="10"/>
  <c r="AO1322" i="10"/>
  <c r="AS1322" i="10"/>
  <c r="C1323" i="10"/>
  <c r="AC1323" i="10" s="1"/>
  <c r="AI1323" i="10" s="1"/>
  <c r="D1323" i="10"/>
  <c r="AD1323" i="10" s="1"/>
  <c r="E1323" i="10"/>
  <c r="F1323" i="10"/>
  <c r="G1323" i="10"/>
  <c r="AG1323" i="10" s="1"/>
  <c r="H1323" i="10"/>
  <c r="AH1323" i="10" s="1"/>
  <c r="I1323" i="10"/>
  <c r="J1323" i="10"/>
  <c r="K1323" i="10"/>
  <c r="L1323" i="10"/>
  <c r="Y1323" i="10" s="1"/>
  <c r="M1323" i="10"/>
  <c r="Z1323" i="10" s="1"/>
  <c r="N1323" i="10"/>
  <c r="O1323" i="10"/>
  <c r="X1323" i="10"/>
  <c r="U1323" i="10" s="1"/>
  <c r="AA1323" i="10"/>
  <c r="AB1323" i="10"/>
  <c r="AE1323" i="10"/>
  <c r="AK1323" i="10" s="1"/>
  <c r="AF1323" i="10"/>
  <c r="AN1323" i="10"/>
  <c r="AO1323" i="10"/>
  <c r="AR1323" i="10"/>
  <c r="C1324" i="10"/>
  <c r="AC1324" i="10" s="1"/>
  <c r="D1324" i="10"/>
  <c r="E1324" i="10"/>
  <c r="F1324" i="10"/>
  <c r="AF1324" i="10" s="1"/>
  <c r="G1324" i="10"/>
  <c r="AG1324" i="10" s="1"/>
  <c r="H1324" i="10"/>
  <c r="I1324" i="10"/>
  <c r="J1324" i="10"/>
  <c r="K1324" i="10"/>
  <c r="AN1324" i="10" s="1"/>
  <c r="L1324" i="10"/>
  <c r="Y1324" i="10" s="1"/>
  <c r="M1324" i="10"/>
  <c r="N1324" i="10"/>
  <c r="O1324" i="10"/>
  <c r="W1324" i="10"/>
  <c r="T1324" i="10" s="1"/>
  <c r="X1324" i="10"/>
  <c r="U1324" i="10" s="1"/>
  <c r="Z1324" i="10"/>
  <c r="AA1324" i="10"/>
  <c r="R1324" i="10" s="1"/>
  <c r="AB1324" i="10"/>
  <c r="AD1324" i="10"/>
  <c r="AJ1324" i="10" s="1"/>
  <c r="AE1324" i="10"/>
  <c r="AK1324" i="10" s="1"/>
  <c r="AH1324" i="10"/>
  <c r="AM1324" i="10"/>
  <c r="AO1324" i="10"/>
  <c r="AQ1324" i="10"/>
  <c r="AU1324" i="10"/>
  <c r="C1325" i="10"/>
  <c r="D1325" i="10"/>
  <c r="E1325" i="10"/>
  <c r="AE1325" i="10" s="1"/>
  <c r="AK1325" i="10" s="1"/>
  <c r="F1325" i="10"/>
  <c r="AF1325" i="10" s="1"/>
  <c r="G1325" i="10"/>
  <c r="H1325" i="10"/>
  <c r="I1325" i="10"/>
  <c r="J1325" i="10"/>
  <c r="AM1325" i="10" s="1"/>
  <c r="K1325" i="10"/>
  <c r="L1325" i="10"/>
  <c r="M1325" i="10"/>
  <c r="N1325" i="10"/>
  <c r="AA1325" i="10" s="1"/>
  <c r="O1325" i="10"/>
  <c r="V1325" i="10"/>
  <c r="S1325" i="10" s="1"/>
  <c r="W1325" i="10"/>
  <c r="T1325" i="10" s="1"/>
  <c r="Y1325" i="10"/>
  <c r="Z1325" i="10"/>
  <c r="Q1325" i="10" s="1"/>
  <c r="AB1325" i="10"/>
  <c r="AC1325" i="10"/>
  <c r="AI1325" i="10" s="1"/>
  <c r="AD1325" i="10"/>
  <c r="AJ1325" i="10" s="1"/>
  <c r="AG1325" i="10"/>
  <c r="AH1325" i="10"/>
  <c r="AL1325" i="10"/>
  <c r="AO1325" i="10"/>
  <c r="AP1325" i="10"/>
  <c r="AT1325" i="10"/>
  <c r="C1326" i="10"/>
  <c r="D1326" i="10"/>
  <c r="AD1326" i="10" s="1"/>
  <c r="AJ1326" i="10" s="1"/>
  <c r="E1326" i="10"/>
  <c r="AE1326" i="10" s="1"/>
  <c r="F1326" i="10"/>
  <c r="G1326" i="10"/>
  <c r="H1326" i="10"/>
  <c r="AH1326" i="10" s="1"/>
  <c r="I1326" i="10"/>
  <c r="AL1326" i="10" s="1"/>
  <c r="J1326" i="10"/>
  <c r="K1326" i="10"/>
  <c r="L1326" i="10"/>
  <c r="M1326" i="10"/>
  <c r="Z1326" i="10" s="1"/>
  <c r="N1326" i="10"/>
  <c r="O1326" i="10"/>
  <c r="V1326" i="10"/>
  <c r="Y1326" i="10"/>
  <c r="S1326" i="10" s="1"/>
  <c r="AA1326" i="10"/>
  <c r="AB1326" i="10"/>
  <c r="AC1326" i="10"/>
  <c r="AI1326" i="10" s="1"/>
  <c r="AF1326" i="10"/>
  <c r="AG1326" i="10"/>
  <c r="AO1326" i="10"/>
  <c r="AS1326" i="10"/>
  <c r="C1327" i="10"/>
  <c r="AC1327" i="10" s="1"/>
  <c r="AI1327" i="10" s="1"/>
  <c r="D1327" i="10"/>
  <c r="AD1327" i="10" s="1"/>
  <c r="AJ1327" i="10" s="1"/>
  <c r="E1327" i="10"/>
  <c r="F1327" i="10"/>
  <c r="G1327" i="10"/>
  <c r="AG1327" i="10" s="1"/>
  <c r="H1327" i="10"/>
  <c r="AH1327" i="10" s="1"/>
  <c r="I1327" i="10"/>
  <c r="J1327" i="10"/>
  <c r="K1327" i="10"/>
  <c r="L1327" i="10"/>
  <c r="Y1327" i="10" s="1"/>
  <c r="M1327" i="10"/>
  <c r="N1327" i="10"/>
  <c r="O1327" i="10"/>
  <c r="X1327" i="10"/>
  <c r="U1327" i="10" s="1"/>
  <c r="Z1327" i="10"/>
  <c r="AA1327" i="10"/>
  <c r="AB1327" i="10"/>
  <c r="AE1327" i="10"/>
  <c r="AK1327" i="10" s="1"/>
  <c r="AF1327" i="10"/>
  <c r="AN1327" i="10"/>
  <c r="AO1327" i="10"/>
  <c r="AR1327" i="10"/>
  <c r="C1328" i="10"/>
  <c r="AC1328" i="10" s="1"/>
  <c r="AI1328" i="10" s="1"/>
  <c r="D1328" i="10"/>
  <c r="E1328" i="10"/>
  <c r="F1328" i="10"/>
  <c r="AF1328" i="10" s="1"/>
  <c r="G1328" i="10"/>
  <c r="AG1328" i="10" s="1"/>
  <c r="H1328" i="10"/>
  <c r="I1328" i="10"/>
  <c r="J1328" i="10"/>
  <c r="K1328" i="10"/>
  <c r="AN1328" i="10" s="1"/>
  <c r="L1328" i="10"/>
  <c r="Y1328" i="10" s="1"/>
  <c r="M1328" i="10"/>
  <c r="N1328" i="10"/>
  <c r="O1328" i="10"/>
  <c r="W1328" i="10"/>
  <c r="T1328" i="10" s="1"/>
  <c r="X1328" i="10"/>
  <c r="U1328" i="10" s="1"/>
  <c r="Z1328" i="10"/>
  <c r="AA1328" i="10"/>
  <c r="R1328" i="10" s="1"/>
  <c r="AB1328" i="10"/>
  <c r="AD1328" i="10"/>
  <c r="AE1328" i="10"/>
  <c r="AK1328" i="10" s="1"/>
  <c r="AH1328" i="10"/>
  <c r="AM1328" i="10"/>
  <c r="AO1328" i="10"/>
  <c r="AQ1328" i="10"/>
  <c r="AU1328" i="10"/>
  <c r="C1329" i="10"/>
  <c r="D1329" i="10"/>
  <c r="E1329" i="10"/>
  <c r="AE1329" i="10" s="1"/>
  <c r="AK1329" i="10" s="1"/>
  <c r="F1329" i="10"/>
  <c r="AF1329" i="10" s="1"/>
  <c r="G1329" i="10"/>
  <c r="H1329" i="10"/>
  <c r="I1329" i="10"/>
  <c r="J1329" i="10"/>
  <c r="AM1329" i="10" s="1"/>
  <c r="K1329" i="10"/>
  <c r="L1329" i="10"/>
  <c r="M1329" i="10"/>
  <c r="N1329" i="10"/>
  <c r="AA1329" i="10" s="1"/>
  <c r="O1329" i="10"/>
  <c r="V1329" i="10"/>
  <c r="S1329" i="10" s="1"/>
  <c r="W1329" i="10"/>
  <c r="T1329" i="10" s="1"/>
  <c r="Y1329" i="10"/>
  <c r="Z1329" i="10"/>
  <c r="Q1329" i="10" s="1"/>
  <c r="AB1329" i="10"/>
  <c r="AC1329" i="10"/>
  <c r="AD1329" i="10"/>
  <c r="AJ1329" i="10" s="1"/>
  <c r="AG1329" i="10"/>
  <c r="AH1329" i="10"/>
  <c r="AL1329" i="10"/>
  <c r="AO1329" i="10"/>
  <c r="AP1329" i="10"/>
  <c r="AT1329" i="10"/>
  <c r="C1330" i="10"/>
  <c r="D1330" i="10"/>
  <c r="AD1330" i="10" s="1"/>
  <c r="AJ1330" i="10" s="1"/>
  <c r="E1330" i="10"/>
  <c r="AE1330" i="10" s="1"/>
  <c r="F1330" i="10"/>
  <c r="G1330" i="10"/>
  <c r="H1330" i="10"/>
  <c r="AH1330" i="10" s="1"/>
  <c r="I1330" i="10"/>
  <c r="AL1330" i="10" s="1"/>
  <c r="J1330" i="10"/>
  <c r="K1330" i="10"/>
  <c r="L1330" i="10"/>
  <c r="M1330" i="10"/>
  <c r="Z1330" i="10" s="1"/>
  <c r="N1330" i="10"/>
  <c r="AA1330" i="10" s="1"/>
  <c r="O1330" i="10"/>
  <c r="V1330" i="10"/>
  <c r="S1330" i="10" s="1"/>
  <c r="Y1330" i="10"/>
  <c r="P1330" i="10" s="1"/>
  <c r="AB1330" i="10"/>
  <c r="AC1330" i="10"/>
  <c r="AI1330" i="10" s="1"/>
  <c r="AF1330" i="10"/>
  <c r="AG1330" i="10"/>
  <c r="AO1330" i="10"/>
  <c r="AS1330" i="10"/>
  <c r="C1331" i="10"/>
  <c r="AC1331" i="10" s="1"/>
  <c r="AI1331" i="10" s="1"/>
  <c r="D1331" i="10"/>
  <c r="AD1331" i="10" s="1"/>
  <c r="E1331" i="10"/>
  <c r="F1331" i="10"/>
  <c r="G1331" i="10"/>
  <c r="AG1331" i="10" s="1"/>
  <c r="H1331" i="10"/>
  <c r="AH1331" i="10" s="1"/>
  <c r="I1331" i="10"/>
  <c r="J1331" i="10"/>
  <c r="K1331" i="10"/>
  <c r="L1331" i="10"/>
  <c r="Y1331" i="10" s="1"/>
  <c r="M1331" i="10"/>
  <c r="N1331" i="10"/>
  <c r="O1331" i="10"/>
  <c r="X1331" i="10"/>
  <c r="U1331" i="10" s="1"/>
  <c r="Z1331" i="10"/>
  <c r="AA1331" i="10"/>
  <c r="AB1331" i="10"/>
  <c r="AE1331" i="10"/>
  <c r="AK1331" i="10" s="1"/>
  <c r="AF1331" i="10"/>
  <c r="AN1331" i="10"/>
  <c r="AO1331" i="10"/>
  <c r="AR1331" i="10"/>
  <c r="C1332" i="10"/>
  <c r="AC1332" i="10" s="1"/>
  <c r="D1332" i="10"/>
  <c r="E1332" i="10"/>
  <c r="F1332" i="10"/>
  <c r="AF1332" i="10" s="1"/>
  <c r="G1332" i="10"/>
  <c r="AG1332" i="10" s="1"/>
  <c r="H1332" i="10"/>
  <c r="I1332" i="10"/>
  <c r="J1332" i="10"/>
  <c r="K1332" i="10"/>
  <c r="AN1332" i="10" s="1"/>
  <c r="L1332" i="10"/>
  <c r="Y1332" i="10" s="1"/>
  <c r="M1332" i="10"/>
  <c r="N1332" i="10"/>
  <c r="O1332" i="10"/>
  <c r="W1332" i="10"/>
  <c r="T1332" i="10" s="1"/>
  <c r="X1332" i="10"/>
  <c r="U1332" i="10" s="1"/>
  <c r="Z1332" i="10"/>
  <c r="AA1332" i="10"/>
  <c r="R1332" i="10" s="1"/>
  <c r="AB1332" i="10"/>
  <c r="AD1332" i="10"/>
  <c r="AJ1332" i="10" s="1"/>
  <c r="AE1332" i="10"/>
  <c r="AK1332" i="10" s="1"/>
  <c r="AH1332" i="10"/>
  <c r="AM1332" i="10"/>
  <c r="AO1332" i="10"/>
  <c r="AQ1332" i="10"/>
  <c r="AU1332" i="10"/>
  <c r="C1333" i="10"/>
  <c r="D1333" i="10"/>
  <c r="E1333" i="10"/>
  <c r="AE1333" i="10" s="1"/>
  <c r="AK1333" i="10" s="1"/>
  <c r="F1333" i="10"/>
  <c r="AF1333" i="10" s="1"/>
  <c r="G1333" i="10"/>
  <c r="H1333" i="10"/>
  <c r="I1333" i="10"/>
  <c r="J1333" i="10"/>
  <c r="AM1333" i="10" s="1"/>
  <c r="K1333" i="10"/>
  <c r="L1333" i="10"/>
  <c r="M1333" i="10"/>
  <c r="N1333" i="10"/>
  <c r="AA1333" i="10" s="1"/>
  <c r="O1333" i="10"/>
  <c r="V1333" i="10"/>
  <c r="S1333" i="10" s="1"/>
  <c r="W1333" i="10"/>
  <c r="Y1333" i="10"/>
  <c r="Z1333" i="10"/>
  <c r="T1333" i="10" s="1"/>
  <c r="AB1333" i="10"/>
  <c r="AC1333" i="10"/>
  <c r="AI1333" i="10" s="1"/>
  <c r="AD1333" i="10"/>
  <c r="AJ1333" i="10" s="1"/>
  <c r="AG1333" i="10"/>
  <c r="AH1333" i="10"/>
  <c r="AL1333" i="10"/>
  <c r="AO1333" i="10"/>
  <c r="AP1333" i="10"/>
  <c r="AT1333" i="10"/>
  <c r="C1334" i="10"/>
  <c r="D1334" i="10"/>
  <c r="AD1334" i="10" s="1"/>
  <c r="AJ1334" i="10" s="1"/>
  <c r="E1334" i="10"/>
  <c r="AE1334" i="10" s="1"/>
  <c r="AK1334" i="10" s="1"/>
  <c r="F1334" i="10"/>
  <c r="G1334" i="10"/>
  <c r="H1334" i="10"/>
  <c r="AH1334" i="10" s="1"/>
  <c r="I1334" i="10"/>
  <c r="AL1334" i="10" s="1"/>
  <c r="J1334" i="10"/>
  <c r="K1334" i="10"/>
  <c r="L1334" i="10"/>
  <c r="M1334" i="10"/>
  <c r="Z1334" i="10" s="1"/>
  <c r="N1334" i="10"/>
  <c r="O1334" i="10"/>
  <c r="V1334" i="10"/>
  <c r="Y1334" i="10"/>
  <c r="S1334" i="10" s="1"/>
  <c r="AA1334" i="10"/>
  <c r="AB1334" i="10"/>
  <c r="AC1334" i="10"/>
  <c r="AI1334" i="10" s="1"/>
  <c r="AF1334" i="10"/>
  <c r="AG1334" i="10"/>
  <c r="AO1334" i="10"/>
  <c r="AS1334" i="10"/>
  <c r="C1335" i="10"/>
  <c r="AC1335" i="10" s="1"/>
  <c r="AI1335" i="10" s="1"/>
  <c r="D1335" i="10"/>
  <c r="AD1335" i="10" s="1"/>
  <c r="AJ1335" i="10" s="1"/>
  <c r="E1335" i="10"/>
  <c r="F1335" i="10"/>
  <c r="G1335" i="10"/>
  <c r="AG1335" i="10" s="1"/>
  <c r="H1335" i="10"/>
  <c r="AH1335" i="10" s="1"/>
  <c r="I1335" i="10"/>
  <c r="J1335" i="10"/>
  <c r="K1335" i="10"/>
  <c r="L1335" i="10"/>
  <c r="Y1335" i="10" s="1"/>
  <c r="M1335" i="10"/>
  <c r="N1335" i="10"/>
  <c r="O1335" i="10"/>
  <c r="X1335" i="10"/>
  <c r="U1335" i="10" s="1"/>
  <c r="Z1335" i="10"/>
  <c r="AA1335" i="10"/>
  <c r="AB1335" i="10"/>
  <c r="AE1335" i="10"/>
  <c r="AK1335" i="10" s="1"/>
  <c r="AF1335" i="10"/>
  <c r="AN1335" i="10"/>
  <c r="AO1335" i="10"/>
  <c r="AR1335" i="10"/>
  <c r="C1336" i="10"/>
  <c r="AC1336" i="10" s="1"/>
  <c r="D1336" i="10"/>
  <c r="E1336" i="10"/>
  <c r="F1336" i="10"/>
  <c r="AF1336" i="10" s="1"/>
  <c r="G1336" i="10"/>
  <c r="AG1336" i="10" s="1"/>
  <c r="H1336" i="10"/>
  <c r="I1336" i="10"/>
  <c r="J1336" i="10"/>
  <c r="K1336" i="10"/>
  <c r="AN1336" i="10" s="1"/>
  <c r="L1336" i="10"/>
  <c r="Y1336" i="10" s="1"/>
  <c r="M1336" i="10"/>
  <c r="N1336" i="10"/>
  <c r="O1336" i="10"/>
  <c r="W1336" i="10"/>
  <c r="T1336" i="10" s="1"/>
  <c r="X1336" i="10"/>
  <c r="U1336" i="10" s="1"/>
  <c r="Z1336" i="10"/>
  <c r="AA1336" i="10"/>
  <c r="R1336" i="10" s="1"/>
  <c r="AB1336" i="10"/>
  <c r="AD1336" i="10"/>
  <c r="AJ1336" i="10" s="1"/>
  <c r="AE1336" i="10"/>
  <c r="AK1336" i="10" s="1"/>
  <c r="AH1336" i="10"/>
  <c r="AM1336" i="10"/>
  <c r="AO1336" i="10"/>
  <c r="AQ1336" i="10"/>
  <c r="AU1336" i="10"/>
  <c r="C1337" i="10"/>
  <c r="D1337" i="10"/>
  <c r="E1337" i="10"/>
  <c r="AE1337" i="10" s="1"/>
  <c r="AK1337" i="10" s="1"/>
  <c r="F1337" i="10"/>
  <c r="AF1337" i="10" s="1"/>
  <c r="G1337" i="10"/>
  <c r="H1337" i="10"/>
  <c r="I1337" i="10"/>
  <c r="J1337" i="10"/>
  <c r="AM1337" i="10" s="1"/>
  <c r="K1337" i="10"/>
  <c r="L1337" i="10"/>
  <c r="M1337" i="10"/>
  <c r="N1337" i="10"/>
  <c r="AA1337" i="10" s="1"/>
  <c r="O1337" i="10"/>
  <c r="V1337" i="10"/>
  <c r="S1337" i="10" s="1"/>
  <c r="W1337" i="10"/>
  <c r="T1337" i="10" s="1"/>
  <c r="Y1337" i="10"/>
  <c r="Z1337" i="10"/>
  <c r="Q1337" i="10" s="1"/>
  <c r="AB1337" i="10"/>
  <c r="AC1337" i="10"/>
  <c r="AI1337" i="10" s="1"/>
  <c r="AD1337" i="10"/>
  <c r="AJ1337" i="10" s="1"/>
  <c r="AG1337" i="10"/>
  <c r="AH1337" i="10"/>
  <c r="AL1337" i="10"/>
  <c r="AO1337" i="10"/>
  <c r="AP1337" i="10"/>
  <c r="AT1337" i="10"/>
  <c r="C1338" i="10"/>
  <c r="D1338" i="10"/>
  <c r="AD1338" i="10" s="1"/>
  <c r="AJ1338" i="10" s="1"/>
  <c r="E1338" i="10"/>
  <c r="AE1338" i="10" s="1"/>
  <c r="F1338" i="10"/>
  <c r="G1338" i="10"/>
  <c r="H1338" i="10"/>
  <c r="AH1338" i="10" s="1"/>
  <c r="I1338" i="10"/>
  <c r="AL1338" i="10" s="1"/>
  <c r="J1338" i="10"/>
  <c r="K1338" i="10"/>
  <c r="L1338" i="10"/>
  <c r="M1338" i="10"/>
  <c r="Z1338" i="10" s="1"/>
  <c r="N1338" i="10"/>
  <c r="AA1338" i="10" s="1"/>
  <c r="O1338" i="10"/>
  <c r="V1338" i="10"/>
  <c r="S1338" i="10" s="1"/>
  <c r="Y1338" i="10"/>
  <c r="P1338" i="10" s="1"/>
  <c r="AB1338" i="10"/>
  <c r="AC1338" i="10"/>
  <c r="AI1338" i="10" s="1"/>
  <c r="AF1338" i="10"/>
  <c r="AG1338" i="10"/>
  <c r="AO1338" i="10"/>
  <c r="AS1338" i="10"/>
  <c r="C1339" i="10"/>
  <c r="AC1339" i="10" s="1"/>
  <c r="AI1339" i="10" s="1"/>
  <c r="D1339" i="10"/>
  <c r="AD1339" i="10" s="1"/>
  <c r="E1339" i="10"/>
  <c r="F1339" i="10"/>
  <c r="G1339" i="10"/>
  <c r="AG1339" i="10" s="1"/>
  <c r="H1339" i="10"/>
  <c r="AH1339" i="10" s="1"/>
  <c r="I1339" i="10"/>
  <c r="J1339" i="10"/>
  <c r="K1339" i="10"/>
  <c r="L1339" i="10"/>
  <c r="Y1339" i="10" s="1"/>
  <c r="M1339" i="10"/>
  <c r="Z1339" i="10" s="1"/>
  <c r="N1339" i="10"/>
  <c r="O1339" i="10"/>
  <c r="X1339" i="10"/>
  <c r="U1339" i="10" s="1"/>
  <c r="AA1339" i="10"/>
  <c r="AB1339" i="10"/>
  <c r="AE1339" i="10"/>
  <c r="AK1339" i="10" s="1"/>
  <c r="AF1339" i="10"/>
  <c r="AN1339" i="10"/>
  <c r="AO1339" i="10"/>
  <c r="AR1339" i="10"/>
  <c r="C1340" i="10"/>
  <c r="AC1340" i="10" s="1"/>
  <c r="D1340" i="10"/>
  <c r="E1340" i="10"/>
  <c r="F1340" i="10"/>
  <c r="AF1340" i="10" s="1"/>
  <c r="G1340" i="10"/>
  <c r="AG1340" i="10" s="1"/>
  <c r="H1340" i="10"/>
  <c r="I1340" i="10"/>
  <c r="J1340" i="10"/>
  <c r="K1340" i="10"/>
  <c r="AN1340" i="10" s="1"/>
  <c r="L1340" i="10"/>
  <c r="Y1340" i="10" s="1"/>
  <c r="M1340" i="10"/>
  <c r="N1340" i="10"/>
  <c r="O1340" i="10"/>
  <c r="W1340" i="10"/>
  <c r="T1340" i="10" s="1"/>
  <c r="X1340" i="10"/>
  <c r="U1340" i="10" s="1"/>
  <c r="Z1340" i="10"/>
  <c r="AA1340" i="10"/>
  <c r="R1340" i="10" s="1"/>
  <c r="AB1340" i="10"/>
  <c r="AD1340" i="10"/>
  <c r="AJ1340" i="10" s="1"/>
  <c r="AE1340" i="10"/>
  <c r="AK1340" i="10" s="1"/>
  <c r="AH1340" i="10"/>
  <c r="AM1340" i="10"/>
  <c r="AO1340" i="10"/>
  <c r="AQ1340" i="10"/>
  <c r="AU1340" i="10"/>
  <c r="C1341" i="10"/>
  <c r="D1341" i="10"/>
  <c r="E1341" i="10"/>
  <c r="AE1341" i="10" s="1"/>
  <c r="AK1341" i="10" s="1"/>
  <c r="F1341" i="10"/>
  <c r="AF1341" i="10" s="1"/>
  <c r="G1341" i="10"/>
  <c r="H1341" i="10"/>
  <c r="I1341" i="10"/>
  <c r="J1341" i="10"/>
  <c r="AM1341" i="10" s="1"/>
  <c r="K1341" i="10"/>
  <c r="L1341" i="10"/>
  <c r="M1341" i="10"/>
  <c r="N1341" i="10"/>
  <c r="AA1341" i="10" s="1"/>
  <c r="O1341" i="10"/>
  <c r="V1341" i="10"/>
  <c r="S1341" i="10" s="1"/>
  <c r="W1341" i="10"/>
  <c r="T1341" i="10" s="1"/>
  <c r="Y1341" i="10"/>
  <c r="Z1341" i="10"/>
  <c r="Q1341" i="10" s="1"/>
  <c r="AB1341" i="10"/>
  <c r="AC1341" i="10"/>
  <c r="AI1341" i="10" s="1"/>
  <c r="AD1341" i="10"/>
  <c r="AJ1341" i="10" s="1"/>
  <c r="AG1341" i="10"/>
  <c r="AH1341" i="10"/>
  <c r="AL1341" i="10"/>
  <c r="AO1341" i="10"/>
  <c r="AP1341" i="10"/>
  <c r="AT1341" i="10"/>
  <c r="C1342" i="10"/>
  <c r="D1342" i="10"/>
  <c r="AD1342" i="10" s="1"/>
  <c r="AJ1342" i="10" s="1"/>
  <c r="E1342" i="10"/>
  <c r="AE1342" i="10" s="1"/>
  <c r="AK1342" i="10" s="1"/>
  <c r="F1342" i="10"/>
  <c r="G1342" i="10"/>
  <c r="H1342" i="10"/>
  <c r="AH1342" i="10" s="1"/>
  <c r="I1342" i="10"/>
  <c r="AL1342" i="10" s="1"/>
  <c r="J1342" i="10"/>
  <c r="K1342" i="10"/>
  <c r="L1342" i="10"/>
  <c r="M1342" i="10"/>
  <c r="Z1342" i="10" s="1"/>
  <c r="N1342" i="10"/>
  <c r="AA1342" i="10" s="1"/>
  <c r="O1342" i="10"/>
  <c r="V1342" i="10"/>
  <c r="S1342" i="10" s="1"/>
  <c r="Y1342" i="10"/>
  <c r="P1342" i="10" s="1"/>
  <c r="AB1342" i="10"/>
  <c r="AC1342" i="10"/>
  <c r="AI1342" i="10" s="1"/>
  <c r="AF1342" i="10"/>
  <c r="AG1342" i="10"/>
  <c r="AO1342" i="10"/>
  <c r="AS1342" i="10"/>
  <c r="C1343" i="10"/>
  <c r="AC1343" i="10" s="1"/>
  <c r="AI1343" i="10" s="1"/>
  <c r="D1343" i="10"/>
  <c r="AD1343" i="10" s="1"/>
  <c r="AJ1343" i="10" s="1"/>
  <c r="E1343" i="10"/>
  <c r="F1343" i="10"/>
  <c r="G1343" i="10"/>
  <c r="AG1343" i="10" s="1"/>
  <c r="H1343" i="10"/>
  <c r="AH1343" i="10" s="1"/>
  <c r="I1343" i="10"/>
  <c r="J1343" i="10"/>
  <c r="K1343" i="10"/>
  <c r="L1343" i="10"/>
  <c r="Y1343" i="10" s="1"/>
  <c r="M1343" i="10"/>
  <c r="Z1343" i="10" s="1"/>
  <c r="N1343" i="10"/>
  <c r="O1343" i="10"/>
  <c r="X1343" i="10"/>
  <c r="U1343" i="10" s="1"/>
  <c r="AA1343" i="10"/>
  <c r="AB1343" i="10"/>
  <c r="AE1343" i="10"/>
  <c r="AF1343" i="10"/>
  <c r="AN1343" i="10"/>
  <c r="AO1343" i="10"/>
  <c r="AR1343" i="10"/>
  <c r="C1344" i="10"/>
  <c r="AC1344" i="10" s="1"/>
  <c r="AI1344" i="10" s="1"/>
  <c r="D1344" i="10"/>
  <c r="E1344" i="10"/>
  <c r="F1344" i="10"/>
  <c r="AF1344" i="10" s="1"/>
  <c r="G1344" i="10"/>
  <c r="AG1344" i="10" s="1"/>
  <c r="H1344" i="10"/>
  <c r="I1344" i="10"/>
  <c r="J1344" i="10"/>
  <c r="K1344" i="10"/>
  <c r="AN1344" i="10" s="1"/>
  <c r="L1344" i="10"/>
  <c r="Y1344" i="10" s="1"/>
  <c r="M1344" i="10"/>
  <c r="N1344" i="10"/>
  <c r="O1344" i="10"/>
  <c r="W1344" i="10"/>
  <c r="T1344" i="10" s="1"/>
  <c r="X1344" i="10"/>
  <c r="U1344" i="10" s="1"/>
  <c r="Z1344" i="10"/>
  <c r="AA1344" i="10"/>
  <c r="R1344" i="10" s="1"/>
  <c r="AB1344" i="10"/>
  <c r="AD1344" i="10"/>
  <c r="AE1344" i="10"/>
  <c r="AK1344" i="10" s="1"/>
  <c r="AH1344" i="10"/>
  <c r="AM1344" i="10"/>
  <c r="AO1344" i="10"/>
  <c r="AQ1344" i="10"/>
  <c r="AU1344" i="10"/>
  <c r="C1345" i="10"/>
  <c r="D1345" i="10"/>
  <c r="E1345" i="10"/>
  <c r="AE1345" i="10" s="1"/>
  <c r="AK1345" i="10" s="1"/>
  <c r="F1345" i="10"/>
  <c r="AF1345" i="10" s="1"/>
  <c r="G1345" i="10"/>
  <c r="H1345" i="10"/>
  <c r="I1345" i="10"/>
  <c r="J1345" i="10"/>
  <c r="AM1345" i="10" s="1"/>
  <c r="K1345" i="10"/>
  <c r="L1345" i="10"/>
  <c r="M1345" i="10"/>
  <c r="N1345" i="10"/>
  <c r="AA1345" i="10" s="1"/>
  <c r="O1345" i="10"/>
  <c r="V1345" i="10"/>
  <c r="S1345" i="10" s="1"/>
  <c r="W1345" i="10"/>
  <c r="T1345" i="10" s="1"/>
  <c r="Y1345" i="10"/>
  <c r="Z1345" i="10"/>
  <c r="Q1345" i="10" s="1"/>
  <c r="AB1345" i="10"/>
  <c r="AC1345" i="10"/>
  <c r="AD1345" i="10"/>
  <c r="AJ1345" i="10" s="1"/>
  <c r="AG1345" i="10"/>
  <c r="AH1345" i="10"/>
  <c r="AL1345" i="10"/>
  <c r="AO1345" i="10"/>
  <c r="AP1345" i="10"/>
  <c r="AT1345" i="10"/>
  <c r="C1346" i="10"/>
  <c r="D1346" i="10"/>
  <c r="AD1346" i="10" s="1"/>
  <c r="AJ1346" i="10" s="1"/>
  <c r="E1346" i="10"/>
  <c r="AE1346" i="10" s="1"/>
  <c r="F1346" i="10"/>
  <c r="G1346" i="10"/>
  <c r="H1346" i="10"/>
  <c r="AH1346" i="10" s="1"/>
  <c r="I1346" i="10"/>
  <c r="AL1346" i="10" s="1"/>
  <c r="J1346" i="10"/>
  <c r="K1346" i="10"/>
  <c r="L1346" i="10"/>
  <c r="M1346" i="10"/>
  <c r="Z1346" i="10" s="1"/>
  <c r="N1346" i="10"/>
  <c r="AA1346" i="10" s="1"/>
  <c r="O1346" i="10"/>
  <c r="V1346" i="10"/>
  <c r="S1346" i="10" s="1"/>
  <c r="Y1346" i="10"/>
  <c r="P1346" i="10" s="1"/>
  <c r="AB1346" i="10"/>
  <c r="AC1346" i="10"/>
  <c r="AI1346" i="10" s="1"/>
  <c r="AF1346" i="10"/>
  <c r="AG1346" i="10"/>
  <c r="AO1346" i="10"/>
  <c r="AS1346" i="10"/>
  <c r="C1347" i="10"/>
  <c r="AC1347" i="10" s="1"/>
  <c r="AI1347" i="10" s="1"/>
  <c r="D1347" i="10"/>
  <c r="AD1347" i="10" s="1"/>
  <c r="E1347" i="10"/>
  <c r="F1347" i="10"/>
  <c r="G1347" i="10"/>
  <c r="AG1347" i="10" s="1"/>
  <c r="H1347" i="10"/>
  <c r="AH1347" i="10" s="1"/>
  <c r="I1347" i="10"/>
  <c r="J1347" i="10"/>
  <c r="K1347" i="10"/>
  <c r="L1347" i="10"/>
  <c r="Y1347" i="10" s="1"/>
  <c r="M1347" i="10"/>
  <c r="Z1347" i="10" s="1"/>
  <c r="N1347" i="10"/>
  <c r="O1347" i="10"/>
  <c r="X1347" i="10"/>
  <c r="U1347" i="10" s="1"/>
  <c r="AA1347" i="10"/>
  <c r="AB1347" i="10"/>
  <c r="AE1347" i="10"/>
  <c r="AK1347" i="10" s="1"/>
  <c r="AF1347" i="10"/>
  <c r="AN1347" i="10"/>
  <c r="AO1347" i="10"/>
  <c r="AR1347" i="10"/>
  <c r="C1348" i="10"/>
  <c r="AC1348" i="10" s="1"/>
  <c r="D1348" i="10"/>
  <c r="E1348" i="10"/>
  <c r="F1348" i="10"/>
  <c r="AF1348" i="10" s="1"/>
  <c r="G1348" i="10"/>
  <c r="AG1348" i="10" s="1"/>
  <c r="H1348" i="10"/>
  <c r="I1348" i="10"/>
  <c r="J1348" i="10"/>
  <c r="K1348" i="10"/>
  <c r="AN1348" i="10" s="1"/>
  <c r="L1348" i="10"/>
  <c r="Y1348" i="10" s="1"/>
  <c r="M1348" i="10"/>
  <c r="N1348" i="10"/>
  <c r="O1348" i="10"/>
  <c r="W1348" i="10"/>
  <c r="T1348" i="10" s="1"/>
  <c r="X1348" i="10"/>
  <c r="U1348" i="10" s="1"/>
  <c r="Z1348" i="10"/>
  <c r="AA1348" i="10"/>
  <c r="R1348" i="10" s="1"/>
  <c r="AB1348" i="10"/>
  <c r="AD1348" i="10"/>
  <c r="AE1348" i="10"/>
  <c r="AK1348" i="10" s="1"/>
  <c r="AH1348" i="10"/>
  <c r="AM1348" i="10"/>
  <c r="AO1348" i="10"/>
  <c r="AQ1348" i="10"/>
  <c r="AU1348" i="10"/>
  <c r="C1349" i="10"/>
  <c r="D1349" i="10"/>
  <c r="E1349" i="10"/>
  <c r="AE1349" i="10" s="1"/>
  <c r="AK1349" i="10" s="1"/>
  <c r="F1349" i="10"/>
  <c r="AF1349" i="10" s="1"/>
  <c r="G1349" i="10"/>
  <c r="H1349" i="10"/>
  <c r="I1349" i="10"/>
  <c r="J1349" i="10"/>
  <c r="AM1349" i="10" s="1"/>
  <c r="K1349" i="10"/>
  <c r="L1349" i="10"/>
  <c r="M1349" i="10"/>
  <c r="N1349" i="10"/>
  <c r="AA1349" i="10" s="1"/>
  <c r="O1349" i="10"/>
  <c r="V1349" i="10"/>
  <c r="S1349" i="10" s="1"/>
  <c r="W1349" i="10"/>
  <c r="T1349" i="10" s="1"/>
  <c r="Y1349" i="10"/>
  <c r="Z1349" i="10"/>
  <c r="Q1349" i="10" s="1"/>
  <c r="AB1349" i="10"/>
  <c r="AC1349" i="10"/>
  <c r="AI1349" i="10" s="1"/>
  <c r="AD1349" i="10"/>
  <c r="AJ1349" i="10" s="1"/>
  <c r="AG1349" i="10"/>
  <c r="AH1349" i="10"/>
  <c r="AL1349" i="10"/>
  <c r="AO1349" i="10"/>
  <c r="AP1349" i="10"/>
  <c r="AT1349" i="10"/>
  <c r="C1350" i="10"/>
  <c r="D1350" i="10"/>
  <c r="AD1350" i="10" s="1"/>
  <c r="AJ1350" i="10" s="1"/>
  <c r="E1350" i="10"/>
  <c r="AE1350" i="10" s="1"/>
  <c r="F1350" i="10"/>
  <c r="G1350" i="10"/>
  <c r="H1350" i="10"/>
  <c r="AH1350" i="10" s="1"/>
  <c r="I1350" i="10"/>
  <c r="AL1350" i="10" s="1"/>
  <c r="J1350" i="10"/>
  <c r="K1350" i="10"/>
  <c r="L1350" i="10"/>
  <c r="M1350" i="10"/>
  <c r="Z1350" i="10" s="1"/>
  <c r="N1350" i="10"/>
  <c r="O1350" i="10"/>
  <c r="V1350" i="10"/>
  <c r="Y1350" i="10"/>
  <c r="S1350" i="10" s="1"/>
  <c r="AA1350" i="10"/>
  <c r="AB1350" i="10"/>
  <c r="AC1350" i="10"/>
  <c r="AI1350" i="10" s="1"/>
  <c r="AF1350" i="10"/>
  <c r="AG1350" i="10"/>
  <c r="AO1350" i="10"/>
  <c r="AS1350" i="10"/>
  <c r="C1351" i="10"/>
  <c r="AC1351" i="10" s="1"/>
  <c r="AI1351" i="10" s="1"/>
  <c r="D1351" i="10"/>
  <c r="AD1351" i="10" s="1"/>
  <c r="E1351" i="10"/>
  <c r="F1351" i="10"/>
  <c r="G1351" i="10"/>
  <c r="AG1351" i="10" s="1"/>
  <c r="H1351" i="10"/>
  <c r="AH1351" i="10" s="1"/>
  <c r="I1351" i="10"/>
  <c r="J1351" i="10"/>
  <c r="K1351" i="10"/>
  <c r="L1351" i="10"/>
  <c r="Y1351" i="10" s="1"/>
  <c r="M1351" i="10"/>
  <c r="N1351" i="10"/>
  <c r="O1351" i="10"/>
  <c r="X1351" i="10"/>
  <c r="U1351" i="10" s="1"/>
  <c r="Z1351" i="10"/>
  <c r="AA1351" i="10"/>
  <c r="AB1351" i="10"/>
  <c r="AE1351" i="10"/>
  <c r="AK1351" i="10" s="1"/>
  <c r="AF1351" i="10"/>
  <c r="AN1351" i="10"/>
  <c r="AO1351" i="10"/>
  <c r="AR1351" i="10"/>
  <c r="C1352" i="10"/>
  <c r="AC1352" i="10" s="1"/>
  <c r="AI1352" i="10" s="1"/>
  <c r="D1352" i="10"/>
  <c r="E1352" i="10"/>
  <c r="F1352" i="10"/>
  <c r="AF1352" i="10" s="1"/>
  <c r="G1352" i="10"/>
  <c r="AG1352" i="10" s="1"/>
  <c r="H1352" i="10"/>
  <c r="I1352" i="10"/>
  <c r="J1352" i="10"/>
  <c r="K1352" i="10"/>
  <c r="AN1352" i="10" s="1"/>
  <c r="L1352" i="10"/>
  <c r="Y1352" i="10" s="1"/>
  <c r="M1352" i="10"/>
  <c r="N1352" i="10"/>
  <c r="O1352" i="10"/>
  <c r="W1352" i="10"/>
  <c r="T1352" i="10" s="1"/>
  <c r="X1352" i="10"/>
  <c r="U1352" i="10" s="1"/>
  <c r="Z1352" i="10"/>
  <c r="AA1352" i="10"/>
  <c r="R1352" i="10" s="1"/>
  <c r="AB1352" i="10"/>
  <c r="AD1352" i="10"/>
  <c r="AE1352" i="10"/>
  <c r="AK1352" i="10" s="1"/>
  <c r="AH1352" i="10"/>
  <c r="AM1352" i="10"/>
  <c r="AO1352" i="10"/>
  <c r="AQ1352" i="10"/>
  <c r="AU1352" i="10"/>
  <c r="C1353" i="10"/>
  <c r="D1353" i="10"/>
  <c r="E1353" i="10"/>
  <c r="AE1353" i="10" s="1"/>
  <c r="AK1353" i="10" s="1"/>
  <c r="F1353" i="10"/>
  <c r="AF1353" i="10" s="1"/>
  <c r="G1353" i="10"/>
  <c r="H1353" i="10"/>
  <c r="I1353" i="10"/>
  <c r="J1353" i="10"/>
  <c r="AM1353" i="10" s="1"/>
  <c r="K1353" i="10"/>
  <c r="L1353" i="10"/>
  <c r="M1353" i="10"/>
  <c r="N1353" i="10"/>
  <c r="AA1353" i="10" s="1"/>
  <c r="O1353" i="10"/>
  <c r="V1353" i="10"/>
  <c r="S1353" i="10" s="1"/>
  <c r="W1353" i="10"/>
  <c r="T1353" i="10" s="1"/>
  <c r="Y1353" i="10"/>
  <c r="Z1353" i="10"/>
  <c r="Q1353" i="10" s="1"/>
  <c r="AB1353" i="10"/>
  <c r="AC1353" i="10"/>
  <c r="AD1353" i="10"/>
  <c r="AJ1353" i="10" s="1"/>
  <c r="AG1353" i="10"/>
  <c r="AH1353" i="10"/>
  <c r="AL1353" i="10"/>
  <c r="AO1353" i="10"/>
  <c r="AP1353" i="10"/>
  <c r="AT1353" i="10"/>
  <c r="C1354" i="10"/>
  <c r="D1354" i="10"/>
  <c r="AD1354" i="10" s="1"/>
  <c r="AJ1354" i="10" s="1"/>
  <c r="E1354" i="10"/>
  <c r="AE1354" i="10" s="1"/>
  <c r="F1354" i="10"/>
  <c r="G1354" i="10"/>
  <c r="H1354" i="10"/>
  <c r="AH1354" i="10" s="1"/>
  <c r="I1354" i="10"/>
  <c r="AL1354" i="10" s="1"/>
  <c r="J1354" i="10"/>
  <c r="K1354" i="10"/>
  <c r="L1354" i="10"/>
  <c r="M1354" i="10"/>
  <c r="Z1354" i="10" s="1"/>
  <c r="N1354" i="10"/>
  <c r="AA1354" i="10" s="1"/>
  <c r="O1354" i="10"/>
  <c r="V1354" i="10"/>
  <c r="S1354" i="10" s="1"/>
  <c r="Y1354" i="10"/>
  <c r="P1354" i="10" s="1"/>
  <c r="AB1354" i="10"/>
  <c r="AC1354" i="10"/>
  <c r="AI1354" i="10" s="1"/>
  <c r="AF1354" i="10"/>
  <c r="AG1354" i="10"/>
  <c r="AO1354" i="10"/>
  <c r="AS1354" i="10"/>
  <c r="C1355" i="10"/>
  <c r="AC1355" i="10" s="1"/>
  <c r="AI1355" i="10" s="1"/>
  <c r="D1355" i="10"/>
  <c r="AD1355" i="10" s="1"/>
  <c r="AJ1355" i="10" s="1"/>
  <c r="E1355" i="10"/>
  <c r="F1355" i="10"/>
  <c r="G1355" i="10"/>
  <c r="AG1355" i="10" s="1"/>
  <c r="H1355" i="10"/>
  <c r="AH1355" i="10" s="1"/>
  <c r="I1355" i="10"/>
  <c r="J1355" i="10"/>
  <c r="K1355" i="10"/>
  <c r="L1355" i="10"/>
  <c r="Y1355" i="10" s="1"/>
  <c r="M1355" i="10"/>
  <c r="N1355" i="10"/>
  <c r="O1355" i="10"/>
  <c r="X1355" i="10"/>
  <c r="U1355" i="10" s="1"/>
  <c r="Z1355" i="10"/>
  <c r="AA1355" i="10"/>
  <c r="AB1355" i="10"/>
  <c r="AE1355" i="10"/>
  <c r="AK1355" i="10" s="1"/>
  <c r="AF1355" i="10"/>
  <c r="AN1355" i="10"/>
  <c r="AO1355" i="10"/>
  <c r="AR1355" i="10"/>
  <c r="C1356" i="10"/>
  <c r="AC1356" i="10" s="1"/>
  <c r="D1356" i="10"/>
  <c r="E1356" i="10"/>
  <c r="F1356" i="10"/>
  <c r="AF1356" i="10" s="1"/>
  <c r="G1356" i="10"/>
  <c r="AG1356" i="10" s="1"/>
  <c r="H1356" i="10"/>
  <c r="I1356" i="10"/>
  <c r="J1356" i="10"/>
  <c r="K1356" i="10"/>
  <c r="AN1356" i="10" s="1"/>
  <c r="L1356" i="10"/>
  <c r="Y1356" i="10" s="1"/>
  <c r="M1356" i="10"/>
  <c r="N1356" i="10"/>
  <c r="O1356" i="10"/>
  <c r="W1356" i="10"/>
  <c r="T1356" i="10" s="1"/>
  <c r="X1356" i="10"/>
  <c r="U1356" i="10" s="1"/>
  <c r="Z1356" i="10"/>
  <c r="AA1356" i="10"/>
  <c r="R1356" i="10" s="1"/>
  <c r="AB1356" i="10"/>
  <c r="AD1356" i="10"/>
  <c r="AJ1356" i="10" s="1"/>
  <c r="AE1356" i="10"/>
  <c r="AK1356" i="10" s="1"/>
  <c r="AH1356" i="10"/>
  <c r="AM1356" i="10"/>
  <c r="AO1356" i="10"/>
  <c r="AQ1356" i="10"/>
  <c r="AU1356" i="10"/>
  <c r="C1357" i="10"/>
  <c r="D1357" i="10"/>
  <c r="E1357" i="10"/>
  <c r="AE1357" i="10" s="1"/>
  <c r="AK1357" i="10" s="1"/>
  <c r="F1357" i="10"/>
  <c r="AF1357" i="10" s="1"/>
  <c r="G1357" i="10"/>
  <c r="H1357" i="10"/>
  <c r="I1357" i="10"/>
  <c r="J1357" i="10"/>
  <c r="AM1357" i="10" s="1"/>
  <c r="K1357" i="10"/>
  <c r="L1357" i="10"/>
  <c r="M1357" i="10"/>
  <c r="N1357" i="10"/>
  <c r="AA1357" i="10" s="1"/>
  <c r="O1357" i="10"/>
  <c r="V1357" i="10"/>
  <c r="S1357" i="10" s="1"/>
  <c r="W1357" i="10"/>
  <c r="T1357" i="10" s="1"/>
  <c r="Y1357" i="10"/>
  <c r="Z1357" i="10"/>
  <c r="Q1357" i="10" s="1"/>
  <c r="AB1357" i="10"/>
  <c r="AC1357" i="10"/>
  <c r="AI1357" i="10" s="1"/>
  <c r="AD1357" i="10"/>
  <c r="AJ1357" i="10" s="1"/>
  <c r="AG1357" i="10"/>
  <c r="AH1357" i="10"/>
  <c r="AL1357" i="10"/>
  <c r="AO1357" i="10"/>
  <c r="AP1357" i="10"/>
  <c r="AT1357" i="10"/>
  <c r="C1358" i="10"/>
  <c r="D1358" i="10"/>
  <c r="AD1358" i="10" s="1"/>
  <c r="AJ1358" i="10" s="1"/>
  <c r="E1358" i="10"/>
  <c r="AE1358" i="10" s="1"/>
  <c r="F1358" i="10"/>
  <c r="G1358" i="10"/>
  <c r="H1358" i="10"/>
  <c r="AH1358" i="10" s="1"/>
  <c r="I1358" i="10"/>
  <c r="AL1358" i="10" s="1"/>
  <c r="J1358" i="10"/>
  <c r="K1358" i="10"/>
  <c r="L1358" i="10"/>
  <c r="M1358" i="10"/>
  <c r="Z1358" i="10" s="1"/>
  <c r="N1358" i="10"/>
  <c r="O1358" i="10"/>
  <c r="V1358" i="10"/>
  <c r="Y1358" i="10"/>
  <c r="S1358" i="10" s="1"/>
  <c r="AA1358" i="10"/>
  <c r="AB1358" i="10"/>
  <c r="AC1358" i="10"/>
  <c r="AI1358" i="10" s="1"/>
  <c r="AF1358" i="10"/>
  <c r="AG1358" i="10"/>
  <c r="AO1358" i="10"/>
  <c r="AS1358" i="10"/>
  <c r="C1359" i="10"/>
  <c r="AC1359" i="10" s="1"/>
  <c r="AI1359" i="10" s="1"/>
  <c r="D1359" i="10"/>
  <c r="AD1359" i="10" s="1"/>
  <c r="AJ1359" i="10" s="1"/>
  <c r="E1359" i="10"/>
  <c r="F1359" i="10"/>
  <c r="G1359" i="10"/>
  <c r="AG1359" i="10" s="1"/>
  <c r="H1359" i="10"/>
  <c r="AH1359" i="10" s="1"/>
  <c r="I1359" i="10"/>
  <c r="J1359" i="10"/>
  <c r="K1359" i="10"/>
  <c r="L1359" i="10"/>
  <c r="Y1359" i="10" s="1"/>
  <c r="M1359" i="10"/>
  <c r="N1359" i="10"/>
  <c r="O1359" i="10"/>
  <c r="X1359" i="10"/>
  <c r="U1359" i="10" s="1"/>
  <c r="Z1359" i="10"/>
  <c r="AA1359" i="10"/>
  <c r="AB1359" i="10"/>
  <c r="AE1359" i="10"/>
  <c r="AK1359" i="10" s="1"/>
  <c r="AF1359" i="10"/>
  <c r="AN1359" i="10"/>
  <c r="AO1359" i="10"/>
  <c r="AR1359" i="10"/>
  <c r="C1360" i="10"/>
  <c r="AC1360" i="10" s="1"/>
  <c r="AI1360" i="10" s="1"/>
  <c r="D1360" i="10"/>
  <c r="E1360" i="10"/>
  <c r="F1360" i="10"/>
  <c r="AF1360" i="10" s="1"/>
  <c r="G1360" i="10"/>
  <c r="AG1360" i="10" s="1"/>
  <c r="H1360" i="10"/>
  <c r="I1360" i="10"/>
  <c r="J1360" i="10"/>
  <c r="K1360" i="10"/>
  <c r="AN1360" i="10" s="1"/>
  <c r="L1360" i="10"/>
  <c r="Y1360" i="10" s="1"/>
  <c r="M1360" i="10"/>
  <c r="N1360" i="10"/>
  <c r="O1360" i="10"/>
  <c r="W1360" i="10"/>
  <c r="T1360" i="10" s="1"/>
  <c r="X1360" i="10"/>
  <c r="U1360" i="10" s="1"/>
  <c r="Z1360" i="10"/>
  <c r="AA1360" i="10"/>
  <c r="R1360" i="10" s="1"/>
  <c r="AB1360" i="10"/>
  <c r="AD1360" i="10"/>
  <c r="AE1360" i="10"/>
  <c r="AK1360" i="10" s="1"/>
  <c r="AH1360" i="10"/>
  <c r="AM1360" i="10"/>
  <c r="AO1360" i="10"/>
  <c r="AQ1360" i="10"/>
  <c r="AU1360" i="10"/>
  <c r="C1361" i="10"/>
  <c r="D1361" i="10"/>
  <c r="E1361" i="10"/>
  <c r="AE1361" i="10" s="1"/>
  <c r="AK1361" i="10" s="1"/>
  <c r="F1361" i="10"/>
  <c r="AF1361" i="10" s="1"/>
  <c r="G1361" i="10"/>
  <c r="H1361" i="10"/>
  <c r="I1361" i="10"/>
  <c r="J1361" i="10"/>
  <c r="AM1361" i="10" s="1"/>
  <c r="K1361" i="10"/>
  <c r="L1361" i="10"/>
  <c r="M1361" i="10"/>
  <c r="N1361" i="10"/>
  <c r="AA1361" i="10" s="1"/>
  <c r="O1361" i="10"/>
  <c r="V1361" i="10"/>
  <c r="S1361" i="10" s="1"/>
  <c r="W1361" i="10"/>
  <c r="T1361" i="10" s="1"/>
  <c r="Y1361" i="10"/>
  <c r="Z1361" i="10"/>
  <c r="Q1361" i="10" s="1"/>
  <c r="AB1361" i="10"/>
  <c r="AC1361" i="10"/>
  <c r="AD1361" i="10"/>
  <c r="AJ1361" i="10" s="1"/>
  <c r="AG1361" i="10"/>
  <c r="AH1361" i="10"/>
  <c r="AL1361" i="10"/>
  <c r="AO1361" i="10"/>
  <c r="AP1361" i="10"/>
  <c r="AT1361" i="10"/>
  <c r="C1362" i="10"/>
  <c r="D1362" i="10"/>
  <c r="AD1362" i="10" s="1"/>
  <c r="AJ1362" i="10" s="1"/>
  <c r="E1362" i="10"/>
  <c r="AE1362" i="10" s="1"/>
  <c r="F1362" i="10"/>
  <c r="G1362" i="10"/>
  <c r="H1362" i="10"/>
  <c r="AH1362" i="10" s="1"/>
  <c r="I1362" i="10"/>
  <c r="AL1362" i="10" s="1"/>
  <c r="J1362" i="10"/>
  <c r="K1362" i="10"/>
  <c r="L1362" i="10"/>
  <c r="M1362" i="10"/>
  <c r="Z1362" i="10" s="1"/>
  <c r="N1362" i="10"/>
  <c r="AA1362" i="10" s="1"/>
  <c r="O1362" i="10"/>
  <c r="V1362" i="10"/>
  <c r="S1362" i="10" s="1"/>
  <c r="Y1362" i="10"/>
  <c r="P1362" i="10" s="1"/>
  <c r="AB1362" i="10"/>
  <c r="AC1362" i="10"/>
  <c r="AI1362" i="10" s="1"/>
  <c r="AF1362" i="10"/>
  <c r="AG1362" i="10"/>
  <c r="AO1362" i="10"/>
  <c r="AS1362" i="10"/>
  <c r="C1363" i="10"/>
  <c r="AC1363" i="10" s="1"/>
  <c r="AI1363" i="10" s="1"/>
  <c r="D1363" i="10"/>
  <c r="AD1363" i="10" s="1"/>
  <c r="E1363" i="10"/>
  <c r="F1363" i="10"/>
  <c r="G1363" i="10"/>
  <c r="AG1363" i="10" s="1"/>
  <c r="H1363" i="10"/>
  <c r="AH1363" i="10" s="1"/>
  <c r="I1363" i="10"/>
  <c r="J1363" i="10"/>
  <c r="K1363" i="10"/>
  <c r="L1363" i="10"/>
  <c r="Y1363" i="10" s="1"/>
  <c r="M1363" i="10"/>
  <c r="Z1363" i="10" s="1"/>
  <c r="N1363" i="10"/>
  <c r="O1363" i="10"/>
  <c r="X1363" i="10"/>
  <c r="U1363" i="10" s="1"/>
  <c r="AA1363" i="10"/>
  <c r="AB1363" i="10"/>
  <c r="AE1363" i="10"/>
  <c r="AK1363" i="10" s="1"/>
  <c r="AF1363" i="10"/>
  <c r="AN1363" i="10"/>
  <c r="AO1363" i="10"/>
  <c r="AR1363" i="10"/>
  <c r="C1364" i="10"/>
  <c r="AC1364" i="10" s="1"/>
  <c r="D1364" i="10"/>
  <c r="E1364" i="10"/>
  <c r="F1364" i="10"/>
  <c r="AF1364" i="10" s="1"/>
  <c r="G1364" i="10"/>
  <c r="AG1364" i="10" s="1"/>
  <c r="H1364" i="10"/>
  <c r="I1364" i="10"/>
  <c r="J1364" i="10"/>
  <c r="K1364" i="10"/>
  <c r="AN1364" i="10" s="1"/>
  <c r="L1364" i="10"/>
  <c r="Y1364" i="10" s="1"/>
  <c r="M1364" i="10"/>
  <c r="N1364" i="10"/>
  <c r="O1364" i="10"/>
  <c r="W1364" i="10"/>
  <c r="T1364" i="10" s="1"/>
  <c r="X1364" i="10"/>
  <c r="U1364" i="10" s="1"/>
  <c r="Z1364" i="10"/>
  <c r="AA1364" i="10"/>
  <c r="R1364" i="10" s="1"/>
  <c r="AB1364" i="10"/>
  <c r="AD1364" i="10"/>
  <c r="AJ1364" i="10" s="1"/>
  <c r="AE1364" i="10"/>
  <c r="AK1364" i="10" s="1"/>
  <c r="AH1364" i="10"/>
  <c r="AM1364" i="10"/>
  <c r="AO1364" i="10"/>
  <c r="AQ1364" i="10"/>
  <c r="AU1364" i="10"/>
  <c r="C1365" i="10"/>
  <c r="D1365" i="10"/>
  <c r="E1365" i="10"/>
  <c r="AE1365" i="10" s="1"/>
  <c r="AK1365" i="10" s="1"/>
  <c r="F1365" i="10"/>
  <c r="AF1365" i="10" s="1"/>
  <c r="G1365" i="10"/>
  <c r="H1365" i="10"/>
  <c r="I1365" i="10"/>
  <c r="J1365" i="10"/>
  <c r="AM1365" i="10" s="1"/>
  <c r="K1365" i="10"/>
  <c r="L1365" i="10"/>
  <c r="M1365" i="10"/>
  <c r="N1365" i="10"/>
  <c r="AA1365" i="10" s="1"/>
  <c r="O1365" i="10"/>
  <c r="V1365" i="10"/>
  <c r="S1365" i="10" s="1"/>
  <c r="W1365" i="10"/>
  <c r="T1365" i="10" s="1"/>
  <c r="Y1365" i="10"/>
  <c r="Z1365" i="10"/>
  <c r="Q1365" i="10" s="1"/>
  <c r="AB1365" i="10"/>
  <c r="AC1365" i="10"/>
  <c r="AI1365" i="10" s="1"/>
  <c r="AD1365" i="10"/>
  <c r="AJ1365" i="10" s="1"/>
  <c r="AG1365" i="10"/>
  <c r="AH1365" i="10"/>
  <c r="AL1365" i="10"/>
  <c r="AO1365" i="10"/>
  <c r="AP1365" i="10"/>
  <c r="AT1365" i="10"/>
  <c r="C1366" i="10"/>
  <c r="D1366" i="10"/>
  <c r="AD1366" i="10" s="1"/>
  <c r="AJ1366" i="10" s="1"/>
  <c r="E1366" i="10"/>
  <c r="AE1366" i="10" s="1"/>
  <c r="F1366" i="10"/>
  <c r="G1366" i="10"/>
  <c r="H1366" i="10"/>
  <c r="AH1366" i="10" s="1"/>
  <c r="I1366" i="10"/>
  <c r="AL1366" i="10" s="1"/>
  <c r="J1366" i="10"/>
  <c r="K1366" i="10"/>
  <c r="L1366" i="10"/>
  <c r="M1366" i="10"/>
  <c r="Z1366" i="10" s="1"/>
  <c r="N1366" i="10"/>
  <c r="AA1366" i="10" s="1"/>
  <c r="O1366" i="10"/>
  <c r="V1366" i="10"/>
  <c r="S1366" i="10" s="1"/>
  <c r="Y1366" i="10"/>
  <c r="P1366" i="10" s="1"/>
  <c r="AB1366" i="10"/>
  <c r="AC1366" i="10"/>
  <c r="AI1366" i="10" s="1"/>
  <c r="AF1366" i="10"/>
  <c r="AG1366" i="10"/>
  <c r="AO1366" i="10"/>
  <c r="AS1366" i="10"/>
  <c r="C1367" i="10"/>
  <c r="AC1367" i="10" s="1"/>
  <c r="AI1367" i="10" s="1"/>
  <c r="D1367" i="10"/>
  <c r="AD1367" i="10" s="1"/>
  <c r="E1367" i="10"/>
  <c r="F1367" i="10"/>
  <c r="G1367" i="10"/>
  <c r="AG1367" i="10" s="1"/>
  <c r="H1367" i="10"/>
  <c r="AH1367" i="10" s="1"/>
  <c r="I1367" i="10"/>
  <c r="J1367" i="10"/>
  <c r="K1367" i="10"/>
  <c r="L1367" i="10"/>
  <c r="Y1367" i="10" s="1"/>
  <c r="M1367" i="10"/>
  <c r="Z1367" i="10" s="1"/>
  <c r="N1367" i="10"/>
  <c r="O1367" i="10"/>
  <c r="X1367" i="10"/>
  <c r="U1367" i="10" s="1"/>
  <c r="AA1367" i="10"/>
  <c r="AB1367" i="10"/>
  <c r="AE1367" i="10"/>
  <c r="AK1367" i="10" s="1"/>
  <c r="AF1367" i="10"/>
  <c r="AN1367" i="10"/>
  <c r="AO1367" i="10"/>
  <c r="AR1367" i="10"/>
  <c r="C1368" i="10"/>
  <c r="AC1368" i="10" s="1"/>
  <c r="D1368" i="10"/>
  <c r="E1368" i="10"/>
  <c r="F1368" i="10"/>
  <c r="AF1368" i="10" s="1"/>
  <c r="G1368" i="10"/>
  <c r="AG1368" i="10" s="1"/>
  <c r="H1368" i="10"/>
  <c r="I1368" i="10"/>
  <c r="J1368" i="10"/>
  <c r="K1368" i="10"/>
  <c r="AN1368" i="10" s="1"/>
  <c r="L1368" i="10"/>
  <c r="Y1368" i="10" s="1"/>
  <c r="M1368" i="10"/>
  <c r="N1368" i="10"/>
  <c r="O1368" i="10"/>
  <c r="W1368" i="10"/>
  <c r="T1368" i="10" s="1"/>
  <c r="X1368" i="10"/>
  <c r="U1368" i="10" s="1"/>
  <c r="Z1368" i="10"/>
  <c r="AA1368" i="10"/>
  <c r="R1368" i="10" s="1"/>
  <c r="AB1368" i="10"/>
  <c r="AD1368" i="10"/>
  <c r="AJ1368" i="10" s="1"/>
  <c r="AE1368" i="10"/>
  <c r="AK1368" i="10" s="1"/>
  <c r="AH1368" i="10"/>
  <c r="AM1368" i="10"/>
  <c r="AO1368" i="10"/>
  <c r="AQ1368" i="10"/>
  <c r="AU1368" i="10"/>
  <c r="C1369" i="10"/>
  <c r="D1369" i="10"/>
  <c r="E1369" i="10"/>
  <c r="AE1369" i="10" s="1"/>
  <c r="AK1369" i="10" s="1"/>
  <c r="F1369" i="10"/>
  <c r="AF1369" i="10" s="1"/>
  <c r="G1369" i="10"/>
  <c r="H1369" i="10"/>
  <c r="I1369" i="10"/>
  <c r="J1369" i="10"/>
  <c r="AM1369" i="10" s="1"/>
  <c r="K1369" i="10"/>
  <c r="L1369" i="10"/>
  <c r="M1369" i="10"/>
  <c r="N1369" i="10"/>
  <c r="AA1369" i="10" s="1"/>
  <c r="O1369" i="10"/>
  <c r="V1369" i="10"/>
  <c r="S1369" i="10" s="1"/>
  <c r="W1369" i="10"/>
  <c r="T1369" i="10" s="1"/>
  <c r="Y1369" i="10"/>
  <c r="Z1369" i="10"/>
  <c r="Q1369" i="10" s="1"/>
  <c r="AB1369" i="10"/>
  <c r="AC1369" i="10"/>
  <c r="AI1369" i="10" s="1"/>
  <c r="AD1369" i="10"/>
  <c r="AJ1369" i="10" s="1"/>
  <c r="AG1369" i="10"/>
  <c r="AH1369" i="10"/>
  <c r="AL1369" i="10"/>
  <c r="AO1369" i="10"/>
  <c r="AP1369" i="10"/>
  <c r="AT1369" i="10"/>
  <c r="C1370" i="10"/>
  <c r="D1370" i="10"/>
  <c r="AD1370" i="10" s="1"/>
  <c r="AJ1370" i="10" s="1"/>
  <c r="E1370" i="10"/>
  <c r="AE1370" i="10" s="1"/>
  <c r="AK1370" i="10" s="1"/>
  <c r="F1370" i="10"/>
  <c r="G1370" i="10"/>
  <c r="H1370" i="10"/>
  <c r="AH1370" i="10" s="1"/>
  <c r="I1370" i="10"/>
  <c r="AL1370" i="10" s="1"/>
  <c r="J1370" i="10"/>
  <c r="K1370" i="10"/>
  <c r="L1370" i="10"/>
  <c r="M1370" i="10"/>
  <c r="Z1370" i="10" s="1"/>
  <c r="N1370" i="10"/>
  <c r="AA1370" i="10" s="1"/>
  <c r="O1370" i="10"/>
  <c r="V1370" i="10"/>
  <c r="S1370" i="10" s="1"/>
  <c r="Y1370" i="10"/>
  <c r="P1370" i="10" s="1"/>
  <c r="AB1370" i="10"/>
  <c r="AC1370" i="10"/>
  <c r="AI1370" i="10" s="1"/>
  <c r="AF1370" i="10"/>
  <c r="AG1370" i="10"/>
  <c r="AO1370" i="10"/>
  <c r="AS1370" i="10"/>
  <c r="C1371" i="10"/>
  <c r="AC1371" i="10" s="1"/>
  <c r="AI1371" i="10" s="1"/>
  <c r="D1371" i="10"/>
  <c r="AD1371" i="10" s="1"/>
  <c r="AJ1371" i="10" s="1"/>
  <c r="E1371" i="10"/>
  <c r="F1371" i="10"/>
  <c r="G1371" i="10"/>
  <c r="AG1371" i="10" s="1"/>
  <c r="H1371" i="10"/>
  <c r="AH1371" i="10" s="1"/>
  <c r="I1371" i="10"/>
  <c r="J1371" i="10"/>
  <c r="K1371" i="10"/>
  <c r="L1371" i="10"/>
  <c r="Y1371" i="10" s="1"/>
  <c r="M1371" i="10"/>
  <c r="Z1371" i="10" s="1"/>
  <c r="N1371" i="10"/>
  <c r="O1371" i="10"/>
  <c r="X1371" i="10"/>
  <c r="U1371" i="10" s="1"/>
  <c r="AA1371" i="10"/>
  <c r="AB1371" i="10"/>
  <c r="AE1371" i="10"/>
  <c r="AF1371" i="10"/>
  <c r="AN1371" i="10"/>
  <c r="AO1371" i="10"/>
  <c r="AR1371" i="10"/>
  <c r="C1372" i="10"/>
  <c r="AC1372" i="10" s="1"/>
  <c r="AI1372" i="10" s="1"/>
  <c r="D1372" i="10"/>
  <c r="E1372" i="10"/>
  <c r="F1372" i="10"/>
  <c r="AF1372" i="10" s="1"/>
  <c r="G1372" i="10"/>
  <c r="AG1372" i="10" s="1"/>
  <c r="H1372" i="10"/>
  <c r="I1372" i="10"/>
  <c r="J1372" i="10"/>
  <c r="K1372" i="10"/>
  <c r="AN1372" i="10" s="1"/>
  <c r="L1372" i="10"/>
  <c r="Y1372" i="10" s="1"/>
  <c r="M1372" i="10"/>
  <c r="N1372" i="10"/>
  <c r="O1372" i="10"/>
  <c r="W1372" i="10"/>
  <c r="T1372" i="10" s="1"/>
  <c r="X1372" i="10"/>
  <c r="U1372" i="10" s="1"/>
  <c r="Z1372" i="10"/>
  <c r="AA1372" i="10"/>
  <c r="R1372" i="10" s="1"/>
  <c r="AB1372" i="10"/>
  <c r="AD1372" i="10"/>
  <c r="AE1372" i="10"/>
  <c r="AK1372" i="10" s="1"/>
  <c r="AH1372" i="10"/>
  <c r="AM1372" i="10"/>
  <c r="AO1372" i="10"/>
  <c r="AQ1372" i="10"/>
  <c r="AU1372" i="10"/>
  <c r="C1373" i="10"/>
  <c r="D1373" i="10"/>
  <c r="E1373" i="10"/>
  <c r="AE1373" i="10" s="1"/>
  <c r="AK1373" i="10" s="1"/>
  <c r="F1373" i="10"/>
  <c r="AF1373" i="10" s="1"/>
  <c r="G1373" i="10"/>
  <c r="H1373" i="10"/>
  <c r="I1373" i="10"/>
  <c r="J1373" i="10"/>
  <c r="AM1373" i="10" s="1"/>
  <c r="K1373" i="10"/>
  <c r="L1373" i="10"/>
  <c r="M1373" i="10"/>
  <c r="N1373" i="10"/>
  <c r="AA1373" i="10" s="1"/>
  <c r="O1373" i="10"/>
  <c r="V1373" i="10"/>
  <c r="S1373" i="10" s="1"/>
  <c r="W1373" i="10"/>
  <c r="T1373" i="10" s="1"/>
  <c r="Y1373" i="10"/>
  <c r="Z1373" i="10"/>
  <c r="Q1373" i="10" s="1"/>
  <c r="AB1373" i="10"/>
  <c r="AC1373" i="10"/>
  <c r="AD1373" i="10"/>
  <c r="AJ1373" i="10" s="1"/>
  <c r="AG1373" i="10"/>
  <c r="AH1373" i="10"/>
  <c r="AL1373" i="10"/>
  <c r="AO1373" i="10"/>
  <c r="AP1373" i="10"/>
  <c r="AT1373" i="10"/>
  <c r="C1374" i="10"/>
  <c r="D1374" i="10"/>
  <c r="AD1374" i="10" s="1"/>
  <c r="AJ1374" i="10" s="1"/>
  <c r="E1374" i="10"/>
  <c r="AE1374" i="10" s="1"/>
  <c r="F1374" i="10"/>
  <c r="G1374" i="10"/>
  <c r="H1374" i="10"/>
  <c r="AH1374" i="10" s="1"/>
  <c r="I1374" i="10"/>
  <c r="AL1374" i="10" s="1"/>
  <c r="J1374" i="10"/>
  <c r="K1374" i="10"/>
  <c r="L1374" i="10"/>
  <c r="M1374" i="10"/>
  <c r="Z1374" i="10" s="1"/>
  <c r="N1374" i="10"/>
  <c r="AA1374" i="10" s="1"/>
  <c r="O1374" i="10"/>
  <c r="V1374" i="10"/>
  <c r="S1374" i="10" s="1"/>
  <c r="Y1374" i="10"/>
  <c r="P1374" i="10" s="1"/>
  <c r="AB1374" i="10"/>
  <c r="AC1374" i="10"/>
  <c r="AI1374" i="10" s="1"/>
  <c r="AF1374" i="10"/>
  <c r="AG1374" i="10"/>
  <c r="AO1374" i="10"/>
  <c r="AS1374" i="10"/>
  <c r="C1375" i="10"/>
  <c r="AC1375" i="10" s="1"/>
  <c r="AI1375" i="10" s="1"/>
  <c r="D1375" i="10"/>
  <c r="AD1375" i="10" s="1"/>
  <c r="AJ1375" i="10" s="1"/>
  <c r="E1375" i="10"/>
  <c r="F1375" i="10"/>
  <c r="G1375" i="10"/>
  <c r="AG1375" i="10" s="1"/>
  <c r="H1375" i="10"/>
  <c r="AH1375" i="10" s="1"/>
  <c r="I1375" i="10"/>
  <c r="J1375" i="10"/>
  <c r="K1375" i="10"/>
  <c r="L1375" i="10"/>
  <c r="Y1375" i="10" s="1"/>
  <c r="M1375" i="10"/>
  <c r="Z1375" i="10" s="1"/>
  <c r="N1375" i="10"/>
  <c r="O1375" i="10"/>
  <c r="X1375" i="10"/>
  <c r="U1375" i="10" s="1"/>
  <c r="AA1375" i="10"/>
  <c r="AB1375" i="10"/>
  <c r="AE1375" i="10"/>
  <c r="AF1375" i="10"/>
  <c r="AN1375" i="10"/>
  <c r="AO1375" i="10"/>
  <c r="AR1375" i="10"/>
  <c r="C1376" i="10"/>
  <c r="AC1376" i="10" s="1"/>
  <c r="AI1376" i="10" s="1"/>
  <c r="D1376" i="10"/>
  <c r="E1376" i="10"/>
  <c r="F1376" i="10"/>
  <c r="AF1376" i="10" s="1"/>
  <c r="G1376" i="10"/>
  <c r="AG1376" i="10" s="1"/>
  <c r="H1376" i="10"/>
  <c r="I1376" i="10"/>
  <c r="J1376" i="10"/>
  <c r="K1376" i="10"/>
  <c r="AN1376" i="10" s="1"/>
  <c r="L1376" i="10"/>
  <c r="Y1376" i="10" s="1"/>
  <c r="M1376" i="10"/>
  <c r="N1376" i="10"/>
  <c r="O1376" i="10"/>
  <c r="W1376" i="10"/>
  <c r="T1376" i="10" s="1"/>
  <c r="X1376" i="10"/>
  <c r="U1376" i="10" s="1"/>
  <c r="Z1376" i="10"/>
  <c r="AA1376" i="10"/>
  <c r="R1376" i="10" s="1"/>
  <c r="AB1376" i="10"/>
  <c r="AD1376" i="10"/>
  <c r="AE1376" i="10"/>
  <c r="AK1376" i="10" s="1"/>
  <c r="AH1376" i="10"/>
  <c r="AM1376" i="10"/>
  <c r="AO1376" i="10"/>
  <c r="AQ1376" i="10"/>
  <c r="AU1376" i="10"/>
  <c r="C1377" i="10"/>
  <c r="D1377" i="10"/>
  <c r="E1377" i="10"/>
  <c r="AE1377" i="10" s="1"/>
  <c r="AK1377" i="10" s="1"/>
  <c r="F1377" i="10"/>
  <c r="AF1377" i="10" s="1"/>
  <c r="G1377" i="10"/>
  <c r="H1377" i="10"/>
  <c r="I1377" i="10"/>
  <c r="J1377" i="10"/>
  <c r="AM1377" i="10" s="1"/>
  <c r="K1377" i="10"/>
  <c r="L1377" i="10"/>
  <c r="M1377" i="10"/>
  <c r="N1377" i="10"/>
  <c r="AA1377" i="10" s="1"/>
  <c r="O1377" i="10"/>
  <c r="V1377" i="10"/>
  <c r="S1377" i="10" s="1"/>
  <c r="W1377" i="10"/>
  <c r="T1377" i="10" s="1"/>
  <c r="Y1377" i="10"/>
  <c r="Z1377" i="10"/>
  <c r="Q1377" i="10" s="1"/>
  <c r="AB1377" i="10"/>
  <c r="AC1377" i="10"/>
  <c r="AD1377" i="10"/>
  <c r="AJ1377" i="10" s="1"/>
  <c r="AG1377" i="10"/>
  <c r="AH1377" i="10"/>
  <c r="AL1377" i="10"/>
  <c r="AO1377" i="10"/>
  <c r="AP1377" i="10"/>
  <c r="AT1377" i="10"/>
  <c r="C1378" i="10"/>
  <c r="D1378" i="10"/>
  <c r="AD1378" i="10" s="1"/>
  <c r="AJ1378" i="10" s="1"/>
  <c r="E1378" i="10"/>
  <c r="AE1378" i="10" s="1"/>
  <c r="F1378" i="10"/>
  <c r="G1378" i="10"/>
  <c r="H1378" i="10"/>
  <c r="AH1378" i="10" s="1"/>
  <c r="I1378" i="10"/>
  <c r="AL1378" i="10" s="1"/>
  <c r="J1378" i="10"/>
  <c r="K1378" i="10"/>
  <c r="L1378" i="10"/>
  <c r="M1378" i="10"/>
  <c r="Z1378" i="10" s="1"/>
  <c r="N1378" i="10"/>
  <c r="AA1378" i="10" s="1"/>
  <c r="O1378" i="10"/>
  <c r="V1378" i="10"/>
  <c r="S1378" i="10" s="1"/>
  <c r="Y1378" i="10"/>
  <c r="P1378" i="10" s="1"/>
  <c r="AB1378" i="10"/>
  <c r="AC1378" i="10"/>
  <c r="AI1378" i="10" s="1"/>
  <c r="AF1378" i="10"/>
  <c r="AG1378" i="10"/>
  <c r="AO1378" i="10"/>
  <c r="AS1378" i="10"/>
  <c r="C1379" i="10"/>
  <c r="AC1379" i="10" s="1"/>
  <c r="AI1379" i="10" s="1"/>
  <c r="D1379" i="10"/>
  <c r="AD1379" i="10" s="1"/>
  <c r="E1379" i="10"/>
  <c r="F1379" i="10"/>
  <c r="G1379" i="10"/>
  <c r="AG1379" i="10" s="1"/>
  <c r="H1379" i="10"/>
  <c r="AH1379" i="10" s="1"/>
  <c r="I1379" i="10"/>
  <c r="J1379" i="10"/>
  <c r="K1379" i="10"/>
  <c r="L1379" i="10"/>
  <c r="Y1379" i="10" s="1"/>
  <c r="M1379" i="10"/>
  <c r="Z1379" i="10" s="1"/>
  <c r="N1379" i="10"/>
  <c r="O1379" i="10"/>
  <c r="X1379" i="10"/>
  <c r="U1379" i="10" s="1"/>
  <c r="AA1379" i="10"/>
  <c r="AB1379" i="10"/>
  <c r="AE1379" i="10"/>
  <c r="AK1379" i="10" s="1"/>
  <c r="AF1379" i="10"/>
  <c r="AN1379" i="10"/>
  <c r="AO1379" i="10"/>
  <c r="AR1379" i="10"/>
  <c r="C1380" i="10"/>
  <c r="AC1380" i="10" s="1"/>
  <c r="D1380" i="10"/>
  <c r="E1380" i="10"/>
  <c r="F1380" i="10"/>
  <c r="AF1380" i="10" s="1"/>
  <c r="G1380" i="10"/>
  <c r="AG1380" i="10" s="1"/>
  <c r="H1380" i="10"/>
  <c r="I1380" i="10"/>
  <c r="J1380" i="10"/>
  <c r="K1380" i="10"/>
  <c r="AN1380" i="10" s="1"/>
  <c r="L1380" i="10"/>
  <c r="Y1380" i="10" s="1"/>
  <c r="M1380" i="10"/>
  <c r="N1380" i="10"/>
  <c r="O1380" i="10"/>
  <c r="W1380" i="10"/>
  <c r="T1380" i="10" s="1"/>
  <c r="X1380" i="10"/>
  <c r="U1380" i="10" s="1"/>
  <c r="Z1380" i="10"/>
  <c r="AA1380" i="10"/>
  <c r="R1380" i="10" s="1"/>
  <c r="AB1380" i="10"/>
  <c r="AD1380" i="10"/>
  <c r="AJ1380" i="10" s="1"/>
  <c r="AE1380" i="10"/>
  <c r="AK1380" i="10" s="1"/>
  <c r="AH1380" i="10"/>
  <c r="AM1380" i="10"/>
  <c r="AO1380" i="10"/>
  <c r="AQ1380" i="10"/>
  <c r="AU1380" i="10"/>
  <c r="C1381" i="10"/>
  <c r="D1381" i="10"/>
  <c r="E1381" i="10"/>
  <c r="AE1381" i="10" s="1"/>
  <c r="AK1381" i="10" s="1"/>
  <c r="F1381" i="10"/>
  <c r="AF1381" i="10" s="1"/>
  <c r="G1381" i="10"/>
  <c r="H1381" i="10"/>
  <c r="I1381" i="10"/>
  <c r="J1381" i="10"/>
  <c r="AM1381" i="10" s="1"/>
  <c r="K1381" i="10"/>
  <c r="L1381" i="10"/>
  <c r="M1381" i="10"/>
  <c r="N1381" i="10"/>
  <c r="AA1381" i="10" s="1"/>
  <c r="O1381" i="10"/>
  <c r="V1381" i="10"/>
  <c r="S1381" i="10" s="1"/>
  <c r="W1381" i="10"/>
  <c r="T1381" i="10" s="1"/>
  <c r="Y1381" i="10"/>
  <c r="Z1381" i="10"/>
  <c r="Q1381" i="10" s="1"/>
  <c r="AB1381" i="10"/>
  <c r="AC1381" i="10"/>
  <c r="AI1381" i="10" s="1"/>
  <c r="AD1381" i="10"/>
  <c r="AJ1381" i="10" s="1"/>
  <c r="AG1381" i="10"/>
  <c r="AH1381" i="10"/>
  <c r="AL1381" i="10"/>
  <c r="AO1381" i="10"/>
  <c r="AP1381" i="10"/>
  <c r="AT1381" i="10"/>
  <c r="C1382" i="10"/>
  <c r="D1382" i="10"/>
  <c r="AD1382" i="10" s="1"/>
  <c r="AJ1382" i="10" s="1"/>
  <c r="E1382" i="10"/>
  <c r="AE1382" i="10" s="1"/>
  <c r="F1382" i="10"/>
  <c r="G1382" i="10"/>
  <c r="H1382" i="10"/>
  <c r="AH1382" i="10" s="1"/>
  <c r="I1382" i="10"/>
  <c r="AL1382" i="10" s="1"/>
  <c r="J1382" i="10"/>
  <c r="K1382" i="10"/>
  <c r="L1382" i="10"/>
  <c r="M1382" i="10"/>
  <c r="Z1382" i="10" s="1"/>
  <c r="N1382" i="10"/>
  <c r="AA1382" i="10" s="1"/>
  <c r="O1382" i="10"/>
  <c r="V1382" i="10"/>
  <c r="S1382" i="10" s="1"/>
  <c r="Y1382" i="10"/>
  <c r="P1382" i="10" s="1"/>
  <c r="AB1382" i="10"/>
  <c r="AC1382" i="10"/>
  <c r="AI1382" i="10" s="1"/>
  <c r="AF1382" i="10"/>
  <c r="AG1382" i="10"/>
  <c r="AO1382" i="10"/>
  <c r="AS1382" i="10"/>
  <c r="C1383" i="10"/>
  <c r="AC1383" i="10" s="1"/>
  <c r="AI1383" i="10" s="1"/>
  <c r="D1383" i="10"/>
  <c r="AD1383" i="10" s="1"/>
  <c r="E1383" i="10"/>
  <c r="F1383" i="10"/>
  <c r="G1383" i="10"/>
  <c r="AG1383" i="10" s="1"/>
  <c r="H1383" i="10"/>
  <c r="AH1383" i="10" s="1"/>
  <c r="I1383" i="10"/>
  <c r="J1383" i="10"/>
  <c r="K1383" i="10"/>
  <c r="L1383" i="10"/>
  <c r="Y1383" i="10" s="1"/>
  <c r="M1383" i="10"/>
  <c r="N1383" i="10"/>
  <c r="O1383" i="10"/>
  <c r="X1383" i="10"/>
  <c r="U1383" i="10" s="1"/>
  <c r="Z1383" i="10"/>
  <c r="AA1383" i="10"/>
  <c r="AB1383" i="10"/>
  <c r="AE1383" i="10"/>
  <c r="AK1383" i="10" s="1"/>
  <c r="AF1383" i="10"/>
  <c r="AN1383" i="10"/>
  <c r="AO1383" i="10"/>
  <c r="AR1383" i="10"/>
  <c r="C1384" i="10"/>
  <c r="AC1384" i="10" s="1"/>
  <c r="AI1384" i="10" s="1"/>
  <c r="D1384" i="10"/>
  <c r="E1384" i="10"/>
  <c r="F1384" i="10"/>
  <c r="AF1384" i="10" s="1"/>
  <c r="G1384" i="10"/>
  <c r="AG1384" i="10" s="1"/>
  <c r="H1384" i="10"/>
  <c r="I1384" i="10"/>
  <c r="J1384" i="10"/>
  <c r="K1384" i="10"/>
  <c r="AN1384" i="10" s="1"/>
  <c r="L1384" i="10"/>
  <c r="Y1384" i="10" s="1"/>
  <c r="M1384" i="10"/>
  <c r="N1384" i="10"/>
  <c r="O1384" i="10"/>
  <c r="W1384" i="10"/>
  <c r="T1384" i="10" s="1"/>
  <c r="X1384" i="10"/>
  <c r="U1384" i="10" s="1"/>
  <c r="Z1384" i="10"/>
  <c r="AA1384" i="10"/>
  <c r="R1384" i="10" s="1"/>
  <c r="AB1384" i="10"/>
  <c r="AD1384" i="10"/>
  <c r="AE1384" i="10"/>
  <c r="AK1384" i="10" s="1"/>
  <c r="AH1384" i="10"/>
  <c r="AM1384" i="10"/>
  <c r="AO1384" i="10"/>
  <c r="AQ1384" i="10"/>
  <c r="AU1384" i="10"/>
  <c r="C1385" i="10"/>
  <c r="D1385" i="10"/>
  <c r="E1385" i="10"/>
  <c r="AE1385" i="10" s="1"/>
  <c r="AK1385" i="10" s="1"/>
  <c r="F1385" i="10"/>
  <c r="AF1385" i="10" s="1"/>
  <c r="G1385" i="10"/>
  <c r="H1385" i="10"/>
  <c r="I1385" i="10"/>
  <c r="J1385" i="10"/>
  <c r="AM1385" i="10" s="1"/>
  <c r="K1385" i="10"/>
  <c r="L1385" i="10"/>
  <c r="M1385" i="10"/>
  <c r="N1385" i="10"/>
  <c r="AA1385" i="10" s="1"/>
  <c r="O1385" i="10"/>
  <c r="V1385" i="10"/>
  <c r="S1385" i="10" s="1"/>
  <c r="W1385" i="10"/>
  <c r="T1385" i="10" s="1"/>
  <c r="Y1385" i="10"/>
  <c r="Z1385" i="10"/>
  <c r="Q1385" i="10" s="1"/>
  <c r="AB1385" i="10"/>
  <c r="AC1385" i="10"/>
  <c r="AD1385" i="10"/>
  <c r="AJ1385" i="10" s="1"/>
  <c r="AG1385" i="10"/>
  <c r="AH1385" i="10"/>
  <c r="AL1385" i="10"/>
  <c r="AO1385" i="10"/>
  <c r="AP1385" i="10"/>
  <c r="AT1385" i="10"/>
  <c r="C1386" i="10"/>
  <c r="D1386" i="10"/>
  <c r="AD1386" i="10" s="1"/>
  <c r="AJ1386" i="10" s="1"/>
  <c r="E1386" i="10"/>
  <c r="AE1386" i="10" s="1"/>
  <c r="AK1386" i="10" s="1"/>
  <c r="F1386" i="10"/>
  <c r="G1386" i="10"/>
  <c r="H1386" i="10"/>
  <c r="AH1386" i="10" s="1"/>
  <c r="I1386" i="10"/>
  <c r="AL1386" i="10" s="1"/>
  <c r="J1386" i="10"/>
  <c r="K1386" i="10"/>
  <c r="L1386" i="10"/>
  <c r="M1386" i="10"/>
  <c r="Z1386" i="10" s="1"/>
  <c r="N1386" i="10"/>
  <c r="O1386" i="10"/>
  <c r="V1386" i="10"/>
  <c r="Y1386" i="10"/>
  <c r="S1386" i="10" s="1"/>
  <c r="AA1386" i="10"/>
  <c r="AB1386" i="10"/>
  <c r="AC1386" i="10"/>
  <c r="AI1386" i="10" s="1"/>
  <c r="AF1386" i="10"/>
  <c r="AG1386" i="10"/>
  <c r="AO1386" i="10"/>
  <c r="AS1386" i="10"/>
  <c r="C1387" i="10"/>
  <c r="AC1387" i="10" s="1"/>
  <c r="AI1387" i="10" s="1"/>
  <c r="D1387" i="10"/>
  <c r="AD1387" i="10" s="1"/>
  <c r="E1387" i="10"/>
  <c r="F1387" i="10"/>
  <c r="G1387" i="10"/>
  <c r="AG1387" i="10" s="1"/>
  <c r="H1387" i="10"/>
  <c r="AH1387" i="10" s="1"/>
  <c r="I1387" i="10"/>
  <c r="J1387" i="10"/>
  <c r="K1387" i="10"/>
  <c r="L1387" i="10"/>
  <c r="Y1387" i="10" s="1"/>
  <c r="M1387" i="10"/>
  <c r="N1387" i="10"/>
  <c r="O1387" i="10"/>
  <c r="X1387" i="10"/>
  <c r="U1387" i="10" s="1"/>
  <c r="Z1387" i="10"/>
  <c r="AA1387" i="10"/>
  <c r="AB1387" i="10"/>
  <c r="AE1387" i="10"/>
  <c r="AK1387" i="10" s="1"/>
  <c r="AF1387" i="10"/>
  <c r="AN1387" i="10"/>
  <c r="AO1387" i="10"/>
  <c r="AR1387" i="10"/>
  <c r="C1388" i="10"/>
  <c r="AC1388" i="10" s="1"/>
  <c r="D1388" i="10"/>
  <c r="E1388" i="10"/>
  <c r="F1388" i="10"/>
  <c r="AF1388" i="10" s="1"/>
  <c r="G1388" i="10"/>
  <c r="AG1388" i="10" s="1"/>
  <c r="H1388" i="10"/>
  <c r="I1388" i="10"/>
  <c r="J1388" i="10"/>
  <c r="K1388" i="10"/>
  <c r="AN1388" i="10" s="1"/>
  <c r="L1388" i="10"/>
  <c r="Y1388" i="10" s="1"/>
  <c r="M1388" i="10"/>
  <c r="N1388" i="10"/>
  <c r="O1388" i="10"/>
  <c r="W1388" i="10"/>
  <c r="T1388" i="10" s="1"/>
  <c r="X1388" i="10"/>
  <c r="U1388" i="10" s="1"/>
  <c r="Z1388" i="10"/>
  <c r="AA1388" i="10"/>
  <c r="R1388" i="10" s="1"/>
  <c r="AB1388" i="10"/>
  <c r="AD1388" i="10"/>
  <c r="AJ1388" i="10" s="1"/>
  <c r="AE1388" i="10"/>
  <c r="AK1388" i="10" s="1"/>
  <c r="AH1388" i="10"/>
  <c r="AM1388" i="10"/>
  <c r="AO1388" i="10"/>
  <c r="AQ1388" i="10"/>
  <c r="AU1388" i="10"/>
  <c r="C1389" i="10"/>
  <c r="D1389" i="10"/>
  <c r="E1389" i="10"/>
  <c r="AE1389" i="10" s="1"/>
  <c r="AK1389" i="10" s="1"/>
  <c r="F1389" i="10"/>
  <c r="AF1389" i="10" s="1"/>
  <c r="G1389" i="10"/>
  <c r="H1389" i="10"/>
  <c r="I1389" i="10"/>
  <c r="J1389" i="10"/>
  <c r="AM1389" i="10" s="1"/>
  <c r="K1389" i="10"/>
  <c r="L1389" i="10"/>
  <c r="M1389" i="10"/>
  <c r="N1389" i="10"/>
  <c r="AA1389" i="10" s="1"/>
  <c r="O1389" i="10"/>
  <c r="V1389" i="10"/>
  <c r="S1389" i="10" s="1"/>
  <c r="W1389" i="10"/>
  <c r="Y1389" i="10"/>
  <c r="Z1389" i="10"/>
  <c r="T1389" i="10" s="1"/>
  <c r="AB1389" i="10"/>
  <c r="AC1389" i="10"/>
  <c r="AI1389" i="10" s="1"/>
  <c r="AD1389" i="10"/>
  <c r="AJ1389" i="10" s="1"/>
  <c r="AG1389" i="10"/>
  <c r="AH1389" i="10"/>
  <c r="AL1389" i="10"/>
  <c r="AO1389" i="10"/>
  <c r="AP1389" i="10"/>
  <c r="AT1389" i="10"/>
  <c r="C1390" i="10"/>
  <c r="D1390" i="10"/>
  <c r="AD1390" i="10" s="1"/>
  <c r="AJ1390" i="10" s="1"/>
  <c r="E1390" i="10"/>
  <c r="AE1390" i="10" s="1"/>
  <c r="AK1390" i="10" s="1"/>
  <c r="F1390" i="10"/>
  <c r="G1390" i="10"/>
  <c r="H1390" i="10"/>
  <c r="AH1390" i="10" s="1"/>
  <c r="I1390" i="10"/>
  <c r="AL1390" i="10" s="1"/>
  <c r="J1390" i="10"/>
  <c r="K1390" i="10"/>
  <c r="L1390" i="10"/>
  <c r="M1390" i="10"/>
  <c r="Z1390" i="10" s="1"/>
  <c r="N1390" i="10"/>
  <c r="O1390" i="10"/>
  <c r="V1390" i="10"/>
  <c r="Y1390" i="10"/>
  <c r="S1390" i="10" s="1"/>
  <c r="AA1390" i="10"/>
  <c r="AB1390" i="10"/>
  <c r="AC1390" i="10"/>
  <c r="AI1390" i="10" s="1"/>
  <c r="AF1390" i="10"/>
  <c r="AG1390" i="10"/>
  <c r="AO1390" i="10"/>
  <c r="AS1390" i="10"/>
  <c r="C1391" i="10"/>
  <c r="AC1391" i="10" s="1"/>
  <c r="AI1391" i="10" s="1"/>
  <c r="D1391" i="10"/>
  <c r="AD1391" i="10" s="1"/>
  <c r="AJ1391" i="10" s="1"/>
  <c r="E1391" i="10"/>
  <c r="F1391" i="10"/>
  <c r="G1391" i="10"/>
  <c r="AG1391" i="10" s="1"/>
  <c r="H1391" i="10"/>
  <c r="AH1391" i="10" s="1"/>
  <c r="I1391" i="10"/>
  <c r="J1391" i="10"/>
  <c r="K1391" i="10"/>
  <c r="L1391" i="10"/>
  <c r="Y1391" i="10" s="1"/>
  <c r="M1391" i="10"/>
  <c r="N1391" i="10"/>
  <c r="O1391" i="10"/>
  <c r="X1391" i="10"/>
  <c r="U1391" i="10" s="1"/>
  <c r="Z1391" i="10"/>
  <c r="AA1391" i="10"/>
  <c r="AB1391" i="10"/>
  <c r="AE1391" i="10"/>
  <c r="AK1391" i="10" s="1"/>
  <c r="AF1391" i="10"/>
  <c r="AN1391" i="10"/>
  <c r="AO1391" i="10"/>
  <c r="AR1391" i="10"/>
  <c r="C1392" i="10"/>
  <c r="AC1392" i="10" s="1"/>
  <c r="D1392" i="10"/>
  <c r="E1392" i="10"/>
  <c r="F1392" i="10"/>
  <c r="AF1392" i="10" s="1"/>
  <c r="G1392" i="10"/>
  <c r="AG1392" i="10" s="1"/>
  <c r="H1392" i="10"/>
  <c r="I1392" i="10"/>
  <c r="J1392" i="10"/>
  <c r="K1392" i="10"/>
  <c r="AN1392" i="10" s="1"/>
  <c r="L1392" i="10"/>
  <c r="Y1392" i="10" s="1"/>
  <c r="M1392" i="10"/>
  <c r="N1392" i="10"/>
  <c r="O1392" i="10"/>
  <c r="W1392" i="10"/>
  <c r="T1392" i="10" s="1"/>
  <c r="X1392" i="10"/>
  <c r="U1392" i="10" s="1"/>
  <c r="Z1392" i="10"/>
  <c r="AA1392" i="10"/>
  <c r="R1392" i="10" s="1"/>
  <c r="AB1392" i="10"/>
  <c r="AD1392" i="10"/>
  <c r="AJ1392" i="10" s="1"/>
  <c r="AE1392" i="10"/>
  <c r="AK1392" i="10" s="1"/>
  <c r="AH1392" i="10"/>
  <c r="AM1392" i="10"/>
  <c r="AO1392" i="10"/>
  <c r="AQ1392" i="10"/>
  <c r="AU1392" i="10"/>
  <c r="C1393" i="10"/>
  <c r="D1393" i="10"/>
  <c r="E1393" i="10"/>
  <c r="AE1393" i="10" s="1"/>
  <c r="AK1393" i="10" s="1"/>
  <c r="F1393" i="10"/>
  <c r="AF1393" i="10" s="1"/>
  <c r="G1393" i="10"/>
  <c r="H1393" i="10"/>
  <c r="I1393" i="10"/>
  <c r="J1393" i="10"/>
  <c r="AM1393" i="10" s="1"/>
  <c r="K1393" i="10"/>
  <c r="L1393" i="10"/>
  <c r="M1393" i="10"/>
  <c r="N1393" i="10"/>
  <c r="AA1393" i="10" s="1"/>
  <c r="O1393" i="10"/>
  <c r="V1393" i="10"/>
  <c r="S1393" i="10" s="1"/>
  <c r="W1393" i="10"/>
  <c r="Y1393" i="10"/>
  <c r="Z1393" i="10"/>
  <c r="T1393" i="10" s="1"/>
  <c r="AB1393" i="10"/>
  <c r="AC1393" i="10"/>
  <c r="AI1393" i="10" s="1"/>
  <c r="AD1393" i="10"/>
  <c r="AJ1393" i="10" s="1"/>
  <c r="AG1393" i="10"/>
  <c r="AH1393" i="10"/>
  <c r="AL1393" i="10"/>
  <c r="AO1393" i="10"/>
  <c r="AP1393" i="10"/>
  <c r="AT1393" i="10"/>
  <c r="C1394" i="10"/>
  <c r="D1394" i="10"/>
  <c r="AD1394" i="10" s="1"/>
  <c r="AJ1394" i="10" s="1"/>
  <c r="E1394" i="10"/>
  <c r="AE1394" i="10" s="1"/>
  <c r="F1394" i="10"/>
  <c r="G1394" i="10"/>
  <c r="H1394" i="10"/>
  <c r="AH1394" i="10" s="1"/>
  <c r="I1394" i="10"/>
  <c r="AL1394" i="10" s="1"/>
  <c r="J1394" i="10"/>
  <c r="K1394" i="10"/>
  <c r="L1394" i="10"/>
  <c r="M1394" i="10"/>
  <c r="Z1394" i="10" s="1"/>
  <c r="N1394" i="10"/>
  <c r="O1394" i="10"/>
  <c r="V1394" i="10"/>
  <c r="Y1394" i="10"/>
  <c r="S1394" i="10" s="1"/>
  <c r="AA1394" i="10"/>
  <c r="AB1394" i="10"/>
  <c r="AC1394" i="10"/>
  <c r="AI1394" i="10" s="1"/>
  <c r="AF1394" i="10"/>
  <c r="AG1394" i="10"/>
  <c r="AO1394" i="10"/>
  <c r="AS1394" i="10"/>
  <c r="C1395" i="10"/>
  <c r="AC1395" i="10" s="1"/>
  <c r="AI1395" i="10" s="1"/>
  <c r="D1395" i="10"/>
  <c r="AD1395" i="10" s="1"/>
  <c r="AJ1395" i="10" s="1"/>
  <c r="E1395" i="10"/>
  <c r="F1395" i="10"/>
  <c r="G1395" i="10"/>
  <c r="AG1395" i="10" s="1"/>
  <c r="H1395" i="10"/>
  <c r="AH1395" i="10" s="1"/>
  <c r="I1395" i="10"/>
  <c r="J1395" i="10"/>
  <c r="K1395" i="10"/>
  <c r="L1395" i="10"/>
  <c r="Y1395" i="10" s="1"/>
  <c r="M1395" i="10"/>
  <c r="N1395" i="10"/>
  <c r="O1395" i="10"/>
  <c r="X1395" i="10"/>
  <c r="U1395" i="10" s="1"/>
  <c r="Z1395" i="10"/>
  <c r="AA1395" i="10"/>
  <c r="AB1395" i="10"/>
  <c r="AE1395" i="10"/>
  <c r="AK1395" i="10" s="1"/>
  <c r="AF1395" i="10"/>
  <c r="AN1395" i="10"/>
  <c r="AO1395" i="10"/>
  <c r="AR1395" i="10"/>
  <c r="C1396" i="10"/>
  <c r="AC1396" i="10" s="1"/>
  <c r="AI1396" i="10" s="1"/>
  <c r="D1396" i="10"/>
  <c r="E1396" i="10"/>
  <c r="F1396" i="10"/>
  <c r="AF1396" i="10" s="1"/>
  <c r="G1396" i="10"/>
  <c r="AG1396" i="10" s="1"/>
  <c r="H1396" i="10"/>
  <c r="I1396" i="10"/>
  <c r="J1396" i="10"/>
  <c r="K1396" i="10"/>
  <c r="AN1396" i="10" s="1"/>
  <c r="L1396" i="10"/>
  <c r="Y1396" i="10" s="1"/>
  <c r="M1396" i="10"/>
  <c r="N1396" i="10"/>
  <c r="O1396" i="10"/>
  <c r="W1396" i="10"/>
  <c r="T1396" i="10" s="1"/>
  <c r="X1396" i="10"/>
  <c r="U1396" i="10" s="1"/>
  <c r="Z1396" i="10"/>
  <c r="AA1396" i="10"/>
  <c r="R1396" i="10" s="1"/>
  <c r="AB1396" i="10"/>
  <c r="AD1396" i="10"/>
  <c r="AE1396" i="10"/>
  <c r="AK1396" i="10" s="1"/>
  <c r="AH1396" i="10"/>
  <c r="AM1396" i="10"/>
  <c r="AO1396" i="10"/>
  <c r="AQ1396" i="10"/>
  <c r="AU1396" i="10"/>
  <c r="C1397" i="10"/>
  <c r="D1397" i="10"/>
  <c r="E1397" i="10"/>
  <c r="AE1397" i="10" s="1"/>
  <c r="AK1397" i="10" s="1"/>
  <c r="F1397" i="10"/>
  <c r="AF1397" i="10" s="1"/>
  <c r="G1397" i="10"/>
  <c r="H1397" i="10"/>
  <c r="I1397" i="10"/>
  <c r="J1397" i="10"/>
  <c r="AM1397" i="10" s="1"/>
  <c r="K1397" i="10"/>
  <c r="L1397" i="10"/>
  <c r="M1397" i="10"/>
  <c r="N1397" i="10"/>
  <c r="AA1397" i="10" s="1"/>
  <c r="O1397" i="10"/>
  <c r="V1397" i="10"/>
  <c r="S1397" i="10" s="1"/>
  <c r="W1397" i="10"/>
  <c r="T1397" i="10" s="1"/>
  <c r="Y1397" i="10"/>
  <c r="Z1397" i="10"/>
  <c r="Q1397" i="10" s="1"/>
  <c r="AB1397" i="10"/>
  <c r="AC1397" i="10"/>
  <c r="AD1397" i="10"/>
  <c r="AJ1397" i="10" s="1"/>
  <c r="AG1397" i="10"/>
  <c r="AH1397" i="10"/>
  <c r="AL1397" i="10"/>
  <c r="AO1397" i="10"/>
  <c r="AP1397" i="10"/>
  <c r="AT1397" i="10"/>
  <c r="C1398" i="10"/>
  <c r="D1398" i="10"/>
  <c r="AD1398" i="10" s="1"/>
  <c r="AJ1398" i="10" s="1"/>
  <c r="E1398" i="10"/>
  <c r="AE1398" i="10" s="1"/>
  <c r="F1398" i="10"/>
  <c r="G1398" i="10"/>
  <c r="H1398" i="10"/>
  <c r="AH1398" i="10" s="1"/>
  <c r="I1398" i="10"/>
  <c r="AL1398" i="10" s="1"/>
  <c r="J1398" i="10"/>
  <c r="K1398" i="10"/>
  <c r="L1398" i="10"/>
  <c r="M1398" i="10"/>
  <c r="Z1398" i="10" s="1"/>
  <c r="N1398" i="10"/>
  <c r="O1398" i="10"/>
  <c r="V1398" i="10"/>
  <c r="Y1398" i="10"/>
  <c r="S1398" i="10" s="1"/>
  <c r="AA1398" i="10"/>
  <c r="AB1398" i="10"/>
  <c r="AC1398" i="10"/>
  <c r="AI1398" i="10" s="1"/>
  <c r="AF1398" i="10"/>
  <c r="AG1398" i="10"/>
  <c r="AO1398" i="10"/>
  <c r="AS1398" i="10"/>
  <c r="C1399" i="10"/>
  <c r="AC1399" i="10" s="1"/>
  <c r="AI1399" i="10" s="1"/>
  <c r="D1399" i="10"/>
  <c r="AD1399" i="10" s="1"/>
  <c r="E1399" i="10"/>
  <c r="F1399" i="10"/>
  <c r="G1399" i="10"/>
  <c r="AG1399" i="10" s="1"/>
  <c r="H1399" i="10"/>
  <c r="AH1399" i="10" s="1"/>
  <c r="I1399" i="10"/>
  <c r="J1399" i="10"/>
  <c r="K1399" i="10"/>
  <c r="L1399" i="10"/>
  <c r="Y1399" i="10" s="1"/>
  <c r="M1399" i="10"/>
  <c r="N1399" i="10"/>
  <c r="O1399" i="10"/>
  <c r="X1399" i="10"/>
  <c r="U1399" i="10" s="1"/>
  <c r="Z1399" i="10"/>
  <c r="AA1399" i="10"/>
  <c r="AB1399" i="10"/>
  <c r="AE1399" i="10"/>
  <c r="AK1399" i="10" s="1"/>
  <c r="AF1399" i="10"/>
  <c r="AN1399" i="10"/>
  <c r="AO1399" i="10"/>
  <c r="AR1399" i="10"/>
  <c r="C1400" i="10"/>
  <c r="AC1400" i="10" s="1"/>
  <c r="AI1400" i="10" s="1"/>
  <c r="D1400" i="10"/>
  <c r="E1400" i="10"/>
  <c r="F1400" i="10"/>
  <c r="AF1400" i="10" s="1"/>
  <c r="G1400" i="10"/>
  <c r="AG1400" i="10" s="1"/>
  <c r="H1400" i="10"/>
  <c r="I1400" i="10"/>
  <c r="J1400" i="10"/>
  <c r="K1400" i="10"/>
  <c r="AN1400" i="10" s="1"/>
  <c r="L1400" i="10"/>
  <c r="Y1400" i="10" s="1"/>
  <c r="M1400" i="10"/>
  <c r="N1400" i="10"/>
  <c r="O1400" i="10"/>
  <c r="W1400" i="10"/>
  <c r="T1400" i="10" s="1"/>
  <c r="X1400" i="10"/>
  <c r="U1400" i="10" s="1"/>
  <c r="Z1400" i="10"/>
  <c r="AA1400" i="10"/>
  <c r="R1400" i="10" s="1"/>
  <c r="AB1400" i="10"/>
  <c r="AD1400" i="10"/>
  <c r="AE1400" i="10"/>
  <c r="AK1400" i="10" s="1"/>
  <c r="AH1400" i="10"/>
  <c r="AM1400" i="10"/>
  <c r="AO1400" i="10"/>
  <c r="AQ1400" i="10"/>
  <c r="AU1400" i="10"/>
  <c r="C1401" i="10"/>
  <c r="D1401" i="10"/>
  <c r="E1401" i="10"/>
  <c r="AE1401" i="10" s="1"/>
  <c r="AK1401" i="10" s="1"/>
  <c r="F1401" i="10"/>
  <c r="AF1401" i="10" s="1"/>
  <c r="G1401" i="10"/>
  <c r="H1401" i="10"/>
  <c r="I1401" i="10"/>
  <c r="J1401" i="10"/>
  <c r="AM1401" i="10" s="1"/>
  <c r="K1401" i="10"/>
  <c r="L1401" i="10"/>
  <c r="M1401" i="10"/>
  <c r="N1401" i="10"/>
  <c r="AA1401" i="10" s="1"/>
  <c r="O1401" i="10"/>
  <c r="V1401" i="10"/>
  <c r="S1401" i="10" s="1"/>
  <c r="W1401" i="10"/>
  <c r="T1401" i="10" s="1"/>
  <c r="Y1401" i="10"/>
  <c r="Z1401" i="10"/>
  <c r="Q1401" i="10" s="1"/>
  <c r="AB1401" i="10"/>
  <c r="AC1401" i="10"/>
  <c r="AD1401" i="10"/>
  <c r="AJ1401" i="10" s="1"/>
  <c r="AG1401" i="10"/>
  <c r="AH1401" i="10"/>
  <c r="AL1401" i="10"/>
  <c r="AO1401" i="10"/>
  <c r="AP1401" i="10"/>
  <c r="AT1401" i="10"/>
  <c r="C1402" i="10"/>
  <c r="D1402" i="10"/>
  <c r="AD1402" i="10" s="1"/>
  <c r="AJ1402" i="10" s="1"/>
  <c r="E1402" i="10"/>
  <c r="AE1402" i="10" s="1"/>
  <c r="AK1402" i="10" s="1"/>
  <c r="F1402" i="10"/>
  <c r="G1402" i="10"/>
  <c r="H1402" i="10"/>
  <c r="AH1402" i="10" s="1"/>
  <c r="I1402" i="10"/>
  <c r="AL1402" i="10" s="1"/>
  <c r="J1402" i="10"/>
  <c r="K1402" i="10"/>
  <c r="L1402" i="10"/>
  <c r="M1402" i="10"/>
  <c r="Z1402" i="10" s="1"/>
  <c r="N1402" i="10"/>
  <c r="AA1402" i="10" s="1"/>
  <c r="O1402" i="10"/>
  <c r="V1402" i="10"/>
  <c r="S1402" i="10" s="1"/>
  <c r="Y1402" i="10"/>
  <c r="P1402" i="10" s="1"/>
  <c r="AB1402" i="10"/>
  <c r="AC1402" i="10"/>
  <c r="AI1402" i="10" s="1"/>
  <c r="AF1402" i="10"/>
  <c r="AG1402" i="10"/>
  <c r="AO1402" i="10"/>
  <c r="AS1402" i="10"/>
  <c r="C1403" i="10"/>
  <c r="AC1403" i="10" s="1"/>
  <c r="AI1403" i="10" s="1"/>
  <c r="D1403" i="10"/>
  <c r="AD1403" i="10" s="1"/>
  <c r="AJ1403" i="10" s="1"/>
  <c r="E1403" i="10"/>
  <c r="F1403" i="10"/>
  <c r="G1403" i="10"/>
  <c r="AG1403" i="10" s="1"/>
  <c r="H1403" i="10"/>
  <c r="AH1403" i="10" s="1"/>
  <c r="I1403" i="10"/>
  <c r="J1403" i="10"/>
  <c r="K1403" i="10"/>
  <c r="L1403" i="10"/>
  <c r="Y1403" i="10" s="1"/>
  <c r="M1403" i="10"/>
  <c r="N1403" i="10"/>
  <c r="O1403" i="10"/>
  <c r="X1403" i="10"/>
  <c r="U1403" i="10" s="1"/>
  <c r="Z1403" i="10"/>
  <c r="AA1403" i="10"/>
  <c r="AB1403" i="10"/>
  <c r="AE1403" i="10"/>
  <c r="AK1403" i="10" s="1"/>
  <c r="AF1403" i="10"/>
  <c r="AN1403" i="10"/>
  <c r="AO1403" i="10"/>
  <c r="AR1403" i="10"/>
  <c r="C1404" i="10"/>
  <c r="AC1404" i="10" s="1"/>
  <c r="D1404" i="10"/>
  <c r="E1404" i="10"/>
  <c r="F1404" i="10"/>
  <c r="AF1404" i="10" s="1"/>
  <c r="G1404" i="10"/>
  <c r="AG1404" i="10" s="1"/>
  <c r="H1404" i="10"/>
  <c r="I1404" i="10"/>
  <c r="J1404" i="10"/>
  <c r="K1404" i="10"/>
  <c r="AN1404" i="10" s="1"/>
  <c r="L1404" i="10"/>
  <c r="Y1404" i="10" s="1"/>
  <c r="M1404" i="10"/>
  <c r="N1404" i="10"/>
  <c r="O1404" i="10"/>
  <c r="W1404" i="10"/>
  <c r="T1404" i="10" s="1"/>
  <c r="X1404" i="10"/>
  <c r="U1404" i="10" s="1"/>
  <c r="Z1404" i="10"/>
  <c r="AA1404" i="10"/>
  <c r="R1404" i="10" s="1"/>
  <c r="AB1404" i="10"/>
  <c r="AD1404" i="10"/>
  <c r="AJ1404" i="10" s="1"/>
  <c r="AE1404" i="10"/>
  <c r="AK1404" i="10" s="1"/>
  <c r="AH1404" i="10"/>
  <c r="AM1404" i="10"/>
  <c r="AO1404" i="10"/>
  <c r="AQ1404" i="10"/>
  <c r="AU1404" i="10"/>
  <c r="C1405" i="10"/>
  <c r="D1405" i="10"/>
  <c r="E1405" i="10"/>
  <c r="AE1405" i="10" s="1"/>
  <c r="AK1405" i="10" s="1"/>
  <c r="F1405" i="10"/>
  <c r="AF1405" i="10" s="1"/>
  <c r="G1405" i="10"/>
  <c r="H1405" i="10"/>
  <c r="I1405" i="10"/>
  <c r="J1405" i="10"/>
  <c r="AM1405" i="10" s="1"/>
  <c r="K1405" i="10"/>
  <c r="L1405" i="10"/>
  <c r="M1405" i="10"/>
  <c r="N1405" i="10"/>
  <c r="AA1405" i="10" s="1"/>
  <c r="O1405" i="10"/>
  <c r="V1405" i="10"/>
  <c r="S1405" i="10" s="1"/>
  <c r="W1405" i="10"/>
  <c r="T1405" i="10" s="1"/>
  <c r="Y1405" i="10"/>
  <c r="Z1405" i="10"/>
  <c r="Q1405" i="10" s="1"/>
  <c r="AB1405" i="10"/>
  <c r="AC1405" i="10"/>
  <c r="AI1405" i="10" s="1"/>
  <c r="AD1405" i="10"/>
  <c r="AJ1405" i="10" s="1"/>
  <c r="AG1405" i="10"/>
  <c r="AH1405" i="10"/>
  <c r="AL1405" i="10"/>
  <c r="AO1405" i="10"/>
  <c r="AP1405" i="10"/>
  <c r="AT1405" i="10"/>
  <c r="C1406" i="10"/>
  <c r="D1406" i="10"/>
  <c r="AD1406" i="10" s="1"/>
  <c r="AJ1406" i="10" s="1"/>
  <c r="E1406" i="10"/>
  <c r="AE1406" i="10" s="1"/>
  <c r="F1406" i="10"/>
  <c r="G1406" i="10"/>
  <c r="H1406" i="10"/>
  <c r="AH1406" i="10" s="1"/>
  <c r="I1406" i="10"/>
  <c r="AL1406" i="10" s="1"/>
  <c r="J1406" i="10"/>
  <c r="K1406" i="10"/>
  <c r="L1406" i="10"/>
  <c r="M1406" i="10"/>
  <c r="Z1406" i="10" s="1"/>
  <c r="N1406" i="10"/>
  <c r="AA1406" i="10" s="1"/>
  <c r="O1406" i="10"/>
  <c r="V1406" i="10"/>
  <c r="S1406" i="10" s="1"/>
  <c r="Y1406" i="10"/>
  <c r="P1406" i="10" s="1"/>
  <c r="AB1406" i="10"/>
  <c r="AC1406" i="10"/>
  <c r="AI1406" i="10" s="1"/>
  <c r="AF1406" i="10"/>
  <c r="AG1406" i="10"/>
  <c r="AO1406" i="10"/>
  <c r="AS1406" i="10"/>
  <c r="C1407" i="10"/>
  <c r="AC1407" i="10" s="1"/>
  <c r="AI1407" i="10" s="1"/>
  <c r="D1407" i="10"/>
  <c r="AD1407" i="10" s="1"/>
  <c r="E1407" i="10"/>
  <c r="F1407" i="10"/>
  <c r="G1407" i="10"/>
  <c r="AG1407" i="10" s="1"/>
  <c r="H1407" i="10"/>
  <c r="AH1407" i="10" s="1"/>
  <c r="I1407" i="10"/>
  <c r="J1407" i="10"/>
  <c r="K1407" i="10"/>
  <c r="L1407" i="10"/>
  <c r="Y1407" i="10" s="1"/>
  <c r="M1407" i="10"/>
  <c r="N1407" i="10"/>
  <c r="O1407" i="10"/>
  <c r="X1407" i="10"/>
  <c r="U1407" i="10" s="1"/>
  <c r="Z1407" i="10"/>
  <c r="AA1407" i="10"/>
  <c r="AB1407" i="10"/>
  <c r="AE1407" i="10"/>
  <c r="AK1407" i="10" s="1"/>
  <c r="AF1407" i="10"/>
  <c r="AN1407" i="10"/>
  <c r="AO1407" i="10"/>
  <c r="AR1407" i="10"/>
  <c r="C1408" i="10"/>
  <c r="AC1408" i="10" s="1"/>
  <c r="AI1408" i="10" s="1"/>
  <c r="D1408" i="10"/>
  <c r="E1408" i="10"/>
  <c r="F1408" i="10"/>
  <c r="AF1408" i="10" s="1"/>
  <c r="G1408" i="10"/>
  <c r="AG1408" i="10" s="1"/>
  <c r="H1408" i="10"/>
  <c r="I1408" i="10"/>
  <c r="J1408" i="10"/>
  <c r="K1408" i="10"/>
  <c r="AN1408" i="10" s="1"/>
  <c r="L1408" i="10"/>
  <c r="Y1408" i="10" s="1"/>
  <c r="M1408" i="10"/>
  <c r="N1408" i="10"/>
  <c r="O1408" i="10"/>
  <c r="W1408" i="10"/>
  <c r="T1408" i="10" s="1"/>
  <c r="X1408" i="10"/>
  <c r="U1408" i="10" s="1"/>
  <c r="Z1408" i="10"/>
  <c r="AA1408" i="10"/>
  <c r="R1408" i="10" s="1"/>
  <c r="AB1408" i="10"/>
  <c r="AD1408" i="10"/>
  <c r="AE1408" i="10"/>
  <c r="AK1408" i="10" s="1"/>
  <c r="AH1408" i="10"/>
  <c r="AM1408" i="10"/>
  <c r="AO1408" i="10"/>
  <c r="AQ1408" i="10"/>
  <c r="AU1408" i="10"/>
  <c r="C1409" i="10"/>
  <c r="D1409" i="10"/>
  <c r="E1409" i="10"/>
  <c r="AE1409" i="10" s="1"/>
  <c r="AK1409" i="10" s="1"/>
  <c r="F1409" i="10"/>
  <c r="AF1409" i="10" s="1"/>
  <c r="G1409" i="10"/>
  <c r="H1409" i="10"/>
  <c r="I1409" i="10"/>
  <c r="J1409" i="10"/>
  <c r="AM1409" i="10" s="1"/>
  <c r="K1409" i="10"/>
  <c r="L1409" i="10"/>
  <c r="M1409" i="10"/>
  <c r="N1409" i="10"/>
  <c r="AA1409" i="10" s="1"/>
  <c r="O1409" i="10"/>
  <c r="V1409" i="10"/>
  <c r="S1409" i="10" s="1"/>
  <c r="W1409" i="10"/>
  <c r="T1409" i="10" s="1"/>
  <c r="Y1409" i="10"/>
  <c r="Z1409" i="10"/>
  <c r="Q1409" i="10" s="1"/>
  <c r="AB1409" i="10"/>
  <c r="AC1409" i="10"/>
  <c r="AD1409" i="10"/>
  <c r="AJ1409" i="10" s="1"/>
  <c r="AG1409" i="10"/>
  <c r="AH1409" i="10"/>
  <c r="AL1409" i="10"/>
  <c r="AO1409" i="10"/>
  <c r="AP1409" i="10"/>
  <c r="AT1409" i="10"/>
  <c r="C1410" i="10"/>
  <c r="D1410" i="10"/>
  <c r="AD1410" i="10" s="1"/>
  <c r="AJ1410" i="10" s="1"/>
  <c r="E1410" i="10"/>
  <c r="AE1410" i="10" s="1"/>
  <c r="AK1410" i="10" s="1"/>
  <c r="F1410" i="10"/>
  <c r="G1410" i="10"/>
  <c r="H1410" i="10"/>
  <c r="AH1410" i="10" s="1"/>
  <c r="I1410" i="10"/>
  <c r="AL1410" i="10" s="1"/>
  <c r="J1410" i="10"/>
  <c r="K1410" i="10"/>
  <c r="L1410" i="10"/>
  <c r="M1410" i="10"/>
  <c r="Z1410" i="10" s="1"/>
  <c r="N1410" i="10"/>
  <c r="AA1410" i="10" s="1"/>
  <c r="O1410" i="10"/>
  <c r="V1410" i="10"/>
  <c r="S1410" i="10" s="1"/>
  <c r="Y1410" i="10"/>
  <c r="P1410" i="10" s="1"/>
  <c r="AB1410" i="10"/>
  <c r="AC1410" i="10"/>
  <c r="AI1410" i="10" s="1"/>
  <c r="AF1410" i="10"/>
  <c r="AG1410" i="10"/>
  <c r="AO1410" i="10"/>
  <c r="AS1410" i="10"/>
  <c r="C1411" i="10"/>
  <c r="AC1411" i="10" s="1"/>
  <c r="AI1411" i="10" s="1"/>
  <c r="D1411" i="10"/>
  <c r="AD1411" i="10" s="1"/>
  <c r="AJ1411" i="10" s="1"/>
  <c r="E1411" i="10"/>
  <c r="F1411" i="10"/>
  <c r="G1411" i="10"/>
  <c r="AG1411" i="10" s="1"/>
  <c r="H1411" i="10"/>
  <c r="AH1411" i="10" s="1"/>
  <c r="I1411" i="10"/>
  <c r="J1411" i="10"/>
  <c r="K1411" i="10"/>
  <c r="L1411" i="10"/>
  <c r="Y1411" i="10" s="1"/>
  <c r="M1411" i="10"/>
  <c r="Z1411" i="10" s="1"/>
  <c r="N1411" i="10"/>
  <c r="O1411" i="10"/>
  <c r="X1411" i="10"/>
  <c r="U1411" i="10" s="1"/>
  <c r="AA1411" i="10"/>
  <c r="AB1411" i="10"/>
  <c r="AE1411" i="10"/>
  <c r="AF1411" i="10"/>
  <c r="AN1411" i="10"/>
  <c r="AO1411" i="10"/>
  <c r="AR1411" i="10"/>
  <c r="C1412" i="10"/>
  <c r="AC1412" i="10" s="1"/>
  <c r="AI1412" i="10" s="1"/>
  <c r="D1412" i="10"/>
  <c r="E1412" i="10"/>
  <c r="F1412" i="10"/>
  <c r="AF1412" i="10" s="1"/>
  <c r="G1412" i="10"/>
  <c r="AG1412" i="10" s="1"/>
  <c r="H1412" i="10"/>
  <c r="I1412" i="10"/>
  <c r="J1412" i="10"/>
  <c r="K1412" i="10"/>
  <c r="AN1412" i="10" s="1"/>
  <c r="L1412" i="10"/>
  <c r="Y1412" i="10" s="1"/>
  <c r="M1412" i="10"/>
  <c r="N1412" i="10"/>
  <c r="O1412" i="10"/>
  <c r="W1412" i="10"/>
  <c r="T1412" i="10" s="1"/>
  <c r="X1412" i="10"/>
  <c r="U1412" i="10" s="1"/>
  <c r="Z1412" i="10"/>
  <c r="AA1412" i="10"/>
  <c r="R1412" i="10" s="1"/>
  <c r="AB1412" i="10"/>
  <c r="AD1412" i="10"/>
  <c r="AE1412" i="10"/>
  <c r="AK1412" i="10" s="1"/>
  <c r="AH1412" i="10"/>
  <c r="AM1412" i="10"/>
  <c r="AO1412" i="10"/>
  <c r="AQ1412" i="10"/>
  <c r="AU1412" i="10"/>
  <c r="C1413" i="10"/>
  <c r="D1413" i="10"/>
  <c r="E1413" i="10"/>
  <c r="AE1413" i="10" s="1"/>
  <c r="AK1413" i="10" s="1"/>
  <c r="F1413" i="10"/>
  <c r="AF1413" i="10" s="1"/>
  <c r="G1413" i="10"/>
  <c r="H1413" i="10"/>
  <c r="I1413" i="10"/>
  <c r="J1413" i="10"/>
  <c r="AM1413" i="10" s="1"/>
  <c r="K1413" i="10"/>
  <c r="L1413" i="10"/>
  <c r="M1413" i="10"/>
  <c r="N1413" i="10"/>
  <c r="AA1413" i="10" s="1"/>
  <c r="O1413" i="10"/>
  <c r="V1413" i="10"/>
  <c r="S1413" i="10" s="1"/>
  <c r="W1413" i="10"/>
  <c r="T1413" i="10" s="1"/>
  <c r="Y1413" i="10"/>
  <c r="Z1413" i="10"/>
  <c r="Q1413" i="10" s="1"/>
  <c r="AB1413" i="10"/>
  <c r="AC1413" i="10"/>
  <c r="AD1413" i="10"/>
  <c r="AJ1413" i="10" s="1"/>
  <c r="AG1413" i="10"/>
  <c r="AH1413" i="10"/>
  <c r="AL1413" i="10"/>
  <c r="AO1413" i="10"/>
  <c r="AP1413" i="10"/>
  <c r="AT1413" i="10"/>
  <c r="C1414" i="10"/>
  <c r="D1414" i="10"/>
  <c r="AD1414" i="10" s="1"/>
  <c r="AJ1414" i="10" s="1"/>
  <c r="E1414" i="10"/>
  <c r="AE1414" i="10" s="1"/>
  <c r="F1414" i="10"/>
  <c r="G1414" i="10"/>
  <c r="H1414" i="10"/>
  <c r="AH1414" i="10" s="1"/>
  <c r="I1414" i="10"/>
  <c r="AL1414" i="10" s="1"/>
  <c r="J1414" i="10"/>
  <c r="K1414" i="10"/>
  <c r="L1414" i="10"/>
  <c r="M1414" i="10"/>
  <c r="Z1414" i="10" s="1"/>
  <c r="N1414" i="10"/>
  <c r="AA1414" i="10" s="1"/>
  <c r="O1414" i="10"/>
  <c r="V1414" i="10"/>
  <c r="S1414" i="10" s="1"/>
  <c r="Y1414" i="10"/>
  <c r="P1414" i="10" s="1"/>
  <c r="AB1414" i="10"/>
  <c r="AC1414" i="10"/>
  <c r="AI1414" i="10" s="1"/>
  <c r="AF1414" i="10"/>
  <c r="AG1414" i="10"/>
  <c r="AO1414" i="10"/>
  <c r="AS1414" i="10"/>
  <c r="C1415" i="10"/>
  <c r="AC1415" i="10" s="1"/>
  <c r="AI1415" i="10" s="1"/>
  <c r="D1415" i="10"/>
  <c r="AD1415" i="10" s="1"/>
  <c r="E1415" i="10"/>
  <c r="F1415" i="10"/>
  <c r="G1415" i="10"/>
  <c r="AG1415" i="10" s="1"/>
  <c r="H1415" i="10"/>
  <c r="AH1415" i="10" s="1"/>
  <c r="I1415" i="10"/>
  <c r="J1415" i="10"/>
  <c r="K1415" i="10"/>
  <c r="L1415" i="10"/>
  <c r="Y1415" i="10" s="1"/>
  <c r="M1415" i="10"/>
  <c r="Z1415" i="10" s="1"/>
  <c r="N1415" i="10"/>
  <c r="O1415" i="10"/>
  <c r="X1415" i="10"/>
  <c r="U1415" i="10" s="1"/>
  <c r="AA1415" i="10"/>
  <c r="AB1415" i="10"/>
  <c r="AE1415" i="10"/>
  <c r="AK1415" i="10" s="1"/>
  <c r="AF1415" i="10"/>
  <c r="AN1415" i="10"/>
  <c r="AO1415" i="10"/>
  <c r="AR1415" i="10"/>
  <c r="C1416" i="10"/>
  <c r="AC1416" i="10" s="1"/>
  <c r="D1416" i="10"/>
  <c r="E1416" i="10"/>
  <c r="F1416" i="10"/>
  <c r="AF1416" i="10" s="1"/>
  <c r="G1416" i="10"/>
  <c r="AG1416" i="10" s="1"/>
  <c r="H1416" i="10"/>
  <c r="I1416" i="10"/>
  <c r="J1416" i="10"/>
  <c r="K1416" i="10"/>
  <c r="AN1416" i="10" s="1"/>
  <c r="L1416" i="10"/>
  <c r="Y1416" i="10" s="1"/>
  <c r="M1416" i="10"/>
  <c r="N1416" i="10"/>
  <c r="O1416" i="10"/>
  <c r="W1416" i="10"/>
  <c r="T1416" i="10" s="1"/>
  <c r="X1416" i="10"/>
  <c r="U1416" i="10" s="1"/>
  <c r="Z1416" i="10"/>
  <c r="AA1416" i="10"/>
  <c r="R1416" i="10" s="1"/>
  <c r="AB1416" i="10"/>
  <c r="AD1416" i="10"/>
  <c r="AJ1416" i="10" s="1"/>
  <c r="AE1416" i="10"/>
  <c r="AK1416" i="10" s="1"/>
  <c r="AH1416" i="10"/>
  <c r="AM1416" i="10"/>
  <c r="AO1416" i="10"/>
  <c r="AQ1416" i="10"/>
  <c r="AU1416" i="10"/>
  <c r="C1417" i="10"/>
  <c r="D1417" i="10"/>
  <c r="E1417" i="10"/>
  <c r="AE1417" i="10" s="1"/>
  <c r="AK1417" i="10" s="1"/>
  <c r="F1417" i="10"/>
  <c r="AF1417" i="10" s="1"/>
  <c r="G1417" i="10"/>
  <c r="H1417" i="10"/>
  <c r="I1417" i="10"/>
  <c r="J1417" i="10"/>
  <c r="AM1417" i="10" s="1"/>
  <c r="K1417" i="10"/>
  <c r="L1417" i="10"/>
  <c r="M1417" i="10"/>
  <c r="N1417" i="10"/>
  <c r="AA1417" i="10" s="1"/>
  <c r="O1417" i="10"/>
  <c r="V1417" i="10"/>
  <c r="S1417" i="10" s="1"/>
  <c r="W1417" i="10"/>
  <c r="T1417" i="10" s="1"/>
  <c r="Y1417" i="10"/>
  <c r="Z1417" i="10"/>
  <c r="Q1417" i="10" s="1"/>
  <c r="AB1417" i="10"/>
  <c r="AC1417" i="10"/>
  <c r="AI1417" i="10" s="1"/>
  <c r="AD1417" i="10"/>
  <c r="AJ1417" i="10" s="1"/>
  <c r="AG1417" i="10"/>
  <c r="AH1417" i="10"/>
  <c r="AL1417" i="10"/>
  <c r="AO1417" i="10"/>
  <c r="AP1417" i="10"/>
  <c r="AT1417" i="10"/>
  <c r="C1418" i="10"/>
  <c r="D1418" i="10"/>
  <c r="AD1418" i="10" s="1"/>
  <c r="AJ1418" i="10" s="1"/>
  <c r="E1418" i="10"/>
  <c r="AE1418" i="10" s="1"/>
  <c r="F1418" i="10"/>
  <c r="G1418" i="10"/>
  <c r="H1418" i="10"/>
  <c r="AH1418" i="10" s="1"/>
  <c r="I1418" i="10"/>
  <c r="AL1418" i="10" s="1"/>
  <c r="J1418" i="10"/>
  <c r="K1418" i="10"/>
  <c r="L1418" i="10"/>
  <c r="M1418" i="10"/>
  <c r="Z1418" i="10" s="1"/>
  <c r="N1418" i="10"/>
  <c r="AA1418" i="10" s="1"/>
  <c r="O1418" i="10"/>
  <c r="V1418" i="10"/>
  <c r="S1418" i="10" s="1"/>
  <c r="Y1418" i="10"/>
  <c r="P1418" i="10" s="1"/>
  <c r="AB1418" i="10"/>
  <c r="AC1418" i="10"/>
  <c r="AI1418" i="10" s="1"/>
  <c r="AF1418" i="10"/>
  <c r="AG1418" i="10"/>
  <c r="AO1418" i="10"/>
  <c r="AS1418" i="10"/>
  <c r="C1419" i="10"/>
  <c r="AC1419" i="10" s="1"/>
  <c r="AI1419" i="10" s="1"/>
  <c r="D1419" i="10"/>
  <c r="AD1419" i="10" s="1"/>
  <c r="E1419" i="10"/>
  <c r="F1419" i="10"/>
  <c r="G1419" i="10"/>
  <c r="AG1419" i="10" s="1"/>
  <c r="H1419" i="10"/>
  <c r="AH1419" i="10" s="1"/>
  <c r="I1419" i="10"/>
  <c r="J1419" i="10"/>
  <c r="K1419" i="10"/>
  <c r="L1419" i="10"/>
  <c r="Y1419" i="10" s="1"/>
  <c r="M1419" i="10"/>
  <c r="N1419" i="10"/>
  <c r="O1419" i="10"/>
  <c r="X1419" i="10"/>
  <c r="U1419" i="10" s="1"/>
  <c r="Z1419" i="10"/>
  <c r="AA1419" i="10"/>
  <c r="AB1419" i="10"/>
  <c r="AE1419" i="10"/>
  <c r="AK1419" i="10" s="1"/>
  <c r="AF1419" i="10"/>
  <c r="AN1419" i="10"/>
  <c r="AO1419" i="10"/>
  <c r="AR1419" i="10"/>
  <c r="C1420" i="10"/>
  <c r="AC1420" i="10" s="1"/>
  <c r="AI1420" i="10" s="1"/>
  <c r="D1420" i="10"/>
  <c r="E1420" i="10"/>
  <c r="F1420" i="10"/>
  <c r="AF1420" i="10" s="1"/>
  <c r="G1420" i="10"/>
  <c r="AG1420" i="10" s="1"/>
  <c r="H1420" i="10"/>
  <c r="I1420" i="10"/>
  <c r="J1420" i="10"/>
  <c r="K1420" i="10"/>
  <c r="AN1420" i="10" s="1"/>
  <c r="L1420" i="10"/>
  <c r="Y1420" i="10" s="1"/>
  <c r="M1420" i="10"/>
  <c r="N1420" i="10"/>
  <c r="O1420" i="10"/>
  <c r="W1420" i="10"/>
  <c r="T1420" i="10" s="1"/>
  <c r="X1420" i="10"/>
  <c r="U1420" i="10" s="1"/>
  <c r="Z1420" i="10"/>
  <c r="AA1420" i="10"/>
  <c r="R1420" i="10" s="1"/>
  <c r="AB1420" i="10"/>
  <c r="AD1420" i="10"/>
  <c r="AJ1420" i="10" s="1"/>
  <c r="AE1420" i="10"/>
  <c r="AK1420" i="10" s="1"/>
  <c r="AH1420" i="10"/>
  <c r="AM1420" i="10"/>
  <c r="AO1420" i="10"/>
  <c r="AQ1420" i="10"/>
  <c r="AU1420" i="10"/>
  <c r="C1421" i="10"/>
  <c r="D1421" i="10"/>
  <c r="E1421" i="10"/>
  <c r="AE1421" i="10" s="1"/>
  <c r="AK1421" i="10" s="1"/>
  <c r="F1421" i="10"/>
  <c r="AF1421" i="10" s="1"/>
  <c r="G1421" i="10"/>
  <c r="H1421" i="10"/>
  <c r="I1421" i="10"/>
  <c r="J1421" i="10"/>
  <c r="AM1421" i="10" s="1"/>
  <c r="K1421" i="10"/>
  <c r="L1421" i="10"/>
  <c r="M1421" i="10"/>
  <c r="N1421" i="10"/>
  <c r="AA1421" i="10" s="1"/>
  <c r="O1421" i="10"/>
  <c r="V1421" i="10"/>
  <c r="S1421" i="10" s="1"/>
  <c r="W1421" i="10"/>
  <c r="T1421" i="10" s="1"/>
  <c r="Y1421" i="10"/>
  <c r="Z1421" i="10"/>
  <c r="Q1421" i="10" s="1"/>
  <c r="AB1421" i="10"/>
  <c r="AC1421" i="10"/>
  <c r="AD1421" i="10"/>
  <c r="AJ1421" i="10" s="1"/>
  <c r="AG1421" i="10"/>
  <c r="AH1421" i="10"/>
  <c r="AL1421" i="10"/>
  <c r="AO1421" i="10"/>
  <c r="AP1421" i="10"/>
  <c r="AT1421" i="10"/>
  <c r="C1422" i="10"/>
  <c r="D1422" i="10"/>
  <c r="AD1422" i="10" s="1"/>
  <c r="AJ1422" i="10" s="1"/>
  <c r="E1422" i="10"/>
  <c r="AE1422" i="10" s="1"/>
  <c r="AK1422" i="10" s="1"/>
  <c r="F1422" i="10"/>
  <c r="G1422" i="10"/>
  <c r="H1422" i="10"/>
  <c r="AH1422" i="10" s="1"/>
  <c r="I1422" i="10"/>
  <c r="AL1422" i="10" s="1"/>
  <c r="J1422" i="10"/>
  <c r="K1422" i="10"/>
  <c r="L1422" i="10"/>
  <c r="M1422" i="10"/>
  <c r="Z1422" i="10" s="1"/>
  <c r="N1422" i="10"/>
  <c r="AA1422" i="10" s="1"/>
  <c r="O1422" i="10"/>
  <c r="V1422" i="10"/>
  <c r="S1422" i="10" s="1"/>
  <c r="Y1422" i="10"/>
  <c r="P1422" i="10" s="1"/>
  <c r="AB1422" i="10"/>
  <c r="AC1422" i="10"/>
  <c r="AI1422" i="10" s="1"/>
  <c r="AF1422" i="10"/>
  <c r="AG1422" i="10"/>
  <c r="AO1422" i="10"/>
  <c r="AS1422" i="10"/>
  <c r="C1423" i="10"/>
  <c r="AC1423" i="10" s="1"/>
  <c r="AI1423" i="10" s="1"/>
  <c r="D1423" i="10"/>
  <c r="AD1423" i="10" s="1"/>
  <c r="AJ1423" i="10" s="1"/>
  <c r="E1423" i="10"/>
  <c r="F1423" i="10"/>
  <c r="G1423" i="10"/>
  <c r="AG1423" i="10" s="1"/>
  <c r="H1423" i="10"/>
  <c r="AH1423" i="10" s="1"/>
  <c r="I1423" i="10"/>
  <c r="J1423" i="10"/>
  <c r="K1423" i="10"/>
  <c r="L1423" i="10"/>
  <c r="Y1423" i="10" s="1"/>
  <c r="M1423" i="10"/>
  <c r="N1423" i="10"/>
  <c r="O1423" i="10"/>
  <c r="X1423" i="10"/>
  <c r="U1423" i="10" s="1"/>
  <c r="Z1423" i="10"/>
  <c r="AA1423" i="10"/>
  <c r="AB1423" i="10"/>
  <c r="AE1423" i="10"/>
  <c r="AK1423" i="10" s="1"/>
  <c r="AF1423" i="10"/>
  <c r="AN1423" i="10"/>
  <c r="AO1423" i="10"/>
  <c r="AR1423" i="10"/>
  <c r="C1424" i="10"/>
  <c r="AC1424" i="10" s="1"/>
  <c r="D1424" i="10"/>
  <c r="E1424" i="10"/>
  <c r="F1424" i="10"/>
  <c r="AF1424" i="10" s="1"/>
  <c r="AI1424" i="10" s="1"/>
  <c r="G1424" i="10"/>
  <c r="AG1424" i="10" s="1"/>
  <c r="H1424" i="10"/>
  <c r="I1424" i="10"/>
  <c r="J1424" i="10"/>
  <c r="K1424" i="10"/>
  <c r="AN1424" i="10" s="1"/>
  <c r="L1424" i="10"/>
  <c r="Y1424" i="10" s="1"/>
  <c r="M1424" i="10"/>
  <c r="N1424" i="10"/>
  <c r="O1424" i="10"/>
  <c r="W1424" i="10"/>
  <c r="X1424" i="10"/>
  <c r="U1424" i="10" s="1"/>
  <c r="Z1424" i="10"/>
  <c r="AA1424" i="10"/>
  <c r="R1424" i="10" s="1"/>
  <c r="AB1424" i="10"/>
  <c r="AD1424" i="10"/>
  <c r="AJ1424" i="10" s="1"/>
  <c r="AE1424" i="10"/>
  <c r="AK1424" i="10" s="1"/>
  <c r="AH1424" i="10"/>
  <c r="AM1424" i="10"/>
  <c r="AO1424" i="10"/>
  <c r="AQ1424" i="10"/>
  <c r="AU1424" i="10"/>
  <c r="C1425" i="10"/>
  <c r="D1425" i="10"/>
  <c r="E1425" i="10"/>
  <c r="AE1425" i="10" s="1"/>
  <c r="F1425" i="10"/>
  <c r="V1425" i="10" s="1"/>
  <c r="G1425" i="10"/>
  <c r="H1425" i="10"/>
  <c r="I1425" i="10"/>
  <c r="J1425" i="10"/>
  <c r="AD1425" i="10" s="1"/>
  <c r="AJ1425" i="10" s="1"/>
  <c r="K1425" i="10"/>
  <c r="L1425" i="10"/>
  <c r="M1425" i="10"/>
  <c r="N1425" i="10"/>
  <c r="AH1425" i="10" s="1"/>
  <c r="O1425" i="10"/>
  <c r="W1425" i="10"/>
  <c r="Y1425" i="10"/>
  <c r="AB1425" i="10"/>
  <c r="AC1425" i="10"/>
  <c r="AG1425" i="10"/>
  <c r="AL1425" i="10"/>
  <c r="AO1425" i="10"/>
  <c r="AP1425" i="10"/>
  <c r="AT1425" i="10"/>
  <c r="C1426" i="10"/>
  <c r="D1426" i="10"/>
  <c r="AD1426" i="10" s="1"/>
  <c r="E1426" i="10"/>
  <c r="F1426" i="10"/>
  <c r="G1426" i="10"/>
  <c r="H1426" i="10"/>
  <c r="AH1426" i="10" s="1"/>
  <c r="I1426" i="10"/>
  <c r="AC1426" i="10" s="1"/>
  <c r="AI1426" i="10" s="1"/>
  <c r="J1426" i="10"/>
  <c r="K1426" i="10"/>
  <c r="L1426" i="10"/>
  <c r="M1426" i="10"/>
  <c r="N1426" i="10"/>
  <c r="O1426" i="10"/>
  <c r="V1426" i="10"/>
  <c r="Y1426" i="10"/>
  <c r="AA1426" i="10"/>
  <c r="AB1426" i="10"/>
  <c r="AF1426" i="10"/>
  <c r="AN1426" i="10"/>
  <c r="AO1426" i="10"/>
  <c r="AR1426" i="10"/>
  <c r="AS1426" i="10"/>
  <c r="C1427" i="10"/>
  <c r="D1427" i="10"/>
  <c r="AD1427" i="10" s="1"/>
  <c r="E1427" i="10"/>
  <c r="F1427" i="10"/>
  <c r="G1427" i="10"/>
  <c r="AM1427" i="10" s="1"/>
  <c r="H1427" i="10"/>
  <c r="AH1427" i="10" s="1"/>
  <c r="I1427" i="10"/>
  <c r="J1427" i="10"/>
  <c r="K1427" i="10"/>
  <c r="AE1427" i="10" s="1"/>
  <c r="AK1427" i="10" s="1"/>
  <c r="L1427" i="10"/>
  <c r="AF1427" i="10" s="1"/>
  <c r="M1427" i="10"/>
  <c r="N1427" i="10"/>
  <c r="O1427" i="10"/>
  <c r="W1427" i="10"/>
  <c r="Q1427" i="10" s="1"/>
  <c r="X1427" i="10"/>
  <c r="Z1427" i="10"/>
  <c r="AB1427" i="10"/>
  <c r="AO1427" i="10"/>
  <c r="AQ1427" i="10"/>
  <c r="AU1427" i="10"/>
  <c r="C1428" i="10"/>
  <c r="AC1428" i="10" s="1"/>
  <c r="D1428" i="10"/>
  <c r="E1428" i="10"/>
  <c r="F1428" i="10"/>
  <c r="G1428" i="10"/>
  <c r="AG1428" i="10" s="1"/>
  <c r="H1428" i="10"/>
  <c r="I1428" i="10"/>
  <c r="J1428" i="10"/>
  <c r="Z1428" i="10" s="1"/>
  <c r="K1428" i="10"/>
  <c r="L1428" i="10"/>
  <c r="Y1428" i="10" s="1"/>
  <c r="M1428" i="10"/>
  <c r="N1428" i="10"/>
  <c r="O1428" i="10"/>
  <c r="R1428" i="10"/>
  <c r="V1428" i="10"/>
  <c r="W1428" i="10"/>
  <c r="X1428" i="10"/>
  <c r="U1428" i="10" s="1"/>
  <c r="AA1428" i="10"/>
  <c r="AB1428" i="10"/>
  <c r="AD1428" i="10"/>
  <c r="AJ1428" i="10" s="1"/>
  <c r="AE1428" i="10"/>
  <c r="AH1428" i="10"/>
  <c r="AL1428" i="10"/>
  <c r="AO1428" i="10"/>
  <c r="AP1428" i="10"/>
  <c r="AQ1428" i="10"/>
  <c r="AT1428" i="10"/>
  <c r="AU1428" i="10"/>
  <c r="C1429" i="10"/>
  <c r="D1429" i="10"/>
  <c r="E1429" i="10"/>
  <c r="F1429" i="10"/>
  <c r="AS1429" i="10" s="1"/>
  <c r="G1429" i="10"/>
  <c r="H1429" i="10"/>
  <c r="AU1429" i="10" s="1"/>
  <c r="I1429" i="10"/>
  <c r="J1429" i="10"/>
  <c r="AM1429" i="10" s="1"/>
  <c r="K1429" i="10"/>
  <c r="L1429" i="10"/>
  <c r="Y1429" i="10" s="1"/>
  <c r="P1429" i="10" s="1"/>
  <c r="M1429" i="10"/>
  <c r="N1429" i="10"/>
  <c r="AA1429" i="10" s="1"/>
  <c r="O1429" i="10"/>
  <c r="T1429" i="10"/>
  <c r="V1429" i="10"/>
  <c r="W1429" i="10"/>
  <c r="X1429" i="10"/>
  <c r="Z1429" i="10"/>
  <c r="Q1429" i="10" s="1"/>
  <c r="AB1429" i="10"/>
  <c r="AC1429" i="10"/>
  <c r="AI1429" i="10" s="1"/>
  <c r="AD1429" i="10"/>
  <c r="AE1429" i="10"/>
  <c r="AF1429" i="10"/>
  <c r="AG1429" i="10"/>
  <c r="AH1429" i="10"/>
  <c r="AK1429" i="10" s="1"/>
  <c r="AJ1429" i="10"/>
  <c r="AN1429" i="10"/>
  <c r="AO1429" i="10"/>
  <c r="AP1429" i="10"/>
  <c r="AR1429" i="10"/>
  <c r="AT1429" i="10"/>
  <c r="C1430" i="10"/>
  <c r="V1430" i="10" s="1"/>
  <c r="D1430" i="10"/>
  <c r="E1430" i="10"/>
  <c r="X1430" i="10" s="1"/>
  <c r="F1430" i="10"/>
  <c r="G1430" i="10"/>
  <c r="AG1430" i="10" s="1"/>
  <c r="AJ1430" i="10" s="1"/>
  <c r="H1430" i="10"/>
  <c r="AH1430" i="10" s="1"/>
  <c r="I1430" i="10"/>
  <c r="J1430" i="10"/>
  <c r="K1430" i="10"/>
  <c r="AN1430" i="10" s="1"/>
  <c r="L1430" i="10"/>
  <c r="M1430" i="10"/>
  <c r="Z1430" i="10" s="1"/>
  <c r="N1430" i="10"/>
  <c r="O1430" i="10"/>
  <c r="W1430" i="10"/>
  <c r="Y1430" i="10"/>
  <c r="AA1430" i="10"/>
  <c r="AB1430" i="10"/>
  <c r="AC1430" i="10"/>
  <c r="AD1430" i="10"/>
  <c r="AE1430" i="10"/>
  <c r="AF1430" i="10"/>
  <c r="AI1430" i="10"/>
  <c r="AM1430" i="10"/>
  <c r="AO1430" i="10"/>
  <c r="AQ1430" i="10"/>
  <c r="AS1430" i="10"/>
  <c r="AU1430" i="10"/>
  <c r="C1431" i="10"/>
  <c r="AC1431" i="10" s="1"/>
  <c r="AI1431" i="10" s="1"/>
  <c r="D1431" i="10"/>
  <c r="E1431" i="10"/>
  <c r="F1431" i="10"/>
  <c r="AS1431" i="10" s="1"/>
  <c r="G1431" i="10"/>
  <c r="AG1431" i="10" s="1"/>
  <c r="AJ1431" i="10" s="1"/>
  <c r="H1431" i="10"/>
  <c r="AU1431" i="10" s="1"/>
  <c r="I1431" i="10"/>
  <c r="J1431" i="10"/>
  <c r="AM1431" i="10" s="1"/>
  <c r="K1431" i="10"/>
  <c r="L1431" i="10"/>
  <c r="Y1431" i="10" s="1"/>
  <c r="M1431" i="10"/>
  <c r="N1431" i="10"/>
  <c r="AA1431" i="10" s="1"/>
  <c r="R1431" i="10" s="1"/>
  <c r="O1431" i="10"/>
  <c r="V1431" i="10"/>
  <c r="S1431" i="10" s="1"/>
  <c r="W1431" i="10"/>
  <c r="Q1431" i="10" s="1"/>
  <c r="X1431" i="10"/>
  <c r="U1431" i="10" s="1"/>
  <c r="Z1431" i="10"/>
  <c r="T1431" i="10" s="1"/>
  <c r="AB1431" i="10"/>
  <c r="AD1431" i="10"/>
  <c r="AE1431" i="10"/>
  <c r="AK1431" i="10" s="1"/>
  <c r="AF1431" i="10"/>
  <c r="AH1431" i="10"/>
  <c r="AL1431" i="10"/>
  <c r="AN1431" i="10"/>
  <c r="AO1431" i="10"/>
  <c r="AP1431" i="10"/>
  <c r="AR1431" i="10"/>
  <c r="AT1431" i="10"/>
  <c r="C1432" i="10"/>
  <c r="V1432" i="10" s="1"/>
  <c r="D1432" i="10"/>
  <c r="E1432" i="10"/>
  <c r="X1432" i="10" s="1"/>
  <c r="F1432" i="10"/>
  <c r="AF1432" i="10" s="1"/>
  <c r="AI1432" i="10" s="1"/>
  <c r="G1432" i="10"/>
  <c r="AT1432" i="10" s="1"/>
  <c r="H1432" i="10"/>
  <c r="I1432" i="10"/>
  <c r="J1432" i="10"/>
  <c r="K1432" i="10"/>
  <c r="L1432" i="10"/>
  <c r="M1432" i="10"/>
  <c r="Z1432" i="10" s="1"/>
  <c r="N1432" i="10"/>
  <c r="O1432" i="10"/>
  <c r="W1432" i="10"/>
  <c r="Q1432" i="10" s="1"/>
  <c r="Y1432" i="10"/>
  <c r="AA1432" i="10"/>
  <c r="AB1432" i="10"/>
  <c r="AC1432" i="10"/>
  <c r="AD1432" i="10"/>
  <c r="AJ1432" i="10" s="1"/>
  <c r="AE1432" i="10"/>
  <c r="AK1432" i="10" s="1"/>
  <c r="AG1432" i="10"/>
  <c r="AH1432" i="10"/>
  <c r="AM1432" i="10"/>
  <c r="AO1432" i="10"/>
  <c r="AQ1432" i="10"/>
  <c r="AS1432" i="10"/>
  <c r="AU1432" i="10"/>
  <c r="C1433" i="10"/>
  <c r="D1433" i="10"/>
  <c r="W1433" i="10" s="1"/>
  <c r="E1433" i="10"/>
  <c r="F1433" i="10"/>
  <c r="AS1433" i="10" s="1"/>
  <c r="G1433" i="10"/>
  <c r="H1433" i="10"/>
  <c r="AU1433" i="10" s="1"/>
  <c r="I1433" i="10"/>
  <c r="J1433" i="10"/>
  <c r="K1433" i="10"/>
  <c r="L1433" i="10"/>
  <c r="Y1433" i="10" s="1"/>
  <c r="M1433" i="10"/>
  <c r="N1433" i="10"/>
  <c r="AA1433" i="10" s="1"/>
  <c r="R1433" i="10" s="1"/>
  <c r="O1433" i="10"/>
  <c r="V1433" i="10"/>
  <c r="P1433" i="10" s="1"/>
  <c r="X1433" i="10"/>
  <c r="U1433" i="10" s="1"/>
  <c r="Z1433" i="10"/>
  <c r="AB1433" i="10"/>
  <c r="AC1433" i="10"/>
  <c r="AI1433" i="10" s="1"/>
  <c r="AD1433" i="10"/>
  <c r="AE1433" i="10"/>
  <c r="AF1433" i="10"/>
  <c r="AG1433" i="10"/>
  <c r="AH1433" i="10"/>
  <c r="AK1433" i="10" s="1"/>
  <c r="AJ1433" i="10"/>
  <c r="AL1433" i="10"/>
  <c r="AN1433" i="10"/>
  <c r="AO1433" i="10"/>
  <c r="AP1433" i="10"/>
  <c r="AR1433" i="10"/>
  <c r="AT1433" i="10"/>
  <c r="C1434" i="10"/>
  <c r="V1434" i="10" s="1"/>
  <c r="D1434" i="10"/>
  <c r="E1434" i="10"/>
  <c r="X1434" i="10" s="1"/>
  <c r="F1434" i="10"/>
  <c r="G1434" i="10"/>
  <c r="AT1434" i="10" s="1"/>
  <c r="H1434" i="10"/>
  <c r="AH1434" i="10" s="1"/>
  <c r="I1434" i="10"/>
  <c r="J1434" i="10"/>
  <c r="K1434" i="10"/>
  <c r="L1434" i="10"/>
  <c r="M1434" i="10"/>
  <c r="Z1434" i="10" s="1"/>
  <c r="N1434" i="10"/>
  <c r="O1434" i="10"/>
  <c r="W1434" i="10"/>
  <c r="Y1434" i="10"/>
  <c r="AA1434" i="10"/>
  <c r="AB1434" i="10"/>
  <c r="AC1434" i="10"/>
  <c r="AD1434" i="10"/>
  <c r="AE1434" i="10"/>
  <c r="AK1434" i="10" s="1"/>
  <c r="AF1434" i="10"/>
  <c r="AG1434" i="10"/>
  <c r="AJ1434" i="10" s="1"/>
  <c r="AI1434" i="10"/>
  <c r="AM1434" i="10"/>
  <c r="AO1434" i="10"/>
  <c r="AQ1434" i="10"/>
  <c r="AS1434" i="10"/>
  <c r="AU1434" i="10"/>
  <c r="C1435" i="10"/>
  <c r="AC1435" i="10" s="1"/>
  <c r="AI1435" i="10" s="1"/>
  <c r="D1435" i="10"/>
  <c r="W1435" i="10" s="1"/>
  <c r="E1435" i="10"/>
  <c r="F1435" i="10"/>
  <c r="AS1435" i="10" s="1"/>
  <c r="G1435" i="10"/>
  <c r="AG1435" i="10" s="1"/>
  <c r="AJ1435" i="10" s="1"/>
  <c r="H1435" i="10"/>
  <c r="AU1435" i="10" s="1"/>
  <c r="I1435" i="10"/>
  <c r="J1435" i="10"/>
  <c r="K1435" i="10"/>
  <c r="L1435" i="10"/>
  <c r="AL1435" i="10" s="1"/>
  <c r="M1435" i="10"/>
  <c r="N1435" i="10"/>
  <c r="AA1435" i="10" s="1"/>
  <c r="O1435" i="10"/>
  <c r="V1435" i="10"/>
  <c r="X1435" i="10"/>
  <c r="Z1435" i="10"/>
  <c r="AB1435" i="10"/>
  <c r="AD1435" i="10"/>
  <c r="AE1435" i="10"/>
  <c r="AK1435" i="10" s="1"/>
  <c r="AF1435" i="10"/>
  <c r="AH1435" i="10"/>
  <c r="AN1435" i="10"/>
  <c r="AO1435" i="10"/>
  <c r="AP1435" i="10"/>
  <c r="AR1435" i="10"/>
  <c r="AT1435" i="10"/>
  <c r="C1436" i="10"/>
  <c r="V1436" i="10" s="1"/>
  <c r="D1436" i="10"/>
  <c r="E1436" i="10"/>
  <c r="X1436" i="10" s="1"/>
  <c r="F1436" i="10"/>
  <c r="G1436" i="10"/>
  <c r="AG1436" i="10" s="1"/>
  <c r="H1436" i="10"/>
  <c r="I1436" i="10"/>
  <c r="J1436" i="10"/>
  <c r="K1436" i="10"/>
  <c r="L1436" i="10"/>
  <c r="M1436" i="10"/>
  <c r="Z1436" i="10" s="1"/>
  <c r="N1436" i="10"/>
  <c r="O1436" i="10"/>
  <c r="W1436" i="10"/>
  <c r="Q1436" i="10" s="1"/>
  <c r="Y1436" i="10"/>
  <c r="AA1436" i="10"/>
  <c r="AB1436" i="10"/>
  <c r="AC1436" i="10"/>
  <c r="AD1436" i="10"/>
  <c r="AJ1436" i="10" s="1"/>
  <c r="AE1436" i="10"/>
  <c r="AK1436" i="10" s="1"/>
  <c r="AF1436" i="10"/>
  <c r="AH1436" i="10"/>
  <c r="AI1436" i="10"/>
  <c r="AM1436" i="10"/>
  <c r="AO1436" i="10"/>
  <c r="AQ1436" i="10"/>
  <c r="AS1436" i="10"/>
  <c r="AU1436" i="10"/>
  <c r="C1437" i="10"/>
  <c r="D1437" i="10"/>
  <c r="W1437" i="10" s="1"/>
  <c r="E1437" i="10"/>
  <c r="F1437" i="10"/>
  <c r="AS1437" i="10" s="1"/>
  <c r="G1437" i="10"/>
  <c r="H1437" i="10"/>
  <c r="AU1437" i="10" s="1"/>
  <c r="I1437" i="10"/>
  <c r="J1437" i="10"/>
  <c r="K1437" i="10"/>
  <c r="L1437" i="10"/>
  <c r="Y1437" i="10" s="1"/>
  <c r="P1437" i="10" s="1"/>
  <c r="M1437" i="10"/>
  <c r="N1437" i="10"/>
  <c r="AA1437" i="10" s="1"/>
  <c r="O1437" i="10"/>
  <c r="V1437" i="10"/>
  <c r="S1437" i="10" s="1"/>
  <c r="X1437" i="10"/>
  <c r="Z1437" i="10"/>
  <c r="AB1437" i="10"/>
  <c r="AC1437" i="10"/>
  <c r="AI1437" i="10" s="1"/>
  <c r="AD1437" i="10"/>
  <c r="AE1437" i="10"/>
  <c r="AF1437" i="10"/>
  <c r="AG1437" i="10"/>
  <c r="AH1437" i="10"/>
  <c r="AK1437" i="10" s="1"/>
  <c r="AJ1437" i="10"/>
  <c r="AN1437" i="10"/>
  <c r="AO1437" i="10"/>
  <c r="AP1437" i="10"/>
  <c r="AR1437" i="10"/>
  <c r="AT1437" i="10"/>
  <c r="C1438" i="10"/>
  <c r="V1438" i="10" s="1"/>
  <c r="D1438" i="10"/>
  <c r="E1438" i="10"/>
  <c r="X1438" i="10" s="1"/>
  <c r="F1438" i="10"/>
  <c r="G1438" i="10"/>
  <c r="AT1438" i="10" s="1"/>
  <c r="H1438" i="10"/>
  <c r="I1438" i="10"/>
  <c r="J1438" i="10"/>
  <c r="K1438" i="10"/>
  <c r="L1438" i="10"/>
  <c r="M1438" i="10"/>
  <c r="Z1438" i="10" s="1"/>
  <c r="N1438" i="10"/>
  <c r="O1438" i="10"/>
  <c r="W1438" i="10"/>
  <c r="Y1438" i="10"/>
  <c r="AA1438" i="10"/>
  <c r="AB1438" i="10"/>
  <c r="AC1438" i="10"/>
  <c r="AD1438" i="10"/>
  <c r="AE1438" i="10"/>
  <c r="AK1438" i="10" s="1"/>
  <c r="AF1438" i="10"/>
  <c r="AG1438" i="10"/>
  <c r="AJ1438" i="10" s="1"/>
  <c r="AH1438" i="10"/>
  <c r="AI1438" i="10"/>
  <c r="AM1438" i="10"/>
  <c r="AO1438" i="10"/>
  <c r="AQ1438" i="10"/>
  <c r="AS1438" i="10"/>
  <c r="AU1438" i="10"/>
  <c r="C1439" i="10"/>
  <c r="D1439" i="10"/>
  <c r="W1439" i="10" s="1"/>
  <c r="E1439" i="10"/>
  <c r="F1439" i="10"/>
  <c r="AS1439" i="10" s="1"/>
  <c r="G1439" i="10"/>
  <c r="H1439" i="10"/>
  <c r="AU1439" i="10" s="1"/>
  <c r="I1439" i="10"/>
  <c r="J1439" i="10"/>
  <c r="K1439" i="10"/>
  <c r="L1439" i="10"/>
  <c r="Y1439" i="10" s="1"/>
  <c r="M1439" i="10"/>
  <c r="N1439" i="10"/>
  <c r="AA1439" i="10" s="1"/>
  <c r="R1439" i="10" s="1"/>
  <c r="O1439" i="10"/>
  <c r="V1439" i="10"/>
  <c r="S1439" i="10" s="1"/>
  <c r="X1439" i="10"/>
  <c r="Z1439" i="10"/>
  <c r="AB1439" i="10"/>
  <c r="AC1439" i="10"/>
  <c r="AD1439" i="10"/>
  <c r="AE1439" i="10"/>
  <c r="AK1439" i="10" s="1"/>
  <c r="AF1439" i="10"/>
  <c r="AI1439" i="10" s="1"/>
  <c r="AG1439" i="10"/>
  <c r="AH1439" i="10"/>
  <c r="AJ1439" i="10"/>
  <c r="AL1439" i="10"/>
  <c r="AN1439" i="10"/>
  <c r="AO1439" i="10"/>
  <c r="AP1439" i="10"/>
  <c r="AR1439" i="10"/>
  <c r="AT1439" i="10"/>
  <c r="C1440" i="10"/>
  <c r="V1440" i="10" s="1"/>
  <c r="D1440" i="10"/>
  <c r="E1440" i="10"/>
  <c r="X1440" i="10" s="1"/>
  <c r="F1440" i="10"/>
  <c r="G1440" i="10"/>
  <c r="AG1440" i="10" s="1"/>
  <c r="AJ1440" i="10" s="1"/>
  <c r="H1440" i="10"/>
  <c r="I1440" i="10"/>
  <c r="J1440" i="10"/>
  <c r="K1440" i="10"/>
  <c r="L1440" i="10"/>
  <c r="M1440" i="10"/>
  <c r="Z1440" i="10" s="1"/>
  <c r="N1440" i="10"/>
  <c r="O1440" i="10"/>
  <c r="W1440" i="10"/>
  <c r="Q1440" i="10" s="1"/>
  <c r="Y1440" i="10"/>
  <c r="AA1440" i="10"/>
  <c r="AB1440" i="10"/>
  <c r="AC1440" i="10"/>
  <c r="AD1440" i="10"/>
  <c r="AE1440" i="10"/>
  <c r="AK1440" i="10" s="1"/>
  <c r="AF1440" i="10"/>
  <c r="AH1440" i="10"/>
  <c r="AI1440" i="10"/>
  <c r="AM1440" i="10"/>
  <c r="AO1440" i="10"/>
  <c r="AQ1440" i="10"/>
  <c r="AS1440" i="10"/>
  <c r="AU1440" i="10"/>
  <c r="C1441" i="10"/>
  <c r="D1441" i="10"/>
  <c r="W1441" i="10" s="1"/>
  <c r="E1441" i="10"/>
  <c r="F1441" i="10"/>
  <c r="AS1441" i="10" s="1"/>
  <c r="G1441" i="10"/>
  <c r="H1441" i="10"/>
  <c r="AU1441" i="10" s="1"/>
  <c r="I1441" i="10"/>
  <c r="J1441" i="10"/>
  <c r="K1441" i="10"/>
  <c r="L1441" i="10"/>
  <c r="Y1441" i="10" s="1"/>
  <c r="M1441" i="10"/>
  <c r="N1441" i="10"/>
  <c r="AN1441" i="10" s="1"/>
  <c r="O1441" i="10"/>
  <c r="V1441" i="10"/>
  <c r="P1441" i="10" s="1"/>
  <c r="X1441" i="10"/>
  <c r="Z1441" i="10"/>
  <c r="AB1441" i="10"/>
  <c r="AC1441" i="10"/>
  <c r="AD1441" i="10"/>
  <c r="AJ1441" i="10" s="1"/>
  <c r="AE1441" i="10"/>
  <c r="AK1441" i="10" s="1"/>
  <c r="AF1441" i="10"/>
  <c r="AI1441" i="10" s="1"/>
  <c r="AG1441" i="10"/>
  <c r="AH1441" i="10"/>
  <c r="AL1441" i="10"/>
  <c r="AO1441" i="10"/>
  <c r="AP1441" i="10"/>
  <c r="AR1441" i="10"/>
  <c r="AT1441" i="10"/>
  <c r="C1442" i="10"/>
  <c r="V1442" i="10" s="1"/>
  <c r="D1442" i="10"/>
  <c r="E1442" i="10"/>
  <c r="X1442" i="10" s="1"/>
  <c r="F1442" i="10"/>
  <c r="G1442" i="10"/>
  <c r="AT1442" i="10" s="1"/>
  <c r="H1442" i="10"/>
  <c r="I1442" i="10"/>
  <c r="J1442" i="10"/>
  <c r="K1442" i="10"/>
  <c r="L1442" i="10"/>
  <c r="M1442" i="10"/>
  <c r="Z1442" i="10" s="1"/>
  <c r="N1442" i="10"/>
  <c r="O1442" i="10"/>
  <c r="W1442" i="10"/>
  <c r="T1442" i="10" s="1"/>
  <c r="Y1442" i="10"/>
  <c r="AA1442" i="10"/>
  <c r="AB1442" i="10"/>
  <c r="AC1442" i="10"/>
  <c r="AD1442" i="10"/>
  <c r="AJ1442" i="10" s="1"/>
  <c r="AE1442" i="10"/>
  <c r="AK1442" i="10" s="1"/>
  <c r="AF1442" i="10"/>
  <c r="AG1442" i="10"/>
  <c r="AH1442" i="10"/>
  <c r="AI1442" i="10"/>
  <c r="AM1442" i="10"/>
  <c r="AO1442" i="10"/>
  <c r="AQ1442" i="10"/>
  <c r="AS1442" i="10"/>
  <c r="AU1442" i="10"/>
  <c r="C1443" i="10"/>
  <c r="D1443" i="10"/>
  <c r="W1443" i="10" s="1"/>
  <c r="E1443" i="10"/>
  <c r="F1443" i="10"/>
  <c r="AS1443" i="10" s="1"/>
  <c r="G1443" i="10"/>
  <c r="H1443" i="10"/>
  <c r="AU1443" i="10" s="1"/>
  <c r="I1443" i="10"/>
  <c r="J1443" i="10"/>
  <c r="K1443" i="10"/>
  <c r="L1443" i="10"/>
  <c r="Y1443" i="10" s="1"/>
  <c r="M1443" i="10"/>
  <c r="N1443" i="10"/>
  <c r="AA1443" i="10" s="1"/>
  <c r="R1443" i="10" s="1"/>
  <c r="O1443" i="10"/>
  <c r="V1443" i="10"/>
  <c r="S1443" i="10" s="1"/>
  <c r="X1443" i="10"/>
  <c r="U1443" i="10" s="1"/>
  <c r="Z1443" i="10"/>
  <c r="AB1443" i="10"/>
  <c r="AC1443" i="10"/>
  <c r="AI1443" i="10" s="1"/>
  <c r="AD1443" i="10"/>
  <c r="AE1443" i="10"/>
  <c r="AF1443" i="10"/>
  <c r="AG1443" i="10"/>
  <c r="AH1443" i="10"/>
  <c r="AK1443" i="10" s="1"/>
  <c r="AJ1443" i="10"/>
  <c r="AL1443" i="10"/>
  <c r="AN1443" i="10"/>
  <c r="AO1443" i="10"/>
  <c r="AP1443" i="10"/>
  <c r="AR1443" i="10"/>
  <c r="AT1443" i="10"/>
  <c r="C1444" i="10"/>
  <c r="V1444" i="10" s="1"/>
  <c r="D1444" i="10"/>
  <c r="E1444" i="10"/>
  <c r="X1444" i="10" s="1"/>
  <c r="F1444" i="10"/>
  <c r="G1444" i="10"/>
  <c r="AT1444" i="10" s="1"/>
  <c r="H1444" i="10"/>
  <c r="I1444" i="10"/>
  <c r="J1444" i="10"/>
  <c r="K1444" i="10"/>
  <c r="L1444" i="10"/>
  <c r="M1444" i="10"/>
  <c r="Z1444" i="10" s="1"/>
  <c r="N1444" i="10"/>
  <c r="O1444" i="10"/>
  <c r="W1444" i="10"/>
  <c r="Y1444" i="10"/>
  <c r="AA1444" i="10"/>
  <c r="AB1444" i="10"/>
  <c r="AC1444" i="10"/>
  <c r="AD1444" i="10"/>
  <c r="AE1444" i="10"/>
  <c r="AK1444" i="10" s="1"/>
  <c r="AF1444" i="10"/>
  <c r="AG1444" i="10"/>
  <c r="AJ1444" i="10" s="1"/>
  <c r="AH1444" i="10"/>
  <c r="AI1444" i="10"/>
  <c r="AM1444" i="10"/>
  <c r="AO1444" i="10"/>
  <c r="AQ1444" i="10"/>
  <c r="AS1444" i="10"/>
  <c r="AU1444" i="10"/>
  <c r="C1445" i="10"/>
  <c r="D1445" i="10"/>
  <c r="W1445" i="10" s="1"/>
  <c r="E1445" i="10"/>
  <c r="F1445" i="10"/>
  <c r="AS1445" i="10" s="1"/>
  <c r="G1445" i="10"/>
  <c r="AG1445" i="10" s="1"/>
  <c r="AJ1445" i="10" s="1"/>
  <c r="H1445" i="10"/>
  <c r="AU1445" i="10" s="1"/>
  <c r="I1445" i="10"/>
  <c r="J1445" i="10"/>
  <c r="K1445" i="10"/>
  <c r="L1445" i="10"/>
  <c r="Y1445" i="10" s="1"/>
  <c r="P1445" i="10" s="1"/>
  <c r="M1445" i="10"/>
  <c r="N1445" i="10"/>
  <c r="AA1445" i="10" s="1"/>
  <c r="O1445" i="10"/>
  <c r="V1445" i="10"/>
  <c r="S1445" i="10" s="1"/>
  <c r="X1445" i="10"/>
  <c r="Z1445" i="10"/>
  <c r="AB1445" i="10"/>
  <c r="AC1445" i="10"/>
  <c r="AD1445" i="10"/>
  <c r="AE1445" i="10"/>
  <c r="AK1445" i="10" s="1"/>
  <c r="AF1445" i="10"/>
  <c r="AI1445" i="10" s="1"/>
  <c r="AH1445" i="10"/>
  <c r="AN1445" i="10"/>
  <c r="AO1445" i="10"/>
  <c r="AP1445" i="10"/>
  <c r="AR1445" i="10"/>
  <c r="AT1445" i="10"/>
  <c r="C1446" i="10"/>
  <c r="V1446" i="10" s="1"/>
  <c r="D1446" i="10"/>
  <c r="E1446" i="10"/>
  <c r="X1446" i="10" s="1"/>
  <c r="F1446" i="10"/>
  <c r="G1446" i="10"/>
  <c r="AG1446" i="10" s="1"/>
  <c r="H1446" i="10"/>
  <c r="I1446" i="10"/>
  <c r="J1446" i="10"/>
  <c r="K1446" i="10"/>
  <c r="L1446" i="10"/>
  <c r="M1446" i="10"/>
  <c r="Z1446" i="10" s="1"/>
  <c r="N1446" i="10"/>
  <c r="O1446" i="10"/>
  <c r="W1446" i="10"/>
  <c r="Y1446" i="10"/>
  <c r="AA1446" i="10"/>
  <c r="AB1446" i="10"/>
  <c r="AC1446" i="10"/>
  <c r="AD1446" i="10"/>
  <c r="AJ1446" i="10" s="1"/>
  <c r="AE1446" i="10"/>
  <c r="AK1446" i="10" s="1"/>
  <c r="AF1446" i="10"/>
  <c r="AH1446" i="10"/>
  <c r="AI1446" i="10"/>
  <c r="AM1446" i="10"/>
  <c r="AO1446" i="10"/>
  <c r="AQ1446" i="10"/>
  <c r="AS1446" i="10"/>
  <c r="AU1446" i="10"/>
  <c r="C1447" i="10"/>
  <c r="D1447" i="10"/>
  <c r="W1447" i="10" s="1"/>
  <c r="E1447" i="10"/>
  <c r="F1447" i="10"/>
  <c r="AS1447" i="10" s="1"/>
  <c r="G1447" i="10"/>
  <c r="H1447" i="10"/>
  <c r="AU1447" i="10" s="1"/>
  <c r="I1447" i="10"/>
  <c r="J1447" i="10"/>
  <c r="K1447" i="10"/>
  <c r="L1447" i="10"/>
  <c r="Y1447" i="10" s="1"/>
  <c r="M1447" i="10"/>
  <c r="N1447" i="10"/>
  <c r="AA1447" i="10" s="1"/>
  <c r="R1447" i="10" s="1"/>
  <c r="O1447" i="10"/>
  <c r="V1447" i="10"/>
  <c r="S1447" i="10" s="1"/>
  <c r="X1447" i="10"/>
  <c r="U1447" i="10" s="1"/>
  <c r="Z1447" i="10"/>
  <c r="AB1447" i="10"/>
  <c r="AC1447" i="10"/>
  <c r="AI1447" i="10" s="1"/>
  <c r="AD1447" i="10"/>
  <c r="AJ1447" i="10" s="1"/>
  <c r="AE1447" i="10"/>
  <c r="AF1447" i="10"/>
  <c r="AG1447" i="10"/>
  <c r="AH1447" i="10"/>
  <c r="AK1447" i="10" s="1"/>
  <c r="AL1447" i="10"/>
  <c r="AO1447" i="10"/>
  <c r="AP1447" i="10"/>
  <c r="AR1447" i="10"/>
  <c r="AT1447" i="10"/>
  <c r="C1448" i="10"/>
  <c r="V1448" i="10" s="1"/>
  <c r="D1448" i="10"/>
  <c r="E1448" i="10"/>
  <c r="X1448" i="10" s="1"/>
  <c r="F1448" i="10"/>
  <c r="G1448" i="10"/>
  <c r="AT1448" i="10" s="1"/>
  <c r="H1448" i="10"/>
  <c r="I1448" i="10"/>
  <c r="J1448" i="10"/>
  <c r="K1448" i="10"/>
  <c r="L1448" i="10"/>
  <c r="M1448" i="10"/>
  <c r="Z1448" i="10" s="1"/>
  <c r="Q1448" i="10" s="1"/>
  <c r="N1448" i="10"/>
  <c r="O1448" i="10"/>
  <c r="W1448" i="10"/>
  <c r="Y1448" i="10"/>
  <c r="AA1448" i="10"/>
  <c r="AB1448" i="10"/>
  <c r="AC1448" i="10"/>
  <c r="AI1448" i="10" s="1"/>
  <c r="AD1448" i="10"/>
  <c r="AE1448" i="10"/>
  <c r="AF1448" i="10"/>
  <c r="AG1448" i="10"/>
  <c r="AJ1448" i="10" s="1"/>
  <c r="AH1448" i="10"/>
  <c r="AK1448" i="10"/>
  <c r="AO1448" i="10"/>
  <c r="AQ1448" i="10"/>
  <c r="AS1448" i="10"/>
  <c r="AU1448" i="10"/>
  <c r="C1449" i="10"/>
  <c r="D1449" i="10"/>
  <c r="W1449" i="10" s="1"/>
  <c r="E1449" i="10"/>
  <c r="F1449" i="10"/>
  <c r="AS1449" i="10" s="1"/>
  <c r="G1449" i="10"/>
  <c r="AG1449" i="10" s="1"/>
  <c r="AJ1449" i="10" s="1"/>
  <c r="H1449" i="10"/>
  <c r="AH1449" i="10" s="1"/>
  <c r="I1449" i="10"/>
  <c r="J1449" i="10"/>
  <c r="K1449" i="10"/>
  <c r="L1449" i="10"/>
  <c r="Y1449" i="10" s="1"/>
  <c r="P1449" i="10" s="1"/>
  <c r="M1449" i="10"/>
  <c r="N1449" i="10"/>
  <c r="AA1449" i="10" s="1"/>
  <c r="O1449" i="10"/>
  <c r="V1449" i="10"/>
  <c r="S1449" i="10" s="1"/>
  <c r="X1449" i="10"/>
  <c r="U1449" i="10" s="1"/>
  <c r="Z1449" i="10"/>
  <c r="AB1449" i="10"/>
  <c r="AC1449" i="10"/>
  <c r="AD1449" i="10"/>
  <c r="AE1449" i="10"/>
  <c r="AF1449" i="10"/>
  <c r="AI1449" i="10" s="1"/>
  <c r="AN1449" i="10"/>
  <c r="AO1449" i="10"/>
  <c r="AP1449" i="10"/>
  <c r="AR1449" i="10"/>
  <c r="AT1449" i="10"/>
  <c r="C1450" i="10"/>
  <c r="AC1450" i="10" s="1"/>
  <c r="AI1450" i="10" s="1"/>
  <c r="D1450" i="10"/>
  <c r="E1450" i="10"/>
  <c r="X1450" i="10" s="1"/>
  <c r="F1450" i="10"/>
  <c r="AF1450" i="10" s="1"/>
  <c r="G1450" i="10"/>
  <c r="AG1450" i="10" s="1"/>
  <c r="H1450" i="10"/>
  <c r="I1450" i="10"/>
  <c r="J1450" i="10"/>
  <c r="K1450" i="10"/>
  <c r="L1450" i="10"/>
  <c r="M1450" i="10"/>
  <c r="Z1450" i="10" s="1"/>
  <c r="N1450" i="10"/>
  <c r="O1450" i="10"/>
  <c r="W1450" i="10"/>
  <c r="Y1450" i="10"/>
  <c r="AA1450" i="10"/>
  <c r="AB1450" i="10"/>
  <c r="AD1450" i="10"/>
  <c r="AE1450" i="10"/>
  <c r="AK1450" i="10" s="1"/>
  <c r="AH1450" i="10"/>
  <c r="AM1450" i="10"/>
  <c r="AO1450" i="10"/>
  <c r="AQ1450" i="10"/>
  <c r="AS1450" i="10"/>
  <c r="AU1450" i="10"/>
  <c r="C1451" i="10"/>
  <c r="D1451" i="10"/>
  <c r="W1451" i="10" s="1"/>
  <c r="E1451" i="10"/>
  <c r="AE1451" i="10" s="1"/>
  <c r="AK1451" i="10" s="1"/>
  <c r="F1451" i="10"/>
  <c r="AF1451" i="10" s="1"/>
  <c r="G1451" i="10"/>
  <c r="H1451" i="10"/>
  <c r="AU1451" i="10" s="1"/>
  <c r="I1451" i="10"/>
  <c r="J1451" i="10"/>
  <c r="K1451" i="10"/>
  <c r="L1451" i="10"/>
  <c r="Y1451" i="10" s="1"/>
  <c r="M1451" i="10"/>
  <c r="N1451" i="10"/>
  <c r="AA1451" i="10" s="1"/>
  <c r="R1451" i="10" s="1"/>
  <c r="O1451" i="10"/>
  <c r="V1451" i="10"/>
  <c r="S1451" i="10" s="1"/>
  <c r="X1451" i="10"/>
  <c r="Z1451" i="10"/>
  <c r="AB1451" i="10"/>
  <c r="AC1451" i="10"/>
  <c r="AD1451" i="10"/>
  <c r="AJ1451" i="10" s="1"/>
  <c r="AG1451" i="10"/>
  <c r="AH1451" i="10"/>
  <c r="AL1451" i="10"/>
  <c r="AO1451" i="10"/>
  <c r="AP1451" i="10"/>
  <c r="AR1451" i="10"/>
  <c r="AT1451" i="10"/>
  <c r="C1452" i="10"/>
  <c r="V1452" i="10" s="1"/>
  <c r="D1452" i="10"/>
  <c r="AD1452" i="10" s="1"/>
  <c r="AJ1452" i="10" s="1"/>
  <c r="E1452" i="10"/>
  <c r="AE1452" i="10" s="1"/>
  <c r="F1452" i="10"/>
  <c r="G1452" i="10"/>
  <c r="AT1452" i="10" s="1"/>
  <c r="H1452" i="10"/>
  <c r="AH1452" i="10" s="1"/>
  <c r="I1452" i="10"/>
  <c r="J1452" i="10"/>
  <c r="K1452" i="10"/>
  <c r="L1452" i="10"/>
  <c r="M1452" i="10"/>
  <c r="Z1452" i="10" s="1"/>
  <c r="Q1452" i="10" s="1"/>
  <c r="N1452" i="10"/>
  <c r="O1452" i="10"/>
  <c r="W1452" i="10"/>
  <c r="T1452" i="10" s="1"/>
  <c r="Y1452" i="10"/>
  <c r="AA1452" i="10"/>
  <c r="AB1452" i="10"/>
  <c r="AC1452" i="10"/>
  <c r="AI1452" i="10" s="1"/>
  <c r="AF1452" i="10"/>
  <c r="AG1452" i="10"/>
  <c r="AO1452" i="10"/>
  <c r="AQ1452" i="10"/>
  <c r="AS1452" i="10"/>
  <c r="AU1452" i="10"/>
  <c r="C1453" i="10"/>
  <c r="AC1453" i="10" s="1"/>
  <c r="AI1453" i="10" s="1"/>
  <c r="D1453" i="10"/>
  <c r="W1453" i="10" s="1"/>
  <c r="E1453" i="10"/>
  <c r="F1453" i="10"/>
  <c r="AS1453" i="10" s="1"/>
  <c r="G1453" i="10"/>
  <c r="AG1453" i="10" s="1"/>
  <c r="AJ1453" i="10" s="1"/>
  <c r="H1453" i="10"/>
  <c r="AU1453" i="10" s="1"/>
  <c r="I1453" i="10"/>
  <c r="J1453" i="10"/>
  <c r="K1453" i="10"/>
  <c r="L1453" i="10"/>
  <c r="Y1453" i="10" s="1"/>
  <c r="P1453" i="10" s="1"/>
  <c r="M1453" i="10"/>
  <c r="N1453" i="10"/>
  <c r="AA1453" i="10" s="1"/>
  <c r="O1453" i="10"/>
  <c r="V1453" i="10"/>
  <c r="S1453" i="10" s="1"/>
  <c r="X1453" i="10"/>
  <c r="Z1453" i="10"/>
  <c r="AB1453" i="10"/>
  <c r="AD1453" i="10"/>
  <c r="AE1453" i="10"/>
  <c r="AK1453" i="10" s="1"/>
  <c r="AF1453" i="10"/>
  <c r="AH1453" i="10"/>
  <c r="AN1453" i="10"/>
  <c r="AO1453" i="10"/>
  <c r="AP1453" i="10"/>
  <c r="AR1453" i="10"/>
  <c r="AT1453" i="10"/>
  <c r="C1454" i="10"/>
  <c r="V1454" i="10" s="1"/>
  <c r="D1454" i="10"/>
  <c r="E1454" i="10"/>
  <c r="X1454" i="10" s="1"/>
  <c r="F1454" i="10"/>
  <c r="G1454" i="10"/>
  <c r="AT1454" i="10" s="1"/>
  <c r="H1454" i="10"/>
  <c r="I1454" i="10"/>
  <c r="J1454" i="10"/>
  <c r="K1454" i="10"/>
  <c r="L1454" i="10"/>
  <c r="M1454" i="10"/>
  <c r="Z1454" i="10" s="1"/>
  <c r="N1454" i="10"/>
  <c r="O1454" i="10"/>
  <c r="W1454" i="10"/>
  <c r="Y1454" i="10"/>
  <c r="AA1454" i="10"/>
  <c r="AB1454" i="10"/>
  <c r="AC1454" i="10"/>
  <c r="AD1454" i="10"/>
  <c r="AJ1454" i="10" s="1"/>
  <c r="AE1454" i="10"/>
  <c r="AK1454" i="10" s="1"/>
  <c r="AF1454" i="10"/>
  <c r="AG1454" i="10"/>
  <c r="AH1454" i="10"/>
  <c r="AI1454" i="10"/>
  <c r="AM1454" i="10"/>
  <c r="AO1454" i="10"/>
  <c r="AQ1454" i="10"/>
  <c r="AS1454" i="10"/>
  <c r="AU1454" i="10"/>
  <c r="C1455" i="10"/>
  <c r="D1455" i="10"/>
  <c r="W1455" i="10" s="1"/>
  <c r="E1455" i="10"/>
  <c r="AE1455" i="10" s="1"/>
  <c r="AK1455" i="10" s="1"/>
  <c r="F1455" i="10"/>
  <c r="AS1455" i="10" s="1"/>
  <c r="G1455" i="10"/>
  <c r="H1455" i="10"/>
  <c r="AU1455" i="10" s="1"/>
  <c r="I1455" i="10"/>
  <c r="J1455" i="10"/>
  <c r="K1455" i="10"/>
  <c r="L1455" i="10"/>
  <c r="AL1455" i="10" s="1"/>
  <c r="M1455" i="10"/>
  <c r="N1455" i="10"/>
  <c r="AA1455" i="10" s="1"/>
  <c r="O1455" i="10"/>
  <c r="V1455" i="10"/>
  <c r="X1455" i="10"/>
  <c r="R1455" i="10" s="1"/>
  <c r="Z1455" i="10"/>
  <c r="AB1455" i="10"/>
  <c r="AC1455" i="10"/>
  <c r="AI1455" i="10" s="1"/>
  <c r="AD1455" i="10"/>
  <c r="AF1455" i="10"/>
  <c r="AG1455" i="10"/>
  <c r="AH1455" i="10"/>
  <c r="AJ1455" i="10"/>
  <c r="AN1455" i="10"/>
  <c r="AO1455" i="10"/>
  <c r="AP1455" i="10"/>
  <c r="AR1455" i="10"/>
  <c r="AT1455" i="10"/>
  <c r="C1456" i="10"/>
  <c r="V1456" i="10" s="1"/>
  <c r="D1456" i="10"/>
  <c r="AD1456" i="10" s="1"/>
  <c r="AJ1456" i="10" s="1"/>
  <c r="E1456" i="10"/>
  <c r="X1456" i="10" s="1"/>
  <c r="F1456" i="10"/>
  <c r="G1456" i="10"/>
  <c r="AG1456" i="10" s="1"/>
  <c r="H1456" i="10"/>
  <c r="AH1456" i="10" s="1"/>
  <c r="I1456" i="10"/>
  <c r="J1456" i="10"/>
  <c r="K1456" i="10"/>
  <c r="L1456" i="10"/>
  <c r="M1456" i="10"/>
  <c r="Z1456" i="10" s="1"/>
  <c r="N1456" i="10"/>
  <c r="O1456" i="10"/>
  <c r="W1456" i="10"/>
  <c r="Y1456" i="10"/>
  <c r="AA1456" i="10"/>
  <c r="AB1456" i="10"/>
  <c r="AC1456" i="10"/>
  <c r="AE1456" i="10"/>
  <c r="AK1456" i="10" s="1"/>
  <c r="AF1456" i="10"/>
  <c r="AI1456" i="10"/>
  <c r="AM1456" i="10"/>
  <c r="AO1456" i="10"/>
  <c r="AQ1456" i="10"/>
  <c r="AS1456" i="10"/>
  <c r="AU1456" i="10"/>
  <c r="C1457" i="10"/>
  <c r="AC1457" i="10" s="1"/>
  <c r="AI1457" i="10" s="1"/>
  <c r="D1457" i="10"/>
  <c r="W1457" i="10" s="1"/>
  <c r="E1457" i="10"/>
  <c r="F1457" i="10"/>
  <c r="AS1457" i="10" s="1"/>
  <c r="G1457" i="10"/>
  <c r="AG1457" i="10" s="1"/>
  <c r="H1457" i="10"/>
  <c r="AU1457" i="10" s="1"/>
  <c r="I1457" i="10"/>
  <c r="J1457" i="10"/>
  <c r="K1457" i="10"/>
  <c r="L1457" i="10"/>
  <c r="Y1457" i="10" s="1"/>
  <c r="M1457" i="10"/>
  <c r="N1457" i="10"/>
  <c r="AN1457" i="10" s="1"/>
  <c r="O1457" i="10"/>
  <c r="V1457" i="10"/>
  <c r="P1457" i="10" s="1"/>
  <c r="X1457" i="10"/>
  <c r="Z1457" i="10"/>
  <c r="AB1457" i="10"/>
  <c r="AD1457" i="10"/>
  <c r="AE1457" i="10"/>
  <c r="AK1457" i="10" s="1"/>
  <c r="AF1457" i="10"/>
  <c r="AH1457" i="10"/>
  <c r="AL1457" i="10"/>
  <c r="AO1457" i="10"/>
  <c r="AP1457" i="10"/>
  <c r="AR1457" i="10"/>
  <c r="AT1457" i="10"/>
  <c r="C1458" i="10"/>
  <c r="V1458" i="10" s="1"/>
  <c r="D1458" i="10"/>
  <c r="E1458" i="10"/>
  <c r="X1458" i="10" s="1"/>
  <c r="F1458" i="10"/>
  <c r="AF1458" i="10" s="1"/>
  <c r="G1458" i="10"/>
  <c r="AT1458" i="10" s="1"/>
  <c r="H1458" i="10"/>
  <c r="I1458" i="10"/>
  <c r="J1458" i="10"/>
  <c r="K1458" i="10"/>
  <c r="L1458" i="10"/>
  <c r="M1458" i="10"/>
  <c r="AM1458" i="10" s="1"/>
  <c r="N1458" i="10"/>
  <c r="O1458" i="10"/>
  <c r="W1458" i="10"/>
  <c r="Y1458" i="10"/>
  <c r="AA1458" i="10"/>
  <c r="AB1458" i="10"/>
  <c r="AC1458" i="10"/>
  <c r="AI1458" i="10" s="1"/>
  <c r="AD1458" i="10"/>
  <c r="AJ1458" i="10" s="1"/>
  <c r="AE1458" i="10"/>
  <c r="AG1458" i="10"/>
  <c r="AH1458" i="10"/>
  <c r="AK1458" i="10"/>
  <c r="AO1458" i="10"/>
  <c r="AQ1458" i="10"/>
  <c r="AS1458" i="10"/>
  <c r="AU1458" i="10"/>
  <c r="C1459" i="10"/>
  <c r="D1459" i="10"/>
  <c r="W1459" i="10" s="1"/>
  <c r="E1459" i="10"/>
  <c r="AE1459" i="10" s="1"/>
  <c r="AK1459" i="10" s="1"/>
  <c r="F1459" i="10"/>
  <c r="AS1459" i="10" s="1"/>
  <c r="G1459" i="10"/>
  <c r="H1459" i="10"/>
  <c r="AH1459" i="10" s="1"/>
  <c r="I1459" i="10"/>
  <c r="J1459" i="10"/>
  <c r="K1459" i="10"/>
  <c r="L1459" i="10"/>
  <c r="AL1459" i="10" s="1"/>
  <c r="M1459" i="10"/>
  <c r="N1459" i="10"/>
  <c r="AA1459" i="10" s="1"/>
  <c r="O1459" i="10"/>
  <c r="V1459" i="10"/>
  <c r="X1459" i="10"/>
  <c r="Z1459" i="10"/>
  <c r="AB1459" i="10"/>
  <c r="AC1459" i="10"/>
  <c r="AI1459" i="10" s="1"/>
  <c r="AD1459" i="10"/>
  <c r="AF1459" i="10"/>
  <c r="AG1459" i="10"/>
  <c r="AJ1459" i="10"/>
  <c r="AN1459" i="10"/>
  <c r="AO1459" i="10"/>
  <c r="AP1459" i="10"/>
  <c r="AR1459" i="10"/>
  <c r="AT1459" i="10"/>
  <c r="C1460" i="10"/>
  <c r="AC1460" i="10" s="1"/>
  <c r="AI1460" i="10" s="1"/>
  <c r="D1460" i="10"/>
  <c r="AD1460" i="10" s="1"/>
  <c r="E1460" i="10"/>
  <c r="X1460" i="10" s="1"/>
  <c r="F1460" i="10"/>
  <c r="G1460" i="10"/>
  <c r="AG1460" i="10" s="1"/>
  <c r="H1460" i="10"/>
  <c r="AH1460" i="10" s="1"/>
  <c r="I1460" i="10"/>
  <c r="J1460" i="10"/>
  <c r="K1460" i="10"/>
  <c r="L1460" i="10"/>
  <c r="M1460" i="10"/>
  <c r="Z1460" i="10" s="1"/>
  <c r="N1460" i="10"/>
  <c r="O1460" i="10"/>
  <c r="W1460" i="10"/>
  <c r="Y1460" i="10"/>
  <c r="AA1460" i="10"/>
  <c r="AB1460" i="10"/>
  <c r="AE1460" i="10"/>
  <c r="AK1460" i="10" s="1"/>
  <c r="AF1460" i="10"/>
  <c r="AM1460" i="10"/>
  <c r="AO1460" i="10"/>
  <c r="AQ1460" i="10"/>
  <c r="AS1460" i="10"/>
  <c r="AU1460" i="10"/>
  <c r="C1461" i="10"/>
  <c r="AC1461" i="10" s="1"/>
  <c r="AI1461" i="10" s="1"/>
  <c r="D1461" i="10"/>
  <c r="W1461" i="10" s="1"/>
  <c r="E1461" i="10"/>
  <c r="F1461" i="10"/>
  <c r="AS1461" i="10" s="1"/>
  <c r="G1461" i="10"/>
  <c r="AG1461" i="10" s="1"/>
  <c r="H1461" i="10"/>
  <c r="AU1461" i="10" s="1"/>
  <c r="I1461" i="10"/>
  <c r="J1461" i="10"/>
  <c r="K1461" i="10"/>
  <c r="L1461" i="10"/>
  <c r="Y1461" i="10" s="1"/>
  <c r="M1461" i="10"/>
  <c r="N1461" i="10"/>
  <c r="AN1461" i="10" s="1"/>
  <c r="O1461" i="10"/>
  <c r="V1461" i="10"/>
  <c r="P1461" i="10" s="1"/>
  <c r="X1461" i="10"/>
  <c r="Z1461" i="10"/>
  <c r="AB1461" i="10"/>
  <c r="AD1461" i="10"/>
  <c r="AE1461" i="10"/>
  <c r="AK1461" i="10" s="1"/>
  <c r="AF1461" i="10"/>
  <c r="AH1461" i="10"/>
  <c r="AL1461" i="10"/>
  <c r="AO1461" i="10"/>
  <c r="AP1461" i="10"/>
  <c r="AR1461" i="10"/>
  <c r="AT1461" i="10"/>
  <c r="C1462" i="10"/>
  <c r="V1462" i="10" s="1"/>
  <c r="D1462" i="10"/>
  <c r="E1462" i="10"/>
  <c r="AE1462" i="10" s="1"/>
  <c r="AK1462" i="10" s="1"/>
  <c r="F1462" i="10"/>
  <c r="AF1462" i="10" s="1"/>
  <c r="G1462" i="10"/>
  <c r="AT1462" i="10" s="1"/>
  <c r="H1462" i="10"/>
  <c r="I1462" i="10"/>
  <c r="J1462" i="10"/>
  <c r="K1462" i="10"/>
  <c r="L1462" i="10"/>
  <c r="M1462" i="10"/>
  <c r="AM1462" i="10" s="1"/>
  <c r="N1462" i="10"/>
  <c r="O1462" i="10"/>
  <c r="W1462" i="10"/>
  <c r="Y1462" i="10"/>
  <c r="AA1462" i="10"/>
  <c r="AB1462" i="10"/>
  <c r="AC1462" i="10"/>
  <c r="AI1462" i="10" s="1"/>
  <c r="AD1462" i="10"/>
  <c r="AJ1462" i="10" s="1"/>
  <c r="AG1462" i="10"/>
  <c r="AH1462" i="10"/>
  <c r="AO1462" i="10"/>
  <c r="AQ1462" i="10"/>
  <c r="AS1462" i="10"/>
  <c r="AU1462" i="10"/>
  <c r="C1463" i="10"/>
  <c r="D1463" i="10"/>
  <c r="AD1463" i="10" s="1"/>
  <c r="AJ1463" i="10" s="1"/>
  <c r="E1463" i="10"/>
  <c r="AE1463" i="10" s="1"/>
  <c r="F1463" i="10"/>
  <c r="AS1463" i="10" s="1"/>
  <c r="G1463" i="10"/>
  <c r="H1463" i="10"/>
  <c r="AH1463" i="10" s="1"/>
  <c r="I1463" i="10"/>
  <c r="J1463" i="10"/>
  <c r="K1463" i="10"/>
  <c r="L1463" i="10"/>
  <c r="AL1463" i="10" s="1"/>
  <c r="M1463" i="10"/>
  <c r="N1463" i="10"/>
  <c r="AA1463" i="10" s="1"/>
  <c r="O1463" i="10"/>
  <c r="V1463" i="10"/>
  <c r="X1463" i="10"/>
  <c r="Z1463" i="10"/>
  <c r="AB1463" i="10"/>
  <c r="AC1463" i="10"/>
  <c r="AI1463" i="10" s="1"/>
  <c r="AF1463" i="10"/>
  <c r="AG1463" i="10"/>
  <c r="AN1463" i="10"/>
  <c r="AO1463" i="10"/>
  <c r="AP1463" i="10"/>
  <c r="AR1463" i="10"/>
  <c r="AT1463" i="10"/>
  <c r="C1464" i="10"/>
  <c r="AC1464" i="10" s="1"/>
  <c r="AI1464" i="10" s="1"/>
  <c r="D1464" i="10"/>
  <c r="AD1464" i="10" s="1"/>
  <c r="E1464" i="10"/>
  <c r="X1464" i="10" s="1"/>
  <c r="F1464" i="10"/>
  <c r="G1464" i="10"/>
  <c r="AG1464" i="10" s="1"/>
  <c r="H1464" i="10"/>
  <c r="AH1464" i="10" s="1"/>
  <c r="I1464" i="10"/>
  <c r="J1464" i="10"/>
  <c r="K1464" i="10"/>
  <c r="L1464" i="10"/>
  <c r="M1464" i="10"/>
  <c r="Z1464" i="10" s="1"/>
  <c r="N1464" i="10"/>
  <c r="O1464" i="10"/>
  <c r="W1464" i="10"/>
  <c r="Y1464" i="10"/>
  <c r="AA1464" i="10"/>
  <c r="AB1464" i="10"/>
  <c r="AE1464" i="10"/>
  <c r="AK1464" i="10" s="1"/>
  <c r="AF1464" i="10"/>
  <c r="AM1464" i="10"/>
  <c r="AO1464" i="10"/>
  <c r="AQ1464" i="10"/>
  <c r="AS1464" i="10"/>
  <c r="AU1464" i="10"/>
  <c r="C1465" i="10"/>
  <c r="AC1465" i="10" s="1"/>
  <c r="AI1465" i="10" s="1"/>
  <c r="D1465" i="10"/>
  <c r="W1465" i="10" s="1"/>
  <c r="E1465" i="10"/>
  <c r="F1465" i="10"/>
  <c r="AS1465" i="10" s="1"/>
  <c r="G1465" i="10"/>
  <c r="AG1465" i="10" s="1"/>
  <c r="H1465" i="10"/>
  <c r="AU1465" i="10" s="1"/>
  <c r="I1465" i="10"/>
  <c r="J1465" i="10"/>
  <c r="K1465" i="10"/>
  <c r="L1465" i="10"/>
  <c r="Y1465" i="10" s="1"/>
  <c r="M1465" i="10"/>
  <c r="N1465" i="10"/>
  <c r="AN1465" i="10" s="1"/>
  <c r="O1465" i="10"/>
  <c r="V1465" i="10"/>
  <c r="P1465" i="10" s="1"/>
  <c r="X1465" i="10"/>
  <c r="Z1465" i="10"/>
  <c r="AB1465" i="10"/>
  <c r="AD1465" i="10"/>
  <c r="AE1465" i="10"/>
  <c r="AK1465" i="10" s="1"/>
  <c r="AF1465" i="10"/>
  <c r="AH1465" i="10"/>
  <c r="AL1465" i="10"/>
  <c r="AO1465" i="10"/>
  <c r="AP1465" i="10"/>
  <c r="AR1465" i="10"/>
  <c r="AT1465" i="10"/>
  <c r="C1466" i="10"/>
  <c r="V1466" i="10" s="1"/>
  <c r="D1466" i="10"/>
  <c r="E1466" i="10"/>
  <c r="X1466" i="10" s="1"/>
  <c r="F1466" i="10"/>
  <c r="AF1466" i="10" s="1"/>
  <c r="AI1466" i="10" s="1"/>
  <c r="G1466" i="10"/>
  <c r="AT1466" i="10" s="1"/>
  <c r="H1466" i="10"/>
  <c r="I1466" i="10"/>
  <c r="J1466" i="10"/>
  <c r="K1466" i="10"/>
  <c r="L1466" i="10"/>
  <c r="M1466" i="10"/>
  <c r="Z1466" i="10" s="1"/>
  <c r="N1466" i="10"/>
  <c r="O1466" i="10"/>
  <c r="W1466" i="10"/>
  <c r="Y1466" i="10"/>
  <c r="AA1466" i="10"/>
  <c r="AB1466" i="10"/>
  <c r="AC1466" i="10"/>
  <c r="AD1466" i="10"/>
  <c r="AJ1466" i="10" s="1"/>
  <c r="AE1466" i="10"/>
  <c r="AK1466" i="10" s="1"/>
  <c r="AG1466" i="10"/>
  <c r="AH1466" i="10"/>
  <c r="AM1466" i="10"/>
  <c r="AO1466" i="10"/>
  <c r="AQ1466" i="10"/>
  <c r="AS1466" i="10"/>
  <c r="AU1466" i="10"/>
  <c r="C1467" i="10"/>
  <c r="D1467" i="10"/>
  <c r="W1467" i="10" s="1"/>
  <c r="E1467" i="10"/>
  <c r="AE1467" i="10" s="1"/>
  <c r="AK1467" i="10" s="1"/>
  <c r="F1467" i="10"/>
  <c r="AS1467" i="10" s="1"/>
  <c r="G1467" i="10"/>
  <c r="H1467" i="10"/>
  <c r="AU1467" i="10" s="1"/>
  <c r="I1467" i="10"/>
  <c r="J1467" i="10"/>
  <c r="K1467" i="10"/>
  <c r="L1467" i="10"/>
  <c r="Y1467" i="10" s="1"/>
  <c r="M1467" i="10"/>
  <c r="N1467" i="10"/>
  <c r="AA1467" i="10" s="1"/>
  <c r="R1467" i="10" s="1"/>
  <c r="O1467" i="10"/>
  <c r="V1467" i="10"/>
  <c r="S1467" i="10" s="1"/>
  <c r="X1467" i="10"/>
  <c r="Z1467" i="10"/>
  <c r="AB1467" i="10"/>
  <c r="AC1467" i="10"/>
  <c r="AI1467" i="10" s="1"/>
  <c r="AD1467" i="10"/>
  <c r="AF1467" i="10"/>
  <c r="AG1467" i="10"/>
  <c r="AH1467" i="10"/>
  <c r="AJ1467" i="10"/>
  <c r="AL1467" i="10"/>
  <c r="AN1467" i="10"/>
  <c r="AO1467" i="10"/>
  <c r="AP1467" i="10"/>
  <c r="AR1467" i="10"/>
  <c r="AT1467" i="10"/>
  <c r="C1468" i="10"/>
  <c r="V1468" i="10" s="1"/>
  <c r="D1468" i="10"/>
  <c r="E1468" i="10"/>
  <c r="X1468" i="10" s="1"/>
  <c r="F1468" i="10"/>
  <c r="G1468" i="10"/>
  <c r="AG1468" i="10" s="1"/>
  <c r="AJ1468" i="10" s="1"/>
  <c r="H1468" i="10"/>
  <c r="AH1468" i="10" s="1"/>
  <c r="I1468" i="10"/>
  <c r="J1468" i="10"/>
  <c r="K1468" i="10"/>
  <c r="AN1468" i="10" s="1"/>
  <c r="L1468" i="10"/>
  <c r="M1468" i="10"/>
  <c r="Z1468" i="10" s="1"/>
  <c r="N1468" i="10"/>
  <c r="O1468" i="10"/>
  <c r="W1468" i="10"/>
  <c r="Y1468" i="10"/>
  <c r="AA1468" i="10"/>
  <c r="AB1468" i="10"/>
  <c r="AC1468" i="10"/>
  <c r="AD1468" i="10"/>
  <c r="AE1468" i="10"/>
  <c r="AK1468" i="10" s="1"/>
  <c r="AF1468" i="10"/>
  <c r="AI1468" i="10"/>
  <c r="AM1468" i="10"/>
  <c r="AO1468" i="10"/>
  <c r="AQ1468" i="10"/>
  <c r="AS1468" i="10"/>
  <c r="AU1468" i="10"/>
  <c r="C1469" i="10"/>
  <c r="AC1469" i="10" s="1"/>
  <c r="AI1469" i="10" s="1"/>
  <c r="D1469" i="10"/>
  <c r="W1469" i="10" s="1"/>
  <c r="E1469" i="10"/>
  <c r="F1469" i="10"/>
  <c r="AS1469" i="10" s="1"/>
  <c r="G1469" i="10"/>
  <c r="AG1469" i="10" s="1"/>
  <c r="H1469" i="10"/>
  <c r="AU1469" i="10" s="1"/>
  <c r="I1469" i="10"/>
  <c r="J1469" i="10"/>
  <c r="K1469" i="10"/>
  <c r="L1469" i="10"/>
  <c r="Y1469" i="10" s="1"/>
  <c r="M1469" i="10"/>
  <c r="N1469" i="10"/>
  <c r="AN1469" i="10" s="1"/>
  <c r="O1469" i="10"/>
  <c r="V1469" i="10"/>
  <c r="P1469" i="10" s="1"/>
  <c r="X1469" i="10"/>
  <c r="Z1469" i="10"/>
  <c r="AB1469" i="10"/>
  <c r="AD1469" i="10"/>
  <c r="AJ1469" i="10" s="1"/>
  <c r="AE1469" i="10"/>
  <c r="AK1469" i="10" s="1"/>
  <c r="AF1469" i="10"/>
  <c r="AH1469" i="10"/>
  <c r="AL1469" i="10"/>
  <c r="AO1469" i="10"/>
  <c r="AP1469" i="10"/>
  <c r="AR1469" i="10"/>
  <c r="AT1469" i="10"/>
  <c r="C1470" i="10"/>
  <c r="V1470" i="10" s="1"/>
  <c r="D1470" i="10"/>
  <c r="E1470" i="10"/>
  <c r="X1470" i="10" s="1"/>
  <c r="F1470" i="10"/>
  <c r="AF1470" i="10" s="1"/>
  <c r="G1470" i="10"/>
  <c r="AT1470" i="10" s="1"/>
  <c r="H1470" i="10"/>
  <c r="I1470" i="10"/>
  <c r="J1470" i="10"/>
  <c r="K1470" i="10"/>
  <c r="L1470" i="10"/>
  <c r="M1470" i="10"/>
  <c r="AM1470" i="10" s="1"/>
  <c r="N1470" i="10"/>
  <c r="O1470" i="10"/>
  <c r="W1470" i="10"/>
  <c r="Y1470" i="10"/>
  <c r="AA1470" i="10"/>
  <c r="AB1470" i="10"/>
  <c r="AC1470" i="10"/>
  <c r="AI1470" i="10" s="1"/>
  <c r="AD1470" i="10"/>
  <c r="AJ1470" i="10" s="1"/>
  <c r="AE1470" i="10"/>
  <c r="AG1470" i="10"/>
  <c r="AH1470" i="10"/>
  <c r="AK1470" i="10"/>
  <c r="AO1470" i="10"/>
  <c r="AQ1470" i="10"/>
  <c r="AS1470" i="10"/>
  <c r="AU1470" i="10"/>
  <c r="C1471" i="10"/>
  <c r="D1471" i="10"/>
  <c r="W1471" i="10" s="1"/>
  <c r="E1471" i="10"/>
  <c r="F1471" i="10"/>
  <c r="AS1471" i="10" s="1"/>
  <c r="G1471" i="10"/>
  <c r="H1471" i="10"/>
  <c r="AU1471" i="10" s="1"/>
  <c r="I1471" i="10"/>
  <c r="J1471" i="10"/>
  <c r="K1471" i="10"/>
  <c r="L1471" i="10"/>
  <c r="AL1471" i="10" s="1"/>
  <c r="M1471" i="10"/>
  <c r="N1471" i="10"/>
  <c r="AA1471" i="10" s="1"/>
  <c r="O1471" i="10"/>
  <c r="V1471" i="10"/>
  <c r="X1471" i="10"/>
  <c r="R1471" i="10" s="1"/>
  <c r="Z1471" i="10"/>
  <c r="AB1471" i="10"/>
  <c r="AC1471" i="10"/>
  <c r="AI1471" i="10" s="1"/>
  <c r="AD1471" i="10"/>
  <c r="AE1471" i="10"/>
  <c r="AF1471" i="10"/>
  <c r="AG1471" i="10"/>
  <c r="AH1471" i="10"/>
  <c r="AK1471" i="10" s="1"/>
  <c r="AJ1471" i="10"/>
  <c r="AN1471" i="10"/>
  <c r="AO1471" i="10"/>
  <c r="AP1471" i="10"/>
  <c r="AR1471" i="10"/>
  <c r="AT1471" i="10"/>
  <c r="C1472" i="10"/>
  <c r="AC1472" i="10" s="1"/>
  <c r="AI1472" i="10" s="1"/>
  <c r="D1472" i="10"/>
  <c r="AD1472" i="10" s="1"/>
  <c r="AJ1472" i="10" s="1"/>
  <c r="E1472" i="10"/>
  <c r="X1472" i="10" s="1"/>
  <c r="F1472" i="10"/>
  <c r="G1472" i="10"/>
  <c r="AG1472" i="10" s="1"/>
  <c r="H1472" i="10"/>
  <c r="AH1472" i="10" s="1"/>
  <c r="I1472" i="10"/>
  <c r="J1472" i="10"/>
  <c r="K1472" i="10"/>
  <c r="L1472" i="10"/>
  <c r="M1472" i="10"/>
  <c r="Z1472" i="10" s="1"/>
  <c r="N1472" i="10"/>
  <c r="O1472" i="10"/>
  <c r="W1472" i="10"/>
  <c r="Q1472" i="10" s="1"/>
  <c r="Y1472" i="10"/>
  <c r="AA1472" i="10"/>
  <c r="AB1472" i="10"/>
  <c r="AE1472" i="10"/>
  <c r="AK1472" i="10" s="1"/>
  <c r="AF1472" i="10"/>
  <c r="AM1472" i="10"/>
  <c r="AO1472" i="10"/>
  <c r="AQ1472" i="10"/>
  <c r="AS1472" i="10"/>
  <c r="AU1472" i="10"/>
  <c r="C1473" i="10"/>
  <c r="AC1473" i="10" s="1"/>
  <c r="AI1473" i="10" s="1"/>
  <c r="D1473" i="10"/>
  <c r="W1473" i="10" s="1"/>
  <c r="E1473" i="10"/>
  <c r="F1473" i="10"/>
  <c r="AS1473" i="10" s="1"/>
  <c r="G1473" i="10"/>
  <c r="AG1473" i="10" s="1"/>
  <c r="H1473" i="10"/>
  <c r="AU1473" i="10" s="1"/>
  <c r="I1473" i="10"/>
  <c r="J1473" i="10"/>
  <c r="K1473" i="10"/>
  <c r="L1473" i="10"/>
  <c r="Y1473" i="10" s="1"/>
  <c r="M1473" i="10"/>
  <c r="N1473" i="10"/>
  <c r="AN1473" i="10" s="1"/>
  <c r="O1473" i="10"/>
  <c r="V1473" i="10"/>
  <c r="P1473" i="10" s="1"/>
  <c r="X1473" i="10"/>
  <c r="Z1473" i="10"/>
  <c r="AB1473" i="10"/>
  <c r="AD1473" i="10"/>
  <c r="AJ1473" i="10" s="1"/>
  <c r="AE1473" i="10"/>
  <c r="AK1473" i="10" s="1"/>
  <c r="AF1473" i="10"/>
  <c r="AH1473" i="10"/>
  <c r="AL1473" i="10"/>
  <c r="AO1473" i="10"/>
  <c r="AP1473" i="10"/>
  <c r="AR1473" i="10"/>
  <c r="AT1473" i="10"/>
  <c r="C1474" i="10"/>
  <c r="V1474" i="10" s="1"/>
  <c r="D1474" i="10"/>
  <c r="E1474" i="10"/>
  <c r="X1474" i="10" s="1"/>
  <c r="F1474" i="10"/>
  <c r="AF1474" i="10" s="1"/>
  <c r="G1474" i="10"/>
  <c r="AT1474" i="10" s="1"/>
  <c r="H1474" i="10"/>
  <c r="I1474" i="10"/>
  <c r="J1474" i="10"/>
  <c r="K1474" i="10"/>
  <c r="L1474" i="10"/>
  <c r="M1474" i="10"/>
  <c r="AM1474" i="10" s="1"/>
  <c r="N1474" i="10"/>
  <c r="O1474" i="10"/>
  <c r="W1474" i="10"/>
  <c r="Y1474" i="10"/>
  <c r="AA1474" i="10"/>
  <c r="AB1474" i="10"/>
  <c r="AC1474" i="10"/>
  <c r="AD1474" i="10"/>
  <c r="AJ1474" i="10" s="1"/>
  <c r="AE1474" i="10"/>
  <c r="AG1474" i="10"/>
  <c r="AH1474" i="10"/>
  <c r="AK1474" i="10"/>
  <c r="AO1474" i="10"/>
  <c r="AQ1474" i="10"/>
  <c r="AS1474" i="10"/>
  <c r="AU1474" i="10"/>
  <c r="C1475" i="10"/>
  <c r="D1475" i="10"/>
  <c r="W1475" i="10" s="1"/>
  <c r="E1475" i="10"/>
  <c r="AE1475" i="10" s="1"/>
  <c r="AK1475" i="10" s="1"/>
  <c r="F1475" i="10"/>
  <c r="AS1475" i="10" s="1"/>
  <c r="G1475" i="10"/>
  <c r="H1475" i="10"/>
  <c r="AU1475" i="10" s="1"/>
  <c r="I1475" i="10"/>
  <c r="J1475" i="10"/>
  <c r="K1475" i="10"/>
  <c r="L1475" i="10"/>
  <c r="AL1475" i="10" s="1"/>
  <c r="M1475" i="10"/>
  <c r="N1475" i="10"/>
  <c r="AA1475" i="10" s="1"/>
  <c r="O1475" i="10"/>
  <c r="V1475" i="10"/>
  <c r="X1475" i="10"/>
  <c r="R1475" i="10" s="1"/>
  <c r="Z1475" i="10"/>
  <c r="AB1475" i="10"/>
  <c r="AC1475" i="10"/>
  <c r="AI1475" i="10" s="1"/>
  <c r="AD1475" i="10"/>
  <c r="AF1475" i="10"/>
  <c r="AG1475" i="10"/>
  <c r="AH1475" i="10"/>
  <c r="AJ1475" i="10"/>
  <c r="AN1475" i="10"/>
  <c r="AO1475" i="10"/>
  <c r="AP1475" i="10"/>
  <c r="AR1475" i="10"/>
  <c r="AT1475" i="10"/>
  <c r="C1476" i="10"/>
  <c r="V1476" i="10" s="1"/>
  <c r="D1476" i="10"/>
  <c r="AD1476" i="10" s="1"/>
  <c r="E1476" i="10"/>
  <c r="X1476" i="10" s="1"/>
  <c r="F1476" i="10"/>
  <c r="G1476" i="10"/>
  <c r="AG1476" i="10" s="1"/>
  <c r="H1476" i="10"/>
  <c r="AH1476" i="10" s="1"/>
  <c r="I1476" i="10"/>
  <c r="J1476" i="10"/>
  <c r="K1476" i="10"/>
  <c r="L1476" i="10"/>
  <c r="M1476" i="10"/>
  <c r="Z1476" i="10" s="1"/>
  <c r="N1476" i="10"/>
  <c r="O1476" i="10"/>
  <c r="W1476" i="10"/>
  <c r="Q1476" i="10" s="1"/>
  <c r="Y1476" i="10"/>
  <c r="AA1476" i="10"/>
  <c r="AB1476" i="10"/>
  <c r="AC1476" i="10"/>
  <c r="AE1476" i="10"/>
  <c r="AK1476" i="10" s="1"/>
  <c r="AF1476" i="10"/>
  <c r="AI1476" i="10"/>
  <c r="AM1476" i="10"/>
  <c r="AO1476" i="10"/>
  <c r="AQ1476" i="10"/>
  <c r="AS1476" i="10"/>
  <c r="AU1476" i="10"/>
  <c r="C1477" i="10"/>
  <c r="AC1477" i="10" s="1"/>
  <c r="AI1477" i="10" s="1"/>
  <c r="D1477" i="10"/>
  <c r="W1477" i="10" s="1"/>
  <c r="E1477" i="10"/>
  <c r="F1477" i="10"/>
  <c r="AS1477" i="10" s="1"/>
  <c r="G1477" i="10"/>
  <c r="AG1477" i="10" s="1"/>
  <c r="AJ1477" i="10" s="1"/>
  <c r="H1477" i="10"/>
  <c r="AU1477" i="10" s="1"/>
  <c r="I1477" i="10"/>
  <c r="J1477" i="10"/>
  <c r="K1477" i="10"/>
  <c r="L1477" i="10"/>
  <c r="Y1477" i="10" s="1"/>
  <c r="P1477" i="10" s="1"/>
  <c r="M1477" i="10"/>
  <c r="N1477" i="10"/>
  <c r="AA1477" i="10" s="1"/>
  <c r="O1477" i="10"/>
  <c r="V1477" i="10"/>
  <c r="S1477" i="10" s="1"/>
  <c r="X1477" i="10"/>
  <c r="U1477" i="10" s="1"/>
  <c r="Z1477" i="10"/>
  <c r="AB1477" i="10"/>
  <c r="AD1477" i="10"/>
  <c r="AE1477" i="10"/>
  <c r="AK1477" i="10" s="1"/>
  <c r="AF1477" i="10"/>
  <c r="AH1477" i="10"/>
  <c r="AN1477" i="10"/>
  <c r="AO1477" i="10"/>
  <c r="AP1477" i="10"/>
  <c r="AR1477" i="10"/>
  <c r="AT1477" i="10"/>
  <c r="C1478" i="10"/>
  <c r="V1478" i="10" s="1"/>
  <c r="D1478" i="10"/>
  <c r="E1478" i="10"/>
  <c r="X1478" i="10" s="1"/>
  <c r="F1478" i="10"/>
  <c r="AF1478" i="10" s="1"/>
  <c r="AI1478" i="10" s="1"/>
  <c r="G1478" i="10"/>
  <c r="AG1478" i="10" s="1"/>
  <c r="H1478" i="10"/>
  <c r="I1478" i="10"/>
  <c r="J1478" i="10"/>
  <c r="K1478" i="10"/>
  <c r="L1478" i="10"/>
  <c r="M1478" i="10"/>
  <c r="Z1478" i="10" s="1"/>
  <c r="N1478" i="10"/>
  <c r="O1478" i="10"/>
  <c r="W1478" i="10"/>
  <c r="Y1478" i="10"/>
  <c r="AA1478" i="10"/>
  <c r="AB1478" i="10"/>
  <c r="AC1478" i="10"/>
  <c r="AD1478" i="10"/>
  <c r="AE1478" i="10"/>
  <c r="AK1478" i="10" s="1"/>
  <c r="AH1478" i="10"/>
  <c r="AM1478" i="10"/>
  <c r="AO1478" i="10"/>
  <c r="AQ1478" i="10"/>
  <c r="AS1478" i="10"/>
  <c r="AU1478" i="10"/>
  <c r="C1479" i="10"/>
  <c r="D1479" i="10"/>
  <c r="W1479" i="10" s="1"/>
  <c r="E1479" i="10"/>
  <c r="AE1479" i="10" s="1"/>
  <c r="AK1479" i="10" s="1"/>
  <c r="F1479" i="10"/>
  <c r="AS1479" i="10" s="1"/>
  <c r="G1479" i="10"/>
  <c r="H1479" i="10"/>
  <c r="AU1479" i="10" s="1"/>
  <c r="I1479" i="10"/>
  <c r="J1479" i="10"/>
  <c r="K1479" i="10"/>
  <c r="L1479" i="10"/>
  <c r="Y1479" i="10" s="1"/>
  <c r="M1479" i="10"/>
  <c r="N1479" i="10"/>
  <c r="AA1479" i="10" s="1"/>
  <c r="R1479" i="10" s="1"/>
  <c r="O1479" i="10"/>
  <c r="V1479" i="10"/>
  <c r="S1479" i="10" s="1"/>
  <c r="X1479" i="10"/>
  <c r="U1479" i="10" s="1"/>
  <c r="Z1479" i="10"/>
  <c r="AB1479" i="10"/>
  <c r="AC1479" i="10"/>
  <c r="AI1479" i="10" s="1"/>
  <c r="AD1479" i="10"/>
  <c r="AJ1479" i="10" s="1"/>
  <c r="AF1479" i="10"/>
  <c r="AG1479" i="10"/>
  <c r="AH1479" i="10"/>
  <c r="AL1479" i="10"/>
  <c r="AO1479" i="10"/>
  <c r="AP1479" i="10"/>
  <c r="AR1479" i="10"/>
  <c r="AT1479" i="10"/>
  <c r="C1480" i="10"/>
  <c r="V1480" i="10" s="1"/>
  <c r="D1480" i="10"/>
  <c r="AD1480" i="10" s="1"/>
  <c r="AJ1480" i="10" s="1"/>
  <c r="E1480" i="10"/>
  <c r="X1480" i="10" s="1"/>
  <c r="F1480" i="10"/>
  <c r="G1480" i="10"/>
  <c r="AT1480" i="10" s="1"/>
  <c r="H1480" i="10"/>
  <c r="AH1480" i="10" s="1"/>
  <c r="AK1480" i="10" s="1"/>
  <c r="I1480" i="10"/>
  <c r="J1480" i="10"/>
  <c r="K1480" i="10"/>
  <c r="L1480" i="10"/>
  <c r="M1480" i="10"/>
  <c r="Z1480" i="10" s="1"/>
  <c r="Q1480" i="10" s="1"/>
  <c r="N1480" i="10"/>
  <c r="O1480" i="10"/>
  <c r="W1480" i="10"/>
  <c r="T1480" i="10" s="1"/>
  <c r="Y1480" i="10"/>
  <c r="AA1480" i="10"/>
  <c r="AB1480" i="10"/>
  <c r="AC1480" i="10"/>
  <c r="AI1480" i="10" s="1"/>
  <c r="AE1480" i="10"/>
  <c r="AF1480" i="10"/>
  <c r="AG1480" i="10"/>
  <c r="AO1480" i="10"/>
  <c r="AQ1480" i="10"/>
  <c r="AS1480" i="10"/>
  <c r="AU1480" i="10"/>
  <c r="C1481" i="10"/>
  <c r="AC1481" i="10" s="1"/>
  <c r="AI1481" i="10" s="1"/>
  <c r="D1481" i="10"/>
  <c r="W1481" i="10" s="1"/>
  <c r="E1481" i="10"/>
  <c r="F1481" i="10"/>
  <c r="AS1481" i="10" s="1"/>
  <c r="G1481" i="10"/>
  <c r="AG1481" i="10" s="1"/>
  <c r="AJ1481" i="10" s="1"/>
  <c r="H1481" i="10"/>
  <c r="AH1481" i="10" s="1"/>
  <c r="I1481" i="10"/>
  <c r="J1481" i="10"/>
  <c r="K1481" i="10"/>
  <c r="L1481" i="10"/>
  <c r="Y1481" i="10" s="1"/>
  <c r="P1481" i="10" s="1"/>
  <c r="M1481" i="10"/>
  <c r="N1481" i="10"/>
  <c r="AA1481" i="10" s="1"/>
  <c r="O1481" i="10"/>
  <c r="V1481" i="10"/>
  <c r="S1481" i="10" s="1"/>
  <c r="X1481" i="10"/>
  <c r="U1481" i="10" s="1"/>
  <c r="Z1481" i="10"/>
  <c r="AB1481" i="10"/>
  <c r="AD1481" i="10"/>
  <c r="AE1481" i="10"/>
  <c r="AK1481" i="10" s="1"/>
  <c r="AF1481" i="10"/>
  <c r="AN1481" i="10"/>
  <c r="AO1481" i="10"/>
  <c r="AP1481" i="10"/>
  <c r="AR1481" i="10"/>
  <c r="AT1481" i="10"/>
  <c r="C1482" i="10"/>
  <c r="AC1482" i="10" s="1"/>
  <c r="AI1482" i="10" s="1"/>
  <c r="D1482" i="10"/>
  <c r="E1482" i="10"/>
  <c r="X1482" i="10" s="1"/>
  <c r="F1482" i="10"/>
  <c r="AF1482" i="10" s="1"/>
  <c r="G1482" i="10"/>
  <c r="AG1482" i="10" s="1"/>
  <c r="H1482" i="10"/>
  <c r="I1482" i="10"/>
  <c r="J1482" i="10"/>
  <c r="K1482" i="10"/>
  <c r="L1482" i="10"/>
  <c r="M1482" i="10"/>
  <c r="Z1482" i="10" s="1"/>
  <c r="N1482" i="10"/>
  <c r="O1482" i="10"/>
  <c r="W1482" i="10"/>
  <c r="T1482" i="10" s="1"/>
  <c r="Y1482" i="10"/>
  <c r="AA1482" i="10"/>
  <c r="AB1482" i="10"/>
  <c r="AD1482" i="10"/>
  <c r="AJ1482" i="10" s="1"/>
  <c r="AE1482" i="10"/>
  <c r="AK1482" i="10" s="1"/>
  <c r="AH1482" i="10"/>
  <c r="AM1482" i="10"/>
  <c r="AO1482" i="10"/>
  <c r="AQ1482" i="10"/>
  <c r="AS1482" i="10"/>
  <c r="AU1482" i="10"/>
  <c r="C1483" i="10"/>
  <c r="D1483" i="10"/>
  <c r="AD1483" i="10" s="1"/>
  <c r="AJ1483" i="10" s="1"/>
  <c r="E1483" i="10"/>
  <c r="AE1483" i="10" s="1"/>
  <c r="F1483" i="10"/>
  <c r="AS1483" i="10" s="1"/>
  <c r="G1483" i="10"/>
  <c r="H1483" i="10"/>
  <c r="AH1483" i="10" s="1"/>
  <c r="I1483" i="10"/>
  <c r="J1483" i="10"/>
  <c r="K1483" i="10"/>
  <c r="L1483" i="10"/>
  <c r="AL1483" i="10" s="1"/>
  <c r="M1483" i="10"/>
  <c r="N1483" i="10"/>
  <c r="AA1483" i="10" s="1"/>
  <c r="O1483" i="10"/>
  <c r="V1483" i="10"/>
  <c r="X1483" i="10"/>
  <c r="Z1483" i="10"/>
  <c r="AB1483" i="10"/>
  <c r="AC1483" i="10"/>
  <c r="AI1483" i="10" s="1"/>
  <c r="AF1483" i="10"/>
  <c r="AG1483" i="10"/>
  <c r="AN1483" i="10"/>
  <c r="AO1483" i="10"/>
  <c r="AP1483" i="10"/>
  <c r="AR1483" i="10"/>
  <c r="AT1483" i="10"/>
  <c r="C1484" i="10"/>
  <c r="AC1484" i="10" s="1"/>
  <c r="AI1484" i="10" s="1"/>
  <c r="D1484" i="10"/>
  <c r="E1484" i="10"/>
  <c r="X1484" i="10" s="1"/>
  <c r="F1484" i="10"/>
  <c r="G1484" i="10"/>
  <c r="AG1484" i="10" s="1"/>
  <c r="AJ1484" i="10" s="1"/>
  <c r="H1484" i="10"/>
  <c r="AH1484" i="10" s="1"/>
  <c r="I1484" i="10"/>
  <c r="J1484" i="10"/>
  <c r="K1484" i="10"/>
  <c r="L1484" i="10"/>
  <c r="M1484" i="10"/>
  <c r="Z1484" i="10" s="1"/>
  <c r="N1484" i="10"/>
  <c r="O1484" i="10"/>
  <c r="W1484" i="10"/>
  <c r="Y1484" i="10"/>
  <c r="AA1484" i="10"/>
  <c r="AB1484" i="10"/>
  <c r="AD1484" i="10"/>
  <c r="AE1484" i="10"/>
  <c r="AK1484" i="10" s="1"/>
  <c r="AF1484" i="10"/>
  <c r="AM1484" i="10"/>
  <c r="AO1484" i="10"/>
  <c r="AQ1484" i="10"/>
  <c r="AS1484" i="10"/>
  <c r="AU1484" i="10"/>
  <c r="C1485" i="10"/>
  <c r="AC1485" i="10" s="1"/>
  <c r="D1485" i="10"/>
  <c r="W1485" i="10" s="1"/>
  <c r="E1485" i="10"/>
  <c r="F1485" i="10"/>
  <c r="AF1485" i="10" s="1"/>
  <c r="G1485" i="10"/>
  <c r="AG1485" i="10" s="1"/>
  <c r="H1485" i="10"/>
  <c r="AU1485" i="10" s="1"/>
  <c r="I1485" i="10"/>
  <c r="J1485" i="10"/>
  <c r="K1485" i="10"/>
  <c r="L1485" i="10"/>
  <c r="Y1485" i="10" s="1"/>
  <c r="M1485" i="10"/>
  <c r="N1485" i="10"/>
  <c r="AN1485" i="10" s="1"/>
  <c r="O1485" i="10"/>
  <c r="V1485" i="10"/>
  <c r="P1485" i="10" s="1"/>
  <c r="X1485" i="10"/>
  <c r="Z1485" i="10"/>
  <c r="AB1485" i="10"/>
  <c r="AD1485" i="10"/>
  <c r="AJ1485" i="10" s="1"/>
  <c r="AE1485" i="10"/>
  <c r="AK1485" i="10" s="1"/>
  <c r="AH1485" i="10"/>
  <c r="AL1485" i="10"/>
  <c r="AO1485" i="10"/>
  <c r="AP1485" i="10"/>
  <c r="AR1485" i="10"/>
  <c r="AT1485" i="10"/>
  <c r="C1486" i="10"/>
  <c r="V1486" i="10" s="1"/>
  <c r="D1486" i="10"/>
  <c r="E1486" i="10"/>
  <c r="AE1486" i="10" s="1"/>
  <c r="AK1486" i="10" s="1"/>
  <c r="F1486" i="10"/>
  <c r="AF1486" i="10" s="1"/>
  <c r="G1486" i="10"/>
  <c r="AT1486" i="10" s="1"/>
  <c r="H1486" i="10"/>
  <c r="I1486" i="10"/>
  <c r="J1486" i="10"/>
  <c r="K1486" i="10"/>
  <c r="L1486" i="10"/>
  <c r="M1486" i="10"/>
  <c r="AM1486" i="10" s="1"/>
  <c r="N1486" i="10"/>
  <c r="O1486" i="10"/>
  <c r="W1486" i="10"/>
  <c r="Y1486" i="10"/>
  <c r="AA1486" i="10"/>
  <c r="AB1486" i="10"/>
  <c r="AC1486" i="10"/>
  <c r="AI1486" i="10" s="1"/>
  <c r="AD1486" i="10"/>
  <c r="AJ1486" i="10" s="1"/>
  <c r="AG1486" i="10"/>
  <c r="AH1486" i="10"/>
  <c r="AO1486" i="10"/>
  <c r="AQ1486" i="10"/>
  <c r="AS1486" i="10"/>
  <c r="AU1486" i="10"/>
  <c r="C1487" i="10"/>
  <c r="D1487" i="10"/>
  <c r="AD1487" i="10" s="1"/>
  <c r="AJ1487" i="10" s="1"/>
  <c r="E1487" i="10"/>
  <c r="AE1487" i="10" s="1"/>
  <c r="F1487" i="10"/>
  <c r="AS1487" i="10" s="1"/>
  <c r="G1487" i="10"/>
  <c r="H1487" i="10"/>
  <c r="AH1487" i="10" s="1"/>
  <c r="I1487" i="10"/>
  <c r="J1487" i="10"/>
  <c r="K1487" i="10"/>
  <c r="L1487" i="10"/>
  <c r="AL1487" i="10" s="1"/>
  <c r="M1487" i="10"/>
  <c r="N1487" i="10"/>
  <c r="AA1487" i="10" s="1"/>
  <c r="O1487" i="10"/>
  <c r="V1487" i="10"/>
  <c r="X1487" i="10"/>
  <c r="Z1487" i="10"/>
  <c r="AB1487" i="10"/>
  <c r="AC1487" i="10"/>
  <c r="AI1487" i="10" s="1"/>
  <c r="AF1487" i="10"/>
  <c r="AG1487" i="10"/>
  <c r="AN1487" i="10"/>
  <c r="AO1487" i="10"/>
  <c r="AP1487" i="10"/>
  <c r="AR1487" i="10"/>
  <c r="AT1487" i="10"/>
  <c r="C1488" i="10"/>
  <c r="AC1488" i="10" s="1"/>
  <c r="AI1488" i="10" s="1"/>
  <c r="D1488" i="10"/>
  <c r="E1488" i="10"/>
  <c r="X1488" i="10" s="1"/>
  <c r="F1488" i="10"/>
  <c r="G1488" i="10"/>
  <c r="AG1488" i="10" s="1"/>
  <c r="AJ1488" i="10" s="1"/>
  <c r="H1488" i="10"/>
  <c r="AH1488" i="10" s="1"/>
  <c r="I1488" i="10"/>
  <c r="J1488" i="10"/>
  <c r="K1488" i="10"/>
  <c r="L1488" i="10"/>
  <c r="M1488" i="10"/>
  <c r="Z1488" i="10" s="1"/>
  <c r="N1488" i="10"/>
  <c r="O1488" i="10"/>
  <c r="W1488" i="10"/>
  <c r="Y1488" i="10"/>
  <c r="AA1488" i="10"/>
  <c r="AB1488" i="10"/>
  <c r="AD1488" i="10"/>
  <c r="AE1488" i="10"/>
  <c r="AK1488" i="10" s="1"/>
  <c r="AF1488" i="10"/>
  <c r="AM1488" i="10"/>
  <c r="AO1488" i="10"/>
  <c r="AQ1488" i="10"/>
  <c r="AS1488" i="10"/>
  <c r="AU1488" i="10"/>
  <c r="C1489" i="10"/>
  <c r="AC1489" i="10" s="1"/>
  <c r="D1489" i="10"/>
  <c r="W1489" i="10" s="1"/>
  <c r="E1489" i="10"/>
  <c r="F1489" i="10"/>
  <c r="AF1489" i="10" s="1"/>
  <c r="G1489" i="10"/>
  <c r="AG1489" i="10" s="1"/>
  <c r="H1489" i="10"/>
  <c r="AU1489" i="10" s="1"/>
  <c r="I1489" i="10"/>
  <c r="J1489" i="10"/>
  <c r="K1489" i="10"/>
  <c r="L1489" i="10"/>
  <c r="Y1489" i="10" s="1"/>
  <c r="M1489" i="10"/>
  <c r="N1489" i="10"/>
  <c r="AN1489" i="10" s="1"/>
  <c r="O1489" i="10"/>
  <c r="V1489" i="10"/>
  <c r="P1489" i="10" s="1"/>
  <c r="X1489" i="10"/>
  <c r="Z1489" i="10"/>
  <c r="AB1489" i="10"/>
  <c r="AD1489" i="10"/>
  <c r="AJ1489" i="10" s="1"/>
  <c r="AE1489" i="10"/>
  <c r="AK1489" i="10" s="1"/>
  <c r="AH1489" i="10"/>
  <c r="AL1489" i="10"/>
  <c r="AO1489" i="10"/>
  <c r="AP1489" i="10"/>
  <c r="AR1489" i="10"/>
  <c r="AT1489" i="10"/>
  <c r="C1490" i="10"/>
  <c r="V1490" i="10" s="1"/>
  <c r="D1490" i="10"/>
  <c r="E1490" i="10"/>
  <c r="AE1490" i="10" s="1"/>
  <c r="AK1490" i="10" s="1"/>
  <c r="F1490" i="10"/>
  <c r="G1490" i="10"/>
  <c r="AT1490" i="10" s="1"/>
  <c r="H1490" i="10"/>
  <c r="I1490" i="10"/>
  <c r="J1490" i="10"/>
  <c r="K1490" i="10"/>
  <c r="L1490" i="10"/>
  <c r="M1490" i="10"/>
  <c r="AM1490" i="10" s="1"/>
  <c r="N1490" i="10"/>
  <c r="O1490" i="10"/>
  <c r="W1490" i="10"/>
  <c r="Y1490" i="10"/>
  <c r="AA1490" i="10"/>
  <c r="AB1490" i="10"/>
  <c r="AC1490" i="10"/>
  <c r="AI1490" i="10" s="1"/>
  <c r="AD1490" i="10"/>
  <c r="AJ1490" i="10" s="1"/>
  <c r="AF1490" i="10"/>
  <c r="AG1490" i="10"/>
  <c r="AH1490" i="10"/>
  <c r="AO1490" i="10"/>
  <c r="AQ1490" i="10"/>
  <c r="AS1490" i="10"/>
  <c r="AU1490" i="10"/>
  <c r="C1491" i="10"/>
  <c r="D1491" i="10"/>
  <c r="AD1491" i="10" s="1"/>
  <c r="AJ1491" i="10" s="1"/>
  <c r="E1491" i="10"/>
  <c r="AE1491" i="10" s="1"/>
  <c r="AK1491" i="10" s="1"/>
  <c r="F1491" i="10"/>
  <c r="AS1491" i="10" s="1"/>
  <c r="G1491" i="10"/>
  <c r="H1491" i="10"/>
  <c r="AH1491" i="10" s="1"/>
  <c r="I1491" i="10"/>
  <c r="J1491" i="10"/>
  <c r="K1491" i="10"/>
  <c r="L1491" i="10"/>
  <c r="AL1491" i="10" s="1"/>
  <c r="M1491" i="10"/>
  <c r="N1491" i="10"/>
  <c r="AA1491" i="10" s="1"/>
  <c r="O1491" i="10"/>
  <c r="V1491" i="10"/>
  <c r="X1491" i="10"/>
  <c r="R1491" i="10" s="1"/>
  <c r="Z1491" i="10"/>
  <c r="AB1491" i="10"/>
  <c r="AC1491" i="10"/>
  <c r="AI1491" i="10" s="1"/>
  <c r="AF1491" i="10"/>
  <c r="AG1491" i="10"/>
  <c r="AN1491" i="10"/>
  <c r="AO1491" i="10"/>
  <c r="AP1491" i="10"/>
  <c r="AR1491" i="10"/>
  <c r="AT1491" i="10"/>
  <c r="C1492" i="10"/>
  <c r="AC1492" i="10" s="1"/>
  <c r="AI1492" i="10" s="1"/>
  <c r="D1492" i="10"/>
  <c r="E1492" i="10"/>
  <c r="X1492" i="10" s="1"/>
  <c r="F1492" i="10"/>
  <c r="G1492" i="10"/>
  <c r="AG1492" i="10" s="1"/>
  <c r="AJ1492" i="10" s="1"/>
  <c r="H1492" i="10"/>
  <c r="AH1492" i="10" s="1"/>
  <c r="I1492" i="10"/>
  <c r="J1492" i="10"/>
  <c r="K1492" i="10"/>
  <c r="L1492" i="10"/>
  <c r="M1492" i="10"/>
  <c r="Z1492" i="10" s="1"/>
  <c r="N1492" i="10"/>
  <c r="O1492" i="10"/>
  <c r="W1492" i="10"/>
  <c r="Q1492" i="10" s="1"/>
  <c r="Y1492" i="10"/>
  <c r="AA1492" i="10"/>
  <c r="AB1492" i="10"/>
  <c r="AD1492" i="10"/>
  <c r="AE1492" i="10"/>
  <c r="AF1492" i="10"/>
  <c r="AM1492" i="10"/>
  <c r="AO1492" i="10"/>
  <c r="AQ1492" i="10"/>
  <c r="AS1492" i="10"/>
  <c r="AU1492" i="10"/>
  <c r="C1493" i="10"/>
  <c r="AC1493" i="10" s="1"/>
  <c r="AI1493" i="10" s="1"/>
  <c r="D1493" i="10"/>
  <c r="W1493" i="10" s="1"/>
  <c r="E1493" i="10"/>
  <c r="F1493" i="10"/>
  <c r="AF1493" i="10" s="1"/>
  <c r="G1493" i="10"/>
  <c r="AG1493" i="10" s="1"/>
  <c r="H1493" i="10"/>
  <c r="AU1493" i="10" s="1"/>
  <c r="I1493" i="10"/>
  <c r="J1493" i="10"/>
  <c r="K1493" i="10"/>
  <c r="L1493" i="10"/>
  <c r="Y1493" i="10" s="1"/>
  <c r="M1493" i="10"/>
  <c r="N1493" i="10"/>
  <c r="AN1493" i="10" s="1"/>
  <c r="O1493" i="10"/>
  <c r="V1493" i="10"/>
  <c r="P1493" i="10" s="1"/>
  <c r="X1493" i="10"/>
  <c r="Z1493" i="10"/>
  <c r="AB1493" i="10"/>
  <c r="AD1493" i="10"/>
  <c r="AE1493" i="10"/>
  <c r="AK1493" i="10" s="1"/>
  <c r="AH1493" i="10"/>
  <c r="AL1493" i="10"/>
  <c r="AO1493" i="10"/>
  <c r="AP1493" i="10"/>
  <c r="AR1493" i="10"/>
  <c r="AT1493" i="10"/>
  <c r="C1494" i="10"/>
  <c r="V1494" i="10" s="1"/>
  <c r="D1494" i="10"/>
  <c r="E1494" i="10"/>
  <c r="AE1494" i="10" s="1"/>
  <c r="AK1494" i="10" s="1"/>
  <c r="F1494" i="10"/>
  <c r="G1494" i="10"/>
  <c r="AT1494" i="10" s="1"/>
  <c r="H1494" i="10"/>
  <c r="I1494" i="10"/>
  <c r="J1494" i="10"/>
  <c r="K1494" i="10"/>
  <c r="L1494" i="10"/>
  <c r="M1494" i="10"/>
  <c r="AM1494" i="10" s="1"/>
  <c r="N1494" i="10"/>
  <c r="O1494" i="10"/>
  <c r="W1494" i="10"/>
  <c r="Y1494" i="10"/>
  <c r="AA1494" i="10"/>
  <c r="AB1494" i="10"/>
  <c r="AC1494" i="10"/>
  <c r="AI1494" i="10" s="1"/>
  <c r="AD1494" i="10"/>
  <c r="AJ1494" i="10" s="1"/>
  <c r="AF1494" i="10"/>
  <c r="AG1494" i="10"/>
  <c r="AH1494" i="10"/>
  <c r="AO1494" i="10"/>
  <c r="AQ1494" i="10"/>
  <c r="AS1494" i="10"/>
  <c r="AU1494" i="10"/>
  <c r="C1495" i="10"/>
  <c r="D1495" i="10"/>
  <c r="AD1495" i="10" s="1"/>
  <c r="AJ1495" i="10" s="1"/>
  <c r="E1495" i="10"/>
  <c r="F1495" i="10"/>
  <c r="AS1495" i="10" s="1"/>
  <c r="G1495" i="10"/>
  <c r="H1495" i="10"/>
  <c r="AH1495" i="10" s="1"/>
  <c r="AK1495" i="10" s="1"/>
  <c r="I1495" i="10"/>
  <c r="J1495" i="10"/>
  <c r="K1495" i="10"/>
  <c r="L1495" i="10"/>
  <c r="AL1495" i="10" s="1"/>
  <c r="M1495" i="10"/>
  <c r="N1495" i="10"/>
  <c r="AA1495" i="10" s="1"/>
  <c r="O1495" i="10"/>
  <c r="V1495" i="10"/>
  <c r="X1495" i="10"/>
  <c r="R1495" i="10" s="1"/>
  <c r="Z1495" i="10"/>
  <c r="AB1495" i="10"/>
  <c r="AC1495" i="10"/>
  <c r="AI1495" i="10" s="1"/>
  <c r="AE1495" i="10"/>
  <c r="AF1495" i="10"/>
  <c r="AG1495" i="10"/>
  <c r="AN1495" i="10"/>
  <c r="AO1495" i="10"/>
  <c r="AP1495" i="10"/>
  <c r="AR1495" i="10"/>
  <c r="AT1495" i="10"/>
  <c r="C1496" i="10"/>
  <c r="AC1496" i="10" s="1"/>
  <c r="AI1496" i="10" s="1"/>
  <c r="D1496" i="10"/>
  <c r="E1496" i="10"/>
  <c r="X1496" i="10" s="1"/>
  <c r="F1496" i="10"/>
  <c r="G1496" i="10"/>
  <c r="AG1496" i="10" s="1"/>
  <c r="AJ1496" i="10" s="1"/>
  <c r="H1496" i="10"/>
  <c r="AH1496" i="10" s="1"/>
  <c r="I1496" i="10"/>
  <c r="J1496" i="10"/>
  <c r="K1496" i="10"/>
  <c r="L1496" i="10"/>
  <c r="M1496" i="10"/>
  <c r="Z1496" i="10" s="1"/>
  <c r="N1496" i="10"/>
  <c r="O1496" i="10"/>
  <c r="W1496" i="10"/>
  <c r="Q1496" i="10" s="1"/>
  <c r="Y1496" i="10"/>
  <c r="AA1496" i="10"/>
  <c r="AB1496" i="10"/>
  <c r="AD1496" i="10"/>
  <c r="AE1496" i="10"/>
  <c r="AF1496" i="10"/>
  <c r="AM1496" i="10"/>
  <c r="AO1496" i="10"/>
  <c r="AQ1496" i="10"/>
  <c r="AS1496" i="10"/>
  <c r="AU1496" i="10"/>
  <c r="C1497" i="10"/>
  <c r="AC1497" i="10" s="1"/>
  <c r="D1497" i="10"/>
  <c r="W1497" i="10" s="1"/>
  <c r="E1497" i="10"/>
  <c r="F1497" i="10"/>
  <c r="AF1497" i="10" s="1"/>
  <c r="G1497" i="10"/>
  <c r="AG1497" i="10" s="1"/>
  <c r="H1497" i="10"/>
  <c r="AU1497" i="10" s="1"/>
  <c r="I1497" i="10"/>
  <c r="J1497" i="10"/>
  <c r="K1497" i="10"/>
  <c r="L1497" i="10"/>
  <c r="Y1497" i="10" s="1"/>
  <c r="M1497" i="10"/>
  <c r="N1497" i="10"/>
  <c r="AN1497" i="10" s="1"/>
  <c r="O1497" i="10"/>
  <c r="V1497" i="10"/>
  <c r="P1497" i="10" s="1"/>
  <c r="X1497" i="10"/>
  <c r="Z1497" i="10"/>
  <c r="AB1497" i="10"/>
  <c r="AD1497" i="10"/>
  <c r="AE1497" i="10"/>
  <c r="AK1497" i="10" s="1"/>
  <c r="AH1497" i="10"/>
  <c r="AL1497" i="10"/>
  <c r="AO1497" i="10"/>
  <c r="AP1497" i="10"/>
  <c r="AR1497" i="10"/>
  <c r="AT1497" i="10"/>
  <c r="C1498" i="10"/>
  <c r="V1498" i="10" s="1"/>
  <c r="D1498" i="10"/>
  <c r="E1498" i="10"/>
  <c r="AE1498" i="10" s="1"/>
  <c r="AK1498" i="10" s="1"/>
  <c r="F1498" i="10"/>
  <c r="G1498" i="10"/>
  <c r="AT1498" i="10" s="1"/>
  <c r="H1498" i="10"/>
  <c r="I1498" i="10"/>
  <c r="J1498" i="10"/>
  <c r="K1498" i="10"/>
  <c r="L1498" i="10"/>
  <c r="M1498" i="10"/>
  <c r="AM1498" i="10" s="1"/>
  <c r="N1498" i="10"/>
  <c r="O1498" i="10"/>
  <c r="W1498" i="10"/>
  <c r="Y1498" i="10"/>
  <c r="AA1498" i="10"/>
  <c r="AB1498" i="10"/>
  <c r="AC1498" i="10"/>
  <c r="AI1498" i="10" s="1"/>
  <c r="AD1498" i="10"/>
  <c r="AJ1498" i="10" s="1"/>
  <c r="AF1498" i="10"/>
  <c r="AG1498" i="10"/>
  <c r="AH1498" i="10"/>
  <c r="AO1498" i="10"/>
  <c r="AQ1498" i="10"/>
  <c r="AS1498" i="10"/>
  <c r="AU1498" i="10"/>
  <c r="C1499" i="10"/>
  <c r="D1499" i="10"/>
  <c r="AD1499" i="10" s="1"/>
  <c r="AJ1499" i="10" s="1"/>
  <c r="E1499" i="10"/>
  <c r="F1499" i="10"/>
  <c r="AS1499" i="10" s="1"/>
  <c r="G1499" i="10"/>
  <c r="H1499" i="10"/>
  <c r="AH1499" i="10" s="1"/>
  <c r="AK1499" i="10" s="1"/>
  <c r="I1499" i="10"/>
  <c r="J1499" i="10"/>
  <c r="K1499" i="10"/>
  <c r="L1499" i="10"/>
  <c r="AL1499" i="10" s="1"/>
  <c r="M1499" i="10"/>
  <c r="N1499" i="10"/>
  <c r="AA1499" i="10" s="1"/>
  <c r="O1499" i="10"/>
  <c r="V1499" i="10"/>
  <c r="X1499" i="10"/>
  <c r="Z1499" i="10"/>
  <c r="AB1499" i="10"/>
  <c r="AC1499" i="10"/>
  <c r="AI1499" i="10" s="1"/>
  <c r="AE1499" i="10"/>
  <c r="AF1499" i="10"/>
  <c r="AG1499" i="10"/>
  <c r="AN1499" i="10"/>
  <c r="AO1499" i="10"/>
  <c r="AP1499" i="10"/>
  <c r="AR1499" i="10"/>
  <c r="AT1499" i="10"/>
  <c r="C1500" i="10"/>
  <c r="AC1500" i="10" s="1"/>
  <c r="AI1500" i="10" s="1"/>
  <c r="D1500" i="10"/>
  <c r="E1500" i="10"/>
  <c r="X1500" i="10" s="1"/>
  <c r="F1500" i="10"/>
  <c r="G1500" i="10"/>
  <c r="AG1500" i="10" s="1"/>
  <c r="AJ1500" i="10" s="1"/>
  <c r="H1500" i="10"/>
  <c r="I1500" i="10"/>
  <c r="J1500" i="10"/>
  <c r="K1500" i="10"/>
  <c r="L1500" i="10"/>
  <c r="M1500" i="10"/>
  <c r="Z1500" i="10" s="1"/>
  <c r="N1500" i="10"/>
  <c r="O1500" i="10"/>
  <c r="W1500" i="10"/>
  <c r="Y1500" i="10"/>
  <c r="AA1500" i="10"/>
  <c r="AB1500" i="10"/>
  <c r="AD1500" i="10"/>
  <c r="AE1500" i="10"/>
  <c r="AK1500" i="10" s="1"/>
  <c r="AF1500" i="10"/>
  <c r="AH1500" i="10"/>
  <c r="AM1500" i="10"/>
  <c r="AO1500" i="10"/>
  <c r="AQ1500" i="10"/>
  <c r="AS1500" i="10"/>
  <c r="AU1500" i="10"/>
  <c r="C1501" i="10"/>
  <c r="AC1501" i="10" s="1"/>
  <c r="AI1501" i="10" s="1"/>
  <c r="D1501" i="10"/>
  <c r="W1501" i="10" s="1"/>
  <c r="E1501" i="10"/>
  <c r="F1501" i="10"/>
  <c r="AF1501" i="10" s="1"/>
  <c r="G1501" i="10"/>
  <c r="AG1501" i="10" s="1"/>
  <c r="H1501" i="10"/>
  <c r="AU1501" i="10" s="1"/>
  <c r="I1501" i="10"/>
  <c r="J1501" i="10"/>
  <c r="K1501" i="10"/>
  <c r="L1501" i="10"/>
  <c r="Y1501" i="10" s="1"/>
  <c r="M1501" i="10"/>
  <c r="N1501" i="10"/>
  <c r="AN1501" i="10" s="1"/>
  <c r="O1501" i="10"/>
  <c r="V1501" i="10"/>
  <c r="P1501" i="10" s="1"/>
  <c r="X1501" i="10"/>
  <c r="Z1501" i="10"/>
  <c r="AB1501" i="10"/>
  <c r="AD1501" i="10"/>
  <c r="AE1501" i="10"/>
  <c r="AK1501" i="10" s="1"/>
  <c r="AH1501" i="10"/>
  <c r="AL1501" i="10"/>
  <c r="AO1501" i="10"/>
  <c r="AP1501" i="10"/>
  <c r="AR1501" i="10"/>
  <c r="AT1501" i="10"/>
  <c r="C1502" i="10"/>
  <c r="V1502" i="10" s="1"/>
  <c r="D1502" i="10"/>
  <c r="E1502" i="10"/>
  <c r="AE1502" i="10" s="1"/>
  <c r="AK1502" i="10" s="1"/>
  <c r="F1502" i="10"/>
  <c r="G1502" i="10"/>
  <c r="AT1502" i="10" s="1"/>
  <c r="H1502" i="10"/>
  <c r="I1502" i="10"/>
  <c r="J1502" i="10"/>
  <c r="K1502" i="10"/>
  <c r="L1502" i="10"/>
  <c r="M1502" i="10"/>
  <c r="AM1502" i="10" s="1"/>
  <c r="N1502" i="10"/>
  <c r="O1502" i="10"/>
  <c r="W1502" i="10"/>
  <c r="Y1502" i="10"/>
  <c r="AA1502" i="10"/>
  <c r="AB1502" i="10"/>
  <c r="AC1502" i="10"/>
  <c r="AI1502" i="10" s="1"/>
  <c r="AD1502" i="10"/>
  <c r="AJ1502" i="10" s="1"/>
  <c r="AF1502" i="10"/>
  <c r="AG1502" i="10"/>
  <c r="AH1502" i="10"/>
  <c r="AO1502" i="10"/>
  <c r="AQ1502" i="10"/>
  <c r="AS1502" i="10"/>
  <c r="AU1502" i="10"/>
  <c r="C1503" i="10"/>
  <c r="D1503" i="10"/>
  <c r="AD1503" i="10" s="1"/>
  <c r="AJ1503" i="10" s="1"/>
  <c r="E1503" i="10"/>
  <c r="F1503" i="10"/>
  <c r="AS1503" i="10" s="1"/>
  <c r="G1503" i="10"/>
  <c r="H1503" i="10"/>
  <c r="AH1503" i="10" s="1"/>
  <c r="AK1503" i="10" s="1"/>
  <c r="I1503" i="10"/>
  <c r="J1503" i="10"/>
  <c r="K1503" i="10"/>
  <c r="L1503" i="10"/>
  <c r="AL1503" i="10" s="1"/>
  <c r="M1503" i="10"/>
  <c r="N1503" i="10"/>
  <c r="AA1503" i="10" s="1"/>
  <c r="O1503" i="10"/>
  <c r="V1503" i="10"/>
  <c r="X1503" i="10"/>
  <c r="R1503" i="10" s="1"/>
  <c r="Z1503" i="10"/>
  <c r="AB1503" i="10"/>
  <c r="AC1503" i="10"/>
  <c r="AI1503" i="10" s="1"/>
  <c r="AE1503" i="10"/>
  <c r="AF1503" i="10"/>
  <c r="AG1503" i="10"/>
  <c r="AN1503" i="10"/>
  <c r="AO1503" i="10"/>
  <c r="AP1503" i="10"/>
  <c r="AR1503" i="10"/>
  <c r="AT1503" i="10"/>
  <c r="C1504" i="10"/>
  <c r="AC1504" i="10" s="1"/>
  <c r="AI1504" i="10" s="1"/>
  <c r="D1504" i="10"/>
  <c r="E1504" i="10"/>
  <c r="X1504" i="10" s="1"/>
  <c r="F1504" i="10"/>
  <c r="G1504" i="10"/>
  <c r="AG1504" i="10" s="1"/>
  <c r="AJ1504" i="10" s="1"/>
  <c r="H1504" i="10"/>
  <c r="AH1504" i="10" s="1"/>
  <c r="I1504" i="10"/>
  <c r="J1504" i="10"/>
  <c r="K1504" i="10"/>
  <c r="L1504" i="10"/>
  <c r="M1504" i="10"/>
  <c r="Z1504" i="10" s="1"/>
  <c r="N1504" i="10"/>
  <c r="O1504" i="10"/>
  <c r="W1504" i="10"/>
  <c r="Y1504" i="10"/>
  <c r="AA1504" i="10"/>
  <c r="AB1504" i="10"/>
  <c r="AD1504" i="10"/>
  <c r="AE1504" i="10"/>
  <c r="AK1504" i="10" s="1"/>
  <c r="AF1504" i="10"/>
  <c r="AM1504" i="10"/>
  <c r="AO1504" i="10"/>
  <c r="AQ1504" i="10"/>
  <c r="AS1504" i="10"/>
  <c r="AU1504" i="10"/>
  <c r="C1505" i="10"/>
  <c r="AC1505" i="10" s="1"/>
  <c r="D1505" i="10"/>
  <c r="W1505" i="10" s="1"/>
  <c r="E1505" i="10"/>
  <c r="F1505" i="10"/>
  <c r="AF1505" i="10" s="1"/>
  <c r="G1505" i="10"/>
  <c r="AG1505" i="10" s="1"/>
  <c r="H1505" i="10"/>
  <c r="AU1505" i="10" s="1"/>
  <c r="I1505" i="10"/>
  <c r="J1505" i="10"/>
  <c r="K1505" i="10"/>
  <c r="L1505" i="10"/>
  <c r="Y1505" i="10" s="1"/>
  <c r="M1505" i="10"/>
  <c r="N1505" i="10"/>
  <c r="AN1505" i="10" s="1"/>
  <c r="O1505" i="10"/>
  <c r="V1505" i="10"/>
  <c r="P1505" i="10" s="1"/>
  <c r="X1505" i="10"/>
  <c r="Z1505" i="10"/>
  <c r="AB1505" i="10"/>
  <c r="AD1505" i="10"/>
  <c r="AJ1505" i="10" s="1"/>
  <c r="AE1505" i="10"/>
  <c r="AK1505" i="10" s="1"/>
  <c r="AH1505" i="10"/>
  <c r="AL1505" i="10"/>
  <c r="AO1505" i="10"/>
  <c r="AP1505" i="10"/>
  <c r="AR1505" i="10"/>
  <c r="AT1505" i="10"/>
  <c r="C1506" i="10"/>
  <c r="V1506" i="10" s="1"/>
  <c r="D1506" i="10"/>
  <c r="E1506" i="10"/>
  <c r="AE1506" i="10" s="1"/>
  <c r="AK1506" i="10" s="1"/>
  <c r="F1506" i="10"/>
  <c r="G1506" i="10"/>
  <c r="AT1506" i="10" s="1"/>
  <c r="H1506" i="10"/>
  <c r="I1506" i="10"/>
  <c r="J1506" i="10"/>
  <c r="K1506" i="10"/>
  <c r="L1506" i="10"/>
  <c r="M1506" i="10"/>
  <c r="AM1506" i="10" s="1"/>
  <c r="N1506" i="10"/>
  <c r="O1506" i="10"/>
  <c r="W1506" i="10"/>
  <c r="Y1506" i="10"/>
  <c r="AA1506" i="10"/>
  <c r="AB1506" i="10"/>
  <c r="AC1506" i="10"/>
  <c r="AI1506" i="10" s="1"/>
  <c r="AD1506" i="10"/>
  <c r="AJ1506" i="10" s="1"/>
  <c r="AF1506" i="10"/>
  <c r="AG1506" i="10"/>
  <c r="AH1506" i="10"/>
  <c r="AO1506" i="10"/>
  <c r="AQ1506" i="10"/>
  <c r="AS1506" i="10"/>
  <c r="AU1506" i="10"/>
  <c r="C1507" i="10"/>
  <c r="D1507" i="10"/>
  <c r="AD1507" i="10" s="1"/>
  <c r="AJ1507" i="10" s="1"/>
  <c r="E1507" i="10"/>
  <c r="F1507" i="10"/>
  <c r="AS1507" i="10" s="1"/>
  <c r="G1507" i="10"/>
  <c r="H1507" i="10"/>
  <c r="AH1507" i="10" s="1"/>
  <c r="AK1507" i="10" s="1"/>
  <c r="I1507" i="10"/>
  <c r="J1507" i="10"/>
  <c r="K1507" i="10"/>
  <c r="L1507" i="10"/>
  <c r="AL1507" i="10" s="1"/>
  <c r="M1507" i="10"/>
  <c r="N1507" i="10"/>
  <c r="AA1507" i="10" s="1"/>
  <c r="O1507" i="10"/>
  <c r="V1507" i="10"/>
  <c r="X1507" i="10"/>
  <c r="R1507" i="10" s="1"/>
  <c r="Z1507" i="10"/>
  <c r="AB1507" i="10"/>
  <c r="AC1507" i="10"/>
  <c r="AI1507" i="10" s="1"/>
  <c r="AE1507" i="10"/>
  <c r="AF1507" i="10"/>
  <c r="AG1507" i="10"/>
  <c r="AN1507" i="10"/>
  <c r="AO1507" i="10"/>
  <c r="AP1507" i="10"/>
  <c r="AR1507" i="10"/>
  <c r="AT1507" i="10"/>
  <c r="C1508" i="10"/>
  <c r="AC1508" i="10" s="1"/>
  <c r="AI1508" i="10" s="1"/>
  <c r="D1508" i="10"/>
  <c r="E1508" i="10"/>
  <c r="X1508" i="10" s="1"/>
  <c r="F1508" i="10"/>
  <c r="G1508" i="10"/>
  <c r="AG1508" i="10" s="1"/>
  <c r="AJ1508" i="10" s="1"/>
  <c r="H1508" i="10"/>
  <c r="I1508" i="10"/>
  <c r="J1508" i="10"/>
  <c r="K1508" i="10"/>
  <c r="L1508" i="10"/>
  <c r="M1508" i="10"/>
  <c r="Z1508" i="10" s="1"/>
  <c r="N1508" i="10"/>
  <c r="O1508" i="10"/>
  <c r="W1508" i="10"/>
  <c r="Q1508" i="10" s="1"/>
  <c r="Y1508" i="10"/>
  <c r="AA1508" i="10"/>
  <c r="AB1508" i="10"/>
  <c r="AD1508" i="10"/>
  <c r="AE1508" i="10"/>
  <c r="AK1508" i="10" s="1"/>
  <c r="AF1508" i="10"/>
  <c r="AH1508" i="10"/>
  <c r="AM1508" i="10"/>
  <c r="AO1508" i="10"/>
  <c r="AQ1508" i="10"/>
  <c r="AS1508" i="10"/>
  <c r="AU1508" i="10"/>
  <c r="C1509" i="10"/>
  <c r="AC1509" i="10" s="1"/>
  <c r="D1509" i="10"/>
  <c r="W1509" i="10" s="1"/>
  <c r="E1509" i="10"/>
  <c r="F1509" i="10"/>
  <c r="AF1509" i="10" s="1"/>
  <c r="G1509" i="10"/>
  <c r="AG1509" i="10" s="1"/>
  <c r="H1509" i="10"/>
  <c r="AU1509" i="10" s="1"/>
  <c r="I1509" i="10"/>
  <c r="J1509" i="10"/>
  <c r="K1509" i="10"/>
  <c r="L1509" i="10"/>
  <c r="Y1509" i="10" s="1"/>
  <c r="M1509" i="10"/>
  <c r="N1509" i="10"/>
  <c r="AN1509" i="10" s="1"/>
  <c r="O1509" i="10"/>
  <c r="V1509" i="10"/>
  <c r="P1509" i="10" s="1"/>
  <c r="X1509" i="10"/>
  <c r="Z1509" i="10"/>
  <c r="AB1509" i="10"/>
  <c r="AD1509" i="10"/>
  <c r="AE1509" i="10"/>
  <c r="AK1509" i="10" s="1"/>
  <c r="AH1509" i="10"/>
  <c r="AL1509" i="10"/>
  <c r="AO1509" i="10"/>
  <c r="AP1509" i="10"/>
  <c r="AR1509" i="10"/>
  <c r="AT1509" i="10"/>
  <c r="C1510" i="10"/>
  <c r="V1510" i="10" s="1"/>
  <c r="D1510" i="10"/>
  <c r="E1510" i="10"/>
  <c r="AE1510" i="10" s="1"/>
  <c r="AK1510" i="10" s="1"/>
  <c r="F1510" i="10"/>
  <c r="G1510" i="10"/>
  <c r="AT1510" i="10" s="1"/>
  <c r="H1510" i="10"/>
  <c r="I1510" i="10"/>
  <c r="J1510" i="10"/>
  <c r="K1510" i="10"/>
  <c r="L1510" i="10"/>
  <c r="M1510" i="10"/>
  <c r="AM1510" i="10" s="1"/>
  <c r="N1510" i="10"/>
  <c r="O1510" i="10"/>
  <c r="W1510" i="10"/>
  <c r="Y1510" i="10"/>
  <c r="AA1510" i="10"/>
  <c r="AB1510" i="10"/>
  <c r="AC1510" i="10"/>
  <c r="AI1510" i="10" s="1"/>
  <c r="AD1510" i="10"/>
  <c r="AJ1510" i="10" s="1"/>
  <c r="AF1510" i="10"/>
  <c r="AG1510" i="10"/>
  <c r="AH1510" i="10"/>
  <c r="AO1510" i="10"/>
  <c r="AQ1510" i="10"/>
  <c r="AS1510" i="10"/>
  <c r="AU1510" i="10"/>
  <c r="C1511" i="10"/>
  <c r="D1511" i="10"/>
  <c r="AD1511" i="10" s="1"/>
  <c r="AJ1511" i="10" s="1"/>
  <c r="E1511" i="10"/>
  <c r="AE1511" i="10" s="1"/>
  <c r="F1511" i="10"/>
  <c r="AS1511" i="10" s="1"/>
  <c r="G1511" i="10"/>
  <c r="H1511" i="10"/>
  <c r="AH1511" i="10" s="1"/>
  <c r="I1511" i="10"/>
  <c r="J1511" i="10"/>
  <c r="K1511" i="10"/>
  <c r="L1511" i="10"/>
  <c r="AL1511" i="10" s="1"/>
  <c r="M1511" i="10"/>
  <c r="N1511" i="10"/>
  <c r="AA1511" i="10" s="1"/>
  <c r="O1511" i="10"/>
  <c r="V1511" i="10"/>
  <c r="X1511" i="10"/>
  <c r="Z1511" i="10"/>
  <c r="AB1511" i="10"/>
  <c r="AC1511" i="10"/>
  <c r="AI1511" i="10" s="1"/>
  <c r="AF1511" i="10"/>
  <c r="AG1511" i="10"/>
  <c r="AN1511" i="10"/>
  <c r="AO1511" i="10"/>
  <c r="AP1511" i="10"/>
  <c r="AR1511" i="10"/>
  <c r="AT1511" i="10"/>
  <c r="C1512" i="10"/>
  <c r="AC1512" i="10" s="1"/>
  <c r="AI1512" i="10" s="1"/>
  <c r="D1512" i="10"/>
  <c r="AD1512" i="10" s="1"/>
  <c r="E1512" i="10"/>
  <c r="X1512" i="10" s="1"/>
  <c r="F1512" i="10"/>
  <c r="G1512" i="10"/>
  <c r="AG1512" i="10" s="1"/>
  <c r="H1512" i="10"/>
  <c r="AH1512" i="10" s="1"/>
  <c r="I1512" i="10"/>
  <c r="J1512" i="10"/>
  <c r="K1512" i="10"/>
  <c r="L1512" i="10"/>
  <c r="M1512" i="10"/>
  <c r="Z1512" i="10" s="1"/>
  <c r="N1512" i="10"/>
  <c r="O1512" i="10"/>
  <c r="W1512" i="10"/>
  <c r="Y1512" i="10"/>
  <c r="AA1512" i="10"/>
  <c r="AB1512" i="10"/>
  <c r="AE1512" i="10"/>
  <c r="AK1512" i="10" s="1"/>
  <c r="AF1512" i="10"/>
  <c r="AM1512" i="10"/>
  <c r="AO1512" i="10"/>
  <c r="AQ1512" i="10"/>
  <c r="AS1512" i="10"/>
  <c r="AU1512" i="10"/>
  <c r="C1513" i="10"/>
  <c r="AC1513" i="10" s="1"/>
  <c r="AI1513" i="10" s="1"/>
  <c r="D1513" i="10"/>
  <c r="W1513" i="10" s="1"/>
  <c r="E1513" i="10"/>
  <c r="F1513" i="10"/>
  <c r="AF1513" i="10" s="1"/>
  <c r="G1513" i="10"/>
  <c r="AG1513" i="10" s="1"/>
  <c r="H1513" i="10"/>
  <c r="AU1513" i="10" s="1"/>
  <c r="I1513" i="10"/>
  <c r="J1513" i="10"/>
  <c r="K1513" i="10"/>
  <c r="L1513" i="10"/>
  <c r="Y1513" i="10" s="1"/>
  <c r="M1513" i="10"/>
  <c r="N1513" i="10"/>
  <c r="AN1513" i="10" s="1"/>
  <c r="O1513" i="10"/>
  <c r="V1513" i="10"/>
  <c r="P1513" i="10" s="1"/>
  <c r="X1513" i="10"/>
  <c r="Z1513" i="10"/>
  <c r="AB1513" i="10"/>
  <c r="AD1513" i="10"/>
  <c r="AJ1513" i="10" s="1"/>
  <c r="AE1513" i="10"/>
  <c r="AK1513" i="10" s="1"/>
  <c r="AH1513" i="10"/>
  <c r="AL1513" i="10"/>
  <c r="AO1513" i="10"/>
  <c r="AP1513" i="10"/>
  <c r="AR1513" i="10"/>
  <c r="AT1513" i="10"/>
  <c r="C1514" i="10"/>
  <c r="V1514" i="10" s="1"/>
  <c r="D1514" i="10"/>
  <c r="E1514" i="10"/>
  <c r="AE1514" i="10" s="1"/>
  <c r="AK1514" i="10" s="1"/>
  <c r="F1514" i="10"/>
  <c r="AF1514" i="10" s="1"/>
  <c r="G1514" i="10"/>
  <c r="AT1514" i="10" s="1"/>
  <c r="H1514" i="10"/>
  <c r="I1514" i="10"/>
  <c r="J1514" i="10"/>
  <c r="K1514" i="10"/>
  <c r="L1514" i="10"/>
  <c r="M1514" i="10"/>
  <c r="AM1514" i="10" s="1"/>
  <c r="N1514" i="10"/>
  <c r="O1514" i="10"/>
  <c r="W1514" i="10"/>
  <c r="Y1514" i="10"/>
  <c r="AA1514" i="10"/>
  <c r="AB1514" i="10"/>
  <c r="AC1514" i="10"/>
  <c r="AI1514" i="10" s="1"/>
  <c r="AD1514" i="10"/>
  <c r="AJ1514" i="10" s="1"/>
  <c r="AG1514" i="10"/>
  <c r="AH1514" i="10"/>
  <c r="AO1514" i="10"/>
  <c r="AQ1514" i="10"/>
  <c r="AS1514" i="10"/>
  <c r="AU1514" i="10"/>
  <c r="C1515" i="10"/>
  <c r="D1515" i="10"/>
  <c r="AD1515" i="10" s="1"/>
  <c r="AJ1515" i="10" s="1"/>
  <c r="E1515" i="10"/>
  <c r="AE1515" i="10" s="1"/>
  <c r="F1515" i="10"/>
  <c r="AS1515" i="10" s="1"/>
  <c r="G1515" i="10"/>
  <c r="H1515" i="10"/>
  <c r="AH1515" i="10" s="1"/>
  <c r="I1515" i="10"/>
  <c r="J1515" i="10"/>
  <c r="K1515" i="10"/>
  <c r="L1515" i="10"/>
  <c r="AL1515" i="10" s="1"/>
  <c r="M1515" i="10"/>
  <c r="N1515" i="10"/>
  <c r="AA1515" i="10" s="1"/>
  <c r="O1515" i="10"/>
  <c r="V1515" i="10"/>
  <c r="X1515" i="10"/>
  <c r="Z1515" i="10"/>
  <c r="AB1515" i="10"/>
  <c r="AC1515" i="10"/>
  <c r="AI1515" i="10" s="1"/>
  <c r="AF1515" i="10"/>
  <c r="AG1515" i="10"/>
  <c r="AN1515" i="10"/>
  <c r="AO1515" i="10"/>
  <c r="AP1515" i="10"/>
  <c r="AR1515" i="10"/>
  <c r="AT1515" i="10"/>
  <c r="C1516" i="10"/>
  <c r="AC1516" i="10" s="1"/>
  <c r="AI1516" i="10" s="1"/>
  <c r="D1516" i="10"/>
  <c r="AD1516" i="10" s="1"/>
  <c r="E1516" i="10"/>
  <c r="X1516" i="10" s="1"/>
  <c r="F1516" i="10"/>
  <c r="G1516" i="10"/>
  <c r="AG1516" i="10" s="1"/>
  <c r="H1516" i="10"/>
  <c r="AH1516" i="10" s="1"/>
  <c r="I1516" i="10"/>
  <c r="J1516" i="10"/>
  <c r="K1516" i="10"/>
  <c r="L1516" i="10"/>
  <c r="M1516" i="10"/>
  <c r="Z1516" i="10" s="1"/>
  <c r="N1516" i="10"/>
  <c r="O1516" i="10"/>
  <c r="W1516" i="10"/>
  <c r="Y1516" i="10"/>
  <c r="AA1516" i="10"/>
  <c r="AB1516" i="10"/>
  <c r="AE1516" i="10"/>
  <c r="AK1516" i="10" s="1"/>
  <c r="AF1516" i="10"/>
  <c r="AM1516" i="10"/>
  <c r="AO1516" i="10"/>
  <c r="AQ1516" i="10"/>
  <c r="AS1516" i="10"/>
  <c r="AU1516" i="10"/>
  <c r="C1517" i="10"/>
  <c r="AC1517" i="10" s="1"/>
  <c r="AI1517" i="10" s="1"/>
  <c r="D1517" i="10"/>
  <c r="W1517" i="10" s="1"/>
  <c r="E1517" i="10"/>
  <c r="F1517" i="10"/>
  <c r="AF1517" i="10" s="1"/>
  <c r="G1517" i="10"/>
  <c r="AG1517" i="10" s="1"/>
  <c r="H1517" i="10"/>
  <c r="AU1517" i="10" s="1"/>
  <c r="I1517" i="10"/>
  <c r="J1517" i="10"/>
  <c r="K1517" i="10"/>
  <c r="L1517" i="10"/>
  <c r="Y1517" i="10" s="1"/>
  <c r="M1517" i="10"/>
  <c r="N1517" i="10"/>
  <c r="AN1517" i="10" s="1"/>
  <c r="O1517" i="10"/>
  <c r="V1517" i="10"/>
  <c r="P1517" i="10" s="1"/>
  <c r="X1517" i="10"/>
  <c r="Z1517" i="10"/>
  <c r="AB1517" i="10"/>
  <c r="AD1517" i="10"/>
  <c r="AJ1517" i="10" s="1"/>
  <c r="AE1517" i="10"/>
  <c r="AK1517" i="10" s="1"/>
  <c r="AH1517" i="10"/>
  <c r="AL1517" i="10"/>
  <c r="AO1517" i="10"/>
  <c r="AP1517" i="10"/>
  <c r="AR1517" i="10"/>
  <c r="AT1517" i="10"/>
  <c r="C1518" i="10"/>
  <c r="V1518" i="10" s="1"/>
  <c r="D1518" i="10"/>
  <c r="E1518" i="10"/>
  <c r="AE1518" i="10" s="1"/>
  <c r="AK1518" i="10" s="1"/>
  <c r="F1518" i="10"/>
  <c r="AF1518" i="10" s="1"/>
  <c r="G1518" i="10"/>
  <c r="AT1518" i="10" s="1"/>
  <c r="H1518" i="10"/>
  <c r="I1518" i="10"/>
  <c r="J1518" i="10"/>
  <c r="K1518" i="10"/>
  <c r="L1518" i="10"/>
  <c r="M1518" i="10"/>
  <c r="AM1518" i="10" s="1"/>
  <c r="N1518" i="10"/>
  <c r="O1518" i="10"/>
  <c r="W1518" i="10"/>
  <c r="Y1518" i="10"/>
  <c r="AA1518" i="10"/>
  <c r="AB1518" i="10"/>
  <c r="AC1518" i="10"/>
  <c r="AD1518" i="10"/>
  <c r="AJ1518" i="10" s="1"/>
  <c r="AG1518" i="10"/>
  <c r="AH1518" i="10"/>
  <c r="AO1518" i="10"/>
  <c r="AQ1518" i="10"/>
  <c r="AS1518" i="10"/>
  <c r="AU1518" i="10"/>
  <c r="C1519" i="10"/>
  <c r="D1519" i="10"/>
  <c r="AD1519" i="10" s="1"/>
  <c r="AJ1519" i="10" s="1"/>
  <c r="E1519" i="10"/>
  <c r="AE1519" i="10" s="1"/>
  <c r="AK1519" i="10" s="1"/>
  <c r="F1519" i="10"/>
  <c r="AS1519" i="10" s="1"/>
  <c r="G1519" i="10"/>
  <c r="H1519" i="10"/>
  <c r="AH1519" i="10" s="1"/>
  <c r="I1519" i="10"/>
  <c r="J1519" i="10"/>
  <c r="K1519" i="10"/>
  <c r="L1519" i="10"/>
  <c r="AL1519" i="10" s="1"/>
  <c r="M1519" i="10"/>
  <c r="N1519" i="10"/>
  <c r="AA1519" i="10" s="1"/>
  <c r="O1519" i="10"/>
  <c r="V1519" i="10"/>
  <c r="X1519" i="10"/>
  <c r="Z1519" i="10"/>
  <c r="AB1519" i="10"/>
  <c r="AC1519" i="10"/>
  <c r="AI1519" i="10" s="1"/>
  <c r="AF1519" i="10"/>
  <c r="AG1519" i="10"/>
  <c r="AN1519" i="10"/>
  <c r="AO1519" i="10"/>
  <c r="AP1519" i="10"/>
  <c r="AR1519" i="10"/>
  <c r="AT1519" i="10"/>
  <c r="C1520" i="10"/>
  <c r="AC1520" i="10" s="1"/>
  <c r="AI1520" i="10" s="1"/>
  <c r="D1520" i="10"/>
  <c r="AD1520" i="10" s="1"/>
  <c r="E1520" i="10"/>
  <c r="X1520" i="10" s="1"/>
  <c r="F1520" i="10"/>
  <c r="G1520" i="10"/>
  <c r="AG1520" i="10" s="1"/>
  <c r="H1520" i="10"/>
  <c r="AH1520" i="10" s="1"/>
  <c r="I1520" i="10"/>
  <c r="J1520" i="10"/>
  <c r="K1520" i="10"/>
  <c r="L1520" i="10"/>
  <c r="M1520" i="10"/>
  <c r="Z1520" i="10" s="1"/>
  <c r="N1520" i="10"/>
  <c r="O1520" i="10"/>
  <c r="W1520" i="10"/>
  <c r="Y1520" i="10"/>
  <c r="AA1520" i="10"/>
  <c r="AB1520" i="10"/>
  <c r="AE1520" i="10"/>
  <c r="AK1520" i="10" s="1"/>
  <c r="AF1520" i="10"/>
  <c r="AM1520" i="10"/>
  <c r="AO1520" i="10"/>
  <c r="AQ1520" i="10"/>
  <c r="AS1520" i="10"/>
  <c r="AU1520" i="10"/>
  <c r="C1521" i="10"/>
  <c r="AC1521" i="10" s="1"/>
  <c r="AI1521" i="10" s="1"/>
  <c r="D1521" i="10"/>
  <c r="W1521" i="10" s="1"/>
  <c r="E1521" i="10"/>
  <c r="F1521" i="10"/>
  <c r="AF1521" i="10" s="1"/>
  <c r="G1521" i="10"/>
  <c r="AG1521" i="10" s="1"/>
  <c r="H1521" i="10"/>
  <c r="AU1521" i="10" s="1"/>
  <c r="I1521" i="10"/>
  <c r="J1521" i="10"/>
  <c r="K1521" i="10"/>
  <c r="L1521" i="10"/>
  <c r="Y1521" i="10" s="1"/>
  <c r="M1521" i="10"/>
  <c r="N1521" i="10"/>
  <c r="AN1521" i="10" s="1"/>
  <c r="O1521" i="10"/>
  <c r="V1521" i="10"/>
  <c r="P1521" i="10" s="1"/>
  <c r="X1521" i="10"/>
  <c r="Z1521" i="10"/>
  <c r="AB1521" i="10"/>
  <c r="AD1521" i="10"/>
  <c r="AJ1521" i="10" s="1"/>
  <c r="AE1521" i="10"/>
  <c r="AK1521" i="10" s="1"/>
  <c r="AH1521" i="10"/>
  <c r="AL1521" i="10"/>
  <c r="AO1521" i="10"/>
  <c r="AP1521" i="10"/>
  <c r="AR1521" i="10"/>
  <c r="AT1521" i="10"/>
  <c r="C1522" i="10"/>
  <c r="V1522" i="10" s="1"/>
  <c r="D1522" i="10"/>
  <c r="E1522" i="10"/>
  <c r="AE1522" i="10" s="1"/>
  <c r="AK1522" i="10" s="1"/>
  <c r="F1522" i="10"/>
  <c r="AF1522" i="10" s="1"/>
  <c r="G1522" i="10"/>
  <c r="AT1522" i="10" s="1"/>
  <c r="H1522" i="10"/>
  <c r="I1522" i="10"/>
  <c r="J1522" i="10"/>
  <c r="K1522" i="10"/>
  <c r="L1522" i="10"/>
  <c r="M1522" i="10"/>
  <c r="AM1522" i="10" s="1"/>
  <c r="N1522" i="10"/>
  <c r="O1522" i="10"/>
  <c r="W1522" i="10"/>
  <c r="Y1522" i="10"/>
  <c r="AA1522" i="10"/>
  <c r="AB1522" i="10"/>
  <c r="AC1522" i="10"/>
  <c r="AI1522" i="10" s="1"/>
  <c r="AD1522" i="10"/>
  <c r="AJ1522" i="10" s="1"/>
  <c r="AG1522" i="10"/>
  <c r="AH1522" i="10"/>
  <c r="AO1522" i="10"/>
  <c r="AQ1522" i="10"/>
  <c r="AS1522" i="10"/>
  <c r="AU1522" i="10"/>
  <c r="C1523" i="10"/>
  <c r="D1523" i="10"/>
  <c r="AD1523" i="10" s="1"/>
  <c r="AJ1523" i="10" s="1"/>
  <c r="E1523" i="10"/>
  <c r="AE1523" i="10" s="1"/>
  <c r="AK1523" i="10" s="1"/>
  <c r="F1523" i="10"/>
  <c r="AS1523" i="10" s="1"/>
  <c r="G1523" i="10"/>
  <c r="H1523" i="10"/>
  <c r="AH1523" i="10" s="1"/>
  <c r="I1523" i="10"/>
  <c r="J1523" i="10"/>
  <c r="K1523" i="10"/>
  <c r="L1523" i="10"/>
  <c r="AL1523" i="10" s="1"/>
  <c r="M1523" i="10"/>
  <c r="N1523" i="10"/>
  <c r="AA1523" i="10" s="1"/>
  <c r="O1523" i="10"/>
  <c r="V1523" i="10"/>
  <c r="X1523" i="10"/>
  <c r="Z1523" i="10"/>
  <c r="AB1523" i="10"/>
  <c r="AC1523" i="10"/>
  <c r="AI1523" i="10" s="1"/>
  <c r="AF1523" i="10"/>
  <c r="AG1523" i="10"/>
  <c r="AN1523" i="10"/>
  <c r="AO1523" i="10"/>
  <c r="AP1523" i="10"/>
  <c r="AR1523" i="10"/>
  <c r="AT1523" i="10"/>
  <c r="C1524" i="10"/>
  <c r="AC1524" i="10" s="1"/>
  <c r="AI1524" i="10" s="1"/>
  <c r="D1524" i="10"/>
  <c r="AD1524" i="10" s="1"/>
  <c r="E1524" i="10"/>
  <c r="X1524" i="10" s="1"/>
  <c r="F1524" i="10"/>
  <c r="G1524" i="10"/>
  <c r="AG1524" i="10" s="1"/>
  <c r="H1524" i="10"/>
  <c r="AH1524" i="10" s="1"/>
  <c r="I1524" i="10"/>
  <c r="J1524" i="10"/>
  <c r="K1524" i="10"/>
  <c r="L1524" i="10"/>
  <c r="M1524" i="10"/>
  <c r="Z1524" i="10" s="1"/>
  <c r="N1524" i="10"/>
  <c r="O1524" i="10"/>
  <c r="W1524" i="10"/>
  <c r="Y1524" i="10"/>
  <c r="AA1524" i="10"/>
  <c r="AB1524" i="10"/>
  <c r="AE1524" i="10"/>
  <c r="AK1524" i="10" s="1"/>
  <c r="AF1524" i="10"/>
  <c r="AM1524" i="10"/>
  <c r="AO1524" i="10"/>
  <c r="AQ1524" i="10"/>
  <c r="AS1524" i="10"/>
  <c r="AU1524" i="10"/>
  <c r="C1525" i="10"/>
  <c r="AC1525" i="10" s="1"/>
  <c r="AI1525" i="10" s="1"/>
  <c r="D1525" i="10"/>
  <c r="W1525" i="10" s="1"/>
  <c r="E1525" i="10"/>
  <c r="F1525" i="10"/>
  <c r="AF1525" i="10" s="1"/>
  <c r="G1525" i="10"/>
  <c r="AG1525" i="10" s="1"/>
  <c r="H1525" i="10"/>
  <c r="AU1525" i="10" s="1"/>
  <c r="I1525" i="10"/>
  <c r="J1525" i="10"/>
  <c r="K1525" i="10"/>
  <c r="L1525" i="10"/>
  <c r="Y1525" i="10" s="1"/>
  <c r="M1525" i="10"/>
  <c r="N1525" i="10"/>
  <c r="AN1525" i="10" s="1"/>
  <c r="O1525" i="10"/>
  <c r="V1525" i="10"/>
  <c r="P1525" i="10" s="1"/>
  <c r="X1525" i="10"/>
  <c r="Z1525" i="10"/>
  <c r="AB1525" i="10"/>
  <c r="AD1525" i="10"/>
  <c r="AJ1525" i="10" s="1"/>
  <c r="AE1525" i="10"/>
  <c r="AK1525" i="10" s="1"/>
  <c r="AH1525" i="10"/>
  <c r="AL1525" i="10"/>
  <c r="AO1525" i="10"/>
  <c r="AP1525" i="10"/>
  <c r="AR1525" i="10"/>
  <c r="AT1525" i="10"/>
  <c r="C1526" i="10"/>
  <c r="V1526" i="10" s="1"/>
  <c r="D1526" i="10"/>
  <c r="E1526" i="10"/>
  <c r="AE1526" i="10" s="1"/>
  <c r="AK1526" i="10" s="1"/>
  <c r="F1526" i="10"/>
  <c r="AF1526" i="10" s="1"/>
  <c r="G1526" i="10"/>
  <c r="AT1526" i="10" s="1"/>
  <c r="H1526" i="10"/>
  <c r="I1526" i="10"/>
  <c r="J1526" i="10"/>
  <c r="K1526" i="10"/>
  <c r="L1526" i="10"/>
  <c r="M1526" i="10"/>
  <c r="AM1526" i="10" s="1"/>
  <c r="N1526" i="10"/>
  <c r="O1526" i="10"/>
  <c r="W1526" i="10"/>
  <c r="Y1526" i="10"/>
  <c r="AA1526" i="10"/>
  <c r="AB1526" i="10"/>
  <c r="AC1526" i="10"/>
  <c r="AI1526" i="10" s="1"/>
  <c r="AD1526" i="10"/>
  <c r="AJ1526" i="10" s="1"/>
  <c r="AG1526" i="10"/>
  <c r="AH1526" i="10"/>
  <c r="AO1526" i="10"/>
  <c r="AQ1526" i="10"/>
  <c r="AS1526" i="10"/>
  <c r="AU1526" i="10"/>
  <c r="C1527" i="10"/>
  <c r="D1527" i="10"/>
  <c r="AD1527" i="10" s="1"/>
  <c r="AJ1527" i="10" s="1"/>
  <c r="E1527" i="10"/>
  <c r="AE1527" i="10" s="1"/>
  <c r="F1527" i="10"/>
  <c r="AS1527" i="10" s="1"/>
  <c r="G1527" i="10"/>
  <c r="H1527" i="10"/>
  <c r="AH1527" i="10" s="1"/>
  <c r="I1527" i="10"/>
  <c r="J1527" i="10"/>
  <c r="K1527" i="10"/>
  <c r="L1527" i="10"/>
  <c r="AL1527" i="10" s="1"/>
  <c r="M1527" i="10"/>
  <c r="N1527" i="10"/>
  <c r="AA1527" i="10" s="1"/>
  <c r="O1527" i="10"/>
  <c r="V1527" i="10"/>
  <c r="X1527" i="10"/>
  <c r="Z1527" i="10"/>
  <c r="AB1527" i="10"/>
  <c r="AC1527" i="10"/>
  <c r="AI1527" i="10" s="1"/>
  <c r="AF1527" i="10"/>
  <c r="AG1527" i="10"/>
  <c r="AN1527" i="10"/>
  <c r="AO1527" i="10"/>
  <c r="AP1527" i="10"/>
  <c r="AR1527" i="10"/>
  <c r="AT1527" i="10"/>
  <c r="C1528" i="10"/>
  <c r="AC1528" i="10" s="1"/>
  <c r="AI1528" i="10" s="1"/>
  <c r="D1528" i="10"/>
  <c r="E1528" i="10"/>
  <c r="X1528" i="10" s="1"/>
  <c r="F1528" i="10"/>
  <c r="G1528" i="10"/>
  <c r="AG1528" i="10" s="1"/>
  <c r="AJ1528" i="10" s="1"/>
  <c r="H1528" i="10"/>
  <c r="AH1528" i="10" s="1"/>
  <c r="I1528" i="10"/>
  <c r="J1528" i="10"/>
  <c r="K1528" i="10"/>
  <c r="L1528" i="10"/>
  <c r="M1528" i="10"/>
  <c r="Z1528" i="10" s="1"/>
  <c r="N1528" i="10"/>
  <c r="O1528" i="10"/>
  <c r="W1528" i="10"/>
  <c r="Y1528" i="10"/>
  <c r="AA1528" i="10"/>
  <c r="AB1528" i="10"/>
  <c r="AD1528" i="10"/>
  <c r="AE1528" i="10"/>
  <c r="AK1528" i="10" s="1"/>
  <c r="AF1528" i="10"/>
  <c r="AM1528" i="10"/>
  <c r="AO1528" i="10"/>
  <c r="AQ1528" i="10"/>
  <c r="AS1528" i="10"/>
  <c r="AU1528" i="10"/>
  <c r="C1529" i="10"/>
  <c r="AC1529" i="10" s="1"/>
  <c r="AI1529" i="10" s="1"/>
  <c r="D1529" i="10"/>
  <c r="W1529" i="10" s="1"/>
  <c r="E1529" i="10"/>
  <c r="F1529" i="10"/>
  <c r="AS1529" i="10" s="1"/>
  <c r="G1529" i="10"/>
  <c r="AG1529" i="10" s="1"/>
  <c r="AJ1529" i="10" s="1"/>
  <c r="H1529" i="10"/>
  <c r="AU1529" i="10" s="1"/>
  <c r="I1529" i="10"/>
  <c r="J1529" i="10"/>
  <c r="K1529" i="10"/>
  <c r="L1529" i="10"/>
  <c r="Y1529" i="10" s="1"/>
  <c r="P1529" i="10" s="1"/>
  <c r="M1529" i="10"/>
  <c r="N1529" i="10"/>
  <c r="AA1529" i="10" s="1"/>
  <c r="O1529" i="10"/>
  <c r="V1529" i="10"/>
  <c r="S1529" i="10" s="1"/>
  <c r="X1529" i="10"/>
  <c r="Z1529" i="10"/>
  <c r="AB1529" i="10"/>
  <c r="AD1529" i="10"/>
  <c r="AE1529" i="10"/>
  <c r="AK1529" i="10" s="1"/>
  <c r="AF1529" i="10"/>
  <c r="AH1529" i="10"/>
  <c r="AN1529" i="10"/>
  <c r="AO1529" i="10"/>
  <c r="AP1529" i="10"/>
  <c r="AR1529" i="10"/>
  <c r="AT1529" i="10"/>
  <c r="C1530" i="10"/>
  <c r="AC1530" i="10" s="1"/>
  <c r="AI1530" i="10" s="1"/>
  <c r="D1530" i="10"/>
  <c r="E1530" i="10"/>
  <c r="X1530" i="10" s="1"/>
  <c r="F1530" i="10"/>
  <c r="G1530" i="10"/>
  <c r="AG1530" i="10" s="1"/>
  <c r="H1530" i="10"/>
  <c r="I1530" i="10"/>
  <c r="J1530" i="10"/>
  <c r="K1530" i="10"/>
  <c r="L1530" i="10"/>
  <c r="M1530" i="10"/>
  <c r="Z1530" i="10" s="1"/>
  <c r="N1530" i="10"/>
  <c r="O1530" i="10"/>
  <c r="W1530" i="10"/>
  <c r="T1530" i="10" s="1"/>
  <c r="Y1530" i="10"/>
  <c r="AA1530" i="10"/>
  <c r="AB1530" i="10"/>
  <c r="AD1530" i="10"/>
  <c r="AJ1530" i="10" s="1"/>
  <c r="AE1530" i="10"/>
  <c r="AK1530" i="10" s="1"/>
  <c r="AF1530" i="10"/>
  <c r="AH1530" i="10"/>
  <c r="AM1530" i="10"/>
  <c r="AO1530" i="10"/>
  <c r="AQ1530" i="10"/>
  <c r="AS1530" i="10"/>
  <c r="AU1530" i="10"/>
  <c r="C1531" i="10"/>
  <c r="D1531" i="10"/>
  <c r="W1531" i="10" s="1"/>
  <c r="E1531" i="10"/>
  <c r="F1531" i="10"/>
  <c r="AS1531" i="10" s="1"/>
  <c r="G1531" i="10"/>
  <c r="H1531" i="10"/>
  <c r="AU1531" i="10" s="1"/>
  <c r="I1531" i="10"/>
  <c r="J1531" i="10"/>
  <c r="K1531" i="10"/>
  <c r="L1531" i="10"/>
  <c r="Y1531" i="10" s="1"/>
  <c r="M1531" i="10"/>
  <c r="N1531" i="10"/>
  <c r="AA1531" i="10" s="1"/>
  <c r="R1531" i="10" s="1"/>
  <c r="O1531" i="10"/>
  <c r="V1531" i="10"/>
  <c r="S1531" i="10" s="1"/>
  <c r="X1531" i="10"/>
  <c r="Z1531" i="10"/>
  <c r="AB1531" i="10"/>
  <c r="AC1531" i="10"/>
  <c r="AI1531" i="10" s="1"/>
  <c r="AD1531" i="10"/>
  <c r="AJ1531" i="10" s="1"/>
  <c r="AE1531" i="10"/>
  <c r="AF1531" i="10"/>
  <c r="AG1531" i="10"/>
  <c r="AH1531" i="10"/>
  <c r="AK1531" i="10" s="1"/>
  <c r="AL1531" i="10"/>
  <c r="AO1531" i="10"/>
  <c r="AP1531" i="10"/>
  <c r="AR1531" i="10"/>
  <c r="AT1531" i="10"/>
  <c r="C1532" i="10"/>
  <c r="V1532" i="10" s="1"/>
  <c r="D1532" i="10"/>
  <c r="E1532" i="10"/>
  <c r="X1532" i="10" s="1"/>
  <c r="F1532" i="10"/>
  <c r="G1532" i="10"/>
  <c r="AT1532" i="10" s="1"/>
  <c r="H1532" i="10"/>
  <c r="I1532" i="10"/>
  <c r="J1532" i="10"/>
  <c r="K1532" i="10"/>
  <c r="L1532" i="10"/>
  <c r="M1532" i="10"/>
  <c r="Z1532" i="10" s="1"/>
  <c r="Q1532" i="10" s="1"/>
  <c r="N1532" i="10"/>
  <c r="O1532" i="10"/>
  <c r="W1532" i="10"/>
  <c r="T1532" i="10" s="1"/>
  <c r="Y1532" i="10"/>
  <c r="AA1532" i="10"/>
  <c r="AB1532" i="10"/>
  <c r="AC1532" i="10"/>
  <c r="AI1532" i="10" s="1"/>
  <c r="AD1532" i="10"/>
  <c r="AE1532" i="10"/>
  <c r="AF1532" i="10"/>
  <c r="AG1532" i="10"/>
  <c r="AJ1532" i="10" s="1"/>
  <c r="AH1532" i="10"/>
  <c r="AK1532" i="10"/>
  <c r="AO1532" i="10"/>
  <c r="AQ1532" i="10"/>
  <c r="AS1532" i="10"/>
  <c r="AU1532" i="10"/>
  <c r="C1533" i="10"/>
  <c r="D1533" i="10"/>
  <c r="W1533" i="10" s="1"/>
  <c r="E1533" i="10"/>
  <c r="F1533" i="10"/>
  <c r="AS1533" i="10" s="1"/>
  <c r="G1533" i="10"/>
  <c r="AG1533" i="10" s="1"/>
  <c r="AJ1533" i="10" s="1"/>
  <c r="H1533" i="10"/>
  <c r="AH1533" i="10" s="1"/>
  <c r="I1533" i="10"/>
  <c r="J1533" i="10"/>
  <c r="K1533" i="10"/>
  <c r="L1533" i="10"/>
  <c r="Y1533" i="10" s="1"/>
  <c r="P1533" i="10" s="1"/>
  <c r="M1533" i="10"/>
  <c r="N1533" i="10"/>
  <c r="AA1533" i="10" s="1"/>
  <c r="O1533" i="10"/>
  <c r="V1533" i="10"/>
  <c r="S1533" i="10" s="1"/>
  <c r="X1533" i="10"/>
  <c r="Z1533" i="10"/>
  <c r="AB1533" i="10"/>
  <c r="AC1533" i="10"/>
  <c r="AD1533" i="10"/>
  <c r="AE1533" i="10"/>
  <c r="AF1533" i="10"/>
  <c r="AI1533" i="10" s="1"/>
  <c r="AN1533" i="10"/>
  <c r="AO1533" i="10"/>
  <c r="AP1533" i="10"/>
  <c r="AR1533" i="10"/>
  <c r="AT1533" i="10"/>
  <c r="C1534" i="10"/>
  <c r="AC1534" i="10" s="1"/>
  <c r="AI1534" i="10" s="1"/>
  <c r="D1534" i="10"/>
  <c r="E1534" i="10"/>
  <c r="X1534" i="10" s="1"/>
  <c r="F1534" i="10"/>
  <c r="G1534" i="10"/>
  <c r="AG1534" i="10" s="1"/>
  <c r="AJ1534" i="10" s="1"/>
  <c r="H1534" i="10"/>
  <c r="I1534" i="10"/>
  <c r="J1534" i="10"/>
  <c r="K1534" i="10"/>
  <c r="L1534" i="10"/>
  <c r="M1534" i="10"/>
  <c r="Z1534" i="10" s="1"/>
  <c r="N1534" i="10"/>
  <c r="O1534" i="10"/>
  <c r="W1534" i="10"/>
  <c r="T1534" i="10" s="1"/>
  <c r="Y1534" i="10"/>
  <c r="AA1534" i="10"/>
  <c r="AB1534" i="10"/>
  <c r="AD1534" i="10"/>
  <c r="AE1534" i="10"/>
  <c r="AK1534" i="10" s="1"/>
  <c r="AF1534" i="10"/>
  <c r="AH1534" i="10"/>
  <c r="AM1534" i="10"/>
  <c r="AO1534" i="10"/>
  <c r="AQ1534" i="10"/>
  <c r="AS1534" i="10"/>
  <c r="AU1534" i="10"/>
  <c r="C1535" i="10"/>
  <c r="D1535" i="10"/>
  <c r="W1535" i="10" s="1"/>
  <c r="E1535" i="10"/>
  <c r="F1535" i="10"/>
  <c r="AF1535" i="10" s="1"/>
  <c r="AI1535" i="10" s="1"/>
  <c r="G1535" i="10"/>
  <c r="H1535" i="10"/>
  <c r="AU1535" i="10" s="1"/>
  <c r="I1535" i="10"/>
  <c r="J1535" i="10"/>
  <c r="K1535" i="10"/>
  <c r="L1535" i="10"/>
  <c r="Y1535" i="10" s="1"/>
  <c r="M1535" i="10"/>
  <c r="N1535" i="10"/>
  <c r="AA1535" i="10" s="1"/>
  <c r="R1535" i="10" s="1"/>
  <c r="O1535" i="10"/>
  <c r="V1535" i="10"/>
  <c r="S1535" i="10" s="1"/>
  <c r="X1535" i="10"/>
  <c r="Z1535" i="10"/>
  <c r="AB1535" i="10"/>
  <c r="AC1535" i="10"/>
  <c r="AD1535" i="10"/>
  <c r="AJ1535" i="10" s="1"/>
  <c r="AE1535" i="10"/>
  <c r="AK1535" i="10" s="1"/>
  <c r="AG1535" i="10"/>
  <c r="AH1535" i="10"/>
  <c r="AL1535" i="10"/>
  <c r="AO1535" i="10"/>
  <c r="AP1535" i="10"/>
  <c r="AR1535" i="10"/>
  <c r="AT1535" i="10"/>
  <c r="C1536" i="10"/>
  <c r="V1536" i="10" s="1"/>
  <c r="D1536" i="10"/>
  <c r="E1536" i="10"/>
  <c r="X1536" i="10" s="1"/>
  <c r="F1536" i="10"/>
  <c r="G1536" i="10"/>
  <c r="AT1536" i="10" s="1"/>
  <c r="H1536" i="10"/>
  <c r="I1536" i="10"/>
  <c r="J1536" i="10"/>
  <c r="K1536" i="10"/>
  <c r="L1536" i="10"/>
  <c r="M1536" i="10"/>
  <c r="Z1536" i="10" s="1"/>
  <c r="Q1536" i="10" s="1"/>
  <c r="N1536" i="10"/>
  <c r="O1536" i="10"/>
  <c r="W1536" i="10"/>
  <c r="Y1536" i="10"/>
  <c r="AA1536" i="10"/>
  <c r="AB1536" i="10"/>
  <c r="AC1536" i="10"/>
  <c r="AI1536" i="10" s="1"/>
  <c r="AD1536" i="10"/>
  <c r="AE1536" i="10"/>
  <c r="AF1536" i="10"/>
  <c r="AG1536" i="10"/>
  <c r="AJ1536" i="10" s="1"/>
  <c r="AH1536" i="10"/>
  <c r="AK1536" i="10"/>
  <c r="AO1536" i="10"/>
  <c r="AQ1536" i="10"/>
  <c r="AS1536" i="10"/>
  <c r="AU1536" i="10"/>
  <c r="C1537" i="10"/>
  <c r="D1537" i="10"/>
  <c r="W1537" i="10" s="1"/>
  <c r="E1537" i="10"/>
  <c r="F1537" i="10"/>
  <c r="AS1537" i="10" s="1"/>
  <c r="G1537" i="10"/>
  <c r="H1537" i="10"/>
  <c r="AH1537" i="10" s="1"/>
  <c r="AK1537" i="10" s="1"/>
  <c r="I1537" i="10"/>
  <c r="J1537" i="10"/>
  <c r="K1537" i="10"/>
  <c r="L1537" i="10"/>
  <c r="Y1537" i="10" s="1"/>
  <c r="P1537" i="10" s="1"/>
  <c r="M1537" i="10"/>
  <c r="N1537" i="10"/>
  <c r="AA1537" i="10" s="1"/>
  <c r="O1537" i="10"/>
  <c r="V1537" i="10"/>
  <c r="S1537" i="10" s="1"/>
  <c r="X1537" i="10"/>
  <c r="U1537" i="10" s="1"/>
  <c r="Z1537" i="10"/>
  <c r="AB1537" i="10"/>
  <c r="AC1537" i="10"/>
  <c r="AI1537" i="10" s="1"/>
  <c r="AD1537" i="10"/>
  <c r="AE1537" i="10"/>
  <c r="AF1537" i="10"/>
  <c r="AG1537" i="10"/>
  <c r="AJ1537" i="10"/>
  <c r="AN1537" i="10"/>
  <c r="AO1537" i="10"/>
  <c r="AP1537" i="10"/>
  <c r="AR1537" i="10"/>
  <c r="AT1537" i="10"/>
  <c r="C1538" i="10"/>
  <c r="AC1538" i="10" s="1"/>
  <c r="AI1538" i="10" s="1"/>
  <c r="D1538" i="10"/>
  <c r="E1538" i="10"/>
  <c r="X1538" i="10" s="1"/>
  <c r="F1538" i="10"/>
  <c r="G1538" i="10"/>
  <c r="AG1538" i="10" s="1"/>
  <c r="AJ1538" i="10" s="1"/>
  <c r="H1538" i="10"/>
  <c r="I1538" i="10"/>
  <c r="J1538" i="10"/>
  <c r="K1538" i="10"/>
  <c r="L1538" i="10"/>
  <c r="M1538" i="10"/>
  <c r="Z1538" i="10" s="1"/>
  <c r="N1538" i="10"/>
  <c r="O1538" i="10"/>
  <c r="W1538" i="10"/>
  <c r="Y1538" i="10"/>
  <c r="AA1538" i="10"/>
  <c r="AB1538" i="10"/>
  <c r="AD1538" i="10"/>
  <c r="AE1538" i="10"/>
  <c r="AK1538" i="10" s="1"/>
  <c r="AF1538" i="10"/>
  <c r="AH1538" i="10"/>
  <c r="AM1538" i="10"/>
  <c r="AO1538" i="10"/>
  <c r="AQ1538" i="10"/>
  <c r="AS1538" i="10"/>
  <c r="AU1538" i="10"/>
  <c r="C1539" i="10"/>
  <c r="AC1539" i="10" s="1"/>
  <c r="AI1539" i="10" s="1"/>
  <c r="D1539" i="10"/>
  <c r="W1539" i="10" s="1"/>
  <c r="E1539" i="10"/>
  <c r="F1539" i="10"/>
  <c r="AF1539" i="10" s="1"/>
  <c r="G1539" i="10"/>
  <c r="AG1539" i="10" s="1"/>
  <c r="H1539" i="10"/>
  <c r="AU1539" i="10" s="1"/>
  <c r="I1539" i="10"/>
  <c r="J1539" i="10"/>
  <c r="K1539" i="10"/>
  <c r="L1539" i="10"/>
  <c r="Y1539" i="10" s="1"/>
  <c r="M1539" i="10"/>
  <c r="N1539" i="10"/>
  <c r="AA1539" i="10" s="1"/>
  <c r="R1539" i="10" s="1"/>
  <c r="O1539" i="10"/>
  <c r="V1539" i="10"/>
  <c r="S1539" i="10" s="1"/>
  <c r="X1539" i="10"/>
  <c r="U1539" i="10" s="1"/>
  <c r="Z1539" i="10"/>
  <c r="AB1539" i="10"/>
  <c r="AD1539" i="10"/>
  <c r="AE1539" i="10"/>
  <c r="AK1539" i="10" s="1"/>
  <c r="AH1539" i="10"/>
  <c r="AL1539" i="10"/>
  <c r="AO1539" i="10"/>
  <c r="AP1539" i="10"/>
  <c r="AR1539" i="10"/>
  <c r="AT1539" i="10"/>
  <c r="C1540" i="10"/>
  <c r="V1540" i="10" s="1"/>
  <c r="D1540" i="10"/>
  <c r="E1540" i="10"/>
  <c r="X1540" i="10" s="1"/>
  <c r="F1540" i="10"/>
  <c r="G1540" i="10"/>
  <c r="AT1540" i="10" s="1"/>
  <c r="H1540" i="10"/>
  <c r="I1540" i="10"/>
  <c r="J1540" i="10"/>
  <c r="K1540" i="10"/>
  <c r="L1540" i="10"/>
  <c r="M1540" i="10"/>
  <c r="Z1540" i="10" s="1"/>
  <c r="Q1540" i="10" s="1"/>
  <c r="N1540" i="10"/>
  <c r="O1540" i="10"/>
  <c r="W1540" i="10"/>
  <c r="Y1540" i="10"/>
  <c r="AA1540" i="10"/>
  <c r="AB1540" i="10"/>
  <c r="AC1540" i="10"/>
  <c r="AI1540" i="10" s="1"/>
  <c r="AD1540" i="10"/>
  <c r="AJ1540" i="10" s="1"/>
  <c r="AE1540" i="10"/>
  <c r="AF1540" i="10"/>
  <c r="AG1540" i="10"/>
  <c r="AH1540" i="10"/>
  <c r="AK1540" i="10"/>
  <c r="AO1540" i="10"/>
  <c r="AQ1540" i="10"/>
  <c r="AS1540" i="10"/>
  <c r="AU1540" i="10"/>
  <c r="C1541" i="10"/>
  <c r="D1541" i="10"/>
  <c r="W1541" i="10" s="1"/>
  <c r="E1541" i="10"/>
  <c r="F1541" i="10"/>
  <c r="AS1541" i="10" s="1"/>
  <c r="G1541" i="10"/>
  <c r="H1541" i="10"/>
  <c r="AH1541" i="10" s="1"/>
  <c r="AK1541" i="10" s="1"/>
  <c r="I1541" i="10"/>
  <c r="J1541" i="10"/>
  <c r="K1541" i="10"/>
  <c r="L1541" i="10"/>
  <c r="Y1541" i="10" s="1"/>
  <c r="P1541" i="10" s="1"/>
  <c r="M1541" i="10"/>
  <c r="N1541" i="10"/>
  <c r="AA1541" i="10" s="1"/>
  <c r="O1541" i="10"/>
  <c r="V1541" i="10"/>
  <c r="S1541" i="10" s="1"/>
  <c r="X1541" i="10"/>
  <c r="Z1541" i="10"/>
  <c r="AB1541" i="10"/>
  <c r="AC1541" i="10"/>
  <c r="AI1541" i="10" s="1"/>
  <c r="AD1541" i="10"/>
  <c r="AE1541" i="10"/>
  <c r="AF1541" i="10"/>
  <c r="AG1541" i="10"/>
  <c r="AJ1541" i="10"/>
  <c r="AN1541" i="10"/>
  <c r="AO1541" i="10"/>
  <c r="AP1541" i="10"/>
  <c r="AR1541" i="10"/>
  <c r="AT1541" i="10"/>
  <c r="C1542" i="10"/>
  <c r="AC1542" i="10" s="1"/>
  <c r="AI1542" i="10" s="1"/>
  <c r="D1542" i="10"/>
  <c r="E1542" i="10"/>
  <c r="X1542" i="10" s="1"/>
  <c r="F1542" i="10"/>
  <c r="G1542" i="10"/>
  <c r="AG1542" i="10" s="1"/>
  <c r="AJ1542" i="10" s="1"/>
  <c r="H1542" i="10"/>
  <c r="I1542" i="10"/>
  <c r="J1542" i="10"/>
  <c r="K1542" i="10"/>
  <c r="L1542" i="10"/>
  <c r="M1542" i="10"/>
  <c r="Z1542" i="10" s="1"/>
  <c r="N1542" i="10"/>
  <c r="O1542" i="10"/>
  <c r="W1542" i="10"/>
  <c r="T1542" i="10" s="1"/>
  <c r="Y1542" i="10"/>
  <c r="AA1542" i="10"/>
  <c r="AB1542" i="10"/>
  <c r="AD1542" i="10"/>
  <c r="AE1542" i="10"/>
  <c r="AK1542" i="10" s="1"/>
  <c r="AF1542" i="10"/>
  <c r="AH1542" i="10"/>
  <c r="AM1542" i="10"/>
  <c r="AO1542" i="10"/>
  <c r="AQ1542" i="10"/>
  <c r="AS1542" i="10"/>
  <c r="AU1542" i="10"/>
  <c r="C1543" i="10"/>
  <c r="D1543" i="10"/>
  <c r="W1543" i="10" s="1"/>
  <c r="E1543" i="10"/>
  <c r="F1543" i="10"/>
  <c r="AS1543" i="10" s="1"/>
  <c r="G1543" i="10"/>
  <c r="AG1543" i="10" s="1"/>
  <c r="H1543" i="10"/>
  <c r="AU1543" i="10" s="1"/>
  <c r="I1543" i="10"/>
  <c r="J1543" i="10"/>
  <c r="K1543" i="10"/>
  <c r="L1543" i="10"/>
  <c r="Y1543" i="10" s="1"/>
  <c r="M1543" i="10"/>
  <c r="N1543" i="10"/>
  <c r="AA1543" i="10" s="1"/>
  <c r="R1543" i="10" s="1"/>
  <c r="O1543" i="10"/>
  <c r="V1543" i="10"/>
  <c r="S1543" i="10" s="1"/>
  <c r="X1543" i="10"/>
  <c r="Z1543" i="10"/>
  <c r="AB1543" i="10"/>
  <c r="AC1543" i="10"/>
  <c r="AD1543" i="10"/>
  <c r="AE1543" i="10"/>
  <c r="AK1543" i="10" s="1"/>
  <c r="AF1543" i="10"/>
  <c r="AI1543" i="10" s="1"/>
  <c r="AH1543" i="10"/>
  <c r="AL1543" i="10"/>
  <c r="AO1543" i="10"/>
  <c r="AP1543" i="10"/>
  <c r="AR1543" i="10"/>
  <c r="AT1543" i="10"/>
  <c r="C1544" i="10"/>
  <c r="V1544" i="10" s="1"/>
  <c r="D1544" i="10"/>
  <c r="E1544" i="10"/>
  <c r="X1544" i="10" s="1"/>
  <c r="F1544" i="10"/>
  <c r="G1544" i="10"/>
  <c r="AT1544" i="10" s="1"/>
  <c r="H1544" i="10"/>
  <c r="I1544" i="10"/>
  <c r="J1544" i="10"/>
  <c r="K1544" i="10"/>
  <c r="L1544" i="10"/>
  <c r="M1544" i="10"/>
  <c r="Z1544" i="10" s="1"/>
  <c r="Q1544" i="10" s="1"/>
  <c r="N1544" i="10"/>
  <c r="O1544" i="10"/>
  <c r="W1544" i="10"/>
  <c r="Y1544" i="10"/>
  <c r="AA1544" i="10"/>
  <c r="AB1544" i="10"/>
  <c r="AC1544" i="10"/>
  <c r="AI1544" i="10" s="1"/>
  <c r="AD1544" i="10"/>
  <c r="AJ1544" i="10" s="1"/>
  <c r="AE1544" i="10"/>
  <c r="AF1544" i="10"/>
  <c r="AG1544" i="10"/>
  <c r="AH1544" i="10"/>
  <c r="AK1544" i="10"/>
  <c r="AO1544" i="10"/>
  <c r="AQ1544" i="10"/>
  <c r="AS1544" i="10"/>
  <c r="AU1544" i="10"/>
  <c r="C1545" i="10"/>
  <c r="D1545" i="10"/>
  <c r="W1545" i="10" s="1"/>
  <c r="E1545" i="10"/>
  <c r="F1545" i="10"/>
  <c r="AS1545" i="10" s="1"/>
  <c r="G1545" i="10"/>
  <c r="H1545" i="10"/>
  <c r="AH1545" i="10" s="1"/>
  <c r="AK1545" i="10" s="1"/>
  <c r="I1545" i="10"/>
  <c r="J1545" i="10"/>
  <c r="K1545" i="10"/>
  <c r="L1545" i="10"/>
  <c r="Y1545" i="10" s="1"/>
  <c r="P1545" i="10" s="1"/>
  <c r="M1545" i="10"/>
  <c r="N1545" i="10"/>
  <c r="AA1545" i="10" s="1"/>
  <c r="O1545" i="10"/>
  <c r="V1545" i="10"/>
  <c r="S1545" i="10" s="1"/>
  <c r="X1545" i="10"/>
  <c r="U1545" i="10" s="1"/>
  <c r="Z1545" i="10"/>
  <c r="AB1545" i="10"/>
  <c r="AC1545" i="10"/>
  <c r="AI1545" i="10" s="1"/>
  <c r="AD1545" i="10"/>
  <c r="AE1545" i="10"/>
  <c r="AF1545" i="10"/>
  <c r="AG1545" i="10"/>
  <c r="AJ1545" i="10"/>
  <c r="AN1545" i="10"/>
  <c r="AO1545" i="10"/>
  <c r="AP1545" i="10"/>
  <c r="AR1545" i="10"/>
  <c r="AT1545" i="10"/>
  <c r="C1546" i="10"/>
  <c r="AC1546" i="10" s="1"/>
  <c r="AI1546" i="10" s="1"/>
  <c r="D1546" i="10"/>
  <c r="E1546" i="10"/>
  <c r="X1546" i="10" s="1"/>
  <c r="F1546" i="10"/>
  <c r="G1546" i="10"/>
  <c r="AG1546" i="10" s="1"/>
  <c r="AJ1546" i="10" s="1"/>
  <c r="H1546" i="10"/>
  <c r="I1546" i="10"/>
  <c r="J1546" i="10"/>
  <c r="K1546" i="10"/>
  <c r="L1546" i="10"/>
  <c r="M1546" i="10"/>
  <c r="Z1546" i="10" s="1"/>
  <c r="N1546" i="10"/>
  <c r="O1546" i="10"/>
  <c r="W1546" i="10"/>
  <c r="Y1546" i="10"/>
  <c r="AA1546" i="10"/>
  <c r="AB1546" i="10"/>
  <c r="AD1546" i="10"/>
  <c r="AE1546" i="10"/>
  <c r="AK1546" i="10" s="1"/>
  <c r="AF1546" i="10"/>
  <c r="AH1546" i="10"/>
  <c r="AM1546" i="10"/>
  <c r="AO1546" i="10"/>
  <c r="AQ1546" i="10"/>
  <c r="AS1546" i="10"/>
  <c r="AU1546" i="10"/>
  <c r="C1547" i="10"/>
  <c r="AC1547" i="10" s="1"/>
  <c r="AI1547" i="10" s="1"/>
  <c r="D1547" i="10"/>
  <c r="W1547" i="10" s="1"/>
  <c r="E1547" i="10"/>
  <c r="F1547" i="10"/>
  <c r="AF1547" i="10" s="1"/>
  <c r="G1547" i="10"/>
  <c r="AG1547" i="10" s="1"/>
  <c r="H1547" i="10"/>
  <c r="AU1547" i="10" s="1"/>
  <c r="I1547" i="10"/>
  <c r="J1547" i="10"/>
  <c r="K1547" i="10"/>
  <c r="L1547" i="10"/>
  <c r="Y1547" i="10" s="1"/>
  <c r="M1547" i="10"/>
  <c r="N1547" i="10"/>
  <c r="AA1547" i="10" s="1"/>
  <c r="R1547" i="10" s="1"/>
  <c r="O1547" i="10"/>
  <c r="V1547" i="10"/>
  <c r="S1547" i="10" s="1"/>
  <c r="X1547" i="10"/>
  <c r="Z1547" i="10"/>
  <c r="AB1547" i="10"/>
  <c r="AD1547" i="10"/>
  <c r="AE1547" i="10"/>
  <c r="AK1547" i="10" s="1"/>
  <c r="AH1547" i="10"/>
  <c r="AL1547" i="10"/>
  <c r="AO1547" i="10"/>
  <c r="AP1547" i="10"/>
  <c r="AR1547" i="10"/>
  <c r="AT1547" i="10"/>
  <c r="C1548" i="10"/>
  <c r="V1548" i="10" s="1"/>
  <c r="D1548" i="10"/>
  <c r="E1548" i="10"/>
  <c r="AE1548" i="10" s="1"/>
  <c r="AK1548" i="10" s="1"/>
  <c r="F1548" i="10"/>
  <c r="AF1548" i="10" s="1"/>
  <c r="G1548" i="10"/>
  <c r="AT1548" i="10" s="1"/>
  <c r="H1548" i="10"/>
  <c r="I1548" i="10"/>
  <c r="J1548" i="10"/>
  <c r="K1548" i="10"/>
  <c r="L1548" i="10"/>
  <c r="M1548" i="10"/>
  <c r="Z1548" i="10" s="1"/>
  <c r="Q1548" i="10" s="1"/>
  <c r="N1548" i="10"/>
  <c r="O1548" i="10"/>
  <c r="W1548" i="10"/>
  <c r="Y1548" i="10"/>
  <c r="AA1548" i="10"/>
  <c r="AB1548" i="10"/>
  <c r="AC1548" i="10"/>
  <c r="AD1548" i="10"/>
  <c r="AJ1548" i="10" s="1"/>
  <c r="AG1548" i="10"/>
  <c r="AH1548" i="10"/>
  <c r="AO1548" i="10"/>
  <c r="AQ1548" i="10"/>
  <c r="AS1548" i="10"/>
  <c r="AU1548" i="10"/>
  <c r="C1549" i="10"/>
  <c r="D1549" i="10"/>
  <c r="AD1549" i="10" s="1"/>
  <c r="AJ1549" i="10" s="1"/>
  <c r="E1549" i="10"/>
  <c r="AE1549" i="10" s="1"/>
  <c r="AK1549" i="10" s="1"/>
  <c r="F1549" i="10"/>
  <c r="AS1549" i="10" s="1"/>
  <c r="G1549" i="10"/>
  <c r="H1549" i="10"/>
  <c r="AH1549" i="10" s="1"/>
  <c r="I1549" i="10"/>
  <c r="J1549" i="10"/>
  <c r="K1549" i="10"/>
  <c r="L1549" i="10"/>
  <c r="Y1549" i="10" s="1"/>
  <c r="P1549" i="10" s="1"/>
  <c r="M1549" i="10"/>
  <c r="N1549" i="10"/>
  <c r="AA1549" i="10" s="1"/>
  <c r="O1549" i="10"/>
  <c r="V1549" i="10"/>
  <c r="S1549" i="10" s="1"/>
  <c r="X1549" i="10"/>
  <c r="U1549" i="10" s="1"/>
  <c r="Z1549" i="10"/>
  <c r="AB1549" i="10"/>
  <c r="AC1549" i="10"/>
  <c r="AI1549" i="10" s="1"/>
  <c r="AF1549" i="10"/>
  <c r="AG1549" i="10"/>
  <c r="AN1549" i="10"/>
  <c r="AO1549" i="10"/>
  <c r="AP1549" i="10"/>
  <c r="AR1549" i="10"/>
  <c r="AT1549" i="10"/>
  <c r="C1550" i="10"/>
  <c r="AC1550" i="10" s="1"/>
  <c r="AI1550" i="10" s="1"/>
  <c r="D1550" i="10"/>
  <c r="E1550" i="10"/>
  <c r="X1550" i="10" s="1"/>
  <c r="F1550" i="10"/>
  <c r="G1550" i="10"/>
  <c r="AG1550" i="10" s="1"/>
  <c r="AJ1550" i="10" s="1"/>
  <c r="H1550" i="10"/>
  <c r="AH1550" i="10" s="1"/>
  <c r="I1550" i="10"/>
  <c r="J1550" i="10"/>
  <c r="K1550" i="10"/>
  <c r="L1550" i="10"/>
  <c r="M1550" i="10"/>
  <c r="Z1550" i="10" s="1"/>
  <c r="N1550" i="10"/>
  <c r="O1550" i="10"/>
  <c r="W1550" i="10"/>
  <c r="T1550" i="10" s="1"/>
  <c r="Y1550" i="10"/>
  <c r="AA1550" i="10"/>
  <c r="AB1550" i="10"/>
  <c r="AD1550" i="10"/>
  <c r="AE1550" i="10"/>
  <c r="AF1550" i="10"/>
  <c r="AM1550" i="10"/>
  <c r="AO1550" i="10"/>
  <c r="AQ1550" i="10"/>
  <c r="AS1550" i="10"/>
  <c r="AU1550" i="10"/>
  <c r="C1551" i="10"/>
  <c r="AC1551" i="10" s="1"/>
  <c r="D1551" i="10"/>
  <c r="W1551" i="10" s="1"/>
  <c r="E1551" i="10"/>
  <c r="F1551" i="10"/>
  <c r="AF1551" i="10" s="1"/>
  <c r="G1551" i="10"/>
  <c r="AG1551" i="10" s="1"/>
  <c r="H1551" i="10"/>
  <c r="AU1551" i="10" s="1"/>
  <c r="I1551" i="10"/>
  <c r="J1551" i="10"/>
  <c r="K1551" i="10"/>
  <c r="L1551" i="10"/>
  <c r="Y1551" i="10" s="1"/>
  <c r="M1551" i="10"/>
  <c r="N1551" i="10"/>
  <c r="AA1551" i="10" s="1"/>
  <c r="R1551" i="10" s="1"/>
  <c r="O1551" i="10"/>
  <c r="V1551" i="10"/>
  <c r="S1551" i="10" s="1"/>
  <c r="X1551" i="10"/>
  <c r="Z1551" i="10"/>
  <c r="AB1551" i="10"/>
  <c r="AD1551" i="10"/>
  <c r="AE1551" i="10"/>
  <c r="AK1551" i="10" s="1"/>
  <c r="AH1551" i="10"/>
  <c r="AL1551" i="10"/>
  <c r="AO1551" i="10"/>
  <c r="AP1551" i="10"/>
  <c r="AR1551" i="10"/>
  <c r="AT1551" i="10"/>
  <c r="C1552" i="10"/>
  <c r="V1552" i="10" s="1"/>
  <c r="D1552" i="10"/>
  <c r="E1552" i="10"/>
  <c r="AE1552" i="10" s="1"/>
  <c r="AK1552" i="10" s="1"/>
  <c r="F1552" i="10"/>
  <c r="AF1552" i="10" s="1"/>
  <c r="G1552" i="10"/>
  <c r="AT1552" i="10" s="1"/>
  <c r="H1552" i="10"/>
  <c r="I1552" i="10"/>
  <c r="J1552" i="10"/>
  <c r="K1552" i="10"/>
  <c r="L1552" i="10"/>
  <c r="M1552" i="10"/>
  <c r="Z1552" i="10" s="1"/>
  <c r="Q1552" i="10" s="1"/>
  <c r="N1552" i="10"/>
  <c r="O1552" i="10"/>
  <c r="W1552" i="10"/>
  <c r="Y1552" i="10"/>
  <c r="AA1552" i="10"/>
  <c r="AB1552" i="10"/>
  <c r="AC1552" i="10"/>
  <c r="AD1552" i="10"/>
  <c r="AJ1552" i="10" s="1"/>
  <c r="AG1552" i="10"/>
  <c r="AH1552" i="10"/>
  <c r="AO1552" i="10"/>
  <c r="AQ1552" i="10"/>
  <c r="AS1552" i="10"/>
  <c r="AU1552" i="10"/>
  <c r="C1553" i="10"/>
  <c r="D1553" i="10"/>
  <c r="AD1553" i="10" s="1"/>
  <c r="AJ1553" i="10" s="1"/>
  <c r="E1553" i="10"/>
  <c r="AE1553" i="10" s="1"/>
  <c r="F1553" i="10"/>
  <c r="AS1553" i="10" s="1"/>
  <c r="G1553" i="10"/>
  <c r="H1553" i="10"/>
  <c r="AH1553" i="10" s="1"/>
  <c r="I1553" i="10"/>
  <c r="J1553" i="10"/>
  <c r="K1553" i="10"/>
  <c r="L1553" i="10"/>
  <c r="Y1553" i="10" s="1"/>
  <c r="P1553" i="10" s="1"/>
  <c r="M1553" i="10"/>
  <c r="N1553" i="10"/>
  <c r="AA1553" i="10" s="1"/>
  <c r="O1553" i="10"/>
  <c r="V1553" i="10"/>
  <c r="S1553" i="10" s="1"/>
  <c r="X1553" i="10"/>
  <c r="U1553" i="10" s="1"/>
  <c r="Z1553" i="10"/>
  <c r="AB1553" i="10"/>
  <c r="AC1553" i="10"/>
  <c r="AI1553" i="10" s="1"/>
  <c r="AF1553" i="10"/>
  <c r="AG1553" i="10"/>
  <c r="AN1553" i="10"/>
  <c r="AO1553" i="10"/>
  <c r="AP1553" i="10"/>
  <c r="AR1553" i="10"/>
  <c r="AT1553" i="10"/>
  <c r="C1554" i="10"/>
  <c r="AC1554" i="10" s="1"/>
  <c r="AI1554" i="10" s="1"/>
  <c r="D1554" i="10"/>
  <c r="E1554" i="10"/>
  <c r="X1554" i="10" s="1"/>
  <c r="F1554" i="10"/>
  <c r="G1554" i="10"/>
  <c r="AG1554" i="10" s="1"/>
  <c r="AJ1554" i="10" s="1"/>
  <c r="H1554" i="10"/>
  <c r="AH1554" i="10" s="1"/>
  <c r="I1554" i="10"/>
  <c r="J1554" i="10"/>
  <c r="K1554" i="10"/>
  <c r="L1554" i="10"/>
  <c r="M1554" i="10"/>
  <c r="Z1554" i="10" s="1"/>
  <c r="N1554" i="10"/>
  <c r="O1554" i="10"/>
  <c r="W1554" i="10"/>
  <c r="T1554" i="10" s="1"/>
  <c r="Y1554" i="10"/>
  <c r="AA1554" i="10"/>
  <c r="AB1554" i="10"/>
  <c r="AD1554" i="10"/>
  <c r="AE1554" i="10"/>
  <c r="AF1554" i="10"/>
  <c r="AM1554" i="10"/>
  <c r="AO1554" i="10"/>
  <c r="AQ1554" i="10"/>
  <c r="AS1554" i="10"/>
  <c r="AU1554" i="10"/>
  <c r="C1555" i="10"/>
  <c r="AC1555" i="10" s="1"/>
  <c r="D1555" i="10"/>
  <c r="W1555" i="10" s="1"/>
  <c r="E1555" i="10"/>
  <c r="F1555" i="10"/>
  <c r="AF1555" i="10" s="1"/>
  <c r="G1555" i="10"/>
  <c r="AG1555" i="10" s="1"/>
  <c r="H1555" i="10"/>
  <c r="AU1555" i="10" s="1"/>
  <c r="I1555" i="10"/>
  <c r="J1555" i="10"/>
  <c r="K1555" i="10"/>
  <c r="L1555" i="10"/>
  <c r="Y1555" i="10" s="1"/>
  <c r="M1555" i="10"/>
  <c r="N1555" i="10"/>
  <c r="AA1555" i="10" s="1"/>
  <c r="R1555" i="10" s="1"/>
  <c r="O1555" i="10"/>
  <c r="V1555" i="10"/>
  <c r="S1555" i="10" s="1"/>
  <c r="X1555" i="10"/>
  <c r="Z1555" i="10"/>
  <c r="AB1555" i="10"/>
  <c r="AD1555" i="10"/>
  <c r="AE1555" i="10"/>
  <c r="AK1555" i="10" s="1"/>
  <c r="AH1555" i="10"/>
  <c r="AL1555" i="10"/>
  <c r="AO1555" i="10"/>
  <c r="AP1555" i="10"/>
  <c r="AR1555" i="10"/>
  <c r="AT1555" i="10"/>
  <c r="C1556" i="10"/>
  <c r="V1556" i="10" s="1"/>
  <c r="D1556" i="10"/>
  <c r="E1556" i="10"/>
  <c r="AE1556" i="10" s="1"/>
  <c r="AK1556" i="10" s="1"/>
  <c r="F1556" i="10"/>
  <c r="AF1556" i="10" s="1"/>
  <c r="G1556" i="10"/>
  <c r="AT1556" i="10" s="1"/>
  <c r="H1556" i="10"/>
  <c r="I1556" i="10"/>
  <c r="J1556" i="10"/>
  <c r="K1556" i="10"/>
  <c r="L1556" i="10"/>
  <c r="M1556" i="10"/>
  <c r="Z1556" i="10" s="1"/>
  <c r="Q1556" i="10" s="1"/>
  <c r="N1556" i="10"/>
  <c r="O1556" i="10"/>
  <c r="W1556" i="10"/>
  <c r="Y1556" i="10"/>
  <c r="AA1556" i="10"/>
  <c r="AB1556" i="10"/>
  <c r="AC1556" i="10"/>
  <c r="AD1556" i="10"/>
  <c r="AJ1556" i="10" s="1"/>
  <c r="AG1556" i="10"/>
  <c r="AH1556" i="10"/>
  <c r="AO1556" i="10"/>
  <c r="AQ1556" i="10"/>
  <c r="AS1556" i="10"/>
  <c r="AU1556" i="10"/>
  <c r="C1557" i="10"/>
  <c r="D1557" i="10"/>
  <c r="AD1557" i="10" s="1"/>
  <c r="AJ1557" i="10" s="1"/>
  <c r="E1557" i="10"/>
  <c r="AE1557" i="10" s="1"/>
  <c r="F1557" i="10"/>
  <c r="AS1557" i="10" s="1"/>
  <c r="G1557" i="10"/>
  <c r="H1557" i="10"/>
  <c r="AH1557" i="10" s="1"/>
  <c r="I1557" i="10"/>
  <c r="J1557" i="10"/>
  <c r="K1557" i="10"/>
  <c r="L1557" i="10"/>
  <c r="Y1557" i="10" s="1"/>
  <c r="P1557" i="10" s="1"/>
  <c r="M1557" i="10"/>
  <c r="N1557" i="10"/>
  <c r="AA1557" i="10" s="1"/>
  <c r="O1557" i="10"/>
  <c r="V1557" i="10"/>
  <c r="S1557" i="10" s="1"/>
  <c r="X1557" i="10"/>
  <c r="U1557" i="10" s="1"/>
  <c r="Z1557" i="10"/>
  <c r="AB1557" i="10"/>
  <c r="AC1557" i="10"/>
  <c r="AI1557" i="10" s="1"/>
  <c r="AF1557" i="10"/>
  <c r="AG1557" i="10"/>
  <c r="AN1557" i="10"/>
  <c r="AO1557" i="10"/>
  <c r="AP1557" i="10"/>
  <c r="AR1557" i="10"/>
  <c r="AT1557" i="10"/>
  <c r="C1558" i="10"/>
  <c r="AC1558" i="10" s="1"/>
  <c r="AI1558" i="10" s="1"/>
  <c r="D1558" i="10"/>
  <c r="AD1558" i="10" s="1"/>
  <c r="E1558" i="10"/>
  <c r="X1558" i="10" s="1"/>
  <c r="F1558" i="10"/>
  <c r="G1558" i="10"/>
  <c r="AG1558" i="10" s="1"/>
  <c r="H1558" i="10"/>
  <c r="AH1558" i="10" s="1"/>
  <c r="I1558" i="10"/>
  <c r="J1558" i="10"/>
  <c r="K1558" i="10"/>
  <c r="L1558" i="10"/>
  <c r="M1558" i="10"/>
  <c r="Z1558" i="10" s="1"/>
  <c r="N1558" i="10"/>
  <c r="O1558" i="10"/>
  <c r="W1558" i="10"/>
  <c r="T1558" i="10" s="1"/>
  <c r="Y1558" i="10"/>
  <c r="AA1558" i="10"/>
  <c r="AB1558" i="10"/>
  <c r="AE1558" i="10"/>
  <c r="AK1558" i="10" s="1"/>
  <c r="AF1558" i="10"/>
  <c r="AM1558" i="10"/>
  <c r="AO1558" i="10"/>
  <c r="AQ1558" i="10"/>
  <c r="AS1558" i="10"/>
  <c r="AU1558" i="10"/>
  <c r="C1559" i="10"/>
  <c r="AC1559" i="10" s="1"/>
  <c r="AI1559" i="10" s="1"/>
  <c r="D1559" i="10"/>
  <c r="W1559" i="10" s="1"/>
  <c r="E1559" i="10"/>
  <c r="F1559" i="10"/>
  <c r="AF1559" i="10" s="1"/>
  <c r="G1559" i="10"/>
  <c r="AG1559" i="10" s="1"/>
  <c r="H1559" i="10"/>
  <c r="AU1559" i="10" s="1"/>
  <c r="I1559" i="10"/>
  <c r="J1559" i="10"/>
  <c r="K1559" i="10"/>
  <c r="L1559" i="10"/>
  <c r="Y1559" i="10" s="1"/>
  <c r="M1559" i="10"/>
  <c r="N1559" i="10"/>
  <c r="AA1559" i="10" s="1"/>
  <c r="R1559" i="10" s="1"/>
  <c r="O1559" i="10"/>
  <c r="V1559" i="10"/>
  <c r="S1559" i="10" s="1"/>
  <c r="X1559" i="10"/>
  <c r="U1559" i="10" s="1"/>
  <c r="Z1559" i="10"/>
  <c r="AB1559" i="10"/>
  <c r="AD1559" i="10"/>
  <c r="AE1559" i="10"/>
  <c r="AK1559" i="10" s="1"/>
  <c r="AH1559" i="10"/>
  <c r="AL1559" i="10"/>
  <c r="AO1559" i="10"/>
  <c r="AP1559" i="10"/>
  <c r="AR1559" i="10"/>
  <c r="AT1559" i="10"/>
  <c r="C1560" i="10"/>
  <c r="V1560" i="10" s="1"/>
  <c r="D1560" i="10"/>
  <c r="E1560" i="10"/>
  <c r="AE1560" i="10" s="1"/>
  <c r="AK1560" i="10" s="1"/>
  <c r="F1560" i="10"/>
  <c r="AF1560" i="10" s="1"/>
  <c r="G1560" i="10"/>
  <c r="AT1560" i="10" s="1"/>
  <c r="H1560" i="10"/>
  <c r="I1560" i="10"/>
  <c r="J1560" i="10"/>
  <c r="K1560" i="10"/>
  <c r="L1560" i="10"/>
  <c r="M1560" i="10"/>
  <c r="Z1560" i="10" s="1"/>
  <c r="Q1560" i="10" s="1"/>
  <c r="N1560" i="10"/>
  <c r="O1560" i="10"/>
  <c r="W1560" i="10"/>
  <c r="T1560" i="10" s="1"/>
  <c r="Y1560" i="10"/>
  <c r="AA1560" i="10"/>
  <c r="AB1560" i="10"/>
  <c r="AC1560" i="10"/>
  <c r="AD1560" i="10"/>
  <c r="AJ1560" i="10" s="1"/>
  <c r="AG1560" i="10"/>
  <c r="AH1560" i="10"/>
  <c r="AO1560" i="10"/>
  <c r="AQ1560" i="10"/>
  <c r="AS1560" i="10"/>
  <c r="AU1560" i="10"/>
  <c r="C1561" i="10"/>
  <c r="D1561" i="10"/>
  <c r="AD1561" i="10" s="1"/>
  <c r="AJ1561" i="10" s="1"/>
  <c r="E1561" i="10"/>
  <c r="AE1561" i="10" s="1"/>
  <c r="AK1561" i="10" s="1"/>
  <c r="F1561" i="10"/>
  <c r="AS1561" i="10" s="1"/>
  <c r="G1561" i="10"/>
  <c r="H1561" i="10"/>
  <c r="AH1561" i="10" s="1"/>
  <c r="I1561" i="10"/>
  <c r="J1561" i="10"/>
  <c r="K1561" i="10"/>
  <c r="L1561" i="10"/>
  <c r="Y1561" i="10" s="1"/>
  <c r="P1561" i="10" s="1"/>
  <c r="M1561" i="10"/>
  <c r="N1561" i="10"/>
  <c r="AA1561" i="10" s="1"/>
  <c r="O1561" i="10"/>
  <c r="V1561" i="10"/>
  <c r="S1561" i="10" s="1"/>
  <c r="X1561" i="10"/>
  <c r="U1561" i="10" s="1"/>
  <c r="Z1561" i="10"/>
  <c r="AB1561" i="10"/>
  <c r="AC1561" i="10"/>
  <c r="AI1561" i="10" s="1"/>
  <c r="AF1561" i="10"/>
  <c r="AG1561" i="10"/>
  <c r="AN1561" i="10"/>
  <c r="AO1561" i="10"/>
  <c r="AP1561" i="10"/>
  <c r="AR1561" i="10"/>
  <c r="AT1561" i="10"/>
  <c r="C1562" i="10"/>
  <c r="AC1562" i="10" s="1"/>
  <c r="AI1562" i="10" s="1"/>
  <c r="D1562" i="10"/>
  <c r="AD1562" i="10" s="1"/>
  <c r="AJ1562" i="10" s="1"/>
  <c r="E1562" i="10"/>
  <c r="X1562" i="10" s="1"/>
  <c r="F1562" i="10"/>
  <c r="G1562" i="10"/>
  <c r="AG1562" i="10" s="1"/>
  <c r="H1562" i="10"/>
  <c r="AH1562" i="10" s="1"/>
  <c r="I1562" i="10"/>
  <c r="J1562" i="10"/>
  <c r="K1562" i="10"/>
  <c r="L1562" i="10"/>
  <c r="M1562" i="10"/>
  <c r="Z1562" i="10" s="1"/>
  <c r="N1562" i="10"/>
  <c r="O1562" i="10"/>
  <c r="W1562" i="10"/>
  <c r="T1562" i="10" s="1"/>
  <c r="Y1562" i="10"/>
  <c r="AA1562" i="10"/>
  <c r="AB1562" i="10"/>
  <c r="AE1562" i="10"/>
  <c r="AK1562" i="10" s="1"/>
  <c r="AF1562" i="10"/>
  <c r="AM1562" i="10"/>
  <c r="AO1562" i="10"/>
  <c r="AQ1562" i="10"/>
  <c r="AS1562" i="10"/>
  <c r="AU1562" i="10"/>
  <c r="C1563" i="10"/>
  <c r="AC1563" i="10" s="1"/>
  <c r="D1563" i="10"/>
  <c r="W1563" i="10" s="1"/>
  <c r="E1563" i="10"/>
  <c r="F1563" i="10"/>
  <c r="AF1563" i="10" s="1"/>
  <c r="G1563" i="10"/>
  <c r="AG1563" i="10" s="1"/>
  <c r="H1563" i="10"/>
  <c r="AU1563" i="10" s="1"/>
  <c r="I1563" i="10"/>
  <c r="J1563" i="10"/>
  <c r="K1563" i="10"/>
  <c r="L1563" i="10"/>
  <c r="Y1563" i="10" s="1"/>
  <c r="M1563" i="10"/>
  <c r="N1563" i="10"/>
  <c r="AA1563" i="10" s="1"/>
  <c r="R1563" i="10" s="1"/>
  <c r="O1563" i="10"/>
  <c r="V1563" i="10"/>
  <c r="S1563" i="10" s="1"/>
  <c r="X1563" i="10"/>
  <c r="U1563" i="10" s="1"/>
  <c r="Z1563" i="10"/>
  <c r="AB1563" i="10"/>
  <c r="AD1563" i="10"/>
  <c r="AJ1563" i="10" s="1"/>
  <c r="AE1563" i="10"/>
  <c r="AK1563" i="10" s="1"/>
  <c r="AH1563" i="10"/>
  <c r="AL1563" i="10"/>
  <c r="AO1563" i="10"/>
  <c r="AP1563" i="10"/>
  <c r="AR1563" i="10"/>
  <c r="AT1563" i="10"/>
  <c r="C1564" i="10"/>
  <c r="V1564" i="10" s="1"/>
  <c r="D1564" i="10"/>
  <c r="E1564" i="10"/>
  <c r="AE1564" i="10" s="1"/>
  <c r="AK1564" i="10" s="1"/>
  <c r="F1564" i="10"/>
  <c r="AF1564" i="10" s="1"/>
  <c r="G1564" i="10"/>
  <c r="AT1564" i="10" s="1"/>
  <c r="H1564" i="10"/>
  <c r="I1564" i="10"/>
  <c r="J1564" i="10"/>
  <c r="K1564" i="10"/>
  <c r="L1564" i="10"/>
  <c r="M1564" i="10"/>
  <c r="Z1564" i="10" s="1"/>
  <c r="Q1564" i="10" s="1"/>
  <c r="N1564" i="10"/>
  <c r="O1564" i="10"/>
  <c r="W1564" i="10"/>
  <c r="T1564" i="10" s="1"/>
  <c r="Y1564" i="10"/>
  <c r="AA1564" i="10"/>
  <c r="AB1564" i="10"/>
  <c r="AC1564" i="10"/>
  <c r="AI1564" i="10" s="1"/>
  <c r="AD1564" i="10"/>
  <c r="AJ1564" i="10" s="1"/>
  <c r="AG1564" i="10"/>
  <c r="AH1564" i="10"/>
  <c r="AO1564" i="10"/>
  <c r="AQ1564" i="10"/>
  <c r="AS1564" i="10"/>
  <c r="AU1564" i="10"/>
  <c r="C1565" i="10"/>
  <c r="D1565" i="10"/>
  <c r="AD1565" i="10" s="1"/>
  <c r="AJ1565" i="10" s="1"/>
  <c r="E1565" i="10"/>
  <c r="AE1565" i="10" s="1"/>
  <c r="F1565" i="10"/>
  <c r="AS1565" i="10" s="1"/>
  <c r="G1565" i="10"/>
  <c r="H1565" i="10"/>
  <c r="AH1565" i="10" s="1"/>
  <c r="I1565" i="10"/>
  <c r="J1565" i="10"/>
  <c r="K1565" i="10"/>
  <c r="L1565" i="10"/>
  <c r="Y1565" i="10" s="1"/>
  <c r="P1565" i="10" s="1"/>
  <c r="M1565" i="10"/>
  <c r="N1565" i="10"/>
  <c r="AA1565" i="10" s="1"/>
  <c r="O1565" i="10"/>
  <c r="V1565" i="10"/>
  <c r="S1565" i="10" s="1"/>
  <c r="X1565" i="10"/>
  <c r="Z1565" i="10"/>
  <c r="AB1565" i="10"/>
  <c r="AC1565" i="10"/>
  <c r="AI1565" i="10" s="1"/>
  <c r="AF1565" i="10"/>
  <c r="AG1565" i="10"/>
  <c r="AN1565" i="10"/>
  <c r="AO1565" i="10"/>
  <c r="AP1565" i="10"/>
  <c r="AR1565" i="10"/>
  <c r="AT1565" i="10"/>
  <c r="C1566" i="10"/>
  <c r="AC1566" i="10" s="1"/>
  <c r="AI1566" i="10" s="1"/>
  <c r="D1566" i="10"/>
  <c r="AD1566" i="10" s="1"/>
  <c r="E1566" i="10"/>
  <c r="X1566" i="10" s="1"/>
  <c r="F1566" i="10"/>
  <c r="G1566" i="10"/>
  <c r="AG1566" i="10" s="1"/>
  <c r="H1566" i="10"/>
  <c r="AH1566" i="10" s="1"/>
  <c r="I1566" i="10"/>
  <c r="J1566" i="10"/>
  <c r="K1566" i="10"/>
  <c r="L1566" i="10"/>
  <c r="M1566" i="10"/>
  <c r="Z1566" i="10" s="1"/>
  <c r="N1566" i="10"/>
  <c r="O1566" i="10"/>
  <c r="W1566" i="10"/>
  <c r="Y1566" i="10"/>
  <c r="AA1566" i="10"/>
  <c r="AB1566" i="10"/>
  <c r="AE1566" i="10"/>
  <c r="AK1566" i="10" s="1"/>
  <c r="AF1566" i="10"/>
  <c r="AM1566" i="10"/>
  <c r="AO1566" i="10"/>
  <c r="AQ1566" i="10"/>
  <c r="AS1566" i="10"/>
  <c r="AU1566" i="10"/>
  <c r="C1567" i="10"/>
  <c r="AC1567" i="10" s="1"/>
  <c r="D1567" i="10"/>
  <c r="W1567" i="10" s="1"/>
  <c r="E1567" i="10"/>
  <c r="F1567" i="10"/>
  <c r="AF1567" i="10" s="1"/>
  <c r="G1567" i="10"/>
  <c r="AG1567" i="10" s="1"/>
  <c r="H1567" i="10"/>
  <c r="AU1567" i="10" s="1"/>
  <c r="I1567" i="10"/>
  <c r="J1567" i="10"/>
  <c r="K1567" i="10"/>
  <c r="L1567" i="10"/>
  <c r="Y1567" i="10" s="1"/>
  <c r="M1567" i="10"/>
  <c r="N1567" i="10"/>
  <c r="AA1567" i="10" s="1"/>
  <c r="R1567" i="10" s="1"/>
  <c r="O1567" i="10"/>
  <c r="V1567" i="10"/>
  <c r="S1567" i="10" s="1"/>
  <c r="X1567" i="10"/>
  <c r="U1567" i="10" s="1"/>
  <c r="Z1567" i="10"/>
  <c r="AB1567" i="10"/>
  <c r="AD1567" i="10"/>
  <c r="AE1567" i="10"/>
  <c r="AK1567" i="10" s="1"/>
  <c r="AH1567" i="10"/>
  <c r="AL1567" i="10"/>
  <c r="AO1567" i="10"/>
  <c r="AP1567" i="10"/>
  <c r="AR1567" i="10"/>
  <c r="AT1567" i="10"/>
  <c r="C1568" i="10"/>
  <c r="V1568" i="10" s="1"/>
  <c r="D1568" i="10"/>
  <c r="E1568" i="10"/>
  <c r="AE1568" i="10" s="1"/>
  <c r="AK1568" i="10" s="1"/>
  <c r="F1568" i="10"/>
  <c r="AF1568" i="10" s="1"/>
  <c r="G1568" i="10"/>
  <c r="AT1568" i="10" s="1"/>
  <c r="H1568" i="10"/>
  <c r="I1568" i="10"/>
  <c r="J1568" i="10"/>
  <c r="K1568" i="10"/>
  <c r="L1568" i="10"/>
  <c r="M1568" i="10"/>
  <c r="Z1568" i="10" s="1"/>
  <c r="Q1568" i="10" s="1"/>
  <c r="N1568" i="10"/>
  <c r="O1568" i="10"/>
  <c r="W1568" i="10"/>
  <c r="T1568" i="10" s="1"/>
  <c r="Y1568" i="10"/>
  <c r="AA1568" i="10"/>
  <c r="AB1568" i="10"/>
  <c r="AC1568" i="10"/>
  <c r="AI1568" i="10" s="1"/>
  <c r="AD1568" i="10"/>
  <c r="AJ1568" i="10" s="1"/>
  <c r="AG1568" i="10"/>
  <c r="AH1568" i="10"/>
  <c r="AO1568" i="10"/>
  <c r="AQ1568" i="10"/>
  <c r="AS1568" i="10"/>
  <c r="AU1568" i="10"/>
  <c r="C1569" i="10"/>
  <c r="D1569" i="10"/>
  <c r="AD1569" i="10" s="1"/>
  <c r="AJ1569" i="10" s="1"/>
  <c r="E1569" i="10"/>
  <c r="AE1569" i="10" s="1"/>
  <c r="F1569" i="10"/>
  <c r="AS1569" i="10" s="1"/>
  <c r="G1569" i="10"/>
  <c r="H1569" i="10"/>
  <c r="AH1569" i="10" s="1"/>
  <c r="I1569" i="10"/>
  <c r="J1569" i="10"/>
  <c r="K1569" i="10"/>
  <c r="L1569" i="10"/>
  <c r="Y1569" i="10" s="1"/>
  <c r="P1569" i="10" s="1"/>
  <c r="M1569" i="10"/>
  <c r="N1569" i="10"/>
  <c r="AA1569" i="10" s="1"/>
  <c r="O1569" i="10"/>
  <c r="V1569" i="10"/>
  <c r="S1569" i="10" s="1"/>
  <c r="X1569" i="10"/>
  <c r="U1569" i="10" s="1"/>
  <c r="Z1569" i="10"/>
  <c r="AB1569" i="10"/>
  <c r="AC1569" i="10"/>
  <c r="AI1569" i="10" s="1"/>
  <c r="AF1569" i="10"/>
  <c r="AG1569" i="10"/>
  <c r="AN1569" i="10"/>
  <c r="AO1569" i="10"/>
  <c r="AP1569" i="10"/>
  <c r="AR1569" i="10"/>
  <c r="AT1569" i="10"/>
  <c r="C1570" i="10"/>
  <c r="AC1570" i="10" s="1"/>
  <c r="AI1570" i="10" s="1"/>
  <c r="D1570" i="10"/>
  <c r="AD1570" i="10" s="1"/>
  <c r="E1570" i="10"/>
  <c r="X1570" i="10" s="1"/>
  <c r="F1570" i="10"/>
  <c r="G1570" i="10"/>
  <c r="AG1570" i="10" s="1"/>
  <c r="H1570" i="10"/>
  <c r="AH1570" i="10" s="1"/>
  <c r="I1570" i="10"/>
  <c r="J1570" i="10"/>
  <c r="K1570" i="10"/>
  <c r="L1570" i="10"/>
  <c r="M1570" i="10"/>
  <c r="Z1570" i="10" s="1"/>
  <c r="N1570" i="10"/>
  <c r="O1570" i="10"/>
  <c r="W1570" i="10"/>
  <c r="Y1570" i="10"/>
  <c r="AA1570" i="10"/>
  <c r="AB1570" i="10"/>
  <c r="AE1570" i="10"/>
  <c r="AK1570" i="10" s="1"/>
  <c r="AF1570" i="10"/>
  <c r="AM1570" i="10"/>
  <c r="AO1570" i="10"/>
  <c r="AQ1570" i="10"/>
  <c r="AS1570" i="10"/>
  <c r="AU1570" i="10"/>
  <c r="C1571" i="10"/>
  <c r="AC1571" i="10" s="1"/>
  <c r="D1571" i="10"/>
  <c r="W1571" i="10" s="1"/>
  <c r="E1571" i="10"/>
  <c r="F1571" i="10"/>
  <c r="AF1571" i="10" s="1"/>
  <c r="G1571" i="10"/>
  <c r="AG1571" i="10" s="1"/>
  <c r="H1571" i="10"/>
  <c r="AU1571" i="10" s="1"/>
  <c r="I1571" i="10"/>
  <c r="J1571" i="10"/>
  <c r="K1571" i="10"/>
  <c r="L1571" i="10"/>
  <c r="Y1571" i="10" s="1"/>
  <c r="M1571" i="10"/>
  <c r="N1571" i="10"/>
  <c r="AA1571" i="10" s="1"/>
  <c r="R1571" i="10" s="1"/>
  <c r="O1571" i="10"/>
  <c r="V1571" i="10"/>
  <c r="S1571" i="10" s="1"/>
  <c r="X1571" i="10"/>
  <c r="Z1571" i="10"/>
  <c r="AB1571" i="10"/>
  <c r="AD1571" i="10"/>
  <c r="AE1571" i="10"/>
  <c r="AK1571" i="10" s="1"/>
  <c r="AH1571" i="10"/>
  <c r="AL1571" i="10"/>
  <c r="AO1571" i="10"/>
  <c r="AP1571" i="10"/>
  <c r="AR1571" i="10"/>
  <c r="AT1571" i="10"/>
  <c r="C1572" i="10"/>
  <c r="V1572" i="10" s="1"/>
  <c r="D1572" i="10"/>
  <c r="E1572" i="10"/>
  <c r="AE1572" i="10" s="1"/>
  <c r="AK1572" i="10" s="1"/>
  <c r="F1572" i="10"/>
  <c r="AF1572" i="10" s="1"/>
  <c r="G1572" i="10"/>
  <c r="AT1572" i="10" s="1"/>
  <c r="H1572" i="10"/>
  <c r="I1572" i="10"/>
  <c r="J1572" i="10"/>
  <c r="K1572" i="10"/>
  <c r="L1572" i="10"/>
  <c r="M1572" i="10"/>
  <c r="Z1572" i="10" s="1"/>
  <c r="Q1572" i="10" s="1"/>
  <c r="N1572" i="10"/>
  <c r="O1572" i="10"/>
  <c r="W1572" i="10"/>
  <c r="Y1572" i="10"/>
  <c r="AA1572" i="10"/>
  <c r="AB1572" i="10"/>
  <c r="AC1572" i="10"/>
  <c r="AD1572" i="10"/>
  <c r="AJ1572" i="10" s="1"/>
  <c r="AG1572" i="10"/>
  <c r="AH1572" i="10"/>
  <c r="AO1572" i="10"/>
  <c r="AQ1572" i="10"/>
  <c r="AS1572" i="10"/>
  <c r="AU1572" i="10"/>
  <c r="C1573" i="10"/>
  <c r="D1573" i="10"/>
  <c r="AD1573" i="10" s="1"/>
  <c r="AJ1573" i="10" s="1"/>
  <c r="E1573" i="10"/>
  <c r="AE1573" i="10" s="1"/>
  <c r="F1573" i="10"/>
  <c r="AS1573" i="10" s="1"/>
  <c r="G1573" i="10"/>
  <c r="H1573" i="10"/>
  <c r="AH1573" i="10" s="1"/>
  <c r="I1573" i="10"/>
  <c r="J1573" i="10"/>
  <c r="K1573" i="10"/>
  <c r="L1573" i="10"/>
  <c r="Y1573" i="10" s="1"/>
  <c r="P1573" i="10" s="1"/>
  <c r="M1573" i="10"/>
  <c r="N1573" i="10"/>
  <c r="AA1573" i="10" s="1"/>
  <c r="O1573" i="10"/>
  <c r="V1573" i="10"/>
  <c r="S1573" i="10" s="1"/>
  <c r="X1573" i="10"/>
  <c r="U1573" i="10" s="1"/>
  <c r="Z1573" i="10"/>
  <c r="AB1573" i="10"/>
  <c r="AC1573" i="10"/>
  <c r="AI1573" i="10" s="1"/>
  <c r="AF1573" i="10"/>
  <c r="AG1573" i="10"/>
  <c r="AN1573" i="10"/>
  <c r="AO1573" i="10"/>
  <c r="AP1573" i="10"/>
  <c r="AR1573" i="10"/>
  <c r="AT1573" i="10"/>
  <c r="C1574" i="10"/>
  <c r="AC1574" i="10" s="1"/>
  <c r="AI1574" i="10" s="1"/>
  <c r="D1574" i="10"/>
  <c r="AD1574" i="10" s="1"/>
  <c r="E1574" i="10"/>
  <c r="X1574" i="10" s="1"/>
  <c r="F1574" i="10"/>
  <c r="G1574" i="10"/>
  <c r="AG1574" i="10" s="1"/>
  <c r="H1574" i="10"/>
  <c r="AH1574" i="10" s="1"/>
  <c r="I1574" i="10"/>
  <c r="J1574" i="10"/>
  <c r="K1574" i="10"/>
  <c r="L1574" i="10"/>
  <c r="M1574" i="10"/>
  <c r="Z1574" i="10" s="1"/>
  <c r="N1574" i="10"/>
  <c r="O1574" i="10"/>
  <c r="W1574" i="10"/>
  <c r="T1574" i="10" s="1"/>
  <c r="Y1574" i="10"/>
  <c r="AA1574" i="10"/>
  <c r="AB1574" i="10"/>
  <c r="AE1574" i="10"/>
  <c r="AK1574" i="10" s="1"/>
  <c r="AF1574" i="10"/>
  <c r="AM1574" i="10"/>
  <c r="AO1574" i="10"/>
  <c r="AQ1574" i="10"/>
  <c r="AS1574" i="10"/>
  <c r="AU1574" i="10"/>
  <c r="C1575" i="10"/>
  <c r="AC1575" i="10" s="1"/>
  <c r="AI1575" i="10" s="1"/>
  <c r="D1575" i="10"/>
  <c r="W1575" i="10" s="1"/>
  <c r="E1575" i="10"/>
  <c r="F1575" i="10"/>
  <c r="AF1575" i="10" s="1"/>
  <c r="G1575" i="10"/>
  <c r="AG1575" i="10" s="1"/>
  <c r="H1575" i="10"/>
  <c r="AU1575" i="10" s="1"/>
  <c r="I1575" i="10"/>
  <c r="J1575" i="10"/>
  <c r="K1575" i="10"/>
  <c r="L1575" i="10"/>
  <c r="Y1575" i="10" s="1"/>
  <c r="M1575" i="10"/>
  <c r="N1575" i="10"/>
  <c r="AA1575" i="10" s="1"/>
  <c r="R1575" i="10" s="1"/>
  <c r="O1575" i="10"/>
  <c r="V1575" i="10"/>
  <c r="S1575" i="10" s="1"/>
  <c r="X1575" i="10"/>
  <c r="U1575" i="10" s="1"/>
  <c r="Z1575" i="10"/>
  <c r="AB1575" i="10"/>
  <c r="AD1575" i="10"/>
  <c r="AE1575" i="10"/>
  <c r="AK1575" i="10" s="1"/>
  <c r="AH1575" i="10"/>
  <c r="AL1575" i="10"/>
  <c r="AO1575" i="10"/>
  <c r="AP1575" i="10"/>
  <c r="AR1575" i="10"/>
  <c r="AT1575" i="10"/>
  <c r="C1576" i="10"/>
  <c r="V1576" i="10" s="1"/>
  <c r="D1576" i="10"/>
  <c r="E1576" i="10"/>
  <c r="AE1576" i="10" s="1"/>
  <c r="AK1576" i="10" s="1"/>
  <c r="F1576" i="10"/>
  <c r="AF1576" i="10" s="1"/>
  <c r="G1576" i="10"/>
  <c r="AT1576" i="10" s="1"/>
  <c r="H1576" i="10"/>
  <c r="I1576" i="10"/>
  <c r="J1576" i="10"/>
  <c r="K1576" i="10"/>
  <c r="L1576" i="10"/>
  <c r="M1576" i="10"/>
  <c r="Z1576" i="10" s="1"/>
  <c r="Q1576" i="10" s="1"/>
  <c r="N1576" i="10"/>
  <c r="O1576" i="10"/>
  <c r="W1576" i="10"/>
  <c r="T1576" i="10" s="1"/>
  <c r="Y1576" i="10"/>
  <c r="AA1576" i="10"/>
  <c r="AB1576" i="10"/>
  <c r="AC1576" i="10"/>
  <c r="AD1576" i="10"/>
  <c r="AJ1576" i="10" s="1"/>
  <c r="AG1576" i="10"/>
  <c r="AH1576" i="10"/>
  <c r="AO1576" i="10"/>
  <c r="AQ1576" i="10"/>
  <c r="AS1576" i="10"/>
  <c r="AU1576" i="10"/>
  <c r="C1577" i="10"/>
  <c r="D1577" i="10"/>
  <c r="AD1577" i="10" s="1"/>
  <c r="AJ1577" i="10" s="1"/>
  <c r="E1577" i="10"/>
  <c r="AE1577" i="10" s="1"/>
  <c r="AK1577" i="10" s="1"/>
  <c r="F1577" i="10"/>
  <c r="AS1577" i="10" s="1"/>
  <c r="G1577" i="10"/>
  <c r="H1577" i="10"/>
  <c r="AH1577" i="10" s="1"/>
  <c r="I1577" i="10"/>
  <c r="J1577" i="10"/>
  <c r="K1577" i="10"/>
  <c r="L1577" i="10"/>
  <c r="Y1577" i="10" s="1"/>
  <c r="P1577" i="10" s="1"/>
  <c r="M1577" i="10"/>
  <c r="N1577" i="10"/>
  <c r="AA1577" i="10" s="1"/>
  <c r="O1577" i="10"/>
  <c r="V1577" i="10"/>
  <c r="S1577" i="10" s="1"/>
  <c r="X1577" i="10"/>
  <c r="U1577" i="10" s="1"/>
  <c r="Z1577" i="10"/>
  <c r="AB1577" i="10"/>
  <c r="AC1577" i="10"/>
  <c r="AI1577" i="10" s="1"/>
  <c r="AF1577" i="10"/>
  <c r="AG1577" i="10"/>
  <c r="AN1577" i="10"/>
  <c r="AO1577" i="10"/>
  <c r="AP1577" i="10"/>
  <c r="AR1577" i="10"/>
  <c r="AT1577" i="10"/>
  <c r="C1578" i="10"/>
  <c r="AC1578" i="10" s="1"/>
  <c r="AI1578" i="10" s="1"/>
  <c r="D1578" i="10"/>
  <c r="AD1578" i="10" s="1"/>
  <c r="AJ1578" i="10" s="1"/>
  <c r="E1578" i="10"/>
  <c r="X1578" i="10" s="1"/>
  <c r="F1578" i="10"/>
  <c r="G1578" i="10"/>
  <c r="AG1578" i="10" s="1"/>
  <c r="H1578" i="10"/>
  <c r="AH1578" i="10" s="1"/>
  <c r="I1578" i="10"/>
  <c r="J1578" i="10"/>
  <c r="K1578" i="10"/>
  <c r="L1578" i="10"/>
  <c r="M1578" i="10"/>
  <c r="Z1578" i="10" s="1"/>
  <c r="N1578" i="10"/>
  <c r="O1578" i="10"/>
  <c r="W1578" i="10"/>
  <c r="T1578" i="10" s="1"/>
  <c r="Y1578" i="10"/>
  <c r="AA1578" i="10"/>
  <c r="AB1578" i="10"/>
  <c r="AE1578" i="10"/>
  <c r="AK1578" i="10" s="1"/>
  <c r="AF1578" i="10"/>
  <c r="AM1578" i="10"/>
  <c r="AO1578" i="10"/>
  <c r="AQ1578" i="10"/>
  <c r="AS1578" i="10"/>
  <c r="AU1578" i="10"/>
  <c r="C1579" i="10"/>
  <c r="AC1579" i="10" s="1"/>
  <c r="AI1579" i="10" s="1"/>
  <c r="D1579" i="10"/>
  <c r="W1579" i="10" s="1"/>
  <c r="E1579" i="10"/>
  <c r="F1579" i="10"/>
  <c r="AF1579" i="10" s="1"/>
  <c r="G1579" i="10"/>
  <c r="AG1579" i="10" s="1"/>
  <c r="H1579" i="10"/>
  <c r="AU1579" i="10" s="1"/>
  <c r="I1579" i="10"/>
  <c r="J1579" i="10"/>
  <c r="K1579" i="10"/>
  <c r="L1579" i="10"/>
  <c r="Y1579" i="10" s="1"/>
  <c r="M1579" i="10"/>
  <c r="N1579" i="10"/>
  <c r="AA1579" i="10" s="1"/>
  <c r="R1579" i="10" s="1"/>
  <c r="O1579" i="10"/>
  <c r="V1579" i="10"/>
  <c r="S1579" i="10" s="1"/>
  <c r="X1579" i="10"/>
  <c r="U1579" i="10" s="1"/>
  <c r="Z1579" i="10"/>
  <c r="AB1579" i="10"/>
  <c r="AD1579" i="10"/>
  <c r="AJ1579" i="10" s="1"/>
  <c r="AE1579" i="10"/>
  <c r="AK1579" i="10" s="1"/>
  <c r="AH1579" i="10"/>
  <c r="AL1579" i="10"/>
  <c r="AO1579" i="10"/>
  <c r="AP1579" i="10"/>
  <c r="AR1579" i="10"/>
  <c r="AT1579" i="10"/>
  <c r="C1580" i="10"/>
  <c r="V1580" i="10" s="1"/>
  <c r="D1580" i="10"/>
  <c r="E1580" i="10"/>
  <c r="AE1580" i="10" s="1"/>
  <c r="AK1580" i="10" s="1"/>
  <c r="F1580" i="10"/>
  <c r="AF1580" i="10" s="1"/>
  <c r="G1580" i="10"/>
  <c r="AT1580" i="10" s="1"/>
  <c r="H1580" i="10"/>
  <c r="I1580" i="10"/>
  <c r="J1580" i="10"/>
  <c r="K1580" i="10"/>
  <c r="L1580" i="10"/>
  <c r="M1580" i="10"/>
  <c r="Z1580" i="10" s="1"/>
  <c r="Q1580" i="10" s="1"/>
  <c r="N1580" i="10"/>
  <c r="O1580" i="10"/>
  <c r="W1580" i="10"/>
  <c r="T1580" i="10" s="1"/>
  <c r="Y1580" i="10"/>
  <c r="AA1580" i="10"/>
  <c r="AB1580" i="10"/>
  <c r="AC1580" i="10"/>
  <c r="AI1580" i="10" s="1"/>
  <c r="AD1580" i="10"/>
  <c r="AJ1580" i="10" s="1"/>
  <c r="AG1580" i="10"/>
  <c r="AH1580" i="10"/>
  <c r="AO1580" i="10"/>
  <c r="AQ1580" i="10"/>
  <c r="AS1580" i="10"/>
  <c r="AU1580" i="10"/>
  <c r="C1581" i="10"/>
  <c r="D1581" i="10"/>
  <c r="AD1581" i="10" s="1"/>
  <c r="AJ1581" i="10" s="1"/>
  <c r="E1581" i="10"/>
  <c r="AE1581" i="10" s="1"/>
  <c r="AK1581" i="10" s="1"/>
  <c r="F1581" i="10"/>
  <c r="AS1581" i="10" s="1"/>
  <c r="G1581" i="10"/>
  <c r="H1581" i="10"/>
  <c r="AH1581" i="10" s="1"/>
  <c r="I1581" i="10"/>
  <c r="J1581" i="10"/>
  <c r="K1581" i="10"/>
  <c r="L1581" i="10"/>
  <c r="Y1581" i="10" s="1"/>
  <c r="P1581" i="10" s="1"/>
  <c r="M1581" i="10"/>
  <c r="N1581" i="10"/>
  <c r="AA1581" i="10" s="1"/>
  <c r="O1581" i="10"/>
  <c r="V1581" i="10"/>
  <c r="S1581" i="10" s="1"/>
  <c r="X1581" i="10"/>
  <c r="Z1581" i="10"/>
  <c r="AB1581" i="10"/>
  <c r="AC1581" i="10"/>
  <c r="AI1581" i="10" s="1"/>
  <c r="AF1581" i="10"/>
  <c r="AG1581" i="10"/>
  <c r="AN1581" i="10"/>
  <c r="AO1581" i="10"/>
  <c r="AP1581" i="10"/>
  <c r="AR1581" i="10"/>
  <c r="AT1581" i="10"/>
  <c r="C1582" i="10"/>
  <c r="AC1582" i="10" s="1"/>
  <c r="AI1582" i="10" s="1"/>
  <c r="D1582" i="10"/>
  <c r="AD1582" i="10" s="1"/>
  <c r="E1582" i="10"/>
  <c r="X1582" i="10" s="1"/>
  <c r="F1582" i="10"/>
  <c r="G1582" i="10"/>
  <c r="AG1582" i="10" s="1"/>
  <c r="H1582" i="10"/>
  <c r="AH1582" i="10" s="1"/>
  <c r="I1582" i="10"/>
  <c r="J1582" i="10"/>
  <c r="K1582" i="10"/>
  <c r="L1582" i="10"/>
  <c r="M1582" i="10"/>
  <c r="Z1582" i="10" s="1"/>
  <c r="N1582" i="10"/>
  <c r="O1582" i="10"/>
  <c r="W1582" i="10"/>
  <c r="Y1582" i="10"/>
  <c r="AA1582" i="10"/>
  <c r="AB1582" i="10"/>
  <c r="AE1582" i="10"/>
  <c r="AK1582" i="10" s="1"/>
  <c r="AF1582" i="10"/>
  <c r="AM1582" i="10"/>
  <c r="AO1582" i="10"/>
  <c r="AQ1582" i="10"/>
  <c r="AS1582" i="10"/>
  <c r="AU1582" i="10"/>
  <c r="C1583" i="10"/>
  <c r="AC1583" i="10" s="1"/>
  <c r="D1583" i="10"/>
  <c r="W1583" i="10" s="1"/>
  <c r="E1583" i="10"/>
  <c r="F1583" i="10"/>
  <c r="AF1583" i="10" s="1"/>
  <c r="G1583" i="10"/>
  <c r="AG1583" i="10" s="1"/>
  <c r="H1583" i="10"/>
  <c r="AU1583" i="10" s="1"/>
  <c r="I1583" i="10"/>
  <c r="J1583" i="10"/>
  <c r="K1583" i="10"/>
  <c r="L1583" i="10"/>
  <c r="Y1583" i="10" s="1"/>
  <c r="M1583" i="10"/>
  <c r="N1583" i="10"/>
  <c r="AA1583" i="10" s="1"/>
  <c r="R1583" i="10" s="1"/>
  <c r="O1583" i="10"/>
  <c r="V1583" i="10"/>
  <c r="S1583" i="10" s="1"/>
  <c r="X1583" i="10"/>
  <c r="U1583" i="10" s="1"/>
  <c r="Z1583" i="10"/>
  <c r="AB1583" i="10"/>
  <c r="AD1583" i="10"/>
  <c r="AJ1583" i="10" s="1"/>
  <c r="AE1583" i="10"/>
  <c r="AK1583" i="10" s="1"/>
  <c r="AH1583" i="10"/>
  <c r="AL1583" i="10"/>
  <c r="AO1583" i="10"/>
  <c r="AP1583" i="10"/>
  <c r="AR1583" i="10"/>
  <c r="AT1583" i="10"/>
  <c r="C1584" i="10"/>
  <c r="V1584" i="10" s="1"/>
  <c r="D1584" i="10"/>
  <c r="E1584" i="10"/>
  <c r="AE1584" i="10" s="1"/>
  <c r="AK1584" i="10" s="1"/>
  <c r="F1584" i="10"/>
  <c r="AF1584" i="10" s="1"/>
  <c r="G1584" i="10"/>
  <c r="AT1584" i="10" s="1"/>
  <c r="H1584" i="10"/>
  <c r="I1584" i="10"/>
  <c r="J1584" i="10"/>
  <c r="K1584" i="10"/>
  <c r="L1584" i="10"/>
  <c r="M1584" i="10"/>
  <c r="Z1584" i="10" s="1"/>
  <c r="Q1584" i="10" s="1"/>
  <c r="N1584" i="10"/>
  <c r="O1584" i="10"/>
  <c r="W1584" i="10"/>
  <c r="T1584" i="10" s="1"/>
  <c r="Y1584" i="10"/>
  <c r="AA1584" i="10"/>
  <c r="AB1584" i="10"/>
  <c r="AC1584" i="10"/>
  <c r="AI1584" i="10" s="1"/>
  <c r="AD1584" i="10"/>
  <c r="AJ1584" i="10" s="1"/>
  <c r="AG1584" i="10"/>
  <c r="AH1584" i="10"/>
  <c r="AO1584" i="10"/>
  <c r="AQ1584" i="10"/>
  <c r="AS1584" i="10"/>
  <c r="AU1584" i="10"/>
  <c r="C1585" i="10"/>
  <c r="D1585" i="10"/>
  <c r="AD1585" i="10" s="1"/>
  <c r="AJ1585" i="10" s="1"/>
  <c r="E1585" i="10"/>
  <c r="AE1585" i="10" s="1"/>
  <c r="F1585" i="10"/>
  <c r="AS1585" i="10" s="1"/>
  <c r="G1585" i="10"/>
  <c r="H1585" i="10"/>
  <c r="AH1585" i="10" s="1"/>
  <c r="I1585" i="10"/>
  <c r="J1585" i="10"/>
  <c r="K1585" i="10"/>
  <c r="L1585" i="10"/>
  <c r="Y1585" i="10" s="1"/>
  <c r="P1585" i="10" s="1"/>
  <c r="M1585" i="10"/>
  <c r="N1585" i="10"/>
  <c r="AA1585" i="10" s="1"/>
  <c r="O1585" i="10"/>
  <c r="V1585" i="10"/>
  <c r="S1585" i="10" s="1"/>
  <c r="X1585" i="10"/>
  <c r="Z1585" i="10"/>
  <c r="AB1585" i="10"/>
  <c r="AC1585" i="10"/>
  <c r="AI1585" i="10" s="1"/>
  <c r="AF1585" i="10"/>
  <c r="AG1585" i="10"/>
  <c r="AN1585" i="10"/>
  <c r="AO1585" i="10"/>
  <c r="AP1585" i="10"/>
  <c r="AR1585" i="10"/>
  <c r="AT1585" i="10"/>
  <c r="C1586" i="10"/>
  <c r="AC1586" i="10" s="1"/>
  <c r="AI1586" i="10" s="1"/>
  <c r="D1586" i="10"/>
  <c r="AD1586" i="10" s="1"/>
  <c r="E1586" i="10"/>
  <c r="X1586" i="10" s="1"/>
  <c r="F1586" i="10"/>
  <c r="G1586" i="10"/>
  <c r="AG1586" i="10" s="1"/>
  <c r="H1586" i="10"/>
  <c r="AH1586" i="10" s="1"/>
  <c r="I1586" i="10"/>
  <c r="J1586" i="10"/>
  <c r="K1586" i="10"/>
  <c r="L1586" i="10"/>
  <c r="M1586" i="10"/>
  <c r="Z1586" i="10" s="1"/>
  <c r="N1586" i="10"/>
  <c r="O1586" i="10"/>
  <c r="W1586" i="10"/>
  <c r="Y1586" i="10"/>
  <c r="AA1586" i="10"/>
  <c r="AB1586" i="10"/>
  <c r="AE1586" i="10"/>
  <c r="AK1586" i="10" s="1"/>
  <c r="AF1586" i="10"/>
  <c r="AM1586" i="10"/>
  <c r="AO1586" i="10"/>
  <c r="AQ1586" i="10"/>
  <c r="AS1586" i="10"/>
  <c r="AU1586" i="10"/>
  <c r="C1587" i="10"/>
  <c r="AC1587" i="10" s="1"/>
  <c r="D1587" i="10"/>
  <c r="W1587" i="10" s="1"/>
  <c r="E1587" i="10"/>
  <c r="F1587" i="10"/>
  <c r="AF1587" i="10" s="1"/>
  <c r="G1587" i="10"/>
  <c r="AG1587" i="10" s="1"/>
  <c r="H1587" i="10"/>
  <c r="AU1587" i="10" s="1"/>
  <c r="I1587" i="10"/>
  <c r="J1587" i="10"/>
  <c r="K1587" i="10"/>
  <c r="L1587" i="10"/>
  <c r="Y1587" i="10" s="1"/>
  <c r="M1587" i="10"/>
  <c r="N1587" i="10"/>
  <c r="AA1587" i="10" s="1"/>
  <c r="R1587" i="10" s="1"/>
  <c r="O1587" i="10"/>
  <c r="V1587" i="10"/>
  <c r="S1587" i="10" s="1"/>
  <c r="X1587" i="10"/>
  <c r="Z1587" i="10"/>
  <c r="AB1587" i="10"/>
  <c r="AD1587" i="10"/>
  <c r="AE1587" i="10"/>
  <c r="AK1587" i="10" s="1"/>
  <c r="AH1587" i="10"/>
  <c r="AL1587" i="10"/>
  <c r="AO1587" i="10"/>
  <c r="AP1587" i="10"/>
  <c r="AR1587" i="10"/>
  <c r="AT1587" i="10"/>
  <c r="C1588" i="10"/>
  <c r="V1588" i="10" s="1"/>
  <c r="D1588" i="10"/>
  <c r="E1588" i="10"/>
  <c r="AE1588" i="10" s="1"/>
  <c r="AK1588" i="10" s="1"/>
  <c r="F1588" i="10"/>
  <c r="AF1588" i="10" s="1"/>
  <c r="G1588" i="10"/>
  <c r="AT1588" i="10" s="1"/>
  <c r="H1588" i="10"/>
  <c r="I1588" i="10"/>
  <c r="J1588" i="10"/>
  <c r="K1588" i="10"/>
  <c r="L1588" i="10"/>
  <c r="M1588" i="10"/>
  <c r="Z1588" i="10" s="1"/>
  <c r="Q1588" i="10" s="1"/>
  <c r="N1588" i="10"/>
  <c r="O1588" i="10"/>
  <c r="W1588" i="10"/>
  <c r="Y1588" i="10"/>
  <c r="AA1588" i="10"/>
  <c r="AB1588" i="10"/>
  <c r="AC1588" i="10"/>
  <c r="AD1588" i="10"/>
  <c r="AJ1588" i="10" s="1"/>
  <c r="AG1588" i="10"/>
  <c r="AH1588" i="10"/>
  <c r="AO1588" i="10"/>
  <c r="AQ1588" i="10"/>
  <c r="AS1588" i="10"/>
  <c r="AU1588" i="10"/>
  <c r="C1589" i="10"/>
  <c r="D1589" i="10"/>
  <c r="AD1589" i="10" s="1"/>
  <c r="AJ1589" i="10" s="1"/>
  <c r="E1589" i="10"/>
  <c r="AE1589" i="10" s="1"/>
  <c r="F1589" i="10"/>
  <c r="AS1589" i="10" s="1"/>
  <c r="G1589" i="10"/>
  <c r="H1589" i="10"/>
  <c r="AH1589" i="10" s="1"/>
  <c r="I1589" i="10"/>
  <c r="J1589" i="10"/>
  <c r="K1589" i="10"/>
  <c r="L1589" i="10"/>
  <c r="Y1589" i="10" s="1"/>
  <c r="P1589" i="10" s="1"/>
  <c r="M1589" i="10"/>
  <c r="N1589" i="10"/>
  <c r="AA1589" i="10" s="1"/>
  <c r="O1589" i="10"/>
  <c r="V1589" i="10"/>
  <c r="S1589" i="10" s="1"/>
  <c r="X1589" i="10"/>
  <c r="U1589" i="10" s="1"/>
  <c r="Z1589" i="10"/>
  <c r="AB1589" i="10"/>
  <c r="AC1589" i="10"/>
  <c r="AI1589" i="10" s="1"/>
  <c r="AF1589" i="10"/>
  <c r="AG1589" i="10"/>
  <c r="AN1589" i="10"/>
  <c r="AO1589" i="10"/>
  <c r="AP1589" i="10"/>
  <c r="AR1589" i="10"/>
  <c r="AT1589" i="10"/>
  <c r="C1590" i="10"/>
  <c r="AC1590" i="10" s="1"/>
  <c r="AI1590" i="10" s="1"/>
  <c r="D1590" i="10"/>
  <c r="AD1590" i="10" s="1"/>
  <c r="E1590" i="10"/>
  <c r="X1590" i="10" s="1"/>
  <c r="F1590" i="10"/>
  <c r="G1590" i="10"/>
  <c r="AG1590" i="10" s="1"/>
  <c r="H1590" i="10"/>
  <c r="AH1590" i="10" s="1"/>
  <c r="I1590" i="10"/>
  <c r="J1590" i="10"/>
  <c r="K1590" i="10"/>
  <c r="L1590" i="10"/>
  <c r="M1590" i="10"/>
  <c r="Z1590" i="10" s="1"/>
  <c r="N1590" i="10"/>
  <c r="O1590" i="10"/>
  <c r="W1590" i="10"/>
  <c r="T1590" i="10" s="1"/>
  <c r="Y1590" i="10"/>
  <c r="AA1590" i="10"/>
  <c r="AB1590" i="10"/>
  <c r="AE1590" i="10"/>
  <c r="AK1590" i="10" s="1"/>
  <c r="AF1590" i="10"/>
  <c r="AM1590" i="10"/>
  <c r="AO1590" i="10"/>
  <c r="AQ1590" i="10"/>
  <c r="AS1590" i="10"/>
  <c r="AU1590" i="10"/>
  <c r="C1591" i="10"/>
  <c r="AC1591" i="10" s="1"/>
  <c r="AI1591" i="10" s="1"/>
  <c r="D1591" i="10"/>
  <c r="W1591" i="10" s="1"/>
  <c r="E1591" i="10"/>
  <c r="F1591" i="10"/>
  <c r="AF1591" i="10" s="1"/>
  <c r="G1591" i="10"/>
  <c r="AG1591" i="10" s="1"/>
  <c r="H1591" i="10"/>
  <c r="AU1591" i="10" s="1"/>
  <c r="I1591" i="10"/>
  <c r="J1591" i="10"/>
  <c r="K1591" i="10"/>
  <c r="L1591" i="10"/>
  <c r="Y1591" i="10" s="1"/>
  <c r="M1591" i="10"/>
  <c r="N1591" i="10"/>
  <c r="AA1591" i="10" s="1"/>
  <c r="R1591" i="10" s="1"/>
  <c r="O1591" i="10"/>
  <c r="V1591" i="10"/>
  <c r="S1591" i="10" s="1"/>
  <c r="X1591" i="10"/>
  <c r="U1591" i="10" s="1"/>
  <c r="Z1591" i="10"/>
  <c r="AB1591" i="10"/>
  <c r="AD1591" i="10"/>
  <c r="AE1591" i="10"/>
  <c r="AK1591" i="10" s="1"/>
  <c r="AH1591" i="10"/>
  <c r="AL1591" i="10"/>
  <c r="AO1591" i="10"/>
  <c r="AP1591" i="10"/>
  <c r="AR1591" i="10"/>
  <c r="AT1591" i="10"/>
  <c r="C1592" i="10"/>
  <c r="V1592" i="10" s="1"/>
  <c r="D1592" i="10"/>
  <c r="E1592" i="10"/>
  <c r="AE1592" i="10" s="1"/>
  <c r="AK1592" i="10" s="1"/>
  <c r="F1592" i="10"/>
  <c r="AF1592" i="10" s="1"/>
  <c r="G1592" i="10"/>
  <c r="AT1592" i="10" s="1"/>
  <c r="H1592" i="10"/>
  <c r="I1592" i="10"/>
  <c r="J1592" i="10"/>
  <c r="K1592" i="10"/>
  <c r="L1592" i="10"/>
  <c r="M1592" i="10"/>
  <c r="Z1592" i="10" s="1"/>
  <c r="Q1592" i="10" s="1"/>
  <c r="N1592" i="10"/>
  <c r="O1592" i="10"/>
  <c r="W1592" i="10"/>
  <c r="Y1592" i="10"/>
  <c r="AA1592" i="10"/>
  <c r="AB1592" i="10"/>
  <c r="AC1592" i="10"/>
  <c r="AD1592" i="10"/>
  <c r="AJ1592" i="10" s="1"/>
  <c r="AG1592" i="10"/>
  <c r="AH1592" i="10"/>
  <c r="AO1592" i="10"/>
  <c r="AQ1592" i="10"/>
  <c r="AS1592" i="10"/>
  <c r="AU1592" i="10"/>
  <c r="C1593" i="10"/>
  <c r="D1593" i="10"/>
  <c r="AD1593" i="10" s="1"/>
  <c r="AJ1593" i="10" s="1"/>
  <c r="E1593" i="10"/>
  <c r="AE1593" i="10" s="1"/>
  <c r="AK1593" i="10" s="1"/>
  <c r="F1593" i="10"/>
  <c r="AS1593" i="10" s="1"/>
  <c r="G1593" i="10"/>
  <c r="H1593" i="10"/>
  <c r="AH1593" i="10" s="1"/>
  <c r="I1593" i="10"/>
  <c r="J1593" i="10"/>
  <c r="K1593" i="10"/>
  <c r="L1593" i="10"/>
  <c r="Y1593" i="10" s="1"/>
  <c r="P1593" i="10" s="1"/>
  <c r="M1593" i="10"/>
  <c r="N1593" i="10"/>
  <c r="AA1593" i="10" s="1"/>
  <c r="O1593" i="10"/>
  <c r="V1593" i="10"/>
  <c r="S1593" i="10" s="1"/>
  <c r="X1593" i="10"/>
  <c r="U1593" i="10" s="1"/>
  <c r="Z1593" i="10"/>
  <c r="AB1593" i="10"/>
  <c r="AC1593" i="10"/>
  <c r="AI1593" i="10" s="1"/>
  <c r="AF1593" i="10"/>
  <c r="AG1593" i="10"/>
  <c r="AN1593" i="10"/>
  <c r="AO1593" i="10"/>
  <c r="AP1593" i="10"/>
  <c r="AR1593" i="10"/>
  <c r="AT1593" i="10"/>
  <c r="C1594" i="10"/>
  <c r="AC1594" i="10" s="1"/>
  <c r="AI1594" i="10" s="1"/>
  <c r="D1594" i="10"/>
  <c r="AD1594" i="10" s="1"/>
  <c r="AJ1594" i="10" s="1"/>
  <c r="E1594" i="10"/>
  <c r="X1594" i="10" s="1"/>
  <c r="F1594" i="10"/>
  <c r="G1594" i="10"/>
  <c r="AG1594" i="10" s="1"/>
  <c r="H1594" i="10"/>
  <c r="AH1594" i="10" s="1"/>
  <c r="I1594" i="10"/>
  <c r="J1594" i="10"/>
  <c r="K1594" i="10"/>
  <c r="L1594" i="10"/>
  <c r="M1594" i="10"/>
  <c r="Z1594" i="10" s="1"/>
  <c r="N1594" i="10"/>
  <c r="O1594" i="10"/>
  <c r="W1594" i="10"/>
  <c r="T1594" i="10" s="1"/>
  <c r="Y1594" i="10"/>
  <c r="AA1594" i="10"/>
  <c r="AB1594" i="10"/>
  <c r="AE1594" i="10"/>
  <c r="AK1594" i="10" s="1"/>
  <c r="AF1594" i="10"/>
  <c r="AM1594" i="10"/>
  <c r="AO1594" i="10"/>
  <c r="AQ1594" i="10"/>
  <c r="AS1594" i="10"/>
  <c r="AU1594" i="10"/>
  <c r="C1595" i="10"/>
  <c r="AC1595" i="10" s="1"/>
  <c r="AI1595" i="10" s="1"/>
  <c r="D1595" i="10"/>
  <c r="W1595" i="10" s="1"/>
  <c r="E1595" i="10"/>
  <c r="F1595" i="10"/>
  <c r="AF1595" i="10" s="1"/>
  <c r="G1595" i="10"/>
  <c r="AG1595" i="10" s="1"/>
  <c r="H1595" i="10"/>
  <c r="AU1595" i="10" s="1"/>
  <c r="I1595" i="10"/>
  <c r="J1595" i="10"/>
  <c r="K1595" i="10"/>
  <c r="L1595" i="10"/>
  <c r="Y1595" i="10" s="1"/>
  <c r="M1595" i="10"/>
  <c r="N1595" i="10"/>
  <c r="AA1595" i="10" s="1"/>
  <c r="R1595" i="10" s="1"/>
  <c r="O1595" i="10"/>
  <c r="V1595" i="10"/>
  <c r="S1595" i="10" s="1"/>
  <c r="X1595" i="10"/>
  <c r="U1595" i="10" s="1"/>
  <c r="Z1595" i="10"/>
  <c r="AB1595" i="10"/>
  <c r="AD1595" i="10"/>
  <c r="AJ1595" i="10" s="1"/>
  <c r="AE1595" i="10"/>
  <c r="AK1595" i="10" s="1"/>
  <c r="AH1595" i="10"/>
  <c r="AL1595" i="10"/>
  <c r="AO1595" i="10"/>
  <c r="AP1595" i="10"/>
  <c r="AR1595" i="10"/>
  <c r="AT1595" i="10"/>
  <c r="C1596" i="10"/>
  <c r="V1596" i="10" s="1"/>
  <c r="D1596" i="10"/>
  <c r="E1596" i="10"/>
  <c r="AE1596" i="10" s="1"/>
  <c r="AK1596" i="10" s="1"/>
  <c r="F1596" i="10"/>
  <c r="AF1596" i="10" s="1"/>
  <c r="G1596" i="10"/>
  <c r="AT1596" i="10" s="1"/>
  <c r="H1596" i="10"/>
  <c r="I1596" i="10"/>
  <c r="J1596" i="10"/>
  <c r="K1596" i="10"/>
  <c r="L1596" i="10"/>
  <c r="M1596" i="10"/>
  <c r="Z1596" i="10" s="1"/>
  <c r="Q1596" i="10" s="1"/>
  <c r="N1596" i="10"/>
  <c r="O1596" i="10"/>
  <c r="W1596" i="10"/>
  <c r="T1596" i="10" s="1"/>
  <c r="Y1596" i="10"/>
  <c r="AA1596" i="10"/>
  <c r="AB1596" i="10"/>
  <c r="AC1596" i="10"/>
  <c r="AI1596" i="10" s="1"/>
  <c r="AD1596" i="10"/>
  <c r="AJ1596" i="10" s="1"/>
  <c r="AG1596" i="10"/>
  <c r="AH1596" i="10"/>
  <c r="AO1596" i="10"/>
  <c r="AQ1596" i="10"/>
  <c r="AS1596" i="10"/>
  <c r="AU1596" i="10"/>
  <c r="C1597" i="10"/>
  <c r="D1597" i="10"/>
  <c r="AD1597" i="10" s="1"/>
  <c r="AJ1597" i="10" s="1"/>
  <c r="E1597" i="10"/>
  <c r="AE1597" i="10" s="1"/>
  <c r="AK1597" i="10" s="1"/>
  <c r="F1597" i="10"/>
  <c r="AS1597" i="10" s="1"/>
  <c r="G1597" i="10"/>
  <c r="H1597" i="10"/>
  <c r="AH1597" i="10" s="1"/>
  <c r="I1597" i="10"/>
  <c r="J1597" i="10"/>
  <c r="K1597" i="10"/>
  <c r="L1597" i="10"/>
  <c r="Y1597" i="10" s="1"/>
  <c r="P1597" i="10" s="1"/>
  <c r="M1597" i="10"/>
  <c r="N1597" i="10"/>
  <c r="AA1597" i="10" s="1"/>
  <c r="O1597" i="10"/>
  <c r="V1597" i="10"/>
  <c r="S1597" i="10" s="1"/>
  <c r="X1597" i="10"/>
  <c r="Z1597" i="10"/>
  <c r="AB1597" i="10"/>
  <c r="AC1597" i="10"/>
  <c r="AI1597" i="10" s="1"/>
  <c r="AF1597" i="10"/>
  <c r="AG1597" i="10"/>
  <c r="AN1597" i="10"/>
  <c r="AO1597" i="10"/>
  <c r="AP1597" i="10"/>
  <c r="AR1597" i="10"/>
  <c r="AT1597" i="10"/>
  <c r="C1598" i="10"/>
  <c r="AC1598" i="10" s="1"/>
  <c r="AI1598" i="10" s="1"/>
  <c r="D1598" i="10"/>
  <c r="AD1598" i="10" s="1"/>
  <c r="E1598" i="10"/>
  <c r="X1598" i="10" s="1"/>
  <c r="F1598" i="10"/>
  <c r="G1598" i="10"/>
  <c r="AG1598" i="10" s="1"/>
  <c r="H1598" i="10"/>
  <c r="AH1598" i="10" s="1"/>
  <c r="I1598" i="10"/>
  <c r="J1598" i="10"/>
  <c r="K1598" i="10"/>
  <c r="L1598" i="10"/>
  <c r="M1598" i="10"/>
  <c r="Z1598" i="10" s="1"/>
  <c r="N1598" i="10"/>
  <c r="O1598" i="10"/>
  <c r="W1598" i="10"/>
  <c r="Y1598" i="10"/>
  <c r="AA1598" i="10"/>
  <c r="AB1598" i="10"/>
  <c r="AE1598" i="10"/>
  <c r="AK1598" i="10" s="1"/>
  <c r="AF1598" i="10"/>
  <c r="AM1598" i="10"/>
  <c r="AO1598" i="10"/>
  <c r="AQ1598" i="10"/>
  <c r="AS1598" i="10"/>
  <c r="AU1598" i="10"/>
  <c r="C1599" i="10"/>
  <c r="AC1599" i="10" s="1"/>
  <c r="D1599" i="10"/>
  <c r="W1599" i="10" s="1"/>
  <c r="E1599" i="10"/>
  <c r="F1599" i="10"/>
  <c r="AF1599" i="10" s="1"/>
  <c r="G1599" i="10"/>
  <c r="AG1599" i="10" s="1"/>
  <c r="H1599" i="10"/>
  <c r="AU1599" i="10" s="1"/>
  <c r="I1599" i="10"/>
  <c r="J1599" i="10"/>
  <c r="K1599" i="10"/>
  <c r="L1599" i="10"/>
  <c r="Y1599" i="10" s="1"/>
  <c r="M1599" i="10"/>
  <c r="N1599" i="10"/>
  <c r="AA1599" i="10" s="1"/>
  <c r="R1599" i="10" s="1"/>
  <c r="O1599" i="10"/>
  <c r="V1599" i="10"/>
  <c r="S1599" i="10" s="1"/>
  <c r="X1599" i="10"/>
  <c r="U1599" i="10" s="1"/>
  <c r="Z1599" i="10"/>
  <c r="AB1599" i="10"/>
  <c r="AD1599" i="10"/>
  <c r="AJ1599" i="10" s="1"/>
  <c r="AE1599" i="10"/>
  <c r="AK1599" i="10" s="1"/>
  <c r="AH1599" i="10"/>
  <c r="AL1599" i="10"/>
  <c r="AO1599" i="10"/>
  <c r="AP1599" i="10"/>
  <c r="AR1599" i="10"/>
  <c r="AT1599" i="10"/>
  <c r="C1600" i="10"/>
  <c r="V1600" i="10" s="1"/>
  <c r="D1600" i="10"/>
  <c r="E1600" i="10"/>
  <c r="AE1600" i="10" s="1"/>
  <c r="AK1600" i="10" s="1"/>
  <c r="F1600" i="10"/>
  <c r="AF1600" i="10" s="1"/>
  <c r="G1600" i="10"/>
  <c r="AT1600" i="10" s="1"/>
  <c r="H1600" i="10"/>
  <c r="I1600" i="10"/>
  <c r="J1600" i="10"/>
  <c r="K1600" i="10"/>
  <c r="L1600" i="10"/>
  <c r="M1600" i="10"/>
  <c r="Z1600" i="10" s="1"/>
  <c r="Q1600" i="10" s="1"/>
  <c r="N1600" i="10"/>
  <c r="O1600" i="10"/>
  <c r="W1600" i="10"/>
  <c r="T1600" i="10" s="1"/>
  <c r="Y1600" i="10"/>
  <c r="AA1600" i="10"/>
  <c r="AB1600" i="10"/>
  <c r="AC1600" i="10"/>
  <c r="AI1600" i="10" s="1"/>
  <c r="AD1600" i="10"/>
  <c r="AJ1600" i="10" s="1"/>
  <c r="AG1600" i="10"/>
  <c r="AH1600" i="10"/>
  <c r="AO1600" i="10"/>
  <c r="AQ1600" i="10"/>
  <c r="AS1600" i="10"/>
  <c r="AU1600" i="10"/>
  <c r="C1601" i="10"/>
  <c r="D1601" i="10"/>
  <c r="AD1601" i="10" s="1"/>
  <c r="AJ1601" i="10" s="1"/>
  <c r="E1601" i="10"/>
  <c r="AE1601" i="10" s="1"/>
  <c r="F1601" i="10"/>
  <c r="AS1601" i="10" s="1"/>
  <c r="G1601" i="10"/>
  <c r="H1601" i="10"/>
  <c r="AH1601" i="10" s="1"/>
  <c r="I1601" i="10"/>
  <c r="J1601" i="10"/>
  <c r="K1601" i="10"/>
  <c r="L1601" i="10"/>
  <c r="Y1601" i="10" s="1"/>
  <c r="P1601" i="10" s="1"/>
  <c r="M1601" i="10"/>
  <c r="N1601" i="10"/>
  <c r="AA1601" i="10" s="1"/>
  <c r="O1601" i="10"/>
  <c r="V1601" i="10"/>
  <c r="S1601" i="10" s="1"/>
  <c r="X1601" i="10"/>
  <c r="Z1601" i="10"/>
  <c r="AB1601" i="10"/>
  <c r="AC1601" i="10"/>
  <c r="AI1601" i="10" s="1"/>
  <c r="AF1601" i="10"/>
  <c r="AG1601" i="10"/>
  <c r="AN1601" i="10"/>
  <c r="AO1601" i="10"/>
  <c r="AP1601" i="10"/>
  <c r="AR1601" i="10"/>
  <c r="AT1601" i="10"/>
  <c r="C1602" i="10"/>
  <c r="AC1602" i="10" s="1"/>
  <c r="AI1602" i="10" s="1"/>
  <c r="D1602" i="10"/>
  <c r="AD1602" i="10" s="1"/>
  <c r="E1602" i="10"/>
  <c r="X1602" i="10" s="1"/>
  <c r="F1602" i="10"/>
  <c r="G1602" i="10"/>
  <c r="AG1602" i="10" s="1"/>
  <c r="H1602" i="10"/>
  <c r="AH1602" i="10" s="1"/>
  <c r="I1602" i="10"/>
  <c r="J1602" i="10"/>
  <c r="K1602" i="10"/>
  <c r="L1602" i="10"/>
  <c r="M1602" i="10"/>
  <c r="Z1602" i="10" s="1"/>
  <c r="N1602" i="10"/>
  <c r="O1602" i="10"/>
  <c r="W1602" i="10"/>
  <c r="Y1602" i="10"/>
  <c r="AA1602" i="10"/>
  <c r="AB1602" i="10"/>
  <c r="AE1602" i="10"/>
  <c r="AK1602" i="10" s="1"/>
  <c r="AF1602" i="10"/>
  <c r="AM1602" i="10"/>
  <c r="AO1602" i="10"/>
  <c r="AQ1602" i="10"/>
  <c r="AS1602" i="10"/>
  <c r="AU1602" i="10"/>
  <c r="C1603" i="10"/>
  <c r="AC1603" i="10" s="1"/>
  <c r="D1603" i="10"/>
  <c r="W1603" i="10" s="1"/>
  <c r="E1603" i="10"/>
  <c r="F1603" i="10"/>
  <c r="AF1603" i="10" s="1"/>
  <c r="G1603" i="10"/>
  <c r="AG1603" i="10" s="1"/>
  <c r="H1603" i="10"/>
  <c r="AU1603" i="10" s="1"/>
  <c r="I1603" i="10"/>
  <c r="J1603" i="10"/>
  <c r="K1603" i="10"/>
  <c r="L1603" i="10"/>
  <c r="Y1603" i="10" s="1"/>
  <c r="M1603" i="10"/>
  <c r="N1603" i="10"/>
  <c r="AA1603" i="10" s="1"/>
  <c r="R1603" i="10" s="1"/>
  <c r="O1603" i="10"/>
  <c r="V1603" i="10"/>
  <c r="S1603" i="10" s="1"/>
  <c r="X1603" i="10"/>
  <c r="Z1603" i="10"/>
  <c r="AB1603" i="10"/>
  <c r="AD1603" i="10"/>
  <c r="AE1603" i="10"/>
  <c r="AK1603" i="10" s="1"/>
  <c r="AH1603" i="10"/>
  <c r="AL1603" i="10"/>
  <c r="AO1603" i="10"/>
  <c r="AP1603" i="10"/>
  <c r="AR1603" i="10"/>
  <c r="AT1603" i="10"/>
  <c r="C1604" i="10"/>
  <c r="V1604" i="10" s="1"/>
  <c r="D1604" i="10"/>
  <c r="E1604" i="10"/>
  <c r="AE1604" i="10" s="1"/>
  <c r="AK1604" i="10" s="1"/>
  <c r="F1604" i="10"/>
  <c r="AF1604" i="10" s="1"/>
  <c r="G1604" i="10"/>
  <c r="AT1604" i="10" s="1"/>
  <c r="H1604" i="10"/>
  <c r="I1604" i="10"/>
  <c r="J1604" i="10"/>
  <c r="K1604" i="10"/>
  <c r="L1604" i="10"/>
  <c r="M1604" i="10"/>
  <c r="Z1604" i="10" s="1"/>
  <c r="Q1604" i="10" s="1"/>
  <c r="N1604" i="10"/>
  <c r="O1604" i="10"/>
  <c r="W1604" i="10"/>
  <c r="Y1604" i="10"/>
  <c r="AA1604" i="10"/>
  <c r="AB1604" i="10"/>
  <c r="AC1604" i="10"/>
  <c r="AD1604" i="10"/>
  <c r="AJ1604" i="10" s="1"/>
  <c r="AG1604" i="10"/>
  <c r="AH1604" i="10"/>
  <c r="AO1604" i="10"/>
  <c r="AQ1604" i="10"/>
  <c r="AS1604" i="10"/>
  <c r="AU1604" i="10"/>
  <c r="C1605" i="10"/>
  <c r="D1605" i="10"/>
  <c r="AD1605" i="10" s="1"/>
  <c r="AJ1605" i="10" s="1"/>
  <c r="E1605" i="10"/>
  <c r="AE1605" i="10" s="1"/>
  <c r="F1605" i="10"/>
  <c r="AS1605" i="10" s="1"/>
  <c r="G1605" i="10"/>
  <c r="H1605" i="10"/>
  <c r="AH1605" i="10" s="1"/>
  <c r="I1605" i="10"/>
  <c r="J1605" i="10"/>
  <c r="K1605" i="10"/>
  <c r="L1605" i="10"/>
  <c r="Y1605" i="10" s="1"/>
  <c r="P1605" i="10" s="1"/>
  <c r="M1605" i="10"/>
  <c r="N1605" i="10"/>
  <c r="AA1605" i="10" s="1"/>
  <c r="O1605" i="10"/>
  <c r="V1605" i="10"/>
  <c r="S1605" i="10" s="1"/>
  <c r="X1605" i="10"/>
  <c r="U1605" i="10" s="1"/>
  <c r="Z1605" i="10"/>
  <c r="AB1605" i="10"/>
  <c r="AC1605" i="10"/>
  <c r="AI1605" i="10" s="1"/>
  <c r="AF1605" i="10"/>
  <c r="AG1605" i="10"/>
  <c r="AN1605" i="10"/>
  <c r="AO1605" i="10"/>
  <c r="AP1605" i="10"/>
  <c r="AR1605" i="10"/>
  <c r="AT1605" i="10"/>
  <c r="C1606" i="10"/>
  <c r="AC1606" i="10" s="1"/>
  <c r="AI1606" i="10" s="1"/>
  <c r="D1606" i="10"/>
  <c r="AD1606" i="10" s="1"/>
  <c r="E1606" i="10"/>
  <c r="X1606" i="10" s="1"/>
  <c r="F1606" i="10"/>
  <c r="G1606" i="10"/>
  <c r="AG1606" i="10" s="1"/>
  <c r="H1606" i="10"/>
  <c r="AH1606" i="10" s="1"/>
  <c r="I1606" i="10"/>
  <c r="J1606" i="10"/>
  <c r="K1606" i="10"/>
  <c r="L1606" i="10"/>
  <c r="M1606" i="10"/>
  <c r="Z1606" i="10" s="1"/>
  <c r="N1606" i="10"/>
  <c r="O1606" i="10"/>
  <c r="W1606" i="10"/>
  <c r="T1606" i="10" s="1"/>
  <c r="Y1606" i="10"/>
  <c r="AA1606" i="10"/>
  <c r="AB1606" i="10"/>
  <c r="AE1606" i="10"/>
  <c r="AK1606" i="10" s="1"/>
  <c r="AF1606" i="10"/>
  <c r="AM1606" i="10"/>
  <c r="AO1606" i="10"/>
  <c r="AQ1606" i="10"/>
  <c r="AS1606" i="10"/>
  <c r="AU1606" i="10"/>
  <c r="C1607" i="10"/>
  <c r="AC1607" i="10" s="1"/>
  <c r="AI1607" i="10" s="1"/>
  <c r="D1607" i="10"/>
  <c r="W1607" i="10" s="1"/>
  <c r="E1607" i="10"/>
  <c r="F1607" i="10"/>
  <c r="AF1607" i="10" s="1"/>
  <c r="G1607" i="10"/>
  <c r="AG1607" i="10" s="1"/>
  <c r="H1607" i="10"/>
  <c r="AU1607" i="10" s="1"/>
  <c r="I1607" i="10"/>
  <c r="J1607" i="10"/>
  <c r="K1607" i="10"/>
  <c r="L1607" i="10"/>
  <c r="Y1607" i="10" s="1"/>
  <c r="M1607" i="10"/>
  <c r="N1607" i="10"/>
  <c r="AA1607" i="10" s="1"/>
  <c r="R1607" i="10" s="1"/>
  <c r="O1607" i="10"/>
  <c r="V1607" i="10"/>
  <c r="S1607" i="10" s="1"/>
  <c r="X1607" i="10"/>
  <c r="U1607" i="10" s="1"/>
  <c r="Z1607" i="10"/>
  <c r="AB1607" i="10"/>
  <c r="AD1607" i="10"/>
  <c r="AE1607" i="10"/>
  <c r="AK1607" i="10" s="1"/>
  <c r="AH1607" i="10"/>
  <c r="AL1607" i="10"/>
  <c r="AO1607" i="10"/>
  <c r="AP1607" i="10"/>
  <c r="AR1607" i="10"/>
  <c r="AT1607" i="10"/>
  <c r="C1608" i="10"/>
  <c r="V1608" i="10" s="1"/>
  <c r="D1608" i="10"/>
  <c r="E1608" i="10"/>
  <c r="AE1608" i="10" s="1"/>
  <c r="AK1608" i="10" s="1"/>
  <c r="F1608" i="10"/>
  <c r="AF1608" i="10" s="1"/>
  <c r="G1608" i="10"/>
  <c r="AT1608" i="10" s="1"/>
  <c r="H1608" i="10"/>
  <c r="I1608" i="10"/>
  <c r="J1608" i="10"/>
  <c r="K1608" i="10"/>
  <c r="L1608" i="10"/>
  <c r="M1608" i="10"/>
  <c r="Z1608" i="10" s="1"/>
  <c r="Q1608" i="10" s="1"/>
  <c r="N1608" i="10"/>
  <c r="O1608" i="10"/>
  <c r="W1608" i="10"/>
  <c r="T1608" i="10" s="1"/>
  <c r="Y1608" i="10"/>
  <c r="AA1608" i="10"/>
  <c r="AB1608" i="10"/>
  <c r="AC1608" i="10"/>
  <c r="AD1608" i="10"/>
  <c r="AJ1608" i="10" s="1"/>
  <c r="AG1608" i="10"/>
  <c r="AH1608" i="10"/>
  <c r="AO1608" i="10"/>
  <c r="AQ1608" i="10"/>
  <c r="AS1608" i="10"/>
  <c r="AU1608" i="10"/>
  <c r="C1609" i="10"/>
  <c r="D1609" i="10"/>
  <c r="AD1609" i="10" s="1"/>
  <c r="AJ1609" i="10" s="1"/>
  <c r="E1609" i="10"/>
  <c r="F1609" i="10"/>
  <c r="AS1609" i="10" s="1"/>
  <c r="G1609" i="10"/>
  <c r="H1609" i="10"/>
  <c r="AH1609" i="10" s="1"/>
  <c r="AK1609" i="10" s="1"/>
  <c r="I1609" i="10"/>
  <c r="J1609" i="10"/>
  <c r="K1609" i="10"/>
  <c r="L1609" i="10"/>
  <c r="Y1609" i="10" s="1"/>
  <c r="P1609" i="10" s="1"/>
  <c r="M1609" i="10"/>
  <c r="N1609" i="10"/>
  <c r="AA1609" i="10" s="1"/>
  <c r="O1609" i="10"/>
  <c r="V1609" i="10"/>
  <c r="S1609" i="10" s="1"/>
  <c r="X1609" i="10"/>
  <c r="U1609" i="10" s="1"/>
  <c r="Z1609" i="10"/>
  <c r="AB1609" i="10"/>
  <c r="AC1609" i="10"/>
  <c r="AI1609" i="10" s="1"/>
  <c r="AE1609" i="10"/>
  <c r="AF1609" i="10"/>
  <c r="AG1609" i="10"/>
  <c r="AN1609" i="10"/>
  <c r="AO1609" i="10"/>
  <c r="AP1609" i="10"/>
  <c r="AR1609" i="10"/>
  <c r="AT1609" i="10"/>
  <c r="C1610" i="10"/>
  <c r="AC1610" i="10" s="1"/>
  <c r="AI1610" i="10" s="1"/>
  <c r="D1610" i="10"/>
  <c r="E1610" i="10"/>
  <c r="X1610" i="10" s="1"/>
  <c r="F1610" i="10"/>
  <c r="G1610" i="10"/>
  <c r="AG1610" i="10" s="1"/>
  <c r="AJ1610" i="10" s="1"/>
  <c r="H1610" i="10"/>
  <c r="AH1610" i="10" s="1"/>
  <c r="I1610" i="10"/>
  <c r="J1610" i="10"/>
  <c r="K1610" i="10"/>
  <c r="L1610" i="10"/>
  <c r="M1610" i="10"/>
  <c r="Z1610" i="10" s="1"/>
  <c r="N1610" i="10"/>
  <c r="O1610" i="10"/>
  <c r="W1610" i="10"/>
  <c r="T1610" i="10" s="1"/>
  <c r="Y1610" i="10"/>
  <c r="AA1610" i="10"/>
  <c r="AB1610" i="10"/>
  <c r="AD1610" i="10"/>
  <c r="AE1610" i="10"/>
  <c r="AF1610" i="10"/>
  <c r="AM1610" i="10"/>
  <c r="AO1610" i="10"/>
  <c r="AQ1610" i="10"/>
  <c r="AS1610" i="10"/>
  <c r="AU1610" i="10"/>
  <c r="C1611" i="10"/>
  <c r="AC1611" i="10" s="1"/>
  <c r="D1611" i="10"/>
  <c r="W1611" i="10" s="1"/>
  <c r="E1611" i="10"/>
  <c r="F1611" i="10"/>
  <c r="AF1611" i="10" s="1"/>
  <c r="G1611" i="10"/>
  <c r="AG1611" i="10" s="1"/>
  <c r="H1611" i="10"/>
  <c r="AU1611" i="10" s="1"/>
  <c r="I1611" i="10"/>
  <c r="J1611" i="10"/>
  <c r="K1611" i="10"/>
  <c r="L1611" i="10"/>
  <c r="Y1611" i="10" s="1"/>
  <c r="M1611" i="10"/>
  <c r="N1611" i="10"/>
  <c r="AA1611" i="10" s="1"/>
  <c r="R1611" i="10" s="1"/>
  <c r="O1611" i="10"/>
  <c r="V1611" i="10"/>
  <c r="S1611" i="10" s="1"/>
  <c r="X1611" i="10"/>
  <c r="Z1611" i="10"/>
  <c r="AB1611" i="10"/>
  <c r="AD1611" i="10"/>
  <c r="AE1611" i="10"/>
  <c r="AK1611" i="10" s="1"/>
  <c r="AH1611" i="10"/>
  <c r="AL1611" i="10"/>
  <c r="AO1611" i="10"/>
  <c r="AP1611" i="10"/>
  <c r="AR1611" i="10"/>
  <c r="AT1611" i="10"/>
  <c r="C1612" i="10"/>
  <c r="V1612" i="10" s="1"/>
  <c r="D1612" i="10"/>
  <c r="E1612" i="10"/>
  <c r="AE1612" i="10" s="1"/>
  <c r="AK1612" i="10" s="1"/>
  <c r="F1612" i="10"/>
  <c r="G1612" i="10"/>
  <c r="AT1612" i="10" s="1"/>
  <c r="H1612" i="10"/>
  <c r="I1612" i="10"/>
  <c r="J1612" i="10"/>
  <c r="K1612" i="10"/>
  <c r="L1612" i="10"/>
  <c r="M1612" i="10"/>
  <c r="Z1612" i="10" s="1"/>
  <c r="Q1612" i="10" s="1"/>
  <c r="N1612" i="10"/>
  <c r="O1612" i="10"/>
  <c r="W1612" i="10"/>
  <c r="Y1612" i="10"/>
  <c r="AA1612" i="10"/>
  <c r="AB1612" i="10"/>
  <c r="AC1612" i="10"/>
  <c r="AI1612" i="10" s="1"/>
  <c r="AD1612" i="10"/>
  <c r="AJ1612" i="10" s="1"/>
  <c r="AF1612" i="10"/>
  <c r="AG1612" i="10"/>
  <c r="AH1612" i="10"/>
  <c r="AO1612" i="10"/>
  <c r="AQ1612" i="10"/>
  <c r="AS1612" i="10"/>
  <c r="AU1612" i="10"/>
  <c r="C1613" i="10"/>
  <c r="D1613" i="10"/>
  <c r="AD1613" i="10" s="1"/>
  <c r="AJ1613" i="10" s="1"/>
  <c r="E1613" i="10"/>
  <c r="AE1613" i="10" s="1"/>
  <c r="F1613" i="10"/>
  <c r="AS1613" i="10" s="1"/>
  <c r="G1613" i="10"/>
  <c r="H1613" i="10"/>
  <c r="AH1613" i="10" s="1"/>
  <c r="I1613" i="10"/>
  <c r="J1613" i="10"/>
  <c r="K1613" i="10"/>
  <c r="L1613" i="10"/>
  <c r="Y1613" i="10" s="1"/>
  <c r="P1613" i="10" s="1"/>
  <c r="M1613" i="10"/>
  <c r="N1613" i="10"/>
  <c r="AA1613" i="10" s="1"/>
  <c r="O1613" i="10"/>
  <c r="V1613" i="10"/>
  <c r="S1613" i="10" s="1"/>
  <c r="X1613" i="10"/>
  <c r="U1613" i="10" s="1"/>
  <c r="Z1613" i="10"/>
  <c r="AB1613" i="10"/>
  <c r="AC1613" i="10"/>
  <c r="AI1613" i="10" s="1"/>
  <c r="AF1613" i="10"/>
  <c r="AG1613" i="10"/>
  <c r="AN1613" i="10"/>
  <c r="AO1613" i="10"/>
  <c r="AP1613" i="10"/>
  <c r="AR1613" i="10"/>
  <c r="AT1613" i="10"/>
  <c r="C1614" i="10"/>
  <c r="AC1614" i="10" s="1"/>
  <c r="AI1614" i="10" s="1"/>
  <c r="D1614" i="10"/>
  <c r="AD1614" i="10" s="1"/>
  <c r="E1614" i="10"/>
  <c r="X1614" i="10" s="1"/>
  <c r="F1614" i="10"/>
  <c r="G1614" i="10"/>
  <c r="AG1614" i="10" s="1"/>
  <c r="H1614" i="10"/>
  <c r="AH1614" i="10" s="1"/>
  <c r="I1614" i="10"/>
  <c r="J1614" i="10"/>
  <c r="K1614" i="10"/>
  <c r="L1614" i="10"/>
  <c r="M1614" i="10"/>
  <c r="Z1614" i="10" s="1"/>
  <c r="N1614" i="10"/>
  <c r="O1614" i="10"/>
  <c r="W1614" i="10"/>
  <c r="T1614" i="10" s="1"/>
  <c r="Y1614" i="10"/>
  <c r="AA1614" i="10"/>
  <c r="AB1614" i="10"/>
  <c r="AE1614" i="10"/>
  <c r="AK1614" i="10" s="1"/>
  <c r="AF1614" i="10"/>
  <c r="AM1614" i="10"/>
  <c r="AO1614" i="10"/>
  <c r="AQ1614" i="10"/>
  <c r="AS1614" i="10"/>
  <c r="AU1614" i="10"/>
  <c r="C1615" i="10"/>
  <c r="AC1615" i="10" s="1"/>
  <c r="D1615" i="10"/>
  <c r="W1615" i="10" s="1"/>
  <c r="E1615" i="10"/>
  <c r="F1615" i="10"/>
  <c r="AF1615" i="10" s="1"/>
  <c r="G1615" i="10"/>
  <c r="AG1615" i="10" s="1"/>
  <c r="H1615" i="10"/>
  <c r="AU1615" i="10" s="1"/>
  <c r="I1615" i="10"/>
  <c r="J1615" i="10"/>
  <c r="K1615" i="10"/>
  <c r="L1615" i="10"/>
  <c r="Y1615" i="10" s="1"/>
  <c r="M1615" i="10"/>
  <c r="N1615" i="10"/>
  <c r="AA1615" i="10" s="1"/>
  <c r="R1615" i="10" s="1"/>
  <c r="O1615" i="10"/>
  <c r="V1615" i="10"/>
  <c r="S1615" i="10" s="1"/>
  <c r="X1615" i="10"/>
  <c r="Z1615" i="10"/>
  <c r="AB1615" i="10"/>
  <c r="AD1615" i="10"/>
  <c r="AE1615" i="10"/>
  <c r="AK1615" i="10" s="1"/>
  <c r="AH1615" i="10"/>
  <c r="AL1615" i="10"/>
  <c r="AO1615" i="10"/>
  <c r="AP1615" i="10"/>
  <c r="AR1615" i="10"/>
  <c r="AT1615" i="10"/>
  <c r="C1616" i="10"/>
  <c r="V1616" i="10" s="1"/>
  <c r="D1616" i="10"/>
  <c r="E1616" i="10"/>
  <c r="AE1616" i="10" s="1"/>
  <c r="AK1616" i="10" s="1"/>
  <c r="F1616" i="10"/>
  <c r="AF1616" i="10" s="1"/>
  <c r="G1616" i="10"/>
  <c r="AT1616" i="10" s="1"/>
  <c r="H1616" i="10"/>
  <c r="I1616" i="10"/>
  <c r="J1616" i="10"/>
  <c r="K1616" i="10"/>
  <c r="L1616" i="10"/>
  <c r="M1616" i="10"/>
  <c r="Z1616" i="10" s="1"/>
  <c r="Q1616" i="10" s="1"/>
  <c r="N1616" i="10"/>
  <c r="O1616" i="10"/>
  <c r="W1616" i="10"/>
  <c r="Y1616" i="10"/>
  <c r="AA1616" i="10"/>
  <c r="AB1616" i="10"/>
  <c r="AC1616" i="10"/>
  <c r="AD1616" i="10"/>
  <c r="AJ1616" i="10" s="1"/>
  <c r="AG1616" i="10"/>
  <c r="AH1616" i="10"/>
  <c r="AO1616" i="10"/>
  <c r="AQ1616" i="10"/>
  <c r="AS1616" i="10"/>
  <c r="AU1616" i="10"/>
  <c r="C1617" i="10"/>
  <c r="D1617" i="10"/>
  <c r="AD1617" i="10" s="1"/>
  <c r="AJ1617" i="10" s="1"/>
  <c r="E1617" i="10"/>
  <c r="AE1617" i="10" s="1"/>
  <c r="F1617" i="10"/>
  <c r="AS1617" i="10" s="1"/>
  <c r="G1617" i="10"/>
  <c r="H1617" i="10"/>
  <c r="AH1617" i="10" s="1"/>
  <c r="I1617" i="10"/>
  <c r="J1617" i="10"/>
  <c r="K1617" i="10"/>
  <c r="L1617" i="10"/>
  <c r="Y1617" i="10" s="1"/>
  <c r="P1617" i="10" s="1"/>
  <c r="M1617" i="10"/>
  <c r="N1617" i="10"/>
  <c r="AA1617" i="10" s="1"/>
  <c r="O1617" i="10"/>
  <c r="V1617" i="10"/>
  <c r="S1617" i="10" s="1"/>
  <c r="X1617" i="10"/>
  <c r="U1617" i="10" s="1"/>
  <c r="Z1617" i="10"/>
  <c r="AB1617" i="10"/>
  <c r="AC1617" i="10"/>
  <c r="AI1617" i="10" s="1"/>
  <c r="AF1617" i="10"/>
  <c r="AG1617" i="10"/>
  <c r="AN1617" i="10"/>
  <c r="AO1617" i="10"/>
  <c r="AP1617" i="10"/>
  <c r="AR1617" i="10"/>
  <c r="AT1617" i="10"/>
  <c r="C1618" i="10"/>
  <c r="AC1618" i="10" s="1"/>
  <c r="AI1618" i="10" s="1"/>
  <c r="D1618" i="10"/>
  <c r="E1618" i="10"/>
  <c r="X1618" i="10" s="1"/>
  <c r="F1618" i="10"/>
  <c r="G1618" i="10"/>
  <c r="AG1618" i="10" s="1"/>
  <c r="AJ1618" i="10" s="1"/>
  <c r="H1618" i="10"/>
  <c r="AH1618" i="10" s="1"/>
  <c r="I1618" i="10"/>
  <c r="J1618" i="10"/>
  <c r="K1618" i="10"/>
  <c r="L1618" i="10"/>
  <c r="M1618" i="10"/>
  <c r="Z1618" i="10" s="1"/>
  <c r="N1618" i="10"/>
  <c r="O1618" i="10"/>
  <c r="W1618" i="10"/>
  <c r="T1618" i="10" s="1"/>
  <c r="Y1618" i="10"/>
  <c r="AA1618" i="10"/>
  <c r="AB1618" i="10"/>
  <c r="AD1618" i="10"/>
  <c r="AE1618" i="10"/>
  <c r="AF1618" i="10"/>
  <c r="AM1618" i="10"/>
  <c r="AO1618" i="10"/>
  <c r="AQ1618" i="10"/>
  <c r="AS1618" i="10"/>
  <c r="AU1618" i="10"/>
  <c r="C1619" i="10"/>
  <c r="AC1619" i="10" s="1"/>
  <c r="D1619" i="10"/>
  <c r="W1619" i="10" s="1"/>
  <c r="E1619" i="10"/>
  <c r="F1619" i="10"/>
  <c r="AF1619" i="10" s="1"/>
  <c r="G1619" i="10"/>
  <c r="AG1619" i="10" s="1"/>
  <c r="H1619" i="10"/>
  <c r="AU1619" i="10" s="1"/>
  <c r="I1619" i="10"/>
  <c r="J1619" i="10"/>
  <c r="K1619" i="10"/>
  <c r="L1619" i="10"/>
  <c r="Y1619" i="10" s="1"/>
  <c r="M1619" i="10"/>
  <c r="N1619" i="10"/>
  <c r="AA1619" i="10" s="1"/>
  <c r="R1619" i="10" s="1"/>
  <c r="O1619" i="10"/>
  <c r="V1619" i="10"/>
  <c r="S1619" i="10" s="1"/>
  <c r="X1619" i="10"/>
  <c r="Z1619" i="10"/>
  <c r="AB1619" i="10"/>
  <c r="AD1619" i="10"/>
  <c r="AE1619" i="10"/>
  <c r="AK1619" i="10" s="1"/>
  <c r="AH1619" i="10"/>
  <c r="AL1619" i="10"/>
  <c r="AO1619" i="10"/>
  <c r="AP1619" i="10"/>
  <c r="AR1619" i="10"/>
  <c r="AT1619" i="10"/>
  <c r="C1620" i="10"/>
  <c r="V1620" i="10" s="1"/>
  <c r="D1620" i="10"/>
  <c r="E1620" i="10"/>
  <c r="AE1620" i="10" s="1"/>
  <c r="AK1620" i="10" s="1"/>
  <c r="F1620" i="10"/>
  <c r="AF1620" i="10" s="1"/>
  <c r="G1620" i="10"/>
  <c r="AT1620" i="10" s="1"/>
  <c r="H1620" i="10"/>
  <c r="I1620" i="10"/>
  <c r="J1620" i="10"/>
  <c r="K1620" i="10"/>
  <c r="L1620" i="10"/>
  <c r="M1620" i="10"/>
  <c r="Z1620" i="10" s="1"/>
  <c r="Q1620" i="10" s="1"/>
  <c r="N1620" i="10"/>
  <c r="O1620" i="10"/>
  <c r="W1620" i="10"/>
  <c r="Y1620" i="10"/>
  <c r="AA1620" i="10"/>
  <c r="AB1620" i="10"/>
  <c r="AC1620" i="10"/>
  <c r="AD1620" i="10"/>
  <c r="AJ1620" i="10" s="1"/>
  <c r="AG1620" i="10"/>
  <c r="AH1620" i="10"/>
  <c r="AO1620" i="10"/>
  <c r="AQ1620" i="10"/>
  <c r="AS1620" i="10"/>
  <c r="AU1620" i="10"/>
  <c r="C1621" i="10"/>
  <c r="D1621" i="10"/>
  <c r="AD1621" i="10" s="1"/>
  <c r="AJ1621" i="10" s="1"/>
  <c r="E1621" i="10"/>
  <c r="AE1621" i="10" s="1"/>
  <c r="F1621" i="10"/>
  <c r="AS1621" i="10" s="1"/>
  <c r="G1621" i="10"/>
  <c r="H1621" i="10"/>
  <c r="AH1621" i="10" s="1"/>
  <c r="I1621" i="10"/>
  <c r="J1621" i="10"/>
  <c r="K1621" i="10"/>
  <c r="L1621" i="10"/>
  <c r="Y1621" i="10" s="1"/>
  <c r="P1621" i="10" s="1"/>
  <c r="M1621" i="10"/>
  <c r="N1621" i="10"/>
  <c r="AA1621" i="10" s="1"/>
  <c r="O1621" i="10"/>
  <c r="V1621" i="10"/>
  <c r="S1621" i="10" s="1"/>
  <c r="X1621" i="10"/>
  <c r="U1621" i="10" s="1"/>
  <c r="Z1621" i="10"/>
  <c r="AB1621" i="10"/>
  <c r="AC1621" i="10"/>
  <c r="AI1621" i="10" s="1"/>
  <c r="AF1621" i="10"/>
  <c r="AG1621" i="10"/>
  <c r="AN1621" i="10"/>
  <c r="AO1621" i="10"/>
  <c r="AP1621" i="10"/>
  <c r="AR1621" i="10"/>
  <c r="AT1621" i="10"/>
  <c r="C1622" i="10"/>
  <c r="AC1622" i="10" s="1"/>
  <c r="AI1622" i="10" s="1"/>
  <c r="D1622" i="10"/>
  <c r="AD1622" i="10" s="1"/>
  <c r="E1622" i="10"/>
  <c r="X1622" i="10" s="1"/>
  <c r="F1622" i="10"/>
  <c r="G1622" i="10"/>
  <c r="AG1622" i="10" s="1"/>
  <c r="H1622" i="10"/>
  <c r="AH1622" i="10" s="1"/>
  <c r="I1622" i="10"/>
  <c r="J1622" i="10"/>
  <c r="K1622" i="10"/>
  <c r="L1622" i="10"/>
  <c r="M1622" i="10"/>
  <c r="Z1622" i="10" s="1"/>
  <c r="N1622" i="10"/>
  <c r="O1622" i="10"/>
  <c r="W1622" i="10"/>
  <c r="T1622" i="10" s="1"/>
  <c r="Y1622" i="10"/>
  <c r="AA1622" i="10"/>
  <c r="AB1622" i="10"/>
  <c r="AE1622" i="10"/>
  <c r="AK1622" i="10" s="1"/>
  <c r="AF1622" i="10"/>
  <c r="AM1622" i="10"/>
  <c r="AO1622" i="10"/>
  <c r="AQ1622" i="10"/>
  <c r="AS1622" i="10"/>
  <c r="AU1622" i="10"/>
  <c r="C1623" i="10"/>
  <c r="AC1623" i="10" s="1"/>
  <c r="AI1623" i="10" s="1"/>
  <c r="D1623" i="10"/>
  <c r="W1623" i="10" s="1"/>
  <c r="E1623" i="10"/>
  <c r="F1623" i="10"/>
  <c r="AF1623" i="10" s="1"/>
  <c r="G1623" i="10"/>
  <c r="AG1623" i="10" s="1"/>
  <c r="H1623" i="10"/>
  <c r="AU1623" i="10" s="1"/>
  <c r="I1623" i="10"/>
  <c r="J1623" i="10"/>
  <c r="K1623" i="10"/>
  <c r="L1623" i="10"/>
  <c r="Y1623" i="10" s="1"/>
  <c r="M1623" i="10"/>
  <c r="N1623" i="10"/>
  <c r="AA1623" i="10" s="1"/>
  <c r="R1623" i="10" s="1"/>
  <c r="O1623" i="10"/>
  <c r="V1623" i="10"/>
  <c r="S1623" i="10" s="1"/>
  <c r="X1623" i="10"/>
  <c r="U1623" i="10" s="1"/>
  <c r="Z1623" i="10"/>
  <c r="AB1623" i="10"/>
  <c r="AD1623" i="10"/>
  <c r="AE1623" i="10"/>
  <c r="AK1623" i="10" s="1"/>
  <c r="AH1623" i="10"/>
  <c r="AL1623" i="10"/>
  <c r="AO1623" i="10"/>
  <c r="AP1623" i="10"/>
  <c r="AR1623" i="10"/>
  <c r="AT1623" i="10"/>
  <c r="C1624" i="10"/>
  <c r="V1624" i="10" s="1"/>
  <c r="D1624" i="10"/>
  <c r="E1624" i="10"/>
  <c r="AE1624" i="10" s="1"/>
  <c r="AK1624" i="10" s="1"/>
  <c r="F1624" i="10"/>
  <c r="AF1624" i="10" s="1"/>
  <c r="G1624" i="10"/>
  <c r="AT1624" i="10" s="1"/>
  <c r="H1624" i="10"/>
  <c r="I1624" i="10"/>
  <c r="J1624" i="10"/>
  <c r="K1624" i="10"/>
  <c r="L1624" i="10"/>
  <c r="M1624" i="10"/>
  <c r="Z1624" i="10" s="1"/>
  <c r="Q1624" i="10" s="1"/>
  <c r="N1624" i="10"/>
  <c r="O1624" i="10"/>
  <c r="W1624" i="10"/>
  <c r="T1624" i="10" s="1"/>
  <c r="Y1624" i="10"/>
  <c r="AA1624" i="10"/>
  <c r="AB1624" i="10"/>
  <c r="AC1624" i="10"/>
  <c r="AD1624" i="10"/>
  <c r="AJ1624" i="10" s="1"/>
  <c r="AG1624" i="10"/>
  <c r="AH1624" i="10"/>
  <c r="AO1624" i="10"/>
  <c r="AQ1624" i="10"/>
  <c r="AS1624" i="10"/>
  <c r="AU1624" i="10"/>
  <c r="C1625" i="10"/>
  <c r="D1625" i="10"/>
  <c r="AD1625" i="10" s="1"/>
  <c r="AJ1625" i="10" s="1"/>
  <c r="E1625" i="10"/>
  <c r="AE1625" i="10" s="1"/>
  <c r="AK1625" i="10" s="1"/>
  <c r="F1625" i="10"/>
  <c r="AS1625" i="10" s="1"/>
  <c r="G1625" i="10"/>
  <c r="H1625" i="10"/>
  <c r="AH1625" i="10" s="1"/>
  <c r="I1625" i="10"/>
  <c r="J1625" i="10"/>
  <c r="K1625" i="10"/>
  <c r="L1625" i="10"/>
  <c r="Y1625" i="10" s="1"/>
  <c r="P1625" i="10" s="1"/>
  <c r="M1625" i="10"/>
  <c r="N1625" i="10"/>
  <c r="AA1625" i="10" s="1"/>
  <c r="O1625" i="10"/>
  <c r="V1625" i="10"/>
  <c r="S1625" i="10" s="1"/>
  <c r="X1625" i="10"/>
  <c r="U1625" i="10" s="1"/>
  <c r="Z1625" i="10"/>
  <c r="AB1625" i="10"/>
  <c r="AC1625" i="10"/>
  <c r="AI1625" i="10" s="1"/>
  <c r="AF1625" i="10"/>
  <c r="AG1625" i="10"/>
  <c r="AN1625" i="10"/>
  <c r="AO1625" i="10"/>
  <c r="AP1625" i="10"/>
  <c r="AR1625" i="10"/>
  <c r="AT1625" i="10"/>
  <c r="C1626" i="10"/>
  <c r="AC1626" i="10" s="1"/>
  <c r="AI1626" i="10" s="1"/>
  <c r="D1626" i="10"/>
  <c r="AD1626" i="10" s="1"/>
  <c r="AJ1626" i="10" s="1"/>
  <c r="E1626" i="10"/>
  <c r="X1626" i="10" s="1"/>
  <c r="F1626" i="10"/>
  <c r="G1626" i="10"/>
  <c r="AG1626" i="10" s="1"/>
  <c r="H1626" i="10"/>
  <c r="AH1626" i="10" s="1"/>
  <c r="I1626" i="10"/>
  <c r="J1626" i="10"/>
  <c r="K1626" i="10"/>
  <c r="L1626" i="10"/>
  <c r="M1626" i="10"/>
  <c r="Z1626" i="10" s="1"/>
  <c r="N1626" i="10"/>
  <c r="O1626" i="10"/>
  <c r="W1626" i="10"/>
  <c r="T1626" i="10" s="1"/>
  <c r="Y1626" i="10"/>
  <c r="AA1626" i="10"/>
  <c r="AB1626" i="10"/>
  <c r="AE1626" i="10"/>
  <c r="AK1626" i="10" s="1"/>
  <c r="AF1626" i="10"/>
  <c r="AM1626" i="10"/>
  <c r="AO1626" i="10"/>
  <c r="AQ1626" i="10"/>
  <c r="AS1626" i="10"/>
  <c r="AU1626" i="10"/>
  <c r="C1627" i="10"/>
  <c r="AC1627" i="10" s="1"/>
  <c r="D1627" i="10"/>
  <c r="W1627" i="10" s="1"/>
  <c r="E1627" i="10"/>
  <c r="F1627" i="10"/>
  <c r="AF1627" i="10" s="1"/>
  <c r="G1627" i="10"/>
  <c r="AG1627" i="10" s="1"/>
  <c r="H1627" i="10"/>
  <c r="AU1627" i="10" s="1"/>
  <c r="I1627" i="10"/>
  <c r="J1627" i="10"/>
  <c r="K1627" i="10"/>
  <c r="L1627" i="10"/>
  <c r="Y1627" i="10" s="1"/>
  <c r="M1627" i="10"/>
  <c r="N1627" i="10"/>
  <c r="AA1627" i="10" s="1"/>
  <c r="R1627" i="10" s="1"/>
  <c r="O1627" i="10"/>
  <c r="V1627" i="10"/>
  <c r="S1627" i="10" s="1"/>
  <c r="X1627" i="10"/>
  <c r="U1627" i="10" s="1"/>
  <c r="Z1627" i="10"/>
  <c r="AB1627" i="10"/>
  <c r="AD1627" i="10"/>
  <c r="AJ1627" i="10" s="1"/>
  <c r="AE1627" i="10"/>
  <c r="AK1627" i="10" s="1"/>
  <c r="AH1627" i="10"/>
  <c r="AL1627" i="10"/>
  <c r="AO1627" i="10"/>
  <c r="AP1627" i="10"/>
  <c r="AR1627" i="10"/>
  <c r="AT1627" i="10"/>
  <c r="C1628" i="10"/>
  <c r="V1628" i="10" s="1"/>
  <c r="D1628" i="10"/>
  <c r="E1628" i="10"/>
  <c r="AE1628" i="10" s="1"/>
  <c r="AK1628" i="10" s="1"/>
  <c r="F1628" i="10"/>
  <c r="AF1628" i="10" s="1"/>
  <c r="G1628" i="10"/>
  <c r="AT1628" i="10" s="1"/>
  <c r="H1628" i="10"/>
  <c r="I1628" i="10"/>
  <c r="J1628" i="10"/>
  <c r="K1628" i="10"/>
  <c r="L1628" i="10"/>
  <c r="M1628" i="10"/>
  <c r="Z1628" i="10" s="1"/>
  <c r="Q1628" i="10" s="1"/>
  <c r="N1628" i="10"/>
  <c r="O1628" i="10"/>
  <c r="W1628" i="10"/>
  <c r="T1628" i="10" s="1"/>
  <c r="Y1628" i="10"/>
  <c r="AA1628" i="10"/>
  <c r="AB1628" i="10"/>
  <c r="AC1628" i="10"/>
  <c r="AI1628" i="10" s="1"/>
  <c r="AD1628" i="10"/>
  <c r="AJ1628" i="10" s="1"/>
  <c r="AG1628" i="10"/>
  <c r="AH1628" i="10"/>
  <c r="AO1628" i="10"/>
  <c r="AQ1628" i="10"/>
  <c r="AS1628" i="10"/>
  <c r="AU1628" i="10"/>
  <c r="C1629" i="10"/>
  <c r="D1629" i="10"/>
  <c r="AD1629" i="10" s="1"/>
  <c r="AJ1629" i="10" s="1"/>
  <c r="E1629" i="10"/>
  <c r="AE1629" i="10" s="1"/>
  <c r="F1629" i="10"/>
  <c r="AS1629" i="10" s="1"/>
  <c r="G1629" i="10"/>
  <c r="H1629" i="10"/>
  <c r="AH1629" i="10" s="1"/>
  <c r="I1629" i="10"/>
  <c r="J1629" i="10"/>
  <c r="K1629" i="10"/>
  <c r="L1629" i="10"/>
  <c r="Y1629" i="10" s="1"/>
  <c r="P1629" i="10" s="1"/>
  <c r="M1629" i="10"/>
  <c r="N1629" i="10"/>
  <c r="AA1629" i="10" s="1"/>
  <c r="O1629" i="10"/>
  <c r="V1629" i="10"/>
  <c r="S1629" i="10" s="1"/>
  <c r="X1629" i="10"/>
  <c r="Z1629" i="10"/>
  <c r="AB1629" i="10"/>
  <c r="AC1629" i="10"/>
  <c r="AI1629" i="10" s="1"/>
  <c r="AF1629" i="10"/>
  <c r="AG1629" i="10"/>
  <c r="AN1629" i="10"/>
  <c r="AO1629" i="10"/>
  <c r="AP1629" i="10"/>
  <c r="AR1629" i="10"/>
  <c r="AT1629" i="10"/>
  <c r="C1630" i="10"/>
  <c r="AC1630" i="10" s="1"/>
  <c r="AI1630" i="10" s="1"/>
  <c r="D1630" i="10"/>
  <c r="AD1630" i="10" s="1"/>
  <c r="E1630" i="10"/>
  <c r="X1630" i="10" s="1"/>
  <c r="F1630" i="10"/>
  <c r="G1630" i="10"/>
  <c r="AG1630" i="10" s="1"/>
  <c r="H1630" i="10"/>
  <c r="AH1630" i="10" s="1"/>
  <c r="I1630" i="10"/>
  <c r="J1630" i="10"/>
  <c r="K1630" i="10"/>
  <c r="L1630" i="10"/>
  <c r="M1630" i="10"/>
  <c r="Z1630" i="10" s="1"/>
  <c r="N1630" i="10"/>
  <c r="O1630" i="10"/>
  <c r="W1630" i="10"/>
  <c r="Y1630" i="10"/>
  <c r="AA1630" i="10"/>
  <c r="AB1630" i="10"/>
  <c r="AE1630" i="10"/>
  <c r="AK1630" i="10" s="1"/>
  <c r="AF1630" i="10"/>
  <c r="AM1630" i="10"/>
  <c r="AO1630" i="10"/>
  <c r="AQ1630" i="10"/>
  <c r="AS1630" i="10"/>
  <c r="AU1630" i="10"/>
  <c r="C1631" i="10"/>
  <c r="AC1631" i="10" s="1"/>
  <c r="D1631" i="10"/>
  <c r="W1631" i="10" s="1"/>
  <c r="E1631" i="10"/>
  <c r="F1631" i="10"/>
  <c r="AF1631" i="10" s="1"/>
  <c r="G1631" i="10"/>
  <c r="AG1631" i="10" s="1"/>
  <c r="H1631" i="10"/>
  <c r="AU1631" i="10" s="1"/>
  <c r="I1631" i="10"/>
  <c r="J1631" i="10"/>
  <c r="K1631" i="10"/>
  <c r="L1631" i="10"/>
  <c r="Y1631" i="10" s="1"/>
  <c r="M1631" i="10"/>
  <c r="N1631" i="10"/>
  <c r="AA1631" i="10" s="1"/>
  <c r="R1631" i="10" s="1"/>
  <c r="O1631" i="10"/>
  <c r="V1631" i="10"/>
  <c r="S1631" i="10" s="1"/>
  <c r="X1631" i="10"/>
  <c r="U1631" i="10" s="1"/>
  <c r="Z1631" i="10"/>
  <c r="AB1631" i="10"/>
  <c r="AD1631" i="10"/>
  <c r="AE1631" i="10"/>
  <c r="AK1631" i="10" s="1"/>
  <c r="AH1631" i="10"/>
  <c r="AL1631" i="10"/>
  <c r="AO1631" i="10"/>
  <c r="AP1631" i="10"/>
  <c r="AR1631" i="10"/>
  <c r="AT1631" i="10"/>
  <c r="C1632" i="10"/>
  <c r="V1632" i="10" s="1"/>
  <c r="D1632" i="10"/>
  <c r="E1632" i="10"/>
  <c r="AE1632" i="10" s="1"/>
  <c r="AK1632" i="10" s="1"/>
  <c r="F1632" i="10"/>
  <c r="AF1632" i="10" s="1"/>
  <c r="G1632" i="10"/>
  <c r="AT1632" i="10" s="1"/>
  <c r="H1632" i="10"/>
  <c r="I1632" i="10"/>
  <c r="J1632" i="10"/>
  <c r="K1632" i="10"/>
  <c r="L1632" i="10"/>
  <c r="M1632" i="10"/>
  <c r="Z1632" i="10" s="1"/>
  <c r="Q1632" i="10" s="1"/>
  <c r="N1632" i="10"/>
  <c r="O1632" i="10"/>
  <c r="W1632" i="10"/>
  <c r="T1632" i="10" s="1"/>
  <c r="Y1632" i="10"/>
  <c r="AA1632" i="10"/>
  <c r="AB1632" i="10"/>
  <c r="AC1632" i="10"/>
  <c r="AI1632" i="10" s="1"/>
  <c r="AD1632" i="10"/>
  <c r="AJ1632" i="10" s="1"/>
  <c r="AG1632" i="10"/>
  <c r="AH1632" i="10"/>
  <c r="AO1632" i="10"/>
  <c r="AQ1632" i="10"/>
  <c r="AS1632" i="10"/>
  <c r="AU1632" i="10"/>
  <c r="C1633" i="10"/>
  <c r="D1633" i="10"/>
  <c r="AD1633" i="10" s="1"/>
  <c r="AJ1633" i="10" s="1"/>
  <c r="E1633" i="10"/>
  <c r="AE1633" i="10" s="1"/>
  <c r="F1633" i="10"/>
  <c r="AS1633" i="10" s="1"/>
  <c r="G1633" i="10"/>
  <c r="H1633" i="10"/>
  <c r="AH1633" i="10" s="1"/>
  <c r="I1633" i="10"/>
  <c r="J1633" i="10"/>
  <c r="K1633" i="10"/>
  <c r="L1633" i="10"/>
  <c r="Y1633" i="10" s="1"/>
  <c r="P1633" i="10" s="1"/>
  <c r="M1633" i="10"/>
  <c r="N1633" i="10"/>
  <c r="AA1633" i="10" s="1"/>
  <c r="O1633" i="10"/>
  <c r="V1633" i="10"/>
  <c r="S1633" i="10" s="1"/>
  <c r="X1633" i="10"/>
  <c r="U1633" i="10" s="1"/>
  <c r="Z1633" i="10"/>
  <c r="AB1633" i="10"/>
  <c r="AC1633" i="10"/>
  <c r="AI1633" i="10" s="1"/>
  <c r="AF1633" i="10"/>
  <c r="AG1633" i="10"/>
  <c r="AN1633" i="10"/>
  <c r="AO1633" i="10"/>
  <c r="AP1633" i="10"/>
  <c r="AR1633" i="10"/>
  <c r="AT1633" i="10"/>
  <c r="C1634" i="10"/>
  <c r="AC1634" i="10" s="1"/>
  <c r="AI1634" i="10" s="1"/>
  <c r="D1634" i="10"/>
  <c r="AD1634" i="10" s="1"/>
  <c r="E1634" i="10"/>
  <c r="X1634" i="10" s="1"/>
  <c r="F1634" i="10"/>
  <c r="G1634" i="10"/>
  <c r="AG1634" i="10" s="1"/>
  <c r="H1634" i="10"/>
  <c r="AH1634" i="10" s="1"/>
  <c r="I1634" i="10"/>
  <c r="J1634" i="10"/>
  <c r="K1634" i="10"/>
  <c r="L1634" i="10"/>
  <c r="M1634" i="10"/>
  <c r="Z1634" i="10" s="1"/>
  <c r="N1634" i="10"/>
  <c r="O1634" i="10"/>
  <c r="W1634" i="10"/>
  <c r="T1634" i="10" s="1"/>
  <c r="Y1634" i="10"/>
  <c r="AA1634" i="10"/>
  <c r="AB1634" i="10"/>
  <c r="AE1634" i="10"/>
  <c r="AK1634" i="10" s="1"/>
  <c r="AF1634" i="10"/>
  <c r="AM1634" i="10"/>
  <c r="AO1634" i="10"/>
  <c r="AQ1634" i="10"/>
  <c r="AS1634" i="10"/>
  <c r="AU1634" i="10"/>
  <c r="C1635" i="10"/>
  <c r="AC1635" i="10" s="1"/>
  <c r="D1635" i="10"/>
  <c r="W1635" i="10" s="1"/>
  <c r="E1635" i="10"/>
  <c r="F1635" i="10"/>
  <c r="AF1635" i="10" s="1"/>
  <c r="G1635" i="10"/>
  <c r="AG1635" i="10" s="1"/>
  <c r="H1635" i="10"/>
  <c r="AU1635" i="10" s="1"/>
  <c r="I1635" i="10"/>
  <c r="J1635" i="10"/>
  <c r="K1635" i="10"/>
  <c r="L1635" i="10"/>
  <c r="Y1635" i="10" s="1"/>
  <c r="M1635" i="10"/>
  <c r="N1635" i="10"/>
  <c r="AA1635" i="10" s="1"/>
  <c r="R1635" i="10" s="1"/>
  <c r="O1635" i="10"/>
  <c r="V1635" i="10"/>
  <c r="S1635" i="10" s="1"/>
  <c r="X1635" i="10"/>
  <c r="Z1635" i="10"/>
  <c r="AB1635" i="10"/>
  <c r="AD1635" i="10"/>
  <c r="AE1635" i="10"/>
  <c r="AK1635" i="10" s="1"/>
  <c r="AH1635" i="10"/>
  <c r="AL1635" i="10"/>
  <c r="AO1635" i="10"/>
  <c r="AP1635" i="10"/>
  <c r="AR1635" i="10"/>
  <c r="AT1635" i="10"/>
  <c r="C1636" i="10"/>
  <c r="V1636" i="10" s="1"/>
  <c r="D1636" i="10"/>
  <c r="E1636" i="10"/>
  <c r="AE1636" i="10" s="1"/>
  <c r="AK1636" i="10" s="1"/>
  <c r="F1636" i="10"/>
  <c r="AF1636" i="10" s="1"/>
  <c r="G1636" i="10"/>
  <c r="AT1636" i="10" s="1"/>
  <c r="H1636" i="10"/>
  <c r="I1636" i="10"/>
  <c r="J1636" i="10"/>
  <c r="K1636" i="10"/>
  <c r="L1636" i="10"/>
  <c r="M1636" i="10"/>
  <c r="Z1636" i="10" s="1"/>
  <c r="Q1636" i="10" s="1"/>
  <c r="N1636" i="10"/>
  <c r="O1636" i="10"/>
  <c r="W1636" i="10"/>
  <c r="Y1636" i="10"/>
  <c r="AA1636" i="10"/>
  <c r="AB1636" i="10"/>
  <c r="AC1636" i="10"/>
  <c r="AD1636" i="10"/>
  <c r="AJ1636" i="10" s="1"/>
  <c r="AG1636" i="10"/>
  <c r="AH1636" i="10"/>
  <c r="AO1636" i="10"/>
  <c r="AQ1636" i="10"/>
  <c r="AS1636" i="10"/>
  <c r="AU1636" i="10"/>
  <c r="C1637" i="10"/>
  <c r="D1637" i="10"/>
  <c r="AD1637" i="10" s="1"/>
  <c r="AJ1637" i="10" s="1"/>
  <c r="E1637" i="10"/>
  <c r="AE1637" i="10" s="1"/>
  <c r="F1637" i="10"/>
  <c r="AS1637" i="10" s="1"/>
  <c r="G1637" i="10"/>
  <c r="H1637" i="10"/>
  <c r="AH1637" i="10" s="1"/>
  <c r="I1637" i="10"/>
  <c r="J1637" i="10"/>
  <c r="K1637" i="10"/>
  <c r="L1637" i="10"/>
  <c r="Y1637" i="10" s="1"/>
  <c r="P1637" i="10" s="1"/>
  <c r="M1637" i="10"/>
  <c r="N1637" i="10"/>
  <c r="AA1637" i="10" s="1"/>
  <c r="O1637" i="10"/>
  <c r="V1637" i="10"/>
  <c r="S1637" i="10" s="1"/>
  <c r="X1637" i="10"/>
  <c r="U1637" i="10" s="1"/>
  <c r="Z1637" i="10"/>
  <c r="AB1637" i="10"/>
  <c r="AC1637" i="10"/>
  <c r="AI1637" i="10" s="1"/>
  <c r="AF1637" i="10"/>
  <c r="AG1637" i="10"/>
  <c r="AN1637" i="10"/>
  <c r="AO1637" i="10"/>
  <c r="AP1637" i="10"/>
  <c r="AR1637" i="10"/>
  <c r="AT1637" i="10"/>
  <c r="C1638" i="10"/>
  <c r="AC1638" i="10" s="1"/>
  <c r="AI1638" i="10" s="1"/>
  <c r="D1638" i="10"/>
  <c r="AD1638" i="10" s="1"/>
  <c r="E1638" i="10"/>
  <c r="X1638" i="10" s="1"/>
  <c r="F1638" i="10"/>
  <c r="G1638" i="10"/>
  <c r="AG1638" i="10" s="1"/>
  <c r="H1638" i="10"/>
  <c r="AH1638" i="10" s="1"/>
  <c r="I1638" i="10"/>
  <c r="J1638" i="10"/>
  <c r="K1638" i="10"/>
  <c r="L1638" i="10"/>
  <c r="M1638" i="10"/>
  <c r="Z1638" i="10" s="1"/>
  <c r="N1638" i="10"/>
  <c r="O1638" i="10"/>
  <c r="W1638" i="10"/>
  <c r="T1638" i="10" s="1"/>
  <c r="Y1638" i="10"/>
  <c r="AA1638" i="10"/>
  <c r="AB1638" i="10"/>
  <c r="AE1638" i="10"/>
  <c r="AK1638" i="10" s="1"/>
  <c r="AF1638" i="10"/>
  <c r="AM1638" i="10"/>
  <c r="AO1638" i="10"/>
  <c r="AQ1638" i="10"/>
  <c r="AS1638" i="10"/>
  <c r="AU1638" i="10"/>
  <c r="C1639" i="10"/>
  <c r="AC1639" i="10" s="1"/>
  <c r="AI1639" i="10" s="1"/>
  <c r="D1639" i="10"/>
  <c r="W1639" i="10" s="1"/>
  <c r="E1639" i="10"/>
  <c r="F1639" i="10"/>
  <c r="AF1639" i="10" s="1"/>
  <c r="G1639" i="10"/>
  <c r="AG1639" i="10" s="1"/>
  <c r="H1639" i="10"/>
  <c r="AU1639" i="10" s="1"/>
  <c r="I1639" i="10"/>
  <c r="J1639" i="10"/>
  <c r="K1639" i="10"/>
  <c r="L1639" i="10"/>
  <c r="Y1639" i="10" s="1"/>
  <c r="M1639" i="10"/>
  <c r="N1639" i="10"/>
  <c r="AA1639" i="10" s="1"/>
  <c r="R1639" i="10" s="1"/>
  <c r="O1639" i="10"/>
  <c r="V1639" i="10"/>
  <c r="S1639" i="10" s="1"/>
  <c r="X1639" i="10"/>
  <c r="U1639" i="10" s="1"/>
  <c r="Z1639" i="10"/>
  <c r="AB1639" i="10"/>
  <c r="AD1639" i="10"/>
  <c r="AE1639" i="10"/>
  <c r="AK1639" i="10" s="1"/>
  <c r="AH1639" i="10"/>
  <c r="AL1639" i="10"/>
  <c r="AO1639" i="10"/>
  <c r="AP1639" i="10"/>
  <c r="AR1639" i="10"/>
  <c r="AT1639" i="10"/>
  <c r="C1640" i="10"/>
  <c r="V1640" i="10" s="1"/>
  <c r="D1640" i="10"/>
  <c r="E1640" i="10"/>
  <c r="AE1640" i="10" s="1"/>
  <c r="AK1640" i="10" s="1"/>
  <c r="F1640" i="10"/>
  <c r="AF1640" i="10" s="1"/>
  <c r="G1640" i="10"/>
  <c r="AT1640" i="10" s="1"/>
  <c r="H1640" i="10"/>
  <c r="I1640" i="10"/>
  <c r="J1640" i="10"/>
  <c r="K1640" i="10"/>
  <c r="L1640" i="10"/>
  <c r="M1640" i="10"/>
  <c r="Z1640" i="10" s="1"/>
  <c r="Q1640" i="10" s="1"/>
  <c r="N1640" i="10"/>
  <c r="O1640" i="10"/>
  <c r="W1640" i="10"/>
  <c r="T1640" i="10" s="1"/>
  <c r="Y1640" i="10"/>
  <c r="AA1640" i="10"/>
  <c r="AB1640" i="10"/>
  <c r="AC1640" i="10"/>
  <c r="AD1640" i="10"/>
  <c r="AJ1640" i="10" s="1"/>
  <c r="AG1640" i="10"/>
  <c r="AH1640" i="10"/>
  <c r="AO1640" i="10"/>
  <c r="AQ1640" i="10"/>
  <c r="AS1640" i="10"/>
  <c r="AU1640" i="10"/>
  <c r="C1641" i="10"/>
  <c r="D1641" i="10"/>
  <c r="AD1641" i="10" s="1"/>
  <c r="AJ1641" i="10" s="1"/>
  <c r="E1641" i="10"/>
  <c r="AE1641" i="10" s="1"/>
  <c r="AK1641" i="10" s="1"/>
  <c r="F1641" i="10"/>
  <c r="AS1641" i="10" s="1"/>
  <c r="G1641" i="10"/>
  <c r="H1641" i="10"/>
  <c r="AH1641" i="10" s="1"/>
  <c r="I1641" i="10"/>
  <c r="J1641" i="10"/>
  <c r="K1641" i="10"/>
  <c r="L1641" i="10"/>
  <c r="Y1641" i="10" s="1"/>
  <c r="P1641" i="10" s="1"/>
  <c r="M1641" i="10"/>
  <c r="N1641" i="10"/>
  <c r="AA1641" i="10" s="1"/>
  <c r="O1641" i="10"/>
  <c r="V1641" i="10"/>
  <c r="S1641" i="10" s="1"/>
  <c r="X1641" i="10"/>
  <c r="U1641" i="10" s="1"/>
  <c r="Z1641" i="10"/>
  <c r="AB1641" i="10"/>
  <c r="AC1641" i="10"/>
  <c r="AI1641" i="10" s="1"/>
  <c r="AF1641" i="10"/>
  <c r="AG1641" i="10"/>
  <c r="AN1641" i="10"/>
  <c r="AO1641" i="10"/>
  <c r="AP1641" i="10"/>
  <c r="AR1641" i="10"/>
  <c r="AT1641" i="10"/>
  <c r="C1642" i="10"/>
  <c r="AC1642" i="10" s="1"/>
  <c r="AI1642" i="10" s="1"/>
  <c r="D1642" i="10"/>
  <c r="AD1642" i="10" s="1"/>
  <c r="AJ1642" i="10" s="1"/>
  <c r="E1642" i="10"/>
  <c r="X1642" i="10" s="1"/>
  <c r="F1642" i="10"/>
  <c r="G1642" i="10"/>
  <c r="AG1642" i="10" s="1"/>
  <c r="H1642" i="10"/>
  <c r="AH1642" i="10" s="1"/>
  <c r="I1642" i="10"/>
  <c r="J1642" i="10"/>
  <c r="K1642" i="10"/>
  <c r="L1642" i="10"/>
  <c r="M1642" i="10"/>
  <c r="Z1642" i="10" s="1"/>
  <c r="N1642" i="10"/>
  <c r="O1642" i="10"/>
  <c r="W1642" i="10"/>
  <c r="T1642" i="10" s="1"/>
  <c r="Y1642" i="10"/>
  <c r="AA1642" i="10"/>
  <c r="AB1642" i="10"/>
  <c r="AE1642" i="10"/>
  <c r="AK1642" i="10" s="1"/>
  <c r="AF1642" i="10"/>
  <c r="AM1642" i="10"/>
  <c r="AO1642" i="10"/>
  <c r="AQ1642" i="10"/>
  <c r="AS1642" i="10"/>
  <c r="AU1642" i="10"/>
  <c r="C1643" i="10"/>
  <c r="AC1643" i="10" s="1"/>
  <c r="D1643" i="10"/>
  <c r="W1643" i="10" s="1"/>
  <c r="E1643" i="10"/>
  <c r="F1643" i="10"/>
  <c r="AF1643" i="10" s="1"/>
  <c r="G1643" i="10"/>
  <c r="AG1643" i="10" s="1"/>
  <c r="H1643" i="10"/>
  <c r="AU1643" i="10" s="1"/>
  <c r="I1643" i="10"/>
  <c r="J1643" i="10"/>
  <c r="K1643" i="10"/>
  <c r="L1643" i="10"/>
  <c r="Y1643" i="10" s="1"/>
  <c r="M1643" i="10"/>
  <c r="N1643" i="10"/>
  <c r="AA1643" i="10" s="1"/>
  <c r="R1643" i="10" s="1"/>
  <c r="O1643" i="10"/>
  <c r="V1643" i="10"/>
  <c r="S1643" i="10" s="1"/>
  <c r="X1643" i="10"/>
  <c r="U1643" i="10" s="1"/>
  <c r="Z1643" i="10"/>
  <c r="AB1643" i="10"/>
  <c r="AD1643" i="10"/>
  <c r="AJ1643" i="10" s="1"/>
  <c r="AE1643" i="10"/>
  <c r="AK1643" i="10" s="1"/>
  <c r="AH1643" i="10"/>
  <c r="AL1643" i="10"/>
  <c r="AO1643" i="10"/>
  <c r="AP1643" i="10"/>
  <c r="AR1643" i="10"/>
  <c r="AT1643" i="10"/>
  <c r="C1644" i="10"/>
  <c r="V1644" i="10" s="1"/>
  <c r="D1644" i="10"/>
  <c r="E1644" i="10"/>
  <c r="AE1644" i="10" s="1"/>
  <c r="AK1644" i="10" s="1"/>
  <c r="F1644" i="10"/>
  <c r="AF1644" i="10" s="1"/>
  <c r="G1644" i="10"/>
  <c r="AT1644" i="10" s="1"/>
  <c r="H1644" i="10"/>
  <c r="I1644" i="10"/>
  <c r="J1644" i="10"/>
  <c r="K1644" i="10"/>
  <c r="L1644" i="10"/>
  <c r="M1644" i="10"/>
  <c r="Z1644" i="10" s="1"/>
  <c r="Q1644" i="10" s="1"/>
  <c r="N1644" i="10"/>
  <c r="O1644" i="10"/>
  <c r="W1644" i="10"/>
  <c r="T1644" i="10" s="1"/>
  <c r="Y1644" i="10"/>
  <c r="AA1644" i="10"/>
  <c r="AB1644" i="10"/>
  <c r="AC1644" i="10"/>
  <c r="AI1644" i="10" s="1"/>
  <c r="AD1644" i="10"/>
  <c r="AJ1644" i="10" s="1"/>
  <c r="AG1644" i="10"/>
  <c r="AH1644" i="10"/>
  <c r="AO1644" i="10"/>
  <c r="AQ1644" i="10"/>
  <c r="AS1644" i="10"/>
  <c r="AU1644" i="10"/>
  <c r="C1645" i="10"/>
  <c r="D1645" i="10"/>
  <c r="AD1645" i="10" s="1"/>
  <c r="AJ1645" i="10" s="1"/>
  <c r="E1645" i="10"/>
  <c r="AE1645" i="10" s="1"/>
  <c r="F1645" i="10"/>
  <c r="AS1645" i="10" s="1"/>
  <c r="G1645" i="10"/>
  <c r="H1645" i="10"/>
  <c r="AH1645" i="10" s="1"/>
  <c r="I1645" i="10"/>
  <c r="J1645" i="10"/>
  <c r="K1645" i="10"/>
  <c r="L1645" i="10"/>
  <c r="Y1645" i="10" s="1"/>
  <c r="P1645" i="10" s="1"/>
  <c r="M1645" i="10"/>
  <c r="N1645" i="10"/>
  <c r="AA1645" i="10" s="1"/>
  <c r="O1645" i="10"/>
  <c r="V1645" i="10"/>
  <c r="S1645" i="10" s="1"/>
  <c r="X1645" i="10"/>
  <c r="Z1645" i="10"/>
  <c r="AB1645" i="10"/>
  <c r="AC1645" i="10"/>
  <c r="AI1645" i="10" s="1"/>
  <c r="AF1645" i="10"/>
  <c r="AG1645" i="10"/>
  <c r="AN1645" i="10"/>
  <c r="AO1645" i="10"/>
  <c r="AP1645" i="10"/>
  <c r="AR1645" i="10"/>
  <c r="AT1645" i="10"/>
  <c r="C1646" i="10"/>
  <c r="AC1646" i="10" s="1"/>
  <c r="AI1646" i="10" s="1"/>
  <c r="D1646" i="10"/>
  <c r="AD1646" i="10" s="1"/>
  <c r="E1646" i="10"/>
  <c r="X1646" i="10" s="1"/>
  <c r="F1646" i="10"/>
  <c r="G1646" i="10"/>
  <c r="AG1646" i="10" s="1"/>
  <c r="H1646" i="10"/>
  <c r="AH1646" i="10" s="1"/>
  <c r="I1646" i="10"/>
  <c r="J1646" i="10"/>
  <c r="K1646" i="10"/>
  <c r="L1646" i="10"/>
  <c r="M1646" i="10"/>
  <c r="Z1646" i="10" s="1"/>
  <c r="N1646" i="10"/>
  <c r="O1646" i="10"/>
  <c r="W1646" i="10"/>
  <c r="Y1646" i="10"/>
  <c r="AA1646" i="10"/>
  <c r="AB1646" i="10"/>
  <c r="AE1646" i="10"/>
  <c r="AK1646" i="10" s="1"/>
  <c r="AF1646" i="10"/>
  <c r="AM1646" i="10"/>
  <c r="AO1646" i="10"/>
  <c r="AQ1646" i="10"/>
  <c r="AS1646" i="10"/>
  <c r="AU1646" i="10"/>
  <c r="C1647" i="10"/>
  <c r="AC1647" i="10" s="1"/>
  <c r="D1647" i="10"/>
  <c r="W1647" i="10" s="1"/>
  <c r="E1647" i="10"/>
  <c r="F1647" i="10"/>
  <c r="AF1647" i="10" s="1"/>
  <c r="G1647" i="10"/>
  <c r="AG1647" i="10" s="1"/>
  <c r="H1647" i="10"/>
  <c r="AU1647" i="10" s="1"/>
  <c r="I1647" i="10"/>
  <c r="J1647" i="10"/>
  <c r="K1647" i="10"/>
  <c r="L1647" i="10"/>
  <c r="Y1647" i="10" s="1"/>
  <c r="M1647" i="10"/>
  <c r="N1647" i="10"/>
  <c r="AA1647" i="10" s="1"/>
  <c r="R1647" i="10" s="1"/>
  <c r="O1647" i="10"/>
  <c r="V1647" i="10"/>
  <c r="S1647" i="10" s="1"/>
  <c r="X1647" i="10"/>
  <c r="U1647" i="10" s="1"/>
  <c r="Z1647" i="10"/>
  <c r="AB1647" i="10"/>
  <c r="AD1647" i="10"/>
  <c r="AE1647" i="10"/>
  <c r="AK1647" i="10" s="1"/>
  <c r="AH1647" i="10"/>
  <c r="AL1647" i="10"/>
  <c r="AO1647" i="10"/>
  <c r="AP1647" i="10"/>
  <c r="AR1647" i="10"/>
  <c r="AT1647" i="10"/>
  <c r="C1648" i="10"/>
  <c r="V1648" i="10" s="1"/>
  <c r="D1648" i="10"/>
  <c r="E1648" i="10"/>
  <c r="AE1648" i="10" s="1"/>
  <c r="AK1648" i="10" s="1"/>
  <c r="F1648" i="10"/>
  <c r="G1648" i="10"/>
  <c r="AT1648" i="10" s="1"/>
  <c r="H1648" i="10"/>
  <c r="I1648" i="10"/>
  <c r="J1648" i="10"/>
  <c r="K1648" i="10"/>
  <c r="L1648" i="10"/>
  <c r="M1648" i="10"/>
  <c r="Z1648" i="10" s="1"/>
  <c r="Q1648" i="10" s="1"/>
  <c r="N1648" i="10"/>
  <c r="O1648" i="10"/>
  <c r="W1648" i="10"/>
  <c r="T1648" i="10" s="1"/>
  <c r="Y1648" i="10"/>
  <c r="AA1648" i="10"/>
  <c r="AB1648" i="10"/>
  <c r="AC1648" i="10"/>
  <c r="AI1648" i="10" s="1"/>
  <c r="AD1648" i="10"/>
  <c r="AJ1648" i="10" s="1"/>
  <c r="AF1648" i="10"/>
  <c r="AG1648" i="10"/>
  <c r="AH1648" i="10"/>
  <c r="AO1648" i="10"/>
  <c r="AQ1648" i="10"/>
  <c r="AS1648" i="10"/>
  <c r="AU1648" i="10"/>
  <c r="C1649" i="10"/>
  <c r="D1649" i="10"/>
  <c r="AD1649" i="10" s="1"/>
  <c r="AJ1649" i="10" s="1"/>
  <c r="E1649" i="10"/>
  <c r="F1649" i="10"/>
  <c r="AS1649" i="10" s="1"/>
  <c r="G1649" i="10"/>
  <c r="H1649" i="10"/>
  <c r="AH1649" i="10" s="1"/>
  <c r="AK1649" i="10" s="1"/>
  <c r="I1649" i="10"/>
  <c r="J1649" i="10"/>
  <c r="K1649" i="10"/>
  <c r="L1649" i="10"/>
  <c r="Y1649" i="10" s="1"/>
  <c r="P1649" i="10" s="1"/>
  <c r="M1649" i="10"/>
  <c r="N1649" i="10"/>
  <c r="AA1649" i="10" s="1"/>
  <c r="O1649" i="10"/>
  <c r="V1649" i="10"/>
  <c r="S1649" i="10" s="1"/>
  <c r="X1649" i="10"/>
  <c r="Z1649" i="10"/>
  <c r="AB1649" i="10"/>
  <c r="AC1649" i="10"/>
  <c r="AI1649" i="10" s="1"/>
  <c r="AE1649" i="10"/>
  <c r="AF1649" i="10"/>
  <c r="AG1649" i="10"/>
  <c r="AN1649" i="10"/>
  <c r="AO1649" i="10"/>
  <c r="AP1649" i="10"/>
  <c r="AR1649" i="10"/>
  <c r="AT1649" i="10"/>
  <c r="C1650" i="10"/>
  <c r="AC1650" i="10" s="1"/>
  <c r="AI1650" i="10" s="1"/>
  <c r="D1650" i="10"/>
  <c r="E1650" i="10"/>
  <c r="X1650" i="10" s="1"/>
  <c r="F1650" i="10"/>
  <c r="G1650" i="10"/>
  <c r="AG1650" i="10" s="1"/>
  <c r="AJ1650" i="10" s="1"/>
  <c r="H1650" i="10"/>
  <c r="AH1650" i="10" s="1"/>
  <c r="I1650" i="10"/>
  <c r="J1650" i="10"/>
  <c r="K1650" i="10"/>
  <c r="L1650" i="10"/>
  <c r="M1650" i="10"/>
  <c r="Z1650" i="10" s="1"/>
  <c r="N1650" i="10"/>
  <c r="O1650" i="10"/>
  <c r="W1650" i="10"/>
  <c r="T1650" i="10" s="1"/>
  <c r="Y1650" i="10"/>
  <c r="AA1650" i="10"/>
  <c r="AB1650" i="10"/>
  <c r="AD1650" i="10"/>
  <c r="AE1650" i="10"/>
  <c r="AF1650" i="10"/>
  <c r="AM1650" i="10"/>
  <c r="AO1650" i="10"/>
  <c r="AQ1650" i="10"/>
  <c r="AS1650" i="10"/>
  <c r="AU1650" i="10"/>
  <c r="C1651" i="10"/>
  <c r="AC1651" i="10" s="1"/>
  <c r="AI1651" i="10" s="1"/>
  <c r="D1651" i="10"/>
  <c r="W1651" i="10" s="1"/>
  <c r="E1651" i="10"/>
  <c r="F1651" i="10"/>
  <c r="AF1651" i="10" s="1"/>
  <c r="G1651" i="10"/>
  <c r="AG1651" i="10" s="1"/>
  <c r="H1651" i="10"/>
  <c r="AU1651" i="10" s="1"/>
  <c r="I1651" i="10"/>
  <c r="J1651" i="10"/>
  <c r="K1651" i="10"/>
  <c r="L1651" i="10"/>
  <c r="Y1651" i="10" s="1"/>
  <c r="M1651" i="10"/>
  <c r="N1651" i="10"/>
  <c r="AA1651" i="10" s="1"/>
  <c r="R1651" i="10" s="1"/>
  <c r="O1651" i="10"/>
  <c r="V1651" i="10"/>
  <c r="S1651" i="10" s="1"/>
  <c r="X1651" i="10"/>
  <c r="U1651" i="10" s="1"/>
  <c r="Z1651" i="10"/>
  <c r="AB1651" i="10"/>
  <c r="AD1651" i="10"/>
  <c r="AE1651" i="10"/>
  <c r="AK1651" i="10" s="1"/>
  <c r="AH1651" i="10"/>
  <c r="AL1651" i="10"/>
  <c r="AO1651" i="10"/>
  <c r="AP1651" i="10"/>
  <c r="AR1651" i="10"/>
  <c r="AT1651" i="10"/>
  <c r="C1652" i="10"/>
  <c r="V1652" i="10" s="1"/>
  <c r="D1652" i="10"/>
  <c r="E1652" i="10"/>
  <c r="AE1652" i="10" s="1"/>
  <c r="AK1652" i="10" s="1"/>
  <c r="F1652" i="10"/>
  <c r="AF1652" i="10" s="1"/>
  <c r="G1652" i="10"/>
  <c r="AT1652" i="10" s="1"/>
  <c r="H1652" i="10"/>
  <c r="I1652" i="10"/>
  <c r="J1652" i="10"/>
  <c r="K1652" i="10"/>
  <c r="L1652" i="10"/>
  <c r="M1652" i="10"/>
  <c r="Z1652" i="10" s="1"/>
  <c r="Q1652" i="10" s="1"/>
  <c r="N1652" i="10"/>
  <c r="O1652" i="10"/>
  <c r="W1652" i="10"/>
  <c r="T1652" i="10" s="1"/>
  <c r="Y1652" i="10"/>
  <c r="AA1652" i="10"/>
  <c r="AB1652" i="10"/>
  <c r="AC1652" i="10"/>
  <c r="AD1652" i="10"/>
  <c r="AJ1652" i="10" s="1"/>
  <c r="AG1652" i="10"/>
  <c r="AH1652" i="10"/>
  <c r="AO1652" i="10"/>
  <c r="AQ1652" i="10"/>
  <c r="AS1652" i="10"/>
  <c r="AU1652" i="10"/>
  <c r="C1653" i="10"/>
  <c r="D1653" i="10"/>
  <c r="AD1653" i="10" s="1"/>
  <c r="AJ1653" i="10" s="1"/>
  <c r="E1653" i="10"/>
  <c r="AE1653" i="10" s="1"/>
  <c r="AK1653" i="10" s="1"/>
  <c r="F1653" i="10"/>
  <c r="AS1653" i="10" s="1"/>
  <c r="G1653" i="10"/>
  <c r="H1653" i="10"/>
  <c r="AH1653" i="10" s="1"/>
  <c r="I1653" i="10"/>
  <c r="J1653" i="10"/>
  <c r="K1653" i="10"/>
  <c r="L1653" i="10"/>
  <c r="Y1653" i="10" s="1"/>
  <c r="P1653" i="10" s="1"/>
  <c r="M1653" i="10"/>
  <c r="N1653" i="10"/>
  <c r="AA1653" i="10" s="1"/>
  <c r="O1653" i="10"/>
  <c r="V1653" i="10"/>
  <c r="S1653" i="10" s="1"/>
  <c r="X1653" i="10"/>
  <c r="U1653" i="10" s="1"/>
  <c r="Z1653" i="10"/>
  <c r="AB1653" i="10"/>
  <c r="AC1653" i="10"/>
  <c r="AI1653" i="10" s="1"/>
  <c r="AF1653" i="10"/>
  <c r="AG1653" i="10"/>
  <c r="AN1653" i="10"/>
  <c r="AO1653" i="10"/>
  <c r="AP1653" i="10"/>
  <c r="AR1653" i="10"/>
  <c r="AT1653" i="10"/>
  <c r="C1654" i="10"/>
  <c r="AC1654" i="10" s="1"/>
  <c r="AI1654" i="10" s="1"/>
  <c r="D1654" i="10"/>
  <c r="AD1654" i="10" s="1"/>
  <c r="AJ1654" i="10" s="1"/>
  <c r="E1654" i="10"/>
  <c r="X1654" i="10" s="1"/>
  <c r="F1654" i="10"/>
  <c r="G1654" i="10"/>
  <c r="AG1654" i="10" s="1"/>
  <c r="H1654" i="10"/>
  <c r="AH1654" i="10" s="1"/>
  <c r="I1654" i="10"/>
  <c r="J1654" i="10"/>
  <c r="K1654" i="10"/>
  <c r="L1654" i="10"/>
  <c r="M1654" i="10"/>
  <c r="Z1654" i="10" s="1"/>
  <c r="N1654" i="10"/>
  <c r="O1654" i="10"/>
  <c r="W1654" i="10"/>
  <c r="T1654" i="10" s="1"/>
  <c r="Y1654" i="10"/>
  <c r="AA1654" i="10"/>
  <c r="AB1654" i="10"/>
  <c r="AE1654" i="10"/>
  <c r="AK1654" i="10" s="1"/>
  <c r="AF1654" i="10"/>
  <c r="AM1654" i="10"/>
  <c r="AO1654" i="10"/>
  <c r="AQ1654" i="10"/>
  <c r="AS1654" i="10"/>
  <c r="AU1654" i="10"/>
  <c r="C1655" i="10"/>
  <c r="AC1655" i="10" s="1"/>
  <c r="AI1655" i="10" s="1"/>
  <c r="D1655" i="10"/>
  <c r="W1655" i="10" s="1"/>
  <c r="E1655" i="10"/>
  <c r="F1655" i="10"/>
  <c r="AF1655" i="10" s="1"/>
  <c r="G1655" i="10"/>
  <c r="AG1655" i="10" s="1"/>
  <c r="H1655" i="10"/>
  <c r="AU1655" i="10" s="1"/>
  <c r="I1655" i="10"/>
  <c r="J1655" i="10"/>
  <c r="K1655" i="10"/>
  <c r="L1655" i="10"/>
  <c r="Y1655" i="10" s="1"/>
  <c r="M1655" i="10"/>
  <c r="N1655" i="10"/>
  <c r="AA1655" i="10" s="1"/>
  <c r="R1655" i="10" s="1"/>
  <c r="O1655" i="10"/>
  <c r="V1655" i="10"/>
  <c r="S1655" i="10" s="1"/>
  <c r="X1655" i="10"/>
  <c r="U1655" i="10" s="1"/>
  <c r="Z1655" i="10"/>
  <c r="AB1655" i="10"/>
  <c r="AD1655" i="10"/>
  <c r="AJ1655" i="10" s="1"/>
  <c r="AE1655" i="10"/>
  <c r="AK1655" i="10" s="1"/>
  <c r="AH1655" i="10"/>
  <c r="AL1655" i="10"/>
  <c r="AO1655" i="10"/>
  <c r="AP1655" i="10"/>
  <c r="AR1655" i="10"/>
  <c r="AT1655" i="10"/>
  <c r="C1656" i="10"/>
  <c r="V1656" i="10" s="1"/>
  <c r="D1656" i="10"/>
  <c r="E1656" i="10"/>
  <c r="AE1656" i="10" s="1"/>
  <c r="AK1656" i="10" s="1"/>
  <c r="F1656" i="10"/>
  <c r="AF1656" i="10" s="1"/>
  <c r="G1656" i="10"/>
  <c r="AT1656" i="10" s="1"/>
  <c r="H1656" i="10"/>
  <c r="I1656" i="10"/>
  <c r="J1656" i="10"/>
  <c r="K1656" i="10"/>
  <c r="L1656" i="10"/>
  <c r="M1656" i="10"/>
  <c r="Z1656" i="10" s="1"/>
  <c r="Q1656" i="10" s="1"/>
  <c r="N1656" i="10"/>
  <c r="O1656" i="10"/>
  <c r="W1656" i="10"/>
  <c r="T1656" i="10" s="1"/>
  <c r="Y1656" i="10"/>
  <c r="AA1656" i="10"/>
  <c r="AB1656" i="10"/>
  <c r="AC1656" i="10"/>
  <c r="AI1656" i="10" s="1"/>
  <c r="AD1656" i="10"/>
  <c r="AJ1656" i="10" s="1"/>
  <c r="AG1656" i="10"/>
  <c r="AH1656" i="10"/>
  <c r="AO1656" i="10"/>
  <c r="AQ1656" i="10"/>
  <c r="AS1656" i="10"/>
  <c r="AU1656" i="10"/>
  <c r="C1657" i="10"/>
  <c r="D1657" i="10"/>
  <c r="AD1657" i="10" s="1"/>
  <c r="AJ1657" i="10" s="1"/>
  <c r="E1657" i="10"/>
  <c r="AE1657" i="10" s="1"/>
  <c r="AK1657" i="10" s="1"/>
  <c r="F1657" i="10"/>
  <c r="AS1657" i="10" s="1"/>
  <c r="G1657" i="10"/>
  <c r="H1657" i="10"/>
  <c r="AH1657" i="10" s="1"/>
  <c r="I1657" i="10"/>
  <c r="J1657" i="10"/>
  <c r="K1657" i="10"/>
  <c r="L1657" i="10"/>
  <c r="Y1657" i="10" s="1"/>
  <c r="P1657" i="10" s="1"/>
  <c r="M1657" i="10"/>
  <c r="N1657" i="10"/>
  <c r="AA1657" i="10" s="1"/>
  <c r="O1657" i="10"/>
  <c r="V1657" i="10"/>
  <c r="S1657" i="10" s="1"/>
  <c r="X1657" i="10"/>
  <c r="Z1657" i="10"/>
  <c r="AB1657" i="10"/>
  <c r="AC1657" i="10"/>
  <c r="AI1657" i="10" s="1"/>
  <c r="AF1657" i="10"/>
  <c r="AG1657" i="10"/>
  <c r="AN1657" i="10"/>
  <c r="AO1657" i="10"/>
  <c r="AP1657" i="10"/>
  <c r="AR1657" i="10"/>
  <c r="AT1657" i="10"/>
  <c r="C1658" i="10"/>
  <c r="AC1658" i="10" s="1"/>
  <c r="AI1658" i="10" s="1"/>
  <c r="D1658" i="10"/>
  <c r="AD1658" i="10" s="1"/>
  <c r="E1658" i="10"/>
  <c r="X1658" i="10" s="1"/>
  <c r="F1658" i="10"/>
  <c r="G1658" i="10"/>
  <c r="AG1658" i="10" s="1"/>
  <c r="H1658" i="10"/>
  <c r="AH1658" i="10" s="1"/>
  <c r="I1658" i="10"/>
  <c r="J1658" i="10"/>
  <c r="K1658" i="10"/>
  <c r="L1658" i="10"/>
  <c r="M1658" i="10"/>
  <c r="Z1658" i="10" s="1"/>
  <c r="N1658" i="10"/>
  <c r="O1658" i="10"/>
  <c r="W1658" i="10"/>
  <c r="Y1658" i="10"/>
  <c r="AA1658" i="10"/>
  <c r="AB1658" i="10"/>
  <c r="AE1658" i="10"/>
  <c r="AK1658" i="10" s="1"/>
  <c r="AF1658" i="10"/>
  <c r="AM1658" i="10"/>
  <c r="AO1658" i="10"/>
  <c r="AQ1658" i="10"/>
  <c r="AS1658" i="10"/>
  <c r="AU1658" i="10"/>
  <c r="C1659" i="10"/>
  <c r="AC1659" i="10" s="1"/>
  <c r="D1659" i="10"/>
  <c r="W1659" i="10" s="1"/>
  <c r="E1659" i="10"/>
  <c r="F1659" i="10"/>
  <c r="AF1659" i="10" s="1"/>
  <c r="G1659" i="10"/>
  <c r="AG1659" i="10" s="1"/>
  <c r="H1659" i="10"/>
  <c r="AU1659" i="10" s="1"/>
  <c r="I1659" i="10"/>
  <c r="J1659" i="10"/>
  <c r="K1659" i="10"/>
  <c r="L1659" i="10"/>
  <c r="Y1659" i="10" s="1"/>
  <c r="M1659" i="10"/>
  <c r="N1659" i="10"/>
  <c r="AA1659" i="10" s="1"/>
  <c r="R1659" i="10" s="1"/>
  <c r="O1659" i="10"/>
  <c r="V1659" i="10"/>
  <c r="S1659" i="10" s="1"/>
  <c r="X1659" i="10"/>
  <c r="U1659" i="10" s="1"/>
  <c r="Z1659" i="10"/>
  <c r="AB1659" i="10"/>
  <c r="AD1659" i="10"/>
  <c r="AJ1659" i="10" s="1"/>
  <c r="AE1659" i="10"/>
  <c r="AK1659" i="10" s="1"/>
  <c r="AH1659" i="10"/>
  <c r="AL1659" i="10"/>
  <c r="AO1659" i="10"/>
  <c r="AP1659" i="10"/>
  <c r="AR1659" i="10"/>
  <c r="AT1659" i="10"/>
  <c r="C1660" i="10"/>
  <c r="V1660" i="10" s="1"/>
  <c r="D1660" i="10"/>
  <c r="E1660" i="10"/>
  <c r="AE1660" i="10" s="1"/>
  <c r="AK1660" i="10" s="1"/>
  <c r="F1660" i="10"/>
  <c r="AF1660" i="10" s="1"/>
  <c r="G1660" i="10"/>
  <c r="AT1660" i="10" s="1"/>
  <c r="H1660" i="10"/>
  <c r="I1660" i="10"/>
  <c r="J1660" i="10"/>
  <c r="K1660" i="10"/>
  <c r="L1660" i="10"/>
  <c r="M1660" i="10"/>
  <c r="Z1660" i="10" s="1"/>
  <c r="Q1660" i="10" s="1"/>
  <c r="N1660" i="10"/>
  <c r="O1660" i="10"/>
  <c r="W1660" i="10"/>
  <c r="T1660" i="10" s="1"/>
  <c r="Y1660" i="10"/>
  <c r="AA1660" i="10"/>
  <c r="AB1660" i="10"/>
  <c r="AC1660" i="10"/>
  <c r="AI1660" i="10" s="1"/>
  <c r="AD1660" i="10"/>
  <c r="AJ1660" i="10" s="1"/>
  <c r="AG1660" i="10"/>
  <c r="AH1660" i="10"/>
  <c r="AO1660" i="10"/>
  <c r="AQ1660" i="10"/>
  <c r="AS1660" i="10"/>
  <c r="AU1660" i="10"/>
  <c r="C1661" i="10"/>
  <c r="D1661" i="10"/>
  <c r="AD1661" i="10" s="1"/>
  <c r="AJ1661" i="10" s="1"/>
  <c r="E1661" i="10"/>
  <c r="AE1661" i="10" s="1"/>
  <c r="F1661" i="10"/>
  <c r="AS1661" i="10" s="1"/>
  <c r="G1661" i="10"/>
  <c r="H1661" i="10"/>
  <c r="AH1661" i="10" s="1"/>
  <c r="I1661" i="10"/>
  <c r="J1661" i="10"/>
  <c r="K1661" i="10"/>
  <c r="L1661" i="10"/>
  <c r="Y1661" i="10" s="1"/>
  <c r="P1661" i="10" s="1"/>
  <c r="M1661" i="10"/>
  <c r="N1661" i="10"/>
  <c r="AA1661" i="10" s="1"/>
  <c r="O1661" i="10"/>
  <c r="V1661" i="10"/>
  <c r="S1661" i="10" s="1"/>
  <c r="X1661" i="10"/>
  <c r="Z1661" i="10"/>
  <c r="AB1661" i="10"/>
  <c r="AC1661" i="10"/>
  <c r="AI1661" i="10" s="1"/>
  <c r="AF1661" i="10"/>
  <c r="AG1661" i="10"/>
  <c r="AN1661" i="10"/>
  <c r="AO1661" i="10"/>
  <c r="AP1661" i="10"/>
  <c r="AR1661" i="10"/>
  <c r="AT1661" i="10"/>
  <c r="C1662" i="10"/>
  <c r="AC1662" i="10" s="1"/>
  <c r="AI1662" i="10" s="1"/>
  <c r="D1662" i="10"/>
  <c r="AD1662" i="10" s="1"/>
  <c r="E1662" i="10"/>
  <c r="X1662" i="10" s="1"/>
  <c r="F1662" i="10"/>
  <c r="G1662" i="10"/>
  <c r="AG1662" i="10" s="1"/>
  <c r="H1662" i="10"/>
  <c r="AH1662" i="10" s="1"/>
  <c r="I1662" i="10"/>
  <c r="J1662" i="10"/>
  <c r="K1662" i="10"/>
  <c r="L1662" i="10"/>
  <c r="M1662" i="10"/>
  <c r="Z1662" i="10" s="1"/>
  <c r="N1662" i="10"/>
  <c r="O1662" i="10"/>
  <c r="W1662" i="10"/>
  <c r="Y1662" i="10"/>
  <c r="AA1662" i="10"/>
  <c r="AB1662" i="10"/>
  <c r="AE1662" i="10"/>
  <c r="AK1662" i="10" s="1"/>
  <c r="AF1662" i="10"/>
  <c r="AM1662" i="10"/>
  <c r="AO1662" i="10"/>
  <c r="AQ1662" i="10"/>
  <c r="AS1662" i="10"/>
  <c r="AU1662" i="10"/>
  <c r="C1663" i="10"/>
  <c r="AC1663" i="10" s="1"/>
  <c r="D1663" i="10"/>
  <c r="W1663" i="10" s="1"/>
  <c r="E1663" i="10"/>
  <c r="F1663" i="10"/>
  <c r="AF1663" i="10" s="1"/>
  <c r="G1663" i="10"/>
  <c r="AG1663" i="10" s="1"/>
  <c r="H1663" i="10"/>
  <c r="AU1663" i="10" s="1"/>
  <c r="I1663" i="10"/>
  <c r="J1663" i="10"/>
  <c r="K1663" i="10"/>
  <c r="L1663" i="10"/>
  <c r="Y1663" i="10" s="1"/>
  <c r="M1663" i="10"/>
  <c r="N1663" i="10"/>
  <c r="AA1663" i="10" s="1"/>
  <c r="R1663" i="10" s="1"/>
  <c r="O1663" i="10"/>
  <c r="V1663" i="10"/>
  <c r="S1663" i="10" s="1"/>
  <c r="X1663" i="10"/>
  <c r="Z1663" i="10"/>
  <c r="AB1663" i="10"/>
  <c r="AD1663" i="10"/>
  <c r="AE1663" i="10"/>
  <c r="AK1663" i="10" s="1"/>
  <c r="AH1663" i="10"/>
  <c r="AL1663" i="10"/>
  <c r="AO1663" i="10"/>
  <c r="AP1663" i="10"/>
  <c r="AR1663" i="10"/>
  <c r="AT1663" i="10"/>
  <c r="C1664" i="10"/>
  <c r="V1664" i="10" s="1"/>
  <c r="D1664" i="10"/>
  <c r="E1664" i="10"/>
  <c r="AE1664" i="10" s="1"/>
  <c r="AK1664" i="10" s="1"/>
  <c r="F1664" i="10"/>
  <c r="AF1664" i="10" s="1"/>
  <c r="G1664" i="10"/>
  <c r="AT1664" i="10" s="1"/>
  <c r="H1664" i="10"/>
  <c r="I1664" i="10"/>
  <c r="J1664" i="10"/>
  <c r="K1664" i="10"/>
  <c r="L1664" i="10"/>
  <c r="M1664" i="10"/>
  <c r="Z1664" i="10" s="1"/>
  <c r="Q1664" i="10" s="1"/>
  <c r="N1664" i="10"/>
  <c r="O1664" i="10"/>
  <c r="W1664" i="10"/>
  <c r="Y1664" i="10"/>
  <c r="AA1664" i="10"/>
  <c r="AB1664" i="10"/>
  <c r="AC1664" i="10"/>
  <c r="AD1664" i="10"/>
  <c r="AJ1664" i="10" s="1"/>
  <c r="AG1664" i="10"/>
  <c r="AH1664" i="10"/>
  <c r="AO1664" i="10"/>
  <c r="AQ1664" i="10"/>
  <c r="AS1664" i="10"/>
  <c r="AU1664" i="10"/>
  <c r="C1665" i="10"/>
  <c r="D1665" i="10"/>
  <c r="AD1665" i="10" s="1"/>
  <c r="AJ1665" i="10" s="1"/>
  <c r="E1665" i="10"/>
  <c r="AE1665" i="10" s="1"/>
  <c r="F1665" i="10"/>
  <c r="AS1665" i="10" s="1"/>
  <c r="G1665" i="10"/>
  <c r="H1665" i="10"/>
  <c r="AH1665" i="10" s="1"/>
  <c r="I1665" i="10"/>
  <c r="J1665" i="10"/>
  <c r="K1665" i="10"/>
  <c r="L1665" i="10"/>
  <c r="Y1665" i="10" s="1"/>
  <c r="P1665" i="10" s="1"/>
  <c r="M1665" i="10"/>
  <c r="N1665" i="10"/>
  <c r="AA1665" i="10" s="1"/>
  <c r="O1665" i="10"/>
  <c r="V1665" i="10"/>
  <c r="S1665" i="10" s="1"/>
  <c r="X1665" i="10"/>
  <c r="U1665" i="10" s="1"/>
  <c r="Z1665" i="10"/>
  <c r="AB1665" i="10"/>
  <c r="AC1665" i="10"/>
  <c r="AI1665" i="10" s="1"/>
  <c r="AF1665" i="10"/>
  <c r="AG1665" i="10"/>
  <c r="AN1665" i="10"/>
  <c r="AO1665" i="10"/>
  <c r="AP1665" i="10"/>
  <c r="AR1665" i="10"/>
  <c r="AT1665" i="10"/>
  <c r="C1666" i="10"/>
  <c r="AC1666" i="10" s="1"/>
  <c r="AI1666" i="10" s="1"/>
  <c r="D1666" i="10"/>
  <c r="AD1666" i="10" s="1"/>
  <c r="E1666" i="10"/>
  <c r="X1666" i="10" s="1"/>
  <c r="F1666" i="10"/>
  <c r="G1666" i="10"/>
  <c r="AG1666" i="10" s="1"/>
  <c r="H1666" i="10"/>
  <c r="AH1666" i="10" s="1"/>
  <c r="I1666" i="10"/>
  <c r="J1666" i="10"/>
  <c r="K1666" i="10"/>
  <c r="L1666" i="10"/>
  <c r="M1666" i="10"/>
  <c r="Z1666" i="10" s="1"/>
  <c r="N1666" i="10"/>
  <c r="O1666" i="10"/>
  <c r="W1666" i="10"/>
  <c r="T1666" i="10" s="1"/>
  <c r="Y1666" i="10"/>
  <c r="AA1666" i="10"/>
  <c r="AB1666" i="10"/>
  <c r="AE1666" i="10"/>
  <c r="AK1666" i="10" s="1"/>
  <c r="AF1666" i="10"/>
  <c r="AM1666" i="10"/>
  <c r="AO1666" i="10"/>
  <c r="AQ1666" i="10"/>
  <c r="AS1666" i="10"/>
  <c r="AU1666" i="10"/>
  <c r="C1667" i="10"/>
  <c r="AC1667" i="10" s="1"/>
  <c r="AI1667" i="10" s="1"/>
  <c r="D1667" i="10"/>
  <c r="W1667" i="10" s="1"/>
  <c r="E1667" i="10"/>
  <c r="F1667" i="10"/>
  <c r="AF1667" i="10" s="1"/>
  <c r="G1667" i="10"/>
  <c r="AG1667" i="10" s="1"/>
  <c r="H1667" i="10"/>
  <c r="AU1667" i="10" s="1"/>
  <c r="I1667" i="10"/>
  <c r="J1667" i="10"/>
  <c r="K1667" i="10"/>
  <c r="L1667" i="10"/>
  <c r="Y1667" i="10" s="1"/>
  <c r="M1667" i="10"/>
  <c r="N1667" i="10"/>
  <c r="AA1667" i="10" s="1"/>
  <c r="R1667" i="10" s="1"/>
  <c r="O1667" i="10"/>
  <c r="V1667" i="10"/>
  <c r="S1667" i="10" s="1"/>
  <c r="X1667" i="10"/>
  <c r="U1667" i="10" s="1"/>
  <c r="Z1667" i="10"/>
  <c r="AB1667" i="10"/>
  <c r="AD1667" i="10"/>
  <c r="AE1667" i="10"/>
  <c r="AK1667" i="10" s="1"/>
  <c r="AH1667" i="10"/>
  <c r="AL1667" i="10"/>
  <c r="AO1667" i="10"/>
  <c r="AP1667" i="10"/>
  <c r="AR1667" i="10"/>
  <c r="AT1667" i="10"/>
  <c r="C1668" i="10"/>
  <c r="V1668" i="10" s="1"/>
  <c r="D1668" i="10"/>
  <c r="E1668" i="10"/>
  <c r="AE1668" i="10" s="1"/>
  <c r="AK1668" i="10" s="1"/>
  <c r="F1668" i="10"/>
  <c r="AF1668" i="10" s="1"/>
  <c r="G1668" i="10"/>
  <c r="AT1668" i="10" s="1"/>
  <c r="H1668" i="10"/>
  <c r="I1668" i="10"/>
  <c r="J1668" i="10"/>
  <c r="K1668" i="10"/>
  <c r="L1668" i="10"/>
  <c r="M1668" i="10"/>
  <c r="Z1668" i="10" s="1"/>
  <c r="Q1668" i="10" s="1"/>
  <c r="N1668" i="10"/>
  <c r="O1668" i="10"/>
  <c r="W1668" i="10"/>
  <c r="T1668" i="10" s="1"/>
  <c r="Y1668" i="10"/>
  <c r="AA1668" i="10"/>
  <c r="AB1668" i="10"/>
  <c r="AC1668" i="10"/>
  <c r="AD1668" i="10"/>
  <c r="AJ1668" i="10" s="1"/>
  <c r="AG1668" i="10"/>
  <c r="AH1668" i="10"/>
  <c r="AO1668" i="10"/>
  <c r="AQ1668" i="10"/>
  <c r="AS1668" i="10"/>
  <c r="AU1668" i="10"/>
  <c r="C1669" i="10"/>
  <c r="D1669" i="10"/>
  <c r="AD1669" i="10" s="1"/>
  <c r="AJ1669" i="10" s="1"/>
  <c r="E1669" i="10"/>
  <c r="AE1669" i="10" s="1"/>
  <c r="AK1669" i="10" s="1"/>
  <c r="F1669" i="10"/>
  <c r="AS1669" i="10" s="1"/>
  <c r="G1669" i="10"/>
  <c r="H1669" i="10"/>
  <c r="AH1669" i="10" s="1"/>
  <c r="I1669" i="10"/>
  <c r="J1669" i="10"/>
  <c r="K1669" i="10"/>
  <c r="L1669" i="10"/>
  <c r="Y1669" i="10" s="1"/>
  <c r="P1669" i="10" s="1"/>
  <c r="M1669" i="10"/>
  <c r="N1669" i="10"/>
  <c r="AA1669" i="10" s="1"/>
  <c r="O1669" i="10"/>
  <c r="V1669" i="10"/>
  <c r="S1669" i="10" s="1"/>
  <c r="X1669" i="10"/>
  <c r="U1669" i="10" s="1"/>
  <c r="Z1669" i="10"/>
  <c r="AB1669" i="10"/>
  <c r="AC1669" i="10"/>
  <c r="AI1669" i="10" s="1"/>
  <c r="AF1669" i="10"/>
  <c r="AG1669" i="10"/>
  <c r="AN1669" i="10"/>
  <c r="AO1669" i="10"/>
  <c r="AP1669" i="10"/>
  <c r="AR1669" i="10"/>
  <c r="AT1669" i="10"/>
  <c r="C1670" i="10"/>
  <c r="AC1670" i="10" s="1"/>
  <c r="AI1670" i="10" s="1"/>
  <c r="D1670" i="10"/>
  <c r="AD1670" i="10" s="1"/>
  <c r="AJ1670" i="10" s="1"/>
  <c r="E1670" i="10"/>
  <c r="X1670" i="10" s="1"/>
  <c r="F1670" i="10"/>
  <c r="G1670" i="10"/>
  <c r="AG1670" i="10" s="1"/>
  <c r="H1670" i="10"/>
  <c r="AH1670" i="10" s="1"/>
  <c r="I1670" i="10"/>
  <c r="J1670" i="10"/>
  <c r="K1670" i="10"/>
  <c r="L1670" i="10"/>
  <c r="M1670" i="10"/>
  <c r="Z1670" i="10" s="1"/>
  <c r="N1670" i="10"/>
  <c r="O1670" i="10"/>
  <c r="W1670" i="10"/>
  <c r="T1670" i="10" s="1"/>
  <c r="Y1670" i="10"/>
  <c r="AA1670" i="10"/>
  <c r="AB1670" i="10"/>
  <c r="AE1670" i="10"/>
  <c r="AK1670" i="10" s="1"/>
  <c r="AF1670" i="10"/>
  <c r="AM1670" i="10"/>
  <c r="AO1670" i="10"/>
  <c r="AQ1670" i="10"/>
  <c r="AS1670" i="10"/>
  <c r="AU1670" i="10"/>
  <c r="C1671" i="10"/>
  <c r="AC1671" i="10" s="1"/>
  <c r="AI1671" i="10" s="1"/>
  <c r="D1671" i="10"/>
  <c r="W1671" i="10" s="1"/>
  <c r="E1671" i="10"/>
  <c r="F1671" i="10"/>
  <c r="AF1671" i="10" s="1"/>
  <c r="G1671" i="10"/>
  <c r="AG1671" i="10" s="1"/>
  <c r="H1671" i="10"/>
  <c r="AU1671" i="10" s="1"/>
  <c r="I1671" i="10"/>
  <c r="J1671" i="10"/>
  <c r="K1671" i="10"/>
  <c r="L1671" i="10"/>
  <c r="Y1671" i="10" s="1"/>
  <c r="M1671" i="10"/>
  <c r="N1671" i="10"/>
  <c r="AA1671" i="10" s="1"/>
  <c r="R1671" i="10" s="1"/>
  <c r="O1671" i="10"/>
  <c r="V1671" i="10"/>
  <c r="S1671" i="10" s="1"/>
  <c r="X1671" i="10"/>
  <c r="U1671" i="10" s="1"/>
  <c r="Z1671" i="10"/>
  <c r="AB1671" i="10"/>
  <c r="AD1671" i="10"/>
  <c r="AJ1671" i="10" s="1"/>
  <c r="AE1671" i="10"/>
  <c r="AK1671" i="10" s="1"/>
  <c r="AH1671" i="10"/>
  <c r="AL1671" i="10"/>
  <c r="AO1671" i="10"/>
  <c r="AP1671" i="10"/>
  <c r="AR1671" i="10"/>
  <c r="AT1671" i="10"/>
  <c r="C1672" i="10"/>
  <c r="V1672" i="10" s="1"/>
  <c r="D1672" i="10"/>
  <c r="E1672" i="10"/>
  <c r="AE1672" i="10" s="1"/>
  <c r="AK1672" i="10" s="1"/>
  <c r="F1672" i="10"/>
  <c r="AF1672" i="10" s="1"/>
  <c r="G1672" i="10"/>
  <c r="AT1672" i="10" s="1"/>
  <c r="H1672" i="10"/>
  <c r="I1672" i="10"/>
  <c r="J1672" i="10"/>
  <c r="K1672" i="10"/>
  <c r="L1672" i="10"/>
  <c r="M1672" i="10"/>
  <c r="Z1672" i="10" s="1"/>
  <c r="Q1672" i="10" s="1"/>
  <c r="N1672" i="10"/>
  <c r="O1672" i="10"/>
  <c r="W1672" i="10"/>
  <c r="T1672" i="10" s="1"/>
  <c r="Y1672" i="10"/>
  <c r="AA1672" i="10"/>
  <c r="AB1672" i="10"/>
  <c r="AC1672" i="10"/>
  <c r="AI1672" i="10" s="1"/>
  <c r="AD1672" i="10"/>
  <c r="AJ1672" i="10" s="1"/>
  <c r="AG1672" i="10"/>
  <c r="AH1672" i="10"/>
  <c r="AO1672" i="10"/>
  <c r="AQ1672" i="10"/>
  <c r="AS1672" i="10"/>
  <c r="AU1672" i="10"/>
  <c r="C1673" i="10"/>
  <c r="D1673" i="10"/>
  <c r="AD1673" i="10" s="1"/>
  <c r="AJ1673" i="10" s="1"/>
  <c r="E1673" i="10"/>
  <c r="AE1673" i="10" s="1"/>
  <c r="F1673" i="10"/>
  <c r="AS1673" i="10" s="1"/>
  <c r="G1673" i="10"/>
  <c r="H1673" i="10"/>
  <c r="AH1673" i="10" s="1"/>
  <c r="I1673" i="10"/>
  <c r="J1673" i="10"/>
  <c r="K1673" i="10"/>
  <c r="L1673" i="10"/>
  <c r="Y1673" i="10" s="1"/>
  <c r="P1673" i="10" s="1"/>
  <c r="M1673" i="10"/>
  <c r="N1673" i="10"/>
  <c r="AA1673" i="10" s="1"/>
  <c r="O1673" i="10"/>
  <c r="V1673" i="10"/>
  <c r="S1673" i="10" s="1"/>
  <c r="X1673" i="10"/>
  <c r="Z1673" i="10"/>
  <c r="AB1673" i="10"/>
  <c r="AC1673" i="10"/>
  <c r="AI1673" i="10" s="1"/>
  <c r="AF1673" i="10"/>
  <c r="AG1673" i="10"/>
  <c r="AN1673" i="10"/>
  <c r="AO1673" i="10"/>
  <c r="AP1673" i="10"/>
  <c r="AR1673" i="10"/>
  <c r="AT1673" i="10"/>
  <c r="C1674" i="10"/>
  <c r="AC1674" i="10" s="1"/>
  <c r="AI1674" i="10" s="1"/>
  <c r="D1674" i="10"/>
  <c r="AD1674" i="10" s="1"/>
  <c r="E1674" i="10"/>
  <c r="X1674" i="10" s="1"/>
  <c r="F1674" i="10"/>
  <c r="G1674" i="10"/>
  <c r="AG1674" i="10" s="1"/>
  <c r="H1674" i="10"/>
  <c r="AH1674" i="10" s="1"/>
  <c r="I1674" i="10"/>
  <c r="J1674" i="10"/>
  <c r="K1674" i="10"/>
  <c r="L1674" i="10"/>
  <c r="M1674" i="10"/>
  <c r="Z1674" i="10" s="1"/>
  <c r="N1674" i="10"/>
  <c r="O1674" i="10"/>
  <c r="W1674" i="10"/>
  <c r="Y1674" i="10"/>
  <c r="AA1674" i="10"/>
  <c r="AB1674" i="10"/>
  <c r="AE1674" i="10"/>
  <c r="AK1674" i="10" s="1"/>
  <c r="AF1674" i="10"/>
  <c r="AM1674" i="10"/>
  <c r="AO1674" i="10"/>
  <c r="AQ1674" i="10"/>
  <c r="AS1674" i="10"/>
  <c r="AU1674" i="10"/>
  <c r="C1675" i="10"/>
  <c r="AC1675" i="10" s="1"/>
  <c r="D1675" i="10"/>
  <c r="W1675" i="10" s="1"/>
  <c r="E1675" i="10"/>
  <c r="F1675" i="10"/>
  <c r="AF1675" i="10" s="1"/>
  <c r="G1675" i="10"/>
  <c r="AG1675" i="10" s="1"/>
  <c r="H1675" i="10"/>
  <c r="AU1675" i="10" s="1"/>
  <c r="I1675" i="10"/>
  <c r="J1675" i="10"/>
  <c r="K1675" i="10"/>
  <c r="L1675" i="10"/>
  <c r="Y1675" i="10" s="1"/>
  <c r="M1675" i="10"/>
  <c r="N1675" i="10"/>
  <c r="AA1675" i="10" s="1"/>
  <c r="R1675" i="10" s="1"/>
  <c r="O1675" i="10"/>
  <c r="V1675" i="10"/>
  <c r="S1675" i="10" s="1"/>
  <c r="X1675" i="10"/>
  <c r="U1675" i="10" s="1"/>
  <c r="Z1675" i="10"/>
  <c r="AB1675" i="10"/>
  <c r="AD1675" i="10"/>
  <c r="AE1675" i="10"/>
  <c r="AK1675" i="10" s="1"/>
  <c r="AH1675" i="10"/>
  <c r="AL1675" i="10"/>
  <c r="AO1675" i="10"/>
  <c r="AP1675" i="10"/>
  <c r="AR1675" i="10"/>
  <c r="AT1675" i="10"/>
  <c r="C1676" i="10"/>
  <c r="V1676" i="10" s="1"/>
  <c r="D1676" i="10"/>
  <c r="E1676" i="10"/>
  <c r="AE1676" i="10" s="1"/>
  <c r="AK1676" i="10" s="1"/>
  <c r="F1676" i="10"/>
  <c r="AF1676" i="10" s="1"/>
  <c r="G1676" i="10"/>
  <c r="AT1676" i="10" s="1"/>
  <c r="H1676" i="10"/>
  <c r="I1676" i="10"/>
  <c r="J1676" i="10"/>
  <c r="K1676" i="10"/>
  <c r="L1676" i="10"/>
  <c r="M1676" i="10"/>
  <c r="Z1676" i="10" s="1"/>
  <c r="Q1676" i="10" s="1"/>
  <c r="N1676" i="10"/>
  <c r="O1676" i="10"/>
  <c r="W1676" i="10"/>
  <c r="T1676" i="10" s="1"/>
  <c r="Y1676" i="10"/>
  <c r="AA1676" i="10"/>
  <c r="AB1676" i="10"/>
  <c r="AC1676" i="10"/>
  <c r="AI1676" i="10" s="1"/>
  <c r="AD1676" i="10"/>
  <c r="AJ1676" i="10" s="1"/>
  <c r="AG1676" i="10"/>
  <c r="AH1676" i="10"/>
  <c r="AO1676" i="10"/>
  <c r="AQ1676" i="10"/>
  <c r="AS1676" i="10"/>
  <c r="AU1676" i="10"/>
  <c r="C1677" i="10"/>
  <c r="D1677" i="10"/>
  <c r="AD1677" i="10" s="1"/>
  <c r="AJ1677" i="10" s="1"/>
  <c r="E1677" i="10"/>
  <c r="AE1677" i="10" s="1"/>
  <c r="F1677" i="10"/>
  <c r="AS1677" i="10" s="1"/>
  <c r="G1677" i="10"/>
  <c r="H1677" i="10"/>
  <c r="AH1677" i="10" s="1"/>
  <c r="I1677" i="10"/>
  <c r="J1677" i="10"/>
  <c r="K1677" i="10"/>
  <c r="L1677" i="10"/>
  <c r="Y1677" i="10" s="1"/>
  <c r="P1677" i="10" s="1"/>
  <c r="M1677" i="10"/>
  <c r="N1677" i="10"/>
  <c r="AA1677" i="10" s="1"/>
  <c r="O1677" i="10"/>
  <c r="V1677" i="10"/>
  <c r="S1677" i="10" s="1"/>
  <c r="X1677" i="10"/>
  <c r="Z1677" i="10"/>
  <c r="AB1677" i="10"/>
  <c r="AC1677" i="10"/>
  <c r="AI1677" i="10" s="1"/>
  <c r="AF1677" i="10"/>
  <c r="AG1677" i="10"/>
  <c r="AN1677" i="10"/>
  <c r="AO1677" i="10"/>
  <c r="AP1677" i="10"/>
  <c r="AR1677" i="10"/>
  <c r="AT1677" i="10"/>
  <c r="C1678" i="10"/>
  <c r="AC1678" i="10" s="1"/>
  <c r="AI1678" i="10" s="1"/>
  <c r="D1678" i="10"/>
  <c r="AD1678" i="10" s="1"/>
  <c r="E1678" i="10"/>
  <c r="X1678" i="10" s="1"/>
  <c r="F1678" i="10"/>
  <c r="G1678" i="10"/>
  <c r="AG1678" i="10" s="1"/>
  <c r="H1678" i="10"/>
  <c r="AH1678" i="10" s="1"/>
  <c r="I1678" i="10"/>
  <c r="J1678" i="10"/>
  <c r="K1678" i="10"/>
  <c r="L1678" i="10"/>
  <c r="M1678" i="10"/>
  <c r="Z1678" i="10" s="1"/>
  <c r="N1678" i="10"/>
  <c r="O1678" i="10"/>
  <c r="W1678" i="10"/>
  <c r="Y1678" i="10"/>
  <c r="AA1678" i="10"/>
  <c r="AB1678" i="10"/>
  <c r="AE1678" i="10"/>
  <c r="AK1678" i="10" s="1"/>
  <c r="AF1678" i="10"/>
  <c r="AM1678" i="10"/>
  <c r="AO1678" i="10"/>
  <c r="AQ1678" i="10"/>
  <c r="AS1678" i="10"/>
  <c r="AU1678" i="10"/>
  <c r="C1679" i="10"/>
  <c r="AC1679" i="10" s="1"/>
  <c r="D1679" i="10"/>
  <c r="W1679" i="10" s="1"/>
  <c r="E1679" i="10"/>
  <c r="F1679" i="10"/>
  <c r="AF1679" i="10" s="1"/>
  <c r="G1679" i="10"/>
  <c r="AG1679" i="10" s="1"/>
  <c r="H1679" i="10"/>
  <c r="AU1679" i="10" s="1"/>
  <c r="I1679" i="10"/>
  <c r="J1679" i="10"/>
  <c r="K1679" i="10"/>
  <c r="L1679" i="10"/>
  <c r="Y1679" i="10" s="1"/>
  <c r="M1679" i="10"/>
  <c r="N1679" i="10"/>
  <c r="AA1679" i="10" s="1"/>
  <c r="R1679" i="10" s="1"/>
  <c r="O1679" i="10"/>
  <c r="V1679" i="10"/>
  <c r="S1679" i="10" s="1"/>
  <c r="X1679" i="10"/>
  <c r="Z1679" i="10"/>
  <c r="AB1679" i="10"/>
  <c r="AD1679" i="10"/>
  <c r="AE1679" i="10"/>
  <c r="AK1679" i="10" s="1"/>
  <c r="AH1679" i="10"/>
  <c r="AL1679" i="10"/>
  <c r="AO1679" i="10"/>
  <c r="AP1679" i="10"/>
  <c r="AR1679" i="10"/>
  <c r="AT1679" i="10"/>
  <c r="C1680" i="10"/>
  <c r="V1680" i="10" s="1"/>
  <c r="D1680" i="10"/>
  <c r="E1680" i="10"/>
  <c r="AE1680" i="10" s="1"/>
  <c r="AK1680" i="10" s="1"/>
  <c r="F1680" i="10"/>
  <c r="AF1680" i="10" s="1"/>
  <c r="G1680" i="10"/>
  <c r="AT1680" i="10" s="1"/>
  <c r="H1680" i="10"/>
  <c r="I1680" i="10"/>
  <c r="J1680" i="10"/>
  <c r="K1680" i="10"/>
  <c r="L1680" i="10"/>
  <c r="M1680" i="10"/>
  <c r="Z1680" i="10" s="1"/>
  <c r="Q1680" i="10" s="1"/>
  <c r="N1680" i="10"/>
  <c r="O1680" i="10"/>
  <c r="W1680" i="10"/>
  <c r="Y1680" i="10"/>
  <c r="AA1680" i="10"/>
  <c r="AB1680" i="10"/>
  <c r="AC1680" i="10"/>
  <c r="AD1680" i="10"/>
  <c r="AJ1680" i="10" s="1"/>
  <c r="AG1680" i="10"/>
  <c r="AH1680" i="10"/>
  <c r="AO1680" i="10"/>
  <c r="AQ1680" i="10"/>
  <c r="AS1680" i="10"/>
  <c r="AU1680" i="10"/>
  <c r="C1681" i="10"/>
  <c r="D1681" i="10"/>
  <c r="AD1681" i="10" s="1"/>
  <c r="AJ1681" i="10" s="1"/>
  <c r="E1681" i="10"/>
  <c r="AE1681" i="10" s="1"/>
  <c r="F1681" i="10"/>
  <c r="AS1681" i="10" s="1"/>
  <c r="G1681" i="10"/>
  <c r="H1681" i="10"/>
  <c r="AH1681" i="10" s="1"/>
  <c r="I1681" i="10"/>
  <c r="J1681" i="10"/>
  <c r="K1681" i="10"/>
  <c r="L1681" i="10"/>
  <c r="Y1681" i="10" s="1"/>
  <c r="P1681" i="10" s="1"/>
  <c r="M1681" i="10"/>
  <c r="N1681" i="10"/>
  <c r="AA1681" i="10" s="1"/>
  <c r="O1681" i="10"/>
  <c r="V1681" i="10"/>
  <c r="S1681" i="10" s="1"/>
  <c r="X1681" i="10"/>
  <c r="U1681" i="10" s="1"/>
  <c r="Z1681" i="10"/>
  <c r="AB1681" i="10"/>
  <c r="AC1681" i="10"/>
  <c r="AI1681" i="10" s="1"/>
  <c r="AF1681" i="10"/>
  <c r="AG1681" i="10"/>
  <c r="AN1681" i="10"/>
  <c r="AO1681" i="10"/>
  <c r="AP1681" i="10"/>
  <c r="AR1681" i="10"/>
  <c r="AT1681" i="10"/>
  <c r="C1682" i="10"/>
  <c r="AC1682" i="10" s="1"/>
  <c r="AI1682" i="10" s="1"/>
  <c r="D1682" i="10"/>
  <c r="AD1682" i="10" s="1"/>
  <c r="E1682" i="10"/>
  <c r="X1682" i="10" s="1"/>
  <c r="F1682" i="10"/>
  <c r="G1682" i="10"/>
  <c r="AG1682" i="10" s="1"/>
  <c r="H1682" i="10"/>
  <c r="AH1682" i="10" s="1"/>
  <c r="I1682" i="10"/>
  <c r="J1682" i="10"/>
  <c r="K1682" i="10"/>
  <c r="L1682" i="10"/>
  <c r="M1682" i="10"/>
  <c r="Z1682" i="10" s="1"/>
  <c r="N1682" i="10"/>
  <c r="O1682" i="10"/>
  <c r="W1682" i="10"/>
  <c r="T1682" i="10" s="1"/>
  <c r="Y1682" i="10"/>
  <c r="AA1682" i="10"/>
  <c r="AB1682" i="10"/>
  <c r="AE1682" i="10"/>
  <c r="AK1682" i="10" s="1"/>
  <c r="AF1682" i="10"/>
  <c r="AM1682" i="10"/>
  <c r="AO1682" i="10"/>
  <c r="AQ1682" i="10"/>
  <c r="AS1682" i="10"/>
  <c r="AU1682" i="10"/>
  <c r="C1683" i="10"/>
  <c r="AC1683" i="10" s="1"/>
  <c r="AI1683" i="10" s="1"/>
  <c r="D1683" i="10"/>
  <c r="W1683" i="10" s="1"/>
  <c r="E1683" i="10"/>
  <c r="F1683" i="10"/>
  <c r="AF1683" i="10" s="1"/>
  <c r="G1683" i="10"/>
  <c r="AG1683" i="10" s="1"/>
  <c r="H1683" i="10"/>
  <c r="AU1683" i="10" s="1"/>
  <c r="I1683" i="10"/>
  <c r="J1683" i="10"/>
  <c r="K1683" i="10"/>
  <c r="L1683" i="10"/>
  <c r="Y1683" i="10" s="1"/>
  <c r="M1683" i="10"/>
  <c r="N1683" i="10"/>
  <c r="AA1683" i="10" s="1"/>
  <c r="R1683" i="10" s="1"/>
  <c r="O1683" i="10"/>
  <c r="V1683" i="10"/>
  <c r="S1683" i="10" s="1"/>
  <c r="X1683" i="10"/>
  <c r="U1683" i="10" s="1"/>
  <c r="Z1683" i="10"/>
  <c r="AB1683" i="10"/>
  <c r="AD1683" i="10"/>
  <c r="AE1683" i="10"/>
  <c r="AK1683" i="10" s="1"/>
  <c r="AH1683" i="10"/>
  <c r="AL1683" i="10"/>
  <c r="AO1683" i="10"/>
  <c r="AP1683" i="10"/>
  <c r="AR1683" i="10"/>
  <c r="AT1683" i="10"/>
  <c r="C1684" i="10"/>
  <c r="V1684" i="10" s="1"/>
  <c r="D1684" i="10"/>
  <c r="E1684" i="10"/>
  <c r="AE1684" i="10" s="1"/>
  <c r="AK1684" i="10" s="1"/>
  <c r="F1684" i="10"/>
  <c r="AF1684" i="10" s="1"/>
  <c r="G1684" i="10"/>
  <c r="AT1684" i="10" s="1"/>
  <c r="H1684" i="10"/>
  <c r="I1684" i="10"/>
  <c r="J1684" i="10"/>
  <c r="K1684" i="10"/>
  <c r="L1684" i="10"/>
  <c r="M1684" i="10"/>
  <c r="Z1684" i="10" s="1"/>
  <c r="Q1684" i="10" s="1"/>
  <c r="N1684" i="10"/>
  <c r="O1684" i="10"/>
  <c r="W1684" i="10"/>
  <c r="T1684" i="10" s="1"/>
  <c r="Y1684" i="10"/>
  <c r="AA1684" i="10"/>
  <c r="AB1684" i="10"/>
  <c r="AC1684" i="10"/>
  <c r="AD1684" i="10"/>
  <c r="AJ1684" i="10" s="1"/>
  <c r="AG1684" i="10"/>
  <c r="AH1684" i="10"/>
  <c r="AO1684" i="10"/>
  <c r="AQ1684" i="10"/>
  <c r="AS1684" i="10"/>
  <c r="AU1684" i="10"/>
  <c r="C1685" i="10"/>
  <c r="D1685" i="10"/>
  <c r="AD1685" i="10" s="1"/>
  <c r="AJ1685" i="10" s="1"/>
  <c r="E1685" i="10"/>
  <c r="AE1685" i="10" s="1"/>
  <c r="AK1685" i="10" s="1"/>
  <c r="F1685" i="10"/>
  <c r="AS1685" i="10" s="1"/>
  <c r="G1685" i="10"/>
  <c r="H1685" i="10"/>
  <c r="AH1685" i="10" s="1"/>
  <c r="I1685" i="10"/>
  <c r="J1685" i="10"/>
  <c r="K1685" i="10"/>
  <c r="L1685" i="10"/>
  <c r="Y1685" i="10" s="1"/>
  <c r="P1685" i="10" s="1"/>
  <c r="M1685" i="10"/>
  <c r="N1685" i="10"/>
  <c r="AA1685" i="10" s="1"/>
  <c r="O1685" i="10"/>
  <c r="V1685" i="10"/>
  <c r="S1685" i="10" s="1"/>
  <c r="X1685" i="10"/>
  <c r="U1685" i="10" s="1"/>
  <c r="Z1685" i="10"/>
  <c r="AB1685" i="10"/>
  <c r="AC1685" i="10"/>
  <c r="AI1685" i="10" s="1"/>
  <c r="AF1685" i="10"/>
  <c r="AG1685" i="10"/>
  <c r="AN1685" i="10"/>
  <c r="AO1685" i="10"/>
  <c r="AP1685" i="10"/>
  <c r="AR1685" i="10"/>
  <c r="AT1685" i="10"/>
  <c r="C1686" i="10"/>
  <c r="AC1686" i="10" s="1"/>
  <c r="AI1686" i="10" s="1"/>
  <c r="D1686" i="10"/>
  <c r="AD1686" i="10" s="1"/>
  <c r="AJ1686" i="10" s="1"/>
  <c r="E1686" i="10"/>
  <c r="X1686" i="10" s="1"/>
  <c r="F1686" i="10"/>
  <c r="G1686" i="10"/>
  <c r="AG1686" i="10" s="1"/>
  <c r="H1686" i="10"/>
  <c r="AH1686" i="10" s="1"/>
  <c r="I1686" i="10"/>
  <c r="J1686" i="10"/>
  <c r="K1686" i="10"/>
  <c r="L1686" i="10"/>
  <c r="M1686" i="10"/>
  <c r="Z1686" i="10" s="1"/>
  <c r="N1686" i="10"/>
  <c r="O1686" i="10"/>
  <c r="W1686" i="10"/>
  <c r="T1686" i="10" s="1"/>
  <c r="Y1686" i="10"/>
  <c r="AA1686" i="10"/>
  <c r="AB1686" i="10"/>
  <c r="AE1686" i="10"/>
  <c r="AK1686" i="10" s="1"/>
  <c r="AF1686" i="10"/>
  <c r="AM1686" i="10"/>
  <c r="AO1686" i="10"/>
  <c r="AQ1686" i="10"/>
  <c r="AS1686" i="10"/>
  <c r="AU1686" i="10"/>
  <c r="C1687" i="10"/>
  <c r="AC1687" i="10" s="1"/>
  <c r="AI1687" i="10" s="1"/>
  <c r="D1687" i="10"/>
  <c r="W1687" i="10" s="1"/>
  <c r="E1687" i="10"/>
  <c r="F1687" i="10"/>
  <c r="AF1687" i="10" s="1"/>
  <c r="G1687" i="10"/>
  <c r="AG1687" i="10" s="1"/>
  <c r="H1687" i="10"/>
  <c r="AU1687" i="10" s="1"/>
  <c r="I1687" i="10"/>
  <c r="J1687" i="10"/>
  <c r="K1687" i="10"/>
  <c r="L1687" i="10"/>
  <c r="Y1687" i="10" s="1"/>
  <c r="M1687" i="10"/>
  <c r="N1687" i="10"/>
  <c r="AA1687" i="10" s="1"/>
  <c r="R1687" i="10" s="1"/>
  <c r="O1687" i="10"/>
  <c r="V1687" i="10"/>
  <c r="S1687" i="10" s="1"/>
  <c r="X1687" i="10"/>
  <c r="U1687" i="10" s="1"/>
  <c r="Z1687" i="10"/>
  <c r="AB1687" i="10"/>
  <c r="AD1687" i="10"/>
  <c r="AJ1687" i="10" s="1"/>
  <c r="AE1687" i="10"/>
  <c r="AK1687" i="10" s="1"/>
  <c r="AH1687" i="10"/>
  <c r="AL1687" i="10"/>
  <c r="AO1687" i="10"/>
  <c r="AP1687" i="10"/>
  <c r="AR1687" i="10"/>
  <c r="AT1687" i="10"/>
  <c r="C1688" i="10"/>
  <c r="V1688" i="10" s="1"/>
  <c r="D1688" i="10"/>
  <c r="E1688" i="10"/>
  <c r="AE1688" i="10" s="1"/>
  <c r="AK1688" i="10" s="1"/>
  <c r="F1688" i="10"/>
  <c r="AF1688" i="10" s="1"/>
  <c r="G1688" i="10"/>
  <c r="AT1688" i="10" s="1"/>
  <c r="H1688" i="10"/>
  <c r="I1688" i="10"/>
  <c r="J1688" i="10"/>
  <c r="K1688" i="10"/>
  <c r="L1688" i="10"/>
  <c r="M1688" i="10"/>
  <c r="Z1688" i="10" s="1"/>
  <c r="Q1688" i="10" s="1"/>
  <c r="N1688" i="10"/>
  <c r="O1688" i="10"/>
  <c r="W1688" i="10"/>
  <c r="T1688" i="10" s="1"/>
  <c r="Y1688" i="10"/>
  <c r="AA1688" i="10"/>
  <c r="AB1688" i="10"/>
  <c r="AC1688" i="10"/>
  <c r="AI1688" i="10" s="1"/>
  <c r="AD1688" i="10"/>
  <c r="AJ1688" i="10" s="1"/>
  <c r="AG1688" i="10"/>
  <c r="AH1688" i="10"/>
  <c r="AO1688" i="10"/>
  <c r="AQ1688" i="10"/>
  <c r="AS1688" i="10"/>
  <c r="AU1688" i="10"/>
  <c r="C1689" i="10"/>
  <c r="D1689" i="10"/>
  <c r="AD1689" i="10" s="1"/>
  <c r="AJ1689" i="10" s="1"/>
  <c r="E1689" i="10"/>
  <c r="AE1689" i="10" s="1"/>
  <c r="AK1689" i="10" s="1"/>
  <c r="F1689" i="10"/>
  <c r="AS1689" i="10" s="1"/>
  <c r="G1689" i="10"/>
  <c r="H1689" i="10"/>
  <c r="AH1689" i="10" s="1"/>
  <c r="I1689" i="10"/>
  <c r="J1689" i="10"/>
  <c r="K1689" i="10"/>
  <c r="L1689" i="10"/>
  <c r="Y1689" i="10" s="1"/>
  <c r="P1689" i="10" s="1"/>
  <c r="M1689" i="10"/>
  <c r="N1689" i="10"/>
  <c r="AA1689" i="10" s="1"/>
  <c r="O1689" i="10"/>
  <c r="V1689" i="10"/>
  <c r="S1689" i="10" s="1"/>
  <c r="X1689" i="10"/>
  <c r="Z1689" i="10"/>
  <c r="AB1689" i="10"/>
  <c r="AC1689" i="10"/>
  <c r="AI1689" i="10" s="1"/>
  <c r="AF1689" i="10"/>
  <c r="AG1689" i="10"/>
  <c r="AN1689" i="10"/>
  <c r="AO1689" i="10"/>
  <c r="AP1689" i="10"/>
  <c r="AR1689" i="10"/>
  <c r="AT1689" i="10"/>
  <c r="C1690" i="10"/>
  <c r="AC1690" i="10" s="1"/>
  <c r="AI1690" i="10" s="1"/>
  <c r="D1690" i="10"/>
  <c r="AD1690" i="10" s="1"/>
  <c r="E1690" i="10"/>
  <c r="X1690" i="10" s="1"/>
  <c r="F1690" i="10"/>
  <c r="G1690" i="10"/>
  <c r="AG1690" i="10" s="1"/>
  <c r="H1690" i="10"/>
  <c r="AH1690" i="10" s="1"/>
  <c r="I1690" i="10"/>
  <c r="J1690" i="10"/>
  <c r="K1690" i="10"/>
  <c r="L1690" i="10"/>
  <c r="M1690" i="10"/>
  <c r="Z1690" i="10" s="1"/>
  <c r="N1690" i="10"/>
  <c r="O1690" i="10"/>
  <c r="W1690" i="10"/>
  <c r="Y1690" i="10"/>
  <c r="AA1690" i="10"/>
  <c r="AB1690" i="10"/>
  <c r="AE1690" i="10"/>
  <c r="AK1690" i="10" s="1"/>
  <c r="AF1690" i="10"/>
  <c r="AM1690" i="10"/>
  <c r="AO1690" i="10"/>
  <c r="AQ1690" i="10"/>
  <c r="AS1690" i="10"/>
  <c r="AU1690" i="10"/>
  <c r="C1691" i="10"/>
  <c r="AC1691" i="10" s="1"/>
  <c r="D1691" i="10"/>
  <c r="W1691" i="10" s="1"/>
  <c r="E1691" i="10"/>
  <c r="F1691" i="10"/>
  <c r="AF1691" i="10" s="1"/>
  <c r="G1691" i="10"/>
  <c r="AG1691" i="10" s="1"/>
  <c r="H1691" i="10"/>
  <c r="AU1691" i="10" s="1"/>
  <c r="I1691" i="10"/>
  <c r="J1691" i="10"/>
  <c r="K1691" i="10"/>
  <c r="L1691" i="10"/>
  <c r="Y1691" i="10" s="1"/>
  <c r="M1691" i="10"/>
  <c r="N1691" i="10"/>
  <c r="AA1691" i="10" s="1"/>
  <c r="R1691" i="10" s="1"/>
  <c r="O1691" i="10"/>
  <c r="V1691" i="10"/>
  <c r="S1691" i="10" s="1"/>
  <c r="X1691" i="10"/>
  <c r="U1691" i="10" s="1"/>
  <c r="Z1691" i="10"/>
  <c r="AB1691" i="10"/>
  <c r="AD1691" i="10"/>
  <c r="AJ1691" i="10" s="1"/>
  <c r="AE1691" i="10"/>
  <c r="AK1691" i="10" s="1"/>
  <c r="AH1691" i="10"/>
  <c r="AL1691" i="10"/>
  <c r="AO1691" i="10"/>
  <c r="AP1691" i="10"/>
  <c r="AR1691" i="10"/>
  <c r="AT1691" i="10"/>
  <c r="C1692" i="10"/>
  <c r="V1692" i="10" s="1"/>
  <c r="D1692" i="10"/>
  <c r="E1692" i="10"/>
  <c r="AE1692" i="10" s="1"/>
  <c r="AK1692" i="10" s="1"/>
  <c r="F1692" i="10"/>
  <c r="AF1692" i="10" s="1"/>
  <c r="G1692" i="10"/>
  <c r="AT1692" i="10" s="1"/>
  <c r="H1692" i="10"/>
  <c r="I1692" i="10"/>
  <c r="J1692" i="10"/>
  <c r="K1692" i="10"/>
  <c r="L1692" i="10"/>
  <c r="M1692" i="10"/>
  <c r="Z1692" i="10" s="1"/>
  <c r="Q1692" i="10" s="1"/>
  <c r="N1692" i="10"/>
  <c r="O1692" i="10"/>
  <c r="W1692" i="10"/>
  <c r="T1692" i="10" s="1"/>
  <c r="Y1692" i="10"/>
  <c r="AA1692" i="10"/>
  <c r="AB1692" i="10"/>
  <c r="AC1692" i="10"/>
  <c r="AI1692" i="10" s="1"/>
  <c r="AD1692" i="10"/>
  <c r="AJ1692" i="10" s="1"/>
  <c r="AG1692" i="10"/>
  <c r="AH1692" i="10"/>
  <c r="AO1692" i="10"/>
  <c r="AQ1692" i="10"/>
  <c r="AS1692" i="10"/>
  <c r="AU1692" i="10"/>
  <c r="C1693" i="10"/>
  <c r="D1693" i="10"/>
  <c r="AD1693" i="10" s="1"/>
  <c r="AJ1693" i="10" s="1"/>
  <c r="E1693" i="10"/>
  <c r="AE1693" i="10" s="1"/>
  <c r="F1693" i="10"/>
  <c r="AS1693" i="10" s="1"/>
  <c r="G1693" i="10"/>
  <c r="H1693" i="10"/>
  <c r="AH1693" i="10" s="1"/>
  <c r="I1693" i="10"/>
  <c r="J1693" i="10"/>
  <c r="K1693" i="10"/>
  <c r="L1693" i="10"/>
  <c r="Y1693" i="10" s="1"/>
  <c r="P1693" i="10" s="1"/>
  <c r="M1693" i="10"/>
  <c r="N1693" i="10"/>
  <c r="AA1693" i="10" s="1"/>
  <c r="O1693" i="10"/>
  <c r="V1693" i="10"/>
  <c r="S1693" i="10" s="1"/>
  <c r="X1693" i="10"/>
  <c r="Z1693" i="10"/>
  <c r="AB1693" i="10"/>
  <c r="AC1693" i="10"/>
  <c r="AI1693" i="10" s="1"/>
  <c r="AF1693" i="10"/>
  <c r="AG1693" i="10"/>
  <c r="AN1693" i="10"/>
  <c r="AO1693" i="10"/>
  <c r="AP1693" i="10"/>
  <c r="AR1693" i="10"/>
  <c r="AT1693" i="10"/>
  <c r="C1694" i="10"/>
  <c r="AC1694" i="10" s="1"/>
  <c r="AI1694" i="10" s="1"/>
  <c r="D1694" i="10"/>
  <c r="AD1694" i="10" s="1"/>
  <c r="E1694" i="10"/>
  <c r="X1694" i="10" s="1"/>
  <c r="F1694" i="10"/>
  <c r="G1694" i="10"/>
  <c r="AG1694" i="10" s="1"/>
  <c r="H1694" i="10"/>
  <c r="AH1694" i="10" s="1"/>
  <c r="I1694" i="10"/>
  <c r="J1694" i="10"/>
  <c r="K1694" i="10"/>
  <c r="L1694" i="10"/>
  <c r="M1694" i="10"/>
  <c r="Z1694" i="10" s="1"/>
  <c r="N1694" i="10"/>
  <c r="O1694" i="10"/>
  <c r="W1694" i="10"/>
  <c r="Y1694" i="10"/>
  <c r="AA1694" i="10"/>
  <c r="AB1694" i="10"/>
  <c r="AE1694" i="10"/>
  <c r="AK1694" i="10" s="1"/>
  <c r="AF1694" i="10"/>
  <c r="AM1694" i="10"/>
  <c r="AO1694" i="10"/>
  <c r="AQ1694" i="10"/>
  <c r="AS1694" i="10"/>
  <c r="AU1694" i="10"/>
  <c r="C1695" i="10"/>
  <c r="AC1695" i="10" s="1"/>
  <c r="D1695" i="10"/>
  <c r="W1695" i="10" s="1"/>
  <c r="E1695" i="10"/>
  <c r="F1695" i="10"/>
  <c r="AF1695" i="10" s="1"/>
  <c r="G1695" i="10"/>
  <c r="AG1695" i="10" s="1"/>
  <c r="H1695" i="10"/>
  <c r="AU1695" i="10" s="1"/>
  <c r="I1695" i="10"/>
  <c r="J1695" i="10"/>
  <c r="K1695" i="10"/>
  <c r="L1695" i="10"/>
  <c r="Y1695" i="10" s="1"/>
  <c r="M1695" i="10"/>
  <c r="N1695" i="10"/>
  <c r="AA1695" i="10" s="1"/>
  <c r="R1695" i="10" s="1"/>
  <c r="O1695" i="10"/>
  <c r="V1695" i="10"/>
  <c r="S1695" i="10" s="1"/>
  <c r="X1695" i="10"/>
  <c r="Z1695" i="10"/>
  <c r="AB1695" i="10"/>
  <c r="AD1695" i="10"/>
  <c r="AE1695" i="10"/>
  <c r="AK1695" i="10" s="1"/>
  <c r="AH1695" i="10"/>
  <c r="AL1695" i="10"/>
  <c r="AO1695" i="10"/>
  <c r="AP1695" i="10"/>
  <c r="AR1695" i="10"/>
  <c r="AT1695" i="10"/>
  <c r="C1696" i="10"/>
  <c r="V1696" i="10" s="1"/>
  <c r="D1696" i="10"/>
  <c r="E1696" i="10"/>
  <c r="AE1696" i="10" s="1"/>
  <c r="AK1696" i="10" s="1"/>
  <c r="F1696" i="10"/>
  <c r="AF1696" i="10" s="1"/>
  <c r="G1696" i="10"/>
  <c r="AT1696" i="10" s="1"/>
  <c r="H1696" i="10"/>
  <c r="I1696" i="10"/>
  <c r="J1696" i="10"/>
  <c r="K1696" i="10"/>
  <c r="L1696" i="10"/>
  <c r="M1696" i="10"/>
  <c r="Z1696" i="10" s="1"/>
  <c r="Q1696" i="10" s="1"/>
  <c r="N1696" i="10"/>
  <c r="O1696" i="10"/>
  <c r="W1696" i="10"/>
  <c r="Y1696" i="10"/>
  <c r="AA1696" i="10"/>
  <c r="AB1696" i="10"/>
  <c r="AC1696" i="10"/>
  <c r="AD1696" i="10"/>
  <c r="AJ1696" i="10" s="1"/>
  <c r="AG1696" i="10"/>
  <c r="AH1696" i="10"/>
  <c r="AO1696" i="10"/>
  <c r="AQ1696" i="10"/>
  <c r="AS1696" i="10"/>
  <c r="AU1696" i="10"/>
  <c r="C1697" i="10"/>
  <c r="D1697" i="10"/>
  <c r="AD1697" i="10" s="1"/>
  <c r="AJ1697" i="10" s="1"/>
  <c r="E1697" i="10"/>
  <c r="AE1697" i="10" s="1"/>
  <c r="F1697" i="10"/>
  <c r="AS1697" i="10" s="1"/>
  <c r="G1697" i="10"/>
  <c r="H1697" i="10"/>
  <c r="AH1697" i="10" s="1"/>
  <c r="I1697" i="10"/>
  <c r="J1697" i="10"/>
  <c r="K1697" i="10"/>
  <c r="L1697" i="10"/>
  <c r="Y1697" i="10" s="1"/>
  <c r="P1697" i="10" s="1"/>
  <c r="M1697" i="10"/>
  <c r="N1697" i="10"/>
  <c r="AA1697" i="10" s="1"/>
  <c r="O1697" i="10"/>
  <c r="V1697" i="10"/>
  <c r="S1697" i="10" s="1"/>
  <c r="X1697" i="10"/>
  <c r="U1697" i="10" s="1"/>
  <c r="Z1697" i="10"/>
  <c r="AB1697" i="10"/>
  <c r="AC1697" i="10"/>
  <c r="AI1697" i="10" s="1"/>
  <c r="AF1697" i="10"/>
  <c r="AG1697" i="10"/>
  <c r="AN1697" i="10"/>
  <c r="AO1697" i="10"/>
  <c r="AP1697" i="10"/>
  <c r="AR1697" i="10"/>
  <c r="AT1697" i="10"/>
  <c r="C1698" i="10"/>
  <c r="AC1698" i="10" s="1"/>
  <c r="AI1698" i="10" s="1"/>
  <c r="D1698" i="10"/>
  <c r="AD1698" i="10" s="1"/>
  <c r="E1698" i="10"/>
  <c r="X1698" i="10" s="1"/>
  <c r="F1698" i="10"/>
  <c r="G1698" i="10"/>
  <c r="AG1698" i="10" s="1"/>
  <c r="H1698" i="10"/>
  <c r="AH1698" i="10" s="1"/>
  <c r="I1698" i="10"/>
  <c r="J1698" i="10"/>
  <c r="K1698" i="10"/>
  <c r="L1698" i="10"/>
  <c r="M1698" i="10"/>
  <c r="Z1698" i="10" s="1"/>
  <c r="N1698" i="10"/>
  <c r="O1698" i="10"/>
  <c r="W1698" i="10"/>
  <c r="T1698" i="10" s="1"/>
  <c r="Y1698" i="10"/>
  <c r="AA1698" i="10"/>
  <c r="AB1698" i="10"/>
  <c r="AE1698" i="10"/>
  <c r="AK1698" i="10" s="1"/>
  <c r="AF1698" i="10"/>
  <c r="AM1698" i="10"/>
  <c r="AO1698" i="10"/>
  <c r="AQ1698" i="10"/>
  <c r="AS1698" i="10"/>
  <c r="AU1698" i="10"/>
  <c r="C1699" i="10"/>
  <c r="AC1699" i="10" s="1"/>
  <c r="AI1699" i="10" s="1"/>
  <c r="D1699" i="10"/>
  <c r="W1699" i="10" s="1"/>
  <c r="E1699" i="10"/>
  <c r="F1699" i="10"/>
  <c r="AF1699" i="10" s="1"/>
  <c r="G1699" i="10"/>
  <c r="AG1699" i="10" s="1"/>
  <c r="H1699" i="10"/>
  <c r="AU1699" i="10" s="1"/>
  <c r="I1699" i="10"/>
  <c r="J1699" i="10"/>
  <c r="K1699" i="10"/>
  <c r="L1699" i="10"/>
  <c r="Y1699" i="10" s="1"/>
  <c r="M1699" i="10"/>
  <c r="N1699" i="10"/>
  <c r="AA1699" i="10" s="1"/>
  <c r="R1699" i="10" s="1"/>
  <c r="O1699" i="10"/>
  <c r="V1699" i="10"/>
  <c r="S1699" i="10" s="1"/>
  <c r="X1699" i="10"/>
  <c r="U1699" i="10" s="1"/>
  <c r="Z1699" i="10"/>
  <c r="AB1699" i="10"/>
  <c r="AD1699" i="10"/>
  <c r="AE1699" i="10"/>
  <c r="AK1699" i="10" s="1"/>
  <c r="AH1699" i="10"/>
  <c r="AL1699" i="10"/>
  <c r="AO1699" i="10"/>
  <c r="AP1699" i="10"/>
  <c r="AR1699" i="10"/>
  <c r="AT1699" i="10"/>
  <c r="C1700" i="10"/>
  <c r="V1700" i="10" s="1"/>
  <c r="D1700" i="10"/>
  <c r="E1700" i="10"/>
  <c r="AE1700" i="10" s="1"/>
  <c r="AK1700" i="10" s="1"/>
  <c r="F1700" i="10"/>
  <c r="AF1700" i="10" s="1"/>
  <c r="G1700" i="10"/>
  <c r="AT1700" i="10" s="1"/>
  <c r="H1700" i="10"/>
  <c r="I1700" i="10"/>
  <c r="J1700" i="10"/>
  <c r="K1700" i="10"/>
  <c r="L1700" i="10"/>
  <c r="M1700" i="10"/>
  <c r="Z1700" i="10" s="1"/>
  <c r="Q1700" i="10" s="1"/>
  <c r="N1700" i="10"/>
  <c r="O1700" i="10"/>
  <c r="W1700" i="10"/>
  <c r="T1700" i="10" s="1"/>
  <c r="Y1700" i="10"/>
  <c r="AA1700" i="10"/>
  <c r="AB1700" i="10"/>
  <c r="AC1700" i="10"/>
  <c r="AD1700" i="10"/>
  <c r="AJ1700" i="10" s="1"/>
  <c r="AG1700" i="10"/>
  <c r="AH1700" i="10"/>
  <c r="AO1700" i="10"/>
  <c r="AQ1700" i="10"/>
  <c r="AS1700" i="10"/>
  <c r="AU1700" i="10"/>
  <c r="C1701" i="10"/>
  <c r="D1701" i="10"/>
  <c r="AD1701" i="10" s="1"/>
  <c r="AJ1701" i="10" s="1"/>
  <c r="E1701" i="10"/>
  <c r="AE1701" i="10" s="1"/>
  <c r="AK1701" i="10" s="1"/>
  <c r="F1701" i="10"/>
  <c r="AS1701" i="10" s="1"/>
  <c r="G1701" i="10"/>
  <c r="H1701" i="10"/>
  <c r="AH1701" i="10" s="1"/>
  <c r="I1701" i="10"/>
  <c r="J1701" i="10"/>
  <c r="K1701" i="10"/>
  <c r="L1701" i="10"/>
  <c r="Y1701" i="10" s="1"/>
  <c r="P1701" i="10" s="1"/>
  <c r="M1701" i="10"/>
  <c r="N1701" i="10"/>
  <c r="AA1701" i="10" s="1"/>
  <c r="O1701" i="10"/>
  <c r="V1701" i="10"/>
  <c r="S1701" i="10" s="1"/>
  <c r="X1701" i="10"/>
  <c r="U1701" i="10" s="1"/>
  <c r="Z1701" i="10"/>
  <c r="AB1701" i="10"/>
  <c r="AC1701" i="10"/>
  <c r="AI1701" i="10" s="1"/>
  <c r="AF1701" i="10"/>
  <c r="AG1701" i="10"/>
  <c r="AN1701" i="10"/>
  <c r="AO1701" i="10"/>
  <c r="AP1701" i="10"/>
  <c r="AR1701" i="10"/>
  <c r="AT1701" i="10"/>
  <c r="C1702" i="10"/>
  <c r="AC1702" i="10" s="1"/>
  <c r="AI1702" i="10" s="1"/>
  <c r="D1702" i="10"/>
  <c r="AD1702" i="10" s="1"/>
  <c r="AJ1702" i="10" s="1"/>
  <c r="E1702" i="10"/>
  <c r="X1702" i="10" s="1"/>
  <c r="F1702" i="10"/>
  <c r="G1702" i="10"/>
  <c r="AG1702" i="10" s="1"/>
  <c r="H1702" i="10"/>
  <c r="AH1702" i="10" s="1"/>
  <c r="I1702" i="10"/>
  <c r="J1702" i="10"/>
  <c r="K1702" i="10"/>
  <c r="L1702" i="10"/>
  <c r="M1702" i="10"/>
  <c r="Z1702" i="10" s="1"/>
  <c r="N1702" i="10"/>
  <c r="O1702" i="10"/>
  <c r="W1702" i="10"/>
  <c r="T1702" i="10" s="1"/>
  <c r="Y1702" i="10"/>
  <c r="AA1702" i="10"/>
  <c r="AB1702" i="10"/>
  <c r="AE1702" i="10"/>
  <c r="AK1702" i="10" s="1"/>
  <c r="AF1702" i="10"/>
  <c r="AM1702" i="10"/>
  <c r="AO1702" i="10"/>
  <c r="AQ1702" i="10"/>
  <c r="AS1702" i="10"/>
  <c r="AU1702" i="10"/>
  <c r="C1703" i="10"/>
  <c r="AC1703" i="10" s="1"/>
  <c r="AI1703" i="10" s="1"/>
  <c r="D1703" i="10"/>
  <c r="W1703" i="10" s="1"/>
  <c r="E1703" i="10"/>
  <c r="F1703" i="10"/>
  <c r="AF1703" i="10" s="1"/>
  <c r="G1703" i="10"/>
  <c r="AG1703" i="10" s="1"/>
  <c r="H1703" i="10"/>
  <c r="AU1703" i="10" s="1"/>
  <c r="I1703" i="10"/>
  <c r="J1703" i="10"/>
  <c r="K1703" i="10"/>
  <c r="L1703" i="10"/>
  <c r="Y1703" i="10" s="1"/>
  <c r="M1703" i="10"/>
  <c r="N1703" i="10"/>
  <c r="AA1703" i="10" s="1"/>
  <c r="R1703" i="10" s="1"/>
  <c r="O1703" i="10"/>
  <c r="V1703" i="10"/>
  <c r="S1703" i="10" s="1"/>
  <c r="X1703" i="10"/>
  <c r="U1703" i="10" s="1"/>
  <c r="Z1703" i="10"/>
  <c r="AB1703" i="10"/>
  <c r="AD1703" i="10"/>
  <c r="AJ1703" i="10" s="1"/>
  <c r="AE1703" i="10"/>
  <c r="AK1703" i="10" s="1"/>
  <c r="AH1703" i="10"/>
  <c r="AL1703" i="10"/>
  <c r="AO1703" i="10"/>
  <c r="AP1703" i="10"/>
  <c r="AR1703" i="10"/>
  <c r="AT1703" i="10"/>
  <c r="C1704" i="10"/>
  <c r="V1704" i="10" s="1"/>
  <c r="D1704" i="10"/>
  <c r="E1704" i="10"/>
  <c r="AE1704" i="10" s="1"/>
  <c r="AK1704" i="10" s="1"/>
  <c r="F1704" i="10"/>
  <c r="AF1704" i="10" s="1"/>
  <c r="G1704" i="10"/>
  <c r="AT1704" i="10" s="1"/>
  <c r="H1704" i="10"/>
  <c r="I1704" i="10"/>
  <c r="J1704" i="10"/>
  <c r="K1704" i="10"/>
  <c r="L1704" i="10"/>
  <c r="M1704" i="10"/>
  <c r="Z1704" i="10" s="1"/>
  <c r="Q1704" i="10" s="1"/>
  <c r="N1704" i="10"/>
  <c r="O1704" i="10"/>
  <c r="W1704" i="10"/>
  <c r="T1704" i="10" s="1"/>
  <c r="Y1704" i="10"/>
  <c r="AA1704" i="10"/>
  <c r="AB1704" i="10"/>
  <c r="AC1704" i="10"/>
  <c r="AI1704" i="10" s="1"/>
  <c r="AD1704" i="10"/>
  <c r="AJ1704" i="10" s="1"/>
  <c r="AG1704" i="10"/>
  <c r="AH1704" i="10"/>
  <c r="AO1704" i="10"/>
  <c r="AQ1704" i="10"/>
  <c r="AS1704" i="10"/>
  <c r="AU1704" i="10"/>
  <c r="C1705" i="10"/>
  <c r="D1705" i="10"/>
  <c r="AD1705" i="10" s="1"/>
  <c r="AJ1705" i="10" s="1"/>
  <c r="E1705" i="10"/>
  <c r="AE1705" i="10" s="1"/>
  <c r="AK1705" i="10" s="1"/>
  <c r="F1705" i="10"/>
  <c r="AS1705" i="10" s="1"/>
  <c r="G1705" i="10"/>
  <c r="H1705" i="10"/>
  <c r="AH1705" i="10" s="1"/>
  <c r="I1705" i="10"/>
  <c r="J1705" i="10"/>
  <c r="K1705" i="10"/>
  <c r="L1705" i="10"/>
  <c r="Y1705" i="10" s="1"/>
  <c r="P1705" i="10" s="1"/>
  <c r="M1705" i="10"/>
  <c r="N1705" i="10"/>
  <c r="AA1705" i="10" s="1"/>
  <c r="O1705" i="10"/>
  <c r="V1705" i="10"/>
  <c r="S1705" i="10" s="1"/>
  <c r="X1705" i="10"/>
  <c r="Z1705" i="10"/>
  <c r="AB1705" i="10"/>
  <c r="AC1705" i="10"/>
  <c r="AI1705" i="10" s="1"/>
  <c r="AF1705" i="10"/>
  <c r="AG1705" i="10"/>
  <c r="AN1705" i="10"/>
  <c r="AO1705" i="10"/>
  <c r="AP1705" i="10"/>
  <c r="AR1705" i="10"/>
  <c r="AT1705" i="10"/>
  <c r="C1706" i="10"/>
  <c r="AC1706" i="10" s="1"/>
  <c r="AI1706" i="10" s="1"/>
  <c r="D1706" i="10"/>
  <c r="AD1706" i="10" s="1"/>
  <c r="AJ1706" i="10" s="1"/>
  <c r="E1706" i="10"/>
  <c r="X1706" i="10" s="1"/>
  <c r="F1706" i="10"/>
  <c r="G1706" i="10"/>
  <c r="AG1706" i="10" s="1"/>
  <c r="H1706" i="10"/>
  <c r="AH1706" i="10" s="1"/>
  <c r="I1706" i="10"/>
  <c r="J1706" i="10"/>
  <c r="K1706" i="10"/>
  <c r="L1706" i="10"/>
  <c r="M1706" i="10"/>
  <c r="Z1706" i="10" s="1"/>
  <c r="N1706" i="10"/>
  <c r="O1706" i="10"/>
  <c r="W1706" i="10"/>
  <c r="Y1706" i="10"/>
  <c r="AA1706" i="10"/>
  <c r="AB1706" i="10"/>
  <c r="AE1706" i="10"/>
  <c r="AK1706" i="10" s="1"/>
  <c r="AF1706" i="10"/>
  <c r="AM1706" i="10"/>
  <c r="AO1706" i="10"/>
  <c r="AQ1706" i="10"/>
  <c r="AS1706" i="10"/>
  <c r="AU1706" i="10"/>
  <c r="C1707" i="10"/>
  <c r="AC1707" i="10" s="1"/>
  <c r="D1707" i="10"/>
  <c r="W1707" i="10" s="1"/>
  <c r="E1707" i="10"/>
  <c r="F1707" i="10"/>
  <c r="AF1707" i="10" s="1"/>
  <c r="G1707" i="10"/>
  <c r="AG1707" i="10" s="1"/>
  <c r="H1707" i="10"/>
  <c r="AU1707" i="10" s="1"/>
  <c r="I1707" i="10"/>
  <c r="J1707" i="10"/>
  <c r="K1707" i="10"/>
  <c r="L1707" i="10"/>
  <c r="Y1707" i="10" s="1"/>
  <c r="M1707" i="10"/>
  <c r="N1707" i="10"/>
  <c r="AA1707" i="10" s="1"/>
  <c r="R1707" i="10" s="1"/>
  <c r="O1707" i="10"/>
  <c r="V1707" i="10"/>
  <c r="S1707" i="10" s="1"/>
  <c r="X1707" i="10"/>
  <c r="U1707" i="10" s="1"/>
  <c r="Z1707" i="10"/>
  <c r="AB1707" i="10"/>
  <c r="AD1707" i="10"/>
  <c r="AJ1707" i="10" s="1"/>
  <c r="AE1707" i="10"/>
  <c r="AK1707" i="10" s="1"/>
  <c r="AH1707" i="10"/>
  <c r="AL1707" i="10"/>
  <c r="AO1707" i="10"/>
  <c r="AP1707" i="10"/>
  <c r="AR1707" i="10"/>
  <c r="AT1707" i="10"/>
  <c r="C1708" i="10"/>
  <c r="V1708" i="10" s="1"/>
  <c r="D1708" i="10"/>
  <c r="E1708" i="10"/>
  <c r="AE1708" i="10" s="1"/>
  <c r="AK1708" i="10" s="1"/>
  <c r="F1708" i="10"/>
  <c r="AF1708" i="10" s="1"/>
  <c r="G1708" i="10"/>
  <c r="AT1708" i="10" s="1"/>
  <c r="H1708" i="10"/>
  <c r="I1708" i="10"/>
  <c r="J1708" i="10"/>
  <c r="K1708" i="10"/>
  <c r="L1708" i="10"/>
  <c r="M1708" i="10"/>
  <c r="Z1708" i="10" s="1"/>
  <c r="Q1708" i="10" s="1"/>
  <c r="N1708" i="10"/>
  <c r="O1708" i="10"/>
  <c r="W1708" i="10"/>
  <c r="T1708" i="10" s="1"/>
  <c r="Y1708" i="10"/>
  <c r="AA1708" i="10"/>
  <c r="AB1708" i="10"/>
  <c r="AC1708" i="10"/>
  <c r="AI1708" i="10" s="1"/>
  <c r="AD1708" i="10"/>
  <c r="AJ1708" i="10" s="1"/>
  <c r="AG1708" i="10"/>
  <c r="AH1708" i="10"/>
  <c r="AO1708" i="10"/>
  <c r="AQ1708" i="10"/>
  <c r="AS1708" i="10"/>
  <c r="AU1708" i="10"/>
  <c r="C1709" i="10"/>
  <c r="D1709" i="10"/>
  <c r="AD1709" i="10" s="1"/>
  <c r="AJ1709" i="10" s="1"/>
  <c r="E1709" i="10"/>
  <c r="AE1709" i="10" s="1"/>
  <c r="F1709" i="10"/>
  <c r="AS1709" i="10" s="1"/>
  <c r="G1709" i="10"/>
  <c r="H1709" i="10"/>
  <c r="AH1709" i="10" s="1"/>
  <c r="I1709" i="10"/>
  <c r="J1709" i="10"/>
  <c r="K1709" i="10"/>
  <c r="L1709" i="10"/>
  <c r="Y1709" i="10" s="1"/>
  <c r="P1709" i="10" s="1"/>
  <c r="M1709" i="10"/>
  <c r="N1709" i="10"/>
  <c r="AA1709" i="10" s="1"/>
  <c r="O1709" i="10"/>
  <c r="V1709" i="10"/>
  <c r="S1709" i="10" s="1"/>
  <c r="X1709" i="10"/>
  <c r="Z1709" i="10"/>
  <c r="AB1709" i="10"/>
  <c r="AC1709" i="10"/>
  <c r="AI1709" i="10" s="1"/>
  <c r="AF1709" i="10"/>
  <c r="AG1709" i="10"/>
  <c r="AN1709" i="10"/>
  <c r="AO1709" i="10"/>
  <c r="AP1709" i="10"/>
  <c r="AR1709" i="10"/>
  <c r="AT1709" i="10"/>
  <c r="C1710" i="10"/>
  <c r="AC1710" i="10" s="1"/>
  <c r="AI1710" i="10" s="1"/>
  <c r="D1710" i="10"/>
  <c r="AD1710" i="10" s="1"/>
  <c r="E1710" i="10"/>
  <c r="X1710" i="10" s="1"/>
  <c r="F1710" i="10"/>
  <c r="G1710" i="10"/>
  <c r="AG1710" i="10" s="1"/>
  <c r="H1710" i="10"/>
  <c r="AH1710" i="10" s="1"/>
  <c r="I1710" i="10"/>
  <c r="J1710" i="10"/>
  <c r="K1710" i="10"/>
  <c r="L1710" i="10"/>
  <c r="M1710" i="10"/>
  <c r="Z1710" i="10" s="1"/>
  <c r="N1710" i="10"/>
  <c r="O1710" i="10"/>
  <c r="W1710" i="10"/>
  <c r="Y1710" i="10"/>
  <c r="AA1710" i="10"/>
  <c r="AB1710" i="10"/>
  <c r="AE1710" i="10"/>
  <c r="AK1710" i="10" s="1"/>
  <c r="AF1710" i="10"/>
  <c r="AM1710" i="10"/>
  <c r="AO1710" i="10"/>
  <c r="AQ1710" i="10"/>
  <c r="AS1710" i="10"/>
  <c r="AU1710" i="10"/>
  <c r="C1711" i="10"/>
  <c r="AC1711" i="10" s="1"/>
  <c r="D1711" i="10"/>
  <c r="W1711" i="10" s="1"/>
  <c r="E1711" i="10"/>
  <c r="F1711" i="10"/>
  <c r="AF1711" i="10" s="1"/>
  <c r="G1711" i="10"/>
  <c r="AG1711" i="10" s="1"/>
  <c r="H1711" i="10"/>
  <c r="AU1711" i="10" s="1"/>
  <c r="I1711" i="10"/>
  <c r="J1711" i="10"/>
  <c r="K1711" i="10"/>
  <c r="L1711" i="10"/>
  <c r="Y1711" i="10" s="1"/>
  <c r="M1711" i="10"/>
  <c r="N1711" i="10"/>
  <c r="AA1711" i="10" s="1"/>
  <c r="R1711" i="10" s="1"/>
  <c r="O1711" i="10"/>
  <c r="V1711" i="10"/>
  <c r="S1711" i="10" s="1"/>
  <c r="X1711" i="10"/>
  <c r="Z1711" i="10"/>
  <c r="AB1711" i="10"/>
  <c r="AD1711" i="10"/>
  <c r="AE1711" i="10"/>
  <c r="AK1711" i="10" s="1"/>
  <c r="AH1711" i="10"/>
  <c r="AL1711" i="10"/>
  <c r="AO1711" i="10"/>
  <c r="AP1711" i="10"/>
  <c r="AR1711" i="10"/>
  <c r="AT1711" i="10"/>
  <c r="C1712" i="10"/>
  <c r="V1712" i="10" s="1"/>
  <c r="D1712" i="10"/>
  <c r="E1712" i="10"/>
  <c r="AE1712" i="10" s="1"/>
  <c r="AK1712" i="10" s="1"/>
  <c r="F1712" i="10"/>
  <c r="AF1712" i="10" s="1"/>
  <c r="G1712" i="10"/>
  <c r="AT1712" i="10" s="1"/>
  <c r="H1712" i="10"/>
  <c r="I1712" i="10"/>
  <c r="J1712" i="10"/>
  <c r="K1712" i="10"/>
  <c r="L1712" i="10"/>
  <c r="M1712" i="10"/>
  <c r="Z1712" i="10" s="1"/>
  <c r="Q1712" i="10" s="1"/>
  <c r="N1712" i="10"/>
  <c r="O1712" i="10"/>
  <c r="W1712" i="10"/>
  <c r="Y1712" i="10"/>
  <c r="AA1712" i="10"/>
  <c r="AB1712" i="10"/>
  <c r="AC1712" i="10"/>
  <c r="AD1712" i="10"/>
  <c r="AJ1712" i="10" s="1"/>
  <c r="AG1712" i="10"/>
  <c r="AH1712" i="10"/>
  <c r="AO1712" i="10"/>
  <c r="AQ1712" i="10"/>
  <c r="AS1712" i="10"/>
  <c r="AU1712" i="10"/>
  <c r="C1713" i="10"/>
  <c r="D1713" i="10"/>
  <c r="AD1713" i="10" s="1"/>
  <c r="AJ1713" i="10" s="1"/>
  <c r="E1713" i="10"/>
  <c r="AE1713" i="10" s="1"/>
  <c r="F1713" i="10"/>
  <c r="AS1713" i="10" s="1"/>
  <c r="G1713" i="10"/>
  <c r="H1713" i="10"/>
  <c r="AH1713" i="10" s="1"/>
  <c r="I1713" i="10"/>
  <c r="J1713" i="10"/>
  <c r="K1713" i="10"/>
  <c r="L1713" i="10"/>
  <c r="Y1713" i="10" s="1"/>
  <c r="P1713" i="10" s="1"/>
  <c r="M1713" i="10"/>
  <c r="N1713" i="10"/>
  <c r="AA1713" i="10" s="1"/>
  <c r="O1713" i="10"/>
  <c r="V1713" i="10"/>
  <c r="S1713" i="10" s="1"/>
  <c r="X1713" i="10"/>
  <c r="U1713" i="10" s="1"/>
  <c r="Z1713" i="10"/>
  <c r="AB1713" i="10"/>
  <c r="AC1713" i="10"/>
  <c r="AI1713" i="10" s="1"/>
  <c r="AF1713" i="10"/>
  <c r="AG1713" i="10"/>
  <c r="AN1713" i="10"/>
  <c r="AO1713" i="10"/>
  <c r="AP1713" i="10"/>
  <c r="AR1713" i="10"/>
  <c r="AT1713" i="10"/>
  <c r="C1714" i="10"/>
  <c r="AC1714" i="10" s="1"/>
  <c r="AI1714" i="10" s="1"/>
  <c r="D1714" i="10"/>
  <c r="AD1714" i="10" s="1"/>
  <c r="E1714" i="10"/>
  <c r="X1714" i="10" s="1"/>
  <c r="F1714" i="10"/>
  <c r="G1714" i="10"/>
  <c r="AG1714" i="10" s="1"/>
  <c r="H1714" i="10"/>
  <c r="AH1714" i="10" s="1"/>
  <c r="I1714" i="10"/>
  <c r="J1714" i="10"/>
  <c r="K1714" i="10"/>
  <c r="L1714" i="10"/>
  <c r="M1714" i="10"/>
  <c r="Z1714" i="10" s="1"/>
  <c r="N1714" i="10"/>
  <c r="O1714" i="10"/>
  <c r="W1714" i="10"/>
  <c r="T1714" i="10" s="1"/>
  <c r="Y1714" i="10"/>
  <c r="AA1714" i="10"/>
  <c r="AB1714" i="10"/>
  <c r="AE1714" i="10"/>
  <c r="AK1714" i="10" s="1"/>
  <c r="AF1714" i="10"/>
  <c r="AM1714" i="10"/>
  <c r="AO1714" i="10"/>
  <c r="AQ1714" i="10"/>
  <c r="AS1714" i="10"/>
  <c r="AU1714" i="10"/>
  <c r="C1715" i="10"/>
  <c r="AC1715" i="10" s="1"/>
  <c r="AI1715" i="10" s="1"/>
  <c r="D1715" i="10"/>
  <c r="W1715" i="10" s="1"/>
  <c r="E1715" i="10"/>
  <c r="F1715" i="10"/>
  <c r="AF1715" i="10" s="1"/>
  <c r="G1715" i="10"/>
  <c r="AG1715" i="10" s="1"/>
  <c r="H1715" i="10"/>
  <c r="AU1715" i="10" s="1"/>
  <c r="I1715" i="10"/>
  <c r="J1715" i="10"/>
  <c r="K1715" i="10"/>
  <c r="L1715" i="10"/>
  <c r="Y1715" i="10" s="1"/>
  <c r="M1715" i="10"/>
  <c r="N1715" i="10"/>
  <c r="AA1715" i="10" s="1"/>
  <c r="R1715" i="10" s="1"/>
  <c r="O1715" i="10"/>
  <c r="V1715" i="10"/>
  <c r="S1715" i="10" s="1"/>
  <c r="X1715" i="10"/>
  <c r="U1715" i="10" s="1"/>
  <c r="Z1715" i="10"/>
  <c r="AB1715" i="10"/>
  <c r="AD1715" i="10"/>
  <c r="AE1715" i="10"/>
  <c r="AK1715" i="10" s="1"/>
  <c r="AH1715" i="10"/>
  <c r="AL1715" i="10"/>
  <c r="AO1715" i="10"/>
  <c r="AP1715" i="10"/>
  <c r="AR1715" i="10"/>
  <c r="AT1715" i="10"/>
  <c r="C1716" i="10"/>
  <c r="V1716" i="10" s="1"/>
  <c r="D1716" i="10"/>
  <c r="E1716" i="10"/>
  <c r="AE1716" i="10" s="1"/>
  <c r="AK1716" i="10" s="1"/>
  <c r="F1716" i="10"/>
  <c r="AF1716" i="10" s="1"/>
  <c r="G1716" i="10"/>
  <c r="AT1716" i="10" s="1"/>
  <c r="H1716" i="10"/>
  <c r="I1716" i="10"/>
  <c r="J1716" i="10"/>
  <c r="K1716" i="10"/>
  <c r="L1716" i="10"/>
  <c r="M1716" i="10"/>
  <c r="Z1716" i="10" s="1"/>
  <c r="Q1716" i="10" s="1"/>
  <c r="N1716" i="10"/>
  <c r="O1716" i="10"/>
  <c r="W1716" i="10"/>
  <c r="Y1716" i="10"/>
  <c r="AA1716" i="10"/>
  <c r="AB1716" i="10"/>
  <c r="AC1716" i="10"/>
  <c r="AD1716" i="10"/>
  <c r="AJ1716" i="10" s="1"/>
  <c r="AG1716" i="10"/>
  <c r="AH1716" i="10"/>
  <c r="AO1716" i="10"/>
  <c r="AQ1716" i="10"/>
  <c r="AS1716" i="10"/>
  <c r="AU1716" i="10"/>
  <c r="C1717" i="10"/>
  <c r="D1717" i="10"/>
  <c r="AD1717" i="10" s="1"/>
  <c r="AJ1717" i="10" s="1"/>
  <c r="E1717" i="10"/>
  <c r="AE1717" i="10" s="1"/>
  <c r="AK1717" i="10" s="1"/>
  <c r="F1717" i="10"/>
  <c r="AS1717" i="10" s="1"/>
  <c r="G1717" i="10"/>
  <c r="H1717" i="10"/>
  <c r="AH1717" i="10" s="1"/>
  <c r="I1717" i="10"/>
  <c r="J1717" i="10"/>
  <c r="K1717" i="10"/>
  <c r="L1717" i="10"/>
  <c r="Y1717" i="10" s="1"/>
  <c r="P1717" i="10" s="1"/>
  <c r="M1717" i="10"/>
  <c r="N1717" i="10"/>
  <c r="AA1717" i="10" s="1"/>
  <c r="O1717" i="10"/>
  <c r="V1717" i="10"/>
  <c r="S1717" i="10" s="1"/>
  <c r="X1717" i="10"/>
  <c r="U1717" i="10" s="1"/>
  <c r="Z1717" i="10"/>
  <c r="AB1717" i="10"/>
  <c r="AC1717" i="10"/>
  <c r="AI1717" i="10" s="1"/>
  <c r="AF1717" i="10"/>
  <c r="AG1717" i="10"/>
  <c r="AN1717" i="10"/>
  <c r="AO1717" i="10"/>
  <c r="AP1717" i="10"/>
  <c r="AR1717" i="10"/>
  <c r="AT1717" i="10"/>
  <c r="C1718" i="10"/>
  <c r="AC1718" i="10" s="1"/>
  <c r="AI1718" i="10" s="1"/>
  <c r="D1718" i="10"/>
  <c r="AD1718" i="10" s="1"/>
  <c r="AJ1718" i="10" s="1"/>
  <c r="E1718" i="10"/>
  <c r="X1718" i="10" s="1"/>
  <c r="F1718" i="10"/>
  <c r="G1718" i="10"/>
  <c r="AG1718" i="10" s="1"/>
  <c r="H1718" i="10"/>
  <c r="AH1718" i="10" s="1"/>
  <c r="I1718" i="10"/>
  <c r="J1718" i="10"/>
  <c r="K1718" i="10"/>
  <c r="L1718" i="10"/>
  <c r="M1718" i="10"/>
  <c r="Z1718" i="10" s="1"/>
  <c r="N1718" i="10"/>
  <c r="O1718" i="10"/>
  <c r="W1718" i="10"/>
  <c r="T1718" i="10" s="1"/>
  <c r="Y1718" i="10"/>
  <c r="AA1718" i="10"/>
  <c r="AB1718" i="10"/>
  <c r="AE1718" i="10"/>
  <c r="AK1718" i="10" s="1"/>
  <c r="AF1718" i="10"/>
  <c r="AM1718" i="10"/>
  <c r="AO1718" i="10"/>
  <c r="AQ1718" i="10"/>
  <c r="AS1718" i="10"/>
  <c r="AU1718" i="10"/>
  <c r="C1719" i="10"/>
  <c r="AC1719" i="10" s="1"/>
  <c r="AI1719" i="10" s="1"/>
  <c r="D1719" i="10"/>
  <c r="W1719" i="10" s="1"/>
  <c r="E1719" i="10"/>
  <c r="F1719" i="10"/>
  <c r="AF1719" i="10" s="1"/>
  <c r="G1719" i="10"/>
  <c r="AG1719" i="10" s="1"/>
  <c r="H1719" i="10"/>
  <c r="AU1719" i="10" s="1"/>
  <c r="I1719" i="10"/>
  <c r="J1719" i="10"/>
  <c r="K1719" i="10"/>
  <c r="L1719" i="10"/>
  <c r="Y1719" i="10" s="1"/>
  <c r="M1719" i="10"/>
  <c r="N1719" i="10"/>
  <c r="AA1719" i="10" s="1"/>
  <c r="R1719" i="10" s="1"/>
  <c r="O1719" i="10"/>
  <c r="V1719" i="10"/>
  <c r="S1719" i="10" s="1"/>
  <c r="X1719" i="10"/>
  <c r="U1719" i="10" s="1"/>
  <c r="Z1719" i="10"/>
  <c r="AB1719" i="10"/>
  <c r="AD1719" i="10"/>
  <c r="AJ1719" i="10" s="1"/>
  <c r="AE1719" i="10"/>
  <c r="AK1719" i="10" s="1"/>
  <c r="AH1719" i="10"/>
  <c r="AL1719" i="10"/>
  <c r="AO1719" i="10"/>
  <c r="AP1719" i="10"/>
  <c r="AR1719" i="10"/>
  <c r="AT1719" i="10"/>
  <c r="C1720" i="10"/>
  <c r="V1720" i="10" s="1"/>
  <c r="D1720" i="10"/>
  <c r="E1720" i="10"/>
  <c r="AE1720" i="10" s="1"/>
  <c r="AK1720" i="10" s="1"/>
  <c r="F1720" i="10"/>
  <c r="AF1720" i="10" s="1"/>
  <c r="G1720" i="10"/>
  <c r="AT1720" i="10" s="1"/>
  <c r="H1720" i="10"/>
  <c r="I1720" i="10"/>
  <c r="J1720" i="10"/>
  <c r="K1720" i="10"/>
  <c r="L1720" i="10"/>
  <c r="M1720" i="10"/>
  <c r="Z1720" i="10" s="1"/>
  <c r="Q1720" i="10" s="1"/>
  <c r="N1720" i="10"/>
  <c r="O1720" i="10"/>
  <c r="W1720" i="10"/>
  <c r="T1720" i="10" s="1"/>
  <c r="Y1720" i="10"/>
  <c r="AA1720" i="10"/>
  <c r="AB1720" i="10"/>
  <c r="AC1720" i="10"/>
  <c r="AI1720" i="10" s="1"/>
  <c r="AD1720" i="10"/>
  <c r="AJ1720" i="10" s="1"/>
  <c r="AG1720" i="10"/>
  <c r="AH1720" i="10"/>
  <c r="AO1720" i="10"/>
  <c r="AQ1720" i="10"/>
  <c r="AS1720" i="10"/>
  <c r="AU1720" i="10"/>
  <c r="C1721" i="10"/>
  <c r="D1721" i="10"/>
  <c r="AD1721" i="10" s="1"/>
  <c r="AJ1721" i="10" s="1"/>
  <c r="E1721" i="10"/>
  <c r="AE1721" i="10" s="1"/>
  <c r="AK1721" i="10" s="1"/>
  <c r="F1721" i="10"/>
  <c r="AS1721" i="10" s="1"/>
  <c r="G1721" i="10"/>
  <c r="H1721" i="10"/>
  <c r="AH1721" i="10" s="1"/>
  <c r="I1721" i="10"/>
  <c r="J1721" i="10"/>
  <c r="K1721" i="10"/>
  <c r="L1721" i="10"/>
  <c r="Y1721" i="10" s="1"/>
  <c r="P1721" i="10" s="1"/>
  <c r="M1721" i="10"/>
  <c r="N1721" i="10"/>
  <c r="AA1721" i="10" s="1"/>
  <c r="O1721" i="10"/>
  <c r="V1721" i="10"/>
  <c r="S1721" i="10" s="1"/>
  <c r="X1721" i="10"/>
  <c r="Z1721" i="10"/>
  <c r="AB1721" i="10"/>
  <c r="AC1721" i="10"/>
  <c r="AI1721" i="10" s="1"/>
  <c r="AF1721" i="10"/>
  <c r="AG1721" i="10"/>
  <c r="AN1721" i="10"/>
  <c r="AO1721" i="10"/>
  <c r="AP1721" i="10"/>
  <c r="AR1721" i="10"/>
  <c r="AT1721" i="10"/>
  <c r="C1722" i="10"/>
  <c r="AC1722" i="10" s="1"/>
  <c r="AI1722" i="10" s="1"/>
  <c r="D1722" i="10"/>
  <c r="AD1722" i="10" s="1"/>
  <c r="AJ1722" i="10" s="1"/>
  <c r="E1722" i="10"/>
  <c r="X1722" i="10" s="1"/>
  <c r="F1722" i="10"/>
  <c r="G1722" i="10"/>
  <c r="AG1722" i="10" s="1"/>
  <c r="H1722" i="10"/>
  <c r="AH1722" i="10" s="1"/>
  <c r="I1722" i="10"/>
  <c r="J1722" i="10"/>
  <c r="K1722" i="10"/>
  <c r="L1722" i="10"/>
  <c r="M1722" i="10"/>
  <c r="Z1722" i="10" s="1"/>
  <c r="N1722" i="10"/>
  <c r="O1722" i="10"/>
  <c r="W1722" i="10"/>
  <c r="Y1722" i="10"/>
  <c r="AA1722" i="10"/>
  <c r="AB1722" i="10"/>
  <c r="AE1722" i="10"/>
  <c r="AK1722" i="10" s="1"/>
  <c r="AF1722" i="10"/>
  <c r="AM1722" i="10"/>
  <c r="AO1722" i="10"/>
  <c r="AQ1722" i="10"/>
  <c r="AS1722" i="10"/>
  <c r="AU1722" i="10"/>
  <c r="C1723" i="10"/>
  <c r="AC1723" i="10" s="1"/>
  <c r="D1723" i="10"/>
  <c r="W1723" i="10" s="1"/>
  <c r="E1723" i="10"/>
  <c r="F1723" i="10"/>
  <c r="AF1723" i="10" s="1"/>
  <c r="G1723" i="10"/>
  <c r="AG1723" i="10" s="1"/>
  <c r="H1723" i="10"/>
  <c r="AU1723" i="10" s="1"/>
  <c r="I1723" i="10"/>
  <c r="J1723" i="10"/>
  <c r="K1723" i="10"/>
  <c r="L1723" i="10"/>
  <c r="Y1723" i="10" s="1"/>
  <c r="M1723" i="10"/>
  <c r="N1723" i="10"/>
  <c r="AA1723" i="10" s="1"/>
  <c r="R1723" i="10" s="1"/>
  <c r="O1723" i="10"/>
  <c r="V1723" i="10"/>
  <c r="S1723" i="10" s="1"/>
  <c r="X1723" i="10"/>
  <c r="U1723" i="10" s="1"/>
  <c r="Z1723" i="10"/>
  <c r="AB1723" i="10"/>
  <c r="AD1723" i="10"/>
  <c r="AJ1723" i="10" s="1"/>
  <c r="AE1723" i="10"/>
  <c r="AK1723" i="10" s="1"/>
  <c r="AH1723" i="10"/>
  <c r="AL1723" i="10"/>
  <c r="AO1723" i="10"/>
  <c r="AP1723" i="10"/>
  <c r="AR1723" i="10"/>
  <c r="AT1723" i="10"/>
  <c r="C1724" i="10"/>
  <c r="V1724" i="10" s="1"/>
  <c r="D1724" i="10"/>
  <c r="E1724" i="10"/>
  <c r="AE1724" i="10" s="1"/>
  <c r="AK1724" i="10" s="1"/>
  <c r="F1724" i="10"/>
  <c r="AF1724" i="10" s="1"/>
  <c r="G1724" i="10"/>
  <c r="AT1724" i="10" s="1"/>
  <c r="H1724" i="10"/>
  <c r="I1724" i="10"/>
  <c r="J1724" i="10"/>
  <c r="K1724" i="10"/>
  <c r="L1724" i="10"/>
  <c r="M1724" i="10"/>
  <c r="Z1724" i="10" s="1"/>
  <c r="Q1724" i="10" s="1"/>
  <c r="N1724" i="10"/>
  <c r="O1724" i="10"/>
  <c r="W1724" i="10"/>
  <c r="T1724" i="10" s="1"/>
  <c r="Y1724" i="10"/>
  <c r="AA1724" i="10"/>
  <c r="AB1724" i="10"/>
  <c r="AC1724" i="10"/>
  <c r="AI1724" i="10" s="1"/>
  <c r="AD1724" i="10"/>
  <c r="AJ1724" i="10" s="1"/>
  <c r="AG1724" i="10"/>
  <c r="AH1724" i="10"/>
  <c r="AO1724" i="10"/>
  <c r="AQ1724" i="10"/>
  <c r="AS1724" i="10"/>
  <c r="AU1724" i="10"/>
  <c r="C1725" i="10"/>
  <c r="D1725" i="10"/>
  <c r="AD1725" i="10" s="1"/>
  <c r="AJ1725" i="10" s="1"/>
  <c r="E1725" i="10"/>
  <c r="AE1725" i="10" s="1"/>
  <c r="F1725" i="10"/>
  <c r="AS1725" i="10" s="1"/>
  <c r="G1725" i="10"/>
  <c r="H1725" i="10"/>
  <c r="AH1725" i="10" s="1"/>
  <c r="I1725" i="10"/>
  <c r="J1725" i="10"/>
  <c r="K1725" i="10"/>
  <c r="L1725" i="10"/>
  <c r="Y1725" i="10" s="1"/>
  <c r="P1725" i="10" s="1"/>
  <c r="M1725" i="10"/>
  <c r="N1725" i="10"/>
  <c r="AA1725" i="10" s="1"/>
  <c r="O1725" i="10"/>
  <c r="V1725" i="10"/>
  <c r="S1725" i="10" s="1"/>
  <c r="X1725" i="10"/>
  <c r="Z1725" i="10"/>
  <c r="AB1725" i="10"/>
  <c r="AC1725" i="10"/>
  <c r="AI1725" i="10" s="1"/>
  <c r="AF1725" i="10"/>
  <c r="AG1725" i="10"/>
  <c r="AN1725" i="10"/>
  <c r="AO1725" i="10"/>
  <c r="AP1725" i="10"/>
  <c r="AR1725" i="10"/>
  <c r="AT1725" i="10"/>
  <c r="C1726" i="10"/>
  <c r="AC1726" i="10" s="1"/>
  <c r="AI1726" i="10" s="1"/>
  <c r="D1726" i="10"/>
  <c r="AD1726" i="10" s="1"/>
  <c r="E1726" i="10"/>
  <c r="X1726" i="10" s="1"/>
  <c r="F1726" i="10"/>
  <c r="G1726" i="10"/>
  <c r="AG1726" i="10" s="1"/>
  <c r="H1726" i="10"/>
  <c r="AH1726" i="10" s="1"/>
  <c r="I1726" i="10"/>
  <c r="J1726" i="10"/>
  <c r="K1726" i="10"/>
  <c r="L1726" i="10"/>
  <c r="M1726" i="10"/>
  <c r="Z1726" i="10" s="1"/>
  <c r="N1726" i="10"/>
  <c r="O1726" i="10"/>
  <c r="W1726" i="10"/>
  <c r="Y1726" i="10"/>
  <c r="AA1726" i="10"/>
  <c r="AB1726" i="10"/>
  <c r="AE1726" i="10"/>
  <c r="AK1726" i="10" s="1"/>
  <c r="AF1726" i="10"/>
  <c r="AM1726" i="10"/>
  <c r="AO1726" i="10"/>
  <c r="AQ1726" i="10"/>
  <c r="AS1726" i="10"/>
  <c r="AU1726" i="10"/>
  <c r="C1727" i="10"/>
  <c r="AC1727" i="10" s="1"/>
  <c r="D1727" i="10"/>
  <c r="W1727" i="10" s="1"/>
  <c r="E1727" i="10"/>
  <c r="F1727" i="10"/>
  <c r="AF1727" i="10" s="1"/>
  <c r="G1727" i="10"/>
  <c r="AG1727" i="10" s="1"/>
  <c r="H1727" i="10"/>
  <c r="AU1727" i="10" s="1"/>
  <c r="I1727" i="10"/>
  <c r="J1727" i="10"/>
  <c r="K1727" i="10"/>
  <c r="L1727" i="10"/>
  <c r="Y1727" i="10" s="1"/>
  <c r="M1727" i="10"/>
  <c r="N1727" i="10"/>
  <c r="AA1727" i="10" s="1"/>
  <c r="R1727" i="10" s="1"/>
  <c r="O1727" i="10"/>
  <c r="V1727" i="10"/>
  <c r="S1727" i="10" s="1"/>
  <c r="X1727" i="10"/>
  <c r="Z1727" i="10"/>
  <c r="AB1727" i="10"/>
  <c r="AD1727" i="10"/>
  <c r="AE1727" i="10"/>
  <c r="AK1727" i="10" s="1"/>
  <c r="AH1727" i="10"/>
  <c r="AL1727" i="10"/>
  <c r="AO1727" i="10"/>
  <c r="AP1727" i="10"/>
  <c r="AR1727" i="10"/>
  <c r="AT1727" i="10"/>
  <c r="C1728" i="10"/>
  <c r="V1728" i="10" s="1"/>
  <c r="D1728" i="10"/>
  <c r="E1728" i="10"/>
  <c r="AE1728" i="10" s="1"/>
  <c r="AK1728" i="10" s="1"/>
  <c r="F1728" i="10"/>
  <c r="AF1728" i="10" s="1"/>
  <c r="G1728" i="10"/>
  <c r="AT1728" i="10" s="1"/>
  <c r="H1728" i="10"/>
  <c r="I1728" i="10"/>
  <c r="J1728" i="10"/>
  <c r="K1728" i="10"/>
  <c r="L1728" i="10"/>
  <c r="M1728" i="10"/>
  <c r="Z1728" i="10" s="1"/>
  <c r="Q1728" i="10" s="1"/>
  <c r="N1728" i="10"/>
  <c r="O1728" i="10"/>
  <c r="W1728" i="10"/>
  <c r="Y1728" i="10"/>
  <c r="AA1728" i="10"/>
  <c r="AB1728" i="10"/>
  <c r="AC1728" i="10"/>
  <c r="AD1728" i="10"/>
  <c r="AJ1728" i="10" s="1"/>
  <c r="AG1728" i="10"/>
  <c r="AH1728" i="10"/>
  <c r="AO1728" i="10"/>
  <c r="AQ1728" i="10"/>
  <c r="AS1728" i="10"/>
  <c r="AU1728" i="10"/>
  <c r="C1729" i="10"/>
  <c r="D1729" i="10"/>
  <c r="AD1729" i="10" s="1"/>
  <c r="AJ1729" i="10" s="1"/>
  <c r="E1729" i="10"/>
  <c r="AE1729" i="10" s="1"/>
  <c r="F1729" i="10"/>
  <c r="AS1729" i="10" s="1"/>
  <c r="G1729" i="10"/>
  <c r="H1729" i="10"/>
  <c r="AH1729" i="10" s="1"/>
  <c r="I1729" i="10"/>
  <c r="J1729" i="10"/>
  <c r="K1729" i="10"/>
  <c r="L1729" i="10"/>
  <c r="Y1729" i="10" s="1"/>
  <c r="P1729" i="10" s="1"/>
  <c r="M1729" i="10"/>
  <c r="N1729" i="10"/>
  <c r="AA1729" i="10" s="1"/>
  <c r="O1729" i="10"/>
  <c r="V1729" i="10"/>
  <c r="S1729" i="10" s="1"/>
  <c r="X1729" i="10"/>
  <c r="U1729" i="10" s="1"/>
  <c r="Z1729" i="10"/>
  <c r="AB1729" i="10"/>
  <c r="AC1729" i="10"/>
  <c r="AI1729" i="10" s="1"/>
  <c r="AF1729" i="10"/>
  <c r="AG1729" i="10"/>
  <c r="AN1729" i="10"/>
  <c r="AO1729" i="10"/>
  <c r="AP1729" i="10"/>
  <c r="AR1729" i="10"/>
  <c r="AT1729" i="10"/>
  <c r="C1730" i="10"/>
  <c r="AC1730" i="10" s="1"/>
  <c r="AI1730" i="10" s="1"/>
  <c r="D1730" i="10"/>
  <c r="AD1730" i="10" s="1"/>
  <c r="E1730" i="10"/>
  <c r="X1730" i="10" s="1"/>
  <c r="F1730" i="10"/>
  <c r="G1730" i="10"/>
  <c r="AG1730" i="10" s="1"/>
  <c r="H1730" i="10"/>
  <c r="AH1730" i="10" s="1"/>
  <c r="I1730" i="10"/>
  <c r="J1730" i="10"/>
  <c r="K1730" i="10"/>
  <c r="L1730" i="10"/>
  <c r="M1730" i="10"/>
  <c r="Z1730" i="10" s="1"/>
  <c r="N1730" i="10"/>
  <c r="O1730" i="10"/>
  <c r="W1730" i="10"/>
  <c r="T1730" i="10" s="1"/>
  <c r="Y1730" i="10"/>
  <c r="AA1730" i="10"/>
  <c r="AB1730" i="10"/>
  <c r="AE1730" i="10"/>
  <c r="AK1730" i="10" s="1"/>
  <c r="AF1730" i="10"/>
  <c r="AM1730" i="10"/>
  <c r="AO1730" i="10"/>
  <c r="AQ1730" i="10"/>
  <c r="AS1730" i="10"/>
  <c r="AU1730" i="10"/>
  <c r="C1731" i="10"/>
  <c r="AC1731" i="10" s="1"/>
  <c r="AI1731" i="10" s="1"/>
  <c r="D1731" i="10"/>
  <c r="W1731" i="10" s="1"/>
  <c r="E1731" i="10"/>
  <c r="F1731" i="10"/>
  <c r="AF1731" i="10" s="1"/>
  <c r="G1731" i="10"/>
  <c r="AG1731" i="10" s="1"/>
  <c r="H1731" i="10"/>
  <c r="AU1731" i="10" s="1"/>
  <c r="I1731" i="10"/>
  <c r="J1731" i="10"/>
  <c r="K1731" i="10"/>
  <c r="L1731" i="10"/>
  <c r="Y1731" i="10" s="1"/>
  <c r="M1731" i="10"/>
  <c r="N1731" i="10"/>
  <c r="AA1731" i="10" s="1"/>
  <c r="R1731" i="10" s="1"/>
  <c r="O1731" i="10"/>
  <c r="V1731" i="10"/>
  <c r="S1731" i="10" s="1"/>
  <c r="X1731" i="10"/>
  <c r="U1731" i="10" s="1"/>
  <c r="Z1731" i="10"/>
  <c r="AB1731" i="10"/>
  <c r="AD1731" i="10"/>
  <c r="AE1731" i="10"/>
  <c r="AK1731" i="10" s="1"/>
  <c r="AH1731" i="10"/>
  <c r="AL1731" i="10"/>
  <c r="AO1731" i="10"/>
  <c r="AP1731" i="10"/>
  <c r="AR1731" i="10"/>
  <c r="AT1731" i="10"/>
  <c r="C1732" i="10"/>
  <c r="V1732" i="10" s="1"/>
  <c r="D1732" i="10"/>
  <c r="E1732" i="10"/>
  <c r="AE1732" i="10" s="1"/>
  <c r="AK1732" i="10" s="1"/>
  <c r="F1732" i="10"/>
  <c r="AF1732" i="10" s="1"/>
  <c r="G1732" i="10"/>
  <c r="AT1732" i="10" s="1"/>
  <c r="H1732" i="10"/>
  <c r="I1732" i="10"/>
  <c r="J1732" i="10"/>
  <c r="K1732" i="10"/>
  <c r="L1732" i="10"/>
  <c r="M1732" i="10"/>
  <c r="Z1732" i="10" s="1"/>
  <c r="Q1732" i="10" s="1"/>
  <c r="N1732" i="10"/>
  <c r="O1732" i="10"/>
  <c r="W1732" i="10"/>
  <c r="Y1732" i="10"/>
  <c r="AA1732" i="10"/>
  <c r="AB1732" i="10"/>
  <c r="AC1732" i="10"/>
  <c r="AD1732" i="10"/>
  <c r="AJ1732" i="10" s="1"/>
  <c r="AG1732" i="10"/>
  <c r="AH1732" i="10"/>
  <c r="AO1732" i="10"/>
  <c r="AQ1732" i="10"/>
  <c r="AS1732" i="10"/>
  <c r="AU1732" i="10"/>
  <c r="C1733" i="10"/>
  <c r="D1733" i="10"/>
  <c r="AD1733" i="10" s="1"/>
  <c r="AJ1733" i="10" s="1"/>
  <c r="E1733" i="10"/>
  <c r="AE1733" i="10" s="1"/>
  <c r="AK1733" i="10" s="1"/>
  <c r="F1733" i="10"/>
  <c r="AS1733" i="10" s="1"/>
  <c r="G1733" i="10"/>
  <c r="H1733" i="10"/>
  <c r="AH1733" i="10" s="1"/>
  <c r="I1733" i="10"/>
  <c r="J1733" i="10"/>
  <c r="K1733" i="10"/>
  <c r="L1733" i="10"/>
  <c r="Y1733" i="10" s="1"/>
  <c r="P1733" i="10" s="1"/>
  <c r="M1733" i="10"/>
  <c r="N1733" i="10"/>
  <c r="AA1733" i="10" s="1"/>
  <c r="O1733" i="10"/>
  <c r="V1733" i="10"/>
  <c r="S1733" i="10" s="1"/>
  <c r="X1733" i="10"/>
  <c r="U1733" i="10" s="1"/>
  <c r="Z1733" i="10"/>
  <c r="AB1733" i="10"/>
  <c r="AC1733" i="10"/>
  <c r="AI1733" i="10" s="1"/>
  <c r="AF1733" i="10"/>
  <c r="AG1733" i="10"/>
  <c r="AN1733" i="10"/>
  <c r="AO1733" i="10"/>
  <c r="AP1733" i="10"/>
  <c r="AR1733" i="10"/>
  <c r="AT1733" i="10"/>
  <c r="C1734" i="10"/>
  <c r="AC1734" i="10" s="1"/>
  <c r="AI1734" i="10" s="1"/>
  <c r="D1734" i="10"/>
  <c r="AD1734" i="10" s="1"/>
  <c r="AJ1734" i="10" s="1"/>
  <c r="E1734" i="10"/>
  <c r="X1734" i="10" s="1"/>
  <c r="F1734" i="10"/>
  <c r="G1734" i="10"/>
  <c r="AG1734" i="10" s="1"/>
  <c r="H1734" i="10"/>
  <c r="AH1734" i="10" s="1"/>
  <c r="I1734" i="10"/>
  <c r="J1734" i="10"/>
  <c r="K1734" i="10"/>
  <c r="L1734" i="10"/>
  <c r="M1734" i="10"/>
  <c r="Z1734" i="10" s="1"/>
  <c r="N1734" i="10"/>
  <c r="O1734" i="10"/>
  <c r="W1734" i="10"/>
  <c r="T1734" i="10" s="1"/>
  <c r="Y1734" i="10"/>
  <c r="AA1734" i="10"/>
  <c r="AB1734" i="10"/>
  <c r="AE1734" i="10"/>
  <c r="AK1734" i="10" s="1"/>
  <c r="AF1734" i="10"/>
  <c r="AM1734" i="10"/>
  <c r="AO1734" i="10"/>
  <c r="AQ1734" i="10"/>
  <c r="AS1734" i="10"/>
  <c r="AU1734" i="10"/>
  <c r="C1735" i="10"/>
  <c r="AC1735" i="10" s="1"/>
  <c r="AI1735" i="10" s="1"/>
  <c r="D1735" i="10"/>
  <c r="W1735" i="10" s="1"/>
  <c r="E1735" i="10"/>
  <c r="F1735" i="10"/>
  <c r="AF1735" i="10" s="1"/>
  <c r="G1735" i="10"/>
  <c r="AG1735" i="10" s="1"/>
  <c r="H1735" i="10"/>
  <c r="AU1735" i="10" s="1"/>
  <c r="I1735" i="10"/>
  <c r="J1735" i="10"/>
  <c r="K1735" i="10"/>
  <c r="L1735" i="10"/>
  <c r="Y1735" i="10" s="1"/>
  <c r="M1735" i="10"/>
  <c r="N1735" i="10"/>
  <c r="AA1735" i="10" s="1"/>
  <c r="R1735" i="10" s="1"/>
  <c r="O1735" i="10"/>
  <c r="V1735" i="10"/>
  <c r="S1735" i="10" s="1"/>
  <c r="X1735" i="10"/>
  <c r="U1735" i="10" s="1"/>
  <c r="Z1735" i="10"/>
  <c r="AB1735" i="10"/>
  <c r="AD1735" i="10"/>
  <c r="AJ1735" i="10" s="1"/>
  <c r="AE1735" i="10"/>
  <c r="AK1735" i="10" s="1"/>
  <c r="AH1735" i="10"/>
  <c r="AL1735" i="10"/>
  <c r="AO1735" i="10"/>
  <c r="AP1735" i="10"/>
  <c r="AR1735" i="10"/>
  <c r="AT1735" i="10"/>
  <c r="C1736" i="10"/>
  <c r="V1736" i="10" s="1"/>
  <c r="D1736" i="10"/>
  <c r="E1736" i="10"/>
  <c r="AE1736" i="10" s="1"/>
  <c r="AK1736" i="10" s="1"/>
  <c r="F1736" i="10"/>
  <c r="AF1736" i="10" s="1"/>
  <c r="G1736" i="10"/>
  <c r="AT1736" i="10" s="1"/>
  <c r="H1736" i="10"/>
  <c r="I1736" i="10"/>
  <c r="J1736" i="10"/>
  <c r="K1736" i="10"/>
  <c r="L1736" i="10"/>
  <c r="M1736" i="10"/>
  <c r="Z1736" i="10" s="1"/>
  <c r="Q1736" i="10" s="1"/>
  <c r="N1736" i="10"/>
  <c r="O1736" i="10"/>
  <c r="W1736" i="10"/>
  <c r="T1736" i="10" s="1"/>
  <c r="Y1736" i="10"/>
  <c r="AA1736" i="10"/>
  <c r="AB1736" i="10"/>
  <c r="AC1736" i="10"/>
  <c r="AI1736" i="10" s="1"/>
  <c r="AD1736" i="10"/>
  <c r="AJ1736" i="10" s="1"/>
  <c r="AG1736" i="10"/>
  <c r="AH1736" i="10"/>
  <c r="AO1736" i="10"/>
  <c r="AQ1736" i="10"/>
  <c r="AS1736" i="10"/>
  <c r="AU1736" i="10"/>
  <c r="C1737" i="10"/>
  <c r="D1737" i="10"/>
  <c r="AD1737" i="10" s="1"/>
  <c r="AJ1737" i="10" s="1"/>
  <c r="E1737" i="10"/>
  <c r="AE1737" i="10" s="1"/>
  <c r="AK1737" i="10" s="1"/>
  <c r="F1737" i="10"/>
  <c r="AS1737" i="10" s="1"/>
  <c r="G1737" i="10"/>
  <c r="H1737" i="10"/>
  <c r="AH1737" i="10" s="1"/>
  <c r="I1737" i="10"/>
  <c r="J1737" i="10"/>
  <c r="K1737" i="10"/>
  <c r="L1737" i="10"/>
  <c r="Y1737" i="10" s="1"/>
  <c r="P1737" i="10" s="1"/>
  <c r="M1737" i="10"/>
  <c r="N1737" i="10"/>
  <c r="AA1737" i="10" s="1"/>
  <c r="O1737" i="10"/>
  <c r="V1737" i="10"/>
  <c r="S1737" i="10" s="1"/>
  <c r="X1737" i="10"/>
  <c r="Z1737" i="10"/>
  <c r="AB1737" i="10"/>
  <c r="AC1737" i="10"/>
  <c r="AI1737" i="10" s="1"/>
  <c r="AF1737" i="10"/>
  <c r="AG1737" i="10"/>
  <c r="AN1737" i="10"/>
  <c r="AO1737" i="10"/>
  <c r="AP1737" i="10"/>
  <c r="AR1737" i="10"/>
  <c r="AT1737" i="10"/>
  <c r="C1738" i="10"/>
  <c r="AC1738" i="10" s="1"/>
  <c r="AI1738" i="10" s="1"/>
  <c r="D1738" i="10"/>
  <c r="AD1738" i="10" s="1"/>
  <c r="E1738" i="10"/>
  <c r="X1738" i="10" s="1"/>
  <c r="F1738" i="10"/>
  <c r="G1738" i="10"/>
  <c r="AG1738" i="10" s="1"/>
  <c r="H1738" i="10"/>
  <c r="AH1738" i="10" s="1"/>
  <c r="I1738" i="10"/>
  <c r="J1738" i="10"/>
  <c r="K1738" i="10"/>
  <c r="L1738" i="10"/>
  <c r="M1738" i="10"/>
  <c r="Z1738" i="10" s="1"/>
  <c r="N1738" i="10"/>
  <c r="O1738" i="10"/>
  <c r="W1738" i="10"/>
  <c r="Y1738" i="10"/>
  <c r="AA1738" i="10"/>
  <c r="AB1738" i="10"/>
  <c r="AE1738" i="10"/>
  <c r="AK1738" i="10" s="1"/>
  <c r="AF1738" i="10"/>
  <c r="AM1738" i="10"/>
  <c r="AO1738" i="10"/>
  <c r="AQ1738" i="10"/>
  <c r="AS1738" i="10"/>
  <c r="AU1738" i="10"/>
  <c r="C1739" i="10"/>
  <c r="AC1739" i="10" s="1"/>
  <c r="D1739" i="10"/>
  <c r="W1739" i="10" s="1"/>
  <c r="E1739" i="10"/>
  <c r="F1739" i="10"/>
  <c r="AF1739" i="10" s="1"/>
  <c r="G1739" i="10"/>
  <c r="AG1739" i="10" s="1"/>
  <c r="H1739" i="10"/>
  <c r="AU1739" i="10" s="1"/>
  <c r="I1739" i="10"/>
  <c r="J1739" i="10"/>
  <c r="K1739" i="10"/>
  <c r="L1739" i="10"/>
  <c r="Y1739" i="10" s="1"/>
  <c r="M1739" i="10"/>
  <c r="N1739" i="10"/>
  <c r="AA1739" i="10" s="1"/>
  <c r="R1739" i="10" s="1"/>
  <c r="O1739" i="10"/>
  <c r="V1739" i="10"/>
  <c r="S1739" i="10" s="1"/>
  <c r="X1739" i="10"/>
  <c r="U1739" i="10" s="1"/>
  <c r="Z1739" i="10"/>
  <c r="AB1739" i="10"/>
  <c r="AD1739" i="10"/>
  <c r="AJ1739" i="10" s="1"/>
  <c r="AE1739" i="10"/>
  <c r="AK1739" i="10" s="1"/>
  <c r="AH1739" i="10"/>
  <c r="AL1739" i="10"/>
  <c r="AO1739" i="10"/>
  <c r="AP1739" i="10"/>
  <c r="AR1739" i="10"/>
  <c r="AT1739" i="10"/>
  <c r="C1740" i="10"/>
  <c r="V1740" i="10" s="1"/>
  <c r="D1740" i="10"/>
  <c r="E1740" i="10"/>
  <c r="AE1740" i="10" s="1"/>
  <c r="AK1740" i="10" s="1"/>
  <c r="F1740" i="10"/>
  <c r="AF1740" i="10" s="1"/>
  <c r="G1740" i="10"/>
  <c r="AT1740" i="10" s="1"/>
  <c r="H1740" i="10"/>
  <c r="I1740" i="10"/>
  <c r="J1740" i="10"/>
  <c r="K1740" i="10"/>
  <c r="L1740" i="10"/>
  <c r="M1740" i="10"/>
  <c r="Z1740" i="10" s="1"/>
  <c r="Q1740" i="10" s="1"/>
  <c r="N1740" i="10"/>
  <c r="O1740" i="10"/>
  <c r="W1740" i="10"/>
  <c r="T1740" i="10" s="1"/>
  <c r="Y1740" i="10"/>
  <c r="AA1740" i="10"/>
  <c r="AB1740" i="10"/>
  <c r="AC1740" i="10"/>
  <c r="AI1740" i="10" s="1"/>
  <c r="AD1740" i="10"/>
  <c r="AJ1740" i="10" s="1"/>
  <c r="AG1740" i="10"/>
  <c r="AH1740" i="10"/>
  <c r="AO1740" i="10"/>
  <c r="AQ1740" i="10"/>
  <c r="AS1740" i="10"/>
  <c r="AU1740" i="10"/>
  <c r="C1741" i="10"/>
  <c r="D1741" i="10"/>
  <c r="AD1741" i="10" s="1"/>
  <c r="AJ1741" i="10" s="1"/>
  <c r="E1741" i="10"/>
  <c r="AE1741" i="10" s="1"/>
  <c r="F1741" i="10"/>
  <c r="AS1741" i="10" s="1"/>
  <c r="G1741" i="10"/>
  <c r="H1741" i="10"/>
  <c r="AH1741" i="10" s="1"/>
  <c r="I1741" i="10"/>
  <c r="J1741" i="10"/>
  <c r="K1741" i="10"/>
  <c r="L1741" i="10"/>
  <c r="Y1741" i="10" s="1"/>
  <c r="P1741" i="10" s="1"/>
  <c r="M1741" i="10"/>
  <c r="N1741" i="10"/>
  <c r="AA1741" i="10" s="1"/>
  <c r="O1741" i="10"/>
  <c r="V1741" i="10"/>
  <c r="S1741" i="10" s="1"/>
  <c r="X1741" i="10"/>
  <c r="Z1741" i="10"/>
  <c r="AB1741" i="10"/>
  <c r="AC1741" i="10"/>
  <c r="AI1741" i="10" s="1"/>
  <c r="AF1741" i="10"/>
  <c r="AG1741" i="10"/>
  <c r="AN1741" i="10"/>
  <c r="AO1741" i="10"/>
  <c r="AP1741" i="10"/>
  <c r="AR1741" i="10"/>
  <c r="AT1741" i="10"/>
  <c r="C1742" i="10"/>
  <c r="AC1742" i="10" s="1"/>
  <c r="AI1742" i="10" s="1"/>
  <c r="D1742" i="10"/>
  <c r="AD1742" i="10" s="1"/>
  <c r="E1742" i="10"/>
  <c r="X1742" i="10" s="1"/>
  <c r="F1742" i="10"/>
  <c r="G1742" i="10"/>
  <c r="AG1742" i="10" s="1"/>
  <c r="H1742" i="10"/>
  <c r="AH1742" i="10" s="1"/>
  <c r="I1742" i="10"/>
  <c r="J1742" i="10"/>
  <c r="K1742" i="10"/>
  <c r="L1742" i="10"/>
  <c r="M1742" i="10"/>
  <c r="Z1742" i="10" s="1"/>
  <c r="N1742" i="10"/>
  <c r="O1742" i="10"/>
  <c r="W1742" i="10"/>
  <c r="Y1742" i="10"/>
  <c r="AA1742" i="10"/>
  <c r="AB1742" i="10"/>
  <c r="AE1742" i="10"/>
  <c r="AK1742" i="10" s="1"/>
  <c r="AF1742" i="10"/>
  <c r="AM1742" i="10"/>
  <c r="AO1742" i="10"/>
  <c r="AQ1742" i="10"/>
  <c r="AS1742" i="10"/>
  <c r="AU1742" i="10"/>
  <c r="C1743" i="10"/>
  <c r="AC1743" i="10" s="1"/>
  <c r="D1743" i="10"/>
  <c r="W1743" i="10" s="1"/>
  <c r="E1743" i="10"/>
  <c r="F1743" i="10"/>
  <c r="AF1743" i="10" s="1"/>
  <c r="G1743" i="10"/>
  <c r="AG1743" i="10" s="1"/>
  <c r="H1743" i="10"/>
  <c r="AU1743" i="10" s="1"/>
  <c r="I1743" i="10"/>
  <c r="J1743" i="10"/>
  <c r="K1743" i="10"/>
  <c r="L1743" i="10"/>
  <c r="Y1743" i="10" s="1"/>
  <c r="M1743" i="10"/>
  <c r="N1743" i="10"/>
  <c r="AA1743" i="10" s="1"/>
  <c r="R1743" i="10" s="1"/>
  <c r="O1743" i="10"/>
  <c r="V1743" i="10"/>
  <c r="S1743" i="10" s="1"/>
  <c r="X1743" i="10"/>
  <c r="Z1743" i="10"/>
  <c r="AB1743" i="10"/>
  <c r="AD1743" i="10"/>
  <c r="AE1743" i="10"/>
  <c r="AK1743" i="10" s="1"/>
  <c r="AH1743" i="10"/>
  <c r="AL1743" i="10"/>
  <c r="AO1743" i="10"/>
  <c r="AP1743" i="10"/>
  <c r="AR1743" i="10"/>
  <c r="AT1743" i="10"/>
  <c r="C1744" i="10"/>
  <c r="V1744" i="10" s="1"/>
  <c r="D1744" i="10"/>
  <c r="E1744" i="10"/>
  <c r="AE1744" i="10" s="1"/>
  <c r="AK1744" i="10" s="1"/>
  <c r="F1744" i="10"/>
  <c r="AF1744" i="10" s="1"/>
  <c r="G1744" i="10"/>
  <c r="AT1744" i="10" s="1"/>
  <c r="H1744" i="10"/>
  <c r="I1744" i="10"/>
  <c r="J1744" i="10"/>
  <c r="K1744" i="10"/>
  <c r="L1744" i="10"/>
  <c r="M1744" i="10"/>
  <c r="Z1744" i="10" s="1"/>
  <c r="Q1744" i="10" s="1"/>
  <c r="N1744" i="10"/>
  <c r="O1744" i="10"/>
  <c r="W1744" i="10"/>
  <c r="Y1744" i="10"/>
  <c r="AA1744" i="10"/>
  <c r="AB1744" i="10"/>
  <c r="AC1744" i="10"/>
  <c r="AD1744" i="10"/>
  <c r="AJ1744" i="10" s="1"/>
  <c r="AG1744" i="10"/>
  <c r="AH1744" i="10"/>
  <c r="AO1744" i="10"/>
  <c r="AQ1744" i="10"/>
  <c r="AS1744" i="10"/>
  <c r="AU1744" i="10"/>
  <c r="C1745" i="10"/>
  <c r="D1745" i="10"/>
  <c r="AD1745" i="10" s="1"/>
  <c r="AJ1745" i="10" s="1"/>
  <c r="E1745" i="10"/>
  <c r="AE1745" i="10" s="1"/>
  <c r="F1745" i="10"/>
  <c r="AS1745" i="10" s="1"/>
  <c r="G1745" i="10"/>
  <c r="H1745" i="10"/>
  <c r="AH1745" i="10" s="1"/>
  <c r="I1745" i="10"/>
  <c r="J1745" i="10"/>
  <c r="K1745" i="10"/>
  <c r="L1745" i="10"/>
  <c r="Y1745" i="10" s="1"/>
  <c r="P1745" i="10" s="1"/>
  <c r="M1745" i="10"/>
  <c r="N1745" i="10"/>
  <c r="AA1745" i="10" s="1"/>
  <c r="O1745" i="10"/>
  <c r="V1745" i="10"/>
  <c r="S1745" i="10" s="1"/>
  <c r="X1745" i="10"/>
  <c r="U1745" i="10" s="1"/>
  <c r="Z1745" i="10"/>
  <c r="AB1745" i="10"/>
  <c r="AC1745" i="10"/>
  <c r="AI1745" i="10" s="1"/>
  <c r="AF1745" i="10"/>
  <c r="AG1745" i="10"/>
  <c r="AN1745" i="10"/>
  <c r="AO1745" i="10"/>
  <c r="AP1745" i="10"/>
  <c r="AR1745" i="10"/>
  <c r="AT1745" i="10"/>
  <c r="C1746" i="10"/>
  <c r="AC1746" i="10" s="1"/>
  <c r="AI1746" i="10" s="1"/>
  <c r="D1746" i="10"/>
  <c r="AD1746" i="10" s="1"/>
  <c r="E1746" i="10"/>
  <c r="X1746" i="10" s="1"/>
  <c r="F1746" i="10"/>
  <c r="G1746" i="10"/>
  <c r="AG1746" i="10" s="1"/>
  <c r="H1746" i="10"/>
  <c r="AH1746" i="10" s="1"/>
  <c r="I1746" i="10"/>
  <c r="J1746" i="10"/>
  <c r="K1746" i="10"/>
  <c r="L1746" i="10"/>
  <c r="M1746" i="10"/>
  <c r="Z1746" i="10" s="1"/>
  <c r="N1746" i="10"/>
  <c r="O1746" i="10"/>
  <c r="W1746" i="10"/>
  <c r="T1746" i="10" s="1"/>
  <c r="Y1746" i="10"/>
  <c r="AA1746" i="10"/>
  <c r="AB1746" i="10"/>
  <c r="AE1746" i="10"/>
  <c r="AK1746" i="10" s="1"/>
  <c r="AF1746" i="10"/>
  <c r="AM1746" i="10"/>
  <c r="AO1746" i="10"/>
  <c r="AQ1746" i="10"/>
  <c r="AS1746" i="10"/>
  <c r="AU1746" i="10"/>
  <c r="C1747" i="10"/>
  <c r="AC1747" i="10" s="1"/>
  <c r="AI1747" i="10" s="1"/>
  <c r="D1747" i="10"/>
  <c r="W1747" i="10" s="1"/>
  <c r="E1747" i="10"/>
  <c r="F1747" i="10"/>
  <c r="AF1747" i="10" s="1"/>
  <c r="G1747" i="10"/>
  <c r="AG1747" i="10" s="1"/>
  <c r="H1747" i="10"/>
  <c r="AU1747" i="10" s="1"/>
  <c r="I1747" i="10"/>
  <c r="J1747" i="10"/>
  <c r="K1747" i="10"/>
  <c r="L1747" i="10"/>
  <c r="Y1747" i="10" s="1"/>
  <c r="M1747" i="10"/>
  <c r="N1747" i="10"/>
  <c r="AA1747" i="10" s="1"/>
  <c r="R1747" i="10" s="1"/>
  <c r="O1747" i="10"/>
  <c r="V1747" i="10"/>
  <c r="S1747" i="10" s="1"/>
  <c r="X1747" i="10"/>
  <c r="U1747" i="10" s="1"/>
  <c r="Z1747" i="10"/>
  <c r="AB1747" i="10"/>
  <c r="AD1747" i="10"/>
  <c r="AE1747" i="10"/>
  <c r="AK1747" i="10" s="1"/>
  <c r="AH1747" i="10"/>
  <c r="AL1747" i="10"/>
  <c r="AO1747" i="10"/>
  <c r="AP1747" i="10"/>
  <c r="AR1747" i="10"/>
  <c r="AT1747" i="10"/>
  <c r="C1748" i="10"/>
  <c r="V1748" i="10" s="1"/>
  <c r="D1748" i="10"/>
  <c r="E1748" i="10"/>
  <c r="AE1748" i="10" s="1"/>
  <c r="AK1748" i="10" s="1"/>
  <c r="F1748" i="10"/>
  <c r="AF1748" i="10" s="1"/>
  <c r="G1748" i="10"/>
  <c r="AT1748" i="10" s="1"/>
  <c r="H1748" i="10"/>
  <c r="I1748" i="10"/>
  <c r="J1748" i="10"/>
  <c r="K1748" i="10"/>
  <c r="L1748" i="10"/>
  <c r="M1748" i="10"/>
  <c r="Z1748" i="10" s="1"/>
  <c r="Q1748" i="10" s="1"/>
  <c r="N1748" i="10"/>
  <c r="O1748" i="10"/>
  <c r="W1748" i="10"/>
  <c r="Y1748" i="10"/>
  <c r="AA1748" i="10"/>
  <c r="AB1748" i="10"/>
  <c r="AC1748" i="10"/>
  <c r="AD1748" i="10"/>
  <c r="AJ1748" i="10" s="1"/>
  <c r="AG1748" i="10"/>
  <c r="AH1748" i="10"/>
  <c r="AO1748" i="10"/>
  <c r="AQ1748" i="10"/>
  <c r="AS1748" i="10"/>
  <c r="AU1748" i="10"/>
  <c r="C1749" i="10"/>
  <c r="D1749" i="10"/>
  <c r="AD1749" i="10" s="1"/>
  <c r="AJ1749" i="10" s="1"/>
  <c r="E1749" i="10"/>
  <c r="AE1749" i="10" s="1"/>
  <c r="AK1749" i="10" s="1"/>
  <c r="F1749" i="10"/>
  <c r="AS1749" i="10" s="1"/>
  <c r="G1749" i="10"/>
  <c r="H1749" i="10"/>
  <c r="AH1749" i="10" s="1"/>
  <c r="I1749" i="10"/>
  <c r="J1749" i="10"/>
  <c r="K1749" i="10"/>
  <c r="L1749" i="10"/>
  <c r="Y1749" i="10" s="1"/>
  <c r="P1749" i="10" s="1"/>
  <c r="M1749" i="10"/>
  <c r="N1749" i="10"/>
  <c r="AA1749" i="10" s="1"/>
  <c r="O1749" i="10"/>
  <c r="V1749" i="10"/>
  <c r="S1749" i="10" s="1"/>
  <c r="X1749" i="10"/>
  <c r="U1749" i="10" s="1"/>
  <c r="Z1749" i="10"/>
  <c r="AB1749" i="10"/>
  <c r="AC1749" i="10"/>
  <c r="AI1749" i="10" s="1"/>
  <c r="AF1749" i="10"/>
  <c r="AG1749" i="10"/>
  <c r="AN1749" i="10"/>
  <c r="AO1749" i="10"/>
  <c r="AP1749" i="10"/>
  <c r="AR1749" i="10"/>
  <c r="AT1749" i="10"/>
  <c r="C1750" i="10"/>
  <c r="AC1750" i="10" s="1"/>
  <c r="AI1750" i="10" s="1"/>
  <c r="D1750" i="10"/>
  <c r="AD1750" i="10" s="1"/>
  <c r="AJ1750" i="10" s="1"/>
  <c r="E1750" i="10"/>
  <c r="X1750" i="10" s="1"/>
  <c r="F1750" i="10"/>
  <c r="G1750" i="10"/>
  <c r="AG1750" i="10" s="1"/>
  <c r="H1750" i="10"/>
  <c r="AH1750" i="10" s="1"/>
  <c r="I1750" i="10"/>
  <c r="J1750" i="10"/>
  <c r="K1750" i="10"/>
  <c r="L1750" i="10"/>
  <c r="M1750" i="10"/>
  <c r="Z1750" i="10" s="1"/>
  <c r="N1750" i="10"/>
  <c r="O1750" i="10"/>
  <c r="W1750" i="10"/>
  <c r="T1750" i="10" s="1"/>
  <c r="Y1750" i="10"/>
  <c r="AA1750" i="10"/>
  <c r="AB1750" i="10"/>
  <c r="AE1750" i="10"/>
  <c r="AK1750" i="10" s="1"/>
  <c r="AF1750" i="10"/>
  <c r="AM1750" i="10"/>
  <c r="AO1750" i="10"/>
  <c r="AQ1750" i="10"/>
  <c r="AS1750" i="10"/>
  <c r="AU1750" i="10"/>
  <c r="C1751" i="10"/>
  <c r="AC1751" i="10" s="1"/>
  <c r="AI1751" i="10" s="1"/>
  <c r="D1751" i="10"/>
  <c r="W1751" i="10" s="1"/>
  <c r="E1751" i="10"/>
  <c r="F1751" i="10"/>
  <c r="AF1751" i="10" s="1"/>
  <c r="G1751" i="10"/>
  <c r="AG1751" i="10" s="1"/>
  <c r="H1751" i="10"/>
  <c r="AU1751" i="10" s="1"/>
  <c r="I1751" i="10"/>
  <c r="J1751" i="10"/>
  <c r="K1751" i="10"/>
  <c r="L1751" i="10"/>
  <c r="Y1751" i="10" s="1"/>
  <c r="M1751" i="10"/>
  <c r="N1751" i="10"/>
  <c r="AA1751" i="10" s="1"/>
  <c r="R1751" i="10" s="1"/>
  <c r="O1751" i="10"/>
  <c r="V1751" i="10"/>
  <c r="S1751" i="10" s="1"/>
  <c r="X1751" i="10"/>
  <c r="U1751" i="10" s="1"/>
  <c r="Z1751" i="10"/>
  <c r="AB1751" i="10"/>
  <c r="AD1751" i="10"/>
  <c r="AJ1751" i="10" s="1"/>
  <c r="AE1751" i="10"/>
  <c r="AK1751" i="10" s="1"/>
  <c r="AH1751" i="10"/>
  <c r="AL1751" i="10"/>
  <c r="AO1751" i="10"/>
  <c r="AP1751" i="10"/>
  <c r="AR1751" i="10"/>
  <c r="AT1751" i="10"/>
  <c r="C1752" i="10"/>
  <c r="V1752" i="10" s="1"/>
  <c r="D1752" i="10"/>
  <c r="E1752" i="10"/>
  <c r="AE1752" i="10" s="1"/>
  <c r="AK1752" i="10" s="1"/>
  <c r="F1752" i="10"/>
  <c r="AF1752" i="10" s="1"/>
  <c r="G1752" i="10"/>
  <c r="AT1752" i="10" s="1"/>
  <c r="H1752" i="10"/>
  <c r="I1752" i="10"/>
  <c r="J1752" i="10"/>
  <c r="K1752" i="10"/>
  <c r="L1752" i="10"/>
  <c r="M1752" i="10"/>
  <c r="Z1752" i="10" s="1"/>
  <c r="Q1752" i="10" s="1"/>
  <c r="N1752" i="10"/>
  <c r="O1752" i="10"/>
  <c r="W1752" i="10"/>
  <c r="T1752" i="10" s="1"/>
  <c r="Y1752" i="10"/>
  <c r="AA1752" i="10"/>
  <c r="AB1752" i="10"/>
  <c r="AC1752" i="10"/>
  <c r="AI1752" i="10" s="1"/>
  <c r="AD1752" i="10"/>
  <c r="AJ1752" i="10" s="1"/>
  <c r="AG1752" i="10"/>
  <c r="AH1752" i="10"/>
  <c r="AO1752" i="10"/>
  <c r="AQ1752" i="10"/>
  <c r="AS1752" i="10"/>
  <c r="AU1752" i="10"/>
  <c r="C1753" i="10"/>
  <c r="D1753" i="10"/>
  <c r="AD1753" i="10" s="1"/>
  <c r="AJ1753" i="10" s="1"/>
  <c r="E1753" i="10"/>
  <c r="AE1753" i="10" s="1"/>
  <c r="AK1753" i="10" s="1"/>
  <c r="F1753" i="10"/>
  <c r="AS1753" i="10" s="1"/>
  <c r="G1753" i="10"/>
  <c r="H1753" i="10"/>
  <c r="AH1753" i="10" s="1"/>
  <c r="I1753" i="10"/>
  <c r="J1753" i="10"/>
  <c r="K1753" i="10"/>
  <c r="L1753" i="10"/>
  <c r="Y1753" i="10" s="1"/>
  <c r="P1753" i="10" s="1"/>
  <c r="M1753" i="10"/>
  <c r="N1753" i="10"/>
  <c r="AA1753" i="10" s="1"/>
  <c r="O1753" i="10"/>
  <c r="V1753" i="10"/>
  <c r="S1753" i="10" s="1"/>
  <c r="X1753" i="10"/>
  <c r="Z1753" i="10"/>
  <c r="AB1753" i="10"/>
  <c r="AC1753" i="10"/>
  <c r="AI1753" i="10" s="1"/>
  <c r="AF1753" i="10"/>
  <c r="AG1753" i="10"/>
  <c r="AN1753" i="10"/>
  <c r="AO1753" i="10"/>
  <c r="AP1753" i="10"/>
  <c r="AR1753" i="10"/>
  <c r="AT1753" i="10"/>
  <c r="C1754" i="10"/>
  <c r="AC1754" i="10" s="1"/>
  <c r="AI1754" i="10" s="1"/>
  <c r="D1754" i="10"/>
  <c r="AD1754" i="10" s="1"/>
  <c r="AJ1754" i="10" s="1"/>
  <c r="E1754" i="10"/>
  <c r="X1754" i="10" s="1"/>
  <c r="F1754" i="10"/>
  <c r="G1754" i="10"/>
  <c r="AG1754" i="10" s="1"/>
  <c r="H1754" i="10"/>
  <c r="AH1754" i="10" s="1"/>
  <c r="I1754" i="10"/>
  <c r="J1754" i="10"/>
  <c r="K1754" i="10"/>
  <c r="L1754" i="10"/>
  <c r="M1754" i="10"/>
  <c r="Z1754" i="10" s="1"/>
  <c r="N1754" i="10"/>
  <c r="O1754" i="10"/>
  <c r="W1754" i="10"/>
  <c r="Y1754" i="10"/>
  <c r="AA1754" i="10"/>
  <c r="AB1754" i="10"/>
  <c r="AE1754" i="10"/>
  <c r="AK1754" i="10" s="1"/>
  <c r="AF1754" i="10"/>
  <c r="AM1754" i="10"/>
  <c r="AO1754" i="10"/>
  <c r="AQ1754" i="10"/>
  <c r="AS1754" i="10"/>
  <c r="AU1754" i="10"/>
  <c r="C1755" i="10"/>
  <c r="AC1755" i="10" s="1"/>
  <c r="D1755" i="10"/>
  <c r="W1755" i="10" s="1"/>
  <c r="E1755" i="10"/>
  <c r="F1755" i="10"/>
  <c r="AF1755" i="10" s="1"/>
  <c r="G1755" i="10"/>
  <c r="AG1755" i="10" s="1"/>
  <c r="H1755" i="10"/>
  <c r="AU1755" i="10" s="1"/>
  <c r="I1755" i="10"/>
  <c r="J1755" i="10"/>
  <c r="K1755" i="10"/>
  <c r="L1755" i="10"/>
  <c r="Y1755" i="10" s="1"/>
  <c r="M1755" i="10"/>
  <c r="N1755" i="10"/>
  <c r="AA1755" i="10" s="1"/>
  <c r="R1755" i="10" s="1"/>
  <c r="O1755" i="10"/>
  <c r="V1755" i="10"/>
  <c r="S1755" i="10" s="1"/>
  <c r="X1755" i="10"/>
  <c r="U1755" i="10" s="1"/>
  <c r="Z1755" i="10"/>
  <c r="AB1755" i="10"/>
  <c r="AD1755" i="10"/>
  <c r="AJ1755" i="10" s="1"/>
  <c r="AE1755" i="10"/>
  <c r="AK1755" i="10" s="1"/>
  <c r="AH1755" i="10"/>
  <c r="AL1755" i="10"/>
  <c r="AO1755" i="10"/>
  <c r="AP1755" i="10"/>
  <c r="AR1755" i="10"/>
  <c r="AT1755" i="10"/>
  <c r="C1756" i="10"/>
  <c r="V1756" i="10" s="1"/>
  <c r="D1756" i="10"/>
  <c r="E1756" i="10"/>
  <c r="AE1756" i="10" s="1"/>
  <c r="AK1756" i="10" s="1"/>
  <c r="F1756" i="10"/>
  <c r="AF1756" i="10" s="1"/>
  <c r="G1756" i="10"/>
  <c r="AT1756" i="10" s="1"/>
  <c r="H1756" i="10"/>
  <c r="I1756" i="10"/>
  <c r="J1756" i="10"/>
  <c r="K1756" i="10"/>
  <c r="L1756" i="10"/>
  <c r="M1756" i="10"/>
  <c r="Z1756" i="10" s="1"/>
  <c r="Q1756" i="10" s="1"/>
  <c r="N1756" i="10"/>
  <c r="O1756" i="10"/>
  <c r="W1756" i="10"/>
  <c r="T1756" i="10" s="1"/>
  <c r="Y1756" i="10"/>
  <c r="AA1756" i="10"/>
  <c r="AB1756" i="10"/>
  <c r="AC1756" i="10"/>
  <c r="AI1756" i="10" s="1"/>
  <c r="AD1756" i="10"/>
  <c r="AJ1756" i="10" s="1"/>
  <c r="AG1756" i="10"/>
  <c r="AH1756" i="10"/>
  <c r="AO1756" i="10"/>
  <c r="AQ1756" i="10"/>
  <c r="AS1756" i="10"/>
  <c r="AU1756" i="10"/>
  <c r="C1757" i="10"/>
  <c r="D1757" i="10"/>
  <c r="AD1757" i="10" s="1"/>
  <c r="AJ1757" i="10" s="1"/>
  <c r="E1757" i="10"/>
  <c r="AE1757" i="10" s="1"/>
  <c r="F1757" i="10"/>
  <c r="AS1757" i="10" s="1"/>
  <c r="G1757" i="10"/>
  <c r="H1757" i="10"/>
  <c r="AH1757" i="10" s="1"/>
  <c r="I1757" i="10"/>
  <c r="J1757" i="10"/>
  <c r="K1757" i="10"/>
  <c r="L1757" i="10"/>
  <c r="Y1757" i="10" s="1"/>
  <c r="P1757" i="10" s="1"/>
  <c r="M1757" i="10"/>
  <c r="N1757" i="10"/>
  <c r="AA1757" i="10" s="1"/>
  <c r="O1757" i="10"/>
  <c r="V1757" i="10"/>
  <c r="S1757" i="10" s="1"/>
  <c r="X1757" i="10"/>
  <c r="Z1757" i="10"/>
  <c r="AB1757" i="10"/>
  <c r="AC1757" i="10"/>
  <c r="AI1757" i="10" s="1"/>
  <c r="AF1757" i="10"/>
  <c r="AG1757" i="10"/>
  <c r="AN1757" i="10"/>
  <c r="AO1757" i="10"/>
  <c r="AP1757" i="10"/>
  <c r="AR1757" i="10"/>
  <c r="AT1757" i="10"/>
  <c r="C1758" i="10"/>
  <c r="AC1758" i="10" s="1"/>
  <c r="AI1758" i="10" s="1"/>
  <c r="D1758" i="10"/>
  <c r="AD1758" i="10" s="1"/>
  <c r="E1758" i="10"/>
  <c r="X1758" i="10" s="1"/>
  <c r="F1758" i="10"/>
  <c r="G1758" i="10"/>
  <c r="AG1758" i="10" s="1"/>
  <c r="H1758" i="10"/>
  <c r="AH1758" i="10" s="1"/>
  <c r="I1758" i="10"/>
  <c r="J1758" i="10"/>
  <c r="K1758" i="10"/>
  <c r="L1758" i="10"/>
  <c r="M1758" i="10"/>
  <c r="Z1758" i="10" s="1"/>
  <c r="N1758" i="10"/>
  <c r="O1758" i="10"/>
  <c r="W1758" i="10"/>
  <c r="Y1758" i="10"/>
  <c r="AA1758" i="10"/>
  <c r="AB1758" i="10"/>
  <c r="AE1758" i="10"/>
  <c r="AK1758" i="10" s="1"/>
  <c r="AF1758" i="10"/>
  <c r="AM1758" i="10"/>
  <c r="AO1758" i="10"/>
  <c r="AQ1758" i="10"/>
  <c r="AS1758" i="10"/>
  <c r="AU1758" i="10"/>
  <c r="C1759" i="10"/>
  <c r="AC1759" i="10" s="1"/>
  <c r="D1759" i="10"/>
  <c r="W1759" i="10" s="1"/>
  <c r="E1759" i="10"/>
  <c r="F1759" i="10"/>
  <c r="AF1759" i="10" s="1"/>
  <c r="G1759" i="10"/>
  <c r="AG1759" i="10" s="1"/>
  <c r="H1759" i="10"/>
  <c r="AU1759" i="10" s="1"/>
  <c r="I1759" i="10"/>
  <c r="J1759" i="10"/>
  <c r="K1759" i="10"/>
  <c r="L1759" i="10"/>
  <c r="Y1759" i="10" s="1"/>
  <c r="M1759" i="10"/>
  <c r="N1759" i="10"/>
  <c r="AA1759" i="10" s="1"/>
  <c r="R1759" i="10" s="1"/>
  <c r="O1759" i="10"/>
  <c r="V1759" i="10"/>
  <c r="S1759" i="10" s="1"/>
  <c r="X1759" i="10"/>
  <c r="Z1759" i="10"/>
  <c r="AB1759" i="10"/>
  <c r="AD1759" i="10"/>
  <c r="AE1759" i="10"/>
  <c r="AK1759" i="10" s="1"/>
  <c r="AH1759" i="10"/>
  <c r="AL1759" i="10"/>
  <c r="AO1759" i="10"/>
  <c r="AP1759" i="10"/>
  <c r="AR1759" i="10"/>
  <c r="AT1759" i="10"/>
  <c r="C1760" i="10"/>
  <c r="V1760" i="10" s="1"/>
  <c r="D1760" i="10"/>
  <c r="E1760" i="10"/>
  <c r="AE1760" i="10" s="1"/>
  <c r="AK1760" i="10" s="1"/>
  <c r="F1760" i="10"/>
  <c r="AF1760" i="10" s="1"/>
  <c r="G1760" i="10"/>
  <c r="AT1760" i="10" s="1"/>
  <c r="H1760" i="10"/>
  <c r="I1760" i="10"/>
  <c r="J1760" i="10"/>
  <c r="K1760" i="10"/>
  <c r="L1760" i="10"/>
  <c r="M1760" i="10"/>
  <c r="Z1760" i="10" s="1"/>
  <c r="Q1760" i="10" s="1"/>
  <c r="N1760" i="10"/>
  <c r="O1760" i="10"/>
  <c r="W1760" i="10"/>
  <c r="Y1760" i="10"/>
  <c r="AA1760" i="10"/>
  <c r="AB1760" i="10"/>
  <c r="AC1760" i="10"/>
  <c r="AD1760" i="10"/>
  <c r="AJ1760" i="10" s="1"/>
  <c r="AG1760" i="10"/>
  <c r="AH1760" i="10"/>
  <c r="AO1760" i="10"/>
  <c r="AQ1760" i="10"/>
  <c r="AS1760" i="10"/>
  <c r="AU1760" i="10"/>
  <c r="C1761" i="10"/>
  <c r="D1761" i="10"/>
  <c r="AD1761" i="10" s="1"/>
  <c r="AJ1761" i="10" s="1"/>
  <c r="E1761" i="10"/>
  <c r="AE1761" i="10" s="1"/>
  <c r="F1761" i="10"/>
  <c r="AS1761" i="10" s="1"/>
  <c r="G1761" i="10"/>
  <c r="H1761" i="10"/>
  <c r="AH1761" i="10" s="1"/>
  <c r="I1761" i="10"/>
  <c r="J1761" i="10"/>
  <c r="K1761" i="10"/>
  <c r="L1761" i="10"/>
  <c r="Y1761" i="10" s="1"/>
  <c r="P1761" i="10" s="1"/>
  <c r="M1761" i="10"/>
  <c r="N1761" i="10"/>
  <c r="AA1761" i="10" s="1"/>
  <c r="O1761" i="10"/>
  <c r="V1761" i="10"/>
  <c r="S1761" i="10" s="1"/>
  <c r="X1761" i="10"/>
  <c r="U1761" i="10" s="1"/>
  <c r="Z1761" i="10"/>
  <c r="AB1761" i="10"/>
  <c r="AC1761" i="10"/>
  <c r="AI1761" i="10" s="1"/>
  <c r="AF1761" i="10"/>
  <c r="AG1761" i="10"/>
  <c r="AN1761" i="10"/>
  <c r="AO1761" i="10"/>
  <c r="AP1761" i="10"/>
  <c r="AR1761" i="10"/>
  <c r="AT1761" i="10"/>
  <c r="C1762" i="10"/>
  <c r="AC1762" i="10" s="1"/>
  <c r="AI1762" i="10" s="1"/>
  <c r="D1762" i="10"/>
  <c r="AD1762" i="10" s="1"/>
  <c r="E1762" i="10"/>
  <c r="X1762" i="10" s="1"/>
  <c r="F1762" i="10"/>
  <c r="G1762" i="10"/>
  <c r="AG1762" i="10" s="1"/>
  <c r="H1762" i="10"/>
  <c r="AH1762" i="10" s="1"/>
  <c r="I1762" i="10"/>
  <c r="J1762" i="10"/>
  <c r="K1762" i="10"/>
  <c r="L1762" i="10"/>
  <c r="M1762" i="10"/>
  <c r="Z1762" i="10" s="1"/>
  <c r="N1762" i="10"/>
  <c r="O1762" i="10"/>
  <c r="W1762" i="10"/>
  <c r="T1762" i="10" s="1"/>
  <c r="Y1762" i="10"/>
  <c r="AA1762" i="10"/>
  <c r="AB1762" i="10"/>
  <c r="AE1762" i="10"/>
  <c r="AK1762" i="10" s="1"/>
  <c r="AF1762" i="10"/>
  <c r="AM1762" i="10"/>
  <c r="AO1762" i="10"/>
  <c r="AQ1762" i="10"/>
  <c r="AS1762" i="10"/>
  <c r="AU1762" i="10"/>
  <c r="C1763" i="10"/>
  <c r="AC1763" i="10" s="1"/>
  <c r="AI1763" i="10" s="1"/>
  <c r="D1763" i="10"/>
  <c r="W1763" i="10" s="1"/>
  <c r="E1763" i="10"/>
  <c r="F1763" i="10"/>
  <c r="AF1763" i="10" s="1"/>
  <c r="G1763" i="10"/>
  <c r="AG1763" i="10" s="1"/>
  <c r="H1763" i="10"/>
  <c r="AU1763" i="10" s="1"/>
  <c r="I1763" i="10"/>
  <c r="J1763" i="10"/>
  <c r="K1763" i="10"/>
  <c r="L1763" i="10"/>
  <c r="Y1763" i="10" s="1"/>
  <c r="M1763" i="10"/>
  <c r="N1763" i="10"/>
  <c r="AA1763" i="10" s="1"/>
  <c r="R1763" i="10" s="1"/>
  <c r="O1763" i="10"/>
  <c r="V1763" i="10"/>
  <c r="S1763" i="10" s="1"/>
  <c r="X1763" i="10"/>
  <c r="U1763" i="10" s="1"/>
  <c r="Z1763" i="10"/>
  <c r="AB1763" i="10"/>
  <c r="AD1763" i="10"/>
  <c r="AE1763" i="10"/>
  <c r="AK1763" i="10" s="1"/>
  <c r="AH1763" i="10"/>
  <c r="AL1763" i="10"/>
  <c r="AO1763" i="10"/>
  <c r="AP1763" i="10"/>
  <c r="AR1763" i="10"/>
  <c r="AT1763" i="10"/>
  <c r="C1764" i="10"/>
  <c r="V1764" i="10" s="1"/>
  <c r="D1764" i="10"/>
  <c r="E1764" i="10"/>
  <c r="AE1764" i="10" s="1"/>
  <c r="AK1764" i="10" s="1"/>
  <c r="F1764" i="10"/>
  <c r="AF1764" i="10" s="1"/>
  <c r="G1764" i="10"/>
  <c r="AT1764" i="10" s="1"/>
  <c r="H1764" i="10"/>
  <c r="I1764" i="10"/>
  <c r="J1764" i="10"/>
  <c r="K1764" i="10"/>
  <c r="L1764" i="10"/>
  <c r="M1764" i="10"/>
  <c r="Z1764" i="10" s="1"/>
  <c r="Q1764" i="10" s="1"/>
  <c r="N1764" i="10"/>
  <c r="O1764" i="10"/>
  <c r="W1764" i="10"/>
  <c r="Y1764" i="10"/>
  <c r="AA1764" i="10"/>
  <c r="AB1764" i="10"/>
  <c r="AC1764" i="10"/>
  <c r="AD1764" i="10"/>
  <c r="AJ1764" i="10" s="1"/>
  <c r="AG1764" i="10"/>
  <c r="AH1764" i="10"/>
  <c r="AO1764" i="10"/>
  <c r="AQ1764" i="10"/>
  <c r="AS1764" i="10"/>
  <c r="AU1764" i="10"/>
  <c r="C1765" i="10"/>
  <c r="D1765" i="10"/>
  <c r="AD1765" i="10" s="1"/>
  <c r="AJ1765" i="10" s="1"/>
  <c r="E1765" i="10"/>
  <c r="AE1765" i="10" s="1"/>
  <c r="AK1765" i="10" s="1"/>
  <c r="F1765" i="10"/>
  <c r="AS1765" i="10" s="1"/>
  <c r="G1765" i="10"/>
  <c r="H1765" i="10"/>
  <c r="AH1765" i="10" s="1"/>
  <c r="I1765" i="10"/>
  <c r="J1765" i="10"/>
  <c r="K1765" i="10"/>
  <c r="L1765" i="10"/>
  <c r="Y1765" i="10" s="1"/>
  <c r="P1765" i="10" s="1"/>
  <c r="M1765" i="10"/>
  <c r="N1765" i="10"/>
  <c r="AA1765" i="10" s="1"/>
  <c r="O1765" i="10"/>
  <c r="V1765" i="10"/>
  <c r="S1765" i="10" s="1"/>
  <c r="X1765" i="10"/>
  <c r="U1765" i="10" s="1"/>
  <c r="Z1765" i="10"/>
  <c r="AB1765" i="10"/>
  <c r="AC1765" i="10"/>
  <c r="AI1765" i="10" s="1"/>
  <c r="AF1765" i="10"/>
  <c r="AG1765" i="10"/>
  <c r="AN1765" i="10"/>
  <c r="AO1765" i="10"/>
  <c r="AP1765" i="10"/>
  <c r="AR1765" i="10"/>
  <c r="AT1765" i="10"/>
  <c r="C1766" i="10"/>
  <c r="AC1766" i="10" s="1"/>
  <c r="AI1766" i="10" s="1"/>
  <c r="D1766" i="10"/>
  <c r="AD1766" i="10" s="1"/>
  <c r="AJ1766" i="10" s="1"/>
  <c r="E1766" i="10"/>
  <c r="X1766" i="10" s="1"/>
  <c r="F1766" i="10"/>
  <c r="G1766" i="10"/>
  <c r="AG1766" i="10" s="1"/>
  <c r="H1766" i="10"/>
  <c r="AH1766" i="10" s="1"/>
  <c r="I1766" i="10"/>
  <c r="J1766" i="10"/>
  <c r="K1766" i="10"/>
  <c r="L1766" i="10"/>
  <c r="M1766" i="10"/>
  <c r="Z1766" i="10" s="1"/>
  <c r="N1766" i="10"/>
  <c r="O1766" i="10"/>
  <c r="W1766" i="10"/>
  <c r="T1766" i="10" s="1"/>
  <c r="Y1766" i="10"/>
  <c r="AA1766" i="10"/>
  <c r="AB1766" i="10"/>
  <c r="AE1766" i="10"/>
  <c r="AK1766" i="10" s="1"/>
  <c r="AF1766" i="10"/>
  <c r="AM1766" i="10"/>
  <c r="AO1766" i="10"/>
  <c r="AQ1766" i="10"/>
  <c r="AS1766" i="10"/>
  <c r="AU1766" i="10"/>
  <c r="C1767" i="10"/>
  <c r="AC1767" i="10" s="1"/>
  <c r="AI1767" i="10" s="1"/>
  <c r="D1767" i="10"/>
  <c r="W1767" i="10" s="1"/>
  <c r="E1767" i="10"/>
  <c r="F1767" i="10"/>
  <c r="AF1767" i="10" s="1"/>
  <c r="G1767" i="10"/>
  <c r="AG1767" i="10" s="1"/>
  <c r="H1767" i="10"/>
  <c r="AU1767" i="10" s="1"/>
  <c r="I1767" i="10"/>
  <c r="J1767" i="10"/>
  <c r="K1767" i="10"/>
  <c r="L1767" i="10"/>
  <c r="Y1767" i="10" s="1"/>
  <c r="M1767" i="10"/>
  <c r="N1767" i="10"/>
  <c r="AA1767" i="10" s="1"/>
  <c r="R1767" i="10" s="1"/>
  <c r="O1767" i="10"/>
  <c r="V1767" i="10"/>
  <c r="S1767" i="10" s="1"/>
  <c r="X1767" i="10"/>
  <c r="U1767" i="10" s="1"/>
  <c r="Z1767" i="10"/>
  <c r="AB1767" i="10"/>
  <c r="AD1767" i="10"/>
  <c r="AJ1767" i="10" s="1"/>
  <c r="AE1767" i="10"/>
  <c r="AK1767" i="10" s="1"/>
  <c r="AH1767" i="10"/>
  <c r="AL1767" i="10"/>
  <c r="AO1767" i="10"/>
  <c r="AP1767" i="10"/>
  <c r="AR1767" i="10"/>
  <c r="AT1767" i="10"/>
  <c r="C1768" i="10"/>
  <c r="V1768" i="10" s="1"/>
  <c r="D1768" i="10"/>
  <c r="E1768" i="10"/>
  <c r="AE1768" i="10" s="1"/>
  <c r="AK1768" i="10" s="1"/>
  <c r="F1768" i="10"/>
  <c r="AF1768" i="10" s="1"/>
  <c r="G1768" i="10"/>
  <c r="AT1768" i="10" s="1"/>
  <c r="H1768" i="10"/>
  <c r="I1768" i="10"/>
  <c r="J1768" i="10"/>
  <c r="K1768" i="10"/>
  <c r="L1768" i="10"/>
  <c r="M1768" i="10"/>
  <c r="Z1768" i="10" s="1"/>
  <c r="Q1768" i="10" s="1"/>
  <c r="N1768" i="10"/>
  <c r="O1768" i="10"/>
  <c r="W1768" i="10"/>
  <c r="T1768" i="10" s="1"/>
  <c r="Y1768" i="10"/>
  <c r="AA1768" i="10"/>
  <c r="AB1768" i="10"/>
  <c r="AC1768" i="10"/>
  <c r="AI1768" i="10" s="1"/>
  <c r="AD1768" i="10"/>
  <c r="AJ1768" i="10" s="1"/>
  <c r="AG1768" i="10"/>
  <c r="AH1768" i="10"/>
  <c r="AO1768" i="10"/>
  <c r="AQ1768" i="10"/>
  <c r="AS1768" i="10"/>
  <c r="AU1768" i="10"/>
  <c r="C1769" i="10"/>
  <c r="D1769" i="10"/>
  <c r="AD1769" i="10" s="1"/>
  <c r="AJ1769" i="10" s="1"/>
  <c r="E1769" i="10"/>
  <c r="AE1769" i="10" s="1"/>
  <c r="AK1769" i="10" s="1"/>
  <c r="F1769" i="10"/>
  <c r="AS1769" i="10" s="1"/>
  <c r="G1769" i="10"/>
  <c r="H1769" i="10"/>
  <c r="AH1769" i="10" s="1"/>
  <c r="I1769" i="10"/>
  <c r="J1769" i="10"/>
  <c r="K1769" i="10"/>
  <c r="L1769" i="10"/>
  <c r="Y1769" i="10" s="1"/>
  <c r="P1769" i="10" s="1"/>
  <c r="M1769" i="10"/>
  <c r="N1769" i="10"/>
  <c r="AA1769" i="10" s="1"/>
  <c r="O1769" i="10"/>
  <c r="V1769" i="10"/>
  <c r="S1769" i="10" s="1"/>
  <c r="X1769" i="10"/>
  <c r="Z1769" i="10"/>
  <c r="AB1769" i="10"/>
  <c r="AC1769" i="10"/>
  <c r="AI1769" i="10" s="1"/>
  <c r="AF1769" i="10"/>
  <c r="AG1769" i="10"/>
  <c r="AN1769" i="10"/>
  <c r="AO1769" i="10"/>
  <c r="AP1769" i="10"/>
  <c r="AR1769" i="10"/>
  <c r="AT1769" i="10"/>
  <c r="C1770" i="10"/>
  <c r="AC1770" i="10" s="1"/>
  <c r="AI1770" i="10" s="1"/>
  <c r="D1770" i="10"/>
  <c r="AD1770" i="10" s="1"/>
  <c r="E1770" i="10"/>
  <c r="X1770" i="10" s="1"/>
  <c r="F1770" i="10"/>
  <c r="G1770" i="10"/>
  <c r="AG1770" i="10" s="1"/>
  <c r="H1770" i="10"/>
  <c r="AH1770" i="10" s="1"/>
  <c r="I1770" i="10"/>
  <c r="J1770" i="10"/>
  <c r="K1770" i="10"/>
  <c r="L1770" i="10"/>
  <c r="M1770" i="10"/>
  <c r="Z1770" i="10" s="1"/>
  <c r="N1770" i="10"/>
  <c r="O1770" i="10"/>
  <c r="W1770" i="10"/>
  <c r="Y1770" i="10"/>
  <c r="AA1770" i="10"/>
  <c r="AB1770" i="10"/>
  <c r="AE1770" i="10"/>
  <c r="AK1770" i="10" s="1"/>
  <c r="AF1770" i="10"/>
  <c r="AM1770" i="10"/>
  <c r="AO1770" i="10"/>
  <c r="AQ1770" i="10"/>
  <c r="AS1770" i="10"/>
  <c r="AU1770" i="10"/>
  <c r="C1771" i="10"/>
  <c r="AC1771" i="10" s="1"/>
  <c r="D1771" i="10"/>
  <c r="W1771" i="10" s="1"/>
  <c r="E1771" i="10"/>
  <c r="F1771" i="10"/>
  <c r="AF1771" i="10" s="1"/>
  <c r="G1771" i="10"/>
  <c r="AG1771" i="10" s="1"/>
  <c r="H1771" i="10"/>
  <c r="AU1771" i="10" s="1"/>
  <c r="I1771" i="10"/>
  <c r="J1771" i="10"/>
  <c r="K1771" i="10"/>
  <c r="L1771" i="10"/>
  <c r="Y1771" i="10" s="1"/>
  <c r="M1771" i="10"/>
  <c r="N1771" i="10"/>
  <c r="AA1771" i="10" s="1"/>
  <c r="R1771" i="10" s="1"/>
  <c r="O1771" i="10"/>
  <c r="V1771" i="10"/>
  <c r="S1771" i="10" s="1"/>
  <c r="X1771" i="10"/>
  <c r="U1771" i="10" s="1"/>
  <c r="Z1771" i="10"/>
  <c r="AB1771" i="10"/>
  <c r="AD1771" i="10"/>
  <c r="AJ1771" i="10" s="1"/>
  <c r="AE1771" i="10"/>
  <c r="AK1771" i="10" s="1"/>
  <c r="AH1771" i="10"/>
  <c r="AL1771" i="10"/>
  <c r="AO1771" i="10"/>
  <c r="AP1771" i="10"/>
  <c r="AR1771" i="10"/>
  <c r="AT1771" i="10"/>
  <c r="C1772" i="10"/>
  <c r="V1772" i="10" s="1"/>
  <c r="D1772" i="10"/>
  <c r="E1772" i="10"/>
  <c r="AE1772" i="10" s="1"/>
  <c r="AK1772" i="10" s="1"/>
  <c r="F1772" i="10"/>
  <c r="AF1772" i="10" s="1"/>
  <c r="G1772" i="10"/>
  <c r="AT1772" i="10" s="1"/>
  <c r="H1772" i="10"/>
  <c r="I1772" i="10"/>
  <c r="J1772" i="10"/>
  <c r="K1772" i="10"/>
  <c r="L1772" i="10"/>
  <c r="M1772" i="10"/>
  <c r="Z1772" i="10" s="1"/>
  <c r="Q1772" i="10" s="1"/>
  <c r="N1772" i="10"/>
  <c r="O1772" i="10"/>
  <c r="W1772" i="10"/>
  <c r="T1772" i="10" s="1"/>
  <c r="Y1772" i="10"/>
  <c r="AA1772" i="10"/>
  <c r="AB1772" i="10"/>
  <c r="AC1772" i="10"/>
  <c r="AI1772" i="10" s="1"/>
  <c r="AD1772" i="10"/>
  <c r="AJ1772" i="10" s="1"/>
  <c r="AG1772" i="10"/>
  <c r="AH1772" i="10"/>
  <c r="AO1772" i="10"/>
  <c r="AQ1772" i="10"/>
  <c r="AS1772" i="10"/>
  <c r="AU1772" i="10"/>
  <c r="C1773" i="10"/>
  <c r="D1773" i="10"/>
  <c r="AD1773" i="10" s="1"/>
  <c r="AJ1773" i="10" s="1"/>
  <c r="E1773" i="10"/>
  <c r="AE1773" i="10" s="1"/>
  <c r="F1773" i="10"/>
  <c r="AS1773" i="10" s="1"/>
  <c r="G1773" i="10"/>
  <c r="H1773" i="10"/>
  <c r="AH1773" i="10" s="1"/>
  <c r="I1773" i="10"/>
  <c r="J1773" i="10"/>
  <c r="K1773" i="10"/>
  <c r="L1773" i="10"/>
  <c r="Y1773" i="10" s="1"/>
  <c r="P1773" i="10" s="1"/>
  <c r="M1773" i="10"/>
  <c r="N1773" i="10"/>
  <c r="AA1773" i="10" s="1"/>
  <c r="O1773" i="10"/>
  <c r="V1773" i="10"/>
  <c r="S1773" i="10" s="1"/>
  <c r="X1773" i="10"/>
  <c r="Z1773" i="10"/>
  <c r="AB1773" i="10"/>
  <c r="AC1773" i="10"/>
  <c r="AI1773" i="10" s="1"/>
  <c r="AF1773" i="10"/>
  <c r="AG1773" i="10"/>
  <c r="AN1773" i="10"/>
  <c r="AO1773" i="10"/>
  <c r="AP1773" i="10"/>
  <c r="AR1773" i="10"/>
  <c r="AT1773" i="10"/>
  <c r="C1774" i="10"/>
  <c r="AC1774" i="10" s="1"/>
  <c r="AI1774" i="10" s="1"/>
  <c r="D1774" i="10"/>
  <c r="AD1774" i="10" s="1"/>
  <c r="E1774" i="10"/>
  <c r="X1774" i="10" s="1"/>
  <c r="F1774" i="10"/>
  <c r="G1774" i="10"/>
  <c r="AG1774" i="10" s="1"/>
  <c r="H1774" i="10"/>
  <c r="AH1774" i="10" s="1"/>
  <c r="I1774" i="10"/>
  <c r="J1774" i="10"/>
  <c r="K1774" i="10"/>
  <c r="L1774" i="10"/>
  <c r="M1774" i="10"/>
  <c r="Z1774" i="10" s="1"/>
  <c r="N1774" i="10"/>
  <c r="O1774" i="10"/>
  <c r="W1774" i="10"/>
  <c r="Y1774" i="10"/>
  <c r="AA1774" i="10"/>
  <c r="AB1774" i="10"/>
  <c r="AE1774" i="10"/>
  <c r="AK1774" i="10" s="1"/>
  <c r="AF1774" i="10"/>
  <c r="AM1774" i="10"/>
  <c r="AO1774" i="10"/>
  <c r="AQ1774" i="10"/>
  <c r="AS1774" i="10"/>
  <c r="AU1774" i="10"/>
  <c r="C1775" i="10"/>
  <c r="AC1775" i="10" s="1"/>
  <c r="D1775" i="10"/>
  <c r="W1775" i="10" s="1"/>
  <c r="E1775" i="10"/>
  <c r="F1775" i="10"/>
  <c r="AF1775" i="10" s="1"/>
  <c r="G1775" i="10"/>
  <c r="AG1775" i="10" s="1"/>
  <c r="H1775" i="10"/>
  <c r="AU1775" i="10" s="1"/>
  <c r="I1775" i="10"/>
  <c r="J1775" i="10"/>
  <c r="K1775" i="10"/>
  <c r="L1775" i="10"/>
  <c r="Y1775" i="10" s="1"/>
  <c r="M1775" i="10"/>
  <c r="N1775" i="10"/>
  <c r="AA1775" i="10" s="1"/>
  <c r="R1775" i="10" s="1"/>
  <c r="O1775" i="10"/>
  <c r="V1775" i="10"/>
  <c r="S1775" i="10" s="1"/>
  <c r="X1775" i="10"/>
  <c r="Z1775" i="10"/>
  <c r="AB1775" i="10"/>
  <c r="AD1775" i="10"/>
  <c r="AE1775" i="10"/>
  <c r="AK1775" i="10" s="1"/>
  <c r="AH1775" i="10"/>
  <c r="AL1775" i="10"/>
  <c r="AO1775" i="10"/>
  <c r="AP1775" i="10"/>
  <c r="AR1775" i="10"/>
  <c r="AT1775" i="10"/>
  <c r="C1776" i="10"/>
  <c r="V1776" i="10" s="1"/>
  <c r="D1776" i="10"/>
  <c r="E1776" i="10"/>
  <c r="AE1776" i="10" s="1"/>
  <c r="AK1776" i="10" s="1"/>
  <c r="F1776" i="10"/>
  <c r="AF1776" i="10" s="1"/>
  <c r="G1776" i="10"/>
  <c r="AT1776" i="10" s="1"/>
  <c r="H1776" i="10"/>
  <c r="I1776" i="10"/>
  <c r="J1776" i="10"/>
  <c r="K1776" i="10"/>
  <c r="L1776" i="10"/>
  <c r="M1776" i="10"/>
  <c r="Z1776" i="10" s="1"/>
  <c r="Q1776" i="10" s="1"/>
  <c r="N1776" i="10"/>
  <c r="O1776" i="10"/>
  <c r="W1776" i="10"/>
  <c r="Y1776" i="10"/>
  <c r="AA1776" i="10"/>
  <c r="AB1776" i="10"/>
  <c r="AC1776" i="10"/>
  <c r="AD1776" i="10"/>
  <c r="AJ1776" i="10" s="1"/>
  <c r="AG1776" i="10"/>
  <c r="AH1776" i="10"/>
  <c r="AO1776" i="10"/>
  <c r="AQ1776" i="10"/>
  <c r="AS1776" i="10"/>
  <c r="AU1776" i="10"/>
  <c r="C1777" i="10"/>
  <c r="D1777" i="10"/>
  <c r="AD1777" i="10" s="1"/>
  <c r="AJ1777" i="10" s="1"/>
  <c r="E1777" i="10"/>
  <c r="AE1777" i="10" s="1"/>
  <c r="F1777" i="10"/>
  <c r="AS1777" i="10" s="1"/>
  <c r="G1777" i="10"/>
  <c r="H1777" i="10"/>
  <c r="AH1777" i="10" s="1"/>
  <c r="I1777" i="10"/>
  <c r="J1777" i="10"/>
  <c r="K1777" i="10"/>
  <c r="L1777" i="10"/>
  <c r="Y1777" i="10" s="1"/>
  <c r="P1777" i="10" s="1"/>
  <c r="M1777" i="10"/>
  <c r="N1777" i="10"/>
  <c r="AA1777" i="10" s="1"/>
  <c r="O1777" i="10"/>
  <c r="V1777" i="10"/>
  <c r="S1777" i="10" s="1"/>
  <c r="X1777" i="10"/>
  <c r="U1777" i="10" s="1"/>
  <c r="Z1777" i="10"/>
  <c r="AB1777" i="10"/>
  <c r="AC1777" i="10"/>
  <c r="AI1777" i="10" s="1"/>
  <c r="AF1777" i="10"/>
  <c r="AG1777" i="10"/>
  <c r="AN1777" i="10"/>
  <c r="AO1777" i="10"/>
  <c r="AP1777" i="10"/>
  <c r="AR1777" i="10"/>
  <c r="AT1777" i="10"/>
  <c r="C1778" i="10"/>
  <c r="AC1778" i="10" s="1"/>
  <c r="AI1778" i="10" s="1"/>
  <c r="D1778" i="10"/>
  <c r="AD1778" i="10" s="1"/>
  <c r="E1778" i="10"/>
  <c r="X1778" i="10" s="1"/>
  <c r="F1778" i="10"/>
  <c r="G1778" i="10"/>
  <c r="AG1778" i="10" s="1"/>
  <c r="H1778" i="10"/>
  <c r="AH1778" i="10" s="1"/>
  <c r="I1778" i="10"/>
  <c r="J1778" i="10"/>
  <c r="K1778" i="10"/>
  <c r="L1778" i="10"/>
  <c r="M1778" i="10"/>
  <c r="Z1778" i="10" s="1"/>
  <c r="N1778" i="10"/>
  <c r="O1778" i="10"/>
  <c r="W1778" i="10"/>
  <c r="T1778" i="10" s="1"/>
  <c r="Y1778" i="10"/>
  <c r="AA1778" i="10"/>
  <c r="AB1778" i="10"/>
  <c r="AE1778" i="10"/>
  <c r="AK1778" i="10" s="1"/>
  <c r="AF1778" i="10"/>
  <c r="AM1778" i="10"/>
  <c r="AO1778" i="10"/>
  <c r="AQ1778" i="10"/>
  <c r="AS1778" i="10"/>
  <c r="AU1778" i="10"/>
  <c r="C1779" i="10"/>
  <c r="AC1779" i="10" s="1"/>
  <c r="AI1779" i="10" s="1"/>
  <c r="D1779" i="10"/>
  <c r="W1779" i="10" s="1"/>
  <c r="E1779" i="10"/>
  <c r="F1779" i="10"/>
  <c r="AF1779" i="10" s="1"/>
  <c r="G1779" i="10"/>
  <c r="AG1779" i="10" s="1"/>
  <c r="H1779" i="10"/>
  <c r="AU1779" i="10" s="1"/>
  <c r="I1779" i="10"/>
  <c r="J1779" i="10"/>
  <c r="K1779" i="10"/>
  <c r="L1779" i="10"/>
  <c r="Y1779" i="10" s="1"/>
  <c r="M1779" i="10"/>
  <c r="N1779" i="10"/>
  <c r="AA1779" i="10" s="1"/>
  <c r="R1779" i="10" s="1"/>
  <c r="O1779" i="10"/>
  <c r="V1779" i="10"/>
  <c r="S1779" i="10" s="1"/>
  <c r="X1779" i="10"/>
  <c r="U1779" i="10" s="1"/>
  <c r="Z1779" i="10"/>
  <c r="AB1779" i="10"/>
  <c r="AD1779" i="10"/>
  <c r="AE1779" i="10"/>
  <c r="AK1779" i="10" s="1"/>
  <c r="AH1779" i="10"/>
  <c r="AL1779" i="10"/>
  <c r="AO1779" i="10"/>
  <c r="AP1779" i="10"/>
  <c r="AR1779" i="10"/>
  <c r="AT1779" i="10"/>
  <c r="C1780" i="10"/>
  <c r="V1780" i="10" s="1"/>
  <c r="D1780" i="10"/>
  <c r="E1780" i="10"/>
  <c r="AE1780" i="10" s="1"/>
  <c r="AK1780" i="10" s="1"/>
  <c r="F1780" i="10"/>
  <c r="AF1780" i="10" s="1"/>
  <c r="G1780" i="10"/>
  <c r="AT1780" i="10" s="1"/>
  <c r="H1780" i="10"/>
  <c r="I1780" i="10"/>
  <c r="J1780" i="10"/>
  <c r="K1780" i="10"/>
  <c r="L1780" i="10"/>
  <c r="M1780" i="10"/>
  <c r="Z1780" i="10" s="1"/>
  <c r="Q1780" i="10" s="1"/>
  <c r="N1780" i="10"/>
  <c r="O1780" i="10"/>
  <c r="W1780" i="10"/>
  <c r="Y1780" i="10"/>
  <c r="AA1780" i="10"/>
  <c r="AB1780" i="10"/>
  <c r="AC1780" i="10"/>
  <c r="AD1780" i="10"/>
  <c r="AJ1780" i="10" s="1"/>
  <c r="AG1780" i="10"/>
  <c r="AH1780" i="10"/>
  <c r="AO1780" i="10"/>
  <c r="AQ1780" i="10"/>
  <c r="AS1780" i="10"/>
  <c r="AU1780" i="10"/>
  <c r="C1781" i="10"/>
  <c r="D1781" i="10"/>
  <c r="AD1781" i="10" s="1"/>
  <c r="AJ1781" i="10" s="1"/>
  <c r="E1781" i="10"/>
  <c r="AE1781" i="10" s="1"/>
  <c r="AK1781" i="10" s="1"/>
  <c r="F1781" i="10"/>
  <c r="AS1781" i="10" s="1"/>
  <c r="G1781" i="10"/>
  <c r="H1781" i="10"/>
  <c r="AH1781" i="10" s="1"/>
  <c r="I1781" i="10"/>
  <c r="J1781" i="10"/>
  <c r="K1781" i="10"/>
  <c r="L1781" i="10"/>
  <c r="Y1781" i="10" s="1"/>
  <c r="P1781" i="10" s="1"/>
  <c r="M1781" i="10"/>
  <c r="N1781" i="10"/>
  <c r="AA1781" i="10" s="1"/>
  <c r="O1781" i="10"/>
  <c r="V1781" i="10"/>
  <c r="S1781" i="10" s="1"/>
  <c r="X1781" i="10"/>
  <c r="U1781" i="10" s="1"/>
  <c r="Z1781" i="10"/>
  <c r="AB1781" i="10"/>
  <c r="AC1781" i="10"/>
  <c r="AI1781" i="10" s="1"/>
  <c r="AF1781" i="10"/>
  <c r="AG1781" i="10"/>
  <c r="AN1781" i="10"/>
  <c r="AO1781" i="10"/>
  <c r="AP1781" i="10"/>
  <c r="AR1781" i="10"/>
  <c r="AT1781" i="10"/>
  <c r="C1782" i="10"/>
  <c r="AC1782" i="10" s="1"/>
  <c r="AI1782" i="10" s="1"/>
  <c r="D1782" i="10"/>
  <c r="AD1782" i="10" s="1"/>
  <c r="AJ1782" i="10" s="1"/>
  <c r="E1782" i="10"/>
  <c r="X1782" i="10" s="1"/>
  <c r="F1782" i="10"/>
  <c r="G1782" i="10"/>
  <c r="AG1782" i="10" s="1"/>
  <c r="H1782" i="10"/>
  <c r="AH1782" i="10" s="1"/>
  <c r="I1782" i="10"/>
  <c r="J1782" i="10"/>
  <c r="K1782" i="10"/>
  <c r="L1782" i="10"/>
  <c r="M1782" i="10"/>
  <c r="Z1782" i="10" s="1"/>
  <c r="N1782" i="10"/>
  <c r="O1782" i="10"/>
  <c r="W1782" i="10"/>
  <c r="T1782" i="10" s="1"/>
  <c r="Y1782" i="10"/>
  <c r="AA1782" i="10"/>
  <c r="AB1782" i="10"/>
  <c r="AE1782" i="10"/>
  <c r="AK1782" i="10" s="1"/>
  <c r="AF1782" i="10"/>
  <c r="AM1782" i="10"/>
  <c r="AO1782" i="10"/>
  <c r="AQ1782" i="10"/>
  <c r="AS1782" i="10"/>
  <c r="AU1782" i="10"/>
  <c r="C1783" i="10"/>
  <c r="AC1783" i="10" s="1"/>
  <c r="AI1783" i="10" s="1"/>
  <c r="D1783" i="10"/>
  <c r="W1783" i="10" s="1"/>
  <c r="E1783" i="10"/>
  <c r="F1783" i="10"/>
  <c r="AF1783" i="10" s="1"/>
  <c r="G1783" i="10"/>
  <c r="AG1783" i="10" s="1"/>
  <c r="H1783" i="10"/>
  <c r="AU1783" i="10" s="1"/>
  <c r="I1783" i="10"/>
  <c r="J1783" i="10"/>
  <c r="K1783" i="10"/>
  <c r="L1783" i="10"/>
  <c r="Y1783" i="10" s="1"/>
  <c r="M1783" i="10"/>
  <c r="N1783" i="10"/>
  <c r="AA1783" i="10" s="1"/>
  <c r="R1783" i="10" s="1"/>
  <c r="O1783" i="10"/>
  <c r="V1783" i="10"/>
  <c r="S1783" i="10" s="1"/>
  <c r="X1783" i="10"/>
  <c r="U1783" i="10" s="1"/>
  <c r="Z1783" i="10"/>
  <c r="AB1783" i="10"/>
  <c r="AD1783" i="10"/>
  <c r="AJ1783" i="10" s="1"/>
  <c r="AE1783" i="10"/>
  <c r="AK1783" i="10" s="1"/>
  <c r="AH1783" i="10"/>
  <c r="AL1783" i="10"/>
  <c r="AO1783" i="10"/>
  <c r="AP1783" i="10"/>
  <c r="AR1783" i="10"/>
  <c r="AT1783" i="10"/>
  <c r="C1784" i="10"/>
  <c r="V1784" i="10" s="1"/>
  <c r="D1784" i="10"/>
  <c r="E1784" i="10"/>
  <c r="AE1784" i="10" s="1"/>
  <c r="AK1784" i="10" s="1"/>
  <c r="F1784" i="10"/>
  <c r="AF1784" i="10" s="1"/>
  <c r="G1784" i="10"/>
  <c r="AT1784" i="10" s="1"/>
  <c r="H1784" i="10"/>
  <c r="I1784" i="10"/>
  <c r="J1784" i="10"/>
  <c r="K1784" i="10"/>
  <c r="L1784" i="10"/>
  <c r="M1784" i="10"/>
  <c r="Z1784" i="10" s="1"/>
  <c r="Q1784" i="10" s="1"/>
  <c r="N1784" i="10"/>
  <c r="O1784" i="10"/>
  <c r="W1784" i="10"/>
  <c r="T1784" i="10" s="1"/>
  <c r="Y1784" i="10"/>
  <c r="AA1784" i="10"/>
  <c r="AB1784" i="10"/>
  <c r="AC1784" i="10"/>
  <c r="AI1784" i="10" s="1"/>
  <c r="AD1784" i="10"/>
  <c r="AJ1784" i="10" s="1"/>
  <c r="AG1784" i="10"/>
  <c r="AH1784" i="10"/>
  <c r="AO1784" i="10"/>
  <c r="AQ1784" i="10"/>
  <c r="AS1784" i="10"/>
  <c r="AU1784" i="10"/>
  <c r="C1785" i="10"/>
  <c r="D1785" i="10"/>
  <c r="AD1785" i="10" s="1"/>
  <c r="AJ1785" i="10" s="1"/>
  <c r="E1785" i="10"/>
  <c r="AE1785" i="10" s="1"/>
  <c r="AK1785" i="10" s="1"/>
  <c r="F1785" i="10"/>
  <c r="AS1785" i="10" s="1"/>
  <c r="G1785" i="10"/>
  <c r="H1785" i="10"/>
  <c r="AH1785" i="10" s="1"/>
  <c r="I1785" i="10"/>
  <c r="J1785" i="10"/>
  <c r="K1785" i="10"/>
  <c r="L1785" i="10"/>
  <c r="Y1785" i="10" s="1"/>
  <c r="P1785" i="10" s="1"/>
  <c r="M1785" i="10"/>
  <c r="N1785" i="10"/>
  <c r="AA1785" i="10" s="1"/>
  <c r="O1785" i="10"/>
  <c r="V1785" i="10"/>
  <c r="S1785" i="10" s="1"/>
  <c r="X1785" i="10"/>
  <c r="Z1785" i="10"/>
  <c r="AB1785" i="10"/>
  <c r="AC1785" i="10"/>
  <c r="AI1785" i="10" s="1"/>
  <c r="AF1785" i="10"/>
  <c r="AG1785" i="10"/>
  <c r="AN1785" i="10"/>
  <c r="AO1785" i="10"/>
  <c r="AP1785" i="10"/>
  <c r="AR1785" i="10"/>
  <c r="AT1785" i="10"/>
  <c r="C1786" i="10"/>
  <c r="AC1786" i="10" s="1"/>
  <c r="AI1786" i="10" s="1"/>
  <c r="D1786" i="10"/>
  <c r="AD1786" i="10" s="1"/>
  <c r="AJ1786" i="10" s="1"/>
  <c r="E1786" i="10"/>
  <c r="X1786" i="10" s="1"/>
  <c r="F1786" i="10"/>
  <c r="G1786" i="10"/>
  <c r="AG1786" i="10" s="1"/>
  <c r="H1786" i="10"/>
  <c r="AH1786" i="10" s="1"/>
  <c r="I1786" i="10"/>
  <c r="J1786" i="10"/>
  <c r="K1786" i="10"/>
  <c r="L1786" i="10"/>
  <c r="M1786" i="10"/>
  <c r="Z1786" i="10" s="1"/>
  <c r="N1786" i="10"/>
  <c r="O1786" i="10"/>
  <c r="W1786" i="10"/>
  <c r="Y1786" i="10"/>
  <c r="AA1786" i="10"/>
  <c r="AB1786" i="10"/>
  <c r="AE1786" i="10"/>
  <c r="AK1786" i="10" s="1"/>
  <c r="AF1786" i="10"/>
  <c r="AM1786" i="10"/>
  <c r="AO1786" i="10"/>
  <c r="AQ1786" i="10"/>
  <c r="AS1786" i="10"/>
  <c r="AU1786" i="10"/>
  <c r="C1787" i="10"/>
  <c r="AC1787" i="10" s="1"/>
  <c r="D1787" i="10"/>
  <c r="W1787" i="10" s="1"/>
  <c r="E1787" i="10"/>
  <c r="F1787" i="10"/>
  <c r="AF1787" i="10" s="1"/>
  <c r="G1787" i="10"/>
  <c r="AG1787" i="10" s="1"/>
  <c r="H1787" i="10"/>
  <c r="I1787" i="10"/>
  <c r="J1787" i="10"/>
  <c r="Z1787" i="10" s="1"/>
  <c r="K1787" i="10"/>
  <c r="L1787" i="10"/>
  <c r="Y1787" i="10" s="1"/>
  <c r="M1787" i="10"/>
  <c r="N1787" i="10"/>
  <c r="AH1787" i="10" s="1"/>
  <c r="O1787" i="10"/>
  <c r="V1787" i="10"/>
  <c r="X1787" i="10"/>
  <c r="AB1787" i="10"/>
  <c r="AE1787" i="10"/>
  <c r="AL1787" i="10"/>
  <c r="AO1787" i="10"/>
  <c r="AP1787" i="10"/>
  <c r="AR1787" i="10"/>
  <c r="AT1787" i="10"/>
  <c r="C1788" i="10"/>
  <c r="V1788" i="10" s="1"/>
  <c r="D1788" i="10"/>
  <c r="E1788" i="10"/>
  <c r="F1788" i="10"/>
  <c r="AF1788" i="10" s="1"/>
  <c r="G1788" i="10"/>
  <c r="H1788" i="10"/>
  <c r="I1788" i="10"/>
  <c r="AC1788" i="10" s="1"/>
  <c r="AI1788" i="10" s="1"/>
  <c r="J1788" i="10"/>
  <c r="K1788" i="10"/>
  <c r="L1788" i="10"/>
  <c r="M1788" i="10"/>
  <c r="N1788" i="10"/>
  <c r="O1788" i="10"/>
  <c r="W1788" i="10"/>
  <c r="AA1788" i="10"/>
  <c r="AB1788" i="10"/>
  <c r="AD1788" i="10"/>
  <c r="AH1788" i="10"/>
  <c r="AO1788" i="10"/>
  <c r="AQ1788" i="10"/>
  <c r="AS1788" i="10"/>
  <c r="AU1788" i="10"/>
  <c r="C1789" i="10"/>
  <c r="D1789" i="10"/>
  <c r="E1789" i="10"/>
  <c r="AE1789" i="10" s="1"/>
  <c r="F1789" i="10"/>
  <c r="G1789" i="10"/>
  <c r="H1789" i="10"/>
  <c r="AN1789" i="10" s="1"/>
  <c r="I1789" i="10"/>
  <c r="J1789" i="10"/>
  <c r="K1789" i="10"/>
  <c r="L1789" i="10"/>
  <c r="AF1789" i="10" s="1"/>
  <c r="M1789" i="10"/>
  <c r="N1789" i="10"/>
  <c r="AA1789" i="10" s="1"/>
  <c r="O1789" i="10"/>
  <c r="V1789" i="10"/>
  <c r="Z1789" i="10"/>
  <c r="AB1789" i="10"/>
  <c r="AC1789" i="10"/>
  <c r="AG1789" i="10"/>
  <c r="AO1789" i="10"/>
  <c r="AP1789" i="10"/>
  <c r="AR1789" i="10"/>
  <c r="AT1789" i="10"/>
  <c r="C1790" i="10"/>
  <c r="D1790" i="10"/>
  <c r="AD1790" i="10" s="1"/>
  <c r="E1790" i="10"/>
  <c r="X1790" i="10" s="1"/>
  <c r="F1790" i="10"/>
  <c r="G1790" i="10"/>
  <c r="H1790" i="10"/>
  <c r="AH1790" i="10" s="1"/>
  <c r="I1790" i="10"/>
  <c r="J1790" i="10"/>
  <c r="K1790" i="10"/>
  <c r="AE1790" i="10" s="1"/>
  <c r="AK1790" i="10" s="1"/>
  <c r="L1790" i="10"/>
  <c r="M1790" i="10"/>
  <c r="Z1790" i="10" s="1"/>
  <c r="N1790" i="10"/>
  <c r="O1790" i="10"/>
  <c r="Y1790" i="10"/>
  <c r="AA1790" i="10"/>
  <c r="AB1790" i="10"/>
  <c r="AF1790" i="10"/>
  <c r="AO1790" i="10"/>
  <c r="AQ1790" i="10"/>
  <c r="AS1790" i="10"/>
  <c r="AU1790" i="10"/>
  <c r="C1791" i="10"/>
  <c r="AC1791" i="10" s="1"/>
  <c r="D1791" i="10"/>
  <c r="W1791" i="10" s="1"/>
  <c r="E1791" i="10"/>
  <c r="F1791" i="10"/>
  <c r="AL1791" i="10" s="1"/>
  <c r="G1791" i="10"/>
  <c r="AG1791" i="10" s="1"/>
  <c r="H1791" i="10"/>
  <c r="I1791" i="10"/>
  <c r="J1791" i="10"/>
  <c r="Z1791" i="10" s="1"/>
  <c r="K1791" i="10"/>
  <c r="L1791" i="10"/>
  <c r="Y1791" i="10" s="1"/>
  <c r="M1791" i="10"/>
  <c r="N1791" i="10"/>
  <c r="AH1791" i="10" s="1"/>
  <c r="O1791" i="10"/>
  <c r="X1791" i="10"/>
  <c r="AB1791" i="10"/>
  <c r="AE1791" i="10"/>
  <c r="AO1791" i="10"/>
  <c r="AP1791" i="10"/>
  <c r="AR1791" i="10"/>
  <c r="AT1791" i="10"/>
  <c r="C1792" i="10"/>
  <c r="V1792" i="10" s="1"/>
  <c r="D1792" i="10"/>
  <c r="E1792" i="10"/>
  <c r="F1792" i="10"/>
  <c r="AF1792" i="10" s="1"/>
  <c r="G1792" i="10"/>
  <c r="AT1792" i="10" s="1"/>
  <c r="H1792" i="10"/>
  <c r="I1792" i="10"/>
  <c r="AC1792" i="10" s="1"/>
  <c r="AI1792" i="10" s="1"/>
  <c r="J1792" i="10"/>
  <c r="K1792" i="10"/>
  <c r="L1792" i="10"/>
  <c r="M1792" i="10"/>
  <c r="N1792" i="10"/>
  <c r="O1792" i="10"/>
  <c r="W1792" i="10"/>
  <c r="Y1792" i="10"/>
  <c r="AA1792" i="10"/>
  <c r="AB1792" i="10"/>
  <c r="AD1792" i="10"/>
  <c r="AG1792" i="10"/>
  <c r="AH1792" i="10"/>
  <c r="AO1792" i="10"/>
  <c r="AQ1792" i="10"/>
  <c r="AS1792" i="10"/>
  <c r="AU1792" i="10"/>
  <c r="C1793" i="10"/>
  <c r="D1793" i="10"/>
  <c r="E1793" i="10"/>
  <c r="AE1793" i="10" s="1"/>
  <c r="F1793" i="10"/>
  <c r="G1793" i="10"/>
  <c r="H1793" i="10"/>
  <c r="AU1793" i="10" s="1"/>
  <c r="I1793" i="10"/>
  <c r="J1793" i="10"/>
  <c r="K1793" i="10"/>
  <c r="L1793" i="10"/>
  <c r="Y1793" i="10" s="1"/>
  <c r="M1793" i="10"/>
  <c r="N1793" i="10"/>
  <c r="AA1793" i="10" s="1"/>
  <c r="O1793" i="10"/>
  <c r="P1793" i="10"/>
  <c r="V1793" i="10"/>
  <c r="X1793" i="10"/>
  <c r="U1793" i="10" s="1"/>
  <c r="Z1793" i="10"/>
  <c r="AB1793" i="10"/>
  <c r="AC1793" i="10"/>
  <c r="AD1793" i="10"/>
  <c r="AG1793" i="10"/>
  <c r="AJ1793" i="10"/>
  <c r="AO1793" i="10"/>
  <c r="AP1793" i="10"/>
  <c r="AR1793" i="10"/>
  <c r="AT1793" i="10"/>
  <c r="C1794" i="10"/>
  <c r="D1794" i="10"/>
  <c r="AD1794" i="10" s="1"/>
  <c r="E1794" i="10"/>
  <c r="F1794" i="10"/>
  <c r="G1794" i="10"/>
  <c r="AT1794" i="10" s="1"/>
  <c r="H1794" i="10"/>
  <c r="AH1794" i="10" s="1"/>
  <c r="I1794" i="10"/>
  <c r="J1794" i="10"/>
  <c r="K1794" i="10"/>
  <c r="AA1794" i="10" s="1"/>
  <c r="L1794" i="10"/>
  <c r="M1794" i="10"/>
  <c r="Z1794" i="10" s="1"/>
  <c r="N1794" i="10"/>
  <c r="O1794" i="10"/>
  <c r="Q1794" i="10"/>
  <c r="W1794" i="10"/>
  <c r="T1794" i="10" s="1"/>
  <c r="Y1794" i="10"/>
  <c r="AB1794" i="10"/>
  <c r="AC1794" i="10"/>
  <c r="AE1794" i="10"/>
  <c r="AF1794" i="10"/>
  <c r="AI1794" i="10"/>
  <c r="AK1794" i="10"/>
  <c r="AO1794" i="10"/>
  <c r="AQ1794" i="10"/>
  <c r="AS1794" i="10"/>
  <c r="AU1794" i="10"/>
  <c r="C1795" i="10"/>
  <c r="AC1795" i="10" s="1"/>
  <c r="D1795" i="10"/>
  <c r="E1795" i="10"/>
  <c r="F1795" i="10"/>
  <c r="V1795" i="10" s="1"/>
  <c r="G1795" i="10"/>
  <c r="AG1795" i="10" s="1"/>
  <c r="H1795" i="10"/>
  <c r="AU1795" i="10" s="1"/>
  <c r="I1795" i="10"/>
  <c r="J1795" i="10"/>
  <c r="K1795" i="10"/>
  <c r="L1795" i="10"/>
  <c r="Y1795" i="10" s="1"/>
  <c r="M1795" i="10"/>
  <c r="N1795" i="10"/>
  <c r="AA1795" i="10" s="1"/>
  <c r="O1795" i="10"/>
  <c r="X1795" i="10"/>
  <c r="U1795" i="10" s="1"/>
  <c r="Z1795" i="10"/>
  <c r="AB1795" i="10"/>
  <c r="AE1795" i="10"/>
  <c r="AL1795" i="10"/>
  <c r="AN1795" i="10"/>
  <c r="AO1795" i="10"/>
  <c r="AP1795" i="10"/>
  <c r="AR1795" i="10"/>
  <c r="AT1795" i="10"/>
  <c r="C1796" i="10"/>
  <c r="D1796" i="10"/>
  <c r="E1796" i="10"/>
  <c r="F1796" i="10"/>
  <c r="AF1796" i="10" s="1"/>
  <c r="G1796" i="10"/>
  <c r="H1796" i="10"/>
  <c r="I1796" i="10"/>
  <c r="AC1796" i="10" s="1"/>
  <c r="AI1796" i="10" s="1"/>
  <c r="J1796" i="10"/>
  <c r="K1796" i="10"/>
  <c r="L1796" i="10"/>
  <c r="M1796" i="10"/>
  <c r="Z1796" i="10" s="1"/>
  <c r="N1796" i="10"/>
  <c r="O1796" i="10"/>
  <c r="W1796" i="10"/>
  <c r="Q1796" i="10" s="1"/>
  <c r="AA1796" i="10"/>
  <c r="AB1796" i="10"/>
  <c r="AD1796" i="10"/>
  <c r="AE1796" i="10"/>
  <c r="AH1796" i="10"/>
  <c r="AK1796" i="10"/>
  <c r="AO1796" i="10"/>
  <c r="AQ1796" i="10"/>
  <c r="AS1796" i="10"/>
  <c r="AU1796" i="10"/>
  <c r="C1797" i="10"/>
  <c r="D1797" i="10"/>
  <c r="E1797" i="10"/>
  <c r="AE1797" i="10" s="1"/>
  <c r="F1797" i="10"/>
  <c r="AS1797" i="10" s="1"/>
  <c r="G1797" i="10"/>
  <c r="H1797" i="10"/>
  <c r="I1797" i="10"/>
  <c r="J1797" i="10"/>
  <c r="AD1797" i="10" s="1"/>
  <c r="AJ1797" i="10" s="1"/>
  <c r="K1797" i="10"/>
  <c r="L1797" i="10"/>
  <c r="Y1797" i="10" s="1"/>
  <c r="M1797" i="10"/>
  <c r="N1797" i="10"/>
  <c r="AA1797" i="10" s="1"/>
  <c r="O1797" i="10"/>
  <c r="R1797" i="10"/>
  <c r="X1797" i="10"/>
  <c r="Z1797" i="10"/>
  <c r="AB1797" i="10"/>
  <c r="AC1797" i="10"/>
  <c r="AF1797" i="10"/>
  <c r="AG1797" i="10"/>
  <c r="AL1797" i="10"/>
  <c r="AN1797" i="10"/>
  <c r="AO1797" i="10"/>
  <c r="AP1797" i="10"/>
  <c r="AR1797" i="10"/>
  <c r="AT1797" i="10"/>
  <c r="C1798" i="10"/>
  <c r="D1798" i="10"/>
  <c r="AD1798" i="10" s="1"/>
  <c r="E1798" i="10"/>
  <c r="F1798" i="10"/>
  <c r="G1798" i="10"/>
  <c r="H1798" i="10"/>
  <c r="AH1798" i="10" s="1"/>
  <c r="I1798" i="10"/>
  <c r="AC1798" i="10" s="1"/>
  <c r="AI1798" i="10" s="1"/>
  <c r="J1798" i="10"/>
  <c r="K1798" i="10"/>
  <c r="L1798" i="10"/>
  <c r="M1798" i="10"/>
  <c r="Z1798" i="10" s="1"/>
  <c r="N1798" i="10"/>
  <c r="O1798" i="10"/>
  <c r="W1798" i="10"/>
  <c r="Q1798" i="10" s="1"/>
  <c r="AA1798" i="10"/>
  <c r="AB1798" i="10"/>
  <c r="AF1798" i="10"/>
  <c r="AM1798" i="10"/>
  <c r="AO1798" i="10"/>
  <c r="AQ1798" i="10"/>
  <c r="AS1798" i="10"/>
  <c r="AU1798" i="10"/>
  <c r="C1799" i="10"/>
  <c r="AC1799" i="10" s="1"/>
  <c r="D1799" i="10"/>
  <c r="E1799" i="10"/>
  <c r="F1799" i="10"/>
  <c r="AS1799" i="10" s="1"/>
  <c r="G1799" i="10"/>
  <c r="AG1799" i="10" s="1"/>
  <c r="H1799" i="10"/>
  <c r="AN1799" i="10" s="1"/>
  <c r="I1799" i="10"/>
  <c r="J1799" i="10"/>
  <c r="AD1799" i="10" s="1"/>
  <c r="AJ1799" i="10" s="1"/>
  <c r="K1799" i="10"/>
  <c r="L1799" i="10"/>
  <c r="Y1799" i="10" s="1"/>
  <c r="M1799" i="10"/>
  <c r="N1799" i="10"/>
  <c r="AA1799" i="10" s="1"/>
  <c r="O1799" i="10"/>
  <c r="X1799" i="10"/>
  <c r="R1799" i="10" s="1"/>
  <c r="AB1799" i="10"/>
  <c r="AE1799" i="10"/>
  <c r="AH1799" i="10"/>
  <c r="AO1799" i="10"/>
  <c r="AP1799" i="10"/>
  <c r="AR1799" i="10"/>
  <c r="AT1799" i="10"/>
  <c r="C1800" i="10"/>
  <c r="D1800" i="10"/>
  <c r="E1800" i="10"/>
  <c r="F1800" i="10"/>
  <c r="AF1800" i="10" s="1"/>
  <c r="G1800" i="10"/>
  <c r="AT1800" i="10" s="1"/>
  <c r="H1800" i="10"/>
  <c r="I1800" i="10"/>
  <c r="Y1800" i="10" s="1"/>
  <c r="J1800" i="10"/>
  <c r="K1800" i="10"/>
  <c r="AA1800" i="10" s="1"/>
  <c r="L1800" i="10"/>
  <c r="M1800" i="10"/>
  <c r="Z1800" i="10" s="1"/>
  <c r="N1800" i="10"/>
  <c r="O1800" i="10"/>
  <c r="W1800" i="10"/>
  <c r="T1800" i="10" s="1"/>
  <c r="AB1800" i="10"/>
  <c r="AC1800" i="10"/>
  <c r="AI1800" i="10" s="1"/>
  <c r="AD1800" i="10"/>
  <c r="AH1800" i="10"/>
  <c r="AO1800" i="10"/>
  <c r="AQ1800" i="10"/>
  <c r="AS1800" i="10"/>
  <c r="AU1800" i="10"/>
  <c r="C1801" i="10"/>
  <c r="D1801" i="10"/>
  <c r="E1801" i="10"/>
  <c r="AE1801" i="10" s="1"/>
  <c r="F1801" i="10"/>
  <c r="G1801" i="10"/>
  <c r="H1801" i="10"/>
  <c r="AU1801" i="10" s="1"/>
  <c r="I1801" i="10"/>
  <c r="J1801" i="10"/>
  <c r="K1801" i="10"/>
  <c r="L1801" i="10"/>
  <c r="Y1801" i="10" s="1"/>
  <c r="M1801" i="10"/>
  <c r="N1801" i="10"/>
  <c r="AA1801" i="10" s="1"/>
  <c r="O1801" i="10"/>
  <c r="R1801" i="10"/>
  <c r="V1801" i="10"/>
  <c r="S1801" i="10" s="1"/>
  <c r="X1801" i="10"/>
  <c r="U1801" i="10" s="1"/>
  <c r="Z1801" i="10"/>
  <c r="AB1801" i="10"/>
  <c r="AC1801" i="10"/>
  <c r="AI1801" i="10" s="1"/>
  <c r="AD1801" i="10"/>
  <c r="AF1801" i="10"/>
  <c r="AG1801" i="10"/>
  <c r="AH1801" i="10"/>
  <c r="AJ1801" i="10"/>
  <c r="AL1801" i="10"/>
  <c r="AO1801" i="10"/>
  <c r="AP1801" i="10"/>
  <c r="AR1801" i="10"/>
  <c r="AT1801" i="10"/>
  <c r="C1802" i="10"/>
  <c r="D1802" i="10"/>
  <c r="AD1802" i="10" s="1"/>
  <c r="E1802" i="10"/>
  <c r="F1802" i="10"/>
  <c r="G1802" i="10"/>
  <c r="AT1802" i="10" s="1"/>
  <c r="H1802" i="10"/>
  <c r="AH1802" i="10" s="1"/>
  <c r="I1802" i="10"/>
  <c r="Y1802" i="10" s="1"/>
  <c r="J1802" i="10"/>
  <c r="K1802" i="10"/>
  <c r="AA1802" i="10" s="1"/>
  <c r="L1802" i="10"/>
  <c r="M1802" i="10"/>
  <c r="Z1802" i="10" s="1"/>
  <c r="N1802" i="10"/>
  <c r="O1802" i="10"/>
  <c r="W1802" i="10"/>
  <c r="T1802" i="10" s="1"/>
  <c r="AB1802" i="10"/>
  <c r="AC1802" i="10"/>
  <c r="AF1802" i="10"/>
  <c r="AI1802" i="10"/>
  <c r="AO1802" i="10"/>
  <c r="AQ1802" i="10"/>
  <c r="AS1802" i="10"/>
  <c r="AU1802" i="10"/>
  <c r="C1803" i="10"/>
  <c r="AC1803" i="10" s="1"/>
  <c r="D1803" i="10"/>
  <c r="E1803" i="10"/>
  <c r="F1803" i="10"/>
  <c r="V1803" i="10" s="1"/>
  <c r="G1803" i="10"/>
  <c r="AG1803" i="10" s="1"/>
  <c r="H1803" i="10"/>
  <c r="AU1803" i="10" s="1"/>
  <c r="I1803" i="10"/>
  <c r="J1803" i="10"/>
  <c r="Z1803" i="10" s="1"/>
  <c r="K1803" i="10"/>
  <c r="L1803" i="10"/>
  <c r="Y1803" i="10" s="1"/>
  <c r="M1803" i="10"/>
  <c r="N1803" i="10"/>
  <c r="AA1803" i="10" s="1"/>
  <c r="O1803" i="10"/>
  <c r="X1803" i="10"/>
  <c r="U1803" i="10" s="1"/>
  <c r="AB1803" i="10"/>
  <c r="AE1803" i="10"/>
  <c r="AL1803" i="10"/>
  <c r="AO1803" i="10"/>
  <c r="AP1803" i="10"/>
  <c r="AR1803" i="10"/>
  <c r="AT1803" i="10"/>
  <c r="C1804" i="10"/>
  <c r="D1804" i="10"/>
  <c r="E1804" i="10"/>
  <c r="F1804" i="10"/>
  <c r="AF1804" i="10" s="1"/>
  <c r="G1804" i="10"/>
  <c r="H1804" i="10"/>
  <c r="I1804" i="10"/>
  <c r="AC1804" i="10" s="1"/>
  <c r="AI1804" i="10" s="1"/>
  <c r="J1804" i="10"/>
  <c r="K1804" i="10"/>
  <c r="L1804" i="10"/>
  <c r="M1804" i="10"/>
  <c r="Z1804" i="10" s="1"/>
  <c r="N1804" i="10"/>
  <c r="O1804" i="10"/>
  <c r="W1804" i="10"/>
  <c r="Q1804" i="10" s="1"/>
  <c r="AA1804" i="10"/>
  <c r="AB1804" i="10"/>
  <c r="AD1804" i="10"/>
  <c r="AE1804" i="10"/>
  <c r="AH1804" i="10"/>
  <c r="AK1804" i="10"/>
  <c r="AO1804" i="10"/>
  <c r="AQ1804" i="10"/>
  <c r="AS1804" i="10"/>
  <c r="AU1804" i="10"/>
  <c r="C1805" i="10"/>
  <c r="D1805" i="10"/>
  <c r="E1805" i="10"/>
  <c r="F1805" i="10"/>
  <c r="AS1805" i="10" s="1"/>
  <c r="G1805" i="10"/>
  <c r="H1805" i="10"/>
  <c r="I1805" i="10"/>
  <c r="J1805" i="10"/>
  <c r="AD1805" i="10" s="1"/>
  <c r="AJ1805" i="10" s="1"/>
  <c r="K1805" i="10"/>
  <c r="L1805" i="10"/>
  <c r="Y1805" i="10" s="1"/>
  <c r="M1805" i="10"/>
  <c r="N1805" i="10"/>
  <c r="AA1805" i="10" s="1"/>
  <c r="O1805" i="10"/>
  <c r="R1805" i="10"/>
  <c r="V1805" i="10"/>
  <c r="S1805" i="10" s="1"/>
  <c r="X1805" i="10"/>
  <c r="Z1805" i="10"/>
  <c r="AB1805" i="10"/>
  <c r="AC1805" i="10"/>
  <c r="AI1805" i="10" s="1"/>
  <c r="AE1805" i="10"/>
  <c r="AF1805" i="10"/>
  <c r="AG1805" i="10"/>
  <c r="AL1805" i="10"/>
  <c r="AN1805" i="10"/>
  <c r="AO1805" i="10"/>
  <c r="AP1805" i="10"/>
  <c r="AR1805" i="10"/>
  <c r="AT1805" i="10"/>
  <c r="C1806" i="10"/>
  <c r="D1806" i="10"/>
  <c r="E1806" i="10"/>
  <c r="AN1806" i="10" s="1"/>
  <c r="F1806" i="10"/>
  <c r="G1806" i="10"/>
  <c r="H1806" i="10"/>
  <c r="AH1806" i="10" s="1"/>
  <c r="AK1806" i="10" s="1"/>
  <c r="I1806" i="10"/>
  <c r="J1806" i="10"/>
  <c r="K1806" i="10"/>
  <c r="L1806" i="10"/>
  <c r="AL1806" i="10" s="1"/>
  <c r="M1806" i="10"/>
  <c r="N1806" i="10"/>
  <c r="O1806" i="10"/>
  <c r="V1806" i="10"/>
  <c r="W1806" i="10"/>
  <c r="Q1806" i="10" s="1"/>
  <c r="Y1806" i="10"/>
  <c r="S1806" i="10" s="1"/>
  <c r="Z1806" i="10"/>
  <c r="AA1806" i="10"/>
  <c r="AB1806" i="10"/>
  <c r="AC1806" i="10"/>
  <c r="AD1806" i="10"/>
  <c r="AJ1806" i="10" s="1"/>
  <c r="AE1806" i="10"/>
  <c r="AG1806" i="10"/>
  <c r="AM1806" i="10"/>
  <c r="AO1806" i="10"/>
  <c r="AP1806" i="10"/>
  <c r="AQ1806" i="10"/>
  <c r="AS1806" i="10"/>
  <c r="AT1806" i="10"/>
  <c r="C1807" i="10"/>
  <c r="D1807" i="10"/>
  <c r="AD1807" i="10" s="1"/>
  <c r="AJ1807" i="10" s="1"/>
  <c r="E1807" i="10"/>
  <c r="AE1807" i="10" s="1"/>
  <c r="F1807" i="10"/>
  <c r="AS1807" i="10" s="1"/>
  <c r="G1807" i="10"/>
  <c r="H1807" i="10"/>
  <c r="AH1807" i="10" s="1"/>
  <c r="I1807" i="10"/>
  <c r="J1807" i="10"/>
  <c r="K1807" i="10"/>
  <c r="L1807" i="10"/>
  <c r="Y1807" i="10" s="1"/>
  <c r="P1807" i="10" s="1"/>
  <c r="M1807" i="10"/>
  <c r="N1807" i="10"/>
  <c r="AA1807" i="10" s="1"/>
  <c r="O1807" i="10"/>
  <c r="V1807" i="10"/>
  <c r="S1807" i="10" s="1"/>
  <c r="X1807" i="10"/>
  <c r="Z1807" i="10"/>
  <c r="AB1807" i="10"/>
  <c r="AC1807" i="10"/>
  <c r="AI1807" i="10" s="1"/>
  <c r="AF1807" i="10"/>
  <c r="AG1807" i="10"/>
  <c r="AN1807" i="10"/>
  <c r="AO1807" i="10"/>
  <c r="AP1807" i="10"/>
  <c r="AR1807" i="10"/>
  <c r="AT1807" i="10"/>
  <c r="C1808" i="10"/>
  <c r="AC1808" i="10" s="1"/>
  <c r="AI1808" i="10" s="1"/>
  <c r="D1808" i="10"/>
  <c r="AD1808" i="10" s="1"/>
  <c r="E1808" i="10"/>
  <c r="X1808" i="10" s="1"/>
  <c r="F1808" i="10"/>
  <c r="G1808" i="10"/>
  <c r="AG1808" i="10" s="1"/>
  <c r="H1808" i="10"/>
  <c r="AH1808" i="10" s="1"/>
  <c r="I1808" i="10"/>
  <c r="J1808" i="10"/>
  <c r="K1808" i="10"/>
  <c r="L1808" i="10"/>
  <c r="M1808" i="10"/>
  <c r="Z1808" i="10" s="1"/>
  <c r="N1808" i="10"/>
  <c r="O1808" i="10"/>
  <c r="W1808" i="10"/>
  <c r="Y1808" i="10"/>
  <c r="AA1808" i="10"/>
  <c r="AB1808" i="10"/>
  <c r="AE1808" i="10"/>
  <c r="AK1808" i="10" s="1"/>
  <c r="AF1808" i="10"/>
  <c r="AM1808" i="10"/>
  <c r="AO1808" i="10"/>
  <c r="AQ1808" i="10"/>
  <c r="AS1808" i="10"/>
  <c r="AU1808" i="10"/>
  <c r="C1809" i="10"/>
  <c r="AC1809" i="10" s="1"/>
  <c r="AI1809" i="10" s="1"/>
  <c r="D1809" i="10"/>
  <c r="W1809" i="10" s="1"/>
  <c r="E1809" i="10"/>
  <c r="F1809" i="10"/>
  <c r="AF1809" i="10" s="1"/>
  <c r="G1809" i="10"/>
  <c r="AG1809" i="10" s="1"/>
  <c r="H1809" i="10"/>
  <c r="AU1809" i="10" s="1"/>
  <c r="I1809" i="10"/>
  <c r="J1809" i="10"/>
  <c r="K1809" i="10"/>
  <c r="L1809" i="10"/>
  <c r="Y1809" i="10" s="1"/>
  <c r="M1809" i="10"/>
  <c r="N1809" i="10"/>
  <c r="AA1809" i="10" s="1"/>
  <c r="R1809" i="10" s="1"/>
  <c r="O1809" i="10"/>
  <c r="V1809" i="10"/>
  <c r="S1809" i="10" s="1"/>
  <c r="X1809" i="10"/>
  <c r="U1809" i="10" s="1"/>
  <c r="Z1809" i="10"/>
  <c r="AB1809" i="10"/>
  <c r="AD1809" i="10"/>
  <c r="AE1809" i="10"/>
  <c r="AK1809" i="10" s="1"/>
  <c r="AH1809" i="10"/>
  <c r="AL1809" i="10"/>
  <c r="AO1809" i="10"/>
  <c r="AP1809" i="10"/>
  <c r="AR1809" i="10"/>
  <c r="AT1809" i="10"/>
  <c r="C1810" i="10"/>
  <c r="V1810" i="10" s="1"/>
  <c r="D1810" i="10"/>
  <c r="E1810" i="10"/>
  <c r="AE1810" i="10" s="1"/>
  <c r="AK1810" i="10" s="1"/>
  <c r="F1810" i="10"/>
  <c r="AF1810" i="10" s="1"/>
  <c r="G1810" i="10"/>
  <c r="AT1810" i="10" s="1"/>
  <c r="H1810" i="10"/>
  <c r="I1810" i="10"/>
  <c r="J1810" i="10"/>
  <c r="K1810" i="10"/>
  <c r="L1810" i="10"/>
  <c r="M1810" i="10"/>
  <c r="Z1810" i="10" s="1"/>
  <c r="Q1810" i="10" s="1"/>
  <c r="N1810" i="10"/>
  <c r="O1810" i="10"/>
  <c r="W1810" i="10"/>
  <c r="Y1810" i="10"/>
  <c r="AA1810" i="10"/>
  <c r="AB1810" i="10"/>
  <c r="AC1810" i="10"/>
  <c r="AD1810" i="10"/>
  <c r="AJ1810" i="10" s="1"/>
  <c r="AG1810" i="10"/>
  <c r="AH1810" i="10"/>
  <c r="AO1810" i="10"/>
  <c r="AQ1810" i="10"/>
  <c r="AS1810" i="10"/>
  <c r="AU1810" i="10"/>
  <c r="C1811" i="10"/>
  <c r="D1811" i="10"/>
  <c r="AD1811" i="10" s="1"/>
  <c r="AJ1811" i="10" s="1"/>
  <c r="E1811" i="10"/>
  <c r="AE1811" i="10" s="1"/>
  <c r="AK1811" i="10" s="1"/>
  <c r="F1811" i="10"/>
  <c r="AS1811" i="10" s="1"/>
  <c r="G1811" i="10"/>
  <c r="H1811" i="10"/>
  <c r="AH1811" i="10" s="1"/>
  <c r="I1811" i="10"/>
  <c r="J1811" i="10"/>
  <c r="K1811" i="10"/>
  <c r="L1811" i="10"/>
  <c r="Y1811" i="10" s="1"/>
  <c r="P1811" i="10" s="1"/>
  <c r="M1811" i="10"/>
  <c r="N1811" i="10"/>
  <c r="AA1811" i="10" s="1"/>
  <c r="O1811" i="10"/>
  <c r="V1811" i="10"/>
  <c r="S1811" i="10" s="1"/>
  <c r="X1811" i="10"/>
  <c r="U1811" i="10" s="1"/>
  <c r="Z1811" i="10"/>
  <c r="AB1811" i="10"/>
  <c r="AC1811" i="10"/>
  <c r="AI1811" i="10" s="1"/>
  <c r="AF1811" i="10"/>
  <c r="AG1811" i="10"/>
  <c r="AN1811" i="10"/>
  <c r="AO1811" i="10"/>
  <c r="AP1811" i="10"/>
  <c r="AR1811" i="10"/>
  <c r="AT1811" i="10"/>
  <c r="C1812" i="10"/>
  <c r="AC1812" i="10" s="1"/>
  <c r="AI1812" i="10" s="1"/>
  <c r="D1812" i="10"/>
  <c r="AD1812" i="10" s="1"/>
  <c r="E1812" i="10"/>
  <c r="X1812" i="10" s="1"/>
  <c r="F1812" i="10"/>
  <c r="G1812" i="10"/>
  <c r="AG1812" i="10" s="1"/>
  <c r="H1812" i="10"/>
  <c r="AH1812" i="10" s="1"/>
  <c r="I1812" i="10"/>
  <c r="J1812" i="10"/>
  <c r="K1812" i="10"/>
  <c r="L1812" i="10"/>
  <c r="M1812" i="10"/>
  <c r="Z1812" i="10" s="1"/>
  <c r="N1812" i="10"/>
  <c r="O1812" i="10"/>
  <c r="W1812" i="10"/>
  <c r="T1812" i="10" s="1"/>
  <c r="Y1812" i="10"/>
  <c r="AA1812" i="10"/>
  <c r="AB1812" i="10"/>
  <c r="AE1812" i="10"/>
  <c r="AK1812" i="10" s="1"/>
  <c r="AF1812" i="10"/>
  <c r="AM1812" i="10"/>
  <c r="AO1812" i="10"/>
  <c r="AQ1812" i="10"/>
  <c r="AS1812" i="10"/>
  <c r="AU1812" i="10"/>
  <c r="C1813" i="10"/>
  <c r="AC1813" i="10" s="1"/>
  <c r="AI1813" i="10" s="1"/>
  <c r="D1813" i="10"/>
  <c r="W1813" i="10" s="1"/>
  <c r="E1813" i="10"/>
  <c r="F1813" i="10"/>
  <c r="AF1813" i="10" s="1"/>
  <c r="G1813" i="10"/>
  <c r="AG1813" i="10" s="1"/>
  <c r="H1813" i="10"/>
  <c r="AU1813" i="10" s="1"/>
  <c r="I1813" i="10"/>
  <c r="J1813" i="10"/>
  <c r="K1813" i="10"/>
  <c r="L1813" i="10"/>
  <c r="Y1813" i="10" s="1"/>
  <c r="M1813" i="10"/>
  <c r="N1813" i="10"/>
  <c r="AA1813" i="10" s="1"/>
  <c r="R1813" i="10" s="1"/>
  <c r="O1813" i="10"/>
  <c r="V1813" i="10"/>
  <c r="S1813" i="10" s="1"/>
  <c r="X1813" i="10"/>
  <c r="U1813" i="10" s="1"/>
  <c r="Z1813" i="10"/>
  <c r="AB1813" i="10"/>
  <c r="AD1813" i="10"/>
  <c r="AJ1813" i="10" s="1"/>
  <c r="AE1813" i="10"/>
  <c r="AK1813" i="10" s="1"/>
  <c r="AH1813" i="10"/>
  <c r="AL1813" i="10"/>
  <c r="AO1813" i="10"/>
  <c r="AP1813" i="10"/>
  <c r="AR1813" i="10"/>
  <c r="AT1813" i="10"/>
  <c r="C1814" i="10"/>
  <c r="V1814" i="10" s="1"/>
  <c r="D1814" i="10"/>
  <c r="E1814" i="10"/>
  <c r="AE1814" i="10" s="1"/>
  <c r="AK1814" i="10" s="1"/>
  <c r="F1814" i="10"/>
  <c r="AF1814" i="10" s="1"/>
  <c r="G1814" i="10"/>
  <c r="AT1814" i="10" s="1"/>
  <c r="H1814" i="10"/>
  <c r="I1814" i="10"/>
  <c r="J1814" i="10"/>
  <c r="K1814" i="10"/>
  <c r="L1814" i="10"/>
  <c r="M1814" i="10"/>
  <c r="Z1814" i="10" s="1"/>
  <c r="Q1814" i="10" s="1"/>
  <c r="N1814" i="10"/>
  <c r="O1814" i="10"/>
  <c r="W1814" i="10"/>
  <c r="T1814" i="10" s="1"/>
  <c r="Y1814" i="10"/>
  <c r="AA1814" i="10"/>
  <c r="AB1814" i="10"/>
  <c r="AC1814" i="10"/>
  <c r="AD1814" i="10"/>
  <c r="AJ1814" i="10" s="1"/>
  <c r="AG1814" i="10"/>
  <c r="AH1814" i="10"/>
  <c r="AO1814" i="10"/>
  <c r="AQ1814" i="10"/>
  <c r="AS1814" i="10"/>
  <c r="AU1814" i="10"/>
  <c r="C1815" i="10"/>
  <c r="D1815" i="10"/>
  <c r="AD1815" i="10" s="1"/>
  <c r="AJ1815" i="10" s="1"/>
  <c r="E1815" i="10"/>
  <c r="AE1815" i="10" s="1"/>
  <c r="AK1815" i="10" s="1"/>
  <c r="F1815" i="10"/>
  <c r="AS1815" i="10" s="1"/>
  <c r="G1815" i="10"/>
  <c r="H1815" i="10"/>
  <c r="AH1815" i="10" s="1"/>
  <c r="I1815" i="10"/>
  <c r="J1815" i="10"/>
  <c r="K1815" i="10"/>
  <c r="L1815" i="10"/>
  <c r="Y1815" i="10" s="1"/>
  <c r="P1815" i="10" s="1"/>
  <c r="M1815" i="10"/>
  <c r="N1815" i="10"/>
  <c r="AA1815" i="10" s="1"/>
  <c r="O1815" i="10"/>
  <c r="V1815" i="10"/>
  <c r="S1815" i="10" s="1"/>
  <c r="X1815" i="10"/>
  <c r="Z1815" i="10"/>
  <c r="AB1815" i="10"/>
  <c r="AC1815" i="10"/>
  <c r="AI1815" i="10" s="1"/>
  <c r="AF1815" i="10"/>
  <c r="AG1815" i="10"/>
  <c r="AN1815" i="10"/>
  <c r="AO1815" i="10"/>
  <c r="AP1815" i="10"/>
  <c r="AR1815" i="10"/>
  <c r="AT1815" i="10"/>
  <c r="C1816" i="10"/>
  <c r="AC1816" i="10" s="1"/>
  <c r="AI1816" i="10" s="1"/>
  <c r="D1816" i="10"/>
  <c r="AD1816" i="10" s="1"/>
  <c r="E1816" i="10"/>
  <c r="X1816" i="10" s="1"/>
  <c r="F1816" i="10"/>
  <c r="G1816" i="10"/>
  <c r="AG1816" i="10" s="1"/>
  <c r="H1816" i="10"/>
  <c r="AH1816" i="10" s="1"/>
  <c r="I1816" i="10"/>
  <c r="J1816" i="10"/>
  <c r="K1816" i="10"/>
  <c r="L1816" i="10"/>
  <c r="M1816" i="10"/>
  <c r="Z1816" i="10" s="1"/>
  <c r="N1816" i="10"/>
  <c r="O1816" i="10"/>
  <c r="W1816" i="10"/>
  <c r="Y1816" i="10"/>
  <c r="AA1816" i="10"/>
  <c r="AB1816" i="10"/>
  <c r="AE1816" i="10"/>
  <c r="AK1816" i="10" s="1"/>
  <c r="AF1816" i="10"/>
  <c r="AM1816" i="10"/>
  <c r="AO1816" i="10"/>
  <c r="AQ1816" i="10"/>
  <c r="AS1816" i="10"/>
  <c r="AU1816" i="10"/>
  <c r="C1817" i="10"/>
  <c r="AC1817" i="10" s="1"/>
  <c r="AI1817" i="10" s="1"/>
  <c r="D1817" i="10"/>
  <c r="W1817" i="10" s="1"/>
  <c r="E1817" i="10"/>
  <c r="F1817" i="10"/>
  <c r="AF1817" i="10" s="1"/>
  <c r="G1817" i="10"/>
  <c r="AG1817" i="10" s="1"/>
  <c r="H1817" i="10"/>
  <c r="AU1817" i="10" s="1"/>
  <c r="I1817" i="10"/>
  <c r="J1817" i="10"/>
  <c r="K1817" i="10"/>
  <c r="L1817" i="10"/>
  <c r="Y1817" i="10" s="1"/>
  <c r="M1817" i="10"/>
  <c r="N1817" i="10"/>
  <c r="AA1817" i="10" s="1"/>
  <c r="R1817" i="10" s="1"/>
  <c r="O1817" i="10"/>
  <c r="V1817" i="10"/>
  <c r="S1817" i="10" s="1"/>
  <c r="X1817" i="10"/>
  <c r="U1817" i="10" s="1"/>
  <c r="Z1817" i="10"/>
  <c r="AB1817" i="10"/>
  <c r="AD1817" i="10"/>
  <c r="AJ1817" i="10" s="1"/>
  <c r="AE1817" i="10"/>
  <c r="AK1817" i="10" s="1"/>
  <c r="AH1817" i="10"/>
  <c r="AL1817" i="10"/>
  <c r="AO1817" i="10"/>
  <c r="AP1817" i="10"/>
  <c r="AR1817" i="10"/>
  <c r="AT1817" i="10"/>
  <c r="C1818" i="10"/>
  <c r="V1818" i="10" s="1"/>
  <c r="D1818" i="10"/>
  <c r="E1818" i="10"/>
  <c r="AE1818" i="10" s="1"/>
  <c r="AK1818" i="10" s="1"/>
  <c r="F1818" i="10"/>
  <c r="AF1818" i="10" s="1"/>
  <c r="G1818" i="10"/>
  <c r="AT1818" i="10" s="1"/>
  <c r="H1818" i="10"/>
  <c r="I1818" i="10"/>
  <c r="J1818" i="10"/>
  <c r="K1818" i="10"/>
  <c r="L1818" i="10"/>
  <c r="M1818" i="10"/>
  <c r="Z1818" i="10" s="1"/>
  <c r="Q1818" i="10" s="1"/>
  <c r="N1818" i="10"/>
  <c r="O1818" i="10"/>
  <c r="W1818" i="10"/>
  <c r="T1818" i="10" s="1"/>
  <c r="Y1818" i="10"/>
  <c r="AA1818" i="10"/>
  <c r="AB1818" i="10"/>
  <c r="AC1818" i="10"/>
  <c r="AI1818" i="10" s="1"/>
  <c r="AD1818" i="10"/>
  <c r="AJ1818" i="10" s="1"/>
  <c r="AG1818" i="10"/>
  <c r="AH1818" i="10"/>
  <c r="AO1818" i="10"/>
  <c r="AQ1818" i="10"/>
  <c r="AS1818" i="10"/>
  <c r="AU1818" i="10"/>
  <c r="C1819" i="10"/>
  <c r="D1819" i="10"/>
  <c r="AD1819" i="10" s="1"/>
  <c r="AJ1819" i="10" s="1"/>
  <c r="E1819" i="10"/>
  <c r="AE1819" i="10" s="1"/>
  <c r="AK1819" i="10" s="1"/>
  <c r="F1819" i="10"/>
  <c r="AS1819" i="10" s="1"/>
  <c r="G1819" i="10"/>
  <c r="H1819" i="10"/>
  <c r="AH1819" i="10" s="1"/>
  <c r="I1819" i="10"/>
  <c r="J1819" i="10"/>
  <c r="K1819" i="10"/>
  <c r="L1819" i="10"/>
  <c r="Y1819" i="10" s="1"/>
  <c r="P1819" i="10" s="1"/>
  <c r="M1819" i="10"/>
  <c r="N1819" i="10"/>
  <c r="AA1819" i="10" s="1"/>
  <c r="O1819" i="10"/>
  <c r="V1819" i="10"/>
  <c r="S1819" i="10" s="1"/>
  <c r="X1819" i="10"/>
  <c r="Z1819" i="10"/>
  <c r="AB1819" i="10"/>
  <c r="AC1819" i="10"/>
  <c r="AI1819" i="10" s="1"/>
  <c r="AF1819" i="10"/>
  <c r="AG1819" i="10"/>
  <c r="AN1819" i="10"/>
  <c r="AO1819" i="10"/>
  <c r="AP1819" i="10"/>
  <c r="AR1819" i="10"/>
  <c r="AT1819" i="10"/>
  <c r="C1820" i="10"/>
  <c r="AC1820" i="10" s="1"/>
  <c r="AI1820" i="10" s="1"/>
  <c r="D1820" i="10"/>
  <c r="AD1820" i="10" s="1"/>
  <c r="E1820" i="10"/>
  <c r="X1820" i="10" s="1"/>
  <c r="F1820" i="10"/>
  <c r="G1820" i="10"/>
  <c r="AG1820" i="10" s="1"/>
  <c r="H1820" i="10"/>
  <c r="AH1820" i="10" s="1"/>
  <c r="I1820" i="10"/>
  <c r="J1820" i="10"/>
  <c r="K1820" i="10"/>
  <c r="L1820" i="10"/>
  <c r="M1820" i="10"/>
  <c r="Z1820" i="10" s="1"/>
  <c r="N1820" i="10"/>
  <c r="O1820" i="10"/>
  <c r="W1820" i="10"/>
  <c r="Y1820" i="10"/>
  <c r="AA1820" i="10"/>
  <c r="AB1820" i="10"/>
  <c r="AE1820" i="10"/>
  <c r="AK1820" i="10" s="1"/>
  <c r="AF1820" i="10"/>
  <c r="AM1820" i="10"/>
  <c r="AO1820" i="10"/>
  <c r="AQ1820" i="10"/>
  <c r="AS1820" i="10"/>
  <c r="AU1820" i="10"/>
  <c r="C1821" i="10"/>
  <c r="AC1821" i="10" s="1"/>
  <c r="D1821" i="10"/>
  <c r="W1821" i="10" s="1"/>
  <c r="E1821" i="10"/>
  <c r="F1821" i="10"/>
  <c r="AF1821" i="10" s="1"/>
  <c r="G1821" i="10"/>
  <c r="AG1821" i="10" s="1"/>
  <c r="H1821" i="10"/>
  <c r="AU1821" i="10" s="1"/>
  <c r="I1821" i="10"/>
  <c r="J1821" i="10"/>
  <c r="K1821" i="10"/>
  <c r="L1821" i="10"/>
  <c r="Y1821" i="10" s="1"/>
  <c r="M1821" i="10"/>
  <c r="N1821" i="10"/>
  <c r="AA1821" i="10" s="1"/>
  <c r="R1821" i="10" s="1"/>
  <c r="O1821" i="10"/>
  <c r="V1821" i="10"/>
  <c r="S1821" i="10" s="1"/>
  <c r="X1821" i="10"/>
  <c r="U1821" i="10" s="1"/>
  <c r="Z1821" i="10"/>
  <c r="AB1821" i="10"/>
  <c r="AD1821" i="10"/>
  <c r="AJ1821" i="10" s="1"/>
  <c r="AE1821" i="10"/>
  <c r="AK1821" i="10" s="1"/>
  <c r="AH1821" i="10"/>
  <c r="AL1821" i="10"/>
  <c r="AO1821" i="10"/>
  <c r="AP1821" i="10"/>
  <c r="AR1821" i="10"/>
  <c r="AT1821" i="10"/>
  <c r="C1822" i="10"/>
  <c r="V1822" i="10" s="1"/>
  <c r="D1822" i="10"/>
  <c r="E1822" i="10"/>
  <c r="AE1822" i="10" s="1"/>
  <c r="AK1822" i="10" s="1"/>
  <c r="F1822" i="10"/>
  <c r="AF1822" i="10" s="1"/>
  <c r="G1822" i="10"/>
  <c r="AT1822" i="10" s="1"/>
  <c r="H1822" i="10"/>
  <c r="I1822" i="10"/>
  <c r="J1822" i="10"/>
  <c r="K1822" i="10"/>
  <c r="L1822" i="10"/>
  <c r="M1822" i="10"/>
  <c r="Z1822" i="10" s="1"/>
  <c r="Q1822" i="10" s="1"/>
  <c r="N1822" i="10"/>
  <c r="O1822" i="10"/>
  <c r="W1822" i="10"/>
  <c r="Y1822" i="10"/>
  <c r="AA1822" i="10"/>
  <c r="AB1822" i="10"/>
  <c r="AC1822" i="10"/>
  <c r="AI1822" i="10" s="1"/>
  <c r="AD1822" i="10"/>
  <c r="AJ1822" i="10" s="1"/>
  <c r="AG1822" i="10"/>
  <c r="AH1822" i="10"/>
  <c r="AO1822" i="10"/>
  <c r="AQ1822" i="10"/>
  <c r="AS1822" i="10"/>
  <c r="AU1822" i="10"/>
  <c r="C1823" i="10"/>
  <c r="D1823" i="10"/>
  <c r="AD1823" i="10" s="1"/>
  <c r="AJ1823" i="10" s="1"/>
  <c r="E1823" i="10"/>
  <c r="AE1823" i="10" s="1"/>
  <c r="F1823" i="10"/>
  <c r="AS1823" i="10" s="1"/>
  <c r="G1823" i="10"/>
  <c r="H1823" i="10"/>
  <c r="AH1823" i="10" s="1"/>
  <c r="I1823" i="10"/>
  <c r="J1823" i="10"/>
  <c r="K1823" i="10"/>
  <c r="L1823" i="10"/>
  <c r="Y1823" i="10" s="1"/>
  <c r="P1823" i="10" s="1"/>
  <c r="M1823" i="10"/>
  <c r="N1823" i="10"/>
  <c r="AA1823" i="10" s="1"/>
  <c r="O1823" i="10"/>
  <c r="V1823" i="10"/>
  <c r="S1823" i="10" s="1"/>
  <c r="X1823" i="10"/>
  <c r="Z1823" i="10"/>
  <c r="AB1823" i="10"/>
  <c r="AC1823" i="10"/>
  <c r="AI1823" i="10" s="1"/>
  <c r="AF1823" i="10"/>
  <c r="AG1823" i="10"/>
  <c r="AN1823" i="10"/>
  <c r="AO1823" i="10"/>
  <c r="AP1823" i="10"/>
  <c r="AR1823" i="10"/>
  <c r="AT1823" i="10"/>
  <c r="C1824" i="10"/>
  <c r="AC1824" i="10" s="1"/>
  <c r="AI1824" i="10" s="1"/>
  <c r="D1824" i="10"/>
  <c r="AD1824" i="10" s="1"/>
  <c r="E1824" i="10"/>
  <c r="X1824" i="10" s="1"/>
  <c r="F1824" i="10"/>
  <c r="G1824" i="10"/>
  <c r="AG1824" i="10" s="1"/>
  <c r="H1824" i="10"/>
  <c r="AH1824" i="10" s="1"/>
  <c r="I1824" i="10"/>
  <c r="J1824" i="10"/>
  <c r="K1824" i="10"/>
  <c r="L1824" i="10"/>
  <c r="M1824" i="10"/>
  <c r="Z1824" i="10" s="1"/>
  <c r="N1824" i="10"/>
  <c r="O1824" i="10"/>
  <c r="W1824" i="10"/>
  <c r="Y1824" i="10"/>
  <c r="AA1824" i="10"/>
  <c r="AB1824" i="10"/>
  <c r="AE1824" i="10"/>
  <c r="AK1824" i="10" s="1"/>
  <c r="AF1824" i="10"/>
  <c r="AM1824" i="10"/>
  <c r="AO1824" i="10"/>
  <c r="AQ1824" i="10"/>
  <c r="AS1824" i="10"/>
  <c r="AU1824" i="10"/>
  <c r="C1825" i="10"/>
  <c r="AC1825" i="10" s="1"/>
  <c r="AI1825" i="10" s="1"/>
  <c r="D1825" i="10"/>
  <c r="W1825" i="10" s="1"/>
  <c r="E1825" i="10"/>
  <c r="F1825" i="10"/>
  <c r="AF1825" i="10" s="1"/>
  <c r="G1825" i="10"/>
  <c r="AG1825" i="10" s="1"/>
  <c r="H1825" i="10"/>
  <c r="AU1825" i="10" s="1"/>
  <c r="I1825" i="10"/>
  <c r="J1825" i="10"/>
  <c r="K1825" i="10"/>
  <c r="L1825" i="10"/>
  <c r="Y1825" i="10" s="1"/>
  <c r="M1825" i="10"/>
  <c r="N1825" i="10"/>
  <c r="AA1825" i="10" s="1"/>
  <c r="R1825" i="10" s="1"/>
  <c r="O1825" i="10"/>
  <c r="V1825" i="10"/>
  <c r="S1825" i="10" s="1"/>
  <c r="X1825" i="10"/>
  <c r="U1825" i="10" s="1"/>
  <c r="Z1825" i="10"/>
  <c r="AB1825" i="10"/>
  <c r="AD1825" i="10"/>
  <c r="AE1825" i="10"/>
  <c r="AK1825" i="10" s="1"/>
  <c r="AH1825" i="10"/>
  <c r="AL1825" i="10"/>
  <c r="AO1825" i="10"/>
  <c r="AP1825" i="10"/>
  <c r="AR1825" i="10"/>
  <c r="AT1825" i="10"/>
  <c r="C1826" i="10"/>
  <c r="V1826" i="10" s="1"/>
  <c r="D1826" i="10"/>
  <c r="E1826" i="10"/>
  <c r="AE1826" i="10" s="1"/>
  <c r="AK1826" i="10" s="1"/>
  <c r="F1826" i="10"/>
  <c r="AF1826" i="10" s="1"/>
  <c r="G1826" i="10"/>
  <c r="AT1826" i="10" s="1"/>
  <c r="H1826" i="10"/>
  <c r="I1826" i="10"/>
  <c r="J1826" i="10"/>
  <c r="K1826" i="10"/>
  <c r="L1826" i="10"/>
  <c r="M1826" i="10"/>
  <c r="Z1826" i="10" s="1"/>
  <c r="Q1826" i="10" s="1"/>
  <c r="N1826" i="10"/>
  <c r="O1826" i="10"/>
  <c r="W1826" i="10"/>
  <c r="Y1826" i="10"/>
  <c r="AA1826" i="10"/>
  <c r="AB1826" i="10"/>
  <c r="AC1826" i="10"/>
  <c r="AD1826" i="10"/>
  <c r="AJ1826" i="10" s="1"/>
  <c r="AG1826" i="10"/>
  <c r="AH1826" i="10"/>
  <c r="AO1826" i="10"/>
  <c r="AQ1826" i="10"/>
  <c r="AS1826" i="10"/>
  <c r="AU1826" i="10"/>
  <c r="C1827" i="10"/>
  <c r="D1827" i="10"/>
  <c r="W1827" i="10" s="1"/>
  <c r="E1827" i="10"/>
  <c r="AE1827" i="10" s="1"/>
  <c r="AK1827" i="10" s="1"/>
  <c r="F1827" i="10"/>
  <c r="AS1827" i="10" s="1"/>
  <c r="G1827" i="10"/>
  <c r="H1827" i="10"/>
  <c r="AH1827" i="10" s="1"/>
  <c r="I1827" i="10"/>
  <c r="J1827" i="10"/>
  <c r="K1827" i="10"/>
  <c r="L1827" i="10"/>
  <c r="Y1827" i="10" s="1"/>
  <c r="P1827" i="10" s="1"/>
  <c r="M1827" i="10"/>
  <c r="N1827" i="10"/>
  <c r="AA1827" i="10" s="1"/>
  <c r="O1827" i="10"/>
  <c r="V1827" i="10"/>
  <c r="S1827" i="10" s="1"/>
  <c r="X1827" i="10"/>
  <c r="U1827" i="10" s="1"/>
  <c r="Z1827" i="10"/>
  <c r="AB1827" i="10"/>
  <c r="AC1827" i="10"/>
  <c r="AI1827" i="10" s="1"/>
  <c r="AD1827" i="10"/>
  <c r="AF1827" i="10"/>
  <c r="AG1827" i="10"/>
  <c r="AJ1827" i="10"/>
  <c r="AN1827" i="10"/>
  <c r="AO1827" i="10"/>
  <c r="AP1827" i="10"/>
  <c r="AR1827" i="10"/>
  <c r="AT1827" i="10"/>
  <c r="C1828" i="10"/>
  <c r="AC1828" i="10" s="1"/>
  <c r="AI1828" i="10" s="1"/>
  <c r="D1828" i="10"/>
  <c r="AD1828" i="10" s="1"/>
  <c r="E1828" i="10"/>
  <c r="X1828" i="10" s="1"/>
  <c r="F1828" i="10"/>
  <c r="G1828" i="10"/>
  <c r="AG1828" i="10" s="1"/>
  <c r="H1828" i="10"/>
  <c r="AH1828" i="10" s="1"/>
  <c r="I1828" i="10"/>
  <c r="J1828" i="10"/>
  <c r="K1828" i="10"/>
  <c r="L1828" i="10"/>
  <c r="M1828" i="10"/>
  <c r="Z1828" i="10" s="1"/>
  <c r="N1828" i="10"/>
  <c r="O1828" i="10"/>
  <c r="W1828" i="10"/>
  <c r="Y1828" i="10"/>
  <c r="AA1828" i="10"/>
  <c r="AB1828" i="10"/>
  <c r="AE1828" i="10"/>
  <c r="AK1828" i="10" s="1"/>
  <c r="AF1828" i="10"/>
  <c r="AM1828" i="10"/>
  <c r="AO1828" i="10"/>
  <c r="AQ1828" i="10"/>
  <c r="AS1828" i="10"/>
  <c r="AU1828" i="10"/>
  <c r="C1829" i="10"/>
  <c r="AC1829" i="10" s="1"/>
  <c r="AI1829" i="10" s="1"/>
  <c r="D1829" i="10"/>
  <c r="W1829" i="10" s="1"/>
  <c r="E1829" i="10"/>
  <c r="F1829" i="10"/>
  <c r="AS1829" i="10" s="1"/>
  <c r="G1829" i="10"/>
  <c r="AG1829" i="10" s="1"/>
  <c r="H1829" i="10"/>
  <c r="AU1829" i="10" s="1"/>
  <c r="I1829" i="10"/>
  <c r="J1829" i="10"/>
  <c r="K1829" i="10"/>
  <c r="L1829" i="10"/>
  <c r="Y1829" i="10" s="1"/>
  <c r="M1829" i="10"/>
  <c r="N1829" i="10"/>
  <c r="AA1829" i="10" s="1"/>
  <c r="R1829" i="10" s="1"/>
  <c r="O1829" i="10"/>
  <c r="V1829" i="10"/>
  <c r="S1829" i="10" s="1"/>
  <c r="X1829" i="10"/>
  <c r="U1829" i="10" s="1"/>
  <c r="Z1829" i="10"/>
  <c r="AB1829" i="10"/>
  <c r="AD1829" i="10"/>
  <c r="AJ1829" i="10" s="1"/>
  <c r="AE1829" i="10"/>
  <c r="AK1829" i="10" s="1"/>
  <c r="AF1829" i="10"/>
  <c r="AH1829" i="10"/>
  <c r="AL1829" i="10"/>
  <c r="AO1829" i="10"/>
  <c r="AP1829" i="10"/>
  <c r="AR1829" i="10"/>
  <c r="AT1829" i="10"/>
  <c r="C1830" i="10"/>
  <c r="V1830" i="10" s="1"/>
  <c r="D1830" i="10"/>
  <c r="E1830" i="10"/>
  <c r="X1830" i="10" s="1"/>
  <c r="F1830" i="10"/>
  <c r="AF1830" i="10" s="1"/>
  <c r="G1830" i="10"/>
  <c r="AT1830" i="10" s="1"/>
  <c r="H1830" i="10"/>
  <c r="I1830" i="10"/>
  <c r="J1830" i="10"/>
  <c r="K1830" i="10"/>
  <c r="L1830" i="10"/>
  <c r="M1830" i="10"/>
  <c r="Z1830" i="10" s="1"/>
  <c r="Q1830" i="10" s="1"/>
  <c r="N1830" i="10"/>
  <c r="O1830" i="10"/>
  <c r="W1830" i="10"/>
  <c r="T1830" i="10" s="1"/>
  <c r="Y1830" i="10"/>
  <c r="AA1830" i="10"/>
  <c r="AB1830" i="10"/>
  <c r="AC1830" i="10"/>
  <c r="AI1830" i="10" s="1"/>
  <c r="AD1830" i="10"/>
  <c r="AJ1830" i="10" s="1"/>
  <c r="AE1830" i="10"/>
  <c r="AG1830" i="10"/>
  <c r="AH1830" i="10"/>
  <c r="AK1830" i="10"/>
  <c r="AO1830" i="10"/>
  <c r="AQ1830" i="10"/>
  <c r="AS1830" i="10"/>
  <c r="AU1830" i="10"/>
  <c r="C1831" i="10"/>
  <c r="D1831" i="10"/>
  <c r="W1831" i="10" s="1"/>
  <c r="E1831" i="10"/>
  <c r="AE1831" i="10" s="1"/>
  <c r="AK1831" i="10" s="1"/>
  <c r="F1831" i="10"/>
  <c r="AS1831" i="10" s="1"/>
  <c r="G1831" i="10"/>
  <c r="H1831" i="10"/>
  <c r="AU1831" i="10" s="1"/>
  <c r="I1831" i="10"/>
  <c r="J1831" i="10"/>
  <c r="K1831" i="10"/>
  <c r="L1831" i="10"/>
  <c r="Y1831" i="10" s="1"/>
  <c r="P1831" i="10" s="1"/>
  <c r="M1831" i="10"/>
  <c r="N1831" i="10"/>
  <c r="AA1831" i="10" s="1"/>
  <c r="O1831" i="10"/>
  <c r="V1831" i="10"/>
  <c r="S1831" i="10" s="1"/>
  <c r="X1831" i="10"/>
  <c r="U1831" i="10" s="1"/>
  <c r="Z1831" i="10"/>
  <c r="AB1831" i="10"/>
  <c r="AC1831" i="10"/>
  <c r="AI1831" i="10" s="1"/>
  <c r="AD1831" i="10"/>
  <c r="AF1831" i="10"/>
  <c r="AG1831" i="10"/>
  <c r="AH1831" i="10"/>
  <c r="AJ1831" i="10"/>
  <c r="AN1831" i="10"/>
  <c r="AO1831" i="10"/>
  <c r="AP1831" i="10"/>
  <c r="AR1831" i="10"/>
  <c r="AT1831" i="10"/>
  <c r="C1832" i="10"/>
  <c r="V1832" i="10" s="1"/>
  <c r="D1832" i="10"/>
  <c r="AD1832" i="10" s="1"/>
  <c r="AJ1832" i="10" s="1"/>
  <c r="E1832" i="10"/>
  <c r="X1832" i="10" s="1"/>
  <c r="F1832" i="10"/>
  <c r="G1832" i="10"/>
  <c r="AT1832" i="10" s="1"/>
  <c r="H1832" i="10"/>
  <c r="AH1832" i="10" s="1"/>
  <c r="I1832" i="10"/>
  <c r="J1832" i="10"/>
  <c r="K1832" i="10"/>
  <c r="L1832" i="10"/>
  <c r="M1832" i="10"/>
  <c r="Z1832" i="10" s="1"/>
  <c r="N1832" i="10"/>
  <c r="O1832" i="10"/>
  <c r="W1832" i="10"/>
  <c r="T1832" i="10" s="1"/>
  <c r="Y1832" i="10"/>
  <c r="AA1832" i="10"/>
  <c r="AB1832" i="10"/>
  <c r="AC1832" i="10"/>
  <c r="AE1832" i="10"/>
  <c r="AF1832" i="10"/>
  <c r="AG1832" i="10"/>
  <c r="AI1832" i="10"/>
  <c r="AM1832" i="10"/>
  <c r="AO1832" i="10"/>
  <c r="AQ1832" i="10"/>
  <c r="AS1832" i="10"/>
  <c r="AU1832" i="10"/>
  <c r="C1833" i="10"/>
  <c r="AC1833" i="10" s="1"/>
  <c r="AI1833" i="10" s="1"/>
  <c r="D1833" i="10"/>
  <c r="W1833" i="10" s="1"/>
  <c r="E1833" i="10"/>
  <c r="F1833" i="10"/>
  <c r="AS1833" i="10" s="1"/>
  <c r="G1833" i="10"/>
  <c r="AG1833" i="10" s="1"/>
  <c r="H1833" i="10"/>
  <c r="AU1833" i="10" s="1"/>
  <c r="I1833" i="10"/>
  <c r="J1833" i="10"/>
  <c r="K1833" i="10"/>
  <c r="L1833" i="10"/>
  <c r="Y1833" i="10" s="1"/>
  <c r="M1833" i="10"/>
  <c r="N1833" i="10"/>
  <c r="AA1833" i="10" s="1"/>
  <c r="R1833" i="10" s="1"/>
  <c r="O1833" i="10"/>
  <c r="V1833" i="10"/>
  <c r="S1833" i="10" s="1"/>
  <c r="X1833" i="10"/>
  <c r="U1833" i="10" s="1"/>
  <c r="Z1833" i="10"/>
  <c r="AB1833" i="10"/>
  <c r="AD1833" i="10"/>
  <c r="AE1833" i="10"/>
  <c r="AK1833" i="10" s="1"/>
  <c r="AF1833" i="10"/>
  <c r="AH1833" i="10"/>
  <c r="AL1833" i="10"/>
  <c r="AO1833" i="10"/>
  <c r="AP1833" i="10"/>
  <c r="AR1833" i="10"/>
  <c r="AT1833" i="10"/>
  <c r="C1834" i="10"/>
  <c r="V1834" i="10" s="1"/>
  <c r="D1834" i="10"/>
  <c r="E1834" i="10"/>
  <c r="X1834" i="10" s="1"/>
  <c r="F1834" i="10"/>
  <c r="AF1834" i="10" s="1"/>
  <c r="AI1834" i="10" s="1"/>
  <c r="G1834" i="10"/>
  <c r="AT1834" i="10" s="1"/>
  <c r="H1834" i="10"/>
  <c r="I1834" i="10"/>
  <c r="J1834" i="10"/>
  <c r="K1834" i="10"/>
  <c r="L1834" i="10"/>
  <c r="M1834" i="10"/>
  <c r="Z1834" i="10" s="1"/>
  <c r="N1834" i="10"/>
  <c r="O1834" i="10"/>
  <c r="W1834" i="10"/>
  <c r="T1834" i="10" s="1"/>
  <c r="Y1834" i="10"/>
  <c r="AA1834" i="10"/>
  <c r="AB1834" i="10"/>
  <c r="AC1834" i="10"/>
  <c r="AD1834" i="10"/>
  <c r="AJ1834" i="10" s="1"/>
  <c r="AE1834" i="10"/>
  <c r="AK1834" i="10" s="1"/>
  <c r="AG1834" i="10"/>
  <c r="AH1834" i="10"/>
  <c r="AM1834" i="10"/>
  <c r="AO1834" i="10"/>
  <c r="AQ1834" i="10"/>
  <c r="AS1834" i="10"/>
  <c r="AU1834" i="10"/>
  <c r="C1835" i="10"/>
  <c r="D1835" i="10"/>
  <c r="W1835" i="10" s="1"/>
  <c r="E1835" i="10"/>
  <c r="AE1835" i="10" s="1"/>
  <c r="AK1835" i="10" s="1"/>
  <c r="F1835" i="10"/>
  <c r="AS1835" i="10" s="1"/>
  <c r="G1835" i="10"/>
  <c r="H1835" i="10"/>
  <c r="AU1835" i="10" s="1"/>
  <c r="I1835" i="10"/>
  <c r="J1835" i="10"/>
  <c r="K1835" i="10"/>
  <c r="L1835" i="10"/>
  <c r="Y1835" i="10" s="1"/>
  <c r="M1835" i="10"/>
  <c r="N1835" i="10"/>
  <c r="AA1835" i="10" s="1"/>
  <c r="O1835" i="10"/>
  <c r="V1835" i="10"/>
  <c r="S1835" i="10" s="1"/>
  <c r="X1835" i="10"/>
  <c r="U1835" i="10" s="1"/>
  <c r="Z1835" i="10"/>
  <c r="AB1835" i="10"/>
  <c r="AC1835" i="10"/>
  <c r="AI1835" i="10" s="1"/>
  <c r="AD1835" i="10"/>
  <c r="AF1835" i="10"/>
  <c r="AG1835" i="10"/>
  <c r="AH1835" i="10"/>
  <c r="AJ1835" i="10"/>
  <c r="AL1835" i="10"/>
  <c r="AN1835" i="10"/>
  <c r="AO1835" i="10"/>
  <c r="AP1835" i="10"/>
  <c r="AR1835" i="10"/>
  <c r="AT1835" i="10"/>
  <c r="C1836" i="10"/>
  <c r="V1836" i="10" s="1"/>
  <c r="D1836" i="10"/>
  <c r="AD1836" i="10" s="1"/>
  <c r="AJ1836" i="10" s="1"/>
  <c r="E1836" i="10"/>
  <c r="X1836" i="10" s="1"/>
  <c r="F1836" i="10"/>
  <c r="G1836" i="10"/>
  <c r="AT1836" i="10" s="1"/>
  <c r="H1836" i="10"/>
  <c r="AH1836" i="10" s="1"/>
  <c r="I1836" i="10"/>
  <c r="J1836" i="10"/>
  <c r="K1836" i="10"/>
  <c r="L1836" i="10"/>
  <c r="M1836" i="10"/>
  <c r="Z1836" i="10" s="1"/>
  <c r="N1836" i="10"/>
  <c r="O1836" i="10"/>
  <c r="W1836" i="10"/>
  <c r="T1836" i="10" s="1"/>
  <c r="Y1836" i="10"/>
  <c r="AA1836" i="10"/>
  <c r="AB1836" i="10"/>
  <c r="AC1836" i="10"/>
  <c r="AE1836" i="10"/>
  <c r="AF1836" i="10"/>
  <c r="AG1836" i="10"/>
  <c r="AI1836" i="10"/>
  <c r="AM1836" i="10"/>
  <c r="AO1836" i="10"/>
  <c r="AQ1836" i="10"/>
  <c r="AS1836" i="10"/>
  <c r="AU1836" i="10"/>
  <c r="C1837" i="10"/>
  <c r="AC1837" i="10" s="1"/>
  <c r="AI1837" i="10" s="1"/>
  <c r="D1837" i="10"/>
  <c r="W1837" i="10" s="1"/>
  <c r="E1837" i="10"/>
  <c r="F1837" i="10"/>
  <c r="AS1837" i="10" s="1"/>
  <c r="G1837" i="10"/>
  <c r="AG1837" i="10" s="1"/>
  <c r="AJ1837" i="10" s="1"/>
  <c r="H1837" i="10"/>
  <c r="AU1837" i="10" s="1"/>
  <c r="I1837" i="10"/>
  <c r="J1837" i="10"/>
  <c r="K1837" i="10"/>
  <c r="L1837" i="10"/>
  <c r="Y1837" i="10" s="1"/>
  <c r="M1837" i="10"/>
  <c r="N1837" i="10"/>
  <c r="AA1837" i="10" s="1"/>
  <c r="R1837" i="10" s="1"/>
  <c r="O1837" i="10"/>
  <c r="V1837" i="10"/>
  <c r="S1837" i="10" s="1"/>
  <c r="X1837" i="10"/>
  <c r="U1837" i="10" s="1"/>
  <c r="Z1837" i="10"/>
  <c r="AB1837" i="10"/>
  <c r="AD1837" i="10"/>
  <c r="AE1837" i="10"/>
  <c r="AK1837" i="10" s="1"/>
  <c r="AF1837" i="10"/>
  <c r="AH1837" i="10"/>
  <c r="AL1837" i="10"/>
  <c r="AN1837" i="10"/>
  <c r="AO1837" i="10"/>
  <c r="AP1837" i="10"/>
  <c r="AR1837" i="10"/>
  <c r="AT1837" i="10"/>
  <c r="C1838" i="10"/>
  <c r="V1838" i="10" s="1"/>
  <c r="D1838" i="10"/>
  <c r="E1838" i="10"/>
  <c r="X1838" i="10" s="1"/>
  <c r="F1838" i="10"/>
  <c r="AF1838" i="10" s="1"/>
  <c r="AI1838" i="10" s="1"/>
  <c r="G1838" i="10"/>
  <c r="AT1838" i="10" s="1"/>
  <c r="H1838" i="10"/>
  <c r="I1838" i="10"/>
  <c r="J1838" i="10"/>
  <c r="K1838" i="10"/>
  <c r="L1838" i="10"/>
  <c r="M1838" i="10"/>
  <c r="Z1838" i="10" s="1"/>
  <c r="N1838" i="10"/>
  <c r="O1838" i="10"/>
  <c r="W1838" i="10"/>
  <c r="Y1838" i="10"/>
  <c r="AA1838" i="10"/>
  <c r="AB1838" i="10"/>
  <c r="AC1838" i="10"/>
  <c r="AD1838" i="10"/>
  <c r="AJ1838" i="10" s="1"/>
  <c r="AE1838" i="10"/>
  <c r="AK1838" i="10" s="1"/>
  <c r="AG1838" i="10"/>
  <c r="AH1838" i="10"/>
  <c r="AM1838" i="10"/>
  <c r="AO1838" i="10"/>
  <c r="AQ1838" i="10"/>
  <c r="AS1838" i="10"/>
  <c r="AU1838" i="10"/>
  <c r="C1839" i="10"/>
  <c r="D1839" i="10"/>
  <c r="W1839" i="10" s="1"/>
  <c r="E1839" i="10"/>
  <c r="AE1839" i="10" s="1"/>
  <c r="AK1839" i="10" s="1"/>
  <c r="F1839" i="10"/>
  <c r="AS1839" i="10" s="1"/>
  <c r="G1839" i="10"/>
  <c r="H1839" i="10"/>
  <c r="AU1839" i="10" s="1"/>
  <c r="I1839" i="10"/>
  <c r="J1839" i="10"/>
  <c r="K1839" i="10"/>
  <c r="L1839" i="10"/>
  <c r="Y1839" i="10" s="1"/>
  <c r="P1839" i="10" s="1"/>
  <c r="M1839" i="10"/>
  <c r="N1839" i="10"/>
  <c r="AA1839" i="10" s="1"/>
  <c r="O1839" i="10"/>
  <c r="V1839" i="10"/>
  <c r="S1839" i="10" s="1"/>
  <c r="X1839" i="10"/>
  <c r="Z1839" i="10"/>
  <c r="AB1839" i="10"/>
  <c r="AC1839" i="10"/>
  <c r="AI1839" i="10" s="1"/>
  <c r="AD1839" i="10"/>
  <c r="AF1839" i="10"/>
  <c r="AG1839" i="10"/>
  <c r="AH1839" i="10"/>
  <c r="AJ1839" i="10"/>
  <c r="AN1839" i="10"/>
  <c r="AO1839" i="10"/>
  <c r="AP1839" i="10"/>
  <c r="AR1839" i="10"/>
  <c r="AT1839" i="10"/>
  <c r="C1840" i="10"/>
  <c r="AC1840" i="10" s="1"/>
  <c r="AI1840" i="10" s="1"/>
  <c r="D1840" i="10"/>
  <c r="AD1840" i="10" s="1"/>
  <c r="AJ1840" i="10" s="1"/>
  <c r="E1840" i="10"/>
  <c r="X1840" i="10" s="1"/>
  <c r="F1840" i="10"/>
  <c r="G1840" i="10"/>
  <c r="AG1840" i="10" s="1"/>
  <c r="H1840" i="10"/>
  <c r="AH1840" i="10" s="1"/>
  <c r="I1840" i="10"/>
  <c r="J1840" i="10"/>
  <c r="K1840" i="10"/>
  <c r="L1840" i="10"/>
  <c r="M1840" i="10"/>
  <c r="Z1840" i="10" s="1"/>
  <c r="N1840" i="10"/>
  <c r="O1840" i="10"/>
  <c r="W1840" i="10"/>
  <c r="T1840" i="10" s="1"/>
  <c r="Y1840" i="10"/>
  <c r="AA1840" i="10"/>
  <c r="AB1840" i="10"/>
  <c r="AE1840" i="10"/>
  <c r="AK1840" i="10" s="1"/>
  <c r="AF1840" i="10"/>
  <c r="AM1840" i="10"/>
  <c r="AO1840" i="10"/>
  <c r="AQ1840" i="10"/>
  <c r="AS1840" i="10"/>
  <c r="AU1840" i="10"/>
  <c r="C1841" i="10"/>
  <c r="AC1841" i="10" s="1"/>
  <c r="AI1841" i="10" s="1"/>
  <c r="D1841" i="10"/>
  <c r="W1841" i="10" s="1"/>
  <c r="E1841" i="10"/>
  <c r="F1841" i="10"/>
  <c r="AS1841" i="10" s="1"/>
  <c r="G1841" i="10"/>
  <c r="AG1841" i="10" s="1"/>
  <c r="H1841" i="10"/>
  <c r="AU1841" i="10" s="1"/>
  <c r="I1841" i="10"/>
  <c r="J1841" i="10"/>
  <c r="K1841" i="10"/>
  <c r="L1841" i="10"/>
  <c r="Y1841" i="10" s="1"/>
  <c r="M1841" i="10"/>
  <c r="N1841" i="10"/>
  <c r="AA1841" i="10" s="1"/>
  <c r="R1841" i="10" s="1"/>
  <c r="O1841" i="10"/>
  <c r="V1841" i="10"/>
  <c r="S1841" i="10" s="1"/>
  <c r="X1841" i="10"/>
  <c r="Z1841" i="10"/>
  <c r="AB1841" i="10"/>
  <c r="AD1841" i="10"/>
  <c r="AJ1841" i="10" s="1"/>
  <c r="AE1841" i="10"/>
  <c r="AK1841" i="10" s="1"/>
  <c r="AF1841" i="10"/>
  <c r="AH1841" i="10"/>
  <c r="AL1841" i="10"/>
  <c r="AO1841" i="10"/>
  <c r="AP1841" i="10"/>
  <c r="AR1841" i="10"/>
  <c r="AT1841" i="10"/>
  <c r="C1842" i="10"/>
  <c r="V1842" i="10" s="1"/>
  <c r="D1842" i="10"/>
  <c r="E1842" i="10"/>
  <c r="X1842" i="10" s="1"/>
  <c r="F1842" i="10"/>
  <c r="AF1842" i="10" s="1"/>
  <c r="AI1842" i="10" s="1"/>
  <c r="G1842" i="10"/>
  <c r="AT1842" i="10" s="1"/>
  <c r="H1842" i="10"/>
  <c r="I1842" i="10"/>
  <c r="J1842" i="10"/>
  <c r="K1842" i="10"/>
  <c r="L1842" i="10"/>
  <c r="M1842" i="10"/>
  <c r="Z1842" i="10" s="1"/>
  <c r="N1842" i="10"/>
  <c r="O1842" i="10"/>
  <c r="W1842" i="10"/>
  <c r="T1842" i="10" s="1"/>
  <c r="Y1842" i="10"/>
  <c r="AA1842" i="10"/>
  <c r="AB1842" i="10"/>
  <c r="AC1842" i="10"/>
  <c r="AD1842" i="10"/>
  <c r="AJ1842" i="10" s="1"/>
  <c r="AE1842" i="10"/>
  <c r="AK1842" i="10" s="1"/>
  <c r="AG1842" i="10"/>
  <c r="AH1842" i="10"/>
  <c r="AM1842" i="10"/>
  <c r="AO1842" i="10"/>
  <c r="AQ1842" i="10"/>
  <c r="AS1842" i="10"/>
  <c r="AU1842" i="10"/>
  <c r="C1843" i="10"/>
  <c r="D1843" i="10"/>
  <c r="W1843" i="10" s="1"/>
  <c r="E1843" i="10"/>
  <c r="AE1843" i="10" s="1"/>
  <c r="AK1843" i="10" s="1"/>
  <c r="F1843" i="10"/>
  <c r="AS1843" i="10" s="1"/>
  <c r="G1843" i="10"/>
  <c r="H1843" i="10"/>
  <c r="AU1843" i="10" s="1"/>
  <c r="I1843" i="10"/>
  <c r="J1843" i="10"/>
  <c r="K1843" i="10"/>
  <c r="L1843" i="10"/>
  <c r="Y1843" i="10" s="1"/>
  <c r="P1843" i="10" s="1"/>
  <c r="M1843" i="10"/>
  <c r="N1843" i="10"/>
  <c r="AA1843" i="10" s="1"/>
  <c r="O1843" i="10"/>
  <c r="V1843" i="10"/>
  <c r="S1843" i="10" s="1"/>
  <c r="X1843" i="10"/>
  <c r="U1843" i="10" s="1"/>
  <c r="Z1843" i="10"/>
  <c r="AB1843" i="10"/>
  <c r="AC1843" i="10"/>
  <c r="AI1843" i="10" s="1"/>
  <c r="AD1843" i="10"/>
  <c r="AF1843" i="10"/>
  <c r="AG1843" i="10"/>
  <c r="AH1843" i="10"/>
  <c r="AJ1843" i="10"/>
  <c r="AN1843" i="10"/>
  <c r="AO1843" i="10"/>
  <c r="AP1843" i="10"/>
  <c r="AR1843" i="10"/>
  <c r="AT1843" i="10"/>
  <c r="C1844" i="10"/>
  <c r="V1844" i="10" s="1"/>
  <c r="D1844" i="10"/>
  <c r="AD1844" i="10" s="1"/>
  <c r="E1844" i="10"/>
  <c r="X1844" i="10" s="1"/>
  <c r="F1844" i="10"/>
  <c r="G1844" i="10"/>
  <c r="AG1844" i="10" s="1"/>
  <c r="H1844" i="10"/>
  <c r="AH1844" i="10" s="1"/>
  <c r="I1844" i="10"/>
  <c r="J1844" i="10"/>
  <c r="K1844" i="10"/>
  <c r="L1844" i="10"/>
  <c r="M1844" i="10"/>
  <c r="Z1844" i="10" s="1"/>
  <c r="N1844" i="10"/>
  <c r="O1844" i="10"/>
  <c r="W1844" i="10"/>
  <c r="Y1844" i="10"/>
  <c r="AA1844" i="10"/>
  <c r="AB1844" i="10"/>
  <c r="AC1844" i="10"/>
  <c r="AE1844" i="10"/>
  <c r="AK1844" i="10" s="1"/>
  <c r="AF1844" i="10"/>
  <c r="AI1844" i="10"/>
  <c r="AM1844" i="10"/>
  <c r="AO1844" i="10"/>
  <c r="AQ1844" i="10"/>
  <c r="AS1844" i="10"/>
  <c r="AU1844" i="10"/>
  <c r="C1845" i="10"/>
  <c r="AC1845" i="10" s="1"/>
  <c r="AI1845" i="10" s="1"/>
  <c r="D1845" i="10"/>
  <c r="W1845" i="10" s="1"/>
  <c r="E1845" i="10"/>
  <c r="F1845" i="10"/>
  <c r="AF1845" i="10" s="1"/>
  <c r="G1845" i="10"/>
  <c r="AG1845" i="10" s="1"/>
  <c r="H1845" i="10"/>
  <c r="AU1845" i="10" s="1"/>
  <c r="I1845" i="10"/>
  <c r="J1845" i="10"/>
  <c r="K1845" i="10"/>
  <c r="L1845" i="10"/>
  <c r="Y1845" i="10" s="1"/>
  <c r="M1845" i="10"/>
  <c r="N1845" i="10"/>
  <c r="AA1845" i="10" s="1"/>
  <c r="R1845" i="10" s="1"/>
  <c r="O1845" i="10"/>
  <c r="V1845" i="10"/>
  <c r="S1845" i="10" s="1"/>
  <c r="X1845" i="10"/>
  <c r="U1845" i="10" s="1"/>
  <c r="Z1845" i="10"/>
  <c r="AB1845" i="10"/>
  <c r="AD1845" i="10"/>
  <c r="AE1845" i="10"/>
  <c r="AK1845" i="10" s="1"/>
  <c r="AH1845" i="10"/>
  <c r="AL1845" i="10"/>
  <c r="AO1845" i="10"/>
  <c r="AP1845" i="10"/>
  <c r="AR1845" i="10"/>
  <c r="AT1845" i="10"/>
  <c r="C1846" i="10"/>
  <c r="V1846" i="10" s="1"/>
  <c r="D1846" i="10"/>
  <c r="E1846" i="10"/>
  <c r="AE1846" i="10" s="1"/>
  <c r="AK1846" i="10" s="1"/>
  <c r="F1846" i="10"/>
  <c r="AF1846" i="10" s="1"/>
  <c r="G1846" i="10"/>
  <c r="AT1846" i="10" s="1"/>
  <c r="H1846" i="10"/>
  <c r="I1846" i="10"/>
  <c r="J1846" i="10"/>
  <c r="K1846" i="10"/>
  <c r="L1846" i="10"/>
  <c r="M1846" i="10"/>
  <c r="Z1846" i="10" s="1"/>
  <c r="Q1846" i="10" s="1"/>
  <c r="N1846" i="10"/>
  <c r="O1846" i="10"/>
  <c r="W1846" i="10"/>
  <c r="T1846" i="10" s="1"/>
  <c r="Y1846" i="10"/>
  <c r="AA1846" i="10"/>
  <c r="AB1846" i="10"/>
  <c r="AC1846" i="10"/>
  <c r="AD1846" i="10"/>
  <c r="AJ1846" i="10" s="1"/>
  <c r="AG1846" i="10"/>
  <c r="AH1846" i="10"/>
  <c r="AO1846" i="10"/>
  <c r="AQ1846" i="10"/>
  <c r="AS1846" i="10"/>
  <c r="AU1846" i="10"/>
  <c r="C1847" i="10"/>
  <c r="D1847" i="10"/>
  <c r="W1847" i="10" s="1"/>
  <c r="E1847" i="10"/>
  <c r="AE1847" i="10" s="1"/>
  <c r="AK1847" i="10" s="1"/>
  <c r="F1847" i="10"/>
  <c r="AS1847" i="10" s="1"/>
  <c r="G1847" i="10"/>
  <c r="H1847" i="10"/>
  <c r="AH1847" i="10" s="1"/>
  <c r="I1847" i="10"/>
  <c r="J1847" i="10"/>
  <c r="K1847" i="10"/>
  <c r="L1847" i="10"/>
  <c r="Y1847" i="10" s="1"/>
  <c r="P1847" i="10" s="1"/>
  <c r="M1847" i="10"/>
  <c r="N1847" i="10"/>
  <c r="AA1847" i="10" s="1"/>
  <c r="O1847" i="10"/>
  <c r="V1847" i="10"/>
  <c r="S1847" i="10" s="1"/>
  <c r="X1847" i="10"/>
  <c r="U1847" i="10" s="1"/>
  <c r="Z1847" i="10"/>
  <c r="AB1847" i="10"/>
  <c r="AC1847" i="10"/>
  <c r="AI1847" i="10" s="1"/>
  <c r="AD1847" i="10"/>
  <c r="AF1847" i="10"/>
  <c r="AG1847" i="10"/>
  <c r="AJ1847" i="10"/>
  <c r="AN1847" i="10"/>
  <c r="AO1847" i="10"/>
  <c r="AP1847" i="10"/>
  <c r="AR1847" i="10"/>
  <c r="AT1847" i="10"/>
  <c r="C1848" i="10"/>
  <c r="AC1848" i="10" s="1"/>
  <c r="AI1848" i="10" s="1"/>
  <c r="D1848" i="10"/>
  <c r="AD1848" i="10" s="1"/>
  <c r="E1848" i="10"/>
  <c r="X1848" i="10" s="1"/>
  <c r="F1848" i="10"/>
  <c r="G1848" i="10"/>
  <c r="AG1848" i="10" s="1"/>
  <c r="H1848" i="10"/>
  <c r="AH1848" i="10" s="1"/>
  <c r="I1848" i="10"/>
  <c r="J1848" i="10"/>
  <c r="K1848" i="10"/>
  <c r="L1848" i="10"/>
  <c r="M1848" i="10"/>
  <c r="Z1848" i="10" s="1"/>
  <c r="N1848" i="10"/>
  <c r="O1848" i="10"/>
  <c r="W1848" i="10"/>
  <c r="T1848" i="10" s="1"/>
  <c r="Y1848" i="10"/>
  <c r="AA1848" i="10"/>
  <c r="AB1848" i="10"/>
  <c r="AE1848" i="10"/>
  <c r="AK1848" i="10" s="1"/>
  <c r="AF1848" i="10"/>
  <c r="AM1848" i="10"/>
  <c r="AO1848" i="10"/>
  <c r="AQ1848" i="10"/>
  <c r="AS1848" i="10"/>
  <c r="AU1848" i="10"/>
  <c r="C1849" i="10"/>
  <c r="AC1849" i="10" s="1"/>
  <c r="D1849" i="10"/>
  <c r="W1849" i="10" s="1"/>
  <c r="E1849" i="10"/>
  <c r="F1849" i="10"/>
  <c r="AF1849" i="10" s="1"/>
  <c r="G1849" i="10"/>
  <c r="AG1849" i="10" s="1"/>
  <c r="H1849" i="10"/>
  <c r="AU1849" i="10" s="1"/>
  <c r="I1849" i="10"/>
  <c r="J1849" i="10"/>
  <c r="K1849" i="10"/>
  <c r="L1849" i="10"/>
  <c r="Y1849" i="10" s="1"/>
  <c r="M1849" i="10"/>
  <c r="N1849" i="10"/>
  <c r="AA1849" i="10" s="1"/>
  <c r="R1849" i="10" s="1"/>
  <c r="O1849" i="10"/>
  <c r="V1849" i="10"/>
  <c r="S1849" i="10" s="1"/>
  <c r="X1849" i="10"/>
  <c r="Z1849" i="10"/>
  <c r="AB1849" i="10"/>
  <c r="AD1849" i="10"/>
  <c r="AJ1849" i="10" s="1"/>
  <c r="AE1849" i="10"/>
  <c r="AK1849" i="10" s="1"/>
  <c r="AH1849" i="10"/>
  <c r="AL1849" i="10"/>
  <c r="AO1849" i="10"/>
  <c r="AP1849" i="10"/>
  <c r="AR1849" i="10"/>
  <c r="AT1849" i="10"/>
  <c r="C1850" i="10"/>
  <c r="V1850" i="10" s="1"/>
  <c r="D1850" i="10"/>
  <c r="E1850" i="10"/>
  <c r="AE1850" i="10" s="1"/>
  <c r="AK1850" i="10" s="1"/>
  <c r="F1850" i="10"/>
  <c r="AF1850" i="10" s="1"/>
  <c r="G1850" i="10"/>
  <c r="AT1850" i="10" s="1"/>
  <c r="H1850" i="10"/>
  <c r="I1850" i="10"/>
  <c r="J1850" i="10"/>
  <c r="K1850" i="10"/>
  <c r="L1850" i="10"/>
  <c r="M1850" i="10"/>
  <c r="Z1850" i="10" s="1"/>
  <c r="Q1850" i="10" s="1"/>
  <c r="N1850" i="10"/>
  <c r="O1850" i="10"/>
  <c r="W1850" i="10"/>
  <c r="Y1850" i="10"/>
  <c r="AA1850" i="10"/>
  <c r="AB1850" i="10"/>
  <c r="AC1850" i="10"/>
  <c r="AD1850" i="10"/>
  <c r="AJ1850" i="10" s="1"/>
  <c r="AG1850" i="10"/>
  <c r="AH1850" i="10"/>
  <c r="AO1850" i="10"/>
  <c r="AQ1850" i="10"/>
  <c r="AS1850" i="10"/>
  <c r="AU1850" i="10"/>
  <c r="C1851" i="10"/>
  <c r="D1851" i="10"/>
  <c r="AD1851" i="10" s="1"/>
  <c r="AJ1851" i="10" s="1"/>
  <c r="E1851" i="10"/>
  <c r="AE1851" i="10" s="1"/>
  <c r="F1851" i="10"/>
  <c r="AS1851" i="10" s="1"/>
  <c r="G1851" i="10"/>
  <c r="H1851" i="10"/>
  <c r="AH1851" i="10" s="1"/>
  <c r="I1851" i="10"/>
  <c r="J1851" i="10"/>
  <c r="K1851" i="10"/>
  <c r="L1851" i="10"/>
  <c r="Y1851" i="10" s="1"/>
  <c r="P1851" i="10" s="1"/>
  <c r="M1851" i="10"/>
  <c r="N1851" i="10"/>
  <c r="AA1851" i="10" s="1"/>
  <c r="O1851" i="10"/>
  <c r="V1851" i="10"/>
  <c r="S1851" i="10" s="1"/>
  <c r="X1851" i="10"/>
  <c r="Z1851" i="10"/>
  <c r="AB1851" i="10"/>
  <c r="AC1851" i="10"/>
  <c r="AI1851" i="10" s="1"/>
  <c r="AF1851" i="10"/>
  <c r="AG1851" i="10"/>
  <c r="AN1851" i="10"/>
  <c r="AO1851" i="10"/>
  <c r="AP1851" i="10"/>
  <c r="AR1851" i="10"/>
  <c r="AT1851" i="10"/>
  <c r="C1852" i="10"/>
  <c r="AC1852" i="10" s="1"/>
  <c r="AI1852" i="10" s="1"/>
  <c r="D1852" i="10"/>
  <c r="AD1852" i="10" s="1"/>
  <c r="E1852" i="10"/>
  <c r="X1852" i="10" s="1"/>
  <c r="F1852" i="10"/>
  <c r="G1852" i="10"/>
  <c r="AG1852" i="10" s="1"/>
  <c r="H1852" i="10"/>
  <c r="AH1852" i="10" s="1"/>
  <c r="I1852" i="10"/>
  <c r="J1852" i="10"/>
  <c r="K1852" i="10"/>
  <c r="L1852" i="10"/>
  <c r="M1852" i="10"/>
  <c r="Z1852" i="10" s="1"/>
  <c r="N1852" i="10"/>
  <c r="O1852" i="10"/>
  <c r="W1852" i="10"/>
  <c r="Y1852" i="10"/>
  <c r="AA1852" i="10"/>
  <c r="AB1852" i="10"/>
  <c r="AE1852" i="10"/>
  <c r="AK1852" i="10" s="1"/>
  <c r="AF1852" i="10"/>
  <c r="AM1852" i="10"/>
  <c r="AO1852" i="10"/>
  <c r="AQ1852" i="10"/>
  <c r="AS1852" i="10"/>
  <c r="AU1852" i="10"/>
  <c r="C1853" i="10"/>
  <c r="AC1853" i="10" s="1"/>
  <c r="AI1853" i="10" s="1"/>
  <c r="D1853" i="10"/>
  <c r="W1853" i="10" s="1"/>
  <c r="E1853" i="10"/>
  <c r="F1853" i="10"/>
  <c r="AF1853" i="10" s="1"/>
  <c r="G1853" i="10"/>
  <c r="AG1853" i="10" s="1"/>
  <c r="H1853" i="10"/>
  <c r="AU1853" i="10" s="1"/>
  <c r="I1853" i="10"/>
  <c r="J1853" i="10"/>
  <c r="K1853" i="10"/>
  <c r="L1853" i="10"/>
  <c r="Y1853" i="10" s="1"/>
  <c r="M1853" i="10"/>
  <c r="N1853" i="10"/>
  <c r="AA1853" i="10" s="1"/>
  <c r="R1853" i="10" s="1"/>
  <c r="O1853" i="10"/>
  <c r="V1853" i="10"/>
  <c r="S1853" i="10" s="1"/>
  <c r="X1853" i="10"/>
  <c r="U1853" i="10" s="1"/>
  <c r="Z1853" i="10"/>
  <c r="AB1853" i="10"/>
  <c r="AD1853" i="10"/>
  <c r="AE1853" i="10"/>
  <c r="AK1853" i="10" s="1"/>
  <c r="AH1853" i="10"/>
  <c r="AL1853" i="10"/>
  <c r="AO1853" i="10"/>
  <c r="AP1853" i="10"/>
  <c r="AR1853" i="10"/>
  <c r="AT1853" i="10"/>
  <c r="C1854" i="10"/>
  <c r="V1854" i="10" s="1"/>
  <c r="D1854" i="10"/>
  <c r="E1854" i="10"/>
  <c r="AE1854" i="10" s="1"/>
  <c r="AK1854" i="10" s="1"/>
  <c r="F1854" i="10"/>
  <c r="AF1854" i="10" s="1"/>
  <c r="G1854" i="10"/>
  <c r="AT1854" i="10" s="1"/>
  <c r="H1854" i="10"/>
  <c r="I1854" i="10"/>
  <c r="J1854" i="10"/>
  <c r="K1854" i="10"/>
  <c r="L1854" i="10"/>
  <c r="M1854" i="10"/>
  <c r="Z1854" i="10" s="1"/>
  <c r="Q1854" i="10" s="1"/>
  <c r="N1854" i="10"/>
  <c r="O1854" i="10"/>
  <c r="W1854" i="10"/>
  <c r="T1854" i="10" s="1"/>
  <c r="Y1854" i="10"/>
  <c r="AA1854" i="10"/>
  <c r="AB1854" i="10"/>
  <c r="AC1854" i="10"/>
  <c r="AD1854" i="10"/>
  <c r="AJ1854" i="10" s="1"/>
  <c r="AG1854" i="10"/>
  <c r="AH1854" i="10"/>
  <c r="AO1854" i="10"/>
  <c r="AQ1854" i="10"/>
  <c r="AS1854" i="10"/>
  <c r="AU1854" i="10"/>
  <c r="C1855" i="10"/>
  <c r="D1855" i="10"/>
  <c r="AD1855" i="10" s="1"/>
  <c r="AJ1855" i="10" s="1"/>
  <c r="E1855" i="10"/>
  <c r="AE1855" i="10" s="1"/>
  <c r="AK1855" i="10" s="1"/>
  <c r="F1855" i="10"/>
  <c r="AS1855" i="10" s="1"/>
  <c r="G1855" i="10"/>
  <c r="H1855" i="10"/>
  <c r="AH1855" i="10" s="1"/>
  <c r="I1855" i="10"/>
  <c r="J1855" i="10"/>
  <c r="K1855" i="10"/>
  <c r="L1855" i="10"/>
  <c r="Y1855" i="10" s="1"/>
  <c r="P1855" i="10" s="1"/>
  <c r="M1855" i="10"/>
  <c r="N1855" i="10"/>
  <c r="AA1855" i="10" s="1"/>
  <c r="O1855" i="10"/>
  <c r="V1855" i="10"/>
  <c r="S1855" i="10" s="1"/>
  <c r="X1855" i="10"/>
  <c r="U1855" i="10" s="1"/>
  <c r="Z1855" i="10"/>
  <c r="AB1855" i="10"/>
  <c r="AC1855" i="10"/>
  <c r="AI1855" i="10" s="1"/>
  <c r="AF1855" i="10"/>
  <c r="AG1855" i="10"/>
  <c r="AN1855" i="10"/>
  <c r="AO1855" i="10"/>
  <c r="AP1855" i="10"/>
  <c r="AR1855" i="10"/>
  <c r="AT1855" i="10"/>
  <c r="C1856" i="10"/>
  <c r="AC1856" i="10" s="1"/>
  <c r="AI1856" i="10" s="1"/>
  <c r="D1856" i="10"/>
  <c r="AD1856" i="10" s="1"/>
  <c r="AJ1856" i="10" s="1"/>
  <c r="E1856" i="10"/>
  <c r="X1856" i="10" s="1"/>
  <c r="F1856" i="10"/>
  <c r="G1856" i="10"/>
  <c r="AG1856" i="10" s="1"/>
  <c r="H1856" i="10"/>
  <c r="AH1856" i="10" s="1"/>
  <c r="I1856" i="10"/>
  <c r="J1856" i="10"/>
  <c r="K1856" i="10"/>
  <c r="L1856" i="10"/>
  <c r="M1856" i="10"/>
  <c r="Z1856" i="10" s="1"/>
  <c r="N1856" i="10"/>
  <c r="O1856" i="10"/>
  <c r="W1856" i="10"/>
  <c r="T1856" i="10" s="1"/>
  <c r="Y1856" i="10"/>
  <c r="AA1856" i="10"/>
  <c r="AB1856" i="10"/>
  <c r="AE1856" i="10"/>
  <c r="AK1856" i="10" s="1"/>
  <c r="AF1856" i="10"/>
  <c r="AM1856" i="10"/>
  <c r="AO1856" i="10"/>
  <c r="AQ1856" i="10"/>
  <c r="AS1856" i="10"/>
  <c r="AU1856" i="10"/>
  <c r="C1857" i="10"/>
  <c r="AC1857" i="10" s="1"/>
  <c r="AI1857" i="10" s="1"/>
  <c r="D1857" i="10"/>
  <c r="W1857" i="10" s="1"/>
  <c r="E1857" i="10"/>
  <c r="F1857" i="10"/>
  <c r="AF1857" i="10" s="1"/>
  <c r="G1857" i="10"/>
  <c r="AG1857" i="10" s="1"/>
  <c r="H1857" i="10"/>
  <c r="AU1857" i="10" s="1"/>
  <c r="I1857" i="10"/>
  <c r="J1857" i="10"/>
  <c r="K1857" i="10"/>
  <c r="L1857" i="10"/>
  <c r="Y1857" i="10" s="1"/>
  <c r="M1857" i="10"/>
  <c r="N1857" i="10"/>
  <c r="AA1857" i="10" s="1"/>
  <c r="R1857" i="10" s="1"/>
  <c r="O1857" i="10"/>
  <c r="V1857" i="10"/>
  <c r="S1857" i="10" s="1"/>
  <c r="X1857" i="10"/>
  <c r="Z1857" i="10"/>
  <c r="AB1857" i="10"/>
  <c r="AD1857" i="10"/>
  <c r="AJ1857" i="10" s="1"/>
  <c r="AE1857" i="10"/>
  <c r="AK1857" i="10" s="1"/>
  <c r="AH1857" i="10"/>
  <c r="AL1857" i="10"/>
  <c r="AO1857" i="10"/>
  <c r="AP1857" i="10"/>
  <c r="AR1857" i="10"/>
  <c r="AT1857" i="10"/>
  <c r="C1858" i="10"/>
  <c r="V1858" i="10" s="1"/>
  <c r="D1858" i="10"/>
  <c r="E1858" i="10"/>
  <c r="AE1858" i="10" s="1"/>
  <c r="AK1858" i="10" s="1"/>
  <c r="F1858" i="10"/>
  <c r="AF1858" i="10" s="1"/>
  <c r="G1858" i="10"/>
  <c r="AT1858" i="10" s="1"/>
  <c r="H1858" i="10"/>
  <c r="I1858" i="10"/>
  <c r="J1858" i="10"/>
  <c r="K1858" i="10"/>
  <c r="L1858" i="10"/>
  <c r="M1858" i="10"/>
  <c r="Z1858" i="10" s="1"/>
  <c r="Q1858" i="10" s="1"/>
  <c r="N1858" i="10"/>
  <c r="O1858" i="10"/>
  <c r="W1858" i="10"/>
  <c r="Y1858" i="10"/>
  <c r="AA1858" i="10"/>
  <c r="AB1858" i="10"/>
  <c r="AC1858" i="10"/>
  <c r="AD1858" i="10"/>
  <c r="AJ1858" i="10" s="1"/>
  <c r="AG1858" i="10"/>
  <c r="AH1858" i="10"/>
  <c r="AO1858" i="10"/>
  <c r="AQ1858" i="10"/>
  <c r="AS1858" i="10"/>
  <c r="AU1858" i="10"/>
  <c r="C1859" i="10"/>
  <c r="D1859" i="10"/>
  <c r="AD1859" i="10" s="1"/>
  <c r="AJ1859" i="10" s="1"/>
  <c r="E1859" i="10"/>
  <c r="AE1859" i="10" s="1"/>
  <c r="F1859" i="10"/>
  <c r="AS1859" i="10" s="1"/>
  <c r="G1859" i="10"/>
  <c r="H1859" i="10"/>
  <c r="AH1859" i="10" s="1"/>
  <c r="I1859" i="10"/>
  <c r="J1859" i="10"/>
  <c r="K1859" i="10"/>
  <c r="L1859" i="10"/>
  <c r="Y1859" i="10" s="1"/>
  <c r="P1859" i="10" s="1"/>
  <c r="M1859" i="10"/>
  <c r="N1859" i="10"/>
  <c r="AA1859" i="10" s="1"/>
  <c r="O1859" i="10"/>
  <c r="V1859" i="10"/>
  <c r="S1859" i="10" s="1"/>
  <c r="X1859" i="10"/>
  <c r="Z1859" i="10"/>
  <c r="AB1859" i="10"/>
  <c r="AC1859" i="10"/>
  <c r="AI1859" i="10" s="1"/>
  <c r="AF1859" i="10"/>
  <c r="AG1859" i="10"/>
  <c r="AN1859" i="10"/>
  <c r="AO1859" i="10"/>
  <c r="AP1859" i="10"/>
  <c r="AR1859" i="10"/>
  <c r="AT1859" i="10"/>
  <c r="C1860" i="10"/>
  <c r="AC1860" i="10" s="1"/>
  <c r="AI1860" i="10" s="1"/>
  <c r="D1860" i="10"/>
  <c r="AD1860" i="10" s="1"/>
  <c r="E1860" i="10"/>
  <c r="X1860" i="10" s="1"/>
  <c r="F1860" i="10"/>
  <c r="G1860" i="10"/>
  <c r="AG1860" i="10" s="1"/>
  <c r="H1860" i="10"/>
  <c r="AH1860" i="10" s="1"/>
  <c r="I1860" i="10"/>
  <c r="J1860" i="10"/>
  <c r="K1860" i="10"/>
  <c r="L1860" i="10"/>
  <c r="M1860" i="10"/>
  <c r="Z1860" i="10" s="1"/>
  <c r="N1860" i="10"/>
  <c r="O1860" i="10"/>
  <c r="W1860" i="10"/>
  <c r="Y1860" i="10"/>
  <c r="AA1860" i="10"/>
  <c r="AB1860" i="10"/>
  <c r="AE1860" i="10"/>
  <c r="AK1860" i="10" s="1"/>
  <c r="AF1860" i="10"/>
  <c r="AM1860" i="10"/>
  <c r="AO1860" i="10"/>
  <c r="AQ1860" i="10"/>
  <c r="AS1860" i="10"/>
  <c r="AU1860" i="10"/>
  <c r="C1861" i="10"/>
  <c r="AC1861" i="10" s="1"/>
  <c r="AI1861" i="10" s="1"/>
  <c r="D1861" i="10"/>
  <c r="W1861" i="10" s="1"/>
  <c r="E1861" i="10"/>
  <c r="F1861" i="10"/>
  <c r="AF1861" i="10" s="1"/>
  <c r="G1861" i="10"/>
  <c r="AG1861" i="10" s="1"/>
  <c r="H1861" i="10"/>
  <c r="AU1861" i="10" s="1"/>
  <c r="I1861" i="10"/>
  <c r="J1861" i="10"/>
  <c r="K1861" i="10"/>
  <c r="L1861" i="10"/>
  <c r="Y1861" i="10" s="1"/>
  <c r="M1861" i="10"/>
  <c r="N1861" i="10"/>
  <c r="AA1861" i="10" s="1"/>
  <c r="R1861" i="10" s="1"/>
  <c r="O1861" i="10"/>
  <c r="V1861" i="10"/>
  <c r="S1861" i="10" s="1"/>
  <c r="X1861" i="10"/>
  <c r="U1861" i="10" s="1"/>
  <c r="Z1861" i="10"/>
  <c r="AB1861" i="10"/>
  <c r="AD1861" i="10"/>
  <c r="AE1861" i="10"/>
  <c r="AK1861" i="10" s="1"/>
  <c r="AH1861" i="10"/>
  <c r="AL1861" i="10"/>
  <c r="AO1861" i="10"/>
  <c r="AP1861" i="10"/>
  <c r="AR1861" i="10"/>
  <c r="AT1861" i="10"/>
  <c r="C1862" i="10"/>
  <c r="V1862" i="10" s="1"/>
  <c r="D1862" i="10"/>
  <c r="E1862" i="10"/>
  <c r="AE1862" i="10" s="1"/>
  <c r="AK1862" i="10" s="1"/>
  <c r="F1862" i="10"/>
  <c r="AF1862" i="10" s="1"/>
  <c r="G1862" i="10"/>
  <c r="AT1862" i="10" s="1"/>
  <c r="H1862" i="10"/>
  <c r="I1862" i="10"/>
  <c r="J1862" i="10"/>
  <c r="K1862" i="10"/>
  <c r="L1862" i="10"/>
  <c r="M1862" i="10"/>
  <c r="Z1862" i="10" s="1"/>
  <c r="Q1862" i="10" s="1"/>
  <c r="N1862" i="10"/>
  <c r="O1862" i="10"/>
  <c r="W1862" i="10"/>
  <c r="T1862" i="10" s="1"/>
  <c r="Y1862" i="10"/>
  <c r="AA1862" i="10"/>
  <c r="AB1862" i="10"/>
  <c r="AC1862" i="10"/>
  <c r="AI1862" i="10" s="1"/>
  <c r="AD1862" i="10"/>
  <c r="AJ1862" i="10" s="1"/>
  <c r="AG1862" i="10"/>
  <c r="AH1862" i="10"/>
  <c r="AO1862" i="10"/>
  <c r="AQ1862" i="10"/>
  <c r="AS1862" i="10"/>
  <c r="AU1862" i="10"/>
  <c r="C1863" i="10"/>
  <c r="D1863" i="10"/>
  <c r="AD1863" i="10" s="1"/>
  <c r="AJ1863" i="10" s="1"/>
  <c r="E1863" i="10"/>
  <c r="AE1863" i="10" s="1"/>
  <c r="AK1863" i="10" s="1"/>
  <c r="F1863" i="10"/>
  <c r="AS1863" i="10" s="1"/>
  <c r="G1863" i="10"/>
  <c r="H1863" i="10"/>
  <c r="AH1863" i="10" s="1"/>
  <c r="I1863" i="10"/>
  <c r="J1863" i="10"/>
  <c r="K1863" i="10"/>
  <c r="L1863" i="10"/>
  <c r="Y1863" i="10" s="1"/>
  <c r="P1863" i="10" s="1"/>
  <c r="M1863" i="10"/>
  <c r="N1863" i="10"/>
  <c r="AA1863" i="10" s="1"/>
  <c r="O1863" i="10"/>
  <c r="V1863" i="10"/>
  <c r="S1863" i="10" s="1"/>
  <c r="X1863" i="10"/>
  <c r="U1863" i="10" s="1"/>
  <c r="Z1863" i="10"/>
  <c r="AB1863" i="10"/>
  <c r="AC1863" i="10"/>
  <c r="AI1863" i="10" s="1"/>
  <c r="AF1863" i="10"/>
  <c r="AG1863" i="10"/>
  <c r="AN1863" i="10"/>
  <c r="AO1863" i="10"/>
  <c r="AP1863" i="10"/>
  <c r="AR1863" i="10"/>
  <c r="AT1863" i="10"/>
  <c r="C1864" i="10"/>
  <c r="AC1864" i="10" s="1"/>
  <c r="AI1864" i="10" s="1"/>
  <c r="D1864" i="10"/>
  <c r="AD1864" i="10" s="1"/>
  <c r="AJ1864" i="10" s="1"/>
  <c r="E1864" i="10"/>
  <c r="X1864" i="10" s="1"/>
  <c r="F1864" i="10"/>
  <c r="G1864" i="10"/>
  <c r="AG1864" i="10" s="1"/>
  <c r="H1864" i="10"/>
  <c r="AH1864" i="10" s="1"/>
  <c r="I1864" i="10"/>
  <c r="J1864" i="10"/>
  <c r="K1864" i="10"/>
  <c r="L1864" i="10"/>
  <c r="M1864" i="10"/>
  <c r="Z1864" i="10" s="1"/>
  <c r="N1864" i="10"/>
  <c r="O1864" i="10"/>
  <c r="W1864" i="10"/>
  <c r="T1864" i="10" s="1"/>
  <c r="Y1864" i="10"/>
  <c r="AA1864" i="10"/>
  <c r="AB1864" i="10"/>
  <c r="AE1864" i="10"/>
  <c r="AK1864" i="10" s="1"/>
  <c r="AF1864" i="10"/>
  <c r="AM1864" i="10"/>
  <c r="AO1864" i="10"/>
  <c r="AQ1864" i="10"/>
  <c r="AS1864" i="10"/>
  <c r="AU1864" i="10"/>
  <c r="C1865" i="10"/>
  <c r="AC1865" i="10" s="1"/>
  <c r="D1865" i="10"/>
  <c r="W1865" i="10" s="1"/>
  <c r="E1865" i="10"/>
  <c r="F1865" i="10"/>
  <c r="AF1865" i="10" s="1"/>
  <c r="G1865" i="10"/>
  <c r="AG1865" i="10" s="1"/>
  <c r="H1865" i="10"/>
  <c r="AU1865" i="10" s="1"/>
  <c r="I1865" i="10"/>
  <c r="J1865" i="10"/>
  <c r="K1865" i="10"/>
  <c r="L1865" i="10"/>
  <c r="Y1865" i="10" s="1"/>
  <c r="M1865" i="10"/>
  <c r="N1865" i="10"/>
  <c r="AA1865" i="10" s="1"/>
  <c r="R1865" i="10" s="1"/>
  <c r="O1865" i="10"/>
  <c r="V1865" i="10"/>
  <c r="S1865" i="10" s="1"/>
  <c r="X1865" i="10"/>
  <c r="Z1865" i="10"/>
  <c r="AB1865" i="10"/>
  <c r="AD1865" i="10"/>
  <c r="AJ1865" i="10" s="1"/>
  <c r="AE1865" i="10"/>
  <c r="AK1865" i="10" s="1"/>
  <c r="AH1865" i="10"/>
  <c r="AL1865" i="10"/>
  <c r="AO1865" i="10"/>
  <c r="AP1865" i="10"/>
  <c r="AR1865" i="10"/>
  <c r="AT1865" i="10"/>
  <c r="C1866" i="10"/>
  <c r="V1866" i="10" s="1"/>
  <c r="D1866" i="10"/>
  <c r="E1866" i="10"/>
  <c r="AE1866" i="10" s="1"/>
  <c r="AK1866" i="10" s="1"/>
  <c r="F1866" i="10"/>
  <c r="AF1866" i="10" s="1"/>
  <c r="G1866" i="10"/>
  <c r="AT1866" i="10" s="1"/>
  <c r="H1866" i="10"/>
  <c r="I1866" i="10"/>
  <c r="J1866" i="10"/>
  <c r="K1866" i="10"/>
  <c r="L1866" i="10"/>
  <c r="M1866" i="10"/>
  <c r="Z1866" i="10" s="1"/>
  <c r="Q1866" i="10" s="1"/>
  <c r="N1866" i="10"/>
  <c r="O1866" i="10"/>
  <c r="W1866" i="10"/>
  <c r="Y1866" i="10"/>
  <c r="AA1866" i="10"/>
  <c r="AB1866" i="10"/>
  <c r="AC1866" i="10"/>
  <c r="AI1866" i="10" s="1"/>
  <c r="AD1866" i="10"/>
  <c r="AJ1866" i="10" s="1"/>
  <c r="AG1866" i="10"/>
  <c r="AH1866" i="10"/>
  <c r="AO1866" i="10"/>
  <c r="AQ1866" i="10"/>
  <c r="AS1866" i="10"/>
  <c r="AU1866" i="10"/>
  <c r="C1867" i="10"/>
  <c r="D1867" i="10"/>
  <c r="AD1867" i="10" s="1"/>
  <c r="AJ1867" i="10" s="1"/>
  <c r="E1867" i="10"/>
  <c r="AE1867" i="10" s="1"/>
  <c r="F1867" i="10"/>
  <c r="AS1867" i="10" s="1"/>
  <c r="G1867" i="10"/>
  <c r="H1867" i="10"/>
  <c r="AH1867" i="10" s="1"/>
  <c r="I1867" i="10"/>
  <c r="J1867" i="10"/>
  <c r="K1867" i="10"/>
  <c r="L1867" i="10"/>
  <c r="Y1867" i="10" s="1"/>
  <c r="P1867" i="10" s="1"/>
  <c r="M1867" i="10"/>
  <c r="N1867" i="10"/>
  <c r="AA1867" i="10" s="1"/>
  <c r="O1867" i="10"/>
  <c r="V1867" i="10"/>
  <c r="S1867" i="10" s="1"/>
  <c r="X1867" i="10"/>
  <c r="Z1867" i="10"/>
  <c r="AB1867" i="10"/>
  <c r="AC1867" i="10"/>
  <c r="AI1867" i="10" s="1"/>
  <c r="AF1867" i="10"/>
  <c r="AG1867" i="10"/>
  <c r="AN1867" i="10"/>
  <c r="AO1867" i="10"/>
  <c r="AP1867" i="10"/>
  <c r="AR1867" i="10"/>
  <c r="AT1867" i="10"/>
  <c r="C1868" i="10"/>
  <c r="AC1868" i="10" s="1"/>
  <c r="AI1868" i="10" s="1"/>
  <c r="D1868" i="10"/>
  <c r="AD1868" i="10" s="1"/>
  <c r="E1868" i="10"/>
  <c r="X1868" i="10" s="1"/>
  <c r="F1868" i="10"/>
  <c r="G1868" i="10"/>
  <c r="AG1868" i="10" s="1"/>
  <c r="H1868" i="10"/>
  <c r="AH1868" i="10" s="1"/>
  <c r="I1868" i="10"/>
  <c r="J1868" i="10"/>
  <c r="K1868" i="10"/>
  <c r="L1868" i="10"/>
  <c r="M1868" i="10"/>
  <c r="Z1868" i="10" s="1"/>
  <c r="N1868" i="10"/>
  <c r="O1868" i="10"/>
  <c r="W1868" i="10"/>
  <c r="Y1868" i="10"/>
  <c r="AA1868" i="10"/>
  <c r="AB1868" i="10"/>
  <c r="AE1868" i="10"/>
  <c r="AK1868" i="10" s="1"/>
  <c r="AF1868" i="10"/>
  <c r="AM1868" i="10"/>
  <c r="AO1868" i="10"/>
  <c r="AQ1868" i="10"/>
  <c r="AS1868" i="10"/>
  <c r="AU1868" i="10"/>
  <c r="C1869" i="10"/>
  <c r="AC1869" i="10" s="1"/>
  <c r="AI1869" i="10" s="1"/>
  <c r="D1869" i="10"/>
  <c r="W1869" i="10" s="1"/>
  <c r="E1869" i="10"/>
  <c r="F1869" i="10"/>
  <c r="AF1869" i="10" s="1"/>
  <c r="G1869" i="10"/>
  <c r="AG1869" i="10" s="1"/>
  <c r="H1869" i="10"/>
  <c r="AU1869" i="10" s="1"/>
  <c r="I1869" i="10"/>
  <c r="J1869" i="10"/>
  <c r="K1869" i="10"/>
  <c r="L1869" i="10"/>
  <c r="Y1869" i="10" s="1"/>
  <c r="M1869" i="10"/>
  <c r="N1869" i="10"/>
  <c r="AA1869" i="10" s="1"/>
  <c r="R1869" i="10" s="1"/>
  <c r="O1869" i="10"/>
  <c r="V1869" i="10"/>
  <c r="S1869" i="10" s="1"/>
  <c r="X1869" i="10"/>
  <c r="U1869" i="10" s="1"/>
  <c r="Z1869" i="10"/>
  <c r="AB1869" i="10"/>
  <c r="AD1869" i="10"/>
  <c r="AE1869" i="10"/>
  <c r="AK1869" i="10" s="1"/>
  <c r="AH1869" i="10"/>
  <c r="AL1869" i="10"/>
  <c r="AO1869" i="10"/>
  <c r="AP1869" i="10"/>
  <c r="AR1869" i="10"/>
  <c r="AT1869" i="10"/>
  <c r="C1870" i="10"/>
  <c r="V1870" i="10" s="1"/>
  <c r="D1870" i="10"/>
  <c r="E1870" i="10"/>
  <c r="AE1870" i="10" s="1"/>
  <c r="AK1870" i="10" s="1"/>
  <c r="F1870" i="10"/>
  <c r="AF1870" i="10" s="1"/>
  <c r="G1870" i="10"/>
  <c r="AT1870" i="10" s="1"/>
  <c r="H1870" i="10"/>
  <c r="I1870" i="10"/>
  <c r="J1870" i="10"/>
  <c r="K1870" i="10"/>
  <c r="L1870" i="10"/>
  <c r="M1870" i="10"/>
  <c r="Z1870" i="10" s="1"/>
  <c r="Q1870" i="10" s="1"/>
  <c r="N1870" i="10"/>
  <c r="O1870" i="10"/>
  <c r="W1870" i="10"/>
  <c r="T1870" i="10" s="1"/>
  <c r="Y1870" i="10"/>
  <c r="AA1870" i="10"/>
  <c r="AB1870" i="10"/>
  <c r="AC1870" i="10"/>
  <c r="AD1870" i="10"/>
  <c r="AJ1870" i="10" s="1"/>
  <c r="AG1870" i="10"/>
  <c r="AH1870" i="10"/>
  <c r="AO1870" i="10"/>
  <c r="AQ1870" i="10"/>
  <c r="AS1870" i="10"/>
  <c r="AU1870" i="10"/>
  <c r="C1871" i="10"/>
  <c r="D1871" i="10"/>
  <c r="AD1871" i="10" s="1"/>
  <c r="AJ1871" i="10" s="1"/>
  <c r="E1871" i="10"/>
  <c r="AE1871" i="10" s="1"/>
  <c r="AK1871" i="10" s="1"/>
  <c r="F1871" i="10"/>
  <c r="AS1871" i="10" s="1"/>
  <c r="G1871" i="10"/>
  <c r="H1871" i="10"/>
  <c r="AH1871" i="10" s="1"/>
  <c r="I1871" i="10"/>
  <c r="J1871" i="10"/>
  <c r="K1871" i="10"/>
  <c r="L1871" i="10"/>
  <c r="Y1871" i="10" s="1"/>
  <c r="P1871" i="10" s="1"/>
  <c r="M1871" i="10"/>
  <c r="N1871" i="10"/>
  <c r="AA1871" i="10" s="1"/>
  <c r="O1871" i="10"/>
  <c r="V1871" i="10"/>
  <c r="S1871" i="10" s="1"/>
  <c r="X1871" i="10"/>
  <c r="U1871" i="10" s="1"/>
  <c r="Z1871" i="10"/>
  <c r="AB1871" i="10"/>
  <c r="AC1871" i="10"/>
  <c r="AI1871" i="10" s="1"/>
  <c r="AF1871" i="10"/>
  <c r="AG1871" i="10"/>
  <c r="AN1871" i="10"/>
  <c r="AO1871" i="10"/>
  <c r="AP1871" i="10"/>
  <c r="AR1871" i="10"/>
  <c r="AT1871" i="10"/>
  <c r="C1872" i="10"/>
  <c r="AC1872" i="10" s="1"/>
  <c r="AI1872" i="10" s="1"/>
  <c r="D1872" i="10"/>
  <c r="AD1872" i="10" s="1"/>
  <c r="AJ1872" i="10" s="1"/>
  <c r="E1872" i="10"/>
  <c r="X1872" i="10" s="1"/>
  <c r="F1872" i="10"/>
  <c r="G1872" i="10"/>
  <c r="AG1872" i="10" s="1"/>
  <c r="H1872" i="10"/>
  <c r="AH1872" i="10" s="1"/>
  <c r="I1872" i="10"/>
  <c r="J1872" i="10"/>
  <c r="K1872" i="10"/>
  <c r="L1872" i="10"/>
  <c r="M1872" i="10"/>
  <c r="Z1872" i="10" s="1"/>
  <c r="N1872" i="10"/>
  <c r="O1872" i="10"/>
  <c r="W1872" i="10"/>
  <c r="T1872" i="10" s="1"/>
  <c r="Y1872" i="10"/>
  <c r="AA1872" i="10"/>
  <c r="AB1872" i="10"/>
  <c r="AE1872" i="10"/>
  <c r="AK1872" i="10" s="1"/>
  <c r="AF1872" i="10"/>
  <c r="AM1872" i="10"/>
  <c r="AO1872" i="10"/>
  <c r="AQ1872" i="10"/>
  <c r="AS1872" i="10"/>
  <c r="AU1872" i="10"/>
  <c r="C1873" i="10"/>
  <c r="AC1873" i="10" s="1"/>
  <c r="D1873" i="10"/>
  <c r="W1873" i="10" s="1"/>
  <c r="E1873" i="10"/>
  <c r="F1873" i="10"/>
  <c r="AF1873" i="10" s="1"/>
  <c r="G1873" i="10"/>
  <c r="AG1873" i="10" s="1"/>
  <c r="H1873" i="10"/>
  <c r="AU1873" i="10" s="1"/>
  <c r="I1873" i="10"/>
  <c r="J1873" i="10"/>
  <c r="K1873" i="10"/>
  <c r="L1873" i="10"/>
  <c r="Y1873" i="10" s="1"/>
  <c r="M1873" i="10"/>
  <c r="N1873" i="10"/>
  <c r="AA1873" i="10" s="1"/>
  <c r="R1873" i="10" s="1"/>
  <c r="O1873" i="10"/>
  <c r="V1873" i="10"/>
  <c r="S1873" i="10" s="1"/>
  <c r="X1873" i="10"/>
  <c r="Z1873" i="10"/>
  <c r="AB1873" i="10"/>
  <c r="AD1873" i="10"/>
  <c r="AJ1873" i="10" s="1"/>
  <c r="AE1873" i="10"/>
  <c r="AK1873" i="10" s="1"/>
  <c r="AH1873" i="10"/>
  <c r="AL1873" i="10"/>
  <c r="AO1873" i="10"/>
  <c r="AP1873" i="10"/>
  <c r="AR1873" i="10"/>
  <c r="AT1873" i="10"/>
  <c r="C1874" i="10"/>
  <c r="V1874" i="10" s="1"/>
  <c r="D1874" i="10"/>
  <c r="E1874" i="10"/>
  <c r="AE1874" i="10" s="1"/>
  <c r="AK1874" i="10" s="1"/>
  <c r="F1874" i="10"/>
  <c r="AF1874" i="10" s="1"/>
  <c r="G1874" i="10"/>
  <c r="AT1874" i="10" s="1"/>
  <c r="H1874" i="10"/>
  <c r="I1874" i="10"/>
  <c r="J1874" i="10"/>
  <c r="K1874" i="10"/>
  <c r="L1874" i="10"/>
  <c r="M1874" i="10"/>
  <c r="Z1874" i="10" s="1"/>
  <c r="Q1874" i="10" s="1"/>
  <c r="N1874" i="10"/>
  <c r="O1874" i="10"/>
  <c r="W1874" i="10"/>
  <c r="Y1874" i="10"/>
  <c r="AA1874" i="10"/>
  <c r="AB1874" i="10"/>
  <c r="AC1874" i="10"/>
  <c r="AD1874" i="10"/>
  <c r="AJ1874" i="10" s="1"/>
  <c r="AG1874" i="10"/>
  <c r="AH1874" i="10"/>
  <c r="AO1874" i="10"/>
  <c r="AQ1874" i="10"/>
  <c r="AS1874" i="10"/>
  <c r="AU1874" i="10"/>
  <c r="C1875" i="10"/>
  <c r="D1875" i="10"/>
  <c r="AD1875" i="10" s="1"/>
  <c r="AJ1875" i="10" s="1"/>
  <c r="E1875" i="10"/>
  <c r="AE1875" i="10" s="1"/>
  <c r="F1875" i="10"/>
  <c r="AS1875" i="10" s="1"/>
  <c r="G1875" i="10"/>
  <c r="H1875" i="10"/>
  <c r="AH1875" i="10" s="1"/>
  <c r="I1875" i="10"/>
  <c r="J1875" i="10"/>
  <c r="K1875" i="10"/>
  <c r="L1875" i="10"/>
  <c r="Y1875" i="10" s="1"/>
  <c r="P1875" i="10" s="1"/>
  <c r="M1875" i="10"/>
  <c r="N1875" i="10"/>
  <c r="AA1875" i="10" s="1"/>
  <c r="O1875" i="10"/>
  <c r="V1875" i="10"/>
  <c r="S1875" i="10" s="1"/>
  <c r="X1875" i="10"/>
  <c r="Z1875" i="10"/>
  <c r="AB1875" i="10"/>
  <c r="AC1875" i="10"/>
  <c r="AI1875" i="10" s="1"/>
  <c r="AF1875" i="10"/>
  <c r="AG1875" i="10"/>
  <c r="AN1875" i="10"/>
  <c r="AO1875" i="10"/>
  <c r="AP1875" i="10"/>
  <c r="AR1875" i="10"/>
  <c r="AT1875" i="10"/>
  <c r="C1876" i="10"/>
  <c r="AC1876" i="10" s="1"/>
  <c r="AI1876" i="10" s="1"/>
  <c r="D1876" i="10"/>
  <c r="AD1876" i="10" s="1"/>
  <c r="E1876" i="10"/>
  <c r="X1876" i="10" s="1"/>
  <c r="F1876" i="10"/>
  <c r="G1876" i="10"/>
  <c r="AG1876" i="10" s="1"/>
  <c r="H1876" i="10"/>
  <c r="AH1876" i="10" s="1"/>
  <c r="I1876" i="10"/>
  <c r="J1876" i="10"/>
  <c r="K1876" i="10"/>
  <c r="L1876" i="10"/>
  <c r="M1876" i="10"/>
  <c r="Z1876" i="10" s="1"/>
  <c r="N1876" i="10"/>
  <c r="O1876" i="10"/>
  <c r="W1876" i="10"/>
  <c r="Y1876" i="10"/>
  <c r="AA1876" i="10"/>
  <c r="AB1876" i="10"/>
  <c r="AE1876" i="10"/>
  <c r="AK1876" i="10" s="1"/>
  <c r="AF1876" i="10"/>
  <c r="AM1876" i="10"/>
  <c r="AO1876" i="10"/>
  <c r="AQ1876" i="10"/>
  <c r="AS1876" i="10"/>
  <c r="AU1876" i="10"/>
  <c r="C1877" i="10"/>
  <c r="AC1877" i="10" s="1"/>
  <c r="AI1877" i="10" s="1"/>
  <c r="D1877" i="10"/>
  <c r="W1877" i="10" s="1"/>
  <c r="E1877" i="10"/>
  <c r="F1877" i="10"/>
  <c r="AF1877" i="10" s="1"/>
  <c r="G1877" i="10"/>
  <c r="AG1877" i="10" s="1"/>
  <c r="H1877" i="10"/>
  <c r="AU1877" i="10" s="1"/>
  <c r="I1877" i="10"/>
  <c r="J1877" i="10"/>
  <c r="K1877" i="10"/>
  <c r="L1877" i="10"/>
  <c r="Y1877" i="10" s="1"/>
  <c r="M1877" i="10"/>
  <c r="N1877" i="10"/>
  <c r="AA1877" i="10" s="1"/>
  <c r="R1877" i="10" s="1"/>
  <c r="O1877" i="10"/>
  <c r="V1877" i="10"/>
  <c r="S1877" i="10" s="1"/>
  <c r="X1877" i="10"/>
  <c r="U1877" i="10" s="1"/>
  <c r="Z1877" i="10"/>
  <c r="AB1877" i="10"/>
  <c r="AD1877" i="10"/>
  <c r="AE1877" i="10"/>
  <c r="AK1877" i="10" s="1"/>
  <c r="AH1877" i="10"/>
  <c r="AL1877" i="10"/>
  <c r="AO1877" i="10"/>
  <c r="AP1877" i="10"/>
  <c r="AR1877" i="10"/>
  <c r="AT1877" i="10"/>
  <c r="C1878" i="10"/>
  <c r="V1878" i="10" s="1"/>
  <c r="D1878" i="10"/>
  <c r="E1878" i="10"/>
  <c r="AE1878" i="10" s="1"/>
  <c r="AK1878" i="10" s="1"/>
  <c r="F1878" i="10"/>
  <c r="AF1878" i="10" s="1"/>
  <c r="G1878" i="10"/>
  <c r="AT1878" i="10" s="1"/>
  <c r="H1878" i="10"/>
  <c r="I1878" i="10"/>
  <c r="J1878" i="10"/>
  <c r="K1878" i="10"/>
  <c r="L1878" i="10"/>
  <c r="M1878" i="10"/>
  <c r="Z1878" i="10" s="1"/>
  <c r="Q1878" i="10" s="1"/>
  <c r="N1878" i="10"/>
  <c r="O1878" i="10"/>
  <c r="W1878" i="10"/>
  <c r="T1878" i="10" s="1"/>
  <c r="Y1878" i="10"/>
  <c r="AA1878" i="10"/>
  <c r="AB1878" i="10"/>
  <c r="AC1878" i="10"/>
  <c r="AI1878" i="10" s="1"/>
  <c r="AD1878" i="10"/>
  <c r="AJ1878" i="10" s="1"/>
  <c r="AG1878" i="10"/>
  <c r="AH1878" i="10"/>
  <c r="AO1878" i="10"/>
  <c r="AQ1878" i="10"/>
  <c r="AS1878" i="10"/>
  <c r="AU1878" i="10"/>
  <c r="C1879" i="10"/>
  <c r="D1879" i="10"/>
  <c r="AD1879" i="10" s="1"/>
  <c r="AJ1879" i="10" s="1"/>
  <c r="E1879" i="10"/>
  <c r="AE1879" i="10" s="1"/>
  <c r="AK1879" i="10" s="1"/>
  <c r="F1879" i="10"/>
  <c r="AS1879" i="10" s="1"/>
  <c r="G1879" i="10"/>
  <c r="H1879" i="10"/>
  <c r="AH1879" i="10" s="1"/>
  <c r="I1879" i="10"/>
  <c r="J1879" i="10"/>
  <c r="K1879" i="10"/>
  <c r="L1879" i="10"/>
  <c r="Y1879" i="10" s="1"/>
  <c r="P1879" i="10" s="1"/>
  <c r="M1879" i="10"/>
  <c r="N1879" i="10"/>
  <c r="AA1879" i="10" s="1"/>
  <c r="O1879" i="10"/>
  <c r="V1879" i="10"/>
  <c r="S1879" i="10" s="1"/>
  <c r="X1879" i="10"/>
  <c r="U1879" i="10" s="1"/>
  <c r="Z1879" i="10"/>
  <c r="AB1879" i="10"/>
  <c r="AC1879" i="10"/>
  <c r="AI1879" i="10" s="1"/>
  <c r="AF1879" i="10"/>
  <c r="AG1879" i="10"/>
  <c r="AN1879" i="10"/>
  <c r="AO1879" i="10"/>
  <c r="AP1879" i="10"/>
  <c r="AR1879" i="10"/>
  <c r="AT1879" i="10"/>
  <c r="C1880" i="10"/>
  <c r="AC1880" i="10" s="1"/>
  <c r="AI1880" i="10" s="1"/>
  <c r="D1880" i="10"/>
  <c r="AD1880" i="10" s="1"/>
  <c r="AJ1880" i="10" s="1"/>
  <c r="E1880" i="10"/>
  <c r="X1880" i="10" s="1"/>
  <c r="F1880" i="10"/>
  <c r="G1880" i="10"/>
  <c r="AG1880" i="10" s="1"/>
  <c r="H1880" i="10"/>
  <c r="AH1880" i="10" s="1"/>
  <c r="I1880" i="10"/>
  <c r="J1880" i="10"/>
  <c r="K1880" i="10"/>
  <c r="L1880" i="10"/>
  <c r="M1880" i="10"/>
  <c r="Z1880" i="10" s="1"/>
  <c r="N1880" i="10"/>
  <c r="O1880" i="10"/>
  <c r="W1880" i="10"/>
  <c r="T1880" i="10" s="1"/>
  <c r="Y1880" i="10"/>
  <c r="AA1880" i="10"/>
  <c r="AB1880" i="10"/>
  <c r="AE1880" i="10"/>
  <c r="AK1880" i="10" s="1"/>
  <c r="AF1880" i="10"/>
  <c r="AM1880" i="10"/>
  <c r="AO1880" i="10"/>
  <c r="AQ1880" i="10"/>
  <c r="AS1880" i="10"/>
  <c r="AU1880" i="10"/>
  <c r="C1881" i="10"/>
  <c r="AC1881" i="10" s="1"/>
  <c r="D1881" i="10"/>
  <c r="W1881" i="10" s="1"/>
  <c r="E1881" i="10"/>
  <c r="F1881" i="10"/>
  <c r="AF1881" i="10" s="1"/>
  <c r="G1881" i="10"/>
  <c r="AG1881" i="10" s="1"/>
  <c r="H1881" i="10"/>
  <c r="AU1881" i="10" s="1"/>
  <c r="I1881" i="10"/>
  <c r="J1881" i="10"/>
  <c r="K1881" i="10"/>
  <c r="L1881" i="10"/>
  <c r="Y1881" i="10" s="1"/>
  <c r="M1881" i="10"/>
  <c r="N1881" i="10"/>
  <c r="AA1881" i="10" s="1"/>
  <c r="R1881" i="10" s="1"/>
  <c r="O1881" i="10"/>
  <c r="V1881" i="10"/>
  <c r="S1881" i="10" s="1"/>
  <c r="X1881" i="10"/>
  <c r="Z1881" i="10"/>
  <c r="AB1881" i="10"/>
  <c r="AD1881" i="10"/>
  <c r="AJ1881" i="10" s="1"/>
  <c r="AE1881" i="10"/>
  <c r="AK1881" i="10" s="1"/>
  <c r="AH1881" i="10"/>
  <c r="AL1881" i="10"/>
  <c r="AO1881" i="10"/>
  <c r="AP1881" i="10"/>
  <c r="AR1881" i="10"/>
  <c r="AT1881" i="10"/>
  <c r="C1882" i="10"/>
  <c r="V1882" i="10" s="1"/>
  <c r="D1882" i="10"/>
  <c r="E1882" i="10"/>
  <c r="AE1882" i="10" s="1"/>
  <c r="AK1882" i="10" s="1"/>
  <c r="F1882" i="10"/>
  <c r="AF1882" i="10" s="1"/>
  <c r="G1882" i="10"/>
  <c r="AT1882" i="10" s="1"/>
  <c r="H1882" i="10"/>
  <c r="I1882" i="10"/>
  <c r="J1882" i="10"/>
  <c r="K1882" i="10"/>
  <c r="L1882" i="10"/>
  <c r="M1882" i="10"/>
  <c r="Z1882" i="10" s="1"/>
  <c r="Q1882" i="10" s="1"/>
  <c r="N1882" i="10"/>
  <c r="O1882" i="10"/>
  <c r="W1882" i="10"/>
  <c r="Y1882" i="10"/>
  <c r="AA1882" i="10"/>
  <c r="AB1882" i="10"/>
  <c r="AC1882" i="10"/>
  <c r="AD1882" i="10"/>
  <c r="AJ1882" i="10" s="1"/>
  <c r="AG1882" i="10"/>
  <c r="AH1882" i="10"/>
  <c r="AO1882" i="10"/>
  <c r="AQ1882" i="10"/>
  <c r="AS1882" i="10"/>
  <c r="AU1882" i="10"/>
  <c r="C1883" i="10"/>
  <c r="D1883" i="10"/>
  <c r="AD1883" i="10" s="1"/>
  <c r="AJ1883" i="10" s="1"/>
  <c r="E1883" i="10"/>
  <c r="AE1883" i="10" s="1"/>
  <c r="F1883" i="10"/>
  <c r="AS1883" i="10" s="1"/>
  <c r="G1883" i="10"/>
  <c r="H1883" i="10"/>
  <c r="AH1883" i="10" s="1"/>
  <c r="I1883" i="10"/>
  <c r="J1883" i="10"/>
  <c r="K1883" i="10"/>
  <c r="L1883" i="10"/>
  <c r="Y1883" i="10" s="1"/>
  <c r="P1883" i="10" s="1"/>
  <c r="M1883" i="10"/>
  <c r="N1883" i="10"/>
  <c r="AA1883" i="10" s="1"/>
  <c r="O1883" i="10"/>
  <c r="V1883" i="10"/>
  <c r="S1883" i="10" s="1"/>
  <c r="X1883" i="10"/>
  <c r="Z1883" i="10"/>
  <c r="AB1883" i="10"/>
  <c r="AC1883" i="10"/>
  <c r="AI1883" i="10" s="1"/>
  <c r="AF1883" i="10"/>
  <c r="AG1883" i="10"/>
  <c r="AN1883" i="10"/>
  <c r="AO1883" i="10"/>
  <c r="AP1883" i="10"/>
  <c r="AR1883" i="10"/>
  <c r="AT1883" i="10"/>
  <c r="C1884" i="10"/>
  <c r="AC1884" i="10" s="1"/>
  <c r="AI1884" i="10" s="1"/>
  <c r="D1884" i="10"/>
  <c r="AD1884" i="10" s="1"/>
  <c r="E1884" i="10"/>
  <c r="X1884" i="10" s="1"/>
  <c r="F1884" i="10"/>
  <c r="G1884" i="10"/>
  <c r="AG1884" i="10" s="1"/>
  <c r="H1884" i="10"/>
  <c r="AH1884" i="10" s="1"/>
  <c r="I1884" i="10"/>
  <c r="J1884" i="10"/>
  <c r="K1884" i="10"/>
  <c r="L1884" i="10"/>
  <c r="M1884" i="10"/>
  <c r="Z1884" i="10" s="1"/>
  <c r="N1884" i="10"/>
  <c r="O1884" i="10"/>
  <c r="W1884" i="10"/>
  <c r="Y1884" i="10"/>
  <c r="AA1884" i="10"/>
  <c r="AB1884" i="10"/>
  <c r="AE1884" i="10"/>
  <c r="AK1884" i="10" s="1"/>
  <c r="AF1884" i="10"/>
  <c r="AM1884" i="10"/>
  <c r="AO1884" i="10"/>
  <c r="AQ1884" i="10"/>
  <c r="AS1884" i="10"/>
  <c r="AU1884" i="10"/>
  <c r="C1885" i="10"/>
  <c r="AC1885" i="10" s="1"/>
  <c r="AI1885" i="10" s="1"/>
  <c r="D1885" i="10"/>
  <c r="W1885" i="10" s="1"/>
  <c r="E1885" i="10"/>
  <c r="F1885" i="10"/>
  <c r="AF1885" i="10" s="1"/>
  <c r="G1885" i="10"/>
  <c r="AG1885" i="10" s="1"/>
  <c r="H1885" i="10"/>
  <c r="AU1885" i="10" s="1"/>
  <c r="I1885" i="10"/>
  <c r="J1885" i="10"/>
  <c r="K1885" i="10"/>
  <c r="L1885" i="10"/>
  <c r="Y1885" i="10" s="1"/>
  <c r="M1885" i="10"/>
  <c r="N1885" i="10"/>
  <c r="AA1885" i="10" s="1"/>
  <c r="R1885" i="10" s="1"/>
  <c r="O1885" i="10"/>
  <c r="V1885" i="10"/>
  <c r="S1885" i="10" s="1"/>
  <c r="X1885" i="10"/>
  <c r="U1885" i="10" s="1"/>
  <c r="Z1885" i="10"/>
  <c r="AB1885" i="10"/>
  <c r="AD1885" i="10"/>
  <c r="AE1885" i="10"/>
  <c r="AK1885" i="10" s="1"/>
  <c r="AH1885" i="10"/>
  <c r="AL1885" i="10"/>
  <c r="AO1885" i="10"/>
  <c r="AP1885" i="10"/>
  <c r="AR1885" i="10"/>
  <c r="AT1885" i="10"/>
  <c r="C1886" i="10"/>
  <c r="V1886" i="10" s="1"/>
  <c r="D1886" i="10"/>
  <c r="E1886" i="10"/>
  <c r="AE1886" i="10" s="1"/>
  <c r="AK1886" i="10" s="1"/>
  <c r="F1886" i="10"/>
  <c r="AF1886" i="10" s="1"/>
  <c r="G1886" i="10"/>
  <c r="AT1886" i="10" s="1"/>
  <c r="H1886" i="10"/>
  <c r="I1886" i="10"/>
  <c r="J1886" i="10"/>
  <c r="K1886" i="10"/>
  <c r="L1886" i="10"/>
  <c r="M1886" i="10"/>
  <c r="Z1886" i="10" s="1"/>
  <c r="Q1886" i="10" s="1"/>
  <c r="N1886" i="10"/>
  <c r="O1886" i="10"/>
  <c r="W1886" i="10"/>
  <c r="T1886" i="10" s="1"/>
  <c r="Y1886" i="10"/>
  <c r="AA1886" i="10"/>
  <c r="AB1886" i="10"/>
  <c r="AC1886" i="10"/>
  <c r="AD1886" i="10"/>
  <c r="AJ1886" i="10" s="1"/>
  <c r="AG1886" i="10"/>
  <c r="AH1886" i="10"/>
  <c r="AO1886" i="10"/>
  <c r="AQ1886" i="10"/>
  <c r="AS1886" i="10"/>
  <c r="AU1886" i="10"/>
  <c r="C1887" i="10"/>
  <c r="D1887" i="10"/>
  <c r="AD1887" i="10" s="1"/>
  <c r="AJ1887" i="10" s="1"/>
  <c r="E1887" i="10"/>
  <c r="AE1887" i="10" s="1"/>
  <c r="AK1887" i="10" s="1"/>
  <c r="F1887" i="10"/>
  <c r="AS1887" i="10" s="1"/>
  <c r="G1887" i="10"/>
  <c r="H1887" i="10"/>
  <c r="AH1887" i="10" s="1"/>
  <c r="I1887" i="10"/>
  <c r="J1887" i="10"/>
  <c r="K1887" i="10"/>
  <c r="L1887" i="10"/>
  <c r="Y1887" i="10" s="1"/>
  <c r="P1887" i="10" s="1"/>
  <c r="M1887" i="10"/>
  <c r="N1887" i="10"/>
  <c r="AA1887" i="10" s="1"/>
  <c r="O1887" i="10"/>
  <c r="V1887" i="10"/>
  <c r="S1887" i="10" s="1"/>
  <c r="X1887" i="10"/>
  <c r="U1887" i="10" s="1"/>
  <c r="Z1887" i="10"/>
  <c r="AB1887" i="10"/>
  <c r="AC1887" i="10"/>
  <c r="AI1887" i="10" s="1"/>
  <c r="AF1887" i="10"/>
  <c r="AG1887" i="10"/>
  <c r="AN1887" i="10"/>
  <c r="AO1887" i="10"/>
  <c r="AP1887" i="10"/>
  <c r="AR1887" i="10"/>
  <c r="AT1887" i="10"/>
  <c r="C1888" i="10"/>
  <c r="AC1888" i="10" s="1"/>
  <c r="AI1888" i="10" s="1"/>
  <c r="D1888" i="10"/>
  <c r="AD1888" i="10" s="1"/>
  <c r="AJ1888" i="10" s="1"/>
  <c r="E1888" i="10"/>
  <c r="X1888" i="10" s="1"/>
  <c r="F1888" i="10"/>
  <c r="G1888" i="10"/>
  <c r="AG1888" i="10" s="1"/>
  <c r="H1888" i="10"/>
  <c r="AH1888" i="10" s="1"/>
  <c r="I1888" i="10"/>
  <c r="J1888" i="10"/>
  <c r="K1888" i="10"/>
  <c r="L1888" i="10"/>
  <c r="M1888" i="10"/>
  <c r="Z1888" i="10" s="1"/>
  <c r="N1888" i="10"/>
  <c r="O1888" i="10"/>
  <c r="W1888" i="10"/>
  <c r="T1888" i="10" s="1"/>
  <c r="Y1888" i="10"/>
  <c r="AA1888" i="10"/>
  <c r="AB1888" i="10"/>
  <c r="AE1888" i="10"/>
  <c r="AK1888" i="10" s="1"/>
  <c r="AF1888" i="10"/>
  <c r="AM1888" i="10"/>
  <c r="AO1888" i="10"/>
  <c r="AQ1888" i="10"/>
  <c r="AS1888" i="10"/>
  <c r="AU1888" i="10"/>
  <c r="C1889" i="10"/>
  <c r="AC1889" i="10" s="1"/>
  <c r="D1889" i="10"/>
  <c r="W1889" i="10" s="1"/>
  <c r="E1889" i="10"/>
  <c r="F1889" i="10"/>
  <c r="AF1889" i="10" s="1"/>
  <c r="G1889" i="10"/>
  <c r="AG1889" i="10" s="1"/>
  <c r="H1889" i="10"/>
  <c r="AU1889" i="10" s="1"/>
  <c r="I1889" i="10"/>
  <c r="J1889" i="10"/>
  <c r="K1889" i="10"/>
  <c r="L1889" i="10"/>
  <c r="Y1889" i="10" s="1"/>
  <c r="M1889" i="10"/>
  <c r="N1889" i="10"/>
  <c r="AA1889" i="10" s="1"/>
  <c r="R1889" i="10" s="1"/>
  <c r="O1889" i="10"/>
  <c r="V1889" i="10"/>
  <c r="S1889" i="10" s="1"/>
  <c r="X1889" i="10"/>
  <c r="Z1889" i="10"/>
  <c r="AB1889" i="10"/>
  <c r="AD1889" i="10"/>
  <c r="AJ1889" i="10" s="1"/>
  <c r="AE1889" i="10"/>
  <c r="AK1889" i="10" s="1"/>
  <c r="AH1889" i="10"/>
  <c r="AL1889" i="10"/>
  <c r="AO1889" i="10"/>
  <c r="AP1889" i="10"/>
  <c r="AR1889" i="10"/>
  <c r="AT1889" i="10"/>
  <c r="C1890" i="10"/>
  <c r="V1890" i="10" s="1"/>
  <c r="D1890" i="10"/>
  <c r="E1890" i="10"/>
  <c r="AE1890" i="10" s="1"/>
  <c r="AK1890" i="10" s="1"/>
  <c r="F1890" i="10"/>
  <c r="AF1890" i="10" s="1"/>
  <c r="G1890" i="10"/>
  <c r="AT1890" i="10" s="1"/>
  <c r="H1890" i="10"/>
  <c r="I1890" i="10"/>
  <c r="J1890" i="10"/>
  <c r="K1890" i="10"/>
  <c r="L1890" i="10"/>
  <c r="M1890" i="10"/>
  <c r="Z1890" i="10" s="1"/>
  <c r="Q1890" i="10" s="1"/>
  <c r="N1890" i="10"/>
  <c r="O1890" i="10"/>
  <c r="W1890" i="10"/>
  <c r="Y1890" i="10"/>
  <c r="AA1890" i="10"/>
  <c r="AB1890" i="10"/>
  <c r="AC1890" i="10"/>
  <c r="AD1890" i="10"/>
  <c r="AJ1890" i="10" s="1"/>
  <c r="AG1890" i="10"/>
  <c r="AH1890" i="10"/>
  <c r="AO1890" i="10"/>
  <c r="AQ1890" i="10"/>
  <c r="AS1890" i="10"/>
  <c r="AU1890" i="10"/>
  <c r="C1891" i="10"/>
  <c r="D1891" i="10"/>
  <c r="AD1891" i="10" s="1"/>
  <c r="AJ1891" i="10" s="1"/>
  <c r="E1891" i="10"/>
  <c r="AE1891" i="10" s="1"/>
  <c r="F1891" i="10"/>
  <c r="AS1891" i="10" s="1"/>
  <c r="G1891" i="10"/>
  <c r="H1891" i="10"/>
  <c r="AH1891" i="10" s="1"/>
  <c r="I1891" i="10"/>
  <c r="J1891" i="10"/>
  <c r="K1891" i="10"/>
  <c r="L1891" i="10"/>
  <c r="Y1891" i="10" s="1"/>
  <c r="P1891" i="10" s="1"/>
  <c r="M1891" i="10"/>
  <c r="N1891" i="10"/>
  <c r="AA1891" i="10" s="1"/>
  <c r="O1891" i="10"/>
  <c r="V1891" i="10"/>
  <c r="S1891" i="10" s="1"/>
  <c r="X1891" i="10"/>
  <c r="Z1891" i="10"/>
  <c r="AB1891" i="10"/>
  <c r="AC1891" i="10"/>
  <c r="AI1891" i="10" s="1"/>
  <c r="AF1891" i="10"/>
  <c r="AG1891" i="10"/>
  <c r="AN1891" i="10"/>
  <c r="AO1891" i="10"/>
  <c r="AP1891" i="10"/>
  <c r="AR1891" i="10"/>
  <c r="AT1891" i="10"/>
  <c r="C1892" i="10"/>
  <c r="AC1892" i="10" s="1"/>
  <c r="AI1892" i="10" s="1"/>
  <c r="D1892" i="10"/>
  <c r="AD1892" i="10" s="1"/>
  <c r="E1892" i="10"/>
  <c r="X1892" i="10" s="1"/>
  <c r="F1892" i="10"/>
  <c r="G1892" i="10"/>
  <c r="AG1892" i="10" s="1"/>
  <c r="H1892" i="10"/>
  <c r="AH1892" i="10" s="1"/>
  <c r="I1892" i="10"/>
  <c r="J1892" i="10"/>
  <c r="K1892" i="10"/>
  <c r="L1892" i="10"/>
  <c r="M1892" i="10"/>
  <c r="Z1892" i="10" s="1"/>
  <c r="N1892" i="10"/>
  <c r="O1892" i="10"/>
  <c r="W1892" i="10"/>
  <c r="Y1892" i="10"/>
  <c r="AA1892" i="10"/>
  <c r="AB1892" i="10"/>
  <c r="AE1892" i="10"/>
  <c r="AK1892" i="10" s="1"/>
  <c r="AF1892" i="10"/>
  <c r="AM1892" i="10"/>
  <c r="AO1892" i="10"/>
  <c r="AQ1892" i="10"/>
  <c r="AS1892" i="10"/>
  <c r="AU1892" i="10"/>
  <c r="C1893" i="10"/>
  <c r="AC1893" i="10" s="1"/>
  <c r="AI1893" i="10" s="1"/>
  <c r="D1893" i="10"/>
  <c r="W1893" i="10" s="1"/>
  <c r="E1893" i="10"/>
  <c r="F1893" i="10"/>
  <c r="AF1893" i="10" s="1"/>
  <c r="G1893" i="10"/>
  <c r="AG1893" i="10" s="1"/>
  <c r="H1893" i="10"/>
  <c r="AU1893" i="10" s="1"/>
  <c r="I1893" i="10"/>
  <c r="J1893" i="10"/>
  <c r="K1893" i="10"/>
  <c r="L1893" i="10"/>
  <c r="Y1893" i="10" s="1"/>
  <c r="M1893" i="10"/>
  <c r="N1893" i="10"/>
  <c r="AA1893" i="10" s="1"/>
  <c r="R1893" i="10" s="1"/>
  <c r="O1893" i="10"/>
  <c r="V1893" i="10"/>
  <c r="S1893" i="10" s="1"/>
  <c r="X1893" i="10"/>
  <c r="U1893" i="10" s="1"/>
  <c r="Z1893" i="10"/>
  <c r="AB1893" i="10"/>
  <c r="AD1893" i="10"/>
  <c r="AE1893" i="10"/>
  <c r="AK1893" i="10" s="1"/>
  <c r="AH1893" i="10"/>
  <c r="AL1893" i="10"/>
  <c r="AO1893" i="10"/>
  <c r="AP1893" i="10"/>
  <c r="AR1893" i="10"/>
  <c r="AT1893" i="10"/>
  <c r="C1894" i="10"/>
  <c r="V1894" i="10" s="1"/>
  <c r="D1894" i="10"/>
  <c r="E1894" i="10"/>
  <c r="AE1894" i="10" s="1"/>
  <c r="AK1894" i="10" s="1"/>
  <c r="F1894" i="10"/>
  <c r="AF1894" i="10" s="1"/>
  <c r="G1894" i="10"/>
  <c r="AT1894" i="10" s="1"/>
  <c r="H1894" i="10"/>
  <c r="I1894" i="10"/>
  <c r="J1894" i="10"/>
  <c r="K1894" i="10"/>
  <c r="L1894" i="10"/>
  <c r="M1894" i="10"/>
  <c r="Z1894" i="10" s="1"/>
  <c r="Q1894" i="10" s="1"/>
  <c r="N1894" i="10"/>
  <c r="O1894" i="10"/>
  <c r="W1894" i="10"/>
  <c r="T1894" i="10" s="1"/>
  <c r="Y1894" i="10"/>
  <c r="AA1894" i="10"/>
  <c r="AB1894" i="10"/>
  <c r="AC1894" i="10"/>
  <c r="AI1894" i="10" s="1"/>
  <c r="AD1894" i="10"/>
  <c r="AJ1894" i="10" s="1"/>
  <c r="AG1894" i="10"/>
  <c r="AH1894" i="10"/>
  <c r="AO1894" i="10"/>
  <c r="AQ1894" i="10"/>
  <c r="AS1894" i="10"/>
  <c r="AU1894" i="10"/>
  <c r="C1895" i="10"/>
  <c r="D1895" i="10"/>
  <c r="AD1895" i="10" s="1"/>
  <c r="AJ1895" i="10" s="1"/>
  <c r="E1895" i="10"/>
  <c r="AE1895" i="10" s="1"/>
  <c r="AK1895" i="10" s="1"/>
  <c r="F1895" i="10"/>
  <c r="AS1895" i="10" s="1"/>
  <c r="G1895" i="10"/>
  <c r="H1895" i="10"/>
  <c r="AH1895" i="10" s="1"/>
  <c r="I1895" i="10"/>
  <c r="J1895" i="10"/>
  <c r="K1895" i="10"/>
  <c r="L1895" i="10"/>
  <c r="Y1895" i="10" s="1"/>
  <c r="P1895" i="10" s="1"/>
  <c r="M1895" i="10"/>
  <c r="N1895" i="10"/>
  <c r="AA1895" i="10" s="1"/>
  <c r="O1895" i="10"/>
  <c r="V1895" i="10"/>
  <c r="S1895" i="10" s="1"/>
  <c r="X1895" i="10"/>
  <c r="U1895" i="10" s="1"/>
  <c r="Z1895" i="10"/>
  <c r="AB1895" i="10"/>
  <c r="AC1895" i="10"/>
  <c r="AI1895" i="10" s="1"/>
  <c r="AF1895" i="10"/>
  <c r="AG1895" i="10"/>
  <c r="AN1895" i="10"/>
  <c r="AO1895" i="10"/>
  <c r="AP1895" i="10"/>
  <c r="AR1895" i="10"/>
  <c r="AT1895" i="10"/>
  <c r="C1896" i="10"/>
  <c r="AC1896" i="10" s="1"/>
  <c r="AI1896" i="10" s="1"/>
  <c r="D1896" i="10"/>
  <c r="AD1896" i="10" s="1"/>
  <c r="AJ1896" i="10" s="1"/>
  <c r="E1896" i="10"/>
  <c r="X1896" i="10" s="1"/>
  <c r="F1896" i="10"/>
  <c r="G1896" i="10"/>
  <c r="AG1896" i="10" s="1"/>
  <c r="H1896" i="10"/>
  <c r="AH1896" i="10" s="1"/>
  <c r="I1896" i="10"/>
  <c r="J1896" i="10"/>
  <c r="K1896" i="10"/>
  <c r="L1896" i="10"/>
  <c r="M1896" i="10"/>
  <c r="Z1896" i="10" s="1"/>
  <c r="N1896" i="10"/>
  <c r="O1896" i="10"/>
  <c r="W1896" i="10"/>
  <c r="T1896" i="10" s="1"/>
  <c r="Y1896" i="10"/>
  <c r="AA1896" i="10"/>
  <c r="AB1896" i="10"/>
  <c r="AE1896" i="10"/>
  <c r="AK1896" i="10" s="1"/>
  <c r="AF1896" i="10"/>
  <c r="AM1896" i="10"/>
  <c r="AO1896" i="10"/>
  <c r="AQ1896" i="10"/>
  <c r="AS1896" i="10"/>
  <c r="AU1896" i="10"/>
  <c r="C1897" i="10"/>
  <c r="AC1897" i="10" s="1"/>
  <c r="D1897" i="10"/>
  <c r="W1897" i="10" s="1"/>
  <c r="E1897" i="10"/>
  <c r="F1897" i="10"/>
  <c r="AF1897" i="10" s="1"/>
  <c r="G1897" i="10"/>
  <c r="AG1897" i="10" s="1"/>
  <c r="H1897" i="10"/>
  <c r="AU1897" i="10" s="1"/>
  <c r="I1897" i="10"/>
  <c r="J1897" i="10"/>
  <c r="K1897" i="10"/>
  <c r="L1897" i="10"/>
  <c r="Y1897" i="10" s="1"/>
  <c r="M1897" i="10"/>
  <c r="N1897" i="10"/>
  <c r="AA1897" i="10" s="1"/>
  <c r="R1897" i="10" s="1"/>
  <c r="O1897" i="10"/>
  <c r="V1897" i="10"/>
  <c r="S1897" i="10" s="1"/>
  <c r="X1897" i="10"/>
  <c r="Z1897" i="10"/>
  <c r="AB1897" i="10"/>
  <c r="AD1897" i="10"/>
  <c r="AJ1897" i="10" s="1"/>
  <c r="AE1897" i="10"/>
  <c r="AK1897" i="10" s="1"/>
  <c r="AH1897" i="10"/>
  <c r="AL1897" i="10"/>
  <c r="AO1897" i="10"/>
  <c r="AP1897" i="10"/>
  <c r="AR1897" i="10"/>
  <c r="AT1897" i="10"/>
  <c r="C1898" i="10"/>
  <c r="V1898" i="10" s="1"/>
  <c r="D1898" i="10"/>
  <c r="E1898" i="10"/>
  <c r="AE1898" i="10" s="1"/>
  <c r="AK1898" i="10" s="1"/>
  <c r="F1898" i="10"/>
  <c r="AF1898" i="10" s="1"/>
  <c r="G1898" i="10"/>
  <c r="AT1898" i="10" s="1"/>
  <c r="H1898" i="10"/>
  <c r="I1898" i="10"/>
  <c r="J1898" i="10"/>
  <c r="K1898" i="10"/>
  <c r="L1898" i="10"/>
  <c r="M1898" i="10"/>
  <c r="Z1898" i="10" s="1"/>
  <c r="Q1898" i="10" s="1"/>
  <c r="N1898" i="10"/>
  <c r="O1898" i="10"/>
  <c r="W1898" i="10"/>
  <c r="Y1898" i="10"/>
  <c r="AA1898" i="10"/>
  <c r="AB1898" i="10"/>
  <c r="AC1898" i="10"/>
  <c r="AD1898" i="10"/>
  <c r="AJ1898" i="10" s="1"/>
  <c r="AG1898" i="10"/>
  <c r="AH1898" i="10"/>
  <c r="AO1898" i="10"/>
  <c r="AQ1898" i="10"/>
  <c r="AS1898" i="10"/>
  <c r="AU1898" i="10"/>
  <c r="C1899" i="10"/>
  <c r="D1899" i="10"/>
  <c r="AD1899" i="10" s="1"/>
  <c r="AJ1899" i="10" s="1"/>
  <c r="E1899" i="10"/>
  <c r="AE1899" i="10" s="1"/>
  <c r="F1899" i="10"/>
  <c r="AS1899" i="10" s="1"/>
  <c r="G1899" i="10"/>
  <c r="H1899" i="10"/>
  <c r="AH1899" i="10" s="1"/>
  <c r="I1899" i="10"/>
  <c r="J1899" i="10"/>
  <c r="K1899" i="10"/>
  <c r="L1899" i="10"/>
  <c r="Y1899" i="10" s="1"/>
  <c r="P1899" i="10" s="1"/>
  <c r="M1899" i="10"/>
  <c r="N1899" i="10"/>
  <c r="AA1899" i="10" s="1"/>
  <c r="O1899" i="10"/>
  <c r="V1899" i="10"/>
  <c r="S1899" i="10" s="1"/>
  <c r="X1899" i="10"/>
  <c r="Z1899" i="10"/>
  <c r="AB1899" i="10"/>
  <c r="AC1899" i="10"/>
  <c r="AI1899" i="10" s="1"/>
  <c r="AF1899" i="10"/>
  <c r="AG1899" i="10"/>
  <c r="AN1899" i="10"/>
  <c r="AO1899" i="10"/>
  <c r="AP1899" i="10"/>
  <c r="AR1899" i="10"/>
  <c r="AT1899" i="10"/>
  <c r="C1900" i="10"/>
  <c r="AC1900" i="10" s="1"/>
  <c r="AI1900" i="10" s="1"/>
  <c r="D1900" i="10"/>
  <c r="AD1900" i="10" s="1"/>
  <c r="E1900" i="10"/>
  <c r="X1900" i="10" s="1"/>
  <c r="F1900" i="10"/>
  <c r="G1900" i="10"/>
  <c r="AG1900" i="10" s="1"/>
  <c r="H1900" i="10"/>
  <c r="AH1900" i="10" s="1"/>
  <c r="I1900" i="10"/>
  <c r="J1900" i="10"/>
  <c r="K1900" i="10"/>
  <c r="L1900" i="10"/>
  <c r="M1900" i="10"/>
  <c r="Z1900" i="10" s="1"/>
  <c r="N1900" i="10"/>
  <c r="O1900" i="10"/>
  <c r="W1900" i="10"/>
  <c r="Y1900" i="10"/>
  <c r="AA1900" i="10"/>
  <c r="AB1900" i="10"/>
  <c r="AE1900" i="10"/>
  <c r="AK1900" i="10" s="1"/>
  <c r="AF1900" i="10"/>
  <c r="AM1900" i="10"/>
  <c r="AO1900" i="10"/>
  <c r="AQ1900" i="10"/>
  <c r="AS1900" i="10"/>
  <c r="AU1900" i="10"/>
  <c r="C1901" i="10"/>
  <c r="AC1901" i="10" s="1"/>
  <c r="AI1901" i="10" s="1"/>
  <c r="D1901" i="10"/>
  <c r="W1901" i="10" s="1"/>
  <c r="E1901" i="10"/>
  <c r="F1901" i="10"/>
  <c r="AF1901" i="10" s="1"/>
  <c r="G1901" i="10"/>
  <c r="AG1901" i="10" s="1"/>
  <c r="H1901" i="10"/>
  <c r="AU1901" i="10" s="1"/>
  <c r="I1901" i="10"/>
  <c r="J1901" i="10"/>
  <c r="K1901" i="10"/>
  <c r="L1901" i="10"/>
  <c r="Y1901" i="10" s="1"/>
  <c r="M1901" i="10"/>
  <c r="N1901" i="10"/>
  <c r="AA1901" i="10" s="1"/>
  <c r="R1901" i="10" s="1"/>
  <c r="O1901" i="10"/>
  <c r="V1901" i="10"/>
  <c r="S1901" i="10" s="1"/>
  <c r="X1901" i="10"/>
  <c r="U1901" i="10" s="1"/>
  <c r="Z1901" i="10"/>
  <c r="AB1901" i="10"/>
  <c r="AD1901" i="10"/>
  <c r="AE1901" i="10"/>
  <c r="AK1901" i="10" s="1"/>
  <c r="AH1901" i="10"/>
  <c r="AL1901" i="10"/>
  <c r="AO1901" i="10"/>
  <c r="AP1901" i="10"/>
  <c r="AR1901" i="10"/>
  <c r="AT1901" i="10"/>
  <c r="C1902" i="10"/>
  <c r="V1902" i="10" s="1"/>
  <c r="D1902" i="10"/>
  <c r="E1902" i="10"/>
  <c r="AE1902" i="10" s="1"/>
  <c r="AK1902" i="10" s="1"/>
  <c r="F1902" i="10"/>
  <c r="AF1902" i="10" s="1"/>
  <c r="G1902" i="10"/>
  <c r="AT1902" i="10" s="1"/>
  <c r="H1902" i="10"/>
  <c r="I1902" i="10"/>
  <c r="J1902" i="10"/>
  <c r="K1902" i="10"/>
  <c r="L1902" i="10"/>
  <c r="M1902" i="10"/>
  <c r="Z1902" i="10" s="1"/>
  <c r="Q1902" i="10" s="1"/>
  <c r="N1902" i="10"/>
  <c r="O1902" i="10"/>
  <c r="W1902" i="10"/>
  <c r="T1902" i="10" s="1"/>
  <c r="Y1902" i="10"/>
  <c r="AA1902" i="10"/>
  <c r="AB1902" i="10"/>
  <c r="AC1902" i="10"/>
  <c r="AD1902" i="10"/>
  <c r="AJ1902" i="10" s="1"/>
  <c r="AG1902" i="10"/>
  <c r="AH1902" i="10"/>
  <c r="AO1902" i="10"/>
  <c r="AQ1902" i="10"/>
  <c r="AS1902" i="10"/>
  <c r="AU1902" i="10"/>
  <c r="C1903" i="10"/>
  <c r="D1903" i="10"/>
  <c r="AD1903" i="10" s="1"/>
  <c r="AJ1903" i="10" s="1"/>
  <c r="E1903" i="10"/>
  <c r="AE1903" i="10" s="1"/>
  <c r="AK1903" i="10" s="1"/>
  <c r="F1903" i="10"/>
  <c r="AS1903" i="10" s="1"/>
  <c r="G1903" i="10"/>
  <c r="H1903" i="10"/>
  <c r="AH1903" i="10" s="1"/>
  <c r="I1903" i="10"/>
  <c r="J1903" i="10"/>
  <c r="K1903" i="10"/>
  <c r="L1903" i="10"/>
  <c r="Y1903" i="10" s="1"/>
  <c r="P1903" i="10" s="1"/>
  <c r="M1903" i="10"/>
  <c r="N1903" i="10"/>
  <c r="AA1903" i="10" s="1"/>
  <c r="O1903" i="10"/>
  <c r="V1903" i="10"/>
  <c r="S1903" i="10" s="1"/>
  <c r="X1903" i="10"/>
  <c r="U1903" i="10" s="1"/>
  <c r="Z1903" i="10"/>
  <c r="AB1903" i="10"/>
  <c r="AC1903" i="10"/>
  <c r="AI1903" i="10" s="1"/>
  <c r="AF1903" i="10"/>
  <c r="AG1903" i="10"/>
  <c r="AN1903" i="10"/>
  <c r="AO1903" i="10"/>
  <c r="AP1903" i="10"/>
  <c r="AR1903" i="10"/>
  <c r="AT1903" i="10"/>
  <c r="C1904" i="10"/>
  <c r="AC1904" i="10" s="1"/>
  <c r="AI1904" i="10" s="1"/>
  <c r="D1904" i="10"/>
  <c r="AD1904" i="10" s="1"/>
  <c r="AJ1904" i="10" s="1"/>
  <c r="E1904" i="10"/>
  <c r="X1904" i="10" s="1"/>
  <c r="F1904" i="10"/>
  <c r="G1904" i="10"/>
  <c r="AG1904" i="10" s="1"/>
  <c r="H1904" i="10"/>
  <c r="AH1904" i="10" s="1"/>
  <c r="I1904" i="10"/>
  <c r="J1904" i="10"/>
  <c r="K1904" i="10"/>
  <c r="L1904" i="10"/>
  <c r="M1904" i="10"/>
  <c r="Z1904" i="10" s="1"/>
  <c r="N1904" i="10"/>
  <c r="O1904" i="10"/>
  <c r="W1904" i="10"/>
  <c r="T1904" i="10" s="1"/>
  <c r="Y1904" i="10"/>
  <c r="AA1904" i="10"/>
  <c r="AB1904" i="10"/>
  <c r="AE1904" i="10"/>
  <c r="AK1904" i="10" s="1"/>
  <c r="AF1904" i="10"/>
  <c r="AM1904" i="10"/>
  <c r="AO1904" i="10"/>
  <c r="AQ1904" i="10"/>
  <c r="AS1904" i="10"/>
  <c r="AU1904" i="10"/>
  <c r="C1905" i="10"/>
  <c r="AC1905" i="10" s="1"/>
  <c r="D1905" i="10"/>
  <c r="W1905" i="10" s="1"/>
  <c r="E1905" i="10"/>
  <c r="F1905" i="10"/>
  <c r="AF1905" i="10" s="1"/>
  <c r="G1905" i="10"/>
  <c r="AG1905" i="10" s="1"/>
  <c r="H1905" i="10"/>
  <c r="AU1905" i="10" s="1"/>
  <c r="I1905" i="10"/>
  <c r="J1905" i="10"/>
  <c r="K1905" i="10"/>
  <c r="L1905" i="10"/>
  <c r="Y1905" i="10" s="1"/>
  <c r="M1905" i="10"/>
  <c r="N1905" i="10"/>
  <c r="AA1905" i="10" s="1"/>
  <c r="R1905" i="10" s="1"/>
  <c r="O1905" i="10"/>
  <c r="V1905" i="10"/>
  <c r="S1905" i="10" s="1"/>
  <c r="X1905" i="10"/>
  <c r="Z1905" i="10"/>
  <c r="AB1905" i="10"/>
  <c r="AD1905" i="10"/>
  <c r="AJ1905" i="10" s="1"/>
  <c r="AE1905" i="10"/>
  <c r="AK1905" i="10" s="1"/>
  <c r="AH1905" i="10"/>
  <c r="AL1905" i="10"/>
  <c r="AO1905" i="10"/>
  <c r="AP1905" i="10"/>
  <c r="AR1905" i="10"/>
  <c r="AT1905" i="10"/>
  <c r="C1906" i="10"/>
  <c r="V1906" i="10" s="1"/>
  <c r="D1906" i="10"/>
  <c r="E1906" i="10"/>
  <c r="AE1906" i="10" s="1"/>
  <c r="AK1906" i="10" s="1"/>
  <c r="F1906" i="10"/>
  <c r="AF1906" i="10" s="1"/>
  <c r="G1906" i="10"/>
  <c r="AT1906" i="10" s="1"/>
  <c r="H1906" i="10"/>
  <c r="I1906" i="10"/>
  <c r="J1906" i="10"/>
  <c r="K1906" i="10"/>
  <c r="L1906" i="10"/>
  <c r="M1906" i="10"/>
  <c r="Z1906" i="10" s="1"/>
  <c r="Q1906" i="10" s="1"/>
  <c r="N1906" i="10"/>
  <c r="O1906" i="10"/>
  <c r="W1906" i="10"/>
  <c r="Y1906" i="10"/>
  <c r="AA1906" i="10"/>
  <c r="AB1906" i="10"/>
  <c r="AC1906" i="10"/>
  <c r="AD1906" i="10"/>
  <c r="AJ1906" i="10" s="1"/>
  <c r="AG1906" i="10"/>
  <c r="AH1906" i="10"/>
  <c r="AO1906" i="10"/>
  <c r="AQ1906" i="10"/>
  <c r="AS1906" i="10"/>
  <c r="AU1906" i="10"/>
  <c r="C1907" i="10"/>
  <c r="D1907" i="10"/>
  <c r="AD1907" i="10" s="1"/>
  <c r="AJ1907" i="10" s="1"/>
  <c r="E1907" i="10"/>
  <c r="AE1907" i="10" s="1"/>
  <c r="F1907" i="10"/>
  <c r="AS1907" i="10" s="1"/>
  <c r="G1907" i="10"/>
  <c r="H1907" i="10"/>
  <c r="AH1907" i="10" s="1"/>
  <c r="I1907" i="10"/>
  <c r="J1907" i="10"/>
  <c r="K1907" i="10"/>
  <c r="L1907" i="10"/>
  <c r="Y1907" i="10" s="1"/>
  <c r="P1907" i="10" s="1"/>
  <c r="M1907" i="10"/>
  <c r="N1907" i="10"/>
  <c r="AA1907" i="10" s="1"/>
  <c r="O1907" i="10"/>
  <c r="V1907" i="10"/>
  <c r="S1907" i="10" s="1"/>
  <c r="X1907" i="10"/>
  <c r="Z1907" i="10"/>
  <c r="AB1907" i="10"/>
  <c r="AC1907" i="10"/>
  <c r="AI1907" i="10" s="1"/>
  <c r="AF1907" i="10"/>
  <c r="AG1907" i="10"/>
  <c r="AN1907" i="10"/>
  <c r="AO1907" i="10"/>
  <c r="AP1907" i="10"/>
  <c r="AR1907" i="10"/>
  <c r="AT1907" i="10"/>
  <c r="C1908" i="10"/>
  <c r="AC1908" i="10" s="1"/>
  <c r="AI1908" i="10" s="1"/>
  <c r="D1908" i="10"/>
  <c r="AD1908" i="10" s="1"/>
  <c r="E1908" i="10"/>
  <c r="X1908" i="10" s="1"/>
  <c r="F1908" i="10"/>
  <c r="G1908" i="10"/>
  <c r="AG1908" i="10" s="1"/>
  <c r="H1908" i="10"/>
  <c r="AH1908" i="10" s="1"/>
  <c r="I1908" i="10"/>
  <c r="J1908" i="10"/>
  <c r="K1908" i="10"/>
  <c r="L1908" i="10"/>
  <c r="M1908" i="10"/>
  <c r="Z1908" i="10" s="1"/>
  <c r="N1908" i="10"/>
  <c r="O1908" i="10"/>
  <c r="W1908" i="10"/>
  <c r="Y1908" i="10"/>
  <c r="AA1908" i="10"/>
  <c r="AB1908" i="10"/>
  <c r="AE1908" i="10"/>
  <c r="AK1908" i="10" s="1"/>
  <c r="AF1908" i="10"/>
  <c r="AM1908" i="10"/>
  <c r="AO1908" i="10"/>
  <c r="AQ1908" i="10"/>
  <c r="AS1908" i="10"/>
  <c r="AU1908" i="10"/>
  <c r="C1909" i="10"/>
  <c r="AC1909" i="10" s="1"/>
  <c r="AI1909" i="10" s="1"/>
  <c r="D1909" i="10"/>
  <c r="W1909" i="10" s="1"/>
  <c r="E1909" i="10"/>
  <c r="F1909" i="10"/>
  <c r="AF1909" i="10" s="1"/>
  <c r="G1909" i="10"/>
  <c r="AG1909" i="10" s="1"/>
  <c r="H1909" i="10"/>
  <c r="AU1909" i="10" s="1"/>
  <c r="I1909" i="10"/>
  <c r="J1909" i="10"/>
  <c r="K1909" i="10"/>
  <c r="L1909" i="10"/>
  <c r="Y1909" i="10" s="1"/>
  <c r="M1909" i="10"/>
  <c r="N1909" i="10"/>
  <c r="AA1909" i="10" s="1"/>
  <c r="R1909" i="10" s="1"/>
  <c r="O1909" i="10"/>
  <c r="V1909" i="10"/>
  <c r="S1909" i="10" s="1"/>
  <c r="X1909" i="10"/>
  <c r="U1909" i="10" s="1"/>
  <c r="Z1909" i="10"/>
  <c r="AB1909" i="10"/>
  <c r="AD1909" i="10"/>
  <c r="AE1909" i="10"/>
  <c r="AK1909" i="10" s="1"/>
  <c r="AH1909" i="10"/>
  <c r="AL1909" i="10"/>
  <c r="AO1909" i="10"/>
  <c r="AP1909" i="10"/>
  <c r="AR1909" i="10"/>
  <c r="AT1909" i="10"/>
  <c r="C1910" i="10"/>
  <c r="V1910" i="10" s="1"/>
  <c r="D1910" i="10"/>
  <c r="E1910" i="10"/>
  <c r="AE1910" i="10" s="1"/>
  <c r="AK1910" i="10" s="1"/>
  <c r="F1910" i="10"/>
  <c r="AF1910" i="10" s="1"/>
  <c r="G1910" i="10"/>
  <c r="AT1910" i="10" s="1"/>
  <c r="H1910" i="10"/>
  <c r="I1910" i="10"/>
  <c r="J1910" i="10"/>
  <c r="K1910" i="10"/>
  <c r="L1910" i="10"/>
  <c r="M1910" i="10"/>
  <c r="Z1910" i="10" s="1"/>
  <c r="Q1910" i="10" s="1"/>
  <c r="N1910" i="10"/>
  <c r="O1910" i="10"/>
  <c r="W1910" i="10"/>
  <c r="T1910" i="10" s="1"/>
  <c r="Y1910" i="10"/>
  <c r="AA1910" i="10"/>
  <c r="AB1910" i="10"/>
  <c r="AC1910" i="10"/>
  <c r="AI1910" i="10" s="1"/>
  <c r="AD1910" i="10"/>
  <c r="AJ1910" i="10" s="1"/>
  <c r="AG1910" i="10"/>
  <c r="AH1910" i="10"/>
  <c r="AO1910" i="10"/>
  <c r="AQ1910" i="10"/>
  <c r="AS1910" i="10"/>
  <c r="AU1910" i="10"/>
  <c r="C1911" i="10"/>
  <c r="D1911" i="10"/>
  <c r="AD1911" i="10" s="1"/>
  <c r="AJ1911" i="10" s="1"/>
  <c r="E1911" i="10"/>
  <c r="AE1911" i="10" s="1"/>
  <c r="AK1911" i="10" s="1"/>
  <c r="F1911" i="10"/>
  <c r="AS1911" i="10" s="1"/>
  <c r="G1911" i="10"/>
  <c r="H1911" i="10"/>
  <c r="AH1911" i="10" s="1"/>
  <c r="I1911" i="10"/>
  <c r="J1911" i="10"/>
  <c r="K1911" i="10"/>
  <c r="L1911" i="10"/>
  <c r="Y1911" i="10" s="1"/>
  <c r="P1911" i="10" s="1"/>
  <c r="M1911" i="10"/>
  <c r="N1911" i="10"/>
  <c r="AA1911" i="10" s="1"/>
  <c r="O1911" i="10"/>
  <c r="V1911" i="10"/>
  <c r="S1911" i="10" s="1"/>
  <c r="X1911" i="10"/>
  <c r="U1911" i="10" s="1"/>
  <c r="Z1911" i="10"/>
  <c r="AB1911" i="10"/>
  <c r="AC1911" i="10"/>
  <c r="AI1911" i="10" s="1"/>
  <c r="AF1911" i="10"/>
  <c r="AG1911" i="10"/>
  <c r="AN1911" i="10"/>
  <c r="AO1911" i="10"/>
  <c r="AP1911" i="10"/>
  <c r="AR1911" i="10"/>
  <c r="AT1911" i="10"/>
  <c r="C1912" i="10"/>
  <c r="AC1912" i="10" s="1"/>
  <c r="AI1912" i="10" s="1"/>
  <c r="D1912" i="10"/>
  <c r="AD1912" i="10" s="1"/>
  <c r="AJ1912" i="10" s="1"/>
  <c r="E1912" i="10"/>
  <c r="X1912" i="10" s="1"/>
  <c r="F1912" i="10"/>
  <c r="G1912" i="10"/>
  <c r="AG1912" i="10" s="1"/>
  <c r="H1912" i="10"/>
  <c r="AH1912" i="10" s="1"/>
  <c r="I1912" i="10"/>
  <c r="J1912" i="10"/>
  <c r="K1912" i="10"/>
  <c r="L1912" i="10"/>
  <c r="M1912" i="10"/>
  <c r="Z1912" i="10" s="1"/>
  <c r="N1912" i="10"/>
  <c r="O1912" i="10"/>
  <c r="W1912" i="10"/>
  <c r="T1912" i="10" s="1"/>
  <c r="Y1912" i="10"/>
  <c r="AA1912" i="10"/>
  <c r="AB1912" i="10"/>
  <c r="AE1912" i="10"/>
  <c r="AK1912" i="10" s="1"/>
  <c r="AF1912" i="10"/>
  <c r="AM1912" i="10"/>
  <c r="AO1912" i="10"/>
  <c r="AQ1912" i="10"/>
  <c r="AS1912" i="10"/>
  <c r="AU1912" i="10"/>
  <c r="C1913" i="10"/>
  <c r="AC1913" i="10" s="1"/>
  <c r="D1913" i="10"/>
  <c r="W1913" i="10" s="1"/>
  <c r="E1913" i="10"/>
  <c r="F1913" i="10"/>
  <c r="AF1913" i="10" s="1"/>
  <c r="G1913" i="10"/>
  <c r="AG1913" i="10" s="1"/>
  <c r="H1913" i="10"/>
  <c r="AU1913" i="10" s="1"/>
  <c r="I1913" i="10"/>
  <c r="J1913" i="10"/>
  <c r="K1913" i="10"/>
  <c r="L1913" i="10"/>
  <c r="Y1913" i="10" s="1"/>
  <c r="M1913" i="10"/>
  <c r="N1913" i="10"/>
  <c r="AA1913" i="10" s="1"/>
  <c r="R1913" i="10" s="1"/>
  <c r="O1913" i="10"/>
  <c r="V1913" i="10"/>
  <c r="S1913" i="10" s="1"/>
  <c r="X1913" i="10"/>
  <c r="Z1913" i="10"/>
  <c r="AB1913" i="10"/>
  <c r="AD1913" i="10"/>
  <c r="AJ1913" i="10" s="1"/>
  <c r="AE1913" i="10"/>
  <c r="AK1913" i="10" s="1"/>
  <c r="AH1913" i="10"/>
  <c r="AL1913" i="10"/>
  <c r="AO1913" i="10"/>
  <c r="AP1913" i="10"/>
  <c r="AR1913" i="10"/>
  <c r="AT1913" i="10"/>
  <c r="C1914" i="10"/>
  <c r="V1914" i="10" s="1"/>
  <c r="D1914" i="10"/>
  <c r="E1914" i="10"/>
  <c r="AE1914" i="10" s="1"/>
  <c r="AK1914" i="10" s="1"/>
  <c r="F1914" i="10"/>
  <c r="AF1914" i="10" s="1"/>
  <c r="G1914" i="10"/>
  <c r="AT1914" i="10" s="1"/>
  <c r="H1914" i="10"/>
  <c r="I1914" i="10"/>
  <c r="J1914" i="10"/>
  <c r="K1914" i="10"/>
  <c r="L1914" i="10"/>
  <c r="M1914" i="10"/>
  <c r="Z1914" i="10" s="1"/>
  <c r="Q1914" i="10" s="1"/>
  <c r="N1914" i="10"/>
  <c r="O1914" i="10"/>
  <c r="W1914" i="10"/>
  <c r="Y1914" i="10"/>
  <c r="AA1914" i="10"/>
  <c r="AB1914" i="10"/>
  <c r="AC1914" i="10"/>
  <c r="AD1914" i="10"/>
  <c r="AJ1914" i="10" s="1"/>
  <c r="AG1914" i="10"/>
  <c r="AH1914" i="10"/>
  <c r="AO1914" i="10"/>
  <c r="AQ1914" i="10"/>
  <c r="AS1914" i="10"/>
  <c r="AU1914" i="10"/>
  <c r="C1915" i="10"/>
  <c r="D1915" i="10"/>
  <c r="AD1915" i="10" s="1"/>
  <c r="AJ1915" i="10" s="1"/>
  <c r="E1915" i="10"/>
  <c r="AE1915" i="10" s="1"/>
  <c r="F1915" i="10"/>
  <c r="AS1915" i="10" s="1"/>
  <c r="G1915" i="10"/>
  <c r="H1915" i="10"/>
  <c r="AH1915" i="10" s="1"/>
  <c r="I1915" i="10"/>
  <c r="J1915" i="10"/>
  <c r="K1915" i="10"/>
  <c r="L1915" i="10"/>
  <c r="Y1915" i="10" s="1"/>
  <c r="P1915" i="10" s="1"/>
  <c r="M1915" i="10"/>
  <c r="N1915" i="10"/>
  <c r="AA1915" i="10" s="1"/>
  <c r="O1915" i="10"/>
  <c r="V1915" i="10"/>
  <c r="S1915" i="10" s="1"/>
  <c r="X1915" i="10"/>
  <c r="Z1915" i="10"/>
  <c r="AB1915" i="10"/>
  <c r="AC1915" i="10"/>
  <c r="AI1915" i="10" s="1"/>
  <c r="AF1915" i="10"/>
  <c r="AG1915" i="10"/>
  <c r="AN1915" i="10"/>
  <c r="AO1915" i="10"/>
  <c r="AP1915" i="10"/>
  <c r="AR1915" i="10"/>
  <c r="AT1915" i="10"/>
  <c r="C1916" i="10"/>
  <c r="AC1916" i="10" s="1"/>
  <c r="AI1916" i="10" s="1"/>
  <c r="D1916" i="10"/>
  <c r="AD1916" i="10" s="1"/>
  <c r="E1916" i="10"/>
  <c r="X1916" i="10" s="1"/>
  <c r="F1916" i="10"/>
  <c r="G1916" i="10"/>
  <c r="AG1916" i="10" s="1"/>
  <c r="H1916" i="10"/>
  <c r="AH1916" i="10" s="1"/>
  <c r="I1916" i="10"/>
  <c r="J1916" i="10"/>
  <c r="K1916" i="10"/>
  <c r="L1916" i="10"/>
  <c r="M1916" i="10"/>
  <c r="Z1916" i="10" s="1"/>
  <c r="N1916" i="10"/>
  <c r="O1916" i="10"/>
  <c r="W1916" i="10"/>
  <c r="Y1916" i="10"/>
  <c r="AA1916" i="10"/>
  <c r="AB1916" i="10"/>
  <c r="AE1916" i="10"/>
  <c r="AK1916" i="10" s="1"/>
  <c r="AF1916" i="10"/>
  <c r="AM1916" i="10"/>
  <c r="AO1916" i="10"/>
  <c r="AQ1916" i="10"/>
  <c r="AS1916" i="10"/>
  <c r="AU1916" i="10"/>
  <c r="C1917" i="10"/>
  <c r="AC1917" i="10" s="1"/>
  <c r="AI1917" i="10" s="1"/>
  <c r="D1917" i="10"/>
  <c r="W1917" i="10" s="1"/>
  <c r="E1917" i="10"/>
  <c r="F1917" i="10"/>
  <c r="AF1917" i="10" s="1"/>
  <c r="G1917" i="10"/>
  <c r="AG1917" i="10" s="1"/>
  <c r="H1917" i="10"/>
  <c r="AU1917" i="10" s="1"/>
  <c r="I1917" i="10"/>
  <c r="J1917" i="10"/>
  <c r="K1917" i="10"/>
  <c r="L1917" i="10"/>
  <c r="Y1917" i="10" s="1"/>
  <c r="M1917" i="10"/>
  <c r="N1917" i="10"/>
  <c r="AA1917" i="10" s="1"/>
  <c r="R1917" i="10" s="1"/>
  <c r="O1917" i="10"/>
  <c r="V1917" i="10"/>
  <c r="S1917" i="10" s="1"/>
  <c r="X1917" i="10"/>
  <c r="U1917" i="10" s="1"/>
  <c r="Z1917" i="10"/>
  <c r="AB1917" i="10"/>
  <c r="AD1917" i="10"/>
  <c r="AE1917" i="10"/>
  <c r="AK1917" i="10" s="1"/>
  <c r="AH1917" i="10"/>
  <c r="AL1917" i="10"/>
  <c r="AO1917" i="10"/>
  <c r="AP1917" i="10"/>
  <c r="AR1917" i="10"/>
  <c r="AT1917" i="10"/>
  <c r="C1918" i="10"/>
  <c r="V1918" i="10" s="1"/>
  <c r="D1918" i="10"/>
  <c r="E1918" i="10"/>
  <c r="AE1918" i="10" s="1"/>
  <c r="AK1918" i="10" s="1"/>
  <c r="F1918" i="10"/>
  <c r="AF1918" i="10" s="1"/>
  <c r="G1918" i="10"/>
  <c r="AT1918" i="10" s="1"/>
  <c r="H1918" i="10"/>
  <c r="I1918" i="10"/>
  <c r="J1918" i="10"/>
  <c r="K1918" i="10"/>
  <c r="L1918" i="10"/>
  <c r="M1918" i="10"/>
  <c r="Z1918" i="10" s="1"/>
  <c r="Q1918" i="10" s="1"/>
  <c r="N1918" i="10"/>
  <c r="O1918" i="10"/>
  <c r="W1918" i="10"/>
  <c r="T1918" i="10" s="1"/>
  <c r="Y1918" i="10"/>
  <c r="AA1918" i="10"/>
  <c r="AB1918" i="10"/>
  <c r="AC1918" i="10"/>
  <c r="AD1918" i="10"/>
  <c r="AJ1918" i="10" s="1"/>
  <c r="AG1918" i="10"/>
  <c r="AH1918" i="10"/>
  <c r="AO1918" i="10"/>
  <c r="AQ1918" i="10"/>
  <c r="AS1918" i="10"/>
  <c r="AU1918" i="10"/>
  <c r="C1919" i="10"/>
  <c r="D1919" i="10"/>
  <c r="AD1919" i="10" s="1"/>
  <c r="AJ1919" i="10" s="1"/>
  <c r="E1919" i="10"/>
  <c r="AE1919" i="10" s="1"/>
  <c r="AK1919" i="10" s="1"/>
  <c r="F1919" i="10"/>
  <c r="AS1919" i="10" s="1"/>
  <c r="G1919" i="10"/>
  <c r="H1919" i="10"/>
  <c r="AH1919" i="10" s="1"/>
  <c r="I1919" i="10"/>
  <c r="J1919" i="10"/>
  <c r="K1919" i="10"/>
  <c r="L1919" i="10"/>
  <c r="Y1919" i="10" s="1"/>
  <c r="P1919" i="10" s="1"/>
  <c r="M1919" i="10"/>
  <c r="N1919" i="10"/>
  <c r="AA1919" i="10" s="1"/>
  <c r="O1919" i="10"/>
  <c r="V1919" i="10"/>
  <c r="S1919" i="10" s="1"/>
  <c r="X1919" i="10"/>
  <c r="U1919" i="10" s="1"/>
  <c r="Z1919" i="10"/>
  <c r="AB1919" i="10"/>
  <c r="AC1919" i="10"/>
  <c r="AI1919" i="10" s="1"/>
  <c r="AF1919" i="10"/>
  <c r="AG1919" i="10"/>
  <c r="AN1919" i="10"/>
  <c r="AO1919" i="10"/>
  <c r="AP1919" i="10"/>
  <c r="AR1919" i="10"/>
  <c r="AT1919" i="10"/>
  <c r="C1920" i="10"/>
  <c r="AC1920" i="10" s="1"/>
  <c r="AI1920" i="10" s="1"/>
  <c r="D1920" i="10"/>
  <c r="AD1920" i="10" s="1"/>
  <c r="AJ1920" i="10" s="1"/>
  <c r="E1920" i="10"/>
  <c r="X1920" i="10" s="1"/>
  <c r="F1920" i="10"/>
  <c r="G1920" i="10"/>
  <c r="AG1920" i="10" s="1"/>
  <c r="H1920" i="10"/>
  <c r="AH1920" i="10" s="1"/>
  <c r="I1920" i="10"/>
  <c r="J1920" i="10"/>
  <c r="K1920" i="10"/>
  <c r="L1920" i="10"/>
  <c r="M1920" i="10"/>
  <c r="Z1920" i="10" s="1"/>
  <c r="N1920" i="10"/>
  <c r="O1920" i="10"/>
  <c r="W1920" i="10"/>
  <c r="T1920" i="10" s="1"/>
  <c r="Y1920" i="10"/>
  <c r="AA1920" i="10"/>
  <c r="AB1920" i="10"/>
  <c r="AE1920" i="10"/>
  <c r="AK1920" i="10" s="1"/>
  <c r="AF1920" i="10"/>
  <c r="AM1920" i="10"/>
  <c r="AO1920" i="10"/>
  <c r="AQ1920" i="10"/>
  <c r="AS1920" i="10"/>
  <c r="AU1920" i="10"/>
  <c r="C1921" i="10"/>
  <c r="AC1921" i="10" s="1"/>
  <c r="D1921" i="10"/>
  <c r="W1921" i="10" s="1"/>
  <c r="E1921" i="10"/>
  <c r="F1921" i="10"/>
  <c r="AF1921" i="10" s="1"/>
  <c r="G1921" i="10"/>
  <c r="AG1921" i="10" s="1"/>
  <c r="H1921" i="10"/>
  <c r="AU1921" i="10" s="1"/>
  <c r="I1921" i="10"/>
  <c r="J1921" i="10"/>
  <c r="K1921" i="10"/>
  <c r="L1921" i="10"/>
  <c r="Y1921" i="10" s="1"/>
  <c r="M1921" i="10"/>
  <c r="N1921" i="10"/>
  <c r="AA1921" i="10" s="1"/>
  <c r="R1921" i="10" s="1"/>
  <c r="O1921" i="10"/>
  <c r="V1921" i="10"/>
  <c r="S1921" i="10" s="1"/>
  <c r="X1921" i="10"/>
  <c r="Z1921" i="10"/>
  <c r="AB1921" i="10"/>
  <c r="AD1921" i="10"/>
  <c r="AJ1921" i="10" s="1"/>
  <c r="AE1921" i="10"/>
  <c r="AK1921" i="10" s="1"/>
  <c r="AH1921" i="10"/>
  <c r="AL1921" i="10"/>
  <c r="AO1921" i="10"/>
  <c r="AP1921" i="10"/>
  <c r="AR1921" i="10"/>
  <c r="AT1921" i="10"/>
  <c r="C1922" i="10"/>
  <c r="V1922" i="10" s="1"/>
  <c r="D1922" i="10"/>
  <c r="E1922" i="10"/>
  <c r="AE1922" i="10" s="1"/>
  <c r="AK1922" i="10" s="1"/>
  <c r="F1922" i="10"/>
  <c r="AF1922" i="10" s="1"/>
  <c r="G1922" i="10"/>
  <c r="AT1922" i="10" s="1"/>
  <c r="H1922" i="10"/>
  <c r="I1922" i="10"/>
  <c r="J1922" i="10"/>
  <c r="K1922" i="10"/>
  <c r="L1922" i="10"/>
  <c r="M1922" i="10"/>
  <c r="Z1922" i="10" s="1"/>
  <c r="Q1922" i="10" s="1"/>
  <c r="N1922" i="10"/>
  <c r="O1922" i="10"/>
  <c r="W1922" i="10"/>
  <c r="Y1922" i="10"/>
  <c r="AA1922" i="10"/>
  <c r="AB1922" i="10"/>
  <c r="AC1922" i="10"/>
  <c r="AD1922" i="10"/>
  <c r="AJ1922" i="10" s="1"/>
  <c r="AG1922" i="10"/>
  <c r="AH1922" i="10"/>
  <c r="AO1922" i="10"/>
  <c r="AQ1922" i="10"/>
  <c r="AS1922" i="10"/>
  <c r="AU1922" i="10"/>
  <c r="C1923" i="10"/>
  <c r="D1923" i="10"/>
  <c r="AD1923" i="10" s="1"/>
  <c r="AJ1923" i="10" s="1"/>
  <c r="E1923" i="10"/>
  <c r="AE1923" i="10" s="1"/>
  <c r="F1923" i="10"/>
  <c r="AS1923" i="10" s="1"/>
  <c r="G1923" i="10"/>
  <c r="H1923" i="10"/>
  <c r="AH1923" i="10" s="1"/>
  <c r="I1923" i="10"/>
  <c r="J1923" i="10"/>
  <c r="K1923" i="10"/>
  <c r="L1923" i="10"/>
  <c r="Y1923" i="10" s="1"/>
  <c r="P1923" i="10" s="1"/>
  <c r="M1923" i="10"/>
  <c r="N1923" i="10"/>
  <c r="AA1923" i="10" s="1"/>
  <c r="O1923" i="10"/>
  <c r="V1923" i="10"/>
  <c r="S1923" i="10" s="1"/>
  <c r="X1923" i="10"/>
  <c r="Z1923" i="10"/>
  <c r="AB1923" i="10"/>
  <c r="AC1923" i="10"/>
  <c r="AI1923" i="10" s="1"/>
  <c r="AF1923" i="10"/>
  <c r="AG1923" i="10"/>
  <c r="AN1923" i="10"/>
  <c r="AO1923" i="10"/>
  <c r="AP1923" i="10"/>
  <c r="AR1923" i="10"/>
  <c r="AT1923" i="10"/>
  <c r="C1924" i="10"/>
  <c r="AC1924" i="10" s="1"/>
  <c r="AI1924" i="10" s="1"/>
  <c r="D1924" i="10"/>
  <c r="AD1924" i="10" s="1"/>
  <c r="E1924" i="10"/>
  <c r="X1924" i="10" s="1"/>
  <c r="F1924" i="10"/>
  <c r="G1924" i="10"/>
  <c r="AG1924" i="10" s="1"/>
  <c r="H1924" i="10"/>
  <c r="AH1924" i="10" s="1"/>
  <c r="I1924" i="10"/>
  <c r="J1924" i="10"/>
  <c r="K1924" i="10"/>
  <c r="L1924" i="10"/>
  <c r="M1924" i="10"/>
  <c r="Z1924" i="10" s="1"/>
  <c r="N1924" i="10"/>
  <c r="O1924" i="10"/>
  <c r="W1924" i="10"/>
  <c r="Y1924" i="10"/>
  <c r="AA1924" i="10"/>
  <c r="AB1924" i="10"/>
  <c r="AE1924" i="10"/>
  <c r="AK1924" i="10" s="1"/>
  <c r="AF1924" i="10"/>
  <c r="AM1924" i="10"/>
  <c r="AO1924" i="10"/>
  <c r="AQ1924" i="10"/>
  <c r="AS1924" i="10"/>
  <c r="AU1924" i="10"/>
  <c r="C1925" i="10"/>
  <c r="AC1925" i="10" s="1"/>
  <c r="AI1925" i="10" s="1"/>
  <c r="D1925" i="10"/>
  <c r="W1925" i="10" s="1"/>
  <c r="E1925" i="10"/>
  <c r="F1925" i="10"/>
  <c r="AF1925" i="10" s="1"/>
  <c r="G1925" i="10"/>
  <c r="AG1925" i="10" s="1"/>
  <c r="H1925" i="10"/>
  <c r="AU1925" i="10" s="1"/>
  <c r="I1925" i="10"/>
  <c r="J1925" i="10"/>
  <c r="K1925" i="10"/>
  <c r="L1925" i="10"/>
  <c r="Y1925" i="10" s="1"/>
  <c r="M1925" i="10"/>
  <c r="N1925" i="10"/>
  <c r="AA1925" i="10" s="1"/>
  <c r="R1925" i="10" s="1"/>
  <c r="O1925" i="10"/>
  <c r="V1925" i="10"/>
  <c r="S1925" i="10" s="1"/>
  <c r="X1925" i="10"/>
  <c r="U1925" i="10" s="1"/>
  <c r="Z1925" i="10"/>
  <c r="AB1925" i="10"/>
  <c r="AD1925" i="10"/>
  <c r="AE1925" i="10"/>
  <c r="AK1925" i="10" s="1"/>
  <c r="AH1925" i="10"/>
  <c r="AL1925" i="10"/>
  <c r="AO1925" i="10"/>
  <c r="AP1925" i="10"/>
  <c r="AR1925" i="10"/>
  <c r="AT1925" i="10"/>
  <c r="C1926" i="10"/>
  <c r="V1926" i="10" s="1"/>
  <c r="D1926" i="10"/>
  <c r="E1926" i="10"/>
  <c r="AE1926" i="10" s="1"/>
  <c r="AK1926" i="10" s="1"/>
  <c r="F1926" i="10"/>
  <c r="AF1926" i="10" s="1"/>
  <c r="G1926" i="10"/>
  <c r="AT1926" i="10" s="1"/>
  <c r="H1926" i="10"/>
  <c r="I1926" i="10"/>
  <c r="J1926" i="10"/>
  <c r="K1926" i="10"/>
  <c r="L1926" i="10"/>
  <c r="M1926" i="10"/>
  <c r="Z1926" i="10" s="1"/>
  <c r="Q1926" i="10" s="1"/>
  <c r="N1926" i="10"/>
  <c r="O1926" i="10"/>
  <c r="W1926" i="10"/>
  <c r="T1926" i="10" s="1"/>
  <c r="Y1926" i="10"/>
  <c r="AA1926" i="10"/>
  <c r="AB1926" i="10"/>
  <c r="AC1926" i="10"/>
  <c r="AI1926" i="10" s="1"/>
  <c r="AD1926" i="10"/>
  <c r="AJ1926" i="10" s="1"/>
  <c r="AG1926" i="10"/>
  <c r="AH1926" i="10"/>
  <c r="AO1926" i="10"/>
  <c r="AQ1926" i="10"/>
  <c r="AS1926" i="10"/>
  <c r="AU1926" i="10"/>
  <c r="C1927" i="10"/>
  <c r="D1927" i="10"/>
  <c r="AD1927" i="10" s="1"/>
  <c r="AJ1927" i="10" s="1"/>
  <c r="E1927" i="10"/>
  <c r="AE1927" i="10" s="1"/>
  <c r="AK1927" i="10" s="1"/>
  <c r="F1927" i="10"/>
  <c r="AS1927" i="10" s="1"/>
  <c r="G1927" i="10"/>
  <c r="H1927" i="10"/>
  <c r="AH1927" i="10" s="1"/>
  <c r="I1927" i="10"/>
  <c r="J1927" i="10"/>
  <c r="K1927" i="10"/>
  <c r="L1927" i="10"/>
  <c r="Y1927" i="10" s="1"/>
  <c r="P1927" i="10" s="1"/>
  <c r="M1927" i="10"/>
  <c r="N1927" i="10"/>
  <c r="AA1927" i="10" s="1"/>
  <c r="O1927" i="10"/>
  <c r="V1927" i="10"/>
  <c r="S1927" i="10" s="1"/>
  <c r="X1927" i="10"/>
  <c r="U1927" i="10" s="1"/>
  <c r="Z1927" i="10"/>
  <c r="AB1927" i="10"/>
  <c r="AC1927" i="10"/>
  <c r="AI1927" i="10" s="1"/>
  <c r="AF1927" i="10"/>
  <c r="AG1927" i="10"/>
  <c r="AN1927" i="10"/>
  <c r="AO1927" i="10"/>
  <c r="AP1927" i="10"/>
  <c r="AR1927" i="10"/>
  <c r="AT1927" i="10"/>
  <c r="C1928" i="10"/>
  <c r="AC1928" i="10" s="1"/>
  <c r="AI1928" i="10" s="1"/>
  <c r="D1928" i="10"/>
  <c r="AD1928" i="10" s="1"/>
  <c r="AJ1928" i="10" s="1"/>
  <c r="E1928" i="10"/>
  <c r="X1928" i="10" s="1"/>
  <c r="F1928" i="10"/>
  <c r="G1928" i="10"/>
  <c r="AG1928" i="10" s="1"/>
  <c r="H1928" i="10"/>
  <c r="AH1928" i="10" s="1"/>
  <c r="I1928" i="10"/>
  <c r="J1928" i="10"/>
  <c r="K1928" i="10"/>
  <c r="AN1928" i="10" s="1"/>
  <c r="L1928" i="10"/>
  <c r="M1928" i="10"/>
  <c r="Z1928" i="10" s="1"/>
  <c r="N1928" i="10"/>
  <c r="O1928" i="10"/>
  <c r="W1928" i="10"/>
  <c r="T1928" i="10" s="1"/>
  <c r="Y1928" i="10"/>
  <c r="AA1928" i="10"/>
  <c r="AB1928" i="10"/>
  <c r="AE1928" i="10"/>
  <c r="AK1928" i="10" s="1"/>
  <c r="AF1928" i="10"/>
  <c r="AM1928" i="10"/>
  <c r="AO1928" i="10"/>
  <c r="AQ1928" i="10"/>
  <c r="AS1928" i="10"/>
  <c r="AU1928" i="10"/>
  <c r="C1929" i="10"/>
  <c r="AC1929" i="10" s="1"/>
  <c r="D1929" i="10"/>
  <c r="W1929" i="10" s="1"/>
  <c r="E1929" i="10"/>
  <c r="F1929" i="10"/>
  <c r="AF1929" i="10" s="1"/>
  <c r="G1929" i="10"/>
  <c r="AG1929" i="10" s="1"/>
  <c r="H1929" i="10"/>
  <c r="AU1929" i="10" s="1"/>
  <c r="I1929" i="10"/>
  <c r="J1929" i="10"/>
  <c r="K1929" i="10"/>
  <c r="L1929" i="10"/>
  <c r="Y1929" i="10" s="1"/>
  <c r="M1929" i="10"/>
  <c r="N1929" i="10"/>
  <c r="AA1929" i="10" s="1"/>
  <c r="R1929" i="10" s="1"/>
  <c r="O1929" i="10"/>
  <c r="V1929" i="10"/>
  <c r="S1929" i="10" s="1"/>
  <c r="X1929" i="10"/>
  <c r="Z1929" i="10"/>
  <c r="AB1929" i="10"/>
  <c r="AD1929" i="10"/>
  <c r="AJ1929" i="10" s="1"/>
  <c r="AE1929" i="10"/>
  <c r="AK1929" i="10" s="1"/>
  <c r="AH1929" i="10"/>
  <c r="AL1929" i="10"/>
  <c r="AO1929" i="10"/>
  <c r="AP1929" i="10"/>
  <c r="AR1929" i="10"/>
  <c r="AT1929" i="10"/>
  <c r="C1930" i="10"/>
  <c r="V1930" i="10" s="1"/>
  <c r="D1930" i="10"/>
  <c r="E1930" i="10"/>
  <c r="AE1930" i="10" s="1"/>
  <c r="AK1930" i="10" s="1"/>
  <c r="F1930" i="10"/>
  <c r="AF1930" i="10" s="1"/>
  <c r="G1930" i="10"/>
  <c r="AT1930" i="10" s="1"/>
  <c r="H1930" i="10"/>
  <c r="I1930" i="10"/>
  <c r="J1930" i="10"/>
  <c r="K1930" i="10"/>
  <c r="L1930" i="10"/>
  <c r="M1930" i="10"/>
  <c r="Z1930" i="10" s="1"/>
  <c r="Q1930" i="10" s="1"/>
  <c r="N1930" i="10"/>
  <c r="O1930" i="10"/>
  <c r="W1930" i="10"/>
  <c r="Y1930" i="10"/>
  <c r="AA1930" i="10"/>
  <c r="AB1930" i="10"/>
  <c r="AC1930" i="10"/>
  <c r="AD1930" i="10"/>
  <c r="AJ1930" i="10" s="1"/>
  <c r="AG1930" i="10"/>
  <c r="AH1930" i="10"/>
  <c r="AO1930" i="10"/>
  <c r="AQ1930" i="10"/>
  <c r="AS1930" i="10"/>
  <c r="AU1930" i="10"/>
  <c r="C1931" i="10"/>
  <c r="D1931" i="10"/>
  <c r="AD1931" i="10" s="1"/>
  <c r="AJ1931" i="10" s="1"/>
  <c r="E1931" i="10"/>
  <c r="AE1931" i="10" s="1"/>
  <c r="F1931" i="10"/>
  <c r="AS1931" i="10" s="1"/>
  <c r="G1931" i="10"/>
  <c r="H1931" i="10"/>
  <c r="AH1931" i="10" s="1"/>
  <c r="I1931" i="10"/>
  <c r="J1931" i="10"/>
  <c r="K1931" i="10"/>
  <c r="L1931" i="10"/>
  <c r="Y1931" i="10" s="1"/>
  <c r="P1931" i="10" s="1"/>
  <c r="M1931" i="10"/>
  <c r="N1931" i="10"/>
  <c r="AA1931" i="10" s="1"/>
  <c r="O1931" i="10"/>
  <c r="V1931" i="10"/>
  <c r="S1931" i="10" s="1"/>
  <c r="X1931" i="10"/>
  <c r="Z1931" i="10"/>
  <c r="AB1931" i="10"/>
  <c r="AC1931" i="10"/>
  <c r="AI1931" i="10" s="1"/>
  <c r="AF1931" i="10"/>
  <c r="AG1931" i="10"/>
  <c r="AN1931" i="10"/>
  <c r="AO1931" i="10"/>
  <c r="AP1931" i="10"/>
  <c r="AR1931" i="10"/>
  <c r="AT1931" i="10"/>
  <c r="C1932" i="10"/>
  <c r="AC1932" i="10" s="1"/>
  <c r="AI1932" i="10" s="1"/>
  <c r="D1932" i="10"/>
  <c r="AD1932" i="10" s="1"/>
  <c r="E1932" i="10"/>
  <c r="X1932" i="10" s="1"/>
  <c r="F1932" i="10"/>
  <c r="G1932" i="10"/>
  <c r="AG1932" i="10" s="1"/>
  <c r="H1932" i="10"/>
  <c r="AH1932" i="10" s="1"/>
  <c r="I1932" i="10"/>
  <c r="J1932" i="10"/>
  <c r="K1932" i="10"/>
  <c r="L1932" i="10"/>
  <c r="M1932" i="10"/>
  <c r="Z1932" i="10" s="1"/>
  <c r="N1932" i="10"/>
  <c r="O1932" i="10"/>
  <c r="W1932" i="10"/>
  <c r="Y1932" i="10"/>
  <c r="AA1932" i="10"/>
  <c r="AB1932" i="10"/>
  <c r="AE1932" i="10"/>
  <c r="AK1932" i="10" s="1"/>
  <c r="AF1932" i="10"/>
  <c r="AM1932" i="10"/>
  <c r="AO1932" i="10"/>
  <c r="AQ1932" i="10"/>
  <c r="AS1932" i="10"/>
  <c r="AU1932" i="10"/>
  <c r="C1933" i="10"/>
  <c r="AC1933" i="10" s="1"/>
  <c r="AI1933" i="10" s="1"/>
  <c r="D1933" i="10"/>
  <c r="W1933" i="10" s="1"/>
  <c r="E1933" i="10"/>
  <c r="F1933" i="10"/>
  <c r="AF1933" i="10" s="1"/>
  <c r="G1933" i="10"/>
  <c r="AG1933" i="10" s="1"/>
  <c r="H1933" i="10"/>
  <c r="AU1933" i="10" s="1"/>
  <c r="I1933" i="10"/>
  <c r="J1933" i="10"/>
  <c r="K1933" i="10"/>
  <c r="L1933" i="10"/>
  <c r="Y1933" i="10" s="1"/>
  <c r="M1933" i="10"/>
  <c r="N1933" i="10"/>
  <c r="AA1933" i="10" s="1"/>
  <c r="R1933" i="10" s="1"/>
  <c r="O1933" i="10"/>
  <c r="V1933" i="10"/>
  <c r="S1933" i="10" s="1"/>
  <c r="X1933" i="10"/>
  <c r="U1933" i="10" s="1"/>
  <c r="Z1933" i="10"/>
  <c r="AB1933" i="10"/>
  <c r="AD1933" i="10"/>
  <c r="AE1933" i="10"/>
  <c r="AK1933" i="10" s="1"/>
  <c r="AH1933" i="10"/>
  <c r="AL1933" i="10"/>
  <c r="AO1933" i="10"/>
  <c r="AP1933" i="10"/>
  <c r="AR1933" i="10"/>
  <c r="AT1933" i="10"/>
  <c r="C1934" i="10"/>
  <c r="V1934" i="10" s="1"/>
  <c r="D1934" i="10"/>
  <c r="E1934" i="10"/>
  <c r="AE1934" i="10" s="1"/>
  <c r="AK1934" i="10" s="1"/>
  <c r="F1934" i="10"/>
  <c r="AF1934" i="10" s="1"/>
  <c r="G1934" i="10"/>
  <c r="AT1934" i="10" s="1"/>
  <c r="H1934" i="10"/>
  <c r="I1934" i="10"/>
  <c r="J1934" i="10"/>
  <c r="K1934" i="10"/>
  <c r="L1934" i="10"/>
  <c r="M1934" i="10"/>
  <c r="Z1934" i="10" s="1"/>
  <c r="Q1934" i="10" s="1"/>
  <c r="N1934" i="10"/>
  <c r="O1934" i="10"/>
  <c r="W1934" i="10"/>
  <c r="T1934" i="10" s="1"/>
  <c r="Y1934" i="10"/>
  <c r="AA1934" i="10"/>
  <c r="AB1934" i="10"/>
  <c r="AC1934" i="10"/>
  <c r="AD1934" i="10"/>
  <c r="AJ1934" i="10" s="1"/>
  <c r="AG1934" i="10"/>
  <c r="AH1934" i="10"/>
  <c r="AO1934" i="10"/>
  <c r="AQ1934" i="10"/>
  <c r="AS1934" i="10"/>
  <c r="AU1934" i="10"/>
  <c r="C1935" i="10"/>
  <c r="D1935" i="10"/>
  <c r="AD1935" i="10" s="1"/>
  <c r="AJ1935" i="10" s="1"/>
  <c r="E1935" i="10"/>
  <c r="AE1935" i="10" s="1"/>
  <c r="AK1935" i="10" s="1"/>
  <c r="F1935" i="10"/>
  <c r="AS1935" i="10" s="1"/>
  <c r="G1935" i="10"/>
  <c r="H1935" i="10"/>
  <c r="AH1935" i="10" s="1"/>
  <c r="I1935" i="10"/>
  <c r="J1935" i="10"/>
  <c r="K1935" i="10"/>
  <c r="L1935" i="10"/>
  <c r="Y1935" i="10" s="1"/>
  <c r="P1935" i="10" s="1"/>
  <c r="M1935" i="10"/>
  <c r="N1935" i="10"/>
  <c r="AA1935" i="10" s="1"/>
  <c r="O1935" i="10"/>
  <c r="V1935" i="10"/>
  <c r="S1935" i="10" s="1"/>
  <c r="X1935" i="10"/>
  <c r="U1935" i="10" s="1"/>
  <c r="Z1935" i="10"/>
  <c r="AB1935" i="10"/>
  <c r="AC1935" i="10"/>
  <c r="AI1935" i="10" s="1"/>
  <c r="AF1935" i="10"/>
  <c r="AG1935" i="10"/>
  <c r="AN1935" i="10"/>
  <c r="AO1935" i="10"/>
  <c r="AP1935" i="10"/>
  <c r="AR1935" i="10"/>
  <c r="AT1935" i="10"/>
  <c r="C1936" i="10"/>
  <c r="AC1936" i="10" s="1"/>
  <c r="AI1936" i="10" s="1"/>
  <c r="D1936" i="10"/>
  <c r="AD1936" i="10" s="1"/>
  <c r="AJ1936" i="10" s="1"/>
  <c r="E1936" i="10"/>
  <c r="X1936" i="10" s="1"/>
  <c r="F1936" i="10"/>
  <c r="G1936" i="10"/>
  <c r="AG1936" i="10" s="1"/>
  <c r="H1936" i="10"/>
  <c r="AH1936" i="10" s="1"/>
  <c r="I1936" i="10"/>
  <c r="J1936" i="10"/>
  <c r="K1936" i="10"/>
  <c r="L1936" i="10"/>
  <c r="M1936" i="10"/>
  <c r="Z1936" i="10" s="1"/>
  <c r="N1936" i="10"/>
  <c r="O1936" i="10"/>
  <c r="W1936" i="10"/>
  <c r="T1936" i="10" s="1"/>
  <c r="Y1936" i="10"/>
  <c r="AA1936" i="10"/>
  <c r="AB1936" i="10"/>
  <c r="AE1936" i="10"/>
  <c r="AK1936" i="10" s="1"/>
  <c r="AF1936" i="10"/>
  <c r="AM1936" i="10"/>
  <c r="AO1936" i="10"/>
  <c r="AQ1936" i="10"/>
  <c r="AS1936" i="10"/>
  <c r="AU1936" i="10"/>
  <c r="C1937" i="10"/>
  <c r="AC1937" i="10" s="1"/>
  <c r="D1937" i="10"/>
  <c r="W1937" i="10" s="1"/>
  <c r="E1937" i="10"/>
  <c r="F1937" i="10"/>
  <c r="AF1937" i="10" s="1"/>
  <c r="G1937" i="10"/>
  <c r="AG1937" i="10" s="1"/>
  <c r="H1937" i="10"/>
  <c r="AU1937" i="10" s="1"/>
  <c r="I1937" i="10"/>
  <c r="J1937" i="10"/>
  <c r="K1937" i="10"/>
  <c r="L1937" i="10"/>
  <c r="Y1937" i="10" s="1"/>
  <c r="M1937" i="10"/>
  <c r="N1937" i="10"/>
  <c r="AA1937" i="10" s="1"/>
  <c r="R1937" i="10" s="1"/>
  <c r="O1937" i="10"/>
  <c r="V1937" i="10"/>
  <c r="S1937" i="10" s="1"/>
  <c r="X1937" i="10"/>
  <c r="Z1937" i="10"/>
  <c r="AB1937" i="10"/>
  <c r="AD1937" i="10"/>
  <c r="AJ1937" i="10" s="1"/>
  <c r="AE1937" i="10"/>
  <c r="AK1937" i="10" s="1"/>
  <c r="AH1937" i="10"/>
  <c r="AL1937" i="10"/>
  <c r="AO1937" i="10"/>
  <c r="AP1937" i="10"/>
  <c r="AR1937" i="10"/>
  <c r="AT1937" i="10"/>
  <c r="C1938" i="10"/>
  <c r="V1938" i="10" s="1"/>
  <c r="D1938" i="10"/>
  <c r="E1938" i="10"/>
  <c r="AE1938" i="10" s="1"/>
  <c r="AK1938" i="10" s="1"/>
  <c r="F1938" i="10"/>
  <c r="AF1938" i="10" s="1"/>
  <c r="G1938" i="10"/>
  <c r="AT1938" i="10" s="1"/>
  <c r="H1938" i="10"/>
  <c r="I1938" i="10"/>
  <c r="J1938" i="10"/>
  <c r="K1938" i="10"/>
  <c r="L1938" i="10"/>
  <c r="M1938" i="10"/>
  <c r="Z1938" i="10" s="1"/>
  <c r="Q1938" i="10" s="1"/>
  <c r="N1938" i="10"/>
  <c r="O1938" i="10"/>
  <c r="W1938" i="10"/>
  <c r="Y1938" i="10"/>
  <c r="AA1938" i="10"/>
  <c r="AB1938" i="10"/>
  <c r="AC1938" i="10"/>
  <c r="AI1938" i="10" s="1"/>
  <c r="AD1938" i="10"/>
  <c r="AJ1938" i="10" s="1"/>
  <c r="AG1938" i="10"/>
  <c r="AH1938" i="10"/>
  <c r="AO1938" i="10"/>
  <c r="AQ1938" i="10"/>
  <c r="AS1938" i="10"/>
  <c r="AU1938" i="10"/>
  <c r="C1939" i="10"/>
  <c r="D1939" i="10"/>
  <c r="AD1939" i="10" s="1"/>
  <c r="AJ1939" i="10" s="1"/>
  <c r="E1939" i="10"/>
  <c r="AE1939" i="10" s="1"/>
  <c r="F1939" i="10"/>
  <c r="AS1939" i="10" s="1"/>
  <c r="G1939" i="10"/>
  <c r="H1939" i="10"/>
  <c r="AH1939" i="10" s="1"/>
  <c r="I1939" i="10"/>
  <c r="J1939" i="10"/>
  <c r="K1939" i="10"/>
  <c r="L1939" i="10"/>
  <c r="Y1939" i="10" s="1"/>
  <c r="P1939" i="10" s="1"/>
  <c r="M1939" i="10"/>
  <c r="N1939" i="10"/>
  <c r="AA1939" i="10" s="1"/>
  <c r="O1939" i="10"/>
  <c r="V1939" i="10"/>
  <c r="S1939" i="10" s="1"/>
  <c r="X1939" i="10"/>
  <c r="Z1939" i="10"/>
  <c r="AB1939" i="10"/>
  <c r="AC1939" i="10"/>
  <c r="AI1939" i="10" s="1"/>
  <c r="AF1939" i="10"/>
  <c r="AG1939" i="10"/>
  <c r="AN1939" i="10"/>
  <c r="AO1939" i="10"/>
  <c r="AP1939" i="10"/>
  <c r="AR1939" i="10"/>
  <c r="AT1939" i="10"/>
  <c r="C1940" i="10"/>
  <c r="AC1940" i="10" s="1"/>
  <c r="AI1940" i="10" s="1"/>
  <c r="D1940" i="10"/>
  <c r="AD1940" i="10" s="1"/>
  <c r="E1940" i="10"/>
  <c r="X1940" i="10" s="1"/>
  <c r="F1940" i="10"/>
  <c r="G1940" i="10"/>
  <c r="AG1940" i="10" s="1"/>
  <c r="H1940" i="10"/>
  <c r="AH1940" i="10" s="1"/>
  <c r="I1940" i="10"/>
  <c r="J1940" i="10"/>
  <c r="K1940" i="10"/>
  <c r="L1940" i="10"/>
  <c r="M1940" i="10"/>
  <c r="Z1940" i="10" s="1"/>
  <c r="N1940" i="10"/>
  <c r="O1940" i="10"/>
  <c r="W1940" i="10"/>
  <c r="Y1940" i="10"/>
  <c r="AA1940" i="10"/>
  <c r="AB1940" i="10"/>
  <c r="AE1940" i="10"/>
  <c r="AK1940" i="10" s="1"/>
  <c r="AF1940" i="10"/>
  <c r="AM1940" i="10"/>
  <c r="AO1940" i="10"/>
  <c r="AQ1940" i="10"/>
  <c r="AS1940" i="10"/>
  <c r="AU1940" i="10"/>
  <c r="C1941" i="10"/>
  <c r="AC1941" i="10" s="1"/>
  <c r="AI1941" i="10" s="1"/>
  <c r="D1941" i="10"/>
  <c r="W1941" i="10" s="1"/>
  <c r="E1941" i="10"/>
  <c r="F1941" i="10"/>
  <c r="AF1941" i="10" s="1"/>
  <c r="G1941" i="10"/>
  <c r="AG1941" i="10" s="1"/>
  <c r="H1941" i="10"/>
  <c r="AU1941" i="10" s="1"/>
  <c r="I1941" i="10"/>
  <c r="J1941" i="10"/>
  <c r="K1941" i="10"/>
  <c r="L1941" i="10"/>
  <c r="Y1941" i="10" s="1"/>
  <c r="M1941" i="10"/>
  <c r="N1941" i="10"/>
  <c r="AA1941" i="10" s="1"/>
  <c r="R1941" i="10" s="1"/>
  <c r="O1941" i="10"/>
  <c r="V1941" i="10"/>
  <c r="S1941" i="10" s="1"/>
  <c r="X1941" i="10"/>
  <c r="U1941" i="10" s="1"/>
  <c r="Z1941" i="10"/>
  <c r="AB1941" i="10"/>
  <c r="AD1941" i="10"/>
  <c r="AE1941" i="10"/>
  <c r="AK1941" i="10" s="1"/>
  <c r="AH1941" i="10"/>
  <c r="AL1941" i="10"/>
  <c r="AO1941" i="10"/>
  <c r="AP1941" i="10"/>
  <c r="AR1941" i="10"/>
  <c r="AT1941" i="10"/>
  <c r="C1942" i="10"/>
  <c r="V1942" i="10" s="1"/>
  <c r="D1942" i="10"/>
  <c r="E1942" i="10"/>
  <c r="AE1942" i="10" s="1"/>
  <c r="AK1942" i="10" s="1"/>
  <c r="F1942" i="10"/>
  <c r="AF1942" i="10" s="1"/>
  <c r="G1942" i="10"/>
  <c r="AT1942" i="10" s="1"/>
  <c r="H1942" i="10"/>
  <c r="I1942" i="10"/>
  <c r="J1942" i="10"/>
  <c r="K1942" i="10"/>
  <c r="L1942" i="10"/>
  <c r="M1942" i="10"/>
  <c r="Z1942" i="10" s="1"/>
  <c r="Q1942" i="10" s="1"/>
  <c r="N1942" i="10"/>
  <c r="O1942" i="10"/>
  <c r="W1942" i="10"/>
  <c r="T1942" i="10" s="1"/>
  <c r="Y1942" i="10"/>
  <c r="AA1942" i="10"/>
  <c r="AB1942" i="10"/>
  <c r="AC1942" i="10"/>
  <c r="AI1942" i="10" s="1"/>
  <c r="AD1942" i="10"/>
  <c r="AJ1942" i="10" s="1"/>
  <c r="AG1942" i="10"/>
  <c r="AH1942" i="10"/>
  <c r="AO1942" i="10"/>
  <c r="AQ1942" i="10"/>
  <c r="AS1942" i="10"/>
  <c r="AU1942" i="10"/>
  <c r="C1943" i="10"/>
  <c r="D1943" i="10"/>
  <c r="AD1943" i="10" s="1"/>
  <c r="AJ1943" i="10" s="1"/>
  <c r="E1943" i="10"/>
  <c r="AE1943" i="10" s="1"/>
  <c r="AK1943" i="10" s="1"/>
  <c r="F1943" i="10"/>
  <c r="AS1943" i="10" s="1"/>
  <c r="G1943" i="10"/>
  <c r="H1943" i="10"/>
  <c r="AH1943" i="10" s="1"/>
  <c r="I1943" i="10"/>
  <c r="J1943" i="10"/>
  <c r="K1943" i="10"/>
  <c r="L1943" i="10"/>
  <c r="Y1943" i="10" s="1"/>
  <c r="P1943" i="10" s="1"/>
  <c r="M1943" i="10"/>
  <c r="N1943" i="10"/>
  <c r="AA1943" i="10" s="1"/>
  <c r="O1943" i="10"/>
  <c r="V1943" i="10"/>
  <c r="S1943" i="10" s="1"/>
  <c r="X1943" i="10"/>
  <c r="U1943" i="10" s="1"/>
  <c r="Z1943" i="10"/>
  <c r="AB1943" i="10"/>
  <c r="AC1943" i="10"/>
  <c r="AI1943" i="10" s="1"/>
  <c r="AF1943" i="10"/>
  <c r="AG1943" i="10"/>
  <c r="AN1943" i="10"/>
  <c r="AO1943" i="10"/>
  <c r="AP1943" i="10"/>
  <c r="AR1943" i="10"/>
  <c r="AT1943" i="10"/>
  <c r="C1944" i="10"/>
  <c r="AC1944" i="10" s="1"/>
  <c r="AI1944" i="10" s="1"/>
  <c r="D1944" i="10"/>
  <c r="AD1944" i="10" s="1"/>
  <c r="AJ1944" i="10" s="1"/>
  <c r="E1944" i="10"/>
  <c r="X1944" i="10" s="1"/>
  <c r="F1944" i="10"/>
  <c r="G1944" i="10"/>
  <c r="AG1944" i="10" s="1"/>
  <c r="H1944" i="10"/>
  <c r="AH1944" i="10" s="1"/>
  <c r="I1944" i="10"/>
  <c r="J1944" i="10"/>
  <c r="K1944" i="10"/>
  <c r="L1944" i="10"/>
  <c r="M1944" i="10"/>
  <c r="Z1944" i="10" s="1"/>
  <c r="N1944" i="10"/>
  <c r="O1944" i="10"/>
  <c r="W1944" i="10"/>
  <c r="T1944" i="10" s="1"/>
  <c r="Y1944" i="10"/>
  <c r="AA1944" i="10"/>
  <c r="AB1944" i="10"/>
  <c r="AE1944" i="10"/>
  <c r="AK1944" i="10" s="1"/>
  <c r="AF1944" i="10"/>
  <c r="AM1944" i="10"/>
  <c r="AO1944" i="10"/>
  <c r="AQ1944" i="10"/>
  <c r="AS1944" i="10"/>
  <c r="AU1944" i="10"/>
  <c r="C1945" i="10"/>
  <c r="AC1945" i="10" s="1"/>
  <c r="D1945" i="10"/>
  <c r="W1945" i="10" s="1"/>
  <c r="E1945" i="10"/>
  <c r="F1945" i="10"/>
  <c r="AF1945" i="10" s="1"/>
  <c r="G1945" i="10"/>
  <c r="AG1945" i="10" s="1"/>
  <c r="H1945" i="10"/>
  <c r="AU1945" i="10" s="1"/>
  <c r="I1945" i="10"/>
  <c r="J1945" i="10"/>
  <c r="K1945" i="10"/>
  <c r="L1945" i="10"/>
  <c r="Y1945" i="10" s="1"/>
  <c r="M1945" i="10"/>
  <c r="N1945" i="10"/>
  <c r="AA1945" i="10" s="1"/>
  <c r="R1945" i="10" s="1"/>
  <c r="O1945" i="10"/>
  <c r="V1945" i="10"/>
  <c r="S1945" i="10" s="1"/>
  <c r="X1945" i="10"/>
  <c r="Z1945" i="10"/>
  <c r="AB1945" i="10"/>
  <c r="AD1945" i="10"/>
  <c r="AJ1945" i="10" s="1"/>
  <c r="AE1945" i="10"/>
  <c r="AK1945" i="10" s="1"/>
  <c r="AH1945" i="10"/>
  <c r="AL1945" i="10"/>
  <c r="AO1945" i="10"/>
  <c r="AP1945" i="10"/>
  <c r="AR1945" i="10"/>
  <c r="AT1945" i="10"/>
  <c r="C1946" i="10"/>
  <c r="V1946" i="10" s="1"/>
  <c r="D1946" i="10"/>
  <c r="E1946" i="10"/>
  <c r="AE1946" i="10" s="1"/>
  <c r="AK1946" i="10" s="1"/>
  <c r="F1946" i="10"/>
  <c r="AF1946" i="10" s="1"/>
  <c r="G1946" i="10"/>
  <c r="AT1946" i="10" s="1"/>
  <c r="H1946" i="10"/>
  <c r="I1946" i="10"/>
  <c r="J1946" i="10"/>
  <c r="K1946" i="10"/>
  <c r="L1946" i="10"/>
  <c r="M1946" i="10"/>
  <c r="Z1946" i="10" s="1"/>
  <c r="Q1946" i="10" s="1"/>
  <c r="N1946" i="10"/>
  <c r="O1946" i="10"/>
  <c r="W1946" i="10"/>
  <c r="Y1946" i="10"/>
  <c r="AA1946" i="10"/>
  <c r="AB1946" i="10"/>
  <c r="AC1946" i="10"/>
  <c r="AD1946" i="10"/>
  <c r="AJ1946" i="10" s="1"/>
  <c r="AG1946" i="10"/>
  <c r="AH1946" i="10"/>
  <c r="AO1946" i="10"/>
  <c r="AQ1946" i="10"/>
  <c r="AS1946" i="10"/>
  <c r="AU1946" i="10"/>
  <c r="C1947" i="10"/>
  <c r="D1947" i="10"/>
  <c r="AD1947" i="10" s="1"/>
  <c r="AJ1947" i="10" s="1"/>
  <c r="E1947" i="10"/>
  <c r="AE1947" i="10" s="1"/>
  <c r="F1947" i="10"/>
  <c r="AS1947" i="10" s="1"/>
  <c r="G1947" i="10"/>
  <c r="H1947" i="10"/>
  <c r="AH1947" i="10" s="1"/>
  <c r="I1947" i="10"/>
  <c r="J1947" i="10"/>
  <c r="K1947" i="10"/>
  <c r="L1947" i="10"/>
  <c r="Y1947" i="10" s="1"/>
  <c r="P1947" i="10" s="1"/>
  <c r="M1947" i="10"/>
  <c r="N1947" i="10"/>
  <c r="AA1947" i="10" s="1"/>
  <c r="O1947" i="10"/>
  <c r="V1947" i="10"/>
  <c r="S1947" i="10" s="1"/>
  <c r="X1947" i="10"/>
  <c r="Z1947" i="10"/>
  <c r="AB1947" i="10"/>
  <c r="AC1947" i="10"/>
  <c r="AI1947" i="10" s="1"/>
  <c r="AF1947" i="10"/>
  <c r="AG1947" i="10"/>
  <c r="AN1947" i="10"/>
  <c r="AO1947" i="10"/>
  <c r="AP1947" i="10"/>
  <c r="AR1947" i="10"/>
  <c r="AT1947" i="10"/>
  <c r="C1948" i="10"/>
  <c r="AC1948" i="10" s="1"/>
  <c r="AI1948" i="10" s="1"/>
  <c r="D1948" i="10"/>
  <c r="AD1948" i="10" s="1"/>
  <c r="E1948" i="10"/>
  <c r="X1948" i="10" s="1"/>
  <c r="F1948" i="10"/>
  <c r="G1948" i="10"/>
  <c r="AG1948" i="10" s="1"/>
  <c r="H1948" i="10"/>
  <c r="AH1948" i="10" s="1"/>
  <c r="I1948" i="10"/>
  <c r="J1948" i="10"/>
  <c r="K1948" i="10"/>
  <c r="L1948" i="10"/>
  <c r="M1948" i="10"/>
  <c r="Z1948" i="10" s="1"/>
  <c r="N1948" i="10"/>
  <c r="O1948" i="10"/>
  <c r="W1948" i="10"/>
  <c r="Y1948" i="10"/>
  <c r="AA1948" i="10"/>
  <c r="AB1948" i="10"/>
  <c r="AE1948" i="10"/>
  <c r="AK1948" i="10" s="1"/>
  <c r="AF1948" i="10"/>
  <c r="AM1948" i="10"/>
  <c r="AO1948" i="10"/>
  <c r="AQ1948" i="10"/>
  <c r="AS1948" i="10"/>
  <c r="AU1948" i="10"/>
  <c r="C1949" i="10"/>
  <c r="AC1949" i="10" s="1"/>
  <c r="AI1949" i="10" s="1"/>
  <c r="D1949" i="10"/>
  <c r="W1949" i="10" s="1"/>
  <c r="E1949" i="10"/>
  <c r="F1949" i="10"/>
  <c r="AF1949" i="10" s="1"/>
  <c r="G1949" i="10"/>
  <c r="AG1949" i="10" s="1"/>
  <c r="H1949" i="10"/>
  <c r="AU1949" i="10" s="1"/>
  <c r="I1949" i="10"/>
  <c r="J1949" i="10"/>
  <c r="K1949" i="10"/>
  <c r="L1949" i="10"/>
  <c r="Y1949" i="10" s="1"/>
  <c r="M1949" i="10"/>
  <c r="N1949" i="10"/>
  <c r="AA1949" i="10" s="1"/>
  <c r="R1949" i="10" s="1"/>
  <c r="O1949" i="10"/>
  <c r="V1949" i="10"/>
  <c r="S1949" i="10" s="1"/>
  <c r="X1949" i="10"/>
  <c r="U1949" i="10" s="1"/>
  <c r="Z1949" i="10"/>
  <c r="AB1949" i="10"/>
  <c r="AD1949" i="10"/>
  <c r="AE1949" i="10"/>
  <c r="AK1949" i="10" s="1"/>
  <c r="AH1949" i="10"/>
  <c r="AL1949" i="10"/>
  <c r="AO1949" i="10"/>
  <c r="AP1949" i="10"/>
  <c r="AR1949" i="10"/>
  <c r="AT1949" i="10"/>
  <c r="C1950" i="10"/>
  <c r="V1950" i="10" s="1"/>
  <c r="D1950" i="10"/>
  <c r="E1950" i="10"/>
  <c r="AE1950" i="10" s="1"/>
  <c r="AK1950" i="10" s="1"/>
  <c r="F1950" i="10"/>
  <c r="AF1950" i="10" s="1"/>
  <c r="G1950" i="10"/>
  <c r="AT1950" i="10" s="1"/>
  <c r="H1950" i="10"/>
  <c r="I1950" i="10"/>
  <c r="J1950" i="10"/>
  <c r="K1950" i="10"/>
  <c r="L1950" i="10"/>
  <c r="M1950" i="10"/>
  <c r="Z1950" i="10" s="1"/>
  <c r="Q1950" i="10" s="1"/>
  <c r="N1950" i="10"/>
  <c r="O1950" i="10"/>
  <c r="W1950" i="10"/>
  <c r="T1950" i="10" s="1"/>
  <c r="Y1950" i="10"/>
  <c r="AA1950" i="10"/>
  <c r="AB1950" i="10"/>
  <c r="AC1950" i="10"/>
  <c r="AD1950" i="10"/>
  <c r="AJ1950" i="10" s="1"/>
  <c r="AG1950" i="10"/>
  <c r="AH1950" i="10"/>
  <c r="AO1950" i="10"/>
  <c r="AQ1950" i="10"/>
  <c r="AS1950" i="10"/>
  <c r="AU1950" i="10"/>
  <c r="C1951" i="10"/>
  <c r="D1951" i="10"/>
  <c r="AD1951" i="10" s="1"/>
  <c r="AJ1951" i="10" s="1"/>
  <c r="E1951" i="10"/>
  <c r="AE1951" i="10" s="1"/>
  <c r="AK1951" i="10" s="1"/>
  <c r="F1951" i="10"/>
  <c r="AS1951" i="10" s="1"/>
  <c r="G1951" i="10"/>
  <c r="H1951" i="10"/>
  <c r="AH1951" i="10" s="1"/>
  <c r="I1951" i="10"/>
  <c r="J1951" i="10"/>
  <c r="K1951" i="10"/>
  <c r="L1951" i="10"/>
  <c r="Y1951" i="10" s="1"/>
  <c r="P1951" i="10" s="1"/>
  <c r="M1951" i="10"/>
  <c r="N1951" i="10"/>
  <c r="AA1951" i="10" s="1"/>
  <c r="O1951" i="10"/>
  <c r="V1951" i="10"/>
  <c r="S1951" i="10" s="1"/>
  <c r="X1951" i="10"/>
  <c r="U1951" i="10" s="1"/>
  <c r="Z1951" i="10"/>
  <c r="AB1951" i="10"/>
  <c r="AC1951" i="10"/>
  <c r="AI1951" i="10" s="1"/>
  <c r="AF1951" i="10"/>
  <c r="AG1951" i="10"/>
  <c r="AN1951" i="10"/>
  <c r="AO1951" i="10"/>
  <c r="AP1951" i="10"/>
  <c r="AR1951" i="10"/>
  <c r="AT1951" i="10"/>
  <c r="C1952" i="10"/>
  <c r="AC1952" i="10" s="1"/>
  <c r="AI1952" i="10" s="1"/>
  <c r="D1952" i="10"/>
  <c r="AD1952" i="10" s="1"/>
  <c r="AJ1952" i="10" s="1"/>
  <c r="E1952" i="10"/>
  <c r="X1952" i="10" s="1"/>
  <c r="F1952" i="10"/>
  <c r="G1952" i="10"/>
  <c r="AG1952" i="10" s="1"/>
  <c r="H1952" i="10"/>
  <c r="AH1952" i="10" s="1"/>
  <c r="I1952" i="10"/>
  <c r="J1952" i="10"/>
  <c r="K1952" i="10"/>
  <c r="L1952" i="10"/>
  <c r="M1952" i="10"/>
  <c r="Z1952" i="10" s="1"/>
  <c r="N1952" i="10"/>
  <c r="O1952" i="10"/>
  <c r="W1952" i="10"/>
  <c r="T1952" i="10" s="1"/>
  <c r="Y1952" i="10"/>
  <c r="AA1952" i="10"/>
  <c r="AB1952" i="10"/>
  <c r="AE1952" i="10"/>
  <c r="AK1952" i="10" s="1"/>
  <c r="AF1952" i="10"/>
  <c r="AM1952" i="10"/>
  <c r="AO1952" i="10"/>
  <c r="AQ1952" i="10"/>
  <c r="AS1952" i="10"/>
  <c r="AU1952" i="10"/>
  <c r="C1953" i="10"/>
  <c r="AC1953" i="10" s="1"/>
  <c r="D1953" i="10"/>
  <c r="W1953" i="10" s="1"/>
  <c r="E1953" i="10"/>
  <c r="F1953" i="10"/>
  <c r="AF1953" i="10" s="1"/>
  <c r="G1953" i="10"/>
  <c r="AG1953" i="10" s="1"/>
  <c r="H1953" i="10"/>
  <c r="AU1953" i="10" s="1"/>
  <c r="I1953" i="10"/>
  <c r="J1953" i="10"/>
  <c r="K1953" i="10"/>
  <c r="L1953" i="10"/>
  <c r="Y1953" i="10" s="1"/>
  <c r="M1953" i="10"/>
  <c r="N1953" i="10"/>
  <c r="AA1953" i="10" s="1"/>
  <c r="R1953" i="10" s="1"/>
  <c r="O1953" i="10"/>
  <c r="V1953" i="10"/>
  <c r="S1953" i="10" s="1"/>
  <c r="X1953" i="10"/>
  <c r="Z1953" i="10"/>
  <c r="AB1953" i="10"/>
  <c r="AD1953" i="10"/>
  <c r="AJ1953" i="10" s="1"/>
  <c r="AE1953" i="10"/>
  <c r="AK1953" i="10" s="1"/>
  <c r="AH1953" i="10"/>
  <c r="AL1953" i="10"/>
  <c r="AO1953" i="10"/>
  <c r="AP1953" i="10"/>
  <c r="AR1953" i="10"/>
  <c r="AT1953" i="10"/>
  <c r="C1954" i="10"/>
  <c r="V1954" i="10" s="1"/>
  <c r="D1954" i="10"/>
  <c r="E1954" i="10"/>
  <c r="AE1954" i="10" s="1"/>
  <c r="AK1954" i="10" s="1"/>
  <c r="F1954" i="10"/>
  <c r="AF1954" i="10" s="1"/>
  <c r="G1954" i="10"/>
  <c r="AT1954" i="10" s="1"/>
  <c r="H1954" i="10"/>
  <c r="I1954" i="10"/>
  <c r="J1954" i="10"/>
  <c r="K1954" i="10"/>
  <c r="L1954" i="10"/>
  <c r="M1954" i="10"/>
  <c r="Z1954" i="10" s="1"/>
  <c r="Q1954" i="10" s="1"/>
  <c r="N1954" i="10"/>
  <c r="O1954" i="10"/>
  <c r="W1954" i="10"/>
  <c r="Y1954" i="10"/>
  <c r="AA1954" i="10"/>
  <c r="AB1954" i="10"/>
  <c r="AC1954" i="10"/>
  <c r="AI1954" i="10" s="1"/>
  <c r="AD1954" i="10"/>
  <c r="AJ1954" i="10" s="1"/>
  <c r="AG1954" i="10"/>
  <c r="AH1954" i="10"/>
  <c r="AO1954" i="10"/>
  <c r="AQ1954" i="10"/>
  <c r="AS1954" i="10"/>
  <c r="AU1954" i="10"/>
  <c r="C1955" i="10"/>
  <c r="D1955" i="10"/>
  <c r="AD1955" i="10" s="1"/>
  <c r="AJ1955" i="10" s="1"/>
  <c r="E1955" i="10"/>
  <c r="AE1955" i="10" s="1"/>
  <c r="F1955" i="10"/>
  <c r="AS1955" i="10" s="1"/>
  <c r="G1955" i="10"/>
  <c r="H1955" i="10"/>
  <c r="AH1955" i="10" s="1"/>
  <c r="I1955" i="10"/>
  <c r="J1955" i="10"/>
  <c r="K1955" i="10"/>
  <c r="L1955" i="10"/>
  <c r="Y1955" i="10" s="1"/>
  <c r="P1955" i="10" s="1"/>
  <c r="M1955" i="10"/>
  <c r="N1955" i="10"/>
  <c r="AA1955" i="10" s="1"/>
  <c r="O1955" i="10"/>
  <c r="V1955" i="10"/>
  <c r="S1955" i="10" s="1"/>
  <c r="X1955" i="10"/>
  <c r="Z1955" i="10"/>
  <c r="AB1955" i="10"/>
  <c r="AC1955" i="10"/>
  <c r="AI1955" i="10" s="1"/>
  <c r="AF1955" i="10"/>
  <c r="AG1955" i="10"/>
  <c r="AN1955" i="10"/>
  <c r="AO1955" i="10"/>
  <c r="AP1955" i="10"/>
  <c r="AR1955" i="10"/>
  <c r="AT1955" i="10"/>
  <c r="C1956" i="10"/>
  <c r="AC1956" i="10" s="1"/>
  <c r="AI1956" i="10" s="1"/>
  <c r="D1956" i="10"/>
  <c r="E1956" i="10"/>
  <c r="X1956" i="10" s="1"/>
  <c r="F1956" i="10"/>
  <c r="G1956" i="10"/>
  <c r="AG1956" i="10" s="1"/>
  <c r="H1956" i="10"/>
  <c r="I1956" i="10"/>
  <c r="J1956" i="10"/>
  <c r="K1956" i="10"/>
  <c r="L1956" i="10"/>
  <c r="M1956" i="10"/>
  <c r="Z1956" i="10" s="1"/>
  <c r="N1956" i="10"/>
  <c r="O1956" i="10"/>
  <c r="W1956" i="10"/>
  <c r="Y1956" i="10"/>
  <c r="AA1956" i="10"/>
  <c r="AB1956" i="10"/>
  <c r="AD1956" i="10"/>
  <c r="AE1956" i="10"/>
  <c r="AK1956" i="10" s="1"/>
  <c r="AF1956" i="10"/>
  <c r="AH1956" i="10"/>
  <c r="AM1956" i="10"/>
  <c r="AO1956" i="10"/>
  <c r="AQ1956" i="10"/>
  <c r="AS1956" i="10"/>
  <c r="AU1956" i="10"/>
  <c r="C1957" i="10"/>
  <c r="D1957" i="10"/>
  <c r="W1957" i="10" s="1"/>
  <c r="E1957" i="10"/>
  <c r="AE1957" i="10" s="1"/>
  <c r="AK1957" i="10" s="1"/>
  <c r="F1957" i="10"/>
  <c r="AF1957" i="10" s="1"/>
  <c r="G1957" i="10"/>
  <c r="H1957" i="10"/>
  <c r="AU1957" i="10" s="1"/>
  <c r="I1957" i="10"/>
  <c r="J1957" i="10"/>
  <c r="K1957" i="10"/>
  <c r="L1957" i="10"/>
  <c r="Y1957" i="10" s="1"/>
  <c r="M1957" i="10"/>
  <c r="N1957" i="10"/>
  <c r="AA1957" i="10" s="1"/>
  <c r="R1957" i="10" s="1"/>
  <c r="O1957" i="10"/>
  <c r="V1957" i="10"/>
  <c r="S1957" i="10" s="1"/>
  <c r="X1957" i="10"/>
  <c r="U1957" i="10" s="1"/>
  <c r="Z1957" i="10"/>
  <c r="AB1957" i="10"/>
  <c r="AC1957" i="10"/>
  <c r="AI1957" i="10" s="1"/>
  <c r="AD1957" i="10"/>
  <c r="AJ1957" i="10" s="1"/>
  <c r="AG1957" i="10"/>
  <c r="AH1957" i="10"/>
  <c r="AL1957" i="10"/>
  <c r="AO1957" i="10"/>
  <c r="AP1957" i="10"/>
  <c r="AR1957" i="10"/>
  <c r="AT1957" i="10"/>
  <c r="C1958" i="10"/>
  <c r="V1958" i="10" s="1"/>
  <c r="D1958" i="10"/>
  <c r="AD1958" i="10" s="1"/>
  <c r="AJ1958" i="10" s="1"/>
  <c r="E1958" i="10"/>
  <c r="AE1958" i="10" s="1"/>
  <c r="AK1958" i="10" s="1"/>
  <c r="F1958" i="10"/>
  <c r="G1958" i="10"/>
  <c r="AT1958" i="10" s="1"/>
  <c r="H1958" i="10"/>
  <c r="AH1958" i="10" s="1"/>
  <c r="I1958" i="10"/>
  <c r="J1958" i="10"/>
  <c r="K1958" i="10"/>
  <c r="L1958" i="10"/>
  <c r="M1958" i="10"/>
  <c r="Z1958" i="10" s="1"/>
  <c r="Q1958" i="10" s="1"/>
  <c r="N1958" i="10"/>
  <c r="O1958" i="10"/>
  <c r="W1958" i="10"/>
  <c r="Y1958" i="10"/>
  <c r="AA1958" i="10"/>
  <c r="AB1958" i="10"/>
  <c r="AC1958" i="10"/>
  <c r="AI1958" i="10" s="1"/>
  <c r="AF1958" i="10"/>
  <c r="AG1958" i="10"/>
  <c r="AO1958" i="10"/>
  <c r="AQ1958" i="10"/>
  <c r="AS1958" i="10"/>
  <c r="AU1958" i="10"/>
  <c r="C1959" i="10"/>
  <c r="AC1959" i="10" s="1"/>
  <c r="AI1959" i="10" s="1"/>
  <c r="D1959" i="10"/>
  <c r="AD1959" i="10" s="1"/>
  <c r="E1959" i="10"/>
  <c r="F1959" i="10"/>
  <c r="AS1959" i="10" s="1"/>
  <c r="G1959" i="10"/>
  <c r="AG1959" i="10" s="1"/>
  <c r="H1959" i="10"/>
  <c r="AH1959" i="10" s="1"/>
  <c r="I1959" i="10"/>
  <c r="J1959" i="10"/>
  <c r="K1959" i="10"/>
  <c r="L1959" i="10"/>
  <c r="Y1959" i="10" s="1"/>
  <c r="P1959" i="10" s="1"/>
  <c r="M1959" i="10"/>
  <c r="N1959" i="10"/>
  <c r="AA1959" i="10" s="1"/>
  <c r="O1959" i="10"/>
  <c r="V1959" i="10"/>
  <c r="S1959" i="10" s="1"/>
  <c r="X1959" i="10"/>
  <c r="U1959" i="10" s="1"/>
  <c r="Z1959" i="10"/>
  <c r="AB1959" i="10"/>
  <c r="AE1959" i="10"/>
  <c r="AK1959" i="10" s="1"/>
  <c r="AF1959" i="10"/>
  <c r="AN1959" i="10"/>
  <c r="AO1959" i="10"/>
  <c r="AP1959" i="10"/>
  <c r="AR1959" i="10"/>
  <c r="AT1959" i="10"/>
  <c r="C1960" i="10"/>
  <c r="AC1960" i="10" s="1"/>
  <c r="AI1960" i="10" s="1"/>
  <c r="D1960" i="10"/>
  <c r="E1960" i="10"/>
  <c r="X1960" i="10" s="1"/>
  <c r="F1960" i="10"/>
  <c r="AF1960" i="10" s="1"/>
  <c r="G1960" i="10"/>
  <c r="AG1960" i="10" s="1"/>
  <c r="H1960" i="10"/>
  <c r="I1960" i="10"/>
  <c r="J1960" i="10"/>
  <c r="K1960" i="10"/>
  <c r="L1960" i="10"/>
  <c r="M1960" i="10"/>
  <c r="Z1960" i="10" s="1"/>
  <c r="N1960" i="10"/>
  <c r="O1960" i="10"/>
  <c r="W1960" i="10"/>
  <c r="Y1960" i="10"/>
  <c r="AA1960" i="10"/>
  <c r="AB1960" i="10"/>
  <c r="AD1960" i="10"/>
  <c r="AE1960" i="10"/>
  <c r="AK1960" i="10" s="1"/>
  <c r="AH1960" i="10"/>
  <c r="AM1960" i="10"/>
  <c r="AO1960" i="10"/>
  <c r="AQ1960" i="10"/>
  <c r="AS1960" i="10"/>
  <c r="AU1960" i="10"/>
  <c r="C1961" i="10"/>
  <c r="D1961" i="10"/>
  <c r="W1961" i="10" s="1"/>
  <c r="E1961" i="10"/>
  <c r="AE1961" i="10" s="1"/>
  <c r="AK1961" i="10" s="1"/>
  <c r="F1961" i="10"/>
  <c r="AF1961" i="10" s="1"/>
  <c r="G1961" i="10"/>
  <c r="H1961" i="10"/>
  <c r="AU1961" i="10" s="1"/>
  <c r="I1961" i="10"/>
  <c r="J1961" i="10"/>
  <c r="K1961" i="10"/>
  <c r="L1961" i="10"/>
  <c r="Y1961" i="10" s="1"/>
  <c r="M1961" i="10"/>
  <c r="N1961" i="10"/>
  <c r="AA1961" i="10" s="1"/>
  <c r="R1961" i="10" s="1"/>
  <c r="O1961" i="10"/>
  <c r="V1961" i="10"/>
  <c r="S1961" i="10" s="1"/>
  <c r="X1961" i="10"/>
  <c r="Z1961" i="10"/>
  <c r="AB1961" i="10"/>
  <c r="AC1961" i="10"/>
  <c r="AI1961" i="10" s="1"/>
  <c r="AD1961" i="10"/>
  <c r="AJ1961" i="10" s="1"/>
  <c r="AG1961" i="10"/>
  <c r="AH1961" i="10"/>
  <c r="AL1961" i="10"/>
  <c r="AO1961" i="10"/>
  <c r="AP1961" i="10"/>
  <c r="AR1961" i="10"/>
  <c r="AT1961" i="10"/>
  <c r="C1962" i="10"/>
  <c r="V1962" i="10" s="1"/>
  <c r="D1962" i="10"/>
  <c r="AD1962" i="10" s="1"/>
  <c r="AJ1962" i="10" s="1"/>
  <c r="E1962" i="10"/>
  <c r="AE1962" i="10" s="1"/>
  <c r="F1962" i="10"/>
  <c r="G1962" i="10"/>
  <c r="AT1962" i="10" s="1"/>
  <c r="H1962" i="10"/>
  <c r="AH1962" i="10" s="1"/>
  <c r="I1962" i="10"/>
  <c r="J1962" i="10"/>
  <c r="K1962" i="10"/>
  <c r="L1962" i="10"/>
  <c r="M1962" i="10"/>
  <c r="Z1962" i="10" s="1"/>
  <c r="Q1962" i="10" s="1"/>
  <c r="N1962" i="10"/>
  <c r="O1962" i="10"/>
  <c r="W1962" i="10"/>
  <c r="T1962" i="10" s="1"/>
  <c r="Y1962" i="10"/>
  <c r="AA1962" i="10"/>
  <c r="AB1962" i="10"/>
  <c r="AC1962" i="10"/>
  <c r="AI1962" i="10" s="1"/>
  <c r="AF1962" i="10"/>
  <c r="AG1962" i="10"/>
  <c r="AO1962" i="10"/>
  <c r="AQ1962" i="10"/>
  <c r="AS1962" i="10"/>
  <c r="AU1962" i="10"/>
  <c r="C1963" i="10"/>
  <c r="AC1963" i="10" s="1"/>
  <c r="AI1963" i="10" s="1"/>
  <c r="D1963" i="10"/>
  <c r="AD1963" i="10" s="1"/>
  <c r="AJ1963" i="10" s="1"/>
  <c r="E1963" i="10"/>
  <c r="F1963" i="10"/>
  <c r="AS1963" i="10" s="1"/>
  <c r="G1963" i="10"/>
  <c r="AG1963" i="10" s="1"/>
  <c r="H1963" i="10"/>
  <c r="AH1963" i="10" s="1"/>
  <c r="I1963" i="10"/>
  <c r="J1963" i="10"/>
  <c r="K1963" i="10"/>
  <c r="L1963" i="10"/>
  <c r="Y1963" i="10" s="1"/>
  <c r="P1963" i="10" s="1"/>
  <c r="M1963" i="10"/>
  <c r="N1963" i="10"/>
  <c r="AA1963" i="10" s="1"/>
  <c r="O1963" i="10"/>
  <c r="V1963" i="10"/>
  <c r="S1963" i="10" s="1"/>
  <c r="X1963" i="10"/>
  <c r="Z1963" i="10"/>
  <c r="AB1963" i="10"/>
  <c r="AE1963" i="10"/>
  <c r="AK1963" i="10" s="1"/>
  <c r="AF1963" i="10"/>
  <c r="AN1963" i="10"/>
  <c r="AO1963" i="10"/>
  <c r="AP1963" i="10"/>
  <c r="AR1963" i="10"/>
  <c r="AT1963" i="10"/>
  <c r="C1964" i="10"/>
  <c r="AC1964" i="10" s="1"/>
  <c r="D1964" i="10"/>
  <c r="E1964" i="10"/>
  <c r="X1964" i="10" s="1"/>
  <c r="F1964" i="10"/>
  <c r="AF1964" i="10" s="1"/>
  <c r="G1964" i="10"/>
  <c r="AG1964" i="10" s="1"/>
  <c r="H1964" i="10"/>
  <c r="I1964" i="10"/>
  <c r="J1964" i="10"/>
  <c r="K1964" i="10"/>
  <c r="L1964" i="10"/>
  <c r="M1964" i="10"/>
  <c r="Z1964" i="10" s="1"/>
  <c r="N1964" i="10"/>
  <c r="O1964" i="10"/>
  <c r="W1964" i="10"/>
  <c r="T1964" i="10" s="1"/>
  <c r="Y1964" i="10"/>
  <c r="AA1964" i="10"/>
  <c r="AB1964" i="10"/>
  <c r="AD1964" i="10"/>
  <c r="AJ1964" i="10" s="1"/>
  <c r="AE1964" i="10"/>
  <c r="AK1964" i="10" s="1"/>
  <c r="AH1964" i="10"/>
  <c r="AM1964" i="10"/>
  <c r="AO1964" i="10"/>
  <c r="AQ1964" i="10"/>
  <c r="AS1964" i="10"/>
  <c r="AU1964" i="10"/>
  <c r="C1965" i="10"/>
  <c r="D1965" i="10"/>
  <c r="W1965" i="10" s="1"/>
  <c r="E1965" i="10"/>
  <c r="AE1965" i="10" s="1"/>
  <c r="AK1965" i="10" s="1"/>
  <c r="F1965" i="10"/>
  <c r="AF1965" i="10" s="1"/>
  <c r="G1965" i="10"/>
  <c r="H1965" i="10"/>
  <c r="AU1965" i="10" s="1"/>
  <c r="I1965" i="10"/>
  <c r="J1965" i="10"/>
  <c r="K1965" i="10"/>
  <c r="L1965" i="10"/>
  <c r="Y1965" i="10" s="1"/>
  <c r="M1965" i="10"/>
  <c r="N1965" i="10"/>
  <c r="AA1965" i="10" s="1"/>
  <c r="R1965" i="10" s="1"/>
  <c r="O1965" i="10"/>
  <c r="V1965" i="10"/>
  <c r="S1965" i="10" s="1"/>
  <c r="X1965" i="10"/>
  <c r="U1965" i="10" s="1"/>
  <c r="Z1965" i="10"/>
  <c r="AB1965" i="10"/>
  <c r="AC1965" i="10"/>
  <c r="AI1965" i="10" s="1"/>
  <c r="AD1965" i="10"/>
  <c r="AJ1965" i="10" s="1"/>
  <c r="AG1965" i="10"/>
  <c r="AH1965" i="10"/>
  <c r="AL1965" i="10"/>
  <c r="AO1965" i="10"/>
  <c r="AP1965" i="10"/>
  <c r="AR1965" i="10"/>
  <c r="AT1965" i="10"/>
  <c r="C1966" i="10"/>
  <c r="V1966" i="10" s="1"/>
  <c r="D1966" i="10"/>
  <c r="AD1966" i="10" s="1"/>
  <c r="AJ1966" i="10" s="1"/>
  <c r="E1966" i="10"/>
  <c r="AE1966" i="10" s="1"/>
  <c r="AK1966" i="10" s="1"/>
  <c r="F1966" i="10"/>
  <c r="G1966" i="10"/>
  <c r="AT1966" i="10" s="1"/>
  <c r="H1966" i="10"/>
  <c r="AH1966" i="10" s="1"/>
  <c r="I1966" i="10"/>
  <c r="J1966" i="10"/>
  <c r="K1966" i="10"/>
  <c r="L1966" i="10"/>
  <c r="M1966" i="10"/>
  <c r="Z1966" i="10" s="1"/>
  <c r="Q1966" i="10" s="1"/>
  <c r="N1966" i="10"/>
  <c r="O1966" i="10"/>
  <c r="W1966" i="10"/>
  <c r="Y1966" i="10"/>
  <c r="AA1966" i="10"/>
  <c r="AB1966" i="10"/>
  <c r="AC1966" i="10"/>
  <c r="AI1966" i="10" s="1"/>
  <c r="AF1966" i="10"/>
  <c r="AG1966" i="10"/>
  <c r="AO1966" i="10"/>
  <c r="AQ1966" i="10"/>
  <c r="AS1966" i="10"/>
  <c r="AU1966" i="10"/>
  <c r="C1967" i="10"/>
  <c r="AC1967" i="10" s="1"/>
  <c r="AI1967" i="10" s="1"/>
  <c r="D1967" i="10"/>
  <c r="AD1967" i="10" s="1"/>
  <c r="E1967" i="10"/>
  <c r="F1967" i="10"/>
  <c r="AS1967" i="10" s="1"/>
  <c r="G1967" i="10"/>
  <c r="AG1967" i="10" s="1"/>
  <c r="H1967" i="10"/>
  <c r="AH1967" i="10" s="1"/>
  <c r="I1967" i="10"/>
  <c r="J1967" i="10"/>
  <c r="K1967" i="10"/>
  <c r="L1967" i="10"/>
  <c r="Y1967" i="10" s="1"/>
  <c r="P1967" i="10" s="1"/>
  <c r="M1967" i="10"/>
  <c r="N1967" i="10"/>
  <c r="AA1967" i="10" s="1"/>
  <c r="O1967" i="10"/>
  <c r="V1967" i="10"/>
  <c r="S1967" i="10" s="1"/>
  <c r="X1967" i="10"/>
  <c r="U1967" i="10" s="1"/>
  <c r="Z1967" i="10"/>
  <c r="AB1967" i="10"/>
  <c r="AE1967" i="10"/>
  <c r="AK1967" i="10" s="1"/>
  <c r="AF1967" i="10"/>
  <c r="AN1967" i="10"/>
  <c r="AO1967" i="10"/>
  <c r="AP1967" i="10"/>
  <c r="AR1967" i="10"/>
  <c r="AT1967" i="10"/>
  <c r="C1968" i="10"/>
  <c r="AC1968" i="10" s="1"/>
  <c r="AI1968" i="10" s="1"/>
  <c r="D1968" i="10"/>
  <c r="E1968" i="10"/>
  <c r="X1968" i="10" s="1"/>
  <c r="F1968" i="10"/>
  <c r="AF1968" i="10" s="1"/>
  <c r="G1968" i="10"/>
  <c r="AG1968" i="10" s="1"/>
  <c r="H1968" i="10"/>
  <c r="I1968" i="10"/>
  <c r="J1968" i="10"/>
  <c r="K1968" i="10"/>
  <c r="L1968" i="10"/>
  <c r="M1968" i="10"/>
  <c r="Z1968" i="10" s="1"/>
  <c r="N1968" i="10"/>
  <c r="O1968" i="10"/>
  <c r="W1968" i="10"/>
  <c r="Y1968" i="10"/>
  <c r="AA1968" i="10"/>
  <c r="AB1968" i="10"/>
  <c r="AD1968" i="10"/>
  <c r="AE1968" i="10"/>
  <c r="AK1968" i="10" s="1"/>
  <c r="AH1968" i="10"/>
  <c r="AM1968" i="10"/>
  <c r="AO1968" i="10"/>
  <c r="AQ1968" i="10"/>
  <c r="AS1968" i="10"/>
  <c r="AU1968" i="10"/>
  <c r="C1969" i="10"/>
  <c r="D1969" i="10"/>
  <c r="W1969" i="10" s="1"/>
  <c r="E1969" i="10"/>
  <c r="AE1969" i="10" s="1"/>
  <c r="AK1969" i="10" s="1"/>
  <c r="F1969" i="10"/>
  <c r="AF1969" i="10" s="1"/>
  <c r="G1969" i="10"/>
  <c r="H1969" i="10"/>
  <c r="AU1969" i="10" s="1"/>
  <c r="I1969" i="10"/>
  <c r="J1969" i="10"/>
  <c r="K1969" i="10"/>
  <c r="L1969" i="10"/>
  <c r="Y1969" i="10" s="1"/>
  <c r="M1969" i="10"/>
  <c r="N1969" i="10"/>
  <c r="AA1969" i="10" s="1"/>
  <c r="R1969" i="10" s="1"/>
  <c r="O1969" i="10"/>
  <c r="V1969" i="10"/>
  <c r="S1969" i="10" s="1"/>
  <c r="X1969" i="10"/>
  <c r="Z1969" i="10"/>
  <c r="AB1969" i="10"/>
  <c r="AC1969" i="10"/>
  <c r="AI1969" i="10" s="1"/>
  <c r="AD1969" i="10"/>
  <c r="AJ1969" i="10" s="1"/>
  <c r="AG1969" i="10"/>
  <c r="AH1969" i="10"/>
  <c r="AL1969" i="10"/>
  <c r="AO1969" i="10"/>
  <c r="AP1969" i="10"/>
  <c r="AR1969" i="10"/>
  <c r="AT1969" i="10"/>
  <c r="C1970" i="10"/>
  <c r="V1970" i="10" s="1"/>
  <c r="D1970" i="10"/>
  <c r="AD1970" i="10" s="1"/>
  <c r="AJ1970" i="10" s="1"/>
  <c r="E1970" i="10"/>
  <c r="AE1970" i="10" s="1"/>
  <c r="F1970" i="10"/>
  <c r="G1970" i="10"/>
  <c r="AT1970" i="10" s="1"/>
  <c r="H1970" i="10"/>
  <c r="AH1970" i="10" s="1"/>
  <c r="I1970" i="10"/>
  <c r="J1970" i="10"/>
  <c r="K1970" i="10"/>
  <c r="L1970" i="10"/>
  <c r="M1970" i="10"/>
  <c r="Z1970" i="10" s="1"/>
  <c r="Q1970" i="10" s="1"/>
  <c r="N1970" i="10"/>
  <c r="O1970" i="10"/>
  <c r="W1970" i="10"/>
  <c r="T1970" i="10" s="1"/>
  <c r="Y1970" i="10"/>
  <c r="AA1970" i="10"/>
  <c r="AB1970" i="10"/>
  <c r="AC1970" i="10"/>
  <c r="AI1970" i="10" s="1"/>
  <c r="AF1970" i="10"/>
  <c r="AG1970" i="10"/>
  <c r="AO1970" i="10"/>
  <c r="AQ1970" i="10"/>
  <c r="AS1970" i="10"/>
  <c r="AU1970" i="10"/>
  <c r="C1971" i="10"/>
  <c r="AC1971" i="10" s="1"/>
  <c r="AI1971" i="10" s="1"/>
  <c r="D1971" i="10"/>
  <c r="AD1971" i="10" s="1"/>
  <c r="AJ1971" i="10" s="1"/>
  <c r="E1971" i="10"/>
  <c r="F1971" i="10"/>
  <c r="AS1971" i="10" s="1"/>
  <c r="G1971" i="10"/>
  <c r="AG1971" i="10" s="1"/>
  <c r="H1971" i="10"/>
  <c r="AH1971" i="10" s="1"/>
  <c r="I1971" i="10"/>
  <c r="J1971" i="10"/>
  <c r="K1971" i="10"/>
  <c r="L1971" i="10"/>
  <c r="Y1971" i="10" s="1"/>
  <c r="P1971" i="10" s="1"/>
  <c r="M1971" i="10"/>
  <c r="N1971" i="10"/>
  <c r="AA1971" i="10" s="1"/>
  <c r="O1971" i="10"/>
  <c r="V1971" i="10"/>
  <c r="S1971" i="10" s="1"/>
  <c r="X1971" i="10"/>
  <c r="Z1971" i="10"/>
  <c r="AB1971" i="10"/>
  <c r="AE1971" i="10"/>
  <c r="AK1971" i="10" s="1"/>
  <c r="AF1971" i="10"/>
  <c r="AN1971" i="10"/>
  <c r="AO1971" i="10"/>
  <c r="AP1971" i="10"/>
  <c r="AR1971" i="10"/>
  <c r="AT1971" i="10"/>
  <c r="C1972" i="10"/>
  <c r="AC1972" i="10" s="1"/>
  <c r="D1972" i="10"/>
  <c r="E1972" i="10"/>
  <c r="X1972" i="10" s="1"/>
  <c r="F1972" i="10"/>
  <c r="AF1972" i="10" s="1"/>
  <c r="G1972" i="10"/>
  <c r="AG1972" i="10" s="1"/>
  <c r="H1972" i="10"/>
  <c r="I1972" i="10"/>
  <c r="J1972" i="10"/>
  <c r="K1972" i="10"/>
  <c r="L1972" i="10"/>
  <c r="M1972" i="10"/>
  <c r="Z1972" i="10" s="1"/>
  <c r="N1972" i="10"/>
  <c r="O1972" i="10"/>
  <c r="W1972" i="10"/>
  <c r="T1972" i="10" s="1"/>
  <c r="Y1972" i="10"/>
  <c r="AA1972" i="10"/>
  <c r="AB1972" i="10"/>
  <c r="AD1972" i="10"/>
  <c r="AJ1972" i="10" s="1"/>
  <c r="AE1972" i="10"/>
  <c r="AK1972" i="10" s="1"/>
  <c r="AH1972" i="10"/>
  <c r="AM1972" i="10"/>
  <c r="AO1972" i="10"/>
  <c r="AQ1972" i="10"/>
  <c r="AS1972" i="10"/>
  <c r="AU1972" i="10"/>
  <c r="C1973" i="10"/>
  <c r="D1973" i="10"/>
  <c r="W1973" i="10" s="1"/>
  <c r="E1973" i="10"/>
  <c r="AE1973" i="10" s="1"/>
  <c r="AK1973" i="10" s="1"/>
  <c r="F1973" i="10"/>
  <c r="AF1973" i="10" s="1"/>
  <c r="G1973" i="10"/>
  <c r="H1973" i="10"/>
  <c r="AU1973" i="10" s="1"/>
  <c r="I1973" i="10"/>
  <c r="J1973" i="10"/>
  <c r="K1973" i="10"/>
  <c r="L1973" i="10"/>
  <c r="Y1973" i="10" s="1"/>
  <c r="M1973" i="10"/>
  <c r="N1973" i="10"/>
  <c r="AA1973" i="10" s="1"/>
  <c r="R1973" i="10" s="1"/>
  <c r="O1973" i="10"/>
  <c r="V1973" i="10"/>
  <c r="S1973" i="10" s="1"/>
  <c r="X1973" i="10"/>
  <c r="U1973" i="10" s="1"/>
  <c r="Z1973" i="10"/>
  <c r="AB1973" i="10"/>
  <c r="AC1973" i="10"/>
  <c r="AI1973" i="10" s="1"/>
  <c r="AD1973" i="10"/>
  <c r="AJ1973" i="10" s="1"/>
  <c r="AG1973" i="10"/>
  <c r="AH1973" i="10"/>
  <c r="AL1973" i="10"/>
  <c r="AO1973" i="10"/>
  <c r="AP1973" i="10"/>
  <c r="AR1973" i="10"/>
  <c r="AT1973" i="10"/>
  <c r="C1974" i="10"/>
  <c r="V1974" i="10" s="1"/>
  <c r="D1974" i="10"/>
  <c r="AD1974" i="10" s="1"/>
  <c r="AJ1974" i="10" s="1"/>
  <c r="E1974" i="10"/>
  <c r="AE1974" i="10" s="1"/>
  <c r="AK1974" i="10" s="1"/>
  <c r="F1974" i="10"/>
  <c r="G1974" i="10"/>
  <c r="AT1974" i="10" s="1"/>
  <c r="H1974" i="10"/>
  <c r="AH1974" i="10" s="1"/>
  <c r="I1974" i="10"/>
  <c r="J1974" i="10"/>
  <c r="K1974" i="10"/>
  <c r="L1974" i="10"/>
  <c r="M1974" i="10"/>
  <c r="Z1974" i="10" s="1"/>
  <c r="Q1974" i="10" s="1"/>
  <c r="N1974" i="10"/>
  <c r="O1974" i="10"/>
  <c r="W1974" i="10"/>
  <c r="Y1974" i="10"/>
  <c r="AA1974" i="10"/>
  <c r="AB1974" i="10"/>
  <c r="AC1974" i="10"/>
  <c r="AI1974" i="10" s="1"/>
  <c r="AF1974" i="10"/>
  <c r="AG1974" i="10"/>
  <c r="AO1974" i="10"/>
  <c r="AQ1974" i="10"/>
  <c r="AS1974" i="10"/>
  <c r="AU1974" i="10"/>
  <c r="C1975" i="10"/>
  <c r="AC1975" i="10" s="1"/>
  <c r="AI1975" i="10" s="1"/>
  <c r="D1975" i="10"/>
  <c r="AD1975" i="10" s="1"/>
  <c r="E1975" i="10"/>
  <c r="F1975" i="10"/>
  <c r="AS1975" i="10" s="1"/>
  <c r="G1975" i="10"/>
  <c r="AG1975" i="10" s="1"/>
  <c r="H1975" i="10"/>
  <c r="AH1975" i="10" s="1"/>
  <c r="I1975" i="10"/>
  <c r="J1975" i="10"/>
  <c r="K1975" i="10"/>
  <c r="L1975" i="10"/>
  <c r="Y1975" i="10" s="1"/>
  <c r="P1975" i="10" s="1"/>
  <c r="M1975" i="10"/>
  <c r="N1975" i="10"/>
  <c r="AA1975" i="10" s="1"/>
  <c r="O1975" i="10"/>
  <c r="V1975" i="10"/>
  <c r="S1975" i="10" s="1"/>
  <c r="X1975" i="10"/>
  <c r="U1975" i="10" s="1"/>
  <c r="Z1975" i="10"/>
  <c r="AB1975" i="10"/>
  <c r="AE1975" i="10"/>
  <c r="AK1975" i="10" s="1"/>
  <c r="AF1975" i="10"/>
  <c r="AN1975" i="10"/>
  <c r="AO1975" i="10"/>
  <c r="AP1975" i="10"/>
  <c r="AR1975" i="10"/>
  <c r="AT1975" i="10"/>
  <c r="C1976" i="10"/>
  <c r="AC1976" i="10" s="1"/>
  <c r="AI1976" i="10" s="1"/>
  <c r="D1976" i="10"/>
  <c r="E1976" i="10"/>
  <c r="X1976" i="10" s="1"/>
  <c r="F1976" i="10"/>
  <c r="AF1976" i="10" s="1"/>
  <c r="G1976" i="10"/>
  <c r="AG1976" i="10" s="1"/>
  <c r="H1976" i="10"/>
  <c r="I1976" i="10"/>
  <c r="J1976" i="10"/>
  <c r="K1976" i="10"/>
  <c r="L1976" i="10"/>
  <c r="M1976" i="10"/>
  <c r="Z1976" i="10" s="1"/>
  <c r="N1976" i="10"/>
  <c r="O1976" i="10"/>
  <c r="W1976" i="10"/>
  <c r="Y1976" i="10"/>
  <c r="AA1976" i="10"/>
  <c r="AB1976" i="10"/>
  <c r="AD1976" i="10"/>
  <c r="AE1976" i="10"/>
  <c r="AK1976" i="10" s="1"/>
  <c r="AH1976" i="10"/>
  <c r="AM1976" i="10"/>
  <c r="AO1976" i="10"/>
  <c r="AQ1976" i="10"/>
  <c r="AS1976" i="10"/>
  <c r="AU1976" i="10"/>
  <c r="C1977" i="10"/>
  <c r="D1977" i="10"/>
  <c r="W1977" i="10" s="1"/>
  <c r="E1977" i="10"/>
  <c r="AE1977" i="10" s="1"/>
  <c r="AK1977" i="10" s="1"/>
  <c r="F1977" i="10"/>
  <c r="AF1977" i="10" s="1"/>
  <c r="G1977" i="10"/>
  <c r="H1977" i="10"/>
  <c r="AU1977" i="10" s="1"/>
  <c r="I1977" i="10"/>
  <c r="J1977" i="10"/>
  <c r="K1977" i="10"/>
  <c r="L1977" i="10"/>
  <c r="Y1977" i="10" s="1"/>
  <c r="M1977" i="10"/>
  <c r="N1977" i="10"/>
  <c r="AA1977" i="10" s="1"/>
  <c r="R1977" i="10" s="1"/>
  <c r="O1977" i="10"/>
  <c r="V1977" i="10"/>
  <c r="S1977" i="10" s="1"/>
  <c r="X1977" i="10"/>
  <c r="Z1977" i="10"/>
  <c r="AB1977" i="10"/>
  <c r="AC1977" i="10"/>
  <c r="AI1977" i="10" s="1"/>
  <c r="AD1977" i="10"/>
  <c r="AJ1977" i="10" s="1"/>
  <c r="AG1977" i="10"/>
  <c r="AH1977" i="10"/>
  <c r="AL1977" i="10"/>
  <c r="AO1977" i="10"/>
  <c r="AP1977" i="10"/>
  <c r="AR1977" i="10"/>
  <c r="AT1977" i="10"/>
  <c r="C1978" i="10"/>
  <c r="V1978" i="10" s="1"/>
  <c r="D1978" i="10"/>
  <c r="AD1978" i="10" s="1"/>
  <c r="AJ1978" i="10" s="1"/>
  <c r="E1978" i="10"/>
  <c r="AE1978" i="10" s="1"/>
  <c r="F1978" i="10"/>
  <c r="G1978" i="10"/>
  <c r="AT1978" i="10" s="1"/>
  <c r="H1978" i="10"/>
  <c r="AH1978" i="10" s="1"/>
  <c r="I1978" i="10"/>
  <c r="J1978" i="10"/>
  <c r="K1978" i="10"/>
  <c r="L1978" i="10"/>
  <c r="M1978" i="10"/>
  <c r="Z1978" i="10" s="1"/>
  <c r="Q1978" i="10" s="1"/>
  <c r="N1978" i="10"/>
  <c r="O1978" i="10"/>
  <c r="W1978" i="10"/>
  <c r="T1978" i="10" s="1"/>
  <c r="Y1978" i="10"/>
  <c r="AA1978" i="10"/>
  <c r="AB1978" i="10"/>
  <c r="AC1978" i="10"/>
  <c r="AI1978" i="10" s="1"/>
  <c r="AF1978" i="10"/>
  <c r="AG1978" i="10"/>
  <c r="AO1978" i="10"/>
  <c r="AQ1978" i="10"/>
  <c r="AS1978" i="10"/>
  <c r="AU1978" i="10"/>
  <c r="C1979" i="10"/>
  <c r="AC1979" i="10" s="1"/>
  <c r="AI1979" i="10" s="1"/>
  <c r="D1979" i="10"/>
  <c r="AD1979" i="10" s="1"/>
  <c r="AJ1979" i="10" s="1"/>
  <c r="E1979" i="10"/>
  <c r="F1979" i="10"/>
  <c r="AS1979" i="10" s="1"/>
  <c r="G1979" i="10"/>
  <c r="AG1979" i="10" s="1"/>
  <c r="H1979" i="10"/>
  <c r="AH1979" i="10" s="1"/>
  <c r="I1979" i="10"/>
  <c r="J1979" i="10"/>
  <c r="K1979" i="10"/>
  <c r="L1979" i="10"/>
  <c r="Y1979" i="10" s="1"/>
  <c r="P1979" i="10" s="1"/>
  <c r="M1979" i="10"/>
  <c r="N1979" i="10"/>
  <c r="AA1979" i="10" s="1"/>
  <c r="O1979" i="10"/>
  <c r="V1979" i="10"/>
  <c r="S1979" i="10" s="1"/>
  <c r="X1979" i="10"/>
  <c r="Z1979" i="10"/>
  <c r="AB1979" i="10"/>
  <c r="AE1979" i="10"/>
  <c r="AK1979" i="10" s="1"/>
  <c r="AF1979" i="10"/>
  <c r="AN1979" i="10"/>
  <c r="AO1979" i="10"/>
  <c r="AP1979" i="10"/>
  <c r="AR1979" i="10"/>
  <c r="AT1979" i="10"/>
  <c r="C1980" i="10"/>
  <c r="AC1980" i="10" s="1"/>
  <c r="D1980" i="10"/>
  <c r="E1980" i="10"/>
  <c r="X1980" i="10" s="1"/>
  <c r="F1980" i="10"/>
  <c r="AF1980" i="10" s="1"/>
  <c r="G1980" i="10"/>
  <c r="AG1980" i="10" s="1"/>
  <c r="H1980" i="10"/>
  <c r="I1980" i="10"/>
  <c r="J1980" i="10"/>
  <c r="K1980" i="10"/>
  <c r="L1980" i="10"/>
  <c r="M1980" i="10"/>
  <c r="N1980" i="10"/>
  <c r="O1980" i="10"/>
  <c r="W1980" i="10"/>
  <c r="T1980" i="10" s="1"/>
  <c r="Y1980" i="10"/>
  <c r="Z1980" i="10"/>
  <c r="AA1980" i="10"/>
  <c r="AB1980" i="10"/>
  <c r="AD1980" i="10"/>
  <c r="AE1980" i="10"/>
  <c r="AK1980" i="10" s="1"/>
  <c r="AH1980" i="10"/>
  <c r="AM1980" i="10"/>
  <c r="AO1980" i="10"/>
  <c r="AQ1980" i="10"/>
  <c r="AS1980" i="10"/>
  <c r="AU1980" i="10"/>
  <c r="C1981" i="10"/>
  <c r="D1981" i="10"/>
  <c r="W1981" i="10" s="1"/>
  <c r="E1981" i="10"/>
  <c r="AE1981" i="10" s="1"/>
  <c r="AK1981" i="10" s="1"/>
  <c r="F1981" i="10"/>
  <c r="AF1981" i="10" s="1"/>
  <c r="G1981" i="10"/>
  <c r="H1981" i="10"/>
  <c r="AU1981" i="10" s="1"/>
  <c r="I1981" i="10"/>
  <c r="J1981" i="10"/>
  <c r="K1981" i="10"/>
  <c r="L1981" i="10"/>
  <c r="Y1981" i="10" s="1"/>
  <c r="M1981" i="10"/>
  <c r="N1981" i="10"/>
  <c r="AA1981" i="10" s="1"/>
  <c r="R1981" i="10" s="1"/>
  <c r="O1981" i="10"/>
  <c r="V1981" i="10"/>
  <c r="S1981" i="10" s="1"/>
  <c r="X1981" i="10"/>
  <c r="Z1981" i="10"/>
  <c r="AB1981" i="10"/>
  <c r="AC1981" i="10"/>
  <c r="AI1981" i="10" s="1"/>
  <c r="AD1981" i="10"/>
  <c r="AJ1981" i="10" s="1"/>
  <c r="AG1981" i="10"/>
  <c r="AH1981" i="10"/>
  <c r="AL1981" i="10"/>
  <c r="AO1981" i="10"/>
  <c r="AP1981" i="10"/>
  <c r="AR1981" i="10"/>
  <c r="AT1981" i="10"/>
  <c r="C1982" i="10"/>
  <c r="V1982" i="10" s="1"/>
  <c r="D1982" i="10"/>
  <c r="AD1982" i="10" s="1"/>
  <c r="AJ1982" i="10" s="1"/>
  <c r="E1982" i="10"/>
  <c r="AE1982" i="10" s="1"/>
  <c r="F1982" i="10"/>
  <c r="G1982" i="10"/>
  <c r="AT1982" i="10" s="1"/>
  <c r="H1982" i="10"/>
  <c r="AH1982" i="10" s="1"/>
  <c r="I1982" i="10"/>
  <c r="J1982" i="10"/>
  <c r="K1982" i="10"/>
  <c r="L1982" i="10"/>
  <c r="M1982" i="10"/>
  <c r="Z1982" i="10" s="1"/>
  <c r="N1982" i="10"/>
  <c r="O1982" i="10"/>
  <c r="W1982" i="10"/>
  <c r="Y1982" i="10"/>
  <c r="AA1982" i="10"/>
  <c r="AB1982" i="10"/>
  <c r="AC1982" i="10"/>
  <c r="AI1982" i="10" s="1"/>
  <c r="AF1982" i="10"/>
  <c r="AG1982" i="10"/>
  <c r="AO1982" i="10"/>
  <c r="AQ1982" i="10"/>
  <c r="AS1982" i="10"/>
  <c r="AU1982" i="10"/>
  <c r="C1983" i="10"/>
  <c r="AC1983" i="10" s="1"/>
  <c r="AI1983" i="10" s="1"/>
  <c r="D1983" i="10"/>
  <c r="AD1983" i="10" s="1"/>
  <c r="AJ1983" i="10" s="1"/>
  <c r="E1983" i="10"/>
  <c r="F1983" i="10"/>
  <c r="AS1983" i="10" s="1"/>
  <c r="G1983" i="10"/>
  <c r="AG1983" i="10" s="1"/>
  <c r="H1983" i="10"/>
  <c r="AH1983" i="10" s="1"/>
  <c r="I1983" i="10"/>
  <c r="J1983" i="10"/>
  <c r="K1983" i="10"/>
  <c r="L1983" i="10"/>
  <c r="Y1983" i="10" s="1"/>
  <c r="M1983" i="10"/>
  <c r="N1983" i="10"/>
  <c r="O1983" i="10"/>
  <c r="V1983" i="10"/>
  <c r="X1983" i="10"/>
  <c r="U1983" i="10" s="1"/>
  <c r="Z1983" i="10"/>
  <c r="AA1983" i="10"/>
  <c r="AB1983" i="10"/>
  <c r="AE1983" i="10"/>
  <c r="AF1983" i="10"/>
  <c r="AN1983" i="10"/>
  <c r="AO1983" i="10"/>
  <c r="AP1983" i="10"/>
  <c r="AR1983" i="10"/>
  <c r="AT1983" i="10"/>
  <c r="C1984" i="10"/>
  <c r="AC1984" i="10" s="1"/>
  <c r="AI1984" i="10" s="1"/>
  <c r="D1984" i="10"/>
  <c r="E1984" i="10"/>
  <c r="X1984" i="10" s="1"/>
  <c r="F1984" i="10"/>
  <c r="AF1984" i="10" s="1"/>
  <c r="G1984" i="10"/>
  <c r="AG1984" i="10" s="1"/>
  <c r="H1984" i="10"/>
  <c r="I1984" i="10"/>
  <c r="J1984" i="10"/>
  <c r="K1984" i="10"/>
  <c r="L1984" i="10"/>
  <c r="M1984" i="10"/>
  <c r="N1984" i="10"/>
  <c r="O1984" i="10"/>
  <c r="W1984" i="10"/>
  <c r="T1984" i="10" s="1"/>
  <c r="Y1984" i="10"/>
  <c r="Z1984" i="10"/>
  <c r="AA1984" i="10"/>
  <c r="AB1984" i="10"/>
  <c r="AD1984" i="10"/>
  <c r="AE1984" i="10"/>
  <c r="AK1984" i="10" s="1"/>
  <c r="AH1984" i="10"/>
  <c r="AM1984" i="10"/>
  <c r="AO1984" i="10"/>
  <c r="AQ1984" i="10"/>
  <c r="AU1984" i="10"/>
  <c r="C1985" i="10"/>
  <c r="D1985" i="10"/>
  <c r="W1985" i="10" s="1"/>
  <c r="E1985" i="10"/>
  <c r="AE1985" i="10" s="1"/>
  <c r="AK1985" i="10" s="1"/>
  <c r="F1985" i="10"/>
  <c r="AF1985" i="10" s="1"/>
  <c r="G1985" i="10"/>
  <c r="H1985" i="10"/>
  <c r="AU1985" i="10" s="1"/>
  <c r="I1985" i="10"/>
  <c r="J1985" i="10"/>
  <c r="K1985" i="10"/>
  <c r="L1985" i="10"/>
  <c r="Y1985" i="10" s="1"/>
  <c r="M1985" i="10"/>
  <c r="N1985" i="10"/>
  <c r="AA1985" i="10" s="1"/>
  <c r="R1985" i="10" s="1"/>
  <c r="O1985" i="10"/>
  <c r="V1985" i="10"/>
  <c r="S1985" i="10" s="1"/>
  <c r="X1985" i="10"/>
  <c r="Z1985" i="10"/>
  <c r="AB1985" i="10"/>
  <c r="AC1985" i="10"/>
  <c r="AD1985" i="10"/>
  <c r="AJ1985" i="10" s="1"/>
  <c r="AG1985" i="10"/>
  <c r="AH1985" i="10"/>
  <c r="AL1985" i="10"/>
  <c r="AO1985" i="10"/>
  <c r="AP1985" i="10"/>
  <c r="AR1985" i="10"/>
  <c r="AT1985" i="10"/>
  <c r="C1986" i="10"/>
  <c r="V1986" i="10" s="1"/>
  <c r="D1986" i="10"/>
  <c r="AD1986" i="10" s="1"/>
  <c r="AJ1986" i="10" s="1"/>
  <c r="E1986" i="10"/>
  <c r="AE1986" i="10" s="1"/>
  <c r="F1986" i="10"/>
  <c r="G1986" i="10"/>
  <c r="AT1986" i="10" s="1"/>
  <c r="H1986" i="10"/>
  <c r="AH1986" i="10" s="1"/>
  <c r="I1986" i="10"/>
  <c r="J1986" i="10"/>
  <c r="K1986" i="10"/>
  <c r="L1986" i="10"/>
  <c r="M1986" i="10"/>
  <c r="Z1986" i="10" s="1"/>
  <c r="N1986" i="10"/>
  <c r="O1986" i="10"/>
  <c r="W1986" i="10"/>
  <c r="Y1986" i="10"/>
  <c r="AA1986" i="10"/>
  <c r="AB1986" i="10"/>
  <c r="AC1986" i="10"/>
  <c r="AI1986" i="10" s="1"/>
  <c r="AF1986" i="10"/>
  <c r="AG1986" i="10"/>
  <c r="AO1986" i="10"/>
  <c r="AQ1986" i="10"/>
  <c r="AS1986" i="10"/>
  <c r="AU1986" i="10"/>
  <c r="C1987" i="10"/>
  <c r="AC1987" i="10" s="1"/>
  <c r="AI1987" i="10" s="1"/>
  <c r="D1987" i="10"/>
  <c r="AD1987" i="10" s="1"/>
  <c r="AJ1987" i="10" s="1"/>
  <c r="E1987" i="10"/>
  <c r="F1987" i="10"/>
  <c r="AS1987" i="10" s="1"/>
  <c r="G1987" i="10"/>
  <c r="AG1987" i="10" s="1"/>
  <c r="H1987" i="10"/>
  <c r="AH1987" i="10" s="1"/>
  <c r="I1987" i="10"/>
  <c r="J1987" i="10"/>
  <c r="K1987" i="10"/>
  <c r="L1987" i="10"/>
  <c r="Y1987" i="10" s="1"/>
  <c r="M1987" i="10"/>
  <c r="N1987" i="10"/>
  <c r="O1987" i="10"/>
  <c r="V1987" i="10"/>
  <c r="X1987" i="10"/>
  <c r="U1987" i="10" s="1"/>
  <c r="Z1987" i="10"/>
  <c r="AA1987" i="10"/>
  <c r="AB1987" i="10"/>
  <c r="AE1987" i="10"/>
  <c r="AF1987" i="10"/>
  <c r="AN1987" i="10"/>
  <c r="AO1987" i="10"/>
  <c r="AP1987" i="10"/>
  <c r="AR1987" i="10"/>
  <c r="AT1987" i="10"/>
  <c r="C1988" i="10"/>
  <c r="AC1988" i="10" s="1"/>
  <c r="AI1988" i="10" s="1"/>
  <c r="D1988" i="10"/>
  <c r="E1988" i="10"/>
  <c r="X1988" i="10" s="1"/>
  <c r="F1988" i="10"/>
  <c r="AF1988" i="10" s="1"/>
  <c r="G1988" i="10"/>
  <c r="AG1988" i="10" s="1"/>
  <c r="H1988" i="10"/>
  <c r="I1988" i="10"/>
  <c r="J1988" i="10"/>
  <c r="K1988" i="10"/>
  <c r="L1988" i="10"/>
  <c r="M1988" i="10"/>
  <c r="N1988" i="10"/>
  <c r="O1988" i="10"/>
  <c r="W1988" i="10"/>
  <c r="T1988" i="10" s="1"/>
  <c r="Y1988" i="10"/>
  <c r="Z1988" i="10"/>
  <c r="AA1988" i="10"/>
  <c r="AB1988" i="10"/>
  <c r="AD1988" i="10"/>
  <c r="AE1988" i="10"/>
  <c r="AK1988" i="10" s="1"/>
  <c r="AH1988" i="10"/>
  <c r="AM1988" i="10"/>
  <c r="AO1988" i="10"/>
  <c r="AQ1988" i="10"/>
  <c r="AU1988" i="10"/>
  <c r="C1989" i="10"/>
  <c r="D1989" i="10"/>
  <c r="W1989" i="10" s="1"/>
  <c r="E1989" i="10"/>
  <c r="AE1989" i="10" s="1"/>
  <c r="F1989" i="10"/>
  <c r="AF1989" i="10" s="1"/>
  <c r="G1989" i="10"/>
  <c r="H1989" i="10"/>
  <c r="I1989" i="10"/>
  <c r="J1989" i="10"/>
  <c r="Z1989" i="10" s="1"/>
  <c r="K1989" i="10"/>
  <c r="L1989" i="10"/>
  <c r="Y1989" i="10" s="1"/>
  <c r="M1989" i="10"/>
  <c r="N1989" i="10"/>
  <c r="AH1989" i="10" s="1"/>
  <c r="O1989" i="10"/>
  <c r="V1989" i="10"/>
  <c r="X1989" i="10"/>
  <c r="AB1989" i="10"/>
  <c r="AC1989" i="10"/>
  <c r="AD1989" i="10"/>
  <c r="AJ1989" i="10" s="1"/>
  <c r="AG1989" i="10"/>
  <c r="AL1989" i="10"/>
  <c r="AO1989" i="10"/>
  <c r="AP1989" i="10"/>
  <c r="AR1989" i="10"/>
  <c r="AT1989" i="10"/>
  <c r="C1990" i="10"/>
  <c r="V1990" i="10" s="1"/>
  <c r="D1990" i="10"/>
  <c r="AD1990" i="10" s="1"/>
  <c r="E1990" i="10"/>
  <c r="F1990" i="10"/>
  <c r="G1990" i="10"/>
  <c r="H1990" i="10"/>
  <c r="AH1990" i="10" s="1"/>
  <c r="I1990" i="10"/>
  <c r="AC1990" i="10" s="1"/>
  <c r="AI1990" i="10" s="1"/>
  <c r="J1990" i="10"/>
  <c r="K1990" i="10"/>
  <c r="L1990" i="10"/>
  <c r="M1990" i="10"/>
  <c r="N1990" i="10"/>
  <c r="O1990" i="10"/>
  <c r="W1990" i="10"/>
  <c r="AA1990" i="10"/>
  <c r="AB1990" i="10"/>
  <c r="AF1990" i="10"/>
  <c r="AO1990" i="10"/>
  <c r="AQ1990" i="10"/>
  <c r="AS1990" i="10"/>
  <c r="AU1990" i="10"/>
  <c r="C1991" i="10"/>
  <c r="AC1991" i="10" s="1"/>
  <c r="D1991" i="10"/>
  <c r="E1991" i="10"/>
  <c r="F1991" i="10"/>
  <c r="G1991" i="10"/>
  <c r="AG1991" i="10" s="1"/>
  <c r="H1991" i="10"/>
  <c r="AN1991" i="10" s="1"/>
  <c r="I1991" i="10"/>
  <c r="J1991" i="10"/>
  <c r="K1991" i="10"/>
  <c r="L1991" i="10"/>
  <c r="M1991" i="10"/>
  <c r="N1991" i="10"/>
  <c r="O1991" i="10"/>
  <c r="V1991" i="10"/>
  <c r="Z1991" i="10"/>
  <c r="AA1991" i="10"/>
  <c r="AB1991" i="10"/>
  <c r="AE1991" i="10"/>
  <c r="AF1991" i="10"/>
  <c r="AO1991" i="10"/>
  <c r="AP1991" i="10"/>
  <c r="AR1991" i="10"/>
  <c r="C1992" i="10"/>
  <c r="V1992" i="10" s="1"/>
  <c r="D1992" i="10"/>
  <c r="E1992" i="10"/>
  <c r="X1992" i="10" s="1"/>
  <c r="F1992" i="10"/>
  <c r="AF1992" i="10" s="1"/>
  <c r="G1992" i="10"/>
  <c r="AM1992" i="10" s="1"/>
  <c r="H1992" i="10"/>
  <c r="I1992" i="10"/>
  <c r="J1992" i="10"/>
  <c r="K1992" i="10"/>
  <c r="AE1992" i="10" s="1"/>
  <c r="AK1992" i="10" s="1"/>
  <c r="L1992" i="10"/>
  <c r="M1992" i="10"/>
  <c r="N1992" i="10"/>
  <c r="AA1992" i="10" s="1"/>
  <c r="R1992" i="10" s="1"/>
  <c r="O1992" i="10"/>
  <c r="W1992" i="10"/>
  <c r="T1992" i="10" s="1"/>
  <c r="Y1992" i="10"/>
  <c r="Z1992" i="10"/>
  <c r="AB1992" i="10"/>
  <c r="AD1992" i="10"/>
  <c r="AG1992" i="10"/>
  <c r="AH1992" i="10"/>
  <c r="AL1992" i="10"/>
  <c r="AO1992" i="10"/>
  <c r="AQ1992" i="10"/>
  <c r="AS1992" i="10"/>
  <c r="AT1992" i="10"/>
  <c r="C1993" i="10"/>
  <c r="D1993" i="10"/>
  <c r="E1993" i="10"/>
  <c r="AE1993" i="10" s="1"/>
  <c r="F1993" i="10"/>
  <c r="G1993" i="10"/>
  <c r="H1993" i="10"/>
  <c r="AU1993" i="10" s="1"/>
  <c r="I1993" i="10"/>
  <c r="AC1993" i="10" s="1"/>
  <c r="AI1993" i="10" s="1"/>
  <c r="J1993" i="10"/>
  <c r="K1993" i="10"/>
  <c r="L1993" i="10"/>
  <c r="AS1993" i="10" s="1"/>
  <c r="M1993" i="10"/>
  <c r="AT1993" i="10" s="1"/>
  <c r="N1993" i="10"/>
  <c r="AA1993" i="10" s="1"/>
  <c r="O1993" i="10"/>
  <c r="V1993" i="10"/>
  <c r="AB1993" i="10"/>
  <c r="AD1993" i="10"/>
  <c r="AF1993" i="10"/>
  <c r="AG1993" i="10"/>
  <c r="AJ1993" i="10" s="1"/>
  <c r="AL1993" i="10"/>
  <c r="AO1993" i="10"/>
  <c r="AR1993" i="10"/>
  <c r="C1994" i="10"/>
  <c r="D1994" i="10"/>
  <c r="AD1994" i="10" s="1"/>
  <c r="E1994" i="10"/>
  <c r="F1994" i="10"/>
  <c r="G1994" i="10"/>
  <c r="AT1994" i="10" s="1"/>
  <c r="H1994" i="10"/>
  <c r="AH1994" i="10" s="1"/>
  <c r="I1994" i="10"/>
  <c r="J1994" i="10"/>
  <c r="K1994" i="10"/>
  <c r="AR1994" i="10" s="1"/>
  <c r="L1994" i="10"/>
  <c r="AS1994" i="10" s="1"/>
  <c r="M1994" i="10"/>
  <c r="Z1994" i="10" s="1"/>
  <c r="N1994" i="10"/>
  <c r="O1994" i="10"/>
  <c r="AA1994" i="10"/>
  <c r="AB1994" i="10"/>
  <c r="AC1994" i="10"/>
  <c r="AE1994" i="10"/>
  <c r="AF1994" i="10"/>
  <c r="AI1994" i="10" s="1"/>
  <c r="AK1994" i="10"/>
  <c r="AO1994" i="10"/>
  <c r="AQ1994" i="10"/>
  <c r="C1995" i="10"/>
  <c r="AC1995" i="10" s="1"/>
  <c r="D1995" i="10"/>
  <c r="E1995" i="10"/>
  <c r="F1995" i="10"/>
  <c r="AS1995" i="10" s="1"/>
  <c r="G1995" i="10"/>
  <c r="AG1995" i="10" s="1"/>
  <c r="H1995" i="10"/>
  <c r="AH1995" i="10" s="1"/>
  <c r="I1995" i="10"/>
  <c r="J1995" i="10"/>
  <c r="AQ1995" i="10" s="1"/>
  <c r="K1995" i="10"/>
  <c r="AN1995" i="10" s="1"/>
  <c r="L1995" i="10"/>
  <c r="Y1995" i="10" s="1"/>
  <c r="M1995" i="10"/>
  <c r="N1995" i="10"/>
  <c r="AA1995" i="10" s="1"/>
  <c r="O1995" i="10"/>
  <c r="X1995" i="10"/>
  <c r="Z1995" i="10"/>
  <c r="AB1995" i="10"/>
  <c r="AD1995" i="10"/>
  <c r="AE1995" i="10"/>
  <c r="AJ1995" i="10"/>
  <c r="AO1995" i="10"/>
  <c r="AT1995" i="10"/>
  <c r="C1996" i="10"/>
  <c r="D1996" i="10"/>
  <c r="E1996" i="10"/>
  <c r="F1996" i="10"/>
  <c r="AF1996" i="10" s="1"/>
  <c r="G1996" i="10"/>
  <c r="H1996" i="10"/>
  <c r="I1996" i="10"/>
  <c r="Y1996" i="10" s="1"/>
  <c r="J1996" i="10"/>
  <c r="AD1996" i="10" s="1"/>
  <c r="AJ1996" i="10" s="1"/>
  <c r="K1996" i="10"/>
  <c r="L1996" i="10"/>
  <c r="M1996" i="10"/>
  <c r="AM1996" i="10" s="1"/>
  <c r="N1996" i="10"/>
  <c r="O1996" i="10"/>
  <c r="V1996" i="10"/>
  <c r="W1996" i="10"/>
  <c r="AA1996" i="10"/>
  <c r="AB1996" i="10"/>
  <c r="AG1996" i="10"/>
  <c r="AH1996" i="10"/>
  <c r="AL1996" i="10"/>
  <c r="AO1996" i="10"/>
  <c r="AQ1996" i="10"/>
  <c r="AU1996" i="10"/>
  <c r="C1997" i="10"/>
  <c r="D1997" i="10"/>
  <c r="E1997" i="10"/>
  <c r="F1997" i="10"/>
  <c r="AF1997" i="10" s="1"/>
  <c r="AI1997" i="10" s="1"/>
  <c r="G1997" i="10"/>
  <c r="H1997" i="10"/>
  <c r="I1997" i="10"/>
  <c r="J1997" i="10"/>
  <c r="AM1997" i="10" s="1"/>
  <c r="K1997" i="10"/>
  <c r="AN1997" i="10" s="1"/>
  <c r="L1997" i="10"/>
  <c r="M1997" i="10"/>
  <c r="N1997" i="10"/>
  <c r="AA1997" i="10" s="1"/>
  <c r="O1997" i="10"/>
  <c r="V1997" i="10"/>
  <c r="S1997" i="10" s="1"/>
  <c r="W1997" i="10"/>
  <c r="T1997" i="10" s="1"/>
  <c r="X1997" i="10"/>
  <c r="Y1997" i="10"/>
  <c r="Z1997" i="10"/>
  <c r="AB1997" i="10"/>
  <c r="AC1997" i="10"/>
  <c r="AD1997" i="10"/>
  <c r="AJ1997" i="10" s="1"/>
  <c r="AE1997" i="10"/>
  <c r="AK1997" i="10" s="1"/>
  <c r="AG1997" i="10"/>
  <c r="AH1997" i="10"/>
  <c r="AL1997" i="10"/>
  <c r="AO1997" i="10"/>
  <c r="AP1997" i="10"/>
  <c r="AT1997" i="10"/>
  <c r="C1998" i="10"/>
  <c r="D1998" i="10"/>
  <c r="E1998" i="10"/>
  <c r="AE1998" i="10" s="1"/>
  <c r="AK1998" i="10" s="1"/>
  <c r="F1998" i="10"/>
  <c r="G1998" i="10"/>
  <c r="H1998" i="10"/>
  <c r="I1998" i="10"/>
  <c r="AL1998" i="10" s="1"/>
  <c r="J1998" i="10"/>
  <c r="K1998" i="10"/>
  <c r="L1998" i="10"/>
  <c r="M1998" i="10"/>
  <c r="Z1998" i="10" s="1"/>
  <c r="N1998" i="10"/>
  <c r="O1998" i="10"/>
  <c r="V1998" i="10"/>
  <c r="W1998" i="10"/>
  <c r="Y1998" i="10"/>
  <c r="S1998" i="10" s="1"/>
  <c r="AA1998" i="10"/>
  <c r="AB1998" i="10"/>
  <c r="AC1998" i="10"/>
  <c r="AI1998" i="10" s="1"/>
  <c r="AD1998" i="10"/>
  <c r="AF1998" i="10"/>
  <c r="AG1998" i="10"/>
  <c r="AJ1998" i="10" s="1"/>
  <c r="AH1998" i="10"/>
  <c r="AO1998" i="10"/>
  <c r="AQ1998" i="10"/>
  <c r="AS1998" i="10"/>
  <c r="AU1998" i="10"/>
  <c r="C1999" i="10"/>
  <c r="D1999" i="10"/>
  <c r="AD1999" i="10" s="1"/>
  <c r="AJ1999" i="10" s="1"/>
  <c r="E1999" i="10"/>
  <c r="F1999" i="10"/>
  <c r="G1999" i="10"/>
  <c r="AG1999" i="10" s="1"/>
  <c r="H1999" i="10"/>
  <c r="AH1999" i="10" s="1"/>
  <c r="I1999" i="10"/>
  <c r="J1999" i="10"/>
  <c r="K1999" i="10"/>
  <c r="L1999" i="10"/>
  <c r="Y1999" i="10" s="1"/>
  <c r="M1999" i="10"/>
  <c r="N1999" i="10"/>
  <c r="O1999" i="10"/>
  <c r="V1999" i="10"/>
  <c r="X1999" i="10"/>
  <c r="U1999" i="10" s="1"/>
  <c r="Z1999" i="10"/>
  <c r="AA1999" i="10"/>
  <c r="AB1999" i="10"/>
  <c r="AC1999" i="10"/>
  <c r="AE1999" i="10"/>
  <c r="AF1999" i="10"/>
  <c r="AI1999" i="10" s="1"/>
  <c r="AN1999" i="10"/>
  <c r="AO1999" i="10"/>
  <c r="AP1999" i="10"/>
  <c r="AR1999" i="10"/>
  <c r="C2000" i="10"/>
  <c r="AC2000" i="10" s="1"/>
  <c r="AI2000" i="10" s="1"/>
  <c r="D2000" i="10"/>
  <c r="E2000" i="10"/>
  <c r="F2000" i="10"/>
  <c r="G2000" i="10"/>
  <c r="AG2000" i="10" s="1"/>
  <c r="H2000" i="10"/>
  <c r="I2000" i="10"/>
  <c r="J2000" i="10"/>
  <c r="K2000" i="10"/>
  <c r="AN2000" i="10" s="1"/>
  <c r="L2000" i="10"/>
  <c r="M2000" i="10"/>
  <c r="N2000" i="10"/>
  <c r="O2000" i="10"/>
  <c r="W2000" i="10"/>
  <c r="T2000" i="10" s="1"/>
  <c r="X2000" i="10"/>
  <c r="U2000" i="10" s="1"/>
  <c r="Y2000" i="10"/>
  <c r="Z2000" i="10"/>
  <c r="AA2000" i="10"/>
  <c r="R2000" i="10" s="1"/>
  <c r="AB2000" i="10"/>
  <c r="AD2000" i="10"/>
  <c r="AE2000" i="10"/>
  <c r="AK2000" i="10" s="1"/>
  <c r="AF2000" i="10"/>
  <c r="AH2000" i="10"/>
  <c r="AM2000" i="10"/>
  <c r="AO2000" i="10"/>
  <c r="AQ2000" i="10"/>
  <c r="AS2000" i="10"/>
  <c r="AU2000" i="10"/>
  <c r="C2001" i="10"/>
  <c r="D2001" i="10"/>
  <c r="E2001" i="10"/>
  <c r="F2001" i="10"/>
  <c r="AF2001" i="10" s="1"/>
  <c r="G2001" i="10"/>
  <c r="H2001" i="10"/>
  <c r="AU2001" i="10" s="1"/>
  <c r="I2001" i="10"/>
  <c r="J2001" i="10"/>
  <c r="AM2001" i="10" s="1"/>
  <c r="K2001" i="10"/>
  <c r="L2001" i="10"/>
  <c r="Y2001" i="10" s="1"/>
  <c r="M2001" i="10"/>
  <c r="N2001" i="10"/>
  <c r="AA2001" i="10" s="1"/>
  <c r="R2001" i="10" s="1"/>
  <c r="O2001" i="10"/>
  <c r="V2001" i="10"/>
  <c r="S2001" i="10" s="1"/>
  <c r="W2001" i="10"/>
  <c r="X2001" i="10"/>
  <c r="U2001" i="10" s="1"/>
  <c r="Z2001" i="10"/>
  <c r="T2001" i="10" s="1"/>
  <c r="AB2001" i="10"/>
  <c r="AC2001" i="10"/>
  <c r="AD2001" i="10"/>
  <c r="AJ2001" i="10" s="1"/>
  <c r="AE2001" i="10"/>
  <c r="AG2001" i="10"/>
  <c r="AH2001" i="10"/>
  <c r="AK2001" i="10" s="1"/>
  <c r="AL2001" i="10"/>
  <c r="AO2001" i="10"/>
  <c r="AP2001" i="10"/>
  <c r="AR2001" i="10"/>
  <c r="AT2001" i="10"/>
  <c r="C2002" i="10"/>
  <c r="D2002" i="10"/>
  <c r="E2002" i="10"/>
  <c r="AE2002" i="10" s="1"/>
  <c r="F2002" i="10"/>
  <c r="G2002" i="10"/>
  <c r="AT2002" i="10" s="1"/>
  <c r="H2002" i="10"/>
  <c r="AH2002" i="10" s="1"/>
  <c r="I2002" i="10"/>
  <c r="AL2002" i="10" s="1"/>
  <c r="J2002" i="10"/>
  <c r="K2002" i="10"/>
  <c r="L2002" i="10"/>
  <c r="M2002" i="10"/>
  <c r="Z2002" i="10" s="1"/>
  <c r="N2002" i="10"/>
  <c r="O2002" i="10"/>
  <c r="V2002" i="10"/>
  <c r="W2002" i="10"/>
  <c r="Y2002" i="10"/>
  <c r="S2002" i="10" s="1"/>
  <c r="AA2002" i="10"/>
  <c r="AB2002" i="10"/>
  <c r="AC2002" i="10"/>
  <c r="AI2002" i="10" s="1"/>
  <c r="AD2002" i="10"/>
  <c r="AF2002" i="10"/>
  <c r="AG2002" i="10"/>
  <c r="AJ2002" i="10" s="1"/>
  <c r="AO2002" i="10"/>
  <c r="AQ2002" i="10"/>
  <c r="AS2002" i="10"/>
  <c r="AU2002" i="10"/>
  <c r="C2003" i="10"/>
  <c r="D2003" i="10"/>
  <c r="AD2003" i="10" s="1"/>
  <c r="AJ2003" i="10" s="1"/>
  <c r="E2003" i="10"/>
  <c r="F2003" i="10"/>
  <c r="G2003" i="10"/>
  <c r="AG2003" i="10" s="1"/>
  <c r="H2003" i="10"/>
  <c r="AH2003" i="10" s="1"/>
  <c r="I2003" i="10"/>
  <c r="J2003" i="10"/>
  <c r="K2003" i="10"/>
  <c r="L2003" i="10"/>
  <c r="Y2003" i="10" s="1"/>
  <c r="M2003" i="10"/>
  <c r="N2003" i="10"/>
  <c r="O2003" i="10"/>
  <c r="V2003" i="10"/>
  <c r="X2003" i="10"/>
  <c r="U2003" i="10" s="1"/>
  <c r="Z2003" i="10"/>
  <c r="AA2003" i="10"/>
  <c r="AB2003" i="10"/>
  <c r="AC2003" i="10"/>
  <c r="AE2003" i="10"/>
  <c r="AF2003" i="10"/>
  <c r="AI2003" i="10" s="1"/>
  <c r="AN2003" i="10"/>
  <c r="AO2003" i="10"/>
  <c r="AP2003" i="10"/>
  <c r="AR2003" i="10"/>
  <c r="AT2003" i="10"/>
  <c r="C2004" i="10"/>
  <c r="AC2004" i="10" s="1"/>
  <c r="AI2004" i="10" s="1"/>
  <c r="D2004" i="10"/>
  <c r="E2004" i="10"/>
  <c r="F2004" i="10"/>
  <c r="G2004" i="10"/>
  <c r="AG2004" i="10" s="1"/>
  <c r="H2004" i="10"/>
  <c r="I2004" i="10"/>
  <c r="J2004" i="10"/>
  <c r="K2004" i="10"/>
  <c r="AN2004" i="10" s="1"/>
  <c r="L2004" i="10"/>
  <c r="Y2004" i="10" s="1"/>
  <c r="M2004" i="10"/>
  <c r="N2004" i="10"/>
  <c r="O2004" i="10"/>
  <c r="W2004" i="10"/>
  <c r="T2004" i="10" s="1"/>
  <c r="X2004" i="10"/>
  <c r="U2004" i="10" s="1"/>
  <c r="Z2004" i="10"/>
  <c r="AA2004" i="10"/>
  <c r="R2004" i="10" s="1"/>
  <c r="AB2004" i="10"/>
  <c r="AD2004" i="10"/>
  <c r="AE2004" i="10"/>
  <c r="AK2004" i="10" s="1"/>
  <c r="AF2004" i="10"/>
  <c r="AH2004" i="10"/>
  <c r="AM2004" i="10"/>
  <c r="AO2004" i="10"/>
  <c r="AQ2004" i="10"/>
  <c r="AU2004" i="10"/>
  <c r="C2005" i="10"/>
  <c r="D2005" i="10"/>
  <c r="E2005" i="10"/>
  <c r="F2005" i="10"/>
  <c r="AF2005" i="10" s="1"/>
  <c r="AI2005" i="10" s="1"/>
  <c r="G2005" i="10"/>
  <c r="H2005" i="10"/>
  <c r="I2005" i="10"/>
  <c r="J2005" i="10"/>
  <c r="AM2005" i="10" s="1"/>
  <c r="K2005" i="10"/>
  <c r="L2005" i="10"/>
  <c r="Y2005" i="10" s="1"/>
  <c r="M2005" i="10"/>
  <c r="N2005" i="10"/>
  <c r="AA2005" i="10" s="1"/>
  <c r="R2005" i="10" s="1"/>
  <c r="O2005" i="10"/>
  <c r="V2005" i="10"/>
  <c r="S2005" i="10" s="1"/>
  <c r="W2005" i="10"/>
  <c r="Q2005" i="10" s="1"/>
  <c r="X2005" i="10"/>
  <c r="U2005" i="10" s="1"/>
  <c r="Z2005" i="10"/>
  <c r="T2005" i="10" s="1"/>
  <c r="AB2005" i="10"/>
  <c r="AC2005" i="10"/>
  <c r="AD2005" i="10"/>
  <c r="AJ2005" i="10" s="1"/>
  <c r="AE2005" i="10"/>
  <c r="AK2005" i="10" s="1"/>
  <c r="AG2005" i="10"/>
  <c r="AH2005" i="10"/>
  <c r="AL2005" i="10"/>
  <c r="AO2005" i="10"/>
  <c r="AP2005" i="10"/>
  <c r="AR2005" i="10"/>
  <c r="AT2005" i="10"/>
  <c r="C2006" i="10"/>
  <c r="D2006" i="10"/>
  <c r="E2006" i="10"/>
  <c r="AE2006" i="10" s="1"/>
  <c r="AK2006" i="10" s="1"/>
  <c r="F2006" i="10"/>
  <c r="G2006" i="10"/>
  <c r="H2006" i="10"/>
  <c r="I2006" i="10"/>
  <c r="AL2006" i="10" s="1"/>
  <c r="J2006" i="10"/>
  <c r="K2006" i="10"/>
  <c r="L2006" i="10"/>
  <c r="M2006" i="10"/>
  <c r="Z2006" i="10" s="1"/>
  <c r="Q2006" i="10" s="1"/>
  <c r="N2006" i="10"/>
  <c r="AA2006" i="10" s="1"/>
  <c r="O2006" i="10"/>
  <c r="V2006" i="10"/>
  <c r="S2006" i="10" s="1"/>
  <c r="W2006" i="10"/>
  <c r="T2006" i="10" s="1"/>
  <c r="Y2006" i="10"/>
  <c r="AB2006" i="10"/>
  <c r="AC2006" i="10"/>
  <c r="AI2006" i="10" s="1"/>
  <c r="AD2006" i="10"/>
  <c r="AJ2006" i="10" s="1"/>
  <c r="AF2006" i="10"/>
  <c r="AG2006" i="10"/>
  <c r="AH2006" i="10"/>
  <c r="AO2006" i="10"/>
  <c r="AQ2006" i="10"/>
  <c r="AS2006" i="10"/>
  <c r="C2007" i="10"/>
  <c r="D2007" i="10"/>
  <c r="AD2007" i="10" s="1"/>
  <c r="AJ2007" i="10" s="1"/>
  <c r="E2007" i="10"/>
  <c r="F2007" i="10"/>
  <c r="G2007" i="10"/>
  <c r="H2007" i="10"/>
  <c r="AH2007" i="10" s="1"/>
  <c r="AK2007" i="10" s="1"/>
  <c r="I2007" i="10"/>
  <c r="J2007" i="10"/>
  <c r="K2007" i="10"/>
  <c r="L2007" i="10"/>
  <c r="Y2007" i="10" s="1"/>
  <c r="P2007" i="10" s="1"/>
  <c r="M2007" i="10"/>
  <c r="N2007" i="10"/>
  <c r="AA2007" i="10" s="1"/>
  <c r="O2007" i="10"/>
  <c r="V2007" i="10"/>
  <c r="S2007" i="10" s="1"/>
  <c r="X2007" i="10"/>
  <c r="U2007" i="10" s="1"/>
  <c r="Z2007" i="10"/>
  <c r="AB2007" i="10"/>
  <c r="AC2007" i="10"/>
  <c r="AI2007" i="10" s="1"/>
  <c r="AE2007" i="10"/>
  <c r="AF2007" i="10"/>
  <c r="AG2007" i="10"/>
  <c r="AN2007" i="10"/>
  <c r="AO2007" i="10"/>
  <c r="AP2007" i="10"/>
  <c r="AR2007" i="10"/>
  <c r="AT2007" i="10"/>
  <c r="C2008" i="10"/>
  <c r="AC2008" i="10" s="1"/>
  <c r="AI2008" i="10" s="1"/>
  <c r="D2008" i="10"/>
  <c r="E2008" i="10"/>
  <c r="F2008" i="10"/>
  <c r="G2008" i="10"/>
  <c r="AG2008" i="10" s="1"/>
  <c r="AJ2008" i="10" s="1"/>
  <c r="H2008" i="10"/>
  <c r="I2008" i="10"/>
  <c r="J2008" i="10"/>
  <c r="K2008" i="10"/>
  <c r="AN2008" i="10" s="1"/>
  <c r="L2008" i="10"/>
  <c r="Y2008" i="10" s="1"/>
  <c r="M2008" i="10"/>
  <c r="Z2008" i="10" s="1"/>
  <c r="N2008" i="10"/>
  <c r="O2008" i="10"/>
  <c r="W2008" i="10"/>
  <c r="X2008" i="10"/>
  <c r="U2008" i="10" s="1"/>
  <c r="AA2008" i="10"/>
  <c r="AB2008" i="10"/>
  <c r="AD2008" i="10"/>
  <c r="AE2008" i="10"/>
  <c r="AK2008" i="10" s="1"/>
  <c r="AF2008" i="10"/>
  <c r="AH2008" i="10"/>
  <c r="AM2008" i="10"/>
  <c r="AO2008" i="10"/>
  <c r="AQ2008" i="10"/>
  <c r="AU2008" i="10"/>
  <c r="C2009" i="10"/>
  <c r="AC2009" i="10" s="1"/>
  <c r="D2009" i="10"/>
  <c r="E2009" i="10"/>
  <c r="F2009" i="10"/>
  <c r="AF2009" i="10" s="1"/>
  <c r="G2009" i="10"/>
  <c r="AG2009" i="10" s="1"/>
  <c r="H2009" i="10"/>
  <c r="I2009" i="10"/>
  <c r="J2009" i="10"/>
  <c r="AM2009" i="10" s="1"/>
  <c r="K2009" i="10"/>
  <c r="AN2009" i="10" s="1"/>
  <c r="L2009" i="10"/>
  <c r="Y2009" i="10" s="1"/>
  <c r="M2009" i="10"/>
  <c r="N2009" i="10"/>
  <c r="AA2009" i="10" s="1"/>
  <c r="R2009" i="10" s="1"/>
  <c r="O2009" i="10"/>
  <c r="V2009" i="10"/>
  <c r="S2009" i="10" s="1"/>
  <c r="W2009" i="10"/>
  <c r="T2009" i="10" s="1"/>
  <c r="X2009" i="10"/>
  <c r="U2009" i="10" s="1"/>
  <c r="Z2009" i="10"/>
  <c r="AB2009" i="10"/>
  <c r="AD2009" i="10"/>
  <c r="AJ2009" i="10" s="1"/>
  <c r="AE2009" i="10"/>
  <c r="AK2009" i="10" s="1"/>
  <c r="AH2009" i="10"/>
  <c r="AL2009" i="10"/>
  <c r="AO2009" i="10"/>
  <c r="AP2009" i="10"/>
  <c r="AT2009" i="10"/>
  <c r="C2010" i="10"/>
  <c r="D2010" i="10"/>
  <c r="E2010" i="10"/>
  <c r="AE2010" i="10" s="1"/>
  <c r="AK2010" i="10" s="1"/>
  <c r="F2010" i="10"/>
  <c r="G2010" i="10"/>
  <c r="H2010" i="10"/>
  <c r="I2010" i="10"/>
  <c r="AL2010" i="10" s="1"/>
  <c r="J2010" i="10"/>
  <c r="AM2010" i="10" s="1"/>
  <c r="K2010" i="10"/>
  <c r="L2010" i="10"/>
  <c r="M2010" i="10"/>
  <c r="Z2010" i="10" s="1"/>
  <c r="Q2010" i="10" s="1"/>
  <c r="N2010" i="10"/>
  <c r="AA2010" i="10" s="1"/>
  <c r="O2010" i="10"/>
  <c r="V2010" i="10"/>
  <c r="S2010" i="10" s="1"/>
  <c r="W2010" i="10"/>
  <c r="T2010" i="10" s="1"/>
  <c r="Y2010" i="10"/>
  <c r="AB2010" i="10"/>
  <c r="AC2010" i="10"/>
  <c r="AI2010" i="10" s="1"/>
  <c r="AD2010" i="10"/>
  <c r="AJ2010" i="10" s="1"/>
  <c r="AF2010" i="10"/>
  <c r="AG2010" i="10"/>
  <c r="AH2010" i="10"/>
  <c r="AO2010" i="10"/>
  <c r="AS2010" i="10"/>
  <c r="C2011" i="10"/>
  <c r="D2011" i="10"/>
  <c r="AD2011" i="10" s="1"/>
  <c r="AJ2011" i="10" s="1"/>
  <c r="E2011" i="10"/>
  <c r="F2011" i="10"/>
  <c r="G2011" i="10"/>
  <c r="H2011" i="10"/>
  <c r="AH2011" i="10" s="1"/>
  <c r="AK2011" i="10" s="1"/>
  <c r="I2011" i="10"/>
  <c r="AL2011" i="10" s="1"/>
  <c r="J2011" i="10"/>
  <c r="K2011" i="10"/>
  <c r="L2011" i="10"/>
  <c r="Y2011" i="10" s="1"/>
  <c r="M2011" i="10"/>
  <c r="Z2011" i="10" s="1"/>
  <c r="N2011" i="10"/>
  <c r="O2011" i="10"/>
  <c r="V2011" i="10"/>
  <c r="X2011" i="10"/>
  <c r="U2011" i="10" s="1"/>
  <c r="AA2011" i="10"/>
  <c r="AB2011" i="10"/>
  <c r="AC2011" i="10"/>
  <c r="AI2011" i="10" s="1"/>
  <c r="AE2011" i="10"/>
  <c r="AF2011" i="10"/>
  <c r="AG2011" i="10"/>
  <c r="AN2011" i="10"/>
  <c r="AO2011" i="10"/>
  <c r="AR2011" i="10"/>
  <c r="C2012" i="10"/>
  <c r="AC2012" i="10" s="1"/>
  <c r="AI2012" i="10" s="1"/>
  <c r="D2012" i="10"/>
  <c r="AD2012" i="10" s="1"/>
  <c r="AJ2012" i="10" s="1"/>
  <c r="E2012" i="10"/>
  <c r="F2012" i="10"/>
  <c r="G2012" i="10"/>
  <c r="AG2012" i="10" s="1"/>
  <c r="H2012" i="10"/>
  <c r="AH2012" i="10" s="1"/>
  <c r="I2012" i="10"/>
  <c r="J2012" i="10"/>
  <c r="K2012" i="10"/>
  <c r="AN2012" i="10" s="1"/>
  <c r="L2012" i="10"/>
  <c r="Y2012" i="10" s="1"/>
  <c r="M2012" i="10"/>
  <c r="N2012" i="10"/>
  <c r="O2012" i="10"/>
  <c r="W2012" i="10"/>
  <c r="T2012" i="10" s="1"/>
  <c r="X2012" i="10"/>
  <c r="U2012" i="10" s="1"/>
  <c r="Z2012" i="10"/>
  <c r="AA2012" i="10"/>
  <c r="AB2012" i="10"/>
  <c r="AE2012" i="10"/>
  <c r="AF2012" i="10"/>
  <c r="AM2012" i="10"/>
  <c r="AO2012" i="10"/>
  <c r="AQ2012" i="10"/>
  <c r="AU2012" i="10"/>
  <c r="C2013" i="10"/>
  <c r="AC2013" i="10" s="1"/>
  <c r="AI2013" i="10" s="1"/>
  <c r="D2013" i="10"/>
  <c r="E2013" i="10"/>
  <c r="F2013" i="10"/>
  <c r="AF2013" i="10" s="1"/>
  <c r="G2013" i="10"/>
  <c r="AG2013" i="10" s="1"/>
  <c r="H2013" i="10"/>
  <c r="I2013" i="10"/>
  <c r="J2013" i="10"/>
  <c r="AM2013" i="10" s="1"/>
  <c r="K2013" i="10"/>
  <c r="AN2013" i="10" s="1"/>
  <c r="L2013" i="10"/>
  <c r="Y2013" i="10" s="1"/>
  <c r="M2013" i="10"/>
  <c r="N2013" i="10"/>
  <c r="AA2013" i="10" s="1"/>
  <c r="R2013" i="10" s="1"/>
  <c r="O2013" i="10"/>
  <c r="V2013" i="10"/>
  <c r="S2013" i="10" s="1"/>
  <c r="W2013" i="10"/>
  <c r="T2013" i="10" s="1"/>
  <c r="X2013" i="10"/>
  <c r="U2013" i="10" s="1"/>
  <c r="Z2013" i="10"/>
  <c r="AB2013" i="10"/>
  <c r="AD2013" i="10"/>
  <c r="AJ2013" i="10" s="1"/>
  <c r="AE2013" i="10"/>
  <c r="AK2013" i="10" s="1"/>
  <c r="AH2013" i="10"/>
  <c r="AL2013" i="10"/>
  <c r="AO2013" i="10"/>
  <c r="AP2013" i="10"/>
  <c r="AT2013" i="10"/>
  <c r="C2014" i="10"/>
  <c r="D2014" i="10"/>
  <c r="E2014" i="10"/>
  <c r="AE2014" i="10" s="1"/>
  <c r="AK2014" i="10" s="1"/>
  <c r="F2014" i="10"/>
  <c r="G2014" i="10"/>
  <c r="H2014" i="10"/>
  <c r="I2014" i="10"/>
  <c r="AL2014" i="10" s="1"/>
  <c r="J2014" i="10"/>
  <c r="AM2014" i="10" s="1"/>
  <c r="K2014" i="10"/>
  <c r="L2014" i="10"/>
  <c r="M2014" i="10"/>
  <c r="Z2014" i="10" s="1"/>
  <c r="N2014" i="10"/>
  <c r="AA2014" i="10" s="1"/>
  <c r="O2014" i="10"/>
  <c r="V2014" i="10"/>
  <c r="S2014" i="10" s="1"/>
  <c r="W2014" i="10"/>
  <c r="Y2014" i="10"/>
  <c r="AB2014" i="10"/>
  <c r="AC2014" i="10"/>
  <c r="AI2014" i="10" s="1"/>
  <c r="AD2014" i="10"/>
  <c r="AJ2014" i="10" s="1"/>
  <c r="AF2014" i="10"/>
  <c r="AG2014" i="10"/>
  <c r="AH2014" i="10"/>
  <c r="AO2014" i="10"/>
  <c r="AS2014" i="10"/>
  <c r="C2015" i="10"/>
  <c r="D2015" i="10"/>
  <c r="AD2015" i="10" s="1"/>
  <c r="AJ2015" i="10" s="1"/>
  <c r="E2015" i="10"/>
  <c r="F2015" i="10"/>
  <c r="G2015" i="10"/>
  <c r="AT2015" i="10" s="1"/>
  <c r="H2015" i="10"/>
  <c r="AH2015" i="10" s="1"/>
  <c r="AK2015" i="10" s="1"/>
  <c r="I2015" i="10"/>
  <c r="AL2015" i="10" s="1"/>
  <c r="J2015" i="10"/>
  <c r="K2015" i="10"/>
  <c r="L2015" i="10"/>
  <c r="Y2015" i="10" s="1"/>
  <c r="M2015" i="10"/>
  <c r="Z2015" i="10" s="1"/>
  <c r="N2015" i="10"/>
  <c r="O2015" i="10"/>
  <c r="V2015" i="10"/>
  <c r="X2015" i="10"/>
  <c r="U2015" i="10" s="1"/>
  <c r="AA2015" i="10"/>
  <c r="AB2015" i="10"/>
  <c r="AC2015" i="10"/>
  <c r="AI2015" i="10" s="1"/>
  <c r="AE2015" i="10"/>
  <c r="AF2015" i="10"/>
  <c r="AG2015" i="10"/>
  <c r="AN2015" i="10"/>
  <c r="AO2015" i="10"/>
  <c r="AR2015" i="10"/>
  <c r="C2016" i="10"/>
  <c r="AC2016" i="10" s="1"/>
  <c r="AI2016" i="10" s="1"/>
  <c r="D2016" i="10"/>
  <c r="E2016" i="10"/>
  <c r="F2016" i="10"/>
  <c r="G2016" i="10"/>
  <c r="AG2016" i="10" s="1"/>
  <c r="AJ2016" i="10" s="1"/>
  <c r="H2016" i="10"/>
  <c r="I2016" i="10"/>
  <c r="J2016" i="10"/>
  <c r="K2016" i="10"/>
  <c r="AN2016" i="10" s="1"/>
  <c r="L2016" i="10"/>
  <c r="Y2016" i="10" s="1"/>
  <c r="M2016" i="10"/>
  <c r="N2016" i="10"/>
  <c r="O2016" i="10"/>
  <c r="W2016" i="10"/>
  <c r="T2016" i="10" s="1"/>
  <c r="X2016" i="10"/>
  <c r="U2016" i="10" s="1"/>
  <c r="Z2016" i="10"/>
  <c r="AA2016" i="10"/>
  <c r="AB2016" i="10"/>
  <c r="AD2016" i="10"/>
  <c r="AE2016" i="10"/>
  <c r="AK2016" i="10" s="1"/>
  <c r="AF2016" i="10"/>
  <c r="AH2016" i="10"/>
  <c r="AM2016" i="10"/>
  <c r="AO2016" i="10"/>
  <c r="AQ2016" i="10"/>
  <c r="AU2016" i="10"/>
  <c r="C2017" i="10"/>
  <c r="D2017" i="10"/>
  <c r="E2017" i="10"/>
  <c r="F2017" i="10"/>
  <c r="AF2017" i="10" s="1"/>
  <c r="AI2017" i="10" s="1"/>
  <c r="G2017" i="10"/>
  <c r="AG2017" i="10" s="1"/>
  <c r="H2017" i="10"/>
  <c r="I2017" i="10"/>
  <c r="J2017" i="10"/>
  <c r="AM2017" i="10" s="1"/>
  <c r="K2017" i="10"/>
  <c r="AN2017" i="10" s="1"/>
  <c r="L2017" i="10"/>
  <c r="Y2017" i="10" s="1"/>
  <c r="M2017" i="10"/>
  <c r="N2017" i="10"/>
  <c r="AA2017" i="10" s="1"/>
  <c r="R2017" i="10" s="1"/>
  <c r="O2017" i="10"/>
  <c r="V2017" i="10"/>
  <c r="S2017" i="10" s="1"/>
  <c r="W2017" i="10"/>
  <c r="T2017" i="10" s="1"/>
  <c r="X2017" i="10"/>
  <c r="U2017" i="10" s="1"/>
  <c r="Z2017" i="10"/>
  <c r="AB2017" i="10"/>
  <c r="AC2017" i="10"/>
  <c r="AD2017" i="10"/>
  <c r="AJ2017" i="10" s="1"/>
  <c r="AE2017" i="10"/>
  <c r="AK2017" i="10" s="1"/>
  <c r="AH2017" i="10"/>
  <c r="AL2017" i="10"/>
  <c r="AO2017" i="10"/>
  <c r="AP2017" i="10"/>
  <c r="AT2017" i="10"/>
  <c r="C2018" i="10"/>
  <c r="D2018" i="10"/>
  <c r="E2018" i="10"/>
  <c r="AE2018" i="10" s="1"/>
  <c r="AK2018" i="10" s="1"/>
  <c r="F2018" i="10"/>
  <c r="G2018" i="10"/>
  <c r="H2018" i="10"/>
  <c r="I2018" i="10"/>
  <c r="AL2018" i="10" s="1"/>
  <c r="J2018" i="10"/>
  <c r="AM2018" i="10" s="1"/>
  <c r="K2018" i="10"/>
  <c r="L2018" i="10"/>
  <c r="M2018" i="10"/>
  <c r="Z2018" i="10" s="1"/>
  <c r="N2018" i="10"/>
  <c r="AA2018" i="10" s="1"/>
  <c r="O2018" i="10"/>
  <c r="V2018" i="10"/>
  <c r="S2018" i="10" s="1"/>
  <c r="W2018" i="10"/>
  <c r="Y2018" i="10"/>
  <c r="AB2018" i="10"/>
  <c r="AC2018" i="10"/>
  <c r="AI2018" i="10" s="1"/>
  <c r="AD2018" i="10"/>
  <c r="AJ2018" i="10" s="1"/>
  <c r="AF2018" i="10"/>
  <c r="AG2018" i="10"/>
  <c r="AH2018" i="10"/>
  <c r="AO2018" i="10"/>
  <c r="AS2018" i="10"/>
  <c r="C2019" i="10"/>
  <c r="D2019" i="10"/>
  <c r="AD2019" i="10" s="1"/>
  <c r="AJ2019" i="10" s="1"/>
  <c r="E2019" i="10"/>
  <c r="F2019" i="10"/>
  <c r="G2019" i="10"/>
  <c r="AT2019" i="10" s="1"/>
  <c r="H2019" i="10"/>
  <c r="AH2019" i="10" s="1"/>
  <c r="AK2019" i="10" s="1"/>
  <c r="I2019" i="10"/>
  <c r="J2019" i="10"/>
  <c r="K2019" i="10"/>
  <c r="L2019" i="10"/>
  <c r="Y2019" i="10" s="1"/>
  <c r="M2019" i="10"/>
  <c r="Z2019" i="10" s="1"/>
  <c r="N2019" i="10"/>
  <c r="O2019" i="10"/>
  <c r="V2019" i="10"/>
  <c r="X2019" i="10"/>
  <c r="U2019" i="10" s="1"/>
  <c r="AA2019" i="10"/>
  <c r="AB2019" i="10"/>
  <c r="AC2019" i="10"/>
  <c r="AI2019" i="10" s="1"/>
  <c r="AE2019" i="10"/>
  <c r="AF2019" i="10"/>
  <c r="AG2019" i="10"/>
  <c r="AN2019" i="10"/>
  <c r="AO2019" i="10"/>
  <c r="AP2019" i="10"/>
  <c r="AR2019" i="10"/>
  <c r="C2020" i="10"/>
  <c r="AC2020" i="10" s="1"/>
  <c r="AI2020" i="10" s="1"/>
  <c r="D2020" i="10"/>
  <c r="E2020" i="10"/>
  <c r="F2020" i="10"/>
  <c r="AS2020" i="10" s="1"/>
  <c r="G2020" i="10"/>
  <c r="AG2020" i="10" s="1"/>
  <c r="AJ2020" i="10" s="1"/>
  <c r="H2020" i="10"/>
  <c r="I2020" i="10"/>
  <c r="J2020" i="10"/>
  <c r="K2020" i="10"/>
  <c r="AN2020" i="10" s="1"/>
  <c r="L2020" i="10"/>
  <c r="Y2020" i="10" s="1"/>
  <c r="M2020" i="10"/>
  <c r="N2020" i="10"/>
  <c r="O2020" i="10"/>
  <c r="W2020" i="10"/>
  <c r="T2020" i="10" s="1"/>
  <c r="X2020" i="10"/>
  <c r="U2020" i="10" s="1"/>
  <c r="Z2020" i="10"/>
  <c r="AA2020" i="10"/>
  <c r="AB2020" i="10"/>
  <c r="AD2020" i="10"/>
  <c r="AE2020" i="10"/>
  <c r="AK2020" i="10" s="1"/>
  <c r="AF2020" i="10"/>
  <c r="AH2020" i="10"/>
  <c r="AM2020" i="10"/>
  <c r="AO2020" i="10"/>
  <c r="AQ2020" i="10"/>
  <c r="AU2020" i="10"/>
  <c r="C2021" i="10"/>
  <c r="AC2021" i="10" s="1"/>
  <c r="D2021" i="10"/>
  <c r="E2021" i="10"/>
  <c r="F2021" i="10"/>
  <c r="AF2021" i="10" s="1"/>
  <c r="G2021" i="10"/>
  <c r="AG2021" i="10" s="1"/>
  <c r="H2021" i="10"/>
  <c r="I2021" i="10"/>
  <c r="J2021" i="10"/>
  <c r="AM2021" i="10" s="1"/>
  <c r="K2021" i="10"/>
  <c r="AN2021" i="10" s="1"/>
  <c r="L2021" i="10"/>
  <c r="M2021" i="10"/>
  <c r="N2021" i="10"/>
  <c r="AA2021" i="10" s="1"/>
  <c r="O2021" i="10"/>
  <c r="V2021" i="10"/>
  <c r="S2021" i="10" s="1"/>
  <c r="W2021" i="10"/>
  <c r="T2021" i="10" s="1"/>
  <c r="X2021" i="10"/>
  <c r="Y2021" i="10"/>
  <c r="Z2021" i="10"/>
  <c r="AB2021" i="10"/>
  <c r="AD2021" i="10"/>
  <c r="AJ2021" i="10" s="1"/>
  <c r="AE2021" i="10"/>
  <c r="AK2021" i="10" s="1"/>
  <c r="AH2021" i="10"/>
  <c r="AL2021" i="10"/>
  <c r="AO2021" i="10"/>
  <c r="AP2021" i="10"/>
  <c r="AT2021" i="10"/>
  <c r="C2022" i="10"/>
  <c r="D2022" i="10"/>
  <c r="E2022" i="10"/>
  <c r="AE2022" i="10" s="1"/>
  <c r="AK2022" i="10" s="1"/>
  <c r="F2022" i="10"/>
  <c r="G2022" i="10"/>
  <c r="H2022" i="10"/>
  <c r="I2022" i="10"/>
  <c r="AL2022" i="10" s="1"/>
  <c r="J2022" i="10"/>
  <c r="AM2022" i="10" s="1"/>
  <c r="K2022" i="10"/>
  <c r="L2022" i="10"/>
  <c r="M2022" i="10"/>
  <c r="Z2022" i="10" s="1"/>
  <c r="N2022" i="10"/>
  <c r="AA2022" i="10" s="1"/>
  <c r="O2022" i="10"/>
  <c r="V2022" i="10"/>
  <c r="S2022" i="10" s="1"/>
  <c r="W2022" i="10"/>
  <c r="Y2022" i="10"/>
  <c r="AB2022" i="10"/>
  <c r="AC2022" i="10"/>
  <c r="AI2022" i="10" s="1"/>
  <c r="AD2022" i="10"/>
  <c r="AJ2022" i="10" s="1"/>
  <c r="AF2022" i="10"/>
  <c r="AG2022" i="10"/>
  <c r="AH2022" i="10"/>
  <c r="AO2022" i="10"/>
  <c r="AS2022" i="10"/>
  <c r="C2023" i="10"/>
  <c r="D2023" i="10"/>
  <c r="AD2023" i="10" s="1"/>
  <c r="AJ2023" i="10" s="1"/>
  <c r="E2023" i="10"/>
  <c r="F2023" i="10"/>
  <c r="G2023" i="10"/>
  <c r="AT2023" i="10" s="1"/>
  <c r="H2023" i="10"/>
  <c r="AH2023" i="10" s="1"/>
  <c r="I2023" i="10"/>
  <c r="AL2023" i="10" s="1"/>
  <c r="J2023" i="10"/>
  <c r="K2023" i="10"/>
  <c r="L2023" i="10"/>
  <c r="Y2023" i="10" s="1"/>
  <c r="M2023" i="10"/>
  <c r="Z2023" i="10" s="1"/>
  <c r="N2023" i="10"/>
  <c r="O2023" i="10"/>
  <c r="V2023" i="10"/>
  <c r="X2023" i="10"/>
  <c r="U2023" i="10" s="1"/>
  <c r="AA2023" i="10"/>
  <c r="AB2023" i="10"/>
  <c r="AC2023" i="10"/>
  <c r="AE2023" i="10"/>
  <c r="AK2023" i="10" s="1"/>
  <c r="AF2023" i="10"/>
  <c r="AI2023" i="10" s="1"/>
  <c r="AG2023" i="10"/>
  <c r="AN2023" i="10"/>
  <c r="AO2023" i="10"/>
  <c r="AR2023" i="10"/>
  <c r="C2024" i="10"/>
  <c r="AC2024" i="10" s="1"/>
  <c r="AI2024" i="10" s="1"/>
  <c r="D2024" i="10"/>
  <c r="E2024" i="10"/>
  <c r="F2024" i="10"/>
  <c r="AS2024" i="10" s="1"/>
  <c r="G2024" i="10"/>
  <c r="AG2024" i="10" s="1"/>
  <c r="AJ2024" i="10" s="1"/>
  <c r="H2024" i="10"/>
  <c r="I2024" i="10"/>
  <c r="J2024" i="10"/>
  <c r="K2024" i="10"/>
  <c r="AN2024" i="10" s="1"/>
  <c r="L2024" i="10"/>
  <c r="Y2024" i="10" s="1"/>
  <c r="M2024" i="10"/>
  <c r="N2024" i="10"/>
  <c r="O2024" i="10"/>
  <c r="W2024" i="10"/>
  <c r="T2024" i="10" s="1"/>
  <c r="X2024" i="10"/>
  <c r="U2024" i="10" s="1"/>
  <c r="Z2024" i="10"/>
  <c r="AA2024" i="10"/>
  <c r="AB2024" i="10"/>
  <c r="AD2024" i="10"/>
  <c r="AE2024" i="10"/>
  <c r="AK2024" i="10" s="1"/>
  <c r="AF2024" i="10"/>
  <c r="AH2024" i="10"/>
  <c r="AM2024" i="10"/>
  <c r="AO2024" i="10"/>
  <c r="AQ2024" i="10"/>
  <c r="AU2024" i="10"/>
  <c r="C2025" i="10"/>
  <c r="D2025" i="10"/>
  <c r="E2025" i="10"/>
  <c r="F2025" i="10"/>
  <c r="AF2025" i="10" s="1"/>
  <c r="AI2025" i="10" s="1"/>
  <c r="G2025" i="10"/>
  <c r="AG2025" i="10" s="1"/>
  <c r="H2025" i="10"/>
  <c r="I2025" i="10"/>
  <c r="J2025" i="10"/>
  <c r="AM2025" i="10" s="1"/>
  <c r="K2025" i="10"/>
  <c r="AN2025" i="10" s="1"/>
  <c r="L2025" i="10"/>
  <c r="M2025" i="10"/>
  <c r="N2025" i="10"/>
  <c r="AA2025" i="10" s="1"/>
  <c r="O2025" i="10"/>
  <c r="V2025" i="10"/>
  <c r="S2025" i="10" s="1"/>
  <c r="W2025" i="10"/>
  <c r="T2025" i="10" s="1"/>
  <c r="X2025" i="10"/>
  <c r="Y2025" i="10"/>
  <c r="Z2025" i="10"/>
  <c r="AB2025" i="10"/>
  <c r="AC2025" i="10"/>
  <c r="AD2025" i="10"/>
  <c r="AJ2025" i="10" s="1"/>
  <c r="AE2025" i="10"/>
  <c r="AK2025" i="10" s="1"/>
  <c r="AH2025" i="10"/>
  <c r="AL2025" i="10"/>
  <c r="AO2025" i="10"/>
  <c r="AP2025" i="10"/>
  <c r="AT2025" i="10"/>
  <c r="C2026" i="10"/>
  <c r="D2026" i="10"/>
  <c r="E2026" i="10"/>
  <c r="AE2026" i="10" s="1"/>
  <c r="AK2026" i="10" s="1"/>
  <c r="F2026" i="10"/>
  <c r="G2026" i="10"/>
  <c r="H2026" i="10"/>
  <c r="AU2026" i="10" s="1"/>
  <c r="I2026" i="10"/>
  <c r="AL2026" i="10" s="1"/>
  <c r="J2026" i="10"/>
  <c r="AM2026" i="10" s="1"/>
  <c r="K2026" i="10"/>
  <c r="L2026" i="10"/>
  <c r="M2026" i="10"/>
  <c r="Z2026" i="10" s="1"/>
  <c r="N2026" i="10"/>
  <c r="AA2026" i="10" s="1"/>
  <c r="O2026" i="10"/>
  <c r="V2026" i="10"/>
  <c r="S2026" i="10" s="1"/>
  <c r="W2026" i="10"/>
  <c r="Y2026" i="10"/>
  <c r="P2026" i="10" s="1"/>
  <c r="AB2026" i="10"/>
  <c r="AC2026" i="10"/>
  <c r="AI2026" i="10" s="1"/>
  <c r="AD2026" i="10"/>
  <c r="AF2026" i="10"/>
  <c r="AG2026" i="10"/>
  <c r="AJ2026" i="10" s="1"/>
  <c r="AH2026" i="10"/>
  <c r="AO2026" i="10"/>
  <c r="AS2026" i="10"/>
  <c r="C2027" i="10"/>
  <c r="V2027" i="10" s="1"/>
  <c r="D2027" i="10"/>
  <c r="AD2027" i="10" s="1"/>
  <c r="AJ2027" i="10" s="1"/>
  <c r="E2027" i="10"/>
  <c r="F2027" i="10"/>
  <c r="G2027" i="10"/>
  <c r="AG2027" i="10" s="1"/>
  <c r="H2027" i="10"/>
  <c r="AH2027" i="10" s="1"/>
  <c r="I2027" i="10"/>
  <c r="J2027" i="10"/>
  <c r="K2027" i="10"/>
  <c r="L2027" i="10"/>
  <c r="Y2027" i="10" s="1"/>
  <c r="M2027" i="10"/>
  <c r="Z2027" i="10" s="1"/>
  <c r="N2027" i="10"/>
  <c r="O2027" i="10"/>
  <c r="X2027" i="10"/>
  <c r="U2027" i="10" s="1"/>
  <c r="AA2027" i="10"/>
  <c r="AB2027" i="10"/>
  <c r="AC2027" i="10"/>
  <c r="AE2027" i="10"/>
  <c r="AK2027" i="10" s="1"/>
  <c r="AF2027" i="10"/>
  <c r="AI2027" i="10" s="1"/>
  <c r="AN2027" i="10"/>
  <c r="AO2027" i="10"/>
  <c r="AR2027" i="10"/>
  <c r="C2028" i="10"/>
  <c r="AC2028" i="10" s="1"/>
  <c r="AI2028" i="10" s="1"/>
  <c r="D2028" i="10"/>
  <c r="E2028" i="10"/>
  <c r="F2028" i="10"/>
  <c r="AS2028" i="10" s="1"/>
  <c r="G2028" i="10"/>
  <c r="AG2028" i="10" s="1"/>
  <c r="H2028" i="10"/>
  <c r="I2028" i="10"/>
  <c r="J2028" i="10"/>
  <c r="K2028" i="10"/>
  <c r="AN2028" i="10" s="1"/>
  <c r="L2028" i="10"/>
  <c r="Y2028" i="10" s="1"/>
  <c r="M2028" i="10"/>
  <c r="N2028" i="10"/>
  <c r="O2028" i="10"/>
  <c r="W2028" i="10"/>
  <c r="T2028" i="10" s="1"/>
  <c r="X2028" i="10"/>
  <c r="U2028" i="10" s="1"/>
  <c r="Z2028" i="10"/>
  <c r="AA2028" i="10"/>
  <c r="R2028" i="10" s="1"/>
  <c r="AB2028" i="10"/>
  <c r="AD2028" i="10"/>
  <c r="AE2028" i="10"/>
  <c r="AK2028" i="10" s="1"/>
  <c r="AF2028" i="10"/>
  <c r="AH2028" i="10"/>
  <c r="AM2028" i="10"/>
  <c r="AO2028" i="10"/>
  <c r="AQ2028" i="10"/>
  <c r="AU2028" i="10"/>
  <c r="C2029" i="10"/>
  <c r="D2029" i="10"/>
  <c r="E2029" i="10"/>
  <c r="F2029" i="10"/>
  <c r="AF2029" i="10" s="1"/>
  <c r="AI2029" i="10" s="1"/>
  <c r="G2029" i="10"/>
  <c r="H2029" i="10"/>
  <c r="I2029" i="10"/>
  <c r="J2029" i="10"/>
  <c r="AM2029" i="10" s="1"/>
  <c r="K2029" i="10"/>
  <c r="AN2029" i="10" s="1"/>
  <c r="L2029" i="10"/>
  <c r="M2029" i="10"/>
  <c r="N2029" i="10"/>
  <c r="AA2029" i="10" s="1"/>
  <c r="O2029" i="10"/>
  <c r="V2029" i="10"/>
  <c r="S2029" i="10" s="1"/>
  <c r="W2029" i="10"/>
  <c r="T2029" i="10" s="1"/>
  <c r="X2029" i="10"/>
  <c r="Y2029" i="10"/>
  <c r="Z2029" i="10"/>
  <c r="AB2029" i="10"/>
  <c r="AC2029" i="10"/>
  <c r="AD2029" i="10"/>
  <c r="AJ2029" i="10" s="1"/>
  <c r="AE2029" i="10"/>
  <c r="AK2029" i="10" s="1"/>
  <c r="AG2029" i="10"/>
  <c r="AH2029" i="10"/>
  <c r="AL2029" i="10"/>
  <c r="AO2029" i="10"/>
  <c r="AP2029" i="10"/>
  <c r="AT2029" i="10"/>
  <c r="C2030" i="10"/>
  <c r="D2030" i="10"/>
  <c r="W2030" i="10" s="1"/>
  <c r="E2030" i="10"/>
  <c r="AE2030" i="10" s="1"/>
  <c r="AK2030" i="10" s="1"/>
  <c r="F2030" i="10"/>
  <c r="G2030" i="10"/>
  <c r="H2030" i="10"/>
  <c r="AU2030" i="10" s="1"/>
  <c r="I2030" i="10"/>
  <c r="AL2030" i="10" s="1"/>
  <c r="J2030" i="10"/>
  <c r="K2030" i="10"/>
  <c r="L2030" i="10"/>
  <c r="M2030" i="10"/>
  <c r="Z2030" i="10" s="1"/>
  <c r="N2030" i="10"/>
  <c r="AA2030" i="10" s="1"/>
  <c r="O2030" i="10"/>
  <c r="V2030" i="10"/>
  <c r="S2030" i="10" s="1"/>
  <c r="Y2030" i="10"/>
  <c r="AB2030" i="10"/>
  <c r="AC2030" i="10"/>
  <c r="AI2030" i="10" s="1"/>
  <c r="AD2030" i="10"/>
  <c r="AF2030" i="10"/>
  <c r="AG2030" i="10"/>
  <c r="AJ2030" i="10" s="1"/>
  <c r="AH2030" i="10"/>
  <c r="AO2030" i="10"/>
  <c r="AS2030" i="10"/>
  <c r="C2031" i="10"/>
  <c r="D2031" i="10"/>
  <c r="AD2031" i="10" s="1"/>
  <c r="AJ2031" i="10" s="1"/>
  <c r="E2031" i="10"/>
  <c r="F2031" i="10"/>
  <c r="G2031" i="10"/>
  <c r="AT2031" i="10" s="1"/>
  <c r="H2031" i="10"/>
  <c r="AH2031" i="10" s="1"/>
  <c r="I2031" i="10"/>
  <c r="AL2031" i="10" s="1"/>
  <c r="J2031" i="10"/>
  <c r="K2031" i="10"/>
  <c r="L2031" i="10"/>
  <c r="Y2031" i="10" s="1"/>
  <c r="M2031" i="10"/>
  <c r="Z2031" i="10" s="1"/>
  <c r="N2031" i="10"/>
  <c r="O2031" i="10"/>
  <c r="V2031" i="10"/>
  <c r="X2031" i="10"/>
  <c r="U2031" i="10" s="1"/>
  <c r="AA2031" i="10"/>
  <c r="AB2031" i="10"/>
  <c r="AC2031" i="10"/>
  <c r="AE2031" i="10"/>
  <c r="AK2031" i="10" s="1"/>
  <c r="AF2031" i="10"/>
  <c r="AI2031" i="10" s="1"/>
  <c r="AG2031" i="10"/>
  <c r="AN2031" i="10"/>
  <c r="AO2031" i="10"/>
  <c r="AR2031" i="10"/>
  <c r="C2032" i="10"/>
  <c r="AC2032" i="10" s="1"/>
  <c r="AI2032" i="10" s="1"/>
  <c r="D2032" i="10"/>
  <c r="E2032" i="10"/>
  <c r="F2032" i="10"/>
  <c r="AS2032" i="10" s="1"/>
  <c r="G2032" i="10"/>
  <c r="AG2032" i="10" s="1"/>
  <c r="AJ2032" i="10" s="1"/>
  <c r="H2032" i="10"/>
  <c r="I2032" i="10"/>
  <c r="J2032" i="10"/>
  <c r="K2032" i="10"/>
  <c r="AN2032" i="10" s="1"/>
  <c r="L2032" i="10"/>
  <c r="Y2032" i="10" s="1"/>
  <c r="M2032" i="10"/>
  <c r="N2032" i="10"/>
  <c r="O2032" i="10"/>
  <c r="W2032" i="10"/>
  <c r="T2032" i="10" s="1"/>
  <c r="X2032" i="10"/>
  <c r="U2032" i="10" s="1"/>
  <c r="Z2032" i="10"/>
  <c r="AA2032" i="10"/>
  <c r="AB2032" i="10"/>
  <c r="AD2032" i="10"/>
  <c r="AE2032" i="10"/>
  <c r="AK2032" i="10" s="1"/>
  <c r="AF2032" i="10"/>
  <c r="AH2032" i="10"/>
  <c r="AM2032" i="10"/>
  <c r="AO2032" i="10"/>
  <c r="AQ2032" i="10"/>
  <c r="AU2032" i="10"/>
  <c r="C2033" i="10"/>
  <c r="AC2033" i="10" s="1"/>
  <c r="AI2033" i="10" s="1"/>
  <c r="D2033" i="10"/>
  <c r="E2033" i="10"/>
  <c r="F2033" i="10"/>
  <c r="AF2033" i="10" s="1"/>
  <c r="G2033" i="10"/>
  <c r="AG2033" i="10" s="1"/>
  <c r="H2033" i="10"/>
  <c r="I2033" i="10"/>
  <c r="J2033" i="10"/>
  <c r="AM2033" i="10" s="1"/>
  <c r="K2033" i="10"/>
  <c r="AN2033" i="10" s="1"/>
  <c r="L2033" i="10"/>
  <c r="M2033" i="10"/>
  <c r="N2033" i="10"/>
  <c r="AA2033" i="10" s="1"/>
  <c r="O2033" i="10"/>
  <c r="V2033" i="10"/>
  <c r="S2033" i="10" s="1"/>
  <c r="W2033" i="10"/>
  <c r="T2033" i="10" s="1"/>
  <c r="X2033" i="10"/>
  <c r="Y2033" i="10"/>
  <c r="Z2033" i="10"/>
  <c r="AB2033" i="10"/>
  <c r="AD2033" i="10"/>
  <c r="AE2033" i="10"/>
  <c r="AK2033" i="10" s="1"/>
  <c r="AH2033" i="10"/>
  <c r="AL2033" i="10"/>
  <c r="AO2033" i="10"/>
  <c r="AP2033" i="10"/>
  <c r="AT2033" i="10"/>
  <c r="C2034" i="10"/>
  <c r="D2034" i="10"/>
  <c r="E2034" i="10"/>
  <c r="AE2034" i="10" s="1"/>
  <c r="AK2034" i="10" s="1"/>
  <c r="F2034" i="10"/>
  <c r="G2034" i="10"/>
  <c r="H2034" i="10"/>
  <c r="I2034" i="10"/>
  <c r="AL2034" i="10" s="1"/>
  <c r="J2034" i="10"/>
  <c r="AM2034" i="10" s="1"/>
  <c r="K2034" i="10"/>
  <c r="L2034" i="10"/>
  <c r="M2034" i="10"/>
  <c r="Z2034" i="10" s="1"/>
  <c r="N2034" i="10"/>
  <c r="AA2034" i="10" s="1"/>
  <c r="O2034" i="10"/>
  <c r="V2034" i="10"/>
  <c r="S2034" i="10" s="1"/>
  <c r="W2034" i="10"/>
  <c r="Y2034" i="10"/>
  <c r="AB2034" i="10"/>
  <c r="AC2034" i="10"/>
  <c r="AI2034" i="10" s="1"/>
  <c r="AD2034" i="10"/>
  <c r="AJ2034" i="10" s="1"/>
  <c r="AF2034" i="10"/>
  <c r="AG2034" i="10"/>
  <c r="AH2034" i="10"/>
  <c r="AO2034" i="10"/>
  <c r="AS2034" i="10"/>
  <c r="C2035" i="10"/>
  <c r="D2035" i="10"/>
  <c r="AD2035" i="10" s="1"/>
  <c r="E2035" i="10"/>
  <c r="F2035" i="10"/>
  <c r="G2035" i="10"/>
  <c r="AG2035" i="10" s="1"/>
  <c r="H2035" i="10"/>
  <c r="AH2035" i="10" s="1"/>
  <c r="I2035" i="10"/>
  <c r="AL2035" i="10" s="1"/>
  <c r="J2035" i="10"/>
  <c r="K2035" i="10"/>
  <c r="L2035" i="10"/>
  <c r="Y2035" i="10" s="1"/>
  <c r="M2035" i="10"/>
  <c r="Z2035" i="10" s="1"/>
  <c r="N2035" i="10"/>
  <c r="O2035" i="10"/>
  <c r="V2035" i="10"/>
  <c r="X2035" i="10"/>
  <c r="U2035" i="10" s="1"/>
  <c r="AA2035" i="10"/>
  <c r="AB2035" i="10"/>
  <c r="AC2035" i="10"/>
  <c r="AE2035" i="10"/>
  <c r="AK2035" i="10" s="1"/>
  <c r="AF2035" i="10"/>
  <c r="AI2035" i="10" s="1"/>
  <c r="AN2035" i="10"/>
  <c r="AO2035" i="10"/>
  <c r="AR2035" i="10"/>
  <c r="C2036" i="10"/>
  <c r="AC2036" i="10" s="1"/>
  <c r="AI2036" i="10" s="1"/>
  <c r="D2036" i="10"/>
  <c r="E2036" i="10"/>
  <c r="F2036" i="10"/>
  <c r="AS2036" i="10" s="1"/>
  <c r="G2036" i="10"/>
  <c r="AG2036" i="10" s="1"/>
  <c r="H2036" i="10"/>
  <c r="I2036" i="10"/>
  <c r="J2036" i="10"/>
  <c r="K2036" i="10"/>
  <c r="AN2036" i="10" s="1"/>
  <c r="L2036" i="10"/>
  <c r="Y2036" i="10" s="1"/>
  <c r="M2036" i="10"/>
  <c r="N2036" i="10"/>
  <c r="O2036" i="10"/>
  <c r="W2036" i="10"/>
  <c r="T2036" i="10" s="1"/>
  <c r="X2036" i="10"/>
  <c r="U2036" i="10" s="1"/>
  <c r="Z2036" i="10"/>
  <c r="AA2036" i="10"/>
  <c r="R2036" i="10" s="1"/>
  <c r="AB2036" i="10"/>
  <c r="AD2036" i="10"/>
  <c r="AE2036" i="10"/>
  <c r="AK2036" i="10" s="1"/>
  <c r="AF2036" i="10"/>
  <c r="AH2036" i="10"/>
  <c r="AM2036" i="10"/>
  <c r="AO2036" i="10"/>
  <c r="AQ2036" i="10"/>
  <c r="AU2036" i="10"/>
  <c r="C2037" i="10"/>
  <c r="D2037" i="10"/>
  <c r="E2037" i="10"/>
  <c r="X2037" i="10" s="1"/>
  <c r="F2037" i="10"/>
  <c r="AF2037" i="10" s="1"/>
  <c r="G2037" i="10"/>
  <c r="H2037" i="10"/>
  <c r="I2037" i="10"/>
  <c r="J2037" i="10"/>
  <c r="AM2037" i="10" s="1"/>
  <c r="K2037" i="10"/>
  <c r="L2037" i="10"/>
  <c r="M2037" i="10"/>
  <c r="N2037" i="10"/>
  <c r="AA2037" i="10" s="1"/>
  <c r="O2037" i="10"/>
  <c r="V2037" i="10"/>
  <c r="S2037" i="10" s="1"/>
  <c r="W2037" i="10"/>
  <c r="T2037" i="10" s="1"/>
  <c r="Y2037" i="10"/>
  <c r="Z2037" i="10"/>
  <c r="Q2037" i="10" s="1"/>
  <c r="AB2037" i="10"/>
  <c r="AC2037" i="10"/>
  <c r="AD2037" i="10"/>
  <c r="AJ2037" i="10" s="1"/>
  <c r="AE2037" i="10"/>
  <c r="AG2037" i="10"/>
  <c r="AH2037" i="10"/>
  <c r="AK2037" i="10" s="1"/>
  <c r="AL2037" i="10"/>
  <c r="AO2037" i="10"/>
  <c r="AP2037" i="10"/>
  <c r="AT2037" i="10"/>
  <c r="C2038" i="10"/>
  <c r="D2038" i="10"/>
  <c r="W2038" i="10" s="1"/>
  <c r="E2038" i="10"/>
  <c r="AE2038" i="10" s="1"/>
  <c r="AK2038" i="10" s="1"/>
  <c r="F2038" i="10"/>
  <c r="G2038" i="10"/>
  <c r="H2038" i="10"/>
  <c r="AU2038" i="10" s="1"/>
  <c r="I2038" i="10"/>
  <c r="AL2038" i="10" s="1"/>
  <c r="J2038" i="10"/>
  <c r="K2038" i="10"/>
  <c r="L2038" i="10"/>
  <c r="M2038" i="10"/>
  <c r="Z2038" i="10" s="1"/>
  <c r="N2038" i="10"/>
  <c r="AA2038" i="10" s="1"/>
  <c r="O2038" i="10"/>
  <c r="V2038" i="10"/>
  <c r="S2038" i="10" s="1"/>
  <c r="Y2038" i="10"/>
  <c r="P2038" i="10" s="1"/>
  <c r="AB2038" i="10"/>
  <c r="AC2038" i="10"/>
  <c r="AI2038" i="10" s="1"/>
  <c r="AD2038" i="10"/>
  <c r="AF2038" i="10"/>
  <c r="AG2038" i="10"/>
  <c r="AJ2038" i="10" s="1"/>
  <c r="AH2038" i="10"/>
  <c r="AO2038" i="10"/>
  <c r="AS2038" i="10"/>
  <c r="C2039" i="10"/>
  <c r="AC2039" i="10" s="1"/>
  <c r="AI2039" i="10" s="1"/>
  <c r="D2039" i="10"/>
  <c r="AD2039" i="10" s="1"/>
  <c r="AJ2039" i="10" s="1"/>
  <c r="E2039" i="10"/>
  <c r="F2039" i="10"/>
  <c r="G2039" i="10"/>
  <c r="AG2039" i="10" s="1"/>
  <c r="H2039" i="10"/>
  <c r="AH2039" i="10" s="1"/>
  <c r="I2039" i="10"/>
  <c r="J2039" i="10"/>
  <c r="K2039" i="10"/>
  <c r="L2039" i="10"/>
  <c r="Y2039" i="10" s="1"/>
  <c r="M2039" i="10"/>
  <c r="Z2039" i="10" s="1"/>
  <c r="N2039" i="10"/>
  <c r="O2039" i="10"/>
  <c r="X2039" i="10"/>
  <c r="U2039" i="10" s="1"/>
  <c r="AA2039" i="10"/>
  <c r="AB2039" i="10"/>
  <c r="AE2039" i="10"/>
  <c r="AF2039" i="10"/>
  <c r="AN2039" i="10"/>
  <c r="AO2039" i="10"/>
  <c r="AR2039" i="10"/>
  <c r="C2040" i="10"/>
  <c r="AC2040" i="10" s="1"/>
  <c r="AI2040" i="10" s="1"/>
  <c r="D2040" i="10"/>
  <c r="E2040" i="10"/>
  <c r="F2040" i="10"/>
  <c r="AS2040" i="10" s="1"/>
  <c r="G2040" i="10"/>
  <c r="AG2040" i="10" s="1"/>
  <c r="H2040" i="10"/>
  <c r="I2040" i="10"/>
  <c r="J2040" i="10"/>
  <c r="K2040" i="10"/>
  <c r="AN2040" i="10" s="1"/>
  <c r="L2040" i="10"/>
  <c r="Y2040" i="10" s="1"/>
  <c r="M2040" i="10"/>
  <c r="N2040" i="10"/>
  <c r="O2040" i="10"/>
  <c r="W2040" i="10"/>
  <c r="T2040" i="10" s="1"/>
  <c r="X2040" i="10"/>
  <c r="U2040" i="10" s="1"/>
  <c r="Z2040" i="10"/>
  <c r="AA2040" i="10"/>
  <c r="R2040" i="10" s="1"/>
  <c r="AB2040" i="10"/>
  <c r="AD2040" i="10"/>
  <c r="AE2040" i="10"/>
  <c r="AK2040" i="10" s="1"/>
  <c r="AF2040" i="10"/>
  <c r="AH2040" i="10"/>
  <c r="AM2040" i="10"/>
  <c r="AO2040" i="10"/>
  <c r="AQ2040" i="10"/>
  <c r="AU2040" i="10"/>
  <c r="C2041" i="10"/>
  <c r="D2041" i="10"/>
  <c r="E2041" i="10"/>
  <c r="AE2041" i="10" s="1"/>
  <c r="AK2041" i="10" s="1"/>
  <c r="F2041" i="10"/>
  <c r="AF2041" i="10" s="1"/>
  <c r="G2041" i="10"/>
  <c r="H2041" i="10"/>
  <c r="I2041" i="10"/>
  <c r="J2041" i="10"/>
  <c r="AM2041" i="10" s="1"/>
  <c r="K2041" i="10"/>
  <c r="L2041" i="10"/>
  <c r="M2041" i="10"/>
  <c r="N2041" i="10"/>
  <c r="AA2041" i="10" s="1"/>
  <c r="O2041" i="10"/>
  <c r="V2041" i="10"/>
  <c r="S2041" i="10" s="1"/>
  <c r="W2041" i="10"/>
  <c r="T2041" i="10" s="1"/>
  <c r="Y2041" i="10"/>
  <c r="Z2041" i="10"/>
  <c r="Q2041" i="10" s="1"/>
  <c r="AB2041" i="10"/>
  <c r="AC2041" i="10"/>
  <c r="AI2041" i="10" s="1"/>
  <c r="AD2041" i="10"/>
  <c r="AJ2041" i="10" s="1"/>
  <c r="AG2041" i="10"/>
  <c r="AH2041" i="10"/>
  <c r="AL2041" i="10"/>
  <c r="AO2041" i="10"/>
  <c r="AP2041" i="10"/>
  <c r="AT2041" i="10"/>
  <c r="C2042" i="10"/>
  <c r="D2042" i="10"/>
  <c r="AD2042" i="10" s="1"/>
  <c r="AJ2042" i="10" s="1"/>
  <c r="E2042" i="10"/>
  <c r="AE2042" i="10" s="1"/>
  <c r="AK2042" i="10" s="1"/>
  <c r="F2042" i="10"/>
  <c r="G2042" i="10"/>
  <c r="H2042" i="10"/>
  <c r="AH2042" i="10" s="1"/>
  <c r="I2042" i="10"/>
  <c r="AL2042" i="10" s="1"/>
  <c r="J2042" i="10"/>
  <c r="K2042" i="10"/>
  <c r="L2042" i="10"/>
  <c r="M2042" i="10"/>
  <c r="Z2042" i="10" s="1"/>
  <c r="N2042" i="10"/>
  <c r="AA2042" i="10" s="1"/>
  <c r="O2042" i="10"/>
  <c r="V2042" i="10"/>
  <c r="S2042" i="10" s="1"/>
  <c r="Y2042" i="10"/>
  <c r="P2042" i="10" s="1"/>
  <c r="AB2042" i="10"/>
  <c r="AC2042" i="10"/>
  <c r="AI2042" i="10" s="1"/>
  <c r="AF2042" i="10"/>
  <c r="AG2042" i="10"/>
  <c r="AO2042" i="10"/>
  <c r="AS2042" i="10"/>
  <c r="C2043" i="10"/>
  <c r="AC2043" i="10" s="1"/>
  <c r="AI2043" i="10" s="1"/>
  <c r="D2043" i="10"/>
  <c r="AD2043" i="10" s="1"/>
  <c r="AJ2043" i="10" s="1"/>
  <c r="E2043" i="10"/>
  <c r="F2043" i="10"/>
  <c r="G2043" i="10"/>
  <c r="AG2043" i="10" s="1"/>
  <c r="H2043" i="10"/>
  <c r="AH2043" i="10" s="1"/>
  <c r="I2043" i="10"/>
  <c r="J2043" i="10"/>
  <c r="K2043" i="10"/>
  <c r="L2043" i="10"/>
  <c r="Y2043" i="10" s="1"/>
  <c r="M2043" i="10"/>
  <c r="Z2043" i="10" s="1"/>
  <c r="N2043" i="10"/>
  <c r="O2043" i="10"/>
  <c r="X2043" i="10"/>
  <c r="U2043" i="10" s="1"/>
  <c r="AA2043" i="10"/>
  <c r="AB2043" i="10"/>
  <c r="AE2043" i="10"/>
  <c r="AF2043" i="10"/>
  <c r="AN2043" i="10"/>
  <c r="AO2043" i="10"/>
  <c r="AR2043" i="10"/>
  <c r="C2044" i="10"/>
  <c r="AC2044" i="10" s="1"/>
  <c r="AI2044" i="10" s="1"/>
  <c r="D2044" i="10"/>
  <c r="E2044" i="10"/>
  <c r="F2044" i="10"/>
  <c r="AF2044" i="10" s="1"/>
  <c r="G2044" i="10"/>
  <c r="AG2044" i="10" s="1"/>
  <c r="H2044" i="10"/>
  <c r="I2044" i="10"/>
  <c r="J2044" i="10"/>
  <c r="K2044" i="10"/>
  <c r="AN2044" i="10" s="1"/>
  <c r="L2044" i="10"/>
  <c r="Y2044" i="10" s="1"/>
  <c r="M2044" i="10"/>
  <c r="N2044" i="10"/>
  <c r="O2044" i="10"/>
  <c r="W2044" i="10"/>
  <c r="T2044" i="10" s="1"/>
  <c r="X2044" i="10"/>
  <c r="U2044" i="10" s="1"/>
  <c r="Z2044" i="10"/>
  <c r="AA2044" i="10"/>
  <c r="R2044" i="10" s="1"/>
  <c r="AB2044" i="10"/>
  <c r="AD2044" i="10"/>
  <c r="AJ2044" i="10" s="1"/>
  <c r="AE2044" i="10"/>
  <c r="AK2044" i="10" s="1"/>
  <c r="AH2044" i="10"/>
  <c r="AM2044" i="10"/>
  <c r="AO2044" i="10"/>
  <c r="AQ2044" i="10"/>
  <c r="AU2044" i="10"/>
  <c r="C2045" i="10"/>
  <c r="D2045" i="10"/>
  <c r="E2045" i="10"/>
  <c r="AE2045" i="10" s="1"/>
  <c r="AK2045" i="10" s="1"/>
  <c r="F2045" i="10"/>
  <c r="AF2045" i="10" s="1"/>
  <c r="G2045" i="10"/>
  <c r="H2045" i="10"/>
  <c r="I2045" i="10"/>
  <c r="J2045" i="10"/>
  <c r="AM2045" i="10" s="1"/>
  <c r="K2045" i="10"/>
  <c r="L2045" i="10"/>
  <c r="M2045" i="10"/>
  <c r="N2045" i="10"/>
  <c r="AA2045" i="10" s="1"/>
  <c r="O2045" i="10"/>
  <c r="V2045" i="10"/>
  <c r="S2045" i="10" s="1"/>
  <c r="W2045" i="10"/>
  <c r="T2045" i="10" s="1"/>
  <c r="Y2045" i="10"/>
  <c r="Z2045" i="10"/>
  <c r="Q2045" i="10" s="1"/>
  <c r="AB2045" i="10"/>
  <c r="AC2045" i="10"/>
  <c r="AD2045" i="10"/>
  <c r="AJ2045" i="10" s="1"/>
  <c r="AG2045" i="10"/>
  <c r="AH2045" i="10"/>
  <c r="AL2045" i="10"/>
  <c r="AO2045" i="10"/>
  <c r="AP2045" i="10"/>
  <c r="AT2045" i="10"/>
  <c r="C2046" i="10"/>
  <c r="D2046" i="10"/>
  <c r="AD2046" i="10" s="1"/>
  <c r="AJ2046" i="10" s="1"/>
  <c r="E2046" i="10"/>
  <c r="AE2046" i="10" s="1"/>
  <c r="F2046" i="10"/>
  <c r="G2046" i="10"/>
  <c r="H2046" i="10"/>
  <c r="AH2046" i="10" s="1"/>
  <c r="I2046" i="10"/>
  <c r="AL2046" i="10" s="1"/>
  <c r="J2046" i="10"/>
  <c r="K2046" i="10"/>
  <c r="L2046" i="10"/>
  <c r="M2046" i="10"/>
  <c r="Z2046" i="10" s="1"/>
  <c r="N2046" i="10"/>
  <c r="AA2046" i="10" s="1"/>
  <c r="O2046" i="10"/>
  <c r="V2046" i="10"/>
  <c r="S2046" i="10" s="1"/>
  <c r="Y2046" i="10"/>
  <c r="P2046" i="10" s="1"/>
  <c r="AB2046" i="10"/>
  <c r="AC2046" i="10"/>
  <c r="AI2046" i="10" s="1"/>
  <c r="AF2046" i="10"/>
  <c r="AG2046" i="10"/>
  <c r="AO2046" i="10"/>
  <c r="AS2046" i="10"/>
  <c r="C2047" i="10"/>
  <c r="AC2047" i="10" s="1"/>
  <c r="AI2047" i="10" s="1"/>
  <c r="D2047" i="10"/>
  <c r="AD2047" i="10" s="1"/>
  <c r="E2047" i="10"/>
  <c r="F2047" i="10"/>
  <c r="G2047" i="10"/>
  <c r="AG2047" i="10" s="1"/>
  <c r="H2047" i="10"/>
  <c r="AH2047" i="10" s="1"/>
  <c r="I2047" i="10"/>
  <c r="J2047" i="10"/>
  <c r="K2047" i="10"/>
  <c r="L2047" i="10"/>
  <c r="Y2047" i="10" s="1"/>
  <c r="M2047" i="10"/>
  <c r="Z2047" i="10" s="1"/>
  <c r="N2047" i="10"/>
  <c r="O2047" i="10"/>
  <c r="X2047" i="10"/>
  <c r="U2047" i="10" s="1"/>
  <c r="AA2047" i="10"/>
  <c r="AB2047" i="10"/>
  <c r="AE2047" i="10"/>
  <c r="AK2047" i="10" s="1"/>
  <c r="AF2047" i="10"/>
  <c r="AN2047" i="10"/>
  <c r="AO2047" i="10"/>
  <c r="AR2047" i="10"/>
  <c r="C2048" i="10"/>
  <c r="AC2048" i="10" s="1"/>
  <c r="D2048" i="10"/>
  <c r="E2048" i="10"/>
  <c r="F2048" i="10"/>
  <c r="AF2048" i="10" s="1"/>
  <c r="G2048" i="10"/>
  <c r="AG2048" i="10" s="1"/>
  <c r="H2048" i="10"/>
  <c r="I2048" i="10"/>
  <c r="J2048" i="10"/>
  <c r="K2048" i="10"/>
  <c r="AN2048" i="10" s="1"/>
  <c r="L2048" i="10"/>
  <c r="Y2048" i="10" s="1"/>
  <c r="M2048" i="10"/>
  <c r="N2048" i="10"/>
  <c r="O2048" i="10"/>
  <c r="W2048" i="10"/>
  <c r="T2048" i="10" s="1"/>
  <c r="X2048" i="10"/>
  <c r="U2048" i="10" s="1"/>
  <c r="Z2048" i="10"/>
  <c r="AA2048" i="10"/>
  <c r="R2048" i="10" s="1"/>
  <c r="AB2048" i="10"/>
  <c r="AD2048" i="10"/>
  <c r="AE2048" i="10"/>
  <c r="AK2048" i="10" s="1"/>
  <c r="AH2048" i="10"/>
  <c r="AM2048" i="10"/>
  <c r="AO2048" i="10"/>
  <c r="AQ2048" i="10"/>
  <c r="AU2048" i="10"/>
  <c r="C2049" i="10"/>
  <c r="D2049" i="10"/>
  <c r="E2049" i="10"/>
  <c r="AE2049" i="10" s="1"/>
  <c r="AK2049" i="10" s="1"/>
  <c r="F2049" i="10"/>
  <c r="AF2049" i="10" s="1"/>
  <c r="G2049" i="10"/>
  <c r="H2049" i="10"/>
  <c r="I2049" i="10"/>
  <c r="J2049" i="10"/>
  <c r="AM2049" i="10" s="1"/>
  <c r="K2049" i="10"/>
  <c r="L2049" i="10"/>
  <c r="M2049" i="10"/>
  <c r="N2049" i="10"/>
  <c r="AA2049" i="10" s="1"/>
  <c r="O2049" i="10"/>
  <c r="V2049" i="10"/>
  <c r="S2049" i="10" s="1"/>
  <c r="W2049" i="10"/>
  <c r="Y2049" i="10"/>
  <c r="Z2049" i="10"/>
  <c r="T2049" i="10" s="1"/>
  <c r="AB2049" i="10"/>
  <c r="AC2049" i="10"/>
  <c r="AI2049" i="10" s="1"/>
  <c r="AD2049" i="10"/>
  <c r="AJ2049" i="10" s="1"/>
  <c r="AG2049" i="10"/>
  <c r="AH2049" i="10"/>
  <c r="AL2049" i="10"/>
  <c r="AO2049" i="10"/>
  <c r="AP2049" i="10"/>
  <c r="AT2049" i="10"/>
  <c r="C2050" i="10"/>
  <c r="D2050" i="10"/>
  <c r="AD2050" i="10" s="1"/>
  <c r="AJ2050" i="10" s="1"/>
  <c r="E2050" i="10"/>
  <c r="AE2050" i="10" s="1"/>
  <c r="F2050" i="10"/>
  <c r="G2050" i="10"/>
  <c r="H2050" i="10"/>
  <c r="AH2050" i="10" s="1"/>
  <c r="I2050" i="10"/>
  <c r="AL2050" i="10" s="1"/>
  <c r="J2050" i="10"/>
  <c r="K2050" i="10"/>
  <c r="L2050" i="10"/>
  <c r="M2050" i="10"/>
  <c r="Z2050" i="10" s="1"/>
  <c r="N2050" i="10"/>
  <c r="AA2050" i="10" s="1"/>
  <c r="O2050" i="10"/>
  <c r="V2050" i="10"/>
  <c r="S2050" i="10" s="1"/>
  <c r="Y2050" i="10"/>
  <c r="P2050" i="10" s="1"/>
  <c r="AB2050" i="10"/>
  <c r="AC2050" i="10"/>
  <c r="AI2050" i="10" s="1"/>
  <c r="AF2050" i="10"/>
  <c r="AG2050" i="10"/>
  <c r="AO2050" i="10"/>
  <c r="AS2050" i="10"/>
  <c r="C2051" i="10"/>
  <c r="AC2051" i="10" s="1"/>
  <c r="AI2051" i="10" s="1"/>
  <c r="D2051" i="10"/>
  <c r="AD2051" i="10" s="1"/>
  <c r="E2051" i="10"/>
  <c r="F2051" i="10"/>
  <c r="G2051" i="10"/>
  <c r="AG2051" i="10" s="1"/>
  <c r="H2051" i="10"/>
  <c r="AH2051" i="10" s="1"/>
  <c r="I2051" i="10"/>
  <c r="J2051" i="10"/>
  <c r="K2051" i="10"/>
  <c r="L2051" i="10"/>
  <c r="Y2051" i="10" s="1"/>
  <c r="M2051" i="10"/>
  <c r="Z2051" i="10" s="1"/>
  <c r="N2051" i="10"/>
  <c r="O2051" i="10"/>
  <c r="X2051" i="10"/>
  <c r="U2051" i="10" s="1"/>
  <c r="AA2051" i="10"/>
  <c r="AB2051" i="10"/>
  <c r="AE2051" i="10"/>
  <c r="AK2051" i="10" s="1"/>
  <c r="AF2051" i="10"/>
  <c r="AN2051" i="10"/>
  <c r="AO2051" i="10"/>
  <c r="AR2051" i="10"/>
  <c r="C2052" i="10"/>
  <c r="AC2052" i="10" s="1"/>
  <c r="D2052" i="10"/>
  <c r="E2052" i="10"/>
  <c r="F2052" i="10"/>
  <c r="AF2052" i="10" s="1"/>
  <c r="G2052" i="10"/>
  <c r="AG2052" i="10" s="1"/>
  <c r="H2052" i="10"/>
  <c r="I2052" i="10"/>
  <c r="J2052" i="10"/>
  <c r="K2052" i="10"/>
  <c r="AN2052" i="10" s="1"/>
  <c r="L2052" i="10"/>
  <c r="Y2052" i="10" s="1"/>
  <c r="M2052" i="10"/>
  <c r="N2052" i="10"/>
  <c r="O2052" i="10"/>
  <c r="W2052" i="10"/>
  <c r="T2052" i="10" s="1"/>
  <c r="X2052" i="10"/>
  <c r="U2052" i="10" s="1"/>
  <c r="Z2052" i="10"/>
  <c r="AA2052" i="10"/>
  <c r="R2052" i="10" s="1"/>
  <c r="AB2052" i="10"/>
  <c r="AD2052" i="10"/>
  <c r="AE2052" i="10"/>
  <c r="AK2052" i="10" s="1"/>
  <c r="AH2052" i="10"/>
  <c r="AM2052" i="10"/>
  <c r="AO2052" i="10"/>
  <c r="AQ2052" i="10"/>
  <c r="AU2052" i="10"/>
  <c r="C2053" i="10"/>
  <c r="D2053" i="10"/>
  <c r="E2053" i="10"/>
  <c r="AE2053" i="10" s="1"/>
  <c r="AK2053" i="10" s="1"/>
  <c r="F2053" i="10"/>
  <c r="AF2053" i="10" s="1"/>
  <c r="G2053" i="10"/>
  <c r="H2053" i="10"/>
  <c r="I2053" i="10"/>
  <c r="J2053" i="10"/>
  <c r="AM2053" i="10" s="1"/>
  <c r="K2053" i="10"/>
  <c r="L2053" i="10"/>
  <c r="M2053" i="10"/>
  <c r="N2053" i="10"/>
  <c r="AA2053" i="10" s="1"/>
  <c r="O2053" i="10"/>
  <c r="V2053" i="10"/>
  <c r="S2053" i="10" s="1"/>
  <c r="W2053" i="10"/>
  <c r="T2053" i="10" s="1"/>
  <c r="Y2053" i="10"/>
  <c r="Z2053" i="10"/>
  <c r="Q2053" i="10" s="1"/>
  <c r="AB2053" i="10"/>
  <c r="AC2053" i="10"/>
  <c r="AI2053" i="10" s="1"/>
  <c r="AD2053" i="10"/>
  <c r="AJ2053" i="10" s="1"/>
  <c r="AG2053" i="10"/>
  <c r="AH2053" i="10"/>
  <c r="AL2053" i="10"/>
  <c r="AO2053" i="10"/>
  <c r="AP2053" i="10"/>
  <c r="AT2053" i="10"/>
  <c r="C2054" i="10"/>
  <c r="D2054" i="10"/>
  <c r="AD2054" i="10" s="1"/>
  <c r="AJ2054" i="10" s="1"/>
  <c r="E2054" i="10"/>
  <c r="AE2054" i="10" s="1"/>
  <c r="F2054" i="10"/>
  <c r="G2054" i="10"/>
  <c r="H2054" i="10"/>
  <c r="AH2054" i="10" s="1"/>
  <c r="I2054" i="10"/>
  <c r="AL2054" i="10" s="1"/>
  <c r="J2054" i="10"/>
  <c r="K2054" i="10"/>
  <c r="L2054" i="10"/>
  <c r="M2054" i="10"/>
  <c r="Z2054" i="10" s="1"/>
  <c r="N2054" i="10"/>
  <c r="AA2054" i="10" s="1"/>
  <c r="O2054" i="10"/>
  <c r="V2054" i="10"/>
  <c r="S2054" i="10" s="1"/>
  <c r="Y2054" i="10"/>
  <c r="P2054" i="10" s="1"/>
  <c r="AB2054" i="10"/>
  <c r="AC2054" i="10"/>
  <c r="AI2054" i="10" s="1"/>
  <c r="AF2054" i="10"/>
  <c r="AG2054" i="10"/>
  <c r="AO2054" i="10"/>
  <c r="AS2054" i="10"/>
  <c r="C2055" i="10"/>
  <c r="AC2055" i="10" s="1"/>
  <c r="AI2055" i="10" s="1"/>
  <c r="D2055" i="10"/>
  <c r="AD2055" i="10" s="1"/>
  <c r="E2055" i="10"/>
  <c r="F2055" i="10"/>
  <c r="G2055" i="10"/>
  <c r="AG2055" i="10" s="1"/>
  <c r="H2055" i="10"/>
  <c r="AH2055" i="10" s="1"/>
  <c r="I2055" i="10"/>
  <c r="J2055" i="10"/>
  <c r="K2055" i="10"/>
  <c r="L2055" i="10"/>
  <c r="Y2055" i="10" s="1"/>
  <c r="M2055" i="10"/>
  <c r="Z2055" i="10" s="1"/>
  <c r="N2055" i="10"/>
  <c r="O2055" i="10"/>
  <c r="X2055" i="10"/>
  <c r="U2055" i="10" s="1"/>
  <c r="AA2055" i="10"/>
  <c r="AB2055" i="10"/>
  <c r="AE2055" i="10"/>
  <c r="AK2055" i="10" s="1"/>
  <c r="AF2055" i="10"/>
  <c r="AN2055" i="10"/>
  <c r="AO2055" i="10"/>
  <c r="AR2055" i="10"/>
  <c r="C2056" i="10"/>
  <c r="AC2056" i="10" s="1"/>
  <c r="D2056" i="10"/>
  <c r="E2056" i="10"/>
  <c r="F2056" i="10"/>
  <c r="AF2056" i="10" s="1"/>
  <c r="G2056" i="10"/>
  <c r="AG2056" i="10" s="1"/>
  <c r="H2056" i="10"/>
  <c r="I2056" i="10"/>
  <c r="J2056" i="10"/>
  <c r="K2056" i="10"/>
  <c r="AN2056" i="10" s="1"/>
  <c r="L2056" i="10"/>
  <c r="Y2056" i="10" s="1"/>
  <c r="M2056" i="10"/>
  <c r="N2056" i="10"/>
  <c r="O2056" i="10"/>
  <c r="W2056" i="10"/>
  <c r="T2056" i="10" s="1"/>
  <c r="X2056" i="10"/>
  <c r="U2056" i="10" s="1"/>
  <c r="Z2056" i="10"/>
  <c r="AA2056" i="10"/>
  <c r="R2056" i="10" s="1"/>
  <c r="AB2056" i="10"/>
  <c r="AD2056" i="10"/>
  <c r="AJ2056" i="10" s="1"/>
  <c r="AE2056" i="10"/>
  <c r="AK2056" i="10" s="1"/>
  <c r="AH2056" i="10"/>
  <c r="AM2056" i="10"/>
  <c r="AO2056" i="10"/>
  <c r="AQ2056" i="10"/>
  <c r="AU2056" i="10"/>
  <c r="C2057" i="10"/>
  <c r="D2057" i="10"/>
  <c r="E2057" i="10"/>
  <c r="AE2057" i="10" s="1"/>
  <c r="AK2057" i="10" s="1"/>
  <c r="F2057" i="10"/>
  <c r="AF2057" i="10" s="1"/>
  <c r="G2057" i="10"/>
  <c r="H2057" i="10"/>
  <c r="I2057" i="10"/>
  <c r="J2057" i="10"/>
  <c r="AM2057" i="10" s="1"/>
  <c r="K2057" i="10"/>
  <c r="L2057" i="10"/>
  <c r="M2057" i="10"/>
  <c r="N2057" i="10"/>
  <c r="AA2057" i="10" s="1"/>
  <c r="O2057" i="10"/>
  <c r="V2057" i="10"/>
  <c r="S2057" i="10" s="1"/>
  <c r="W2057" i="10"/>
  <c r="Y2057" i="10"/>
  <c r="Z2057" i="10"/>
  <c r="T2057" i="10" s="1"/>
  <c r="AB2057" i="10"/>
  <c r="AC2057" i="10"/>
  <c r="AI2057" i="10" s="1"/>
  <c r="AD2057" i="10"/>
  <c r="AJ2057" i="10" s="1"/>
  <c r="AG2057" i="10"/>
  <c r="AH2057" i="10"/>
  <c r="AL2057" i="10"/>
  <c r="AO2057" i="10"/>
  <c r="AP2057" i="10"/>
  <c r="AT2057" i="10"/>
  <c r="C2058" i="10"/>
  <c r="D2058" i="10"/>
  <c r="AD2058" i="10" s="1"/>
  <c r="AJ2058" i="10" s="1"/>
  <c r="E2058" i="10"/>
  <c r="AE2058" i="10" s="1"/>
  <c r="AK2058" i="10" s="1"/>
  <c r="F2058" i="10"/>
  <c r="G2058" i="10"/>
  <c r="AT2058" i="10" s="1"/>
  <c r="H2058" i="10"/>
  <c r="AH2058" i="10" s="1"/>
  <c r="I2058" i="10"/>
  <c r="AL2058" i="10" s="1"/>
  <c r="J2058" i="10"/>
  <c r="K2058" i="10"/>
  <c r="L2058" i="10"/>
  <c r="M2058" i="10"/>
  <c r="Z2058" i="10" s="1"/>
  <c r="N2058" i="10"/>
  <c r="O2058" i="10"/>
  <c r="V2058" i="10"/>
  <c r="Y2058" i="10"/>
  <c r="S2058" i="10" s="1"/>
  <c r="AA2058" i="10"/>
  <c r="AB2058" i="10"/>
  <c r="AC2058" i="10"/>
  <c r="AI2058" i="10" s="1"/>
  <c r="AF2058" i="10"/>
  <c r="AG2058" i="10"/>
  <c r="AO2058" i="10"/>
  <c r="AS2058" i="10"/>
  <c r="C2059" i="10"/>
  <c r="AC2059" i="10" s="1"/>
  <c r="AI2059" i="10" s="1"/>
  <c r="D2059" i="10"/>
  <c r="AD2059" i="10" s="1"/>
  <c r="E2059" i="10"/>
  <c r="F2059" i="10"/>
  <c r="G2059" i="10"/>
  <c r="AG2059" i="10" s="1"/>
  <c r="H2059" i="10"/>
  <c r="AH2059" i="10" s="1"/>
  <c r="I2059" i="10"/>
  <c r="J2059" i="10"/>
  <c r="K2059" i="10"/>
  <c r="L2059" i="10"/>
  <c r="Y2059" i="10" s="1"/>
  <c r="M2059" i="10"/>
  <c r="N2059" i="10"/>
  <c r="O2059" i="10"/>
  <c r="X2059" i="10"/>
  <c r="U2059" i="10" s="1"/>
  <c r="Z2059" i="10"/>
  <c r="AA2059" i="10"/>
  <c r="AB2059" i="10"/>
  <c r="AE2059" i="10"/>
  <c r="AK2059" i="10" s="1"/>
  <c r="AF2059" i="10"/>
  <c r="AN2059" i="10"/>
  <c r="AO2059" i="10"/>
  <c r="AR2059" i="10"/>
  <c r="C2060" i="10"/>
  <c r="AC2060" i="10" s="1"/>
  <c r="AI2060" i="10" s="1"/>
  <c r="D2060" i="10"/>
  <c r="E2060" i="10"/>
  <c r="F2060" i="10"/>
  <c r="AF2060" i="10" s="1"/>
  <c r="G2060" i="10"/>
  <c r="AG2060" i="10" s="1"/>
  <c r="H2060" i="10"/>
  <c r="I2060" i="10"/>
  <c r="J2060" i="10"/>
  <c r="K2060" i="10"/>
  <c r="AN2060" i="10" s="1"/>
  <c r="L2060" i="10"/>
  <c r="M2060" i="10"/>
  <c r="N2060" i="10"/>
  <c r="O2060" i="10"/>
  <c r="W2060" i="10"/>
  <c r="T2060" i="10" s="1"/>
  <c r="X2060" i="10"/>
  <c r="Y2060" i="10"/>
  <c r="Z2060" i="10"/>
  <c r="AA2060" i="10"/>
  <c r="U2060" i="10" s="1"/>
  <c r="AB2060" i="10"/>
  <c r="AD2060" i="10"/>
  <c r="AE2060" i="10"/>
  <c r="AK2060" i="10" s="1"/>
  <c r="AH2060" i="10"/>
  <c r="AM2060" i="10"/>
  <c r="AO2060" i="10"/>
  <c r="AQ2060" i="10"/>
  <c r="AU2060" i="10"/>
  <c r="C2061" i="10"/>
  <c r="D2061" i="10"/>
  <c r="E2061" i="10"/>
  <c r="AE2061" i="10" s="1"/>
  <c r="AK2061" i="10" s="1"/>
  <c r="F2061" i="10"/>
  <c r="AF2061" i="10" s="1"/>
  <c r="G2061" i="10"/>
  <c r="H2061" i="10"/>
  <c r="I2061" i="10"/>
  <c r="J2061" i="10"/>
  <c r="AM2061" i="10" s="1"/>
  <c r="K2061" i="10"/>
  <c r="L2061" i="10"/>
  <c r="M2061" i="10"/>
  <c r="N2061" i="10"/>
  <c r="AA2061" i="10" s="1"/>
  <c r="O2061" i="10"/>
  <c r="V2061" i="10"/>
  <c r="S2061" i="10" s="1"/>
  <c r="W2061" i="10"/>
  <c r="Y2061" i="10"/>
  <c r="Z2061" i="10"/>
  <c r="T2061" i="10" s="1"/>
  <c r="AB2061" i="10"/>
  <c r="AC2061" i="10"/>
  <c r="AI2061" i="10" s="1"/>
  <c r="AD2061" i="10"/>
  <c r="AJ2061" i="10" s="1"/>
  <c r="AG2061" i="10"/>
  <c r="AH2061" i="10"/>
  <c r="AL2061" i="10"/>
  <c r="AO2061" i="10"/>
  <c r="AP2061" i="10"/>
  <c r="AT2061" i="10"/>
  <c r="C2062" i="10"/>
  <c r="D2062" i="10"/>
  <c r="AD2062" i="10" s="1"/>
  <c r="AJ2062" i="10" s="1"/>
  <c r="E2062" i="10"/>
  <c r="AE2062" i="10" s="1"/>
  <c r="AK2062" i="10" s="1"/>
  <c r="F2062" i="10"/>
  <c r="G2062" i="10"/>
  <c r="AT2062" i="10" s="1"/>
  <c r="H2062" i="10"/>
  <c r="AH2062" i="10" s="1"/>
  <c r="I2062" i="10"/>
  <c r="AL2062" i="10" s="1"/>
  <c r="J2062" i="10"/>
  <c r="K2062" i="10"/>
  <c r="L2062" i="10"/>
  <c r="M2062" i="10"/>
  <c r="Z2062" i="10" s="1"/>
  <c r="N2062" i="10"/>
  <c r="O2062" i="10"/>
  <c r="V2062" i="10"/>
  <c r="Y2062" i="10"/>
  <c r="S2062" i="10" s="1"/>
  <c r="AA2062" i="10"/>
  <c r="AB2062" i="10"/>
  <c r="AC2062" i="10"/>
  <c r="AI2062" i="10" s="1"/>
  <c r="AF2062" i="10"/>
  <c r="AG2062" i="10"/>
  <c r="AO2062" i="10"/>
  <c r="AS2062" i="10"/>
  <c r="C2063" i="10"/>
  <c r="AC2063" i="10" s="1"/>
  <c r="AI2063" i="10" s="1"/>
  <c r="D2063" i="10"/>
  <c r="AD2063" i="10" s="1"/>
  <c r="E2063" i="10"/>
  <c r="F2063" i="10"/>
  <c r="AS2063" i="10" s="1"/>
  <c r="G2063" i="10"/>
  <c r="AG2063" i="10" s="1"/>
  <c r="H2063" i="10"/>
  <c r="AH2063" i="10" s="1"/>
  <c r="I2063" i="10"/>
  <c r="J2063" i="10"/>
  <c r="K2063" i="10"/>
  <c r="L2063" i="10"/>
  <c r="Y2063" i="10" s="1"/>
  <c r="M2063" i="10"/>
  <c r="N2063" i="10"/>
  <c r="O2063" i="10"/>
  <c r="X2063" i="10"/>
  <c r="U2063" i="10" s="1"/>
  <c r="Z2063" i="10"/>
  <c r="AA2063" i="10"/>
  <c r="AB2063" i="10"/>
  <c r="AE2063" i="10"/>
  <c r="AK2063" i="10" s="1"/>
  <c r="AF2063" i="10"/>
  <c r="AN2063" i="10"/>
  <c r="AO2063" i="10"/>
  <c r="AR2063" i="10"/>
  <c r="C2064" i="10"/>
  <c r="AC2064" i="10" s="1"/>
  <c r="AI2064" i="10" s="1"/>
  <c r="D2064" i="10"/>
  <c r="E2064" i="10"/>
  <c r="F2064" i="10"/>
  <c r="AF2064" i="10" s="1"/>
  <c r="G2064" i="10"/>
  <c r="AG2064" i="10" s="1"/>
  <c r="H2064" i="10"/>
  <c r="I2064" i="10"/>
  <c r="J2064" i="10"/>
  <c r="K2064" i="10"/>
  <c r="AN2064" i="10" s="1"/>
  <c r="L2064" i="10"/>
  <c r="Y2064" i="10" s="1"/>
  <c r="M2064" i="10"/>
  <c r="N2064" i="10"/>
  <c r="O2064" i="10"/>
  <c r="W2064" i="10"/>
  <c r="T2064" i="10" s="1"/>
  <c r="X2064" i="10"/>
  <c r="U2064" i="10" s="1"/>
  <c r="Z2064" i="10"/>
  <c r="AA2064" i="10"/>
  <c r="R2064" i="10" s="1"/>
  <c r="AB2064" i="10"/>
  <c r="AD2064" i="10"/>
  <c r="AE2064" i="10"/>
  <c r="AK2064" i="10" s="1"/>
  <c r="AH2064" i="10"/>
  <c r="AM2064" i="10"/>
  <c r="AO2064" i="10"/>
  <c r="AQ2064" i="10"/>
  <c r="AU2064" i="10"/>
  <c r="C2065" i="10"/>
  <c r="D2065" i="10"/>
  <c r="E2065" i="10"/>
  <c r="AE2065" i="10" s="1"/>
  <c r="AK2065" i="10" s="1"/>
  <c r="F2065" i="10"/>
  <c r="AF2065" i="10" s="1"/>
  <c r="G2065" i="10"/>
  <c r="H2065" i="10"/>
  <c r="I2065" i="10"/>
  <c r="J2065" i="10"/>
  <c r="AM2065" i="10" s="1"/>
  <c r="K2065" i="10"/>
  <c r="L2065" i="10"/>
  <c r="M2065" i="10"/>
  <c r="N2065" i="10"/>
  <c r="AA2065" i="10" s="1"/>
  <c r="O2065" i="10"/>
  <c r="V2065" i="10"/>
  <c r="S2065" i="10" s="1"/>
  <c r="W2065" i="10"/>
  <c r="T2065" i="10" s="1"/>
  <c r="Y2065" i="10"/>
  <c r="Z2065" i="10"/>
  <c r="Q2065" i="10" s="1"/>
  <c r="AB2065" i="10"/>
  <c r="AC2065" i="10"/>
  <c r="AD2065" i="10"/>
  <c r="AJ2065" i="10" s="1"/>
  <c r="AG2065" i="10"/>
  <c r="AH2065" i="10"/>
  <c r="AL2065" i="10"/>
  <c r="AO2065" i="10"/>
  <c r="AP2065" i="10"/>
  <c r="AT2065" i="10"/>
  <c r="C2066" i="10"/>
  <c r="D2066" i="10"/>
  <c r="AD2066" i="10" s="1"/>
  <c r="AJ2066" i="10" s="1"/>
  <c r="E2066" i="10"/>
  <c r="AE2066" i="10" s="1"/>
  <c r="F2066" i="10"/>
  <c r="G2066" i="10"/>
  <c r="H2066" i="10"/>
  <c r="AH2066" i="10" s="1"/>
  <c r="I2066" i="10"/>
  <c r="AL2066" i="10" s="1"/>
  <c r="J2066" i="10"/>
  <c r="K2066" i="10"/>
  <c r="L2066" i="10"/>
  <c r="M2066" i="10"/>
  <c r="Z2066" i="10" s="1"/>
  <c r="N2066" i="10"/>
  <c r="AA2066" i="10" s="1"/>
  <c r="O2066" i="10"/>
  <c r="V2066" i="10"/>
  <c r="S2066" i="10" s="1"/>
  <c r="Y2066" i="10"/>
  <c r="P2066" i="10" s="1"/>
  <c r="AB2066" i="10"/>
  <c r="AC2066" i="10"/>
  <c r="AI2066" i="10" s="1"/>
  <c r="AF2066" i="10"/>
  <c r="AG2066" i="10"/>
  <c r="AO2066" i="10"/>
  <c r="AS2066" i="10"/>
  <c r="C2067" i="10"/>
  <c r="AC2067" i="10" s="1"/>
  <c r="AI2067" i="10" s="1"/>
  <c r="D2067" i="10"/>
  <c r="AD2067" i="10" s="1"/>
  <c r="E2067" i="10"/>
  <c r="F2067" i="10"/>
  <c r="G2067" i="10"/>
  <c r="AG2067" i="10" s="1"/>
  <c r="H2067" i="10"/>
  <c r="AH2067" i="10" s="1"/>
  <c r="I2067" i="10"/>
  <c r="J2067" i="10"/>
  <c r="K2067" i="10"/>
  <c r="L2067" i="10"/>
  <c r="Y2067" i="10" s="1"/>
  <c r="M2067" i="10"/>
  <c r="N2067" i="10"/>
  <c r="O2067" i="10"/>
  <c r="X2067" i="10"/>
  <c r="U2067" i="10" s="1"/>
  <c r="Z2067" i="10"/>
  <c r="AA2067" i="10"/>
  <c r="AB2067" i="10"/>
  <c r="AE2067" i="10"/>
  <c r="AK2067" i="10" s="1"/>
  <c r="AF2067" i="10"/>
  <c r="AN2067" i="10"/>
  <c r="AO2067" i="10"/>
  <c r="AR2067" i="10"/>
  <c r="C2068" i="10"/>
  <c r="AC2068" i="10" s="1"/>
  <c r="D2068" i="10"/>
  <c r="E2068" i="10"/>
  <c r="F2068" i="10"/>
  <c r="AF2068" i="10" s="1"/>
  <c r="G2068" i="10"/>
  <c r="AG2068" i="10" s="1"/>
  <c r="H2068" i="10"/>
  <c r="I2068" i="10"/>
  <c r="J2068" i="10"/>
  <c r="K2068" i="10"/>
  <c r="AN2068" i="10" s="1"/>
  <c r="L2068" i="10"/>
  <c r="Y2068" i="10" s="1"/>
  <c r="M2068" i="10"/>
  <c r="N2068" i="10"/>
  <c r="O2068" i="10"/>
  <c r="W2068" i="10"/>
  <c r="T2068" i="10" s="1"/>
  <c r="X2068" i="10"/>
  <c r="U2068" i="10" s="1"/>
  <c r="Z2068" i="10"/>
  <c r="AA2068" i="10"/>
  <c r="R2068" i="10" s="1"/>
  <c r="AB2068" i="10"/>
  <c r="AD2068" i="10"/>
  <c r="AJ2068" i="10" s="1"/>
  <c r="AE2068" i="10"/>
  <c r="AK2068" i="10" s="1"/>
  <c r="AH2068" i="10"/>
  <c r="AM2068" i="10"/>
  <c r="AO2068" i="10"/>
  <c r="AQ2068" i="10"/>
  <c r="AU2068" i="10"/>
  <c r="C2069" i="10"/>
  <c r="D2069" i="10"/>
  <c r="E2069" i="10"/>
  <c r="AE2069" i="10" s="1"/>
  <c r="AK2069" i="10" s="1"/>
  <c r="F2069" i="10"/>
  <c r="AF2069" i="10" s="1"/>
  <c r="G2069" i="10"/>
  <c r="H2069" i="10"/>
  <c r="I2069" i="10"/>
  <c r="J2069" i="10"/>
  <c r="AM2069" i="10" s="1"/>
  <c r="K2069" i="10"/>
  <c r="L2069" i="10"/>
  <c r="M2069" i="10"/>
  <c r="N2069" i="10"/>
  <c r="AA2069" i="10" s="1"/>
  <c r="O2069" i="10"/>
  <c r="V2069" i="10"/>
  <c r="S2069" i="10" s="1"/>
  <c r="W2069" i="10"/>
  <c r="T2069" i="10" s="1"/>
  <c r="Y2069" i="10"/>
  <c r="Z2069" i="10"/>
  <c r="Q2069" i="10" s="1"/>
  <c r="AB2069" i="10"/>
  <c r="AC2069" i="10"/>
  <c r="AI2069" i="10" s="1"/>
  <c r="AD2069" i="10"/>
  <c r="AJ2069" i="10" s="1"/>
  <c r="AG2069" i="10"/>
  <c r="AH2069" i="10"/>
  <c r="AL2069" i="10"/>
  <c r="AO2069" i="10"/>
  <c r="AP2069" i="10"/>
  <c r="AT2069" i="10"/>
  <c r="C2070" i="10"/>
  <c r="D2070" i="10"/>
  <c r="AD2070" i="10" s="1"/>
  <c r="AJ2070" i="10" s="1"/>
  <c r="E2070" i="10"/>
  <c r="AE2070" i="10" s="1"/>
  <c r="F2070" i="10"/>
  <c r="G2070" i="10"/>
  <c r="H2070" i="10"/>
  <c r="AH2070" i="10" s="1"/>
  <c r="I2070" i="10"/>
  <c r="AL2070" i="10" s="1"/>
  <c r="J2070" i="10"/>
  <c r="K2070" i="10"/>
  <c r="L2070" i="10"/>
  <c r="M2070" i="10"/>
  <c r="Z2070" i="10" s="1"/>
  <c r="N2070" i="10"/>
  <c r="AA2070" i="10" s="1"/>
  <c r="O2070" i="10"/>
  <c r="V2070" i="10"/>
  <c r="S2070" i="10" s="1"/>
  <c r="Y2070" i="10"/>
  <c r="P2070" i="10" s="1"/>
  <c r="AB2070" i="10"/>
  <c r="AC2070" i="10"/>
  <c r="AI2070" i="10" s="1"/>
  <c r="AF2070" i="10"/>
  <c r="AG2070" i="10"/>
  <c r="AO2070" i="10"/>
  <c r="AS2070" i="10"/>
  <c r="C2071" i="10"/>
  <c r="AC2071" i="10" s="1"/>
  <c r="AI2071" i="10" s="1"/>
  <c r="D2071" i="10"/>
  <c r="AD2071" i="10" s="1"/>
  <c r="E2071" i="10"/>
  <c r="F2071" i="10"/>
  <c r="G2071" i="10"/>
  <c r="AG2071" i="10" s="1"/>
  <c r="H2071" i="10"/>
  <c r="AH2071" i="10" s="1"/>
  <c r="I2071" i="10"/>
  <c r="J2071" i="10"/>
  <c r="K2071" i="10"/>
  <c r="L2071" i="10"/>
  <c r="Y2071" i="10" s="1"/>
  <c r="M2071" i="10"/>
  <c r="Z2071" i="10" s="1"/>
  <c r="N2071" i="10"/>
  <c r="O2071" i="10"/>
  <c r="X2071" i="10"/>
  <c r="U2071" i="10" s="1"/>
  <c r="AA2071" i="10"/>
  <c r="AB2071" i="10"/>
  <c r="AE2071" i="10"/>
  <c r="AK2071" i="10" s="1"/>
  <c r="AF2071" i="10"/>
  <c r="AN2071" i="10"/>
  <c r="AO2071" i="10"/>
  <c r="AR2071" i="10"/>
  <c r="C2072" i="10"/>
  <c r="AC2072" i="10" s="1"/>
  <c r="AI2072" i="10" s="1"/>
  <c r="D2072" i="10"/>
  <c r="E2072" i="10"/>
  <c r="F2072" i="10"/>
  <c r="AF2072" i="10" s="1"/>
  <c r="G2072" i="10"/>
  <c r="AG2072" i="10" s="1"/>
  <c r="H2072" i="10"/>
  <c r="I2072" i="10"/>
  <c r="J2072" i="10"/>
  <c r="K2072" i="10"/>
  <c r="AN2072" i="10" s="1"/>
  <c r="L2072" i="10"/>
  <c r="Y2072" i="10" s="1"/>
  <c r="M2072" i="10"/>
  <c r="N2072" i="10"/>
  <c r="O2072" i="10"/>
  <c r="W2072" i="10"/>
  <c r="T2072" i="10" s="1"/>
  <c r="X2072" i="10"/>
  <c r="U2072" i="10" s="1"/>
  <c r="Z2072" i="10"/>
  <c r="AA2072" i="10"/>
  <c r="R2072" i="10" s="1"/>
  <c r="AB2072" i="10"/>
  <c r="AD2072" i="10"/>
  <c r="AE2072" i="10"/>
  <c r="AK2072" i="10" s="1"/>
  <c r="AH2072" i="10"/>
  <c r="AM2072" i="10"/>
  <c r="AO2072" i="10"/>
  <c r="AQ2072" i="10"/>
  <c r="AU2072" i="10"/>
  <c r="C2073" i="10"/>
  <c r="D2073" i="10"/>
  <c r="E2073" i="10"/>
  <c r="AE2073" i="10" s="1"/>
  <c r="AK2073" i="10" s="1"/>
  <c r="F2073" i="10"/>
  <c r="AF2073" i="10" s="1"/>
  <c r="G2073" i="10"/>
  <c r="H2073" i="10"/>
  <c r="I2073" i="10"/>
  <c r="J2073" i="10"/>
  <c r="AM2073" i="10" s="1"/>
  <c r="K2073" i="10"/>
  <c r="L2073" i="10"/>
  <c r="M2073" i="10"/>
  <c r="N2073" i="10"/>
  <c r="AA2073" i="10" s="1"/>
  <c r="O2073" i="10"/>
  <c r="V2073" i="10"/>
  <c r="S2073" i="10" s="1"/>
  <c r="W2073" i="10"/>
  <c r="Y2073" i="10"/>
  <c r="Z2073" i="10"/>
  <c r="T2073" i="10" s="1"/>
  <c r="AB2073" i="10"/>
  <c r="AC2073" i="10"/>
  <c r="AD2073" i="10"/>
  <c r="AJ2073" i="10" s="1"/>
  <c r="AG2073" i="10"/>
  <c r="AH2073" i="10"/>
  <c r="AL2073" i="10"/>
  <c r="AO2073" i="10"/>
  <c r="AP2073" i="10"/>
  <c r="AT2073" i="10"/>
  <c r="C2074" i="10"/>
  <c r="D2074" i="10"/>
  <c r="AD2074" i="10" s="1"/>
  <c r="AJ2074" i="10" s="1"/>
  <c r="E2074" i="10"/>
  <c r="AE2074" i="10" s="1"/>
  <c r="F2074" i="10"/>
  <c r="G2074" i="10"/>
  <c r="AT2074" i="10" s="1"/>
  <c r="H2074" i="10"/>
  <c r="AH2074" i="10" s="1"/>
  <c r="I2074" i="10"/>
  <c r="AL2074" i="10" s="1"/>
  <c r="J2074" i="10"/>
  <c r="K2074" i="10"/>
  <c r="L2074" i="10"/>
  <c r="M2074" i="10"/>
  <c r="Z2074" i="10" s="1"/>
  <c r="N2074" i="10"/>
  <c r="O2074" i="10"/>
  <c r="V2074" i="10"/>
  <c r="Y2074" i="10"/>
  <c r="S2074" i="10" s="1"/>
  <c r="AA2074" i="10"/>
  <c r="AB2074" i="10"/>
  <c r="AC2074" i="10"/>
  <c r="AI2074" i="10" s="1"/>
  <c r="AF2074" i="10"/>
  <c r="AG2074" i="10"/>
  <c r="AO2074" i="10"/>
  <c r="AS2074" i="10"/>
  <c r="C2075" i="10"/>
  <c r="AC2075" i="10" s="1"/>
  <c r="AI2075" i="10" s="1"/>
  <c r="D2075" i="10"/>
  <c r="AD2075" i="10" s="1"/>
  <c r="E2075" i="10"/>
  <c r="F2075" i="10"/>
  <c r="G2075" i="10"/>
  <c r="AG2075" i="10" s="1"/>
  <c r="H2075" i="10"/>
  <c r="AH2075" i="10" s="1"/>
  <c r="I2075" i="10"/>
  <c r="J2075" i="10"/>
  <c r="K2075" i="10"/>
  <c r="L2075" i="10"/>
  <c r="Y2075" i="10" s="1"/>
  <c r="M2075" i="10"/>
  <c r="N2075" i="10"/>
  <c r="O2075" i="10"/>
  <c r="X2075" i="10"/>
  <c r="U2075" i="10" s="1"/>
  <c r="Z2075" i="10"/>
  <c r="AA2075" i="10"/>
  <c r="AB2075" i="10"/>
  <c r="AE2075" i="10"/>
  <c r="AK2075" i="10" s="1"/>
  <c r="AF2075" i="10"/>
  <c r="AN2075" i="10"/>
  <c r="AO2075" i="10"/>
  <c r="AR2075" i="10"/>
  <c r="C2076" i="10"/>
  <c r="AC2076" i="10" s="1"/>
  <c r="AI2076" i="10" s="1"/>
  <c r="D2076" i="10"/>
  <c r="E2076" i="10"/>
  <c r="F2076" i="10"/>
  <c r="AF2076" i="10" s="1"/>
  <c r="G2076" i="10"/>
  <c r="AG2076" i="10" s="1"/>
  <c r="H2076" i="10"/>
  <c r="I2076" i="10"/>
  <c r="J2076" i="10"/>
  <c r="K2076" i="10"/>
  <c r="AN2076" i="10" s="1"/>
  <c r="L2076" i="10"/>
  <c r="M2076" i="10"/>
  <c r="N2076" i="10"/>
  <c r="O2076" i="10"/>
  <c r="W2076" i="10"/>
  <c r="T2076" i="10" s="1"/>
  <c r="X2076" i="10"/>
  <c r="Y2076" i="10"/>
  <c r="Z2076" i="10"/>
  <c r="AA2076" i="10"/>
  <c r="U2076" i="10" s="1"/>
  <c r="AB2076" i="10"/>
  <c r="AD2076" i="10"/>
  <c r="AE2076" i="10"/>
  <c r="AK2076" i="10" s="1"/>
  <c r="AH2076" i="10"/>
  <c r="AM2076" i="10"/>
  <c r="AO2076" i="10"/>
  <c r="AQ2076" i="10"/>
  <c r="AU2076" i="10"/>
  <c r="C2077" i="10"/>
  <c r="D2077" i="10"/>
  <c r="E2077" i="10"/>
  <c r="AE2077" i="10" s="1"/>
  <c r="AK2077" i="10" s="1"/>
  <c r="F2077" i="10"/>
  <c r="AF2077" i="10" s="1"/>
  <c r="G2077" i="10"/>
  <c r="H2077" i="10"/>
  <c r="I2077" i="10"/>
  <c r="J2077" i="10"/>
  <c r="AM2077" i="10" s="1"/>
  <c r="K2077" i="10"/>
  <c r="L2077" i="10"/>
  <c r="M2077" i="10"/>
  <c r="N2077" i="10"/>
  <c r="AA2077" i="10" s="1"/>
  <c r="O2077" i="10"/>
  <c r="V2077" i="10"/>
  <c r="S2077" i="10" s="1"/>
  <c r="W2077" i="10"/>
  <c r="Y2077" i="10"/>
  <c r="Z2077" i="10"/>
  <c r="T2077" i="10" s="1"/>
  <c r="AB2077" i="10"/>
  <c r="AC2077" i="10"/>
  <c r="AD2077" i="10"/>
  <c r="AJ2077" i="10" s="1"/>
  <c r="AG2077" i="10"/>
  <c r="AH2077" i="10"/>
  <c r="AL2077" i="10"/>
  <c r="AO2077" i="10"/>
  <c r="AP2077" i="10"/>
  <c r="AT2077" i="10"/>
  <c r="C2078" i="10"/>
  <c r="D2078" i="10"/>
  <c r="AD2078" i="10" s="1"/>
  <c r="AJ2078" i="10" s="1"/>
  <c r="E2078" i="10"/>
  <c r="AE2078" i="10" s="1"/>
  <c r="F2078" i="10"/>
  <c r="G2078" i="10"/>
  <c r="AT2078" i="10" s="1"/>
  <c r="H2078" i="10"/>
  <c r="AH2078" i="10" s="1"/>
  <c r="I2078" i="10"/>
  <c r="AL2078" i="10" s="1"/>
  <c r="J2078" i="10"/>
  <c r="K2078" i="10"/>
  <c r="L2078" i="10"/>
  <c r="M2078" i="10"/>
  <c r="Z2078" i="10" s="1"/>
  <c r="N2078" i="10"/>
  <c r="O2078" i="10"/>
  <c r="V2078" i="10"/>
  <c r="Y2078" i="10"/>
  <c r="S2078" i="10" s="1"/>
  <c r="AA2078" i="10"/>
  <c r="AB2078" i="10"/>
  <c r="AC2078" i="10"/>
  <c r="AI2078" i="10" s="1"/>
  <c r="AF2078" i="10"/>
  <c r="AG2078" i="10"/>
  <c r="AO2078" i="10"/>
  <c r="AS2078" i="10"/>
  <c r="C2079" i="10"/>
  <c r="AC2079" i="10" s="1"/>
  <c r="AI2079" i="10" s="1"/>
  <c r="D2079" i="10"/>
  <c r="AD2079" i="10" s="1"/>
  <c r="E2079" i="10"/>
  <c r="F2079" i="10"/>
  <c r="AS2079" i="10" s="1"/>
  <c r="G2079" i="10"/>
  <c r="AG2079" i="10" s="1"/>
  <c r="H2079" i="10"/>
  <c r="AH2079" i="10" s="1"/>
  <c r="I2079" i="10"/>
  <c r="J2079" i="10"/>
  <c r="K2079" i="10"/>
  <c r="L2079" i="10"/>
  <c r="Y2079" i="10" s="1"/>
  <c r="M2079" i="10"/>
  <c r="N2079" i="10"/>
  <c r="O2079" i="10"/>
  <c r="X2079" i="10"/>
  <c r="U2079" i="10" s="1"/>
  <c r="Z2079" i="10"/>
  <c r="AA2079" i="10"/>
  <c r="AB2079" i="10"/>
  <c r="AE2079" i="10"/>
  <c r="AK2079" i="10" s="1"/>
  <c r="AF2079" i="10"/>
  <c r="AN2079" i="10"/>
  <c r="AO2079" i="10"/>
  <c r="AR2079" i="10"/>
  <c r="C2080" i="10"/>
  <c r="AC2080" i="10" s="1"/>
  <c r="AI2080" i="10" s="1"/>
  <c r="D2080" i="10"/>
  <c r="E2080" i="10"/>
  <c r="F2080" i="10"/>
  <c r="AF2080" i="10" s="1"/>
  <c r="G2080" i="10"/>
  <c r="AG2080" i="10" s="1"/>
  <c r="H2080" i="10"/>
  <c r="I2080" i="10"/>
  <c r="J2080" i="10"/>
  <c r="K2080" i="10"/>
  <c r="AN2080" i="10" s="1"/>
  <c r="L2080" i="10"/>
  <c r="M2080" i="10"/>
  <c r="N2080" i="10"/>
  <c r="O2080" i="10"/>
  <c r="W2080" i="10"/>
  <c r="T2080" i="10" s="1"/>
  <c r="X2080" i="10"/>
  <c r="Y2080" i="10"/>
  <c r="Z2080" i="10"/>
  <c r="AA2080" i="10"/>
  <c r="U2080" i="10" s="1"/>
  <c r="AB2080" i="10"/>
  <c r="AD2080" i="10"/>
  <c r="AE2080" i="10"/>
  <c r="AK2080" i="10" s="1"/>
  <c r="AH2080" i="10"/>
  <c r="AM2080" i="10"/>
  <c r="AO2080" i="10"/>
  <c r="AQ2080" i="10"/>
  <c r="AU2080" i="10"/>
  <c r="C2081" i="10"/>
  <c r="D2081" i="10"/>
  <c r="E2081" i="10"/>
  <c r="AE2081" i="10" s="1"/>
  <c r="AK2081" i="10" s="1"/>
  <c r="F2081" i="10"/>
  <c r="AF2081" i="10" s="1"/>
  <c r="G2081" i="10"/>
  <c r="H2081" i="10"/>
  <c r="AU2081" i="10" s="1"/>
  <c r="I2081" i="10"/>
  <c r="J2081" i="10"/>
  <c r="AM2081" i="10" s="1"/>
  <c r="K2081" i="10"/>
  <c r="L2081" i="10"/>
  <c r="M2081" i="10"/>
  <c r="N2081" i="10"/>
  <c r="AA2081" i="10" s="1"/>
  <c r="O2081" i="10"/>
  <c r="V2081" i="10"/>
  <c r="S2081" i="10" s="1"/>
  <c r="W2081" i="10"/>
  <c r="Y2081" i="10"/>
  <c r="Z2081" i="10"/>
  <c r="T2081" i="10" s="1"/>
  <c r="AB2081" i="10"/>
  <c r="AC2081" i="10"/>
  <c r="AD2081" i="10"/>
  <c r="AJ2081" i="10" s="1"/>
  <c r="AG2081" i="10"/>
  <c r="AH2081" i="10"/>
  <c r="AL2081" i="10"/>
  <c r="AO2081" i="10"/>
  <c r="AP2081" i="10"/>
  <c r="AT2081" i="10"/>
  <c r="C2082" i="10"/>
  <c r="V2082" i="10" s="1"/>
  <c r="D2082" i="10"/>
  <c r="AD2082" i="10" s="1"/>
  <c r="AJ2082" i="10" s="1"/>
  <c r="E2082" i="10"/>
  <c r="AE2082" i="10" s="1"/>
  <c r="F2082" i="10"/>
  <c r="G2082" i="10"/>
  <c r="AT2082" i="10" s="1"/>
  <c r="H2082" i="10"/>
  <c r="AH2082" i="10" s="1"/>
  <c r="I2082" i="10"/>
  <c r="AL2082" i="10" s="1"/>
  <c r="J2082" i="10"/>
  <c r="K2082" i="10"/>
  <c r="L2082" i="10"/>
  <c r="M2082" i="10"/>
  <c r="Z2082" i="10" s="1"/>
  <c r="N2082" i="10"/>
  <c r="O2082" i="10"/>
  <c r="Y2082" i="10"/>
  <c r="AA2082" i="10"/>
  <c r="AB2082" i="10"/>
  <c r="AC2082" i="10"/>
  <c r="AI2082" i="10" s="1"/>
  <c r="AF2082" i="10"/>
  <c r="AG2082" i="10"/>
  <c r="AO2082" i="10"/>
  <c r="AS2082" i="10"/>
  <c r="C2083" i="10"/>
  <c r="AC2083" i="10" s="1"/>
  <c r="AI2083" i="10" s="1"/>
  <c r="D2083" i="10"/>
  <c r="AD2083" i="10" s="1"/>
  <c r="E2083" i="10"/>
  <c r="F2083" i="10"/>
  <c r="AS2083" i="10" s="1"/>
  <c r="G2083" i="10"/>
  <c r="AG2083" i="10" s="1"/>
  <c r="H2083" i="10"/>
  <c r="AH2083" i="10" s="1"/>
  <c r="I2083" i="10"/>
  <c r="J2083" i="10"/>
  <c r="K2083" i="10"/>
  <c r="L2083" i="10"/>
  <c r="Y2083" i="10" s="1"/>
  <c r="M2083" i="10"/>
  <c r="N2083" i="10"/>
  <c r="O2083" i="10"/>
  <c r="X2083" i="10"/>
  <c r="U2083" i="10" s="1"/>
  <c r="Z2083" i="10"/>
  <c r="AA2083" i="10"/>
  <c r="AB2083" i="10"/>
  <c r="AE2083" i="10"/>
  <c r="AK2083" i="10" s="1"/>
  <c r="AF2083" i="10"/>
  <c r="AN2083" i="10"/>
  <c r="AO2083" i="10"/>
  <c r="AR2083" i="10"/>
  <c r="C2084" i="10"/>
  <c r="AC2084" i="10" s="1"/>
  <c r="D2084" i="10"/>
  <c r="E2084" i="10"/>
  <c r="X2084" i="10" s="1"/>
  <c r="F2084" i="10"/>
  <c r="AF2084" i="10" s="1"/>
  <c r="G2084" i="10"/>
  <c r="AG2084" i="10" s="1"/>
  <c r="H2084" i="10"/>
  <c r="I2084" i="10"/>
  <c r="J2084" i="10"/>
  <c r="K2084" i="10"/>
  <c r="L2084" i="10"/>
  <c r="M2084" i="10"/>
  <c r="N2084" i="10"/>
  <c r="O2084" i="10"/>
  <c r="W2084" i="10"/>
  <c r="T2084" i="10" s="1"/>
  <c r="Y2084" i="10"/>
  <c r="Z2084" i="10"/>
  <c r="AA2084" i="10"/>
  <c r="AB2084" i="10"/>
  <c r="AD2084" i="10"/>
  <c r="AJ2084" i="10" s="1"/>
  <c r="AE2084" i="10"/>
  <c r="AK2084" i="10" s="1"/>
  <c r="AH2084" i="10"/>
  <c r="AM2084" i="10"/>
  <c r="AO2084" i="10"/>
  <c r="AQ2084" i="10"/>
  <c r="AU2084" i="10"/>
  <c r="C2085" i="10"/>
  <c r="D2085" i="10"/>
  <c r="W2085" i="10" s="1"/>
  <c r="E2085" i="10"/>
  <c r="AE2085" i="10" s="1"/>
  <c r="AK2085" i="10" s="1"/>
  <c r="F2085" i="10"/>
  <c r="AF2085" i="10" s="1"/>
  <c r="G2085" i="10"/>
  <c r="H2085" i="10"/>
  <c r="AU2085" i="10" s="1"/>
  <c r="I2085" i="10"/>
  <c r="J2085" i="10"/>
  <c r="K2085" i="10"/>
  <c r="L2085" i="10"/>
  <c r="M2085" i="10"/>
  <c r="N2085" i="10"/>
  <c r="AA2085" i="10" s="1"/>
  <c r="O2085" i="10"/>
  <c r="V2085" i="10"/>
  <c r="S2085" i="10" s="1"/>
  <c r="Y2085" i="10"/>
  <c r="Z2085" i="10"/>
  <c r="AB2085" i="10"/>
  <c r="AC2085" i="10"/>
  <c r="AI2085" i="10" s="1"/>
  <c r="AD2085" i="10"/>
  <c r="AJ2085" i="10" s="1"/>
  <c r="AG2085" i="10"/>
  <c r="AH2085" i="10"/>
  <c r="AL2085" i="10"/>
  <c r="AO2085" i="10"/>
  <c r="AP2085" i="10"/>
  <c r="AT2085" i="10"/>
  <c r="C2086" i="10"/>
  <c r="V2086" i="10" s="1"/>
  <c r="D2086" i="10"/>
  <c r="AD2086" i="10" s="1"/>
  <c r="AJ2086" i="10" s="1"/>
  <c r="E2086" i="10"/>
  <c r="AE2086" i="10" s="1"/>
  <c r="F2086" i="10"/>
  <c r="G2086" i="10"/>
  <c r="AT2086" i="10" s="1"/>
  <c r="H2086" i="10"/>
  <c r="AH2086" i="10" s="1"/>
  <c r="I2086" i="10"/>
  <c r="J2086" i="10"/>
  <c r="K2086" i="10"/>
  <c r="L2086" i="10"/>
  <c r="M2086" i="10"/>
  <c r="Z2086" i="10" s="1"/>
  <c r="N2086" i="10"/>
  <c r="O2086" i="10"/>
  <c r="Y2086" i="10"/>
  <c r="AA2086" i="10"/>
  <c r="AB2086" i="10"/>
  <c r="AC2086" i="10"/>
  <c r="AI2086" i="10" s="1"/>
  <c r="AF2086" i="10"/>
  <c r="AG2086" i="10"/>
  <c r="AO2086" i="10"/>
  <c r="AS2086" i="10"/>
  <c r="C2087" i="10"/>
  <c r="AC2087" i="10" s="1"/>
  <c r="AI2087" i="10" s="1"/>
  <c r="D2087" i="10"/>
  <c r="AD2087" i="10" s="1"/>
  <c r="E2087" i="10"/>
  <c r="F2087" i="10"/>
  <c r="AS2087" i="10" s="1"/>
  <c r="G2087" i="10"/>
  <c r="AG2087" i="10" s="1"/>
  <c r="H2087" i="10"/>
  <c r="AH2087" i="10" s="1"/>
  <c r="I2087" i="10"/>
  <c r="J2087" i="10"/>
  <c r="K2087" i="10"/>
  <c r="L2087" i="10"/>
  <c r="Y2087" i="10" s="1"/>
  <c r="M2087" i="10"/>
  <c r="N2087" i="10"/>
  <c r="O2087" i="10"/>
  <c r="X2087" i="10"/>
  <c r="U2087" i="10" s="1"/>
  <c r="Z2087" i="10"/>
  <c r="AA2087" i="10"/>
  <c r="AB2087" i="10"/>
  <c r="AE2087" i="10"/>
  <c r="AK2087" i="10" s="1"/>
  <c r="AF2087" i="10"/>
  <c r="AN2087" i="10"/>
  <c r="AO2087" i="10"/>
  <c r="AR2087" i="10"/>
  <c r="C2088" i="10"/>
  <c r="AC2088" i="10" s="1"/>
  <c r="D2088" i="10"/>
  <c r="E2088" i="10"/>
  <c r="F2088" i="10"/>
  <c r="AF2088" i="10" s="1"/>
  <c r="G2088" i="10"/>
  <c r="AG2088" i="10" s="1"/>
  <c r="H2088" i="10"/>
  <c r="I2088" i="10"/>
  <c r="J2088" i="10"/>
  <c r="K2088" i="10"/>
  <c r="AN2088" i="10" s="1"/>
  <c r="L2088" i="10"/>
  <c r="M2088" i="10"/>
  <c r="N2088" i="10"/>
  <c r="O2088" i="10"/>
  <c r="W2088" i="10"/>
  <c r="T2088" i="10" s="1"/>
  <c r="X2088" i="10"/>
  <c r="Y2088" i="10"/>
  <c r="Z2088" i="10"/>
  <c r="AA2088" i="10"/>
  <c r="U2088" i="10" s="1"/>
  <c r="AB2088" i="10"/>
  <c r="AD2088" i="10"/>
  <c r="AJ2088" i="10" s="1"/>
  <c r="AE2088" i="10"/>
  <c r="AK2088" i="10" s="1"/>
  <c r="AH2088" i="10"/>
  <c r="AM2088" i="10"/>
  <c r="AO2088" i="10"/>
  <c r="AQ2088" i="10"/>
  <c r="AU2088" i="10"/>
  <c r="C2089" i="10"/>
  <c r="D2089" i="10"/>
  <c r="E2089" i="10"/>
  <c r="AE2089" i="10" s="1"/>
  <c r="AK2089" i="10" s="1"/>
  <c r="F2089" i="10"/>
  <c r="AF2089" i="10" s="1"/>
  <c r="G2089" i="10"/>
  <c r="H2089" i="10"/>
  <c r="AU2089" i="10" s="1"/>
  <c r="I2089" i="10"/>
  <c r="J2089" i="10"/>
  <c r="AM2089" i="10" s="1"/>
  <c r="K2089" i="10"/>
  <c r="L2089" i="10"/>
  <c r="M2089" i="10"/>
  <c r="N2089" i="10"/>
  <c r="AA2089" i="10" s="1"/>
  <c r="O2089" i="10"/>
  <c r="V2089" i="10"/>
  <c r="S2089" i="10" s="1"/>
  <c r="W2089" i="10"/>
  <c r="Y2089" i="10"/>
  <c r="Z2089" i="10"/>
  <c r="T2089" i="10" s="1"/>
  <c r="AB2089" i="10"/>
  <c r="AC2089" i="10"/>
  <c r="AD2089" i="10"/>
  <c r="AJ2089" i="10" s="1"/>
  <c r="AG2089" i="10"/>
  <c r="AH2089" i="10"/>
  <c r="AL2089" i="10"/>
  <c r="AO2089" i="10"/>
  <c r="AP2089" i="10"/>
  <c r="AT2089" i="10"/>
  <c r="C2090" i="10"/>
  <c r="V2090" i="10" s="1"/>
  <c r="D2090" i="10"/>
  <c r="AD2090" i="10" s="1"/>
  <c r="AJ2090" i="10" s="1"/>
  <c r="E2090" i="10"/>
  <c r="AE2090" i="10" s="1"/>
  <c r="F2090" i="10"/>
  <c r="G2090" i="10"/>
  <c r="AT2090" i="10" s="1"/>
  <c r="H2090" i="10"/>
  <c r="AH2090" i="10" s="1"/>
  <c r="I2090" i="10"/>
  <c r="J2090" i="10"/>
  <c r="K2090" i="10"/>
  <c r="L2090" i="10"/>
  <c r="M2090" i="10"/>
  <c r="Z2090" i="10" s="1"/>
  <c r="N2090" i="10"/>
  <c r="O2090" i="10"/>
  <c r="Y2090" i="10"/>
  <c r="AA2090" i="10"/>
  <c r="AB2090" i="10"/>
  <c r="AC2090" i="10"/>
  <c r="AI2090" i="10" s="1"/>
  <c r="AF2090" i="10"/>
  <c r="AG2090" i="10"/>
  <c r="AO2090" i="10"/>
  <c r="AS2090" i="10"/>
  <c r="C2091" i="10"/>
  <c r="AC2091" i="10" s="1"/>
  <c r="AI2091" i="10" s="1"/>
  <c r="D2091" i="10"/>
  <c r="AD2091" i="10" s="1"/>
  <c r="E2091" i="10"/>
  <c r="F2091" i="10"/>
  <c r="AS2091" i="10" s="1"/>
  <c r="G2091" i="10"/>
  <c r="AG2091" i="10" s="1"/>
  <c r="H2091" i="10"/>
  <c r="AH2091" i="10" s="1"/>
  <c r="I2091" i="10"/>
  <c r="J2091" i="10"/>
  <c r="K2091" i="10"/>
  <c r="L2091" i="10"/>
  <c r="Y2091" i="10" s="1"/>
  <c r="M2091" i="10"/>
  <c r="N2091" i="10"/>
  <c r="O2091" i="10"/>
  <c r="X2091" i="10"/>
  <c r="U2091" i="10" s="1"/>
  <c r="Z2091" i="10"/>
  <c r="AA2091" i="10"/>
  <c r="AB2091" i="10"/>
  <c r="AE2091" i="10"/>
  <c r="AK2091" i="10" s="1"/>
  <c r="AF2091" i="10"/>
  <c r="AN2091" i="10"/>
  <c r="AO2091" i="10"/>
  <c r="AR2091" i="10"/>
  <c r="C2092" i="10"/>
  <c r="AC2092" i="10" s="1"/>
  <c r="D2092" i="10"/>
  <c r="E2092" i="10"/>
  <c r="X2092" i="10" s="1"/>
  <c r="F2092" i="10"/>
  <c r="AF2092" i="10" s="1"/>
  <c r="G2092" i="10"/>
  <c r="AG2092" i="10" s="1"/>
  <c r="H2092" i="10"/>
  <c r="I2092" i="10"/>
  <c r="J2092" i="10"/>
  <c r="K2092" i="10"/>
  <c r="L2092" i="10"/>
  <c r="M2092" i="10"/>
  <c r="N2092" i="10"/>
  <c r="O2092" i="10"/>
  <c r="W2092" i="10"/>
  <c r="T2092" i="10" s="1"/>
  <c r="Y2092" i="10"/>
  <c r="Z2092" i="10"/>
  <c r="AA2092" i="10"/>
  <c r="AB2092" i="10"/>
  <c r="AD2092" i="10"/>
  <c r="AJ2092" i="10" s="1"/>
  <c r="AE2092" i="10"/>
  <c r="AK2092" i="10" s="1"/>
  <c r="AH2092" i="10"/>
  <c r="AM2092" i="10"/>
  <c r="AO2092" i="10"/>
  <c r="AQ2092" i="10"/>
  <c r="AU2092" i="10"/>
  <c r="C2093" i="10"/>
  <c r="D2093" i="10"/>
  <c r="W2093" i="10" s="1"/>
  <c r="E2093" i="10"/>
  <c r="AE2093" i="10" s="1"/>
  <c r="AK2093" i="10" s="1"/>
  <c r="F2093" i="10"/>
  <c r="AF2093" i="10" s="1"/>
  <c r="G2093" i="10"/>
  <c r="H2093" i="10"/>
  <c r="AU2093" i="10" s="1"/>
  <c r="I2093" i="10"/>
  <c r="J2093" i="10"/>
  <c r="K2093" i="10"/>
  <c r="L2093" i="10"/>
  <c r="M2093" i="10"/>
  <c r="N2093" i="10"/>
  <c r="AA2093" i="10" s="1"/>
  <c r="O2093" i="10"/>
  <c r="V2093" i="10"/>
  <c r="S2093" i="10" s="1"/>
  <c r="Y2093" i="10"/>
  <c r="Z2093" i="10"/>
  <c r="AB2093" i="10"/>
  <c r="AC2093" i="10"/>
  <c r="AI2093" i="10" s="1"/>
  <c r="AD2093" i="10"/>
  <c r="AJ2093" i="10" s="1"/>
  <c r="AG2093" i="10"/>
  <c r="AH2093" i="10"/>
  <c r="AL2093" i="10"/>
  <c r="AO2093" i="10"/>
  <c r="AP2093" i="10"/>
  <c r="AT2093" i="10"/>
  <c r="C2094" i="10"/>
  <c r="V2094" i="10" s="1"/>
  <c r="D2094" i="10"/>
  <c r="AD2094" i="10" s="1"/>
  <c r="AJ2094" i="10" s="1"/>
  <c r="E2094" i="10"/>
  <c r="AE2094" i="10" s="1"/>
  <c r="F2094" i="10"/>
  <c r="G2094" i="10"/>
  <c r="AT2094" i="10" s="1"/>
  <c r="H2094" i="10"/>
  <c r="AH2094" i="10" s="1"/>
  <c r="I2094" i="10"/>
  <c r="J2094" i="10"/>
  <c r="K2094" i="10"/>
  <c r="L2094" i="10"/>
  <c r="M2094" i="10"/>
  <c r="Z2094" i="10" s="1"/>
  <c r="N2094" i="10"/>
  <c r="O2094" i="10"/>
  <c r="Y2094" i="10"/>
  <c r="AA2094" i="10"/>
  <c r="AB2094" i="10"/>
  <c r="AC2094" i="10"/>
  <c r="AI2094" i="10" s="1"/>
  <c r="AF2094" i="10"/>
  <c r="AG2094" i="10"/>
  <c r="AO2094" i="10"/>
  <c r="AS2094" i="10"/>
  <c r="C2095" i="10"/>
  <c r="AC2095" i="10" s="1"/>
  <c r="AI2095" i="10" s="1"/>
  <c r="D2095" i="10"/>
  <c r="AD2095" i="10" s="1"/>
  <c r="E2095" i="10"/>
  <c r="F2095" i="10"/>
  <c r="AS2095" i="10" s="1"/>
  <c r="G2095" i="10"/>
  <c r="AG2095" i="10" s="1"/>
  <c r="H2095" i="10"/>
  <c r="AH2095" i="10" s="1"/>
  <c r="I2095" i="10"/>
  <c r="J2095" i="10"/>
  <c r="K2095" i="10"/>
  <c r="L2095" i="10"/>
  <c r="Y2095" i="10" s="1"/>
  <c r="M2095" i="10"/>
  <c r="N2095" i="10"/>
  <c r="O2095" i="10"/>
  <c r="X2095" i="10"/>
  <c r="U2095" i="10" s="1"/>
  <c r="Z2095" i="10"/>
  <c r="AA2095" i="10"/>
  <c r="AB2095" i="10"/>
  <c r="AE2095" i="10"/>
  <c r="AK2095" i="10" s="1"/>
  <c r="AF2095" i="10"/>
  <c r="AN2095" i="10"/>
  <c r="AO2095" i="10"/>
  <c r="AR2095" i="10"/>
  <c r="C2096" i="10"/>
  <c r="AC2096" i="10" s="1"/>
  <c r="D2096" i="10"/>
  <c r="E2096" i="10"/>
  <c r="F2096" i="10"/>
  <c r="AF2096" i="10" s="1"/>
  <c r="G2096" i="10"/>
  <c r="AG2096" i="10" s="1"/>
  <c r="H2096" i="10"/>
  <c r="I2096" i="10"/>
  <c r="J2096" i="10"/>
  <c r="K2096" i="10"/>
  <c r="AN2096" i="10" s="1"/>
  <c r="L2096" i="10"/>
  <c r="M2096" i="10"/>
  <c r="N2096" i="10"/>
  <c r="O2096" i="10"/>
  <c r="W2096" i="10"/>
  <c r="T2096" i="10" s="1"/>
  <c r="X2096" i="10"/>
  <c r="Y2096" i="10"/>
  <c r="Z2096" i="10"/>
  <c r="AA2096" i="10"/>
  <c r="U2096" i="10" s="1"/>
  <c r="AB2096" i="10"/>
  <c r="AD2096" i="10"/>
  <c r="AJ2096" i="10" s="1"/>
  <c r="AE2096" i="10"/>
  <c r="AK2096" i="10" s="1"/>
  <c r="AH2096" i="10"/>
  <c r="AM2096" i="10"/>
  <c r="AO2096" i="10"/>
  <c r="AQ2096" i="10"/>
  <c r="AU2096" i="10"/>
  <c r="C2097" i="10"/>
  <c r="D2097" i="10"/>
  <c r="E2097" i="10"/>
  <c r="AE2097" i="10" s="1"/>
  <c r="AK2097" i="10" s="1"/>
  <c r="F2097" i="10"/>
  <c r="AF2097" i="10" s="1"/>
  <c r="G2097" i="10"/>
  <c r="H2097" i="10"/>
  <c r="AU2097" i="10" s="1"/>
  <c r="I2097" i="10"/>
  <c r="J2097" i="10"/>
  <c r="AM2097" i="10" s="1"/>
  <c r="K2097" i="10"/>
  <c r="L2097" i="10"/>
  <c r="M2097" i="10"/>
  <c r="N2097" i="10"/>
  <c r="AA2097" i="10" s="1"/>
  <c r="O2097" i="10"/>
  <c r="V2097" i="10"/>
  <c r="S2097" i="10" s="1"/>
  <c r="W2097" i="10"/>
  <c r="Y2097" i="10"/>
  <c r="Z2097" i="10"/>
  <c r="T2097" i="10" s="1"/>
  <c r="AB2097" i="10"/>
  <c r="AC2097" i="10"/>
  <c r="AD2097" i="10"/>
  <c r="AJ2097" i="10" s="1"/>
  <c r="AG2097" i="10"/>
  <c r="AH2097" i="10"/>
  <c r="AL2097" i="10"/>
  <c r="AO2097" i="10"/>
  <c r="AP2097" i="10"/>
  <c r="AT2097" i="10"/>
  <c r="C2098" i="10"/>
  <c r="D2098" i="10"/>
  <c r="AD2098" i="10" s="1"/>
  <c r="AJ2098" i="10" s="1"/>
  <c r="E2098" i="10"/>
  <c r="AE2098" i="10" s="1"/>
  <c r="F2098" i="10"/>
  <c r="G2098" i="10"/>
  <c r="AT2098" i="10" s="1"/>
  <c r="H2098" i="10"/>
  <c r="AH2098" i="10" s="1"/>
  <c r="I2098" i="10"/>
  <c r="AL2098" i="10" s="1"/>
  <c r="J2098" i="10"/>
  <c r="K2098" i="10"/>
  <c r="L2098" i="10"/>
  <c r="M2098" i="10"/>
  <c r="Z2098" i="10" s="1"/>
  <c r="N2098" i="10"/>
  <c r="O2098" i="10"/>
  <c r="V2098" i="10"/>
  <c r="Y2098" i="10"/>
  <c r="S2098" i="10" s="1"/>
  <c r="AA2098" i="10"/>
  <c r="AB2098" i="10"/>
  <c r="AC2098" i="10"/>
  <c r="AI2098" i="10" s="1"/>
  <c r="AF2098" i="10"/>
  <c r="AG2098" i="10"/>
  <c r="AO2098" i="10"/>
  <c r="AS2098" i="10"/>
  <c r="C2099" i="10"/>
  <c r="AC2099" i="10" s="1"/>
  <c r="AI2099" i="10" s="1"/>
  <c r="D2099" i="10"/>
  <c r="AD2099" i="10" s="1"/>
  <c r="E2099" i="10"/>
  <c r="F2099" i="10"/>
  <c r="AS2099" i="10" s="1"/>
  <c r="G2099" i="10"/>
  <c r="AG2099" i="10" s="1"/>
  <c r="H2099" i="10"/>
  <c r="AH2099" i="10" s="1"/>
  <c r="I2099" i="10"/>
  <c r="J2099" i="10"/>
  <c r="K2099" i="10"/>
  <c r="L2099" i="10"/>
  <c r="Y2099" i="10" s="1"/>
  <c r="M2099" i="10"/>
  <c r="N2099" i="10"/>
  <c r="O2099" i="10"/>
  <c r="X2099" i="10"/>
  <c r="U2099" i="10" s="1"/>
  <c r="Z2099" i="10"/>
  <c r="AA2099" i="10"/>
  <c r="AB2099" i="10"/>
  <c r="AE2099" i="10"/>
  <c r="AK2099" i="10" s="1"/>
  <c r="AF2099" i="10"/>
  <c r="AN2099" i="10"/>
  <c r="AO2099" i="10"/>
  <c r="AR2099" i="10"/>
  <c r="C2100" i="10"/>
  <c r="AC2100" i="10" s="1"/>
  <c r="D2100" i="10"/>
  <c r="E2100" i="10"/>
  <c r="F2100" i="10"/>
  <c r="AF2100" i="10" s="1"/>
  <c r="G2100" i="10"/>
  <c r="AG2100" i="10" s="1"/>
  <c r="H2100" i="10"/>
  <c r="I2100" i="10"/>
  <c r="J2100" i="10"/>
  <c r="K2100" i="10"/>
  <c r="AN2100" i="10" s="1"/>
  <c r="L2100" i="10"/>
  <c r="M2100" i="10"/>
  <c r="N2100" i="10"/>
  <c r="O2100" i="10"/>
  <c r="W2100" i="10"/>
  <c r="T2100" i="10" s="1"/>
  <c r="X2100" i="10"/>
  <c r="Y2100" i="10"/>
  <c r="Z2100" i="10"/>
  <c r="AA2100" i="10"/>
  <c r="U2100" i="10" s="1"/>
  <c r="AB2100" i="10"/>
  <c r="AD2100" i="10"/>
  <c r="AJ2100" i="10" s="1"/>
  <c r="AE2100" i="10"/>
  <c r="AK2100" i="10" s="1"/>
  <c r="AH2100" i="10"/>
  <c r="AM2100" i="10"/>
  <c r="AO2100" i="10"/>
  <c r="AQ2100" i="10"/>
  <c r="AU2100" i="10"/>
  <c r="C2101" i="10"/>
  <c r="D2101" i="10"/>
  <c r="E2101" i="10"/>
  <c r="AE2101" i="10" s="1"/>
  <c r="AK2101" i="10" s="1"/>
  <c r="F2101" i="10"/>
  <c r="AF2101" i="10" s="1"/>
  <c r="G2101" i="10"/>
  <c r="H2101" i="10"/>
  <c r="I2101" i="10"/>
  <c r="J2101" i="10"/>
  <c r="AM2101" i="10" s="1"/>
  <c r="K2101" i="10"/>
  <c r="L2101" i="10"/>
  <c r="M2101" i="10"/>
  <c r="N2101" i="10"/>
  <c r="AA2101" i="10" s="1"/>
  <c r="O2101" i="10"/>
  <c r="V2101" i="10"/>
  <c r="S2101" i="10" s="1"/>
  <c r="W2101" i="10"/>
  <c r="T2101" i="10" s="1"/>
  <c r="Y2101" i="10"/>
  <c r="Z2101" i="10"/>
  <c r="Q2101" i="10" s="1"/>
  <c r="AB2101" i="10"/>
  <c r="AC2101" i="10"/>
  <c r="AD2101" i="10"/>
  <c r="AJ2101" i="10" s="1"/>
  <c r="AG2101" i="10"/>
  <c r="AH2101" i="10"/>
  <c r="AL2101" i="10"/>
  <c r="AO2101" i="10"/>
  <c r="AP2101" i="10"/>
  <c r="AT2101" i="10"/>
  <c r="C2102" i="10"/>
  <c r="D2102" i="10"/>
  <c r="AD2102" i="10" s="1"/>
  <c r="AJ2102" i="10" s="1"/>
  <c r="E2102" i="10"/>
  <c r="AE2102" i="10" s="1"/>
  <c r="F2102" i="10"/>
  <c r="G2102" i="10"/>
  <c r="H2102" i="10"/>
  <c r="AH2102" i="10" s="1"/>
  <c r="I2102" i="10"/>
  <c r="AL2102" i="10" s="1"/>
  <c r="J2102" i="10"/>
  <c r="K2102" i="10"/>
  <c r="L2102" i="10"/>
  <c r="M2102" i="10"/>
  <c r="Z2102" i="10" s="1"/>
  <c r="N2102" i="10"/>
  <c r="O2102" i="10"/>
  <c r="V2102" i="10"/>
  <c r="Y2102" i="10"/>
  <c r="S2102" i="10" s="1"/>
  <c r="AA2102" i="10"/>
  <c r="AB2102" i="10"/>
  <c r="AC2102" i="10"/>
  <c r="AI2102" i="10" s="1"/>
  <c r="AF2102" i="10"/>
  <c r="AG2102" i="10"/>
  <c r="AO2102" i="10"/>
  <c r="AS2102" i="10"/>
  <c r="C2103" i="10"/>
  <c r="AC2103" i="10" s="1"/>
  <c r="AI2103" i="10" s="1"/>
  <c r="D2103" i="10"/>
  <c r="AD2103" i="10" s="1"/>
  <c r="E2103" i="10"/>
  <c r="F2103" i="10"/>
  <c r="G2103" i="10"/>
  <c r="AG2103" i="10" s="1"/>
  <c r="H2103" i="10"/>
  <c r="AH2103" i="10" s="1"/>
  <c r="I2103" i="10"/>
  <c r="J2103" i="10"/>
  <c r="K2103" i="10"/>
  <c r="L2103" i="10"/>
  <c r="Y2103" i="10" s="1"/>
  <c r="M2103" i="10"/>
  <c r="N2103" i="10"/>
  <c r="O2103" i="10"/>
  <c r="X2103" i="10"/>
  <c r="U2103" i="10" s="1"/>
  <c r="Z2103" i="10"/>
  <c r="AA2103" i="10"/>
  <c r="AB2103" i="10"/>
  <c r="AE2103" i="10"/>
  <c r="AK2103" i="10" s="1"/>
  <c r="AF2103" i="10"/>
  <c r="AN2103" i="10"/>
  <c r="AO2103" i="10"/>
  <c r="AR2103" i="10"/>
  <c r="C2104" i="10"/>
  <c r="AC2104" i="10" s="1"/>
  <c r="D2104" i="10"/>
  <c r="E2104" i="10"/>
  <c r="F2104" i="10"/>
  <c r="AF2104" i="10" s="1"/>
  <c r="G2104" i="10"/>
  <c r="AG2104" i="10" s="1"/>
  <c r="H2104" i="10"/>
  <c r="I2104" i="10"/>
  <c r="J2104" i="10"/>
  <c r="K2104" i="10"/>
  <c r="AN2104" i="10" s="1"/>
  <c r="L2104" i="10"/>
  <c r="Y2104" i="10" s="1"/>
  <c r="M2104" i="10"/>
  <c r="N2104" i="10"/>
  <c r="O2104" i="10"/>
  <c r="W2104" i="10"/>
  <c r="T2104" i="10" s="1"/>
  <c r="X2104" i="10"/>
  <c r="U2104" i="10" s="1"/>
  <c r="Z2104" i="10"/>
  <c r="AA2104" i="10"/>
  <c r="R2104" i="10" s="1"/>
  <c r="AB2104" i="10"/>
  <c r="AD2104" i="10"/>
  <c r="AJ2104" i="10" s="1"/>
  <c r="AE2104" i="10"/>
  <c r="AK2104" i="10" s="1"/>
  <c r="AH2104" i="10"/>
  <c r="AM2104" i="10"/>
  <c r="AO2104" i="10"/>
  <c r="AQ2104" i="10"/>
  <c r="AU2104" i="10"/>
  <c r="C2105" i="10"/>
  <c r="D2105" i="10"/>
  <c r="E2105" i="10"/>
  <c r="AE2105" i="10" s="1"/>
  <c r="AK2105" i="10" s="1"/>
  <c r="F2105" i="10"/>
  <c r="AF2105" i="10" s="1"/>
  <c r="G2105" i="10"/>
  <c r="H2105" i="10"/>
  <c r="I2105" i="10"/>
  <c r="J2105" i="10"/>
  <c r="AM2105" i="10" s="1"/>
  <c r="K2105" i="10"/>
  <c r="L2105" i="10"/>
  <c r="M2105" i="10"/>
  <c r="N2105" i="10"/>
  <c r="AA2105" i="10" s="1"/>
  <c r="O2105" i="10"/>
  <c r="V2105" i="10"/>
  <c r="S2105" i="10" s="1"/>
  <c r="W2105" i="10"/>
  <c r="Y2105" i="10"/>
  <c r="Z2105" i="10"/>
  <c r="T2105" i="10" s="1"/>
  <c r="AB2105" i="10"/>
  <c r="AC2105" i="10"/>
  <c r="AI2105" i="10" s="1"/>
  <c r="AD2105" i="10"/>
  <c r="AJ2105" i="10" s="1"/>
  <c r="AG2105" i="10"/>
  <c r="AH2105" i="10"/>
  <c r="AL2105" i="10"/>
  <c r="AO2105" i="10"/>
  <c r="AP2105" i="10"/>
  <c r="AT2105" i="10"/>
  <c r="C2106" i="10"/>
  <c r="D2106" i="10"/>
  <c r="AD2106" i="10" s="1"/>
  <c r="AJ2106" i="10" s="1"/>
  <c r="E2106" i="10"/>
  <c r="AE2106" i="10" s="1"/>
  <c r="AK2106" i="10" s="1"/>
  <c r="F2106" i="10"/>
  <c r="G2106" i="10"/>
  <c r="H2106" i="10"/>
  <c r="AH2106" i="10" s="1"/>
  <c r="I2106" i="10"/>
  <c r="AL2106" i="10" s="1"/>
  <c r="J2106" i="10"/>
  <c r="K2106" i="10"/>
  <c r="L2106" i="10"/>
  <c r="M2106" i="10"/>
  <c r="Z2106" i="10" s="1"/>
  <c r="N2106" i="10"/>
  <c r="O2106" i="10"/>
  <c r="V2106" i="10"/>
  <c r="Y2106" i="10"/>
  <c r="S2106" i="10" s="1"/>
  <c r="AA2106" i="10"/>
  <c r="AB2106" i="10"/>
  <c r="AC2106" i="10"/>
  <c r="AI2106" i="10" s="1"/>
  <c r="AF2106" i="10"/>
  <c r="AG2106" i="10"/>
  <c r="AO2106" i="10"/>
  <c r="AS2106" i="10"/>
  <c r="C2107" i="10"/>
  <c r="AC2107" i="10" s="1"/>
  <c r="AI2107" i="10" s="1"/>
  <c r="D2107" i="10"/>
  <c r="AD2107" i="10" s="1"/>
  <c r="E2107" i="10"/>
  <c r="F2107" i="10"/>
  <c r="G2107" i="10"/>
  <c r="AG2107" i="10" s="1"/>
  <c r="H2107" i="10"/>
  <c r="AH2107" i="10" s="1"/>
  <c r="I2107" i="10"/>
  <c r="J2107" i="10"/>
  <c r="K2107" i="10"/>
  <c r="L2107" i="10"/>
  <c r="Y2107" i="10" s="1"/>
  <c r="M2107" i="10"/>
  <c r="N2107" i="10"/>
  <c r="O2107" i="10"/>
  <c r="X2107" i="10"/>
  <c r="U2107" i="10" s="1"/>
  <c r="Z2107" i="10"/>
  <c r="AA2107" i="10"/>
  <c r="AB2107" i="10"/>
  <c r="AE2107" i="10"/>
  <c r="AK2107" i="10" s="1"/>
  <c r="AF2107" i="10"/>
  <c r="AN2107" i="10"/>
  <c r="AO2107" i="10"/>
  <c r="AR2107" i="10"/>
  <c r="C2108" i="10"/>
  <c r="AC2108" i="10" s="1"/>
  <c r="D2108" i="10"/>
  <c r="E2108" i="10"/>
  <c r="F2108" i="10"/>
  <c r="AF2108" i="10" s="1"/>
  <c r="G2108" i="10"/>
  <c r="AG2108" i="10" s="1"/>
  <c r="H2108" i="10"/>
  <c r="I2108" i="10"/>
  <c r="J2108" i="10"/>
  <c r="K2108" i="10"/>
  <c r="AN2108" i="10" s="1"/>
  <c r="L2108" i="10"/>
  <c r="Y2108" i="10" s="1"/>
  <c r="M2108" i="10"/>
  <c r="N2108" i="10"/>
  <c r="O2108" i="10"/>
  <c r="W2108" i="10"/>
  <c r="T2108" i="10" s="1"/>
  <c r="X2108" i="10"/>
  <c r="U2108" i="10" s="1"/>
  <c r="Z2108" i="10"/>
  <c r="AA2108" i="10"/>
  <c r="R2108" i="10" s="1"/>
  <c r="AB2108" i="10"/>
  <c r="AD2108" i="10"/>
  <c r="AJ2108" i="10" s="1"/>
  <c r="AE2108" i="10"/>
  <c r="AK2108" i="10" s="1"/>
  <c r="AH2108" i="10"/>
  <c r="AM2108" i="10"/>
  <c r="AO2108" i="10"/>
  <c r="AQ2108" i="10"/>
  <c r="AU2108" i="10"/>
  <c r="C2109" i="10"/>
  <c r="D2109" i="10"/>
  <c r="E2109" i="10"/>
  <c r="AE2109" i="10" s="1"/>
  <c r="AK2109" i="10" s="1"/>
  <c r="F2109" i="10"/>
  <c r="AF2109" i="10" s="1"/>
  <c r="G2109" i="10"/>
  <c r="H2109" i="10"/>
  <c r="I2109" i="10"/>
  <c r="J2109" i="10"/>
  <c r="AM2109" i="10" s="1"/>
  <c r="K2109" i="10"/>
  <c r="L2109" i="10"/>
  <c r="M2109" i="10"/>
  <c r="N2109" i="10"/>
  <c r="AA2109" i="10" s="1"/>
  <c r="O2109" i="10"/>
  <c r="V2109" i="10"/>
  <c r="S2109" i="10" s="1"/>
  <c r="W2109" i="10"/>
  <c r="Y2109" i="10"/>
  <c r="Z2109" i="10"/>
  <c r="T2109" i="10" s="1"/>
  <c r="AB2109" i="10"/>
  <c r="AC2109" i="10"/>
  <c r="AI2109" i="10" s="1"/>
  <c r="AD2109" i="10"/>
  <c r="AJ2109" i="10" s="1"/>
  <c r="AG2109" i="10"/>
  <c r="AH2109" i="10"/>
  <c r="AL2109" i="10"/>
  <c r="AO2109" i="10"/>
  <c r="AP2109" i="10"/>
  <c r="AT2109" i="10"/>
  <c r="C2110" i="10"/>
  <c r="D2110" i="10"/>
  <c r="AD2110" i="10" s="1"/>
  <c r="AJ2110" i="10" s="1"/>
  <c r="E2110" i="10"/>
  <c r="AE2110" i="10" s="1"/>
  <c r="F2110" i="10"/>
  <c r="G2110" i="10"/>
  <c r="AT2110" i="10" s="1"/>
  <c r="H2110" i="10"/>
  <c r="AH2110" i="10" s="1"/>
  <c r="I2110" i="10"/>
  <c r="AL2110" i="10" s="1"/>
  <c r="J2110" i="10"/>
  <c r="K2110" i="10"/>
  <c r="L2110" i="10"/>
  <c r="M2110" i="10"/>
  <c r="Z2110" i="10" s="1"/>
  <c r="N2110" i="10"/>
  <c r="O2110" i="10"/>
  <c r="V2110" i="10"/>
  <c r="Y2110" i="10"/>
  <c r="S2110" i="10" s="1"/>
  <c r="AA2110" i="10"/>
  <c r="AB2110" i="10"/>
  <c r="AC2110" i="10"/>
  <c r="AI2110" i="10" s="1"/>
  <c r="AF2110" i="10"/>
  <c r="AG2110" i="10"/>
  <c r="AO2110" i="10"/>
  <c r="AS2110" i="10"/>
  <c r="C2111" i="10"/>
  <c r="AC2111" i="10" s="1"/>
  <c r="AI2111" i="10" s="1"/>
  <c r="D2111" i="10"/>
  <c r="AD2111" i="10" s="1"/>
  <c r="AJ2111" i="10" s="1"/>
  <c r="E2111" i="10"/>
  <c r="F2111" i="10"/>
  <c r="G2111" i="10"/>
  <c r="AG2111" i="10" s="1"/>
  <c r="H2111" i="10"/>
  <c r="AH2111" i="10" s="1"/>
  <c r="I2111" i="10"/>
  <c r="J2111" i="10"/>
  <c r="K2111" i="10"/>
  <c r="L2111" i="10"/>
  <c r="Y2111" i="10" s="1"/>
  <c r="M2111" i="10"/>
  <c r="N2111" i="10"/>
  <c r="O2111" i="10"/>
  <c r="X2111" i="10"/>
  <c r="U2111" i="10" s="1"/>
  <c r="Z2111" i="10"/>
  <c r="AA2111" i="10"/>
  <c r="AB2111" i="10"/>
  <c r="AE2111" i="10"/>
  <c r="AK2111" i="10" s="1"/>
  <c r="AF2111" i="10"/>
  <c r="AN2111" i="10"/>
  <c r="AO2111" i="10"/>
  <c r="AR2111" i="10"/>
  <c r="C2112" i="10"/>
  <c r="AC2112" i="10" s="1"/>
  <c r="D2112" i="10"/>
  <c r="E2112" i="10"/>
  <c r="F2112" i="10"/>
  <c r="AF2112" i="10" s="1"/>
  <c r="G2112" i="10"/>
  <c r="AG2112" i="10" s="1"/>
  <c r="H2112" i="10"/>
  <c r="I2112" i="10"/>
  <c r="J2112" i="10"/>
  <c r="K2112" i="10"/>
  <c r="AN2112" i="10" s="1"/>
  <c r="L2112" i="10"/>
  <c r="M2112" i="10"/>
  <c r="N2112" i="10"/>
  <c r="O2112" i="10"/>
  <c r="W2112" i="10"/>
  <c r="T2112" i="10" s="1"/>
  <c r="X2112" i="10"/>
  <c r="Y2112" i="10"/>
  <c r="Z2112" i="10"/>
  <c r="AA2112" i="10"/>
  <c r="U2112" i="10" s="1"/>
  <c r="AB2112" i="10"/>
  <c r="AD2112" i="10"/>
  <c r="AJ2112" i="10" s="1"/>
  <c r="AE2112" i="10"/>
  <c r="AK2112" i="10" s="1"/>
  <c r="AH2112" i="10"/>
  <c r="AM2112" i="10"/>
  <c r="AO2112" i="10"/>
  <c r="AQ2112" i="10"/>
  <c r="AU2112" i="10"/>
  <c r="C2113" i="10"/>
  <c r="D2113" i="10"/>
  <c r="E2113" i="10"/>
  <c r="AE2113" i="10" s="1"/>
  <c r="AK2113" i="10" s="1"/>
  <c r="F2113" i="10"/>
  <c r="AF2113" i="10" s="1"/>
  <c r="G2113" i="10"/>
  <c r="H2113" i="10"/>
  <c r="I2113" i="10"/>
  <c r="J2113" i="10"/>
  <c r="AM2113" i="10" s="1"/>
  <c r="K2113" i="10"/>
  <c r="L2113" i="10"/>
  <c r="M2113" i="10"/>
  <c r="N2113" i="10"/>
  <c r="AA2113" i="10" s="1"/>
  <c r="O2113" i="10"/>
  <c r="V2113" i="10"/>
  <c r="S2113" i="10" s="1"/>
  <c r="W2113" i="10"/>
  <c r="Y2113" i="10"/>
  <c r="Z2113" i="10"/>
  <c r="T2113" i="10" s="1"/>
  <c r="AB2113" i="10"/>
  <c r="AC2113" i="10"/>
  <c r="AI2113" i="10" s="1"/>
  <c r="AD2113" i="10"/>
  <c r="AJ2113" i="10" s="1"/>
  <c r="AG2113" i="10"/>
  <c r="AH2113" i="10"/>
  <c r="AL2113" i="10"/>
  <c r="AO2113" i="10"/>
  <c r="AP2113" i="10"/>
  <c r="AT2113" i="10"/>
  <c r="C2114" i="10"/>
  <c r="D2114" i="10"/>
  <c r="AD2114" i="10" s="1"/>
  <c r="AJ2114" i="10" s="1"/>
  <c r="E2114" i="10"/>
  <c r="AE2114" i="10" s="1"/>
  <c r="F2114" i="10"/>
  <c r="G2114" i="10"/>
  <c r="H2114" i="10"/>
  <c r="AH2114" i="10" s="1"/>
  <c r="I2114" i="10"/>
  <c r="AL2114" i="10" s="1"/>
  <c r="J2114" i="10"/>
  <c r="K2114" i="10"/>
  <c r="L2114" i="10"/>
  <c r="M2114" i="10"/>
  <c r="Z2114" i="10" s="1"/>
  <c r="N2114" i="10"/>
  <c r="O2114" i="10"/>
  <c r="V2114" i="10"/>
  <c r="Y2114" i="10"/>
  <c r="S2114" i="10" s="1"/>
  <c r="AA2114" i="10"/>
  <c r="AB2114" i="10"/>
  <c r="AC2114" i="10"/>
  <c r="AI2114" i="10" s="1"/>
  <c r="AF2114" i="10"/>
  <c r="AG2114" i="10"/>
  <c r="AO2114" i="10"/>
  <c r="AS2114" i="10"/>
  <c r="C2115" i="10"/>
  <c r="AC2115" i="10" s="1"/>
  <c r="AI2115" i="10" s="1"/>
  <c r="D2115" i="10"/>
  <c r="AD2115" i="10" s="1"/>
  <c r="AJ2115" i="10" s="1"/>
  <c r="E2115" i="10"/>
  <c r="F2115" i="10"/>
  <c r="G2115" i="10"/>
  <c r="AG2115" i="10" s="1"/>
  <c r="H2115" i="10"/>
  <c r="AH2115" i="10" s="1"/>
  <c r="I2115" i="10"/>
  <c r="J2115" i="10"/>
  <c r="K2115" i="10"/>
  <c r="L2115" i="10"/>
  <c r="Y2115" i="10" s="1"/>
  <c r="M2115" i="10"/>
  <c r="N2115" i="10"/>
  <c r="O2115" i="10"/>
  <c r="X2115" i="10"/>
  <c r="U2115" i="10" s="1"/>
  <c r="Z2115" i="10"/>
  <c r="AA2115" i="10"/>
  <c r="AB2115" i="10"/>
  <c r="AE2115" i="10"/>
  <c r="AK2115" i="10" s="1"/>
  <c r="AF2115" i="10"/>
  <c r="AN2115" i="10"/>
  <c r="AO2115" i="10"/>
  <c r="AR2115" i="10"/>
  <c r="C2116" i="10"/>
  <c r="AC2116" i="10" s="1"/>
  <c r="D2116" i="10"/>
  <c r="E2116" i="10"/>
  <c r="F2116" i="10"/>
  <c r="AF2116" i="10" s="1"/>
  <c r="G2116" i="10"/>
  <c r="AG2116" i="10" s="1"/>
  <c r="H2116" i="10"/>
  <c r="I2116" i="10"/>
  <c r="J2116" i="10"/>
  <c r="K2116" i="10"/>
  <c r="AN2116" i="10" s="1"/>
  <c r="L2116" i="10"/>
  <c r="Y2116" i="10" s="1"/>
  <c r="M2116" i="10"/>
  <c r="N2116" i="10"/>
  <c r="O2116" i="10"/>
  <c r="W2116" i="10"/>
  <c r="T2116" i="10" s="1"/>
  <c r="X2116" i="10"/>
  <c r="U2116" i="10" s="1"/>
  <c r="Z2116" i="10"/>
  <c r="AA2116" i="10"/>
  <c r="R2116" i="10" s="1"/>
  <c r="AB2116" i="10"/>
  <c r="AD2116" i="10"/>
  <c r="AE2116" i="10"/>
  <c r="AK2116" i="10" s="1"/>
  <c r="AH2116" i="10"/>
  <c r="AM2116" i="10"/>
  <c r="AO2116" i="10"/>
  <c r="AQ2116" i="10"/>
  <c r="AU2116" i="10"/>
  <c r="C2117" i="10"/>
  <c r="D2117" i="10"/>
  <c r="E2117" i="10"/>
  <c r="AE2117" i="10" s="1"/>
  <c r="F2117" i="10"/>
  <c r="V2117" i="10" s="1"/>
  <c r="G2117" i="10"/>
  <c r="H2117" i="10"/>
  <c r="I2117" i="10"/>
  <c r="J2117" i="10"/>
  <c r="AM2117" i="10" s="1"/>
  <c r="K2117" i="10"/>
  <c r="L2117" i="10"/>
  <c r="M2117" i="10"/>
  <c r="N2117" i="10"/>
  <c r="AA2117" i="10" s="1"/>
  <c r="O2117" i="10"/>
  <c r="W2117" i="10"/>
  <c r="Y2117" i="10"/>
  <c r="AB2117" i="10"/>
  <c r="AC2117" i="10"/>
  <c r="AG2117" i="10"/>
  <c r="AO2117" i="10"/>
  <c r="AP2117" i="10"/>
  <c r="AT2117" i="10"/>
  <c r="C2118" i="10"/>
  <c r="D2118" i="10"/>
  <c r="AD2118" i="10" s="1"/>
  <c r="E2118" i="10"/>
  <c r="AE2118" i="10" s="1"/>
  <c r="F2118" i="10"/>
  <c r="G2118" i="10"/>
  <c r="H2118" i="10"/>
  <c r="AH2118" i="10" s="1"/>
  <c r="I2118" i="10"/>
  <c r="AL2118" i="10" s="1"/>
  <c r="J2118" i="10"/>
  <c r="K2118" i="10"/>
  <c r="L2118" i="10"/>
  <c r="M2118" i="10"/>
  <c r="Z2118" i="10" s="1"/>
  <c r="N2118" i="10"/>
  <c r="O2118" i="10"/>
  <c r="V2118" i="10"/>
  <c r="Y2118" i="10"/>
  <c r="S2118" i="10" s="1"/>
  <c r="AA2118" i="10"/>
  <c r="AB2118" i="10"/>
  <c r="AC2118" i="10"/>
  <c r="AI2118" i="10" s="1"/>
  <c r="AF2118" i="10"/>
  <c r="AO2118" i="10"/>
  <c r="AS2118" i="10"/>
  <c r="C2119" i="10"/>
  <c r="AC2119" i="10" s="1"/>
  <c r="D2119" i="10"/>
  <c r="AD2119" i="10" s="1"/>
  <c r="E2119" i="10"/>
  <c r="F2119" i="10"/>
  <c r="G2119" i="10"/>
  <c r="AG2119" i="10" s="1"/>
  <c r="H2119" i="10"/>
  <c r="AH2119" i="10" s="1"/>
  <c r="I2119" i="10"/>
  <c r="J2119" i="10"/>
  <c r="K2119" i="10"/>
  <c r="L2119" i="10"/>
  <c r="Y2119" i="10" s="1"/>
  <c r="M2119" i="10"/>
  <c r="N2119" i="10"/>
  <c r="O2119" i="10"/>
  <c r="Z2119" i="10"/>
  <c r="AA2119" i="10"/>
  <c r="AB2119" i="10"/>
  <c r="AE2119" i="10"/>
  <c r="AK2119" i="10" s="1"/>
  <c r="AO2119" i="10"/>
  <c r="AR2119" i="10"/>
  <c r="C2120" i="10"/>
  <c r="AC2120" i="10" s="1"/>
  <c r="AI2120" i="10" s="1"/>
  <c r="D2120" i="10"/>
  <c r="E2120" i="10"/>
  <c r="F2120" i="10"/>
  <c r="AF2120" i="10" s="1"/>
  <c r="G2120" i="10"/>
  <c r="AM2120" i="10" s="1"/>
  <c r="H2120" i="10"/>
  <c r="I2120" i="10"/>
  <c r="J2120" i="10"/>
  <c r="K2120" i="10"/>
  <c r="AN2120" i="10" s="1"/>
  <c r="L2120" i="10"/>
  <c r="M2120" i="10"/>
  <c r="N2120" i="10"/>
  <c r="O2120" i="10"/>
  <c r="X2120" i="10"/>
  <c r="Y2120" i="10"/>
  <c r="Z2120" i="10"/>
  <c r="AB2120" i="10"/>
  <c r="AD2120" i="10"/>
  <c r="AH2120" i="10"/>
  <c r="AO2120" i="10"/>
  <c r="AQ2120" i="10"/>
  <c r="AU2120" i="10"/>
  <c r="C2121" i="10"/>
  <c r="D2121" i="10"/>
  <c r="E2121" i="10"/>
  <c r="AE2121" i="10" s="1"/>
  <c r="F2121" i="10"/>
  <c r="AF2121" i="10" s="1"/>
  <c r="G2121" i="10"/>
  <c r="H2121" i="10"/>
  <c r="I2121" i="10"/>
  <c r="J2121" i="10"/>
  <c r="AM2121" i="10" s="1"/>
  <c r="K2121" i="10"/>
  <c r="L2121" i="10"/>
  <c r="M2121" i="10"/>
  <c r="N2121" i="10"/>
  <c r="AA2121" i="10" s="1"/>
  <c r="O2121" i="10"/>
  <c r="W2121" i="10"/>
  <c r="Y2121" i="10"/>
  <c r="AB2121" i="10"/>
  <c r="AC2121" i="10"/>
  <c r="AG2121" i="10"/>
  <c r="AO2121" i="10"/>
  <c r="AP2121" i="10"/>
  <c r="AT2121" i="10"/>
  <c r="C2122" i="10"/>
  <c r="D2122" i="10"/>
  <c r="AD2122" i="10" s="1"/>
  <c r="E2122" i="10"/>
  <c r="AE2122" i="10" s="1"/>
  <c r="AK2122" i="10" s="1"/>
  <c r="F2122" i="10"/>
  <c r="G2122" i="10"/>
  <c r="AT2122" i="10" s="1"/>
  <c r="H2122" i="10"/>
  <c r="AH2122" i="10" s="1"/>
  <c r="I2122" i="10"/>
  <c r="AL2122" i="10" s="1"/>
  <c r="J2122" i="10"/>
  <c r="K2122" i="10"/>
  <c r="L2122" i="10"/>
  <c r="M2122" i="10"/>
  <c r="Z2122" i="10" s="1"/>
  <c r="N2122" i="10"/>
  <c r="O2122" i="10"/>
  <c r="V2122" i="10"/>
  <c r="AA2122" i="10"/>
  <c r="AB2122" i="10"/>
  <c r="AF2122" i="10"/>
  <c r="AO2122" i="10"/>
  <c r="AS2122" i="10"/>
  <c r="C2123" i="10"/>
  <c r="AC2123" i="10" s="1"/>
  <c r="D2123" i="10"/>
  <c r="AD2123" i="10" s="1"/>
  <c r="E2123" i="10"/>
  <c r="F2123" i="10"/>
  <c r="AS2123" i="10" s="1"/>
  <c r="G2123" i="10"/>
  <c r="AG2123" i="10" s="1"/>
  <c r="H2123" i="10"/>
  <c r="AH2123" i="10" s="1"/>
  <c r="I2123" i="10"/>
  <c r="J2123" i="10"/>
  <c r="K2123" i="10"/>
  <c r="L2123" i="10"/>
  <c r="Y2123" i="10" s="1"/>
  <c r="M2123" i="10"/>
  <c r="N2123" i="10"/>
  <c r="O2123" i="10"/>
  <c r="Z2123" i="10"/>
  <c r="AA2123" i="10"/>
  <c r="AB2123" i="10"/>
  <c r="AE2123" i="10"/>
  <c r="AK2123" i="10" s="1"/>
  <c r="AO2123" i="10"/>
  <c r="AR2123" i="10"/>
  <c r="C2124" i="10"/>
  <c r="AC2124" i="10" s="1"/>
  <c r="AI2124" i="10" s="1"/>
  <c r="D2124" i="10"/>
  <c r="E2124" i="10"/>
  <c r="F2124" i="10"/>
  <c r="AF2124" i="10" s="1"/>
  <c r="G2124" i="10"/>
  <c r="AG2124" i="10" s="1"/>
  <c r="H2124" i="10"/>
  <c r="I2124" i="10"/>
  <c r="J2124" i="10"/>
  <c r="K2124" i="10"/>
  <c r="AN2124" i="10" s="1"/>
  <c r="L2124" i="10"/>
  <c r="M2124" i="10"/>
  <c r="N2124" i="10"/>
  <c r="O2124" i="10"/>
  <c r="X2124" i="10"/>
  <c r="Y2124" i="10"/>
  <c r="Z2124" i="10"/>
  <c r="AB2124" i="10"/>
  <c r="AD2124" i="10"/>
  <c r="AH2124" i="10"/>
  <c r="AO2124" i="10"/>
  <c r="AQ2124" i="10"/>
  <c r="AU2124" i="10"/>
  <c r="C2125" i="10"/>
  <c r="D2125" i="10"/>
  <c r="E2125" i="10"/>
  <c r="AE2125" i="10" s="1"/>
  <c r="F2125" i="10"/>
  <c r="AF2125" i="10" s="1"/>
  <c r="G2125" i="10"/>
  <c r="H2125" i="10"/>
  <c r="I2125" i="10"/>
  <c r="J2125" i="10"/>
  <c r="AM2125" i="10" s="1"/>
  <c r="K2125" i="10"/>
  <c r="L2125" i="10"/>
  <c r="M2125" i="10"/>
  <c r="AG2125" i="10" s="1"/>
  <c r="N2125" i="10"/>
  <c r="AA2125" i="10" s="1"/>
  <c r="O2125" i="10"/>
  <c r="W2125" i="10"/>
  <c r="Y2125" i="10"/>
  <c r="AB2125" i="10"/>
  <c r="AC2125" i="10"/>
  <c r="AO2125" i="10"/>
  <c r="AP2125" i="10"/>
  <c r="AT2125" i="10"/>
  <c r="C2126" i="10"/>
  <c r="V2126" i="10" s="1"/>
  <c r="D2126" i="10"/>
  <c r="AD2126" i="10" s="1"/>
  <c r="E2126" i="10"/>
  <c r="AE2126" i="10" s="1"/>
  <c r="AK2126" i="10" s="1"/>
  <c r="F2126" i="10"/>
  <c r="G2126" i="10"/>
  <c r="AT2126" i="10" s="1"/>
  <c r="H2126" i="10"/>
  <c r="AH2126" i="10" s="1"/>
  <c r="I2126" i="10"/>
  <c r="J2126" i="10"/>
  <c r="K2126" i="10"/>
  <c r="AA2126" i="10" s="1"/>
  <c r="L2126" i="10"/>
  <c r="AF2126" i="10" s="1"/>
  <c r="M2126" i="10"/>
  <c r="Z2126" i="10" s="1"/>
  <c r="N2126" i="10"/>
  <c r="O2126" i="10"/>
  <c r="Y2126" i="10"/>
  <c r="AB2126" i="10"/>
  <c r="AC2126" i="10"/>
  <c r="AI2126" i="10" s="1"/>
  <c r="AO2126" i="10"/>
  <c r="AS2126" i="10"/>
  <c r="AJ2116" i="10" l="1"/>
  <c r="AK2114" i="10"/>
  <c r="AK2110" i="10"/>
  <c r="AI2104" i="10"/>
  <c r="AI2101" i="10"/>
  <c r="AI2100" i="10"/>
  <c r="AI2097" i="10"/>
  <c r="AI2096" i="10"/>
  <c r="S2090" i="10"/>
  <c r="P2090" i="10"/>
  <c r="AI2089" i="10"/>
  <c r="AI2088" i="10"/>
  <c r="S2082" i="10"/>
  <c r="P2082" i="10"/>
  <c r="AI2081" i="10"/>
  <c r="AI2077" i="10"/>
  <c r="AI2073" i="10"/>
  <c r="AI2068" i="10"/>
  <c r="AJ2064" i="10"/>
  <c r="AJ2052" i="10"/>
  <c r="AJ2040" i="10"/>
  <c r="T2034" i="10"/>
  <c r="Q2034" i="10"/>
  <c r="T2030" i="10"/>
  <c r="Q2030" i="10"/>
  <c r="T2022" i="10"/>
  <c r="Q2022" i="10"/>
  <c r="AI2021" i="10"/>
  <c r="S2003" i="10"/>
  <c r="P2003" i="10"/>
  <c r="AJ2000" i="10"/>
  <c r="U1997" i="10"/>
  <c r="R1997" i="10"/>
  <c r="U1992" i="10"/>
  <c r="S2126" i="10"/>
  <c r="P2126" i="10"/>
  <c r="AI2125" i="10"/>
  <c r="AJ2123" i="10"/>
  <c r="AI2108" i="10"/>
  <c r="AJ2103" i="10"/>
  <c r="AJ2099" i="10"/>
  <c r="AJ2095" i="10"/>
  <c r="AK2094" i="10"/>
  <c r="AI2092" i="10"/>
  <c r="AJ2087" i="10"/>
  <c r="AK2086" i="10"/>
  <c r="AI2084" i="10"/>
  <c r="AJ2080" i="10"/>
  <c r="AJ2079" i="10"/>
  <c r="AJ2076" i="10"/>
  <c r="AJ2075" i="10"/>
  <c r="AJ2072" i="10"/>
  <c r="AJ2067" i="10"/>
  <c r="AK2066" i="10"/>
  <c r="AI2056" i="10"/>
  <c r="AJ2055" i="10"/>
  <c r="AK2054" i="10"/>
  <c r="AJ2048" i="10"/>
  <c r="AI2045" i="10"/>
  <c r="AK2043" i="10"/>
  <c r="T2038" i="10"/>
  <c r="Q2038" i="10"/>
  <c r="AJ2036" i="10"/>
  <c r="S2035" i="10"/>
  <c r="P2035" i="10"/>
  <c r="AJ2035" i="10"/>
  <c r="AJ2033" i="10"/>
  <c r="U2033" i="10"/>
  <c r="R2033" i="10"/>
  <c r="S2031" i="10"/>
  <c r="P2031" i="10"/>
  <c r="AJ2028" i="10"/>
  <c r="S2027" i="10"/>
  <c r="P2027" i="10"/>
  <c r="U2025" i="10"/>
  <c r="R2025" i="10"/>
  <c r="S2023" i="10"/>
  <c r="P2023" i="10"/>
  <c r="U2021" i="10"/>
  <c r="R2021" i="10"/>
  <c r="T2018" i="10"/>
  <c r="Q2018" i="10"/>
  <c r="T2014" i="10"/>
  <c r="Q2014" i="10"/>
  <c r="AI2009" i="10"/>
  <c r="T2008" i="10"/>
  <c r="AJ2004" i="10"/>
  <c r="T2002" i="10"/>
  <c r="Q2002" i="10"/>
  <c r="AK2002" i="10"/>
  <c r="AI2001" i="10"/>
  <c r="AK1999" i="10"/>
  <c r="T1998" i="10"/>
  <c r="Q1998" i="10"/>
  <c r="AJ2124" i="10"/>
  <c r="AI2121" i="10"/>
  <c r="AJ2119" i="10"/>
  <c r="AK2118" i="10"/>
  <c r="S2117" i="10"/>
  <c r="P2117" i="10"/>
  <c r="AI2116" i="10"/>
  <c r="AI2112" i="10"/>
  <c r="AJ2107" i="10"/>
  <c r="AK2102" i="10"/>
  <c r="AK2098" i="10"/>
  <c r="AJ2091" i="10"/>
  <c r="AK2090" i="10"/>
  <c r="AJ2083" i="10"/>
  <c r="AK2082" i="10"/>
  <c r="AK2078" i="10"/>
  <c r="AK2074" i="10"/>
  <c r="AI2052" i="10"/>
  <c r="AJ2051" i="10"/>
  <c r="AK2050" i="10"/>
  <c r="U2029" i="10"/>
  <c r="R2029" i="10"/>
  <c r="S2019" i="10"/>
  <c r="P2019" i="10"/>
  <c r="S2015" i="10"/>
  <c r="P2015" i="10"/>
  <c r="AK2012" i="10"/>
  <c r="AK2003" i="10"/>
  <c r="P1992" i="10"/>
  <c r="S1992" i="10"/>
  <c r="S2094" i="10"/>
  <c r="P2094" i="10"/>
  <c r="T2093" i="10"/>
  <c r="Q2093" i="10"/>
  <c r="U2092" i="10"/>
  <c r="R2092" i="10"/>
  <c r="S2086" i="10"/>
  <c r="P2086" i="10"/>
  <c r="T2085" i="10"/>
  <c r="Q2085" i="10"/>
  <c r="U2084" i="10"/>
  <c r="R2084" i="10"/>
  <c r="AJ2071" i="10"/>
  <c r="AK2070" i="10"/>
  <c r="AI2065" i="10"/>
  <c r="AJ2063" i="10"/>
  <c r="AJ2060" i="10"/>
  <c r="AJ2059" i="10"/>
  <c r="AI2048" i="10"/>
  <c r="AJ2047" i="10"/>
  <c r="AK2046" i="10"/>
  <c r="AK2039" i="10"/>
  <c r="AI2037" i="10"/>
  <c r="U2037" i="10"/>
  <c r="R2037" i="10"/>
  <c r="T2026" i="10"/>
  <c r="Q2026" i="10"/>
  <c r="S2011" i="10"/>
  <c r="P2011" i="10"/>
  <c r="S1999" i="10"/>
  <c r="P1999" i="10"/>
  <c r="AG2126" i="10"/>
  <c r="AJ2126" i="10" s="1"/>
  <c r="AE2120" i="10"/>
  <c r="AK2120" i="10" s="1"/>
  <c r="W2120" i="10"/>
  <c r="X1996" i="10"/>
  <c r="AN1996" i="10"/>
  <c r="AK1995" i="10"/>
  <c r="AJ1992" i="10"/>
  <c r="AS1991" i="10"/>
  <c r="Z1990" i="10"/>
  <c r="AM1990" i="10"/>
  <c r="AE1990" i="10"/>
  <c r="AK1990" i="10" s="1"/>
  <c r="X1990" i="10"/>
  <c r="AN1990" i="10"/>
  <c r="AR1990" i="10"/>
  <c r="AU1989" i="10"/>
  <c r="T1989" i="10"/>
  <c r="Q1989" i="10"/>
  <c r="AJ1988" i="10"/>
  <c r="U1988" i="10"/>
  <c r="R1988" i="10"/>
  <c r="AI1985" i="10"/>
  <c r="T1985" i="10"/>
  <c r="Q1985" i="10"/>
  <c r="AJ1984" i="10"/>
  <c r="U1984" i="10"/>
  <c r="R1984" i="10"/>
  <c r="T1981" i="10"/>
  <c r="Q1981" i="10"/>
  <c r="T1977" i="10"/>
  <c r="Q1977" i="10"/>
  <c r="U1976" i="10"/>
  <c r="R1976" i="10"/>
  <c r="S1966" i="10"/>
  <c r="P1966" i="10"/>
  <c r="T1961" i="10"/>
  <c r="Q1961" i="10"/>
  <c r="U1960" i="10"/>
  <c r="R1960" i="10"/>
  <c r="U1956" i="10"/>
  <c r="R1956" i="10"/>
  <c r="S1954" i="10"/>
  <c r="P1954" i="10"/>
  <c r="T1953" i="10"/>
  <c r="Q1953" i="10"/>
  <c r="U1940" i="10"/>
  <c r="R1940" i="10"/>
  <c r="S1938" i="10"/>
  <c r="P1938" i="10"/>
  <c r="T1937" i="10"/>
  <c r="Q1937" i="10"/>
  <c r="U1924" i="10"/>
  <c r="R1924" i="10"/>
  <c r="S1922" i="10"/>
  <c r="P1922" i="10"/>
  <c r="T1921" i="10"/>
  <c r="Q1921" i="10"/>
  <c r="U1908" i="10"/>
  <c r="R1908" i="10"/>
  <c r="S1906" i="10"/>
  <c r="P1906" i="10"/>
  <c r="T1905" i="10"/>
  <c r="Q1905" i="10"/>
  <c r="U1892" i="10"/>
  <c r="R1892" i="10"/>
  <c r="S1890" i="10"/>
  <c r="P1890" i="10"/>
  <c r="T1889" i="10"/>
  <c r="Q1889" i="10"/>
  <c r="U1876" i="10"/>
  <c r="R1876" i="10"/>
  <c r="S1874" i="10"/>
  <c r="P1874" i="10"/>
  <c r="T1873" i="10"/>
  <c r="Q1873" i="10"/>
  <c r="U1860" i="10"/>
  <c r="R1860" i="10"/>
  <c r="S1858" i="10"/>
  <c r="P1858" i="10"/>
  <c r="T1857" i="10"/>
  <c r="Q1857" i="10"/>
  <c r="U1844" i="10"/>
  <c r="R1844" i="10"/>
  <c r="R1838" i="10"/>
  <c r="U1838" i="10"/>
  <c r="T1837" i="10"/>
  <c r="Q1837" i="10"/>
  <c r="P1836" i="10"/>
  <c r="S1836" i="10"/>
  <c r="Q1835" i="10"/>
  <c r="T1835" i="10"/>
  <c r="S1834" i="10"/>
  <c r="P1834" i="10"/>
  <c r="Q1831" i="10"/>
  <c r="T1831" i="10"/>
  <c r="S1830" i="10"/>
  <c r="P1830" i="10"/>
  <c r="U1828" i="10"/>
  <c r="R1828" i="10"/>
  <c r="Q1827" i="10"/>
  <c r="T1827" i="10"/>
  <c r="T1822" i="10"/>
  <c r="U1820" i="10"/>
  <c r="R1820" i="10"/>
  <c r="S1818" i="10"/>
  <c r="P1818" i="10"/>
  <c r="T1817" i="10"/>
  <c r="Q1817" i="10"/>
  <c r="T1816" i="10"/>
  <c r="AJ1816" i="10"/>
  <c r="U1815" i="10"/>
  <c r="S1795" i="10"/>
  <c r="P1795" i="10"/>
  <c r="AL2125" i="10"/>
  <c r="AH2125" i="10"/>
  <c r="AK2125" i="10" s="1"/>
  <c r="AD2125" i="10"/>
  <c r="AJ2125" i="10" s="1"/>
  <c r="Z2125" i="10"/>
  <c r="V2125" i="10"/>
  <c r="X2123" i="10"/>
  <c r="AN2119" i="10"/>
  <c r="AF2119" i="10"/>
  <c r="AI2119" i="10" s="1"/>
  <c r="AG2118" i="10"/>
  <c r="AJ2118" i="10" s="1"/>
  <c r="AT2124" i="10"/>
  <c r="AP2124" i="10"/>
  <c r="AL2124" i="10"/>
  <c r="V2124" i="10"/>
  <c r="AU2123" i="10"/>
  <c r="AQ2123" i="10"/>
  <c r="AM2123" i="10"/>
  <c r="W2123" i="10"/>
  <c r="AR2122" i="10"/>
  <c r="AN2122" i="10"/>
  <c r="X2122" i="10"/>
  <c r="AS2121" i="10"/>
  <c r="AT2120" i="10"/>
  <c r="AP2120" i="10"/>
  <c r="AL2120" i="10"/>
  <c r="V2120" i="10"/>
  <c r="AU2119" i="10"/>
  <c r="AQ2119" i="10"/>
  <c r="AM2119" i="10"/>
  <c r="W2119" i="10"/>
  <c r="AR2118" i="10"/>
  <c r="AN2118" i="10"/>
  <c r="X2118" i="10"/>
  <c r="P2118" i="10"/>
  <c r="AS2117" i="10"/>
  <c r="AT2116" i="10"/>
  <c r="AP2116" i="10"/>
  <c r="AL2116" i="10"/>
  <c r="V2116" i="10"/>
  <c r="AU2115" i="10"/>
  <c r="AQ2115" i="10"/>
  <c r="AM2115" i="10"/>
  <c r="W2115" i="10"/>
  <c r="AR2114" i="10"/>
  <c r="AN2114" i="10"/>
  <c r="X2114" i="10"/>
  <c r="P2114" i="10"/>
  <c r="AS2113" i="10"/>
  <c r="Q2113" i="10"/>
  <c r="AT2112" i="10"/>
  <c r="AP2112" i="10"/>
  <c r="AL2112" i="10"/>
  <c r="V2112" i="10"/>
  <c r="R2112" i="10"/>
  <c r="AU2111" i="10"/>
  <c r="AQ2111" i="10"/>
  <c r="AM2111" i="10"/>
  <c r="W2111" i="10"/>
  <c r="AR2110" i="10"/>
  <c r="AN2110" i="10"/>
  <c r="X2110" i="10"/>
  <c r="P2110" i="10"/>
  <c r="AS2109" i="10"/>
  <c r="Q2109" i="10"/>
  <c r="AT2108" i="10"/>
  <c r="AP2108" i="10"/>
  <c r="AL2108" i="10"/>
  <c r="V2108" i="10"/>
  <c r="AU2107" i="10"/>
  <c r="AQ2107" i="10"/>
  <c r="AM2107" i="10"/>
  <c r="W2107" i="10"/>
  <c r="AR2106" i="10"/>
  <c r="AN2106" i="10"/>
  <c r="X2106" i="10"/>
  <c r="P2106" i="10"/>
  <c r="AS2105" i="10"/>
  <c r="Q2105" i="10"/>
  <c r="AT2104" i="10"/>
  <c r="AP2104" i="10"/>
  <c r="AL2104" i="10"/>
  <c r="V2104" i="10"/>
  <c r="AU2103" i="10"/>
  <c r="AQ2103" i="10"/>
  <c r="AM2103" i="10"/>
  <c r="W2103" i="10"/>
  <c r="AR2102" i="10"/>
  <c r="AN2102" i="10"/>
  <c r="X2102" i="10"/>
  <c r="P2102" i="10"/>
  <c r="AS2101" i="10"/>
  <c r="AT2100" i="10"/>
  <c r="AP2100" i="10"/>
  <c r="AL2100" i="10"/>
  <c r="V2100" i="10"/>
  <c r="R2100" i="10"/>
  <c r="AU2099" i="10"/>
  <c r="AQ2099" i="10"/>
  <c r="AM2099" i="10"/>
  <c r="W2099" i="10"/>
  <c r="AR2098" i="10"/>
  <c r="AN2098" i="10"/>
  <c r="X2098" i="10"/>
  <c r="P2098" i="10"/>
  <c r="AS2097" i="10"/>
  <c r="Q2097" i="10"/>
  <c r="AT2096" i="10"/>
  <c r="AP2096" i="10"/>
  <c r="AL2096" i="10"/>
  <c r="V2096" i="10"/>
  <c r="R2096" i="10"/>
  <c r="AU2095" i="10"/>
  <c r="AQ2095" i="10"/>
  <c r="AM2095" i="10"/>
  <c r="W2095" i="10"/>
  <c r="AR2094" i="10"/>
  <c r="AN2094" i="10"/>
  <c r="X2094" i="10"/>
  <c r="AS2093" i="10"/>
  <c r="AT2092" i="10"/>
  <c r="AP2092" i="10"/>
  <c r="AL2092" i="10"/>
  <c r="V2092" i="10"/>
  <c r="AU2091" i="10"/>
  <c r="AQ2091" i="10"/>
  <c r="AM2091" i="10"/>
  <c r="W2091" i="10"/>
  <c r="AR2090" i="10"/>
  <c r="AN2090" i="10"/>
  <c r="X2090" i="10"/>
  <c r="AS2089" i="10"/>
  <c r="Q2089" i="10"/>
  <c r="AT2088" i="10"/>
  <c r="AP2088" i="10"/>
  <c r="AL2088" i="10"/>
  <c r="V2088" i="10"/>
  <c r="R2088" i="10"/>
  <c r="AU2087" i="10"/>
  <c r="AQ2087" i="10"/>
  <c r="AM2087" i="10"/>
  <c r="W2087" i="10"/>
  <c r="AR2086" i="10"/>
  <c r="AN2086" i="10"/>
  <c r="X2086" i="10"/>
  <c r="AS2085" i="10"/>
  <c r="AT2084" i="10"/>
  <c r="AP2084" i="10"/>
  <c r="AL2084" i="10"/>
  <c r="V2084" i="10"/>
  <c r="AU2083" i="10"/>
  <c r="AQ2083" i="10"/>
  <c r="AM2083" i="10"/>
  <c r="W2083" i="10"/>
  <c r="AR2082" i="10"/>
  <c r="AN2082" i="10"/>
  <c r="X2082" i="10"/>
  <c r="AS2081" i="10"/>
  <c r="Q2081" i="10"/>
  <c r="AT2080" i="10"/>
  <c r="AP2080" i="10"/>
  <c r="AL2080" i="10"/>
  <c r="V2080" i="10"/>
  <c r="R2080" i="10"/>
  <c r="AU2079" i="10"/>
  <c r="AQ2079" i="10"/>
  <c r="AM2079" i="10"/>
  <c r="W2079" i="10"/>
  <c r="AR2078" i="10"/>
  <c r="AN2078" i="10"/>
  <c r="X2078" i="10"/>
  <c r="P2078" i="10"/>
  <c r="AS2077" i="10"/>
  <c r="Q2077" i="10"/>
  <c r="AT2076" i="10"/>
  <c r="AP2076" i="10"/>
  <c r="AL2076" i="10"/>
  <c r="V2076" i="10"/>
  <c r="R2076" i="10"/>
  <c r="AU2075" i="10"/>
  <c r="AQ2075" i="10"/>
  <c r="AM2075" i="10"/>
  <c r="W2075" i="10"/>
  <c r="AR2074" i="10"/>
  <c r="AN2074" i="10"/>
  <c r="X2074" i="10"/>
  <c r="P2074" i="10"/>
  <c r="AS2073" i="10"/>
  <c r="Q2073" i="10"/>
  <c r="AT2072" i="10"/>
  <c r="AP2072" i="10"/>
  <c r="AL2072" i="10"/>
  <c r="V2072" i="10"/>
  <c r="AU2071" i="10"/>
  <c r="AQ2071" i="10"/>
  <c r="AM2071" i="10"/>
  <c r="W2071" i="10"/>
  <c r="AR2070" i="10"/>
  <c r="AN2070" i="10"/>
  <c r="X2070" i="10"/>
  <c r="AS2069" i="10"/>
  <c r="AT2068" i="10"/>
  <c r="AP2068" i="10"/>
  <c r="AL2068" i="10"/>
  <c r="V2068" i="10"/>
  <c r="AU2067" i="10"/>
  <c r="AQ2067" i="10"/>
  <c r="AM2067" i="10"/>
  <c r="W2067" i="10"/>
  <c r="AR2066" i="10"/>
  <c r="AN2066" i="10"/>
  <c r="X2066" i="10"/>
  <c r="AS2065" i="10"/>
  <c r="AT2064" i="10"/>
  <c r="AP2064" i="10"/>
  <c r="AL2064" i="10"/>
  <c r="V2064" i="10"/>
  <c r="AU2063" i="10"/>
  <c r="AQ2063" i="10"/>
  <c r="AM2063" i="10"/>
  <c r="W2063" i="10"/>
  <c r="AR2062" i="10"/>
  <c r="AN2062" i="10"/>
  <c r="X2062" i="10"/>
  <c r="P2062" i="10"/>
  <c r="AS2061" i="10"/>
  <c r="Q2061" i="10"/>
  <c r="AT2060" i="10"/>
  <c r="AP2060" i="10"/>
  <c r="AL2060" i="10"/>
  <c r="V2060" i="10"/>
  <c r="R2060" i="10"/>
  <c r="AU2059" i="10"/>
  <c r="AQ2059" i="10"/>
  <c r="AM2059" i="10"/>
  <c r="W2059" i="10"/>
  <c r="AR2058" i="10"/>
  <c r="AN2058" i="10"/>
  <c r="X2058" i="10"/>
  <c r="P2058" i="10"/>
  <c r="AS2057" i="10"/>
  <c r="Q2057" i="10"/>
  <c r="AT2056" i="10"/>
  <c r="AP2056" i="10"/>
  <c r="AL2056" i="10"/>
  <c r="V2056" i="10"/>
  <c r="AU2055" i="10"/>
  <c r="AQ2055" i="10"/>
  <c r="AM2055" i="10"/>
  <c r="W2055" i="10"/>
  <c r="AR2054" i="10"/>
  <c r="AN2054" i="10"/>
  <c r="X2054" i="10"/>
  <c r="AS2053" i="10"/>
  <c r="AT2052" i="10"/>
  <c r="AP2052" i="10"/>
  <c r="AL2052" i="10"/>
  <c r="V2052" i="10"/>
  <c r="AU2051" i="10"/>
  <c r="AQ2051" i="10"/>
  <c r="AM2051" i="10"/>
  <c r="W2051" i="10"/>
  <c r="AR2050" i="10"/>
  <c r="AN2050" i="10"/>
  <c r="X2050" i="10"/>
  <c r="AS2049" i="10"/>
  <c r="Q2049" i="10"/>
  <c r="AT2048" i="10"/>
  <c r="AP2048" i="10"/>
  <c r="AL2048" i="10"/>
  <c r="V2048" i="10"/>
  <c r="AU2047" i="10"/>
  <c r="AQ2047" i="10"/>
  <c r="AM2047" i="10"/>
  <c r="W2047" i="10"/>
  <c r="AR2046" i="10"/>
  <c r="AN2046" i="10"/>
  <c r="X2046" i="10"/>
  <c r="AS2045" i="10"/>
  <c r="AT2044" i="10"/>
  <c r="AP2044" i="10"/>
  <c r="AL2044" i="10"/>
  <c r="V2044" i="10"/>
  <c r="AU2043" i="10"/>
  <c r="AQ2043" i="10"/>
  <c r="AM2043" i="10"/>
  <c r="W2043" i="10"/>
  <c r="AR2042" i="10"/>
  <c r="AN2042" i="10"/>
  <c r="X2042" i="10"/>
  <c r="AS2041" i="10"/>
  <c r="AT2040" i="10"/>
  <c r="AP2040" i="10"/>
  <c r="AL2040" i="10"/>
  <c r="V2040" i="10"/>
  <c r="AU2039" i="10"/>
  <c r="AQ2039" i="10"/>
  <c r="AM2039" i="10"/>
  <c r="W2039" i="10"/>
  <c r="AR2038" i="10"/>
  <c r="AN2038" i="10"/>
  <c r="X2038" i="10"/>
  <c r="AS2037" i="10"/>
  <c r="AT2036" i="10"/>
  <c r="AP2036" i="10"/>
  <c r="AL2036" i="10"/>
  <c r="V2036" i="10"/>
  <c r="AU2035" i="10"/>
  <c r="AQ2035" i="10"/>
  <c r="AM2035" i="10"/>
  <c r="W2035" i="10"/>
  <c r="AR2034" i="10"/>
  <c r="AN2034" i="10"/>
  <c r="X2034" i="10"/>
  <c r="P2034" i="10"/>
  <c r="AS2033" i="10"/>
  <c r="Q2033" i="10"/>
  <c r="AT2032" i="10"/>
  <c r="AP2032" i="10"/>
  <c r="AL2032" i="10"/>
  <c r="V2032" i="10"/>
  <c r="R2032" i="10"/>
  <c r="AU2031" i="10"/>
  <c r="AQ2031" i="10"/>
  <c r="AM2031" i="10"/>
  <c r="W2031" i="10"/>
  <c r="AR2030" i="10"/>
  <c r="AN2030" i="10"/>
  <c r="X2030" i="10"/>
  <c r="P2030" i="10"/>
  <c r="AS2029" i="10"/>
  <c r="Q2029" i="10"/>
  <c r="AT2028" i="10"/>
  <c r="AP2028" i="10"/>
  <c r="AL2028" i="10"/>
  <c r="V2028" i="10"/>
  <c r="AU2027" i="10"/>
  <c r="AQ2027" i="10"/>
  <c r="AM2027" i="10"/>
  <c r="W2027" i="10"/>
  <c r="AR2026" i="10"/>
  <c r="AN2026" i="10"/>
  <c r="X2026" i="10"/>
  <c r="AS2025" i="10"/>
  <c r="Q2025" i="10"/>
  <c r="AT2024" i="10"/>
  <c r="AP2024" i="10"/>
  <c r="AL2024" i="10"/>
  <c r="V2024" i="10"/>
  <c r="R2024" i="10"/>
  <c r="AU2023" i="10"/>
  <c r="AQ2023" i="10"/>
  <c r="AM2023" i="10"/>
  <c r="W2023" i="10"/>
  <c r="AR2022" i="10"/>
  <c r="AN2022" i="10"/>
  <c r="X2022" i="10"/>
  <c r="P2022" i="10"/>
  <c r="AS2021" i="10"/>
  <c r="Q2021" i="10"/>
  <c r="AT2020" i="10"/>
  <c r="AP2020" i="10"/>
  <c r="AL2020" i="10"/>
  <c r="V2020" i="10"/>
  <c r="R2020" i="10"/>
  <c r="AU2019" i="10"/>
  <c r="AQ2019" i="10"/>
  <c r="AM2019" i="10"/>
  <c r="W2019" i="10"/>
  <c r="AR2018" i="10"/>
  <c r="AN2018" i="10"/>
  <c r="X2018" i="10"/>
  <c r="P2018" i="10"/>
  <c r="AS2017" i="10"/>
  <c r="Q2017" i="10"/>
  <c r="AT2016" i="10"/>
  <c r="AP2016" i="10"/>
  <c r="AL2016" i="10"/>
  <c r="V2016" i="10"/>
  <c r="R2016" i="10"/>
  <c r="AU2015" i="10"/>
  <c r="AQ2015" i="10"/>
  <c r="AM2015" i="10"/>
  <c r="W2015" i="10"/>
  <c r="AR2014" i="10"/>
  <c r="AN2014" i="10"/>
  <c r="X2014" i="10"/>
  <c r="P2014" i="10"/>
  <c r="AS2013" i="10"/>
  <c r="Q2013" i="10"/>
  <c r="AT2012" i="10"/>
  <c r="AP2012" i="10"/>
  <c r="AL2012" i="10"/>
  <c r="V2012" i="10"/>
  <c r="R2012" i="10"/>
  <c r="AU2011" i="10"/>
  <c r="AQ2011" i="10"/>
  <c r="AM2011" i="10"/>
  <c r="W2011" i="10"/>
  <c r="AR2010" i="10"/>
  <c r="AN2010" i="10"/>
  <c r="X2010" i="10"/>
  <c r="P2010" i="10"/>
  <c r="AS2009" i="10"/>
  <c r="Q2009" i="10"/>
  <c r="AT2008" i="10"/>
  <c r="AP2008" i="10"/>
  <c r="AL2008" i="10"/>
  <c r="V2008" i="10"/>
  <c r="R2008" i="10"/>
  <c r="AU2007" i="10"/>
  <c r="AQ2007" i="10"/>
  <c r="AM2007" i="10"/>
  <c r="W2007" i="10"/>
  <c r="AR2006" i="10"/>
  <c r="AN2006" i="10"/>
  <c r="X2006" i="10"/>
  <c r="P2006" i="10"/>
  <c r="AS2005" i="10"/>
  <c r="AT2004" i="10"/>
  <c r="AP2004" i="10"/>
  <c r="AL2004" i="10"/>
  <c r="V2004" i="10"/>
  <c r="AU2003" i="10"/>
  <c r="AQ2003" i="10"/>
  <c r="AM2003" i="10"/>
  <c r="W2003" i="10"/>
  <c r="AR2002" i="10"/>
  <c r="AN2002" i="10"/>
  <c r="X2002" i="10"/>
  <c r="P2002" i="10"/>
  <c r="AS2001" i="10"/>
  <c r="Q2001" i="10"/>
  <c r="AT2000" i="10"/>
  <c r="AP2000" i="10"/>
  <c r="AL2000" i="10"/>
  <c r="V2000" i="10"/>
  <c r="AU1999" i="10"/>
  <c r="AQ1999" i="10"/>
  <c r="AM1999" i="10"/>
  <c r="W1999" i="10"/>
  <c r="AR1998" i="10"/>
  <c r="AN1998" i="10"/>
  <c r="X1998" i="10"/>
  <c r="P1998" i="10"/>
  <c r="AS1997" i="10"/>
  <c r="Q1997" i="10"/>
  <c r="AT1996" i="10"/>
  <c r="AP1996" i="10"/>
  <c r="AE1996" i="10"/>
  <c r="AK1996" i="10" s="1"/>
  <c r="P1996" i="10"/>
  <c r="AR1995" i="10"/>
  <c r="U1995" i="10"/>
  <c r="AU1994" i="10"/>
  <c r="Y1994" i="10"/>
  <c r="V1994" i="10"/>
  <c r="AL1994" i="10"/>
  <c r="AP1994" i="10"/>
  <c r="AP1993" i="10"/>
  <c r="Z1993" i="10"/>
  <c r="W1993" i="10"/>
  <c r="AM1993" i="10"/>
  <c r="AQ1993" i="10"/>
  <c r="AC1992" i="10"/>
  <c r="AI1992" i="10" s="1"/>
  <c r="AG1990" i="10"/>
  <c r="AJ1990" i="10" s="1"/>
  <c r="AK1987" i="10"/>
  <c r="T1986" i="10"/>
  <c r="Q1986" i="10"/>
  <c r="AK1986" i="10"/>
  <c r="AK1983" i="10"/>
  <c r="T1982" i="10"/>
  <c r="Q1982" i="10"/>
  <c r="AK1982" i="10"/>
  <c r="AJ1980" i="10"/>
  <c r="U1980" i="10"/>
  <c r="R1980" i="10"/>
  <c r="U1979" i="10"/>
  <c r="AK1978" i="10"/>
  <c r="AJ1976" i="10"/>
  <c r="T1976" i="10"/>
  <c r="AJ1975" i="10"/>
  <c r="T1974" i="10"/>
  <c r="AI1972" i="10"/>
  <c r="S1970" i="10"/>
  <c r="P1970" i="10"/>
  <c r="U1969" i="10"/>
  <c r="T1965" i="10"/>
  <c r="Q1965" i="10"/>
  <c r="U1964" i="10"/>
  <c r="R1964" i="10"/>
  <c r="U1963" i="10"/>
  <c r="AK1962" i="10"/>
  <c r="AJ1960" i="10"/>
  <c r="T1960" i="10"/>
  <c r="AJ1959" i="10"/>
  <c r="T1958" i="10"/>
  <c r="AJ1956" i="10"/>
  <c r="T1956" i="10"/>
  <c r="U1955" i="10"/>
  <c r="AK1955" i="10"/>
  <c r="AI1953" i="10"/>
  <c r="AI1946" i="10"/>
  <c r="T1946" i="10"/>
  <c r="U1945" i="10"/>
  <c r="U1944" i="10"/>
  <c r="R1944" i="10"/>
  <c r="S1942" i="10"/>
  <c r="P1942" i="10"/>
  <c r="AJ1941" i="10"/>
  <c r="T1941" i="10"/>
  <c r="Q1941" i="10"/>
  <c r="T1940" i="10"/>
  <c r="AJ1940" i="10"/>
  <c r="U1939" i="10"/>
  <c r="AK1939" i="10"/>
  <c r="AI1937" i="10"/>
  <c r="AI1930" i="10"/>
  <c r="T1930" i="10"/>
  <c r="U1929" i="10"/>
  <c r="U1928" i="10"/>
  <c r="R1928" i="10"/>
  <c r="S1926" i="10"/>
  <c r="P1926" i="10"/>
  <c r="AJ1925" i="10"/>
  <c r="T1925" i="10"/>
  <c r="Q1925" i="10"/>
  <c r="T1924" i="10"/>
  <c r="AJ1924" i="10"/>
  <c r="U1923" i="10"/>
  <c r="AK1923" i="10"/>
  <c r="AI1921" i="10"/>
  <c r="AI1914" i="10"/>
  <c r="T1914" i="10"/>
  <c r="U1913" i="10"/>
  <c r="U1912" i="10"/>
  <c r="R1912" i="10"/>
  <c r="S1910" i="10"/>
  <c r="P1910" i="10"/>
  <c r="AJ1909" i="10"/>
  <c r="T1909" i="10"/>
  <c r="Q1909" i="10"/>
  <c r="T1908" i="10"/>
  <c r="AJ1908" i="10"/>
  <c r="U1907" i="10"/>
  <c r="AK1907" i="10"/>
  <c r="AI1905" i="10"/>
  <c r="AI1898" i="10"/>
  <c r="T1898" i="10"/>
  <c r="U1897" i="10"/>
  <c r="U1896" i="10"/>
  <c r="R1896" i="10"/>
  <c r="S1894" i="10"/>
  <c r="P1894" i="10"/>
  <c r="AJ1893" i="10"/>
  <c r="T1893" i="10"/>
  <c r="Q1893" i="10"/>
  <c r="T1892" i="10"/>
  <c r="AJ1892" i="10"/>
  <c r="U1891" i="10"/>
  <c r="AK1891" i="10"/>
  <c r="AI1889" i="10"/>
  <c r="AI1882" i="10"/>
  <c r="T1882" i="10"/>
  <c r="U1881" i="10"/>
  <c r="U1880" i="10"/>
  <c r="R1880" i="10"/>
  <c r="S1878" i="10"/>
  <c r="P1878" i="10"/>
  <c r="AJ1877" i="10"/>
  <c r="T1877" i="10"/>
  <c r="Q1877" i="10"/>
  <c r="T1876" i="10"/>
  <c r="AJ1876" i="10"/>
  <c r="U1875" i="10"/>
  <c r="AK1875" i="10"/>
  <c r="AI1873" i="10"/>
  <c r="T1866" i="10"/>
  <c r="U1865" i="10"/>
  <c r="U1864" i="10"/>
  <c r="R1864" i="10"/>
  <c r="S1862" i="10"/>
  <c r="P1862" i="10"/>
  <c r="AJ1861" i="10"/>
  <c r="T1861" i="10"/>
  <c r="Q1861" i="10"/>
  <c r="T1860" i="10"/>
  <c r="AJ1860" i="10"/>
  <c r="U1859" i="10"/>
  <c r="AK1859" i="10"/>
  <c r="AI1850" i="10"/>
  <c r="T1850" i="10"/>
  <c r="U1849" i="10"/>
  <c r="U1848" i="10"/>
  <c r="R1848" i="10"/>
  <c r="Q1847" i="10"/>
  <c r="T1847" i="10"/>
  <c r="T1844" i="10"/>
  <c r="AJ1844" i="10"/>
  <c r="Q1843" i="10"/>
  <c r="T1843" i="10"/>
  <c r="S1842" i="10"/>
  <c r="P1842" i="10"/>
  <c r="U1841" i="10"/>
  <c r="U1840" i="10"/>
  <c r="R1840" i="10"/>
  <c r="U1839" i="10"/>
  <c r="T1838" i="10"/>
  <c r="AJ1833" i="10"/>
  <c r="T1833" i="10"/>
  <c r="Q1833" i="10"/>
  <c r="P1832" i="10"/>
  <c r="S1832" i="10"/>
  <c r="T1829" i="10"/>
  <c r="Q1829" i="10"/>
  <c r="T1828" i="10"/>
  <c r="AJ1828" i="10"/>
  <c r="AI1826" i="10"/>
  <c r="T1826" i="10"/>
  <c r="U1824" i="10"/>
  <c r="R1824" i="10"/>
  <c r="S1822" i="10"/>
  <c r="P1822" i="10"/>
  <c r="T1821" i="10"/>
  <c r="Q1821" i="10"/>
  <c r="T1820" i="10"/>
  <c r="AJ1820" i="10"/>
  <c r="U1819" i="10"/>
  <c r="AI1810" i="10"/>
  <c r="T1810" i="10"/>
  <c r="U1808" i="10"/>
  <c r="R1808" i="10"/>
  <c r="AM2124" i="10"/>
  <c r="AE2124" i="10"/>
  <c r="AK2124" i="10" s="1"/>
  <c r="AA2124" i="10"/>
  <c r="W2124" i="10"/>
  <c r="AN2123" i="10"/>
  <c r="AF2123" i="10"/>
  <c r="AI2123" i="10" s="1"/>
  <c r="AG2122" i="10"/>
  <c r="AJ2122" i="10" s="1"/>
  <c r="AC2122" i="10"/>
  <c r="AI2122" i="10" s="1"/>
  <c r="Y2122" i="10"/>
  <c r="AL2121" i="10"/>
  <c r="AH2121" i="10"/>
  <c r="AK2121" i="10" s="1"/>
  <c r="AD2121" i="10"/>
  <c r="AJ2121" i="10" s="1"/>
  <c r="Z2121" i="10"/>
  <c r="V2121" i="10"/>
  <c r="X2119" i="10"/>
  <c r="AR2126" i="10"/>
  <c r="AN2126" i="10"/>
  <c r="X2126" i="10"/>
  <c r="AS2125" i="10"/>
  <c r="AU2126" i="10"/>
  <c r="AQ2126" i="10"/>
  <c r="AM2126" i="10"/>
  <c r="W2126" i="10"/>
  <c r="AR2125" i="10"/>
  <c r="AN2125" i="10"/>
  <c r="X2125" i="10"/>
  <c r="AS2124" i="10"/>
  <c r="AT2123" i="10"/>
  <c r="AP2123" i="10"/>
  <c r="AL2123" i="10"/>
  <c r="V2123" i="10"/>
  <c r="AU2122" i="10"/>
  <c r="AQ2122" i="10"/>
  <c r="AM2122" i="10"/>
  <c r="W2122" i="10"/>
  <c r="AR2121" i="10"/>
  <c r="AN2121" i="10"/>
  <c r="X2121" i="10"/>
  <c r="AS2120" i="10"/>
  <c r="AG2120" i="10"/>
  <c r="AJ2120" i="10" s="1"/>
  <c r="AT2119" i="10"/>
  <c r="AP2119" i="10"/>
  <c r="AL2119" i="10"/>
  <c r="V2119" i="10"/>
  <c r="AU2118" i="10"/>
  <c r="AQ2118" i="10"/>
  <c r="AM2118" i="10"/>
  <c r="W2118" i="10"/>
  <c r="AR2117" i="10"/>
  <c r="AN2117" i="10"/>
  <c r="AF2117" i="10"/>
  <c r="AI2117" i="10" s="1"/>
  <c r="X2117" i="10"/>
  <c r="AS2116" i="10"/>
  <c r="Q2116" i="10"/>
  <c r="AT2115" i="10"/>
  <c r="AP2115" i="10"/>
  <c r="AL2115" i="10"/>
  <c r="V2115" i="10"/>
  <c r="R2115" i="10"/>
  <c r="AU2114" i="10"/>
  <c r="AQ2114" i="10"/>
  <c r="AM2114" i="10"/>
  <c r="W2114" i="10"/>
  <c r="AR2113" i="10"/>
  <c r="AN2113" i="10"/>
  <c r="X2113" i="10"/>
  <c r="P2113" i="10"/>
  <c r="AS2112" i="10"/>
  <c r="Q2112" i="10"/>
  <c r="AT2111" i="10"/>
  <c r="AP2111" i="10"/>
  <c r="AL2111" i="10"/>
  <c r="V2111" i="10"/>
  <c r="R2111" i="10"/>
  <c r="AU2110" i="10"/>
  <c r="AQ2110" i="10"/>
  <c r="AM2110" i="10"/>
  <c r="W2110" i="10"/>
  <c r="AR2109" i="10"/>
  <c r="AN2109" i="10"/>
  <c r="X2109" i="10"/>
  <c r="P2109" i="10"/>
  <c r="AS2108" i="10"/>
  <c r="Q2108" i="10"/>
  <c r="AT2107" i="10"/>
  <c r="AP2107" i="10"/>
  <c r="AL2107" i="10"/>
  <c r="V2107" i="10"/>
  <c r="R2107" i="10"/>
  <c r="AU2106" i="10"/>
  <c r="AQ2106" i="10"/>
  <c r="AM2106" i="10"/>
  <c r="W2106" i="10"/>
  <c r="AR2105" i="10"/>
  <c r="AN2105" i="10"/>
  <c r="X2105" i="10"/>
  <c r="P2105" i="10"/>
  <c r="AS2104" i="10"/>
  <c r="Q2104" i="10"/>
  <c r="AT2103" i="10"/>
  <c r="AP2103" i="10"/>
  <c r="AL2103" i="10"/>
  <c r="V2103" i="10"/>
  <c r="R2103" i="10"/>
  <c r="AU2102" i="10"/>
  <c r="AQ2102" i="10"/>
  <c r="AM2102" i="10"/>
  <c r="W2102" i="10"/>
  <c r="AR2101" i="10"/>
  <c r="AN2101" i="10"/>
  <c r="X2101" i="10"/>
  <c r="P2101" i="10"/>
  <c r="AS2100" i="10"/>
  <c r="Q2100" i="10"/>
  <c r="AT2099" i="10"/>
  <c r="AP2099" i="10"/>
  <c r="AL2099" i="10"/>
  <c r="V2099" i="10"/>
  <c r="R2099" i="10"/>
  <c r="AU2098" i="10"/>
  <c r="AQ2098" i="10"/>
  <c r="AM2098" i="10"/>
  <c r="W2098" i="10"/>
  <c r="AR2097" i="10"/>
  <c r="AN2097" i="10"/>
  <c r="X2097" i="10"/>
  <c r="P2097" i="10"/>
  <c r="AS2096" i="10"/>
  <c r="Q2096" i="10"/>
  <c r="AT2095" i="10"/>
  <c r="AP2095" i="10"/>
  <c r="AL2095" i="10"/>
  <c r="V2095" i="10"/>
  <c r="R2095" i="10"/>
  <c r="AU2094" i="10"/>
  <c r="AQ2094" i="10"/>
  <c r="AM2094" i="10"/>
  <c r="W2094" i="10"/>
  <c r="AR2093" i="10"/>
  <c r="AN2093" i="10"/>
  <c r="X2093" i="10"/>
  <c r="P2093" i="10"/>
  <c r="AS2092" i="10"/>
  <c r="Q2092" i="10"/>
  <c r="AT2091" i="10"/>
  <c r="AP2091" i="10"/>
  <c r="AL2091" i="10"/>
  <c r="V2091" i="10"/>
  <c r="R2091" i="10"/>
  <c r="AU2090" i="10"/>
  <c r="AQ2090" i="10"/>
  <c r="AM2090" i="10"/>
  <c r="W2090" i="10"/>
  <c r="AR2089" i="10"/>
  <c r="AN2089" i="10"/>
  <c r="X2089" i="10"/>
  <c r="P2089" i="10"/>
  <c r="AS2088" i="10"/>
  <c r="Q2088" i="10"/>
  <c r="AT2087" i="10"/>
  <c r="AP2087" i="10"/>
  <c r="AL2087" i="10"/>
  <c r="V2087" i="10"/>
  <c r="R2087" i="10"/>
  <c r="AU2086" i="10"/>
  <c r="AQ2086" i="10"/>
  <c r="AM2086" i="10"/>
  <c r="W2086" i="10"/>
  <c r="AR2085" i="10"/>
  <c r="AN2085" i="10"/>
  <c r="X2085" i="10"/>
  <c r="P2085" i="10"/>
  <c r="AS2084" i="10"/>
  <c r="Q2084" i="10"/>
  <c r="AT2083" i="10"/>
  <c r="AP2083" i="10"/>
  <c r="AL2083" i="10"/>
  <c r="V2083" i="10"/>
  <c r="R2083" i="10"/>
  <c r="AU2082" i="10"/>
  <c r="AQ2082" i="10"/>
  <c r="AM2082" i="10"/>
  <c r="W2082" i="10"/>
  <c r="AR2081" i="10"/>
  <c r="AN2081" i="10"/>
  <c r="X2081" i="10"/>
  <c r="P2081" i="10"/>
  <c r="AS2080" i="10"/>
  <c r="Q2080" i="10"/>
  <c r="AT2079" i="10"/>
  <c r="AP2079" i="10"/>
  <c r="AL2079" i="10"/>
  <c r="V2079" i="10"/>
  <c r="R2079" i="10"/>
  <c r="AU2078" i="10"/>
  <c r="AQ2078" i="10"/>
  <c r="AM2078" i="10"/>
  <c r="W2078" i="10"/>
  <c r="AR2077" i="10"/>
  <c r="AN2077" i="10"/>
  <c r="X2077" i="10"/>
  <c r="P2077" i="10"/>
  <c r="AS2076" i="10"/>
  <c r="Q2076" i="10"/>
  <c r="AT2075" i="10"/>
  <c r="AP2075" i="10"/>
  <c r="AL2075" i="10"/>
  <c r="V2075" i="10"/>
  <c r="R2075" i="10"/>
  <c r="AU2074" i="10"/>
  <c r="AQ2074" i="10"/>
  <c r="AM2074" i="10"/>
  <c r="W2074" i="10"/>
  <c r="AR2073" i="10"/>
  <c r="AN2073" i="10"/>
  <c r="X2073" i="10"/>
  <c r="P2073" i="10"/>
  <c r="AS2072" i="10"/>
  <c r="Q2072" i="10"/>
  <c r="AT2071" i="10"/>
  <c r="AP2071" i="10"/>
  <c r="AL2071" i="10"/>
  <c r="V2071" i="10"/>
  <c r="R2071" i="10"/>
  <c r="AU2070" i="10"/>
  <c r="AQ2070" i="10"/>
  <c r="AM2070" i="10"/>
  <c r="W2070" i="10"/>
  <c r="AR2069" i="10"/>
  <c r="AN2069" i="10"/>
  <c r="X2069" i="10"/>
  <c r="P2069" i="10"/>
  <c r="AS2068" i="10"/>
  <c r="Q2068" i="10"/>
  <c r="AT2067" i="10"/>
  <c r="AP2067" i="10"/>
  <c r="AL2067" i="10"/>
  <c r="V2067" i="10"/>
  <c r="R2067" i="10"/>
  <c r="AU2066" i="10"/>
  <c r="AQ2066" i="10"/>
  <c r="AM2066" i="10"/>
  <c r="W2066" i="10"/>
  <c r="AR2065" i="10"/>
  <c r="AN2065" i="10"/>
  <c r="X2065" i="10"/>
  <c r="P2065" i="10"/>
  <c r="AS2064" i="10"/>
  <c r="Q2064" i="10"/>
  <c r="AT2063" i="10"/>
  <c r="AP2063" i="10"/>
  <c r="AL2063" i="10"/>
  <c r="V2063" i="10"/>
  <c r="R2063" i="10"/>
  <c r="AU2062" i="10"/>
  <c r="AQ2062" i="10"/>
  <c r="AM2062" i="10"/>
  <c r="W2062" i="10"/>
  <c r="AR2061" i="10"/>
  <c r="AN2061" i="10"/>
  <c r="X2061" i="10"/>
  <c r="P2061" i="10"/>
  <c r="AS2060" i="10"/>
  <c r="Q2060" i="10"/>
  <c r="AT2059" i="10"/>
  <c r="AP2059" i="10"/>
  <c r="AL2059" i="10"/>
  <c r="V2059" i="10"/>
  <c r="R2059" i="10"/>
  <c r="AU2058" i="10"/>
  <c r="AQ2058" i="10"/>
  <c r="AM2058" i="10"/>
  <c r="W2058" i="10"/>
  <c r="AR2057" i="10"/>
  <c r="AN2057" i="10"/>
  <c r="X2057" i="10"/>
  <c r="P2057" i="10"/>
  <c r="AS2056" i="10"/>
  <c r="Q2056" i="10"/>
  <c r="AT2055" i="10"/>
  <c r="AP2055" i="10"/>
  <c r="AL2055" i="10"/>
  <c r="V2055" i="10"/>
  <c r="R2055" i="10"/>
  <c r="AU2054" i="10"/>
  <c r="AQ2054" i="10"/>
  <c r="AM2054" i="10"/>
  <c r="W2054" i="10"/>
  <c r="AR2053" i="10"/>
  <c r="AN2053" i="10"/>
  <c r="X2053" i="10"/>
  <c r="P2053" i="10"/>
  <c r="AS2052" i="10"/>
  <c r="Q2052" i="10"/>
  <c r="AT2051" i="10"/>
  <c r="AP2051" i="10"/>
  <c r="AL2051" i="10"/>
  <c r="V2051" i="10"/>
  <c r="R2051" i="10"/>
  <c r="AU2050" i="10"/>
  <c r="AQ2050" i="10"/>
  <c r="AM2050" i="10"/>
  <c r="W2050" i="10"/>
  <c r="AR2049" i="10"/>
  <c r="AN2049" i="10"/>
  <c r="X2049" i="10"/>
  <c r="P2049" i="10"/>
  <c r="AS2048" i="10"/>
  <c r="Q2048" i="10"/>
  <c r="AT2047" i="10"/>
  <c r="AP2047" i="10"/>
  <c r="AL2047" i="10"/>
  <c r="V2047" i="10"/>
  <c r="R2047" i="10"/>
  <c r="AU2046" i="10"/>
  <c r="AQ2046" i="10"/>
  <c r="AM2046" i="10"/>
  <c r="W2046" i="10"/>
  <c r="AR2045" i="10"/>
  <c r="AN2045" i="10"/>
  <c r="X2045" i="10"/>
  <c r="P2045" i="10"/>
  <c r="AS2044" i="10"/>
  <c r="Q2044" i="10"/>
  <c r="AT2043" i="10"/>
  <c r="AP2043" i="10"/>
  <c r="AL2043" i="10"/>
  <c r="V2043" i="10"/>
  <c r="R2043" i="10"/>
  <c r="AU2042" i="10"/>
  <c r="AQ2042" i="10"/>
  <c r="AM2042" i="10"/>
  <c r="W2042" i="10"/>
  <c r="AR2041" i="10"/>
  <c r="AN2041" i="10"/>
  <c r="X2041" i="10"/>
  <c r="P2041" i="10"/>
  <c r="Q2040" i="10"/>
  <c r="AT2039" i="10"/>
  <c r="AP2039" i="10"/>
  <c r="AL2039" i="10"/>
  <c r="V2039" i="10"/>
  <c r="R2039" i="10"/>
  <c r="AQ2038" i="10"/>
  <c r="AM2038" i="10"/>
  <c r="AR2037" i="10"/>
  <c r="AN2037" i="10"/>
  <c r="P2037" i="10"/>
  <c r="Q2036" i="10"/>
  <c r="AT2035" i="10"/>
  <c r="AP2035" i="10"/>
  <c r="R2035" i="10"/>
  <c r="AU2034" i="10"/>
  <c r="AQ2034" i="10"/>
  <c r="AR2033" i="10"/>
  <c r="P2033" i="10"/>
  <c r="Q2032" i="10"/>
  <c r="AP2031" i="10"/>
  <c r="R2031" i="10"/>
  <c r="AQ2030" i="10"/>
  <c r="AM2030" i="10"/>
  <c r="AR2029" i="10"/>
  <c r="P2029" i="10"/>
  <c r="Q2028" i="10"/>
  <c r="AT2027" i="10"/>
  <c r="AP2027" i="10"/>
  <c r="AL2027" i="10"/>
  <c r="R2027" i="10"/>
  <c r="AQ2026" i="10"/>
  <c r="AR2025" i="10"/>
  <c r="P2025" i="10"/>
  <c r="Q2024" i="10"/>
  <c r="AP2023" i="10"/>
  <c r="R2023" i="10"/>
  <c r="AU2022" i="10"/>
  <c r="AQ2022" i="10"/>
  <c r="AR2021" i="10"/>
  <c r="P2021" i="10"/>
  <c r="Q2020" i="10"/>
  <c r="AL2019" i="10"/>
  <c r="R2019" i="10"/>
  <c r="AU2018" i="10"/>
  <c r="AQ2018" i="10"/>
  <c r="AR2017" i="10"/>
  <c r="P2017" i="10"/>
  <c r="AS2016" i="10"/>
  <c r="Q2016" i="10"/>
  <c r="AP2015" i="10"/>
  <c r="R2015" i="10"/>
  <c r="AU2014" i="10"/>
  <c r="AQ2014" i="10"/>
  <c r="AR2013" i="10"/>
  <c r="P2013" i="10"/>
  <c r="AS2012" i="10"/>
  <c r="Q2012" i="10"/>
  <c r="AT2011" i="10"/>
  <c r="AP2011" i="10"/>
  <c r="R2011" i="10"/>
  <c r="AU2010" i="10"/>
  <c r="AQ2010" i="10"/>
  <c r="AR2009" i="10"/>
  <c r="P2009" i="10"/>
  <c r="AS2008" i="10"/>
  <c r="Q2008" i="10"/>
  <c r="AL2007" i="10"/>
  <c r="R2007" i="10"/>
  <c r="AU2006" i="10"/>
  <c r="AM2006" i="10"/>
  <c r="AN2005" i="10"/>
  <c r="P2005" i="10"/>
  <c r="AS2004" i="10"/>
  <c r="Q2004" i="10"/>
  <c r="AL2003" i="10"/>
  <c r="R2003" i="10"/>
  <c r="AM2002" i="10"/>
  <c r="AN2001" i="10"/>
  <c r="P2001" i="10"/>
  <c r="Q2000" i="10"/>
  <c r="AT1999" i="10"/>
  <c r="AL1999" i="10"/>
  <c r="R1999" i="10"/>
  <c r="AM1998" i="10"/>
  <c r="AR1997" i="10"/>
  <c r="P1997" i="10"/>
  <c r="AS1996" i="10"/>
  <c r="Z1996" i="10"/>
  <c r="T1996" i="10" s="1"/>
  <c r="AM1995" i="10"/>
  <c r="W1995" i="10"/>
  <c r="R1995" i="10"/>
  <c r="AN1994" i="10"/>
  <c r="X1994" i="10"/>
  <c r="Y1993" i="10"/>
  <c r="S1993" i="10" s="1"/>
  <c r="Y1991" i="10"/>
  <c r="AL1991" i="10"/>
  <c r="AH1991" i="10"/>
  <c r="AU1991" i="10"/>
  <c r="AD1991" i="10"/>
  <c r="AJ1991" i="10" s="1"/>
  <c r="W1991" i="10"/>
  <c r="AM1991" i="10"/>
  <c r="AQ1991" i="10"/>
  <c r="Y1990" i="10"/>
  <c r="S1990" i="10" s="1"/>
  <c r="AT1990" i="10"/>
  <c r="U1989" i="10"/>
  <c r="AA1989" i="10"/>
  <c r="R1989" i="10" s="1"/>
  <c r="AN1989" i="10"/>
  <c r="S1987" i="10"/>
  <c r="P1987" i="10"/>
  <c r="S1983" i="10"/>
  <c r="P1983" i="10"/>
  <c r="S1974" i="10"/>
  <c r="P1974" i="10"/>
  <c r="T1969" i="10"/>
  <c r="Q1969" i="10"/>
  <c r="U1968" i="10"/>
  <c r="R1968" i="10"/>
  <c r="S1958" i="10"/>
  <c r="P1958" i="10"/>
  <c r="AI1950" i="10"/>
  <c r="U1948" i="10"/>
  <c r="R1948" i="10"/>
  <c r="S1946" i="10"/>
  <c r="P1946" i="10"/>
  <c r="T1945" i="10"/>
  <c r="Q1945" i="10"/>
  <c r="AI1934" i="10"/>
  <c r="U1932" i="10"/>
  <c r="R1932" i="10"/>
  <c r="S1930" i="10"/>
  <c r="P1930" i="10"/>
  <c r="T1929" i="10"/>
  <c r="Q1929" i="10"/>
  <c r="AI1918" i="10"/>
  <c r="U1916" i="10"/>
  <c r="R1916" i="10"/>
  <c r="S1914" i="10"/>
  <c r="P1914" i="10"/>
  <c r="T1913" i="10"/>
  <c r="Q1913" i="10"/>
  <c r="AI1902" i="10"/>
  <c r="U1900" i="10"/>
  <c r="R1900" i="10"/>
  <c r="S1898" i="10"/>
  <c r="P1898" i="10"/>
  <c r="T1897" i="10"/>
  <c r="Q1897" i="10"/>
  <c r="AI1886" i="10"/>
  <c r="U1884" i="10"/>
  <c r="R1884" i="10"/>
  <c r="S1882" i="10"/>
  <c r="P1882" i="10"/>
  <c r="T1881" i="10"/>
  <c r="Q1881" i="10"/>
  <c r="AI1870" i="10"/>
  <c r="U1868" i="10"/>
  <c r="R1868" i="10"/>
  <c r="S1866" i="10"/>
  <c r="P1866" i="10"/>
  <c r="T1865" i="10"/>
  <c r="Q1865" i="10"/>
  <c r="AI1854" i="10"/>
  <c r="U1852" i="10"/>
  <c r="R1852" i="10"/>
  <c r="S1850" i="10"/>
  <c r="P1850" i="10"/>
  <c r="T1849" i="10"/>
  <c r="Q1849" i="10"/>
  <c r="AJ1848" i="10"/>
  <c r="AI1846" i="10"/>
  <c r="P1844" i="10"/>
  <c r="S1844" i="10"/>
  <c r="T1841" i="10"/>
  <c r="Q1841" i="10"/>
  <c r="Q1839" i="10"/>
  <c r="T1839" i="10"/>
  <c r="S1838" i="10"/>
  <c r="P1838" i="10"/>
  <c r="AK1836" i="10"/>
  <c r="U1836" i="10"/>
  <c r="R1836" i="10"/>
  <c r="R1834" i="10"/>
  <c r="U1834" i="10"/>
  <c r="R1830" i="10"/>
  <c r="U1830" i="10"/>
  <c r="S1826" i="10"/>
  <c r="P1826" i="10"/>
  <c r="AJ1825" i="10"/>
  <c r="T1825" i="10"/>
  <c r="Q1825" i="10"/>
  <c r="T1824" i="10"/>
  <c r="AJ1824" i="10"/>
  <c r="U1823" i="10"/>
  <c r="AK1823" i="10"/>
  <c r="AI1821" i="10"/>
  <c r="AI1814" i="10"/>
  <c r="U1812" i="10"/>
  <c r="R1812" i="10"/>
  <c r="S1810" i="10"/>
  <c r="P1810" i="10"/>
  <c r="AJ1809" i="10"/>
  <c r="T1809" i="10"/>
  <c r="Q1809" i="10"/>
  <c r="T1808" i="10"/>
  <c r="AJ1808" i="10"/>
  <c r="U1807" i="10"/>
  <c r="AK1807" i="10"/>
  <c r="AA2120" i="10"/>
  <c r="AL2117" i="10"/>
  <c r="AH2117" i="10"/>
  <c r="AK2117" i="10" s="1"/>
  <c r="AD2117" i="10"/>
  <c r="AJ2117" i="10" s="1"/>
  <c r="Z2117" i="10"/>
  <c r="Q2117" i="10" s="1"/>
  <c r="AP2126" i="10"/>
  <c r="AL2126" i="10"/>
  <c r="AU2125" i="10"/>
  <c r="AQ2125" i="10"/>
  <c r="AR2124" i="10"/>
  <c r="AP2122" i="10"/>
  <c r="AU2121" i="10"/>
  <c r="AQ2121" i="10"/>
  <c r="AR2120" i="10"/>
  <c r="AS2119" i="10"/>
  <c r="AT2118" i="10"/>
  <c r="AP2118" i="10"/>
  <c r="AU2117" i="10"/>
  <c r="AQ2117" i="10"/>
  <c r="AR2116" i="10"/>
  <c r="AS2115" i="10"/>
  <c r="AT2114" i="10"/>
  <c r="AP2114" i="10"/>
  <c r="AU2113" i="10"/>
  <c r="AQ2113" i="10"/>
  <c r="AR2112" i="10"/>
  <c r="AS2111" i="10"/>
  <c r="AP2110" i="10"/>
  <c r="AU2109" i="10"/>
  <c r="AQ2109" i="10"/>
  <c r="AR2108" i="10"/>
  <c r="AS2107" i="10"/>
  <c r="AT2106" i="10"/>
  <c r="AP2106" i="10"/>
  <c r="AU2105" i="10"/>
  <c r="AQ2105" i="10"/>
  <c r="AR2104" i="10"/>
  <c r="AS2103" i="10"/>
  <c r="AT2102" i="10"/>
  <c r="AP2102" i="10"/>
  <c r="AU2101" i="10"/>
  <c r="AQ2101" i="10"/>
  <c r="AR2100" i="10"/>
  <c r="AP2098" i="10"/>
  <c r="AQ2097" i="10"/>
  <c r="AR2096" i="10"/>
  <c r="AP2094" i="10"/>
  <c r="AL2094" i="10"/>
  <c r="AQ2093" i="10"/>
  <c r="AM2093" i="10"/>
  <c r="AR2092" i="10"/>
  <c r="AN2092" i="10"/>
  <c r="AP2090" i="10"/>
  <c r="AL2090" i="10"/>
  <c r="AQ2089" i="10"/>
  <c r="AR2088" i="10"/>
  <c r="AP2086" i="10"/>
  <c r="AL2086" i="10"/>
  <c r="AQ2085" i="10"/>
  <c r="AM2085" i="10"/>
  <c r="AR2084" i="10"/>
  <c r="AN2084" i="10"/>
  <c r="AP2082" i="10"/>
  <c r="AQ2081" i="10"/>
  <c r="AR2080" i="10"/>
  <c r="AP2078" i="10"/>
  <c r="AU2077" i="10"/>
  <c r="AQ2077" i="10"/>
  <c r="AR2076" i="10"/>
  <c r="AS2075" i="10"/>
  <c r="AP2074" i="10"/>
  <c r="AU2073" i="10"/>
  <c r="AQ2073" i="10"/>
  <c r="AR2072" i="10"/>
  <c r="AS2071" i="10"/>
  <c r="AT2070" i="10"/>
  <c r="AP2070" i="10"/>
  <c r="AU2069" i="10"/>
  <c r="AQ2069" i="10"/>
  <c r="AR2068" i="10"/>
  <c r="AS2067" i="10"/>
  <c r="AT2066" i="10"/>
  <c r="AP2066" i="10"/>
  <c r="AU2065" i="10"/>
  <c r="AQ2065" i="10"/>
  <c r="AR2064" i="10"/>
  <c r="AP2062" i="10"/>
  <c r="AU2061" i="10"/>
  <c r="AQ2061" i="10"/>
  <c r="AR2060" i="10"/>
  <c r="AS2059" i="10"/>
  <c r="AP2058" i="10"/>
  <c r="AU2057" i="10"/>
  <c r="AQ2057" i="10"/>
  <c r="AR2056" i="10"/>
  <c r="AS2055" i="10"/>
  <c r="AT2054" i="10"/>
  <c r="AP2054" i="10"/>
  <c r="AU2053" i="10"/>
  <c r="AQ2053" i="10"/>
  <c r="AR2052" i="10"/>
  <c r="AS2051" i="10"/>
  <c r="AT2050" i="10"/>
  <c r="AP2050" i="10"/>
  <c r="AU2049" i="10"/>
  <c r="AQ2049" i="10"/>
  <c r="AR2048" i="10"/>
  <c r="AS2047" i="10"/>
  <c r="AT2046" i="10"/>
  <c r="AP2046" i="10"/>
  <c r="AU2045" i="10"/>
  <c r="AQ2045" i="10"/>
  <c r="AR2044" i="10"/>
  <c r="AS2043" i="10"/>
  <c r="AT2042" i="10"/>
  <c r="AP2042" i="10"/>
  <c r="AU2041" i="10"/>
  <c r="AQ2041" i="10"/>
  <c r="AR2040" i="10"/>
  <c r="AS2039" i="10"/>
  <c r="AT2038" i="10"/>
  <c r="AP2038" i="10"/>
  <c r="AU2037" i="10"/>
  <c r="AQ2037" i="10"/>
  <c r="AR2036" i="10"/>
  <c r="AS2035" i="10"/>
  <c r="AT2034" i="10"/>
  <c r="AP2034" i="10"/>
  <c r="AU2033" i="10"/>
  <c r="AQ2033" i="10"/>
  <c r="AR2032" i="10"/>
  <c r="AS2031" i="10"/>
  <c r="AT2030" i="10"/>
  <c r="AP2030" i="10"/>
  <c r="AU2029" i="10"/>
  <c r="AQ2029" i="10"/>
  <c r="AR2028" i="10"/>
  <c r="AS2027" i="10"/>
  <c r="AT2026" i="10"/>
  <c r="AP2026" i="10"/>
  <c r="AU2025" i="10"/>
  <c r="AQ2025" i="10"/>
  <c r="AR2024" i="10"/>
  <c r="AS2023" i="10"/>
  <c r="AT2022" i="10"/>
  <c r="AP2022" i="10"/>
  <c r="AU2021" i="10"/>
  <c r="AQ2021" i="10"/>
  <c r="AR2020" i="10"/>
  <c r="AS2019" i="10"/>
  <c r="AT2018" i="10"/>
  <c r="AP2018" i="10"/>
  <c r="AU2017" i="10"/>
  <c r="AQ2017" i="10"/>
  <c r="AR2016" i="10"/>
  <c r="AS2015" i="10"/>
  <c r="AT2014" i="10"/>
  <c r="AP2014" i="10"/>
  <c r="AU2013" i="10"/>
  <c r="AQ2013" i="10"/>
  <c r="AR2012" i="10"/>
  <c r="AS2011" i="10"/>
  <c r="AT2010" i="10"/>
  <c r="AP2010" i="10"/>
  <c r="AU2009" i="10"/>
  <c r="AQ2009" i="10"/>
  <c r="AR2008" i="10"/>
  <c r="AS2007" i="10"/>
  <c r="AT2006" i="10"/>
  <c r="AP2006" i="10"/>
  <c r="AU2005" i="10"/>
  <c r="AQ2005" i="10"/>
  <c r="AR2004" i="10"/>
  <c r="AS2003" i="10"/>
  <c r="AP2002" i="10"/>
  <c r="AQ2001" i="10"/>
  <c r="AR2000" i="10"/>
  <c r="AS1999" i="10"/>
  <c r="AT1998" i="10"/>
  <c r="AP1998" i="10"/>
  <c r="AU1997" i="10"/>
  <c r="AQ1997" i="10"/>
  <c r="AR1996" i="10"/>
  <c r="AC1996" i="10"/>
  <c r="AI1996" i="10" s="1"/>
  <c r="S1996" i="10"/>
  <c r="AU1995" i="10"/>
  <c r="AP1995" i="10"/>
  <c r="AL1995" i="10"/>
  <c r="AF1995" i="10"/>
  <c r="AI1995" i="10" s="1"/>
  <c r="V1995" i="10"/>
  <c r="AM1994" i="10"/>
  <c r="AG1994" i="10"/>
  <c r="AJ1994" i="10" s="1"/>
  <c r="W1994" i="10"/>
  <c r="AN1993" i="10"/>
  <c r="AH1993" i="10"/>
  <c r="AK1993" i="10" s="1"/>
  <c r="X1993" i="10"/>
  <c r="AU1992" i="10"/>
  <c r="AP1992" i="10"/>
  <c r="Q1992" i="10"/>
  <c r="AK1991" i="10"/>
  <c r="X1991" i="10"/>
  <c r="AI1991" i="10"/>
  <c r="AI1989" i="10"/>
  <c r="S1989" i="10"/>
  <c r="P1989" i="10"/>
  <c r="AK1989" i="10"/>
  <c r="S1986" i="10"/>
  <c r="P1986" i="10"/>
  <c r="U1985" i="10"/>
  <c r="S1982" i="10"/>
  <c r="P1982" i="10"/>
  <c r="U1981" i="10"/>
  <c r="AI1980" i="10"/>
  <c r="S1978" i="10"/>
  <c r="P1978" i="10"/>
  <c r="U1977" i="10"/>
  <c r="T1973" i="10"/>
  <c r="Q1973" i="10"/>
  <c r="U1972" i="10"/>
  <c r="R1972" i="10"/>
  <c r="U1971" i="10"/>
  <c r="AK1970" i="10"/>
  <c r="AJ1968" i="10"/>
  <c r="T1968" i="10"/>
  <c r="AJ1967" i="10"/>
  <c r="T1966" i="10"/>
  <c r="AI1964" i="10"/>
  <c r="S1962" i="10"/>
  <c r="P1962" i="10"/>
  <c r="U1961" i="10"/>
  <c r="T1957" i="10"/>
  <c r="Q1957" i="10"/>
  <c r="T1954" i="10"/>
  <c r="U1953" i="10"/>
  <c r="U1952" i="10"/>
  <c r="R1952" i="10"/>
  <c r="S1950" i="10"/>
  <c r="P1950" i="10"/>
  <c r="AJ1949" i="10"/>
  <c r="T1949" i="10"/>
  <c r="Q1949" i="10"/>
  <c r="T1948" i="10"/>
  <c r="AJ1948" i="10"/>
  <c r="U1947" i="10"/>
  <c r="AK1947" i="10"/>
  <c r="AI1945" i="10"/>
  <c r="T1938" i="10"/>
  <c r="U1937" i="10"/>
  <c r="U1936" i="10"/>
  <c r="R1936" i="10"/>
  <c r="S1934" i="10"/>
  <c r="P1934" i="10"/>
  <c r="AJ1933" i="10"/>
  <c r="T1933" i="10"/>
  <c r="Q1933" i="10"/>
  <c r="T1932" i="10"/>
  <c r="AJ1932" i="10"/>
  <c r="U1931" i="10"/>
  <c r="AK1931" i="10"/>
  <c r="AI1929" i="10"/>
  <c r="AI1922" i="10"/>
  <c r="T1922" i="10"/>
  <c r="U1921" i="10"/>
  <c r="U1920" i="10"/>
  <c r="R1920" i="10"/>
  <c r="S1918" i="10"/>
  <c r="P1918" i="10"/>
  <c r="AJ1917" i="10"/>
  <c r="T1917" i="10"/>
  <c r="Q1917" i="10"/>
  <c r="T1916" i="10"/>
  <c r="AJ1916" i="10"/>
  <c r="U1915" i="10"/>
  <c r="AK1915" i="10"/>
  <c r="AI1913" i="10"/>
  <c r="AI1906" i="10"/>
  <c r="T1906" i="10"/>
  <c r="U1905" i="10"/>
  <c r="U1904" i="10"/>
  <c r="R1904" i="10"/>
  <c r="S1902" i="10"/>
  <c r="P1902" i="10"/>
  <c r="AJ1901" i="10"/>
  <c r="T1901" i="10"/>
  <c r="Q1901" i="10"/>
  <c r="T1900" i="10"/>
  <c r="AJ1900" i="10"/>
  <c r="U1899" i="10"/>
  <c r="AK1899" i="10"/>
  <c r="AI1897" i="10"/>
  <c r="AI1890" i="10"/>
  <c r="T1890" i="10"/>
  <c r="U1889" i="10"/>
  <c r="U1888" i="10"/>
  <c r="R1888" i="10"/>
  <c r="S1886" i="10"/>
  <c r="P1886" i="10"/>
  <c r="AJ1885" i="10"/>
  <c r="T1885" i="10"/>
  <c r="Q1885" i="10"/>
  <c r="T1884" i="10"/>
  <c r="AJ1884" i="10"/>
  <c r="U1883" i="10"/>
  <c r="AK1883" i="10"/>
  <c r="AI1881" i="10"/>
  <c r="AI1874" i="10"/>
  <c r="T1874" i="10"/>
  <c r="U1873" i="10"/>
  <c r="U1872" i="10"/>
  <c r="R1872" i="10"/>
  <c r="S1870" i="10"/>
  <c r="P1870" i="10"/>
  <c r="AJ1869" i="10"/>
  <c r="T1869" i="10"/>
  <c r="Q1869" i="10"/>
  <c r="T1868" i="10"/>
  <c r="AJ1868" i="10"/>
  <c r="U1867" i="10"/>
  <c r="AK1867" i="10"/>
  <c r="AI1865" i="10"/>
  <c r="AI1858" i="10"/>
  <c r="T1858" i="10"/>
  <c r="U1857" i="10"/>
  <c r="U1856" i="10"/>
  <c r="R1856" i="10"/>
  <c r="S1854" i="10"/>
  <c r="P1854" i="10"/>
  <c r="AJ1853" i="10"/>
  <c r="T1853" i="10"/>
  <c r="Q1853" i="10"/>
  <c r="T1852" i="10"/>
  <c r="AJ1852" i="10"/>
  <c r="U1851" i="10"/>
  <c r="AK1851" i="10"/>
  <c r="AI1849" i="10"/>
  <c r="S1846" i="10"/>
  <c r="P1846" i="10"/>
  <c r="AJ1845" i="10"/>
  <c r="T1845" i="10"/>
  <c r="Q1845" i="10"/>
  <c r="R1842" i="10"/>
  <c r="U1842" i="10"/>
  <c r="AK1832" i="10"/>
  <c r="U1832" i="10"/>
  <c r="R1832" i="10"/>
  <c r="U1816" i="10"/>
  <c r="R1816" i="10"/>
  <c r="S1814" i="10"/>
  <c r="P1814" i="10"/>
  <c r="T1813" i="10"/>
  <c r="Q1813" i="10"/>
  <c r="AJ1812" i="10"/>
  <c r="S1803" i="10"/>
  <c r="P1803" i="10"/>
  <c r="Q1842" i="10"/>
  <c r="Q1838" i="10"/>
  <c r="P1835" i="10"/>
  <c r="Q1834" i="10"/>
  <c r="P1806" i="10"/>
  <c r="X1804" i="10"/>
  <c r="AN1804" i="10"/>
  <c r="AR1804" i="10"/>
  <c r="W1803" i="10"/>
  <c r="AM1803" i="10"/>
  <c r="AQ1803" i="10"/>
  <c r="V1802" i="10"/>
  <c r="AL1802" i="10"/>
  <c r="AP1802" i="10"/>
  <c r="V1800" i="10"/>
  <c r="AL1800" i="10"/>
  <c r="AP1800" i="10"/>
  <c r="X1798" i="10"/>
  <c r="AN1798" i="10"/>
  <c r="AR1798" i="10"/>
  <c r="X1796" i="10"/>
  <c r="AN1796" i="10"/>
  <c r="AR1796" i="10"/>
  <c r="W1795" i="10"/>
  <c r="AM1795" i="10"/>
  <c r="AQ1795" i="10"/>
  <c r="V1794" i="10"/>
  <c r="AL1794" i="10"/>
  <c r="AP1794" i="10"/>
  <c r="AH1793" i="10"/>
  <c r="S1793" i="10"/>
  <c r="AJ1792" i="10"/>
  <c r="S1792" i="10"/>
  <c r="P1792" i="10"/>
  <c r="AD1791" i="10"/>
  <c r="AJ1791" i="10" s="1"/>
  <c r="V1791" i="10"/>
  <c r="AG1790" i="10"/>
  <c r="AT1790" i="10"/>
  <c r="AC1790" i="10"/>
  <c r="AI1790" i="10" s="1"/>
  <c r="V1790" i="10"/>
  <c r="AL1790" i="10"/>
  <c r="AP1790" i="10"/>
  <c r="X1789" i="10"/>
  <c r="Y1788" i="10"/>
  <c r="P1788" i="10" s="1"/>
  <c r="AT1788" i="10"/>
  <c r="S1788" i="10"/>
  <c r="AD1787" i="10"/>
  <c r="AJ1787" i="10" s="1"/>
  <c r="S1787" i="10"/>
  <c r="P1787" i="10"/>
  <c r="U1786" i="10"/>
  <c r="R1786" i="10"/>
  <c r="S1784" i="10"/>
  <c r="P1784" i="10"/>
  <c r="T1783" i="10"/>
  <c r="Q1783" i="10"/>
  <c r="U1770" i="10"/>
  <c r="R1770" i="10"/>
  <c r="S1768" i="10"/>
  <c r="P1768" i="10"/>
  <c r="T1767" i="10"/>
  <c r="Q1767" i="10"/>
  <c r="U1754" i="10"/>
  <c r="R1754" i="10"/>
  <c r="S1752" i="10"/>
  <c r="P1752" i="10"/>
  <c r="T1751" i="10"/>
  <c r="Q1751" i="10"/>
  <c r="U1738" i="10"/>
  <c r="R1738" i="10"/>
  <c r="S1736" i="10"/>
  <c r="P1736" i="10"/>
  <c r="T1735" i="10"/>
  <c r="Q1735" i="10"/>
  <c r="U1722" i="10"/>
  <c r="R1722" i="10"/>
  <c r="S1720" i="10"/>
  <c r="P1720" i="10"/>
  <c r="T1719" i="10"/>
  <c r="Q1719" i="10"/>
  <c r="U1706" i="10"/>
  <c r="R1706" i="10"/>
  <c r="S1704" i="10"/>
  <c r="P1704" i="10"/>
  <c r="T1703" i="10"/>
  <c r="Q1703" i="10"/>
  <c r="U1690" i="10"/>
  <c r="R1690" i="10"/>
  <c r="S1688" i="10"/>
  <c r="P1688" i="10"/>
  <c r="T1687" i="10"/>
  <c r="Q1687" i="10"/>
  <c r="U1674" i="10"/>
  <c r="R1674" i="10"/>
  <c r="S1672" i="10"/>
  <c r="P1672" i="10"/>
  <c r="T1671" i="10"/>
  <c r="Q1671" i="10"/>
  <c r="U1658" i="10"/>
  <c r="R1658" i="10"/>
  <c r="S1656" i="10"/>
  <c r="P1656" i="10"/>
  <c r="T1655" i="10"/>
  <c r="Q1655" i="10"/>
  <c r="U1646" i="10"/>
  <c r="R1646" i="10"/>
  <c r="S1644" i="10"/>
  <c r="P1644" i="10"/>
  <c r="T1643" i="10"/>
  <c r="Q1643" i="10"/>
  <c r="U1630" i="10"/>
  <c r="R1630" i="10"/>
  <c r="S1628" i="10"/>
  <c r="P1628" i="10"/>
  <c r="T1627" i="10"/>
  <c r="Q1627" i="10"/>
  <c r="U1598" i="10"/>
  <c r="R1598" i="10"/>
  <c r="S1596" i="10"/>
  <c r="P1596" i="10"/>
  <c r="T1595" i="10"/>
  <c r="Q1595" i="10"/>
  <c r="U1582" i="10"/>
  <c r="R1582" i="10"/>
  <c r="S1580" i="10"/>
  <c r="P1580" i="10"/>
  <c r="T1579" i="10"/>
  <c r="Q1579" i="10"/>
  <c r="U1566" i="10"/>
  <c r="R1566" i="10"/>
  <c r="S1564" i="10"/>
  <c r="P1564" i="10"/>
  <c r="T1563" i="10"/>
  <c r="Q1563" i="10"/>
  <c r="T1546" i="10"/>
  <c r="T1545" i="10"/>
  <c r="Q1545" i="10"/>
  <c r="T1544" i="10"/>
  <c r="U1542" i="10"/>
  <c r="R1542" i="10"/>
  <c r="U1541" i="10"/>
  <c r="U1540" i="10"/>
  <c r="R1540" i="10"/>
  <c r="T1538" i="10"/>
  <c r="T1537" i="10"/>
  <c r="Q1537" i="10"/>
  <c r="T1536" i="10"/>
  <c r="U1534" i="10"/>
  <c r="R1534" i="10"/>
  <c r="S1532" i="10"/>
  <c r="P1532" i="10"/>
  <c r="U1530" i="10"/>
  <c r="R1530" i="10"/>
  <c r="Q1528" i="10"/>
  <c r="R1527" i="10"/>
  <c r="AK1527" i="10"/>
  <c r="AI1518" i="10"/>
  <c r="U1516" i="10"/>
  <c r="R1516" i="10"/>
  <c r="S1514" i="10"/>
  <c r="P1514" i="10"/>
  <c r="T1513" i="10"/>
  <c r="Q1513" i="10"/>
  <c r="Q1512" i="10"/>
  <c r="AJ1512" i="10"/>
  <c r="R1511" i="10"/>
  <c r="AK1511" i="10"/>
  <c r="S1510" i="10"/>
  <c r="P1510" i="10"/>
  <c r="AJ1509" i="10"/>
  <c r="T1509" i="10"/>
  <c r="Q1509" i="10"/>
  <c r="AI1505" i="10"/>
  <c r="Q1504" i="10"/>
  <c r="R1499" i="10"/>
  <c r="S1498" i="10"/>
  <c r="P1498" i="10"/>
  <c r="AJ1497" i="10"/>
  <c r="T1497" i="10"/>
  <c r="Q1497" i="10"/>
  <c r="AK1496" i="10"/>
  <c r="U1496" i="10"/>
  <c r="R1496" i="10"/>
  <c r="AI1489" i="10"/>
  <c r="Q1488" i="10"/>
  <c r="R1487" i="10"/>
  <c r="AK1487" i="10"/>
  <c r="AI1485" i="10"/>
  <c r="Q1484" i="10"/>
  <c r="R1483" i="10"/>
  <c r="AK1483" i="10"/>
  <c r="AJ1478" i="10"/>
  <c r="U1478" i="10"/>
  <c r="R1478" i="10"/>
  <c r="U1476" i="10"/>
  <c r="R1476" i="10"/>
  <c r="AI1474" i="10"/>
  <c r="T1469" i="10"/>
  <c r="Q1469" i="10"/>
  <c r="S1468" i="10"/>
  <c r="P1468" i="10"/>
  <c r="T1467" i="10"/>
  <c r="Q1467" i="10"/>
  <c r="S1466" i="10"/>
  <c r="P1466" i="10"/>
  <c r="U1464" i="10"/>
  <c r="R1464" i="10"/>
  <c r="S1462" i="10"/>
  <c r="P1462" i="10"/>
  <c r="U1460" i="10"/>
  <c r="R1460" i="10"/>
  <c r="T1459" i="10"/>
  <c r="Q1459" i="10"/>
  <c r="S1458" i="10"/>
  <c r="P1458" i="10"/>
  <c r="S1456" i="10"/>
  <c r="P1456" i="10"/>
  <c r="T1454" i="10"/>
  <c r="AI1451" i="10"/>
  <c r="T1451" i="10"/>
  <c r="Q1451" i="10"/>
  <c r="U1450" i="10"/>
  <c r="R1450" i="10"/>
  <c r="S1448" i="10"/>
  <c r="P1448" i="10"/>
  <c r="S1446" i="10"/>
  <c r="P1446" i="10"/>
  <c r="S1444" i="10"/>
  <c r="P1444" i="10"/>
  <c r="T1439" i="10"/>
  <c r="Q1439" i="10"/>
  <c r="U1438" i="10"/>
  <c r="R1438" i="10"/>
  <c r="T1435" i="10"/>
  <c r="Q1435" i="10"/>
  <c r="T1434" i="10"/>
  <c r="U1432" i="10"/>
  <c r="R1432" i="10"/>
  <c r="T1430" i="10"/>
  <c r="U1429" i="10"/>
  <c r="AS1989" i="10"/>
  <c r="AT1988" i="10"/>
  <c r="AP1988" i="10"/>
  <c r="AL1988" i="10"/>
  <c r="V1988" i="10"/>
  <c r="AU1987" i="10"/>
  <c r="AQ1987" i="10"/>
  <c r="AM1987" i="10"/>
  <c r="W1987" i="10"/>
  <c r="AR1986" i="10"/>
  <c r="AN1986" i="10"/>
  <c r="X1986" i="10"/>
  <c r="AS1985" i="10"/>
  <c r="AT1984" i="10"/>
  <c r="AP1984" i="10"/>
  <c r="AL1984" i="10"/>
  <c r="V1984" i="10"/>
  <c r="AU1983" i="10"/>
  <c r="AQ1983" i="10"/>
  <c r="AM1983" i="10"/>
  <c r="W1983" i="10"/>
  <c r="AR1982" i="10"/>
  <c r="AN1982" i="10"/>
  <c r="X1982" i="10"/>
  <c r="AS1981" i="10"/>
  <c r="AT1980" i="10"/>
  <c r="AP1980" i="10"/>
  <c r="AL1980" i="10"/>
  <c r="V1980" i="10"/>
  <c r="AU1979" i="10"/>
  <c r="AQ1979" i="10"/>
  <c r="AM1979" i="10"/>
  <c r="W1979" i="10"/>
  <c r="AR1978" i="10"/>
  <c r="AN1978" i="10"/>
  <c r="X1978" i="10"/>
  <c r="AS1977" i="10"/>
  <c r="AT1976" i="10"/>
  <c r="AP1976" i="10"/>
  <c r="AL1976" i="10"/>
  <c r="V1976" i="10"/>
  <c r="AU1975" i="10"/>
  <c r="AQ1975" i="10"/>
  <c r="AM1975" i="10"/>
  <c r="W1975" i="10"/>
  <c r="AR1974" i="10"/>
  <c r="AN1974" i="10"/>
  <c r="X1974" i="10"/>
  <c r="AS1973" i="10"/>
  <c r="AT1972" i="10"/>
  <c r="AP1972" i="10"/>
  <c r="AL1972" i="10"/>
  <c r="V1972" i="10"/>
  <c r="AU1971" i="10"/>
  <c r="AQ1971" i="10"/>
  <c r="AM1971" i="10"/>
  <c r="W1971" i="10"/>
  <c r="AR1970" i="10"/>
  <c r="AN1970" i="10"/>
  <c r="X1970" i="10"/>
  <c r="AS1969" i="10"/>
  <c r="AT1968" i="10"/>
  <c r="AP1968" i="10"/>
  <c r="AL1968" i="10"/>
  <c r="V1968" i="10"/>
  <c r="AU1967" i="10"/>
  <c r="AQ1967" i="10"/>
  <c r="AM1967" i="10"/>
  <c r="W1967" i="10"/>
  <c r="AR1966" i="10"/>
  <c r="AN1966" i="10"/>
  <c r="X1966" i="10"/>
  <c r="AS1965" i="10"/>
  <c r="AT1964" i="10"/>
  <c r="AP1964" i="10"/>
  <c r="AL1964" i="10"/>
  <c r="V1964" i="10"/>
  <c r="AU1963" i="10"/>
  <c r="AQ1963" i="10"/>
  <c r="AM1963" i="10"/>
  <c r="W1963" i="10"/>
  <c r="AR1962" i="10"/>
  <c r="AN1962" i="10"/>
  <c r="X1962" i="10"/>
  <c r="AS1961" i="10"/>
  <c r="AT1960" i="10"/>
  <c r="AP1960" i="10"/>
  <c r="AL1960" i="10"/>
  <c r="V1960" i="10"/>
  <c r="AU1959" i="10"/>
  <c r="AQ1959" i="10"/>
  <c r="AM1959" i="10"/>
  <c r="W1959" i="10"/>
  <c r="AR1958" i="10"/>
  <c r="AN1958" i="10"/>
  <c r="X1958" i="10"/>
  <c r="AS1957" i="10"/>
  <c r="AT1956" i="10"/>
  <c r="AP1956" i="10"/>
  <c r="AL1956" i="10"/>
  <c r="V1956" i="10"/>
  <c r="AU1955" i="10"/>
  <c r="AQ1955" i="10"/>
  <c r="AM1955" i="10"/>
  <c r="W1955" i="10"/>
  <c r="AR1954" i="10"/>
  <c r="AN1954" i="10"/>
  <c r="X1954" i="10"/>
  <c r="AS1953" i="10"/>
  <c r="AT1952" i="10"/>
  <c r="AP1952" i="10"/>
  <c r="AL1952" i="10"/>
  <c r="V1952" i="10"/>
  <c r="AU1951" i="10"/>
  <c r="AQ1951" i="10"/>
  <c r="AM1951" i="10"/>
  <c r="W1951" i="10"/>
  <c r="AR1950" i="10"/>
  <c r="AN1950" i="10"/>
  <c r="X1950" i="10"/>
  <c r="AS1949" i="10"/>
  <c r="AT1948" i="10"/>
  <c r="AP1948" i="10"/>
  <c r="AL1948" i="10"/>
  <c r="V1948" i="10"/>
  <c r="AU1947" i="10"/>
  <c r="AQ1947" i="10"/>
  <c r="AM1947" i="10"/>
  <c r="W1947" i="10"/>
  <c r="AR1946" i="10"/>
  <c r="AN1946" i="10"/>
  <c r="X1946" i="10"/>
  <c r="AS1945" i="10"/>
  <c r="AT1944" i="10"/>
  <c r="AP1944" i="10"/>
  <c r="AL1944" i="10"/>
  <c r="V1944" i="10"/>
  <c r="AU1943" i="10"/>
  <c r="AQ1943" i="10"/>
  <c r="AM1943" i="10"/>
  <c r="W1943" i="10"/>
  <c r="AR1942" i="10"/>
  <c r="AN1942" i="10"/>
  <c r="X1942" i="10"/>
  <c r="AS1941" i="10"/>
  <c r="AT1940" i="10"/>
  <c r="AP1940" i="10"/>
  <c r="AL1940" i="10"/>
  <c r="V1940" i="10"/>
  <c r="AU1939" i="10"/>
  <c r="AQ1939" i="10"/>
  <c r="AM1939" i="10"/>
  <c r="W1939" i="10"/>
  <c r="AR1938" i="10"/>
  <c r="AN1938" i="10"/>
  <c r="X1938" i="10"/>
  <c r="AS1937" i="10"/>
  <c r="AT1936" i="10"/>
  <c r="AP1936" i="10"/>
  <c r="AL1936" i="10"/>
  <c r="V1936" i="10"/>
  <c r="AU1935" i="10"/>
  <c r="AQ1935" i="10"/>
  <c r="AM1935" i="10"/>
  <c r="W1935" i="10"/>
  <c r="AR1934" i="10"/>
  <c r="AN1934" i="10"/>
  <c r="X1934" i="10"/>
  <c r="AS1933" i="10"/>
  <c r="AT1932" i="10"/>
  <c r="AP1932" i="10"/>
  <c r="AL1932" i="10"/>
  <c r="V1932" i="10"/>
  <c r="AU1931" i="10"/>
  <c r="AQ1931" i="10"/>
  <c r="AM1931" i="10"/>
  <c r="W1931" i="10"/>
  <c r="AR1930" i="10"/>
  <c r="AN1930" i="10"/>
  <c r="X1930" i="10"/>
  <c r="AS1929" i="10"/>
  <c r="AT1928" i="10"/>
  <c r="AP1928" i="10"/>
  <c r="AL1928" i="10"/>
  <c r="V1928" i="10"/>
  <c r="AU1927" i="10"/>
  <c r="AQ1927" i="10"/>
  <c r="AM1927" i="10"/>
  <c r="W1927" i="10"/>
  <c r="AR1926" i="10"/>
  <c r="AN1926" i="10"/>
  <c r="X1926" i="10"/>
  <c r="AS1925" i="10"/>
  <c r="AT1924" i="10"/>
  <c r="AP1924" i="10"/>
  <c r="AL1924" i="10"/>
  <c r="V1924" i="10"/>
  <c r="AU1923" i="10"/>
  <c r="AQ1923" i="10"/>
  <c r="AM1923" i="10"/>
  <c r="W1923" i="10"/>
  <c r="AR1922" i="10"/>
  <c r="AN1922" i="10"/>
  <c r="X1922" i="10"/>
  <c r="AS1921" i="10"/>
  <c r="AT1920" i="10"/>
  <c r="AP1920" i="10"/>
  <c r="AL1920" i="10"/>
  <c r="V1920" i="10"/>
  <c r="AU1919" i="10"/>
  <c r="AQ1919" i="10"/>
  <c r="AM1919" i="10"/>
  <c r="W1919" i="10"/>
  <c r="AR1918" i="10"/>
  <c r="AN1918" i="10"/>
  <c r="X1918" i="10"/>
  <c r="AS1917" i="10"/>
  <c r="AT1916" i="10"/>
  <c r="AP1916" i="10"/>
  <c r="AL1916" i="10"/>
  <c r="V1916" i="10"/>
  <c r="AU1915" i="10"/>
  <c r="AQ1915" i="10"/>
  <c r="AM1915" i="10"/>
  <c r="W1915" i="10"/>
  <c r="AR1914" i="10"/>
  <c r="AN1914" i="10"/>
  <c r="X1914" i="10"/>
  <c r="AS1913" i="10"/>
  <c r="AT1912" i="10"/>
  <c r="AP1912" i="10"/>
  <c r="AL1912" i="10"/>
  <c r="V1912" i="10"/>
  <c r="AU1911" i="10"/>
  <c r="AQ1911" i="10"/>
  <c r="AM1911" i="10"/>
  <c r="W1911" i="10"/>
  <c r="AR1910" i="10"/>
  <c r="AN1910" i="10"/>
  <c r="X1910" i="10"/>
  <c r="AS1909" i="10"/>
  <c r="AT1908" i="10"/>
  <c r="AP1908" i="10"/>
  <c r="AL1908" i="10"/>
  <c r="V1908" i="10"/>
  <c r="AU1907" i="10"/>
  <c r="AQ1907" i="10"/>
  <c r="AM1907" i="10"/>
  <c r="W1907" i="10"/>
  <c r="AR1906" i="10"/>
  <c r="AN1906" i="10"/>
  <c r="X1906" i="10"/>
  <c r="AS1905" i="10"/>
  <c r="AT1904" i="10"/>
  <c r="AP1904" i="10"/>
  <c r="AL1904" i="10"/>
  <c r="V1904" i="10"/>
  <c r="AU1903" i="10"/>
  <c r="AQ1903" i="10"/>
  <c r="AM1903" i="10"/>
  <c r="W1903" i="10"/>
  <c r="AR1902" i="10"/>
  <c r="AN1902" i="10"/>
  <c r="X1902" i="10"/>
  <c r="AS1901" i="10"/>
  <c r="AT1900" i="10"/>
  <c r="AP1900" i="10"/>
  <c r="AL1900" i="10"/>
  <c r="V1900" i="10"/>
  <c r="AU1899" i="10"/>
  <c r="AQ1899" i="10"/>
  <c r="AM1899" i="10"/>
  <c r="W1899" i="10"/>
  <c r="AR1898" i="10"/>
  <c r="AN1898" i="10"/>
  <c r="X1898" i="10"/>
  <c r="AS1897" i="10"/>
  <c r="AT1896" i="10"/>
  <c r="AP1896" i="10"/>
  <c r="AL1896" i="10"/>
  <c r="V1896" i="10"/>
  <c r="AU1895" i="10"/>
  <c r="AQ1895" i="10"/>
  <c r="AM1895" i="10"/>
  <c r="W1895" i="10"/>
  <c r="AR1894" i="10"/>
  <c r="AN1894" i="10"/>
  <c r="X1894" i="10"/>
  <c r="AS1893" i="10"/>
  <c r="AT1892" i="10"/>
  <c r="AP1892" i="10"/>
  <c r="AL1892" i="10"/>
  <c r="V1892" i="10"/>
  <c r="AU1891" i="10"/>
  <c r="AQ1891" i="10"/>
  <c r="AM1891" i="10"/>
  <c r="W1891" i="10"/>
  <c r="AR1890" i="10"/>
  <c r="AN1890" i="10"/>
  <c r="X1890" i="10"/>
  <c r="AS1889" i="10"/>
  <c r="AT1888" i="10"/>
  <c r="AP1888" i="10"/>
  <c r="AL1888" i="10"/>
  <c r="V1888" i="10"/>
  <c r="AU1887" i="10"/>
  <c r="AQ1887" i="10"/>
  <c r="AM1887" i="10"/>
  <c r="W1887" i="10"/>
  <c r="AR1886" i="10"/>
  <c r="AN1886" i="10"/>
  <c r="X1886" i="10"/>
  <c r="AS1885" i="10"/>
  <c r="AT1884" i="10"/>
  <c r="AP1884" i="10"/>
  <c r="AL1884" i="10"/>
  <c r="V1884" i="10"/>
  <c r="AU1883" i="10"/>
  <c r="AQ1883" i="10"/>
  <c r="AM1883" i="10"/>
  <c r="W1883" i="10"/>
  <c r="AR1882" i="10"/>
  <c r="AN1882" i="10"/>
  <c r="X1882" i="10"/>
  <c r="AS1881" i="10"/>
  <c r="AT1880" i="10"/>
  <c r="AP1880" i="10"/>
  <c r="AL1880" i="10"/>
  <c r="V1880" i="10"/>
  <c r="AU1879" i="10"/>
  <c r="AQ1879" i="10"/>
  <c r="AM1879" i="10"/>
  <c r="W1879" i="10"/>
  <c r="AR1878" i="10"/>
  <c r="AN1878" i="10"/>
  <c r="X1878" i="10"/>
  <c r="AS1877" i="10"/>
  <c r="AT1876" i="10"/>
  <c r="AP1876" i="10"/>
  <c r="AL1876" i="10"/>
  <c r="V1876" i="10"/>
  <c r="AU1875" i="10"/>
  <c r="AQ1875" i="10"/>
  <c r="AM1875" i="10"/>
  <c r="W1875" i="10"/>
  <c r="AR1874" i="10"/>
  <c r="AN1874" i="10"/>
  <c r="X1874" i="10"/>
  <c r="AS1873" i="10"/>
  <c r="AT1872" i="10"/>
  <c r="AP1872" i="10"/>
  <c r="AL1872" i="10"/>
  <c r="V1872" i="10"/>
  <c r="AU1871" i="10"/>
  <c r="AQ1871" i="10"/>
  <c r="AM1871" i="10"/>
  <c r="W1871" i="10"/>
  <c r="AR1870" i="10"/>
  <c r="AN1870" i="10"/>
  <c r="X1870" i="10"/>
  <c r="AS1869" i="10"/>
  <c r="AT1868" i="10"/>
  <c r="AP1868" i="10"/>
  <c r="AL1868" i="10"/>
  <c r="V1868" i="10"/>
  <c r="AU1867" i="10"/>
  <c r="AQ1867" i="10"/>
  <c r="AM1867" i="10"/>
  <c r="W1867" i="10"/>
  <c r="AR1866" i="10"/>
  <c r="AN1866" i="10"/>
  <c r="X1866" i="10"/>
  <c r="AS1865" i="10"/>
  <c r="AT1864" i="10"/>
  <c r="AP1864" i="10"/>
  <c r="AL1864" i="10"/>
  <c r="V1864" i="10"/>
  <c r="AU1863" i="10"/>
  <c r="AQ1863" i="10"/>
  <c r="AM1863" i="10"/>
  <c r="W1863" i="10"/>
  <c r="AR1862" i="10"/>
  <c r="AN1862" i="10"/>
  <c r="X1862" i="10"/>
  <c r="AS1861" i="10"/>
  <c r="AT1860" i="10"/>
  <c r="AP1860" i="10"/>
  <c r="AL1860" i="10"/>
  <c r="V1860" i="10"/>
  <c r="AU1859" i="10"/>
  <c r="AQ1859" i="10"/>
  <c r="AM1859" i="10"/>
  <c r="W1859" i="10"/>
  <c r="AR1858" i="10"/>
  <c r="AN1858" i="10"/>
  <c r="X1858" i="10"/>
  <c r="AS1857" i="10"/>
  <c r="AT1856" i="10"/>
  <c r="AP1856" i="10"/>
  <c r="AL1856" i="10"/>
  <c r="V1856" i="10"/>
  <c r="AU1855" i="10"/>
  <c r="AQ1855" i="10"/>
  <c r="AM1855" i="10"/>
  <c r="W1855" i="10"/>
  <c r="AR1854" i="10"/>
  <c r="AN1854" i="10"/>
  <c r="X1854" i="10"/>
  <c r="AS1853" i="10"/>
  <c r="AT1852" i="10"/>
  <c r="AP1852" i="10"/>
  <c r="AL1852" i="10"/>
  <c r="V1852" i="10"/>
  <c r="AU1851" i="10"/>
  <c r="AQ1851" i="10"/>
  <c r="AM1851" i="10"/>
  <c r="W1851" i="10"/>
  <c r="AR1850" i="10"/>
  <c r="AN1850" i="10"/>
  <c r="X1850" i="10"/>
  <c r="AS1849" i="10"/>
  <c r="AT1848" i="10"/>
  <c r="AP1848" i="10"/>
  <c r="AL1848" i="10"/>
  <c r="V1848" i="10"/>
  <c r="AU1847" i="10"/>
  <c r="AQ1847" i="10"/>
  <c r="AM1847" i="10"/>
  <c r="AR1846" i="10"/>
  <c r="AN1846" i="10"/>
  <c r="X1846" i="10"/>
  <c r="AS1845" i="10"/>
  <c r="AT1844" i="10"/>
  <c r="AP1844" i="10"/>
  <c r="AL1844" i="10"/>
  <c r="AQ1843" i="10"/>
  <c r="AM1843" i="10"/>
  <c r="AR1842" i="10"/>
  <c r="AN1842" i="10"/>
  <c r="AT1840" i="10"/>
  <c r="AP1840" i="10"/>
  <c r="AL1840" i="10"/>
  <c r="V1840" i="10"/>
  <c r="AQ1839" i="10"/>
  <c r="AM1839" i="10"/>
  <c r="AR1838" i="10"/>
  <c r="AN1838" i="10"/>
  <c r="AP1836" i="10"/>
  <c r="AL1836" i="10"/>
  <c r="AQ1835" i="10"/>
  <c r="AM1835" i="10"/>
  <c r="AR1834" i="10"/>
  <c r="AN1834" i="10"/>
  <c r="AP1832" i="10"/>
  <c r="AL1832" i="10"/>
  <c r="AQ1831" i="10"/>
  <c r="AM1831" i="10"/>
  <c r="AR1830" i="10"/>
  <c r="AN1830" i="10"/>
  <c r="AT1828" i="10"/>
  <c r="AP1828" i="10"/>
  <c r="AL1828" i="10"/>
  <c r="V1828" i="10"/>
  <c r="AU1827" i="10"/>
  <c r="AQ1827" i="10"/>
  <c r="AM1827" i="10"/>
  <c r="AR1826" i="10"/>
  <c r="AN1826" i="10"/>
  <c r="X1826" i="10"/>
  <c r="AS1825" i="10"/>
  <c r="AT1824" i="10"/>
  <c r="AP1824" i="10"/>
  <c r="AL1824" i="10"/>
  <c r="V1824" i="10"/>
  <c r="AU1823" i="10"/>
  <c r="AQ1823" i="10"/>
  <c r="AM1823" i="10"/>
  <c r="W1823" i="10"/>
  <c r="AR1822" i="10"/>
  <c r="AN1822" i="10"/>
  <c r="X1822" i="10"/>
  <c r="AS1821" i="10"/>
  <c r="AT1820" i="10"/>
  <c r="AP1820" i="10"/>
  <c r="AL1820" i="10"/>
  <c r="V1820" i="10"/>
  <c r="AU1819" i="10"/>
  <c r="AQ1819" i="10"/>
  <c r="AM1819" i="10"/>
  <c r="W1819" i="10"/>
  <c r="AR1818" i="10"/>
  <c r="AN1818" i="10"/>
  <c r="X1818" i="10"/>
  <c r="AS1817" i="10"/>
  <c r="AT1816" i="10"/>
  <c r="AP1816" i="10"/>
  <c r="AL1816" i="10"/>
  <c r="V1816" i="10"/>
  <c r="AU1815" i="10"/>
  <c r="AQ1815" i="10"/>
  <c r="AM1815" i="10"/>
  <c r="W1815" i="10"/>
  <c r="AR1814" i="10"/>
  <c r="AN1814" i="10"/>
  <c r="X1814" i="10"/>
  <c r="AS1813" i="10"/>
  <c r="AT1812" i="10"/>
  <c r="AP1812" i="10"/>
  <c r="AL1812" i="10"/>
  <c r="V1812" i="10"/>
  <c r="AU1811" i="10"/>
  <c r="AQ1811" i="10"/>
  <c r="AM1811" i="10"/>
  <c r="W1811" i="10"/>
  <c r="AR1810" i="10"/>
  <c r="AN1810" i="10"/>
  <c r="X1810" i="10"/>
  <c r="AS1809" i="10"/>
  <c r="AT1808" i="10"/>
  <c r="AP1808" i="10"/>
  <c r="AL1808" i="10"/>
  <c r="V1808" i="10"/>
  <c r="AU1807" i="10"/>
  <c r="AQ1807" i="10"/>
  <c r="AM1807" i="10"/>
  <c r="W1807" i="10"/>
  <c r="AR1806" i="10"/>
  <c r="AF1806" i="10"/>
  <c r="AI1806" i="10" s="1"/>
  <c r="X1806" i="10"/>
  <c r="T1806" i="10"/>
  <c r="AH1805" i="10"/>
  <c r="AK1805" i="10" s="1"/>
  <c r="U1805" i="10"/>
  <c r="P1805" i="10"/>
  <c r="AU1805" i="10"/>
  <c r="W1805" i="10"/>
  <c r="AM1805" i="10"/>
  <c r="AQ1805" i="10"/>
  <c r="Y1804" i="10"/>
  <c r="AD1803" i="10"/>
  <c r="AJ1803" i="10" s="1"/>
  <c r="AG1802" i="10"/>
  <c r="AN1801" i="10"/>
  <c r="AS1801" i="10"/>
  <c r="AM1800" i="10"/>
  <c r="AG1800" i="10"/>
  <c r="AF1799" i="10"/>
  <c r="Z1799" i="10"/>
  <c r="AE1798" i="10"/>
  <c r="AK1798" i="10" s="1"/>
  <c r="Y1798" i="10"/>
  <c r="U1797" i="10"/>
  <c r="AU1797" i="10"/>
  <c r="W1797" i="10"/>
  <c r="AM1797" i="10"/>
  <c r="AQ1797" i="10"/>
  <c r="Y1796" i="10"/>
  <c r="AD1795" i="10"/>
  <c r="AJ1795" i="10" s="1"/>
  <c r="AG1794" i="10"/>
  <c r="AN1793" i="10"/>
  <c r="AS1793" i="10"/>
  <c r="AU1791" i="10"/>
  <c r="T1791" i="10"/>
  <c r="Q1791" i="10"/>
  <c r="AI1789" i="10"/>
  <c r="AS1789" i="10"/>
  <c r="AU1787" i="10"/>
  <c r="T1787" i="10"/>
  <c r="Q1787" i="10"/>
  <c r="T1786" i="10"/>
  <c r="U1785" i="10"/>
  <c r="AI1776" i="10"/>
  <c r="T1776" i="10"/>
  <c r="U1775" i="10"/>
  <c r="U1774" i="10"/>
  <c r="R1774" i="10"/>
  <c r="S1772" i="10"/>
  <c r="P1772" i="10"/>
  <c r="T1771" i="10"/>
  <c r="Q1771" i="10"/>
  <c r="T1770" i="10"/>
  <c r="AJ1770" i="10"/>
  <c r="U1769" i="10"/>
  <c r="AI1760" i="10"/>
  <c r="T1760" i="10"/>
  <c r="U1759" i="10"/>
  <c r="U1758" i="10"/>
  <c r="R1758" i="10"/>
  <c r="S1756" i="10"/>
  <c r="P1756" i="10"/>
  <c r="T1755" i="10"/>
  <c r="Q1755" i="10"/>
  <c r="T1754" i="10"/>
  <c r="U1753" i="10"/>
  <c r="AI1744" i="10"/>
  <c r="T1744" i="10"/>
  <c r="U1743" i="10"/>
  <c r="U1742" i="10"/>
  <c r="R1742" i="10"/>
  <c r="S1740" i="10"/>
  <c r="P1740" i="10"/>
  <c r="T1739" i="10"/>
  <c r="Q1739" i="10"/>
  <c r="T1738" i="10"/>
  <c r="AJ1738" i="10"/>
  <c r="U1737" i="10"/>
  <c r="AI1728" i="10"/>
  <c r="T1728" i="10"/>
  <c r="U1727" i="10"/>
  <c r="U1726" i="10"/>
  <c r="R1726" i="10"/>
  <c r="S1724" i="10"/>
  <c r="P1724" i="10"/>
  <c r="T1723" i="10"/>
  <c r="Q1723" i="10"/>
  <c r="T1722" i="10"/>
  <c r="U1721" i="10"/>
  <c r="AI1712" i="10"/>
  <c r="T1712" i="10"/>
  <c r="U1711" i="10"/>
  <c r="U1710" i="10"/>
  <c r="R1710" i="10"/>
  <c r="S1708" i="10"/>
  <c r="P1708" i="10"/>
  <c r="T1707" i="10"/>
  <c r="Q1707" i="10"/>
  <c r="T1706" i="10"/>
  <c r="U1705" i="10"/>
  <c r="AI1696" i="10"/>
  <c r="T1696" i="10"/>
  <c r="U1695" i="10"/>
  <c r="U1694" i="10"/>
  <c r="R1694" i="10"/>
  <c r="S1692" i="10"/>
  <c r="P1692" i="10"/>
  <c r="T1691" i="10"/>
  <c r="Q1691" i="10"/>
  <c r="T1690" i="10"/>
  <c r="AJ1690" i="10"/>
  <c r="U1689" i="10"/>
  <c r="AI1680" i="10"/>
  <c r="T1680" i="10"/>
  <c r="U1679" i="10"/>
  <c r="U1678" i="10"/>
  <c r="R1678" i="10"/>
  <c r="S1676" i="10"/>
  <c r="P1676" i="10"/>
  <c r="AJ1675" i="10"/>
  <c r="T1675" i="10"/>
  <c r="Q1675" i="10"/>
  <c r="T1674" i="10"/>
  <c r="AJ1674" i="10"/>
  <c r="U1673" i="10"/>
  <c r="AK1673" i="10"/>
  <c r="AI1664" i="10"/>
  <c r="T1664" i="10"/>
  <c r="U1663" i="10"/>
  <c r="U1662" i="10"/>
  <c r="R1662" i="10"/>
  <c r="S1660" i="10"/>
  <c r="P1660" i="10"/>
  <c r="T1659" i="10"/>
  <c r="Q1659" i="10"/>
  <c r="T1658" i="10"/>
  <c r="AJ1658" i="10"/>
  <c r="U1657" i="10"/>
  <c r="U1649" i="10"/>
  <c r="S1648" i="10"/>
  <c r="P1648" i="10"/>
  <c r="AJ1647" i="10"/>
  <c r="T1647" i="10"/>
  <c r="Q1647" i="10"/>
  <c r="T1646" i="10"/>
  <c r="AJ1646" i="10"/>
  <c r="U1645" i="10"/>
  <c r="AK1645" i="10"/>
  <c r="AI1643" i="10"/>
  <c r="AI1636" i="10"/>
  <c r="T1636" i="10"/>
  <c r="U1635" i="10"/>
  <c r="U1634" i="10"/>
  <c r="R1634" i="10"/>
  <c r="S1632" i="10"/>
  <c r="P1632" i="10"/>
  <c r="AJ1631" i="10"/>
  <c r="T1631" i="10"/>
  <c r="Q1631" i="10"/>
  <c r="T1630" i="10"/>
  <c r="AJ1630" i="10"/>
  <c r="U1629" i="10"/>
  <c r="AK1629" i="10"/>
  <c r="AI1627" i="10"/>
  <c r="AI1620" i="10"/>
  <c r="T1620" i="10"/>
  <c r="U1619" i="10"/>
  <c r="AI1616" i="10"/>
  <c r="T1616" i="10"/>
  <c r="U1615" i="10"/>
  <c r="U1614" i="10"/>
  <c r="R1614" i="10"/>
  <c r="T1612" i="10"/>
  <c r="U1611" i="10"/>
  <c r="AI1604" i="10"/>
  <c r="T1604" i="10"/>
  <c r="U1603" i="10"/>
  <c r="U1602" i="10"/>
  <c r="R1602" i="10"/>
  <c r="S1600" i="10"/>
  <c r="P1600" i="10"/>
  <c r="T1599" i="10"/>
  <c r="Q1599" i="10"/>
  <c r="T1598" i="10"/>
  <c r="AJ1598" i="10"/>
  <c r="U1597" i="10"/>
  <c r="AI1588" i="10"/>
  <c r="T1588" i="10"/>
  <c r="U1587" i="10"/>
  <c r="U1586" i="10"/>
  <c r="R1586" i="10"/>
  <c r="S1584" i="10"/>
  <c r="P1584" i="10"/>
  <c r="T1583" i="10"/>
  <c r="Q1583" i="10"/>
  <c r="T1582" i="10"/>
  <c r="AJ1582" i="10"/>
  <c r="U1581" i="10"/>
  <c r="AI1572" i="10"/>
  <c r="T1572" i="10"/>
  <c r="U1571" i="10"/>
  <c r="U1570" i="10"/>
  <c r="R1570" i="10"/>
  <c r="S1568" i="10"/>
  <c r="P1568" i="10"/>
  <c r="AJ1567" i="10"/>
  <c r="T1567" i="10"/>
  <c r="Q1567" i="10"/>
  <c r="T1566" i="10"/>
  <c r="AJ1566" i="10"/>
  <c r="U1565" i="10"/>
  <c r="AK1565" i="10"/>
  <c r="AI1563" i="10"/>
  <c r="AI1556" i="10"/>
  <c r="T1556" i="10"/>
  <c r="U1555" i="10"/>
  <c r="AI1552" i="10"/>
  <c r="T1552" i="10"/>
  <c r="U1551" i="10"/>
  <c r="AI1548" i="10"/>
  <c r="T1548" i="10"/>
  <c r="U1547" i="10"/>
  <c r="S1544" i="10"/>
  <c r="P1544" i="10"/>
  <c r="T1541" i="10"/>
  <c r="Q1541" i="10"/>
  <c r="T1540" i="10"/>
  <c r="S1536" i="10"/>
  <c r="P1536" i="10"/>
  <c r="AK1533" i="10"/>
  <c r="U1520" i="10"/>
  <c r="R1520" i="10"/>
  <c r="S1518" i="10"/>
  <c r="P1518" i="10"/>
  <c r="T1517" i="10"/>
  <c r="Q1517" i="10"/>
  <c r="Q1516" i="10"/>
  <c r="AJ1516" i="10"/>
  <c r="R1515" i="10"/>
  <c r="AK1515" i="10"/>
  <c r="AI1509" i="10"/>
  <c r="U1508" i="10"/>
  <c r="R1508" i="10"/>
  <c r="S1502" i="10"/>
  <c r="P1502" i="10"/>
  <c r="AJ1501" i="10"/>
  <c r="T1501" i="10"/>
  <c r="Q1501" i="10"/>
  <c r="AI1497" i="10"/>
  <c r="U1482" i="10"/>
  <c r="R1482" i="10"/>
  <c r="S1480" i="10"/>
  <c r="P1480" i="10"/>
  <c r="T1478" i="10"/>
  <c r="AJ1476" i="10"/>
  <c r="T1475" i="10"/>
  <c r="Q1475" i="10"/>
  <c r="S1474" i="10"/>
  <c r="P1474" i="10"/>
  <c r="U1472" i="10"/>
  <c r="R1472" i="10"/>
  <c r="U1470" i="10"/>
  <c r="R1470" i="10"/>
  <c r="AJ1465" i="10"/>
  <c r="T1465" i="10"/>
  <c r="Q1465" i="10"/>
  <c r="Q1464" i="10"/>
  <c r="AJ1464" i="10"/>
  <c r="R1463" i="10"/>
  <c r="AK1463" i="10"/>
  <c r="AJ1461" i="10"/>
  <c r="T1461" i="10"/>
  <c r="Q1461" i="10"/>
  <c r="Q1460" i="10"/>
  <c r="AJ1460" i="10"/>
  <c r="AJ1457" i="10"/>
  <c r="T1457" i="10"/>
  <c r="Q1457" i="10"/>
  <c r="S1454" i="10"/>
  <c r="P1454" i="10"/>
  <c r="U1453" i="10"/>
  <c r="AK1452" i="10"/>
  <c r="AJ1450" i="10"/>
  <c r="T1450" i="10"/>
  <c r="AK1449" i="10"/>
  <c r="U1445" i="10"/>
  <c r="T1443" i="10"/>
  <c r="Q1443" i="10"/>
  <c r="U1442" i="10"/>
  <c r="R1442" i="10"/>
  <c r="U1440" i="10"/>
  <c r="R1440" i="10"/>
  <c r="T1438" i="10"/>
  <c r="U1437" i="10"/>
  <c r="U1436" i="10"/>
  <c r="R1436" i="10"/>
  <c r="S1434" i="10"/>
  <c r="P1434" i="10"/>
  <c r="S1430" i="10"/>
  <c r="P1430" i="10"/>
  <c r="S1425" i="10"/>
  <c r="P1425" i="10"/>
  <c r="AT1991" i="10"/>
  <c r="AS1988" i="10"/>
  <c r="Q1988" i="10"/>
  <c r="AL1987" i="10"/>
  <c r="R1987" i="10"/>
  <c r="AM1986" i="10"/>
  <c r="AN1985" i="10"/>
  <c r="P1985" i="10"/>
  <c r="AS1984" i="10"/>
  <c r="Q1984" i="10"/>
  <c r="AL1983" i="10"/>
  <c r="R1983" i="10"/>
  <c r="AM1982" i="10"/>
  <c r="AN1981" i="10"/>
  <c r="P1981" i="10"/>
  <c r="Q1980" i="10"/>
  <c r="AL1979" i="10"/>
  <c r="R1979" i="10"/>
  <c r="AM1978" i="10"/>
  <c r="AN1977" i="10"/>
  <c r="P1977" i="10"/>
  <c r="Q1976" i="10"/>
  <c r="AL1975" i="10"/>
  <c r="R1975" i="10"/>
  <c r="AM1974" i="10"/>
  <c r="AN1973" i="10"/>
  <c r="P1973" i="10"/>
  <c r="Q1972" i="10"/>
  <c r="AL1971" i="10"/>
  <c r="R1971" i="10"/>
  <c r="AM1970" i="10"/>
  <c r="AN1969" i="10"/>
  <c r="P1969" i="10"/>
  <c r="Q1968" i="10"/>
  <c r="AL1967" i="10"/>
  <c r="R1967" i="10"/>
  <c r="AM1966" i="10"/>
  <c r="AN1965" i="10"/>
  <c r="P1965" i="10"/>
  <c r="Q1964" i="10"/>
  <c r="AL1963" i="10"/>
  <c r="R1963" i="10"/>
  <c r="AM1962" i="10"/>
  <c r="AN1961" i="10"/>
  <c r="P1961" i="10"/>
  <c r="Q1960" i="10"/>
  <c r="AL1959" i="10"/>
  <c r="R1959" i="10"/>
  <c r="AM1958" i="10"/>
  <c r="AN1957" i="10"/>
  <c r="P1957" i="10"/>
  <c r="Q1956" i="10"/>
  <c r="AL1955" i="10"/>
  <c r="R1955" i="10"/>
  <c r="AM1954" i="10"/>
  <c r="AN1953" i="10"/>
  <c r="P1953" i="10"/>
  <c r="Q1952" i="10"/>
  <c r="AL1951" i="10"/>
  <c r="R1951" i="10"/>
  <c r="AM1950" i="10"/>
  <c r="AN1949" i="10"/>
  <c r="P1949" i="10"/>
  <c r="Q1948" i="10"/>
  <c r="AL1947" i="10"/>
  <c r="R1947" i="10"/>
  <c r="AM1946" i="10"/>
  <c r="AN1945" i="10"/>
  <c r="P1945" i="10"/>
  <c r="Q1944" i="10"/>
  <c r="AL1943" i="10"/>
  <c r="R1943" i="10"/>
  <c r="AM1942" i="10"/>
  <c r="AN1941" i="10"/>
  <c r="P1941" i="10"/>
  <c r="Q1940" i="10"/>
  <c r="AL1939" i="10"/>
  <c r="R1939" i="10"/>
  <c r="AM1938" i="10"/>
  <c r="AN1937" i="10"/>
  <c r="P1937" i="10"/>
  <c r="Q1936" i="10"/>
  <c r="AL1935" i="10"/>
  <c r="R1935" i="10"/>
  <c r="AM1934" i="10"/>
  <c r="AN1933" i="10"/>
  <c r="P1933" i="10"/>
  <c r="Q1932" i="10"/>
  <c r="AL1931" i="10"/>
  <c r="R1931" i="10"/>
  <c r="AM1930" i="10"/>
  <c r="AN1929" i="10"/>
  <c r="P1929" i="10"/>
  <c r="Q1928" i="10"/>
  <c r="AL1927" i="10"/>
  <c r="R1927" i="10"/>
  <c r="AM1926" i="10"/>
  <c r="AN1925" i="10"/>
  <c r="P1925" i="10"/>
  <c r="Q1924" i="10"/>
  <c r="AL1923" i="10"/>
  <c r="R1923" i="10"/>
  <c r="AM1922" i="10"/>
  <c r="AN1921" i="10"/>
  <c r="P1921" i="10"/>
  <c r="Q1920" i="10"/>
  <c r="AL1919" i="10"/>
  <c r="R1919" i="10"/>
  <c r="AM1918" i="10"/>
  <c r="AN1917" i="10"/>
  <c r="P1917" i="10"/>
  <c r="Q1916" i="10"/>
  <c r="AL1915" i="10"/>
  <c r="R1915" i="10"/>
  <c r="AM1914" i="10"/>
  <c r="AN1913" i="10"/>
  <c r="P1913" i="10"/>
  <c r="Q1912" i="10"/>
  <c r="AL1911" i="10"/>
  <c r="R1911" i="10"/>
  <c r="AM1910" i="10"/>
  <c r="AN1909" i="10"/>
  <c r="P1909" i="10"/>
  <c r="Q1908" i="10"/>
  <c r="AL1907" i="10"/>
  <c r="R1907" i="10"/>
  <c r="AM1906" i="10"/>
  <c r="AN1905" i="10"/>
  <c r="P1905" i="10"/>
  <c r="Q1904" i="10"/>
  <c r="AL1903" i="10"/>
  <c r="R1903" i="10"/>
  <c r="AM1902" i="10"/>
  <c r="AN1901" i="10"/>
  <c r="P1901" i="10"/>
  <c r="Q1900" i="10"/>
  <c r="AL1899" i="10"/>
  <c r="R1899" i="10"/>
  <c r="AM1898" i="10"/>
  <c r="AN1897" i="10"/>
  <c r="P1897" i="10"/>
  <c r="Q1896" i="10"/>
  <c r="AL1895" i="10"/>
  <c r="R1895" i="10"/>
  <c r="AM1894" i="10"/>
  <c r="AN1893" i="10"/>
  <c r="P1893" i="10"/>
  <c r="Q1892" i="10"/>
  <c r="AL1891" i="10"/>
  <c r="R1891" i="10"/>
  <c r="AM1890" i="10"/>
  <c r="AN1889" i="10"/>
  <c r="P1889" i="10"/>
  <c r="Q1888" i="10"/>
  <c r="AL1887" i="10"/>
  <c r="R1887" i="10"/>
  <c r="AM1886" i="10"/>
  <c r="AN1885" i="10"/>
  <c r="P1885" i="10"/>
  <c r="Q1884" i="10"/>
  <c r="AL1883" i="10"/>
  <c r="R1883" i="10"/>
  <c r="AM1882" i="10"/>
  <c r="AN1881" i="10"/>
  <c r="P1881" i="10"/>
  <c r="Q1880" i="10"/>
  <c r="AL1879" i="10"/>
  <c r="R1879" i="10"/>
  <c r="AM1878" i="10"/>
  <c r="AN1877" i="10"/>
  <c r="P1877" i="10"/>
  <c r="Q1876" i="10"/>
  <c r="AL1875" i="10"/>
  <c r="R1875" i="10"/>
  <c r="AM1874" i="10"/>
  <c r="AN1873" i="10"/>
  <c r="P1873" i="10"/>
  <c r="Q1872" i="10"/>
  <c r="AL1871" i="10"/>
  <c r="R1871" i="10"/>
  <c r="AM1870" i="10"/>
  <c r="AN1869" i="10"/>
  <c r="P1869" i="10"/>
  <c r="Q1868" i="10"/>
  <c r="AL1867" i="10"/>
  <c r="R1867" i="10"/>
  <c r="AM1866" i="10"/>
  <c r="AN1865" i="10"/>
  <c r="P1865" i="10"/>
  <c r="Q1864" i="10"/>
  <c r="AL1863" i="10"/>
  <c r="R1863" i="10"/>
  <c r="AM1862" i="10"/>
  <c r="AN1861" i="10"/>
  <c r="P1861" i="10"/>
  <c r="Q1860" i="10"/>
  <c r="AL1859" i="10"/>
  <c r="R1859" i="10"/>
  <c r="AM1858" i="10"/>
  <c r="AN1857" i="10"/>
  <c r="P1857" i="10"/>
  <c r="Q1856" i="10"/>
  <c r="AL1855" i="10"/>
  <c r="R1855" i="10"/>
  <c r="AM1854" i="10"/>
  <c r="AN1853" i="10"/>
  <c r="P1853" i="10"/>
  <c r="Q1852" i="10"/>
  <c r="AL1851" i="10"/>
  <c r="R1851" i="10"/>
  <c r="AM1850" i="10"/>
  <c r="AN1849" i="10"/>
  <c r="P1849" i="10"/>
  <c r="Q1848" i="10"/>
  <c r="AL1847" i="10"/>
  <c r="R1847" i="10"/>
  <c r="AM1846" i="10"/>
  <c r="AN1845" i="10"/>
  <c r="P1845" i="10"/>
  <c r="Q1844" i="10"/>
  <c r="AL1843" i="10"/>
  <c r="R1843" i="10"/>
  <c r="AN1841" i="10"/>
  <c r="P1841" i="10"/>
  <c r="Q1840" i="10"/>
  <c r="AL1839" i="10"/>
  <c r="R1839" i="10"/>
  <c r="P1837" i="10"/>
  <c r="Q1836" i="10"/>
  <c r="R1835" i="10"/>
  <c r="AN1833" i="10"/>
  <c r="P1833" i="10"/>
  <c r="Q1832" i="10"/>
  <c r="AL1831" i="10"/>
  <c r="R1831" i="10"/>
  <c r="AM1830" i="10"/>
  <c r="AN1829" i="10"/>
  <c r="P1829" i="10"/>
  <c r="Q1828" i="10"/>
  <c r="AL1827" i="10"/>
  <c r="R1827" i="10"/>
  <c r="AM1826" i="10"/>
  <c r="AN1825" i="10"/>
  <c r="P1825" i="10"/>
  <c r="Q1824" i="10"/>
  <c r="AL1823" i="10"/>
  <c r="R1823" i="10"/>
  <c r="AM1822" i="10"/>
  <c r="AN1821" i="10"/>
  <c r="P1821" i="10"/>
  <c r="Q1820" i="10"/>
  <c r="AL1819" i="10"/>
  <c r="R1819" i="10"/>
  <c r="AM1818" i="10"/>
  <c r="AN1817" i="10"/>
  <c r="P1817" i="10"/>
  <c r="Q1816" i="10"/>
  <c r="AL1815" i="10"/>
  <c r="R1815" i="10"/>
  <c r="AM1814" i="10"/>
  <c r="AN1813" i="10"/>
  <c r="P1813" i="10"/>
  <c r="Q1812" i="10"/>
  <c r="AL1811" i="10"/>
  <c r="R1811" i="10"/>
  <c r="AM1810" i="10"/>
  <c r="AN1809" i="10"/>
  <c r="P1809" i="10"/>
  <c r="Q1808" i="10"/>
  <c r="AL1807" i="10"/>
  <c r="R1807" i="10"/>
  <c r="AU1806" i="10"/>
  <c r="T1804" i="10"/>
  <c r="AT1804" i="10"/>
  <c r="V1804" i="10"/>
  <c r="AL1804" i="10"/>
  <c r="AP1804" i="10"/>
  <c r="AH1803" i="10"/>
  <c r="AK1803" i="10" s="1"/>
  <c r="AS1803" i="10"/>
  <c r="AM1802" i="10"/>
  <c r="X1802" i="10"/>
  <c r="AN1802" i="10"/>
  <c r="AR1802" i="10"/>
  <c r="AK1801" i="10"/>
  <c r="AE1800" i="10"/>
  <c r="AK1800" i="10" s="1"/>
  <c r="X1800" i="10"/>
  <c r="AN1800" i="10"/>
  <c r="AR1800" i="10"/>
  <c r="AL1799" i="10"/>
  <c r="AK1799" i="10"/>
  <c r="U1799" i="10"/>
  <c r="AU1799" i="10"/>
  <c r="W1799" i="10"/>
  <c r="AM1799" i="10"/>
  <c r="AQ1799" i="10"/>
  <c r="T1798" i="10"/>
  <c r="AT1798" i="10"/>
  <c r="V1798" i="10"/>
  <c r="AL1798" i="10"/>
  <c r="AP1798" i="10"/>
  <c r="AH1797" i="10"/>
  <c r="AK1797" i="10" s="1"/>
  <c r="AI1797" i="10"/>
  <c r="V1797" i="10"/>
  <c r="T1796" i="10"/>
  <c r="AT1796" i="10"/>
  <c r="V1796" i="10"/>
  <c r="AL1796" i="10"/>
  <c r="AP1796" i="10"/>
  <c r="AH1795" i="10"/>
  <c r="AK1795" i="10" s="1"/>
  <c r="AS1795" i="10"/>
  <c r="AM1794" i="10"/>
  <c r="X1794" i="10"/>
  <c r="AN1794" i="10"/>
  <c r="AR1794" i="10"/>
  <c r="AL1793" i="10"/>
  <c r="AF1793" i="10"/>
  <c r="AI1793" i="10" s="1"/>
  <c r="R1793" i="10"/>
  <c r="AK1793" i="10"/>
  <c r="Z1792" i="10"/>
  <c r="Q1792" i="10" s="1"/>
  <c r="AM1792" i="10"/>
  <c r="AE1792" i="10"/>
  <c r="AK1792" i="10" s="1"/>
  <c r="X1792" i="10"/>
  <c r="AN1792" i="10"/>
  <c r="AR1792" i="10"/>
  <c r="W1790" i="10"/>
  <c r="U1790" i="10"/>
  <c r="R1790" i="10"/>
  <c r="Z1788" i="10"/>
  <c r="Q1788" i="10" s="1"/>
  <c r="AM1788" i="10"/>
  <c r="AE1788" i="10"/>
  <c r="AK1788" i="10" s="1"/>
  <c r="X1788" i="10"/>
  <c r="AN1788" i="10"/>
  <c r="AR1788" i="10"/>
  <c r="AI1787" i="10"/>
  <c r="AI1780" i="10"/>
  <c r="T1780" i="10"/>
  <c r="U1778" i="10"/>
  <c r="R1778" i="10"/>
  <c r="S1776" i="10"/>
  <c r="P1776" i="10"/>
  <c r="AJ1775" i="10"/>
  <c r="T1775" i="10"/>
  <c r="Q1775" i="10"/>
  <c r="T1774" i="10"/>
  <c r="AJ1774" i="10"/>
  <c r="U1773" i="10"/>
  <c r="AK1773" i="10"/>
  <c r="AI1771" i="10"/>
  <c r="AI1764" i="10"/>
  <c r="T1764" i="10"/>
  <c r="U1762" i="10"/>
  <c r="R1762" i="10"/>
  <c r="S1760" i="10"/>
  <c r="P1760" i="10"/>
  <c r="AJ1759" i="10"/>
  <c r="T1759" i="10"/>
  <c r="Q1759" i="10"/>
  <c r="T1758" i="10"/>
  <c r="AJ1758" i="10"/>
  <c r="U1757" i="10"/>
  <c r="AK1757" i="10"/>
  <c r="AI1755" i="10"/>
  <c r="AI1748" i="10"/>
  <c r="T1748" i="10"/>
  <c r="U1746" i="10"/>
  <c r="R1746" i="10"/>
  <c r="S1744" i="10"/>
  <c r="P1744" i="10"/>
  <c r="AJ1743" i="10"/>
  <c r="T1743" i="10"/>
  <c r="Q1743" i="10"/>
  <c r="T1742" i="10"/>
  <c r="AJ1742" i="10"/>
  <c r="U1741" i="10"/>
  <c r="AK1741" i="10"/>
  <c r="AI1739" i="10"/>
  <c r="AI1732" i="10"/>
  <c r="T1732" i="10"/>
  <c r="U1730" i="10"/>
  <c r="R1730" i="10"/>
  <c r="S1728" i="10"/>
  <c r="P1728" i="10"/>
  <c r="AJ1727" i="10"/>
  <c r="T1727" i="10"/>
  <c r="Q1727" i="10"/>
  <c r="T1726" i="10"/>
  <c r="AJ1726" i="10"/>
  <c r="U1725" i="10"/>
  <c r="AK1725" i="10"/>
  <c r="AI1723" i="10"/>
  <c r="AI1716" i="10"/>
  <c r="T1716" i="10"/>
  <c r="U1714" i="10"/>
  <c r="R1714" i="10"/>
  <c r="S1712" i="10"/>
  <c r="P1712" i="10"/>
  <c r="AJ1711" i="10"/>
  <c r="T1711" i="10"/>
  <c r="Q1711" i="10"/>
  <c r="T1710" i="10"/>
  <c r="AJ1710" i="10"/>
  <c r="U1709" i="10"/>
  <c r="AK1709" i="10"/>
  <c r="AI1707" i="10"/>
  <c r="AI1700" i="10"/>
  <c r="U1698" i="10"/>
  <c r="R1698" i="10"/>
  <c r="S1696" i="10"/>
  <c r="P1696" i="10"/>
  <c r="AJ1695" i="10"/>
  <c r="T1695" i="10"/>
  <c r="Q1695" i="10"/>
  <c r="T1694" i="10"/>
  <c r="AJ1694" i="10"/>
  <c r="U1693" i="10"/>
  <c r="AK1693" i="10"/>
  <c r="AI1691" i="10"/>
  <c r="AI1684" i="10"/>
  <c r="U1682" i="10"/>
  <c r="R1682" i="10"/>
  <c r="S1680" i="10"/>
  <c r="P1680" i="10"/>
  <c r="AJ1679" i="10"/>
  <c r="T1679" i="10"/>
  <c r="Q1679" i="10"/>
  <c r="T1678" i="10"/>
  <c r="AJ1678" i="10"/>
  <c r="U1677" i="10"/>
  <c r="AK1677" i="10"/>
  <c r="AI1675" i="10"/>
  <c r="AI1668" i="10"/>
  <c r="U1666" i="10"/>
  <c r="R1666" i="10"/>
  <c r="S1664" i="10"/>
  <c r="P1664" i="10"/>
  <c r="AJ1663" i="10"/>
  <c r="T1663" i="10"/>
  <c r="Q1663" i="10"/>
  <c r="T1662" i="10"/>
  <c r="AJ1662" i="10"/>
  <c r="U1661" i="10"/>
  <c r="AK1661" i="10"/>
  <c r="AI1659" i="10"/>
  <c r="AI1652" i="10"/>
  <c r="AI1647" i="10"/>
  <c r="AI1640" i="10"/>
  <c r="U1638" i="10"/>
  <c r="R1638" i="10"/>
  <c r="S1636" i="10"/>
  <c r="P1636" i="10"/>
  <c r="AJ1635" i="10"/>
  <c r="T1635" i="10"/>
  <c r="Q1635" i="10"/>
  <c r="AJ1634" i="10"/>
  <c r="AK1633" i="10"/>
  <c r="AI1631" i="10"/>
  <c r="AI1624" i="10"/>
  <c r="U1622" i="10"/>
  <c r="R1622" i="10"/>
  <c r="S1620" i="10"/>
  <c r="P1620" i="10"/>
  <c r="AJ1619" i="10"/>
  <c r="T1619" i="10"/>
  <c r="Q1619" i="10"/>
  <c r="AK1618" i="10"/>
  <c r="U1618" i="10"/>
  <c r="R1618" i="10"/>
  <c r="S1616" i="10"/>
  <c r="P1616" i="10"/>
  <c r="AJ1615" i="10"/>
  <c r="T1615" i="10"/>
  <c r="Q1615" i="10"/>
  <c r="AJ1614" i="10"/>
  <c r="AK1613" i="10"/>
  <c r="S1612" i="10"/>
  <c r="P1612" i="10"/>
  <c r="AJ1611" i="10"/>
  <c r="T1611" i="10"/>
  <c r="Q1611" i="10"/>
  <c r="AK1610" i="10"/>
  <c r="U1610" i="10"/>
  <c r="R1610" i="10"/>
  <c r="AI1608" i="10"/>
  <c r="U1606" i="10"/>
  <c r="R1606" i="10"/>
  <c r="S1604" i="10"/>
  <c r="P1604" i="10"/>
  <c r="AJ1603" i="10"/>
  <c r="T1603" i="10"/>
  <c r="Q1603" i="10"/>
  <c r="T1602" i="10"/>
  <c r="AJ1602" i="10"/>
  <c r="U1601" i="10"/>
  <c r="AK1601" i="10"/>
  <c r="AI1599" i="10"/>
  <c r="AI1592" i="10"/>
  <c r="T1592" i="10"/>
  <c r="U1590" i="10"/>
  <c r="R1590" i="10"/>
  <c r="S1588" i="10"/>
  <c r="P1588" i="10"/>
  <c r="AJ1587" i="10"/>
  <c r="T1587" i="10"/>
  <c r="Q1587" i="10"/>
  <c r="T1586" i="10"/>
  <c r="AJ1586" i="10"/>
  <c r="U1585" i="10"/>
  <c r="AK1585" i="10"/>
  <c r="AI1583" i="10"/>
  <c r="AI1576" i="10"/>
  <c r="U1574" i="10"/>
  <c r="R1574" i="10"/>
  <c r="S1572" i="10"/>
  <c r="P1572" i="10"/>
  <c r="AJ1571" i="10"/>
  <c r="T1571" i="10"/>
  <c r="Q1571" i="10"/>
  <c r="T1570" i="10"/>
  <c r="AJ1570" i="10"/>
  <c r="AK1569" i="10"/>
  <c r="AI1567" i="10"/>
  <c r="AI1560" i="10"/>
  <c r="U1558" i="10"/>
  <c r="R1558" i="10"/>
  <c r="S1556" i="10"/>
  <c r="P1556" i="10"/>
  <c r="AJ1555" i="10"/>
  <c r="T1555" i="10"/>
  <c r="Q1555" i="10"/>
  <c r="AK1554" i="10"/>
  <c r="U1554" i="10"/>
  <c r="R1554" i="10"/>
  <c r="S1552" i="10"/>
  <c r="P1552" i="10"/>
  <c r="AJ1551" i="10"/>
  <c r="T1551" i="10"/>
  <c r="Q1551" i="10"/>
  <c r="AK1550" i="10"/>
  <c r="U1550" i="10"/>
  <c r="R1550" i="10"/>
  <c r="S1548" i="10"/>
  <c r="P1548" i="10"/>
  <c r="AJ1547" i="10"/>
  <c r="T1547" i="10"/>
  <c r="Q1547" i="10"/>
  <c r="AJ1543" i="10"/>
  <c r="U1543" i="10"/>
  <c r="S1540" i="10"/>
  <c r="P1540" i="10"/>
  <c r="AJ1539" i="10"/>
  <c r="T1539" i="10"/>
  <c r="Q1539" i="10"/>
  <c r="U1535" i="10"/>
  <c r="U1533" i="10"/>
  <c r="U1532" i="10"/>
  <c r="R1532" i="10"/>
  <c r="U1531" i="10"/>
  <c r="U1529" i="10"/>
  <c r="U1524" i="10"/>
  <c r="R1524" i="10"/>
  <c r="S1522" i="10"/>
  <c r="P1522" i="10"/>
  <c r="T1521" i="10"/>
  <c r="Q1521" i="10"/>
  <c r="Q1520" i="10"/>
  <c r="AJ1520" i="10"/>
  <c r="R1519" i="10"/>
  <c r="U1500" i="10"/>
  <c r="R1500" i="10"/>
  <c r="S1494" i="10"/>
  <c r="P1494" i="10"/>
  <c r="AJ1493" i="10"/>
  <c r="T1493" i="10"/>
  <c r="Q1493" i="10"/>
  <c r="AK1492" i="10"/>
  <c r="U1492" i="10"/>
  <c r="R1492" i="10"/>
  <c r="S1478" i="10"/>
  <c r="P1478" i="10"/>
  <c r="S1476" i="10"/>
  <c r="P1476" i="10"/>
  <c r="T1473" i="10"/>
  <c r="Q1473" i="10"/>
  <c r="U1468" i="10"/>
  <c r="R1468" i="10"/>
  <c r="U1466" i="10"/>
  <c r="R1466" i="10"/>
  <c r="U1458" i="10"/>
  <c r="R1458" i="10"/>
  <c r="U1456" i="10"/>
  <c r="R1456" i="10"/>
  <c r="T1453" i="10"/>
  <c r="Q1453" i="10"/>
  <c r="U1448" i="10"/>
  <c r="R1448" i="10"/>
  <c r="U1446" i="10"/>
  <c r="R1446" i="10"/>
  <c r="T1445" i="10"/>
  <c r="Q1445" i="10"/>
  <c r="U1444" i="10"/>
  <c r="R1444" i="10"/>
  <c r="T1441" i="10"/>
  <c r="Q1441" i="10"/>
  <c r="S1438" i="10"/>
  <c r="P1438" i="10"/>
  <c r="T1437" i="10"/>
  <c r="Q1437" i="10"/>
  <c r="T1433" i="10"/>
  <c r="Q1433" i="10"/>
  <c r="S1432" i="10"/>
  <c r="P1432" i="10"/>
  <c r="AK1430" i="10"/>
  <c r="S1429" i="10"/>
  <c r="AR1992" i="10"/>
  <c r="AN1992" i="10"/>
  <c r="AP1990" i="10"/>
  <c r="AL1990" i="10"/>
  <c r="AQ1989" i="10"/>
  <c r="AM1989" i="10"/>
  <c r="AR1988" i="10"/>
  <c r="AN1988" i="10"/>
  <c r="AP1986" i="10"/>
  <c r="AL1986" i="10"/>
  <c r="AQ1985" i="10"/>
  <c r="AM1985" i="10"/>
  <c r="AR1984" i="10"/>
  <c r="AN1984" i="10"/>
  <c r="AP1982" i="10"/>
  <c r="AL1982" i="10"/>
  <c r="AQ1981" i="10"/>
  <c r="AM1981" i="10"/>
  <c r="AR1980" i="10"/>
  <c r="AN1980" i="10"/>
  <c r="AP1978" i="10"/>
  <c r="AL1978" i="10"/>
  <c r="AQ1977" i="10"/>
  <c r="AM1977" i="10"/>
  <c r="AR1976" i="10"/>
  <c r="AN1976" i="10"/>
  <c r="AP1974" i="10"/>
  <c r="AL1974" i="10"/>
  <c r="AQ1973" i="10"/>
  <c r="AM1973" i="10"/>
  <c r="AR1972" i="10"/>
  <c r="AN1972" i="10"/>
  <c r="AP1970" i="10"/>
  <c r="AL1970" i="10"/>
  <c r="AQ1969" i="10"/>
  <c r="AM1969" i="10"/>
  <c r="AR1968" i="10"/>
  <c r="AN1968" i="10"/>
  <c r="AP1966" i="10"/>
  <c r="AL1966" i="10"/>
  <c r="AQ1965" i="10"/>
  <c r="AM1965" i="10"/>
  <c r="AR1964" i="10"/>
  <c r="AN1964" i="10"/>
  <c r="AP1962" i="10"/>
  <c r="AL1962" i="10"/>
  <c r="AQ1961" i="10"/>
  <c r="AM1961" i="10"/>
  <c r="AR1960" i="10"/>
  <c r="AN1960" i="10"/>
  <c r="AP1958" i="10"/>
  <c r="AL1958" i="10"/>
  <c r="AQ1957" i="10"/>
  <c r="AM1957" i="10"/>
  <c r="AR1956" i="10"/>
  <c r="AN1956" i="10"/>
  <c r="AP1954" i="10"/>
  <c r="AL1954" i="10"/>
  <c r="AQ1953" i="10"/>
  <c r="AM1953" i="10"/>
  <c r="AR1952" i="10"/>
  <c r="AN1952" i="10"/>
  <c r="AP1950" i="10"/>
  <c r="AL1950" i="10"/>
  <c r="AQ1949" i="10"/>
  <c r="AM1949" i="10"/>
  <c r="AR1948" i="10"/>
  <c r="AN1948" i="10"/>
  <c r="AP1946" i="10"/>
  <c r="AL1946" i="10"/>
  <c r="AQ1945" i="10"/>
  <c r="AM1945" i="10"/>
  <c r="AR1944" i="10"/>
  <c r="AN1944" i="10"/>
  <c r="AP1942" i="10"/>
  <c r="AL1942" i="10"/>
  <c r="AQ1941" i="10"/>
  <c r="AM1941" i="10"/>
  <c r="AR1940" i="10"/>
  <c r="AN1940" i="10"/>
  <c r="AP1938" i="10"/>
  <c r="AL1938" i="10"/>
  <c r="AQ1937" i="10"/>
  <c r="AM1937" i="10"/>
  <c r="AR1936" i="10"/>
  <c r="AN1936" i="10"/>
  <c r="AP1934" i="10"/>
  <c r="AL1934" i="10"/>
  <c r="AQ1933" i="10"/>
  <c r="AM1933" i="10"/>
  <c r="AR1932" i="10"/>
  <c r="AN1932" i="10"/>
  <c r="AP1930" i="10"/>
  <c r="AL1930" i="10"/>
  <c r="AQ1929" i="10"/>
  <c r="AM1929" i="10"/>
  <c r="AR1928" i="10"/>
  <c r="AP1926" i="10"/>
  <c r="AL1926" i="10"/>
  <c r="AQ1925" i="10"/>
  <c r="AM1925" i="10"/>
  <c r="AR1924" i="10"/>
  <c r="AN1924" i="10"/>
  <c r="AP1922" i="10"/>
  <c r="AL1922" i="10"/>
  <c r="AQ1921" i="10"/>
  <c r="AM1921" i="10"/>
  <c r="AR1920" i="10"/>
  <c r="AN1920" i="10"/>
  <c r="AP1918" i="10"/>
  <c r="AL1918" i="10"/>
  <c r="AQ1917" i="10"/>
  <c r="AM1917" i="10"/>
  <c r="AR1916" i="10"/>
  <c r="AN1916" i="10"/>
  <c r="AP1914" i="10"/>
  <c r="AL1914" i="10"/>
  <c r="AQ1913" i="10"/>
  <c r="AM1913" i="10"/>
  <c r="AR1912" i="10"/>
  <c r="AN1912" i="10"/>
  <c r="AP1910" i="10"/>
  <c r="AL1910" i="10"/>
  <c r="AQ1909" i="10"/>
  <c r="AM1909" i="10"/>
  <c r="AR1908" i="10"/>
  <c r="AN1908" i="10"/>
  <c r="AP1906" i="10"/>
  <c r="AL1906" i="10"/>
  <c r="AQ1905" i="10"/>
  <c r="AM1905" i="10"/>
  <c r="AR1904" i="10"/>
  <c r="AN1904" i="10"/>
  <c r="AP1902" i="10"/>
  <c r="AL1902" i="10"/>
  <c r="AQ1901" i="10"/>
  <c r="AM1901" i="10"/>
  <c r="AR1900" i="10"/>
  <c r="AN1900" i="10"/>
  <c r="AP1898" i="10"/>
  <c r="AL1898" i="10"/>
  <c r="AQ1897" i="10"/>
  <c r="AM1897" i="10"/>
  <c r="AR1896" i="10"/>
  <c r="AN1896" i="10"/>
  <c r="AP1894" i="10"/>
  <c r="AL1894" i="10"/>
  <c r="AQ1893" i="10"/>
  <c r="AM1893" i="10"/>
  <c r="AR1892" i="10"/>
  <c r="AN1892" i="10"/>
  <c r="AP1890" i="10"/>
  <c r="AL1890" i="10"/>
  <c r="AQ1889" i="10"/>
  <c r="AM1889" i="10"/>
  <c r="AR1888" i="10"/>
  <c r="AN1888" i="10"/>
  <c r="AP1886" i="10"/>
  <c r="AL1886" i="10"/>
  <c r="AQ1885" i="10"/>
  <c r="AM1885" i="10"/>
  <c r="AR1884" i="10"/>
  <c r="AN1884" i="10"/>
  <c r="AP1882" i="10"/>
  <c r="AL1882" i="10"/>
  <c r="AQ1881" i="10"/>
  <c r="AM1881" i="10"/>
  <c r="AR1880" i="10"/>
  <c r="AN1880" i="10"/>
  <c r="AP1878" i="10"/>
  <c r="AL1878" i="10"/>
  <c r="AQ1877" i="10"/>
  <c r="AM1877" i="10"/>
  <c r="AR1876" i="10"/>
  <c r="AN1876" i="10"/>
  <c r="AP1874" i="10"/>
  <c r="AL1874" i="10"/>
  <c r="AQ1873" i="10"/>
  <c r="AM1873" i="10"/>
  <c r="AR1872" i="10"/>
  <c r="AN1872" i="10"/>
  <c r="AP1870" i="10"/>
  <c r="AL1870" i="10"/>
  <c r="AQ1869" i="10"/>
  <c r="AM1869" i="10"/>
  <c r="AR1868" i="10"/>
  <c r="AN1868" i="10"/>
  <c r="AP1866" i="10"/>
  <c r="AL1866" i="10"/>
  <c r="AQ1865" i="10"/>
  <c r="AM1865" i="10"/>
  <c r="AR1864" i="10"/>
  <c r="AN1864" i="10"/>
  <c r="AP1862" i="10"/>
  <c r="AL1862" i="10"/>
  <c r="AQ1861" i="10"/>
  <c r="AM1861" i="10"/>
  <c r="AR1860" i="10"/>
  <c r="AN1860" i="10"/>
  <c r="AP1858" i="10"/>
  <c r="AL1858" i="10"/>
  <c r="AQ1857" i="10"/>
  <c r="AM1857" i="10"/>
  <c r="AR1856" i="10"/>
  <c r="AN1856" i="10"/>
  <c r="AP1854" i="10"/>
  <c r="AL1854" i="10"/>
  <c r="AQ1853" i="10"/>
  <c r="AM1853" i="10"/>
  <c r="AR1852" i="10"/>
  <c r="AN1852" i="10"/>
  <c r="AP1850" i="10"/>
  <c r="AL1850" i="10"/>
  <c r="AQ1849" i="10"/>
  <c r="AM1849" i="10"/>
  <c r="AR1848" i="10"/>
  <c r="AN1848" i="10"/>
  <c r="AP1846" i="10"/>
  <c r="AL1846" i="10"/>
  <c r="AQ1845" i="10"/>
  <c r="AM1845" i="10"/>
  <c r="AR1844" i="10"/>
  <c r="AN1844" i="10"/>
  <c r="AP1842" i="10"/>
  <c r="AL1842" i="10"/>
  <c r="AQ1841" i="10"/>
  <c r="AM1841" i="10"/>
  <c r="AR1840" i="10"/>
  <c r="AN1840" i="10"/>
  <c r="AP1838" i="10"/>
  <c r="AL1838" i="10"/>
  <c r="AQ1837" i="10"/>
  <c r="AM1837" i="10"/>
  <c r="AR1836" i="10"/>
  <c r="AN1836" i="10"/>
  <c r="AP1834" i="10"/>
  <c r="AL1834" i="10"/>
  <c r="AQ1833" i="10"/>
  <c r="AM1833" i="10"/>
  <c r="AR1832" i="10"/>
  <c r="AN1832" i="10"/>
  <c r="AP1830" i="10"/>
  <c r="AL1830" i="10"/>
  <c r="AQ1829" i="10"/>
  <c r="AM1829" i="10"/>
  <c r="AR1828" i="10"/>
  <c r="AN1828" i="10"/>
  <c r="AP1826" i="10"/>
  <c r="AL1826" i="10"/>
  <c r="AQ1825" i="10"/>
  <c r="AM1825" i="10"/>
  <c r="AR1824" i="10"/>
  <c r="AN1824" i="10"/>
  <c r="AP1822" i="10"/>
  <c r="AL1822" i="10"/>
  <c r="AQ1821" i="10"/>
  <c r="AM1821" i="10"/>
  <c r="AR1820" i="10"/>
  <c r="AN1820" i="10"/>
  <c r="AP1818" i="10"/>
  <c r="AL1818" i="10"/>
  <c r="AQ1817" i="10"/>
  <c r="AM1817" i="10"/>
  <c r="AR1816" i="10"/>
  <c r="AN1816" i="10"/>
  <c r="AP1814" i="10"/>
  <c r="AL1814" i="10"/>
  <c r="AQ1813" i="10"/>
  <c r="AM1813" i="10"/>
  <c r="AR1812" i="10"/>
  <c r="AN1812" i="10"/>
  <c r="AP1810" i="10"/>
  <c r="AL1810" i="10"/>
  <c r="AQ1809" i="10"/>
  <c r="AM1809" i="10"/>
  <c r="AR1808" i="10"/>
  <c r="AN1808" i="10"/>
  <c r="AM1804" i="10"/>
  <c r="AG1804" i="10"/>
  <c r="AJ1804" i="10" s="1"/>
  <c r="AN1803" i="10"/>
  <c r="AF1803" i="10"/>
  <c r="AI1803" i="10" s="1"/>
  <c r="R1803" i="10"/>
  <c r="AE1802" i="10"/>
  <c r="AK1802" i="10" s="1"/>
  <c r="Q1802" i="10"/>
  <c r="AJ1802" i="10"/>
  <c r="P1801" i="10"/>
  <c r="W1801" i="10"/>
  <c r="AM1801" i="10"/>
  <c r="AQ1801" i="10"/>
  <c r="AJ1800" i="10"/>
  <c r="Q1800" i="10"/>
  <c r="V1799" i="10"/>
  <c r="AI1799" i="10"/>
  <c r="AG1798" i="10"/>
  <c r="AJ1798" i="10" s="1"/>
  <c r="AM1796" i="10"/>
  <c r="AG1796" i="10"/>
  <c r="AJ1796" i="10" s="1"/>
  <c r="AF1795" i="10"/>
  <c r="AI1795" i="10" s="1"/>
  <c r="R1795" i="10"/>
  <c r="AJ1794" i="10"/>
  <c r="W1793" i="10"/>
  <c r="AM1793" i="10"/>
  <c r="AQ1793" i="10"/>
  <c r="AK1791" i="10"/>
  <c r="U1791" i="10"/>
  <c r="AA1791" i="10"/>
  <c r="R1791" i="10" s="1"/>
  <c r="AN1791" i="10"/>
  <c r="AF1791" i="10"/>
  <c r="AI1791" i="10" s="1"/>
  <c r="AS1791" i="10"/>
  <c r="AM1790" i="10"/>
  <c r="AJ1790" i="10"/>
  <c r="Y1789" i="10"/>
  <c r="P1789" i="10" s="1"/>
  <c r="AL1789" i="10"/>
  <c r="AH1789" i="10"/>
  <c r="AK1789" i="10" s="1"/>
  <c r="AU1789" i="10"/>
  <c r="AD1789" i="10"/>
  <c r="AJ1789" i="10" s="1"/>
  <c r="W1789" i="10"/>
  <c r="AM1789" i="10"/>
  <c r="AQ1789" i="10"/>
  <c r="AG1788" i="10"/>
  <c r="AJ1788" i="10" s="1"/>
  <c r="AK1787" i="10"/>
  <c r="U1787" i="10"/>
  <c r="AA1787" i="10"/>
  <c r="R1787" i="10" s="1"/>
  <c r="AN1787" i="10"/>
  <c r="U1782" i="10"/>
  <c r="R1782" i="10"/>
  <c r="S1780" i="10"/>
  <c r="P1780" i="10"/>
  <c r="AJ1779" i="10"/>
  <c r="T1779" i="10"/>
  <c r="Q1779" i="10"/>
  <c r="AJ1778" i="10"/>
  <c r="AK1777" i="10"/>
  <c r="AI1775" i="10"/>
  <c r="U1766" i="10"/>
  <c r="R1766" i="10"/>
  <c r="S1764" i="10"/>
  <c r="P1764" i="10"/>
  <c r="AJ1763" i="10"/>
  <c r="T1763" i="10"/>
  <c r="Q1763" i="10"/>
  <c r="AJ1762" i="10"/>
  <c r="AK1761" i="10"/>
  <c r="AI1759" i="10"/>
  <c r="U1750" i="10"/>
  <c r="R1750" i="10"/>
  <c r="S1748" i="10"/>
  <c r="P1748" i="10"/>
  <c r="AJ1747" i="10"/>
  <c r="T1747" i="10"/>
  <c r="Q1747" i="10"/>
  <c r="AJ1746" i="10"/>
  <c r="AK1745" i="10"/>
  <c r="AI1743" i="10"/>
  <c r="U1734" i="10"/>
  <c r="R1734" i="10"/>
  <c r="S1732" i="10"/>
  <c r="P1732" i="10"/>
  <c r="AJ1731" i="10"/>
  <c r="T1731" i="10"/>
  <c r="Q1731" i="10"/>
  <c r="AJ1730" i="10"/>
  <c r="AK1729" i="10"/>
  <c r="AI1727" i="10"/>
  <c r="U1718" i="10"/>
  <c r="R1718" i="10"/>
  <c r="S1716" i="10"/>
  <c r="P1716" i="10"/>
  <c r="AJ1715" i="10"/>
  <c r="T1715" i="10"/>
  <c r="Q1715" i="10"/>
  <c r="AJ1714" i="10"/>
  <c r="AK1713" i="10"/>
  <c r="AI1711" i="10"/>
  <c r="U1702" i="10"/>
  <c r="R1702" i="10"/>
  <c r="S1700" i="10"/>
  <c r="P1700" i="10"/>
  <c r="AJ1699" i="10"/>
  <c r="T1699" i="10"/>
  <c r="Q1699" i="10"/>
  <c r="AJ1698" i="10"/>
  <c r="AK1697" i="10"/>
  <c r="AI1695" i="10"/>
  <c r="U1686" i="10"/>
  <c r="R1686" i="10"/>
  <c r="S1684" i="10"/>
  <c r="P1684" i="10"/>
  <c r="AJ1683" i="10"/>
  <c r="T1683" i="10"/>
  <c r="Q1683" i="10"/>
  <c r="AJ1682" i="10"/>
  <c r="AK1681" i="10"/>
  <c r="AI1679" i="10"/>
  <c r="U1670" i="10"/>
  <c r="R1670" i="10"/>
  <c r="S1668" i="10"/>
  <c r="P1668" i="10"/>
  <c r="AJ1667" i="10"/>
  <c r="T1667" i="10"/>
  <c r="Q1667" i="10"/>
  <c r="AJ1666" i="10"/>
  <c r="AK1665" i="10"/>
  <c r="AI1663" i="10"/>
  <c r="U1654" i="10"/>
  <c r="R1654" i="10"/>
  <c r="S1652" i="10"/>
  <c r="P1652" i="10"/>
  <c r="AJ1651" i="10"/>
  <c r="T1651" i="10"/>
  <c r="Q1651" i="10"/>
  <c r="AK1650" i="10"/>
  <c r="U1650" i="10"/>
  <c r="R1650" i="10"/>
  <c r="U1642" i="10"/>
  <c r="R1642" i="10"/>
  <c r="S1640" i="10"/>
  <c r="P1640" i="10"/>
  <c r="AJ1639" i="10"/>
  <c r="T1639" i="10"/>
  <c r="Q1639" i="10"/>
  <c r="AJ1638" i="10"/>
  <c r="AK1637" i="10"/>
  <c r="AI1635" i="10"/>
  <c r="U1626" i="10"/>
  <c r="R1626" i="10"/>
  <c r="S1624" i="10"/>
  <c r="P1624" i="10"/>
  <c r="AJ1623" i="10"/>
  <c r="T1623" i="10"/>
  <c r="Q1623" i="10"/>
  <c r="AJ1622" i="10"/>
  <c r="AK1621" i="10"/>
  <c r="AI1619" i="10"/>
  <c r="AK1617" i="10"/>
  <c r="AI1615" i="10"/>
  <c r="AI1611" i="10"/>
  <c r="S1608" i="10"/>
  <c r="P1608" i="10"/>
  <c r="AJ1607" i="10"/>
  <c r="T1607" i="10"/>
  <c r="Q1607" i="10"/>
  <c r="AJ1606" i="10"/>
  <c r="AK1605" i="10"/>
  <c r="AI1603" i="10"/>
  <c r="U1594" i="10"/>
  <c r="R1594" i="10"/>
  <c r="S1592" i="10"/>
  <c r="P1592" i="10"/>
  <c r="AJ1591" i="10"/>
  <c r="T1591" i="10"/>
  <c r="Q1591" i="10"/>
  <c r="AJ1590" i="10"/>
  <c r="AK1589" i="10"/>
  <c r="AI1587" i="10"/>
  <c r="U1578" i="10"/>
  <c r="R1578" i="10"/>
  <c r="S1576" i="10"/>
  <c r="P1576" i="10"/>
  <c r="AJ1575" i="10"/>
  <c r="T1575" i="10"/>
  <c r="Q1575" i="10"/>
  <c r="AJ1574" i="10"/>
  <c r="AK1573" i="10"/>
  <c r="AI1571" i="10"/>
  <c r="U1562" i="10"/>
  <c r="R1562" i="10"/>
  <c r="S1560" i="10"/>
  <c r="P1560" i="10"/>
  <c r="AJ1559" i="10"/>
  <c r="T1559" i="10"/>
  <c r="Q1559" i="10"/>
  <c r="AJ1558" i="10"/>
  <c r="AK1557" i="10"/>
  <c r="AI1555" i="10"/>
  <c r="AK1553" i="10"/>
  <c r="AI1551" i="10"/>
  <c r="U1546" i="10"/>
  <c r="R1546" i="10"/>
  <c r="U1544" i="10"/>
  <c r="R1544" i="10"/>
  <c r="T1543" i="10"/>
  <c r="Q1543" i="10"/>
  <c r="U1538" i="10"/>
  <c r="R1538" i="10"/>
  <c r="U1536" i="10"/>
  <c r="R1536" i="10"/>
  <c r="T1535" i="10"/>
  <c r="Q1535" i="10"/>
  <c r="T1533" i="10"/>
  <c r="Q1533" i="10"/>
  <c r="T1531" i="10"/>
  <c r="Q1531" i="10"/>
  <c r="T1529" i="10"/>
  <c r="Q1529" i="10"/>
  <c r="U1528" i="10"/>
  <c r="R1528" i="10"/>
  <c r="S1526" i="10"/>
  <c r="P1526" i="10"/>
  <c r="T1525" i="10"/>
  <c r="Q1525" i="10"/>
  <c r="Q1524" i="10"/>
  <c r="AJ1524" i="10"/>
  <c r="R1523" i="10"/>
  <c r="U1512" i="10"/>
  <c r="R1512" i="10"/>
  <c r="S1506" i="10"/>
  <c r="P1506" i="10"/>
  <c r="T1505" i="10"/>
  <c r="Q1505" i="10"/>
  <c r="U1504" i="10"/>
  <c r="R1504" i="10"/>
  <c r="Q1500" i="10"/>
  <c r="S1490" i="10"/>
  <c r="P1490" i="10"/>
  <c r="T1489" i="10"/>
  <c r="Q1489" i="10"/>
  <c r="U1488" i="10"/>
  <c r="R1488" i="10"/>
  <c r="S1486" i="10"/>
  <c r="P1486" i="10"/>
  <c r="T1485" i="10"/>
  <c r="Q1485" i="10"/>
  <c r="U1484" i="10"/>
  <c r="R1484" i="10"/>
  <c r="T1481" i="10"/>
  <c r="Q1481" i="10"/>
  <c r="U1480" i="10"/>
  <c r="R1480" i="10"/>
  <c r="T1479" i="10"/>
  <c r="Q1479" i="10"/>
  <c r="T1477" i="10"/>
  <c r="Q1477" i="10"/>
  <c r="U1474" i="10"/>
  <c r="R1474" i="10"/>
  <c r="T1471" i="10"/>
  <c r="Q1471" i="10"/>
  <c r="S1470" i="10"/>
  <c r="P1470" i="10"/>
  <c r="Q1468" i="10"/>
  <c r="U1467" i="10"/>
  <c r="T1466" i="10"/>
  <c r="R1459" i="10"/>
  <c r="Q1456" i="10"/>
  <c r="T1455" i="10"/>
  <c r="Q1455" i="10"/>
  <c r="U1454" i="10"/>
  <c r="R1454" i="10"/>
  <c r="S1452" i="10"/>
  <c r="P1452" i="10"/>
  <c r="U1451" i="10"/>
  <c r="T1449" i="10"/>
  <c r="Q1449" i="10"/>
  <c r="T1448" i="10"/>
  <c r="T1447" i="10"/>
  <c r="Q1447" i="10"/>
  <c r="T1446" i="10"/>
  <c r="Q1444" i="10"/>
  <c r="S1442" i="10"/>
  <c r="P1442" i="10"/>
  <c r="S1440" i="10"/>
  <c r="P1440" i="10"/>
  <c r="U1439" i="10"/>
  <c r="S1436" i="10"/>
  <c r="P1436" i="10"/>
  <c r="R1435" i="10"/>
  <c r="U1434" i="10"/>
  <c r="R1434" i="10"/>
  <c r="U1430" i="10"/>
  <c r="R1430" i="10"/>
  <c r="AS1787" i="10"/>
  <c r="AT1786" i="10"/>
  <c r="AP1786" i="10"/>
  <c r="AL1786" i="10"/>
  <c r="V1786" i="10"/>
  <c r="AU1785" i="10"/>
  <c r="AQ1785" i="10"/>
  <c r="AM1785" i="10"/>
  <c r="W1785" i="10"/>
  <c r="AR1784" i="10"/>
  <c r="AN1784" i="10"/>
  <c r="X1784" i="10"/>
  <c r="AS1783" i="10"/>
  <c r="AT1782" i="10"/>
  <c r="AP1782" i="10"/>
  <c r="AL1782" i="10"/>
  <c r="V1782" i="10"/>
  <c r="AU1781" i="10"/>
  <c r="AQ1781" i="10"/>
  <c r="AM1781" i="10"/>
  <c r="W1781" i="10"/>
  <c r="AR1780" i="10"/>
  <c r="AN1780" i="10"/>
  <c r="X1780" i="10"/>
  <c r="AS1779" i="10"/>
  <c r="AT1778" i="10"/>
  <c r="AP1778" i="10"/>
  <c r="AL1778" i="10"/>
  <c r="V1778" i="10"/>
  <c r="AU1777" i="10"/>
  <c r="AQ1777" i="10"/>
  <c r="AM1777" i="10"/>
  <c r="W1777" i="10"/>
  <c r="AR1776" i="10"/>
  <c r="AN1776" i="10"/>
  <c r="X1776" i="10"/>
  <c r="AS1775" i="10"/>
  <c r="AT1774" i="10"/>
  <c r="AP1774" i="10"/>
  <c r="AL1774" i="10"/>
  <c r="V1774" i="10"/>
  <c r="AU1773" i="10"/>
  <c r="AQ1773" i="10"/>
  <c r="AM1773" i="10"/>
  <c r="W1773" i="10"/>
  <c r="AR1772" i="10"/>
  <c r="AN1772" i="10"/>
  <c r="X1772" i="10"/>
  <c r="AS1771" i="10"/>
  <c r="AT1770" i="10"/>
  <c r="AP1770" i="10"/>
  <c r="AL1770" i="10"/>
  <c r="V1770" i="10"/>
  <c r="AU1769" i="10"/>
  <c r="AQ1769" i="10"/>
  <c r="AM1769" i="10"/>
  <c r="W1769" i="10"/>
  <c r="AR1768" i="10"/>
  <c r="AN1768" i="10"/>
  <c r="X1768" i="10"/>
  <c r="AS1767" i="10"/>
  <c r="AT1766" i="10"/>
  <c r="AP1766" i="10"/>
  <c r="AL1766" i="10"/>
  <c r="V1766" i="10"/>
  <c r="AU1765" i="10"/>
  <c r="AQ1765" i="10"/>
  <c r="AM1765" i="10"/>
  <c r="W1765" i="10"/>
  <c r="AR1764" i="10"/>
  <c r="AN1764" i="10"/>
  <c r="X1764" i="10"/>
  <c r="AS1763" i="10"/>
  <c r="AT1762" i="10"/>
  <c r="AP1762" i="10"/>
  <c r="AL1762" i="10"/>
  <c r="V1762" i="10"/>
  <c r="AU1761" i="10"/>
  <c r="AQ1761" i="10"/>
  <c r="AM1761" i="10"/>
  <c r="W1761" i="10"/>
  <c r="AR1760" i="10"/>
  <c r="AN1760" i="10"/>
  <c r="X1760" i="10"/>
  <c r="AS1759" i="10"/>
  <c r="AT1758" i="10"/>
  <c r="AP1758" i="10"/>
  <c r="AL1758" i="10"/>
  <c r="V1758" i="10"/>
  <c r="AU1757" i="10"/>
  <c r="AQ1757" i="10"/>
  <c r="AM1757" i="10"/>
  <c r="W1757" i="10"/>
  <c r="AR1756" i="10"/>
  <c r="AN1756" i="10"/>
  <c r="X1756" i="10"/>
  <c r="AS1755" i="10"/>
  <c r="AT1754" i="10"/>
  <c r="AP1754" i="10"/>
  <c r="AL1754" i="10"/>
  <c r="V1754" i="10"/>
  <c r="AU1753" i="10"/>
  <c r="AQ1753" i="10"/>
  <c r="AM1753" i="10"/>
  <c r="W1753" i="10"/>
  <c r="AR1752" i="10"/>
  <c r="AN1752" i="10"/>
  <c r="X1752" i="10"/>
  <c r="AS1751" i="10"/>
  <c r="AT1750" i="10"/>
  <c r="AP1750" i="10"/>
  <c r="AL1750" i="10"/>
  <c r="V1750" i="10"/>
  <c r="AU1749" i="10"/>
  <c r="AQ1749" i="10"/>
  <c r="AM1749" i="10"/>
  <c r="W1749" i="10"/>
  <c r="AR1748" i="10"/>
  <c r="AN1748" i="10"/>
  <c r="X1748" i="10"/>
  <c r="AS1747" i="10"/>
  <c r="AT1746" i="10"/>
  <c r="AP1746" i="10"/>
  <c r="AL1746" i="10"/>
  <c r="V1746" i="10"/>
  <c r="AU1745" i="10"/>
  <c r="AQ1745" i="10"/>
  <c r="AM1745" i="10"/>
  <c r="W1745" i="10"/>
  <c r="AR1744" i="10"/>
  <c r="AN1744" i="10"/>
  <c r="X1744" i="10"/>
  <c r="AS1743" i="10"/>
  <c r="AT1742" i="10"/>
  <c r="AP1742" i="10"/>
  <c r="AL1742" i="10"/>
  <c r="V1742" i="10"/>
  <c r="AU1741" i="10"/>
  <c r="AQ1741" i="10"/>
  <c r="AM1741" i="10"/>
  <c r="W1741" i="10"/>
  <c r="AR1740" i="10"/>
  <c r="AN1740" i="10"/>
  <c r="X1740" i="10"/>
  <c r="AS1739" i="10"/>
  <c r="AT1738" i="10"/>
  <c r="AP1738" i="10"/>
  <c r="AL1738" i="10"/>
  <c r="V1738" i="10"/>
  <c r="AU1737" i="10"/>
  <c r="AQ1737" i="10"/>
  <c r="AM1737" i="10"/>
  <c r="W1737" i="10"/>
  <c r="AR1736" i="10"/>
  <c r="AN1736" i="10"/>
  <c r="X1736" i="10"/>
  <c r="AS1735" i="10"/>
  <c r="AT1734" i="10"/>
  <c r="AP1734" i="10"/>
  <c r="AL1734" i="10"/>
  <c r="V1734" i="10"/>
  <c r="AU1733" i="10"/>
  <c r="AQ1733" i="10"/>
  <c r="AM1733" i="10"/>
  <c r="W1733" i="10"/>
  <c r="AR1732" i="10"/>
  <c r="AN1732" i="10"/>
  <c r="X1732" i="10"/>
  <c r="AS1731" i="10"/>
  <c r="AT1730" i="10"/>
  <c r="AP1730" i="10"/>
  <c r="AL1730" i="10"/>
  <c r="V1730" i="10"/>
  <c r="AU1729" i="10"/>
  <c r="AQ1729" i="10"/>
  <c r="AM1729" i="10"/>
  <c r="W1729" i="10"/>
  <c r="AR1728" i="10"/>
  <c r="AN1728" i="10"/>
  <c r="X1728" i="10"/>
  <c r="AS1727" i="10"/>
  <c r="AT1726" i="10"/>
  <c r="AP1726" i="10"/>
  <c r="AL1726" i="10"/>
  <c r="V1726" i="10"/>
  <c r="AU1725" i="10"/>
  <c r="AQ1725" i="10"/>
  <c r="AM1725" i="10"/>
  <c r="W1725" i="10"/>
  <c r="AR1724" i="10"/>
  <c r="AN1724" i="10"/>
  <c r="X1724" i="10"/>
  <c r="AS1723" i="10"/>
  <c r="AT1722" i="10"/>
  <c r="AP1722" i="10"/>
  <c r="AL1722" i="10"/>
  <c r="V1722" i="10"/>
  <c r="AU1721" i="10"/>
  <c r="AQ1721" i="10"/>
  <c r="AM1721" i="10"/>
  <c r="W1721" i="10"/>
  <c r="AR1720" i="10"/>
  <c r="AN1720" i="10"/>
  <c r="X1720" i="10"/>
  <c r="AS1719" i="10"/>
  <c r="AT1718" i="10"/>
  <c r="AP1718" i="10"/>
  <c r="AL1718" i="10"/>
  <c r="V1718" i="10"/>
  <c r="AU1717" i="10"/>
  <c r="AQ1717" i="10"/>
  <c r="AM1717" i="10"/>
  <c r="W1717" i="10"/>
  <c r="AR1716" i="10"/>
  <c r="AN1716" i="10"/>
  <c r="X1716" i="10"/>
  <c r="AS1715" i="10"/>
  <c r="AT1714" i="10"/>
  <c r="AP1714" i="10"/>
  <c r="AL1714" i="10"/>
  <c r="V1714" i="10"/>
  <c r="AU1713" i="10"/>
  <c r="AQ1713" i="10"/>
  <c r="AM1713" i="10"/>
  <c r="W1713" i="10"/>
  <c r="AR1712" i="10"/>
  <c r="AN1712" i="10"/>
  <c r="X1712" i="10"/>
  <c r="AS1711" i="10"/>
  <c r="AT1710" i="10"/>
  <c r="AP1710" i="10"/>
  <c r="AL1710" i="10"/>
  <c r="V1710" i="10"/>
  <c r="AU1709" i="10"/>
  <c r="AQ1709" i="10"/>
  <c r="AM1709" i="10"/>
  <c r="W1709" i="10"/>
  <c r="AR1708" i="10"/>
  <c r="AN1708" i="10"/>
  <c r="X1708" i="10"/>
  <c r="AS1707" i="10"/>
  <c r="AT1706" i="10"/>
  <c r="AP1706" i="10"/>
  <c r="AL1706" i="10"/>
  <c r="V1706" i="10"/>
  <c r="AU1705" i="10"/>
  <c r="AQ1705" i="10"/>
  <c r="AM1705" i="10"/>
  <c r="W1705" i="10"/>
  <c r="AR1704" i="10"/>
  <c r="AN1704" i="10"/>
  <c r="X1704" i="10"/>
  <c r="AS1703" i="10"/>
  <c r="AT1702" i="10"/>
  <c r="AP1702" i="10"/>
  <c r="AL1702" i="10"/>
  <c r="V1702" i="10"/>
  <c r="AU1701" i="10"/>
  <c r="AQ1701" i="10"/>
  <c r="AM1701" i="10"/>
  <c r="W1701" i="10"/>
  <c r="AR1700" i="10"/>
  <c r="AN1700" i="10"/>
  <c r="X1700" i="10"/>
  <c r="AS1699" i="10"/>
  <c r="AT1698" i="10"/>
  <c r="AP1698" i="10"/>
  <c r="AL1698" i="10"/>
  <c r="V1698" i="10"/>
  <c r="AU1697" i="10"/>
  <c r="AQ1697" i="10"/>
  <c r="AM1697" i="10"/>
  <c r="W1697" i="10"/>
  <c r="AR1696" i="10"/>
  <c r="AN1696" i="10"/>
  <c r="X1696" i="10"/>
  <c r="AS1695" i="10"/>
  <c r="AT1694" i="10"/>
  <c r="AP1694" i="10"/>
  <c r="AL1694" i="10"/>
  <c r="V1694" i="10"/>
  <c r="AU1693" i="10"/>
  <c r="AQ1693" i="10"/>
  <c r="AM1693" i="10"/>
  <c r="W1693" i="10"/>
  <c r="AR1692" i="10"/>
  <c r="AN1692" i="10"/>
  <c r="X1692" i="10"/>
  <c r="AS1691" i="10"/>
  <c r="AT1690" i="10"/>
  <c r="AP1690" i="10"/>
  <c r="AL1690" i="10"/>
  <c r="V1690" i="10"/>
  <c r="AU1689" i="10"/>
  <c r="AQ1689" i="10"/>
  <c r="AM1689" i="10"/>
  <c r="W1689" i="10"/>
  <c r="AR1688" i="10"/>
  <c r="AN1688" i="10"/>
  <c r="X1688" i="10"/>
  <c r="AS1687" i="10"/>
  <c r="AT1686" i="10"/>
  <c r="AP1686" i="10"/>
  <c r="AL1686" i="10"/>
  <c r="V1686" i="10"/>
  <c r="AU1685" i="10"/>
  <c r="AQ1685" i="10"/>
  <c r="AM1685" i="10"/>
  <c r="W1685" i="10"/>
  <c r="AR1684" i="10"/>
  <c r="AN1684" i="10"/>
  <c r="X1684" i="10"/>
  <c r="AS1683" i="10"/>
  <c r="AT1682" i="10"/>
  <c r="AP1682" i="10"/>
  <c r="AL1682" i="10"/>
  <c r="V1682" i="10"/>
  <c r="AU1681" i="10"/>
  <c r="AQ1681" i="10"/>
  <c r="AM1681" i="10"/>
  <c r="W1681" i="10"/>
  <c r="AR1680" i="10"/>
  <c r="AN1680" i="10"/>
  <c r="X1680" i="10"/>
  <c r="AS1679" i="10"/>
  <c r="AT1678" i="10"/>
  <c r="AP1678" i="10"/>
  <c r="AL1678" i="10"/>
  <c r="V1678" i="10"/>
  <c r="AU1677" i="10"/>
  <c r="AQ1677" i="10"/>
  <c r="AM1677" i="10"/>
  <c r="W1677" i="10"/>
  <c r="AR1676" i="10"/>
  <c r="AN1676" i="10"/>
  <c r="X1676" i="10"/>
  <c r="AS1675" i="10"/>
  <c r="AT1674" i="10"/>
  <c r="AP1674" i="10"/>
  <c r="AL1674" i="10"/>
  <c r="V1674" i="10"/>
  <c r="AU1673" i="10"/>
  <c r="AQ1673" i="10"/>
  <c r="AM1673" i="10"/>
  <c r="W1673" i="10"/>
  <c r="AR1672" i="10"/>
  <c r="AN1672" i="10"/>
  <c r="X1672" i="10"/>
  <c r="AS1671" i="10"/>
  <c r="AT1670" i="10"/>
  <c r="AP1670" i="10"/>
  <c r="AL1670" i="10"/>
  <c r="V1670" i="10"/>
  <c r="AU1669" i="10"/>
  <c r="AQ1669" i="10"/>
  <c r="AM1669" i="10"/>
  <c r="W1669" i="10"/>
  <c r="AR1668" i="10"/>
  <c r="AN1668" i="10"/>
  <c r="X1668" i="10"/>
  <c r="AS1667" i="10"/>
  <c r="AT1666" i="10"/>
  <c r="AP1666" i="10"/>
  <c r="AL1666" i="10"/>
  <c r="V1666" i="10"/>
  <c r="AU1665" i="10"/>
  <c r="AQ1665" i="10"/>
  <c r="AM1665" i="10"/>
  <c r="W1665" i="10"/>
  <c r="AR1664" i="10"/>
  <c r="AN1664" i="10"/>
  <c r="X1664" i="10"/>
  <c r="AS1663" i="10"/>
  <c r="AT1662" i="10"/>
  <c r="AP1662" i="10"/>
  <c r="AL1662" i="10"/>
  <c r="V1662" i="10"/>
  <c r="AU1661" i="10"/>
  <c r="AQ1661" i="10"/>
  <c r="AM1661" i="10"/>
  <c r="W1661" i="10"/>
  <c r="AR1660" i="10"/>
  <c r="AN1660" i="10"/>
  <c r="X1660" i="10"/>
  <c r="AS1659" i="10"/>
  <c r="AT1658" i="10"/>
  <c r="AP1658" i="10"/>
  <c r="AL1658" i="10"/>
  <c r="V1658" i="10"/>
  <c r="AU1657" i="10"/>
  <c r="AQ1657" i="10"/>
  <c r="AM1657" i="10"/>
  <c r="W1657" i="10"/>
  <c r="AR1656" i="10"/>
  <c r="AN1656" i="10"/>
  <c r="X1656" i="10"/>
  <c r="AS1655" i="10"/>
  <c r="AT1654" i="10"/>
  <c r="AP1654" i="10"/>
  <c r="AL1654" i="10"/>
  <c r="V1654" i="10"/>
  <c r="AU1653" i="10"/>
  <c r="AQ1653" i="10"/>
  <c r="AM1653" i="10"/>
  <c r="W1653" i="10"/>
  <c r="AR1652" i="10"/>
  <c r="AN1652" i="10"/>
  <c r="X1652" i="10"/>
  <c r="AS1651" i="10"/>
  <c r="AT1650" i="10"/>
  <c r="AP1650" i="10"/>
  <c r="AL1650" i="10"/>
  <c r="V1650" i="10"/>
  <c r="AU1649" i="10"/>
  <c r="AQ1649" i="10"/>
  <c r="AM1649" i="10"/>
  <c r="W1649" i="10"/>
  <c r="AR1648" i="10"/>
  <c r="AN1648" i="10"/>
  <c r="X1648" i="10"/>
  <c r="AS1647" i="10"/>
  <c r="AT1646" i="10"/>
  <c r="AP1646" i="10"/>
  <c r="AL1646" i="10"/>
  <c r="V1646" i="10"/>
  <c r="AU1645" i="10"/>
  <c r="AQ1645" i="10"/>
  <c r="AM1645" i="10"/>
  <c r="W1645" i="10"/>
  <c r="AR1644" i="10"/>
  <c r="AN1644" i="10"/>
  <c r="X1644" i="10"/>
  <c r="AS1643" i="10"/>
  <c r="AT1642" i="10"/>
  <c r="AP1642" i="10"/>
  <c r="AL1642" i="10"/>
  <c r="V1642" i="10"/>
  <c r="AU1641" i="10"/>
  <c r="AQ1641" i="10"/>
  <c r="AM1641" i="10"/>
  <c r="W1641" i="10"/>
  <c r="AR1640" i="10"/>
  <c r="AN1640" i="10"/>
  <c r="X1640" i="10"/>
  <c r="AS1639" i="10"/>
  <c r="AT1638" i="10"/>
  <c r="AP1638" i="10"/>
  <c r="AL1638" i="10"/>
  <c r="V1638" i="10"/>
  <c r="AU1637" i="10"/>
  <c r="AQ1637" i="10"/>
  <c r="AM1637" i="10"/>
  <c r="W1637" i="10"/>
  <c r="AR1636" i="10"/>
  <c r="AN1636" i="10"/>
  <c r="X1636" i="10"/>
  <c r="AS1635" i="10"/>
  <c r="AT1634" i="10"/>
  <c r="AP1634" i="10"/>
  <c r="AL1634" i="10"/>
  <c r="V1634" i="10"/>
  <c r="AU1633" i="10"/>
  <c r="AQ1633" i="10"/>
  <c r="AM1633" i="10"/>
  <c r="W1633" i="10"/>
  <c r="AR1632" i="10"/>
  <c r="AN1632" i="10"/>
  <c r="X1632" i="10"/>
  <c r="AS1631" i="10"/>
  <c r="AT1630" i="10"/>
  <c r="AP1630" i="10"/>
  <c r="AL1630" i="10"/>
  <c r="V1630" i="10"/>
  <c r="AU1629" i="10"/>
  <c r="AQ1629" i="10"/>
  <c r="AM1629" i="10"/>
  <c r="W1629" i="10"/>
  <c r="AR1628" i="10"/>
  <c r="AN1628" i="10"/>
  <c r="X1628" i="10"/>
  <c r="AS1627" i="10"/>
  <c r="AT1626" i="10"/>
  <c r="AP1626" i="10"/>
  <c r="AL1626" i="10"/>
  <c r="V1626" i="10"/>
  <c r="AU1625" i="10"/>
  <c r="AQ1625" i="10"/>
  <c r="AM1625" i="10"/>
  <c r="W1625" i="10"/>
  <c r="AR1624" i="10"/>
  <c r="AN1624" i="10"/>
  <c r="X1624" i="10"/>
  <c r="AS1623" i="10"/>
  <c r="AT1622" i="10"/>
  <c r="AP1622" i="10"/>
  <c r="AL1622" i="10"/>
  <c r="V1622" i="10"/>
  <c r="AU1621" i="10"/>
  <c r="AQ1621" i="10"/>
  <c r="AM1621" i="10"/>
  <c r="W1621" i="10"/>
  <c r="AR1620" i="10"/>
  <c r="AN1620" i="10"/>
  <c r="X1620" i="10"/>
  <c r="AS1619" i="10"/>
  <c r="AT1618" i="10"/>
  <c r="AP1618" i="10"/>
  <c r="AL1618" i="10"/>
  <c r="V1618" i="10"/>
  <c r="AU1617" i="10"/>
  <c r="AQ1617" i="10"/>
  <c r="AM1617" i="10"/>
  <c r="W1617" i="10"/>
  <c r="AR1616" i="10"/>
  <c r="AN1616" i="10"/>
  <c r="X1616" i="10"/>
  <c r="AS1615" i="10"/>
  <c r="AT1614" i="10"/>
  <c r="AP1614" i="10"/>
  <c r="AL1614" i="10"/>
  <c r="V1614" i="10"/>
  <c r="AU1613" i="10"/>
  <c r="AQ1613" i="10"/>
  <c r="AM1613" i="10"/>
  <c r="W1613" i="10"/>
  <c r="AR1612" i="10"/>
  <c r="AN1612" i="10"/>
  <c r="X1612" i="10"/>
  <c r="AS1611" i="10"/>
  <c r="AT1610" i="10"/>
  <c r="AP1610" i="10"/>
  <c r="AL1610" i="10"/>
  <c r="V1610" i="10"/>
  <c r="AU1609" i="10"/>
  <c r="AQ1609" i="10"/>
  <c r="AM1609" i="10"/>
  <c r="W1609" i="10"/>
  <c r="AR1608" i="10"/>
  <c r="AN1608" i="10"/>
  <c r="X1608" i="10"/>
  <c r="AS1607" i="10"/>
  <c r="AT1606" i="10"/>
  <c r="AP1606" i="10"/>
  <c r="AL1606" i="10"/>
  <c r="V1606" i="10"/>
  <c r="AU1605" i="10"/>
  <c r="AQ1605" i="10"/>
  <c r="AM1605" i="10"/>
  <c r="W1605" i="10"/>
  <c r="AR1604" i="10"/>
  <c r="AN1604" i="10"/>
  <c r="X1604" i="10"/>
  <c r="AS1603" i="10"/>
  <c r="AT1602" i="10"/>
  <c r="AP1602" i="10"/>
  <c r="AL1602" i="10"/>
  <c r="V1602" i="10"/>
  <c r="AU1601" i="10"/>
  <c r="AQ1601" i="10"/>
  <c r="AM1601" i="10"/>
  <c r="W1601" i="10"/>
  <c r="AR1600" i="10"/>
  <c r="AN1600" i="10"/>
  <c r="X1600" i="10"/>
  <c r="AS1599" i="10"/>
  <c r="AT1598" i="10"/>
  <c r="AP1598" i="10"/>
  <c r="AL1598" i="10"/>
  <c r="V1598" i="10"/>
  <c r="AU1597" i="10"/>
  <c r="AQ1597" i="10"/>
  <c r="AM1597" i="10"/>
  <c r="W1597" i="10"/>
  <c r="AR1596" i="10"/>
  <c r="AN1596" i="10"/>
  <c r="X1596" i="10"/>
  <c r="AS1595" i="10"/>
  <c r="AT1594" i="10"/>
  <c r="AP1594" i="10"/>
  <c r="AL1594" i="10"/>
  <c r="V1594" i="10"/>
  <c r="AU1593" i="10"/>
  <c r="AQ1593" i="10"/>
  <c r="AM1593" i="10"/>
  <c r="W1593" i="10"/>
  <c r="AR1592" i="10"/>
  <c r="AN1592" i="10"/>
  <c r="X1592" i="10"/>
  <c r="AS1591" i="10"/>
  <c r="AT1590" i="10"/>
  <c r="AP1590" i="10"/>
  <c r="AL1590" i="10"/>
  <c r="V1590" i="10"/>
  <c r="AU1589" i="10"/>
  <c r="AQ1589" i="10"/>
  <c r="AM1589" i="10"/>
  <c r="W1589" i="10"/>
  <c r="AR1588" i="10"/>
  <c r="AN1588" i="10"/>
  <c r="X1588" i="10"/>
  <c r="AS1587" i="10"/>
  <c r="AT1586" i="10"/>
  <c r="AP1586" i="10"/>
  <c r="AL1586" i="10"/>
  <c r="V1586" i="10"/>
  <c r="AU1585" i="10"/>
  <c r="AQ1585" i="10"/>
  <c r="AM1585" i="10"/>
  <c r="W1585" i="10"/>
  <c r="AR1584" i="10"/>
  <c r="AN1584" i="10"/>
  <c r="X1584" i="10"/>
  <c r="AS1583" i="10"/>
  <c r="AT1582" i="10"/>
  <c r="AP1582" i="10"/>
  <c r="AL1582" i="10"/>
  <c r="V1582" i="10"/>
  <c r="AU1581" i="10"/>
  <c r="AQ1581" i="10"/>
  <c r="AM1581" i="10"/>
  <c r="W1581" i="10"/>
  <c r="AR1580" i="10"/>
  <c r="AN1580" i="10"/>
  <c r="X1580" i="10"/>
  <c r="AS1579" i="10"/>
  <c r="AT1578" i="10"/>
  <c r="AP1578" i="10"/>
  <c r="AL1578" i="10"/>
  <c r="V1578" i="10"/>
  <c r="AU1577" i="10"/>
  <c r="AQ1577" i="10"/>
  <c r="AM1577" i="10"/>
  <c r="W1577" i="10"/>
  <c r="AR1576" i="10"/>
  <c r="AN1576" i="10"/>
  <c r="X1576" i="10"/>
  <c r="AS1575" i="10"/>
  <c r="AT1574" i="10"/>
  <c r="AP1574" i="10"/>
  <c r="AL1574" i="10"/>
  <c r="V1574" i="10"/>
  <c r="AU1573" i="10"/>
  <c r="AQ1573" i="10"/>
  <c r="AM1573" i="10"/>
  <c r="W1573" i="10"/>
  <c r="AR1572" i="10"/>
  <c r="AN1572" i="10"/>
  <c r="X1572" i="10"/>
  <c r="AS1571" i="10"/>
  <c r="AT1570" i="10"/>
  <c r="AP1570" i="10"/>
  <c r="AL1570" i="10"/>
  <c r="V1570" i="10"/>
  <c r="AU1569" i="10"/>
  <c r="AQ1569" i="10"/>
  <c r="AM1569" i="10"/>
  <c r="W1569" i="10"/>
  <c r="AR1568" i="10"/>
  <c r="AN1568" i="10"/>
  <c r="X1568" i="10"/>
  <c r="AS1567" i="10"/>
  <c r="AT1566" i="10"/>
  <c r="AP1566" i="10"/>
  <c r="AL1566" i="10"/>
  <c r="V1566" i="10"/>
  <c r="AU1565" i="10"/>
  <c r="AQ1565" i="10"/>
  <c r="AM1565" i="10"/>
  <c r="W1565" i="10"/>
  <c r="AR1564" i="10"/>
  <c r="AN1564" i="10"/>
  <c r="X1564" i="10"/>
  <c r="AS1563" i="10"/>
  <c r="AT1562" i="10"/>
  <c r="AP1562" i="10"/>
  <c r="AL1562" i="10"/>
  <c r="V1562" i="10"/>
  <c r="AU1561" i="10"/>
  <c r="AQ1561" i="10"/>
  <c r="AM1561" i="10"/>
  <c r="W1561" i="10"/>
  <c r="AR1560" i="10"/>
  <c r="AN1560" i="10"/>
  <c r="X1560" i="10"/>
  <c r="AS1559" i="10"/>
  <c r="AT1558" i="10"/>
  <c r="AP1558" i="10"/>
  <c r="AL1558" i="10"/>
  <c r="V1558" i="10"/>
  <c r="AU1557" i="10"/>
  <c r="AQ1557" i="10"/>
  <c r="AM1557" i="10"/>
  <c r="W1557" i="10"/>
  <c r="AR1556" i="10"/>
  <c r="AN1556" i="10"/>
  <c r="X1556" i="10"/>
  <c r="AS1555" i="10"/>
  <c r="AT1554" i="10"/>
  <c r="AP1554" i="10"/>
  <c r="AL1554" i="10"/>
  <c r="V1554" i="10"/>
  <c r="AU1553" i="10"/>
  <c r="AQ1553" i="10"/>
  <c r="AM1553" i="10"/>
  <c r="W1553" i="10"/>
  <c r="AR1552" i="10"/>
  <c r="AN1552" i="10"/>
  <c r="X1552" i="10"/>
  <c r="AS1551" i="10"/>
  <c r="AT1550" i="10"/>
  <c r="AP1550" i="10"/>
  <c r="AL1550" i="10"/>
  <c r="V1550" i="10"/>
  <c r="AU1549" i="10"/>
  <c r="AQ1549" i="10"/>
  <c r="AM1549" i="10"/>
  <c r="W1549" i="10"/>
  <c r="AR1548" i="10"/>
  <c r="AN1548" i="10"/>
  <c r="X1548" i="10"/>
  <c r="AS1547" i="10"/>
  <c r="AT1546" i="10"/>
  <c r="AP1546" i="10"/>
  <c r="AL1546" i="10"/>
  <c r="V1546" i="10"/>
  <c r="AU1545" i="10"/>
  <c r="AQ1545" i="10"/>
  <c r="AM1545" i="10"/>
  <c r="AR1544" i="10"/>
  <c r="AN1544" i="10"/>
  <c r="AT1542" i="10"/>
  <c r="AP1542" i="10"/>
  <c r="AL1542" i="10"/>
  <c r="V1542" i="10"/>
  <c r="AU1541" i="10"/>
  <c r="AQ1541" i="10"/>
  <c r="AM1541" i="10"/>
  <c r="AR1540" i="10"/>
  <c r="AN1540" i="10"/>
  <c r="AS1539" i="10"/>
  <c r="AT1538" i="10"/>
  <c r="AP1538" i="10"/>
  <c r="AL1538" i="10"/>
  <c r="V1538" i="10"/>
  <c r="AU1537" i="10"/>
  <c r="AQ1537" i="10"/>
  <c r="AM1537" i="10"/>
  <c r="AR1536" i="10"/>
  <c r="AN1536" i="10"/>
  <c r="AS1535" i="10"/>
  <c r="AT1534" i="10"/>
  <c r="AP1534" i="10"/>
  <c r="AL1534" i="10"/>
  <c r="V1534" i="10"/>
  <c r="AU1533" i="10"/>
  <c r="AQ1533" i="10"/>
  <c r="AM1533" i="10"/>
  <c r="AR1532" i="10"/>
  <c r="AN1532" i="10"/>
  <c r="AT1530" i="10"/>
  <c r="AP1530" i="10"/>
  <c r="AL1530" i="10"/>
  <c r="V1530" i="10"/>
  <c r="AQ1529" i="10"/>
  <c r="AM1529" i="10"/>
  <c r="AR1528" i="10"/>
  <c r="AN1528" i="10"/>
  <c r="T1528" i="10"/>
  <c r="Y1527" i="10"/>
  <c r="P1527" i="10" s="1"/>
  <c r="U1527" i="10"/>
  <c r="AP1526" i="10"/>
  <c r="AL1526" i="10"/>
  <c r="Z1526" i="10"/>
  <c r="Q1526" i="10" s="1"/>
  <c r="AQ1525" i="10"/>
  <c r="AM1525" i="10"/>
  <c r="AA1525" i="10"/>
  <c r="R1525" i="10" s="1"/>
  <c r="S1525" i="10"/>
  <c r="AR1524" i="10"/>
  <c r="AN1524" i="10"/>
  <c r="T1524" i="10"/>
  <c r="Y1523" i="10"/>
  <c r="P1523" i="10" s="1"/>
  <c r="U1523" i="10"/>
  <c r="AP1522" i="10"/>
  <c r="AL1522" i="10"/>
  <c r="Z1522" i="10"/>
  <c r="Q1522" i="10" s="1"/>
  <c r="AQ1521" i="10"/>
  <c r="AM1521" i="10"/>
  <c r="AA1521" i="10"/>
  <c r="R1521" i="10" s="1"/>
  <c r="S1521" i="10"/>
  <c r="AR1520" i="10"/>
  <c r="AN1520" i="10"/>
  <c r="T1520" i="10"/>
  <c r="Y1519" i="10"/>
  <c r="P1519" i="10" s="1"/>
  <c r="U1519" i="10"/>
  <c r="AP1518" i="10"/>
  <c r="AL1518" i="10"/>
  <c r="Z1518" i="10"/>
  <c r="Q1518" i="10" s="1"/>
  <c r="AQ1517" i="10"/>
  <c r="AM1517" i="10"/>
  <c r="AA1517" i="10"/>
  <c r="R1517" i="10" s="1"/>
  <c r="S1517" i="10"/>
  <c r="AR1516" i="10"/>
  <c r="AN1516" i="10"/>
  <c r="T1516" i="10"/>
  <c r="Y1515" i="10"/>
  <c r="P1515" i="10" s="1"/>
  <c r="U1515" i="10"/>
  <c r="AP1514" i="10"/>
  <c r="AL1514" i="10"/>
  <c r="Z1514" i="10"/>
  <c r="Q1514" i="10" s="1"/>
  <c r="AQ1513" i="10"/>
  <c r="AM1513" i="10"/>
  <c r="AA1513" i="10"/>
  <c r="R1513" i="10" s="1"/>
  <c r="S1513" i="10"/>
  <c r="AR1512" i="10"/>
  <c r="AN1512" i="10"/>
  <c r="T1512" i="10"/>
  <c r="Y1511" i="10"/>
  <c r="P1511" i="10" s="1"/>
  <c r="U1511" i="10"/>
  <c r="AP1510" i="10"/>
  <c r="AL1510" i="10"/>
  <c r="Z1510" i="10"/>
  <c r="Q1510" i="10" s="1"/>
  <c r="AQ1509" i="10"/>
  <c r="AM1509" i="10"/>
  <c r="AA1509" i="10"/>
  <c r="R1509" i="10" s="1"/>
  <c r="S1509" i="10"/>
  <c r="AR1508" i="10"/>
  <c r="AN1508" i="10"/>
  <c r="T1508" i="10"/>
  <c r="Y1507" i="10"/>
  <c r="P1507" i="10" s="1"/>
  <c r="U1507" i="10"/>
  <c r="AP1506" i="10"/>
  <c r="AL1506" i="10"/>
  <c r="Z1506" i="10"/>
  <c r="Q1506" i="10" s="1"/>
  <c r="AQ1505" i="10"/>
  <c r="AM1505" i="10"/>
  <c r="AA1505" i="10"/>
  <c r="R1505" i="10" s="1"/>
  <c r="S1505" i="10"/>
  <c r="AR1504" i="10"/>
  <c r="AN1504" i="10"/>
  <c r="T1504" i="10"/>
  <c r="Y1503" i="10"/>
  <c r="P1503" i="10" s="1"/>
  <c r="U1503" i="10"/>
  <c r="AP1502" i="10"/>
  <c r="AL1502" i="10"/>
  <c r="Z1502" i="10"/>
  <c r="Q1502" i="10" s="1"/>
  <c r="AQ1501" i="10"/>
  <c r="AM1501" i="10"/>
  <c r="AA1501" i="10"/>
  <c r="R1501" i="10" s="1"/>
  <c r="S1501" i="10"/>
  <c r="AR1500" i="10"/>
  <c r="AN1500" i="10"/>
  <c r="T1500" i="10"/>
  <c r="Y1499" i="10"/>
  <c r="P1499" i="10" s="1"/>
  <c r="U1499" i="10"/>
  <c r="AP1498" i="10"/>
  <c r="AL1498" i="10"/>
  <c r="Z1498" i="10"/>
  <c r="Q1498" i="10" s="1"/>
  <c r="AQ1497" i="10"/>
  <c r="AM1497" i="10"/>
  <c r="AA1497" i="10"/>
  <c r="R1497" i="10" s="1"/>
  <c r="S1497" i="10"/>
  <c r="AR1496" i="10"/>
  <c r="AN1496" i="10"/>
  <c r="T1496" i="10"/>
  <c r="Y1495" i="10"/>
  <c r="P1495" i="10" s="1"/>
  <c r="U1495" i="10"/>
  <c r="AP1494" i="10"/>
  <c r="AL1494" i="10"/>
  <c r="Z1494" i="10"/>
  <c r="Q1494" i="10" s="1"/>
  <c r="AQ1493" i="10"/>
  <c r="AM1493" i="10"/>
  <c r="AA1493" i="10"/>
  <c r="R1493" i="10" s="1"/>
  <c r="S1493" i="10"/>
  <c r="AR1492" i="10"/>
  <c r="AN1492" i="10"/>
  <c r="T1492" i="10"/>
  <c r="Y1491" i="10"/>
  <c r="P1491" i="10" s="1"/>
  <c r="U1491" i="10"/>
  <c r="AP1490" i="10"/>
  <c r="AL1490" i="10"/>
  <c r="Z1490" i="10"/>
  <c r="Q1490" i="10" s="1"/>
  <c r="AQ1489" i="10"/>
  <c r="AM1489" i="10"/>
  <c r="AA1489" i="10"/>
  <c r="R1489" i="10" s="1"/>
  <c r="S1489" i="10"/>
  <c r="AR1488" i="10"/>
  <c r="AN1488" i="10"/>
  <c r="T1488" i="10"/>
  <c r="Y1487" i="10"/>
  <c r="P1487" i="10" s="1"/>
  <c r="U1487" i="10"/>
  <c r="AP1486" i="10"/>
  <c r="AL1486" i="10"/>
  <c r="Z1486" i="10"/>
  <c r="Q1486" i="10" s="1"/>
  <c r="AQ1485" i="10"/>
  <c r="AM1485" i="10"/>
  <c r="AA1485" i="10"/>
  <c r="R1485" i="10" s="1"/>
  <c r="S1485" i="10"/>
  <c r="AR1484" i="10"/>
  <c r="AN1484" i="10"/>
  <c r="T1484" i="10"/>
  <c r="Y1483" i="10"/>
  <c r="P1483" i="10" s="1"/>
  <c r="U1483" i="10"/>
  <c r="AT1482" i="10"/>
  <c r="AP1482" i="10"/>
  <c r="AL1482" i="10"/>
  <c r="V1482" i="10"/>
  <c r="AU1481" i="10"/>
  <c r="AQ1481" i="10"/>
  <c r="AM1481" i="10"/>
  <c r="AR1480" i="10"/>
  <c r="AN1480" i="10"/>
  <c r="AT1478" i="10"/>
  <c r="AP1478" i="10"/>
  <c r="AL1478" i="10"/>
  <c r="AQ1477" i="10"/>
  <c r="AM1477" i="10"/>
  <c r="AR1476" i="10"/>
  <c r="AN1476" i="10"/>
  <c r="T1476" i="10"/>
  <c r="Y1475" i="10"/>
  <c r="P1475" i="10" s="1"/>
  <c r="U1475" i="10"/>
  <c r="AP1474" i="10"/>
  <c r="AL1474" i="10"/>
  <c r="Z1474" i="10"/>
  <c r="Q1474" i="10" s="1"/>
  <c r="AQ1473" i="10"/>
  <c r="AM1473" i="10"/>
  <c r="AA1473" i="10"/>
  <c r="R1473" i="10" s="1"/>
  <c r="S1473" i="10"/>
  <c r="AR1472" i="10"/>
  <c r="AN1472" i="10"/>
  <c r="T1472" i="10"/>
  <c r="Y1471" i="10"/>
  <c r="P1471" i="10" s="1"/>
  <c r="U1471" i="10"/>
  <c r="AP1470" i="10"/>
  <c r="AL1470" i="10"/>
  <c r="Z1470" i="10"/>
  <c r="Q1470" i="10" s="1"/>
  <c r="AQ1469" i="10"/>
  <c r="AM1469" i="10"/>
  <c r="AA1469" i="10"/>
  <c r="R1469" i="10" s="1"/>
  <c r="S1469" i="10"/>
  <c r="AR1468" i="10"/>
  <c r="T1468" i="10"/>
  <c r="AP1466" i="10"/>
  <c r="AL1466" i="10"/>
  <c r="AQ1465" i="10"/>
  <c r="AM1465" i="10"/>
  <c r="AA1465" i="10"/>
  <c r="R1465" i="10" s="1"/>
  <c r="S1465" i="10"/>
  <c r="AR1464" i="10"/>
  <c r="AN1464" i="10"/>
  <c r="T1464" i="10"/>
  <c r="Y1463" i="10"/>
  <c r="P1463" i="10" s="1"/>
  <c r="U1463" i="10"/>
  <c r="AP1462" i="10"/>
  <c r="AL1462" i="10"/>
  <c r="Z1462" i="10"/>
  <c r="Q1462" i="10" s="1"/>
  <c r="AQ1461" i="10"/>
  <c r="AM1461" i="10"/>
  <c r="AA1461" i="10"/>
  <c r="R1461" i="10" s="1"/>
  <c r="S1461" i="10"/>
  <c r="AR1460" i="10"/>
  <c r="AN1460" i="10"/>
  <c r="T1460" i="10"/>
  <c r="Y1459" i="10"/>
  <c r="P1459" i="10" s="1"/>
  <c r="U1459" i="10"/>
  <c r="AP1458" i="10"/>
  <c r="AL1458" i="10"/>
  <c r="Z1458" i="10"/>
  <c r="Q1458" i="10" s="1"/>
  <c r="AQ1457" i="10"/>
  <c r="AM1457" i="10"/>
  <c r="AA1457" i="10"/>
  <c r="R1457" i="10" s="1"/>
  <c r="S1457" i="10"/>
  <c r="AR1456" i="10"/>
  <c r="AN1456" i="10"/>
  <c r="T1456" i="10"/>
  <c r="Y1455" i="10"/>
  <c r="P1455" i="10" s="1"/>
  <c r="U1455" i="10"/>
  <c r="AP1454" i="10"/>
  <c r="AL1454" i="10"/>
  <c r="AQ1453" i="10"/>
  <c r="AM1453" i="10"/>
  <c r="AR1452" i="10"/>
  <c r="AN1452" i="10"/>
  <c r="X1452" i="10"/>
  <c r="AS1451" i="10"/>
  <c r="AT1450" i="10"/>
  <c r="AP1450" i="10"/>
  <c r="AL1450" i="10"/>
  <c r="V1450" i="10"/>
  <c r="AU1449" i="10"/>
  <c r="AQ1449" i="10"/>
  <c r="AM1449" i="10"/>
  <c r="AR1448" i="10"/>
  <c r="AN1448" i="10"/>
  <c r="AT1446" i="10"/>
  <c r="AP1446" i="10"/>
  <c r="AL1446" i="10"/>
  <c r="AQ1445" i="10"/>
  <c r="AM1445" i="10"/>
  <c r="AR1444" i="10"/>
  <c r="AN1444" i="10"/>
  <c r="T1444" i="10"/>
  <c r="AP1442" i="10"/>
  <c r="AL1442" i="10"/>
  <c r="AQ1441" i="10"/>
  <c r="AM1441" i="10"/>
  <c r="AA1441" i="10"/>
  <c r="R1441" i="10" s="1"/>
  <c r="S1441" i="10"/>
  <c r="AR1440" i="10"/>
  <c r="AN1440" i="10"/>
  <c r="T1440" i="10"/>
  <c r="AP1438" i="10"/>
  <c r="AL1438" i="10"/>
  <c r="AQ1437" i="10"/>
  <c r="AM1437" i="10"/>
  <c r="AR1436" i="10"/>
  <c r="AN1436" i="10"/>
  <c r="T1436" i="10"/>
  <c r="Y1435" i="10"/>
  <c r="P1435" i="10" s="1"/>
  <c r="U1435" i="10"/>
  <c r="AP1434" i="10"/>
  <c r="AL1434" i="10"/>
  <c r="AQ1433" i="10"/>
  <c r="AM1433" i="10"/>
  <c r="S1433" i="10"/>
  <c r="AR1432" i="10"/>
  <c r="AN1432" i="10"/>
  <c r="T1432" i="10"/>
  <c r="AT1430" i="10"/>
  <c r="AP1430" i="10"/>
  <c r="AL1430" i="10"/>
  <c r="AQ1429" i="10"/>
  <c r="T1428" i="10"/>
  <c r="Q1428" i="10"/>
  <c r="AN1428" i="10"/>
  <c r="AR1428" i="10"/>
  <c r="AA1427" i="10"/>
  <c r="T1427" i="10"/>
  <c r="AK1425" i="10"/>
  <c r="AI1421" i="10"/>
  <c r="AJ1419" i="10"/>
  <c r="AK1418" i="10"/>
  <c r="AJ1412" i="10"/>
  <c r="AI1409" i="10"/>
  <c r="AJ1407" i="10"/>
  <c r="AK1406" i="10"/>
  <c r="AI1401" i="10"/>
  <c r="AJ1399" i="10"/>
  <c r="AJ1396" i="10"/>
  <c r="AK1394" i="10"/>
  <c r="AI1388" i="10"/>
  <c r="AI1385" i="10"/>
  <c r="AJ1383" i="10"/>
  <c r="AK1382" i="10"/>
  <c r="AJ1376" i="10"/>
  <c r="AI1373" i="10"/>
  <c r="AK1371" i="10"/>
  <c r="AI1368" i="10"/>
  <c r="AJ1367" i="10"/>
  <c r="AK1366" i="10"/>
  <c r="AJ1360" i="10"/>
  <c r="AK1358" i="10"/>
  <c r="AI1353" i="10"/>
  <c r="AJ1351" i="10"/>
  <c r="AJ1348" i="10"/>
  <c r="AI1345" i="10"/>
  <c r="AK1343" i="10"/>
  <c r="AI1340" i="10"/>
  <c r="AJ1339" i="10"/>
  <c r="AK1338" i="10"/>
  <c r="AI1332" i="10"/>
  <c r="AJ1328" i="10"/>
  <c r="AK1326" i="10"/>
  <c r="AJ1320" i="10"/>
  <c r="AI1317" i="10"/>
  <c r="AJ1312" i="10"/>
  <c r="AI1309" i="10"/>
  <c r="AI1305" i="10"/>
  <c r="AI1300" i="10"/>
  <c r="U1294" i="10"/>
  <c r="AK1294" i="10"/>
  <c r="T1291" i="10"/>
  <c r="AJ1291" i="10"/>
  <c r="T1287" i="10"/>
  <c r="AJ1287" i="10"/>
  <c r="AI1280" i="10"/>
  <c r="U1274" i="10"/>
  <c r="AK1274" i="10"/>
  <c r="T1271" i="10"/>
  <c r="AJ1271" i="10"/>
  <c r="AI1264" i="10"/>
  <c r="U1262" i="10"/>
  <c r="AK1262" i="10"/>
  <c r="AI1261" i="10"/>
  <c r="AJ1260" i="10"/>
  <c r="T1259" i="10"/>
  <c r="AJ1259" i="10"/>
  <c r="U1254" i="10"/>
  <c r="AI1253" i="10"/>
  <c r="AJ1252" i="10"/>
  <c r="S1246" i="10"/>
  <c r="P1246" i="10"/>
  <c r="S1238" i="10"/>
  <c r="P1238" i="10"/>
  <c r="S1234" i="10"/>
  <c r="P1234" i="10"/>
  <c r="S1226" i="10"/>
  <c r="P1226" i="10"/>
  <c r="T1215" i="10"/>
  <c r="Q1215" i="10"/>
  <c r="Q1210" i="10"/>
  <c r="T1210" i="10"/>
  <c r="Q1206" i="10"/>
  <c r="T1206" i="10"/>
  <c r="P1191" i="10"/>
  <c r="S1191" i="10"/>
  <c r="P1187" i="10"/>
  <c r="S1187" i="10"/>
  <c r="R1185" i="10"/>
  <c r="U1185" i="10"/>
  <c r="P1183" i="10"/>
  <c r="S1183" i="10"/>
  <c r="Q1178" i="10"/>
  <c r="T1178" i="10"/>
  <c r="U1159" i="10"/>
  <c r="AJ1152" i="10"/>
  <c r="U1148" i="10"/>
  <c r="R1147" i="10"/>
  <c r="U1147" i="10"/>
  <c r="Q1786" i="10"/>
  <c r="AL1785" i="10"/>
  <c r="R1785" i="10"/>
  <c r="AM1784" i="10"/>
  <c r="AN1783" i="10"/>
  <c r="P1783" i="10"/>
  <c r="Q1782" i="10"/>
  <c r="AL1781" i="10"/>
  <c r="R1781" i="10"/>
  <c r="AM1780" i="10"/>
  <c r="AN1779" i="10"/>
  <c r="P1779" i="10"/>
  <c r="Q1778" i="10"/>
  <c r="AL1777" i="10"/>
  <c r="R1777" i="10"/>
  <c r="AM1776" i="10"/>
  <c r="AN1775" i="10"/>
  <c r="P1775" i="10"/>
  <c r="Q1774" i="10"/>
  <c r="AL1773" i="10"/>
  <c r="R1773" i="10"/>
  <c r="AM1772" i="10"/>
  <c r="AN1771" i="10"/>
  <c r="P1771" i="10"/>
  <c r="Q1770" i="10"/>
  <c r="AL1769" i="10"/>
  <c r="R1769" i="10"/>
  <c r="AM1768" i="10"/>
  <c r="AN1767" i="10"/>
  <c r="P1767" i="10"/>
  <c r="Q1766" i="10"/>
  <c r="AL1765" i="10"/>
  <c r="R1765" i="10"/>
  <c r="AM1764" i="10"/>
  <c r="AN1763" i="10"/>
  <c r="P1763" i="10"/>
  <c r="Q1762" i="10"/>
  <c r="AL1761" i="10"/>
  <c r="R1761" i="10"/>
  <c r="AM1760" i="10"/>
  <c r="AN1759" i="10"/>
  <c r="P1759" i="10"/>
  <c r="Q1758" i="10"/>
  <c r="AL1757" i="10"/>
  <c r="R1757" i="10"/>
  <c r="AM1756" i="10"/>
  <c r="AN1755" i="10"/>
  <c r="P1755" i="10"/>
  <c r="Q1754" i="10"/>
  <c r="AL1753" i="10"/>
  <c r="R1753" i="10"/>
  <c r="AM1752" i="10"/>
  <c r="AN1751" i="10"/>
  <c r="P1751" i="10"/>
  <c r="Q1750" i="10"/>
  <c r="AL1749" i="10"/>
  <c r="R1749" i="10"/>
  <c r="AM1748" i="10"/>
  <c r="AN1747" i="10"/>
  <c r="P1747" i="10"/>
  <c r="Q1746" i="10"/>
  <c r="AL1745" i="10"/>
  <c r="R1745" i="10"/>
  <c r="AM1744" i="10"/>
  <c r="AN1743" i="10"/>
  <c r="P1743" i="10"/>
  <c r="Q1742" i="10"/>
  <c r="AL1741" i="10"/>
  <c r="R1741" i="10"/>
  <c r="AM1740" i="10"/>
  <c r="AN1739" i="10"/>
  <c r="P1739" i="10"/>
  <c r="Q1738" i="10"/>
  <c r="AL1737" i="10"/>
  <c r="R1737" i="10"/>
  <c r="AM1736" i="10"/>
  <c r="AN1735" i="10"/>
  <c r="P1735" i="10"/>
  <c r="Q1734" i="10"/>
  <c r="AL1733" i="10"/>
  <c r="R1733" i="10"/>
  <c r="AM1732" i="10"/>
  <c r="AN1731" i="10"/>
  <c r="P1731" i="10"/>
  <c r="Q1730" i="10"/>
  <c r="AL1729" i="10"/>
  <c r="R1729" i="10"/>
  <c r="AM1728" i="10"/>
  <c r="AN1727" i="10"/>
  <c r="P1727" i="10"/>
  <c r="Q1726" i="10"/>
  <c r="AL1725" i="10"/>
  <c r="R1725" i="10"/>
  <c r="AM1724" i="10"/>
  <c r="AN1723" i="10"/>
  <c r="P1723" i="10"/>
  <c r="Q1722" i="10"/>
  <c r="AL1721" i="10"/>
  <c r="R1721" i="10"/>
  <c r="AM1720" i="10"/>
  <c r="AN1719" i="10"/>
  <c r="P1719" i="10"/>
  <c r="Q1718" i="10"/>
  <c r="AL1717" i="10"/>
  <c r="R1717" i="10"/>
  <c r="AM1716" i="10"/>
  <c r="AN1715" i="10"/>
  <c r="P1715" i="10"/>
  <c r="Q1714" i="10"/>
  <c r="AL1713" i="10"/>
  <c r="R1713" i="10"/>
  <c r="AM1712" i="10"/>
  <c r="AN1711" i="10"/>
  <c r="P1711" i="10"/>
  <c r="Q1710" i="10"/>
  <c r="AL1709" i="10"/>
  <c r="R1709" i="10"/>
  <c r="AM1708" i="10"/>
  <c r="AN1707" i="10"/>
  <c r="P1707" i="10"/>
  <c r="Q1706" i="10"/>
  <c r="AL1705" i="10"/>
  <c r="R1705" i="10"/>
  <c r="AM1704" i="10"/>
  <c r="AN1703" i="10"/>
  <c r="P1703" i="10"/>
  <c r="Q1702" i="10"/>
  <c r="AL1701" i="10"/>
  <c r="R1701" i="10"/>
  <c r="AM1700" i="10"/>
  <c r="AN1699" i="10"/>
  <c r="P1699" i="10"/>
  <c r="Q1698" i="10"/>
  <c r="AL1697" i="10"/>
  <c r="R1697" i="10"/>
  <c r="AM1696" i="10"/>
  <c r="AN1695" i="10"/>
  <c r="P1695" i="10"/>
  <c r="Q1694" i="10"/>
  <c r="AL1693" i="10"/>
  <c r="R1693" i="10"/>
  <c r="AM1692" i="10"/>
  <c r="AN1691" i="10"/>
  <c r="P1691" i="10"/>
  <c r="Q1690" i="10"/>
  <c r="AL1689" i="10"/>
  <c r="R1689" i="10"/>
  <c r="AM1688" i="10"/>
  <c r="AN1687" i="10"/>
  <c r="P1687" i="10"/>
  <c r="Q1686" i="10"/>
  <c r="AL1685" i="10"/>
  <c r="R1685" i="10"/>
  <c r="AM1684" i="10"/>
  <c r="AN1683" i="10"/>
  <c r="P1683" i="10"/>
  <c r="Q1682" i="10"/>
  <c r="AL1681" i="10"/>
  <c r="R1681" i="10"/>
  <c r="AM1680" i="10"/>
  <c r="AN1679" i="10"/>
  <c r="P1679" i="10"/>
  <c r="Q1678" i="10"/>
  <c r="AL1677" i="10"/>
  <c r="R1677" i="10"/>
  <c r="AM1676" i="10"/>
  <c r="AN1675" i="10"/>
  <c r="P1675" i="10"/>
  <c r="Q1674" i="10"/>
  <c r="AL1673" i="10"/>
  <c r="R1673" i="10"/>
  <c r="AM1672" i="10"/>
  <c r="AN1671" i="10"/>
  <c r="P1671" i="10"/>
  <c r="Q1670" i="10"/>
  <c r="AL1669" i="10"/>
  <c r="R1669" i="10"/>
  <c r="AM1668" i="10"/>
  <c r="AN1667" i="10"/>
  <c r="P1667" i="10"/>
  <c r="Q1666" i="10"/>
  <c r="AL1665" i="10"/>
  <c r="R1665" i="10"/>
  <c r="AM1664" i="10"/>
  <c r="AN1663" i="10"/>
  <c r="P1663" i="10"/>
  <c r="Q1662" i="10"/>
  <c r="AL1661" i="10"/>
  <c r="R1661" i="10"/>
  <c r="AM1660" i="10"/>
  <c r="AN1659" i="10"/>
  <c r="P1659" i="10"/>
  <c r="Q1658" i="10"/>
  <c r="AL1657" i="10"/>
  <c r="R1657" i="10"/>
  <c r="AM1656" i="10"/>
  <c r="AN1655" i="10"/>
  <c r="P1655" i="10"/>
  <c r="Q1654" i="10"/>
  <c r="AL1653" i="10"/>
  <c r="R1653" i="10"/>
  <c r="AM1652" i="10"/>
  <c r="AN1651" i="10"/>
  <c r="P1651" i="10"/>
  <c r="Q1650" i="10"/>
  <c r="AL1649" i="10"/>
  <c r="R1649" i="10"/>
  <c r="AM1648" i="10"/>
  <c r="AN1647" i="10"/>
  <c r="P1647" i="10"/>
  <c r="Q1646" i="10"/>
  <c r="AL1645" i="10"/>
  <c r="R1645" i="10"/>
  <c r="AM1644" i="10"/>
  <c r="AN1643" i="10"/>
  <c r="P1643" i="10"/>
  <c r="Q1642" i="10"/>
  <c r="AL1641" i="10"/>
  <c r="R1641" i="10"/>
  <c r="AM1640" i="10"/>
  <c r="AN1639" i="10"/>
  <c r="P1639" i="10"/>
  <c r="Q1638" i="10"/>
  <c r="AL1637" i="10"/>
  <c r="R1637" i="10"/>
  <c r="AM1636" i="10"/>
  <c r="AN1635" i="10"/>
  <c r="P1635" i="10"/>
  <c r="Q1634" i="10"/>
  <c r="AL1633" i="10"/>
  <c r="R1633" i="10"/>
  <c r="AM1632" i="10"/>
  <c r="AN1631" i="10"/>
  <c r="P1631" i="10"/>
  <c r="Q1630" i="10"/>
  <c r="AL1629" i="10"/>
  <c r="R1629" i="10"/>
  <c r="AM1628" i="10"/>
  <c r="AN1627" i="10"/>
  <c r="P1627" i="10"/>
  <c r="Q1626" i="10"/>
  <c r="AL1625" i="10"/>
  <c r="R1625" i="10"/>
  <c r="AM1624" i="10"/>
  <c r="AN1623" i="10"/>
  <c r="P1623" i="10"/>
  <c r="Q1622" i="10"/>
  <c r="AL1621" i="10"/>
  <c r="R1621" i="10"/>
  <c r="AM1620" i="10"/>
  <c r="AN1619" i="10"/>
  <c r="P1619" i="10"/>
  <c r="Q1618" i="10"/>
  <c r="AL1617" i="10"/>
  <c r="R1617" i="10"/>
  <c r="AM1616" i="10"/>
  <c r="AN1615" i="10"/>
  <c r="P1615" i="10"/>
  <c r="Q1614" i="10"/>
  <c r="AL1613" i="10"/>
  <c r="R1613" i="10"/>
  <c r="AM1612" i="10"/>
  <c r="AN1611" i="10"/>
  <c r="P1611" i="10"/>
  <c r="Q1610" i="10"/>
  <c r="AL1609" i="10"/>
  <c r="R1609" i="10"/>
  <c r="AM1608" i="10"/>
  <c r="AN1607" i="10"/>
  <c r="P1607" i="10"/>
  <c r="Q1606" i="10"/>
  <c r="AL1605" i="10"/>
  <c r="R1605" i="10"/>
  <c r="AM1604" i="10"/>
  <c r="AN1603" i="10"/>
  <c r="P1603" i="10"/>
  <c r="Q1602" i="10"/>
  <c r="AL1601" i="10"/>
  <c r="R1601" i="10"/>
  <c r="AM1600" i="10"/>
  <c r="AN1599" i="10"/>
  <c r="P1599" i="10"/>
  <c r="Q1598" i="10"/>
  <c r="AL1597" i="10"/>
  <c r="R1597" i="10"/>
  <c r="AM1596" i="10"/>
  <c r="AN1595" i="10"/>
  <c r="P1595" i="10"/>
  <c r="Q1594" i="10"/>
  <c r="AL1593" i="10"/>
  <c r="R1593" i="10"/>
  <c r="AM1592" i="10"/>
  <c r="AN1591" i="10"/>
  <c r="P1591" i="10"/>
  <c r="Q1590" i="10"/>
  <c r="AL1589" i="10"/>
  <c r="R1589" i="10"/>
  <c r="AM1588" i="10"/>
  <c r="AN1587" i="10"/>
  <c r="P1587" i="10"/>
  <c r="Q1586" i="10"/>
  <c r="AL1585" i="10"/>
  <c r="R1585" i="10"/>
  <c r="AM1584" i="10"/>
  <c r="AN1583" i="10"/>
  <c r="P1583" i="10"/>
  <c r="Q1582" i="10"/>
  <c r="AL1581" i="10"/>
  <c r="R1581" i="10"/>
  <c r="AM1580" i="10"/>
  <c r="AN1579" i="10"/>
  <c r="P1579" i="10"/>
  <c r="Q1578" i="10"/>
  <c r="AL1577" i="10"/>
  <c r="R1577" i="10"/>
  <c r="AM1576" i="10"/>
  <c r="AN1575" i="10"/>
  <c r="P1575" i="10"/>
  <c r="Q1574" i="10"/>
  <c r="AL1573" i="10"/>
  <c r="R1573" i="10"/>
  <c r="AM1572" i="10"/>
  <c r="AN1571" i="10"/>
  <c r="P1571" i="10"/>
  <c r="Q1570" i="10"/>
  <c r="AL1569" i="10"/>
  <c r="R1569" i="10"/>
  <c r="AM1568" i="10"/>
  <c r="AN1567" i="10"/>
  <c r="P1567" i="10"/>
  <c r="Q1566" i="10"/>
  <c r="AL1565" i="10"/>
  <c r="R1565" i="10"/>
  <c r="AM1564" i="10"/>
  <c r="AN1563" i="10"/>
  <c r="P1563" i="10"/>
  <c r="Q1562" i="10"/>
  <c r="AL1561" i="10"/>
  <c r="R1561" i="10"/>
  <c r="AM1560" i="10"/>
  <c r="AN1559" i="10"/>
  <c r="P1559" i="10"/>
  <c r="Q1558" i="10"/>
  <c r="AL1557" i="10"/>
  <c r="R1557" i="10"/>
  <c r="AM1556" i="10"/>
  <c r="AN1555" i="10"/>
  <c r="P1555" i="10"/>
  <c r="Q1554" i="10"/>
  <c r="AL1553" i="10"/>
  <c r="R1553" i="10"/>
  <c r="AM1552" i="10"/>
  <c r="AN1551" i="10"/>
  <c r="P1551" i="10"/>
  <c r="Q1550" i="10"/>
  <c r="AL1549" i="10"/>
  <c r="R1549" i="10"/>
  <c r="AM1548" i="10"/>
  <c r="AN1547" i="10"/>
  <c r="P1547" i="10"/>
  <c r="Q1546" i="10"/>
  <c r="AL1545" i="10"/>
  <c r="R1545" i="10"/>
  <c r="AM1544" i="10"/>
  <c r="AN1543" i="10"/>
  <c r="P1543" i="10"/>
  <c r="Q1542" i="10"/>
  <c r="AL1541" i="10"/>
  <c r="R1541" i="10"/>
  <c r="AM1540" i="10"/>
  <c r="AN1539" i="10"/>
  <c r="P1539" i="10"/>
  <c r="Q1538" i="10"/>
  <c r="AL1537" i="10"/>
  <c r="R1537" i="10"/>
  <c r="AM1536" i="10"/>
  <c r="AN1535" i="10"/>
  <c r="P1535" i="10"/>
  <c r="Q1534" i="10"/>
  <c r="AL1533" i="10"/>
  <c r="R1533" i="10"/>
  <c r="AM1532" i="10"/>
  <c r="AN1531" i="10"/>
  <c r="P1531" i="10"/>
  <c r="Q1530" i="10"/>
  <c r="AL1529" i="10"/>
  <c r="R1529" i="10"/>
  <c r="Q1482" i="10"/>
  <c r="AL1481" i="10"/>
  <c r="R1481" i="10"/>
  <c r="AM1480" i="10"/>
  <c r="AN1479" i="10"/>
  <c r="P1479" i="10"/>
  <c r="Q1478" i="10"/>
  <c r="AL1477" i="10"/>
  <c r="R1477" i="10"/>
  <c r="P1467" i="10"/>
  <c r="Q1466" i="10"/>
  <c r="Q1454" i="10"/>
  <c r="AL1453" i="10"/>
  <c r="R1453" i="10"/>
  <c r="AM1452" i="10"/>
  <c r="AN1451" i="10"/>
  <c r="P1451" i="10"/>
  <c r="Q1450" i="10"/>
  <c r="AL1449" i="10"/>
  <c r="R1449" i="10"/>
  <c r="AM1448" i="10"/>
  <c r="AN1447" i="10"/>
  <c r="P1447" i="10"/>
  <c r="Q1446" i="10"/>
  <c r="AL1445" i="10"/>
  <c r="R1445" i="10"/>
  <c r="P1443" i="10"/>
  <c r="Q1442" i="10"/>
  <c r="P1439" i="10"/>
  <c r="Q1438" i="10"/>
  <c r="AL1437" i="10"/>
  <c r="R1437" i="10"/>
  <c r="Q1434" i="10"/>
  <c r="P1431" i="10"/>
  <c r="Q1430" i="10"/>
  <c r="AL1429" i="10"/>
  <c r="R1429" i="10"/>
  <c r="P1428" i="10"/>
  <c r="AF1428" i="10"/>
  <c r="AI1428" i="10" s="1"/>
  <c r="AS1428" i="10"/>
  <c r="AN1427" i="10"/>
  <c r="Z1426" i="10"/>
  <c r="AT1426" i="10"/>
  <c r="AL1426" i="10"/>
  <c r="AP1426" i="10"/>
  <c r="AE1426" i="10"/>
  <c r="AK1426" i="10" s="1"/>
  <c r="X1426" i="10"/>
  <c r="Z1425" i="10"/>
  <c r="Q1425" i="10" s="1"/>
  <c r="AI1416" i="10"/>
  <c r="AJ1415" i="10"/>
  <c r="AK1414" i="10"/>
  <c r="AJ1408" i="10"/>
  <c r="AI1404" i="10"/>
  <c r="AJ1400" i="10"/>
  <c r="AK1398" i="10"/>
  <c r="AI1392" i="10"/>
  <c r="AJ1387" i="10"/>
  <c r="AJ1384" i="10"/>
  <c r="AI1380" i="10"/>
  <c r="AJ1379" i="10"/>
  <c r="AK1378" i="10"/>
  <c r="AJ1372" i="10"/>
  <c r="AI1364" i="10"/>
  <c r="AJ1363" i="10"/>
  <c r="AK1362" i="10"/>
  <c r="AI1356" i="10"/>
  <c r="AJ1352" i="10"/>
  <c r="AK1350" i="10"/>
  <c r="AJ1344" i="10"/>
  <c r="AI1336" i="10"/>
  <c r="AJ1331" i="10"/>
  <c r="AK1330" i="10"/>
  <c r="AI1324" i="10"/>
  <c r="AJ1323" i="10"/>
  <c r="AK1322" i="10"/>
  <c r="AJ1316" i="10"/>
  <c r="AK1314" i="10"/>
  <c r="AJ1308" i="10"/>
  <c r="AJ1304" i="10"/>
  <c r="AI1269" i="10"/>
  <c r="U1250" i="10"/>
  <c r="AK1250" i="10"/>
  <c r="AJ1247" i="10"/>
  <c r="AI1244" i="10"/>
  <c r="AJ1239" i="10"/>
  <c r="AJ1235" i="10"/>
  <c r="AI1232" i="10"/>
  <c r="AK1230" i="10"/>
  <c r="U1228" i="10"/>
  <c r="R1228" i="10"/>
  <c r="AK1227" i="10"/>
  <c r="T1225" i="10"/>
  <c r="Q1225" i="10"/>
  <c r="U1224" i="10"/>
  <c r="R1224" i="10"/>
  <c r="S1222" i="10"/>
  <c r="P1222" i="10"/>
  <c r="AI1220" i="10"/>
  <c r="U1218" i="10"/>
  <c r="R1218" i="10"/>
  <c r="U1217" i="10"/>
  <c r="AI1213" i="10"/>
  <c r="T1212" i="10"/>
  <c r="AJ1204" i="10"/>
  <c r="P1203" i="10"/>
  <c r="S1203" i="10"/>
  <c r="AJ1200" i="10"/>
  <c r="P1199" i="10"/>
  <c r="S1199" i="10"/>
  <c r="R1197" i="10"/>
  <c r="U1197" i="10"/>
  <c r="P1195" i="10"/>
  <c r="S1195" i="10"/>
  <c r="R1189" i="10"/>
  <c r="U1189" i="10"/>
  <c r="R1181" i="10"/>
  <c r="U1181" i="10"/>
  <c r="P1179" i="10"/>
  <c r="S1179" i="10"/>
  <c r="AJ1177" i="10"/>
  <c r="U1175" i="10"/>
  <c r="AI1169" i="10"/>
  <c r="AI1165" i="10"/>
  <c r="U1163" i="10"/>
  <c r="AK1156" i="10"/>
  <c r="AI1153" i="10"/>
  <c r="T1150" i="10"/>
  <c r="Q1150" i="10"/>
  <c r="AP1792" i="10"/>
  <c r="AL1792" i="10"/>
  <c r="AQ1791" i="10"/>
  <c r="AM1791" i="10"/>
  <c r="AR1790" i="10"/>
  <c r="AN1790" i="10"/>
  <c r="AP1788" i="10"/>
  <c r="AL1788" i="10"/>
  <c r="AQ1787" i="10"/>
  <c r="AM1787" i="10"/>
  <c r="AR1786" i="10"/>
  <c r="AN1786" i="10"/>
  <c r="AP1784" i="10"/>
  <c r="AL1784" i="10"/>
  <c r="AQ1783" i="10"/>
  <c r="AM1783" i="10"/>
  <c r="AR1782" i="10"/>
  <c r="AN1782" i="10"/>
  <c r="AP1780" i="10"/>
  <c r="AL1780" i="10"/>
  <c r="AQ1779" i="10"/>
  <c r="AM1779" i="10"/>
  <c r="AR1778" i="10"/>
  <c r="AN1778" i="10"/>
  <c r="AP1776" i="10"/>
  <c r="AL1776" i="10"/>
  <c r="AQ1775" i="10"/>
  <c r="AM1775" i="10"/>
  <c r="AR1774" i="10"/>
  <c r="AN1774" i="10"/>
  <c r="AP1772" i="10"/>
  <c r="AL1772" i="10"/>
  <c r="AQ1771" i="10"/>
  <c r="AM1771" i="10"/>
  <c r="AR1770" i="10"/>
  <c r="AN1770" i="10"/>
  <c r="AP1768" i="10"/>
  <c r="AL1768" i="10"/>
  <c r="AQ1767" i="10"/>
  <c r="AM1767" i="10"/>
  <c r="AR1766" i="10"/>
  <c r="AN1766" i="10"/>
  <c r="AP1764" i="10"/>
  <c r="AL1764" i="10"/>
  <c r="AQ1763" i="10"/>
  <c r="AM1763" i="10"/>
  <c r="AR1762" i="10"/>
  <c r="AN1762" i="10"/>
  <c r="AP1760" i="10"/>
  <c r="AL1760" i="10"/>
  <c r="AQ1759" i="10"/>
  <c r="AM1759" i="10"/>
  <c r="AR1758" i="10"/>
  <c r="AN1758" i="10"/>
  <c r="AP1756" i="10"/>
  <c r="AL1756" i="10"/>
  <c r="AQ1755" i="10"/>
  <c r="AM1755" i="10"/>
  <c r="AR1754" i="10"/>
  <c r="AN1754" i="10"/>
  <c r="AP1752" i="10"/>
  <c r="AL1752" i="10"/>
  <c r="AQ1751" i="10"/>
  <c r="AM1751" i="10"/>
  <c r="AR1750" i="10"/>
  <c r="AN1750" i="10"/>
  <c r="AP1748" i="10"/>
  <c r="AL1748" i="10"/>
  <c r="AQ1747" i="10"/>
  <c r="AM1747" i="10"/>
  <c r="AR1746" i="10"/>
  <c r="AN1746" i="10"/>
  <c r="AP1744" i="10"/>
  <c r="AL1744" i="10"/>
  <c r="AQ1743" i="10"/>
  <c r="AM1743" i="10"/>
  <c r="AR1742" i="10"/>
  <c r="AN1742" i="10"/>
  <c r="AP1740" i="10"/>
  <c r="AL1740" i="10"/>
  <c r="AQ1739" i="10"/>
  <c r="AM1739" i="10"/>
  <c r="AR1738" i="10"/>
  <c r="AN1738" i="10"/>
  <c r="AP1736" i="10"/>
  <c r="AL1736" i="10"/>
  <c r="AQ1735" i="10"/>
  <c r="AM1735" i="10"/>
  <c r="AR1734" i="10"/>
  <c r="AN1734" i="10"/>
  <c r="AP1732" i="10"/>
  <c r="AL1732" i="10"/>
  <c r="AQ1731" i="10"/>
  <c r="AM1731" i="10"/>
  <c r="AR1730" i="10"/>
  <c r="AN1730" i="10"/>
  <c r="AP1728" i="10"/>
  <c r="AL1728" i="10"/>
  <c r="AQ1727" i="10"/>
  <c r="AM1727" i="10"/>
  <c r="AR1726" i="10"/>
  <c r="AN1726" i="10"/>
  <c r="AP1724" i="10"/>
  <c r="AL1724" i="10"/>
  <c r="AQ1723" i="10"/>
  <c r="AM1723" i="10"/>
  <c r="AR1722" i="10"/>
  <c r="AN1722" i="10"/>
  <c r="AP1720" i="10"/>
  <c r="AL1720" i="10"/>
  <c r="AQ1719" i="10"/>
  <c r="AM1719" i="10"/>
  <c r="AR1718" i="10"/>
  <c r="AN1718" i="10"/>
  <c r="AP1716" i="10"/>
  <c r="AL1716" i="10"/>
  <c r="AQ1715" i="10"/>
  <c r="AM1715" i="10"/>
  <c r="AR1714" i="10"/>
  <c r="AN1714" i="10"/>
  <c r="AP1712" i="10"/>
  <c r="AL1712" i="10"/>
  <c r="AQ1711" i="10"/>
  <c r="AM1711" i="10"/>
  <c r="AR1710" i="10"/>
  <c r="AN1710" i="10"/>
  <c r="AP1708" i="10"/>
  <c r="AL1708" i="10"/>
  <c r="AQ1707" i="10"/>
  <c r="AM1707" i="10"/>
  <c r="AR1706" i="10"/>
  <c r="AN1706" i="10"/>
  <c r="AP1704" i="10"/>
  <c r="AL1704" i="10"/>
  <c r="AQ1703" i="10"/>
  <c r="AM1703" i="10"/>
  <c r="AR1702" i="10"/>
  <c r="AN1702" i="10"/>
  <c r="AP1700" i="10"/>
  <c r="AL1700" i="10"/>
  <c r="AQ1699" i="10"/>
  <c r="AM1699" i="10"/>
  <c r="AR1698" i="10"/>
  <c r="AN1698" i="10"/>
  <c r="AP1696" i="10"/>
  <c r="AL1696" i="10"/>
  <c r="AQ1695" i="10"/>
  <c r="AM1695" i="10"/>
  <c r="AR1694" i="10"/>
  <c r="AN1694" i="10"/>
  <c r="AP1692" i="10"/>
  <c r="AL1692" i="10"/>
  <c r="AQ1691" i="10"/>
  <c r="AM1691" i="10"/>
  <c r="AR1690" i="10"/>
  <c r="AN1690" i="10"/>
  <c r="AP1688" i="10"/>
  <c r="AL1688" i="10"/>
  <c r="AQ1687" i="10"/>
  <c r="AM1687" i="10"/>
  <c r="AR1686" i="10"/>
  <c r="AN1686" i="10"/>
  <c r="AP1684" i="10"/>
  <c r="AL1684" i="10"/>
  <c r="AQ1683" i="10"/>
  <c r="AM1683" i="10"/>
  <c r="AR1682" i="10"/>
  <c r="AN1682" i="10"/>
  <c r="AP1680" i="10"/>
  <c r="AL1680" i="10"/>
  <c r="AQ1679" i="10"/>
  <c r="AM1679" i="10"/>
  <c r="AR1678" i="10"/>
  <c r="AN1678" i="10"/>
  <c r="AP1676" i="10"/>
  <c r="AL1676" i="10"/>
  <c r="AQ1675" i="10"/>
  <c r="AM1675" i="10"/>
  <c r="AR1674" i="10"/>
  <c r="AN1674" i="10"/>
  <c r="AP1672" i="10"/>
  <c r="AL1672" i="10"/>
  <c r="AQ1671" i="10"/>
  <c r="AM1671" i="10"/>
  <c r="AR1670" i="10"/>
  <c r="AN1670" i="10"/>
  <c r="AP1668" i="10"/>
  <c r="AL1668" i="10"/>
  <c r="AQ1667" i="10"/>
  <c r="AM1667" i="10"/>
  <c r="AR1666" i="10"/>
  <c r="AN1666" i="10"/>
  <c r="AP1664" i="10"/>
  <c r="AL1664" i="10"/>
  <c r="AQ1663" i="10"/>
  <c r="AM1663" i="10"/>
  <c r="AR1662" i="10"/>
  <c r="AN1662" i="10"/>
  <c r="AP1660" i="10"/>
  <c r="AL1660" i="10"/>
  <c r="AQ1659" i="10"/>
  <c r="AM1659" i="10"/>
  <c r="AR1658" i="10"/>
  <c r="AN1658" i="10"/>
  <c r="AP1656" i="10"/>
  <c r="AL1656" i="10"/>
  <c r="AQ1655" i="10"/>
  <c r="AM1655" i="10"/>
  <c r="AR1654" i="10"/>
  <c r="AN1654" i="10"/>
  <c r="AP1652" i="10"/>
  <c r="AL1652" i="10"/>
  <c r="AQ1651" i="10"/>
  <c r="AM1651" i="10"/>
  <c r="AR1650" i="10"/>
  <c r="AN1650" i="10"/>
  <c r="AP1648" i="10"/>
  <c r="AL1648" i="10"/>
  <c r="AQ1647" i="10"/>
  <c r="AM1647" i="10"/>
  <c r="AR1646" i="10"/>
  <c r="AN1646" i="10"/>
  <c r="AP1644" i="10"/>
  <c r="AL1644" i="10"/>
  <c r="AQ1643" i="10"/>
  <c r="AM1643" i="10"/>
  <c r="AR1642" i="10"/>
  <c r="AN1642" i="10"/>
  <c r="AP1640" i="10"/>
  <c r="AL1640" i="10"/>
  <c r="AQ1639" i="10"/>
  <c r="AM1639" i="10"/>
  <c r="AR1638" i="10"/>
  <c r="AN1638" i="10"/>
  <c r="AP1636" i="10"/>
  <c r="AL1636" i="10"/>
  <c r="AQ1635" i="10"/>
  <c r="AM1635" i="10"/>
  <c r="AR1634" i="10"/>
  <c r="AN1634" i="10"/>
  <c r="AP1632" i="10"/>
  <c r="AL1632" i="10"/>
  <c r="AQ1631" i="10"/>
  <c r="AM1631" i="10"/>
  <c r="AR1630" i="10"/>
  <c r="AN1630" i="10"/>
  <c r="AP1628" i="10"/>
  <c r="AL1628" i="10"/>
  <c r="AQ1627" i="10"/>
  <c r="AM1627" i="10"/>
  <c r="AR1626" i="10"/>
  <c r="AN1626" i="10"/>
  <c r="AP1624" i="10"/>
  <c r="AL1624" i="10"/>
  <c r="AQ1623" i="10"/>
  <c r="AM1623" i="10"/>
  <c r="AR1622" i="10"/>
  <c r="AN1622" i="10"/>
  <c r="AP1620" i="10"/>
  <c r="AL1620" i="10"/>
  <c r="AQ1619" i="10"/>
  <c r="AM1619" i="10"/>
  <c r="AR1618" i="10"/>
  <c r="AN1618" i="10"/>
  <c r="AP1616" i="10"/>
  <c r="AL1616" i="10"/>
  <c r="AQ1615" i="10"/>
  <c r="AM1615" i="10"/>
  <c r="AR1614" i="10"/>
  <c r="AN1614" i="10"/>
  <c r="AP1612" i="10"/>
  <c r="AL1612" i="10"/>
  <c r="AQ1611" i="10"/>
  <c r="AM1611" i="10"/>
  <c r="AR1610" i="10"/>
  <c r="AN1610" i="10"/>
  <c r="AP1608" i="10"/>
  <c r="AL1608" i="10"/>
  <c r="AQ1607" i="10"/>
  <c r="AM1607" i="10"/>
  <c r="AR1606" i="10"/>
  <c r="AN1606" i="10"/>
  <c r="AP1604" i="10"/>
  <c r="AL1604" i="10"/>
  <c r="AQ1603" i="10"/>
  <c r="AM1603" i="10"/>
  <c r="AR1602" i="10"/>
  <c r="AN1602" i="10"/>
  <c r="AP1600" i="10"/>
  <c r="AL1600" i="10"/>
  <c r="AQ1599" i="10"/>
  <c r="AM1599" i="10"/>
  <c r="AR1598" i="10"/>
  <c r="AN1598" i="10"/>
  <c r="AP1596" i="10"/>
  <c r="AL1596" i="10"/>
  <c r="AQ1595" i="10"/>
  <c r="AM1595" i="10"/>
  <c r="AR1594" i="10"/>
  <c r="AN1594" i="10"/>
  <c r="AP1592" i="10"/>
  <c r="AL1592" i="10"/>
  <c r="AQ1591" i="10"/>
  <c r="AM1591" i="10"/>
  <c r="AR1590" i="10"/>
  <c r="AN1590" i="10"/>
  <c r="AP1588" i="10"/>
  <c r="AL1588" i="10"/>
  <c r="AQ1587" i="10"/>
  <c r="AM1587" i="10"/>
  <c r="AR1586" i="10"/>
  <c r="AN1586" i="10"/>
  <c r="AP1584" i="10"/>
  <c r="AL1584" i="10"/>
  <c r="AQ1583" i="10"/>
  <c r="AM1583" i="10"/>
  <c r="AR1582" i="10"/>
  <c r="AN1582" i="10"/>
  <c r="AP1580" i="10"/>
  <c r="AL1580" i="10"/>
  <c r="AQ1579" i="10"/>
  <c r="AM1579" i="10"/>
  <c r="AR1578" i="10"/>
  <c r="AN1578" i="10"/>
  <c r="AP1576" i="10"/>
  <c r="AL1576" i="10"/>
  <c r="AQ1575" i="10"/>
  <c r="AM1575" i="10"/>
  <c r="AR1574" i="10"/>
  <c r="AN1574" i="10"/>
  <c r="AP1572" i="10"/>
  <c r="AL1572" i="10"/>
  <c r="AQ1571" i="10"/>
  <c r="AM1571" i="10"/>
  <c r="AR1570" i="10"/>
  <c r="AN1570" i="10"/>
  <c r="AP1568" i="10"/>
  <c r="AL1568" i="10"/>
  <c r="AQ1567" i="10"/>
  <c r="AM1567" i="10"/>
  <c r="AR1566" i="10"/>
  <c r="AN1566" i="10"/>
  <c r="AP1564" i="10"/>
  <c r="AL1564" i="10"/>
  <c r="AQ1563" i="10"/>
  <c r="AM1563" i="10"/>
  <c r="AR1562" i="10"/>
  <c r="AN1562" i="10"/>
  <c r="AP1560" i="10"/>
  <c r="AL1560" i="10"/>
  <c r="AQ1559" i="10"/>
  <c r="AM1559" i="10"/>
  <c r="AR1558" i="10"/>
  <c r="AN1558" i="10"/>
  <c r="AP1556" i="10"/>
  <c r="AL1556" i="10"/>
  <c r="AQ1555" i="10"/>
  <c r="AM1555" i="10"/>
  <c r="AR1554" i="10"/>
  <c r="AN1554" i="10"/>
  <c r="AP1552" i="10"/>
  <c r="AL1552" i="10"/>
  <c r="AQ1551" i="10"/>
  <c r="AM1551" i="10"/>
  <c r="AR1550" i="10"/>
  <c r="AN1550" i="10"/>
  <c r="AP1548" i="10"/>
  <c r="AL1548" i="10"/>
  <c r="AQ1547" i="10"/>
  <c r="AM1547" i="10"/>
  <c r="AR1546" i="10"/>
  <c r="AN1546" i="10"/>
  <c r="AP1544" i="10"/>
  <c r="AL1544" i="10"/>
  <c r="AQ1543" i="10"/>
  <c r="AM1543" i="10"/>
  <c r="AR1542" i="10"/>
  <c r="AN1542" i="10"/>
  <c r="AP1540" i="10"/>
  <c r="AL1540" i="10"/>
  <c r="AQ1539" i="10"/>
  <c r="AM1539" i="10"/>
  <c r="AR1538" i="10"/>
  <c r="AN1538" i="10"/>
  <c r="AP1536" i="10"/>
  <c r="AL1536" i="10"/>
  <c r="AQ1535" i="10"/>
  <c r="AM1535" i="10"/>
  <c r="AR1534" i="10"/>
  <c r="AN1534" i="10"/>
  <c r="AP1532" i="10"/>
  <c r="AL1532" i="10"/>
  <c r="AQ1531" i="10"/>
  <c r="AM1531" i="10"/>
  <c r="AR1530" i="10"/>
  <c r="AN1530" i="10"/>
  <c r="AT1528" i="10"/>
  <c r="AP1528" i="10"/>
  <c r="AL1528" i="10"/>
  <c r="V1528" i="10"/>
  <c r="AU1527" i="10"/>
  <c r="AQ1527" i="10"/>
  <c r="AM1527" i="10"/>
  <c r="W1527" i="10"/>
  <c r="AR1526" i="10"/>
  <c r="AN1526" i="10"/>
  <c r="X1526" i="10"/>
  <c r="AS1525" i="10"/>
  <c r="AT1524" i="10"/>
  <c r="AP1524" i="10"/>
  <c r="AL1524" i="10"/>
  <c r="V1524" i="10"/>
  <c r="AU1523" i="10"/>
  <c r="AQ1523" i="10"/>
  <c r="AM1523" i="10"/>
  <c r="W1523" i="10"/>
  <c r="AR1522" i="10"/>
  <c r="AN1522" i="10"/>
  <c r="X1522" i="10"/>
  <c r="AS1521" i="10"/>
  <c r="AT1520" i="10"/>
  <c r="AP1520" i="10"/>
  <c r="AL1520" i="10"/>
  <c r="V1520" i="10"/>
  <c r="AU1519" i="10"/>
  <c r="AQ1519" i="10"/>
  <c r="AM1519" i="10"/>
  <c r="W1519" i="10"/>
  <c r="AR1518" i="10"/>
  <c r="AN1518" i="10"/>
  <c r="X1518" i="10"/>
  <c r="AS1517" i="10"/>
  <c r="AT1516" i="10"/>
  <c r="AP1516" i="10"/>
  <c r="AL1516" i="10"/>
  <c r="V1516" i="10"/>
  <c r="AU1515" i="10"/>
  <c r="AQ1515" i="10"/>
  <c r="AM1515" i="10"/>
  <c r="W1515" i="10"/>
  <c r="AR1514" i="10"/>
  <c r="AN1514" i="10"/>
  <c r="X1514" i="10"/>
  <c r="AS1513" i="10"/>
  <c r="AT1512" i="10"/>
  <c r="AP1512" i="10"/>
  <c r="AL1512" i="10"/>
  <c r="V1512" i="10"/>
  <c r="AU1511" i="10"/>
  <c r="AQ1511" i="10"/>
  <c r="AM1511" i="10"/>
  <c r="W1511" i="10"/>
  <c r="AR1510" i="10"/>
  <c r="AN1510" i="10"/>
  <c r="X1510" i="10"/>
  <c r="AS1509" i="10"/>
  <c r="AT1508" i="10"/>
  <c r="AP1508" i="10"/>
  <c r="AL1508" i="10"/>
  <c r="V1508" i="10"/>
  <c r="AU1507" i="10"/>
  <c r="AQ1507" i="10"/>
  <c r="AM1507" i="10"/>
  <c r="W1507" i="10"/>
  <c r="AR1506" i="10"/>
  <c r="AN1506" i="10"/>
  <c r="X1506" i="10"/>
  <c r="AS1505" i="10"/>
  <c r="AT1504" i="10"/>
  <c r="AP1504" i="10"/>
  <c r="AL1504" i="10"/>
  <c r="V1504" i="10"/>
  <c r="AU1503" i="10"/>
  <c r="AQ1503" i="10"/>
  <c r="AM1503" i="10"/>
  <c r="W1503" i="10"/>
  <c r="AR1502" i="10"/>
  <c r="AN1502" i="10"/>
  <c r="X1502" i="10"/>
  <c r="AS1501" i="10"/>
  <c r="AT1500" i="10"/>
  <c r="AP1500" i="10"/>
  <c r="AL1500" i="10"/>
  <c r="V1500" i="10"/>
  <c r="AU1499" i="10"/>
  <c r="AQ1499" i="10"/>
  <c r="AM1499" i="10"/>
  <c r="W1499" i="10"/>
  <c r="AR1498" i="10"/>
  <c r="AN1498" i="10"/>
  <c r="X1498" i="10"/>
  <c r="AS1497" i="10"/>
  <c r="AT1496" i="10"/>
  <c r="AP1496" i="10"/>
  <c r="AL1496" i="10"/>
  <c r="V1496" i="10"/>
  <c r="AU1495" i="10"/>
  <c r="AQ1495" i="10"/>
  <c r="AM1495" i="10"/>
  <c r="W1495" i="10"/>
  <c r="AR1494" i="10"/>
  <c r="AN1494" i="10"/>
  <c r="X1494" i="10"/>
  <c r="AS1493" i="10"/>
  <c r="AT1492" i="10"/>
  <c r="AP1492" i="10"/>
  <c r="AL1492" i="10"/>
  <c r="V1492" i="10"/>
  <c r="AU1491" i="10"/>
  <c r="AQ1491" i="10"/>
  <c r="AM1491" i="10"/>
  <c r="W1491" i="10"/>
  <c r="AR1490" i="10"/>
  <c r="AN1490" i="10"/>
  <c r="X1490" i="10"/>
  <c r="AS1489" i="10"/>
  <c r="AT1488" i="10"/>
  <c r="AP1488" i="10"/>
  <c r="AL1488" i="10"/>
  <c r="V1488" i="10"/>
  <c r="AU1487" i="10"/>
  <c r="AQ1487" i="10"/>
  <c r="AM1487" i="10"/>
  <c r="W1487" i="10"/>
  <c r="AR1486" i="10"/>
  <c r="AN1486" i="10"/>
  <c r="X1486" i="10"/>
  <c r="AS1485" i="10"/>
  <c r="AT1484" i="10"/>
  <c r="AP1484" i="10"/>
  <c r="AL1484" i="10"/>
  <c r="V1484" i="10"/>
  <c r="AU1483" i="10"/>
  <c r="AQ1483" i="10"/>
  <c r="AM1483" i="10"/>
  <c r="W1483" i="10"/>
  <c r="AR1482" i="10"/>
  <c r="AN1482" i="10"/>
  <c r="AP1480" i="10"/>
  <c r="AL1480" i="10"/>
  <c r="AQ1479" i="10"/>
  <c r="AM1479" i="10"/>
  <c r="AR1478" i="10"/>
  <c r="AN1478" i="10"/>
  <c r="AT1476" i="10"/>
  <c r="AP1476" i="10"/>
  <c r="AL1476" i="10"/>
  <c r="AQ1475" i="10"/>
  <c r="AM1475" i="10"/>
  <c r="AR1474" i="10"/>
  <c r="AN1474" i="10"/>
  <c r="AT1472" i="10"/>
  <c r="AP1472" i="10"/>
  <c r="AL1472" i="10"/>
  <c r="V1472" i="10"/>
  <c r="AQ1471" i="10"/>
  <c r="AM1471" i="10"/>
  <c r="AR1470" i="10"/>
  <c r="AN1470" i="10"/>
  <c r="AT1468" i="10"/>
  <c r="AP1468" i="10"/>
  <c r="AL1468" i="10"/>
  <c r="AQ1467" i="10"/>
  <c r="AM1467" i="10"/>
  <c r="AR1466" i="10"/>
  <c r="AN1466" i="10"/>
  <c r="AT1464" i="10"/>
  <c r="AP1464" i="10"/>
  <c r="AL1464" i="10"/>
  <c r="V1464" i="10"/>
  <c r="AU1463" i="10"/>
  <c r="AQ1463" i="10"/>
  <c r="AM1463" i="10"/>
  <c r="W1463" i="10"/>
  <c r="AR1462" i="10"/>
  <c r="AN1462" i="10"/>
  <c r="X1462" i="10"/>
  <c r="AT1460" i="10"/>
  <c r="AP1460" i="10"/>
  <c r="AL1460" i="10"/>
  <c r="V1460" i="10"/>
  <c r="AU1459" i="10"/>
  <c r="AQ1459" i="10"/>
  <c r="AM1459" i="10"/>
  <c r="AR1458" i="10"/>
  <c r="AN1458" i="10"/>
  <c r="AT1456" i="10"/>
  <c r="AP1456" i="10"/>
  <c r="AL1456" i="10"/>
  <c r="AQ1455" i="10"/>
  <c r="AM1455" i="10"/>
  <c r="AR1454" i="10"/>
  <c r="AN1454" i="10"/>
  <c r="AP1452" i="10"/>
  <c r="AL1452" i="10"/>
  <c r="AQ1451" i="10"/>
  <c r="AM1451" i="10"/>
  <c r="AR1450" i="10"/>
  <c r="AN1450" i="10"/>
  <c r="AP1448" i="10"/>
  <c r="AL1448" i="10"/>
  <c r="AQ1447" i="10"/>
  <c r="AM1447" i="10"/>
  <c r="AR1446" i="10"/>
  <c r="AN1446" i="10"/>
  <c r="AP1444" i="10"/>
  <c r="AL1444" i="10"/>
  <c r="AQ1443" i="10"/>
  <c r="AM1443" i="10"/>
  <c r="AR1442" i="10"/>
  <c r="AN1442" i="10"/>
  <c r="AT1440" i="10"/>
  <c r="AP1440" i="10"/>
  <c r="AL1440" i="10"/>
  <c r="AQ1439" i="10"/>
  <c r="AM1439" i="10"/>
  <c r="AR1438" i="10"/>
  <c r="AN1438" i="10"/>
  <c r="AT1436" i="10"/>
  <c r="AP1436" i="10"/>
  <c r="AL1436" i="10"/>
  <c r="AQ1435" i="10"/>
  <c r="AM1435" i="10"/>
  <c r="AR1434" i="10"/>
  <c r="AN1434" i="10"/>
  <c r="AP1432" i="10"/>
  <c r="AL1432" i="10"/>
  <c r="AQ1431" i="10"/>
  <c r="AR1430" i="10"/>
  <c r="AM1428" i="10"/>
  <c r="AK1428" i="10"/>
  <c r="S1428" i="10"/>
  <c r="AR1427" i="10"/>
  <c r="U1427" i="10"/>
  <c r="R1427" i="10"/>
  <c r="Y1427" i="10"/>
  <c r="AS1427" i="10"/>
  <c r="AG1426" i="10"/>
  <c r="AJ1426" i="10" s="1"/>
  <c r="AK1374" i="10"/>
  <c r="AK1354" i="10"/>
  <c r="AI1348" i="10"/>
  <c r="AJ1347" i="10"/>
  <c r="AK1346" i="10"/>
  <c r="AI1320" i="10"/>
  <c r="AJ1319" i="10"/>
  <c r="AK1318" i="10"/>
  <c r="AJ1315" i="10"/>
  <c r="AI1312" i="10"/>
  <c r="AJ1311" i="10"/>
  <c r="AK1310" i="10"/>
  <c r="AJ1307" i="10"/>
  <c r="AK1306" i="10"/>
  <c r="AK1302" i="10"/>
  <c r="AJ1299" i="10"/>
  <c r="AI1292" i="10"/>
  <c r="U1290" i="10"/>
  <c r="AK1290" i="10"/>
  <c r="AI1289" i="10"/>
  <c r="AI1288" i="10"/>
  <c r="U1282" i="10"/>
  <c r="AK1282" i="10"/>
  <c r="AJ1279" i="10"/>
  <c r="AI1272" i="10"/>
  <c r="U1266" i="10"/>
  <c r="AK1266" i="10"/>
  <c r="AJ1263" i="10"/>
  <c r="AI1260" i="10"/>
  <c r="AJ1255" i="10"/>
  <c r="T1237" i="10"/>
  <c r="Q1237" i="10"/>
  <c r="T1229" i="10"/>
  <c r="Q1229" i="10"/>
  <c r="Q1226" i="10"/>
  <c r="T1226" i="10"/>
  <c r="T1217" i="10"/>
  <c r="Q1217" i="10"/>
  <c r="U1216" i="10"/>
  <c r="R1216" i="10"/>
  <c r="AJ1211" i="10"/>
  <c r="R1209" i="10"/>
  <c r="U1209" i="10"/>
  <c r="AJ1207" i="10"/>
  <c r="R1193" i="10"/>
  <c r="U1193" i="10"/>
  <c r="Q1190" i="10"/>
  <c r="T1190" i="10"/>
  <c r="Q1186" i="10"/>
  <c r="T1186" i="10"/>
  <c r="R1143" i="10"/>
  <c r="U1143" i="10"/>
  <c r="AK1142" i="10"/>
  <c r="AG1427" i="10"/>
  <c r="AJ1427" i="10" s="1"/>
  <c r="AT1427" i="10"/>
  <c r="AC1427" i="10"/>
  <c r="AI1427" i="10" s="1"/>
  <c r="V1427" i="10"/>
  <c r="AL1427" i="10"/>
  <c r="AP1427" i="10"/>
  <c r="S1426" i="10"/>
  <c r="P1426" i="10"/>
  <c r="AI1425" i="10"/>
  <c r="T1425" i="10"/>
  <c r="AA1425" i="10"/>
  <c r="AU1425" i="10"/>
  <c r="AM1425" i="10"/>
  <c r="AQ1425" i="10"/>
  <c r="AF1425" i="10"/>
  <c r="AS1425" i="10"/>
  <c r="T1424" i="10"/>
  <c r="Q1424" i="10"/>
  <c r="AI1413" i="10"/>
  <c r="AK1411" i="10"/>
  <c r="AI1397" i="10"/>
  <c r="AI1377" i="10"/>
  <c r="AK1375" i="10"/>
  <c r="AI1361" i="10"/>
  <c r="AI1329" i="10"/>
  <c r="AK1246" i="10"/>
  <c r="AJ1243" i="10"/>
  <c r="AK1238" i="10"/>
  <c r="AI1237" i="10"/>
  <c r="AJ1236" i="10"/>
  <c r="U1236" i="10"/>
  <c r="R1236" i="10"/>
  <c r="AK1234" i="10"/>
  <c r="AJ1232" i="10"/>
  <c r="U1232" i="10"/>
  <c r="R1232" i="10"/>
  <c r="AK1231" i="10"/>
  <c r="S1230" i="10"/>
  <c r="P1230" i="10"/>
  <c r="AI1228" i="10"/>
  <c r="AI1224" i="10"/>
  <c r="T1223" i="10"/>
  <c r="Q1223" i="10"/>
  <c r="U1222" i="10"/>
  <c r="R1222" i="10"/>
  <c r="T1221" i="10"/>
  <c r="Q1221" i="10"/>
  <c r="U1220" i="10"/>
  <c r="R1220" i="10"/>
  <c r="U1219" i="10"/>
  <c r="S1218" i="10"/>
  <c r="P1218" i="10"/>
  <c r="AJ1216" i="10"/>
  <c r="T1216" i="10"/>
  <c r="AK1215" i="10"/>
  <c r="U1215" i="10"/>
  <c r="S1214" i="10"/>
  <c r="P1214" i="10"/>
  <c r="AK1211" i="10"/>
  <c r="AK1210" i="10"/>
  <c r="R1205" i="10"/>
  <c r="U1205" i="10"/>
  <c r="AI1201" i="10"/>
  <c r="R1201" i="10"/>
  <c r="U1201" i="10"/>
  <c r="Q1198" i="10"/>
  <c r="T1198" i="10"/>
  <c r="Q1194" i="10"/>
  <c r="T1194" i="10"/>
  <c r="AJ1191" i="10"/>
  <c r="Q1182" i="10"/>
  <c r="T1182" i="10"/>
  <c r="AI1177" i="10"/>
  <c r="AI1173" i="10"/>
  <c r="AK1168" i="10"/>
  <c r="U1167" i="10"/>
  <c r="T1160" i="10"/>
  <c r="AJ1153" i="10"/>
  <c r="T1149" i="10"/>
  <c r="AT1424" i="10"/>
  <c r="AP1424" i="10"/>
  <c r="AL1424" i="10"/>
  <c r="V1424" i="10"/>
  <c r="AU1423" i="10"/>
  <c r="AQ1423" i="10"/>
  <c r="AM1423" i="10"/>
  <c r="W1423" i="10"/>
  <c r="AR1422" i="10"/>
  <c r="AN1422" i="10"/>
  <c r="X1422" i="10"/>
  <c r="AS1421" i="10"/>
  <c r="AT1420" i="10"/>
  <c r="AP1420" i="10"/>
  <c r="AL1420" i="10"/>
  <c r="V1420" i="10"/>
  <c r="AU1419" i="10"/>
  <c r="AQ1419" i="10"/>
  <c r="AM1419" i="10"/>
  <c r="W1419" i="10"/>
  <c r="AR1418" i="10"/>
  <c r="AN1418" i="10"/>
  <c r="X1418" i="10"/>
  <c r="AS1417" i="10"/>
  <c r="AT1416" i="10"/>
  <c r="AP1416" i="10"/>
  <c r="AL1416" i="10"/>
  <c r="V1416" i="10"/>
  <c r="AU1415" i="10"/>
  <c r="AQ1415" i="10"/>
  <c r="AM1415" i="10"/>
  <c r="W1415" i="10"/>
  <c r="AR1414" i="10"/>
  <c r="AN1414" i="10"/>
  <c r="X1414" i="10"/>
  <c r="AS1413" i="10"/>
  <c r="AT1412" i="10"/>
  <c r="AP1412" i="10"/>
  <c r="AL1412" i="10"/>
  <c r="V1412" i="10"/>
  <c r="AU1411" i="10"/>
  <c r="AQ1411" i="10"/>
  <c r="AM1411" i="10"/>
  <c r="W1411" i="10"/>
  <c r="AR1410" i="10"/>
  <c r="AN1410" i="10"/>
  <c r="X1410" i="10"/>
  <c r="AS1409" i="10"/>
  <c r="AT1408" i="10"/>
  <c r="AP1408" i="10"/>
  <c r="AL1408" i="10"/>
  <c r="V1408" i="10"/>
  <c r="AU1407" i="10"/>
  <c r="AQ1407" i="10"/>
  <c r="AM1407" i="10"/>
  <c r="W1407" i="10"/>
  <c r="AR1406" i="10"/>
  <c r="AN1406" i="10"/>
  <c r="X1406" i="10"/>
  <c r="AS1405" i="10"/>
  <c r="AT1404" i="10"/>
  <c r="AP1404" i="10"/>
  <c r="AL1404" i="10"/>
  <c r="V1404" i="10"/>
  <c r="AU1403" i="10"/>
  <c r="AQ1403" i="10"/>
  <c r="AM1403" i="10"/>
  <c r="W1403" i="10"/>
  <c r="AR1402" i="10"/>
  <c r="AN1402" i="10"/>
  <c r="X1402" i="10"/>
  <c r="AS1401" i="10"/>
  <c r="AT1400" i="10"/>
  <c r="AP1400" i="10"/>
  <c r="AL1400" i="10"/>
  <c r="V1400" i="10"/>
  <c r="AU1399" i="10"/>
  <c r="AQ1399" i="10"/>
  <c r="AM1399" i="10"/>
  <c r="W1399" i="10"/>
  <c r="AR1398" i="10"/>
  <c r="AN1398" i="10"/>
  <c r="X1398" i="10"/>
  <c r="P1398" i="10"/>
  <c r="AS1397" i="10"/>
  <c r="AT1396" i="10"/>
  <c r="AP1396" i="10"/>
  <c r="AL1396" i="10"/>
  <c r="V1396" i="10"/>
  <c r="AU1395" i="10"/>
  <c r="AQ1395" i="10"/>
  <c r="AM1395" i="10"/>
  <c r="W1395" i="10"/>
  <c r="AR1394" i="10"/>
  <c r="AN1394" i="10"/>
  <c r="X1394" i="10"/>
  <c r="P1394" i="10"/>
  <c r="AS1393" i="10"/>
  <c r="Q1393" i="10"/>
  <c r="AT1392" i="10"/>
  <c r="AP1392" i="10"/>
  <c r="AL1392" i="10"/>
  <c r="V1392" i="10"/>
  <c r="AU1391" i="10"/>
  <c r="AQ1391" i="10"/>
  <c r="AM1391" i="10"/>
  <c r="W1391" i="10"/>
  <c r="AR1390" i="10"/>
  <c r="AN1390" i="10"/>
  <c r="X1390" i="10"/>
  <c r="P1390" i="10"/>
  <c r="AS1389" i="10"/>
  <c r="Q1389" i="10"/>
  <c r="AT1388" i="10"/>
  <c r="AP1388" i="10"/>
  <c r="AL1388" i="10"/>
  <c r="V1388" i="10"/>
  <c r="AU1387" i="10"/>
  <c r="AQ1387" i="10"/>
  <c r="AM1387" i="10"/>
  <c r="W1387" i="10"/>
  <c r="AR1386" i="10"/>
  <c r="AN1386" i="10"/>
  <c r="X1386" i="10"/>
  <c r="P1386" i="10"/>
  <c r="AS1385" i="10"/>
  <c r="AT1384" i="10"/>
  <c r="AP1384" i="10"/>
  <c r="AL1384" i="10"/>
  <c r="V1384" i="10"/>
  <c r="AU1383" i="10"/>
  <c r="AQ1383" i="10"/>
  <c r="AM1383" i="10"/>
  <c r="W1383" i="10"/>
  <c r="AR1382" i="10"/>
  <c r="AN1382" i="10"/>
  <c r="X1382" i="10"/>
  <c r="AS1381" i="10"/>
  <c r="AT1380" i="10"/>
  <c r="AP1380" i="10"/>
  <c r="AL1380" i="10"/>
  <c r="V1380" i="10"/>
  <c r="AU1379" i="10"/>
  <c r="AQ1379" i="10"/>
  <c r="AM1379" i="10"/>
  <c r="W1379" i="10"/>
  <c r="AR1378" i="10"/>
  <c r="AN1378" i="10"/>
  <c r="X1378" i="10"/>
  <c r="AS1377" i="10"/>
  <c r="AT1376" i="10"/>
  <c r="AP1376" i="10"/>
  <c r="AL1376" i="10"/>
  <c r="V1376" i="10"/>
  <c r="AU1375" i="10"/>
  <c r="AQ1375" i="10"/>
  <c r="AM1375" i="10"/>
  <c r="W1375" i="10"/>
  <c r="AR1374" i="10"/>
  <c r="AN1374" i="10"/>
  <c r="X1374" i="10"/>
  <c r="AS1373" i="10"/>
  <c r="AT1372" i="10"/>
  <c r="AP1372" i="10"/>
  <c r="AL1372" i="10"/>
  <c r="V1372" i="10"/>
  <c r="AU1371" i="10"/>
  <c r="AQ1371" i="10"/>
  <c r="AM1371" i="10"/>
  <c r="W1371" i="10"/>
  <c r="AR1370" i="10"/>
  <c r="AN1370" i="10"/>
  <c r="X1370" i="10"/>
  <c r="AS1369" i="10"/>
  <c r="AT1368" i="10"/>
  <c r="AP1368" i="10"/>
  <c r="AL1368" i="10"/>
  <c r="V1368" i="10"/>
  <c r="AU1367" i="10"/>
  <c r="AQ1367" i="10"/>
  <c r="AM1367" i="10"/>
  <c r="W1367" i="10"/>
  <c r="AR1366" i="10"/>
  <c r="AN1366" i="10"/>
  <c r="X1366" i="10"/>
  <c r="AS1365" i="10"/>
  <c r="AT1364" i="10"/>
  <c r="AP1364" i="10"/>
  <c r="AL1364" i="10"/>
  <c r="V1364" i="10"/>
  <c r="AU1363" i="10"/>
  <c r="AQ1363" i="10"/>
  <c r="AM1363" i="10"/>
  <c r="W1363" i="10"/>
  <c r="AR1362" i="10"/>
  <c r="AN1362" i="10"/>
  <c r="X1362" i="10"/>
  <c r="AS1361" i="10"/>
  <c r="AT1360" i="10"/>
  <c r="AP1360" i="10"/>
  <c r="AL1360" i="10"/>
  <c r="V1360" i="10"/>
  <c r="AU1359" i="10"/>
  <c r="AQ1359" i="10"/>
  <c r="AM1359" i="10"/>
  <c r="W1359" i="10"/>
  <c r="AR1358" i="10"/>
  <c r="AN1358" i="10"/>
  <c r="X1358" i="10"/>
  <c r="P1358" i="10"/>
  <c r="AS1357" i="10"/>
  <c r="AT1356" i="10"/>
  <c r="AP1356" i="10"/>
  <c r="AL1356" i="10"/>
  <c r="V1356" i="10"/>
  <c r="AU1355" i="10"/>
  <c r="AQ1355" i="10"/>
  <c r="AM1355" i="10"/>
  <c r="W1355" i="10"/>
  <c r="AR1354" i="10"/>
  <c r="AN1354" i="10"/>
  <c r="X1354" i="10"/>
  <c r="AS1353" i="10"/>
  <c r="AT1352" i="10"/>
  <c r="AP1352" i="10"/>
  <c r="AL1352" i="10"/>
  <c r="V1352" i="10"/>
  <c r="AU1351" i="10"/>
  <c r="AQ1351" i="10"/>
  <c r="AM1351" i="10"/>
  <c r="W1351" i="10"/>
  <c r="AR1350" i="10"/>
  <c r="AN1350" i="10"/>
  <c r="X1350" i="10"/>
  <c r="P1350" i="10"/>
  <c r="AS1349" i="10"/>
  <c r="AT1348" i="10"/>
  <c r="AP1348" i="10"/>
  <c r="AL1348" i="10"/>
  <c r="V1348" i="10"/>
  <c r="AU1347" i="10"/>
  <c r="AQ1347" i="10"/>
  <c r="AM1347" i="10"/>
  <c r="W1347" i="10"/>
  <c r="AR1346" i="10"/>
  <c r="AN1346" i="10"/>
  <c r="X1346" i="10"/>
  <c r="AS1345" i="10"/>
  <c r="AT1344" i="10"/>
  <c r="AP1344" i="10"/>
  <c r="AL1344" i="10"/>
  <c r="V1344" i="10"/>
  <c r="AU1343" i="10"/>
  <c r="AQ1343" i="10"/>
  <c r="AM1343" i="10"/>
  <c r="W1343" i="10"/>
  <c r="AR1342" i="10"/>
  <c r="AN1342" i="10"/>
  <c r="X1342" i="10"/>
  <c r="AS1341" i="10"/>
  <c r="AT1340" i="10"/>
  <c r="AP1340" i="10"/>
  <c r="AL1340" i="10"/>
  <c r="V1340" i="10"/>
  <c r="AU1339" i="10"/>
  <c r="AQ1339" i="10"/>
  <c r="AM1339" i="10"/>
  <c r="W1339" i="10"/>
  <c r="AR1338" i="10"/>
  <c r="AN1338" i="10"/>
  <c r="X1338" i="10"/>
  <c r="AS1337" i="10"/>
  <c r="AT1336" i="10"/>
  <c r="AP1336" i="10"/>
  <c r="AL1336" i="10"/>
  <c r="V1336" i="10"/>
  <c r="AU1335" i="10"/>
  <c r="AQ1335" i="10"/>
  <c r="AM1335" i="10"/>
  <c r="W1335" i="10"/>
  <c r="AR1334" i="10"/>
  <c r="AN1334" i="10"/>
  <c r="X1334" i="10"/>
  <c r="P1334" i="10"/>
  <c r="AS1333" i="10"/>
  <c r="Q1333" i="10"/>
  <c r="AT1332" i="10"/>
  <c r="AP1332" i="10"/>
  <c r="AL1332" i="10"/>
  <c r="V1332" i="10"/>
  <c r="AU1331" i="10"/>
  <c r="AQ1331" i="10"/>
  <c r="AM1331" i="10"/>
  <c r="W1331" i="10"/>
  <c r="AR1330" i="10"/>
  <c r="AN1330" i="10"/>
  <c r="X1330" i="10"/>
  <c r="AS1329" i="10"/>
  <c r="AT1328" i="10"/>
  <c r="AP1328" i="10"/>
  <c r="AL1328" i="10"/>
  <c r="V1328" i="10"/>
  <c r="AU1327" i="10"/>
  <c r="AQ1327" i="10"/>
  <c r="AM1327" i="10"/>
  <c r="W1327" i="10"/>
  <c r="AR1326" i="10"/>
  <c r="AN1326" i="10"/>
  <c r="X1326" i="10"/>
  <c r="P1326" i="10"/>
  <c r="AS1325" i="10"/>
  <c r="AT1324" i="10"/>
  <c r="AP1324" i="10"/>
  <c r="AL1324" i="10"/>
  <c r="V1324" i="10"/>
  <c r="AU1323" i="10"/>
  <c r="AQ1323" i="10"/>
  <c r="AM1323" i="10"/>
  <c r="W1323" i="10"/>
  <c r="AR1322" i="10"/>
  <c r="AN1322" i="10"/>
  <c r="X1322" i="10"/>
  <c r="AS1321" i="10"/>
  <c r="AT1320" i="10"/>
  <c r="AP1320" i="10"/>
  <c r="AL1320" i="10"/>
  <c r="V1320" i="10"/>
  <c r="AU1319" i="10"/>
  <c r="AQ1319" i="10"/>
  <c r="AM1319" i="10"/>
  <c r="W1319" i="10"/>
  <c r="AR1318" i="10"/>
  <c r="AN1318" i="10"/>
  <c r="X1318" i="10"/>
  <c r="AS1317" i="10"/>
  <c r="AT1316" i="10"/>
  <c r="AP1316" i="10"/>
  <c r="AL1316" i="10"/>
  <c r="V1316" i="10"/>
  <c r="AU1315" i="10"/>
  <c r="AS1313" i="10"/>
  <c r="AT1312" i="10"/>
  <c r="AP1312" i="10"/>
  <c r="AL1312" i="10"/>
  <c r="V1312" i="10"/>
  <c r="AU1311" i="10"/>
  <c r="AQ1311" i="10"/>
  <c r="AM1311" i="10"/>
  <c r="W1311" i="10"/>
  <c r="AR1310" i="10"/>
  <c r="AN1310" i="10"/>
  <c r="X1310" i="10"/>
  <c r="AS1309" i="10"/>
  <c r="AT1308" i="10"/>
  <c r="AP1308" i="10"/>
  <c r="AL1308" i="10"/>
  <c r="V1308" i="10"/>
  <c r="AU1307" i="10"/>
  <c r="AR1306" i="10"/>
  <c r="AN1306" i="10"/>
  <c r="X1306" i="10"/>
  <c r="AS1305" i="10"/>
  <c r="AT1304" i="10"/>
  <c r="AP1304" i="10"/>
  <c r="AL1304" i="10"/>
  <c r="V1304" i="10"/>
  <c r="Q1233" i="10"/>
  <c r="AS1225" i="10"/>
  <c r="AT1224" i="10"/>
  <c r="AP1224" i="10"/>
  <c r="AL1224" i="10"/>
  <c r="V1224" i="10"/>
  <c r="AU1223" i="10"/>
  <c r="AQ1223" i="10"/>
  <c r="AM1223" i="10"/>
  <c r="AR1222" i="10"/>
  <c r="AN1222" i="10"/>
  <c r="AT1220" i="10"/>
  <c r="AP1220" i="10"/>
  <c r="AL1220" i="10"/>
  <c r="V1220" i="10"/>
  <c r="AU1219" i="10"/>
  <c r="AQ1219" i="10"/>
  <c r="AM1219" i="10"/>
  <c r="W1219" i="10"/>
  <c r="AR1218" i="10"/>
  <c r="AN1218" i="10"/>
  <c r="AT1216" i="10"/>
  <c r="AP1216" i="10"/>
  <c r="AL1216" i="10"/>
  <c r="V1216" i="10"/>
  <c r="AU1215" i="10"/>
  <c r="AQ1215" i="10"/>
  <c r="AM1215" i="10"/>
  <c r="AR1214" i="10"/>
  <c r="AN1214" i="10"/>
  <c r="X1214" i="10"/>
  <c r="AS1213" i="10"/>
  <c r="Q1213" i="10"/>
  <c r="AT1212" i="10"/>
  <c r="AP1212" i="10"/>
  <c r="AL1212" i="10"/>
  <c r="V1212" i="10"/>
  <c r="R1212" i="10"/>
  <c r="AU1211" i="10"/>
  <c r="AQ1211" i="10"/>
  <c r="AM1211" i="10"/>
  <c r="W1211" i="10"/>
  <c r="AR1210" i="10"/>
  <c r="AN1210" i="10"/>
  <c r="X1210" i="10"/>
  <c r="AS1209" i="10"/>
  <c r="AT1208" i="10"/>
  <c r="AP1208" i="10"/>
  <c r="AL1208" i="10"/>
  <c r="V1208" i="10"/>
  <c r="AU1207" i="10"/>
  <c r="AQ1207" i="10"/>
  <c r="AM1207" i="10"/>
  <c r="W1207" i="10"/>
  <c r="AR1206" i="10"/>
  <c r="AN1206" i="10"/>
  <c r="X1206" i="10"/>
  <c r="AS1205" i="10"/>
  <c r="AT1204" i="10"/>
  <c r="AP1204" i="10"/>
  <c r="AL1204" i="10"/>
  <c r="V1204" i="10"/>
  <c r="AU1203" i="10"/>
  <c r="AQ1203" i="10"/>
  <c r="AM1203" i="10"/>
  <c r="W1203" i="10"/>
  <c r="AR1202" i="10"/>
  <c r="AN1202" i="10"/>
  <c r="X1202" i="10"/>
  <c r="AS1201" i="10"/>
  <c r="AT1200" i="10"/>
  <c r="AP1200" i="10"/>
  <c r="AL1200" i="10"/>
  <c r="V1200" i="10"/>
  <c r="AU1199" i="10"/>
  <c r="AQ1199" i="10"/>
  <c r="AM1199" i="10"/>
  <c r="W1199" i="10"/>
  <c r="AR1198" i="10"/>
  <c r="AN1198" i="10"/>
  <c r="X1198" i="10"/>
  <c r="AS1197" i="10"/>
  <c r="Q1197" i="10"/>
  <c r="AT1196" i="10"/>
  <c r="AP1196" i="10"/>
  <c r="AL1196" i="10"/>
  <c r="V1196" i="10"/>
  <c r="R1196" i="10"/>
  <c r="AU1195" i="10"/>
  <c r="AQ1195" i="10"/>
  <c r="AM1195" i="10"/>
  <c r="W1195" i="10"/>
  <c r="AR1194" i="10"/>
  <c r="AN1194" i="10"/>
  <c r="X1194" i="10"/>
  <c r="AS1193" i="10"/>
  <c r="Q1193" i="10"/>
  <c r="AT1192" i="10"/>
  <c r="AP1192" i="10"/>
  <c r="AL1192" i="10"/>
  <c r="V1192" i="10"/>
  <c r="AU1191" i="10"/>
  <c r="AQ1191" i="10"/>
  <c r="AM1191" i="10"/>
  <c r="W1191" i="10"/>
  <c r="AR1190" i="10"/>
  <c r="AN1190" i="10"/>
  <c r="X1190" i="10"/>
  <c r="AS1189" i="10"/>
  <c r="Q1189" i="10"/>
  <c r="AT1188" i="10"/>
  <c r="AP1188" i="10"/>
  <c r="AL1188" i="10"/>
  <c r="V1188" i="10"/>
  <c r="AU1187" i="10"/>
  <c r="AQ1187" i="10"/>
  <c r="AM1187" i="10"/>
  <c r="W1187" i="10"/>
  <c r="AR1186" i="10"/>
  <c r="AN1186" i="10"/>
  <c r="X1186" i="10"/>
  <c r="P1186" i="10"/>
  <c r="AS1185" i="10"/>
  <c r="Q1185" i="10"/>
  <c r="AT1184" i="10"/>
  <c r="AP1184" i="10"/>
  <c r="AL1184" i="10"/>
  <c r="V1184" i="10"/>
  <c r="R1184" i="10"/>
  <c r="AU1183" i="10"/>
  <c r="AQ1183" i="10"/>
  <c r="AM1183" i="10"/>
  <c r="W1183" i="10"/>
  <c r="AR1182" i="10"/>
  <c r="AN1182" i="10"/>
  <c r="X1182" i="10"/>
  <c r="P1182" i="10"/>
  <c r="AS1181" i="10"/>
  <c r="Q1181" i="10"/>
  <c r="AT1180" i="10"/>
  <c r="AP1180" i="10"/>
  <c r="AL1180" i="10"/>
  <c r="V1180" i="10"/>
  <c r="R1180" i="10"/>
  <c r="AU1179" i="10"/>
  <c r="AQ1179" i="10"/>
  <c r="AM1179" i="10"/>
  <c r="W1179" i="10"/>
  <c r="AR1178" i="10"/>
  <c r="AN1178" i="10"/>
  <c r="X1178" i="10"/>
  <c r="P1178" i="10"/>
  <c r="AS1177" i="10"/>
  <c r="Q1177" i="10"/>
  <c r="AT1176" i="10"/>
  <c r="AP1176" i="10"/>
  <c r="AL1176" i="10"/>
  <c r="V1176" i="10"/>
  <c r="R1176" i="10"/>
  <c r="AU1175" i="10"/>
  <c r="AQ1175" i="10"/>
  <c r="AM1175" i="10"/>
  <c r="W1175" i="10"/>
  <c r="AR1174" i="10"/>
  <c r="AN1174" i="10"/>
  <c r="X1174" i="10"/>
  <c r="P1174" i="10"/>
  <c r="AS1173" i="10"/>
  <c r="Q1173" i="10"/>
  <c r="AT1172" i="10"/>
  <c r="AP1172" i="10"/>
  <c r="AL1172" i="10"/>
  <c r="V1172" i="10"/>
  <c r="R1172" i="10"/>
  <c r="AU1171" i="10"/>
  <c r="AQ1171" i="10"/>
  <c r="AM1171" i="10"/>
  <c r="W1171" i="10"/>
  <c r="AR1170" i="10"/>
  <c r="AN1170" i="10"/>
  <c r="X1170" i="10"/>
  <c r="P1170" i="10"/>
  <c r="AS1169" i="10"/>
  <c r="Q1169" i="10"/>
  <c r="AT1168" i="10"/>
  <c r="AP1168" i="10"/>
  <c r="AL1168" i="10"/>
  <c r="V1168" i="10"/>
  <c r="R1168" i="10"/>
  <c r="AU1167" i="10"/>
  <c r="AQ1167" i="10"/>
  <c r="AM1167" i="10"/>
  <c r="W1167" i="10"/>
  <c r="AR1166" i="10"/>
  <c r="AN1166" i="10"/>
  <c r="X1166" i="10"/>
  <c r="AS1165" i="10"/>
  <c r="Q1165" i="10"/>
  <c r="AT1164" i="10"/>
  <c r="AP1164" i="10"/>
  <c r="AL1164" i="10"/>
  <c r="V1164" i="10"/>
  <c r="R1164" i="10"/>
  <c r="AU1163" i="10"/>
  <c r="AQ1163" i="10"/>
  <c r="AM1163" i="10"/>
  <c r="W1163" i="10"/>
  <c r="AR1162" i="10"/>
  <c r="AN1162" i="10"/>
  <c r="X1162" i="10"/>
  <c r="P1162" i="10"/>
  <c r="AS1161" i="10"/>
  <c r="Q1161" i="10"/>
  <c r="AT1160" i="10"/>
  <c r="AP1160" i="10"/>
  <c r="AL1160" i="10"/>
  <c r="V1160" i="10"/>
  <c r="R1160" i="10"/>
  <c r="AU1159" i="10"/>
  <c r="AQ1159" i="10"/>
  <c r="AM1159" i="10"/>
  <c r="W1159" i="10"/>
  <c r="AR1158" i="10"/>
  <c r="AN1158" i="10"/>
  <c r="X1158" i="10"/>
  <c r="AS1157" i="10"/>
  <c r="Q1157" i="10"/>
  <c r="AT1156" i="10"/>
  <c r="AP1156" i="10"/>
  <c r="AL1156" i="10"/>
  <c r="V1156" i="10"/>
  <c r="R1156" i="10"/>
  <c r="AU1155" i="10"/>
  <c r="AQ1155" i="10"/>
  <c r="AM1155" i="10"/>
  <c r="W1155" i="10"/>
  <c r="AR1154" i="10"/>
  <c r="AN1154" i="10"/>
  <c r="X1154" i="10"/>
  <c r="P1154" i="10"/>
  <c r="AS1153" i="10"/>
  <c r="Q1153" i="10"/>
  <c r="AT1152" i="10"/>
  <c r="AP1152" i="10"/>
  <c r="AL1152" i="10"/>
  <c r="V1152" i="10"/>
  <c r="R1152" i="10"/>
  <c r="AU1151" i="10"/>
  <c r="AQ1151" i="10"/>
  <c r="AM1151" i="10"/>
  <c r="W1151" i="10"/>
  <c r="AQ1150" i="10"/>
  <c r="AL1150" i="10"/>
  <c r="AG1150" i="10"/>
  <c r="X1150" i="10"/>
  <c r="AN1150" i="10"/>
  <c r="AR1150" i="10"/>
  <c r="AK1149" i="10"/>
  <c r="Y1147" i="10"/>
  <c r="P1147" i="10" s="1"/>
  <c r="AL1146" i="10"/>
  <c r="AE1146" i="10"/>
  <c r="AK1146" i="10" s="1"/>
  <c r="X1146" i="10"/>
  <c r="AN1146" i="10"/>
  <c r="AR1146" i="10"/>
  <c r="AT1145" i="10"/>
  <c r="AM1145" i="10"/>
  <c r="AK1144" i="10"/>
  <c r="Q1144" i="10"/>
  <c r="AG1144" i="10"/>
  <c r="AJ1144" i="10" s="1"/>
  <c r="AT1144" i="10"/>
  <c r="AC1144" i="10"/>
  <c r="AI1144" i="10" s="1"/>
  <c r="V1144" i="10"/>
  <c r="AL1144" i="10"/>
  <c r="AP1144" i="10"/>
  <c r="AN1143" i="10"/>
  <c r="AF1143" i="10"/>
  <c r="Z1143" i="10"/>
  <c r="AT1143" i="10"/>
  <c r="AL1143" i="10"/>
  <c r="AP1143" i="10"/>
  <c r="AS1142" i="10"/>
  <c r="AC1142" i="10"/>
  <c r="AI1142" i="10" s="1"/>
  <c r="T1142" i="10"/>
  <c r="T1141" i="10"/>
  <c r="Q1141" i="10"/>
  <c r="AJ1137" i="10"/>
  <c r="AK1136" i="10"/>
  <c r="AI1133" i="10"/>
  <c r="R1127" i="10"/>
  <c r="AK1127" i="10"/>
  <c r="AI1126" i="10"/>
  <c r="AJ1125" i="10"/>
  <c r="Q1124" i="10"/>
  <c r="AJ1124" i="10"/>
  <c r="AI1117" i="10"/>
  <c r="R1111" i="10"/>
  <c r="AK1111" i="10"/>
  <c r="AI1110" i="10"/>
  <c r="AJ1109" i="10"/>
  <c r="Q1108" i="10"/>
  <c r="AJ1108" i="10"/>
  <c r="AI1101" i="10"/>
  <c r="R1095" i="10"/>
  <c r="AK1095" i="10"/>
  <c r="AI1090" i="10"/>
  <c r="AJ1089" i="10"/>
  <c r="Q1088" i="10"/>
  <c r="AJ1088" i="10"/>
  <c r="Q1084" i="10"/>
  <c r="R1083" i="10"/>
  <c r="AK1083" i="10"/>
  <c r="Q1080" i="10"/>
  <c r="AJ1080" i="10"/>
  <c r="R1079" i="10"/>
  <c r="AK1079" i="10"/>
  <c r="Q1076" i="10"/>
  <c r="AJ1076" i="10"/>
  <c r="R1075" i="10"/>
  <c r="AK1075" i="10"/>
  <c r="AJ1073" i="10"/>
  <c r="AI1070" i="10"/>
  <c r="AI1069" i="10"/>
  <c r="AI1066" i="10"/>
  <c r="AI1053" i="10"/>
  <c r="R1051" i="10"/>
  <c r="AJ1049" i="10"/>
  <c r="AK1044" i="10"/>
  <c r="R1039" i="10"/>
  <c r="AI1037" i="10"/>
  <c r="Q1032" i="10"/>
  <c r="Q1028" i="10"/>
  <c r="AJ1024" i="10"/>
  <c r="T1022" i="10"/>
  <c r="Q1022" i="10"/>
  <c r="U1017" i="10"/>
  <c r="R1017" i="10"/>
  <c r="R1015" i="10"/>
  <c r="AK1015" i="10"/>
  <c r="AI1014" i="10"/>
  <c r="AJ1013" i="10"/>
  <c r="Q1012" i="10"/>
  <c r="AJ1012" i="10"/>
  <c r="R1003" i="10"/>
  <c r="AI1002" i="10"/>
  <c r="AJ1001" i="10"/>
  <c r="AK1000" i="10"/>
  <c r="R995" i="10"/>
  <c r="AI994" i="10"/>
  <c r="AJ993" i="10"/>
  <c r="S987" i="10"/>
  <c r="P987" i="10"/>
  <c r="AJ985" i="10"/>
  <c r="R968" i="10"/>
  <c r="U968" i="10"/>
  <c r="U966" i="10"/>
  <c r="R966" i="10"/>
  <c r="AU1426" i="10"/>
  <c r="AQ1426" i="10"/>
  <c r="AM1426" i="10"/>
  <c r="W1426" i="10"/>
  <c r="AR1425" i="10"/>
  <c r="AN1425" i="10"/>
  <c r="X1425" i="10"/>
  <c r="AS1424" i="10"/>
  <c r="AT1423" i="10"/>
  <c r="AP1423" i="10"/>
  <c r="AL1423" i="10"/>
  <c r="V1423" i="10"/>
  <c r="R1423" i="10"/>
  <c r="AU1422" i="10"/>
  <c r="AQ1422" i="10"/>
  <c r="AM1422" i="10"/>
  <c r="W1422" i="10"/>
  <c r="AR1421" i="10"/>
  <c r="AN1421" i="10"/>
  <c r="X1421" i="10"/>
  <c r="P1421" i="10"/>
  <c r="AS1420" i="10"/>
  <c r="Q1420" i="10"/>
  <c r="AT1419" i="10"/>
  <c r="AP1419" i="10"/>
  <c r="AL1419" i="10"/>
  <c r="V1419" i="10"/>
  <c r="R1419" i="10"/>
  <c r="AU1418" i="10"/>
  <c r="AQ1418" i="10"/>
  <c r="AM1418" i="10"/>
  <c r="W1418" i="10"/>
  <c r="AR1417" i="10"/>
  <c r="AN1417" i="10"/>
  <c r="X1417" i="10"/>
  <c r="P1417" i="10"/>
  <c r="AS1416" i="10"/>
  <c r="Q1416" i="10"/>
  <c r="AT1415" i="10"/>
  <c r="AP1415" i="10"/>
  <c r="AL1415" i="10"/>
  <c r="V1415" i="10"/>
  <c r="R1415" i="10"/>
  <c r="AU1414" i="10"/>
  <c r="AQ1414" i="10"/>
  <c r="AM1414" i="10"/>
  <c r="W1414" i="10"/>
  <c r="AR1413" i="10"/>
  <c r="AN1413" i="10"/>
  <c r="X1413" i="10"/>
  <c r="P1413" i="10"/>
  <c r="AS1412" i="10"/>
  <c r="Q1412" i="10"/>
  <c r="AT1411" i="10"/>
  <c r="AP1411" i="10"/>
  <c r="AL1411" i="10"/>
  <c r="V1411" i="10"/>
  <c r="R1411" i="10"/>
  <c r="AU1410" i="10"/>
  <c r="AQ1410" i="10"/>
  <c r="AM1410" i="10"/>
  <c r="W1410" i="10"/>
  <c r="AR1409" i="10"/>
  <c r="AN1409" i="10"/>
  <c r="X1409" i="10"/>
  <c r="P1409" i="10"/>
  <c r="AS1408" i="10"/>
  <c r="Q1408" i="10"/>
  <c r="AT1407" i="10"/>
  <c r="AP1407" i="10"/>
  <c r="AL1407" i="10"/>
  <c r="V1407" i="10"/>
  <c r="R1407" i="10"/>
  <c r="AU1406" i="10"/>
  <c r="AQ1406" i="10"/>
  <c r="AM1406" i="10"/>
  <c r="W1406" i="10"/>
  <c r="AR1405" i="10"/>
  <c r="AN1405" i="10"/>
  <c r="X1405" i="10"/>
  <c r="P1405" i="10"/>
  <c r="AS1404" i="10"/>
  <c r="Q1404" i="10"/>
  <c r="AT1403" i="10"/>
  <c r="AP1403" i="10"/>
  <c r="AL1403" i="10"/>
  <c r="V1403" i="10"/>
  <c r="R1403" i="10"/>
  <c r="AU1402" i="10"/>
  <c r="AQ1402" i="10"/>
  <c r="AM1402" i="10"/>
  <c r="W1402" i="10"/>
  <c r="AR1401" i="10"/>
  <c r="AN1401" i="10"/>
  <c r="X1401" i="10"/>
  <c r="P1401" i="10"/>
  <c r="AS1400" i="10"/>
  <c r="Q1400" i="10"/>
  <c r="AT1399" i="10"/>
  <c r="AP1399" i="10"/>
  <c r="AL1399" i="10"/>
  <c r="V1399" i="10"/>
  <c r="R1399" i="10"/>
  <c r="AU1398" i="10"/>
  <c r="AQ1398" i="10"/>
  <c r="AM1398" i="10"/>
  <c r="W1398" i="10"/>
  <c r="AR1397" i="10"/>
  <c r="AN1397" i="10"/>
  <c r="X1397" i="10"/>
  <c r="P1397" i="10"/>
  <c r="AS1396" i="10"/>
  <c r="Q1396" i="10"/>
  <c r="AT1395" i="10"/>
  <c r="AP1395" i="10"/>
  <c r="AL1395" i="10"/>
  <c r="V1395" i="10"/>
  <c r="R1395" i="10"/>
  <c r="AU1394" i="10"/>
  <c r="AQ1394" i="10"/>
  <c r="AM1394" i="10"/>
  <c r="W1394" i="10"/>
  <c r="AR1393" i="10"/>
  <c r="AN1393" i="10"/>
  <c r="X1393" i="10"/>
  <c r="P1393" i="10"/>
  <c r="AS1392" i="10"/>
  <c r="Q1392" i="10"/>
  <c r="AT1391" i="10"/>
  <c r="AP1391" i="10"/>
  <c r="AL1391" i="10"/>
  <c r="V1391" i="10"/>
  <c r="R1391" i="10"/>
  <c r="AU1390" i="10"/>
  <c r="AQ1390" i="10"/>
  <c r="AM1390" i="10"/>
  <c r="W1390" i="10"/>
  <c r="AR1389" i="10"/>
  <c r="AN1389" i="10"/>
  <c r="X1389" i="10"/>
  <c r="P1389" i="10"/>
  <c r="AS1388" i="10"/>
  <c r="Q1388" i="10"/>
  <c r="AT1387" i="10"/>
  <c r="AP1387" i="10"/>
  <c r="AL1387" i="10"/>
  <c r="V1387" i="10"/>
  <c r="R1387" i="10"/>
  <c r="AU1386" i="10"/>
  <c r="AQ1386" i="10"/>
  <c r="AM1386" i="10"/>
  <c r="W1386" i="10"/>
  <c r="AR1385" i="10"/>
  <c r="AN1385" i="10"/>
  <c r="X1385" i="10"/>
  <c r="P1385" i="10"/>
  <c r="AS1384" i="10"/>
  <c r="Q1384" i="10"/>
  <c r="AT1383" i="10"/>
  <c r="AP1383" i="10"/>
  <c r="AL1383" i="10"/>
  <c r="V1383" i="10"/>
  <c r="R1383" i="10"/>
  <c r="AU1382" i="10"/>
  <c r="AQ1382" i="10"/>
  <c r="AM1382" i="10"/>
  <c r="W1382" i="10"/>
  <c r="AR1381" i="10"/>
  <c r="AN1381" i="10"/>
  <c r="X1381" i="10"/>
  <c r="P1381" i="10"/>
  <c r="AS1380" i="10"/>
  <c r="Q1380" i="10"/>
  <c r="AT1379" i="10"/>
  <c r="AP1379" i="10"/>
  <c r="AL1379" i="10"/>
  <c r="V1379" i="10"/>
  <c r="R1379" i="10"/>
  <c r="AU1378" i="10"/>
  <c r="AQ1378" i="10"/>
  <c r="AM1378" i="10"/>
  <c r="W1378" i="10"/>
  <c r="AR1377" i="10"/>
  <c r="AN1377" i="10"/>
  <c r="X1377" i="10"/>
  <c r="P1377" i="10"/>
  <c r="AS1376" i="10"/>
  <c r="Q1376" i="10"/>
  <c r="AT1375" i="10"/>
  <c r="AP1375" i="10"/>
  <c r="AL1375" i="10"/>
  <c r="V1375" i="10"/>
  <c r="R1375" i="10"/>
  <c r="AU1374" i="10"/>
  <c r="AQ1374" i="10"/>
  <c r="AM1374" i="10"/>
  <c r="W1374" i="10"/>
  <c r="AR1373" i="10"/>
  <c r="AN1373" i="10"/>
  <c r="X1373" i="10"/>
  <c r="P1373" i="10"/>
  <c r="AS1372" i="10"/>
  <c r="Q1372" i="10"/>
  <c r="AT1371" i="10"/>
  <c r="AP1371" i="10"/>
  <c r="AL1371" i="10"/>
  <c r="V1371" i="10"/>
  <c r="R1371" i="10"/>
  <c r="AU1370" i="10"/>
  <c r="AQ1370" i="10"/>
  <c r="AM1370" i="10"/>
  <c r="W1370" i="10"/>
  <c r="AR1369" i="10"/>
  <c r="AN1369" i="10"/>
  <c r="X1369" i="10"/>
  <c r="P1369" i="10"/>
  <c r="AS1368" i="10"/>
  <c r="Q1368" i="10"/>
  <c r="AT1367" i="10"/>
  <c r="AP1367" i="10"/>
  <c r="AL1367" i="10"/>
  <c r="V1367" i="10"/>
  <c r="R1367" i="10"/>
  <c r="AU1366" i="10"/>
  <c r="AQ1366" i="10"/>
  <c r="AM1366" i="10"/>
  <c r="W1366" i="10"/>
  <c r="AR1365" i="10"/>
  <c r="AN1365" i="10"/>
  <c r="X1365" i="10"/>
  <c r="P1365" i="10"/>
  <c r="AS1364" i="10"/>
  <c r="Q1364" i="10"/>
  <c r="AT1363" i="10"/>
  <c r="AP1363" i="10"/>
  <c r="AL1363" i="10"/>
  <c r="V1363" i="10"/>
  <c r="R1363" i="10"/>
  <c r="AU1362" i="10"/>
  <c r="AQ1362" i="10"/>
  <c r="AM1362" i="10"/>
  <c r="W1362" i="10"/>
  <c r="AR1361" i="10"/>
  <c r="AN1361" i="10"/>
  <c r="X1361" i="10"/>
  <c r="P1361" i="10"/>
  <c r="AS1360" i="10"/>
  <c r="Q1360" i="10"/>
  <c r="AT1359" i="10"/>
  <c r="AP1359" i="10"/>
  <c r="AL1359" i="10"/>
  <c r="V1359" i="10"/>
  <c r="R1359" i="10"/>
  <c r="AU1358" i="10"/>
  <c r="AQ1358" i="10"/>
  <c r="AM1358" i="10"/>
  <c r="W1358" i="10"/>
  <c r="AR1357" i="10"/>
  <c r="AN1357" i="10"/>
  <c r="X1357" i="10"/>
  <c r="P1357" i="10"/>
  <c r="AS1356" i="10"/>
  <c r="Q1356" i="10"/>
  <c r="AT1355" i="10"/>
  <c r="AP1355" i="10"/>
  <c r="AL1355" i="10"/>
  <c r="V1355" i="10"/>
  <c r="R1355" i="10"/>
  <c r="AU1354" i="10"/>
  <c r="AQ1354" i="10"/>
  <c r="AM1354" i="10"/>
  <c r="W1354" i="10"/>
  <c r="AR1353" i="10"/>
  <c r="AN1353" i="10"/>
  <c r="X1353" i="10"/>
  <c r="P1353" i="10"/>
  <c r="AS1352" i="10"/>
  <c r="Q1352" i="10"/>
  <c r="AT1351" i="10"/>
  <c r="AP1351" i="10"/>
  <c r="AL1351" i="10"/>
  <c r="V1351" i="10"/>
  <c r="R1351" i="10"/>
  <c r="AU1350" i="10"/>
  <c r="AQ1350" i="10"/>
  <c r="AM1350" i="10"/>
  <c r="W1350" i="10"/>
  <c r="AR1349" i="10"/>
  <c r="AN1349" i="10"/>
  <c r="X1349" i="10"/>
  <c r="P1349" i="10"/>
  <c r="AS1348" i="10"/>
  <c r="Q1348" i="10"/>
  <c r="AT1347" i="10"/>
  <c r="AP1347" i="10"/>
  <c r="AL1347" i="10"/>
  <c r="V1347" i="10"/>
  <c r="R1347" i="10"/>
  <c r="AU1346" i="10"/>
  <c r="AQ1346" i="10"/>
  <c r="AM1346" i="10"/>
  <c r="W1346" i="10"/>
  <c r="AR1345" i="10"/>
  <c r="AN1345" i="10"/>
  <c r="X1345" i="10"/>
  <c r="P1345" i="10"/>
  <c r="AS1344" i="10"/>
  <c r="Q1344" i="10"/>
  <c r="AT1343" i="10"/>
  <c r="AP1343" i="10"/>
  <c r="AL1343" i="10"/>
  <c r="V1343" i="10"/>
  <c r="R1343" i="10"/>
  <c r="AU1342" i="10"/>
  <c r="AQ1342" i="10"/>
  <c r="AM1342" i="10"/>
  <c r="W1342" i="10"/>
  <c r="AR1341" i="10"/>
  <c r="AN1341" i="10"/>
  <c r="X1341" i="10"/>
  <c r="P1341" i="10"/>
  <c r="AS1340" i="10"/>
  <c r="Q1340" i="10"/>
  <c r="AT1339" i="10"/>
  <c r="AP1339" i="10"/>
  <c r="AL1339" i="10"/>
  <c r="V1339" i="10"/>
  <c r="R1339" i="10"/>
  <c r="AU1338" i="10"/>
  <c r="AQ1338" i="10"/>
  <c r="AM1338" i="10"/>
  <c r="W1338" i="10"/>
  <c r="AR1337" i="10"/>
  <c r="AN1337" i="10"/>
  <c r="X1337" i="10"/>
  <c r="P1337" i="10"/>
  <c r="AS1336" i="10"/>
  <c r="Q1336" i="10"/>
  <c r="AT1335" i="10"/>
  <c r="AP1335" i="10"/>
  <c r="AL1335" i="10"/>
  <c r="V1335" i="10"/>
  <c r="R1335" i="10"/>
  <c r="AU1334" i="10"/>
  <c r="AQ1334" i="10"/>
  <c r="AM1334" i="10"/>
  <c r="W1334" i="10"/>
  <c r="AR1333" i="10"/>
  <c r="AN1333" i="10"/>
  <c r="X1333" i="10"/>
  <c r="P1333" i="10"/>
  <c r="AS1332" i="10"/>
  <c r="Q1332" i="10"/>
  <c r="AT1331" i="10"/>
  <c r="AP1331" i="10"/>
  <c r="AL1331" i="10"/>
  <c r="V1331" i="10"/>
  <c r="R1331" i="10"/>
  <c r="AU1330" i="10"/>
  <c r="AQ1330" i="10"/>
  <c r="AM1330" i="10"/>
  <c r="W1330" i="10"/>
  <c r="AR1329" i="10"/>
  <c r="AN1329" i="10"/>
  <c r="X1329" i="10"/>
  <c r="P1329" i="10"/>
  <c r="AS1328" i="10"/>
  <c r="Q1328" i="10"/>
  <c r="AT1327" i="10"/>
  <c r="AP1327" i="10"/>
  <c r="AL1327" i="10"/>
  <c r="V1327" i="10"/>
  <c r="R1327" i="10"/>
  <c r="AU1326" i="10"/>
  <c r="AQ1326" i="10"/>
  <c r="AM1326" i="10"/>
  <c r="W1326" i="10"/>
  <c r="AR1325" i="10"/>
  <c r="AN1325" i="10"/>
  <c r="X1325" i="10"/>
  <c r="P1325" i="10"/>
  <c r="AS1324" i="10"/>
  <c r="Q1324" i="10"/>
  <c r="AT1323" i="10"/>
  <c r="AP1323" i="10"/>
  <c r="AL1323" i="10"/>
  <c r="V1323" i="10"/>
  <c r="R1323" i="10"/>
  <c r="AU1322" i="10"/>
  <c r="AQ1322" i="10"/>
  <c r="AM1322" i="10"/>
  <c r="W1322" i="10"/>
  <c r="AR1321" i="10"/>
  <c r="AN1321" i="10"/>
  <c r="X1321" i="10"/>
  <c r="P1321" i="10"/>
  <c r="AS1320" i="10"/>
  <c r="Q1320" i="10"/>
  <c r="AT1319" i="10"/>
  <c r="AP1319" i="10"/>
  <c r="AL1319" i="10"/>
  <c r="V1319" i="10"/>
  <c r="R1319" i="10"/>
  <c r="AU1318" i="10"/>
  <c r="AQ1318" i="10"/>
  <c r="AM1318" i="10"/>
  <c r="W1318" i="10"/>
  <c r="AR1317" i="10"/>
  <c r="AN1317" i="10"/>
  <c r="X1317" i="10"/>
  <c r="P1317" i="10"/>
  <c r="AS1316" i="10"/>
  <c r="Q1316" i="10"/>
  <c r="AT1315" i="10"/>
  <c r="AP1315" i="10"/>
  <c r="AL1315" i="10"/>
  <c r="V1315" i="10"/>
  <c r="R1315" i="10"/>
  <c r="AU1314" i="10"/>
  <c r="AQ1314" i="10"/>
  <c r="AM1314" i="10"/>
  <c r="W1314" i="10"/>
  <c r="AR1313" i="10"/>
  <c r="AN1313" i="10"/>
  <c r="X1313" i="10"/>
  <c r="P1313" i="10"/>
  <c r="AS1312" i="10"/>
  <c r="Q1312" i="10"/>
  <c r="AT1311" i="10"/>
  <c r="AP1311" i="10"/>
  <c r="AL1311" i="10"/>
  <c r="V1311" i="10"/>
  <c r="R1311" i="10"/>
  <c r="AU1310" i="10"/>
  <c r="AQ1310" i="10"/>
  <c r="AM1310" i="10"/>
  <c r="W1310" i="10"/>
  <c r="AR1309" i="10"/>
  <c r="AN1309" i="10"/>
  <c r="X1309" i="10"/>
  <c r="P1309" i="10"/>
  <c r="AS1308" i="10"/>
  <c r="Q1308" i="10"/>
  <c r="AT1307" i="10"/>
  <c r="AP1307" i="10"/>
  <c r="AL1307" i="10"/>
  <c r="V1307" i="10"/>
  <c r="R1307" i="10"/>
  <c r="AU1306" i="10"/>
  <c r="AQ1306" i="10"/>
  <c r="AM1306" i="10"/>
  <c r="W1306" i="10"/>
  <c r="AR1305" i="10"/>
  <c r="AN1305" i="10"/>
  <c r="X1305" i="10"/>
  <c r="P1305" i="10"/>
  <c r="AS1304" i="10"/>
  <c r="Q1304" i="10"/>
  <c r="AT1303" i="10"/>
  <c r="AP1303" i="10"/>
  <c r="AL1303" i="10"/>
  <c r="V1303" i="10"/>
  <c r="R1303" i="10"/>
  <c r="AU1302" i="10"/>
  <c r="AQ1302" i="10"/>
  <c r="AM1302" i="10"/>
  <c r="W1302" i="10"/>
  <c r="AR1301" i="10"/>
  <c r="AN1301" i="10"/>
  <c r="X1301" i="10"/>
  <c r="P1301" i="10"/>
  <c r="AS1300" i="10"/>
  <c r="Q1300" i="10"/>
  <c r="AT1299" i="10"/>
  <c r="AP1299" i="10"/>
  <c r="AL1299" i="10"/>
  <c r="V1299" i="10"/>
  <c r="R1299" i="10"/>
  <c r="AU1298" i="10"/>
  <c r="AQ1298" i="10"/>
  <c r="AM1298" i="10"/>
  <c r="W1298" i="10"/>
  <c r="AR1297" i="10"/>
  <c r="AN1297" i="10"/>
  <c r="X1297" i="10"/>
  <c r="P1297" i="10"/>
  <c r="AS1296" i="10"/>
  <c r="Q1296" i="10"/>
  <c r="AT1295" i="10"/>
  <c r="AP1295" i="10"/>
  <c r="AL1295" i="10"/>
  <c r="V1295" i="10"/>
  <c r="R1295" i="10"/>
  <c r="AU1294" i="10"/>
  <c r="AQ1294" i="10"/>
  <c r="AM1294" i="10"/>
  <c r="W1294" i="10"/>
  <c r="AR1293" i="10"/>
  <c r="AN1293" i="10"/>
  <c r="X1293" i="10"/>
  <c r="P1293" i="10"/>
  <c r="AS1292" i="10"/>
  <c r="Q1292" i="10"/>
  <c r="AT1291" i="10"/>
  <c r="AP1291" i="10"/>
  <c r="AL1291" i="10"/>
  <c r="V1291" i="10"/>
  <c r="R1291" i="10"/>
  <c r="AU1290" i="10"/>
  <c r="AQ1290" i="10"/>
  <c r="AM1290" i="10"/>
  <c r="W1290" i="10"/>
  <c r="AR1289" i="10"/>
  <c r="AN1289" i="10"/>
  <c r="X1289" i="10"/>
  <c r="P1289" i="10"/>
  <c r="AS1288" i="10"/>
  <c r="Q1288" i="10"/>
  <c r="AT1287" i="10"/>
  <c r="AP1287" i="10"/>
  <c r="AL1287" i="10"/>
  <c r="V1287" i="10"/>
  <c r="R1287" i="10"/>
  <c r="AU1286" i="10"/>
  <c r="AQ1286" i="10"/>
  <c r="AM1286" i="10"/>
  <c r="W1286" i="10"/>
  <c r="AR1285" i="10"/>
  <c r="AN1285" i="10"/>
  <c r="X1285" i="10"/>
  <c r="P1285" i="10"/>
  <c r="AS1284" i="10"/>
  <c r="Q1284" i="10"/>
  <c r="AT1283" i="10"/>
  <c r="AP1283" i="10"/>
  <c r="AL1283" i="10"/>
  <c r="V1283" i="10"/>
  <c r="R1283" i="10"/>
  <c r="AU1282" i="10"/>
  <c r="AQ1282" i="10"/>
  <c r="AM1282" i="10"/>
  <c r="W1282" i="10"/>
  <c r="AR1281" i="10"/>
  <c r="AN1281" i="10"/>
  <c r="X1281" i="10"/>
  <c r="P1281" i="10"/>
  <c r="AS1280" i="10"/>
  <c r="Q1280" i="10"/>
  <c r="AT1279" i="10"/>
  <c r="AP1279" i="10"/>
  <c r="AL1279" i="10"/>
  <c r="V1279" i="10"/>
  <c r="R1279" i="10"/>
  <c r="AU1278" i="10"/>
  <c r="AQ1278" i="10"/>
  <c r="AM1278" i="10"/>
  <c r="W1278" i="10"/>
  <c r="AR1277" i="10"/>
  <c r="AN1277" i="10"/>
  <c r="X1277" i="10"/>
  <c r="P1277" i="10"/>
  <c r="AS1276" i="10"/>
  <c r="Q1276" i="10"/>
  <c r="AT1275" i="10"/>
  <c r="AP1275" i="10"/>
  <c r="AL1275" i="10"/>
  <c r="V1275" i="10"/>
  <c r="R1275" i="10"/>
  <c r="AU1274" i="10"/>
  <c r="AQ1274" i="10"/>
  <c r="AM1274" i="10"/>
  <c r="W1274" i="10"/>
  <c r="AR1273" i="10"/>
  <c r="AN1273" i="10"/>
  <c r="X1273" i="10"/>
  <c r="P1273" i="10"/>
  <c r="AS1272" i="10"/>
  <c r="Q1272" i="10"/>
  <c r="AT1271" i="10"/>
  <c r="AP1271" i="10"/>
  <c r="AL1271" i="10"/>
  <c r="V1271" i="10"/>
  <c r="R1271" i="10"/>
  <c r="AU1270" i="10"/>
  <c r="AQ1270" i="10"/>
  <c r="AM1270" i="10"/>
  <c r="W1270" i="10"/>
  <c r="AR1269" i="10"/>
  <c r="AN1269" i="10"/>
  <c r="X1269" i="10"/>
  <c r="P1269" i="10"/>
  <c r="AS1268" i="10"/>
  <c r="Q1268" i="10"/>
  <c r="AT1267" i="10"/>
  <c r="AP1267" i="10"/>
  <c r="AL1267" i="10"/>
  <c r="V1267" i="10"/>
  <c r="R1267" i="10"/>
  <c r="AU1266" i="10"/>
  <c r="AQ1266" i="10"/>
  <c r="AM1266" i="10"/>
  <c r="W1266" i="10"/>
  <c r="AR1265" i="10"/>
  <c r="AN1265" i="10"/>
  <c r="X1265" i="10"/>
  <c r="P1265" i="10"/>
  <c r="AS1264" i="10"/>
  <c r="Q1264" i="10"/>
  <c r="AT1263" i="10"/>
  <c r="AP1263" i="10"/>
  <c r="AL1263" i="10"/>
  <c r="V1263" i="10"/>
  <c r="R1263" i="10"/>
  <c r="AU1262" i="10"/>
  <c r="AQ1262" i="10"/>
  <c r="AM1262" i="10"/>
  <c r="W1262" i="10"/>
  <c r="AR1261" i="10"/>
  <c r="AN1261" i="10"/>
  <c r="X1261" i="10"/>
  <c r="P1261" i="10"/>
  <c r="AS1260" i="10"/>
  <c r="Q1260" i="10"/>
  <c r="AT1259" i="10"/>
  <c r="AP1259" i="10"/>
  <c r="AL1259" i="10"/>
  <c r="V1259" i="10"/>
  <c r="R1259" i="10"/>
  <c r="AU1258" i="10"/>
  <c r="AQ1258" i="10"/>
  <c r="AM1258" i="10"/>
  <c r="W1258" i="10"/>
  <c r="AR1257" i="10"/>
  <c r="AN1257" i="10"/>
  <c r="X1257" i="10"/>
  <c r="P1257" i="10"/>
  <c r="AS1256" i="10"/>
  <c r="Q1256" i="10"/>
  <c r="AT1255" i="10"/>
  <c r="AP1255" i="10"/>
  <c r="AL1255" i="10"/>
  <c r="V1255" i="10"/>
  <c r="R1255" i="10"/>
  <c r="AU1254" i="10"/>
  <c r="AQ1254" i="10"/>
  <c r="AM1254" i="10"/>
  <c r="W1254" i="10"/>
  <c r="AR1253" i="10"/>
  <c r="AN1253" i="10"/>
  <c r="X1253" i="10"/>
  <c r="P1253" i="10"/>
  <c r="AS1252" i="10"/>
  <c r="Q1252" i="10"/>
  <c r="AT1251" i="10"/>
  <c r="AP1251" i="10"/>
  <c r="AL1251" i="10"/>
  <c r="V1251" i="10"/>
  <c r="R1251" i="10"/>
  <c r="AU1250" i="10"/>
  <c r="AQ1250" i="10"/>
  <c r="AM1250" i="10"/>
  <c r="W1250" i="10"/>
  <c r="AR1249" i="10"/>
  <c r="AN1249" i="10"/>
  <c r="X1249" i="10"/>
  <c r="P1249" i="10"/>
  <c r="AS1248" i="10"/>
  <c r="Q1248" i="10"/>
  <c r="AT1247" i="10"/>
  <c r="AP1247" i="10"/>
  <c r="AL1247" i="10"/>
  <c r="V1247" i="10"/>
  <c r="R1247" i="10"/>
  <c r="AU1246" i="10"/>
  <c r="AQ1246" i="10"/>
  <c r="AM1246" i="10"/>
  <c r="W1246" i="10"/>
  <c r="AR1245" i="10"/>
  <c r="AN1245" i="10"/>
  <c r="X1245" i="10"/>
  <c r="P1245" i="10"/>
  <c r="AS1244" i="10"/>
  <c r="Q1244" i="10"/>
  <c r="AT1243" i="10"/>
  <c r="AP1243" i="10"/>
  <c r="AL1243" i="10"/>
  <c r="V1243" i="10"/>
  <c r="R1243" i="10"/>
  <c r="AU1242" i="10"/>
  <c r="AQ1242" i="10"/>
  <c r="AM1242" i="10"/>
  <c r="W1242" i="10"/>
  <c r="AR1241" i="10"/>
  <c r="AN1241" i="10"/>
  <c r="X1241" i="10"/>
  <c r="P1241" i="10"/>
  <c r="AS1240" i="10"/>
  <c r="Q1240" i="10"/>
  <c r="AT1239" i="10"/>
  <c r="AP1239" i="10"/>
  <c r="AL1239" i="10"/>
  <c r="V1239" i="10"/>
  <c r="R1239" i="10"/>
  <c r="AU1238" i="10"/>
  <c r="AQ1238" i="10"/>
  <c r="AM1238" i="10"/>
  <c r="W1238" i="10"/>
  <c r="AR1237" i="10"/>
  <c r="AN1237" i="10"/>
  <c r="X1237" i="10"/>
  <c r="P1237" i="10"/>
  <c r="AS1236" i="10"/>
  <c r="Q1236" i="10"/>
  <c r="AT1235" i="10"/>
  <c r="AP1235" i="10"/>
  <c r="AL1235" i="10"/>
  <c r="V1235" i="10"/>
  <c r="R1235" i="10"/>
  <c r="AU1234" i="10"/>
  <c r="AQ1234" i="10"/>
  <c r="AM1234" i="10"/>
  <c r="W1234" i="10"/>
  <c r="AR1233" i="10"/>
  <c r="AN1233" i="10"/>
  <c r="X1233" i="10"/>
  <c r="P1233" i="10"/>
  <c r="AS1232" i="10"/>
  <c r="Q1232" i="10"/>
  <c r="AT1231" i="10"/>
  <c r="AP1231" i="10"/>
  <c r="AL1231" i="10"/>
  <c r="V1231" i="10"/>
  <c r="R1231" i="10"/>
  <c r="AU1230" i="10"/>
  <c r="AQ1230" i="10"/>
  <c r="AM1230" i="10"/>
  <c r="W1230" i="10"/>
  <c r="AR1229" i="10"/>
  <c r="AN1229" i="10"/>
  <c r="X1229" i="10"/>
  <c r="P1229" i="10"/>
  <c r="AS1228" i="10"/>
  <c r="Q1228" i="10"/>
  <c r="AT1227" i="10"/>
  <c r="AP1227" i="10"/>
  <c r="AL1227" i="10"/>
  <c r="V1227" i="10"/>
  <c r="R1227" i="10"/>
  <c r="AM1226" i="10"/>
  <c r="AN1225" i="10"/>
  <c r="P1225" i="10"/>
  <c r="Q1224" i="10"/>
  <c r="AL1223" i="10"/>
  <c r="R1223" i="10"/>
  <c r="AM1222" i="10"/>
  <c r="AN1221" i="10"/>
  <c r="P1221" i="10"/>
  <c r="Q1220" i="10"/>
  <c r="AL1219" i="10"/>
  <c r="R1219" i="10"/>
  <c r="AM1218" i="10"/>
  <c r="AN1217" i="10"/>
  <c r="P1217" i="10"/>
  <c r="Q1216" i="10"/>
  <c r="AL1215" i="10"/>
  <c r="R1215" i="10"/>
  <c r="AM1214" i="10"/>
  <c r="AN1213" i="10"/>
  <c r="P1213" i="10"/>
  <c r="Q1212" i="10"/>
  <c r="AT1211" i="10"/>
  <c r="AP1211" i="10"/>
  <c r="AL1211" i="10"/>
  <c r="V1211" i="10"/>
  <c r="R1211" i="10"/>
  <c r="AU1210" i="10"/>
  <c r="AQ1210" i="10"/>
  <c r="AR1209" i="10"/>
  <c r="AN1209" i="10"/>
  <c r="P1209" i="10"/>
  <c r="Q1208" i="10"/>
  <c r="AT1207" i="10"/>
  <c r="AP1207" i="10"/>
  <c r="AL1207" i="10"/>
  <c r="V1207" i="10"/>
  <c r="R1207" i="10"/>
  <c r="AU1206" i="10"/>
  <c r="AQ1206" i="10"/>
  <c r="AR1205" i="10"/>
  <c r="P1205" i="10"/>
  <c r="Q1204" i="10"/>
  <c r="AT1203" i="10"/>
  <c r="AP1203" i="10"/>
  <c r="AL1203" i="10"/>
  <c r="R1203" i="10"/>
  <c r="AU1202" i="10"/>
  <c r="AQ1202" i="10"/>
  <c r="AM1202" i="10"/>
  <c r="W1202" i="10"/>
  <c r="AR1201" i="10"/>
  <c r="AN1201" i="10"/>
  <c r="P1201" i="10"/>
  <c r="Q1200" i="10"/>
  <c r="AT1199" i="10"/>
  <c r="AP1199" i="10"/>
  <c r="AL1199" i="10"/>
  <c r="R1199" i="10"/>
  <c r="AQ1198" i="10"/>
  <c r="AR1197" i="10"/>
  <c r="P1197" i="10"/>
  <c r="Q1196" i="10"/>
  <c r="AP1195" i="10"/>
  <c r="AL1195" i="10"/>
  <c r="R1195" i="10"/>
  <c r="AQ1194" i="10"/>
  <c r="AR1193" i="10"/>
  <c r="P1193" i="10"/>
  <c r="Q1192" i="10"/>
  <c r="AT1191" i="10"/>
  <c r="AP1191" i="10"/>
  <c r="AL1191" i="10"/>
  <c r="R1191" i="10"/>
  <c r="AQ1190" i="10"/>
  <c r="AR1189" i="10"/>
  <c r="P1189" i="10"/>
  <c r="Q1188" i="10"/>
  <c r="AP1187" i="10"/>
  <c r="AL1187" i="10"/>
  <c r="R1187" i="10"/>
  <c r="AQ1186" i="10"/>
  <c r="AR1185" i="10"/>
  <c r="P1185" i="10"/>
  <c r="AS1184" i="10"/>
  <c r="Q1184" i="10"/>
  <c r="AP1183" i="10"/>
  <c r="R1183" i="10"/>
  <c r="AU1182" i="10"/>
  <c r="AQ1182" i="10"/>
  <c r="AR1181" i="10"/>
  <c r="P1181" i="10"/>
  <c r="AS1180" i="10"/>
  <c r="Q1180" i="10"/>
  <c r="AP1179" i="10"/>
  <c r="R1179" i="10"/>
  <c r="AU1178" i="10"/>
  <c r="AQ1178" i="10"/>
  <c r="AR1177" i="10"/>
  <c r="P1177" i="10"/>
  <c r="AS1176" i="10"/>
  <c r="Q1176" i="10"/>
  <c r="AT1175" i="10"/>
  <c r="AP1175" i="10"/>
  <c r="R1175" i="10"/>
  <c r="AU1174" i="10"/>
  <c r="AQ1174" i="10"/>
  <c r="AR1173" i="10"/>
  <c r="P1173" i="10"/>
  <c r="AS1172" i="10"/>
  <c r="Q1172" i="10"/>
  <c r="AT1171" i="10"/>
  <c r="AP1171" i="10"/>
  <c r="R1171" i="10"/>
  <c r="AU1170" i="10"/>
  <c r="AQ1170" i="10"/>
  <c r="AR1169" i="10"/>
  <c r="P1169" i="10"/>
  <c r="AS1168" i="10"/>
  <c r="Q1168" i="10"/>
  <c r="AT1167" i="10"/>
  <c r="AL1167" i="10"/>
  <c r="R1167" i="10"/>
  <c r="AM1166" i="10"/>
  <c r="AR1165" i="10"/>
  <c r="P1165" i="10"/>
  <c r="AS1164" i="10"/>
  <c r="Q1164" i="10"/>
  <c r="AL1163" i="10"/>
  <c r="R1163" i="10"/>
  <c r="AU1162" i="10"/>
  <c r="AM1162" i="10"/>
  <c r="AN1161" i="10"/>
  <c r="P1161" i="10"/>
  <c r="AS1160" i="10"/>
  <c r="Q1160" i="10"/>
  <c r="AL1159" i="10"/>
  <c r="R1159" i="10"/>
  <c r="AM1158" i="10"/>
  <c r="AR1157" i="10"/>
  <c r="P1157" i="10"/>
  <c r="AS1156" i="10"/>
  <c r="Q1156" i="10"/>
  <c r="AT1155" i="10"/>
  <c r="AL1155" i="10"/>
  <c r="R1155" i="10"/>
  <c r="AU1154" i="10"/>
  <c r="AQ1154" i="10"/>
  <c r="AR1153" i="10"/>
  <c r="P1153" i="10"/>
  <c r="AS1152" i="10"/>
  <c r="Q1152" i="10"/>
  <c r="AT1151" i="10"/>
  <c r="AP1151" i="10"/>
  <c r="R1151" i="10"/>
  <c r="AU1150" i="10"/>
  <c r="V1150" i="10"/>
  <c r="AN1149" i="10"/>
  <c r="X1149" i="10"/>
  <c r="S1149" i="10"/>
  <c r="AS1149" i="10"/>
  <c r="T1148" i="10"/>
  <c r="AT1148" i="10"/>
  <c r="V1148" i="10"/>
  <c r="AL1148" i="10"/>
  <c r="AP1148" i="10"/>
  <c r="AN1147" i="10"/>
  <c r="Z1147" i="10"/>
  <c r="AT1147" i="10"/>
  <c r="AL1147" i="10"/>
  <c r="AP1147" i="10"/>
  <c r="AS1146" i="10"/>
  <c r="AI1146" i="10"/>
  <c r="T1146" i="10"/>
  <c r="AL1145" i="10"/>
  <c r="AJ1145" i="10"/>
  <c r="AI1143" i="10"/>
  <c r="S1143" i="10"/>
  <c r="AH1143" i="10"/>
  <c r="AK1143" i="10" s="1"/>
  <c r="AU1143" i="10"/>
  <c r="AD1143" i="10"/>
  <c r="AJ1143" i="10" s="1"/>
  <c r="W1143" i="10"/>
  <c r="AM1143" i="10"/>
  <c r="AQ1143" i="10"/>
  <c r="V1142" i="10"/>
  <c r="AA1141" i="10"/>
  <c r="R1141" i="10" s="1"/>
  <c r="P1141" i="10"/>
  <c r="AI1129" i="10"/>
  <c r="AK1123" i="10"/>
  <c r="AI1122" i="10"/>
  <c r="AJ1121" i="10"/>
  <c r="AJ1120" i="10"/>
  <c r="AI1113" i="10"/>
  <c r="AK1107" i="10"/>
  <c r="AI1106" i="10"/>
  <c r="AJ1105" i="10"/>
  <c r="AJ1104" i="10"/>
  <c r="AI1097" i="10"/>
  <c r="AI1094" i="10"/>
  <c r="AJ1093" i="10"/>
  <c r="AJ1092" i="10"/>
  <c r="AI1081" i="10"/>
  <c r="AI1077" i="10"/>
  <c r="AK1072" i="10"/>
  <c r="AJ1065" i="10"/>
  <c r="AJ1064" i="10"/>
  <c r="AK1063" i="10"/>
  <c r="AJ1061" i="10"/>
  <c r="AJ1060" i="10"/>
  <c r="AK1059" i="10"/>
  <c r="AI1057" i="10"/>
  <c r="AI1054" i="10"/>
  <c r="AK1048" i="10"/>
  <c r="AI1045" i="10"/>
  <c r="AJ1044" i="10"/>
  <c r="AI1041" i="10"/>
  <c r="AK1027" i="10"/>
  <c r="U1025" i="10"/>
  <c r="R1025" i="10"/>
  <c r="T1018" i="10"/>
  <c r="Q1018" i="10"/>
  <c r="AI1005" i="10"/>
  <c r="AI997" i="10"/>
  <c r="Q992" i="10"/>
  <c r="U977" i="10"/>
  <c r="R977" i="10"/>
  <c r="AI973" i="10"/>
  <c r="AR1424" i="10"/>
  <c r="AS1423" i="10"/>
  <c r="AT1422" i="10"/>
  <c r="AP1422" i="10"/>
  <c r="AU1421" i="10"/>
  <c r="AQ1421" i="10"/>
  <c r="AR1420" i="10"/>
  <c r="AS1419" i="10"/>
  <c r="AT1418" i="10"/>
  <c r="AP1418" i="10"/>
  <c r="AU1417" i="10"/>
  <c r="AQ1417" i="10"/>
  <c r="AR1416" i="10"/>
  <c r="AS1415" i="10"/>
  <c r="AT1414" i="10"/>
  <c r="AP1414" i="10"/>
  <c r="AU1413" i="10"/>
  <c r="AQ1413" i="10"/>
  <c r="AR1412" i="10"/>
  <c r="AS1411" i="10"/>
  <c r="AT1410" i="10"/>
  <c r="AP1410" i="10"/>
  <c r="AU1409" i="10"/>
  <c r="AQ1409" i="10"/>
  <c r="AR1408" i="10"/>
  <c r="AS1407" i="10"/>
  <c r="AT1406" i="10"/>
  <c r="AP1406" i="10"/>
  <c r="AU1405" i="10"/>
  <c r="AQ1405" i="10"/>
  <c r="AR1404" i="10"/>
  <c r="AS1403" i="10"/>
  <c r="AT1402" i="10"/>
  <c r="AP1402" i="10"/>
  <c r="AU1401" i="10"/>
  <c r="AQ1401" i="10"/>
  <c r="AR1400" i="10"/>
  <c r="AS1399" i="10"/>
  <c r="AT1398" i="10"/>
  <c r="AP1398" i="10"/>
  <c r="AU1397" i="10"/>
  <c r="AQ1397" i="10"/>
  <c r="AR1396" i="10"/>
  <c r="AS1395" i="10"/>
  <c r="AT1394" i="10"/>
  <c r="AP1394" i="10"/>
  <c r="AU1393" i="10"/>
  <c r="AQ1393" i="10"/>
  <c r="AR1392" i="10"/>
  <c r="AS1391" i="10"/>
  <c r="AT1390" i="10"/>
  <c r="AP1390" i="10"/>
  <c r="AU1389" i="10"/>
  <c r="AQ1389" i="10"/>
  <c r="AR1388" i="10"/>
  <c r="AS1387" i="10"/>
  <c r="AT1386" i="10"/>
  <c r="AP1386" i="10"/>
  <c r="AU1385" i="10"/>
  <c r="AQ1385" i="10"/>
  <c r="AR1384" i="10"/>
  <c r="AS1383" i="10"/>
  <c r="AT1382" i="10"/>
  <c r="AP1382" i="10"/>
  <c r="AU1381" i="10"/>
  <c r="AQ1381" i="10"/>
  <c r="AR1380" i="10"/>
  <c r="AS1379" i="10"/>
  <c r="AT1378" i="10"/>
  <c r="AP1378" i="10"/>
  <c r="AU1377" i="10"/>
  <c r="AQ1377" i="10"/>
  <c r="AR1376" i="10"/>
  <c r="AS1375" i="10"/>
  <c r="AT1374" i="10"/>
  <c r="AP1374" i="10"/>
  <c r="AU1373" i="10"/>
  <c r="AQ1373" i="10"/>
  <c r="AR1372" i="10"/>
  <c r="AS1371" i="10"/>
  <c r="AT1370" i="10"/>
  <c r="AP1370" i="10"/>
  <c r="AU1369" i="10"/>
  <c r="AQ1369" i="10"/>
  <c r="AR1368" i="10"/>
  <c r="AS1367" i="10"/>
  <c r="AT1366" i="10"/>
  <c r="AP1366" i="10"/>
  <c r="AU1365" i="10"/>
  <c r="AQ1365" i="10"/>
  <c r="AR1364" i="10"/>
  <c r="AS1363" i="10"/>
  <c r="AT1362" i="10"/>
  <c r="AP1362" i="10"/>
  <c r="AU1361" i="10"/>
  <c r="AQ1361" i="10"/>
  <c r="AR1360" i="10"/>
  <c r="AS1359" i="10"/>
  <c r="AT1358" i="10"/>
  <c r="AP1358" i="10"/>
  <c r="AU1357" i="10"/>
  <c r="AQ1357" i="10"/>
  <c r="AR1356" i="10"/>
  <c r="AS1355" i="10"/>
  <c r="AT1354" i="10"/>
  <c r="AP1354" i="10"/>
  <c r="AU1353" i="10"/>
  <c r="AQ1353" i="10"/>
  <c r="AR1352" i="10"/>
  <c r="AS1351" i="10"/>
  <c r="AT1350" i="10"/>
  <c r="AP1350" i="10"/>
  <c r="AU1349" i="10"/>
  <c r="AQ1349" i="10"/>
  <c r="AR1348" i="10"/>
  <c r="AS1347" i="10"/>
  <c r="AT1346" i="10"/>
  <c r="AP1346" i="10"/>
  <c r="AU1345" i="10"/>
  <c r="AQ1345" i="10"/>
  <c r="AR1344" i="10"/>
  <c r="AS1343" i="10"/>
  <c r="AT1342" i="10"/>
  <c r="AP1342" i="10"/>
  <c r="AU1341" i="10"/>
  <c r="AQ1341" i="10"/>
  <c r="AR1340" i="10"/>
  <c r="AS1339" i="10"/>
  <c r="AT1338" i="10"/>
  <c r="AP1338" i="10"/>
  <c r="AU1337" i="10"/>
  <c r="AQ1337" i="10"/>
  <c r="AR1336" i="10"/>
  <c r="AS1335" i="10"/>
  <c r="AT1334" i="10"/>
  <c r="AP1334" i="10"/>
  <c r="AU1333" i="10"/>
  <c r="AQ1333" i="10"/>
  <c r="AR1332" i="10"/>
  <c r="AS1331" i="10"/>
  <c r="AT1330" i="10"/>
  <c r="AP1330" i="10"/>
  <c r="AU1329" i="10"/>
  <c r="AQ1329" i="10"/>
  <c r="AR1328" i="10"/>
  <c r="AS1327" i="10"/>
  <c r="AT1326" i="10"/>
  <c r="AP1326" i="10"/>
  <c r="AU1325" i="10"/>
  <c r="AQ1325" i="10"/>
  <c r="AR1324" i="10"/>
  <c r="AS1323" i="10"/>
  <c r="AT1322" i="10"/>
  <c r="AP1322" i="10"/>
  <c r="AU1321" i="10"/>
  <c r="AQ1321" i="10"/>
  <c r="AR1320" i="10"/>
  <c r="AS1319" i="10"/>
  <c r="AT1318" i="10"/>
  <c r="AP1318" i="10"/>
  <c r="AU1317" i="10"/>
  <c r="AQ1317" i="10"/>
  <c r="AR1316" i="10"/>
  <c r="AS1315" i="10"/>
  <c r="AT1314" i="10"/>
  <c r="AP1314" i="10"/>
  <c r="AU1313" i="10"/>
  <c r="AQ1313" i="10"/>
  <c r="AR1312" i="10"/>
  <c r="AS1311" i="10"/>
  <c r="AT1310" i="10"/>
  <c r="AP1310" i="10"/>
  <c r="AU1309" i="10"/>
  <c r="AQ1309" i="10"/>
  <c r="AR1308" i="10"/>
  <c r="AS1307" i="10"/>
  <c r="AT1306" i="10"/>
  <c r="AP1306" i="10"/>
  <c r="AU1305" i="10"/>
  <c r="AQ1305" i="10"/>
  <c r="AR1304" i="10"/>
  <c r="AS1303" i="10"/>
  <c r="AT1302" i="10"/>
  <c r="AP1302" i="10"/>
  <c r="AU1301" i="10"/>
  <c r="AQ1301" i="10"/>
  <c r="AR1300" i="10"/>
  <c r="AS1299" i="10"/>
  <c r="Q1299" i="10"/>
  <c r="AT1298" i="10"/>
  <c r="AP1298" i="10"/>
  <c r="R1298" i="10"/>
  <c r="AU1297" i="10"/>
  <c r="AQ1297" i="10"/>
  <c r="AR1296" i="10"/>
  <c r="P1296" i="10"/>
  <c r="AS1295" i="10"/>
  <c r="Q1295" i="10"/>
  <c r="AT1294" i="10"/>
  <c r="AP1294" i="10"/>
  <c r="R1294" i="10"/>
  <c r="AU1293" i="10"/>
  <c r="AQ1293" i="10"/>
  <c r="AR1292" i="10"/>
  <c r="P1292" i="10"/>
  <c r="AS1291" i="10"/>
  <c r="Q1291" i="10"/>
  <c r="AT1290" i="10"/>
  <c r="AP1290" i="10"/>
  <c r="R1290" i="10"/>
  <c r="AU1289" i="10"/>
  <c r="AQ1289" i="10"/>
  <c r="AR1288" i="10"/>
  <c r="P1288" i="10"/>
  <c r="AS1287" i="10"/>
  <c r="Q1287" i="10"/>
  <c r="AT1286" i="10"/>
  <c r="AP1286" i="10"/>
  <c r="R1286" i="10"/>
  <c r="AU1285" i="10"/>
  <c r="AQ1285" i="10"/>
  <c r="AR1284" i="10"/>
  <c r="P1284" i="10"/>
  <c r="AS1283" i="10"/>
  <c r="Q1283" i="10"/>
  <c r="AT1282" i="10"/>
  <c r="AP1282" i="10"/>
  <c r="R1282" i="10"/>
  <c r="AU1281" i="10"/>
  <c r="AQ1281" i="10"/>
  <c r="AR1280" i="10"/>
  <c r="P1280" i="10"/>
  <c r="AS1279" i="10"/>
  <c r="Q1279" i="10"/>
  <c r="AT1278" i="10"/>
  <c r="AP1278" i="10"/>
  <c r="R1278" i="10"/>
  <c r="AU1277" i="10"/>
  <c r="AQ1277" i="10"/>
  <c r="AR1276" i="10"/>
  <c r="P1276" i="10"/>
  <c r="AS1275" i="10"/>
  <c r="Q1275" i="10"/>
  <c r="AT1274" i="10"/>
  <c r="AP1274" i="10"/>
  <c r="R1274" i="10"/>
  <c r="AU1273" i="10"/>
  <c r="AQ1273" i="10"/>
  <c r="AR1272" i="10"/>
  <c r="P1272" i="10"/>
  <c r="AS1271" i="10"/>
  <c r="Q1271" i="10"/>
  <c r="AT1270" i="10"/>
  <c r="AP1270" i="10"/>
  <c r="R1270" i="10"/>
  <c r="AU1269" i="10"/>
  <c r="AQ1269" i="10"/>
  <c r="AR1268" i="10"/>
  <c r="P1268" i="10"/>
  <c r="AS1267" i="10"/>
  <c r="Q1267" i="10"/>
  <c r="AT1266" i="10"/>
  <c r="AP1266" i="10"/>
  <c r="R1266" i="10"/>
  <c r="AU1265" i="10"/>
  <c r="AQ1265" i="10"/>
  <c r="AR1264" i="10"/>
  <c r="P1264" i="10"/>
  <c r="AS1263" i="10"/>
  <c r="Q1263" i="10"/>
  <c r="AT1262" i="10"/>
  <c r="AL1262" i="10"/>
  <c r="R1262" i="10"/>
  <c r="AU1261" i="10"/>
  <c r="AQ1261" i="10"/>
  <c r="AR1260" i="10"/>
  <c r="P1260" i="10"/>
  <c r="AS1259" i="10"/>
  <c r="Q1259" i="10"/>
  <c r="AT1258" i="10"/>
  <c r="AL1258" i="10"/>
  <c r="R1258" i="10"/>
  <c r="AU1257" i="10"/>
  <c r="AQ1257" i="10"/>
  <c r="AR1256" i="10"/>
  <c r="P1256" i="10"/>
  <c r="AS1255" i="10"/>
  <c r="Q1255" i="10"/>
  <c r="AT1254" i="10"/>
  <c r="AL1254" i="10"/>
  <c r="R1254" i="10"/>
  <c r="AU1253" i="10"/>
  <c r="AQ1253" i="10"/>
  <c r="AR1252" i="10"/>
  <c r="P1252" i="10"/>
  <c r="AS1251" i="10"/>
  <c r="Q1251" i="10"/>
  <c r="AT1250" i="10"/>
  <c r="AP1250" i="10"/>
  <c r="R1250" i="10"/>
  <c r="AU1249" i="10"/>
  <c r="AQ1249" i="10"/>
  <c r="AR1248" i="10"/>
  <c r="P1248" i="10"/>
  <c r="AS1247" i="10"/>
  <c r="Q1247" i="10"/>
  <c r="AT1246" i="10"/>
  <c r="AP1246" i="10"/>
  <c r="R1246" i="10"/>
  <c r="AU1245" i="10"/>
  <c r="AQ1245" i="10"/>
  <c r="AR1244" i="10"/>
  <c r="P1244" i="10"/>
  <c r="AS1243" i="10"/>
  <c r="Q1243" i="10"/>
  <c r="AT1242" i="10"/>
  <c r="AP1242" i="10"/>
  <c r="R1242" i="10"/>
  <c r="AU1241" i="10"/>
  <c r="AQ1241" i="10"/>
  <c r="AR1240" i="10"/>
  <c r="P1240" i="10"/>
  <c r="AS1239" i="10"/>
  <c r="Q1239" i="10"/>
  <c r="AP1238" i="10"/>
  <c r="R1238" i="10"/>
  <c r="AU1237" i="10"/>
  <c r="AQ1237" i="10"/>
  <c r="AR1236" i="10"/>
  <c r="P1236" i="10"/>
  <c r="AS1235" i="10"/>
  <c r="Q1235" i="10"/>
  <c r="AT1234" i="10"/>
  <c r="AP1234" i="10"/>
  <c r="R1234" i="10"/>
  <c r="AU1233" i="10"/>
  <c r="AQ1233" i="10"/>
  <c r="AR1232" i="10"/>
  <c r="P1232" i="10"/>
  <c r="Q1231" i="10"/>
  <c r="AP1230" i="10"/>
  <c r="AL1230" i="10"/>
  <c r="R1230" i="10"/>
  <c r="AQ1229" i="10"/>
  <c r="AR1228" i="10"/>
  <c r="AN1228" i="10"/>
  <c r="P1228" i="10"/>
  <c r="Q1227" i="10"/>
  <c r="AP1226" i="10"/>
  <c r="AL1226" i="10"/>
  <c r="AQ1225" i="10"/>
  <c r="AM1225" i="10"/>
  <c r="AR1224" i="10"/>
  <c r="AN1224" i="10"/>
  <c r="AP1222" i="10"/>
  <c r="AL1222" i="10"/>
  <c r="AQ1221" i="10"/>
  <c r="AM1221" i="10"/>
  <c r="AR1220" i="10"/>
  <c r="AN1220" i="10"/>
  <c r="AP1218" i="10"/>
  <c r="AL1218" i="10"/>
  <c r="AQ1217" i="10"/>
  <c r="AM1217" i="10"/>
  <c r="AR1216" i="10"/>
  <c r="AN1216" i="10"/>
  <c r="AP1214" i="10"/>
  <c r="AL1214" i="10"/>
  <c r="AQ1213" i="10"/>
  <c r="AR1212" i="10"/>
  <c r="AS1211" i="10"/>
  <c r="AT1210" i="10"/>
  <c r="AP1210" i="10"/>
  <c r="AU1209" i="10"/>
  <c r="AQ1209" i="10"/>
  <c r="AR1208" i="10"/>
  <c r="AS1207" i="10"/>
  <c r="AT1206" i="10"/>
  <c r="AP1206" i="10"/>
  <c r="AU1205" i="10"/>
  <c r="AQ1205" i="10"/>
  <c r="AR1204" i="10"/>
  <c r="AS1203" i="10"/>
  <c r="AT1202" i="10"/>
  <c r="AP1202" i="10"/>
  <c r="AU1201" i="10"/>
  <c r="AQ1201" i="10"/>
  <c r="AR1200" i="10"/>
  <c r="AS1199" i="10"/>
  <c r="AT1198" i="10"/>
  <c r="AP1198" i="10"/>
  <c r="AU1197" i="10"/>
  <c r="AQ1197" i="10"/>
  <c r="AR1196" i="10"/>
  <c r="AS1195" i="10"/>
  <c r="AT1194" i="10"/>
  <c r="AP1194" i="10"/>
  <c r="AU1193" i="10"/>
  <c r="AQ1193" i="10"/>
  <c r="AR1192" i="10"/>
  <c r="AS1191" i="10"/>
  <c r="AT1190" i="10"/>
  <c r="AP1190" i="10"/>
  <c r="AU1189" i="10"/>
  <c r="AQ1189" i="10"/>
  <c r="AR1188" i="10"/>
  <c r="AS1187" i="10"/>
  <c r="AT1186" i="10"/>
  <c r="AP1186" i="10"/>
  <c r="AU1185" i="10"/>
  <c r="AQ1185" i="10"/>
  <c r="AR1184" i="10"/>
  <c r="AS1183" i="10"/>
  <c r="AT1182" i="10"/>
  <c r="AP1182" i="10"/>
  <c r="AU1181" i="10"/>
  <c r="AQ1181" i="10"/>
  <c r="AR1180" i="10"/>
  <c r="AS1179" i="10"/>
  <c r="AT1178" i="10"/>
  <c r="AP1178" i="10"/>
  <c r="AU1177" i="10"/>
  <c r="AQ1177" i="10"/>
  <c r="AR1176" i="10"/>
  <c r="AS1175" i="10"/>
  <c r="AT1174" i="10"/>
  <c r="AP1174" i="10"/>
  <c r="AU1173" i="10"/>
  <c r="AQ1173" i="10"/>
  <c r="AR1172" i="10"/>
  <c r="AS1171" i="10"/>
  <c r="AT1170" i="10"/>
  <c r="AU1169" i="10"/>
  <c r="AQ1169" i="10"/>
  <c r="AR1168" i="10"/>
  <c r="AS1167" i="10"/>
  <c r="AT1166" i="10"/>
  <c r="AP1166" i="10"/>
  <c r="AU1165" i="10"/>
  <c r="AQ1165" i="10"/>
  <c r="AR1164" i="10"/>
  <c r="AS1163" i="10"/>
  <c r="AT1162" i="10"/>
  <c r="AP1162" i="10"/>
  <c r="AU1161" i="10"/>
  <c r="AQ1161" i="10"/>
  <c r="AR1160" i="10"/>
  <c r="AS1159" i="10"/>
  <c r="AT1158" i="10"/>
  <c r="AP1158" i="10"/>
  <c r="AU1157" i="10"/>
  <c r="AQ1157" i="10"/>
  <c r="AR1156" i="10"/>
  <c r="AS1155" i="10"/>
  <c r="AT1154" i="10"/>
  <c r="AP1154" i="10"/>
  <c r="AU1153" i="10"/>
  <c r="AQ1153" i="10"/>
  <c r="AR1152" i="10"/>
  <c r="AS1151" i="10"/>
  <c r="AD1150" i="10"/>
  <c r="AJ1150" i="10" s="1"/>
  <c r="Q1149" i="10"/>
  <c r="R1148" i="10"/>
  <c r="AI1147" i="10"/>
  <c r="S1147" i="10"/>
  <c r="AH1147" i="10"/>
  <c r="AK1147" i="10" s="1"/>
  <c r="AU1147" i="10"/>
  <c r="AD1147" i="10"/>
  <c r="AJ1147" i="10" s="1"/>
  <c r="W1147" i="10"/>
  <c r="AM1147" i="10"/>
  <c r="AQ1147" i="10"/>
  <c r="S1146" i="10"/>
  <c r="P1146" i="10"/>
  <c r="T1145" i="10"/>
  <c r="Q1145" i="10"/>
  <c r="AN1145" i="10"/>
  <c r="AR1145" i="10"/>
  <c r="AA1142" i="10"/>
  <c r="AU1142" i="10"/>
  <c r="AM1142" i="10"/>
  <c r="AQ1142" i="10"/>
  <c r="AK1139" i="10"/>
  <c r="AK1135" i="10"/>
  <c r="AJ1132" i="10"/>
  <c r="AI1125" i="10"/>
  <c r="AK1119" i="10"/>
  <c r="AJ1116" i="10"/>
  <c r="AI1109" i="10"/>
  <c r="AK1103" i="10"/>
  <c r="AJ1100" i="10"/>
  <c r="AI1089" i="10"/>
  <c r="AK1087" i="10"/>
  <c r="AI1073" i="10"/>
  <c r="AJ1072" i="10"/>
  <c r="AK1071" i="10"/>
  <c r="AJ1068" i="10"/>
  <c r="AK1067" i="10"/>
  <c r="AK1052" i="10"/>
  <c r="AI1049" i="10"/>
  <c r="AJ1048" i="10"/>
  <c r="AK1047" i="10"/>
  <c r="AI1013" i="10"/>
  <c r="AK1011" i="10"/>
  <c r="AJ1008" i="10"/>
  <c r="AI1001" i="10"/>
  <c r="AI993" i="10"/>
  <c r="AK991" i="10"/>
  <c r="AI969" i="10"/>
  <c r="AR1299" i="10"/>
  <c r="AS1298" i="10"/>
  <c r="AT1297" i="10"/>
  <c r="AP1297" i="10"/>
  <c r="AU1296" i="10"/>
  <c r="AQ1296" i="10"/>
  <c r="AR1295" i="10"/>
  <c r="AS1294" i="10"/>
  <c r="AT1293" i="10"/>
  <c r="AP1293" i="10"/>
  <c r="AU1292" i="10"/>
  <c r="AQ1292" i="10"/>
  <c r="AR1291" i="10"/>
  <c r="AT1289" i="10"/>
  <c r="AP1289" i="10"/>
  <c r="AU1288" i="10"/>
  <c r="AR1287" i="10"/>
  <c r="AS1286" i="10"/>
  <c r="AT1285" i="10"/>
  <c r="AP1285" i="10"/>
  <c r="AU1284" i="10"/>
  <c r="AQ1284" i="10"/>
  <c r="AR1283" i="10"/>
  <c r="AS1282" i="10"/>
  <c r="AT1281" i="10"/>
  <c r="AP1281" i="10"/>
  <c r="AU1280" i="10"/>
  <c r="AQ1280" i="10"/>
  <c r="AR1279" i="10"/>
  <c r="AS1278" i="10"/>
  <c r="AT1277" i="10"/>
  <c r="AP1277" i="10"/>
  <c r="AU1276" i="10"/>
  <c r="AQ1276" i="10"/>
  <c r="AR1275" i="10"/>
  <c r="AS1274" i="10"/>
  <c r="AT1273" i="10"/>
  <c r="AP1273" i="10"/>
  <c r="AU1272" i="10"/>
  <c r="AQ1272" i="10"/>
  <c r="AR1271" i="10"/>
  <c r="AS1270" i="10"/>
  <c r="AT1269" i="10"/>
  <c r="AP1269" i="10"/>
  <c r="AU1268" i="10"/>
  <c r="AQ1268" i="10"/>
  <c r="AR1267" i="10"/>
  <c r="AS1266" i="10"/>
  <c r="AT1265" i="10"/>
  <c r="AP1265" i="10"/>
  <c r="AU1264" i="10"/>
  <c r="AQ1264" i="10"/>
  <c r="AR1263" i="10"/>
  <c r="AS1262" i="10"/>
  <c r="AT1261" i="10"/>
  <c r="AP1261" i="10"/>
  <c r="AU1260" i="10"/>
  <c r="AQ1260" i="10"/>
  <c r="AR1259" i="10"/>
  <c r="AS1258" i="10"/>
  <c r="AT1257" i="10"/>
  <c r="AP1257" i="10"/>
  <c r="AU1256" i="10"/>
  <c r="AQ1256" i="10"/>
  <c r="AR1255" i="10"/>
  <c r="AS1254" i="10"/>
  <c r="AT1253" i="10"/>
  <c r="AP1253" i="10"/>
  <c r="AU1252" i="10"/>
  <c r="AQ1252" i="10"/>
  <c r="AR1251" i="10"/>
  <c r="AS1250" i="10"/>
  <c r="AT1249" i="10"/>
  <c r="AU1248" i="10"/>
  <c r="AQ1248" i="10"/>
  <c r="AR1247" i="10"/>
  <c r="AS1246" i="10"/>
  <c r="AT1245" i="10"/>
  <c r="AP1245" i="10"/>
  <c r="AU1244" i="10"/>
  <c r="AQ1244" i="10"/>
  <c r="AR1243" i="10"/>
  <c r="AS1242" i="10"/>
  <c r="AT1241" i="10"/>
  <c r="AP1241" i="10"/>
  <c r="AU1240" i="10"/>
  <c r="AQ1240" i="10"/>
  <c r="AR1239" i="10"/>
  <c r="AS1238" i="10"/>
  <c r="AT1237" i="10"/>
  <c r="AP1237" i="10"/>
  <c r="AU1236" i="10"/>
  <c r="AQ1236" i="10"/>
  <c r="AR1235" i="10"/>
  <c r="AS1234" i="10"/>
  <c r="AU1232" i="10"/>
  <c r="AQ1232" i="10"/>
  <c r="AR1231" i="10"/>
  <c r="AS1230" i="10"/>
  <c r="AT1229" i="10"/>
  <c r="AU1228" i="10"/>
  <c r="AR1227" i="10"/>
  <c r="AA1146" i="10"/>
  <c r="AU1146" i="10"/>
  <c r="AM1146" i="10"/>
  <c r="AQ1146" i="10"/>
  <c r="AA1145" i="10"/>
  <c r="R1145" i="10" s="1"/>
  <c r="V1145" i="10"/>
  <c r="AF1145" i="10"/>
  <c r="AI1145" i="10" s="1"/>
  <c r="AS1145" i="10"/>
  <c r="U1144" i="10"/>
  <c r="R1144" i="10"/>
  <c r="Y1144" i="10"/>
  <c r="AS1144" i="10"/>
  <c r="AD1142" i="10"/>
  <c r="AJ1142" i="10" s="1"/>
  <c r="U1141" i="10"/>
  <c r="AN1141" i="10"/>
  <c r="AR1141" i="10"/>
  <c r="S1082" i="10"/>
  <c r="P1082" i="10"/>
  <c r="U1080" i="10"/>
  <c r="R1080" i="10"/>
  <c r="S1078" i="10"/>
  <c r="P1078" i="10"/>
  <c r="U1076" i="10"/>
  <c r="R1076" i="10"/>
  <c r="S1034" i="10"/>
  <c r="P1034" i="10"/>
  <c r="U1021" i="10"/>
  <c r="R1021" i="10"/>
  <c r="S1019" i="10"/>
  <c r="P1019" i="10"/>
  <c r="T978" i="10"/>
  <c r="Q978" i="10"/>
  <c r="T962" i="10"/>
  <c r="Q962" i="10"/>
  <c r="AU1133" i="10"/>
  <c r="AQ1133" i="10"/>
  <c r="S1133" i="10"/>
  <c r="AR1132" i="10"/>
  <c r="T1132" i="10"/>
  <c r="AS1131" i="10"/>
  <c r="U1131" i="10"/>
  <c r="AT1130" i="10"/>
  <c r="AP1130" i="10"/>
  <c r="AU1129" i="10"/>
  <c r="AQ1129" i="10"/>
  <c r="S1129" i="10"/>
  <c r="AR1128" i="10"/>
  <c r="T1128" i="10"/>
  <c r="AS1127" i="10"/>
  <c r="U1127" i="10"/>
  <c r="AT1126" i="10"/>
  <c r="AP1126" i="10"/>
  <c r="AU1125" i="10"/>
  <c r="AQ1125" i="10"/>
  <c r="S1125" i="10"/>
  <c r="AR1124" i="10"/>
  <c r="T1124" i="10"/>
  <c r="AS1123" i="10"/>
  <c r="U1123" i="10"/>
  <c r="AT1122" i="10"/>
  <c r="AP1122" i="10"/>
  <c r="AU1121" i="10"/>
  <c r="AQ1121" i="10"/>
  <c r="S1121" i="10"/>
  <c r="AR1120" i="10"/>
  <c r="T1120" i="10"/>
  <c r="AS1119" i="10"/>
  <c r="U1119" i="10"/>
  <c r="AT1118" i="10"/>
  <c r="AP1118" i="10"/>
  <c r="AU1117" i="10"/>
  <c r="AQ1117" i="10"/>
  <c r="S1117" i="10"/>
  <c r="AR1116" i="10"/>
  <c r="T1116" i="10"/>
  <c r="AS1115" i="10"/>
  <c r="U1115" i="10"/>
  <c r="AT1114" i="10"/>
  <c r="AP1114" i="10"/>
  <c r="AU1113" i="10"/>
  <c r="AQ1113" i="10"/>
  <c r="S1113" i="10"/>
  <c r="AR1112" i="10"/>
  <c r="T1112" i="10"/>
  <c r="AS1111" i="10"/>
  <c r="U1111" i="10"/>
  <c r="AT1110" i="10"/>
  <c r="AP1110" i="10"/>
  <c r="AU1109" i="10"/>
  <c r="AQ1109" i="10"/>
  <c r="S1109" i="10"/>
  <c r="AR1108" i="10"/>
  <c r="T1108" i="10"/>
  <c r="AS1107" i="10"/>
  <c r="U1107" i="10"/>
  <c r="AT1106" i="10"/>
  <c r="AP1106" i="10"/>
  <c r="AU1105" i="10"/>
  <c r="AQ1105" i="10"/>
  <c r="S1105" i="10"/>
  <c r="AR1104" i="10"/>
  <c r="T1104" i="10"/>
  <c r="AS1103" i="10"/>
  <c r="U1103" i="10"/>
  <c r="AT1102" i="10"/>
  <c r="AP1102" i="10"/>
  <c r="AU1101" i="10"/>
  <c r="AQ1101" i="10"/>
  <c r="S1101" i="10"/>
  <c r="AR1100" i="10"/>
  <c r="T1100" i="10"/>
  <c r="AS1099" i="10"/>
  <c r="U1099" i="10"/>
  <c r="AT1098" i="10"/>
  <c r="AP1098" i="10"/>
  <c r="AU1097" i="10"/>
  <c r="AQ1097" i="10"/>
  <c r="S1097" i="10"/>
  <c r="AR1096" i="10"/>
  <c r="T1096" i="10"/>
  <c r="AS1095" i="10"/>
  <c r="U1095" i="10"/>
  <c r="AT1094" i="10"/>
  <c r="AP1094" i="10"/>
  <c r="Z1094" i="10"/>
  <c r="Q1094" i="10" s="1"/>
  <c r="AU1093" i="10"/>
  <c r="AQ1093" i="10"/>
  <c r="S1093" i="10"/>
  <c r="AR1092" i="10"/>
  <c r="T1092" i="10"/>
  <c r="AS1091" i="10"/>
  <c r="Y1091" i="10"/>
  <c r="P1091" i="10" s="1"/>
  <c r="U1091" i="10"/>
  <c r="AT1090" i="10"/>
  <c r="AP1090" i="10"/>
  <c r="Z1090" i="10"/>
  <c r="Q1090" i="10" s="1"/>
  <c r="AU1089" i="10"/>
  <c r="AQ1089" i="10"/>
  <c r="S1089" i="10"/>
  <c r="AR1088" i="10"/>
  <c r="T1088" i="10"/>
  <c r="AS1087" i="10"/>
  <c r="Y1087" i="10"/>
  <c r="P1087" i="10" s="1"/>
  <c r="U1087" i="10"/>
  <c r="AT1086" i="10"/>
  <c r="AP1086" i="10"/>
  <c r="Z1086" i="10"/>
  <c r="Q1086" i="10" s="1"/>
  <c r="AU1085" i="10"/>
  <c r="AQ1085" i="10"/>
  <c r="S1085" i="10"/>
  <c r="AR1084" i="10"/>
  <c r="T1084" i="10"/>
  <c r="Y1083" i="10"/>
  <c r="P1083" i="10" s="1"/>
  <c r="U1083" i="10"/>
  <c r="AP1082" i="10"/>
  <c r="AL1082" i="10"/>
  <c r="Z1082" i="10"/>
  <c r="Q1082" i="10" s="1"/>
  <c r="AQ1081" i="10"/>
  <c r="AA1081" i="10"/>
  <c r="R1081" i="10" s="1"/>
  <c r="S1081" i="10"/>
  <c r="AR1080" i="10"/>
  <c r="T1080" i="10"/>
  <c r="Y1079" i="10"/>
  <c r="P1079" i="10" s="1"/>
  <c r="U1079" i="10"/>
  <c r="AP1078" i="10"/>
  <c r="AL1078" i="10"/>
  <c r="Z1078" i="10"/>
  <c r="Q1078" i="10" s="1"/>
  <c r="AQ1077" i="10"/>
  <c r="AA1077" i="10"/>
  <c r="R1077" i="10" s="1"/>
  <c r="S1077" i="10"/>
  <c r="AR1076" i="10"/>
  <c r="AN1076" i="10"/>
  <c r="T1076" i="10"/>
  <c r="AS1075" i="10"/>
  <c r="Y1075" i="10"/>
  <c r="P1075" i="10" s="1"/>
  <c r="U1075" i="10"/>
  <c r="AT1074" i="10"/>
  <c r="AP1074" i="10"/>
  <c r="Z1074" i="10"/>
  <c r="Q1074" i="10" s="1"/>
  <c r="AU1073" i="10"/>
  <c r="AQ1073" i="10"/>
  <c r="AA1073" i="10"/>
  <c r="R1073" i="10" s="1"/>
  <c r="S1073" i="10"/>
  <c r="AR1072" i="10"/>
  <c r="T1072" i="10"/>
  <c r="AS1071" i="10"/>
  <c r="Y1071" i="10"/>
  <c r="P1071" i="10" s="1"/>
  <c r="U1071" i="10"/>
  <c r="AT1070" i="10"/>
  <c r="AP1070" i="10"/>
  <c r="Z1070" i="10"/>
  <c r="Q1070" i="10" s="1"/>
  <c r="AU1069" i="10"/>
  <c r="AQ1069" i="10"/>
  <c r="AA1069" i="10"/>
  <c r="R1069" i="10" s="1"/>
  <c r="S1069" i="10"/>
  <c r="AR1068" i="10"/>
  <c r="T1068" i="10"/>
  <c r="AS1067" i="10"/>
  <c r="Y1067" i="10"/>
  <c r="P1067" i="10" s="1"/>
  <c r="U1067" i="10"/>
  <c r="AT1066" i="10"/>
  <c r="AP1066" i="10"/>
  <c r="Z1066" i="10"/>
  <c r="Q1066" i="10" s="1"/>
  <c r="AU1065" i="10"/>
  <c r="AQ1065" i="10"/>
  <c r="S1065" i="10"/>
  <c r="AR1064" i="10"/>
  <c r="T1064" i="10"/>
  <c r="AS1063" i="10"/>
  <c r="Y1063" i="10"/>
  <c r="P1063" i="10" s="1"/>
  <c r="U1063" i="10"/>
  <c r="AT1062" i="10"/>
  <c r="AP1062" i="10"/>
  <c r="Z1062" i="10"/>
  <c r="Q1062" i="10" s="1"/>
  <c r="AU1061" i="10"/>
  <c r="AQ1061" i="10"/>
  <c r="AA1061" i="10"/>
  <c r="R1061" i="10" s="1"/>
  <c r="S1061" i="10"/>
  <c r="AR1060" i="10"/>
  <c r="T1060" i="10"/>
  <c r="AS1059" i="10"/>
  <c r="Y1059" i="10"/>
  <c r="P1059" i="10" s="1"/>
  <c r="U1059" i="10"/>
  <c r="AT1058" i="10"/>
  <c r="AP1058" i="10"/>
  <c r="Z1058" i="10"/>
  <c r="Q1058" i="10" s="1"/>
  <c r="AU1057" i="10"/>
  <c r="AQ1057" i="10"/>
  <c r="AA1057" i="10"/>
  <c r="R1057" i="10" s="1"/>
  <c r="S1057" i="10"/>
  <c r="AR1056" i="10"/>
  <c r="T1056" i="10"/>
  <c r="AS1055" i="10"/>
  <c r="Y1055" i="10"/>
  <c r="P1055" i="10" s="1"/>
  <c r="U1055" i="10"/>
  <c r="AT1054" i="10"/>
  <c r="AP1054" i="10"/>
  <c r="Z1054" i="10"/>
  <c r="Q1054" i="10" s="1"/>
  <c r="AU1053" i="10"/>
  <c r="AQ1053" i="10"/>
  <c r="AA1053" i="10"/>
  <c r="R1053" i="10" s="1"/>
  <c r="S1053" i="10"/>
  <c r="AR1052" i="10"/>
  <c r="T1052" i="10"/>
  <c r="AS1051" i="10"/>
  <c r="Y1051" i="10"/>
  <c r="P1051" i="10" s="1"/>
  <c r="U1051" i="10"/>
  <c r="AT1050" i="10"/>
  <c r="AP1050" i="10"/>
  <c r="Z1050" i="10"/>
  <c r="Q1050" i="10" s="1"/>
  <c r="AU1049" i="10"/>
  <c r="AQ1049" i="10"/>
  <c r="AA1049" i="10"/>
  <c r="R1049" i="10" s="1"/>
  <c r="S1049" i="10"/>
  <c r="AR1048" i="10"/>
  <c r="T1048" i="10"/>
  <c r="AS1047" i="10"/>
  <c r="Y1047" i="10"/>
  <c r="P1047" i="10" s="1"/>
  <c r="U1047" i="10"/>
  <c r="AP1046" i="10"/>
  <c r="Z1046" i="10"/>
  <c r="Q1046" i="10" s="1"/>
  <c r="AU1045" i="10"/>
  <c r="AQ1045" i="10"/>
  <c r="AA1045" i="10"/>
  <c r="R1045" i="10" s="1"/>
  <c r="S1045" i="10"/>
  <c r="AR1044" i="10"/>
  <c r="T1044" i="10"/>
  <c r="AS1043" i="10"/>
  <c r="Y1043" i="10"/>
  <c r="P1043" i="10" s="1"/>
  <c r="U1043" i="10"/>
  <c r="AP1042" i="10"/>
  <c r="Z1042" i="10"/>
  <c r="Q1042" i="10" s="1"/>
  <c r="AU1041" i="10"/>
  <c r="AQ1041" i="10"/>
  <c r="AA1041" i="10"/>
  <c r="R1041" i="10" s="1"/>
  <c r="S1041" i="10"/>
  <c r="AR1040" i="10"/>
  <c r="T1040" i="10"/>
  <c r="AS1039" i="10"/>
  <c r="Y1039" i="10"/>
  <c r="P1039" i="10" s="1"/>
  <c r="U1039" i="10"/>
  <c r="AT1038" i="10"/>
  <c r="AP1038" i="10"/>
  <c r="Z1038" i="10"/>
  <c r="Q1038" i="10" s="1"/>
  <c r="AU1037" i="10"/>
  <c r="AQ1037" i="10"/>
  <c r="S1037" i="10"/>
  <c r="AR1036" i="10"/>
  <c r="T1036" i="10"/>
  <c r="Y1035" i="10"/>
  <c r="P1035" i="10" s="1"/>
  <c r="U1035" i="10"/>
  <c r="AP1034" i="10"/>
  <c r="AL1034" i="10"/>
  <c r="Z1034" i="10"/>
  <c r="Q1034" i="10" s="1"/>
  <c r="AQ1033" i="10"/>
  <c r="AA1033" i="10"/>
  <c r="R1033" i="10" s="1"/>
  <c r="S1033" i="10"/>
  <c r="AR1032" i="10"/>
  <c r="T1032" i="10"/>
  <c r="AS1031" i="10"/>
  <c r="Y1031" i="10"/>
  <c r="P1031" i="10" s="1"/>
  <c r="U1031" i="10"/>
  <c r="AT1030" i="10"/>
  <c r="AP1030" i="10"/>
  <c r="Z1030" i="10"/>
  <c r="Q1030" i="10" s="1"/>
  <c r="AU1029" i="10"/>
  <c r="AQ1029" i="10"/>
  <c r="AA1029" i="10"/>
  <c r="R1029" i="10" s="1"/>
  <c r="S1029" i="10"/>
  <c r="AR1028" i="10"/>
  <c r="T1028" i="10"/>
  <c r="AS1027" i="10"/>
  <c r="Y1027" i="10"/>
  <c r="P1027" i="10" s="1"/>
  <c r="U1027" i="10"/>
  <c r="AT1026" i="10"/>
  <c r="AP1026" i="10"/>
  <c r="Z1026" i="10"/>
  <c r="AU1025" i="10"/>
  <c r="AQ1025" i="10"/>
  <c r="S1025" i="10"/>
  <c r="AR1024" i="10"/>
  <c r="T1024" i="10"/>
  <c r="AS1023" i="10"/>
  <c r="AG1023" i="10"/>
  <c r="AJ1023" i="10" s="1"/>
  <c r="Y1023" i="10"/>
  <c r="U1023" i="10"/>
  <c r="AT1022" i="10"/>
  <c r="AP1022" i="10"/>
  <c r="AU1021" i="10"/>
  <c r="AQ1021" i="10"/>
  <c r="S1021" i="10"/>
  <c r="AR1020" i="10"/>
  <c r="T1020" i="10"/>
  <c r="AS1019" i="10"/>
  <c r="U1019" i="10"/>
  <c r="AT1018" i="10"/>
  <c r="AP1018" i="10"/>
  <c r="AU1017" i="10"/>
  <c r="AQ1017" i="10"/>
  <c r="S1017" i="10"/>
  <c r="AR1016" i="10"/>
  <c r="T1016" i="10"/>
  <c r="AS1015" i="10"/>
  <c r="U1015" i="10"/>
  <c r="AT1014" i="10"/>
  <c r="AP1014" i="10"/>
  <c r="AU1013" i="10"/>
  <c r="AQ1013" i="10"/>
  <c r="S1013" i="10"/>
  <c r="AR1012" i="10"/>
  <c r="T1012" i="10"/>
  <c r="AS1011" i="10"/>
  <c r="Y1011" i="10"/>
  <c r="P1011" i="10" s="1"/>
  <c r="U1011" i="10"/>
  <c r="AT1010" i="10"/>
  <c r="AP1010" i="10"/>
  <c r="AU1009" i="10"/>
  <c r="AQ1009" i="10"/>
  <c r="S1009" i="10"/>
  <c r="AR1008" i="10"/>
  <c r="T1008" i="10"/>
  <c r="AS1007" i="10"/>
  <c r="U1007" i="10"/>
  <c r="AT1006" i="10"/>
  <c r="AP1006" i="10"/>
  <c r="AU1005" i="10"/>
  <c r="AQ1005" i="10"/>
  <c r="S1005" i="10"/>
  <c r="AR1004" i="10"/>
  <c r="T1004" i="10"/>
  <c r="AS1003" i="10"/>
  <c r="U1003" i="10"/>
  <c r="AT1002" i="10"/>
  <c r="AP1002" i="10"/>
  <c r="AU1001" i="10"/>
  <c r="AQ1001" i="10"/>
  <c r="S1001" i="10"/>
  <c r="AR1000" i="10"/>
  <c r="T1000" i="10"/>
  <c r="AS999" i="10"/>
  <c r="U999" i="10"/>
  <c r="AT998" i="10"/>
  <c r="AP998" i="10"/>
  <c r="AU997" i="10"/>
  <c r="AQ997" i="10"/>
  <c r="S997" i="10"/>
  <c r="AR996" i="10"/>
  <c r="T996" i="10"/>
  <c r="AS995" i="10"/>
  <c r="U995" i="10"/>
  <c r="AT994" i="10"/>
  <c r="AP994" i="10"/>
  <c r="AU993" i="10"/>
  <c r="AQ993" i="10"/>
  <c r="S993" i="10"/>
  <c r="AR992" i="10"/>
  <c r="T992" i="10"/>
  <c r="AS991" i="10"/>
  <c r="U991" i="10"/>
  <c r="AT990" i="10"/>
  <c r="AP990" i="10"/>
  <c r="AU989" i="10"/>
  <c r="AQ989" i="10"/>
  <c r="S989" i="10"/>
  <c r="AR988" i="10"/>
  <c r="T988" i="10"/>
  <c r="AS987" i="10"/>
  <c r="U987" i="10"/>
  <c r="AT986" i="10"/>
  <c r="AP986" i="10"/>
  <c r="AU985" i="10"/>
  <c r="AQ985" i="10"/>
  <c r="S985" i="10"/>
  <c r="AR984" i="10"/>
  <c r="T984" i="10"/>
  <c r="AS983" i="10"/>
  <c r="Y983" i="10"/>
  <c r="P983" i="10" s="1"/>
  <c r="U983" i="10"/>
  <c r="AT982" i="10"/>
  <c r="AP982" i="10"/>
  <c r="AU981" i="10"/>
  <c r="AQ981" i="10"/>
  <c r="S981" i="10"/>
  <c r="AR980" i="10"/>
  <c r="T980" i="10"/>
  <c r="AS979" i="10"/>
  <c r="Y979" i="10"/>
  <c r="U979" i="10"/>
  <c r="AT978" i="10"/>
  <c r="AP978" i="10"/>
  <c r="AU977" i="10"/>
  <c r="AQ977" i="10"/>
  <c r="S977" i="10"/>
  <c r="AR976" i="10"/>
  <c r="T976" i="10"/>
  <c r="AS975" i="10"/>
  <c r="Y975" i="10"/>
  <c r="U975" i="10"/>
  <c r="AT974" i="10"/>
  <c r="AP974" i="10"/>
  <c r="Z974" i="10"/>
  <c r="Q974" i="10" s="1"/>
  <c r="AU973" i="10"/>
  <c r="AQ973" i="10"/>
  <c r="S973" i="10"/>
  <c r="AR972" i="10"/>
  <c r="T972" i="10"/>
  <c r="AS971" i="10"/>
  <c r="Y971" i="10"/>
  <c r="P971" i="10" s="1"/>
  <c r="U971" i="10"/>
  <c r="AT970" i="10"/>
  <c r="AP970" i="10"/>
  <c r="Z970" i="10"/>
  <c r="Q970" i="10" s="1"/>
  <c r="AU969" i="10"/>
  <c r="AQ969" i="10"/>
  <c r="AA969" i="10"/>
  <c r="R969" i="10" s="1"/>
  <c r="S969" i="10"/>
  <c r="AL968" i="10"/>
  <c r="AT967" i="10"/>
  <c r="AD967" i="10"/>
  <c r="AJ967" i="10" s="1"/>
  <c r="AM966" i="10"/>
  <c r="AH966" i="10"/>
  <c r="W966" i="10"/>
  <c r="AA963" i="10"/>
  <c r="AU963" i="10"/>
  <c r="AM963" i="10"/>
  <c r="AQ963" i="10"/>
  <c r="AF963" i="10"/>
  <c r="AI963" i="10" s="1"/>
  <c r="AS963" i="10"/>
  <c r="U962" i="10"/>
  <c r="Q960" i="10"/>
  <c r="T960" i="10"/>
  <c r="P957" i="10"/>
  <c r="S957" i="10"/>
  <c r="AK956" i="10"/>
  <c r="AJ953" i="10"/>
  <c r="R947" i="10"/>
  <c r="U947" i="10"/>
  <c r="AJ945" i="10"/>
  <c r="AI934" i="10"/>
  <c r="AJ933" i="10"/>
  <c r="AK932" i="10"/>
  <c r="AI918" i="10"/>
  <c r="AJ917" i="10"/>
  <c r="AK916" i="10"/>
  <c r="AI902" i="10"/>
  <c r="AJ901" i="10"/>
  <c r="AK900" i="10"/>
  <c r="AK892" i="10"/>
  <c r="AK884" i="10"/>
  <c r="AI882" i="10"/>
  <c r="AK876" i="10"/>
  <c r="R872" i="10"/>
  <c r="AK872" i="10"/>
  <c r="AI862" i="10"/>
  <c r="R859" i="10"/>
  <c r="U859" i="10"/>
  <c r="Q857" i="10"/>
  <c r="AJ857" i="10"/>
  <c r="P853" i="10"/>
  <c r="S853" i="10"/>
  <c r="T851" i="10"/>
  <c r="P849" i="10"/>
  <c r="S849" i="10"/>
  <c r="R847" i="10"/>
  <c r="U847" i="10"/>
  <c r="T845" i="10"/>
  <c r="T843" i="10"/>
  <c r="T842" i="10"/>
  <c r="Q842" i="10"/>
  <c r="T841" i="10"/>
  <c r="S839" i="10"/>
  <c r="P839" i="10"/>
  <c r="P837" i="10"/>
  <c r="S837" i="10"/>
  <c r="U836" i="10"/>
  <c r="Q832" i="10"/>
  <c r="T832" i="10"/>
  <c r="R831" i="10"/>
  <c r="U831" i="10"/>
  <c r="U830" i="10"/>
  <c r="U829" i="10"/>
  <c r="R829" i="10"/>
  <c r="T827" i="10"/>
  <c r="U826" i="10"/>
  <c r="U825" i="10"/>
  <c r="R825" i="10"/>
  <c r="Q824" i="10"/>
  <c r="T824" i="10"/>
  <c r="R823" i="10"/>
  <c r="U823" i="10"/>
  <c r="P821" i="10"/>
  <c r="S821" i="10"/>
  <c r="T819" i="10"/>
  <c r="Q804" i="10"/>
  <c r="T804" i="10"/>
  <c r="Q796" i="10"/>
  <c r="T796" i="10"/>
  <c r="AJ795" i="10"/>
  <c r="R791" i="10"/>
  <c r="U791" i="10"/>
  <c r="AT1141" i="10"/>
  <c r="AT1137" i="10"/>
  <c r="AU1136" i="10"/>
  <c r="AQ1136" i="10"/>
  <c r="AM1136" i="10"/>
  <c r="W1136" i="10"/>
  <c r="W968" i="10"/>
  <c r="AM968" i="10"/>
  <c r="AQ968" i="10"/>
  <c r="P966" i="10"/>
  <c r="U965" i="10"/>
  <c r="R965" i="10"/>
  <c r="Y965" i="10"/>
  <c r="AS965" i="10"/>
  <c r="S964" i="10"/>
  <c r="AH963" i="10"/>
  <c r="V963" i="10"/>
  <c r="U963" i="10"/>
  <c r="R959" i="10"/>
  <c r="U959" i="10"/>
  <c r="Q956" i="10"/>
  <c r="T956" i="10"/>
  <c r="P953" i="10"/>
  <c r="S953" i="10"/>
  <c r="R951" i="10"/>
  <c r="U951" i="10"/>
  <c r="AI867" i="10"/>
  <c r="AJ866" i="10"/>
  <c r="U860" i="10"/>
  <c r="AK860" i="10"/>
  <c r="P857" i="10"/>
  <c r="S857" i="10"/>
  <c r="AK853" i="10"/>
  <c r="U852" i="10"/>
  <c r="S851" i="10"/>
  <c r="P851" i="10"/>
  <c r="U850" i="10"/>
  <c r="U848" i="10"/>
  <c r="T847" i="10"/>
  <c r="P845" i="10"/>
  <c r="S845" i="10"/>
  <c r="S843" i="10"/>
  <c r="P843" i="10"/>
  <c r="P841" i="10"/>
  <c r="S841" i="10"/>
  <c r="Q836" i="10"/>
  <c r="T836" i="10"/>
  <c r="R835" i="10"/>
  <c r="U835" i="10"/>
  <c r="U833" i="10"/>
  <c r="R833" i="10"/>
  <c r="T830" i="10"/>
  <c r="Q830" i="10"/>
  <c r="S827" i="10"/>
  <c r="P827" i="10"/>
  <c r="T826" i="10"/>
  <c r="Q826" i="10"/>
  <c r="T825" i="10"/>
  <c r="T823" i="10"/>
  <c r="U822" i="10"/>
  <c r="S819" i="10"/>
  <c r="P819" i="10"/>
  <c r="U817" i="10"/>
  <c r="R817" i="10"/>
  <c r="R815" i="10"/>
  <c r="U815" i="10"/>
  <c r="R811" i="10"/>
  <c r="U811" i="10"/>
  <c r="Q808" i="10"/>
  <c r="T808" i="10"/>
  <c r="R807" i="10"/>
  <c r="U807" i="10"/>
  <c r="AJ806" i="10"/>
  <c r="P805" i="10"/>
  <c r="S805" i="10"/>
  <c r="T801" i="10"/>
  <c r="Q801" i="10"/>
  <c r="R799" i="10"/>
  <c r="U799" i="10"/>
  <c r="R795" i="10"/>
  <c r="U795" i="10"/>
  <c r="P793" i="10"/>
  <c r="S793" i="10"/>
  <c r="U792" i="10"/>
  <c r="R792" i="10"/>
  <c r="AR1142" i="10"/>
  <c r="AN1142" i="10"/>
  <c r="X1142" i="10"/>
  <c r="AS1141" i="10"/>
  <c r="AT1140" i="10"/>
  <c r="AP1140" i="10"/>
  <c r="AL1140" i="10"/>
  <c r="V1140" i="10"/>
  <c r="R1140" i="10"/>
  <c r="AU1139" i="10"/>
  <c r="AQ1139" i="10"/>
  <c r="AM1139" i="10"/>
  <c r="W1139" i="10"/>
  <c r="AR1138" i="10"/>
  <c r="AN1138" i="10"/>
  <c r="X1138" i="10"/>
  <c r="P1138" i="10"/>
  <c r="AS1137" i="10"/>
  <c r="Q1137" i="10"/>
  <c r="AT1136" i="10"/>
  <c r="AP1136" i="10"/>
  <c r="AL1136" i="10"/>
  <c r="V1136" i="10"/>
  <c r="R1136" i="10"/>
  <c r="AU1135" i="10"/>
  <c r="AQ1135" i="10"/>
  <c r="AM1135" i="10"/>
  <c r="W1135" i="10"/>
  <c r="AR1134" i="10"/>
  <c r="AN1134" i="10"/>
  <c r="X1134" i="10"/>
  <c r="P1134" i="10"/>
  <c r="AS1133" i="10"/>
  <c r="Q1133" i="10"/>
  <c r="AT1132" i="10"/>
  <c r="AP1132" i="10"/>
  <c r="AL1132" i="10"/>
  <c r="V1132" i="10"/>
  <c r="R1132" i="10"/>
  <c r="AU1131" i="10"/>
  <c r="AQ1131" i="10"/>
  <c r="AM1131" i="10"/>
  <c r="W1131" i="10"/>
  <c r="AR1130" i="10"/>
  <c r="AN1130" i="10"/>
  <c r="X1130" i="10"/>
  <c r="P1130" i="10"/>
  <c r="AS1129" i="10"/>
  <c r="Q1129" i="10"/>
  <c r="AT1128" i="10"/>
  <c r="AP1128" i="10"/>
  <c r="AL1128" i="10"/>
  <c r="V1128" i="10"/>
  <c r="R1128" i="10"/>
  <c r="AU1127" i="10"/>
  <c r="AQ1127" i="10"/>
  <c r="AM1127" i="10"/>
  <c r="W1127" i="10"/>
  <c r="AR1126" i="10"/>
  <c r="AN1126" i="10"/>
  <c r="X1126" i="10"/>
  <c r="P1126" i="10"/>
  <c r="AS1125" i="10"/>
  <c r="Q1125" i="10"/>
  <c r="AT1124" i="10"/>
  <c r="AP1124" i="10"/>
  <c r="AL1124" i="10"/>
  <c r="V1124" i="10"/>
  <c r="R1124" i="10"/>
  <c r="AU1123" i="10"/>
  <c r="AQ1123" i="10"/>
  <c r="AM1123" i="10"/>
  <c r="W1123" i="10"/>
  <c r="AR1122" i="10"/>
  <c r="AN1122" i="10"/>
  <c r="X1122" i="10"/>
  <c r="P1122" i="10"/>
  <c r="AS1121" i="10"/>
  <c r="Q1121" i="10"/>
  <c r="AT1120" i="10"/>
  <c r="AP1120" i="10"/>
  <c r="AL1120" i="10"/>
  <c r="V1120" i="10"/>
  <c r="R1120" i="10"/>
  <c r="AU1119" i="10"/>
  <c r="AQ1119" i="10"/>
  <c r="AM1119" i="10"/>
  <c r="W1119" i="10"/>
  <c r="AR1118" i="10"/>
  <c r="AN1118" i="10"/>
  <c r="X1118" i="10"/>
  <c r="P1118" i="10"/>
  <c r="AS1117" i="10"/>
  <c r="Q1117" i="10"/>
  <c r="AT1116" i="10"/>
  <c r="AP1116" i="10"/>
  <c r="AL1116" i="10"/>
  <c r="V1116" i="10"/>
  <c r="R1116" i="10"/>
  <c r="AU1115" i="10"/>
  <c r="AQ1115" i="10"/>
  <c r="AM1115" i="10"/>
  <c r="W1115" i="10"/>
  <c r="AR1114" i="10"/>
  <c r="AN1114" i="10"/>
  <c r="X1114" i="10"/>
  <c r="P1114" i="10"/>
  <c r="AS1113" i="10"/>
  <c r="Q1113" i="10"/>
  <c r="AT1112" i="10"/>
  <c r="AP1112" i="10"/>
  <c r="AL1112" i="10"/>
  <c r="V1112" i="10"/>
  <c r="R1112" i="10"/>
  <c r="AU1111" i="10"/>
  <c r="AQ1111" i="10"/>
  <c r="AM1111" i="10"/>
  <c r="W1111" i="10"/>
  <c r="AR1110" i="10"/>
  <c r="AN1110" i="10"/>
  <c r="X1110" i="10"/>
  <c r="P1110" i="10"/>
  <c r="AS1109" i="10"/>
  <c r="Q1109" i="10"/>
  <c r="AT1108" i="10"/>
  <c r="AP1108" i="10"/>
  <c r="AL1108" i="10"/>
  <c r="V1108" i="10"/>
  <c r="R1108" i="10"/>
  <c r="AU1107" i="10"/>
  <c r="AQ1107" i="10"/>
  <c r="AM1107" i="10"/>
  <c r="W1107" i="10"/>
  <c r="AR1106" i="10"/>
  <c r="AN1106" i="10"/>
  <c r="X1106" i="10"/>
  <c r="P1106" i="10"/>
  <c r="AS1105" i="10"/>
  <c r="Q1105" i="10"/>
  <c r="AT1104" i="10"/>
  <c r="AP1104" i="10"/>
  <c r="AL1104" i="10"/>
  <c r="V1104" i="10"/>
  <c r="R1104" i="10"/>
  <c r="AU1103" i="10"/>
  <c r="AQ1103" i="10"/>
  <c r="AM1103" i="10"/>
  <c r="W1103" i="10"/>
  <c r="AR1102" i="10"/>
  <c r="AN1102" i="10"/>
  <c r="X1102" i="10"/>
  <c r="P1102" i="10"/>
  <c r="AS1101" i="10"/>
  <c r="Q1101" i="10"/>
  <c r="AT1100" i="10"/>
  <c r="AP1100" i="10"/>
  <c r="AL1100" i="10"/>
  <c r="V1100" i="10"/>
  <c r="R1100" i="10"/>
  <c r="AU1099" i="10"/>
  <c r="AQ1099" i="10"/>
  <c r="AM1099" i="10"/>
  <c r="W1099" i="10"/>
  <c r="AR1098" i="10"/>
  <c r="AN1098" i="10"/>
  <c r="X1098" i="10"/>
  <c r="P1098" i="10"/>
  <c r="AS1097" i="10"/>
  <c r="Q1097" i="10"/>
  <c r="AT1096" i="10"/>
  <c r="AP1096" i="10"/>
  <c r="AL1096" i="10"/>
  <c r="V1096" i="10"/>
  <c r="R1096" i="10"/>
  <c r="AU1095" i="10"/>
  <c r="AQ1095" i="10"/>
  <c r="AM1095" i="10"/>
  <c r="W1095" i="10"/>
  <c r="AR1094" i="10"/>
  <c r="AN1094" i="10"/>
  <c r="X1094" i="10"/>
  <c r="P1094" i="10"/>
  <c r="AS1093" i="10"/>
  <c r="Q1093" i="10"/>
  <c r="AT1092" i="10"/>
  <c r="AP1092" i="10"/>
  <c r="AL1092" i="10"/>
  <c r="V1092" i="10"/>
  <c r="R1092" i="10"/>
  <c r="AU1091" i="10"/>
  <c r="AQ1091" i="10"/>
  <c r="AM1091" i="10"/>
  <c r="W1091" i="10"/>
  <c r="AR1090" i="10"/>
  <c r="AN1090" i="10"/>
  <c r="X1090" i="10"/>
  <c r="P1090" i="10"/>
  <c r="AS1089" i="10"/>
  <c r="Q1089" i="10"/>
  <c r="AT1088" i="10"/>
  <c r="AP1088" i="10"/>
  <c r="AL1088" i="10"/>
  <c r="V1088" i="10"/>
  <c r="R1088" i="10"/>
  <c r="AU1087" i="10"/>
  <c r="AQ1087" i="10"/>
  <c r="AM1087" i="10"/>
  <c r="W1087" i="10"/>
  <c r="AR1086" i="10"/>
  <c r="AN1086" i="10"/>
  <c r="X1086" i="10"/>
  <c r="P1086" i="10"/>
  <c r="AS1085" i="10"/>
  <c r="Q1085" i="10"/>
  <c r="AT1084" i="10"/>
  <c r="AP1084" i="10"/>
  <c r="AL1084" i="10"/>
  <c r="V1084" i="10"/>
  <c r="R1084" i="10"/>
  <c r="AU1083" i="10"/>
  <c r="AQ1083" i="10"/>
  <c r="AM1083" i="10"/>
  <c r="W1083" i="10"/>
  <c r="AR1082" i="10"/>
  <c r="AN1082" i="10"/>
  <c r="X1082" i="10"/>
  <c r="AS1081" i="10"/>
  <c r="AT1080" i="10"/>
  <c r="AP1080" i="10"/>
  <c r="AL1080" i="10"/>
  <c r="V1080" i="10"/>
  <c r="AU1079" i="10"/>
  <c r="AQ1079" i="10"/>
  <c r="AM1079" i="10"/>
  <c r="W1079" i="10"/>
  <c r="AR1078" i="10"/>
  <c r="AN1078" i="10"/>
  <c r="X1078" i="10"/>
  <c r="AS1077" i="10"/>
  <c r="AT1076" i="10"/>
  <c r="AP1076" i="10"/>
  <c r="AL1076" i="10"/>
  <c r="V1076" i="10"/>
  <c r="AU1075" i="10"/>
  <c r="AQ1075" i="10"/>
  <c r="AM1075" i="10"/>
  <c r="W1075" i="10"/>
  <c r="AR1074" i="10"/>
  <c r="AN1074" i="10"/>
  <c r="X1074" i="10"/>
  <c r="AS1073" i="10"/>
  <c r="AT1072" i="10"/>
  <c r="AP1072" i="10"/>
  <c r="AL1072" i="10"/>
  <c r="V1072" i="10"/>
  <c r="AU1071" i="10"/>
  <c r="AQ1071" i="10"/>
  <c r="AM1071" i="10"/>
  <c r="W1071" i="10"/>
  <c r="AR1070" i="10"/>
  <c r="AN1070" i="10"/>
  <c r="X1070" i="10"/>
  <c r="AS1069" i="10"/>
  <c r="Q1069" i="10"/>
  <c r="AT1068" i="10"/>
  <c r="AP1068" i="10"/>
  <c r="AL1068" i="10"/>
  <c r="V1068" i="10"/>
  <c r="R1068" i="10"/>
  <c r="AU1067" i="10"/>
  <c r="AQ1067" i="10"/>
  <c r="AM1067" i="10"/>
  <c r="W1067" i="10"/>
  <c r="AR1066" i="10"/>
  <c r="AN1066" i="10"/>
  <c r="X1066" i="10"/>
  <c r="AS1065" i="10"/>
  <c r="Q1065" i="10"/>
  <c r="AT1064" i="10"/>
  <c r="AP1064" i="10"/>
  <c r="AL1064" i="10"/>
  <c r="V1064" i="10"/>
  <c r="R1064" i="10"/>
  <c r="AU1063" i="10"/>
  <c r="AQ1063" i="10"/>
  <c r="AM1063" i="10"/>
  <c r="W1063" i="10"/>
  <c r="AR1062" i="10"/>
  <c r="AN1062" i="10"/>
  <c r="X1062" i="10"/>
  <c r="AS1061" i="10"/>
  <c r="Q1061" i="10"/>
  <c r="AT1060" i="10"/>
  <c r="AP1060" i="10"/>
  <c r="AL1060" i="10"/>
  <c r="V1060" i="10"/>
  <c r="R1060" i="10"/>
  <c r="AU1059" i="10"/>
  <c r="AQ1059" i="10"/>
  <c r="AM1059" i="10"/>
  <c r="W1059" i="10"/>
  <c r="AR1058" i="10"/>
  <c r="AN1058" i="10"/>
  <c r="X1058" i="10"/>
  <c r="P1058" i="10"/>
  <c r="AS1057" i="10"/>
  <c r="Q1057" i="10"/>
  <c r="AT1056" i="10"/>
  <c r="AP1056" i="10"/>
  <c r="AL1056" i="10"/>
  <c r="V1056" i="10"/>
  <c r="R1056" i="10"/>
  <c r="AU1055" i="10"/>
  <c r="AQ1055" i="10"/>
  <c r="AM1055" i="10"/>
  <c r="W1055" i="10"/>
  <c r="AR1054" i="10"/>
  <c r="AN1054" i="10"/>
  <c r="X1054" i="10"/>
  <c r="P1054" i="10"/>
  <c r="AS1053" i="10"/>
  <c r="Q1053" i="10"/>
  <c r="AT1052" i="10"/>
  <c r="AP1052" i="10"/>
  <c r="AL1052" i="10"/>
  <c r="V1052" i="10"/>
  <c r="R1052" i="10"/>
  <c r="AU1051" i="10"/>
  <c r="AQ1051" i="10"/>
  <c r="AM1051" i="10"/>
  <c r="W1051" i="10"/>
  <c r="AR1050" i="10"/>
  <c r="AN1050" i="10"/>
  <c r="X1050" i="10"/>
  <c r="AS1049" i="10"/>
  <c r="AT1048" i="10"/>
  <c r="AP1048" i="10"/>
  <c r="AL1048" i="10"/>
  <c r="V1048" i="10"/>
  <c r="AU1047" i="10"/>
  <c r="AQ1047" i="10"/>
  <c r="AM1047" i="10"/>
  <c r="W1047" i="10"/>
  <c r="AR1046" i="10"/>
  <c r="AN1046" i="10"/>
  <c r="X1046" i="10"/>
  <c r="AS1045" i="10"/>
  <c r="AT1044" i="10"/>
  <c r="AP1044" i="10"/>
  <c r="AL1044" i="10"/>
  <c r="V1044" i="10"/>
  <c r="AU1043" i="10"/>
  <c r="AQ1043" i="10"/>
  <c r="AM1043" i="10"/>
  <c r="W1043" i="10"/>
  <c r="AR1042" i="10"/>
  <c r="AN1042" i="10"/>
  <c r="X1042" i="10"/>
  <c r="AS1041" i="10"/>
  <c r="AT1040" i="10"/>
  <c r="AP1040" i="10"/>
  <c r="AL1040" i="10"/>
  <c r="V1040" i="10"/>
  <c r="R1040" i="10"/>
  <c r="AU1039" i="10"/>
  <c r="AQ1039" i="10"/>
  <c r="AM1039" i="10"/>
  <c r="W1039" i="10"/>
  <c r="AR1038" i="10"/>
  <c r="AN1038" i="10"/>
  <c r="X1038" i="10"/>
  <c r="P1038" i="10"/>
  <c r="AS1037" i="10"/>
  <c r="Q1037" i="10"/>
  <c r="AT1036" i="10"/>
  <c r="AP1036" i="10"/>
  <c r="AL1036" i="10"/>
  <c r="V1036" i="10"/>
  <c r="AU1035" i="10"/>
  <c r="AQ1035" i="10"/>
  <c r="AM1035" i="10"/>
  <c r="W1035" i="10"/>
  <c r="AR1034" i="10"/>
  <c r="AN1034" i="10"/>
  <c r="X1034" i="10"/>
  <c r="AS1033" i="10"/>
  <c r="AT1032" i="10"/>
  <c r="AP1032" i="10"/>
  <c r="AL1032" i="10"/>
  <c r="V1032" i="10"/>
  <c r="AU1031" i="10"/>
  <c r="AQ1031" i="10"/>
  <c r="AM1031" i="10"/>
  <c r="W1031" i="10"/>
  <c r="AR1030" i="10"/>
  <c r="AN1030" i="10"/>
  <c r="X1030" i="10"/>
  <c r="AS1029" i="10"/>
  <c r="AT1028" i="10"/>
  <c r="AP1028" i="10"/>
  <c r="AL1028" i="10"/>
  <c r="V1028" i="10"/>
  <c r="R1028" i="10"/>
  <c r="AU1027" i="10"/>
  <c r="AQ1027" i="10"/>
  <c r="AM1027" i="10"/>
  <c r="W1027" i="10"/>
  <c r="AR1026" i="10"/>
  <c r="AN1026" i="10"/>
  <c r="X1026" i="10"/>
  <c r="AS1025" i="10"/>
  <c r="Q1025" i="10"/>
  <c r="AT1024" i="10"/>
  <c r="AP1024" i="10"/>
  <c r="AL1024" i="10"/>
  <c r="V1024" i="10"/>
  <c r="AU1023" i="10"/>
  <c r="AQ1023" i="10"/>
  <c r="AM1023" i="10"/>
  <c r="W1023" i="10"/>
  <c r="AR1022" i="10"/>
  <c r="AN1022" i="10"/>
  <c r="X1022" i="10"/>
  <c r="AS1021" i="10"/>
  <c r="Q1021" i="10"/>
  <c r="AT1020" i="10"/>
  <c r="AP1020" i="10"/>
  <c r="AL1020" i="10"/>
  <c r="V1020" i="10"/>
  <c r="AU1019" i="10"/>
  <c r="AQ1019" i="10"/>
  <c r="AM1019" i="10"/>
  <c r="W1019" i="10"/>
  <c r="AR1018" i="10"/>
  <c r="AN1018" i="10"/>
  <c r="X1018" i="10"/>
  <c r="P1018" i="10"/>
  <c r="AS1017" i="10"/>
  <c r="Q1017" i="10"/>
  <c r="AT1016" i="10"/>
  <c r="AP1016" i="10"/>
  <c r="AL1016" i="10"/>
  <c r="V1016" i="10"/>
  <c r="AU1015" i="10"/>
  <c r="AQ1015" i="10"/>
  <c r="AM1015" i="10"/>
  <c r="W1015" i="10"/>
  <c r="AR1014" i="10"/>
  <c r="AN1014" i="10"/>
  <c r="X1014" i="10"/>
  <c r="P1014" i="10"/>
  <c r="AS1013" i="10"/>
  <c r="Q1013" i="10"/>
  <c r="AT1012" i="10"/>
  <c r="AP1012" i="10"/>
  <c r="AL1012" i="10"/>
  <c r="V1012" i="10"/>
  <c r="R1012" i="10"/>
  <c r="AU1011" i="10"/>
  <c r="AQ1011" i="10"/>
  <c r="AM1011" i="10"/>
  <c r="W1011" i="10"/>
  <c r="AR1010" i="10"/>
  <c r="AN1010" i="10"/>
  <c r="X1010" i="10"/>
  <c r="P1010" i="10"/>
  <c r="AS1009" i="10"/>
  <c r="Q1009" i="10"/>
  <c r="AT1008" i="10"/>
  <c r="AP1008" i="10"/>
  <c r="AL1008" i="10"/>
  <c r="V1008" i="10"/>
  <c r="R1008" i="10"/>
  <c r="AU1007" i="10"/>
  <c r="AQ1007" i="10"/>
  <c r="AM1007" i="10"/>
  <c r="W1007" i="10"/>
  <c r="AR1006" i="10"/>
  <c r="AN1006" i="10"/>
  <c r="X1006" i="10"/>
  <c r="P1006" i="10"/>
  <c r="AS1005" i="10"/>
  <c r="Q1005" i="10"/>
  <c r="AT1004" i="10"/>
  <c r="AP1004" i="10"/>
  <c r="AL1004" i="10"/>
  <c r="V1004" i="10"/>
  <c r="R1004" i="10"/>
  <c r="AU1003" i="10"/>
  <c r="AQ1003" i="10"/>
  <c r="AM1003" i="10"/>
  <c r="W1003" i="10"/>
  <c r="AR1002" i="10"/>
  <c r="AN1002" i="10"/>
  <c r="X1002" i="10"/>
  <c r="P1002" i="10"/>
  <c r="AS1001" i="10"/>
  <c r="Q1001" i="10"/>
  <c r="AT1000" i="10"/>
  <c r="AP1000" i="10"/>
  <c r="AL1000" i="10"/>
  <c r="V1000" i="10"/>
  <c r="R1000" i="10"/>
  <c r="AU999" i="10"/>
  <c r="AQ999" i="10"/>
  <c r="AM999" i="10"/>
  <c r="W999" i="10"/>
  <c r="AR998" i="10"/>
  <c r="AN998" i="10"/>
  <c r="X998" i="10"/>
  <c r="P998" i="10"/>
  <c r="AS997" i="10"/>
  <c r="Q997" i="10"/>
  <c r="AT996" i="10"/>
  <c r="AP996" i="10"/>
  <c r="AL996" i="10"/>
  <c r="V996" i="10"/>
  <c r="R996" i="10"/>
  <c r="AU995" i="10"/>
  <c r="AQ995" i="10"/>
  <c r="AM995" i="10"/>
  <c r="W995" i="10"/>
  <c r="AR994" i="10"/>
  <c r="AN994" i="10"/>
  <c r="X994" i="10"/>
  <c r="P994" i="10"/>
  <c r="AS993" i="10"/>
  <c r="Q993" i="10"/>
  <c r="AT992" i="10"/>
  <c r="AP992" i="10"/>
  <c r="AL992" i="10"/>
  <c r="V992" i="10"/>
  <c r="R992" i="10"/>
  <c r="AU991" i="10"/>
  <c r="AQ991" i="10"/>
  <c r="AM991" i="10"/>
  <c r="W991" i="10"/>
  <c r="AR990" i="10"/>
  <c r="AN990" i="10"/>
  <c r="X990" i="10"/>
  <c r="P990" i="10"/>
  <c r="AS989" i="10"/>
  <c r="Q989" i="10"/>
  <c r="AT988" i="10"/>
  <c r="AP988" i="10"/>
  <c r="AL988" i="10"/>
  <c r="V988" i="10"/>
  <c r="R988" i="10"/>
  <c r="AU987" i="10"/>
  <c r="AQ987" i="10"/>
  <c r="AM987" i="10"/>
  <c r="W987" i="10"/>
  <c r="AR986" i="10"/>
  <c r="AN986" i="10"/>
  <c r="X986" i="10"/>
  <c r="P986" i="10"/>
  <c r="AS985" i="10"/>
  <c r="Q985" i="10"/>
  <c r="AT984" i="10"/>
  <c r="AP984" i="10"/>
  <c r="AL984" i="10"/>
  <c r="V984" i="10"/>
  <c r="R984" i="10"/>
  <c r="AU983" i="10"/>
  <c r="AQ983" i="10"/>
  <c r="AM983" i="10"/>
  <c r="W983" i="10"/>
  <c r="AR982" i="10"/>
  <c r="AN982" i="10"/>
  <c r="X982" i="10"/>
  <c r="P982" i="10"/>
  <c r="AS981" i="10"/>
  <c r="Q981" i="10"/>
  <c r="AT980" i="10"/>
  <c r="AP980" i="10"/>
  <c r="AL980" i="10"/>
  <c r="V980" i="10"/>
  <c r="R980" i="10"/>
  <c r="AU979" i="10"/>
  <c r="AQ979" i="10"/>
  <c r="AM979" i="10"/>
  <c r="W979" i="10"/>
  <c r="AR978" i="10"/>
  <c r="AN978" i="10"/>
  <c r="X978" i="10"/>
  <c r="P978" i="10"/>
  <c r="AS977" i="10"/>
  <c r="Q977" i="10"/>
  <c r="AT976" i="10"/>
  <c r="AP976" i="10"/>
  <c r="AL976" i="10"/>
  <c r="V976" i="10"/>
  <c r="R976" i="10"/>
  <c r="AU975" i="10"/>
  <c r="AQ975" i="10"/>
  <c r="AM975" i="10"/>
  <c r="W975" i="10"/>
  <c r="AR974" i="10"/>
  <c r="AN974" i="10"/>
  <c r="X974" i="10"/>
  <c r="P974" i="10"/>
  <c r="AS973" i="10"/>
  <c r="Q973" i="10"/>
  <c r="AT972" i="10"/>
  <c r="AP972" i="10"/>
  <c r="AL972" i="10"/>
  <c r="V972" i="10"/>
  <c r="R972" i="10"/>
  <c r="AU971" i="10"/>
  <c r="AQ971" i="10"/>
  <c r="AM971" i="10"/>
  <c r="W971" i="10"/>
  <c r="AR970" i="10"/>
  <c r="AN970" i="10"/>
  <c r="X970" i="10"/>
  <c r="AS969" i="10"/>
  <c r="Q969" i="10"/>
  <c r="AD968" i="10"/>
  <c r="AJ968" i="10" s="1"/>
  <c r="Y968" i="10"/>
  <c r="P968" i="10" s="1"/>
  <c r="AL967" i="10"/>
  <c r="T967" i="10"/>
  <c r="X967" i="10"/>
  <c r="AN967" i="10"/>
  <c r="AR967" i="10"/>
  <c r="AK966" i="10"/>
  <c r="Q965" i="10"/>
  <c r="Z964" i="10"/>
  <c r="Q964" i="10" s="1"/>
  <c r="AT964" i="10"/>
  <c r="AL964" i="10"/>
  <c r="AP964" i="10"/>
  <c r="AE964" i="10"/>
  <c r="AK964" i="10" s="1"/>
  <c r="X964" i="10"/>
  <c r="AN964" i="10"/>
  <c r="AR964" i="10"/>
  <c r="AK963" i="10"/>
  <c r="Z963" i="10"/>
  <c r="T963" i="10" s="1"/>
  <c r="R963" i="10"/>
  <c r="P961" i="10"/>
  <c r="S961" i="10"/>
  <c r="AK949" i="10"/>
  <c r="AJ946" i="10"/>
  <c r="Q944" i="10"/>
  <c r="T944" i="10"/>
  <c r="AI942" i="10"/>
  <c r="AJ941" i="10"/>
  <c r="AK940" i="10"/>
  <c r="AJ934" i="10"/>
  <c r="AI931" i="10"/>
  <c r="AK929" i="10"/>
  <c r="AI926" i="10"/>
  <c r="AJ925" i="10"/>
  <c r="AK924" i="10"/>
  <c r="AJ918" i="10"/>
  <c r="AI915" i="10"/>
  <c r="AK913" i="10"/>
  <c r="AI910" i="10"/>
  <c r="AJ909" i="10"/>
  <c r="AK908" i="10"/>
  <c r="AJ902" i="10"/>
  <c r="AI899" i="10"/>
  <c r="AK897" i="10"/>
  <c r="AI894" i="10"/>
  <c r="AJ890" i="10"/>
  <c r="AI887" i="10"/>
  <c r="AJ886" i="10"/>
  <c r="AJ882" i="10"/>
  <c r="T881" i="10"/>
  <c r="AJ881" i="10"/>
  <c r="AI879" i="10"/>
  <c r="AJ878" i="10"/>
  <c r="AJ874" i="10"/>
  <c r="AI870" i="10"/>
  <c r="T869" i="10"/>
  <c r="AJ869" i="10"/>
  <c r="U864" i="10"/>
  <c r="AK864" i="10"/>
  <c r="AJ861" i="10"/>
  <c r="Q860" i="10"/>
  <c r="T860" i="10"/>
  <c r="Q852" i="10"/>
  <c r="T852" i="10"/>
  <c r="T850" i="10"/>
  <c r="Q850" i="10"/>
  <c r="U849" i="10"/>
  <c r="R849" i="10"/>
  <c r="Q848" i="10"/>
  <c r="T848" i="10"/>
  <c r="S847" i="10"/>
  <c r="P847" i="10"/>
  <c r="U846" i="10"/>
  <c r="U844" i="10"/>
  <c r="Q840" i="10"/>
  <c r="T840" i="10"/>
  <c r="R839" i="10"/>
  <c r="U839" i="10"/>
  <c r="U838" i="10"/>
  <c r="U837" i="10"/>
  <c r="R837" i="10"/>
  <c r="T835" i="10"/>
  <c r="T834" i="10"/>
  <c r="Q834" i="10"/>
  <c r="T833" i="10"/>
  <c r="S831" i="10"/>
  <c r="P831" i="10"/>
  <c r="P829" i="10"/>
  <c r="S829" i="10"/>
  <c r="U828" i="10"/>
  <c r="P825" i="10"/>
  <c r="S825" i="10"/>
  <c r="S823" i="10"/>
  <c r="P823" i="10"/>
  <c r="T822" i="10"/>
  <c r="Q822" i="10"/>
  <c r="U821" i="10"/>
  <c r="R821" i="10"/>
  <c r="Q820" i="10"/>
  <c r="T820" i="10"/>
  <c r="U818" i="10"/>
  <c r="T817" i="10"/>
  <c r="U816" i="10"/>
  <c r="T815" i="10"/>
  <c r="AK813" i="10"/>
  <c r="Q812" i="10"/>
  <c r="T812" i="10"/>
  <c r="T809" i="10"/>
  <c r="AJ809" i="10"/>
  <c r="AI807" i="10"/>
  <c r="AJ803" i="10"/>
  <c r="R803" i="10"/>
  <c r="U803" i="10"/>
  <c r="S794" i="10"/>
  <c r="P794" i="10"/>
  <c r="AS1140" i="10"/>
  <c r="AT1139" i="10"/>
  <c r="AP1139" i="10"/>
  <c r="AU1138" i="10"/>
  <c r="AQ1138" i="10"/>
  <c r="AR1137" i="10"/>
  <c r="AS1136" i="10"/>
  <c r="AT1135" i="10"/>
  <c r="AP1135" i="10"/>
  <c r="AU1134" i="10"/>
  <c r="AQ1134" i="10"/>
  <c r="AR1133" i="10"/>
  <c r="AS1132" i="10"/>
  <c r="AT1131" i="10"/>
  <c r="AP1131" i="10"/>
  <c r="AU1130" i="10"/>
  <c r="AQ1130" i="10"/>
  <c r="AR1129" i="10"/>
  <c r="AS1128" i="10"/>
  <c r="AT1127" i="10"/>
  <c r="AP1127" i="10"/>
  <c r="AU1126" i="10"/>
  <c r="AQ1126" i="10"/>
  <c r="AR1125" i="10"/>
  <c r="AS1124" i="10"/>
  <c r="AT1123" i="10"/>
  <c r="AP1123" i="10"/>
  <c r="AU1122" i="10"/>
  <c r="AQ1122" i="10"/>
  <c r="AR1121" i="10"/>
  <c r="AS1120" i="10"/>
  <c r="AT1119" i="10"/>
  <c r="AP1119" i="10"/>
  <c r="AU1118" i="10"/>
  <c r="AQ1118" i="10"/>
  <c r="AR1117" i="10"/>
  <c r="AS1116" i="10"/>
  <c r="AT1115" i="10"/>
  <c r="AP1115" i="10"/>
  <c r="AU1114" i="10"/>
  <c r="AQ1114" i="10"/>
  <c r="AR1113" i="10"/>
  <c r="AS1112" i="10"/>
  <c r="AT1111" i="10"/>
  <c r="AP1111" i="10"/>
  <c r="AU1110" i="10"/>
  <c r="AQ1110" i="10"/>
  <c r="AR1109" i="10"/>
  <c r="AS1108" i="10"/>
  <c r="AT1107" i="10"/>
  <c r="AP1107" i="10"/>
  <c r="AU1106" i="10"/>
  <c r="AQ1106" i="10"/>
  <c r="AR1105" i="10"/>
  <c r="AS1104" i="10"/>
  <c r="AT1103" i="10"/>
  <c r="AP1103" i="10"/>
  <c r="AU1102" i="10"/>
  <c r="AQ1102" i="10"/>
  <c r="AR1101" i="10"/>
  <c r="AS1100" i="10"/>
  <c r="AT1099" i="10"/>
  <c r="AP1099" i="10"/>
  <c r="AU1098" i="10"/>
  <c r="AQ1098" i="10"/>
  <c r="AR1097" i="10"/>
  <c r="AS1096" i="10"/>
  <c r="AT1095" i="10"/>
  <c r="AP1095" i="10"/>
  <c r="AU1094" i="10"/>
  <c r="AR1093" i="10"/>
  <c r="AS1092" i="10"/>
  <c r="AT1091" i="10"/>
  <c r="AU1090" i="10"/>
  <c r="AR1089" i="10"/>
  <c r="AS1088" i="10"/>
  <c r="AT1087" i="10"/>
  <c r="AU1086" i="10"/>
  <c r="AR1085" i="10"/>
  <c r="AS1084" i="10"/>
  <c r="AS1068" i="10"/>
  <c r="AR1065" i="10"/>
  <c r="AS1064" i="10"/>
  <c r="AS1060" i="10"/>
  <c r="AU1058" i="10"/>
  <c r="AS1056" i="10"/>
  <c r="AS1052" i="10"/>
  <c r="AS1040" i="10"/>
  <c r="AT1039" i="10"/>
  <c r="AU1038" i="10"/>
  <c r="AR1037" i="10"/>
  <c r="AU1026" i="10"/>
  <c r="AR1025" i="10"/>
  <c r="AQ1022" i="10"/>
  <c r="AR1021" i="10"/>
  <c r="AP1019" i="10"/>
  <c r="AL1019" i="10"/>
  <c r="AQ1018" i="10"/>
  <c r="AR1017" i="10"/>
  <c r="AS1016" i="10"/>
  <c r="AT1015" i="10"/>
  <c r="AP1015" i="10"/>
  <c r="AU1014" i="10"/>
  <c r="AQ1014" i="10"/>
  <c r="AR1013" i="10"/>
  <c r="AS1012" i="10"/>
  <c r="AT1011" i="10"/>
  <c r="AU1010" i="10"/>
  <c r="AQ1010" i="10"/>
  <c r="AR1009" i="10"/>
  <c r="AS1008" i="10"/>
  <c r="AT1007" i="10"/>
  <c r="AP1007" i="10"/>
  <c r="AU1006" i="10"/>
  <c r="AQ1006" i="10"/>
  <c r="AR1005" i="10"/>
  <c r="AS1004" i="10"/>
  <c r="AT1003" i="10"/>
  <c r="AP1003" i="10"/>
  <c r="AU1002" i="10"/>
  <c r="AQ1002" i="10"/>
  <c r="AR1001" i="10"/>
  <c r="AS1000" i="10"/>
  <c r="AT999" i="10"/>
  <c r="AP999" i="10"/>
  <c r="AU998" i="10"/>
  <c r="AQ998" i="10"/>
  <c r="AR997" i="10"/>
  <c r="AS996" i="10"/>
  <c r="AT995" i="10"/>
  <c r="AP995" i="10"/>
  <c r="AU994" i="10"/>
  <c r="AQ994" i="10"/>
  <c r="AR993" i="10"/>
  <c r="AS992" i="10"/>
  <c r="AT991" i="10"/>
  <c r="AP991" i="10"/>
  <c r="AU990" i="10"/>
  <c r="AQ990" i="10"/>
  <c r="AR989" i="10"/>
  <c r="AS988" i="10"/>
  <c r="AT987" i="10"/>
  <c r="AP987" i="10"/>
  <c r="AU986" i="10"/>
  <c r="AQ986" i="10"/>
  <c r="AR985" i="10"/>
  <c r="AS984" i="10"/>
  <c r="AT983" i="10"/>
  <c r="AU982" i="10"/>
  <c r="AQ982" i="10"/>
  <c r="AR981" i="10"/>
  <c r="AS980" i="10"/>
  <c r="AT979" i="10"/>
  <c r="AU978" i="10"/>
  <c r="AQ978" i="10"/>
  <c r="AR977" i="10"/>
  <c r="AS976" i="10"/>
  <c r="AT975" i="10"/>
  <c r="AU974" i="10"/>
  <c r="AR973" i="10"/>
  <c r="AS972" i="10"/>
  <c r="AN968" i="10"/>
  <c r="AH968" i="10"/>
  <c r="AK968" i="10" s="1"/>
  <c r="AI968" i="10"/>
  <c r="AU967" i="10"/>
  <c r="V967" i="10"/>
  <c r="Q967" i="10"/>
  <c r="AN966" i="10"/>
  <c r="AS966" i="10"/>
  <c r="AU965" i="10"/>
  <c r="AN965" i="10"/>
  <c r="T965" i="10"/>
  <c r="AG964" i="10"/>
  <c r="AJ964" i="10" s="1"/>
  <c r="T964" i="10"/>
  <c r="AD963" i="10"/>
  <c r="AJ963" i="10" s="1"/>
  <c r="AN962" i="10"/>
  <c r="AR962" i="10"/>
  <c r="AG962" i="10"/>
  <c r="AJ962" i="10" s="1"/>
  <c r="AT962" i="10"/>
  <c r="R955" i="10"/>
  <c r="U955" i="10"/>
  <c r="Q952" i="10"/>
  <c r="T952" i="10"/>
  <c r="AJ950" i="10"/>
  <c r="AI938" i="10"/>
  <c r="AJ937" i="10"/>
  <c r="AK936" i="10"/>
  <c r="AJ930" i="10"/>
  <c r="AI922" i="10"/>
  <c r="AJ921" i="10"/>
  <c r="AK920" i="10"/>
  <c r="AJ914" i="10"/>
  <c r="AI906" i="10"/>
  <c r="AJ905" i="10"/>
  <c r="AK904" i="10"/>
  <c r="AJ898" i="10"/>
  <c r="AK888" i="10"/>
  <c r="AJ885" i="10"/>
  <c r="AK880" i="10"/>
  <c r="Q856" i="10"/>
  <c r="T856" i="10"/>
  <c r="R855" i="10"/>
  <c r="U855" i="10"/>
  <c r="R851" i="10"/>
  <c r="U851" i="10"/>
  <c r="T846" i="10"/>
  <c r="Q846" i="10"/>
  <c r="U845" i="10"/>
  <c r="R845" i="10"/>
  <c r="Q844" i="10"/>
  <c r="T844" i="10"/>
  <c r="R843" i="10"/>
  <c r="U843" i="10"/>
  <c r="U841" i="10"/>
  <c r="R841" i="10"/>
  <c r="T838" i="10"/>
  <c r="Q838" i="10"/>
  <c r="S835" i="10"/>
  <c r="P835" i="10"/>
  <c r="P833" i="10"/>
  <c r="S833" i="10"/>
  <c r="Q828" i="10"/>
  <c r="T828" i="10"/>
  <c r="R827" i="10"/>
  <c r="U827" i="10"/>
  <c r="R819" i="10"/>
  <c r="U819" i="10"/>
  <c r="T818" i="10"/>
  <c r="Q818" i="10"/>
  <c r="P817" i="10"/>
  <c r="S817" i="10"/>
  <c r="Q816" i="10"/>
  <c r="T816" i="10"/>
  <c r="S815" i="10"/>
  <c r="P815" i="10"/>
  <c r="AJ813" i="10"/>
  <c r="AK805" i="10"/>
  <c r="P801" i="10"/>
  <c r="S801" i="10"/>
  <c r="Q800" i="10"/>
  <c r="T800" i="10"/>
  <c r="P797" i="10"/>
  <c r="S797" i="10"/>
  <c r="T793" i="10"/>
  <c r="Q793" i="10"/>
  <c r="Q792" i="10"/>
  <c r="T792" i="10"/>
  <c r="P964" i="10"/>
  <c r="Q963" i="10"/>
  <c r="AP962" i="10"/>
  <c r="AL962" i="10"/>
  <c r="V962" i="10"/>
  <c r="R962" i="10"/>
  <c r="AU961" i="10"/>
  <c r="AQ961" i="10"/>
  <c r="AM961" i="10"/>
  <c r="W961" i="10"/>
  <c r="AR960" i="10"/>
  <c r="AN960" i="10"/>
  <c r="X960" i="10"/>
  <c r="P960" i="10"/>
  <c r="AS959" i="10"/>
  <c r="Q959" i="10"/>
  <c r="AT958" i="10"/>
  <c r="AP958" i="10"/>
  <c r="AL958" i="10"/>
  <c r="V958" i="10"/>
  <c r="R958" i="10"/>
  <c r="AU957" i="10"/>
  <c r="AQ957" i="10"/>
  <c r="AM957" i="10"/>
  <c r="W957" i="10"/>
  <c r="AR956" i="10"/>
  <c r="AN956" i="10"/>
  <c r="X956" i="10"/>
  <c r="AS955" i="10"/>
  <c r="AT954" i="10"/>
  <c r="AP954" i="10"/>
  <c r="AL954" i="10"/>
  <c r="V954" i="10"/>
  <c r="AU953" i="10"/>
  <c r="AQ953" i="10"/>
  <c r="AM953" i="10"/>
  <c r="W953" i="10"/>
  <c r="AR952" i="10"/>
  <c r="AN952" i="10"/>
  <c r="X952" i="10"/>
  <c r="AS951" i="10"/>
  <c r="AT950" i="10"/>
  <c r="AP950" i="10"/>
  <c r="AL950" i="10"/>
  <c r="V950" i="10"/>
  <c r="AU949" i="10"/>
  <c r="AQ949" i="10"/>
  <c r="AM949" i="10"/>
  <c r="W949" i="10"/>
  <c r="AR948" i="10"/>
  <c r="AN948" i="10"/>
  <c r="X948" i="10"/>
  <c r="AS947" i="10"/>
  <c r="AT946" i="10"/>
  <c r="AP946" i="10"/>
  <c r="AL946" i="10"/>
  <c r="V946" i="10"/>
  <c r="AU945" i="10"/>
  <c r="AQ945" i="10"/>
  <c r="AM945" i="10"/>
  <c r="W945" i="10"/>
  <c r="AR944" i="10"/>
  <c r="AN944" i="10"/>
  <c r="X944" i="10"/>
  <c r="AS943" i="10"/>
  <c r="AT942" i="10"/>
  <c r="AP942" i="10"/>
  <c r="AL942" i="10"/>
  <c r="V942" i="10"/>
  <c r="AU941" i="10"/>
  <c r="AQ941" i="10"/>
  <c r="AM941" i="10"/>
  <c r="W941" i="10"/>
  <c r="AR940" i="10"/>
  <c r="AN940" i="10"/>
  <c r="X940" i="10"/>
  <c r="AS939" i="10"/>
  <c r="AT938" i="10"/>
  <c r="AP938" i="10"/>
  <c r="AL938" i="10"/>
  <c r="V938" i="10"/>
  <c r="AU937" i="10"/>
  <c r="AQ937" i="10"/>
  <c r="AM937" i="10"/>
  <c r="W937" i="10"/>
  <c r="AR936" i="10"/>
  <c r="AN936" i="10"/>
  <c r="X936" i="10"/>
  <c r="AS935" i="10"/>
  <c r="AT934" i="10"/>
  <c r="AP934" i="10"/>
  <c r="AL934" i="10"/>
  <c r="V934" i="10"/>
  <c r="AU933" i="10"/>
  <c r="AQ933" i="10"/>
  <c r="AM933" i="10"/>
  <c r="W933" i="10"/>
  <c r="AR932" i="10"/>
  <c r="AN932" i="10"/>
  <c r="X932" i="10"/>
  <c r="AS931" i="10"/>
  <c r="AT930" i="10"/>
  <c r="AP930" i="10"/>
  <c r="AL930" i="10"/>
  <c r="V930" i="10"/>
  <c r="AU929" i="10"/>
  <c r="AQ929" i="10"/>
  <c r="AM929" i="10"/>
  <c r="W929" i="10"/>
  <c r="AR928" i="10"/>
  <c r="AN928" i="10"/>
  <c r="X928" i="10"/>
  <c r="AS927" i="10"/>
  <c r="AT926" i="10"/>
  <c r="AP926" i="10"/>
  <c r="AL926" i="10"/>
  <c r="V926" i="10"/>
  <c r="AU925" i="10"/>
  <c r="AQ925" i="10"/>
  <c r="AM925" i="10"/>
  <c r="W925" i="10"/>
  <c r="AR924" i="10"/>
  <c r="AN924" i="10"/>
  <c r="X924" i="10"/>
  <c r="AS923" i="10"/>
  <c r="AT922" i="10"/>
  <c r="AP922" i="10"/>
  <c r="AL922" i="10"/>
  <c r="V922" i="10"/>
  <c r="AU921" i="10"/>
  <c r="AQ921" i="10"/>
  <c r="AM921" i="10"/>
  <c r="W921" i="10"/>
  <c r="AR920" i="10"/>
  <c r="AN920" i="10"/>
  <c r="X920" i="10"/>
  <c r="AS919" i="10"/>
  <c r="AT918" i="10"/>
  <c r="AP918" i="10"/>
  <c r="AL918" i="10"/>
  <c r="V918" i="10"/>
  <c r="AU917" i="10"/>
  <c r="AQ917" i="10"/>
  <c r="AM917" i="10"/>
  <c r="W917" i="10"/>
  <c r="AR916" i="10"/>
  <c r="AN916" i="10"/>
  <c r="X916" i="10"/>
  <c r="AS915" i="10"/>
  <c r="AT914" i="10"/>
  <c r="AP914" i="10"/>
  <c r="AL914" i="10"/>
  <c r="V914" i="10"/>
  <c r="AU913" i="10"/>
  <c r="AQ913" i="10"/>
  <c r="AM913" i="10"/>
  <c r="W913" i="10"/>
  <c r="AR912" i="10"/>
  <c r="AN912" i="10"/>
  <c r="X912" i="10"/>
  <c r="AS911" i="10"/>
  <c r="AT910" i="10"/>
  <c r="AP910" i="10"/>
  <c r="AL910" i="10"/>
  <c r="V910" i="10"/>
  <c r="AU909" i="10"/>
  <c r="AQ909" i="10"/>
  <c r="AM909" i="10"/>
  <c r="W909" i="10"/>
  <c r="AR908" i="10"/>
  <c r="AN908" i="10"/>
  <c r="X908" i="10"/>
  <c r="AS907" i="10"/>
  <c r="AT906" i="10"/>
  <c r="AP906" i="10"/>
  <c r="AL906" i="10"/>
  <c r="V906" i="10"/>
  <c r="AU905" i="10"/>
  <c r="AQ905" i="10"/>
  <c r="AM905" i="10"/>
  <c r="W905" i="10"/>
  <c r="AR904" i="10"/>
  <c r="AN904" i="10"/>
  <c r="X904" i="10"/>
  <c r="AS903" i="10"/>
  <c r="AT902" i="10"/>
  <c r="AP902" i="10"/>
  <c r="AL902" i="10"/>
  <c r="V902" i="10"/>
  <c r="AU901" i="10"/>
  <c r="AQ901" i="10"/>
  <c r="AM901" i="10"/>
  <c r="W901" i="10"/>
  <c r="AR900" i="10"/>
  <c r="AN900" i="10"/>
  <c r="X900" i="10"/>
  <c r="AS899" i="10"/>
  <c r="AT898" i="10"/>
  <c r="AP898" i="10"/>
  <c r="AL898" i="10"/>
  <c r="V898" i="10"/>
  <c r="AU897" i="10"/>
  <c r="AQ897" i="10"/>
  <c r="AM897" i="10"/>
  <c r="W897" i="10"/>
  <c r="AR896" i="10"/>
  <c r="AN896" i="10"/>
  <c r="X896" i="10"/>
  <c r="AT894" i="10"/>
  <c r="AU893" i="10"/>
  <c r="AT890" i="10"/>
  <c r="AT874" i="10"/>
  <c r="AS859" i="10"/>
  <c r="Q859" i="10"/>
  <c r="AT858" i="10"/>
  <c r="AP858" i="10"/>
  <c r="AL858" i="10"/>
  <c r="V858" i="10"/>
  <c r="AU857" i="10"/>
  <c r="Q855" i="10"/>
  <c r="AN852" i="10"/>
  <c r="P852" i="10"/>
  <c r="AG851" i="10"/>
  <c r="AJ851" i="10" s="1"/>
  <c r="Q851" i="10"/>
  <c r="AL850" i="10"/>
  <c r="R850" i="10"/>
  <c r="AM849" i="10"/>
  <c r="AN848" i="10"/>
  <c r="P848" i="10"/>
  <c r="Q847" i="10"/>
  <c r="AL846" i="10"/>
  <c r="R846" i="10"/>
  <c r="AM845" i="10"/>
  <c r="AN844" i="10"/>
  <c r="P844" i="10"/>
  <c r="AG843" i="10"/>
  <c r="AJ843" i="10" s="1"/>
  <c r="AC843" i="10"/>
  <c r="AI843" i="10" s="1"/>
  <c r="Q843" i="10"/>
  <c r="AL842" i="10"/>
  <c r="AH842" i="10"/>
  <c r="AK842" i="10" s="1"/>
  <c r="AD842" i="10"/>
  <c r="AJ842" i="10" s="1"/>
  <c r="R842" i="10"/>
  <c r="AM841" i="10"/>
  <c r="AE841" i="10"/>
  <c r="AK841" i="10" s="1"/>
  <c r="AN840" i="10"/>
  <c r="AF840" i="10"/>
  <c r="AI840" i="10" s="1"/>
  <c r="P840" i="10"/>
  <c r="AG839" i="10"/>
  <c r="AJ839" i="10" s="1"/>
  <c r="AC839" i="10"/>
  <c r="AI839" i="10" s="1"/>
  <c r="Q839" i="10"/>
  <c r="AL838" i="10"/>
  <c r="AH838" i="10"/>
  <c r="AK838" i="10" s="1"/>
  <c r="AD838" i="10"/>
  <c r="AJ838" i="10" s="1"/>
  <c r="R838" i="10"/>
  <c r="AM837" i="10"/>
  <c r="AE837" i="10"/>
  <c r="AK837" i="10" s="1"/>
  <c r="AN836" i="10"/>
  <c r="AF836" i="10"/>
  <c r="AI836" i="10" s="1"/>
  <c r="P836" i="10"/>
  <c r="AG835" i="10"/>
  <c r="AJ835" i="10" s="1"/>
  <c r="AC835" i="10"/>
  <c r="AI835" i="10" s="1"/>
  <c r="Q835" i="10"/>
  <c r="AL834" i="10"/>
  <c r="AH834" i="10"/>
  <c r="AK834" i="10" s="1"/>
  <c r="AD834" i="10"/>
  <c r="AJ834" i="10" s="1"/>
  <c r="R834" i="10"/>
  <c r="AM833" i="10"/>
  <c r="AE833" i="10"/>
  <c r="AK833" i="10" s="1"/>
  <c r="AN832" i="10"/>
  <c r="AF832" i="10"/>
  <c r="AI832" i="10" s="1"/>
  <c r="P832" i="10"/>
  <c r="AG831" i="10"/>
  <c r="AJ831" i="10" s="1"/>
  <c r="AC831" i="10"/>
  <c r="AI831" i="10" s="1"/>
  <c r="Q831" i="10"/>
  <c r="AL830" i="10"/>
  <c r="AH830" i="10"/>
  <c r="AK830" i="10" s="1"/>
  <c r="AD830" i="10"/>
  <c r="AJ830" i="10" s="1"/>
  <c r="R830" i="10"/>
  <c r="AM829" i="10"/>
  <c r="AE829" i="10"/>
  <c r="AK829" i="10" s="1"/>
  <c r="AN828" i="10"/>
  <c r="AF828" i="10"/>
  <c r="AI828" i="10" s="1"/>
  <c r="P828" i="10"/>
  <c r="AG827" i="10"/>
  <c r="AJ827" i="10" s="1"/>
  <c r="AC827" i="10"/>
  <c r="AI827" i="10" s="1"/>
  <c r="Q827" i="10"/>
  <c r="AL826" i="10"/>
  <c r="AH826" i="10"/>
  <c r="AK826" i="10" s="1"/>
  <c r="R826" i="10"/>
  <c r="AM825" i="10"/>
  <c r="AE825" i="10"/>
  <c r="AK825" i="10" s="1"/>
  <c r="AN824" i="10"/>
  <c r="P824" i="10"/>
  <c r="AG823" i="10"/>
  <c r="AJ823" i="10" s="1"/>
  <c r="AC823" i="10"/>
  <c r="AI823" i="10" s="1"/>
  <c r="Q823" i="10"/>
  <c r="AL822" i="10"/>
  <c r="AH822" i="10"/>
  <c r="AK822" i="10" s="1"/>
  <c r="R822" i="10"/>
  <c r="AM821" i="10"/>
  <c r="AN820" i="10"/>
  <c r="P820" i="10"/>
  <c r="AG819" i="10"/>
  <c r="AJ819" i="10" s="1"/>
  <c r="Q819" i="10"/>
  <c r="P816" i="10"/>
  <c r="Q815" i="10"/>
  <c r="AS803" i="10"/>
  <c r="Q803" i="10"/>
  <c r="AT802" i="10"/>
  <c r="AP802" i="10"/>
  <c r="AL802" i="10"/>
  <c r="V802" i="10"/>
  <c r="R802" i="10"/>
  <c r="AU801" i="10"/>
  <c r="AM801" i="10"/>
  <c r="X800" i="10"/>
  <c r="P800" i="10"/>
  <c r="Q799" i="10"/>
  <c r="AT798" i="10"/>
  <c r="AP798" i="10"/>
  <c r="AL798" i="10"/>
  <c r="V798" i="10"/>
  <c r="R798" i="10"/>
  <c r="AU797" i="10"/>
  <c r="AN796" i="10"/>
  <c r="X796" i="10"/>
  <c r="P796" i="10"/>
  <c r="AS795" i="10"/>
  <c r="Q795" i="10"/>
  <c r="AT794" i="10"/>
  <c r="AL794" i="10"/>
  <c r="R794" i="10"/>
  <c r="AM793" i="10"/>
  <c r="AN792" i="10"/>
  <c r="P792" i="10"/>
  <c r="AS791" i="10"/>
  <c r="Q791" i="10"/>
  <c r="AT790" i="10"/>
  <c r="AP790" i="10"/>
  <c r="AL790" i="10"/>
  <c r="V790" i="10"/>
  <c r="R790" i="10"/>
  <c r="T789" i="10"/>
  <c r="AI788" i="10"/>
  <c r="AH788" i="10"/>
  <c r="AK788" i="10" s="1"/>
  <c r="AU788" i="10"/>
  <c r="AD788" i="10"/>
  <c r="AJ788" i="10" s="1"/>
  <c r="W788" i="10"/>
  <c r="AM788" i="10"/>
  <c r="AQ788" i="10"/>
  <c r="AM787" i="10"/>
  <c r="AK772" i="10"/>
  <c r="Q756" i="10"/>
  <c r="T756" i="10"/>
  <c r="AJ749" i="10"/>
  <c r="AK728" i="10"/>
  <c r="AJ725" i="10"/>
  <c r="AJ721" i="10"/>
  <c r="AJ713" i="10"/>
  <c r="AI710" i="10"/>
  <c r="Q708" i="10"/>
  <c r="T708" i="10"/>
  <c r="AJ705" i="10"/>
  <c r="AI702" i="10"/>
  <c r="AJ698" i="10"/>
  <c r="U697" i="10"/>
  <c r="R697" i="10"/>
  <c r="R695" i="10"/>
  <c r="U695" i="10"/>
  <c r="P693" i="10"/>
  <c r="S693" i="10"/>
  <c r="P685" i="10"/>
  <c r="S685" i="10"/>
  <c r="Q684" i="10"/>
  <c r="T684" i="10"/>
  <c r="AK677" i="10"/>
  <c r="U673" i="10"/>
  <c r="R673" i="10"/>
  <c r="R671" i="10"/>
  <c r="U671" i="10"/>
  <c r="AP965" i="10"/>
  <c r="AL965" i="10"/>
  <c r="AQ964" i="10"/>
  <c r="AM964" i="10"/>
  <c r="AR963" i="10"/>
  <c r="AN963" i="10"/>
  <c r="AP961" i="10"/>
  <c r="AL961" i="10"/>
  <c r="R961" i="10"/>
  <c r="AQ960" i="10"/>
  <c r="AM960" i="10"/>
  <c r="AR959" i="10"/>
  <c r="AN959" i="10"/>
  <c r="P959" i="10"/>
  <c r="Q958" i="10"/>
  <c r="AP957" i="10"/>
  <c r="AL957" i="10"/>
  <c r="R957" i="10"/>
  <c r="AU956" i="10"/>
  <c r="AQ956" i="10"/>
  <c r="AM956" i="10"/>
  <c r="AR955" i="10"/>
  <c r="AN955" i="10"/>
  <c r="P955" i="10"/>
  <c r="Q954" i="10"/>
  <c r="AT953" i="10"/>
  <c r="AP953" i="10"/>
  <c r="AL953" i="10"/>
  <c r="R953" i="10"/>
  <c r="AQ952" i="10"/>
  <c r="AM952" i="10"/>
  <c r="AR951" i="10"/>
  <c r="AN951" i="10"/>
  <c r="P951" i="10"/>
  <c r="Q950" i="10"/>
  <c r="AT949" i="10"/>
  <c r="AP949" i="10"/>
  <c r="AL949" i="10"/>
  <c r="V949" i="10"/>
  <c r="R949" i="10"/>
  <c r="AU948" i="10"/>
  <c r="AQ948" i="10"/>
  <c r="AM948" i="10"/>
  <c r="W948" i="10"/>
  <c r="AR947" i="10"/>
  <c r="AN947" i="10"/>
  <c r="P947" i="10"/>
  <c r="Q946" i="10"/>
  <c r="AT945" i="10"/>
  <c r="AP945" i="10"/>
  <c r="AL945" i="10"/>
  <c r="V945" i="10"/>
  <c r="R945" i="10"/>
  <c r="AU944" i="10"/>
  <c r="AQ944" i="10"/>
  <c r="AM944" i="10"/>
  <c r="AR943" i="10"/>
  <c r="AN943" i="10"/>
  <c r="X943" i="10"/>
  <c r="P943" i="10"/>
  <c r="AS942" i="10"/>
  <c r="Q942" i="10"/>
  <c r="AT941" i="10"/>
  <c r="AP941" i="10"/>
  <c r="AL941" i="10"/>
  <c r="V941" i="10"/>
  <c r="R941" i="10"/>
  <c r="AU940" i="10"/>
  <c r="AQ940" i="10"/>
  <c r="AM940" i="10"/>
  <c r="W940" i="10"/>
  <c r="AR939" i="10"/>
  <c r="AN939" i="10"/>
  <c r="X939" i="10"/>
  <c r="P939" i="10"/>
  <c r="AS938" i="10"/>
  <c r="Q938" i="10"/>
  <c r="AT937" i="10"/>
  <c r="AP937" i="10"/>
  <c r="AL937" i="10"/>
  <c r="V937" i="10"/>
  <c r="R937" i="10"/>
  <c r="AU936" i="10"/>
  <c r="AQ936" i="10"/>
  <c r="AM936" i="10"/>
  <c r="W936" i="10"/>
  <c r="AR935" i="10"/>
  <c r="AN935" i="10"/>
  <c r="X935" i="10"/>
  <c r="P935" i="10"/>
  <c r="AS934" i="10"/>
  <c r="Q934" i="10"/>
  <c r="AT933" i="10"/>
  <c r="AP933" i="10"/>
  <c r="AL933" i="10"/>
  <c r="V933" i="10"/>
  <c r="R933" i="10"/>
  <c r="AU932" i="10"/>
  <c r="AQ932" i="10"/>
  <c r="AM932" i="10"/>
  <c r="W932" i="10"/>
  <c r="AR931" i="10"/>
  <c r="AN931" i="10"/>
  <c r="X931" i="10"/>
  <c r="P931" i="10"/>
  <c r="AS930" i="10"/>
  <c r="Q930" i="10"/>
  <c r="AT929" i="10"/>
  <c r="AP929" i="10"/>
  <c r="AL929" i="10"/>
  <c r="V929" i="10"/>
  <c r="R929" i="10"/>
  <c r="AU928" i="10"/>
  <c r="AQ928" i="10"/>
  <c r="AM928" i="10"/>
  <c r="W928" i="10"/>
  <c r="AR927" i="10"/>
  <c r="AN927" i="10"/>
  <c r="X927" i="10"/>
  <c r="P927" i="10"/>
  <c r="AS926" i="10"/>
  <c r="Q926" i="10"/>
  <c r="AT925" i="10"/>
  <c r="AP925" i="10"/>
  <c r="AL925" i="10"/>
  <c r="V925" i="10"/>
  <c r="R925" i="10"/>
  <c r="AU924" i="10"/>
  <c r="AQ924" i="10"/>
  <c r="AM924" i="10"/>
  <c r="W924" i="10"/>
  <c r="AR923" i="10"/>
  <c r="AN923" i="10"/>
  <c r="X923" i="10"/>
  <c r="P923" i="10"/>
  <c r="AS922" i="10"/>
  <c r="Q922" i="10"/>
  <c r="AT921" i="10"/>
  <c r="AP921" i="10"/>
  <c r="AL921" i="10"/>
  <c r="V921" i="10"/>
  <c r="R921" i="10"/>
  <c r="AU920" i="10"/>
  <c r="AQ920" i="10"/>
  <c r="AM920" i="10"/>
  <c r="W920" i="10"/>
  <c r="AR919" i="10"/>
  <c r="AN919" i="10"/>
  <c r="X919" i="10"/>
  <c r="P919" i="10"/>
  <c r="AS918" i="10"/>
  <c r="Q918" i="10"/>
  <c r="AT917" i="10"/>
  <c r="AP917" i="10"/>
  <c r="AL917" i="10"/>
  <c r="V917" i="10"/>
  <c r="R917" i="10"/>
  <c r="AU916" i="10"/>
  <c r="AQ916" i="10"/>
  <c r="AM916" i="10"/>
  <c r="W916" i="10"/>
  <c r="AR915" i="10"/>
  <c r="AN915" i="10"/>
  <c r="X915" i="10"/>
  <c r="P915" i="10"/>
  <c r="AS914" i="10"/>
  <c r="Q914" i="10"/>
  <c r="AT913" i="10"/>
  <c r="AP913" i="10"/>
  <c r="AL913" i="10"/>
  <c r="V913" i="10"/>
  <c r="R913" i="10"/>
  <c r="AU912" i="10"/>
  <c r="AQ912" i="10"/>
  <c r="AM912" i="10"/>
  <c r="W912" i="10"/>
  <c r="AR911" i="10"/>
  <c r="AN911" i="10"/>
  <c r="X911" i="10"/>
  <c r="P911" i="10"/>
  <c r="AS910" i="10"/>
  <c r="Q910" i="10"/>
  <c r="AT909" i="10"/>
  <c r="AP909" i="10"/>
  <c r="AL909" i="10"/>
  <c r="V909" i="10"/>
  <c r="R909" i="10"/>
  <c r="AU908" i="10"/>
  <c r="AQ908" i="10"/>
  <c r="AM908" i="10"/>
  <c r="W908" i="10"/>
  <c r="AR907" i="10"/>
  <c r="AN907" i="10"/>
  <c r="X907" i="10"/>
  <c r="P907" i="10"/>
  <c r="AS906" i="10"/>
  <c r="Q906" i="10"/>
  <c r="AT905" i="10"/>
  <c r="AP905" i="10"/>
  <c r="AL905" i="10"/>
  <c r="V905" i="10"/>
  <c r="R905" i="10"/>
  <c r="AU904" i="10"/>
  <c r="AQ904" i="10"/>
  <c r="AM904" i="10"/>
  <c r="W904" i="10"/>
  <c r="AR903" i="10"/>
  <c r="AN903" i="10"/>
  <c r="X903" i="10"/>
  <c r="P903" i="10"/>
  <c r="AS902" i="10"/>
  <c r="Q902" i="10"/>
  <c r="AT901" i="10"/>
  <c r="AP901" i="10"/>
  <c r="AL901" i="10"/>
  <c r="V901" i="10"/>
  <c r="R901" i="10"/>
  <c r="AU900" i="10"/>
  <c r="AQ900" i="10"/>
  <c r="AM900" i="10"/>
  <c r="W900" i="10"/>
  <c r="AR899" i="10"/>
  <c r="AN899" i="10"/>
  <c r="X899" i="10"/>
  <c r="P899" i="10"/>
  <c r="AS898" i="10"/>
  <c r="Q898" i="10"/>
  <c r="AT897" i="10"/>
  <c r="AP897" i="10"/>
  <c r="AL897" i="10"/>
  <c r="V897" i="10"/>
  <c r="R897" i="10"/>
  <c r="AU896" i="10"/>
  <c r="AQ896" i="10"/>
  <c r="AM896" i="10"/>
  <c r="W896" i="10"/>
  <c r="AR895" i="10"/>
  <c r="AN895" i="10"/>
  <c r="X895" i="10"/>
  <c r="P895" i="10"/>
  <c r="AS894" i="10"/>
  <c r="Q894" i="10"/>
  <c r="AT893" i="10"/>
  <c r="AP893" i="10"/>
  <c r="AL893" i="10"/>
  <c r="V893" i="10"/>
  <c r="R893" i="10"/>
  <c r="AU892" i="10"/>
  <c r="AQ892" i="10"/>
  <c r="AM892" i="10"/>
  <c r="W892" i="10"/>
  <c r="AR891" i="10"/>
  <c r="AN891" i="10"/>
  <c r="X891" i="10"/>
  <c r="P891" i="10"/>
  <c r="AS890" i="10"/>
  <c r="Q890" i="10"/>
  <c r="AT889" i="10"/>
  <c r="AP889" i="10"/>
  <c r="AL889" i="10"/>
  <c r="V889" i="10"/>
  <c r="R889" i="10"/>
  <c r="AU888" i="10"/>
  <c r="AQ888" i="10"/>
  <c r="AM888" i="10"/>
  <c r="W888" i="10"/>
  <c r="AR887" i="10"/>
  <c r="AN887" i="10"/>
  <c r="X887" i="10"/>
  <c r="P887" i="10"/>
  <c r="AS886" i="10"/>
  <c r="Q886" i="10"/>
  <c r="AT885" i="10"/>
  <c r="AP885" i="10"/>
  <c r="AL885" i="10"/>
  <c r="V885" i="10"/>
  <c r="R885" i="10"/>
  <c r="AU884" i="10"/>
  <c r="AQ884" i="10"/>
  <c r="AM884" i="10"/>
  <c r="W884" i="10"/>
  <c r="AR883" i="10"/>
  <c r="AN883" i="10"/>
  <c r="X883" i="10"/>
  <c r="P883" i="10"/>
  <c r="AS882" i="10"/>
  <c r="Q882" i="10"/>
  <c r="AT881" i="10"/>
  <c r="AP881" i="10"/>
  <c r="AL881" i="10"/>
  <c r="V881" i="10"/>
  <c r="R881" i="10"/>
  <c r="AU880" i="10"/>
  <c r="AQ880" i="10"/>
  <c r="AM880" i="10"/>
  <c r="W880" i="10"/>
  <c r="AR879" i="10"/>
  <c r="AN879" i="10"/>
  <c r="X879" i="10"/>
  <c r="P879" i="10"/>
  <c r="AS878" i="10"/>
  <c r="Q878" i="10"/>
  <c r="AT877" i="10"/>
  <c r="AP877" i="10"/>
  <c r="AL877" i="10"/>
  <c r="V877" i="10"/>
  <c r="R877" i="10"/>
  <c r="AU876" i="10"/>
  <c r="AQ876" i="10"/>
  <c r="AM876" i="10"/>
  <c r="W876" i="10"/>
  <c r="AR875" i="10"/>
  <c r="AN875" i="10"/>
  <c r="X875" i="10"/>
  <c r="P875" i="10"/>
  <c r="AS874" i="10"/>
  <c r="Q874" i="10"/>
  <c r="AT873" i="10"/>
  <c r="AP873" i="10"/>
  <c r="AL873" i="10"/>
  <c r="V873" i="10"/>
  <c r="R873" i="10"/>
  <c r="AU872" i="10"/>
  <c r="AQ872" i="10"/>
  <c r="AM872" i="10"/>
  <c r="W872" i="10"/>
  <c r="AR871" i="10"/>
  <c r="AN871" i="10"/>
  <c r="X871" i="10"/>
  <c r="P871" i="10"/>
  <c r="AS870" i="10"/>
  <c r="Q870" i="10"/>
  <c r="AT869" i="10"/>
  <c r="AP869" i="10"/>
  <c r="AL869" i="10"/>
  <c r="V869" i="10"/>
  <c r="R869" i="10"/>
  <c r="AU868" i="10"/>
  <c r="AQ868" i="10"/>
  <c r="AM868" i="10"/>
  <c r="W868" i="10"/>
  <c r="AR867" i="10"/>
  <c r="AN867" i="10"/>
  <c r="X867" i="10"/>
  <c r="P867" i="10"/>
  <c r="AS866" i="10"/>
  <c r="Q866" i="10"/>
  <c r="AT865" i="10"/>
  <c r="AP865" i="10"/>
  <c r="AL865" i="10"/>
  <c r="V865" i="10"/>
  <c r="R865" i="10"/>
  <c r="AU864" i="10"/>
  <c r="AQ864" i="10"/>
  <c r="AM864" i="10"/>
  <c r="W864" i="10"/>
  <c r="AR863" i="10"/>
  <c r="AN863" i="10"/>
  <c r="X863" i="10"/>
  <c r="P863" i="10"/>
  <c r="AS862" i="10"/>
  <c r="Q862" i="10"/>
  <c r="AT861" i="10"/>
  <c r="AP861" i="10"/>
  <c r="AL861" i="10"/>
  <c r="V861" i="10"/>
  <c r="R861" i="10"/>
  <c r="AU860" i="10"/>
  <c r="AQ860" i="10"/>
  <c r="AM860" i="10"/>
  <c r="AR859" i="10"/>
  <c r="AN859" i="10"/>
  <c r="P859" i="10"/>
  <c r="Q858" i="10"/>
  <c r="AT857" i="10"/>
  <c r="AP857" i="10"/>
  <c r="AL857" i="10"/>
  <c r="R857" i="10"/>
  <c r="AQ856" i="10"/>
  <c r="AM856" i="10"/>
  <c r="AR855" i="10"/>
  <c r="AN855" i="10"/>
  <c r="AP853" i="10"/>
  <c r="AL853" i="10"/>
  <c r="AQ852" i="10"/>
  <c r="AM852" i="10"/>
  <c r="AR851" i="10"/>
  <c r="AN851" i="10"/>
  <c r="AP849" i="10"/>
  <c r="AL849" i="10"/>
  <c r="AQ848" i="10"/>
  <c r="AM848" i="10"/>
  <c r="AR847" i="10"/>
  <c r="AN847" i="10"/>
  <c r="AP845" i="10"/>
  <c r="AL845" i="10"/>
  <c r="AQ844" i="10"/>
  <c r="AM844" i="10"/>
  <c r="AR843" i="10"/>
  <c r="AN843" i="10"/>
  <c r="AP841" i="10"/>
  <c r="AL841" i="10"/>
  <c r="AQ840" i="10"/>
  <c r="AM840" i="10"/>
  <c r="AR839" i="10"/>
  <c r="AN839" i="10"/>
  <c r="AP837" i="10"/>
  <c r="AL837" i="10"/>
  <c r="AQ836" i="10"/>
  <c r="AM836" i="10"/>
  <c r="AR835" i="10"/>
  <c r="AN835" i="10"/>
  <c r="AP833" i="10"/>
  <c r="AL833" i="10"/>
  <c r="AQ832" i="10"/>
  <c r="AM832" i="10"/>
  <c r="AR831" i="10"/>
  <c r="AN831" i="10"/>
  <c r="AP829" i="10"/>
  <c r="AL829" i="10"/>
  <c r="AQ828" i="10"/>
  <c r="AM828" i="10"/>
  <c r="AR827" i="10"/>
  <c r="AN827" i="10"/>
  <c r="AP825" i="10"/>
  <c r="AL825" i="10"/>
  <c r="AQ824" i="10"/>
  <c r="AM824" i="10"/>
  <c r="AR823" i="10"/>
  <c r="AN823" i="10"/>
  <c r="AP821" i="10"/>
  <c r="AL821" i="10"/>
  <c r="AQ820" i="10"/>
  <c r="AM820" i="10"/>
  <c r="AR819" i="10"/>
  <c r="AN819" i="10"/>
  <c r="AP817" i="10"/>
  <c r="AL817" i="10"/>
  <c r="AQ816" i="10"/>
  <c r="AM816" i="10"/>
  <c r="AR815" i="10"/>
  <c r="AN815" i="10"/>
  <c r="AT813" i="10"/>
  <c r="AP813" i="10"/>
  <c r="AL813" i="10"/>
  <c r="V813" i="10"/>
  <c r="AU812" i="10"/>
  <c r="AQ812" i="10"/>
  <c r="AM812" i="10"/>
  <c r="AR811" i="10"/>
  <c r="AN811" i="10"/>
  <c r="Q810" i="10"/>
  <c r="AT809" i="10"/>
  <c r="AP809" i="10"/>
  <c r="AL809" i="10"/>
  <c r="V809" i="10"/>
  <c r="AU808" i="10"/>
  <c r="AQ808" i="10"/>
  <c r="AM808" i="10"/>
  <c r="AR807" i="10"/>
  <c r="AN807" i="10"/>
  <c r="P807" i="10"/>
  <c r="Q806" i="10"/>
  <c r="AT805" i="10"/>
  <c r="AP805" i="10"/>
  <c r="AL805" i="10"/>
  <c r="R805" i="10"/>
  <c r="AQ804" i="10"/>
  <c r="AM804" i="10"/>
  <c r="AR803" i="10"/>
  <c r="AN803" i="10"/>
  <c r="P803" i="10"/>
  <c r="Q802" i="10"/>
  <c r="AP801" i="10"/>
  <c r="AL801" i="10"/>
  <c r="R801" i="10"/>
  <c r="AQ800" i="10"/>
  <c r="AM800" i="10"/>
  <c r="AR799" i="10"/>
  <c r="AN799" i="10"/>
  <c r="P799" i="10"/>
  <c r="Q798" i="10"/>
  <c r="AP797" i="10"/>
  <c r="AL797" i="10"/>
  <c r="R797" i="10"/>
  <c r="AQ796" i="10"/>
  <c r="AM796" i="10"/>
  <c r="AR795" i="10"/>
  <c r="AN795" i="10"/>
  <c r="P795" i="10"/>
  <c r="Q794" i="10"/>
  <c r="AP793" i="10"/>
  <c r="AL793" i="10"/>
  <c r="R793" i="10"/>
  <c r="AQ792" i="10"/>
  <c r="AM792" i="10"/>
  <c r="AR791" i="10"/>
  <c r="AN791" i="10"/>
  <c r="Q790" i="10"/>
  <c r="AS789" i="10"/>
  <c r="AN789" i="10"/>
  <c r="AA789" i="10"/>
  <c r="Z787" i="10"/>
  <c r="Q787" i="10" s="1"/>
  <c r="AT787" i="10"/>
  <c r="AL787" i="10"/>
  <c r="AP787" i="10"/>
  <c r="AE787" i="10"/>
  <c r="AK787" i="10" s="1"/>
  <c r="X787" i="10"/>
  <c r="AN787" i="10"/>
  <c r="AR787" i="10"/>
  <c r="AK786" i="10"/>
  <c r="U784" i="10"/>
  <c r="U764" i="10"/>
  <c r="AI759" i="10"/>
  <c r="R759" i="10"/>
  <c r="U759" i="10"/>
  <c r="AJ758" i="10"/>
  <c r="U736" i="10"/>
  <c r="U729" i="10"/>
  <c r="R729" i="10"/>
  <c r="Q728" i="10"/>
  <c r="T728" i="10"/>
  <c r="Q724" i="10"/>
  <c r="T724" i="10"/>
  <c r="U720" i="10"/>
  <c r="Q700" i="10"/>
  <c r="T700" i="10"/>
  <c r="R699" i="10"/>
  <c r="U699" i="10"/>
  <c r="T697" i="10"/>
  <c r="AJ697" i="10"/>
  <c r="Q696" i="10"/>
  <c r="T696" i="10"/>
  <c r="P689" i="10"/>
  <c r="S689" i="10"/>
  <c r="Q688" i="10"/>
  <c r="T688" i="10"/>
  <c r="AK681" i="10"/>
  <c r="R679" i="10"/>
  <c r="U679" i="10"/>
  <c r="R675" i="10"/>
  <c r="U675" i="10"/>
  <c r="T673" i="10"/>
  <c r="Q672" i="10"/>
  <c r="T672" i="10"/>
  <c r="AS961" i="10"/>
  <c r="AT960" i="10"/>
  <c r="AP960" i="10"/>
  <c r="AU959" i="10"/>
  <c r="AQ959" i="10"/>
  <c r="AR958" i="10"/>
  <c r="AS957" i="10"/>
  <c r="AT956" i="10"/>
  <c r="AP956" i="10"/>
  <c r="AU955" i="10"/>
  <c r="AQ955" i="10"/>
  <c r="AR954" i="10"/>
  <c r="AS953" i="10"/>
  <c r="AT952" i="10"/>
  <c r="AP952" i="10"/>
  <c r="AU951" i="10"/>
  <c r="AQ951" i="10"/>
  <c r="AR950" i="10"/>
  <c r="AS949" i="10"/>
  <c r="AT948" i="10"/>
  <c r="AP948" i="10"/>
  <c r="AU947" i="10"/>
  <c r="AQ947" i="10"/>
  <c r="AR946" i="10"/>
  <c r="AS945" i="10"/>
  <c r="AT944" i="10"/>
  <c r="AP944" i="10"/>
  <c r="AU943" i="10"/>
  <c r="AQ943" i="10"/>
  <c r="AR942" i="10"/>
  <c r="AS941" i="10"/>
  <c r="AT940" i="10"/>
  <c r="AP940" i="10"/>
  <c r="AU939" i="10"/>
  <c r="AQ939" i="10"/>
  <c r="AR938" i="10"/>
  <c r="AS937" i="10"/>
  <c r="AT936" i="10"/>
  <c r="AP936" i="10"/>
  <c r="AU935" i="10"/>
  <c r="AQ935" i="10"/>
  <c r="AR934" i="10"/>
  <c r="AS933" i="10"/>
  <c r="AT932" i="10"/>
  <c r="AP932" i="10"/>
  <c r="AU931" i="10"/>
  <c r="AQ931" i="10"/>
  <c r="AR930" i="10"/>
  <c r="AS929" i="10"/>
  <c r="AT928" i="10"/>
  <c r="AP928" i="10"/>
  <c r="AU927" i="10"/>
  <c r="AQ927" i="10"/>
  <c r="AR926" i="10"/>
  <c r="AS925" i="10"/>
  <c r="AT924" i="10"/>
  <c r="AP924" i="10"/>
  <c r="AU923" i="10"/>
  <c r="AQ923" i="10"/>
  <c r="AR922" i="10"/>
  <c r="AS921" i="10"/>
  <c r="AT920" i="10"/>
  <c r="AP920" i="10"/>
  <c r="AU919" i="10"/>
  <c r="AQ919" i="10"/>
  <c r="AR918" i="10"/>
  <c r="AS917" i="10"/>
  <c r="AT916" i="10"/>
  <c r="AP916" i="10"/>
  <c r="AU915" i="10"/>
  <c r="AQ915" i="10"/>
  <c r="AR914" i="10"/>
  <c r="AS913" i="10"/>
  <c r="AT912" i="10"/>
  <c r="AP912" i="10"/>
  <c r="AU911" i="10"/>
  <c r="AQ911" i="10"/>
  <c r="AR910" i="10"/>
  <c r="AS909" i="10"/>
  <c r="AT908" i="10"/>
  <c r="AP908" i="10"/>
  <c r="AU907" i="10"/>
  <c r="AQ907" i="10"/>
  <c r="AR906" i="10"/>
  <c r="AS905" i="10"/>
  <c r="AT904" i="10"/>
  <c r="AP904" i="10"/>
  <c r="AU903" i="10"/>
  <c r="AQ903" i="10"/>
  <c r="AR902" i="10"/>
  <c r="AS901" i="10"/>
  <c r="AT900" i="10"/>
  <c r="AP900" i="10"/>
  <c r="AU899" i="10"/>
  <c r="AQ899" i="10"/>
  <c r="AR898" i="10"/>
  <c r="AS897" i="10"/>
  <c r="AT896" i="10"/>
  <c r="AP896" i="10"/>
  <c r="AU895" i="10"/>
  <c r="AQ895" i="10"/>
  <c r="AR894" i="10"/>
  <c r="AS893" i="10"/>
  <c r="AT892" i="10"/>
  <c r="AP892" i="10"/>
  <c r="AU891" i="10"/>
  <c r="AQ891" i="10"/>
  <c r="AR890" i="10"/>
  <c r="AS889" i="10"/>
  <c r="AT888" i="10"/>
  <c r="AP888" i="10"/>
  <c r="R888" i="10"/>
  <c r="AU887" i="10"/>
  <c r="AQ887" i="10"/>
  <c r="AR886" i="10"/>
  <c r="AS885" i="10"/>
  <c r="Q885" i="10"/>
  <c r="AT884" i="10"/>
  <c r="AP884" i="10"/>
  <c r="R884" i="10"/>
  <c r="AU883" i="10"/>
  <c r="AQ883" i="10"/>
  <c r="AR882" i="10"/>
  <c r="P882" i="10"/>
  <c r="AS881" i="10"/>
  <c r="Q881" i="10"/>
  <c r="AT880" i="10"/>
  <c r="AP880" i="10"/>
  <c r="R880" i="10"/>
  <c r="AU879" i="10"/>
  <c r="AQ879" i="10"/>
  <c r="AR878" i="10"/>
  <c r="AS877" i="10"/>
  <c r="AT876" i="10"/>
  <c r="AP876" i="10"/>
  <c r="AU875" i="10"/>
  <c r="AQ875" i="10"/>
  <c r="AR874" i="10"/>
  <c r="AS873" i="10"/>
  <c r="AT872" i="10"/>
  <c r="AP872" i="10"/>
  <c r="AU871" i="10"/>
  <c r="AQ871" i="10"/>
  <c r="AR870" i="10"/>
  <c r="AS869" i="10"/>
  <c r="Q869" i="10"/>
  <c r="AT868" i="10"/>
  <c r="AP868" i="10"/>
  <c r="R868" i="10"/>
  <c r="AU867" i="10"/>
  <c r="AQ867" i="10"/>
  <c r="AR866" i="10"/>
  <c r="P866" i="10"/>
  <c r="AS865" i="10"/>
  <c r="Q865" i="10"/>
  <c r="AT864" i="10"/>
  <c r="AP864" i="10"/>
  <c r="R864" i="10"/>
  <c r="AU863" i="10"/>
  <c r="AQ863" i="10"/>
  <c r="AR862" i="10"/>
  <c r="P862" i="10"/>
  <c r="AS861" i="10"/>
  <c r="Q861" i="10"/>
  <c r="AT860" i="10"/>
  <c r="AP860" i="10"/>
  <c r="R860" i="10"/>
  <c r="AU859" i="10"/>
  <c r="AQ859" i="10"/>
  <c r="AR858" i="10"/>
  <c r="AS857" i="10"/>
  <c r="AT856" i="10"/>
  <c r="AN854" i="10"/>
  <c r="P854" i="10"/>
  <c r="Q853" i="10"/>
  <c r="P818" i="10"/>
  <c r="Q817" i="10"/>
  <c r="P814" i="10"/>
  <c r="Q813" i="10"/>
  <c r="AL812" i="10"/>
  <c r="R812" i="10"/>
  <c r="AM811" i="10"/>
  <c r="AN810" i="10"/>
  <c r="P810" i="10"/>
  <c r="Q809" i="10"/>
  <c r="AL808" i="10"/>
  <c r="R808" i="10"/>
  <c r="AU807" i="10"/>
  <c r="AM807" i="10"/>
  <c r="AR806" i="10"/>
  <c r="P806" i="10"/>
  <c r="AS805" i="10"/>
  <c r="AL804" i="10"/>
  <c r="R804" i="10"/>
  <c r="AU803" i="10"/>
  <c r="AR802" i="10"/>
  <c r="AS801" i="10"/>
  <c r="AT800" i="10"/>
  <c r="AP800" i="10"/>
  <c r="AU799" i="10"/>
  <c r="AQ799" i="10"/>
  <c r="AR798" i="10"/>
  <c r="AS797" i="10"/>
  <c r="AT796" i="10"/>
  <c r="AU795" i="10"/>
  <c r="AQ795" i="10"/>
  <c r="AR794" i="10"/>
  <c r="AS793" i="10"/>
  <c r="AT792" i="10"/>
  <c r="U789" i="10"/>
  <c r="R789" i="10"/>
  <c r="Y788" i="10"/>
  <c r="P788" i="10" s="1"/>
  <c r="AG787" i="10"/>
  <c r="Y787" i="10"/>
  <c r="S787" i="10" s="1"/>
  <c r="AJ786" i="10"/>
  <c r="T786" i="10"/>
  <c r="U780" i="10"/>
  <c r="AK780" i="10"/>
  <c r="AI779" i="10"/>
  <c r="AJ778" i="10"/>
  <c r="T777" i="10"/>
  <c r="AJ777" i="10"/>
  <c r="AI775" i="10"/>
  <c r="AI770" i="10"/>
  <c r="T769" i="10"/>
  <c r="AJ769" i="10"/>
  <c r="AI767" i="10"/>
  <c r="AI766" i="10"/>
  <c r="U760" i="10"/>
  <c r="AK760" i="10"/>
  <c r="AJ754" i="10"/>
  <c r="T753" i="10"/>
  <c r="AJ753" i="10"/>
  <c r="U752" i="10"/>
  <c r="AK752" i="10"/>
  <c r="AI750" i="10"/>
  <c r="U748" i="10"/>
  <c r="AK748" i="10"/>
  <c r="AI747" i="10"/>
  <c r="AJ746" i="10"/>
  <c r="T745" i="10"/>
  <c r="AJ745" i="10"/>
  <c r="AI738" i="10"/>
  <c r="T729" i="10"/>
  <c r="AJ729" i="10"/>
  <c r="AI727" i="10"/>
  <c r="AI726" i="10"/>
  <c r="AI722" i="10"/>
  <c r="AJ710" i="10"/>
  <c r="U704" i="10"/>
  <c r="AI703" i="10"/>
  <c r="AJ702" i="10"/>
  <c r="U693" i="10"/>
  <c r="R693" i="10"/>
  <c r="R691" i="10"/>
  <c r="U691" i="10"/>
  <c r="R683" i="10"/>
  <c r="U683" i="10"/>
  <c r="Q680" i="10"/>
  <c r="T680" i="10"/>
  <c r="Q676" i="10"/>
  <c r="T676" i="10"/>
  <c r="Q670" i="10"/>
  <c r="T670" i="10"/>
  <c r="AR885" i="10"/>
  <c r="AS884" i="10"/>
  <c r="AU882" i="10"/>
  <c r="AR881" i="10"/>
  <c r="AS880" i="10"/>
  <c r="AT867" i="10"/>
  <c r="AP867" i="10"/>
  <c r="AU866" i="10"/>
  <c r="AQ866" i="10"/>
  <c r="AR865" i="10"/>
  <c r="AS864" i="10"/>
  <c r="AT863" i="10"/>
  <c r="AP863" i="10"/>
  <c r="AU862" i="10"/>
  <c r="AQ862" i="10"/>
  <c r="AR861" i="10"/>
  <c r="AS860" i="10"/>
  <c r="AP855" i="10"/>
  <c r="AQ854" i="10"/>
  <c r="AR853" i="10"/>
  <c r="AP851" i="10"/>
  <c r="AL851" i="10"/>
  <c r="AQ850" i="10"/>
  <c r="AM850" i="10"/>
  <c r="AR849" i="10"/>
  <c r="AN849" i="10"/>
  <c r="AP847" i="10"/>
  <c r="AL847" i="10"/>
  <c r="AQ846" i="10"/>
  <c r="AM846" i="10"/>
  <c r="AR845" i="10"/>
  <c r="AN845" i="10"/>
  <c r="AP843" i="10"/>
  <c r="AL843" i="10"/>
  <c r="AQ842" i="10"/>
  <c r="AM842" i="10"/>
  <c r="AR841" i="10"/>
  <c r="AN841" i="10"/>
  <c r="AP839" i="10"/>
  <c r="AL839" i="10"/>
  <c r="AQ838" i="10"/>
  <c r="AM838" i="10"/>
  <c r="AR837" i="10"/>
  <c r="AN837" i="10"/>
  <c r="AP835" i="10"/>
  <c r="AL835" i="10"/>
  <c r="AQ834" i="10"/>
  <c r="AM834" i="10"/>
  <c r="AR833" i="10"/>
  <c r="AN833" i="10"/>
  <c r="AP831" i="10"/>
  <c r="AL831" i="10"/>
  <c r="AQ830" i="10"/>
  <c r="AM830" i="10"/>
  <c r="AR829" i="10"/>
  <c r="AN829" i="10"/>
  <c r="AP827" i="10"/>
  <c r="AL827" i="10"/>
  <c r="AQ826" i="10"/>
  <c r="AM826" i="10"/>
  <c r="AR825" i="10"/>
  <c r="AN825" i="10"/>
  <c r="AP823" i="10"/>
  <c r="AL823" i="10"/>
  <c r="AQ822" i="10"/>
  <c r="AM822" i="10"/>
  <c r="AR821" i="10"/>
  <c r="AN821" i="10"/>
  <c r="AP819" i="10"/>
  <c r="AL819" i="10"/>
  <c r="AQ818" i="10"/>
  <c r="AM818" i="10"/>
  <c r="AR817" i="10"/>
  <c r="AN817" i="10"/>
  <c r="AP815" i="10"/>
  <c r="AL815" i="10"/>
  <c r="AU814" i="10"/>
  <c r="AQ814" i="10"/>
  <c r="AR813" i="10"/>
  <c r="AS812" i="10"/>
  <c r="AT811" i="10"/>
  <c r="AP811" i="10"/>
  <c r="AU810" i="10"/>
  <c r="AQ810" i="10"/>
  <c r="AR809" i="10"/>
  <c r="AS808" i="10"/>
  <c r="AU806" i="10"/>
  <c r="AS804" i="10"/>
  <c r="AG789" i="10"/>
  <c r="AJ789" i="10" s="1"/>
  <c r="AT789" i="10"/>
  <c r="AC789" i="10"/>
  <c r="AI789" i="10" s="1"/>
  <c r="V789" i="10"/>
  <c r="AL789" i="10"/>
  <c r="AP789" i="10"/>
  <c r="AN788" i="10"/>
  <c r="X788" i="10"/>
  <c r="Z788" i="10"/>
  <c r="AT788" i="10"/>
  <c r="AL788" i="10"/>
  <c r="AP788" i="10"/>
  <c r="AJ787" i="10"/>
  <c r="T787" i="10"/>
  <c r="S786" i="10"/>
  <c r="P786" i="10"/>
  <c r="AK785" i="10"/>
  <c r="AI782" i="10"/>
  <c r="AK776" i="10"/>
  <c r="AI774" i="10"/>
  <c r="AJ773" i="10"/>
  <c r="AK768" i="10"/>
  <c r="AJ761" i="10"/>
  <c r="Q760" i="10"/>
  <c r="T760" i="10"/>
  <c r="AK756" i="10"/>
  <c r="Q752" i="10"/>
  <c r="T752" i="10"/>
  <c r="AK744" i="10"/>
  <c r="AI743" i="10"/>
  <c r="AJ742" i="10"/>
  <c r="AJ741" i="10"/>
  <c r="AI734" i="10"/>
  <c r="AI730" i="10"/>
  <c r="AI718" i="10"/>
  <c r="AK716" i="10"/>
  <c r="AK709" i="10"/>
  <c r="U708" i="10"/>
  <c r="AK708" i="10"/>
  <c r="AK701" i="10"/>
  <c r="AJ694" i="10"/>
  <c r="T693" i="10"/>
  <c r="R687" i="10"/>
  <c r="U687" i="10"/>
  <c r="S686" i="10"/>
  <c r="U684" i="10"/>
  <c r="AJ678" i="10"/>
  <c r="AS759" i="10"/>
  <c r="AT758" i="10"/>
  <c r="T692" i="10"/>
  <c r="P692" i="10"/>
  <c r="Q691" i="10"/>
  <c r="P688" i="10"/>
  <c r="AG687" i="10"/>
  <c r="AJ687" i="10" s="1"/>
  <c r="Q687" i="10"/>
  <c r="AL686" i="10"/>
  <c r="R686" i="10"/>
  <c r="AM685" i="10"/>
  <c r="P684" i="10"/>
  <c r="V670" i="10"/>
  <c r="AL670" i="10"/>
  <c r="AP670" i="10"/>
  <c r="AU669" i="10"/>
  <c r="W669" i="10"/>
  <c r="AM669" i="10"/>
  <c r="AQ669" i="10"/>
  <c r="AM668" i="10"/>
  <c r="AC668" i="10"/>
  <c r="AI668" i="10" s="1"/>
  <c r="Y668" i="10"/>
  <c r="S668" i="10" s="1"/>
  <c r="AU667" i="10"/>
  <c r="Q666" i="10"/>
  <c r="AG666" i="10"/>
  <c r="AJ666" i="10" s="1"/>
  <c r="AT666" i="10"/>
  <c r="AC666" i="10"/>
  <c r="AI666" i="10" s="1"/>
  <c r="V666" i="10"/>
  <c r="AL666" i="10"/>
  <c r="AP666" i="10"/>
  <c r="AF665" i="10"/>
  <c r="Z665" i="10"/>
  <c r="AT665" i="10"/>
  <c r="AL665" i="10"/>
  <c r="AP665" i="10"/>
  <c r="AS664" i="10"/>
  <c r="AC664" i="10"/>
  <c r="AI664" i="10" s="1"/>
  <c r="T664" i="10"/>
  <c r="AQ663" i="10"/>
  <c r="AD663" i="10"/>
  <c r="AJ663" i="10" s="1"/>
  <c r="U663" i="10"/>
  <c r="T662" i="10"/>
  <c r="AI661" i="10"/>
  <c r="S661" i="10"/>
  <c r="AH661" i="10"/>
  <c r="AK661" i="10" s="1"/>
  <c r="AU661" i="10"/>
  <c r="AD661" i="10"/>
  <c r="AJ661" i="10" s="1"/>
  <c r="W661" i="10"/>
  <c r="AM661" i="10"/>
  <c r="AQ661" i="10"/>
  <c r="S660" i="10"/>
  <c r="AJ647" i="10"/>
  <c r="AI644" i="10"/>
  <c r="AJ639" i="10"/>
  <c r="AJ635" i="10"/>
  <c r="U621" i="10"/>
  <c r="AI620" i="10"/>
  <c r="AJ619" i="10"/>
  <c r="T618" i="10"/>
  <c r="AI616" i="10"/>
  <c r="Q613" i="10"/>
  <c r="T613" i="10"/>
  <c r="AJ611" i="10"/>
  <c r="AK602" i="10"/>
  <c r="Q601" i="10"/>
  <c r="T601" i="10"/>
  <c r="AJ599" i="10"/>
  <c r="AI596" i="10"/>
  <c r="R596" i="10"/>
  <c r="U596" i="10"/>
  <c r="AJ595" i="10"/>
  <c r="Q593" i="10"/>
  <c r="T593" i="10"/>
  <c r="AJ591" i="10"/>
  <c r="R589" i="10"/>
  <c r="AK589" i="10"/>
  <c r="T580" i="10"/>
  <c r="Q580" i="10"/>
  <c r="P787" i="10"/>
  <c r="AS786" i="10"/>
  <c r="Q786" i="10"/>
  <c r="AT785" i="10"/>
  <c r="AP785" i="10"/>
  <c r="AL785" i="10"/>
  <c r="V785" i="10"/>
  <c r="R785" i="10"/>
  <c r="AU784" i="10"/>
  <c r="AQ784" i="10"/>
  <c r="AM784" i="10"/>
  <c r="W784" i="10"/>
  <c r="AR783" i="10"/>
  <c r="AN783" i="10"/>
  <c r="X783" i="10"/>
  <c r="P783" i="10"/>
  <c r="AS782" i="10"/>
  <c r="Q782" i="10"/>
  <c r="AT781" i="10"/>
  <c r="AP781" i="10"/>
  <c r="AL781" i="10"/>
  <c r="V781" i="10"/>
  <c r="R781" i="10"/>
  <c r="AU780" i="10"/>
  <c r="AQ780" i="10"/>
  <c r="AM780" i="10"/>
  <c r="W780" i="10"/>
  <c r="AR779" i="10"/>
  <c r="AN779" i="10"/>
  <c r="X779" i="10"/>
  <c r="P779" i="10"/>
  <c r="AS778" i="10"/>
  <c r="Q778" i="10"/>
  <c r="AT777" i="10"/>
  <c r="AP777" i="10"/>
  <c r="AL777" i="10"/>
  <c r="V777" i="10"/>
  <c r="R777" i="10"/>
  <c r="AU776" i="10"/>
  <c r="AQ776" i="10"/>
  <c r="AM776" i="10"/>
  <c r="W776" i="10"/>
  <c r="AR775" i="10"/>
  <c r="AN775" i="10"/>
  <c r="X775" i="10"/>
  <c r="P775" i="10"/>
  <c r="AS774" i="10"/>
  <c r="Q774" i="10"/>
  <c r="AT773" i="10"/>
  <c r="AP773" i="10"/>
  <c r="AL773" i="10"/>
  <c r="V773" i="10"/>
  <c r="R773" i="10"/>
  <c r="AU772" i="10"/>
  <c r="AQ772" i="10"/>
  <c r="AM772" i="10"/>
  <c r="W772" i="10"/>
  <c r="AR771" i="10"/>
  <c r="AN771" i="10"/>
  <c r="X771" i="10"/>
  <c r="P771" i="10"/>
  <c r="AS770" i="10"/>
  <c r="Q770" i="10"/>
  <c r="AT769" i="10"/>
  <c r="AP769" i="10"/>
  <c r="AL769" i="10"/>
  <c r="V769" i="10"/>
  <c r="R769" i="10"/>
  <c r="AU768" i="10"/>
  <c r="AQ768" i="10"/>
  <c r="AM768" i="10"/>
  <c r="W768" i="10"/>
  <c r="AR767" i="10"/>
  <c r="AN767" i="10"/>
  <c r="X767" i="10"/>
  <c r="P767" i="10"/>
  <c r="AS766" i="10"/>
  <c r="Q766" i="10"/>
  <c r="AT765" i="10"/>
  <c r="AP765" i="10"/>
  <c r="AL765" i="10"/>
  <c r="V765" i="10"/>
  <c r="R765" i="10"/>
  <c r="AU764" i="10"/>
  <c r="AQ764" i="10"/>
  <c r="AM764" i="10"/>
  <c r="W764" i="10"/>
  <c r="AR763" i="10"/>
  <c r="AN763" i="10"/>
  <c r="X763" i="10"/>
  <c r="P763" i="10"/>
  <c r="AS762" i="10"/>
  <c r="Q762" i="10"/>
  <c r="AT761" i="10"/>
  <c r="AP761" i="10"/>
  <c r="AL761" i="10"/>
  <c r="V761" i="10"/>
  <c r="R761" i="10"/>
  <c r="AU760" i="10"/>
  <c r="AQ760" i="10"/>
  <c r="AM760" i="10"/>
  <c r="AR759" i="10"/>
  <c r="AN759" i="10"/>
  <c r="P759" i="10"/>
  <c r="Q758" i="10"/>
  <c r="AT757" i="10"/>
  <c r="AP757" i="10"/>
  <c r="AL757" i="10"/>
  <c r="V757" i="10"/>
  <c r="R757" i="10"/>
  <c r="AU756" i="10"/>
  <c r="AQ756" i="10"/>
  <c r="AM756" i="10"/>
  <c r="AR755" i="10"/>
  <c r="AN755" i="10"/>
  <c r="X755" i="10"/>
  <c r="P755" i="10"/>
  <c r="Q754" i="10"/>
  <c r="AT753" i="10"/>
  <c r="AP753" i="10"/>
  <c r="AL753" i="10"/>
  <c r="V753" i="10"/>
  <c r="R753" i="10"/>
  <c r="AU752" i="10"/>
  <c r="AQ752" i="10"/>
  <c r="AM752" i="10"/>
  <c r="AR751" i="10"/>
  <c r="AN751" i="10"/>
  <c r="X751" i="10"/>
  <c r="P751" i="10"/>
  <c r="AS750" i="10"/>
  <c r="Q750" i="10"/>
  <c r="AT749" i="10"/>
  <c r="AP749" i="10"/>
  <c r="AL749" i="10"/>
  <c r="V749" i="10"/>
  <c r="R749" i="10"/>
  <c r="AU748" i="10"/>
  <c r="AQ748" i="10"/>
  <c r="AM748" i="10"/>
  <c r="W748" i="10"/>
  <c r="AR747" i="10"/>
  <c r="AN747" i="10"/>
  <c r="X747" i="10"/>
  <c r="P747" i="10"/>
  <c r="AS746" i="10"/>
  <c r="Q746" i="10"/>
  <c r="AT745" i="10"/>
  <c r="AP745" i="10"/>
  <c r="AL745" i="10"/>
  <c r="V745" i="10"/>
  <c r="R745" i="10"/>
  <c r="AU744" i="10"/>
  <c r="AQ744" i="10"/>
  <c r="AM744" i="10"/>
  <c r="W744" i="10"/>
  <c r="AR743" i="10"/>
  <c r="AN743" i="10"/>
  <c r="X743" i="10"/>
  <c r="P743" i="10"/>
  <c r="AS742" i="10"/>
  <c r="Q742" i="10"/>
  <c r="AT741" i="10"/>
  <c r="AP741" i="10"/>
  <c r="AL741" i="10"/>
  <c r="V741" i="10"/>
  <c r="R741" i="10"/>
  <c r="AU740" i="10"/>
  <c r="AQ740" i="10"/>
  <c r="AM740" i="10"/>
  <c r="W740" i="10"/>
  <c r="AR739" i="10"/>
  <c r="AN739" i="10"/>
  <c r="X739" i="10"/>
  <c r="P739" i="10"/>
  <c r="AS738" i="10"/>
  <c r="Q738" i="10"/>
  <c r="AT737" i="10"/>
  <c r="AP737" i="10"/>
  <c r="AL737" i="10"/>
  <c r="V737" i="10"/>
  <c r="R737" i="10"/>
  <c r="AU736" i="10"/>
  <c r="AQ736" i="10"/>
  <c r="AM736" i="10"/>
  <c r="W736" i="10"/>
  <c r="AR735" i="10"/>
  <c r="AN735" i="10"/>
  <c r="X735" i="10"/>
  <c r="P735" i="10"/>
  <c r="AS734" i="10"/>
  <c r="Q734" i="10"/>
  <c r="AT733" i="10"/>
  <c r="AP733" i="10"/>
  <c r="AL733" i="10"/>
  <c r="V733" i="10"/>
  <c r="R733" i="10"/>
  <c r="AU732" i="10"/>
  <c r="AQ732" i="10"/>
  <c r="AM732" i="10"/>
  <c r="W732" i="10"/>
  <c r="AR731" i="10"/>
  <c r="AN731" i="10"/>
  <c r="X731" i="10"/>
  <c r="AS730" i="10"/>
  <c r="AT729" i="10"/>
  <c r="AP729" i="10"/>
  <c r="AL729" i="10"/>
  <c r="V729" i="10"/>
  <c r="AU728" i="10"/>
  <c r="AQ728" i="10"/>
  <c r="AM728" i="10"/>
  <c r="AR727" i="10"/>
  <c r="AN727" i="10"/>
  <c r="X727" i="10"/>
  <c r="AS726" i="10"/>
  <c r="AT725" i="10"/>
  <c r="AP725" i="10"/>
  <c r="AL725" i="10"/>
  <c r="V725" i="10"/>
  <c r="R725" i="10"/>
  <c r="AU724" i="10"/>
  <c r="AQ724" i="10"/>
  <c r="AM724" i="10"/>
  <c r="AR723" i="10"/>
  <c r="AN723" i="10"/>
  <c r="X723" i="10"/>
  <c r="P723" i="10"/>
  <c r="AS722" i="10"/>
  <c r="Q722" i="10"/>
  <c r="AT721" i="10"/>
  <c r="AP721" i="10"/>
  <c r="AL721" i="10"/>
  <c r="V721" i="10"/>
  <c r="R721" i="10"/>
  <c r="AU720" i="10"/>
  <c r="AQ720" i="10"/>
  <c r="AM720" i="10"/>
  <c r="W720" i="10"/>
  <c r="AR719" i="10"/>
  <c r="AN719" i="10"/>
  <c r="X719" i="10"/>
  <c r="P719" i="10"/>
  <c r="AS718" i="10"/>
  <c r="Q718" i="10"/>
  <c r="AT717" i="10"/>
  <c r="AP717" i="10"/>
  <c r="AL717" i="10"/>
  <c r="V717" i="10"/>
  <c r="R717" i="10"/>
  <c r="AU716" i="10"/>
  <c r="AQ716" i="10"/>
  <c r="AM716" i="10"/>
  <c r="W716" i="10"/>
  <c r="AR715" i="10"/>
  <c r="AN715" i="10"/>
  <c r="X715" i="10"/>
  <c r="P715" i="10"/>
  <c r="AS714" i="10"/>
  <c r="Q714" i="10"/>
  <c r="AT713" i="10"/>
  <c r="AP713" i="10"/>
  <c r="AL713" i="10"/>
  <c r="V713" i="10"/>
  <c r="R713" i="10"/>
  <c r="AU712" i="10"/>
  <c r="AQ712" i="10"/>
  <c r="AM712" i="10"/>
  <c r="W712" i="10"/>
  <c r="AR711" i="10"/>
  <c r="AN711" i="10"/>
  <c r="X711" i="10"/>
  <c r="P711" i="10"/>
  <c r="AS710" i="10"/>
  <c r="Q710" i="10"/>
  <c r="AT709" i="10"/>
  <c r="AP709" i="10"/>
  <c r="AL709" i="10"/>
  <c r="V709" i="10"/>
  <c r="AU708" i="10"/>
  <c r="AQ708" i="10"/>
  <c r="AM708" i="10"/>
  <c r="AR707" i="10"/>
  <c r="AN707" i="10"/>
  <c r="X707" i="10"/>
  <c r="P707" i="10"/>
  <c r="AS706" i="10"/>
  <c r="Q706" i="10"/>
  <c r="AT705" i="10"/>
  <c r="AP705" i="10"/>
  <c r="AL705" i="10"/>
  <c r="V705" i="10"/>
  <c r="R705" i="10"/>
  <c r="AU704" i="10"/>
  <c r="AQ704" i="10"/>
  <c r="AM704" i="10"/>
  <c r="W704" i="10"/>
  <c r="AR703" i="10"/>
  <c r="AN703" i="10"/>
  <c r="X703" i="10"/>
  <c r="P703" i="10"/>
  <c r="AS702" i="10"/>
  <c r="Q702" i="10"/>
  <c r="AT701" i="10"/>
  <c r="AP701" i="10"/>
  <c r="AL701" i="10"/>
  <c r="V701" i="10"/>
  <c r="R701" i="10"/>
  <c r="AQ700" i="10"/>
  <c r="AM700" i="10"/>
  <c r="AR699" i="10"/>
  <c r="AN699" i="10"/>
  <c r="AT697" i="10"/>
  <c r="AP697" i="10"/>
  <c r="AL697" i="10"/>
  <c r="V697" i="10"/>
  <c r="AQ696" i="10"/>
  <c r="AM696" i="10"/>
  <c r="AR695" i="10"/>
  <c r="AN695" i="10"/>
  <c r="AP693" i="10"/>
  <c r="AL693" i="10"/>
  <c r="AQ692" i="10"/>
  <c r="AR691" i="10"/>
  <c r="AP689" i="10"/>
  <c r="AL689" i="10"/>
  <c r="AQ688" i="10"/>
  <c r="AM688" i="10"/>
  <c r="AR687" i="10"/>
  <c r="AN687" i="10"/>
  <c r="AP685" i="10"/>
  <c r="AL685" i="10"/>
  <c r="AQ684" i="10"/>
  <c r="AM684" i="10"/>
  <c r="AR683" i="10"/>
  <c r="AN683" i="10"/>
  <c r="AT681" i="10"/>
  <c r="AP681" i="10"/>
  <c r="AL681" i="10"/>
  <c r="V681" i="10"/>
  <c r="R681" i="10"/>
  <c r="AU680" i="10"/>
  <c r="AQ680" i="10"/>
  <c r="AM680" i="10"/>
  <c r="AR679" i="10"/>
  <c r="AN679" i="10"/>
  <c r="AS678" i="10"/>
  <c r="AT677" i="10"/>
  <c r="AP677" i="10"/>
  <c r="AL677" i="10"/>
  <c r="V677" i="10"/>
  <c r="AQ676" i="10"/>
  <c r="AM676" i="10"/>
  <c r="AR675" i="10"/>
  <c r="AN675" i="10"/>
  <c r="AT673" i="10"/>
  <c r="AP673" i="10"/>
  <c r="AL673" i="10"/>
  <c r="V673" i="10"/>
  <c r="AQ672" i="10"/>
  <c r="AM672" i="10"/>
  <c r="AR671" i="10"/>
  <c r="AN671" i="10"/>
  <c r="AC670" i="10"/>
  <c r="AI670" i="10" s="1"/>
  <c r="X670" i="10"/>
  <c r="Y669" i="10"/>
  <c r="P669" i="10" s="1"/>
  <c r="T668" i="10"/>
  <c r="X668" i="10"/>
  <c r="AN668" i="10"/>
  <c r="AR668" i="10"/>
  <c r="AK667" i="10"/>
  <c r="T666" i="10"/>
  <c r="AI665" i="10"/>
  <c r="S665" i="10"/>
  <c r="AH665" i="10"/>
  <c r="AK665" i="10" s="1"/>
  <c r="AU665" i="10"/>
  <c r="AD665" i="10"/>
  <c r="W665" i="10"/>
  <c r="AM665" i="10"/>
  <c r="AQ665" i="10"/>
  <c r="V664" i="10"/>
  <c r="T663" i="10"/>
  <c r="Q663" i="10"/>
  <c r="AN663" i="10"/>
  <c r="AR663" i="10"/>
  <c r="AA662" i="10"/>
  <c r="U661" i="10"/>
  <c r="AI655" i="10"/>
  <c r="AI652" i="10"/>
  <c r="AK649" i="10"/>
  <c r="AJ643" i="10"/>
  <c r="AK637" i="10"/>
  <c r="R633" i="10"/>
  <c r="AK633" i="10"/>
  <c r="AI631" i="10"/>
  <c r="AI623" i="10"/>
  <c r="U617" i="10"/>
  <c r="AK617" i="10"/>
  <c r="R609" i="10"/>
  <c r="AI608" i="10"/>
  <c r="R608" i="10"/>
  <c r="U608" i="10"/>
  <c r="Q606" i="10"/>
  <c r="AJ606" i="10"/>
  <c r="R604" i="10"/>
  <c r="U604" i="10"/>
  <c r="Q598" i="10"/>
  <c r="AJ598" i="10"/>
  <c r="R597" i="10"/>
  <c r="AK597" i="10"/>
  <c r="Q589" i="10"/>
  <c r="T589" i="10"/>
  <c r="AI584" i="10"/>
  <c r="R584" i="10"/>
  <c r="U584" i="10"/>
  <c r="AJ583" i="10"/>
  <c r="U580" i="10"/>
  <c r="R580" i="10"/>
  <c r="AU787" i="10"/>
  <c r="AQ787" i="10"/>
  <c r="AR786" i="10"/>
  <c r="AS785" i="10"/>
  <c r="Q785" i="10"/>
  <c r="AT784" i="10"/>
  <c r="AP784" i="10"/>
  <c r="R784" i="10"/>
  <c r="AU783" i="10"/>
  <c r="AQ783" i="10"/>
  <c r="AR782" i="10"/>
  <c r="P782" i="10"/>
  <c r="AS781" i="10"/>
  <c r="Q781" i="10"/>
  <c r="AT780" i="10"/>
  <c r="AP780" i="10"/>
  <c r="R780" i="10"/>
  <c r="AU779" i="10"/>
  <c r="AQ779" i="10"/>
  <c r="AR778" i="10"/>
  <c r="P778" i="10"/>
  <c r="AS777" i="10"/>
  <c r="Q777" i="10"/>
  <c r="AT776" i="10"/>
  <c r="AP776" i="10"/>
  <c r="R776" i="10"/>
  <c r="AU775" i="10"/>
  <c r="AQ775" i="10"/>
  <c r="AR774" i="10"/>
  <c r="P774" i="10"/>
  <c r="AS773" i="10"/>
  <c r="Q773" i="10"/>
  <c r="AT772" i="10"/>
  <c r="AP772" i="10"/>
  <c r="R772" i="10"/>
  <c r="AU771" i="10"/>
  <c r="AQ771" i="10"/>
  <c r="AR770" i="10"/>
  <c r="AS769" i="10"/>
  <c r="Q769" i="10"/>
  <c r="AT768" i="10"/>
  <c r="AP768" i="10"/>
  <c r="R768" i="10"/>
  <c r="AU767" i="10"/>
  <c r="AQ767" i="10"/>
  <c r="AR766" i="10"/>
  <c r="P766" i="10"/>
  <c r="AS765" i="10"/>
  <c r="Q765" i="10"/>
  <c r="AT764" i="10"/>
  <c r="AP764" i="10"/>
  <c r="R764" i="10"/>
  <c r="AU763" i="10"/>
  <c r="AQ763" i="10"/>
  <c r="AR762" i="10"/>
  <c r="P762" i="10"/>
  <c r="AS761" i="10"/>
  <c r="Q761" i="10"/>
  <c r="AT760" i="10"/>
  <c r="AP760" i="10"/>
  <c r="R760" i="10"/>
  <c r="AU759" i="10"/>
  <c r="AQ759" i="10"/>
  <c r="AR758" i="10"/>
  <c r="AS757" i="10"/>
  <c r="AT756" i="10"/>
  <c r="AP756" i="10"/>
  <c r="R756" i="10"/>
  <c r="AU755" i="10"/>
  <c r="AQ755" i="10"/>
  <c r="AR754" i="10"/>
  <c r="P754" i="10"/>
  <c r="AS753" i="10"/>
  <c r="Q753" i="10"/>
  <c r="AT752" i="10"/>
  <c r="AL752" i="10"/>
  <c r="R752" i="10"/>
  <c r="AU751" i="10"/>
  <c r="AQ751" i="10"/>
  <c r="AR750" i="10"/>
  <c r="P750" i="10"/>
  <c r="AS749" i="10"/>
  <c r="Q749" i="10"/>
  <c r="AT748" i="10"/>
  <c r="AL748" i="10"/>
  <c r="R748" i="10"/>
  <c r="AU747" i="10"/>
  <c r="AQ747" i="10"/>
  <c r="AR746" i="10"/>
  <c r="P746" i="10"/>
  <c r="AS745" i="10"/>
  <c r="Q745" i="10"/>
  <c r="AT744" i="10"/>
  <c r="AP744" i="10"/>
  <c r="R744" i="10"/>
  <c r="AU743" i="10"/>
  <c r="AQ743" i="10"/>
  <c r="AR742" i="10"/>
  <c r="P742" i="10"/>
  <c r="AS741" i="10"/>
  <c r="Q741" i="10"/>
  <c r="AT740" i="10"/>
  <c r="AP740" i="10"/>
  <c r="R740" i="10"/>
  <c r="AU739" i="10"/>
  <c r="AQ739" i="10"/>
  <c r="AR738" i="10"/>
  <c r="P738" i="10"/>
  <c r="AS737" i="10"/>
  <c r="Q737" i="10"/>
  <c r="AT736" i="10"/>
  <c r="AP736" i="10"/>
  <c r="R736" i="10"/>
  <c r="AU735" i="10"/>
  <c r="AQ735" i="10"/>
  <c r="AR734" i="10"/>
  <c r="P734" i="10"/>
  <c r="AS733" i="10"/>
  <c r="Q733" i="10"/>
  <c r="AL732" i="10"/>
  <c r="R732" i="10"/>
  <c r="AM731" i="10"/>
  <c r="AN730" i="10"/>
  <c r="P730" i="10"/>
  <c r="Q729" i="10"/>
  <c r="AL728" i="10"/>
  <c r="R728" i="10"/>
  <c r="AM727" i="10"/>
  <c r="AN726" i="10"/>
  <c r="P726" i="10"/>
  <c r="AS725" i="10"/>
  <c r="Q725" i="10"/>
  <c r="AT724" i="10"/>
  <c r="AL724" i="10"/>
  <c r="R724" i="10"/>
  <c r="AU723" i="10"/>
  <c r="AQ723" i="10"/>
  <c r="AR722" i="10"/>
  <c r="P722" i="10"/>
  <c r="AS721" i="10"/>
  <c r="Q721" i="10"/>
  <c r="AT720" i="10"/>
  <c r="AP720" i="10"/>
  <c r="R720" i="10"/>
  <c r="AU719" i="10"/>
  <c r="AQ719" i="10"/>
  <c r="AR718" i="10"/>
  <c r="P718" i="10"/>
  <c r="AS717" i="10"/>
  <c r="Q717" i="10"/>
  <c r="AT716" i="10"/>
  <c r="AL716" i="10"/>
  <c r="R716" i="10"/>
  <c r="AU715" i="10"/>
  <c r="AM715" i="10"/>
  <c r="AR714" i="10"/>
  <c r="P714" i="10"/>
  <c r="AS713" i="10"/>
  <c r="Q713" i="10"/>
  <c r="AT712" i="10"/>
  <c r="AP712" i="10"/>
  <c r="R712" i="10"/>
  <c r="AU711" i="10"/>
  <c r="AQ711" i="10"/>
  <c r="AN710" i="10"/>
  <c r="P710" i="10"/>
  <c r="Q709" i="10"/>
  <c r="AL708" i="10"/>
  <c r="R708" i="10"/>
  <c r="AU707" i="10"/>
  <c r="AM707" i="10"/>
  <c r="AR706" i="10"/>
  <c r="P706" i="10"/>
  <c r="AS705" i="10"/>
  <c r="Q705" i="10"/>
  <c r="AT704" i="10"/>
  <c r="AL704" i="10"/>
  <c r="R704" i="10"/>
  <c r="AU703" i="10"/>
  <c r="AQ703" i="10"/>
  <c r="AR702" i="10"/>
  <c r="P702" i="10"/>
  <c r="Q701" i="10"/>
  <c r="AL700" i="10"/>
  <c r="R700" i="10"/>
  <c r="AM699" i="10"/>
  <c r="AN698" i="10"/>
  <c r="P698" i="10"/>
  <c r="Q697" i="10"/>
  <c r="AL696" i="10"/>
  <c r="R696" i="10"/>
  <c r="AM695" i="10"/>
  <c r="AN694" i="10"/>
  <c r="P694" i="10"/>
  <c r="Q693" i="10"/>
  <c r="P690" i="10"/>
  <c r="Q689" i="10"/>
  <c r="AM683" i="10"/>
  <c r="AN682" i="10"/>
  <c r="P682" i="10"/>
  <c r="AS681" i="10"/>
  <c r="Q681" i="10"/>
  <c r="AL680" i="10"/>
  <c r="R680" i="10"/>
  <c r="AM679" i="10"/>
  <c r="AN678" i="10"/>
  <c r="P678" i="10"/>
  <c r="Q677" i="10"/>
  <c r="AL676" i="10"/>
  <c r="R676" i="10"/>
  <c r="AM675" i="10"/>
  <c r="AN674" i="10"/>
  <c r="P674" i="10"/>
  <c r="Q673" i="10"/>
  <c r="AL672" i="10"/>
  <c r="R672" i="10"/>
  <c r="AM671" i="10"/>
  <c r="AR670" i="10"/>
  <c r="AI669" i="10"/>
  <c r="AE668" i="10"/>
  <c r="AK668" i="10" s="1"/>
  <c r="P668" i="10"/>
  <c r="Q668" i="10"/>
  <c r="U667" i="10"/>
  <c r="AS667" i="10"/>
  <c r="AA664" i="10"/>
  <c r="AU664" i="10"/>
  <c r="AM664" i="10"/>
  <c r="AQ664" i="10"/>
  <c r="AF663" i="10"/>
  <c r="AI663" i="10" s="1"/>
  <c r="AS663" i="10"/>
  <c r="U662" i="10"/>
  <c r="R662" i="10"/>
  <c r="Y662" i="10"/>
  <c r="AS662" i="10"/>
  <c r="AK645" i="10"/>
  <c r="AK629" i="10"/>
  <c r="AJ626" i="10"/>
  <c r="AI619" i="10"/>
  <c r="Q609" i="10"/>
  <c r="T609" i="10"/>
  <c r="P606" i="10"/>
  <c r="S606" i="10"/>
  <c r="R600" i="10"/>
  <c r="U600" i="10"/>
  <c r="Q597" i="10"/>
  <c r="T597" i="10"/>
  <c r="Q586" i="10"/>
  <c r="AJ586" i="10"/>
  <c r="R585" i="10"/>
  <c r="AK585" i="10"/>
  <c r="AU786" i="10"/>
  <c r="AQ786" i="10"/>
  <c r="AR785" i="10"/>
  <c r="AS784" i="10"/>
  <c r="AT783" i="10"/>
  <c r="AP783" i="10"/>
  <c r="AU782" i="10"/>
  <c r="AQ782" i="10"/>
  <c r="AR781" i="10"/>
  <c r="AS780" i="10"/>
  <c r="AT779" i="10"/>
  <c r="AP779" i="10"/>
  <c r="AU778" i="10"/>
  <c r="AQ778" i="10"/>
  <c r="AR777" i="10"/>
  <c r="AS776" i="10"/>
  <c r="AU774" i="10"/>
  <c r="AS772" i="10"/>
  <c r="AS768" i="10"/>
  <c r="AU766" i="10"/>
  <c r="AR765" i="10"/>
  <c r="AS764" i="10"/>
  <c r="AT763" i="10"/>
  <c r="AU762" i="10"/>
  <c r="AQ762" i="10"/>
  <c r="AR761" i="10"/>
  <c r="AS760" i="10"/>
  <c r="AS756" i="10"/>
  <c r="AT755" i="10"/>
  <c r="AU754" i="10"/>
  <c r="AQ754" i="10"/>
  <c r="AR753" i="10"/>
  <c r="AS752" i="10"/>
  <c r="AT751" i="10"/>
  <c r="AU750" i="10"/>
  <c r="AQ750" i="10"/>
  <c r="AR749" i="10"/>
  <c r="AS748" i="10"/>
  <c r="AT747" i="10"/>
  <c r="AP747" i="10"/>
  <c r="AU746" i="10"/>
  <c r="AQ746" i="10"/>
  <c r="AR745" i="10"/>
  <c r="AS744" i="10"/>
  <c r="AT743" i="10"/>
  <c r="AP743" i="10"/>
  <c r="AU742" i="10"/>
  <c r="AQ742" i="10"/>
  <c r="AR741" i="10"/>
  <c r="AS740" i="10"/>
  <c r="AT739" i="10"/>
  <c r="AP739" i="10"/>
  <c r="AU738" i="10"/>
  <c r="AQ738" i="10"/>
  <c r="AR737" i="10"/>
  <c r="AS736" i="10"/>
  <c r="AT735" i="10"/>
  <c r="AP735" i="10"/>
  <c r="AU734" i="10"/>
  <c r="AQ734" i="10"/>
  <c r="AR733" i="10"/>
  <c r="AP731" i="10"/>
  <c r="AQ730" i="10"/>
  <c r="AR729" i="10"/>
  <c r="AS728" i="10"/>
  <c r="AT727" i="10"/>
  <c r="AP727" i="10"/>
  <c r="AU726" i="10"/>
  <c r="AQ726" i="10"/>
  <c r="AR725" i="10"/>
  <c r="AS724" i="10"/>
  <c r="AT723" i="10"/>
  <c r="AP723" i="10"/>
  <c r="AU722" i="10"/>
  <c r="AQ722" i="10"/>
  <c r="AR721" i="10"/>
  <c r="AS720" i="10"/>
  <c r="AT719" i="10"/>
  <c r="AP719" i="10"/>
  <c r="AU718" i="10"/>
  <c r="AQ718" i="10"/>
  <c r="AR717" i="10"/>
  <c r="AS716" i="10"/>
  <c r="AT715" i="10"/>
  <c r="AP715" i="10"/>
  <c r="AU714" i="10"/>
  <c r="AQ714" i="10"/>
  <c r="AR713" i="10"/>
  <c r="AS712" i="10"/>
  <c r="AT711" i="10"/>
  <c r="AP711" i="10"/>
  <c r="AU710" i="10"/>
  <c r="AQ710" i="10"/>
  <c r="AR709" i="10"/>
  <c r="AS708" i="10"/>
  <c r="AT707" i="10"/>
  <c r="AP707" i="10"/>
  <c r="AU706" i="10"/>
  <c r="AQ706" i="10"/>
  <c r="AR705" i="10"/>
  <c r="AS704" i="10"/>
  <c r="AT703" i="10"/>
  <c r="AP703" i="10"/>
  <c r="AU702" i="10"/>
  <c r="AQ702" i="10"/>
  <c r="AR701" i="10"/>
  <c r="AS700" i="10"/>
  <c r="AP699" i="10"/>
  <c r="AQ698" i="10"/>
  <c r="AR697" i="10"/>
  <c r="AS696" i="10"/>
  <c r="AP695" i="10"/>
  <c r="AQ694" i="10"/>
  <c r="AR693" i="10"/>
  <c r="AS692" i="10"/>
  <c r="AU690" i="10"/>
  <c r="AQ690" i="10"/>
  <c r="AR689" i="10"/>
  <c r="AS684" i="10"/>
  <c r="AU682" i="10"/>
  <c r="AQ682" i="10"/>
  <c r="AR681" i="10"/>
  <c r="AS680" i="10"/>
  <c r="AP679" i="10"/>
  <c r="AU678" i="10"/>
  <c r="AQ678" i="10"/>
  <c r="AR677" i="10"/>
  <c r="AS676" i="10"/>
  <c r="AP675" i="10"/>
  <c r="AQ674" i="10"/>
  <c r="AR673" i="10"/>
  <c r="AP671" i="10"/>
  <c r="AL669" i="10"/>
  <c r="AT668" i="10"/>
  <c r="AQ667" i="10"/>
  <c r="W667" i="10"/>
  <c r="R667" i="10"/>
  <c r="U666" i="10"/>
  <c r="R666" i="10"/>
  <c r="AG665" i="10"/>
  <c r="AL664" i="10"/>
  <c r="AD664" i="10"/>
  <c r="AJ664" i="10" s="1"/>
  <c r="AE664" i="10"/>
  <c r="AK664" i="10" s="1"/>
  <c r="X664" i="10"/>
  <c r="AN664" i="10"/>
  <c r="AR664" i="10"/>
  <c r="AM663" i="10"/>
  <c r="AK663" i="10"/>
  <c r="S663" i="10"/>
  <c r="AG662" i="10"/>
  <c r="AJ662" i="10" s="1"/>
  <c r="AT662" i="10"/>
  <c r="AC662" i="10"/>
  <c r="AI662" i="10" s="1"/>
  <c r="V662" i="10"/>
  <c r="AL662" i="10"/>
  <c r="AP662" i="10"/>
  <c r="Z661" i="10"/>
  <c r="AT661" i="10"/>
  <c r="AL661" i="10"/>
  <c r="AP661" i="10"/>
  <c r="AJ660" i="10"/>
  <c r="U657" i="10"/>
  <c r="T654" i="10"/>
  <c r="Q650" i="10"/>
  <c r="AI648" i="10"/>
  <c r="AK646" i="10"/>
  <c r="Q642" i="10"/>
  <c r="Q638" i="10"/>
  <c r="AI636" i="10"/>
  <c r="R612" i="10"/>
  <c r="U612" i="10"/>
  <c r="AJ610" i="10"/>
  <c r="Q605" i="10"/>
  <c r="T605" i="10"/>
  <c r="R588" i="10"/>
  <c r="U588" i="10"/>
  <c r="Q585" i="10"/>
  <c r="T585" i="10"/>
  <c r="AR653" i="10"/>
  <c r="AN653" i="10"/>
  <c r="X653" i="10"/>
  <c r="AS652" i="10"/>
  <c r="AT651" i="10"/>
  <c r="AP651" i="10"/>
  <c r="AL651" i="10"/>
  <c r="V651" i="10"/>
  <c r="AU650" i="10"/>
  <c r="X649" i="10"/>
  <c r="AS648" i="10"/>
  <c r="AT647" i="10"/>
  <c r="AP647" i="10"/>
  <c r="AL647" i="10"/>
  <c r="V647" i="10"/>
  <c r="AU646" i="10"/>
  <c r="AQ646" i="10"/>
  <c r="AM646" i="10"/>
  <c r="W646" i="10"/>
  <c r="AR645" i="10"/>
  <c r="AN645" i="10"/>
  <c r="X645" i="10"/>
  <c r="AS644" i="10"/>
  <c r="AT643" i="10"/>
  <c r="AP643" i="10"/>
  <c r="AL643" i="10"/>
  <c r="V643" i="10"/>
  <c r="AR641" i="10"/>
  <c r="AN641" i="10"/>
  <c r="X641" i="10"/>
  <c r="AS640" i="10"/>
  <c r="AT639" i="10"/>
  <c r="X637" i="10"/>
  <c r="AS636" i="10"/>
  <c r="AT635" i="10"/>
  <c r="AP635" i="10"/>
  <c r="AL635" i="10"/>
  <c r="V635" i="10"/>
  <c r="AU606" i="10"/>
  <c r="AS604" i="10"/>
  <c r="Q604" i="10"/>
  <c r="AT603" i="10"/>
  <c r="AP603" i="10"/>
  <c r="AL603" i="10"/>
  <c r="V603" i="10"/>
  <c r="AU602" i="10"/>
  <c r="W602" i="10"/>
  <c r="X601" i="10"/>
  <c r="AS600" i="10"/>
  <c r="AT599" i="10"/>
  <c r="AP599" i="10"/>
  <c r="AL599" i="10"/>
  <c r="V599" i="10"/>
  <c r="AU598" i="10"/>
  <c r="AS596" i="10"/>
  <c r="AT595" i="10"/>
  <c r="AS592" i="10"/>
  <c r="AT591" i="10"/>
  <c r="AS588" i="10"/>
  <c r="AT587" i="10"/>
  <c r="AS584" i="10"/>
  <c r="AT583" i="10"/>
  <c r="AU582" i="10"/>
  <c r="Y582" i="10"/>
  <c r="V582" i="10"/>
  <c r="AL582" i="10"/>
  <c r="AP582" i="10"/>
  <c r="Z581" i="10"/>
  <c r="W581" i="10"/>
  <c r="AM581" i="10"/>
  <c r="AQ581" i="10"/>
  <c r="AM580" i="10"/>
  <c r="AF579" i="10"/>
  <c r="AI579" i="10"/>
  <c r="Q574" i="10"/>
  <c r="T574" i="10"/>
  <c r="AK574" i="10"/>
  <c r="Q570" i="10"/>
  <c r="T570" i="10"/>
  <c r="AK570" i="10"/>
  <c r="Q566" i="10"/>
  <c r="T566" i="10"/>
  <c r="AK566" i="10"/>
  <c r="U564" i="10"/>
  <c r="R564" i="10"/>
  <c r="S562" i="10"/>
  <c r="P562" i="10"/>
  <c r="AJ561" i="10"/>
  <c r="T561" i="10"/>
  <c r="Q561" i="10"/>
  <c r="T560" i="10"/>
  <c r="AJ560" i="10"/>
  <c r="U559" i="10"/>
  <c r="AK559" i="10"/>
  <c r="AI557" i="10"/>
  <c r="U548" i="10"/>
  <c r="R548" i="10"/>
  <c r="S546" i="10"/>
  <c r="P546" i="10"/>
  <c r="AJ545" i="10"/>
  <c r="T545" i="10"/>
  <c r="Q545" i="10"/>
  <c r="AJ544" i="10"/>
  <c r="AK543" i="10"/>
  <c r="AJ540" i="10"/>
  <c r="AK539" i="10"/>
  <c r="AI537" i="10"/>
  <c r="AI533" i="10"/>
  <c r="AJ532" i="10"/>
  <c r="AK531" i="10"/>
  <c r="AK527" i="10"/>
  <c r="AI525" i="10"/>
  <c r="AK523" i="10"/>
  <c r="AJ520" i="10"/>
  <c r="AI513" i="10"/>
  <c r="T512" i="10"/>
  <c r="AJ512" i="10"/>
  <c r="U511" i="10"/>
  <c r="AK511" i="10"/>
  <c r="AI505" i="10"/>
  <c r="AI502" i="10"/>
  <c r="AI497" i="10"/>
  <c r="AR660" i="10"/>
  <c r="AN660" i="10"/>
  <c r="X660" i="10"/>
  <c r="P660" i="10"/>
  <c r="AS659" i="10"/>
  <c r="Q659" i="10"/>
  <c r="AT658" i="10"/>
  <c r="AP658" i="10"/>
  <c r="AL658" i="10"/>
  <c r="V658" i="10"/>
  <c r="R658" i="10"/>
  <c r="AU657" i="10"/>
  <c r="AQ657" i="10"/>
  <c r="AM657" i="10"/>
  <c r="W657" i="10"/>
  <c r="AR656" i="10"/>
  <c r="AN656" i="10"/>
  <c r="X656" i="10"/>
  <c r="P656" i="10"/>
  <c r="AS655" i="10"/>
  <c r="Q655" i="10"/>
  <c r="AT654" i="10"/>
  <c r="AP654" i="10"/>
  <c r="AL654" i="10"/>
  <c r="V654" i="10"/>
  <c r="R654" i="10"/>
  <c r="AU653" i="10"/>
  <c r="AQ653" i="10"/>
  <c r="AM653" i="10"/>
  <c r="W653" i="10"/>
  <c r="AR652" i="10"/>
  <c r="AN652" i="10"/>
  <c r="X652" i="10"/>
  <c r="P652" i="10"/>
  <c r="AS651" i="10"/>
  <c r="Q651" i="10"/>
  <c r="AT650" i="10"/>
  <c r="AP650" i="10"/>
  <c r="AL650" i="10"/>
  <c r="V650" i="10"/>
  <c r="R650" i="10"/>
  <c r="AU649" i="10"/>
  <c r="AQ649" i="10"/>
  <c r="AM649" i="10"/>
  <c r="W649" i="10"/>
  <c r="AR648" i="10"/>
  <c r="AN648" i="10"/>
  <c r="X648" i="10"/>
  <c r="P648" i="10"/>
  <c r="AS647" i="10"/>
  <c r="Q647" i="10"/>
  <c r="AT646" i="10"/>
  <c r="AP646" i="10"/>
  <c r="AL646" i="10"/>
  <c r="V646" i="10"/>
  <c r="R646" i="10"/>
  <c r="AU645" i="10"/>
  <c r="AQ645" i="10"/>
  <c r="AM645" i="10"/>
  <c r="W645" i="10"/>
  <c r="AR644" i="10"/>
  <c r="AN644" i="10"/>
  <c r="X644" i="10"/>
  <c r="P644" i="10"/>
  <c r="AS643" i="10"/>
  <c r="Q643" i="10"/>
  <c r="AT642" i="10"/>
  <c r="AP642" i="10"/>
  <c r="AL642" i="10"/>
  <c r="V642" i="10"/>
  <c r="R642" i="10"/>
  <c r="AU641" i="10"/>
  <c r="AQ641" i="10"/>
  <c r="AM641" i="10"/>
  <c r="W641" i="10"/>
  <c r="AR640" i="10"/>
  <c r="AN640" i="10"/>
  <c r="X640" i="10"/>
  <c r="P640" i="10"/>
  <c r="AS639" i="10"/>
  <c r="Q639" i="10"/>
  <c r="AT638" i="10"/>
  <c r="AP638" i="10"/>
  <c r="AL638" i="10"/>
  <c r="V638" i="10"/>
  <c r="R638" i="10"/>
  <c r="AU637" i="10"/>
  <c r="AQ637" i="10"/>
  <c r="AM637" i="10"/>
  <c r="W637" i="10"/>
  <c r="AR636" i="10"/>
  <c r="AN636" i="10"/>
  <c r="X636" i="10"/>
  <c r="P636" i="10"/>
  <c r="AS635" i="10"/>
  <c r="Q635" i="10"/>
  <c r="AT634" i="10"/>
  <c r="AP634" i="10"/>
  <c r="AL634" i="10"/>
  <c r="V634" i="10"/>
  <c r="R634" i="10"/>
  <c r="AU633" i="10"/>
  <c r="AQ633" i="10"/>
  <c r="AM633" i="10"/>
  <c r="W633" i="10"/>
  <c r="AR632" i="10"/>
  <c r="AN632" i="10"/>
  <c r="X632" i="10"/>
  <c r="P632" i="10"/>
  <c r="AS631" i="10"/>
  <c r="Q631" i="10"/>
  <c r="AT630" i="10"/>
  <c r="AP630" i="10"/>
  <c r="AL630" i="10"/>
  <c r="V630" i="10"/>
  <c r="R630" i="10"/>
  <c r="AU629" i="10"/>
  <c r="AQ629" i="10"/>
  <c r="AM629" i="10"/>
  <c r="W629" i="10"/>
  <c r="AR628" i="10"/>
  <c r="AN628" i="10"/>
  <c r="X628" i="10"/>
  <c r="P628" i="10"/>
  <c r="AS627" i="10"/>
  <c r="Q627" i="10"/>
  <c r="AT626" i="10"/>
  <c r="AP626" i="10"/>
  <c r="AL626" i="10"/>
  <c r="V626" i="10"/>
  <c r="R626" i="10"/>
  <c r="AU625" i="10"/>
  <c r="AQ625" i="10"/>
  <c r="AM625" i="10"/>
  <c r="W625" i="10"/>
  <c r="AR624" i="10"/>
  <c r="AN624" i="10"/>
  <c r="X624" i="10"/>
  <c r="P624" i="10"/>
  <c r="AS623" i="10"/>
  <c r="Q623" i="10"/>
  <c r="AT622" i="10"/>
  <c r="AP622" i="10"/>
  <c r="AL622" i="10"/>
  <c r="V622" i="10"/>
  <c r="R622" i="10"/>
  <c r="AU621" i="10"/>
  <c r="AQ621" i="10"/>
  <c r="AM621" i="10"/>
  <c r="W621" i="10"/>
  <c r="AR620" i="10"/>
  <c r="AN620" i="10"/>
  <c r="X620" i="10"/>
  <c r="P620" i="10"/>
  <c r="AS619" i="10"/>
  <c r="Q619" i="10"/>
  <c r="AT618" i="10"/>
  <c r="AP618" i="10"/>
  <c r="AL618" i="10"/>
  <c r="V618" i="10"/>
  <c r="R618" i="10"/>
  <c r="AU617" i="10"/>
  <c r="AQ617" i="10"/>
  <c r="AM617" i="10"/>
  <c r="W617" i="10"/>
  <c r="AR616" i="10"/>
  <c r="AN616" i="10"/>
  <c r="X616" i="10"/>
  <c r="P616" i="10"/>
  <c r="Q615" i="10"/>
  <c r="AT614" i="10"/>
  <c r="AP614" i="10"/>
  <c r="AL614" i="10"/>
  <c r="V614" i="10"/>
  <c r="R614" i="10"/>
  <c r="AU613" i="10"/>
  <c r="AQ613" i="10"/>
  <c r="AM613" i="10"/>
  <c r="AR612" i="10"/>
  <c r="AN612" i="10"/>
  <c r="P612" i="10"/>
  <c r="Q611" i="10"/>
  <c r="AT610" i="10"/>
  <c r="AP610" i="10"/>
  <c r="AL610" i="10"/>
  <c r="V610" i="10"/>
  <c r="R610" i="10"/>
  <c r="AQ609" i="10"/>
  <c r="AM609" i="10"/>
  <c r="AR608" i="10"/>
  <c r="AN608" i="10"/>
  <c r="P608" i="10"/>
  <c r="Q607" i="10"/>
  <c r="AT606" i="10"/>
  <c r="AP606" i="10"/>
  <c r="AL606" i="10"/>
  <c r="R606" i="10"/>
  <c r="AQ605" i="10"/>
  <c r="AM605" i="10"/>
  <c r="AR604" i="10"/>
  <c r="AN604" i="10"/>
  <c r="P604" i="10"/>
  <c r="Q603" i="10"/>
  <c r="AT602" i="10"/>
  <c r="AP602" i="10"/>
  <c r="AL602" i="10"/>
  <c r="V602" i="10"/>
  <c r="R602" i="10"/>
  <c r="AQ601" i="10"/>
  <c r="AM601" i="10"/>
  <c r="AR600" i="10"/>
  <c r="AN600" i="10"/>
  <c r="P600" i="10"/>
  <c r="Q599" i="10"/>
  <c r="AT598" i="10"/>
  <c r="AP598" i="10"/>
  <c r="AL598" i="10"/>
  <c r="V598" i="10"/>
  <c r="R598" i="10"/>
  <c r="AU597" i="10"/>
  <c r="AQ597" i="10"/>
  <c r="AM597" i="10"/>
  <c r="AR596" i="10"/>
  <c r="AN596" i="10"/>
  <c r="P596" i="10"/>
  <c r="Q595" i="10"/>
  <c r="AT594" i="10"/>
  <c r="AP594" i="10"/>
  <c r="AL594" i="10"/>
  <c r="V594" i="10"/>
  <c r="R594" i="10"/>
  <c r="AU593" i="10"/>
  <c r="AQ593" i="10"/>
  <c r="AM593" i="10"/>
  <c r="AR592" i="10"/>
  <c r="AN592" i="10"/>
  <c r="X592" i="10"/>
  <c r="P592" i="10"/>
  <c r="AS591" i="10"/>
  <c r="Q591" i="10"/>
  <c r="AT590" i="10"/>
  <c r="AP590" i="10"/>
  <c r="AL590" i="10"/>
  <c r="V590" i="10"/>
  <c r="R590" i="10"/>
  <c r="AU589" i="10"/>
  <c r="AQ589" i="10"/>
  <c r="AM589" i="10"/>
  <c r="AR588" i="10"/>
  <c r="AN588" i="10"/>
  <c r="P588" i="10"/>
  <c r="Q587" i="10"/>
  <c r="AT586" i="10"/>
  <c r="AP586" i="10"/>
  <c r="AL586" i="10"/>
  <c r="V586" i="10"/>
  <c r="R586" i="10"/>
  <c r="AU585" i="10"/>
  <c r="AQ585" i="10"/>
  <c r="AM585" i="10"/>
  <c r="AR584" i="10"/>
  <c r="AN584" i="10"/>
  <c r="P584" i="10"/>
  <c r="Q583" i="10"/>
  <c r="AC582" i="10"/>
  <c r="AI582" i="10" s="1"/>
  <c r="X582" i="10"/>
  <c r="AD581" i="10"/>
  <c r="AJ581" i="10" s="1"/>
  <c r="Y581" i="10"/>
  <c r="P581" i="10" s="1"/>
  <c r="AL580" i="10"/>
  <c r="AG580" i="10"/>
  <c r="X579" i="10"/>
  <c r="AS579" i="10"/>
  <c r="Q578" i="10"/>
  <c r="T578" i="10"/>
  <c r="T577" i="10"/>
  <c r="Q577" i="10"/>
  <c r="U576" i="10"/>
  <c r="R576" i="10"/>
  <c r="T565" i="10"/>
  <c r="Q565" i="10"/>
  <c r="U552" i="10"/>
  <c r="R552" i="10"/>
  <c r="S550" i="10"/>
  <c r="P550" i="10"/>
  <c r="T549" i="10"/>
  <c r="Q549" i="10"/>
  <c r="U491" i="10"/>
  <c r="R491" i="10"/>
  <c r="P484" i="10"/>
  <c r="S484" i="10"/>
  <c r="AU660" i="10"/>
  <c r="AQ660" i="10"/>
  <c r="AR659" i="10"/>
  <c r="P659" i="10"/>
  <c r="AS658" i="10"/>
  <c r="Q658" i="10"/>
  <c r="AT657" i="10"/>
  <c r="AP657" i="10"/>
  <c r="R657" i="10"/>
  <c r="AU656" i="10"/>
  <c r="AQ656" i="10"/>
  <c r="AR655" i="10"/>
  <c r="P655" i="10"/>
  <c r="AS654" i="10"/>
  <c r="Q654" i="10"/>
  <c r="AT653" i="10"/>
  <c r="AP653" i="10"/>
  <c r="AU652" i="10"/>
  <c r="AQ652" i="10"/>
  <c r="AR651" i="10"/>
  <c r="AS650" i="10"/>
  <c r="AT649" i="10"/>
  <c r="AP649" i="10"/>
  <c r="AU648" i="10"/>
  <c r="AQ648" i="10"/>
  <c r="AR647" i="10"/>
  <c r="AS646" i="10"/>
  <c r="AT645" i="10"/>
  <c r="AP645" i="10"/>
  <c r="AU644" i="10"/>
  <c r="AQ644" i="10"/>
  <c r="AR643" i="10"/>
  <c r="AS642" i="10"/>
  <c r="AT641" i="10"/>
  <c r="AP641" i="10"/>
  <c r="AU640" i="10"/>
  <c r="AQ640" i="10"/>
  <c r="AR639" i="10"/>
  <c r="AS638" i="10"/>
  <c r="AT637" i="10"/>
  <c r="AP637" i="10"/>
  <c r="AU636" i="10"/>
  <c r="AQ636" i="10"/>
  <c r="AR635" i="10"/>
  <c r="AS634" i="10"/>
  <c r="AT633" i="10"/>
  <c r="AP633" i="10"/>
  <c r="AU632" i="10"/>
  <c r="AQ632" i="10"/>
  <c r="AR631" i="10"/>
  <c r="AS630" i="10"/>
  <c r="Q630" i="10"/>
  <c r="AT629" i="10"/>
  <c r="AP629" i="10"/>
  <c r="AU628" i="10"/>
  <c r="AQ628" i="10"/>
  <c r="AR627" i="10"/>
  <c r="P627" i="10"/>
  <c r="AS626" i="10"/>
  <c r="Q626" i="10"/>
  <c r="AT625" i="10"/>
  <c r="AP625" i="10"/>
  <c r="R625" i="10"/>
  <c r="AU624" i="10"/>
  <c r="AQ624" i="10"/>
  <c r="AR623" i="10"/>
  <c r="P623" i="10"/>
  <c r="AS622" i="10"/>
  <c r="Q622" i="10"/>
  <c r="AT621" i="10"/>
  <c r="AP621" i="10"/>
  <c r="R621" i="10"/>
  <c r="AU620" i="10"/>
  <c r="AQ620" i="10"/>
  <c r="AR619" i="10"/>
  <c r="P619" i="10"/>
  <c r="AS618" i="10"/>
  <c r="Q618" i="10"/>
  <c r="AT617" i="10"/>
  <c r="AP617" i="10"/>
  <c r="R617" i="10"/>
  <c r="AU616" i="10"/>
  <c r="AQ616" i="10"/>
  <c r="AR615" i="10"/>
  <c r="P615" i="10"/>
  <c r="AS614" i="10"/>
  <c r="Q614" i="10"/>
  <c r="AT613" i="10"/>
  <c r="AL613" i="10"/>
  <c r="R613" i="10"/>
  <c r="AU612" i="10"/>
  <c r="AQ612" i="10"/>
  <c r="AR611" i="10"/>
  <c r="AS610" i="10"/>
  <c r="Q610" i="10"/>
  <c r="AT609" i="10"/>
  <c r="AP609" i="10"/>
  <c r="AU608" i="10"/>
  <c r="AQ608" i="10"/>
  <c r="AR607" i="10"/>
  <c r="AS606" i="10"/>
  <c r="AT605" i="10"/>
  <c r="AP605" i="10"/>
  <c r="AU604" i="10"/>
  <c r="AQ604" i="10"/>
  <c r="AR603" i="10"/>
  <c r="AS602" i="10"/>
  <c r="AT601" i="10"/>
  <c r="AP601" i="10"/>
  <c r="AU600" i="10"/>
  <c r="AQ600" i="10"/>
  <c r="AR599" i="10"/>
  <c r="AS598" i="10"/>
  <c r="AT597" i="10"/>
  <c r="AP597" i="10"/>
  <c r="AU596" i="10"/>
  <c r="AQ596" i="10"/>
  <c r="AR595" i="10"/>
  <c r="AS594" i="10"/>
  <c r="AT593" i="10"/>
  <c r="AP593" i="10"/>
  <c r="AU592" i="10"/>
  <c r="AQ592" i="10"/>
  <c r="AR591" i="10"/>
  <c r="AS590" i="10"/>
  <c r="AT589" i="10"/>
  <c r="AP589" i="10"/>
  <c r="AU588" i="10"/>
  <c r="AQ588" i="10"/>
  <c r="AR587" i="10"/>
  <c r="AS586" i="10"/>
  <c r="AT585" i="10"/>
  <c r="AP585" i="10"/>
  <c r="AU584" i="10"/>
  <c r="AQ584" i="10"/>
  <c r="AR583" i="10"/>
  <c r="AM582" i="10"/>
  <c r="AG582" i="10"/>
  <c r="AJ582" i="10" s="1"/>
  <c r="W582" i="10"/>
  <c r="AN581" i="10"/>
  <c r="AH581" i="10"/>
  <c r="AK581" i="10" s="1"/>
  <c r="X581" i="10"/>
  <c r="AU580" i="10"/>
  <c r="V580" i="10"/>
  <c r="P575" i="10"/>
  <c r="S575" i="10"/>
  <c r="AJ575" i="10"/>
  <c r="S574" i="10"/>
  <c r="P574" i="10"/>
  <c r="AJ571" i="10"/>
  <c r="S570" i="10"/>
  <c r="P570" i="10"/>
  <c r="AJ567" i="10"/>
  <c r="S566" i="10"/>
  <c r="P566" i="10"/>
  <c r="AI558" i="10"/>
  <c r="T558" i="10"/>
  <c r="U557" i="10"/>
  <c r="U556" i="10"/>
  <c r="R556" i="10"/>
  <c r="S554" i="10"/>
  <c r="P554" i="10"/>
  <c r="AJ553" i="10"/>
  <c r="T553" i="10"/>
  <c r="Q553" i="10"/>
  <c r="T552" i="10"/>
  <c r="AJ552" i="10"/>
  <c r="U551" i="10"/>
  <c r="AK551" i="10"/>
  <c r="AI549" i="10"/>
  <c r="AI542" i="10"/>
  <c r="T542" i="10"/>
  <c r="AI538" i="10"/>
  <c r="T538" i="10"/>
  <c r="U537" i="10"/>
  <c r="U536" i="10"/>
  <c r="R536" i="10"/>
  <c r="S534" i="10"/>
  <c r="P534" i="10"/>
  <c r="AJ533" i="10"/>
  <c r="AI530" i="10"/>
  <c r="AI529" i="10"/>
  <c r="T528" i="10"/>
  <c r="AJ528" i="10"/>
  <c r="AJ525" i="10"/>
  <c r="T524" i="10"/>
  <c r="AJ524" i="10"/>
  <c r="AI521" i="10"/>
  <c r="AJ513" i="10"/>
  <c r="AI510" i="10"/>
  <c r="AI509" i="10"/>
  <c r="T508" i="10"/>
  <c r="AJ508" i="10"/>
  <c r="U507" i="10"/>
  <c r="AJ505" i="10"/>
  <c r="U504" i="10"/>
  <c r="R504" i="10"/>
  <c r="U499" i="10"/>
  <c r="T496" i="10"/>
  <c r="T492" i="10"/>
  <c r="Q492" i="10"/>
  <c r="AT660" i="10"/>
  <c r="AP660" i="10"/>
  <c r="AU659" i="10"/>
  <c r="AQ659" i="10"/>
  <c r="AR658" i="10"/>
  <c r="AS657" i="10"/>
  <c r="AT656" i="10"/>
  <c r="AP656" i="10"/>
  <c r="AU655" i="10"/>
  <c r="AQ655" i="10"/>
  <c r="AR654" i="10"/>
  <c r="AT632" i="10"/>
  <c r="AR630" i="10"/>
  <c r="AT628" i="10"/>
  <c r="AP628" i="10"/>
  <c r="AU627" i="10"/>
  <c r="AQ627" i="10"/>
  <c r="AR626" i="10"/>
  <c r="AS625" i="10"/>
  <c r="AT624" i="10"/>
  <c r="AP624" i="10"/>
  <c r="AU623" i="10"/>
  <c r="AQ623" i="10"/>
  <c r="AR622" i="10"/>
  <c r="AS621" i="10"/>
  <c r="AT620" i="10"/>
  <c r="AP620" i="10"/>
  <c r="AU619" i="10"/>
  <c r="AQ619" i="10"/>
  <c r="AR618" i="10"/>
  <c r="AS617" i="10"/>
  <c r="AU615" i="10"/>
  <c r="AR614" i="10"/>
  <c r="AS613" i="10"/>
  <c r="S581" i="10"/>
  <c r="AJ580" i="10"/>
  <c r="AH579" i="10"/>
  <c r="AK579" i="10" s="1"/>
  <c r="AU579" i="10"/>
  <c r="S578" i="10"/>
  <c r="P578" i="10"/>
  <c r="R577" i="10"/>
  <c r="U577" i="10"/>
  <c r="AI576" i="10"/>
  <c r="AI573" i="10"/>
  <c r="T573" i="10"/>
  <c r="Q573" i="10"/>
  <c r="AJ572" i="10"/>
  <c r="U572" i="10"/>
  <c r="R572" i="10"/>
  <c r="AI569" i="10"/>
  <c r="T569" i="10"/>
  <c r="Q569" i="10"/>
  <c r="AJ568" i="10"/>
  <c r="U568" i="10"/>
  <c r="R568" i="10"/>
  <c r="R565" i="10"/>
  <c r="U565" i="10"/>
  <c r="AI562" i="10"/>
  <c r="U560" i="10"/>
  <c r="R560" i="10"/>
  <c r="S558" i="10"/>
  <c r="P558" i="10"/>
  <c r="AJ557" i="10"/>
  <c r="T557" i="10"/>
  <c r="Q557" i="10"/>
  <c r="AJ556" i="10"/>
  <c r="AK555" i="10"/>
  <c r="AI546" i="10"/>
  <c r="U544" i="10"/>
  <c r="R544" i="10"/>
  <c r="S542" i="10"/>
  <c r="P542" i="10"/>
  <c r="AJ541" i="10"/>
  <c r="U540" i="10"/>
  <c r="R540" i="10"/>
  <c r="S538" i="10"/>
  <c r="P538" i="10"/>
  <c r="AJ537" i="10"/>
  <c r="T537" i="10"/>
  <c r="Q537" i="10"/>
  <c r="AJ536" i="10"/>
  <c r="AK535" i="10"/>
  <c r="AK532" i="10"/>
  <c r="AI517" i="10"/>
  <c r="AK515" i="10"/>
  <c r="T504" i="10"/>
  <c r="AJ504" i="10"/>
  <c r="U503" i="10"/>
  <c r="AK503" i="10"/>
  <c r="AI501" i="10"/>
  <c r="U495" i="10"/>
  <c r="AK495" i="10"/>
  <c r="AI494" i="10"/>
  <c r="AQ579" i="10"/>
  <c r="AM579" i="10"/>
  <c r="W579" i="10"/>
  <c r="AR578" i="10"/>
  <c r="AN578" i="10"/>
  <c r="X578" i="10"/>
  <c r="AS577" i="10"/>
  <c r="AT576" i="10"/>
  <c r="AP576" i="10"/>
  <c r="AL576" i="10"/>
  <c r="V576" i="10"/>
  <c r="AU575" i="10"/>
  <c r="AQ575" i="10"/>
  <c r="AM575" i="10"/>
  <c r="W575" i="10"/>
  <c r="AR574" i="10"/>
  <c r="AN574" i="10"/>
  <c r="X574" i="10"/>
  <c r="AS573" i="10"/>
  <c r="AT572" i="10"/>
  <c r="AP572" i="10"/>
  <c r="AL572" i="10"/>
  <c r="V572" i="10"/>
  <c r="AU571" i="10"/>
  <c r="AQ571" i="10"/>
  <c r="AM571" i="10"/>
  <c r="W571" i="10"/>
  <c r="AR570" i="10"/>
  <c r="AN570" i="10"/>
  <c r="X570" i="10"/>
  <c r="AS569" i="10"/>
  <c r="AT568" i="10"/>
  <c r="AP568" i="10"/>
  <c r="AL568" i="10"/>
  <c r="V568" i="10"/>
  <c r="AU567" i="10"/>
  <c r="AQ567" i="10"/>
  <c r="AM567" i="10"/>
  <c r="W567" i="10"/>
  <c r="AR566" i="10"/>
  <c r="AN566" i="10"/>
  <c r="X566" i="10"/>
  <c r="AS565" i="10"/>
  <c r="AT564" i="10"/>
  <c r="AP564" i="10"/>
  <c r="AL564" i="10"/>
  <c r="V564" i="10"/>
  <c r="AU563" i="10"/>
  <c r="AQ563" i="10"/>
  <c r="AM563" i="10"/>
  <c r="W563" i="10"/>
  <c r="AR562" i="10"/>
  <c r="AN562" i="10"/>
  <c r="X562" i="10"/>
  <c r="AS561" i="10"/>
  <c r="AT560" i="10"/>
  <c r="AP560" i="10"/>
  <c r="AL560" i="10"/>
  <c r="V560" i="10"/>
  <c r="AU559" i="10"/>
  <c r="AQ559" i="10"/>
  <c r="AM559" i="10"/>
  <c r="W559" i="10"/>
  <c r="AR558" i="10"/>
  <c r="AN558" i="10"/>
  <c r="X558" i="10"/>
  <c r="AS557" i="10"/>
  <c r="AT556" i="10"/>
  <c r="AP556" i="10"/>
  <c r="AL556" i="10"/>
  <c r="V556" i="10"/>
  <c r="AU555" i="10"/>
  <c r="AQ555" i="10"/>
  <c r="AM555" i="10"/>
  <c r="W555" i="10"/>
  <c r="AR554" i="10"/>
  <c r="AN554" i="10"/>
  <c r="X554" i="10"/>
  <c r="AS553" i="10"/>
  <c r="AT552" i="10"/>
  <c r="AP552" i="10"/>
  <c r="AL552" i="10"/>
  <c r="V552" i="10"/>
  <c r="AU551" i="10"/>
  <c r="AQ551" i="10"/>
  <c r="AM551" i="10"/>
  <c r="W551" i="10"/>
  <c r="AR550" i="10"/>
  <c r="AN550" i="10"/>
  <c r="X550" i="10"/>
  <c r="AS549" i="10"/>
  <c r="AT548" i="10"/>
  <c r="AP548" i="10"/>
  <c r="AL548" i="10"/>
  <c r="V548" i="10"/>
  <c r="AU547" i="10"/>
  <c r="AQ547" i="10"/>
  <c r="AM547" i="10"/>
  <c r="W547" i="10"/>
  <c r="AR546" i="10"/>
  <c r="AN546" i="10"/>
  <c r="X546" i="10"/>
  <c r="AS545" i="10"/>
  <c r="AT544" i="10"/>
  <c r="AP544" i="10"/>
  <c r="AL544" i="10"/>
  <c r="V544" i="10"/>
  <c r="AU543" i="10"/>
  <c r="AQ543" i="10"/>
  <c r="AM543" i="10"/>
  <c r="W543" i="10"/>
  <c r="AR542" i="10"/>
  <c r="AN542" i="10"/>
  <c r="X542" i="10"/>
  <c r="AS541" i="10"/>
  <c r="AT540" i="10"/>
  <c r="AP540" i="10"/>
  <c r="AL540" i="10"/>
  <c r="V540" i="10"/>
  <c r="AU539" i="10"/>
  <c r="AQ539" i="10"/>
  <c r="AM539" i="10"/>
  <c r="W539" i="10"/>
  <c r="AR538" i="10"/>
  <c r="AN538" i="10"/>
  <c r="X538" i="10"/>
  <c r="AS537" i="10"/>
  <c r="AT536" i="10"/>
  <c r="AP536" i="10"/>
  <c r="AL536" i="10"/>
  <c r="V536" i="10"/>
  <c r="AU535" i="10"/>
  <c r="AQ535" i="10"/>
  <c r="AM535" i="10"/>
  <c r="W535" i="10"/>
  <c r="AR534" i="10"/>
  <c r="AN534" i="10"/>
  <c r="X534" i="10"/>
  <c r="AS533" i="10"/>
  <c r="AT532" i="10"/>
  <c r="AP532" i="10"/>
  <c r="AL532" i="10"/>
  <c r="V532" i="10"/>
  <c r="AU531" i="10"/>
  <c r="AQ531" i="10"/>
  <c r="AM531" i="10"/>
  <c r="W531" i="10"/>
  <c r="AR530" i="10"/>
  <c r="AN530" i="10"/>
  <c r="X530" i="10"/>
  <c r="AS529" i="10"/>
  <c r="AT528" i="10"/>
  <c r="AP528" i="10"/>
  <c r="AL528" i="10"/>
  <c r="V528" i="10"/>
  <c r="AU527" i="10"/>
  <c r="AQ527" i="10"/>
  <c r="AM527" i="10"/>
  <c r="W527" i="10"/>
  <c r="AR526" i="10"/>
  <c r="AN526" i="10"/>
  <c r="X526" i="10"/>
  <c r="P526" i="10"/>
  <c r="AS525" i="10"/>
  <c r="Q525" i="10"/>
  <c r="AT524" i="10"/>
  <c r="AP524" i="10"/>
  <c r="AL524" i="10"/>
  <c r="V524" i="10"/>
  <c r="R524" i="10"/>
  <c r="AU523" i="10"/>
  <c r="AQ523" i="10"/>
  <c r="AM523" i="10"/>
  <c r="W523" i="10"/>
  <c r="AR522" i="10"/>
  <c r="AN522" i="10"/>
  <c r="X522" i="10"/>
  <c r="P522" i="10"/>
  <c r="AS521" i="10"/>
  <c r="Q521" i="10"/>
  <c r="AT520" i="10"/>
  <c r="AP520" i="10"/>
  <c r="AL520" i="10"/>
  <c r="V520" i="10"/>
  <c r="R520" i="10"/>
  <c r="AU519" i="10"/>
  <c r="AQ519" i="10"/>
  <c r="AM519" i="10"/>
  <c r="W519" i="10"/>
  <c r="AR518" i="10"/>
  <c r="AN518" i="10"/>
  <c r="X518" i="10"/>
  <c r="P518" i="10"/>
  <c r="AS517" i="10"/>
  <c r="Q517" i="10"/>
  <c r="AT516" i="10"/>
  <c r="AP516" i="10"/>
  <c r="AL516" i="10"/>
  <c r="V516" i="10"/>
  <c r="R516" i="10"/>
  <c r="AU515" i="10"/>
  <c r="AQ515" i="10"/>
  <c r="AM515" i="10"/>
  <c r="W515" i="10"/>
  <c r="AR514" i="10"/>
  <c r="AN514" i="10"/>
  <c r="X514" i="10"/>
  <c r="P514" i="10"/>
  <c r="AS513" i="10"/>
  <c r="Q513" i="10"/>
  <c r="AT512" i="10"/>
  <c r="AP512" i="10"/>
  <c r="AL512" i="10"/>
  <c r="V512" i="10"/>
  <c r="AU511" i="10"/>
  <c r="AQ511" i="10"/>
  <c r="AM511" i="10"/>
  <c r="W511" i="10"/>
  <c r="AR510" i="10"/>
  <c r="AN510" i="10"/>
  <c r="X510" i="10"/>
  <c r="AS509" i="10"/>
  <c r="AT508" i="10"/>
  <c r="AP508" i="10"/>
  <c r="AL508" i="10"/>
  <c r="V508" i="10"/>
  <c r="AU507" i="10"/>
  <c r="AQ507" i="10"/>
  <c r="AM507" i="10"/>
  <c r="W507" i="10"/>
  <c r="AR506" i="10"/>
  <c r="AN506" i="10"/>
  <c r="X506" i="10"/>
  <c r="AS505" i="10"/>
  <c r="AT504" i="10"/>
  <c r="AP504" i="10"/>
  <c r="AL504" i="10"/>
  <c r="V504" i="10"/>
  <c r="AU503" i="10"/>
  <c r="AQ503" i="10"/>
  <c r="AM503" i="10"/>
  <c r="W503" i="10"/>
  <c r="AR502" i="10"/>
  <c r="AN502" i="10"/>
  <c r="X502" i="10"/>
  <c r="P502" i="10"/>
  <c r="AS501" i="10"/>
  <c r="Q501" i="10"/>
  <c r="AT500" i="10"/>
  <c r="AP500" i="10"/>
  <c r="AL500" i="10"/>
  <c r="V500" i="10"/>
  <c r="R500" i="10"/>
  <c r="AU499" i="10"/>
  <c r="AQ499" i="10"/>
  <c r="AM499" i="10"/>
  <c r="W499" i="10"/>
  <c r="AR498" i="10"/>
  <c r="AN498" i="10"/>
  <c r="X498" i="10"/>
  <c r="P498" i="10"/>
  <c r="AS497" i="10"/>
  <c r="Q497" i="10"/>
  <c r="AT496" i="10"/>
  <c r="AP496" i="10"/>
  <c r="AL496" i="10"/>
  <c r="V496" i="10"/>
  <c r="R496" i="10"/>
  <c r="AU495" i="10"/>
  <c r="AQ495" i="10"/>
  <c r="AM495" i="10"/>
  <c r="W495" i="10"/>
  <c r="AR494" i="10"/>
  <c r="AN494" i="10"/>
  <c r="X494" i="10"/>
  <c r="P494" i="10"/>
  <c r="AS493" i="10"/>
  <c r="Q493" i="10"/>
  <c r="AS492" i="10"/>
  <c r="AC492" i="10"/>
  <c r="AI492" i="10" s="1"/>
  <c r="AQ491" i="10"/>
  <c r="S491" i="10"/>
  <c r="AR490" i="10"/>
  <c r="AE490" i="10"/>
  <c r="AK490" i="10" s="1"/>
  <c r="R490" i="10"/>
  <c r="U490" i="10"/>
  <c r="AG489" i="10"/>
  <c r="AL488" i="10"/>
  <c r="X488" i="10"/>
  <c r="AN488" i="10"/>
  <c r="AR488" i="10"/>
  <c r="AE488" i="10"/>
  <c r="AT487" i="10"/>
  <c r="AM487" i="10"/>
  <c r="V487" i="10"/>
  <c r="AF486" i="10"/>
  <c r="S486" i="10"/>
  <c r="AG485" i="10"/>
  <c r="AT485" i="10"/>
  <c r="S485" i="10"/>
  <c r="P485" i="10"/>
  <c r="AL484" i="10"/>
  <c r="U484" i="10"/>
  <c r="S477" i="10"/>
  <c r="P477" i="10"/>
  <c r="T476" i="10"/>
  <c r="Q476" i="10"/>
  <c r="AJ475" i="10"/>
  <c r="AJ471" i="10"/>
  <c r="AI468" i="10"/>
  <c r="U468" i="10"/>
  <c r="R468" i="10"/>
  <c r="AJ464" i="10"/>
  <c r="AK463" i="10"/>
  <c r="Q459" i="10"/>
  <c r="AJ459" i="10"/>
  <c r="AI456" i="10"/>
  <c r="R446" i="10"/>
  <c r="U443" i="10"/>
  <c r="R443" i="10"/>
  <c r="Q439" i="10"/>
  <c r="AJ439" i="10"/>
  <c r="R438" i="10"/>
  <c r="Q431" i="10"/>
  <c r="T409" i="10"/>
  <c r="Q409" i="10"/>
  <c r="AJ399" i="10"/>
  <c r="AT579" i="10"/>
  <c r="AP579" i="10"/>
  <c r="AL579" i="10"/>
  <c r="V579" i="10"/>
  <c r="AU578" i="10"/>
  <c r="AM578" i="10"/>
  <c r="AN577" i="10"/>
  <c r="P577" i="10"/>
  <c r="AS576" i="10"/>
  <c r="Q576" i="10"/>
  <c r="AT575" i="10"/>
  <c r="AL575" i="10"/>
  <c r="R575" i="10"/>
  <c r="AU574" i="10"/>
  <c r="AM574" i="10"/>
  <c r="AN573" i="10"/>
  <c r="X573" i="10"/>
  <c r="P573" i="10"/>
  <c r="AS572" i="10"/>
  <c r="Q572" i="10"/>
  <c r="AT571" i="10"/>
  <c r="AP571" i="10"/>
  <c r="AL571" i="10"/>
  <c r="V571" i="10"/>
  <c r="R571" i="10"/>
  <c r="AU570" i="10"/>
  <c r="AM570" i="10"/>
  <c r="AN569" i="10"/>
  <c r="X569" i="10"/>
  <c r="P569" i="10"/>
  <c r="AS568" i="10"/>
  <c r="Q568" i="10"/>
  <c r="AT567" i="10"/>
  <c r="AP567" i="10"/>
  <c r="AL567" i="10"/>
  <c r="V567" i="10"/>
  <c r="R567" i="10"/>
  <c r="AU566" i="10"/>
  <c r="AM566" i="10"/>
  <c r="AN565" i="10"/>
  <c r="P565" i="10"/>
  <c r="Q564" i="10"/>
  <c r="AL563" i="10"/>
  <c r="R563" i="10"/>
  <c r="AM562" i="10"/>
  <c r="AN561" i="10"/>
  <c r="P561" i="10"/>
  <c r="Q560" i="10"/>
  <c r="AL559" i="10"/>
  <c r="R559" i="10"/>
  <c r="AM558" i="10"/>
  <c r="AN557" i="10"/>
  <c r="P557" i="10"/>
  <c r="Q556" i="10"/>
  <c r="AL555" i="10"/>
  <c r="R555" i="10"/>
  <c r="AM554" i="10"/>
  <c r="AN553" i="10"/>
  <c r="P553" i="10"/>
  <c r="Q552" i="10"/>
  <c r="AL551" i="10"/>
  <c r="R551" i="10"/>
  <c r="AM550" i="10"/>
  <c r="AN549" i="10"/>
  <c r="P549" i="10"/>
  <c r="Q548" i="10"/>
  <c r="AL547" i="10"/>
  <c r="R547" i="10"/>
  <c r="AM546" i="10"/>
  <c r="AN545" i="10"/>
  <c r="P545" i="10"/>
  <c r="Q544" i="10"/>
  <c r="AL543" i="10"/>
  <c r="R543" i="10"/>
  <c r="AM542" i="10"/>
  <c r="AN541" i="10"/>
  <c r="P541" i="10"/>
  <c r="Q540" i="10"/>
  <c r="AL539" i="10"/>
  <c r="R539" i="10"/>
  <c r="AM538" i="10"/>
  <c r="AN537" i="10"/>
  <c r="P537" i="10"/>
  <c r="Q536" i="10"/>
  <c r="AL535" i="10"/>
  <c r="R535" i="10"/>
  <c r="AM534" i="10"/>
  <c r="AN533" i="10"/>
  <c r="P533" i="10"/>
  <c r="Q532" i="10"/>
  <c r="AL531" i="10"/>
  <c r="R531" i="10"/>
  <c r="AM530" i="10"/>
  <c r="AN529" i="10"/>
  <c r="P529" i="10"/>
  <c r="Q528" i="10"/>
  <c r="AT527" i="10"/>
  <c r="AL527" i="10"/>
  <c r="R527" i="10"/>
  <c r="AU526" i="10"/>
  <c r="AM526" i="10"/>
  <c r="AN525" i="10"/>
  <c r="P525" i="10"/>
  <c r="AS524" i="10"/>
  <c r="Q524" i="10"/>
  <c r="AT523" i="10"/>
  <c r="AL523" i="10"/>
  <c r="R523" i="10"/>
  <c r="AU522" i="10"/>
  <c r="AQ522" i="10"/>
  <c r="AR521" i="10"/>
  <c r="P521" i="10"/>
  <c r="AS520" i="10"/>
  <c r="Q520" i="10"/>
  <c r="AT519" i="10"/>
  <c r="AP519" i="10"/>
  <c r="R519" i="10"/>
  <c r="AU518" i="10"/>
  <c r="AQ518" i="10"/>
  <c r="AR517" i="10"/>
  <c r="P517" i="10"/>
  <c r="AS516" i="10"/>
  <c r="Q516" i="10"/>
  <c r="AT515" i="10"/>
  <c r="AL515" i="10"/>
  <c r="R515" i="10"/>
  <c r="AM514" i="10"/>
  <c r="AN513" i="10"/>
  <c r="P513" i="10"/>
  <c r="Q512" i="10"/>
  <c r="AL511" i="10"/>
  <c r="R511" i="10"/>
  <c r="AM510" i="10"/>
  <c r="AN509" i="10"/>
  <c r="P509" i="10"/>
  <c r="Q508" i="10"/>
  <c r="AL507" i="10"/>
  <c r="R507" i="10"/>
  <c r="AM506" i="10"/>
  <c r="AN505" i="10"/>
  <c r="P505" i="10"/>
  <c r="Q504" i="10"/>
  <c r="AL503" i="10"/>
  <c r="R503" i="10"/>
  <c r="AU502" i="10"/>
  <c r="AM502" i="10"/>
  <c r="AN501" i="10"/>
  <c r="P501" i="10"/>
  <c r="AS500" i="10"/>
  <c r="Q500" i="10"/>
  <c r="AT499" i="10"/>
  <c r="AP499" i="10"/>
  <c r="R499" i="10"/>
  <c r="AU498" i="10"/>
  <c r="AQ498" i="10"/>
  <c r="AR497" i="10"/>
  <c r="P497" i="10"/>
  <c r="AS496" i="10"/>
  <c r="Q496" i="10"/>
  <c r="AT495" i="10"/>
  <c r="AP495" i="10"/>
  <c r="R495" i="10"/>
  <c r="AU494" i="10"/>
  <c r="AQ494" i="10"/>
  <c r="AR493" i="10"/>
  <c r="P493" i="10"/>
  <c r="V492" i="10"/>
  <c r="AT490" i="10"/>
  <c r="AG490" i="10"/>
  <c r="AJ490" i="10" s="1"/>
  <c r="V490" i="10"/>
  <c r="AL490" i="10"/>
  <c r="AP490" i="10"/>
  <c r="AC490" i="10"/>
  <c r="AI490" i="10" s="1"/>
  <c r="AS488" i="10"/>
  <c r="AI488" i="10"/>
  <c r="Q488" i="10"/>
  <c r="AU488" i="10"/>
  <c r="AL487" i="10"/>
  <c r="AJ487" i="10"/>
  <c r="X486" i="10"/>
  <c r="AS486" i="10"/>
  <c r="T484" i="10"/>
  <c r="Q484" i="10"/>
  <c r="AG483" i="10"/>
  <c r="AT483" i="10"/>
  <c r="AC483" i="10"/>
  <c r="V483" i="10"/>
  <c r="AL483" i="10"/>
  <c r="AP483" i="10"/>
  <c r="AH482" i="10"/>
  <c r="AU482" i="10"/>
  <c r="S474" i="10"/>
  <c r="P474" i="10"/>
  <c r="R430" i="10"/>
  <c r="S429" i="10"/>
  <c r="P429" i="10"/>
  <c r="AK423" i="10"/>
  <c r="U423" i="10"/>
  <c r="R423" i="10"/>
  <c r="Q419" i="10"/>
  <c r="Q415" i="10"/>
  <c r="AK414" i="10"/>
  <c r="R414" i="10"/>
  <c r="AK413" i="10"/>
  <c r="AI408" i="10"/>
  <c r="U408" i="10"/>
  <c r="R408" i="10"/>
  <c r="AI404" i="10"/>
  <c r="U404" i="10"/>
  <c r="R404" i="10"/>
  <c r="AK402" i="10"/>
  <c r="S402" i="10"/>
  <c r="P402" i="10"/>
  <c r="T401" i="10"/>
  <c r="Q401" i="10"/>
  <c r="T397" i="10"/>
  <c r="Q397" i="10"/>
  <c r="AJ395" i="10"/>
  <c r="S394" i="10"/>
  <c r="P394" i="10"/>
  <c r="AI392" i="10"/>
  <c r="S390" i="10"/>
  <c r="P390" i="10"/>
  <c r="T385" i="10"/>
  <c r="Q385" i="10"/>
  <c r="AI384" i="10"/>
  <c r="AR580" i="10"/>
  <c r="AN580" i="10"/>
  <c r="AP578" i="10"/>
  <c r="AL578" i="10"/>
  <c r="AQ577" i="10"/>
  <c r="AM577" i="10"/>
  <c r="AR576" i="10"/>
  <c r="AN576" i="10"/>
  <c r="AP574" i="10"/>
  <c r="AL574" i="10"/>
  <c r="AQ573" i="10"/>
  <c r="AM573" i="10"/>
  <c r="AR572" i="10"/>
  <c r="AN572" i="10"/>
  <c r="AP570" i="10"/>
  <c r="AL570" i="10"/>
  <c r="AQ569" i="10"/>
  <c r="AM569" i="10"/>
  <c r="AR568" i="10"/>
  <c r="AN568" i="10"/>
  <c r="AP566" i="10"/>
  <c r="AL566" i="10"/>
  <c r="AQ565" i="10"/>
  <c r="AM565" i="10"/>
  <c r="AR564" i="10"/>
  <c r="AN564" i="10"/>
  <c r="AP562" i="10"/>
  <c r="AL562" i="10"/>
  <c r="AQ561" i="10"/>
  <c r="AM561" i="10"/>
  <c r="AR560" i="10"/>
  <c r="AN560" i="10"/>
  <c r="AP558" i="10"/>
  <c r="AL558" i="10"/>
  <c r="AQ557" i="10"/>
  <c r="AM557" i="10"/>
  <c r="AR556" i="10"/>
  <c r="AN556" i="10"/>
  <c r="AP554" i="10"/>
  <c r="AL554" i="10"/>
  <c r="AQ553" i="10"/>
  <c r="AM553" i="10"/>
  <c r="AR552" i="10"/>
  <c r="AN552" i="10"/>
  <c r="AP550" i="10"/>
  <c r="AL550" i="10"/>
  <c r="AQ549" i="10"/>
  <c r="AM549" i="10"/>
  <c r="AR548" i="10"/>
  <c r="AN548" i="10"/>
  <c r="AP546" i="10"/>
  <c r="AL546" i="10"/>
  <c r="AQ545" i="10"/>
  <c r="AM545" i="10"/>
  <c r="AR544" i="10"/>
  <c r="AN544" i="10"/>
  <c r="AP542" i="10"/>
  <c r="AL542" i="10"/>
  <c r="AQ541" i="10"/>
  <c r="AR540" i="10"/>
  <c r="AN540" i="10"/>
  <c r="AP538" i="10"/>
  <c r="AL538" i="10"/>
  <c r="AQ537" i="10"/>
  <c r="AM537" i="10"/>
  <c r="AR536" i="10"/>
  <c r="AN536" i="10"/>
  <c r="AP534" i="10"/>
  <c r="AL534" i="10"/>
  <c r="AQ533" i="10"/>
  <c r="AR532" i="10"/>
  <c r="AS531" i="10"/>
  <c r="AT530" i="10"/>
  <c r="AP530" i="10"/>
  <c r="AU529" i="10"/>
  <c r="AQ529" i="10"/>
  <c r="AR528" i="10"/>
  <c r="AS527" i="10"/>
  <c r="AT526" i="10"/>
  <c r="AP526" i="10"/>
  <c r="AU525" i="10"/>
  <c r="AQ525" i="10"/>
  <c r="AR524" i="10"/>
  <c r="AS523" i="10"/>
  <c r="AT522" i="10"/>
  <c r="AP522" i="10"/>
  <c r="AU521" i="10"/>
  <c r="AQ521" i="10"/>
  <c r="AR520" i="10"/>
  <c r="AS519" i="10"/>
  <c r="AT518" i="10"/>
  <c r="AP518" i="10"/>
  <c r="AU517" i="10"/>
  <c r="AQ517" i="10"/>
  <c r="AR516" i="10"/>
  <c r="AS515" i="10"/>
  <c r="AT514" i="10"/>
  <c r="AP514" i="10"/>
  <c r="AU513" i="10"/>
  <c r="AQ513" i="10"/>
  <c r="AR512" i="10"/>
  <c r="AS511" i="10"/>
  <c r="AP510" i="10"/>
  <c r="AU509" i="10"/>
  <c r="AQ509" i="10"/>
  <c r="AR508" i="10"/>
  <c r="AP506" i="10"/>
  <c r="AU505" i="10"/>
  <c r="AQ505" i="10"/>
  <c r="AR504" i="10"/>
  <c r="AS503" i="10"/>
  <c r="AT502" i="10"/>
  <c r="AP502" i="10"/>
  <c r="AU501" i="10"/>
  <c r="AQ501" i="10"/>
  <c r="AR500" i="10"/>
  <c r="AS499" i="10"/>
  <c r="AT498" i="10"/>
  <c r="AP498" i="10"/>
  <c r="AU497" i="10"/>
  <c r="AQ497" i="10"/>
  <c r="AR496" i="10"/>
  <c r="AS495" i="10"/>
  <c r="AT494" i="10"/>
  <c r="AP494" i="10"/>
  <c r="AU493" i="10"/>
  <c r="AG492" i="10"/>
  <c r="AA492" i="10"/>
  <c r="AU492" i="10"/>
  <c r="AM492" i="10"/>
  <c r="AQ492" i="10"/>
  <c r="AU491" i="10"/>
  <c r="AH491" i="10"/>
  <c r="Q491" i="10"/>
  <c r="T491" i="10"/>
  <c r="AN491" i="10"/>
  <c r="AR491" i="10"/>
  <c r="T490" i="10"/>
  <c r="AS490" i="10"/>
  <c r="X489" i="10"/>
  <c r="P489" i="10"/>
  <c r="AU489" i="10"/>
  <c r="AH489" i="10"/>
  <c r="AK489" i="10" s="1"/>
  <c r="W489" i="10"/>
  <c r="AM489" i="10"/>
  <c r="AQ489" i="10"/>
  <c r="AD489" i="10"/>
  <c r="AJ489" i="10" s="1"/>
  <c r="AH488" i="10"/>
  <c r="V488" i="10"/>
  <c r="AP487" i="10"/>
  <c r="R487" i="10"/>
  <c r="AE485" i="10"/>
  <c r="X485" i="10"/>
  <c r="AN485" i="10"/>
  <c r="AR485" i="10"/>
  <c r="AM483" i="10"/>
  <c r="AJ483" i="10"/>
  <c r="AF482" i="10"/>
  <c r="S482" i="10"/>
  <c r="T481" i="10"/>
  <c r="Q481" i="10"/>
  <c r="U480" i="10"/>
  <c r="R480" i="10"/>
  <c r="T473" i="10"/>
  <c r="Q473" i="10"/>
  <c r="AI464" i="10"/>
  <c r="R462" i="10"/>
  <c r="AI460" i="10"/>
  <c r="R458" i="10"/>
  <c r="AK458" i="10"/>
  <c r="AI457" i="10"/>
  <c r="AJ456" i="10"/>
  <c r="Q455" i="10"/>
  <c r="AJ455" i="10"/>
  <c r="Q451" i="10"/>
  <c r="U447" i="10"/>
  <c r="R447" i="10"/>
  <c r="R442" i="10"/>
  <c r="U435" i="10"/>
  <c r="R435" i="10"/>
  <c r="AJ414" i="10"/>
  <c r="AJ407" i="10"/>
  <c r="S406" i="10"/>
  <c r="P406" i="10"/>
  <c r="U400" i="10"/>
  <c r="R400" i="10"/>
  <c r="U388" i="10"/>
  <c r="R388" i="10"/>
  <c r="S386" i="10"/>
  <c r="P386" i="10"/>
  <c r="U384" i="10"/>
  <c r="R384" i="10"/>
  <c r="AJ492" i="10"/>
  <c r="X492" i="10"/>
  <c r="AN492" i="10"/>
  <c r="AR492" i="10"/>
  <c r="AE492" i="10"/>
  <c r="AK492" i="10" s="1"/>
  <c r="AK491" i="10"/>
  <c r="AS491" i="10"/>
  <c r="AF491" i="10"/>
  <c r="AI491" i="10" s="1"/>
  <c r="AM488" i="10"/>
  <c r="AQ488" i="10"/>
  <c r="Q487" i="10"/>
  <c r="T487" i="10"/>
  <c r="AN487" i="10"/>
  <c r="AR487" i="10"/>
  <c r="AH486" i="10"/>
  <c r="AK486" i="10" s="1"/>
  <c r="AU486" i="10"/>
  <c r="AD486" i="10"/>
  <c r="W486" i="10"/>
  <c r="AM486" i="10"/>
  <c r="AQ486" i="10"/>
  <c r="AF484" i="10"/>
  <c r="AI484" i="10" s="1"/>
  <c r="AS484" i="10"/>
  <c r="W483" i="10"/>
  <c r="U483" i="10"/>
  <c r="R483" i="10"/>
  <c r="AK482" i="10"/>
  <c r="X482" i="10"/>
  <c r="AS482" i="10"/>
  <c r="S481" i="10"/>
  <c r="P481" i="10"/>
  <c r="T480" i="10"/>
  <c r="Q480" i="10"/>
  <c r="U479" i="10"/>
  <c r="R479" i="10"/>
  <c r="S478" i="10"/>
  <c r="P478" i="10"/>
  <c r="T477" i="10"/>
  <c r="Q477" i="10"/>
  <c r="U476" i="10"/>
  <c r="R476" i="10"/>
  <c r="U472" i="10"/>
  <c r="R472" i="10"/>
  <c r="S470" i="10"/>
  <c r="P470" i="10"/>
  <c r="T469" i="10"/>
  <c r="Q469" i="10"/>
  <c r="S449" i="10"/>
  <c r="P449" i="10"/>
  <c r="U439" i="10"/>
  <c r="R439" i="10"/>
  <c r="S437" i="10"/>
  <c r="P437" i="10"/>
  <c r="T436" i="10"/>
  <c r="Q436" i="10"/>
  <c r="R434" i="10"/>
  <c r="S433" i="10"/>
  <c r="P433" i="10"/>
  <c r="T432" i="10"/>
  <c r="Q432" i="10"/>
  <c r="U431" i="10"/>
  <c r="R431" i="10"/>
  <c r="AJ424" i="10"/>
  <c r="R422" i="10"/>
  <c r="S413" i="10"/>
  <c r="P413" i="10"/>
  <c r="S410" i="10"/>
  <c r="P410" i="10"/>
  <c r="AK398" i="10"/>
  <c r="S398" i="10"/>
  <c r="P398" i="10"/>
  <c r="U396" i="10"/>
  <c r="R396" i="10"/>
  <c r="T393" i="10"/>
  <c r="Q393" i="10"/>
  <c r="U392" i="10"/>
  <c r="R392" i="10"/>
  <c r="T389" i="10"/>
  <c r="Q389" i="10"/>
  <c r="AP489" i="10"/>
  <c r="AL489" i="10"/>
  <c r="AF487" i="10"/>
  <c r="AI487" i="10" s="1"/>
  <c r="AG486" i="10"/>
  <c r="AC486" i="10"/>
  <c r="AI486" i="10" s="1"/>
  <c r="AP485" i="10"/>
  <c r="AL485" i="10"/>
  <c r="AH485" i="10"/>
  <c r="AD485" i="10"/>
  <c r="AJ485" i="10" s="1"/>
  <c r="AQ484" i="10"/>
  <c r="AM484" i="10"/>
  <c r="AE484" i="10"/>
  <c r="AK484" i="10" s="1"/>
  <c r="AR483" i="10"/>
  <c r="AN483" i="10"/>
  <c r="AF483" i="10"/>
  <c r="AG482" i="10"/>
  <c r="AJ482" i="10" s="1"/>
  <c r="AC482" i="10"/>
  <c r="AI482" i="10" s="1"/>
  <c r="AP481" i="10"/>
  <c r="AL481" i="10"/>
  <c r="AH481" i="10"/>
  <c r="AK481" i="10" s="1"/>
  <c r="AD481" i="10"/>
  <c r="AJ481" i="10" s="1"/>
  <c r="AQ480" i="10"/>
  <c r="AM480" i="10"/>
  <c r="AE480" i="10"/>
  <c r="AK480" i="10" s="1"/>
  <c r="S480" i="10"/>
  <c r="AR479" i="10"/>
  <c r="AN479" i="10"/>
  <c r="AF479" i="10"/>
  <c r="AI479" i="10" s="1"/>
  <c r="T479" i="10"/>
  <c r="AG478" i="10"/>
  <c r="AJ478" i="10" s="1"/>
  <c r="AC478" i="10"/>
  <c r="AI478" i="10" s="1"/>
  <c r="U478" i="10"/>
  <c r="AP477" i="10"/>
  <c r="AL477" i="10"/>
  <c r="AH477" i="10"/>
  <c r="AK477" i="10" s="1"/>
  <c r="AD477" i="10"/>
  <c r="AJ477" i="10" s="1"/>
  <c r="AQ476" i="10"/>
  <c r="AM476" i="10"/>
  <c r="AE476" i="10"/>
  <c r="AK476" i="10" s="1"/>
  <c r="S476" i="10"/>
  <c r="AR475" i="10"/>
  <c r="AF475" i="10"/>
  <c r="AI475" i="10" s="1"/>
  <c r="T475" i="10"/>
  <c r="AS474" i="10"/>
  <c r="AG474" i="10"/>
  <c r="AJ474" i="10" s="1"/>
  <c r="AC474" i="10"/>
  <c r="AI474" i="10" s="1"/>
  <c r="U474" i="10"/>
  <c r="AT473" i="10"/>
  <c r="AP473" i="10"/>
  <c r="AH473" i="10"/>
  <c r="AK473" i="10" s="1"/>
  <c r="AD473" i="10"/>
  <c r="AJ473" i="10" s="1"/>
  <c r="AU472" i="10"/>
  <c r="AQ472" i="10"/>
  <c r="AE472" i="10"/>
  <c r="AK472" i="10" s="1"/>
  <c r="S472" i="10"/>
  <c r="AR471" i="10"/>
  <c r="AF471" i="10"/>
  <c r="AI471" i="10" s="1"/>
  <c r="T471" i="10"/>
  <c r="AS470" i="10"/>
  <c r="AG470" i="10"/>
  <c r="AJ470" i="10" s="1"/>
  <c r="AC470" i="10"/>
  <c r="AI470" i="10" s="1"/>
  <c r="U470" i="10"/>
  <c r="AT469" i="10"/>
  <c r="AP469" i="10"/>
  <c r="AH469" i="10"/>
  <c r="AK469" i="10" s="1"/>
  <c r="AD469" i="10"/>
  <c r="AJ469" i="10" s="1"/>
  <c r="AU468" i="10"/>
  <c r="AQ468" i="10"/>
  <c r="AE468" i="10"/>
  <c r="AK468" i="10" s="1"/>
  <c r="S468" i="10"/>
  <c r="AR467" i="10"/>
  <c r="T467" i="10"/>
  <c r="AS466" i="10"/>
  <c r="Y466" i="10"/>
  <c r="P466" i="10" s="1"/>
  <c r="U466" i="10"/>
  <c r="AT465" i="10"/>
  <c r="AP465" i="10"/>
  <c r="Z465" i="10"/>
  <c r="Q465" i="10" s="1"/>
  <c r="AU464" i="10"/>
  <c r="AQ464" i="10"/>
  <c r="S464" i="10"/>
  <c r="AR463" i="10"/>
  <c r="T463" i="10"/>
  <c r="AS462" i="10"/>
  <c r="Y462" i="10"/>
  <c r="P462" i="10" s="1"/>
  <c r="U462" i="10"/>
  <c r="AT461" i="10"/>
  <c r="AP461" i="10"/>
  <c r="Z461" i="10"/>
  <c r="Q461" i="10" s="1"/>
  <c r="AU460" i="10"/>
  <c r="AQ460" i="10"/>
  <c r="AA460" i="10"/>
  <c r="R460" i="10" s="1"/>
  <c r="S460" i="10"/>
  <c r="AR459" i="10"/>
  <c r="T459" i="10"/>
  <c r="AS458" i="10"/>
  <c r="Y458" i="10"/>
  <c r="P458" i="10" s="1"/>
  <c r="U458" i="10"/>
  <c r="AT457" i="10"/>
  <c r="AP457" i="10"/>
  <c r="AU456" i="10"/>
  <c r="AQ456" i="10"/>
  <c r="S456" i="10"/>
  <c r="AR455" i="10"/>
  <c r="T455" i="10"/>
  <c r="AS454" i="10"/>
  <c r="U454" i="10"/>
  <c r="AT453" i="10"/>
  <c r="AP453" i="10"/>
  <c r="Z453" i="10"/>
  <c r="Q453" i="10" s="1"/>
  <c r="AU452" i="10"/>
  <c r="AQ452" i="10"/>
  <c r="AA452" i="10"/>
  <c r="R452" i="10" s="1"/>
  <c r="S452" i="10"/>
  <c r="AR451" i="10"/>
  <c r="T451" i="10"/>
  <c r="Y450" i="10"/>
  <c r="P450" i="10" s="1"/>
  <c r="U450" i="10"/>
  <c r="AP449" i="10"/>
  <c r="AL449" i="10"/>
  <c r="Z449" i="10"/>
  <c r="Q449" i="10" s="1"/>
  <c r="AQ448" i="10"/>
  <c r="AA448" i="10"/>
  <c r="R448" i="10" s="1"/>
  <c r="S448" i="10"/>
  <c r="AR447" i="10"/>
  <c r="AN447" i="10"/>
  <c r="T447" i="10"/>
  <c r="Y446" i="10"/>
  <c r="P446" i="10" s="1"/>
  <c r="U446" i="10"/>
  <c r="AP445" i="10"/>
  <c r="Z445" i="10"/>
  <c r="Q445" i="10" s="1"/>
  <c r="AQ444" i="10"/>
  <c r="AA444" i="10"/>
  <c r="R444" i="10" s="1"/>
  <c r="S444" i="10"/>
  <c r="AR443" i="10"/>
  <c r="T443" i="10"/>
  <c r="Y442" i="10"/>
  <c r="P442" i="10" s="1"/>
  <c r="U442" i="10"/>
  <c r="AP441" i="10"/>
  <c r="Z441" i="10"/>
  <c r="Q441" i="10" s="1"/>
  <c r="AQ440" i="10"/>
  <c r="AA440" i="10"/>
  <c r="R440" i="10" s="1"/>
  <c r="S440" i="10"/>
  <c r="AR439" i="10"/>
  <c r="AN439" i="10"/>
  <c r="T439" i="10"/>
  <c r="Y438" i="10"/>
  <c r="P438" i="10" s="1"/>
  <c r="U438" i="10"/>
  <c r="AP437" i="10"/>
  <c r="AL437" i="10"/>
  <c r="Z437" i="10"/>
  <c r="Q437" i="10" s="1"/>
  <c r="AQ436" i="10"/>
  <c r="AM436" i="10"/>
  <c r="AA436" i="10"/>
  <c r="R436" i="10" s="1"/>
  <c r="S436" i="10"/>
  <c r="AR435" i="10"/>
  <c r="AN435" i="10"/>
  <c r="T435" i="10"/>
  <c r="Y434" i="10"/>
  <c r="P434" i="10" s="1"/>
  <c r="U434" i="10"/>
  <c r="AP433" i="10"/>
  <c r="AL433" i="10"/>
  <c r="Z433" i="10"/>
  <c r="Q433" i="10" s="1"/>
  <c r="AQ432" i="10"/>
  <c r="AM432" i="10"/>
  <c r="AA432" i="10"/>
  <c r="R432" i="10" s="1"/>
  <c r="S432" i="10"/>
  <c r="AR431" i="10"/>
  <c r="AN431" i="10"/>
  <c r="T431" i="10"/>
  <c r="Y430" i="10"/>
  <c r="P430" i="10" s="1"/>
  <c r="U430" i="10"/>
  <c r="AP429" i="10"/>
  <c r="AL429" i="10"/>
  <c r="Z429" i="10"/>
  <c r="Q429" i="10" s="1"/>
  <c r="AQ428" i="10"/>
  <c r="AA428" i="10"/>
  <c r="R428" i="10" s="1"/>
  <c r="S428" i="10"/>
  <c r="AR427" i="10"/>
  <c r="T427" i="10"/>
  <c r="AS426" i="10"/>
  <c r="Y426" i="10"/>
  <c r="P426" i="10" s="1"/>
  <c r="U426" i="10"/>
  <c r="AT425" i="10"/>
  <c r="AP425" i="10"/>
  <c r="Z425" i="10"/>
  <c r="Q425" i="10" s="1"/>
  <c r="AU424" i="10"/>
  <c r="AQ424" i="10"/>
  <c r="AA424" i="10"/>
  <c r="R424" i="10" s="1"/>
  <c r="S424" i="10"/>
  <c r="AR423" i="10"/>
  <c r="T423" i="10"/>
  <c r="AS422" i="10"/>
  <c r="Y422" i="10"/>
  <c r="P422" i="10" s="1"/>
  <c r="U422" i="10"/>
  <c r="AP421" i="10"/>
  <c r="Z421" i="10"/>
  <c r="Q421" i="10" s="1"/>
  <c r="AU420" i="10"/>
  <c r="AQ420" i="10"/>
  <c r="AA420" i="10"/>
  <c r="R420" i="10" s="1"/>
  <c r="S420" i="10"/>
  <c r="AR419" i="10"/>
  <c r="T419" i="10"/>
  <c r="AS418" i="10"/>
  <c r="Y418" i="10"/>
  <c r="P418" i="10" s="1"/>
  <c r="U418" i="10"/>
  <c r="AT417" i="10"/>
  <c r="AP417" i="10"/>
  <c r="Z417" i="10"/>
  <c r="Q417" i="10" s="1"/>
  <c r="AU416" i="10"/>
  <c r="AQ416" i="10"/>
  <c r="AA416" i="10"/>
  <c r="R416" i="10" s="1"/>
  <c r="S416" i="10"/>
  <c r="AR415" i="10"/>
  <c r="T415" i="10"/>
  <c r="Y414" i="10"/>
  <c r="P414" i="10" s="1"/>
  <c r="U414" i="10"/>
  <c r="AP413" i="10"/>
  <c r="AL413" i="10"/>
  <c r="Z413" i="10"/>
  <c r="Q413" i="10" s="1"/>
  <c r="AU412" i="10"/>
  <c r="AQ412" i="10"/>
  <c r="AA412" i="10"/>
  <c r="S412" i="10"/>
  <c r="AR411" i="10"/>
  <c r="AF411" i="10"/>
  <c r="AI411" i="10" s="1"/>
  <c r="T411" i="10"/>
  <c r="AS410" i="10"/>
  <c r="AG410" i="10"/>
  <c r="AJ410" i="10" s="1"/>
  <c r="AC410" i="10"/>
  <c r="AI410" i="10" s="1"/>
  <c r="U410" i="10"/>
  <c r="AT409" i="10"/>
  <c r="AP409" i="10"/>
  <c r="AH409" i="10"/>
  <c r="AK409" i="10" s="1"/>
  <c r="AU408" i="10"/>
  <c r="AQ408" i="10"/>
  <c r="AE408" i="10"/>
  <c r="AK408" i="10" s="1"/>
  <c r="S408" i="10"/>
  <c r="AR407" i="10"/>
  <c r="AF407" i="10"/>
  <c r="AI407" i="10" s="1"/>
  <c r="T407" i="10"/>
  <c r="AS406" i="10"/>
  <c r="AG406" i="10"/>
  <c r="AJ406" i="10" s="1"/>
  <c r="AC406" i="10"/>
  <c r="AI406" i="10" s="1"/>
  <c r="U406" i="10"/>
  <c r="AT405" i="10"/>
  <c r="AP405" i="10"/>
  <c r="AH405" i="10"/>
  <c r="AK405" i="10" s="1"/>
  <c r="AD405" i="10"/>
  <c r="AJ405" i="10" s="1"/>
  <c r="Z405" i="10"/>
  <c r="T405" i="10" s="1"/>
  <c r="AU404" i="10"/>
  <c r="AQ404" i="10"/>
  <c r="AE404" i="10"/>
  <c r="AK404" i="10" s="1"/>
  <c r="S404" i="10"/>
  <c r="AR403" i="10"/>
  <c r="AF403" i="10"/>
  <c r="AI403" i="10" s="1"/>
  <c r="T403" i="10"/>
  <c r="AS402" i="10"/>
  <c r="AG402" i="10"/>
  <c r="AJ402" i="10" s="1"/>
  <c r="AC402" i="10"/>
  <c r="AI402" i="10" s="1"/>
  <c r="U402" i="10"/>
  <c r="AT401" i="10"/>
  <c r="AP401" i="10"/>
  <c r="AH401" i="10"/>
  <c r="AK401" i="10" s="1"/>
  <c r="AD401" i="10"/>
  <c r="AJ401" i="10" s="1"/>
  <c r="AU400" i="10"/>
  <c r="AQ400" i="10"/>
  <c r="AE400" i="10"/>
  <c r="AK400" i="10" s="1"/>
  <c r="S400" i="10"/>
  <c r="AR399" i="10"/>
  <c r="T399" i="10"/>
  <c r="AS398" i="10"/>
  <c r="AG398" i="10"/>
  <c r="AJ398" i="10" s="1"/>
  <c r="AC398" i="10"/>
  <c r="AI398" i="10" s="1"/>
  <c r="U398" i="10"/>
  <c r="AT397" i="10"/>
  <c r="AP397" i="10"/>
  <c r="AU396" i="10"/>
  <c r="AQ396" i="10"/>
  <c r="S396" i="10"/>
  <c r="AR395" i="10"/>
  <c r="T395" i="10"/>
  <c r="AS394" i="10"/>
  <c r="AG394" i="10"/>
  <c r="AJ394" i="10" s="1"/>
  <c r="U394" i="10"/>
  <c r="AT393" i="10"/>
  <c r="AP393" i="10"/>
  <c r="AU392" i="10"/>
  <c r="AQ392" i="10"/>
  <c r="S392" i="10"/>
  <c r="AR391" i="10"/>
  <c r="T391" i="10"/>
  <c r="AS390" i="10"/>
  <c r="AG390" i="10"/>
  <c r="AJ390" i="10" s="1"/>
  <c r="U390" i="10"/>
  <c r="AT389" i="10"/>
  <c r="AP389" i="10"/>
  <c r="AU388" i="10"/>
  <c r="AQ388" i="10"/>
  <c r="S388" i="10"/>
  <c r="AR387" i="10"/>
  <c r="T387" i="10"/>
  <c r="AS386" i="10"/>
  <c r="U386" i="10"/>
  <c r="AT385" i="10"/>
  <c r="AP385" i="10"/>
  <c r="AU384" i="10"/>
  <c r="AQ384" i="10"/>
  <c r="S384" i="10"/>
  <c r="AR383" i="10"/>
  <c r="T383" i="10"/>
  <c r="Q382" i="10"/>
  <c r="AL381" i="10"/>
  <c r="AF381" i="10"/>
  <c r="AJ378" i="10"/>
  <c r="AG376" i="10"/>
  <c r="AT376" i="10"/>
  <c r="AC376" i="10"/>
  <c r="AI376" i="10" s="1"/>
  <c r="V376" i="10"/>
  <c r="AL376" i="10"/>
  <c r="AP376" i="10"/>
  <c r="U375" i="10"/>
  <c r="R375" i="10"/>
  <c r="S374" i="10"/>
  <c r="P374" i="10"/>
  <c r="T373" i="10"/>
  <c r="Q373" i="10"/>
  <c r="AJ372" i="10"/>
  <c r="S362" i="10"/>
  <c r="P362" i="10"/>
  <c r="T361" i="10"/>
  <c r="Q361" i="10"/>
  <c r="U360" i="10"/>
  <c r="R360" i="10"/>
  <c r="U348" i="10"/>
  <c r="R348" i="10"/>
  <c r="T345" i="10"/>
  <c r="Q345" i="10"/>
  <c r="S338" i="10"/>
  <c r="P338" i="10"/>
  <c r="S329" i="10"/>
  <c r="P329" i="10"/>
  <c r="T326" i="10"/>
  <c r="Q326" i="10"/>
  <c r="U325" i="10"/>
  <c r="R325" i="10"/>
  <c r="T380" i="10"/>
  <c r="Q380" i="10"/>
  <c r="U380" i="10"/>
  <c r="R380" i="10"/>
  <c r="Y379" i="10"/>
  <c r="P379" i="10" s="1"/>
  <c r="AL379" i="10"/>
  <c r="AH379" i="10"/>
  <c r="AU379" i="10"/>
  <c r="AD379" i="10"/>
  <c r="AJ379" i="10" s="1"/>
  <c r="W379" i="10"/>
  <c r="AM379" i="10"/>
  <c r="AQ379" i="10"/>
  <c r="S378" i="10"/>
  <c r="P378" i="10"/>
  <c r="U377" i="10"/>
  <c r="AA377" i="10"/>
  <c r="R377" i="10" s="1"/>
  <c r="AN377" i="10"/>
  <c r="AF377" i="10"/>
  <c r="AS377" i="10"/>
  <c r="AM376" i="10"/>
  <c r="AJ376" i="10"/>
  <c r="AK370" i="10"/>
  <c r="T369" i="10"/>
  <c r="Q369" i="10"/>
  <c r="S366" i="10"/>
  <c r="P366" i="10"/>
  <c r="T365" i="10"/>
  <c r="Q365" i="10"/>
  <c r="T357" i="10"/>
  <c r="Q357" i="10"/>
  <c r="S354" i="10"/>
  <c r="P354" i="10"/>
  <c r="U352" i="10"/>
  <c r="R352" i="10"/>
  <c r="T349" i="10"/>
  <c r="Q349" i="10"/>
  <c r="T341" i="10"/>
  <c r="Q341" i="10"/>
  <c r="AJ339" i="10"/>
  <c r="T337" i="10"/>
  <c r="Q337" i="10"/>
  <c r="AI336" i="10"/>
  <c r="Q335" i="10"/>
  <c r="R330" i="10"/>
  <c r="AQ482" i="10"/>
  <c r="AM482" i="10"/>
  <c r="W482" i="10"/>
  <c r="AR481" i="10"/>
  <c r="AN481" i="10"/>
  <c r="X481" i="10"/>
  <c r="AS480" i="10"/>
  <c r="AT479" i="10"/>
  <c r="AP479" i="10"/>
  <c r="AL479" i="10"/>
  <c r="V479" i="10"/>
  <c r="AU478" i="10"/>
  <c r="AQ478" i="10"/>
  <c r="AM478" i="10"/>
  <c r="W478" i="10"/>
  <c r="AR477" i="10"/>
  <c r="AN477" i="10"/>
  <c r="X477" i="10"/>
  <c r="AS476" i="10"/>
  <c r="AT475" i="10"/>
  <c r="AP475" i="10"/>
  <c r="AL475" i="10"/>
  <c r="V475" i="10"/>
  <c r="R475" i="10"/>
  <c r="AU474" i="10"/>
  <c r="AQ474" i="10"/>
  <c r="AM474" i="10"/>
  <c r="W474" i="10"/>
  <c r="AR473" i="10"/>
  <c r="AN473" i="10"/>
  <c r="X473" i="10"/>
  <c r="P473" i="10"/>
  <c r="AS472" i="10"/>
  <c r="AT471" i="10"/>
  <c r="AP471" i="10"/>
  <c r="AL471" i="10"/>
  <c r="V471" i="10"/>
  <c r="AU470" i="10"/>
  <c r="AQ470" i="10"/>
  <c r="AM470" i="10"/>
  <c r="W470" i="10"/>
  <c r="AR469" i="10"/>
  <c r="AN469" i="10"/>
  <c r="X469" i="10"/>
  <c r="AS468" i="10"/>
  <c r="AT467" i="10"/>
  <c r="AP467" i="10"/>
  <c r="AL467" i="10"/>
  <c r="V467" i="10"/>
  <c r="AU466" i="10"/>
  <c r="AQ466" i="10"/>
  <c r="AM466" i="10"/>
  <c r="W466" i="10"/>
  <c r="AR465" i="10"/>
  <c r="AN465" i="10"/>
  <c r="X465" i="10"/>
  <c r="AS464" i="10"/>
  <c r="Q464" i="10"/>
  <c r="AT463" i="10"/>
  <c r="AP463" i="10"/>
  <c r="AL463" i="10"/>
  <c r="V463" i="10"/>
  <c r="R463" i="10"/>
  <c r="AU462" i="10"/>
  <c r="AQ462" i="10"/>
  <c r="AM462" i="10"/>
  <c r="W462" i="10"/>
  <c r="AR461" i="10"/>
  <c r="AN461" i="10"/>
  <c r="X461" i="10"/>
  <c r="P461" i="10"/>
  <c r="AS460" i="10"/>
  <c r="Q460" i="10"/>
  <c r="AT459" i="10"/>
  <c r="AP459" i="10"/>
  <c r="AL459" i="10"/>
  <c r="V459" i="10"/>
  <c r="R459" i="10"/>
  <c r="AU458" i="10"/>
  <c r="AQ458" i="10"/>
  <c r="AM458" i="10"/>
  <c r="W458" i="10"/>
  <c r="AR457" i="10"/>
  <c r="AN457" i="10"/>
  <c r="X457" i="10"/>
  <c r="P457" i="10"/>
  <c r="AS456" i="10"/>
  <c r="Q456" i="10"/>
  <c r="AT455" i="10"/>
  <c r="AP455" i="10"/>
  <c r="AL455" i="10"/>
  <c r="V455" i="10"/>
  <c r="R455" i="10"/>
  <c r="AU454" i="10"/>
  <c r="AQ454" i="10"/>
  <c r="AM454" i="10"/>
  <c r="W454" i="10"/>
  <c r="AR453" i="10"/>
  <c r="AN453" i="10"/>
  <c r="X453" i="10"/>
  <c r="P453" i="10"/>
  <c r="AS452" i="10"/>
  <c r="AT451" i="10"/>
  <c r="AP451" i="10"/>
  <c r="AL451" i="10"/>
  <c r="V451" i="10"/>
  <c r="AU450" i="10"/>
  <c r="AQ450" i="10"/>
  <c r="AM450" i="10"/>
  <c r="W450" i="10"/>
  <c r="AR449" i="10"/>
  <c r="AN449" i="10"/>
  <c r="X449" i="10"/>
  <c r="AS448" i="10"/>
  <c r="AT447" i="10"/>
  <c r="AP447" i="10"/>
  <c r="AL447" i="10"/>
  <c r="V447" i="10"/>
  <c r="AU446" i="10"/>
  <c r="AQ446" i="10"/>
  <c r="AM446" i="10"/>
  <c r="W446" i="10"/>
  <c r="AR445" i="10"/>
  <c r="AN445" i="10"/>
  <c r="X445" i="10"/>
  <c r="AS444" i="10"/>
  <c r="AT443" i="10"/>
  <c r="AP443" i="10"/>
  <c r="AL443" i="10"/>
  <c r="V443" i="10"/>
  <c r="AU442" i="10"/>
  <c r="AQ442" i="10"/>
  <c r="AM442" i="10"/>
  <c r="W442" i="10"/>
  <c r="AR441" i="10"/>
  <c r="AN441" i="10"/>
  <c r="X441" i="10"/>
  <c r="AS440" i="10"/>
  <c r="AT439" i="10"/>
  <c r="AP439" i="10"/>
  <c r="AL439" i="10"/>
  <c r="V439" i="10"/>
  <c r="AU438" i="10"/>
  <c r="AQ438" i="10"/>
  <c r="AM438" i="10"/>
  <c r="W438" i="10"/>
  <c r="AR437" i="10"/>
  <c r="AN437" i="10"/>
  <c r="X437" i="10"/>
  <c r="AS436" i="10"/>
  <c r="AT435" i="10"/>
  <c r="AP435" i="10"/>
  <c r="AL435" i="10"/>
  <c r="V435" i="10"/>
  <c r="AU434" i="10"/>
  <c r="AQ434" i="10"/>
  <c r="AM434" i="10"/>
  <c r="W434" i="10"/>
  <c r="AR433" i="10"/>
  <c r="AN433" i="10"/>
  <c r="X433" i="10"/>
  <c r="AS432" i="10"/>
  <c r="AT431" i="10"/>
  <c r="AP431" i="10"/>
  <c r="AL431" i="10"/>
  <c r="V431" i="10"/>
  <c r="AU430" i="10"/>
  <c r="AQ430" i="10"/>
  <c r="AM430" i="10"/>
  <c r="W430" i="10"/>
  <c r="AR429" i="10"/>
  <c r="AN429" i="10"/>
  <c r="X429" i="10"/>
  <c r="AS428" i="10"/>
  <c r="AT427" i="10"/>
  <c r="AP427" i="10"/>
  <c r="AL427" i="10"/>
  <c r="V427" i="10"/>
  <c r="AU426" i="10"/>
  <c r="AQ426" i="10"/>
  <c r="AM426" i="10"/>
  <c r="W426" i="10"/>
  <c r="AR425" i="10"/>
  <c r="AN425" i="10"/>
  <c r="X425" i="10"/>
  <c r="AS424" i="10"/>
  <c r="AT423" i="10"/>
  <c r="AP423" i="10"/>
  <c r="AL423" i="10"/>
  <c r="V423" i="10"/>
  <c r="AU422" i="10"/>
  <c r="AQ422" i="10"/>
  <c r="AM422" i="10"/>
  <c r="W422" i="10"/>
  <c r="AR421" i="10"/>
  <c r="AN421" i="10"/>
  <c r="X421" i="10"/>
  <c r="AS420" i="10"/>
  <c r="AT419" i="10"/>
  <c r="AP419" i="10"/>
  <c r="AL419" i="10"/>
  <c r="V419" i="10"/>
  <c r="AU418" i="10"/>
  <c r="AQ418" i="10"/>
  <c r="AM418" i="10"/>
  <c r="W418" i="10"/>
  <c r="AR417" i="10"/>
  <c r="AN417" i="10"/>
  <c r="X417" i="10"/>
  <c r="AS416" i="10"/>
  <c r="AT415" i="10"/>
  <c r="AP415" i="10"/>
  <c r="AL415" i="10"/>
  <c r="V415" i="10"/>
  <c r="R415" i="10"/>
  <c r="AU414" i="10"/>
  <c r="AQ414" i="10"/>
  <c r="AM414" i="10"/>
  <c r="W414" i="10"/>
  <c r="AR413" i="10"/>
  <c r="AN413" i="10"/>
  <c r="X413" i="10"/>
  <c r="AS412" i="10"/>
  <c r="Q412" i="10"/>
  <c r="AT411" i="10"/>
  <c r="AP411" i="10"/>
  <c r="AL411" i="10"/>
  <c r="V411" i="10"/>
  <c r="AU410" i="10"/>
  <c r="AQ410" i="10"/>
  <c r="AM410" i="10"/>
  <c r="W410" i="10"/>
  <c r="AR409" i="10"/>
  <c r="AN409" i="10"/>
  <c r="X409" i="10"/>
  <c r="AS408" i="10"/>
  <c r="AT407" i="10"/>
  <c r="AP407" i="10"/>
  <c r="AL407" i="10"/>
  <c r="V407" i="10"/>
  <c r="AU406" i="10"/>
  <c r="AQ406" i="10"/>
  <c r="AM406" i="10"/>
  <c r="W406" i="10"/>
  <c r="AR405" i="10"/>
  <c r="AN405" i="10"/>
  <c r="X405" i="10"/>
  <c r="P405" i="10"/>
  <c r="AS404" i="10"/>
  <c r="Q404" i="10"/>
  <c r="AT403" i="10"/>
  <c r="AP403" i="10"/>
  <c r="AL403" i="10"/>
  <c r="V403" i="10"/>
  <c r="AU402" i="10"/>
  <c r="AQ402" i="10"/>
  <c r="AM402" i="10"/>
  <c r="W402" i="10"/>
  <c r="AR401" i="10"/>
  <c r="AN401" i="10"/>
  <c r="X401" i="10"/>
  <c r="AS400" i="10"/>
  <c r="AT399" i="10"/>
  <c r="AP399" i="10"/>
  <c r="AL399" i="10"/>
  <c r="V399" i="10"/>
  <c r="AU398" i="10"/>
  <c r="AQ398" i="10"/>
  <c r="AM398" i="10"/>
  <c r="W398" i="10"/>
  <c r="AR397" i="10"/>
  <c r="AN397" i="10"/>
  <c r="X397" i="10"/>
  <c r="AS396" i="10"/>
  <c r="AT395" i="10"/>
  <c r="AP395" i="10"/>
  <c r="AL395" i="10"/>
  <c r="V395" i="10"/>
  <c r="AU394" i="10"/>
  <c r="AQ394" i="10"/>
  <c r="AM394" i="10"/>
  <c r="W394" i="10"/>
  <c r="AR393" i="10"/>
  <c r="AN393" i="10"/>
  <c r="X393" i="10"/>
  <c r="P393" i="10"/>
  <c r="AS392" i="10"/>
  <c r="Q392" i="10"/>
  <c r="AT391" i="10"/>
  <c r="AP391" i="10"/>
  <c r="AL391" i="10"/>
  <c r="V391" i="10"/>
  <c r="AU390" i="10"/>
  <c r="AQ390" i="10"/>
  <c r="AM390" i="10"/>
  <c r="W390" i="10"/>
  <c r="AR389" i="10"/>
  <c r="AN389" i="10"/>
  <c r="X389" i="10"/>
  <c r="AS388" i="10"/>
  <c r="Q388" i="10"/>
  <c r="AT387" i="10"/>
  <c r="AP387" i="10"/>
  <c r="AL387" i="10"/>
  <c r="V387" i="10"/>
  <c r="AU386" i="10"/>
  <c r="AQ386" i="10"/>
  <c r="AM386" i="10"/>
  <c r="W386" i="10"/>
  <c r="AR385" i="10"/>
  <c r="AN385" i="10"/>
  <c r="X385" i="10"/>
  <c r="P385" i="10"/>
  <c r="AS384" i="10"/>
  <c r="Q384" i="10"/>
  <c r="AT383" i="10"/>
  <c r="AP383" i="10"/>
  <c r="AL383" i="10"/>
  <c r="V383" i="10"/>
  <c r="R383" i="10"/>
  <c r="Y382" i="10"/>
  <c r="AT382" i="10"/>
  <c r="V382" i="10"/>
  <c r="AL382" i="10"/>
  <c r="AP382" i="10"/>
  <c r="AH381" i="10"/>
  <c r="AI381" i="10"/>
  <c r="V381" i="10"/>
  <c r="AK381" i="10"/>
  <c r="AF379" i="10"/>
  <c r="X379" i="10"/>
  <c r="AI379" i="10"/>
  <c r="AL377" i="10"/>
  <c r="AI377" i="10"/>
  <c r="V377" i="10"/>
  <c r="W376" i="10"/>
  <c r="U376" i="10"/>
  <c r="R376" i="10"/>
  <c r="T374" i="10"/>
  <c r="Q374" i="10"/>
  <c r="U373" i="10"/>
  <c r="R373" i="10"/>
  <c r="AK366" i="10"/>
  <c r="U356" i="10"/>
  <c r="R356" i="10"/>
  <c r="S346" i="10"/>
  <c r="P346" i="10"/>
  <c r="U344" i="10"/>
  <c r="R344" i="10"/>
  <c r="S342" i="10"/>
  <c r="P342" i="10"/>
  <c r="AI337" i="10"/>
  <c r="U336" i="10"/>
  <c r="R336" i="10"/>
  <c r="AK334" i="10"/>
  <c r="S333" i="10"/>
  <c r="P333" i="10"/>
  <c r="AJ332" i="10"/>
  <c r="T332" i="10"/>
  <c r="Q332" i="10"/>
  <c r="AI328" i="10"/>
  <c r="Q321" i="10"/>
  <c r="AP486" i="10"/>
  <c r="AL486" i="10"/>
  <c r="AQ485" i="10"/>
  <c r="AM485" i="10"/>
  <c r="AR484" i="10"/>
  <c r="AN484" i="10"/>
  <c r="AP482" i="10"/>
  <c r="AL482" i="10"/>
  <c r="AQ481" i="10"/>
  <c r="AM481" i="10"/>
  <c r="AR480" i="10"/>
  <c r="AN480" i="10"/>
  <c r="AP478" i="10"/>
  <c r="AL478" i="10"/>
  <c r="AQ477" i="10"/>
  <c r="AM477" i="10"/>
  <c r="AR476" i="10"/>
  <c r="AN476" i="10"/>
  <c r="AP474" i="10"/>
  <c r="AL474" i="10"/>
  <c r="AQ473" i="10"/>
  <c r="AM473" i="10"/>
  <c r="AR472" i="10"/>
  <c r="AN472" i="10"/>
  <c r="AP470" i="10"/>
  <c r="AL470" i="10"/>
  <c r="AQ469" i="10"/>
  <c r="AM469" i="10"/>
  <c r="AR468" i="10"/>
  <c r="AN468" i="10"/>
  <c r="AR464" i="10"/>
  <c r="AS463" i="10"/>
  <c r="AU461" i="10"/>
  <c r="AS459" i="10"/>
  <c r="AT458" i="10"/>
  <c r="AU457" i="10"/>
  <c r="AQ457" i="10"/>
  <c r="AR456" i="10"/>
  <c r="AS455" i="10"/>
  <c r="AT454" i="10"/>
  <c r="AP454" i="10"/>
  <c r="AU453" i="10"/>
  <c r="AP410" i="10"/>
  <c r="AL410" i="10"/>
  <c r="AQ409" i="10"/>
  <c r="AM409" i="10"/>
  <c r="AR408" i="10"/>
  <c r="AN408" i="10"/>
  <c r="AP406" i="10"/>
  <c r="AL406" i="10"/>
  <c r="AR404" i="10"/>
  <c r="AN404" i="10"/>
  <c r="AP402" i="10"/>
  <c r="AL402" i="10"/>
  <c r="AQ401" i="10"/>
  <c r="AM401" i="10"/>
  <c r="AR400" i="10"/>
  <c r="AN400" i="10"/>
  <c r="AP398" i="10"/>
  <c r="AL398" i="10"/>
  <c r="AQ397" i="10"/>
  <c r="AM397" i="10"/>
  <c r="AR396" i="10"/>
  <c r="AN396" i="10"/>
  <c r="AP394" i="10"/>
  <c r="AL394" i="10"/>
  <c r="AQ393" i="10"/>
  <c r="AM393" i="10"/>
  <c r="AR392" i="10"/>
  <c r="AN392" i="10"/>
  <c r="AP390" i="10"/>
  <c r="AL390" i="10"/>
  <c r="AQ389" i="10"/>
  <c r="AR388" i="10"/>
  <c r="AP386" i="10"/>
  <c r="AQ385" i="10"/>
  <c r="AR384" i="10"/>
  <c r="AS383" i="10"/>
  <c r="R382" i="10"/>
  <c r="AN381" i="10"/>
  <c r="R381" i="10"/>
  <c r="AU381" i="10"/>
  <c r="T381" i="10"/>
  <c r="Q381" i="10"/>
  <c r="AG380" i="10"/>
  <c r="AJ380" i="10" s="1"/>
  <c r="AT380" i="10"/>
  <c r="AC380" i="10"/>
  <c r="AI380" i="10" s="1"/>
  <c r="V380" i="10"/>
  <c r="AL380" i="10"/>
  <c r="AP380" i="10"/>
  <c r="AK379" i="10"/>
  <c r="S379" i="10"/>
  <c r="AS379" i="10"/>
  <c r="Z378" i="10"/>
  <c r="Q378" i="10" s="1"/>
  <c r="AM378" i="10"/>
  <c r="AE378" i="10"/>
  <c r="AK378" i="10" s="1"/>
  <c r="X378" i="10"/>
  <c r="AN378" i="10"/>
  <c r="AR378" i="10"/>
  <c r="AH377" i="10"/>
  <c r="AK377" i="10" s="1"/>
  <c r="AU377" i="10"/>
  <c r="T377" i="10"/>
  <c r="Q377" i="10"/>
  <c r="U372" i="10"/>
  <c r="R372" i="10"/>
  <c r="S371" i="10"/>
  <c r="P371" i="10"/>
  <c r="S370" i="10"/>
  <c r="P370" i="10"/>
  <c r="U369" i="10"/>
  <c r="R369" i="10"/>
  <c r="U368" i="10"/>
  <c r="R368" i="10"/>
  <c r="U364" i="10"/>
  <c r="R364" i="10"/>
  <c r="T362" i="10"/>
  <c r="U361" i="10"/>
  <c r="S358" i="10"/>
  <c r="P358" i="10"/>
  <c r="T353" i="10"/>
  <c r="Q353" i="10"/>
  <c r="S350" i="10"/>
  <c r="P350" i="10"/>
  <c r="U340" i="10"/>
  <c r="R340" i="10"/>
  <c r="AI332" i="10"/>
  <c r="U331" i="10"/>
  <c r="R331" i="10"/>
  <c r="T371" i="10"/>
  <c r="AS370" i="10"/>
  <c r="U370" i="10"/>
  <c r="T367" i="10"/>
  <c r="P367" i="10"/>
  <c r="Q366" i="10"/>
  <c r="T363" i="10"/>
  <c r="P363" i="10"/>
  <c r="AG362" i="10"/>
  <c r="AJ362" i="10" s="1"/>
  <c r="Q362" i="10"/>
  <c r="AU360" i="10"/>
  <c r="S360" i="10"/>
  <c r="AR359" i="10"/>
  <c r="T359" i="10"/>
  <c r="AS358" i="10"/>
  <c r="U358" i="10"/>
  <c r="AT357" i="10"/>
  <c r="AP357" i="10"/>
  <c r="AU356" i="10"/>
  <c r="AQ356" i="10"/>
  <c r="S356" i="10"/>
  <c r="AR355" i="10"/>
  <c r="T355" i="10"/>
  <c r="AS354" i="10"/>
  <c r="U354" i="10"/>
  <c r="AT353" i="10"/>
  <c r="AP353" i="10"/>
  <c r="AU352" i="10"/>
  <c r="AQ352" i="10"/>
  <c r="S352" i="10"/>
  <c r="AR351" i="10"/>
  <c r="T351" i="10"/>
  <c r="AS350" i="10"/>
  <c r="AG350" i="10"/>
  <c r="AJ350" i="10" s="1"/>
  <c r="U350" i="10"/>
  <c r="AT349" i="10"/>
  <c r="AP349" i="10"/>
  <c r="AU348" i="10"/>
  <c r="AQ348" i="10"/>
  <c r="S348" i="10"/>
  <c r="AR347" i="10"/>
  <c r="T347" i="10"/>
  <c r="AS346" i="10"/>
  <c r="AG346" i="10"/>
  <c r="AJ346" i="10" s="1"/>
  <c r="U346" i="10"/>
  <c r="AT345" i="10"/>
  <c r="AP345" i="10"/>
  <c r="AU344" i="10"/>
  <c r="AQ344" i="10"/>
  <c r="S344" i="10"/>
  <c r="AR343" i="10"/>
  <c r="T343" i="10"/>
  <c r="AS342" i="10"/>
  <c r="U342" i="10"/>
  <c r="AT341" i="10"/>
  <c r="AP341" i="10"/>
  <c r="AU340" i="10"/>
  <c r="AQ340" i="10"/>
  <c r="S340" i="10"/>
  <c r="AR339" i="10"/>
  <c r="T339" i="10"/>
  <c r="AS338" i="10"/>
  <c r="U338" i="10"/>
  <c r="AT337" i="10"/>
  <c r="AP337" i="10"/>
  <c r="AU336" i="10"/>
  <c r="AQ336" i="10"/>
  <c r="S336" i="10"/>
  <c r="AR335" i="10"/>
  <c r="T335" i="10"/>
  <c r="AS334" i="10"/>
  <c r="Y334" i="10"/>
  <c r="P334" i="10" s="1"/>
  <c r="U334" i="10"/>
  <c r="AP333" i="10"/>
  <c r="AL333" i="10"/>
  <c r="Z333" i="10"/>
  <c r="Q333" i="10" s="1"/>
  <c r="AQ332" i="10"/>
  <c r="AM332" i="10"/>
  <c r="AA332" i="10"/>
  <c r="R332" i="10" s="1"/>
  <c r="S332" i="10"/>
  <c r="AR331" i="10"/>
  <c r="AN331" i="10"/>
  <c r="T331" i="10"/>
  <c r="Y330" i="10"/>
  <c r="P330" i="10" s="1"/>
  <c r="U330" i="10"/>
  <c r="AP329" i="10"/>
  <c r="AL329" i="10"/>
  <c r="Z329" i="10"/>
  <c r="Q329" i="10" s="1"/>
  <c r="AQ328" i="10"/>
  <c r="AA328" i="10"/>
  <c r="R328" i="10" s="1"/>
  <c r="S328" i="10"/>
  <c r="AR327" i="10"/>
  <c r="T327" i="10"/>
  <c r="Y326" i="10"/>
  <c r="P326" i="10" s="1"/>
  <c r="U326" i="10"/>
  <c r="AP325" i="10"/>
  <c r="Z325" i="10"/>
  <c r="Q325" i="10" s="1"/>
  <c r="AU324" i="10"/>
  <c r="AP324" i="10"/>
  <c r="AL324" i="10"/>
  <c r="V324" i="10"/>
  <c r="AM323" i="10"/>
  <c r="W323" i="10"/>
  <c r="AN322" i="10"/>
  <c r="AH322" i="10"/>
  <c r="AK322" i="10" s="1"/>
  <c r="AC322" i="10"/>
  <c r="AI322" i="10" s="1"/>
  <c r="X322" i="10"/>
  <c r="AU321" i="10"/>
  <c r="V321" i="10"/>
  <c r="AR320" i="10"/>
  <c r="U320" i="10"/>
  <c r="AE319" i="10"/>
  <c r="AK319" i="10" s="1"/>
  <c r="Y319" i="10"/>
  <c r="P318" i="10"/>
  <c r="W318" i="10"/>
  <c r="AM318" i="10"/>
  <c r="AQ318" i="10"/>
  <c r="Y317" i="10"/>
  <c r="S316" i="10"/>
  <c r="Q314" i="10"/>
  <c r="T314" i="10"/>
  <c r="AT313" i="10"/>
  <c r="AG313" i="10"/>
  <c r="V313" i="10"/>
  <c r="AL313" i="10"/>
  <c r="AP313" i="10"/>
  <c r="AC313" i="10"/>
  <c r="AI313" i="10" s="1"/>
  <c r="Z311" i="10"/>
  <c r="Q311" i="10" s="1"/>
  <c r="AM311" i="10"/>
  <c r="X311" i="10"/>
  <c r="AN311" i="10"/>
  <c r="AR311" i="10"/>
  <c r="AE311" i="10"/>
  <c r="AK311" i="10" s="1"/>
  <c r="Q310" i="10"/>
  <c r="T310" i="10"/>
  <c r="R309" i="10"/>
  <c r="U309" i="10"/>
  <c r="U307" i="10"/>
  <c r="R307" i="10"/>
  <c r="T304" i="10"/>
  <c r="Q304" i="10"/>
  <c r="S301" i="10"/>
  <c r="P301" i="10"/>
  <c r="P299" i="10"/>
  <c r="S299" i="10"/>
  <c r="Q294" i="10"/>
  <c r="T294" i="10"/>
  <c r="R293" i="10"/>
  <c r="U293" i="10"/>
  <c r="U291" i="10"/>
  <c r="R291" i="10"/>
  <c r="T288" i="10"/>
  <c r="Q288" i="10"/>
  <c r="S285" i="10"/>
  <c r="P285" i="10"/>
  <c r="P283" i="10"/>
  <c r="S283" i="10"/>
  <c r="Q278" i="10"/>
  <c r="T278" i="10"/>
  <c r="R277" i="10"/>
  <c r="U277" i="10"/>
  <c r="U275" i="10"/>
  <c r="R275" i="10"/>
  <c r="U271" i="10"/>
  <c r="R271" i="10"/>
  <c r="U263" i="10"/>
  <c r="R263" i="10"/>
  <c r="Q258" i="10"/>
  <c r="T258" i="10"/>
  <c r="R253" i="10"/>
  <c r="U253" i="10"/>
  <c r="AU375" i="10"/>
  <c r="AQ375" i="10"/>
  <c r="AM375" i="10"/>
  <c r="W375" i="10"/>
  <c r="AR374" i="10"/>
  <c r="AN374" i="10"/>
  <c r="X374" i="10"/>
  <c r="AT368" i="10"/>
  <c r="AU367" i="10"/>
  <c r="AQ367" i="10"/>
  <c r="AR366" i="10"/>
  <c r="AU363" i="10"/>
  <c r="AQ363" i="10"/>
  <c r="AR362" i="10"/>
  <c r="AS361" i="10"/>
  <c r="U323" i="10"/>
  <c r="S322" i="10"/>
  <c r="AT321" i="10"/>
  <c r="AJ321" i="10"/>
  <c r="AM320" i="10"/>
  <c r="W320" i="10"/>
  <c r="R320" i="10"/>
  <c r="AN319" i="10"/>
  <c r="T319" i="10"/>
  <c r="AT319" i="10"/>
  <c r="V319" i="10"/>
  <c r="AL319" i="10"/>
  <c r="AP319" i="10"/>
  <c r="AI318" i="10"/>
  <c r="T317" i="10"/>
  <c r="AT317" i="10"/>
  <c r="V317" i="10"/>
  <c r="AL317" i="10"/>
  <c r="AP317" i="10"/>
  <c r="AH316" i="10"/>
  <c r="AS316" i="10"/>
  <c r="AM315" i="10"/>
  <c r="X315" i="10"/>
  <c r="AN315" i="10"/>
  <c r="AR315" i="10"/>
  <c r="AL314" i="10"/>
  <c r="AF314" i="10"/>
  <c r="AG311" i="10"/>
  <c r="AJ311" i="10" s="1"/>
  <c r="T309" i="10"/>
  <c r="T308" i="10"/>
  <c r="Q308" i="10"/>
  <c r="T307" i="10"/>
  <c r="S305" i="10"/>
  <c r="P305" i="10"/>
  <c r="P303" i="10"/>
  <c r="S303" i="10"/>
  <c r="U302" i="10"/>
  <c r="Q298" i="10"/>
  <c r="T298" i="10"/>
  <c r="R297" i="10"/>
  <c r="U297" i="10"/>
  <c r="U296" i="10"/>
  <c r="U295" i="10"/>
  <c r="R295" i="10"/>
  <c r="T293" i="10"/>
  <c r="T292" i="10"/>
  <c r="Q292" i="10"/>
  <c r="T291" i="10"/>
  <c r="S289" i="10"/>
  <c r="P289" i="10"/>
  <c r="P287" i="10"/>
  <c r="S287" i="10"/>
  <c r="U286" i="10"/>
  <c r="Q282" i="10"/>
  <c r="T282" i="10"/>
  <c r="R281" i="10"/>
  <c r="U281" i="10"/>
  <c r="U280" i="10"/>
  <c r="U279" i="10"/>
  <c r="R279" i="10"/>
  <c r="T277" i="10"/>
  <c r="T276" i="10"/>
  <c r="Q276" i="10"/>
  <c r="T275" i="10"/>
  <c r="T273" i="10"/>
  <c r="T271" i="10"/>
  <c r="AJ271" i="10"/>
  <c r="U270" i="10"/>
  <c r="AK270" i="10"/>
  <c r="AJ268" i="10"/>
  <c r="T263" i="10"/>
  <c r="Q262" i="10"/>
  <c r="T262" i="10"/>
  <c r="AI261" i="10"/>
  <c r="R261" i="10"/>
  <c r="U261" i="10"/>
  <c r="AJ260" i="10"/>
  <c r="R254" i="10"/>
  <c r="P251" i="10"/>
  <c r="S251" i="10"/>
  <c r="P243" i="10"/>
  <c r="S243" i="10"/>
  <c r="T238" i="10"/>
  <c r="Q238" i="10"/>
  <c r="AL375" i="10"/>
  <c r="AM374" i="10"/>
  <c r="AN373" i="10"/>
  <c r="P373" i="10"/>
  <c r="Q372" i="10"/>
  <c r="AL371" i="10"/>
  <c r="R371" i="10"/>
  <c r="P369" i="10"/>
  <c r="Q368" i="10"/>
  <c r="P365" i="10"/>
  <c r="Q364" i="10"/>
  <c r="P361" i="10"/>
  <c r="AS360" i="10"/>
  <c r="Q360" i="10"/>
  <c r="AT359" i="10"/>
  <c r="AP359" i="10"/>
  <c r="AL359" i="10"/>
  <c r="V359" i="10"/>
  <c r="AU358" i="10"/>
  <c r="AQ358" i="10"/>
  <c r="AM358" i="10"/>
  <c r="W358" i="10"/>
  <c r="AR357" i="10"/>
  <c r="AN357" i="10"/>
  <c r="X357" i="10"/>
  <c r="P357" i="10"/>
  <c r="AS356" i="10"/>
  <c r="Q356" i="10"/>
  <c r="AT355" i="10"/>
  <c r="AP355" i="10"/>
  <c r="AL355" i="10"/>
  <c r="V355" i="10"/>
  <c r="AU354" i="10"/>
  <c r="AQ354" i="10"/>
  <c r="AM354" i="10"/>
  <c r="W354" i="10"/>
  <c r="AR353" i="10"/>
  <c r="AN353" i="10"/>
  <c r="X353" i="10"/>
  <c r="P353" i="10"/>
  <c r="AS352" i="10"/>
  <c r="Q352" i="10"/>
  <c r="AT351" i="10"/>
  <c r="AP351" i="10"/>
  <c r="AL351" i="10"/>
  <c r="V351" i="10"/>
  <c r="AU350" i="10"/>
  <c r="AQ350" i="10"/>
  <c r="AM350" i="10"/>
  <c r="W350" i="10"/>
  <c r="AR349" i="10"/>
  <c r="AN349" i="10"/>
  <c r="X349" i="10"/>
  <c r="P349" i="10"/>
  <c r="AS348" i="10"/>
  <c r="Q348" i="10"/>
  <c r="AT347" i="10"/>
  <c r="AP347" i="10"/>
  <c r="AL347" i="10"/>
  <c r="V347" i="10"/>
  <c r="AU346" i="10"/>
  <c r="AQ346" i="10"/>
  <c r="AM346" i="10"/>
  <c r="W346" i="10"/>
  <c r="AR345" i="10"/>
  <c r="AN345" i="10"/>
  <c r="X345" i="10"/>
  <c r="AS344" i="10"/>
  <c r="Q344" i="10"/>
  <c r="AT343" i="10"/>
  <c r="AP343" i="10"/>
  <c r="AL343" i="10"/>
  <c r="V343" i="10"/>
  <c r="R343" i="10"/>
  <c r="AU342" i="10"/>
  <c r="AQ342" i="10"/>
  <c r="AM342" i="10"/>
  <c r="W342" i="10"/>
  <c r="AR341" i="10"/>
  <c r="AN341" i="10"/>
  <c r="X341" i="10"/>
  <c r="P341" i="10"/>
  <c r="AS340" i="10"/>
  <c r="Q340" i="10"/>
  <c r="AT339" i="10"/>
  <c r="AP339" i="10"/>
  <c r="AL339" i="10"/>
  <c r="V339" i="10"/>
  <c r="R339" i="10"/>
  <c r="AU338" i="10"/>
  <c r="AQ338" i="10"/>
  <c r="AM338" i="10"/>
  <c r="W338" i="10"/>
  <c r="AR337" i="10"/>
  <c r="AN337" i="10"/>
  <c r="X337" i="10"/>
  <c r="P337" i="10"/>
  <c r="AS336" i="10"/>
  <c r="Q336" i="10"/>
  <c r="AT335" i="10"/>
  <c r="AP335" i="10"/>
  <c r="AL335" i="10"/>
  <c r="V335" i="10"/>
  <c r="R335" i="10"/>
  <c r="AU334" i="10"/>
  <c r="AQ334" i="10"/>
  <c r="AM334" i="10"/>
  <c r="W334" i="10"/>
  <c r="AR333" i="10"/>
  <c r="AN333" i="10"/>
  <c r="X333" i="10"/>
  <c r="AS332" i="10"/>
  <c r="AT331" i="10"/>
  <c r="AP331" i="10"/>
  <c r="AL331" i="10"/>
  <c r="V331" i="10"/>
  <c r="AU330" i="10"/>
  <c r="AQ330" i="10"/>
  <c r="AM330" i="10"/>
  <c r="W330" i="10"/>
  <c r="AR329" i="10"/>
  <c r="AN329" i="10"/>
  <c r="X329" i="10"/>
  <c r="AS328" i="10"/>
  <c r="AT327" i="10"/>
  <c r="AP327" i="10"/>
  <c r="AL327" i="10"/>
  <c r="V327" i="10"/>
  <c r="AU326" i="10"/>
  <c r="AQ326" i="10"/>
  <c r="AM326" i="10"/>
  <c r="AR325" i="10"/>
  <c r="AN325" i="10"/>
  <c r="AR324" i="10"/>
  <c r="U324" i="10"/>
  <c r="AS324" i="10"/>
  <c r="AU323" i="10"/>
  <c r="AT323" i="10"/>
  <c r="V323" i="10"/>
  <c r="AL323" i="10"/>
  <c r="AP323" i="10"/>
  <c r="P322" i="10"/>
  <c r="W322" i="10"/>
  <c r="AM322" i="10"/>
  <c r="AQ322" i="10"/>
  <c r="AC321" i="10"/>
  <c r="AI321" i="10" s="1"/>
  <c r="AU320" i="10"/>
  <c r="AP320" i="10"/>
  <c r="AL320" i="10"/>
  <c r="AF320" i="10"/>
  <c r="AI320" i="10" s="1"/>
  <c r="V320" i="10"/>
  <c r="AR319" i="10"/>
  <c r="AM319" i="10"/>
  <c r="AG319" i="10"/>
  <c r="AJ319" i="10" s="1"/>
  <c r="AN318" i="10"/>
  <c r="AS318" i="10"/>
  <c r="AM317" i="10"/>
  <c r="AG317" i="10"/>
  <c r="AJ317" i="10" s="1"/>
  <c r="AN316" i="10"/>
  <c r="AF316" i="10"/>
  <c r="AI316" i="10" s="1"/>
  <c r="R316" i="10"/>
  <c r="AJ315" i="10"/>
  <c r="AM313" i="10"/>
  <c r="AJ313" i="10"/>
  <c r="W313" i="10"/>
  <c r="R313" i="10"/>
  <c r="U313" i="10"/>
  <c r="Y312" i="10"/>
  <c r="P312" i="10" s="1"/>
  <c r="AL312" i="10"/>
  <c r="AU312" i="10"/>
  <c r="AH312" i="10"/>
  <c r="AK312" i="10" s="1"/>
  <c r="W312" i="10"/>
  <c r="AM312" i="10"/>
  <c r="AQ312" i="10"/>
  <c r="AD312" i="10"/>
  <c r="AJ312" i="10" s="1"/>
  <c r="Y311" i="10"/>
  <c r="S311" i="10" s="1"/>
  <c r="AT311" i="10"/>
  <c r="S309" i="10"/>
  <c r="P309" i="10"/>
  <c r="P307" i="10"/>
  <c r="S307" i="10"/>
  <c r="Q302" i="10"/>
  <c r="T302" i="10"/>
  <c r="R301" i="10"/>
  <c r="U301" i="10"/>
  <c r="U299" i="10"/>
  <c r="R299" i="10"/>
  <c r="T296" i="10"/>
  <c r="Q296" i="10"/>
  <c r="S293" i="10"/>
  <c r="P293" i="10"/>
  <c r="P291" i="10"/>
  <c r="S291" i="10"/>
  <c r="Q286" i="10"/>
  <c r="T286" i="10"/>
  <c r="R285" i="10"/>
  <c r="U285" i="10"/>
  <c r="U283" i="10"/>
  <c r="R283" i="10"/>
  <c r="T280" i="10"/>
  <c r="Q280" i="10"/>
  <c r="S277" i="10"/>
  <c r="P277" i="10"/>
  <c r="P275" i="10"/>
  <c r="S275" i="10"/>
  <c r="R273" i="10"/>
  <c r="U273" i="10"/>
  <c r="AI272" i="10"/>
  <c r="AK267" i="10"/>
  <c r="AI264" i="10"/>
  <c r="AI257" i="10"/>
  <c r="R257" i="10"/>
  <c r="U257" i="10"/>
  <c r="AJ256" i="10"/>
  <c r="Q254" i="10"/>
  <c r="T254" i="10"/>
  <c r="Q246" i="10"/>
  <c r="T246" i="10"/>
  <c r="AJ245" i="10"/>
  <c r="R245" i="10"/>
  <c r="U245" i="10"/>
  <c r="AQ381" i="10"/>
  <c r="AM381" i="10"/>
  <c r="AR380" i="10"/>
  <c r="AN380" i="10"/>
  <c r="AP378" i="10"/>
  <c r="AL378" i="10"/>
  <c r="AQ377" i="10"/>
  <c r="AM377" i="10"/>
  <c r="AR376" i="10"/>
  <c r="AN376" i="10"/>
  <c r="AP374" i="10"/>
  <c r="AL374" i="10"/>
  <c r="AQ373" i="10"/>
  <c r="AM373" i="10"/>
  <c r="AR372" i="10"/>
  <c r="AN372" i="10"/>
  <c r="AP370" i="10"/>
  <c r="AL370" i="10"/>
  <c r="AQ369" i="10"/>
  <c r="AM369" i="10"/>
  <c r="AR368" i="10"/>
  <c r="AN368" i="10"/>
  <c r="AP366" i="10"/>
  <c r="AL366" i="10"/>
  <c r="AQ365" i="10"/>
  <c r="AM365" i="10"/>
  <c r="AR364" i="10"/>
  <c r="AN364" i="10"/>
  <c r="AP362" i="10"/>
  <c r="AL362" i="10"/>
  <c r="AQ361" i="10"/>
  <c r="AM361" i="10"/>
  <c r="AR360" i="10"/>
  <c r="AN360" i="10"/>
  <c r="AP358" i="10"/>
  <c r="AL358" i="10"/>
  <c r="AQ357" i="10"/>
  <c r="AM357" i="10"/>
  <c r="AR356" i="10"/>
  <c r="AN356" i="10"/>
  <c r="AP354" i="10"/>
  <c r="AL354" i="10"/>
  <c r="AQ353" i="10"/>
  <c r="AM353" i="10"/>
  <c r="AR352" i="10"/>
  <c r="AS351" i="10"/>
  <c r="AP350" i="10"/>
  <c r="AL350" i="10"/>
  <c r="AQ349" i="10"/>
  <c r="AR348" i="10"/>
  <c r="AP346" i="10"/>
  <c r="AL346" i="10"/>
  <c r="AQ345" i="10"/>
  <c r="AR344" i="10"/>
  <c r="AP342" i="10"/>
  <c r="AU341" i="10"/>
  <c r="AQ341" i="10"/>
  <c r="AR340" i="10"/>
  <c r="AS339" i="10"/>
  <c r="AP338" i="10"/>
  <c r="AL338" i="10"/>
  <c r="AQ337" i="10"/>
  <c r="AR336" i="10"/>
  <c r="AS335" i="10"/>
  <c r="AM324" i="10"/>
  <c r="W324" i="10"/>
  <c r="T321" i="10"/>
  <c r="X321" i="10"/>
  <c r="AN321" i="10"/>
  <c r="AR321" i="10"/>
  <c r="R319" i="10"/>
  <c r="X317" i="10"/>
  <c r="AN317" i="10"/>
  <c r="AR317" i="10"/>
  <c r="AK316" i="10"/>
  <c r="W316" i="10"/>
  <c r="AM316" i="10"/>
  <c r="AQ316" i="10"/>
  <c r="V315" i="10"/>
  <c r="AL315" i="10"/>
  <c r="AP315" i="10"/>
  <c r="AH314" i="10"/>
  <c r="AI314" i="10"/>
  <c r="V314" i="10"/>
  <c r="AK314" i="10"/>
  <c r="AF312" i="10"/>
  <c r="X312" i="10"/>
  <c r="AI312" i="10"/>
  <c r="T311" i="10"/>
  <c r="S310" i="10"/>
  <c r="P310" i="10"/>
  <c r="AK310" i="10"/>
  <c r="Q306" i="10"/>
  <c r="T306" i="10"/>
  <c r="R305" i="10"/>
  <c r="U305" i="10"/>
  <c r="U303" i="10"/>
  <c r="R303" i="10"/>
  <c r="T300" i="10"/>
  <c r="Q300" i="10"/>
  <c r="S297" i="10"/>
  <c r="P297" i="10"/>
  <c r="P295" i="10"/>
  <c r="S295" i="10"/>
  <c r="Q290" i="10"/>
  <c r="T290" i="10"/>
  <c r="R289" i="10"/>
  <c r="U289" i="10"/>
  <c r="U287" i="10"/>
  <c r="R287" i="10"/>
  <c r="T284" i="10"/>
  <c r="Q284" i="10"/>
  <c r="S281" i="10"/>
  <c r="P281" i="10"/>
  <c r="P279" i="10"/>
  <c r="S279" i="10"/>
  <c r="Q274" i="10"/>
  <c r="T274" i="10"/>
  <c r="AI268" i="10"/>
  <c r="AJ267" i="10"/>
  <c r="AK266" i="10"/>
  <c r="AJ259" i="10"/>
  <c r="AK258" i="10"/>
  <c r="AI252" i="10"/>
  <c r="Q250" i="10"/>
  <c r="T250" i="10"/>
  <c r="AJ249" i="10"/>
  <c r="R249" i="10"/>
  <c r="U249" i="10"/>
  <c r="AK248" i="10"/>
  <c r="P247" i="10"/>
  <c r="S247" i="10"/>
  <c r="AI246" i="10"/>
  <c r="Q242" i="10"/>
  <c r="T242" i="10"/>
  <c r="P241" i="10"/>
  <c r="S241" i="10"/>
  <c r="AN310" i="10"/>
  <c r="AF310" i="10"/>
  <c r="AI310" i="10" s="1"/>
  <c r="AG309" i="10"/>
  <c r="AJ309" i="10" s="1"/>
  <c r="AC309" i="10"/>
  <c r="AI309" i="10" s="1"/>
  <c r="Q309" i="10"/>
  <c r="AL308" i="10"/>
  <c r="AH308" i="10"/>
  <c r="AK308" i="10" s="1"/>
  <c r="AD308" i="10"/>
  <c r="AJ308" i="10" s="1"/>
  <c r="R308" i="10"/>
  <c r="AM307" i="10"/>
  <c r="AE307" i="10"/>
  <c r="AK307" i="10" s="1"/>
  <c r="AN306" i="10"/>
  <c r="AF306" i="10"/>
  <c r="AI306" i="10" s="1"/>
  <c r="P306" i="10"/>
  <c r="AG305" i="10"/>
  <c r="AJ305" i="10" s="1"/>
  <c r="AC305" i="10"/>
  <c r="AI305" i="10" s="1"/>
  <c r="Q305" i="10"/>
  <c r="AL304" i="10"/>
  <c r="AH304" i="10"/>
  <c r="AK304" i="10" s="1"/>
  <c r="AD304" i="10"/>
  <c r="AJ304" i="10" s="1"/>
  <c r="R304" i="10"/>
  <c r="AM303" i="10"/>
  <c r="AE303" i="10"/>
  <c r="AK303" i="10" s="1"/>
  <c r="AN302" i="10"/>
  <c r="AF302" i="10"/>
  <c r="AI302" i="10" s="1"/>
  <c r="P302" i="10"/>
  <c r="AG301" i="10"/>
  <c r="AJ301" i="10" s="1"/>
  <c r="AC301" i="10"/>
  <c r="AI301" i="10" s="1"/>
  <c r="Q301" i="10"/>
  <c r="AL300" i="10"/>
  <c r="AH300" i="10"/>
  <c r="AK300" i="10" s="1"/>
  <c r="AD300" i="10"/>
  <c r="AJ300" i="10" s="1"/>
  <c r="R300" i="10"/>
  <c r="AM299" i="10"/>
  <c r="AE299" i="10"/>
  <c r="AK299" i="10" s="1"/>
  <c r="AN298" i="10"/>
  <c r="AF298" i="10"/>
  <c r="AI298" i="10" s="1"/>
  <c r="P298" i="10"/>
  <c r="AG297" i="10"/>
  <c r="AJ297" i="10" s="1"/>
  <c r="AC297" i="10"/>
  <c r="AI297" i="10" s="1"/>
  <c r="Q297" i="10"/>
  <c r="AL296" i="10"/>
  <c r="AH296" i="10"/>
  <c r="AK296" i="10" s="1"/>
  <c r="AD296" i="10"/>
  <c r="AJ296" i="10" s="1"/>
  <c r="R296" i="10"/>
  <c r="AM295" i="10"/>
  <c r="AE295" i="10"/>
  <c r="AK295" i="10" s="1"/>
  <c r="AN294" i="10"/>
  <c r="AF294" i="10"/>
  <c r="AI294" i="10" s="1"/>
  <c r="P294" i="10"/>
  <c r="AG293" i="10"/>
  <c r="AJ293" i="10" s="1"/>
  <c r="AC293" i="10"/>
  <c r="AI293" i="10" s="1"/>
  <c r="Q293" i="10"/>
  <c r="AL292" i="10"/>
  <c r="AH292" i="10"/>
  <c r="AK292" i="10" s="1"/>
  <c r="AD292" i="10"/>
  <c r="AJ292" i="10" s="1"/>
  <c r="R292" i="10"/>
  <c r="AM291" i="10"/>
  <c r="AE291" i="10"/>
  <c r="AK291" i="10" s="1"/>
  <c r="AN290" i="10"/>
  <c r="AF290" i="10"/>
  <c r="AI290" i="10" s="1"/>
  <c r="P290" i="10"/>
  <c r="AG289" i="10"/>
  <c r="AJ289" i="10" s="1"/>
  <c r="AC289" i="10"/>
  <c r="AI289" i="10" s="1"/>
  <c r="Q289" i="10"/>
  <c r="AL288" i="10"/>
  <c r="AH288" i="10"/>
  <c r="AK288" i="10" s="1"/>
  <c r="AD288" i="10"/>
  <c r="AJ288" i="10" s="1"/>
  <c r="R288" i="10"/>
  <c r="AM287" i="10"/>
  <c r="AE287" i="10"/>
  <c r="AK287" i="10" s="1"/>
  <c r="AN286" i="10"/>
  <c r="AF286" i="10"/>
  <c r="AI286" i="10" s="1"/>
  <c r="P286" i="10"/>
  <c r="AG285" i="10"/>
  <c r="AJ285" i="10" s="1"/>
  <c r="AC285" i="10"/>
  <c r="AI285" i="10" s="1"/>
  <c r="Q285" i="10"/>
  <c r="AL284" i="10"/>
  <c r="AH284" i="10"/>
  <c r="AK284" i="10" s="1"/>
  <c r="AD284" i="10"/>
  <c r="AJ284" i="10" s="1"/>
  <c r="R284" i="10"/>
  <c r="AM283" i="10"/>
  <c r="AE283" i="10"/>
  <c r="AK283" i="10" s="1"/>
  <c r="AN282" i="10"/>
  <c r="AF282" i="10"/>
  <c r="AI282" i="10" s="1"/>
  <c r="P282" i="10"/>
  <c r="AG281" i="10"/>
  <c r="AJ281" i="10" s="1"/>
  <c r="AC281" i="10"/>
  <c r="AI281" i="10" s="1"/>
  <c r="Q281" i="10"/>
  <c r="AL280" i="10"/>
  <c r="AH280" i="10"/>
  <c r="AK280" i="10" s="1"/>
  <c r="AD280" i="10"/>
  <c r="AJ280" i="10" s="1"/>
  <c r="R280" i="10"/>
  <c r="AM279" i="10"/>
  <c r="AE279" i="10"/>
  <c r="AK279" i="10" s="1"/>
  <c r="AN278" i="10"/>
  <c r="AF278" i="10"/>
  <c r="AI278" i="10" s="1"/>
  <c r="P278" i="10"/>
  <c r="AG277" i="10"/>
  <c r="AJ277" i="10" s="1"/>
  <c r="AC277" i="10"/>
  <c r="AI277" i="10" s="1"/>
  <c r="Q277" i="10"/>
  <c r="AL276" i="10"/>
  <c r="AH276" i="10"/>
  <c r="AK276" i="10" s="1"/>
  <c r="AD276" i="10"/>
  <c r="AJ276" i="10" s="1"/>
  <c r="R276" i="10"/>
  <c r="AM275" i="10"/>
  <c r="AE275" i="10"/>
  <c r="AK275" i="10" s="1"/>
  <c r="AN274" i="10"/>
  <c r="AF274" i="10"/>
  <c r="AI274" i="10" s="1"/>
  <c r="P274" i="10"/>
  <c r="AG273" i="10"/>
  <c r="AJ273" i="10" s="1"/>
  <c r="Q273" i="10"/>
  <c r="AS257" i="10"/>
  <c r="AT256" i="10"/>
  <c r="AU255" i="10"/>
  <c r="AS253" i="10"/>
  <c r="AT252" i="10"/>
  <c r="AP252" i="10"/>
  <c r="AL252" i="10"/>
  <c r="V252" i="10"/>
  <c r="AU251" i="10"/>
  <c r="AQ251" i="10"/>
  <c r="AM251" i="10"/>
  <c r="W251" i="10"/>
  <c r="AR250" i="10"/>
  <c r="AN250" i="10"/>
  <c r="X250" i="10"/>
  <c r="P250" i="10"/>
  <c r="AS249" i="10"/>
  <c r="Q249" i="10"/>
  <c r="AT248" i="10"/>
  <c r="AP248" i="10"/>
  <c r="AL248" i="10"/>
  <c r="V248" i="10"/>
  <c r="R248" i="10"/>
  <c r="AU247" i="10"/>
  <c r="AQ247" i="10"/>
  <c r="AM247" i="10"/>
  <c r="W247" i="10"/>
  <c r="AR246" i="10"/>
  <c r="AN246" i="10"/>
  <c r="X246" i="10"/>
  <c r="P246" i="10"/>
  <c r="AS245" i="10"/>
  <c r="Q245" i="10"/>
  <c r="AT244" i="10"/>
  <c r="AP244" i="10"/>
  <c r="AL244" i="10"/>
  <c r="V244" i="10"/>
  <c r="R244" i="10"/>
  <c r="AU243" i="10"/>
  <c r="AQ243" i="10"/>
  <c r="AM243" i="10"/>
  <c r="W243" i="10"/>
  <c r="AR242" i="10"/>
  <c r="AN242" i="10"/>
  <c r="X242" i="10"/>
  <c r="P242" i="10"/>
  <c r="AS241" i="10"/>
  <c r="AG241" i="10"/>
  <c r="AJ241" i="10" s="1"/>
  <c r="AC241" i="10"/>
  <c r="AI241" i="10" s="1"/>
  <c r="X241" i="10"/>
  <c r="AU240" i="10"/>
  <c r="Y240" i="10"/>
  <c r="P240" i="10" s="1"/>
  <c r="T240" i="10"/>
  <c r="AT240" i="10"/>
  <c r="AA239" i="10"/>
  <c r="R239" i="10" s="1"/>
  <c r="AN239" i="10"/>
  <c r="AS239" i="10"/>
  <c r="AF239" i="10"/>
  <c r="AM238" i="10"/>
  <c r="AJ236" i="10"/>
  <c r="AU235" i="10"/>
  <c r="Q235" i="10"/>
  <c r="T235" i="10"/>
  <c r="AT234" i="10"/>
  <c r="AG234" i="10"/>
  <c r="V234" i="10"/>
  <c r="AL234" i="10"/>
  <c r="AP234" i="10"/>
  <c r="AC234" i="10"/>
  <c r="AI234" i="10" s="1"/>
  <c r="AS233" i="10"/>
  <c r="P232" i="10"/>
  <c r="S232" i="10"/>
  <c r="U228" i="10"/>
  <c r="R228" i="10"/>
  <c r="R226" i="10"/>
  <c r="U226" i="10"/>
  <c r="U225" i="10"/>
  <c r="P224" i="10"/>
  <c r="S224" i="10"/>
  <c r="U223" i="10"/>
  <c r="S222" i="10"/>
  <c r="P222" i="10"/>
  <c r="T220" i="10"/>
  <c r="R218" i="10"/>
  <c r="U218" i="10"/>
  <c r="T216" i="10"/>
  <c r="R214" i="10"/>
  <c r="U214" i="10"/>
  <c r="P212" i="10"/>
  <c r="S212" i="10"/>
  <c r="AJ211" i="10"/>
  <c r="Q211" i="10"/>
  <c r="T211" i="10"/>
  <c r="AK210" i="10"/>
  <c r="R210" i="10"/>
  <c r="U210" i="10"/>
  <c r="U208" i="10"/>
  <c r="R208" i="10"/>
  <c r="S206" i="10"/>
  <c r="P206" i="10"/>
  <c r="U205" i="10"/>
  <c r="T201" i="10"/>
  <c r="Q201" i="10"/>
  <c r="AJ199" i="10"/>
  <c r="T194" i="10"/>
  <c r="AQ314" i="10"/>
  <c r="AM314" i="10"/>
  <c r="AR313" i="10"/>
  <c r="AN313" i="10"/>
  <c r="AP311" i="10"/>
  <c r="AL311" i="10"/>
  <c r="AQ310" i="10"/>
  <c r="AM310" i="10"/>
  <c r="AR309" i="10"/>
  <c r="AN309" i="10"/>
  <c r="AP307" i="10"/>
  <c r="AL307" i="10"/>
  <c r="AQ306" i="10"/>
  <c r="AM306" i="10"/>
  <c r="AR305" i="10"/>
  <c r="AN305" i="10"/>
  <c r="AP303" i="10"/>
  <c r="AL303" i="10"/>
  <c r="AQ302" i="10"/>
  <c r="AM302" i="10"/>
  <c r="AR301" i="10"/>
  <c r="AN301" i="10"/>
  <c r="AP299" i="10"/>
  <c r="AL299" i="10"/>
  <c r="AQ298" i="10"/>
  <c r="AM298" i="10"/>
  <c r="AR297" i="10"/>
  <c r="AN297" i="10"/>
  <c r="AP295" i="10"/>
  <c r="AL295" i="10"/>
  <c r="AQ294" i="10"/>
  <c r="AM294" i="10"/>
  <c r="AR293" i="10"/>
  <c r="AN293" i="10"/>
  <c r="AP291" i="10"/>
  <c r="AL291" i="10"/>
  <c r="AQ290" i="10"/>
  <c r="AM290" i="10"/>
  <c r="AR289" i="10"/>
  <c r="AN289" i="10"/>
  <c r="AP287" i="10"/>
  <c r="AL287" i="10"/>
  <c r="AQ286" i="10"/>
  <c r="AM286" i="10"/>
  <c r="AR285" i="10"/>
  <c r="AN285" i="10"/>
  <c r="AP283" i="10"/>
  <c r="AL283" i="10"/>
  <c r="AQ282" i="10"/>
  <c r="AM282" i="10"/>
  <c r="AR281" i="10"/>
  <c r="AN281" i="10"/>
  <c r="AP279" i="10"/>
  <c r="AL279" i="10"/>
  <c r="AQ278" i="10"/>
  <c r="AM278" i="10"/>
  <c r="AR277" i="10"/>
  <c r="AN277" i="10"/>
  <c r="AP275" i="10"/>
  <c r="AL275" i="10"/>
  <c r="AQ274" i="10"/>
  <c r="AM274" i="10"/>
  <c r="AR273" i="10"/>
  <c r="AN273" i="10"/>
  <c r="AS272" i="10"/>
  <c r="AT271" i="10"/>
  <c r="AP271" i="10"/>
  <c r="AL271" i="10"/>
  <c r="V271" i="10"/>
  <c r="AU270" i="10"/>
  <c r="AQ270" i="10"/>
  <c r="AM270" i="10"/>
  <c r="W270" i="10"/>
  <c r="AR269" i="10"/>
  <c r="AN269" i="10"/>
  <c r="X269" i="10"/>
  <c r="AS268" i="10"/>
  <c r="AT267" i="10"/>
  <c r="AP267" i="10"/>
  <c r="AL267" i="10"/>
  <c r="V267" i="10"/>
  <c r="AU266" i="10"/>
  <c r="AQ266" i="10"/>
  <c r="AM266" i="10"/>
  <c r="W266" i="10"/>
  <c r="AR265" i="10"/>
  <c r="AN265" i="10"/>
  <c r="X265" i="10"/>
  <c r="P265" i="10"/>
  <c r="AS264" i="10"/>
  <c r="Q264" i="10"/>
  <c r="AT263" i="10"/>
  <c r="AP263" i="10"/>
  <c r="AL263" i="10"/>
  <c r="V263" i="10"/>
  <c r="AQ262" i="10"/>
  <c r="AM262" i="10"/>
  <c r="AR261" i="10"/>
  <c r="AN261" i="10"/>
  <c r="P261" i="10"/>
  <c r="Q260" i="10"/>
  <c r="AT259" i="10"/>
  <c r="AP259" i="10"/>
  <c r="AL259" i="10"/>
  <c r="V259" i="10"/>
  <c r="R259" i="10"/>
  <c r="AU258" i="10"/>
  <c r="AQ258" i="10"/>
  <c r="AM258" i="10"/>
  <c r="AR257" i="10"/>
  <c r="AN257" i="10"/>
  <c r="P257" i="10"/>
  <c r="Q256" i="10"/>
  <c r="AT255" i="10"/>
  <c r="AP255" i="10"/>
  <c r="AL255" i="10"/>
  <c r="V255" i="10"/>
  <c r="R255" i="10"/>
  <c r="AQ254" i="10"/>
  <c r="AM254" i="10"/>
  <c r="AR253" i="10"/>
  <c r="AN253" i="10"/>
  <c r="P253" i="10"/>
  <c r="AS252" i="10"/>
  <c r="Q252" i="10"/>
  <c r="AT251" i="10"/>
  <c r="AP251" i="10"/>
  <c r="AL251" i="10"/>
  <c r="R251" i="10"/>
  <c r="AQ250" i="10"/>
  <c r="AM250" i="10"/>
  <c r="AR249" i="10"/>
  <c r="AN249" i="10"/>
  <c r="P249" i="10"/>
  <c r="Q248" i="10"/>
  <c r="AP247" i="10"/>
  <c r="AL247" i="10"/>
  <c r="R247" i="10"/>
  <c r="AQ246" i="10"/>
  <c r="AM246" i="10"/>
  <c r="AR245" i="10"/>
  <c r="AN245" i="10"/>
  <c r="P245" i="10"/>
  <c r="Q244" i="10"/>
  <c r="AP243" i="10"/>
  <c r="AL243" i="10"/>
  <c r="R243" i="10"/>
  <c r="AQ242" i="10"/>
  <c r="AM242" i="10"/>
  <c r="AR241" i="10"/>
  <c r="W241" i="10"/>
  <c r="X240" i="10"/>
  <c r="AL239" i="10"/>
  <c r="AI239" i="10"/>
  <c r="V239" i="10"/>
  <c r="R238" i="10"/>
  <c r="U238" i="10"/>
  <c r="Y237" i="10"/>
  <c r="P237" i="10" s="1"/>
  <c r="AL237" i="10"/>
  <c r="AU237" i="10"/>
  <c r="AH237" i="10"/>
  <c r="W237" i="10"/>
  <c r="AM237" i="10"/>
  <c r="AQ237" i="10"/>
  <c r="AD237" i="10"/>
  <c r="AJ237" i="10" s="1"/>
  <c r="AT236" i="10"/>
  <c r="P236" i="10"/>
  <c r="S236" i="10"/>
  <c r="T232" i="10"/>
  <c r="R230" i="10"/>
  <c r="U230" i="10"/>
  <c r="T225" i="10"/>
  <c r="Q225" i="10"/>
  <c r="Q223" i="10"/>
  <c r="T223" i="10"/>
  <c r="P220" i="10"/>
  <c r="S220" i="10"/>
  <c r="P216" i="10"/>
  <c r="S216" i="10"/>
  <c r="T205" i="10"/>
  <c r="Q205" i="10"/>
  <c r="U196" i="10"/>
  <c r="R196" i="10"/>
  <c r="S194" i="10"/>
  <c r="P194" i="10"/>
  <c r="P193" i="10"/>
  <c r="S193" i="10"/>
  <c r="T183" i="10"/>
  <c r="Q183" i="10"/>
  <c r="AN272" i="10"/>
  <c r="P272" i="10"/>
  <c r="Q271" i="10"/>
  <c r="AL270" i="10"/>
  <c r="R270" i="10"/>
  <c r="AM269" i="10"/>
  <c r="AN268" i="10"/>
  <c r="P268" i="10"/>
  <c r="Q267" i="10"/>
  <c r="AL266" i="10"/>
  <c r="R266" i="10"/>
  <c r="AU265" i="10"/>
  <c r="AM265" i="10"/>
  <c r="AR264" i="10"/>
  <c r="P264" i="10"/>
  <c r="Q263" i="10"/>
  <c r="AL262" i="10"/>
  <c r="R262" i="10"/>
  <c r="AU261" i="10"/>
  <c r="AR260" i="10"/>
  <c r="P260" i="10"/>
  <c r="AS259" i="10"/>
  <c r="AT258" i="10"/>
  <c r="AP258" i="10"/>
  <c r="AU257" i="10"/>
  <c r="AQ257" i="10"/>
  <c r="AR256" i="10"/>
  <c r="AS255" i="10"/>
  <c r="AT254" i="10"/>
  <c r="AP254" i="10"/>
  <c r="AU253" i="10"/>
  <c r="AQ253" i="10"/>
  <c r="AR252" i="10"/>
  <c r="AS251" i="10"/>
  <c r="AT250" i="10"/>
  <c r="AP250" i="10"/>
  <c r="AU249" i="10"/>
  <c r="AQ249" i="10"/>
  <c r="AR248" i="10"/>
  <c r="AS247" i="10"/>
  <c r="AT246" i="10"/>
  <c r="AU245" i="10"/>
  <c r="AQ245" i="10"/>
  <c r="AR244" i="10"/>
  <c r="AS243" i="10"/>
  <c r="AT242" i="10"/>
  <c r="AP242" i="10"/>
  <c r="AE241" i="10"/>
  <c r="AK241" i="10" s="1"/>
  <c r="AH239" i="10"/>
  <c r="AK239" i="10" s="1"/>
  <c r="AU239" i="10"/>
  <c r="Q239" i="10"/>
  <c r="T239" i="10"/>
  <c r="U237" i="10"/>
  <c r="R237" i="10"/>
  <c r="AI237" i="10"/>
  <c r="U235" i="10"/>
  <c r="AA235" i="10"/>
  <c r="R235" i="10" s="1"/>
  <c r="AN235" i="10"/>
  <c r="AS235" i="10"/>
  <c r="AF235" i="10"/>
  <c r="AI235" i="10" s="1"/>
  <c r="AM234" i="10"/>
  <c r="AJ234" i="10"/>
  <c r="W234" i="10"/>
  <c r="R234" i="10"/>
  <c r="U234" i="10"/>
  <c r="Y233" i="10"/>
  <c r="P233" i="10" s="1"/>
  <c r="AL233" i="10"/>
  <c r="AU233" i="10"/>
  <c r="AH233" i="10"/>
  <c r="AK233" i="10" s="1"/>
  <c r="W233" i="10"/>
  <c r="AM233" i="10"/>
  <c r="AQ233" i="10"/>
  <c r="AD233" i="10"/>
  <c r="AJ233" i="10" s="1"/>
  <c r="T230" i="10"/>
  <c r="U229" i="10"/>
  <c r="P228" i="10"/>
  <c r="S228" i="10"/>
  <c r="U227" i="10"/>
  <c r="S226" i="10"/>
  <c r="P226" i="10"/>
  <c r="U224" i="10"/>
  <c r="R224" i="10"/>
  <c r="R222" i="10"/>
  <c r="U222" i="10"/>
  <c r="U221" i="10"/>
  <c r="U219" i="10"/>
  <c r="S218" i="10"/>
  <c r="P218" i="10"/>
  <c r="T217" i="10"/>
  <c r="Q217" i="10"/>
  <c r="S214" i="10"/>
  <c r="P214" i="10"/>
  <c r="T213" i="10"/>
  <c r="Q213" i="10"/>
  <c r="U212" i="10"/>
  <c r="R212" i="10"/>
  <c r="S210" i="10"/>
  <c r="P210" i="10"/>
  <c r="U209" i="10"/>
  <c r="P208" i="10"/>
  <c r="S208" i="10"/>
  <c r="AJ207" i="10"/>
  <c r="U200" i="10"/>
  <c r="R200" i="10"/>
  <c r="S198" i="10"/>
  <c r="P198" i="10"/>
  <c r="U197" i="10"/>
  <c r="AP309" i="10"/>
  <c r="AL309" i="10"/>
  <c r="AQ308" i="10"/>
  <c r="AM308" i="10"/>
  <c r="AR307" i="10"/>
  <c r="AN307" i="10"/>
  <c r="AP305" i="10"/>
  <c r="AL305" i="10"/>
  <c r="AQ304" i="10"/>
  <c r="AM304" i="10"/>
  <c r="AR303" i="10"/>
  <c r="AN303" i="10"/>
  <c r="AP301" i="10"/>
  <c r="AL301" i="10"/>
  <c r="AQ300" i="10"/>
  <c r="AM300" i="10"/>
  <c r="AR299" i="10"/>
  <c r="AN299" i="10"/>
  <c r="AP297" i="10"/>
  <c r="AL297" i="10"/>
  <c r="AQ296" i="10"/>
  <c r="AM296" i="10"/>
  <c r="AR295" i="10"/>
  <c r="AN295" i="10"/>
  <c r="AP293" i="10"/>
  <c r="AL293" i="10"/>
  <c r="AQ292" i="10"/>
  <c r="AM292" i="10"/>
  <c r="AR291" i="10"/>
  <c r="AN291" i="10"/>
  <c r="AP289" i="10"/>
  <c r="AL289" i="10"/>
  <c r="AQ288" i="10"/>
  <c r="AM288" i="10"/>
  <c r="AR287" i="10"/>
  <c r="AN287" i="10"/>
  <c r="AP285" i="10"/>
  <c r="AL285" i="10"/>
  <c r="AQ284" i="10"/>
  <c r="AM284" i="10"/>
  <c r="AR283" i="10"/>
  <c r="AN283" i="10"/>
  <c r="AP281" i="10"/>
  <c r="AL281" i="10"/>
  <c r="AQ280" i="10"/>
  <c r="AM280" i="10"/>
  <c r="AR279" i="10"/>
  <c r="AN279" i="10"/>
  <c r="AP277" i="10"/>
  <c r="AL277" i="10"/>
  <c r="AQ276" i="10"/>
  <c r="AM276" i="10"/>
  <c r="AR275" i="10"/>
  <c r="AN275" i="10"/>
  <c r="AP273" i="10"/>
  <c r="AU272" i="10"/>
  <c r="AQ272" i="10"/>
  <c r="AR271" i="10"/>
  <c r="AP269" i="10"/>
  <c r="AU268" i="10"/>
  <c r="AQ268" i="10"/>
  <c r="AR267" i="10"/>
  <c r="AS266" i="10"/>
  <c r="AT265" i="10"/>
  <c r="AP265" i="10"/>
  <c r="AU264" i="10"/>
  <c r="AQ264" i="10"/>
  <c r="AR263" i="10"/>
  <c r="AS262" i="10"/>
  <c r="AU260" i="10"/>
  <c r="AN238" i="10"/>
  <c r="AR238" i="10"/>
  <c r="AT238" i="10"/>
  <c r="AG238" i="10"/>
  <c r="AJ238" i="10" s="1"/>
  <c r="V238" i="10"/>
  <c r="AL238" i="10"/>
  <c r="AP238" i="10"/>
  <c r="AC238" i="10"/>
  <c r="AI238" i="10" s="1"/>
  <c r="AK237" i="10"/>
  <c r="S237" i="10"/>
  <c r="Z236" i="10"/>
  <c r="Q236" i="10" s="1"/>
  <c r="AM236" i="10"/>
  <c r="X236" i="10"/>
  <c r="AN236" i="10"/>
  <c r="AR236" i="10"/>
  <c r="AE236" i="10"/>
  <c r="AK236" i="10" s="1"/>
  <c r="AH235" i="10"/>
  <c r="V235" i="10"/>
  <c r="AK235" i="10"/>
  <c r="U233" i="10"/>
  <c r="R233" i="10"/>
  <c r="AI233" i="10"/>
  <c r="S230" i="10"/>
  <c r="P230" i="10"/>
  <c r="T229" i="10"/>
  <c r="Q229" i="10"/>
  <c r="Q227" i="10"/>
  <c r="T227" i="10"/>
  <c r="T221" i="10"/>
  <c r="Q221" i="10"/>
  <c r="U220" i="10"/>
  <c r="R220" i="10"/>
  <c r="Q219" i="10"/>
  <c r="T219" i="10"/>
  <c r="U216" i="10"/>
  <c r="R216" i="10"/>
  <c r="Q215" i="10"/>
  <c r="T215" i="10"/>
  <c r="T209" i="10"/>
  <c r="Q209" i="10"/>
  <c r="U204" i="10"/>
  <c r="R204" i="10"/>
  <c r="S202" i="10"/>
  <c r="P202" i="10"/>
  <c r="U201" i="10"/>
  <c r="T197" i="10"/>
  <c r="Q197" i="10"/>
  <c r="U191" i="10"/>
  <c r="R191" i="10"/>
  <c r="AM232" i="10"/>
  <c r="AE232" i="10"/>
  <c r="AK232" i="10" s="1"/>
  <c r="AN231" i="10"/>
  <c r="AF231" i="10"/>
  <c r="AI231" i="10" s="1"/>
  <c r="P231" i="10"/>
  <c r="AG230" i="10"/>
  <c r="AJ230" i="10" s="1"/>
  <c r="AC230" i="10"/>
  <c r="AI230" i="10" s="1"/>
  <c r="Q230" i="10"/>
  <c r="AL229" i="10"/>
  <c r="AH229" i="10"/>
  <c r="AK229" i="10" s="1"/>
  <c r="AD229" i="10"/>
  <c r="AJ229" i="10" s="1"/>
  <c r="R229" i="10"/>
  <c r="AM228" i="10"/>
  <c r="AE228" i="10"/>
  <c r="AK228" i="10" s="1"/>
  <c r="AN227" i="10"/>
  <c r="AF227" i="10"/>
  <c r="AI227" i="10" s="1"/>
  <c r="P227" i="10"/>
  <c r="AG226" i="10"/>
  <c r="AJ226" i="10" s="1"/>
  <c r="AC226" i="10"/>
  <c r="AI226" i="10" s="1"/>
  <c r="Q226" i="10"/>
  <c r="AL225" i="10"/>
  <c r="AH225" i="10"/>
  <c r="AK225" i="10" s="1"/>
  <c r="AD225" i="10"/>
  <c r="AJ225" i="10" s="1"/>
  <c r="R225" i="10"/>
  <c r="AM224" i="10"/>
  <c r="AE224" i="10"/>
  <c r="AK224" i="10" s="1"/>
  <c r="AN223" i="10"/>
  <c r="AF223" i="10"/>
  <c r="AI223" i="10" s="1"/>
  <c r="P223" i="10"/>
  <c r="AG222" i="10"/>
  <c r="AJ222" i="10" s="1"/>
  <c r="AC222" i="10"/>
  <c r="AI222" i="10" s="1"/>
  <c r="Q222" i="10"/>
  <c r="AL221" i="10"/>
  <c r="AH221" i="10"/>
  <c r="AK221" i="10" s="1"/>
  <c r="AD221" i="10"/>
  <c r="AJ221" i="10" s="1"/>
  <c r="R221" i="10"/>
  <c r="AM220" i="10"/>
  <c r="AE220" i="10"/>
  <c r="AK220" i="10" s="1"/>
  <c r="AN219" i="10"/>
  <c r="AF219" i="10"/>
  <c r="AI219" i="10" s="1"/>
  <c r="P219" i="10"/>
  <c r="AG218" i="10"/>
  <c r="AJ218" i="10" s="1"/>
  <c r="AC218" i="10"/>
  <c r="AI218" i="10" s="1"/>
  <c r="Q218" i="10"/>
  <c r="AL217" i="10"/>
  <c r="AH217" i="10"/>
  <c r="AK217" i="10" s="1"/>
  <c r="AD217" i="10"/>
  <c r="AJ217" i="10" s="1"/>
  <c r="R217" i="10"/>
  <c r="AM216" i="10"/>
  <c r="AE216" i="10"/>
  <c r="AK216" i="10" s="1"/>
  <c r="AN215" i="10"/>
  <c r="AF215" i="10"/>
  <c r="AI215" i="10" s="1"/>
  <c r="P215" i="10"/>
  <c r="AG214" i="10"/>
  <c r="AJ214" i="10" s="1"/>
  <c r="AC214" i="10"/>
  <c r="AI214" i="10" s="1"/>
  <c r="Q214" i="10"/>
  <c r="AL213" i="10"/>
  <c r="AH213" i="10"/>
  <c r="AK213" i="10" s="1"/>
  <c r="AD213" i="10"/>
  <c r="AJ213" i="10" s="1"/>
  <c r="R213" i="10"/>
  <c r="AM212" i="10"/>
  <c r="AE212" i="10"/>
  <c r="AK212" i="10" s="1"/>
  <c r="AN211" i="10"/>
  <c r="AF211" i="10"/>
  <c r="AI211" i="10" s="1"/>
  <c r="P211" i="10"/>
  <c r="AG210" i="10"/>
  <c r="AJ210" i="10" s="1"/>
  <c r="AC210" i="10"/>
  <c r="AI210" i="10" s="1"/>
  <c r="Q210" i="10"/>
  <c r="AL209" i="10"/>
  <c r="AH209" i="10"/>
  <c r="AK209" i="10" s="1"/>
  <c r="AD209" i="10"/>
  <c r="AJ209" i="10" s="1"/>
  <c r="R209" i="10"/>
  <c r="AM208" i="10"/>
  <c r="AE208" i="10"/>
  <c r="AK208" i="10" s="1"/>
  <c r="AN207" i="10"/>
  <c r="AF207" i="10"/>
  <c r="AI207" i="10" s="1"/>
  <c r="P207" i="10"/>
  <c r="AG206" i="10"/>
  <c r="AJ206" i="10" s="1"/>
  <c r="AC206" i="10"/>
  <c r="AI206" i="10" s="1"/>
  <c r="Q206" i="10"/>
  <c r="AL205" i="10"/>
  <c r="AH205" i="10"/>
  <c r="AK205" i="10" s="1"/>
  <c r="AD205" i="10"/>
  <c r="AJ205" i="10" s="1"/>
  <c r="R205" i="10"/>
  <c r="AM204" i="10"/>
  <c r="AE204" i="10"/>
  <c r="AK204" i="10" s="1"/>
  <c r="AN203" i="10"/>
  <c r="AF203" i="10"/>
  <c r="AI203" i="10" s="1"/>
  <c r="P203" i="10"/>
  <c r="AG202" i="10"/>
  <c r="AJ202" i="10" s="1"/>
  <c r="AC202" i="10"/>
  <c r="AI202" i="10" s="1"/>
  <c r="Q202" i="10"/>
  <c r="AL201" i="10"/>
  <c r="AH201" i="10"/>
  <c r="AK201" i="10" s="1"/>
  <c r="AD201" i="10"/>
  <c r="AJ201" i="10" s="1"/>
  <c r="R201" i="10"/>
  <c r="AM200" i="10"/>
  <c r="AE200" i="10"/>
  <c r="AK200" i="10" s="1"/>
  <c r="AN199" i="10"/>
  <c r="AF199" i="10"/>
  <c r="AI199" i="10" s="1"/>
  <c r="P199" i="10"/>
  <c r="AG198" i="10"/>
  <c r="AJ198" i="10" s="1"/>
  <c r="AC198" i="10"/>
  <c r="AI198" i="10" s="1"/>
  <c r="Q198" i="10"/>
  <c r="AL197" i="10"/>
  <c r="AH197" i="10"/>
  <c r="AK197" i="10" s="1"/>
  <c r="AD197" i="10"/>
  <c r="AJ197" i="10" s="1"/>
  <c r="R197" i="10"/>
  <c r="AM196" i="10"/>
  <c r="AE196" i="10"/>
  <c r="AK196" i="10" s="1"/>
  <c r="AN195" i="10"/>
  <c r="AF195" i="10"/>
  <c r="AI195" i="10" s="1"/>
  <c r="P195" i="10"/>
  <c r="AG194" i="10"/>
  <c r="AJ194" i="10" s="1"/>
  <c r="AC194" i="10"/>
  <c r="AI194" i="10" s="1"/>
  <c r="Q194" i="10"/>
  <c r="AL193" i="10"/>
  <c r="AH193" i="10"/>
  <c r="AK193" i="10" s="1"/>
  <c r="X193" i="10"/>
  <c r="AT192" i="10"/>
  <c r="Y192" i="10"/>
  <c r="T191" i="10"/>
  <c r="U190" i="10"/>
  <c r="R190" i="10"/>
  <c r="T188" i="10"/>
  <c r="AG187" i="10"/>
  <c r="AT187" i="10"/>
  <c r="AC187" i="10"/>
  <c r="AI187" i="10" s="1"/>
  <c r="V187" i="10"/>
  <c r="AL187" i="10"/>
  <c r="AP187" i="10"/>
  <c r="AH186" i="10"/>
  <c r="AU186" i="10"/>
  <c r="AD186" i="10"/>
  <c r="AJ186" i="10" s="1"/>
  <c r="W186" i="10"/>
  <c r="AM186" i="10"/>
  <c r="AQ186" i="10"/>
  <c r="AF184" i="10"/>
  <c r="AS184" i="10"/>
  <c r="U183" i="10"/>
  <c r="R183" i="10"/>
  <c r="U182" i="10"/>
  <c r="R182" i="10"/>
  <c r="AS182" i="10"/>
  <c r="S181" i="10"/>
  <c r="P181" i="10"/>
  <c r="T180" i="10"/>
  <c r="Q180" i="10"/>
  <c r="U179" i="10"/>
  <c r="R179" i="10"/>
  <c r="S165" i="10"/>
  <c r="P165" i="10"/>
  <c r="T164" i="10"/>
  <c r="Q164" i="10"/>
  <c r="U163" i="10"/>
  <c r="R163" i="10"/>
  <c r="T149" i="10"/>
  <c r="Q149" i="10"/>
  <c r="AP240" i="10"/>
  <c r="AL240" i="10"/>
  <c r="AQ239" i="10"/>
  <c r="AM239" i="10"/>
  <c r="AP236" i="10"/>
  <c r="AL236" i="10"/>
  <c r="AQ235" i="10"/>
  <c r="AM235" i="10"/>
  <c r="AR234" i="10"/>
  <c r="AN234" i="10"/>
  <c r="AP232" i="10"/>
  <c r="AQ231" i="10"/>
  <c r="AR230" i="10"/>
  <c r="AP228" i="10"/>
  <c r="AL228" i="10"/>
  <c r="AQ227" i="10"/>
  <c r="AM227" i="10"/>
  <c r="AR226" i="10"/>
  <c r="AN226" i="10"/>
  <c r="AP224" i="10"/>
  <c r="AL224" i="10"/>
  <c r="AQ223" i="10"/>
  <c r="AM223" i="10"/>
  <c r="AR222" i="10"/>
  <c r="AN222" i="10"/>
  <c r="AP220" i="10"/>
  <c r="AL220" i="10"/>
  <c r="AQ219" i="10"/>
  <c r="AM219" i="10"/>
  <c r="AR218" i="10"/>
  <c r="AN218" i="10"/>
  <c r="AP216" i="10"/>
  <c r="AL216" i="10"/>
  <c r="AQ215" i="10"/>
  <c r="AM215" i="10"/>
  <c r="AR214" i="10"/>
  <c r="AN214" i="10"/>
  <c r="AP212" i="10"/>
  <c r="AL212" i="10"/>
  <c r="AQ211" i="10"/>
  <c r="AM211" i="10"/>
  <c r="AR210" i="10"/>
  <c r="AP208" i="10"/>
  <c r="AL208" i="10"/>
  <c r="AQ207" i="10"/>
  <c r="AR206" i="10"/>
  <c r="AP204" i="10"/>
  <c r="AQ203" i="10"/>
  <c r="AR202" i="10"/>
  <c r="AP200" i="10"/>
  <c r="AQ199" i="10"/>
  <c r="AR198" i="10"/>
  <c r="AP196" i="10"/>
  <c r="AQ195" i="10"/>
  <c r="AR194" i="10"/>
  <c r="AS193" i="10"/>
  <c r="W193" i="10"/>
  <c r="AN192" i="10"/>
  <c r="AC192" i="10"/>
  <c r="AI192" i="10" s="1"/>
  <c r="X192" i="10"/>
  <c r="AP191" i="10"/>
  <c r="V191" i="10"/>
  <c r="Q191" i="10"/>
  <c r="AQ190" i="10"/>
  <c r="W190" i="10"/>
  <c r="AG190" i="10"/>
  <c r="AJ190" i="10" s="1"/>
  <c r="AT190" i="10"/>
  <c r="AC190" i="10"/>
  <c r="V190" i="10"/>
  <c r="AL190" i="10"/>
  <c r="AP190" i="10"/>
  <c r="AF189" i="10"/>
  <c r="AS188" i="10"/>
  <c r="AI188" i="10"/>
  <c r="V188" i="10"/>
  <c r="AM187" i="10"/>
  <c r="AJ187" i="10"/>
  <c r="AF186" i="10"/>
  <c r="AI186" i="10"/>
  <c r="AG185" i="10"/>
  <c r="AJ185" i="10" s="1"/>
  <c r="AT185" i="10"/>
  <c r="S185" i="10"/>
  <c r="P185" i="10"/>
  <c r="AL184" i="10"/>
  <c r="AI184" i="10"/>
  <c r="V184" i="10"/>
  <c r="AK184" i="10"/>
  <c r="S177" i="10"/>
  <c r="P177" i="10"/>
  <c r="AI176" i="10"/>
  <c r="T176" i="10"/>
  <c r="Q176" i="10"/>
  <c r="AJ175" i="10"/>
  <c r="U175" i="10"/>
  <c r="R175" i="10"/>
  <c r="AJ170" i="10"/>
  <c r="AK169" i="10"/>
  <c r="AI167" i="10"/>
  <c r="S161" i="10"/>
  <c r="P161" i="10"/>
  <c r="T160" i="10"/>
  <c r="Q160" i="10"/>
  <c r="U159" i="10"/>
  <c r="R159" i="10"/>
  <c r="S192" i="10"/>
  <c r="AS190" i="10"/>
  <c r="AI189" i="10"/>
  <c r="AH189" i="10"/>
  <c r="AK189" i="10" s="1"/>
  <c r="AU189" i="10"/>
  <c r="AD189" i="10"/>
  <c r="AJ189" i="10" s="1"/>
  <c r="W189" i="10"/>
  <c r="AM189" i="10"/>
  <c r="AQ189" i="10"/>
  <c r="W187" i="10"/>
  <c r="U187" i="10"/>
  <c r="R187" i="10"/>
  <c r="AK186" i="10"/>
  <c r="U186" i="10"/>
  <c r="R186" i="10"/>
  <c r="AS186" i="10"/>
  <c r="T184" i="10"/>
  <c r="Q184" i="10"/>
  <c r="AG183" i="10"/>
  <c r="AT183" i="10"/>
  <c r="AC183" i="10"/>
  <c r="AI183" i="10" s="1"/>
  <c r="V183" i="10"/>
  <c r="AL183" i="10"/>
  <c r="AP183" i="10"/>
  <c r="AK181" i="10"/>
  <c r="AI179" i="10"/>
  <c r="S173" i="10"/>
  <c r="P173" i="10"/>
  <c r="AI172" i="10"/>
  <c r="T172" i="10"/>
  <c r="Q172" i="10"/>
  <c r="AJ171" i="10"/>
  <c r="U171" i="10"/>
  <c r="R171" i="10"/>
  <c r="AJ166" i="10"/>
  <c r="AK165" i="10"/>
  <c r="AI163" i="10"/>
  <c r="S157" i="10"/>
  <c r="P157" i="10"/>
  <c r="AI156" i="10"/>
  <c r="T156" i="10"/>
  <c r="Q156" i="10"/>
  <c r="AJ155" i="10"/>
  <c r="U155" i="10"/>
  <c r="R155" i="10"/>
  <c r="AR232" i="10"/>
  <c r="AN232" i="10"/>
  <c r="AP230" i="10"/>
  <c r="AL230" i="10"/>
  <c r="AQ229" i="10"/>
  <c r="AM229" i="10"/>
  <c r="AR228" i="10"/>
  <c r="AN228" i="10"/>
  <c r="AP226" i="10"/>
  <c r="AL226" i="10"/>
  <c r="AQ225" i="10"/>
  <c r="AM225" i="10"/>
  <c r="AR224" i="10"/>
  <c r="AN224" i="10"/>
  <c r="AP222" i="10"/>
  <c r="AL222" i="10"/>
  <c r="AQ221" i="10"/>
  <c r="AM221" i="10"/>
  <c r="AR220" i="10"/>
  <c r="AN220" i="10"/>
  <c r="AP218" i="10"/>
  <c r="AL218" i="10"/>
  <c r="AQ217" i="10"/>
  <c r="AM217" i="10"/>
  <c r="AR216" i="10"/>
  <c r="AN216" i="10"/>
  <c r="AP214" i="10"/>
  <c r="AL214" i="10"/>
  <c r="AQ213" i="10"/>
  <c r="AM213" i="10"/>
  <c r="AR212" i="10"/>
  <c r="AN212" i="10"/>
  <c r="AP210" i="10"/>
  <c r="AL210" i="10"/>
  <c r="AQ209" i="10"/>
  <c r="AM209" i="10"/>
  <c r="AR208" i="10"/>
  <c r="AN208" i="10"/>
  <c r="AP206" i="10"/>
  <c r="AL206" i="10"/>
  <c r="AQ205" i="10"/>
  <c r="AM205" i="10"/>
  <c r="AR204" i="10"/>
  <c r="AN204" i="10"/>
  <c r="AP202" i="10"/>
  <c r="AL202" i="10"/>
  <c r="AQ201" i="10"/>
  <c r="AM201" i="10"/>
  <c r="AR200" i="10"/>
  <c r="AN200" i="10"/>
  <c r="AP198" i="10"/>
  <c r="AL198" i="10"/>
  <c r="AQ197" i="10"/>
  <c r="AM197" i="10"/>
  <c r="AR196" i="10"/>
  <c r="AN196" i="10"/>
  <c r="AP194" i="10"/>
  <c r="AL194" i="10"/>
  <c r="AQ193" i="10"/>
  <c r="AM193" i="10"/>
  <c r="P192" i="10"/>
  <c r="AU192" i="10"/>
  <c r="W192" i="10"/>
  <c r="AM192" i="10"/>
  <c r="AQ192" i="10"/>
  <c r="AU190" i="10"/>
  <c r="AN190" i="10"/>
  <c r="AF190" i="10"/>
  <c r="U189" i="10"/>
  <c r="S189" i="10"/>
  <c r="AN186" i="10"/>
  <c r="AE185" i="10"/>
  <c r="AK185" i="10" s="1"/>
  <c r="X185" i="10"/>
  <c r="AN185" i="10"/>
  <c r="AR185" i="10"/>
  <c r="AM183" i="10"/>
  <c r="AJ183" i="10"/>
  <c r="AF182" i="10"/>
  <c r="AI182" i="10" s="1"/>
  <c r="AJ178" i="10"/>
  <c r="AK177" i="10"/>
  <c r="AI175" i="10"/>
  <c r="S169" i="10"/>
  <c r="P169" i="10"/>
  <c r="T168" i="10"/>
  <c r="Q168" i="10"/>
  <c r="U167" i="10"/>
  <c r="R167" i="10"/>
  <c r="AJ162" i="10"/>
  <c r="AK161" i="10"/>
  <c r="AI159" i="10"/>
  <c r="P152" i="10"/>
  <c r="Q151" i="10"/>
  <c r="AI150" i="10"/>
  <c r="R150" i="10"/>
  <c r="U148" i="10"/>
  <c r="Y147" i="10"/>
  <c r="P147" i="10" s="1"/>
  <c r="AS147" i="10"/>
  <c r="AH147" i="10"/>
  <c r="AK147" i="10" s="1"/>
  <c r="AU147" i="10"/>
  <c r="AD147" i="10"/>
  <c r="AJ147" i="10" s="1"/>
  <c r="W147" i="10"/>
  <c r="AM147" i="10"/>
  <c r="AQ147" i="10"/>
  <c r="AN144" i="10"/>
  <c r="AR144" i="10"/>
  <c r="AG144" i="10"/>
  <c r="AJ144" i="10" s="1"/>
  <c r="AT144" i="10"/>
  <c r="AC144" i="10"/>
  <c r="AI144" i="10" s="1"/>
  <c r="V144" i="10"/>
  <c r="AL144" i="10"/>
  <c r="AP144" i="10"/>
  <c r="Q142" i="10"/>
  <c r="T142" i="10"/>
  <c r="P139" i="10"/>
  <c r="S139" i="10"/>
  <c r="R133" i="10"/>
  <c r="U133" i="10"/>
  <c r="U130" i="10"/>
  <c r="R130" i="10"/>
  <c r="T128" i="10"/>
  <c r="Q128" i="10"/>
  <c r="U127" i="10"/>
  <c r="R127" i="10"/>
  <c r="S125" i="10"/>
  <c r="P125" i="10"/>
  <c r="AI123" i="10"/>
  <c r="AU182" i="10"/>
  <c r="AQ182" i="10"/>
  <c r="AM182" i="10"/>
  <c r="W182" i="10"/>
  <c r="AR181" i="10"/>
  <c r="AN181" i="10"/>
  <c r="X181" i="10"/>
  <c r="AS180" i="10"/>
  <c r="AT179" i="10"/>
  <c r="AP179" i="10"/>
  <c r="AL179" i="10"/>
  <c r="V179" i="10"/>
  <c r="AU178" i="10"/>
  <c r="AQ178" i="10"/>
  <c r="AM178" i="10"/>
  <c r="W178" i="10"/>
  <c r="AR177" i="10"/>
  <c r="AN177" i="10"/>
  <c r="X177" i="10"/>
  <c r="AS176" i="10"/>
  <c r="AT175" i="10"/>
  <c r="AP175" i="10"/>
  <c r="AL175" i="10"/>
  <c r="V175" i="10"/>
  <c r="AU174" i="10"/>
  <c r="AQ174" i="10"/>
  <c r="AM174" i="10"/>
  <c r="W174" i="10"/>
  <c r="AR173" i="10"/>
  <c r="AN173" i="10"/>
  <c r="X173" i="10"/>
  <c r="AS172" i="10"/>
  <c r="AT171" i="10"/>
  <c r="AP171" i="10"/>
  <c r="AL171" i="10"/>
  <c r="V171" i="10"/>
  <c r="AU170" i="10"/>
  <c r="AQ170" i="10"/>
  <c r="AM170" i="10"/>
  <c r="W170" i="10"/>
  <c r="AR169" i="10"/>
  <c r="AN169" i="10"/>
  <c r="X169" i="10"/>
  <c r="AS168" i="10"/>
  <c r="AT167" i="10"/>
  <c r="AP167" i="10"/>
  <c r="AL167" i="10"/>
  <c r="V167" i="10"/>
  <c r="AU166" i="10"/>
  <c r="AQ166" i="10"/>
  <c r="AM166" i="10"/>
  <c r="W166" i="10"/>
  <c r="AR165" i="10"/>
  <c r="AN165" i="10"/>
  <c r="X165" i="10"/>
  <c r="AS164" i="10"/>
  <c r="AT163" i="10"/>
  <c r="AP163" i="10"/>
  <c r="AL163" i="10"/>
  <c r="V163" i="10"/>
  <c r="AU162" i="10"/>
  <c r="AQ162" i="10"/>
  <c r="AM162" i="10"/>
  <c r="W162" i="10"/>
  <c r="AR161" i="10"/>
  <c r="AN161" i="10"/>
  <c r="X161" i="10"/>
  <c r="AS160" i="10"/>
  <c r="AT159" i="10"/>
  <c r="AP159" i="10"/>
  <c r="AL159" i="10"/>
  <c r="V159" i="10"/>
  <c r="AU158" i="10"/>
  <c r="AQ158" i="10"/>
  <c r="AM158" i="10"/>
  <c r="W158" i="10"/>
  <c r="AR157" i="10"/>
  <c r="AN157" i="10"/>
  <c r="X157" i="10"/>
  <c r="AS156" i="10"/>
  <c r="AT155" i="10"/>
  <c r="AP155" i="10"/>
  <c r="AL155" i="10"/>
  <c r="V155" i="10"/>
  <c r="AU154" i="10"/>
  <c r="AQ154" i="10"/>
  <c r="AM154" i="10"/>
  <c r="W154" i="10"/>
  <c r="AN153" i="10"/>
  <c r="AF153" i="10"/>
  <c r="AI153" i="10" s="1"/>
  <c r="T153" i="10"/>
  <c r="AK152" i="10"/>
  <c r="AL150" i="10"/>
  <c r="V150" i="10"/>
  <c r="AT149" i="10"/>
  <c r="U149" i="10"/>
  <c r="T148" i="10"/>
  <c r="Q148" i="10"/>
  <c r="AF147" i="10"/>
  <c r="S147" i="10"/>
  <c r="Z146" i="10"/>
  <c r="Q146" i="10" s="1"/>
  <c r="AT146" i="10"/>
  <c r="AL146" i="10"/>
  <c r="AP146" i="10"/>
  <c r="AE146" i="10"/>
  <c r="AK146" i="10" s="1"/>
  <c r="X146" i="10"/>
  <c r="AN146" i="10"/>
  <c r="AR146" i="10"/>
  <c r="AK145" i="10"/>
  <c r="Y143" i="10"/>
  <c r="P143" i="10" s="1"/>
  <c r="AS143" i="10"/>
  <c r="R141" i="10"/>
  <c r="U141" i="10"/>
  <c r="P135" i="10"/>
  <c r="S135" i="10"/>
  <c r="S129" i="10"/>
  <c r="P129" i="10"/>
  <c r="AJ127" i="10"/>
  <c r="T127" i="10"/>
  <c r="AK126" i="10"/>
  <c r="U126" i="10"/>
  <c r="S118" i="10"/>
  <c r="P118" i="10"/>
  <c r="T113" i="10"/>
  <c r="Q113" i="10"/>
  <c r="T105" i="10"/>
  <c r="Q105" i="10"/>
  <c r="AR188" i="10"/>
  <c r="AN188" i="10"/>
  <c r="X188" i="10"/>
  <c r="AS187" i="10"/>
  <c r="AT186" i="10"/>
  <c r="AP186" i="10"/>
  <c r="AL186" i="10"/>
  <c r="V186" i="10"/>
  <c r="AU185" i="10"/>
  <c r="AQ185" i="10"/>
  <c r="AM185" i="10"/>
  <c r="W185" i="10"/>
  <c r="AR184" i="10"/>
  <c r="AN184" i="10"/>
  <c r="X184" i="10"/>
  <c r="AS183" i="10"/>
  <c r="AT182" i="10"/>
  <c r="AP182" i="10"/>
  <c r="AL182" i="10"/>
  <c r="V182" i="10"/>
  <c r="AU181" i="10"/>
  <c r="AQ181" i="10"/>
  <c r="AM181" i="10"/>
  <c r="W181" i="10"/>
  <c r="AR180" i="10"/>
  <c r="AN180" i="10"/>
  <c r="X180" i="10"/>
  <c r="P180" i="10"/>
  <c r="AS179" i="10"/>
  <c r="Q179" i="10"/>
  <c r="AT178" i="10"/>
  <c r="AP178" i="10"/>
  <c r="AL178" i="10"/>
  <c r="V178" i="10"/>
  <c r="R178" i="10"/>
  <c r="AU177" i="10"/>
  <c r="AQ177" i="10"/>
  <c r="AM177" i="10"/>
  <c r="W177" i="10"/>
  <c r="AR176" i="10"/>
  <c r="AN176" i="10"/>
  <c r="X176" i="10"/>
  <c r="P176" i="10"/>
  <c r="AS175" i="10"/>
  <c r="Q175" i="10"/>
  <c r="AT174" i="10"/>
  <c r="AP174" i="10"/>
  <c r="AL174" i="10"/>
  <c r="V174" i="10"/>
  <c r="R174" i="10"/>
  <c r="AU173" i="10"/>
  <c r="AQ173" i="10"/>
  <c r="AM173" i="10"/>
  <c r="W173" i="10"/>
  <c r="AR172" i="10"/>
  <c r="AN172" i="10"/>
  <c r="X172" i="10"/>
  <c r="P172" i="10"/>
  <c r="AS171" i="10"/>
  <c r="Q171" i="10"/>
  <c r="AT170" i="10"/>
  <c r="AP170" i="10"/>
  <c r="AL170" i="10"/>
  <c r="V170" i="10"/>
  <c r="R170" i="10"/>
  <c r="AU169" i="10"/>
  <c r="AQ169" i="10"/>
  <c r="AM169" i="10"/>
  <c r="W169" i="10"/>
  <c r="AR168" i="10"/>
  <c r="AN168" i="10"/>
  <c r="X168" i="10"/>
  <c r="P168" i="10"/>
  <c r="AS167" i="10"/>
  <c r="Q167" i="10"/>
  <c r="AT166" i="10"/>
  <c r="AP166" i="10"/>
  <c r="AL166" i="10"/>
  <c r="V166" i="10"/>
  <c r="R166" i="10"/>
  <c r="AU165" i="10"/>
  <c r="AQ165" i="10"/>
  <c r="AM165" i="10"/>
  <c r="W165" i="10"/>
  <c r="AR164" i="10"/>
  <c r="AN164" i="10"/>
  <c r="X164" i="10"/>
  <c r="P164" i="10"/>
  <c r="AS163" i="10"/>
  <c r="Q163" i="10"/>
  <c r="AT162" i="10"/>
  <c r="AP162" i="10"/>
  <c r="AL162" i="10"/>
  <c r="V162" i="10"/>
  <c r="R162" i="10"/>
  <c r="AU161" i="10"/>
  <c r="AQ161" i="10"/>
  <c r="AM161" i="10"/>
  <c r="W161" i="10"/>
  <c r="AR160" i="10"/>
  <c r="AN160" i="10"/>
  <c r="X160" i="10"/>
  <c r="P160" i="10"/>
  <c r="AS159" i="10"/>
  <c r="Q159" i="10"/>
  <c r="AT158" i="10"/>
  <c r="AP158" i="10"/>
  <c r="AL158" i="10"/>
  <c r="V158" i="10"/>
  <c r="R158" i="10"/>
  <c r="AU157" i="10"/>
  <c r="AQ157" i="10"/>
  <c r="AM157" i="10"/>
  <c r="W157" i="10"/>
  <c r="AR156" i="10"/>
  <c r="AN156" i="10"/>
  <c r="X156" i="10"/>
  <c r="P156" i="10"/>
  <c r="AS155" i="10"/>
  <c r="Q155" i="10"/>
  <c r="AT154" i="10"/>
  <c r="AP154" i="10"/>
  <c r="AL154" i="10"/>
  <c r="V154" i="10"/>
  <c r="R154" i="10"/>
  <c r="AU153" i="10"/>
  <c r="AQ153" i="10"/>
  <c r="AM153" i="10"/>
  <c r="AE153" i="10"/>
  <c r="AK153" i="10" s="1"/>
  <c r="AA153" i="10"/>
  <c r="R153" i="10" s="1"/>
  <c r="V153" i="10"/>
  <c r="Q153" i="10"/>
  <c r="AN152" i="10"/>
  <c r="AD152" i="10"/>
  <c r="AJ152" i="10" s="1"/>
  <c r="X152" i="10"/>
  <c r="AS152" i="10"/>
  <c r="AU151" i="10"/>
  <c r="AE151" i="10"/>
  <c r="AK151" i="10" s="1"/>
  <c r="Y151" i="10"/>
  <c r="AT151" i="10"/>
  <c r="V151" i="10"/>
  <c r="AL151" i="10"/>
  <c r="AP151" i="10"/>
  <c r="Z150" i="10"/>
  <c r="AU150" i="10"/>
  <c r="W150" i="10"/>
  <c r="AM150" i="10"/>
  <c r="AQ150" i="10"/>
  <c r="AS149" i="10"/>
  <c r="AM149" i="10"/>
  <c r="S149" i="10"/>
  <c r="AN147" i="10"/>
  <c r="X147" i="10"/>
  <c r="AG146" i="10"/>
  <c r="AJ146" i="10" s="1"/>
  <c r="T146" i="10"/>
  <c r="T145" i="10"/>
  <c r="AA145" i="10"/>
  <c r="R145" i="10" s="1"/>
  <c r="AU145" i="10"/>
  <c r="AM145" i="10"/>
  <c r="AQ145" i="10"/>
  <c r="AF145" i="10"/>
  <c r="AI145" i="10" s="1"/>
  <c r="AS145" i="10"/>
  <c r="W144" i="10"/>
  <c r="AF143" i="10"/>
  <c r="AI143" i="10" s="1"/>
  <c r="S143" i="10"/>
  <c r="Q138" i="10"/>
  <c r="T138" i="10"/>
  <c r="R137" i="10"/>
  <c r="U137" i="10"/>
  <c r="P131" i="10"/>
  <c r="S131" i="10"/>
  <c r="Q130" i="10"/>
  <c r="T130" i="10"/>
  <c r="Q126" i="10"/>
  <c r="T126" i="10"/>
  <c r="R125" i="10"/>
  <c r="U125" i="10"/>
  <c r="T124" i="10"/>
  <c r="Q124" i="10"/>
  <c r="U123" i="10"/>
  <c r="R123" i="10"/>
  <c r="U122" i="10"/>
  <c r="AR191" i="10"/>
  <c r="AN191" i="10"/>
  <c r="AP189" i="10"/>
  <c r="AL189" i="10"/>
  <c r="AQ188" i="10"/>
  <c r="AM188" i="10"/>
  <c r="AR187" i="10"/>
  <c r="AN187" i="10"/>
  <c r="AP185" i="10"/>
  <c r="AL185" i="10"/>
  <c r="AQ184" i="10"/>
  <c r="AM184" i="10"/>
  <c r="AR183" i="10"/>
  <c r="AN183" i="10"/>
  <c r="AP181" i="10"/>
  <c r="AL181" i="10"/>
  <c r="AQ180" i="10"/>
  <c r="AM180" i="10"/>
  <c r="AR179" i="10"/>
  <c r="AN179" i="10"/>
  <c r="AP177" i="10"/>
  <c r="AL177" i="10"/>
  <c r="AQ176" i="10"/>
  <c r="AM176" i="10"/>
  <c r="AR175" i="10"/>
  <c r="AN175" i="10"/>
  <c r="AP173" i="10"/>
  <c r="AL173" i="10"/>
  <c r="AQ172" i="10"/>
  <c r="AM172" i="10"/>
  <c r="AR171" i="10"/>
  <c r="AN171" i="10"/>
  <c r="AP169" i="10"/>
  <c r="AL169" i="10"/>
  <c r="AQ168" i="10"/>
  <c r="AM168" i="10"/>
  <c r="AR167" i="10"/>
  <c r="AN167" i="10"/>
  <c r="AP165" i="10"/>
  <c r="AL165" i="10"/>
  <c r="AQ164" i="10"/>
  <c r="AM164" i="10"/>
  <c r="AR163" i="10"/>
  <c r="AN163" i="10"/>
  <c r="AP161" i="10"/>
  <c r="AL161" i="10"/>
  <c r="AQ160" i="10"/>
  <c r="AM160" i="10"/>
  <c r="AR159" i="10"/>
  <c r="AN159" i="10"/>
  <c r="AP157" i="10"/>
  <c r="AL157" i="10"/>
  <c r="AQ156" i="10"/>
  <c r="AM156" i="10"/>
  <c r="AR155" i="10"/>
  <c r="AN155" i="10"/>
  <c r="AT153" i="10"/>
  <c r="AQ152" i="10"/>
  <c r="W152" i="10"/>
  <c r="AC151" i="10"/>
  <c r="AI151" i="10" s="1"/>
  <c r="X151" i="10"/>
  <c r="AD150" i="10"/>
  <c r="AJ150" i="10" s="1"/>
  <c r="AL149" i="10"/>
  <c r="AG149" i="10"/>
  <c r="AJ149" i="10" s="1"/>
  <c r="AN148" i="10"/>
  <c r="AR148" i="10"/>
  <c r="AG148" i="10"/>
  <c r="AJ148" i="10" s="1"/>
  <c r="AT148" i="10"/>
  <c r="AC148" i="10"/>
  <c r="AI148" i="10" s="1"/>
  <c r="V148" i="10"/>
  <c r="AL148" i="10"/>
  <c r="AP148" i="10"/>
  <c r="AI147" i="10"/>
  <c r="Y146" i="10"/>
  <c r="S146" i="10" s="1"/>
  <c r="AL145" i="10"/>
  <c r="V145" i="10"/>
  <c r="U145" i="10"/>
  <c r="AA144" i="10"/>
  <c r="U144" i="10" s="1"/>
  <c r="U143" i="10"/>
  <c r="R143" i="10"/>
  <c r="Q134" i="10"/>
  <c r="T134" i="10"/>
  <c r="AJ133" i="10"/>
  <c r="AK129" i="10"/>
  <c r="R129" i="10"/>
  <c r="U129" i="10"/>
  <c r="U128" i="10"/>
  <c r="T125" i="10"/>
  <c r="AJ123" i="10"/>
  <c r="T123" i="10"/>
  <c r="Q122" i="10"/>
  <c r="T122" i="10"/>
  <c r="R148" i="10"/>
  <c r="P146" i="10"/>
  <c r="Q145" i="10"/>
  <c r="R144" i="10"/>
  <c r="AU143" i="10"/>
  <c r="AQ143" i="10"/>
  <c r="AM143" i="10"/>
  <c r="W143" i="10"/>
  <c r="AR142" i="10"/>
  <c r="AN142" i="10"/>
  <c r="X142" i="10"/>
  <c r="P142" i="10"/>
  <c r="AS141" i="10"/>
  <c r="Q141" i="10"/>
  <c r="AT140" i="10"/>
  <c r="AP140" i="10"/>
  <c r="AL140" i="10"/>
  <c r="V140" i="10"/>
  <c r="R140" i="10"/>
  <c r="AU139" i="10"/>
  <c r="AQ139" i="10"/>
  <c r="AM139" i="10"/>
  <c r="W139" i="10"/>
  <c r="AR138" i="10"/>
  <c r="AN138" i="10"/>
  <c r="X138" i="10"/>
  <c r="P138" i="10"/>
  <c r="AS137" i="10"/>
  <c r="Q137" i="10"/>
  <c r="AT136" i="10"/>
  <c r="AP136" i="10"/>
  <c r="AL136" i="10"/>
  <c r="V136" i="10"/>
  <c r="R136" i="10"/>
  <c r="AU135" i="10"/>
  <c r="AQ135" i="10"/>
  <c r="AM135" i="10"/>
  <c r="W135" i="10"/>
  <c r="AR134" i="10"/>
  <c r="AN134" i="10"/>
  <c r="X134" i="10"/>
  <c r="P134" i="10"/>
  <c r="AS133" i="10"/>
  <c r="Q133" i="10"/>
  <c r="AT132" i="10"/>
  <c r="AP132" i="10"/>
  <c r="AL132" i="10"/>
  <c r="V132" i="10"/>
  <c r="R132" i="10"/>
  <c r="AU131" i="10"/>
  <c r="AQ131" i="10"/>
  <c r="AM131" i="10"/>
  <c r="W131" i="10"/>
  <c r="AN130" i="10"/>
  <c r="P130" i="10"/>
  <c r="AG129" i="10"/>
  <c r="AJ129" i="10" s="1"/>
  <c r="Q129" i="10"/>
  <c r="AL128" i="10"/>
  <c r="R128" i="10"/>
  <c r="AU120" i="10"/>
  <c r="AR119" i="10"/>
  <c r="AM119" i="10"/>
  <c r="AG119" i="10"/>
  <c r="AJ119" i="10" s="1"/>
  <c r="W119" i="10"/>
  <c r="AS118" i="10"/>
  <c r="AN118" i="10"/>
  <c r="AH118" i="10"/>
  <c r="AK118" i="10" s="1"/>
  <c r="AI118" i="10"/>
  <c r="X118" i="10"/>
  <c r="AU117" i="10"/>
  <c r="P117" i="10"/>
  <c r="U116" i="10"/>
  <c r="R116" i="10"/>
  <c r="AF114" i="10"/>
  <c r="AS114" i="10"/>
  <c r="U113" i="10"/>
  <c r="R113" i="10"/>
  <c r="U112" i="10"/>
  <c r="R112" i="10"/>
  <c r="AS112" i="10"/>
  <c r="T110" i="10"/>
  <c r="Q110" i="10"/>
  <c r="AG109" i="10"/>
  <c r="AT109" i="10"/>
  <c r="AC109" i="10"/>
  <c r="AI109" i="10" s="1"/>
  <c r="V109" i="10"/>
  <c r="AL109" i="10"/>
  <c r="AP109" i="10"/>
  <c r="AH108" i="10"/>
  <c r="AU108" i="10"/>
  <c r="AD108" i="10"/>
  <c r="AJ108" i="10" s="1"/>
  <c r="W108" i="10"/>
  <c r="AM108" i="10"/>
  <c r="AQ108" i="10"/>
  <c r="AF106" i="10"/>
  <c r="AS106" i="10"/>
  <c r="U105" i="10"/>
  <c r="R105" i="10"/>
  <c r="U104" i="10"/>
  <c r="R104" i="10"/>
  <c r="AS104" i="10"/>
  <c r="AI101" i="10"/>
  <c r="U97" i="10"/>
  <c r="R97" i="10"/>
  <c r="AR149" i="10"/>
  <c r="AN149" i="10"/>
  <c r="AP147" i="10"/>
  <c r="AL147" i="10"/>
  <c r="AQ146" i="10"/>
  <c r="AM146" i="10"/>
  <c r="AR145" i="10"/>
  <c r="AN145" i="10"/>
  <c r="AP143" i="10"/>
  <c r="AL143" i="10"/>
  <c r="AQ142" i="10"/>
  <c r="AM142" i="10"/>
  <c r="AR141" i="10"/>
  <c r="AN141" i="10"/>
  <c r="P141" i="10"/>
  <c r="Q140" i="10"/>
  <c r="AP139" i="10"/>
  <c r="AL139" i="10"/>
  <c r="R139" i="10"/>
  <c r="AQ138" i="10"/>
  <c r="AM138" i="10"/>
  <c r="AR137" i="10"/>
  <c r="AN137" i="10"/>
  <c r="P137" i="10"/>
  <c r="Q136" i="10"/>
  <c r="AP135" i="10"/>
  <c r="AL135" i="10"/>
  <c r="R135" i="10"/>
  <c r="AQ134" i="10"/>
  <c r="AM134" i="10"/>
  <c r="AR133" i="10"/>
  <c r="AN133" i="10"/>
  <c r="P133" i="10"/>
  <c r="Q132" i="10"/>
  <c r="AP131" i="10"/>
  <c r="AL131" i="10"/>
  <c r="R131" i="10"/>
  <c r="AQ130" i="10"/>
  <c r="AM130" i="10"/>
  <c r="AR129" i="10"/>
  <c r="AN129" i="10"/>
  <c r="AT127" i="10"/>
  <c r="AP127" i="10"/>
  <c r="AL127" i="10"/>
  <c r="V127" i="10"/>
  <c r="AU126" i="10"/>
  <c r="AQ126" i="10"/>
  <c r="AM126" i="10"/>
  <c r="AR125" i="10"/>
  <c r="AN125" i="10"/>
  <c r="AT123" i="10"/>
  <c r="AP123" i="10"/>
  <c r="AL123" i="10"/>
  <c r="V123" i="10"/>
  <c r="AU122" i="10"/>
  <c r="AQ122" i="10"/>
  <c r="AM122" i="10"/>
  <c r="AQ121" i="10"/>
  <c r="AL121" i="10"/>
  <c r="T121" i="10"/>
  <c r="X121" i="10"/>
  <c r="AN121" i="10"/>
  <c r="AR121" i="10"/>
  <c r="AK120" i="10"/>
  <c r="AL118" i="10"/>
  <c r="AD117" i="10"/>
  <c r="Z117" i="10"/>
  <c r="T117" i="10" s="1"/>
  <c r="AQ116" i="10"/>
  <c r="W116" i="10"/>
  <c r="AG115" i="10"/>
  <c r="AJ115" i="10" s="1"/>
  <c r="AT115" i="10"/>
  <c r="S115" i="10"/>
  <c r="P115" i="10"/>
  <c r="AL114" i="10"/>
  <c r="AI114" i="10"/>
  <c r="V114" i="10"/>
  <c r="AK114" i="10"/>
  <c r="AE111" i="10"/>
  <c r="AK111" i="10" s="1"/>
  <c r="X111" i="10"/>
  <c r="AN111" i="10"/>
  <c r="AR111" i="10"/>
  <c r="AM109" i="10"/>
  <c r="AJ109" i="10"/>
  <c r="AF108" i="10"/>
  <c r="AI108" i="10" s="1"/>
  <c r="AG107" i="10"/>
  <c r="AJ107" i="10" s="1"/>
  <c r="AT107" i="10"/>
  <c r="S107" i="10"/>
  <c r="P107" i="10"/>
  <c r="AL106" i="10"/>
  <c r="AI106" i="10"/>
  <c r="V106" i="10"/>
  <c r="AK106" i="10"/>
  <c r="T102" i="10"/>
  <c r="Q102" i="10"/>
  <c r="S95" i="10"/>
  <c r="P95" i="10"/>
  <c r="AT142" i="10"/>
  <c r="AP142" i="10"/>
  <c r="AU141" i="10"/>
  <c r="AQ141" i="10"/>
  <c r="AR140" i="10"/>
  <c r="AS139" i="10"/>
  <c r="AT138" i="10"/>
  <c r="AP138" i="10"/>
  <c r="AU137" i="10"/>
  <c r="AQ137" i="10"/>
  <c r="AR136" i="10"/>
  <c r="AS135" i="10"/>
  <c r="AT134" i="10"/>
  <c r="AP134" i="10"/>
  <c r="AU133" i="10"/>
  <c r="AQ133" i="10"/>
  <c r="AR132" i="10"/>
  <c r="AS131" i="10"/>
  <c r="AT130" i="10"/>
  <c r="Q127" i="10"/>
  <c r="AL126" i="10"/>
  <c r="R126" i="10"/>
  <c r="AM125" i="10"/>
  <c r="AN124" i="10"/>
  <c r="P124" i="10"/>
  <c r="Q123" i="10"/>
  <c r="AL122" i="10"/>
  <c r="R122" i="10"/>
  <c r="AU121" i="10"/>
  <c r="V121" i="10"/>
  <c r="U120" i="10"/>
  <c r="AS120" i="10"/>
  <c r="V119" i="10"/>
  <c r="AL119" i="10"/>
  <c r="AP119" i="10"/>
  <c r="W118" i="10"/>
  <c r="AM118" i="10"/>
  <c r="AQ118" i="10"/>
  <c r="AU116" i="10"/>
  <c r="AS116" i="10"/>
  <c r="T114" i="10"/>
  <c r="Q114" i="10"/>
  <c r="AG113" i="10"/>
  <c r="AT113" i="10"/>
  <c r="AC113" i="10"/>
  <c r="AI113" i="10" s="1"/>
  <c r="V113" i="10"/>
  <c r="AL113" i="10"/>
  <c r="AP113" i="10"/>
  <c r="AH112" i="10"/>
  <c r="AK112" i="10" s="1"/>
  <c r="AU112" i="10"/>
  <c r="AD112" i="10"/>
  <c r="AJ112" i="10" s="1"/>
  <c r="W112" i="10"/>
  <c r="AM112" i="10"/>
  <c r="AQ112" i="10"/>
  <c r="AF110" i="10"/>
  <c r="AS110" i="10"/>
  <c r="W109" i="10"/>
  <c r="U109" i="10"/>
  <c r="R109" i="10"/>
  <c r="AK108" i="10"/>
  <c r="X108" i="10"/>
  <c r="AS108" i="10"/>
  <c r="T106" i="10"/>
  <c r="Q106" i="10"/>
  <c r="AG105" i="10"/>
  <c r="AT105" i="10"/>
  <c r="AC105" i="10"/>
  <c r="AI105" i="10" s="1"/>
  <c r="V105" i="10"/>
  <c r="AL105" i="10"/>
  <c r="AP105" i="10"/>
  <c r="AI97" i="10"/>
  <c r="AP129" i="10"/>
  <c r="AL129" i="10"/>
  <c r="AQ128" i="10"/>
  <c r="AM128" i="10"/>
  <c r="AR127" i="10"/>
  <c r="AN127" i="10"/>
  <c r="AP125" i="10"/>
  <c r="AL125" i="10"/>
  <c r="AQ124" i="10"/>
  <c r="AM124" i="10"/>
  <c r="AR123" i="10"/>
  <c r="AN123" i="10"/>
  <c r="AT121" i="10"/>
  <c r="AQ120" i="10"/>
  <c r="W120" i="10"/>
  <c r="R120" i="10"/>
  <c r="AC119" i="10"/>
  <c r="AI119" i="10" s="1"/>
  <c r="X119" i="10"/>
  <c r="AD118" i="10"/>
  <c r="AJ118" i="10" s="1"/>
  <c r="AG117" i="10"/>
  <c r="X117" i="10"/>
  <c r="AN117" i="10"/>
  <c r="AR117" i="10"/>
  <c r="AT116" i="10"/>
  <c r="AN116" i="10"/>
  <c r="AF116" i="10"/>
  <c r="AI116" i="10" s="1"/>
  <c r="AE115" i="10"/>
  <c r="AK115" i="10" s="1"/>
  <c r="X115" i="10"/>
  <c r="AN115" i="10"/>
  <c r="AR115" i="10"/>
  <c r="AM113" i="10"/>
  <c r="AJ113" i="10"/>
  <c r="AF112" i="10"/>
  <c r="AI112" i="10" s="1"/>
  <c r="S111" i="10"/>
  <c r="P111" i="10"/>
  <c r="AL110" i="10"/>
  <c r="AI110" i="10"/>
  <c r="V110" i="10"/>
  <c r="AK110" i="10"/>
  <c r="AN108" i="10"/>
  <c r="AE107" i="10"/>
  <c r="AK107" i="10" s="1"/>
  <c r="X107" i="10"/>
  <c r="AN107" i="10"/>
  <c r="AR107" i="10"/>
  <c r="AM105" i="10"/>
  <c r="AJ105" i="10"/>
  <c r="AF104" i="10"/>
  <c r="AI104" i="10"/>
  <c r="S99" i="10"/>
  <c r="P99" i="10"/>
  <c r="W94" i="10"/>
  <c r="AM94" i="10"/>
  <c r="S93" i="10"/>
  <c r="P93" i="10"/>
  <c r="AN92" i="10"/>
  <c r="AR92" i="10"/>
  <c r="AA89" i="10"/>
  <c r="AU89" i="10"/>
  <c r="AM89" i="10"/>
  <c r="AQ89" i="10"/>
  <c r="AU104" i="10"/>
  <c r="AQ104" i="10"/>
  <c r="AM104" i="10"/>
  <c r="W104" i="10"/>
  <c r="AR103" i="10"/>
  <c r="AN103" i="10"/>
  <c r="X103" i="10"/>
  <c r="P103" i="10"/>
  <c r="AS102" i="10"/>
  <c r="AT101" i="10"/>
  <c r="AP101" i="10"/>
  <c r="AL101" i="10"/>
  <c r="V101" i="10"/>
  <c r="R101" i="10"/>
  <c r="AU100" i="10"/>
  <c r="AQ100" i="10"/>
  <c r="AM100" i="10"/>
  <c r="W100" i="10"/>
  <c r="AR99" i="10"/>
  <c r="AN99" i="10"/>
  <c r="X99" i="10"/>
  <c r="AS98" i="10"/>
  <c r="Q98" i="10"/>
  <c r="AT97" i="10"/>
  <c r="AP97" i="10"/>
  <c r="AL97" i="10"/>
  <c r="V97" i="10"/>
  <c r="AU96" i="10"/>
  <c r="AQ96" i="10"/>
  <c r="AM96" i="10"/>
  <c r="W96" i="10"/>
  <c r="AR95" i="10"/>
  <c r="AN95" i="10"/>
  <c r="X95" i="10"/>
  <c r="AS94" i="10"/>
  <c r="AD94" i="10"/>
  <c r="AJ94" i="10" s="1"/>
  <c r="Y94" i="10"/>
  <c r="P94" i="10" s="1"/>
  <c r="AA93" i="10"/>
  <c r="AU93" i="10"/>
  <c r="AM93" i="10"/>
  <c r="AQ93" i="10"/>
  <c r="AA92" i="10"/>
  <c r="R92" i="10" s="1"/>
  <c r="V92" i="10"/>
  <c r="AF92" i="10"/>
  <c r="AI92" i="10" s="1"/>
  <c r="AS92" i="10"/>
  <c r="U91" i="10"/>
  <c r="R91" i="10"/>
  <c r="Y91" i="10"/>
  <c r="AS91" i="10"/>
  <c r="Y90" i="10"/>
  <c r="P90" i="10" s="1"/>
  <c r="AD89" i="10"/>
  <c r="AJ89" i="10" s="1"/>
  <c r="U86" i="10"/>
  <c r="R86" i="10"/>
  <c r="R80" i="10"/>
  <c r="U80" i="10"/>
  <c r="AP116" i="10"/>
  <c r="AL116" i="10"/>
  <c r="V116" i="10"/>
  <c r="AU115" i="10"/>
  <c r="AQ115" i="10"/>
  <c r="AM115" i="10"/>
  <c r="W115" i="10"/>
  <c r="AR114" i="10"/>
  <c r="AN114" i="10"/>
  <c r="X114" i="10"/>
  <c r="AS113" i="10"/>
  <c r="AT112" i="10"/>
  <c r="AP112" i="10"/>
  <c r="AL112" i="10"/>
  <c r="V112" i="10"/>
  <c r="AU111" i="10"/>
  <c r="AQ111" i="10"/>
  <c r="AM111" i="10"/>
  <c r="W111" i="10"/>
  <c r="AR110" i="10"/>
  <c r="AN110" i="10"/>
  <c r="X110" i="10"/>
  <c r="AS109" i="10"/>
  <c r="AT108" i="10"/>
  <c r="AP108" i="10"/>
  <c r="AL108" i="10"/>
  <c r="V108" i="10"/>
  <c r="AU107" i="10"/>
  <c r="AQ107" i="10"/>
  <c r="AM107" i="10"/>
  <c r="W107" i="10"/>
  <c r="AR106" i="10"/>
  <c r="AN106" i="10"/>
  <c r="X106" i="10"/>
  <c r="AS105" i="10"/>
  <c r="AT104" i="10"/>
  <c r="AP104" i="10"/>
  <c r="AL104" i="10"/>
  <c r="V104" i="10"/>
  <c r="AU103" i="10"/>
  <c r="AQ103" i="10"/>
  <c r="AM103" i="10"/>
  <c r="W103" i="10"/>
  <c r="AR102" i="10"/>
  <c r="AN102" i="10"/>
  <c r="X102" i="10"/>
  <c r="P102" i="10"/>
  <c r="AS101" i="10"/>
  <c r="Q101" i="10"/>
  <c r="AT100" i="10"/>
  <c r="AP100" i="10"/>
  <c r="AL100" i="10"/>
  <c r="V100" i="10"/>
  <c r="R100" i="10"/>
  <c r="AU99" i="10"/>
  <c r="AQ99" i="10"/>
  <c r="AM99" i="10"/>
  <c r="W99" i="10"/>
  <c r="AR98" i="10"/>
  <c r="AN98" i="10"/>
  <c r="X98" i="10"/>
  <c r="P98" i="10"/>
  <c r="AS97" i="10"/>
  <c r="Q97" i="10"/>
  <c r="AT96" i="10"/>
  <c r="AP96" i="10"/>
  <c r="AL96" i="10"/>
  <c r="V96" i="10"/>
  <c r="R96" i="10"/>
  <c r="AU95" i="10"/>
  <c r="AQ95" i="10"/>
  <c r="AM95" i="10"/>
  <c r="W95" i="10"/>
  <c r="AN94" i="10"/>
  <c r="AH94" i="10"/>
  <c r="AK94" i="10" s="1"/>
  <c r="AI94" i="10"/>
  <c r="X94" i="10"/>
  <c r="AL93" i="10"/>
  <c r="AD93" i="10"/>
  <c r="AJ93" i="10" s="1"/>
  <c r="AE93" i="10"/>
  <c r="AK93" i="10" s="1"/>
  <c r="X93" i="10"/>
  <c r="AN93" i="10"/>
  <c r="AR93" i="10"/>
  <c r="AT92" i="10"/>
  <c r="AM92" i="10"/>
  <c r="AE92" i="10"/>
  <c r="AK92" i="10" s="1"/>
  <c r="Z92" i="10"/>
  <c r="T92" i="10" s="1"/>
  <c r="AK91" i="10"/>
  <c r="Q91" i="10"/>
  <c r="AG91" i="10"/>
  <c r="AJ91" i="10" s="1"/>
  <c r="AT91" i="10"/>
  <c r="AC91" i="10"/>
  <c r="AI91" i="10" s="1"/>
  <c r="V91" i="10"/>
  <c r="AL91" i="10"/>
  <c r="AP91" i="10"/>
  <c r="Z90" i="10"/>
  <c r="AT90" i="10"/>
  <c r="AL90" i="10"/>
  <c r="AP90" i="10"/>
  <c r="AI89" i="10"/>
  <c r="T89" i="10"/>
  <c r="AP115" i="10"/>
  <c r="AL115" i="10"/>
  <c r="AQ114" i="10"/>
  <c r="AM114" i="10"/>
  <c r="AR113" i="10"/>
  <c r="AN113" i="10"/>
  <c r="AP111" i="10"/>
  <c r="AL111" i="10"/>
  <c r="AQ110" i="10"/>
  <c r="AM110" i="10"/>
  <c r="AR109" i="10"/>
  <c r="AN109" i="10"/>
  <c r="AP107" i="10"/>
  <c r="AL107" i="10"/>
  <c r="AQ106" i="10"/>
  <c r="AM106" i="10"/>
  <c r="AR105" i="10"/>
  <c r="AN105" i="10"/>
  <c r="AP103" i="10"/>
  <c r="AQ102" i="10"/>
  <c r="AM102" i="10"/>
  <c r="AR101" i="10"/>
  <c r="AP99" i="10"/>
  <c r="AL99" i="10"/>
  <c r="AQ98" i="10"/>
  <c r="AR97" i="10"/>
  <c r="AP95" i="10"/>
  <c r="AL95" i="10"/>
  <c r="AQ94" i="10"/>
  <c r="S94" i="10"/>
  <c r="AS93" i="10"/>
  <c r="T93" i="10"/>
  <c r="AQ92" i="10"/>
  <c r="AL92" i="10"/>
  <c r="U92" i="10"/>
  <c r="T91" i="10"/>
  <c r="AI90" i="10"/>
  <c r="S90" i="10"/>
  <c r="AH90" i="10"/>
  <c r="AK90" i="10" s="1"/>
  <c r="AU90" i="10"/>
  <c r="AD90" i="10"/>
  <c r="AJ90" i="10" s="1"/>
  <c r="W90" i="10"/>
  <c r="AM90" i="10"/>
  <c r="AQ90" i="10"/>
  <c r="AH89" i="10"/>
  <c r="AK89" i="10" s="1"/>
  <c r="S89" i="10"/>
  <c r="P89" i="10"/>
  <c r="AI88" i="10"/>
  <c r="S87" i="10"/>
  <c r="P87" i="10"/>
  <c r="AJ87" i="10"/>
  <c r="AR89" i="10"/>
  <c r="AN89" i="10"/>
  <c r="X89" i="10"/>
  <c r="AS88" i="10"/>
  <c r="Q88" i="10"/>
  <c r="AL87" i="10"/>
  <c r="R87" i="10"/>
  <c r="AM86" i="10"/>
  <c r="AE86" i="10"/>
  <c r="AK86" i="10" s="1"/>
  <c r="AN85" i="10"/>
  <c r="AF85" i="10"/>
  <c r="AI85" i="10" s="1"/>
  <c r="P85" i="10"/>
  <c r="Y84" i="10"/>
  <c r="AA83" i="10"/>
  <c r="AU83" i="10"/>
  <c r="AM83" i="10"/>
  <c r="AQ83" i="10"/>
  <c r="P82" i="10"/>
  <c r="AF82" i="10"/>
  <c r="AI82" i="10" s="1"/>
  <c r="AS82" i="10"/>
  <c r="AN81" i="10"/>
  <c r="U81" i="10"/>
  <c r="R81" i="10"/>
  <c r="Y81" i="10"/>
  <c r="AS81" i="10"/>
  <c r="Y80" i="10"/>
  <c r="P80" i="10" s="1"/>
  <c r="AJ79" i="10"/>
  <c r="AE79" i="10"/>
  <c r="AK79" i="10" s="1"/>
  <c r="X79" i="10"/>
  <c r="AN79" i="10"/>
  <c r="AR79" i="10"/>
  <c r="AT78" i="10"/>
  <c r="AM78" i="10"/>
  <c r="AI74" i="10"/>
  <c r="T71" i="10"/>
  <c r="Q71" i="10"/>
  <c r="AI70" i="10"/>
  <c r="T67" i="10"/>
  <c r="Q67" i="10"/>
  <c r="AR88" i="10"/>
  <c r="P88" i="10"/>
  <c r="AS87" i="10"/>
  <c r="Q87" i="10"/>
  <c r="AP86" i="10"/>
  <c r="AU85" i="10"/>
  <c r="AQ85" i="10"/>
  <c r="AR84" i="10"/>
  <c r="AN84" i="10"/>
  <c r="AC84" i="10"/>
  <c r="AI84" i="10" s="1"/>
  <c r="X84" i="10"/>
  <c r="AD83" i="10"/>
  <c r="AJ83" i="10" s="1"/>
  <c r="AE83" i="10"/>
  <c r="X83" i="10"/>
  <c r="AN83" i="10"/>
  <c r="AR83" i="10"/>
  <c r="AK82" i="10"/>
  <c r="S82" i="10"/>
  <c r="AG81" i="10"/>
  <c r="AJ81" i="10" s="1"/>
  <c r="AT81" i="10"/>
  <c r="AC81" i="10"/>
  <c r="AI81" i="10" s="1"/>
  <c r="V81" i="10"/>
  <c r="AL81" i="10"/>
  <c r="AP81" i="10"/>
  <c r="AN80" i="10"/>
  <c r="Z80" i="10"/>
  <c r="AT80" i="10"/>
  <c r="AL80" i="10"/>
  <c r="AP80" i="10"/>
  <c r="AJ78" i="10"/>
  <c r="Y77" i="10"/>
  <c r="AS77" i="10"/>
  <c r="AH77" i="10"/>
  <c r="AK77" i="10" s="1"/>
  <c r="AU77" i="10"/>
  <c r="U70" i="10"/>
  <c r="R70" i="10"/>
  <c r="AU88" i="10"/>
  <c r="AR87" i="10"/>
  <c r="S84" i="10"/>
  <c r="AI80" i="10"/>
  <c r="S80" i="10"/>
  <c r="AH80" i="10"/>
  <c r="AK80" i="10" s="1"/>
  <c r="AU80" i="10"/>
  <c r="AD80" i="10"/>
  <c r="AJ80" i="10" s="1"/>
  <c r="W80" i="10"/>
  <c r="AM80" i="10"/>
  <c r="AQ80" i="10"/>
  <c r="S79" i="10"/>
  <c r="P79" i="10"/>
  <c r="T78" i="10"/>
  <c r="Q78" i="10"/>
  <c r="AN78" i="10"/>
  <c r="AR78" i="10"/>
  <c r="U76" i="10"/>
  <c r="S68" i="10"/>
  <c r="P68" i="10"/>
  <c r="AR86" i="10"/>
  <c r="AN86" i="10"/>
  <c r="AT84" i="10"/>
  <c r="P84" i="10"/>
  <c r="W84" i="10"/>
  <c r="AM84" i="10"/>
  <c r="AH83" i="10"/>
  <c r="V83" i="10"/>
  <c r="T82" i="10"/>
  <c r="Q82" i="10"/>
  <c r="AN82" i="10"/>
  <c r="AR82" i="10"/>
  <c r="AR80" i="10"/>
  <c r="AA79" i="10"/>
  <c r="AU79" i="10"/>
  <c r="AM79" i="10"/>
  <c r="AQ79" i="10"/>
  <c r="AA78" i="10"/>
  <c r="R78" i="10" s="1"/>
  <c r="V78" i="10"/>
  <c r="AF77" i="10"/>
  <c r="AI77" i="10" s="1"/>
  <c r="X77" i="10"/>
  <c r="AJ73" i="10"/>
  <c r="U66" i="10"/>
  <c r="AQ77" i="10"/>
  <c r="AM77" i="10"/>
  <c r="W77" i="10"/>
  <c r="AK65" i="10"/>
  <c r="AE62" i="10"/>
  <c r="AK62" i="10" s="1"/>
  <c r="X62" i="10"/>
  <c r="AN62" i="10"/>
  <c r="AR62" i="10"/>
  <c r="AL61" i="10"/>
  <c r="AK61" i="10"/>
  <c r="U61" i="10"/>
  <c r="AU61" i="10"/>
  <c r="Q61" i="10"/>
  <c r="P58" i="10"/>
  <c r="S58" i="10"/>
  <c r="Q57" i="10"/>
  <c r="T57" i="10"/>
  <c r="T55" i="10"/>
  <c r="Q55" i="10"/>
  <c r="P54" i="10"/>
  <c r="S54" i="10"/>
  <c r="Q53" i="10"/>
  <c r="T53" i="10"/>
  <c r="AS78" i="10"/>
  <c r="AT77" i="10"/>
  <c r="AP77" i="10"/>
  <c r="AL77" i="10"/>
  <c r="V77" i="10"/>
  <c r="AU76" i="10"/>
  <c r="AQ76" i="10"/>
  <c r="AM76" i="10"/>
  <c r="W76" i="10"/>
  <c r="AR75" i="10"/>
  <c r="AN75" i="10"/>
  <c r="X75" i="10"/>
  <c r="P75" i="10"/>
  <c r="AS74" i="10"/>
  <c r="Q74" i="10"/>
  <c r="AT73" i="10"/>
  <c r="AP73" i="10"/>
  <c r="AL73" i="10"/>
  <c r="V73" i="10"/>
  <c r="R73" i="10"/>
  <c r="AU72" i="10"/>
  <c r="AQ72" i="10"/>
  <c r="AM72" i="10"/>
  <c r="W72" i="10"/>
  <c r="AR71" i="10"/>
  <c r="AN71" i="10"/>
  <c r="X71" i="10"/>
  <c r="P71" i="10"/>
  <c r="AS70" i="10"/>
  <c r="Q70" i="10"/>
  <c r="AT69" i="10"/>
  <c r="AP69" i="10"/>
  <c r="AL69" i="10"/>
  <c r="V69" i="10"/>
  <c r="R69" i="10"/>
  <c r="AU68" i="10"/>
  <c r="AQ68" i="10"/>
  <c r="AM68" i="10"/>
  <c r="W68" i="10"/>
  <c r="AR67" i="10"/>
  <c r="AN67" i="10"/>
  <c r="X67" i="10"/>
  <c r="P67" i="10"/>
  <c r="AS66" i="10"/>
  <c r="AE66" i="10"/>
  <c r="AK66" i="10" s="1"/>
  <c r="V66" i="10"/>
  <c r="AR65" i="10"/>
  <c r="AN65" i="10"/>
  <c r="AD65" i="10"/>
  <c r="AJ65" i="10" s="1"/>
  <c r="X65" i="10"/>
  <c r="AS65" i="10"/>
  <c r="AU64" i="10"/>
  <c r="AE64" i="10"/>
  <c r="AK64" i="10" s="1"/>
  <c r="Y64" i="10"/>
  <c r="T64" i="10"/>
  <c r="AT64" i="10"/>
  <c r="V64" i="10"/>
  <c r="AL64" i="10"/>
  <c r="AP64" i="10"/>
  <c r="Z63" i="10"/>
  <c r="U63" i="10"/>
  <c r="P63" i="10"/>
  <c r="AU63" i="10"/>
  <c r="W63" i="10"/>
  <c r="AM63" i="10"/>
  <c r="AQ63" i="10"/>
  <c r="Q62" i="10"/>
  <c r="V61" i="10"/>
  <c r="AI61" i="10"/>
  <c r="W60" i="10"/>
  <c r="R60" i="10"/>
  <c r="U60" i="10"/>
  <c r="T59" i="10"/>
  <c r="S56" i="10"/>
  <c r="P56" i="10"/>
  <c r="S52" i="10"/>
  <c r="P52" i="10"/>
  <c r="U51" i="10"/>
  <c r="AT76" i="10"/>
  <c r="AP76" i="10"/>
  <c r="R76" i="10"/>
  <c r="AU75" i="10"/>
  <c r="AQ75" i="10"/>
  <c r="AR74" i="10"/>
  <c r="P74" i="10"/>
  <c r="AS73" i="10"/>
  <c r="Q73" i="10"/>
  <c r="AT72" i="10"/>
  <c r="AP72" i="10"/>
  <c r="R72" i="10"/>
  <c r="AU71" i="10"/>
  <c r="AQ71" i="10"/>
  <c r="AR70" i="10"/>
  <c r="P70" i="10"/>
  <c r="AS69" i="10"/>
  <c r="Q69" i="10"/>
  <c r="AP68" i="10"/>
  <c r="R68" i="10"/>
  <c r="AU67" i="10"/>
  <c r="AQ67" i="10"/>
  <c r="AR66" i="10"/>
  <c r="AN66" i="10"/>
  <c r="Z66" i="10"/>
  <c r="T66" i="10" s="1"/>
  <c r="AQ65" i="10"/>
  <c r="W65" i="10"/>
  <c r="X64" i="10"/>
  <c r="V62" i="10"/>
  <c r="AL62" i="10"/>
  <c r="AP62" i="10"/>
  <c r="U58" i="10"/>
  <c r="R58" i="10"/>
  <c r="U54" i="10"/>
  <c r="R54" i="10"/>
  <c r="AI51" i="10"/>
  <c r="T51" i="10"/>
  <c r="Q51" i="10"/>
  <c r="U50" i="10"/>
  <c r="R50" i="10"/>
  <c r="AK49" i="10"/>
  <c r="AS76" i="10"/>
  <c r="AT75" i="10"/>
  <c r="AP75" i="10"/>
  <c r="AU74" i="10"/>
  <c r="AQ74" i="10"/>
  <c r="AR73" i="10"/>
  <c r="AS72" i="10"/>
  <c r="AT71" i="10"/>
  <c r="AP71" i="10"/>
  <c r="AU70" i="10"/>
  <c r="AQ70" i="10"/>
  <c r="AR69" i="10"/>
  <c r="AS68" i="10"/>
  <c r="AT67" i="10"/>
  <c r="AP67" i="10"/>
  <c r="AC66" i="10"/>
  <c r="AI66" i="10" s="1"/>
  <c r="AP65" i="10"/>
  <c r="AL65" i="10"/>
  <c r="V65" i="10"/>
  <c r="AI63" i="10"/>
  <c r="AM62" i="10"/>
  <c r="AG62" i="10"/>
  <c r="AJ62" i="10" s="1"/>
  <c r="AT60" i="10"/>
  <c r="AG60" i="10"/>
  <c r="AJ60" i="10" s="1"/>
  <c r="V60" i="10"/>
  <c r="AL60" i="10"/>
  <c r="AP60" i="10"/>
  <c r="AC60" i="10"/>
  <c r="AI60" i="10" s="1"/>
  <c r="U59" i="10"/>
  <c r="R59" i="10"/>
  <c r="R56" i="10"/>
  <c r="U56" i="10"/>
  <c r="AK53" i="10"/>
  <c r="AK52" i="10"/>
  <c r="S49" i="10"/>
  <c r="P49" i="10"/>
  <c r="AJ49" i="10"/>
  <c r="T47" i="10"/>
  <c r="Q47" i="10"/>
  <c r="AL59" i="10"/>
  <c r="AH59" i="10"/>
  <c r="AK59" i="10" s="1"/>
  <c r="AD59" i="10"/>
  <c r="AJ59" i="10" s="1"/>
  <c r="AM58" i="10"/>
  <c r="AE58" i="10"/>
  <c r="AK58" i="10" s="1"/>
  <c r="AN57" i="10"/>
  <c r="AF57" i="10"/>
  <c r="AI57" i="10" s="1"/>
  <c r="P57" i="10"/>
  <c r="AG56" i="10"/>
  <c r="AJ56" i="10" s="1"/>
  <c r="AC56" i="10"/>
  <c r="AI56" i="10" s="1"/>
  <c r="Q56" i="10"/>
  <c r="AL55" i="10"/>
  <c r="R55" i="10"/>
  <c r="AF46" i="10"/>
  <c r="AI46" i="10" s="1"/>
  <c r="AS46" i="10"/>
  <c r="T45" i="10"/>
  <c r="Q45" i="10"/>
  <c r="S42" i="10"/>
  <c r="P42" i="10"/>
  <c r="U40" i="10"/>
  <c r="R40" i="10"/>
  <c r="Z39" i="10"/>
  <c r="Q39" i="10" s="1"/>
  <c r="AT39" i="10"/>
  <c r="AL39" i="10"/>
  <c r="AP39" i="10"/>
  <c r="AE39" i="10"/>
  <c r="AK39" i="10" s="1"/>
  <c r="X39" i="10"/>
  <c r="AN39" i="10"/>
  <c r="AR39" i="10"/>
  <c r="AQ61" i="10"/>
  <c r="AM61" i="10"/>
  <c r="AR60" i="10"/>
  <c r="AN60" i="10"/>
  <c r="AP58" i="10"/>
  <c r="AL58" i="10"/>
  <c r="AQ57" i="10"/>
  <c r="AM57" i="10"/>
  <c r="AR56" i="10"/>
  <c r="AN56" i="10"/>
  <c r="AP54" i="10"/>
  <c r="AL54" i="10"/>
  <c r="AU53" i="10"/>
  <c r="AQ53" i="10"/>
  <c r="AM53" i="10"/>
  <c r="AR52" i="10"/>
  <c r="AN52" i="10"/>
  <c r="X52" i="10"/>
  <c r="AS51" i="10"/>
  <c r="AT50" i="10"/>
  <c r="AP50" i="10"/>
  <c r="AL50" i="10"/>
  <c r="V50" i="10"/>
  <c r="AU49" i="10"/>
  <c r="AQ49" i="10"/>
  <c r="AM49" i="10"/>
  <c r="W49" i="10"/>
  <c r="AP48" i="10"/>
  <c r="Z48" i="10"/>
  <c r="W48" i="10"/>
  <c r="AM48" i="10"/>
  <c r="AQ48" i="10"/>
  <c r="AM47" i="10"/>
  <c r="AC47" i="10"/>
  <c r="AI47" i="10" s="1"/>
  <c r="AU46" i="10"/>
  <c r="AL46" i="10"/>
  <c r="AK46" i="10"/>
  <c r="Z46" i="10"/>
  <c r="S46" i="10"/>
  <c r="Y44" i="10"/>
  <c r="P44" i="10" s="1"/>
  <c r="AS44" i="10"/>
  <c r="AL44" i="10"/>
  <c r="AH44" i="10"/>
  <c r="AK44" i="10" s="1"/>
  <c r="AU44" i="10"/>
  <c r="AD44" i="10"/>
  <c r="AJ44" i="10" s="1"/>
  <c r="W44" i="10"/>
  <c r="AM44" i="10"/>
  <c r="AQ44" i="10"/>
  <c r="S43" i="10"/>
  <c r="T41" i="10"/>
  <c r="Q41" i="10"/>
  <c r="AG39" i="10"/>
  <c r="Y39" i="10"/>
  <c r="AJ38" i="10"/>
  <c r="AA38" i="10"/>
  <c r="R38" i="10" s="1"/>
  <c r="AU38" i="10"/>
  <c r="AM38" i="10"/>
  <c r="AQ38" i="10"/>
  <c r="AF38" i="10"/>
  <c r="AI38" i="10" s="1"/>
  <c r="AS38" i="10"/>
  <c r="AN37" i="10"/>
  <c r="AR37" i="10"/>
  <c r="AG37" i="10"/>
  <c r="AJ37" i="10" s="1"/>
  <c r="AT37" i="10"/>
  <c r="AC37" i="10"/>
  <c r="AI37" i="10" s="1"/>
  <c r="V37" i="10"/>
  <c r="AL37" i="10"/>
  <c r="AP37" i="10"/>
  <c r="AI36" i="10"/>
  <c r="T34" i="10"/>
  <c r="Q54" i="10"/>
  <c r="AL53" i="10"/>
  <c r="R53" i="10"/>
  <c r="AM52" i="10"/>
  <c r="AN51" i="10"/>
  <c r="P51" i="10"/>
  <c r="Q50" i="10"/>
  <c r="AT49" i="10"/>
  <c r="AL49" i="10"/>
  <c r="R49" i="10"/>
  <c r="Y48" i="10"/>
  <c r="S48" i="10" s="1"/>
  <c r="AL47" i="10"/>
  <c r="AG47" i="10"/>
  <c r="AJ47" i="10" s="1"/>
  <c r="X47" i="10"/>
  <c r="AN47" i="10"/>
  <c r="AR47" i="10"/>
  <c r="U46" i="10"/>
  <c r="AN45" i="10"/>
  <c r="AR45" i="10"/>
  <c r="AG45" i="10"/>
  <c r="AJ45" i="10" s="1"/>
  <c r="AT45" i="10"/>
  <c r="AC45" i="10"/>
  <c r="AI45" i="10" s="1"/>
  <c r="V45" i="10"/>
  <c r="AL45" i="10"/>
  <c r="AP45" i="10"/>
  <c r="AF44" i="10"/>
  <c r="X44" i="10"/>
  <c r="Z43" i="10"/>
  <c r="Q43" i="10" s="1"/>
  <c r="AT43" i="10"/>
  <c r="AL43" i="10"/>
  <c r="AP43" i="10"/>
  <c r="AE43" i="10"/>
  <c r="AK43" i="10" s="1"/>
  <c r="X43" i="10"/>
  <c r="AN43" i="10"/>
  <c r="AR43" i="10"/>
  <c r="AK42" i="10"/>
  <c r="AN42" i="10"/>
  <c r="AI40" i="10"/>
  <c r="AL40" i="10"/>
  <c r="AJ39" i="10"/>
  <c r="T39" i="10"/>
  <c r="AL38" i="10"/>
  <c r="V38" i="10"/>
  <c r="U37" i="10"/>
  <c r="Y36" i="10"/>
  <c r="P36" i="10" s="1"/>
  <c r="AS36" i="10"/>
  <c r="AL36" i="10"/>
  <c r="AH36" i="10"/>
  <c r="AK36" i="10" s="1"/>
  <c r="AU36" i="10"/>
  <c r="AQ59" i="10"/>
  <c r="AM59" i="10"/>
  <c r="AR58" i="10"/>
  <c r="AN58" i="10"/>
  <c r="AP56" i="10"/>
  <c r="AL56" i="10"/>
  <c r="AQ55" i="10"/>
  <c r="AM55" i="10"/>
  <c r="AR54" i="10"/>
  <c r="AN54" i="10"/>
  <c r="AP52" i="10"/>
  <c r="AL52" i="10"/>
  <c r="AQ51" i="10"/>
  <c r="AM51" i="10"/>
  <c r="AR50" i="10"/>
  <c r="AN50" i="10"/>
  <c r="AS49" i="10"/>
  <c r="AN48" i="10"/>
  <c r="AH48" i="10"/>
  <c r="AK48" i="10" s="1"/>
  <c r="X48" i="10"/>
  <c r="AU47" i="10"/>
  <c r="AE47" i="10"/>
  <c r="AK47" i="10" s="1"/>
  <c r="V47" i="10"/>
  <c r="T46" i="10"/>
  <c r="Q46" i="10"/>
  <c r="AE45" i="10"/>
  <c r="AK45" i="10" s="1"/>
  <c r="U45" i="10"/>
  <c r="AN44" i="10"/>
  <c r="AI44" i="10"/>
  <c r="S44" i="10"/>
  <c r="AA42" i="10"/>
  <c r="R42" i="10" s="1"/>
  <c r="AU42" i="10"/>
  <c r="AM42" i="10"/>
  <c r="AQ42" i="10"/>
  <c r="AF42" i="10"/>
  <c r="AI42" i="10" s="1"/>
  <c r="AS42" i="10"/>
  <c r="AN41" i="10"/>
  <c r="AR41" i="10"/>
  <c r="AG41" i="10"/>
  <c r="AJ41" i="10" s="1"/>
  <c r="AT41" i="10"/>
  <c r="AC41" i="10"/>
  <c r="AI41" i="10" s="1"/>
  <c r="V41" i="10"/>
  <c r="AL41" i="10"/>
  <c r="AP41" i="10"/>
  <c r="Y40" i="10"/>
  <c r="P40" i="10" s="1"/>
  <c r="AS40" i="10"/>
  <c r="AH40" i="10"/>
  <c r="AK40" i="10" s="1"/>
  <c r="AU40" i="10"/>
  <c r="AD40" i="10"/>
  <c r="AJ40" i="10" s="1"/>
  <c r="W40" i="10"/>
  <c r="AM40" i="10"/>
  <c r="AQ40" i="10"/>
  <c r="AC39" i="10"/>
  <c r="AI39" i="10" s="1"/>
  <c r="S39" i="10"/>
  <c r="AM39" i="10"/>
  <c r="AH38" i="10"/>
  <c r="AK38" i="10" s="1"/>
  <c r="Z38" i="10"/>
  <c r="T38" i="10" s="1"/>
  <c r="AE37" i="10"/>
  <c r="AK37" i="10" s="1"/>
  <c r="W37" i="10"/>
  <c r="X36" i="10"/>
  <c r="AJ35" i="10"/>
  <c r="AS35" i="10"/>
  <c r="Q35" i="10"/>
  <c r="AT34" i="10"/>
  <c r="AP34" i="10"/>
  <c r="AL34" i="10"/>
  <c r="V34" i="10"/>
  <c r="R34" i="10"/>
  <c r="Y33" i="10"/>
  <c r="P33" i="10" s="1"/>
  <c r="T32" i="10"/>
  <c r="X32" i="10"/>
  <c r="AN32" i="10"/>
  <c r="AR32" i="10"/>
  <c r="AK31" i="10"/>
  <c r="Q29" i="10"/>
  <c r="T29" i="10"/>
  <c r="Q21" i="10"/>
  <c r="T21" i="10"/>
  <c r="R20" i="10"/>
  <c r="U20" i="10"/>
  <c r="R45" i="10"/>
  <c r="P43" i="10"/>
  <c r="Q42" i="10"/>
  <c r="R41" i="10"/>
  <c r="P39" i="10"/>
  <c r="Q38" i="10"/>
  <c r="R37" i="10"/>
  <c r="AQ36" i="10"/>
  <c r="AM36" i="10"/>
  <c r="W36" i="10"/>
  <c r="AR35" i="10"/>
  <c r="P35" i="10"/>
  <c r="AS34" i="10"/>
  <c r="Q34" i="10"/>
  <c r="AS33" i="10"/>
  <c r="AN33" i="10"/>
  <c r="AH33" i="10"/>
  <c r="AK33" i="10" s="1"/>
  <c r="X33" i="10"/>
  <c r="AU32" i="10"/>
  <c r="AE32" i="10"/>
  <c r="AK32" i="10" s="1"/>
  <c r="V32" i="10"/>
  <c r="Q32" i="10"/>
  <c r="Q31" i="10"/>
  <c r="P30" i="10"/>
  <c r="S30" i="10"/>
  <c r="R28" i="10"/>
  <c r="U28" i="10"/>
  <c r="U25" i="10"/>
  <c r="R24" i="10"/>
  <c r="U24" i="10"/>
  <c r="P22" i="10"/>
  <c r="S22" i="10"/>
  <c r="P18" i="10"/>
  <c r="S18" i="10"/>
  <c r="T17" i="10"/>
  <c r="Q17" i="10"/>
  <c r="AU43" i="10"/>
  <c r="AQ43" i="10"/>
  <c r="AR42" i="10"/>
  <c r="AS41" i="10"/>
  <c r="AT40" i="10"/>
  <c r="AP40" i="10"/>
  <c r="AU39" i="10"/>
  <c r="AQ39" i="10"/>
  <c r="AR38" i="10"/>
  <c r="AS37" i="10"/>
  <c r="AT36" i="10"/>
  <c r="AU35" i="10"/>
  <c r="S33" i="10"/>
  <c r="S31" i="10"/>
  <c r="AI31" i="10"/>
  <c r="AK30" i="10"/>
  <c r="T26" i="10"/>
  <c r="Q25" i="10"/>
  <c r="T25" i="10"/>
  <c r="AI24" i="10"/>
  <c r="AJ23" i="10"/>
  <c r="W33" i="10"/>
  <c r="AM33" i="10"/>
  <c r="AQ33" i="10"/>
  <c r="AA31" i="10"/>
  <c r="R31" i="10" s="1"/>
  <c r="AU31" i="10"/>
  <c r="P26" i="10"/>
  <c r="S26" i="10"/>
  <c r="AK22" i="10"/>
  <c r="T9" i="10"/>
  <c r="Q9" i="10"/>
  <c r="Q18" i="10"/>
  <c r="U16" i="10"/>
  <c r="R16" i="10"/>
  <c r="Z15" i="10"/>
  <c r="Q15" i="10" s="1"/>
  <c r="AT15" i="10"/>
  <c r="AL15" i="10"/>
  <c r="AP15" i="10"/>
  <c r="AE15" i="10"/>
  <c r="AK15" i="10" s="1"/>
  <c r="X15" i="10"/>
  <c r="AN15" i="10"/>
  <c r="AR15" i="10"/>
  <c r="AA10" i="10"/>
  <c r="R10" i="10" s="1"/>
  <c r="AU10" i="10"/>
  <c r="AM10" i="10"/>
  <c r="AQ10" i="10"/>
  <c r="AF10" i="10"/>
  <c r="AS10" i="10"/>
  <c r="X8" i="10"/>
  <c r="AT30" i="10"/>
  <c r="AP30" i="10"/>
  <c r="AL30" i="10"/>
  <c r="AQ29" i="10"/>
  <c r="AM29" i="10"/>
  <c r="AR28" i="10"/>
  <c r="AN28" i="10"/>
  <c r="Q27" i="10"/>
  <c r="AT26" i="10"/>
  <c r="AP26" i="10"/>
  <c r="AL26" i="10"/>
  <c r="R26" i="10"/>
  <c r="AQ25" i="10"/>
  <c r="AM25" i="10"/>
  <c r="AR24" i="10"/>
  <c r="AN24" i="10"/>
  <c r="P24" i="10"/>
  <c r="Q23" i="10"/>
  <c r="AT22" i="10"/>
  <c r="AP22" i="10"/>
  <c r="AL22" i="10"/>
  <c r="R22" i="10"/>
  <c r="AQ21" i="10"/>
  <c r="AM21" i="10"/>
  <c r="AR20" i="10"/>
  <c r="AN20" i="10"/>
  <c r="P20" i="10"/>
  <c r="Q19" i="10"/>
  <c r="AP18" i="10"/>
  <c r="AH18" i="10"/>
  <c r="AK18" i="10" s="1"/>
  <c r="AD18" i="10"/>
  <c r="AJ18" i="10" s="1"/>
  <c r="R18" i="10"/>
  <c r="AR17" i="10"/>
  <c r="AM17" i="10"/>
  <c r="AG15" i="10"/>
  <c r="Y15" i="10"/>
  <c r="AJ14" i="10"/>
  <c r="AA14" i="10"/>
  <c r="R14" i="10" s="1"/>
  <c r="AU14" i="10"/>
  <c r="AM14" i="10"/>
  <c r="AQ14" i="10"/>
  <c r="AF14" i="10"/>
  <c r="AI14" i="10" s="1"/>
  <c r="AS14" i="10"/>
  <c r="AN13" i="10"/>
  <c r="AR13" i="10"/>
  <c r="AG13" i="10"/>
  <c r="AJ13" i="10" s="1"/>
  <c r="AT13" i="10"/>
  <c r="AC13" i="10"/>
  <c r="AI13" i="10" s="1"/>
  <c r="V13" i="10"/>
  <c r="AL13" i="10"/>
  <c r="AP13" i="10"/>
  <c r="AI12" i="10"/>
  <c r="AJ11" i="10"/>
  <c r="AL10" i="10"/>
  <c r="V10" i="10"/>
  <c r="Q30" i="10"/>
  <c r="AL29" i="10"/>
  <c r="R29" i="10"/>
  <c r="AM28" i="10"/>
  <c r="AN27" i="10"/>
  <c r="P27" i="10"/>
  <c r="AS26" i="10"/>
  <c r="Q26" i="10"/>
  <c r="AL25" i="10"/>
  <c r="R25" i="10"/>
  <c r="AU24" i="10"/>
  <c r="AM24" i="10"/>
  <c r="AN23" i="10"/>
  <c r="P23" i="10"/>
  <c r="AS22" i="10"/>
  <c r="Q22" i="10"/>
  <c r="AL21" i="10"/>
  <c r="R21" i="10"/>
  <c r="AU20" i="10"/>
  <c r="AM20" i="10"/>
  <c r="AN19" i="10"/>
  <c r="P19" i="10"/>
  <c r="AJ15" i="10"/>
  <c r="T15" i="10"/>
  <c r="S14" i="10"/>
  <c r="P14" i="10"/>
  <c r="Y12" i="10"/>
  <c r="P12" i="10" s="1"/>
  <c r="AS12" i="10"/>
  <c r="AL12" i="10"/>
  <c r="AH12" i="10"/>
  <c r="AK12" i="10" s="1"/>
  <c r="AU12" i="10"/>
  <c r="AD12" i="10"/>
  <c r="AJ12" i="10" s="1"/>
  <c r="W12" i="10"/>
  <c r="AM12" i="10"/>
  <c r="AQ12" i="10"/>
  <c r="S11" i="10"/>
  <c r="AH10" i="10"/>
  <c r="Z10" i="10"/>
  <c r="T10" i="10" s="1"/>
  <c r="AN9" i="10"/>
  <c r="AR9" i="10"/>
  <c r="AG9" i="10"/>
  <c r="AJ9" i="10" s="1"/>
  <c r="AT9" i="10"/>
  <c r="AC9" i="10"/>
  <c r="AI9" i="10" s="1"/>
  <c r="V9" i="10"/>
  <c r="AL9" i="10"/>
  <c r="AP9" i="10"/>
  <c r="AI8" i="10"/>
  <c r="AL8" i="10"/>
  <c r="AQ31" i="10"/>
  <c r="AR30" i="10"/>
  <c r="AS29" i="10"/>
  <c r="AT28" i="10"/>
  <c r="AU27" i="10"/>
  <c r="AQ27" i="10"/>
  <c r="AR26" i="10"/>
  <c r="AS25" i="10"/>
  <c r="AT24" i="10"/>
  <c r="AU23" i="10"/>
  <c r="AR22" i="10"/>
  <c r="AS21" i="10"/>
  <c r="AU19" i="10"/>
  <c r="T18" i="10"/>
  <c r="AG17" i="10"/>
  <c r="AJ17" i="10" s="1"/>
  <c r="AT17" i="10"/>
  <c r="AC17" i="10"/>
  <c r="AI17" i="10" s="1"/>
  <c r="V17" i="10"/>
  <c r="AL17" i="10"/>
  <c r="AP17" i="10"/>
  <c r="Y16" i="10"/>
  <c r="P16" i="10" s="1"/>
  <c r="AS16" i="10"/>
  <c r="AH16" i="10"/>
  <c r="AK16" i="10" s="1"/>
  <c r="AU16" i="10"/>
  <c r="AD16" i="10"/>
  <c r="AJ16" i="10" s="1"/>
  <c r="W16" i="10"/>
  <c r="AM16" i="10"/>
  <c r="AQ16" i="10"/>
  <c r="AC15" i="10"/>
  <c r="AI15" i="10" s="1"/>
  <c r="S15" i="10"/>
  <c r="AM15" i="10"/>
  <c r="AH14" i="10"/>
  <c r="AK14" i="10" s="1"/>
  <c r="Z14" i="10"/>
  <c r="T14" i="10" s="1"/>
  <c r="AK13" i="10"/>
  <c r="T13" i="10"/>
  <c r="Q13" i="10"/>
  <c r="X12" i="10"/>
  <c r="Z11" i="10"/>
  <c r="Q11" i="10" s="1"/>
  <c r="AT11" i="10"/>
  <c r="AL11" i="10"/>
  <c r="AP11" i="10"/>
  <c r="AE11" i="10"/>
  <c r="AK11" i="10" s="1"/>
  <c r="X11" i="10"/>
  <c r="AN11" i="10"/>
  <c r="AR11" i="10"/>
  <c r="AK10" i="10"/>
  <c r="U10" i="10"/>
  <c r="AN10" i="10"/>
  <c r="AI10" i="10"/>
  <c r="AM9" i="10"/>
  <c r="U9" i="10"/>
  <c r="Y8" i="10"/>
  <c r="P8" i="10" s="1"/>
  <c r="AS8" i="10"/>
  <c r="AH8" i="10"/>
  <c r="AK8" i="10" s="1"/>
  <c r="AU8" i="10"/>
  <c r="R17" i="10"/>
  <c r="P15" i="10"/>
  <c r="Q14" i="10"/>
  <c r="R13" i="10"/>
  <c r="P11" i="10"/>
  <c r="Q10" i="10"/>
  <c r="R9" i="10"/>
  <c r="AQ8" i="10"/>
  <c r="AM8" i="10"/>
  <c r="W8" i="10"/>
  <c r="AR7" i="10"/>
  <c r="AN7" i="10"/>
  <c r="X7" i="10"/>
  <c r="P7" i="10"/>
  <c r="AS6" i="10"/>
  <c r="AS17" i="10"/>
  <c r="AT16" i="10"/>
  <c r="AP16" i="10"/>
  <c r="AU15" i="10"/>
  <c r="AQ15" i="10"/>
  <c r="AR14" i="10"/>
  <c r="AS13" i="10"/>
  <c r="AT12" i="10"/>
  <c r="AU11" i="10"/>
  <c r="AQ11" i="10"/>
  <c r="AR10" i="10"/>
  <c r="AS9" i="10"/>
  <c r="AT8" i="10"/>
  <c r="AP8" i="10"/>
  <c r="AM7" i="10"/>
  <c r="AN6" i="10"/>
  <c r="P6" i="10"/>
  <c r="AT7" i="10"/>
  <c r="AP7" i="10"/>
  <c r="AU6" i="10"/>
  <c r="AQ6" i="10"/>
  <c r="R7" i="10" l="1"/>
  <c r="U7" i="10"/>
  <c r="P9" i="10"/>
  <c r="S9" i="10"/>
  <c r="T11" i="10"/>
  <c r="U14" i="10"/>
  <c r="R15" i="10"/>
  <c r="U15" i="10"/>
  <c r="P32" i="10"/>
  <c r="S32" i="10"/>
  <c r="U31" i="10"/>
  <c r="U32" i="10"/>
  <c r="R32" i="10"/>
  <c r="S34" i="10"/>
  <c r="P34" i="10"/>
  <c r="T37" i="10"/>
  <c r="Q37" i="10"/>
  <c r="P47" i="10"/>
  <c r="S47" i="10"/>
  <c r="T48" i="10"/>
  <c r="Q48" i="10"/>
  <c r="Q49" i="10"/>
  <c r="T49" i="10"/>
  <c r="P50" i="10"/>
  <c r="S50" i="10"/>
  <c r="T43" i="10"/>
  <c r="P60" i="10"/>
  <c r="S60" i="10"/>
  <c r="Q65" i="10"/>
  <c r="T65" i="10"/>
  <c r="T63" i="10"/>
  <c r="Q63" i="10"/>
  <c r="Q76" i="10"/>
  <c r="T76" i="10"/>
  <c r="S77" i="10"/>
  <c r="P77" i="10"/>
  <c r="U77" i="10"/>
  <c r="R77" i="10"/>
  <c r="Q84" i="10"/>
  <c r="T84" i="10"/>
  <c r="U78" i="10"/>
  <c r="U84" i="10"/>
  <c r="R84" i="10"/>
  <c r="R89" i="10"/>
  <c r="U89" i="10"/>
  <c r="Q90" i="10"/>
  <c r="T90" i="10"/>
  <c r="T103" i="10"/>
  <c r="Q103" i="10"/>
  <c r="S104" i="10"/>
  <c r="P104" i="10"/>
  <c r="T107" i="10"/>
  <c r="Q107" i="10"/>
  <c r="S108" i="10"/>
  <c r="P108" i="10"/>
  <c r="T111" i="10"/>
  <c r="Q111" i="10"/>
  <c r="S112" i="10"/>
  <c r="P112" i="10"/>
  <c r="T115" i="10"/>
  <c r="Q115" i="10"/>
  <c r="S116" i="10"/>
  <c r="P116" i="10"/>
  <c r="R95" i="10"/>
  <c r="U95" i="10"/>
  <c r="Q100" i="10"/>
  <c r="T100" i="10"/>
  <c r="Q92" i="10"/>
  <c r="R117" i="10"/>
  <c r="U117" i="10"/>
  <c r="P105" i="10"/>
  <c r="S105" i="10"/>
  <c r="Q112" i="10"/>
  <c r="T112" i="10"/>
  <c r="T118" i="10"/>
  <c r="Q118" i="10"/>
  <c r="AJ117" i="10"/>
  <c r="P123" i="10"/>
  <c r="S123" i="10"/>
  <c r="U118" i="10"/>
  <c r="R118" i="10"/>
  <c r="T131" i="10"/>
  <c r="Q131" i="10"/>
  <c r="U134" i="10"/>
  <c r="R134" i="10"/>
  <c r="S136" i="10"/>
  <c r="P136" i="10"/>
  <c r="R151" i="10"/>
  <c r="U151" i="10"/>
  <c r="T144" i="10"/>
  <c r="Q144" i="10"/>
  <c r="U152" i="10"/>
  <c r="R152" i="10"/>
  <c r="P153" i="10"/>
  <c r="S153" i="10"/>
  <c r="T161" i="10"/>
  <c r="Q161" i="10"/>
  <c r="U164" i="10"/>
  <c r="R164" i="10"/>
  <c r="S166" i="10"/>
  <c r="P166" i="10"/>
  <c r="T177" i="10"/>
  <c r="Q177" i="10"/>
  <c r="U180" i="10"/>
  <c r="R180" i="10"/>
  <c r="U184" i="10"/>
  <c r="R184" i="10"/>
  <c r="R188" i="10"/>
  <c r="U188" i="10"/>
  <c r="Q147" i="10"/>
  <c r="T147" i="10"/>
  <c r="Q192" i="10"/>
  <c r="T192" i="10"/>
  <c r="U153" i="10"/>
  <c r="S190" i="10"/>
  <c r="P190" i="10"/>
  <c r="Q190" i="10"/>
  <c r="T190" i="10"/>
  <c r="T193" i="10"/>
  <c r="Q193" i="10"/>
  <c r="R236" i="10"/>
  <c r="U236" i="10"/>
  <c r="P238" i="10"/>
  <c r="S238" i="10"/>
  <c r="Q233" i="10"/>
  <c r="T233" i="10"/>
  <c r="T236" i="10"/>
  <c r="S239" i="10"/>
  <c r="P239" i="10"/>
  <c r="Q241" i="10"/>
  <c r="T241" i="10"/>
  <c r="P263" i="10"/>
  <c r="S263" i="10"/>
  <c r="P234" i="10"/>
  <c r="S234" i="10"/>
  <c r="U239" i="10"/>
  <c r="T247" i="10"/>
  <c r="Q247" i="10"/>
  <c r="U250" i="10"/>
  <c r="R250" i="10"/>
  <c r="P311" i="10"/>
  <c r="T342" i="10"/>
  <c r="Q342" i="10"/>
  <c r="T350" i="10"/>
  <c r="Q350" i="10"/>
  <c r="S351" i="10"/>
  <c r="P351" i="10"/>
  <c r="T358" i="10"/>
  <c r="Q358" i="10"/>
  <c r="S359" i="10"/>
  <c r="P359" i="10"/>
  <c r="R315" i="10"/>
  <c r="U315" i="10"/>
  <c r="P319" i="10"/>
  <c r="S319" i="10"/>
  <c r="P321" i="10"/>
  <c r="S321" i="10"/>
  <c r="S324" i="10"/>
  <c r="P324" i="10"/>
  <c r="T378" i="10"/>
  <c r="T386" i="10"/>
  <c r="Q386" i="10"/>
  <c r="S387" i="10"/>
  <c r="P387" i="10"/>
  <c r="U393" i="10"/>
  <c r="R393" i="10"/>
  <c r="U397" i="10"/>
  <c r="R397" i="10"/>
  <c r="U401" i="10"/>
  <c r="R401" i="10"/>
  <c r="U417" i="10"/>
  <c r="R417" i="10"/>
  <c r="U421" i="10"/>
  <c r="R421" i="10"/>
  <c r="U425" i="10"/>
  <c r="R425" i="10"/>
  <c r="U429" i="10"/>
  <c r="R429" i="10"/>
  <c r="U433" i="10"/>
  <c r="R433" i="10"/>
  <c r="U437" i="10"/>
  <c r="R437" i="10"/>
  <c r="U441" i="10"/>
  <c r="R441" i="10"/>
  <c r="U445" i="10"/>
  <c r="R445" i="10"/>
  <c r="U449" i="10"/>
  <c r="R449" i="10"/>
  <c r="T454" i="10"/>
  <c r="Q454" i="10"/>
  <c r="U457" i="10"/>
  <c r="R457" i="10"/>
  <c r="S459" i="10"/>
  <c r="P459" i="10"/>
  <c r="T466" i="10"/>
  <c r="Q466" i="10"/>
  <c r="S467" i="10"/>
  <c r="P467" i="10"/>
  <c r="T470" i="10"/>
  <c r="Q470" i="10"/>
  <c r="S471" i="10"/>
  <c r="P471" i="10"/>
  <c r="U424" i="10"/>
  <c r="S442" i="10"/>
  <c r="S462" i="10"/>
  <c r="AJ486" i="10"/>
  <c r="S414" i="10"/>
  <c r="T433" i="10"/>
  <c r="T437" i="10"/>
  <c r="AK485" i="10"/>
  <c r="Q489" i="10"/>
  <c r="T489" i="10"/>
  <c r="R489" i="10"/>
  <c r="U489" i="10"/>
  <c r="T417" i="10"/>
  <c r="U444" i="10"/>
  <c r="P483" i="10"/>
  <c r="S483" i="10"/>
  <c r="P567" i="10"/>
  <c r="S567" i="10"/>
  <c r="P571" i="10"/>
  <c r="S571" i="10"/>
  <c r="S579" i="10"/>
  <c r="P579" i="10"/>
  <c r="U420" i="10"/>
  <c r="S434" i="10"/>
  <c r="P487" i="10"/>
  <c r="S487" i="10"/>
  <c r="U494" i="10"/>
  <c r="R494" i="10"/>
  <c r="S496" i="10"/>
  <c r="P496" i="10"/>
  <c r="U514" i="10"/>
  <c r="R514" i="10"/>
  <c r="S516" i="10"/>
  <c r="P516" i="10"/>
  <c r="T527" i="10"/>
  <c r="Q527" i="10"/>
  <c r="S528" i="10"/>
  <c r="P528" i="10"/>
  <c r="T531" i="10"/>
  <c r="Q531" i="10"/>
  <c r="S532" i="10"/>
  <c r="P532" i="10"/>
  <c r="T535" i="10"/>
  <c r="Q535" i="10"/>
  <c r="S536" i="10"/>
  <c r="P536" i="10"/>
  <c r="T539" i="10"/>
  <c r="Q539" i="10"/>
  <c r="S540" i="10"/>
  <c r="P540" i="10"/>
  <c r="T543" i="10"/>
  <c r="Q543" i="10"/>
  <c r="S544" i="10"/>
  <c r="P544" i="10"/>
  <c r="T547" i="10"/>
  <c r="Q547" i="10"/>
  <c r="S548" i="10"/>
  <c r="P548" i="10"/>
  <c r="T551" i="10"/>
  <c r="Q551" i="10"/>
  <c r="S552" i="10"/>
  <c r="P552" i="10"/>
  <c r="T555" i="10"/>
  <c r="Q555" i="10"/>
  <c r="S556" i="10"/>
  <c r="P556" i="10"/>
  <c r="T559" i="10"/>
  <c r="Q559" i="10"/>
  <c r="S560" i="10"/>
  <c r="P560" i="10"/>
  <c r="T563" i="10"/>
  <c r="Q563" i="10"/>
  <c r="S564" i="10"/>
  <c r="P564" i="10"/>
  <c r="T567" i="10"/>
  <c r="Q567" i="10"/>
  <c r="S568" i="10"/>
  <c r="P568" i="10"/>
  <c r="T571" i="10"/>
  <c r="Q571" i="10"/>
  <c r="S572" i="10"/>
  <c r="P572" i="10"/>
  <c r="T575" i="10"/>
  <c r="Q575" i="10"/>
  <c r="S576" i="10"/>
  <c r="P576" i="10"/>
  <c r="Q579" i="10"/>
  <c r="T579" i="10"/>
  <c r="R592" i="10"/>
  <c r="U592" i="10"/>
  <c r="Q617" i="10"/>
  <c r="T617" i="10"/>
  <c r="R620" i="10"/>
  <c r="U620" i="10"/>
  <c r="P622" i="10"/>
  <c r="S622" i="10"/>
  <c r="Q633" i="10"/>
  <c r="T633" i="10"/>
  <c r="R636" i="10"/>
  <c r="U636" i="10"/>
  <c r="P638" i="10"/>
  <c r="S638" i="10"/>
  <c r="Q649" i="10"/>
  <c r="T649" i="10"/>
  <c r="R652" i="10"/>
  <c r="U652" i="10"/>
  <c r="P654" i="10"/>
  <c r="S654" i="10"/>
  <c r="U601" i="10"/>
  <c r="R601" i="10"/>
  <c r="S651" i="10"/>
  <c r="P651" i="10"/>
  <c r="P662" i="10"/>
  <c r="S662" i="10"/>
  <c r="S664" i="10"/>
  <c r="P664" i="10"/>
  <c r="AJ665" i="10"/>
  <c r="R670" i="10"/>
  <c r="U670" i="10"/>
  <c r="Q704" i="10"/>
  <c r="T704" i="10"/>
  <c r="R707" i="10"/>
  <c r="U707" i="10"/>
  <c r="Q712" i="10"/>
  <c r="T712" i="10"/>
  <c r="R715" i="10"/>
  <c r="U715" i="10"/>
  <c r="P717" i="10"/>
  <c r="S717" i="10"/>
  <c r="P729" i="10"/>
  <c r="S729" i="10"/>
  <c r="Q732" i="10"/>
  <c r="T732" i="10"/>
  <c r="R735" i="10"/>
  <c r="U735" i="10"/>
  <c r="P737" i="10"/>
  <c r="S737" i="10"/>
  <c r="Q748" i="10"/>
  <c r="T748" i="10"/>
  <c r="R751" i="10"/>
  <c r="U751" i="10"/>
  <c r="P757" i="10"/>
  <c r="S757" i="10"/>
  <c r="P761" i="10"/>
  <c r="S761" i="10"/>
  <c r="Q772" i="10"/>
  <c r="T772" i="10"/>
  <c r="R775" i="10"/>
  <c r="U775" i="10"/>
  <c r="P777" i="10"/>
  <c r="S777" i="10"/>
  <c r="Q661" i="10"/>
  <c r="T661" i="10"/>
  <c r="P666" i="10"/>
  <c r="S666" i="10"/>
  <c r="S669" i="10"/>
  <c r="P813" i="10"/>
  <c r="S813" i="10"/>
  <c r="P861" i="10"/>
  <c r="S861" i="10"/>
  <c r="Q872" i="10"/>
  <c r="T872" i="10"/>
  <c r="R875" i="10"/>
  <c r="U875" i="10"/>
  <c r="P877" i="10"/>
  <c r="S877" i="10"/>
  <c r="Q888" i="10"/>
  <c r="T888" i="10"/>
  <c r="R891" i="10"/>
  <c r="U891" i="10"/>
  <c r="P893" i="10"/>
  <c r="S893" i="10"/>
  <c r="Q904" i="10"/>
  <c r="T904" i="10"/>
  <c r="R907" i="10"/>
  <c r="U907" i="10"/>
  <c r="P909" i="10"/>
  <c r="S909" i="10"/>
  <c r="Q920" i="10"/>
  <c r="T920" i="10"/>
  <c r="R923" i="10"/>
  <c r="U923" i="10"/>
  <c r="P925" i="10"/>
  <c r="S925" i="10"/>
  <c r="Q936" i="10"/>
  <c r="T936" i="10"/>
  <c r="R939" i="10"/>
  <c r="U939" i="10"/>
  <c r="P941" i="10"/>
  <c r="S941" i="10"/>
  <c r="U796" i="10"/>
  <c r="R796" i="10"/>
  <c r="S798" i="10"/>
  <c r="P798" i="10"/>
  <c r="S858" i="10"/>
  <c r="P858" i="10"/>
  <c r="T961" i="10"/>
  <c r="Q961" i="10"/>
  <c r="P967" i="10"/>
  <c r="S967" i="10"/>
  <c r="T975" i="10"/>
  <c r="Q975" i="10"/>
  <c r="U978" i="10"/>
  <c r="R978" i="10"/>
  <c r="S980" i="10"/>
  <c r="P980" i="10"/>
  <c r="T991" i="10"/>
  <c r="Q991" i="10"/>
  <c r="U994" i="10"/>
  <c r="R994" i="10"/>
  <c r="S996" i="10"/>
  <c r="P996" i="10"/>
  <c r="T1007" i="10"/>
  <c r="Q1007" i="10"/>
  <c r="U1010" i="10"/>
  <c r="R1010" i="10"/>
  <c r="S1012" i="10"/>
  <c r="P1012" i="10"/>
  <c r="T1019" i="10"/>
  <c r="Q1019" i="10"/>
  <c r="S1020" i="10"/>
  <c r="P1020" i="10"/>
  <c r="U1030" i="10"/>
  <c r="R1030" i="10"/>
  <c r="U1034" i="10"/>
  <c r="R1034" i="10"/>
  <c r="T1059" i="10"/>
  <c r="Q1059" i="10"/>
  <c r="T1067" i="10"/>
  <c r="Q1067" i="10"/>
  <c r="T1091" i="10"/>
  <c r="Q1091" i="10"/>
  <c r="U1094" i="10"/>
  <c r="R1094" i="10"/>
  <c r="S1096" i="10"/>
  <c r="P1096" i="10"/>
  <c r="T1107" i="10"/>
  <c r="Q1107" i="10"/>
  <c r="U1110" i="10"/>
  <c r="R1110" i="10"/>
  <c r="S1112" i="10"/>
  <c r="P1112" i="10"/>
  <c r="T1123" i="10"/>
  <c r="Q1123" i="10"/>
  <c r="U1126" i="10"/>
  <c r="R1126" i="10"/>
  <c r="S1128" i="10"/>
  <c r="P1128" i="10"/>
  <c r="T1139" i="10"/>
  <c r="Q1139" i="10"/>
  <c r="T968" i="10"/>
  <c r="Q968" i="10"/>
  <c r="S968" i="10"/>
  <c r="U1033" i="10"/>
  <c r="S1047" i="10"/>
  <c r="S1071" i="10"/>
  <c r="T974" i="10"/>
  <c r="S1031" i="10"/>
  <c r="U1081" i="10"/>
  <c r="S1039" i="10"/>
  <c r="U1053" i="10"/>
  <c r="S1075" i="10"/>
  <c r="S1083" i="10"/>
  <c r="T1143" i="10"/>
  <c r="Q1143" i="10"/>
  <c r="U1149" i="10"/>
  <c r="R1149" i="10"/>
  <c r="Q1202" i="10"/>
  <c r="T1202" i="10"/>
  <c r="P1227" i="10"/>
  <c r="S1227" i="10"/>
  <c r="Q1238" i="10"/>
  <c r="T1238" i="10"/>
  <c r="R1241" i="10"/>
  <c r="U1241" i="10"/>
  <c r="P1243" i="10"/>
  <c r="S1243" i="10"/>
  <c r="Q1254" i="10"/>
  <c r="T1254" i="10"/>
  <c r="R1257" i="10"/>
  <c r="U1257" i="10"/>
  <c r="P1259" i="10"/>
  <c r="S1259" i="10"/>
  <c r="Q1270" i="10"/>
  <c r="T1270" i="10"/>
  <c r="R1273" i="10"/>
  <c r="U1273" i="10"/>
  <c r="P1275" i="10"/>
  <c r="S1275" i="10"/>
  <c r="Q1286" i="10"/>
  <c r="T1286" i="10"/>
  <c r="R1289" i="10"/>
  <c r="U1289" i="10"/>
  <c r="P1291" i="10"/>
  <c r="S1291" i="10"/>
  <c r="Q1302" i="10"/>
  <c r="T1302" i="10"/>
  <c r="R1305" i="10"/>
  <c r="U1305" i="10"/>
  <c r="P1307" i="10"/>
  <c r="S1307" i="10"/>
  <c r="Q1318" i="10"/>
  <c r="T1318" i="10"/>
  <c r="R1321" i="10"/>
  <c r="U1321" i="10"/>
  <c r="P1323" i="10"/>
  <c r="S1323" i="10"/>
  <c r="Q1334" i="10"/>
  <c r="T1334" i="10"/>
  <c r="R1337" i="10"/>
  <c r="U1337" i="10"/>
  <c r="P1339" i="10"/>
  <c r="S1339" i="10"/>
  <c r="Q1350" i="10"/>
  <c r="T1350" i="10"/>
  <c r="R1353" i="10"/>
  <c r="U1353" i="10"/>
  <c r="P1355" i="10"/>
  <c r="S1355" i="10"/>
  <c r="Q1366" i="10"/>
  <c r="T1366" i="10"/>
  <c r="R1369" i="10"/>
  <c r="U1369" i="10"/>
  <c r="P1371" i="10"/>
  <c r="S1371" i="10"/>
  <c r="Q1382" i="10"/>
  <c r="T1382" i="10"/>
  <c r="R1385" i="10"/>
  <c r="U1385" i="10"/>
  <c r="P1387" i="10"/>
  <c r="S1387" i="10"/>
  <c r="Q1398" i="10"/>
  <c r="T1398" i="10"/>
  <c r="R1401" i="10"/>
  <c r="U1401" i="10"/>
  <c r="P1403" i="10"/>
  <c r="S1403" i="10"/>
  <c r="Q1414" i="10"/>
  <c r="T1414" i="10"/>
  <c r="R1417" i="10"/>
  <c r="U1417" i="10"/>
  <c r="P1419" i="10"/>
  <c r="S1419" i="10"/>
  <c r="U1425" i="10"/>
  <c r="R1425" i="10"/>
  <c r="S1035" i="10"/>
  <c r="S1055" i="10"/>
  <c r="T1094" i="10"/>
  <c r="U1158" i="10"/>
  <c r="R1158" i="10"/>
  <c r="S1160" i="10"/>
  <c r="P1160" i="10"/>
  <c r="T1167" i="10"/>
  <c r="Q1167" i="10"/>
  <c r="U1170" i="10"/>
  <c r="R1170" i="10"/>
  <c r="S1172" i="10"/>
  <c r="P1172" i="10"/>
  <c r="T1183" i="10"/>
  <c r="Q1183" i="10"/>
  <c r="U1186" i="10"/>
  <c r="R1186" i="10"/>
  <c r="T1191" i="10"/>
  <c r="Q1191" i="10"/>
  <c r="S1192" i="10"/>
  <c r="P1192" i="10"/>
  <c r="U1198" i="10"/>
  <c r="R1198" i="10"/>
  <c r="U1202" i="10"/>
  <c r="R1202" i="10"/>
  <c r="U1206" i="10"/>
  <c r="R1206" i="10"/>
  <c r="U1210" i="10"/>
  <c r="R1210" i="10"/>
  <c r="S1212" i="10"/>
  <c r="P1212" i="10"/>
  <c r="S1216" i="10"/>
  <c r="P1216" i="10"/>
  <c r="S1316" i="10"/>
  <c r="P1316" i="10"/>
  <c r="T1319" i="10"/>
  <c r="Q1319" i="10"/>
  <c r="S1320" i="10"/>
  <c r="P1320" i="10"/>
  <c r="T1323" i="10"/>
  <c r="Q1323" i="10"/>
  <c r="S1324" i="10"/>
  <c r="P1324" i="10"/>
  <c r="U1334" i="10"/>
  <c r="R1334" i="10"/>
  <c r="U1338" i="10"/>
  <c r="R1338" i="10"/>
  <c r="U1342" i="10"/>
  <c r="R1342" i="10"/>
  <c r="U1346" i="10"/>
  <c r="R1346" i="10"/>
  <c r="T1351" i="10"/>
  <c r="Q1351" i="10"/>
  <c r="S1352" i="10"/>
  <c r="P1352" i="10"/>
  <c r="T1355" i="10"/>
  <c r="Q1355" i="10"/>
  <c r="S1356" i="10"/>
  <c r="P1356" i="10"/>
  <c r="T1391" i="10"/>
  <c r="Q1391" i="10"/>
  <c r="S1392" i="10"/>
  <c r="P1392" i="10"/>
  <c r="U1398" i="10"/>
  <c r="R1398" i="10"/>
  <c r="U1402" i="10"/>
  <c r="R1402" i="10"/>
  <c r="U1406" i="10"/>
  <c r="R1406" i="10"/>
  <c r="U1410" i="10"/>
  <c r="R1410" i="10"/>
  <c r="U1414" i="10"/>
  <c r="R1414" i="10"/>
  <c r="U1418" i="10"/>
  <c r="R1418" i="10"/>
  <c r="U1422" i="10"/>
  <c r="R1422" i="10"/>
  <c r="S1460" i="10"/>
  <c r="P1460" i="10"/>
  <c r="U1462" i="10"/>
  <c r="R1462" i="10"/>
  <c r="S1450" i="10"/>
  <c r="P1450" i="10"/>
  <c r="S1546" i="10"/>
  <c r="P1546" i="10"/>
  <c r="T1549" i="10"/>
  <c r="Q1549" i="10"/>
  <c r="S1550" i="10"/>
  <c r="P1550" i="10"/>
  <c r="T1553" i="10"/>
  <c r="Q1553" i="10"/>
  <c r="S1554" i="10"/>
  <c r="P1554" i="10"/>
  <c r="T1557" i="10"/>
  <c r="Q1557" i="10"/>
  <c r="S1558" i="10"/>
  <c r="P1558" i="10"/>
  <c r="T1561" i="10"/>
  <c r="Q1561" i="10"/>
  <c r="S1562" i="10"/>
  <c r="P1562" i="10"/>
  <c r="T1565" i="10"/>
  <c r="Q1565" i="10"/>
  <c r="S1566" i="10"/>
  <c r="P1566" i="10"/>
  <c r="T1569" i="10"/>
  <c r="Q1569" i="10"/>
  <c r="S1570" i="10"/>
  <c r="P1570" i="10"/>
  <c r="T1573" i="10"/>
  <c r="Q1573" i="10"/>
  <c r="S1574" i="10"/>
  <c r="P1574" i="10"/>
  <c r="T1577" i="10"/>
  <c r="Q1577" i="10"/>
  <c r="S1578" i="10"/>
  <c r="P1578" i="10"/>
  <c r="T1581" i="10"/>
  <c r="Q1581" i="10"/>
  <c r="S1582" i="10"/>
  <c r="P1582" i="10"/>
  <c r="T1585" i="10"/>
  <c r="Q1585" i="10"/>
  <c r="S1586" i="10"/>
  <c r="P1586" i="10"/>
  <c r="T1589" i="10"/>
  <c r="Q1589" i="10"/>
  <c r="S1590" i="10"/>
  <c r="P1590" i="10"/>
  <c r="T1593" i="10"/>
  <c r="Q1593" i="10"/>
  <c r="S1594" i="10"/>
  <c r="P1594" i="10"/>
  <c r="T1597" i="10"/>
  <c r="Q1597" i="10"/>
  <c r="S1598" i="10"/>
  <c r="P1598" i="10"/>
  <c r="T1601" i="10"/>
  <c r="Q1601" i="10"/>
  <c r="S1602" i="10"/>
  <c r="P1602" i="10"/>
  <c r="T1605" i="10"/>
  <c r="Q1605" i="10"/>
  <c r="S1606" i="10"/>
  <c r="P1606" i="10"/>
  <c r="T1609" i="10"/>
  <c r="Q1609" i="10"/>
  <c r="S1610" i="10"/>
  <c r="P1610" i="10"/>
  <c r="T1613" i="10"/>
  <c r="Q1613" i="10"/>
  <c r="S1614" i="10"/>
  <c r="P1614" i="10"/>
  <c r="T1617" i="10"/>
  <c r="Q1617" i="10"/>
  <c r="S1618" i="10"/>
  <c r="P1618" i="10"/>
  <c r="T1621" i="10"/>
  <c r="Q1621" i="10"/>
  <c r="S1622" i="10"/>
  <c r="P1622" i="10"/>
  <c r="T1625" i="10"/>
  <c r="Q1625" i="10"/>
  <c r="S1626" i="10"/>
  <c r="P1626" i="10"/>
  <c r="T1629" i="10"/>
  <c r="Q1629" i="10"/>
  <c r="S1630" i="10"/>
  <c r="P1630" i="10"/>
  <c r="T1633" i="10"/>
  <c r="Q1633" i="10"/>
  <c r="S1634" i="10"/>
  <c r="P1634" i="10"/>
  <c r="T1637" i="10"/>
  <c r="Q1637" i="10"/>
  <c r="S1638" i="10"/>
  <c r="P1638" i="10"/>
  <c r="T1641" i="10"/>
  <c r="Q1641" i="10"/>
  <c r="S1642" i="10"/>
  <c r="P1642" i="10"/>
  <c r="T1645" i="10"/>
  <c r="Q1645" i="10"/>
  <c r="S1646" i="10"/>
  <c r="P1646" i="10"/>
  <c r="T1649" i="10"/>
  <c r="Q1649" i="10"/>
  <c r="S1650" i="10"/>
  <c r="P1650" i="10"/>
  <c r="T1653" i="10"/>
  <c r="Q1653" i="10"/>
  <c r="S1654" i="10"/>
  <c r="P1654" i="10"/>
  <c r="T1657" i="10"/>
  <c r="Q1657" i="10"/>
  <c r="S1658" i="10"/>
  <c r="P1658" i="10"/>
  <c r="T1661" i="10"/>
  <c r="Q1661" i="10"/>
  <c r="S1662" i="10"/>
  <c r="P1662" i="10"/>
  <c r="T1665" i="10"/>
  <c r="Q1665" i="10"/>
  <c r="S1666" i="10"/>
  <c r="P1666" i="10"/>
  <c r="T1669" i="10"/>
  <c r="Q1669" i="10"/>
  <c r="S1670" i="10"/>
  <c r="P1670" i="10"/>
  <c r="T1673" i="10"/>
  <c r="Q1673" i="10"/>
  <c r="S1674" i="10"/>
  <c r="P1674" i="10"/>
  <c r="T1677" i="10"/>
  <c r="Q1677" i="10"/>
  <c r="S1678" i="10"/>
  <c r="P1678" i="10"/>
  <c r="T1681" i="10"/>
  <c r="Q1681" i="10"/>
  <c r="S1682" i="10"/>
  <c r="P1682" i="10"/>
  <c r="T1685" i="10"/>
  <c r="Q1685" i="10"/>
  <c r="S1686" i="10"/>
  <c r="P1686" i="10"/>
  <c r="T1689" i="10"/>
  <c r="Q1689" i="10"/>
  <c r="S1690" i="10"/>
  <c r="P1690" i="10"/>
  <c r="T1693" i="10"/>
  <c r="Q1693" i="10"/>
  <c r="S1694" i="10"/>
  <c r="P1694" i="10"/>
  <c r="T1697" i="10"/>
  <c r="Q1697" i="10"/>
  <c r="S1698" i="10"/>
  <c r="P1698" i="10"/>
  <c r="T1701" i="10"/>
  <c r="Q1701" i="10"/>
  <c r="S1702" i="10"/>
  <c r="P1702" i="10"/>
  <c r="T1705" i="10"/>
  <c r="Q1705" i="10"/>
  <c r="S1706" i="10"/>
  <c r="P1706" i="10"/>
  <c r="T1709" i="10"/>
  <c r="Q1709" i="10"/>
  <c r="S1710" i="10"/>
  <c r="P1710" i="10"/>
  <c r="T1713" i="10"/>
  <c r="Q1713" i="10"/>
  <c r="S1714" i="10"/>
  <c r="P1714" i="10"/>
  <c r="T1717" i="10"/>
  <c r="Q1717" i="10"/>
  <c r="S1718" i="10"/>
  <c r="P1718" i="10"/>
  <c r="T1721" i="10"/>
  <c r="Q1721" i="10"/>
  <c r="S1722" i="10"/>
  <c r="P1722" i="10"/>
  <c r="T1725" i="10"/>
  <c r="Q1725" i="10"/>
  <c r="S1726" i="10"/>
  <c r="P1726" i="10"/>
  <c r="T1729" i="10"/>
  <c r="Q1729" i="10"/>
  <c r="S1730" i="10"/>
  <c r="P1730" i="10"/>
  <c r="T1733" i="10"/>
  <c r="Q1733" i="10"/>
  <c r="S1734" i="10"/>
  <c r="P1734" i="10"/>
  <c r="T1737" i="10"/>
  <c r="Q1737" i="10"/>
  <c r="S1738" i="10"/>
  <c r="P1738" i="10"/>
  <c r="T1741" i="10"/>
  <c r="Q1741" i="10"/>
  <c r="S1742" i="10"/>
  <c r="P1742" i="10"/>
  <c r="T1745" i="10"/>
  <c r="Q1745" i="10"/>
  <c r="S1746" i="10"/>
  <c r="P1746" i="10"/>
  <c r="T1749" i="10"/>
  <c r="Q1749" i="10"/>
  <c r="S1750" i="10"/>
  <c r="P1750" i="10"/>
  <c r="T1753" i="10"/>
  <c r="Q1753" i="10"/>
  <c r="S1754" i="10"/>
  <c r="P1754" i="10"/>
  <c r="T1757" i="10"/>
  <c r="Q1757" i="10"/>
  <c r="S1758" i="10"/>
  <c r="P1758" i="10"/>
  <c r="T1761" i="10"/>
  <c r="Q1761" i="10"/>
  <c r="S1762" i="10"/>
  <c r="P1762" i="10"/>
  <c r="T1765" i="10"/>
  <c r="Q1765" i="10"/>
  <c r="S1766" i="10"/>
  <c r="P1766" i="10"/>
  <c r="T1769" i="10"/>
  <c r="Q1769" i="10"/>
  <c r="S1770" i="10"/>
  <c r="P1770" i="10"/>
  <c r="T1773" i="10"/>
  <c r="Q1773" i="10"/>
  <c r="S1774" i="10"/>
  <c r="P1774" i="10"/>
  <c r="T1777" i="10"/>
  <c r="Q1777" i="10"/>
  <c r="S1778" i="10"/>
  <c r="P1778" i="10"/>
  <c r="T1781" i="10"/>
  <c r="Q1781" i="10"/>
  <c r="S1782" i="10"/>
  <c r="P1782" i="10"/>
  <c r="T1785" i="10"/>
  <c r="Q1785" i="10"/>
  <c r="S1786" i="10"/>
  <c r="P1786" i="10"/>
  <c r="S1471" i="10"/>
  <c r="U1497" i="10"/>
  <c r="Q1801" i="10"/>
  <c r="T1801" i="10"/>
  <c r="T1490" i="10"/>
  <c r="U1505" i="10"/>
  <c r="U1525" i="10"/>
  <c r="T1790" i="10"/>
  <c r="Q1790" i="10"/>
  <c r="R1792" i="10"/>
  <c r="U1792" i="10"/>
  <c r="P1796" i="10"/>
  <c r="S1796" i="10"/>
  <c r="P1798" i="10"/>
  <c r="S1798" i="10"/>
  <c r="R1800" i="10"/>
  <c r="U1800" i="10"/>
  <c r="U1493" i="10"/>
  <c r="S1511" i="10"/>
  <c r="T1522" i="10"/>
  <c r="S1789" i="10"/>
  <c r="R1806" i="10"/>
  <c r="U1806" i="10"/>
  <c r="R1810" i="10"/>
  <c r="U1810" i="10"/>
  <c r="R1814" i="10"/>
  <c r="U1814" i="10"/>
  <c r="R1818" i="10"/>
  <c r="U1818" i="10"/>
  <c r="R1822" i="10"/>
  <c r="U1822" i="10"/>
  <c r="R1826" i="10"/>
  <c r="U1826" i="10"/>
  <c r="P1848" i="10"/>
  <c r="S1848" i="10"/>
  <c r="Q1851" i="10"/>
  <c r="T1851" i="10"/>
  <c r="P1852" i="10"/>
  <c r="S1852" i="10"/>
  <c r="Q1855" i="10"/>
  <c r="T1855" i="10"/>
  <c r="P1856" i="10"/>
  <c r="S1856" i="10"/>
  <c r="Q1859" i="10"/>
  <c r="T1859" i="10"/>
  <c r="P1860" i="10"/>
  <c r="S1860" i="10"/>
  <c r="Q1863" i="10"/>
  <c r="T1863" i="10"/>
  <c r="P1864" i="10"/>
  <c r="S1864" i="10"/>
  <c r="Q1867" i="10"/>
  <c r="T1867" i="10"/>
  <c r="P1868" i="10"/>
  <c r="S1868" i="10"/>
  <c r="Q1871" i="10"/>
  <c r="T1871" i="10"/>
  <c r="P1872" i="10"/>
  <c r="S1872" i="10"/>
  <c r="Q1875" i="10"/>
  <c r="T1875" i="10"/>
  <c r="P1876" i="10"/>
  <c r="S1876" i="10"/>
  <c r="Q1879" i="10"/>
  <c r="T1879" i="10"/>
  <c r="P1880" i="10"/>
  <c r="S1880" i="10"/>
  <c r="Q1883" i="10"/>
  <c r="T1883" i="10"/>
  <c r="P1884" i="10"/>
  <c r="S1884" i="10"/>
  <c r="Q1887" i="10"/>
  <c r="T1887" i="10"/>
  <c r="P1888" i="10"/>
  <c r="S1888" i="10"/>
  <c r="Q1891" i="10"/>
  <c r="T1891" i="10"/>
  <c r="P1892" i="10"/>
  <c r="S1892" i="10"/>
  <c r="Q1895" i="10"/>
  <c r="T1895" i="10"/>
  <c r="P1896" i="10"/>
  <c r="S1896" i="10"/>
  <c r="Q1899" i="10"/>
  <c r="T1899" i="10"/>
  <c r="P1900" i="10"/>
  <c r="S1900" i="10"/>
  <c r="Q1903" i="10"/>
  <c r="T1903" i="10"/>
  <c r="P1904" i="10"/>
  <c r="S1904" i="10"/>
  <c r="Q1907" i="10"/>
  <c r="T1907" i="10"/>
  <c r="P1908" i="10"/>
  <c r="S1908" i="10"/>
  <c r="Q1911" i="10"/>
  <c r="T1911" i="10"/>
  <c r="P1912" i="10"/>
  <c r="S1912" i="10"/>
  <c r="Q1915" i="10"/>
  <c r="T1915" i="10"/>
  <c r="P1916" i="10"/>
  <c r="S1916" i="10"/>
  <c r="Q1919" i="10"/>
  <c r="T1919" i="10"/>
  <c r="P1920" i="10"/>
  <c r="S1920" i="10"/>
  <c r="Q1923" i="10"/>
  <c r="T1923" i="10"/>
  <c r="P1924" i="10"/>
  <c r="S1924" i="10"/>
  <c r="Q1927" i="10"/>
  <c r="T1927" i="10"/>
  <c r="P1928" i="10"/>
  <c r="S1928" i="10"/>
  <c r="Q1931" i="10"/>
  <c r="T1931" i="10"/>
  <c r="P1932" i="10"/>
  <c r="S1932" i="10"/>
  <c r="Q1935" i="10"/>
  <c r="T1935" i="10"/>
  <c r="P1936" i="10"/>
  <c r="S1936" i="10"/>
  <c r="Q1939" i="10"/>
  <c r="T1939" i="10"/>
  <c r="P1940" i="10"/>
  <c r="S1940" i="10"/>
  <c r="Q1943" i="10"/>
  <c r="T1943" i="10"/>
  <c r="P1944" i="10"/>
  <c r="S1944" i="10"/>
  <c r="Q1947" i="10"/>
  <c r="T1947" i="10"/>
  <c r="P1948" i="10"/>
  <c r="S1948" i="10"/>
  <c r="Q1951" i="10"/>
  <c r="T1951" i="10"/>
  <c r="P1952" i="10"/>
  <c r="S1952" i="10"/>
  <c r="Q1955" i="10"/>
  <c r="T1955" i="10"/>
  <c r="P1956" i="10"/>
  <c r="S1956" i="10"/>
  <c r="Q1959" i="10"/>
  <c r="T1959" i="10"/>
  <c r="P1960" i="10"/>
  <c r="S1960" i="10"/>
  <c r="Q1963" i="10"/>
  <c r="T1963" i="10"/>
  <c r="P1964" i="10"/>
  <c r="S1964" i="10"/>
  <c r="Q1967" i="10"/>
  <c r="T1967" i="10"/>
  <c r="P1968" i="10"/>
  <c r="S1968" i="10"/>
  <c r="Q1971" i="10"/>
  <c r="T1971" i="10"/>
  <c r="P1972" i="10"/>
  <c r="S1972" i="10"/>
  <c r="Q1975" i="10"/>
  <c r="T1975" i="10"/>
  <c r="P1976" i="10"/>
  <c r="S1976" i="10"/>
  <c r="Q1979" i="10"/>
  <c r="T1979" i="10"/>
  <c r="P1980" i="10"/>
  <c r="S1980" i="10"/>
  <c r="Q1983" i="10"/>
  <c r="T1983" i="10"/>
  <c r="P1984" i="10"/>
  <c r="S1984" i="10"/>
  <c r="Q1987" i="10"/>
  <c r="T1987" i="10"/>
  <c r="P1988" i="10"/>
  <c r="S1988" i="10"/>
  <c r="S1435" i="10"/>
  <c r="S1459" i="10"/>
  <c r="U1465" i="10"/>
  <c r="S1491" i="10"/>
  <c r="U1789" i="10"/>
  <c r="R1789" i="10"/>
  <c r="Q1795" i="10"/>
  <c r="T1795" i="10"/>
  <c r="R1796" i="10"/>
  <c r="U1796" i="10"/>
  <c r="R1798" i="10"/>
  <c r="U1798" i="10"/>
  <c r="U1991" i="10"/>
  <c r="R1991" i="10"/>
  <c r="Q1994" i="10"/>
  <c r="T1994" i="10"/>
  <c r="U2120" i="10"/>
  <c r="R2120" i="10"/>
  <c r="S1991" i="10"/>
  <c r="P1991" i="10"/>
  <c r="T2042" i="10"/>
  <c r="Q2042" i="10"/>
  <c r="U2045" i="10"/>
  <c r="R2045" i="10"/>
  <c r="S2047" i="10"/>
  <c r="P2047" i="10"/>
  <c r="T2058" i="10"/>
  <c r="Q2058" i="10"/>
  <c r="U2061" i="10"/>
  <c r="R2061" i="10"/>
  <c r="S2063" i="10"/>
  <c r="P2063" i="10"/>
  <c r="T2074" i="10"/>
  <c r="Q2074" i="10"/>
  <c r="U2077" i="10"/>
  <c r="R2077" i="10"/>
  <c r="S2079" i="10"/>
  <c r="P2079" i="10"/>
  <c r="T2090" i="10"/>
  <c r="Q2090" i="10"/>
  <c r="U2093" i="10"/>
  <c r="R2093" i="10"/>
  <c r="S2095" i="10"/>
  <c r="P2095" i="10"/>
  <c r="T2106" i="10"/>
  <c r="Q2106" i="10"/>
  <c r="U2109" i="10"/>
  <c r="R2109" i="10"/>
  <c r="S2111" i="10"/>
  <c r="P2111" i="10"/>
  <c r="T2121" i="10"/>
  <c r="Q2121" i="10"/>
  <c r="S2122" i="10"/>
  <c r="P2122" i="10"/>
  <c r="T1993" i="10"/>
  <c r="Q1993" i="10"/>
  <c r="Q2003" i="10"/>
  <c r="T2003" i="10"/>
  <c r="P2004" i="10"/>
  <c r="S2004" i="10"/>
  <c r="Q2011" i="10"/>
  <c r="T2011" i="10"/>
  <c r="R2014" i="10"/>
  <c r="U2014" i="10"/>
  <c r="P2016" i="10"/>
  <c r="S2016" i="10"/>
  <c r="R2026" i="10"/>
  <c r="U2026" i="10"/>
  <c r="Q2035" i="10"/>
  <c r="T2035" i="10"/>
  <c r="P2036" i="10"/>
  <c r="S2036" i="10"/>
  <c r="Q2039" i="10"/>
  <c r="T2039" i="10"/>
  <c r="P2040" i="10"/>
  <c r="S2040" i="10"/>
  <c r="Q2043" i="10"/>
  <c r="T2043" i="10"/>
  <c r="P2044" i="10"/>
  <c r="S2044" i="10"/>
  <c r="Q2047" i="10"/>
  <c r="T2047" i="10"/>
  <c r="P2048" i="10"/>
  <c r="S2048" i="10"/>
  <c r="R2058" i="10"/>
  <c r="U2058" i="10"/>
  <c r="P2060" i="10"/>
  <c r="S2060" i="10"/>
  <c r="Q2075" i="10"/>
  <c r="T2075" i="10"/>
  <c r="R2078" i="10"/>
  <c r="U2078" i="10"/>
  <c r="P2080" i="10"/>
  <c r="S2080" i="10"/>
  <c r="R2090" i="10"/>
  <c r="U2090" i="10"/>
  <c r="R2094" i="10"/>
  <c r="U2094" i="10"/>
  <c r="P2096" i="10"/>
  <c r="S2096" i="10"/>
  <c r="Q2103" i="10"/>
  <c r="T2103" i="10"/>
  <c r="P2104" i="10"/>
  <c r="S2104" i="10"/>
  <c r="Q2111" i="10"/>
  <c r="T2111" i="10"/>
  <c r="R2114" i="10"/>
  <c r="U2114" i="10"/>
  <c r="Q2119" i="10"/>
  <c r="T2119" i="10"/>
  <c r="P2120" i="10"/>
  <c r="S2120" i="10"/>
  <c r="Q2123" i="10"/>
  <c r="T2123" i="10"/>
  <c r="P2124" i="10"/>
  <c r="S2124" i="10"/>
  <c r="S2125" i="10"/>
  <c r="P2125" i="10"/>
  <c r="T1990" i="10"/>
  <c r="Q1990" i="10"/>
  <c r="T2120" i="10"/>
  <c r="Q2120" i="10"/>
  <c r="T2117" i="10"/>
  <c r="R11" i="10"/>
  <c r="U11" i="10"/>
  <c r="S8" i="10"/>
  <c r="U8" i="10"/>
  <c r="R8" i="10"/>
  <c r="S12" i="10"/>
  <c r="Q40" i="10"/>
  <c r="T40" i="10"/>
  <c r="P41" i="10"/>
  <c r="S41" i="10"/>
  <c r="S38" i="10"/>
  <c r="P38" i="10"/>
  <c r="U44" i="10"/>
  <c r="R44" i="10"/>
  <c r="P45" i="10"/>
  <c r="S45" i="10"/>
  <c r="P37" i="10"/>
  <c r="S37" i="10"/>
  <c r="S40" i="10"/>
  <c r="P48" i="10"/>
  <c r="R52" i="10"/>
  <c r="U52" i="10"/>
  <c r="T60" i="10"/>
  <c r="Q60" i="10"/>
  <c r="Q72" i="10"/>
  <c r="T72" i="10"/>
  <c r="R75" i="10"/>
  <c r="U75" i="10"/>
  <c r="S83" i="10"/>
  <c r="P83" i="10"/>
  <c r="Q80" i="10"/>
  <c r="T80" i="10"/>
  <c r="S81" i="10"/>
  <c r="P81" i="10"/>
  <c r="R83" i="10"/>
  <c r="U83" i="10"/>
  <c r="T99" i="10"/>
  <c r="Q99" i="10"/>
  <c r="U102" i="10"/>
  <c r="R102" i="10"/>
  <c r="U106" i="10"/>
  <c r="R106" i="10"/>
  <c r="U110" i="10"/>
  <c r="R110" i="10"/>
  <c r="U114" i="10"/>
  <c r="R114" i="10"/>
  <c r="R99" i="10"/>
  <c r="U99" i="10"/>
  <c r="P101" i="10"/>
  <c r="S101" i="10"/>
  <c r="Q94" i="10"/>
  <c r="T94" i="10"/>
  <c r="R115" i="10"/>
  <c r="U115" i="10"/>
  <c r="Q116" i="10"/>
  <c r="T116" i="10"/>
  <c r="U121" i="10"/>
  <c r="R121" i="10"/>
  <c r="P127" i="10"/>
  <c r="S127" i="10"/>
  <c r="P109" i="10"/>
  <c r="S109" i="10"/>
  <c r="T119" i="10"/>
  <c r="Q119" i="10"/>
  <c r="S132" i="10"/>
  <c r="P132" i="10"/>
  <c r="Q143" i="10"/>
  <c r="T143" i="10"/>
  <c r="S145" i="10"/>
  <c r="P145" i="10"/>
  <c r="T150" i="10"/>
  <c r="Q150" i="10"/>
  <c r="T157" i="10"/>
  <c r="Q157" i="10"/>
  <c r="U160" i="10"/>
  <c r="R160" i="10"/>
  <c r="S162" i="10"/>
  <c r="P162" i="10"/>
  <c r="T173" i="10"/>
  <c r="Q173" i="10"/>
  <c r="U176" i="10"/>
  <c r="R176" i="10"/>
  <c r="S178" i="10"/>
  <c r="P178" i="10"/>
  <c r="Q154" i="10"/>
  <c r="T154" i="10"/>
  <c r="P155" i="10"/>
  <c r="S155" i="10"/>
  <c r="Q158" i="10"/>
  <c r="T158" i="10"/>
  <c r="P159" i="10"/>
  <c r="S159" i="10"/>
  <c r="Q162" i="10"/>
  <c r="T162" i="10"/>
  <c r="P163" i="10"/>
  <c r="S163" i="10"/>
  <c r="Q166" i="10"/>
  <c r="T166" i="10"/>
  <c r="P167" i="10"/>
  <c r="S167" i="10"/>
  <c r="Q170" i="10"/>
  <c r="T170" i="10"/>
  <c r="P171" i="10"/>
  <c r="S171" i="10"/>
  <c r="Q174" i="10"/>
  <c r="T174" i="10"/>
  <c r="P175" i="10"/>
  <c r="S175" i="10"/>
  <c r="Q178" i="10"/>
  <c r="T178" i="10"/>
  <c r="P179" i="10"/>
  <c r="S179" i="10"/>
  <c r="Q182" i="10"/>
  <c r="T182" i="10"/>
  <c r="Q117" i="10"/>
  <c r="Q189" i="10"/>
  <c r="T189" i="10"/>
  <c r="AI190" i="10"/>
  <c r="U192" i="10"/>
  <c r="R192" i="10"/>
  <c r="Q186" i="10"/>
  <c r="T186" i="10"/>
  <c r="R193" i="10"/>
  <c r="U193" i="10"/>
  <c r="U241" i="10"/>
  <c r="R241" i="10"/>
  <c r="T243" i="10"/>
  <c r="Q243" i="10"/>
  <c r="U246" i="10"/>
  <c r="R246" i="10"/>
  <c r="S248" i="10"/>
  <c r="P248" i="10"/>
  <c r="S314" i="10"/>
  <c r="P314" i="10"/>
  <c r="Q316" i="10"/>
  <c r="T316" i="10"/>
  <c r="R317" i="10"/>
  <c r="U317" i="10"/>
  <c r="R321" i="10"/>
  <c r="U321" i="10"/>
  <c r="T313" i="10"/>
  <c r="Q313" i="10"/>
  <c r="T338" i="10"/>
  <c r="Q338" i="10"/>
  <c r="U341" i="10"/>
  <c r="R341" i="10"/>
  <c r="S343" i="10"/>
  <c r="P343" i="10"/>
  <c r="U349" i="10"/>
  <c r="R349" i="10"/>
  <c r="U357" i="10"/>
  <c r="R357" i="10"/>
  <c r="Q320" i="10"/>
  <c r="T320" i="10"/>
  <c r="R378" i="10"/>
  <c r="U378" i="10"/>
  <c r="S330" i="10"/>
  <c r="S377" i="10"/>
  <c r="P377" i="10"/>
  <c r="S381" i="10"/>
  <c r="P381" i="10"/>
  <c r="U385" i="10"/>
  <c r="R385" i="10"/>
  <c r="T390" i="10"/>
  <c r="Q390" i="10"/>
  <c r="S391" i="10"/>
  <c r="P391" i="10"/>
  <c r="T406" i="10"/>
  <c r="Q406" i="10"/>
  <c r="S407" i="10"/>
  <c r="P407" i="10"/>
  <c r="T410" i="10"/>
  <c r="Q410" i="10"/>
  <c r="S411" i="10"/>
  <c r="P411" i="10"/>
  <c r="U453" i="10"/>
  <c r="R453" i="10"/>
  <c r="S455" i="10"/>
  <c r="P455" i="10"/>
  <c r="U465" i="10"/>
  <c r="R465" i="10"/>
  <c r="U469" i="10"/>
  <c r="R469" i="10"/>
  <c r="T474" i="10"/>
  <c r="Q474" i="10"/>
  <c r="T445" i="10"/>
  <c r="T453" i="10"/>
  <c r="T465" i="10"/>
  <c r="T421" i="10"/>
  <c r="U440" i="10"/>
  <c r="T449" i="10"/>
  <c r="S466" i="10"/>
  <c r="T425" i="10"/>
  <c r="S446" i="10"/>
  <c r="AI483" i="10"/>
  <c r="P492" i="10"/>
  <c r="S492" i="10"/>
  <c r="S422" i="10"/>
  <c r="T503" i="10"/>
  <c r="Q503" i="10"/>
  <c r="S504" i="10"/>
  <c r="P504" i="10"/>
  <c r="T507" i="10"/>
  <c r="Q507" i="10"/>
  <c r="S508" i="10"/>
  <c r="P508" i="10"/>
  <c r="T511" i="10"/>
  <c r="Q511" i="10"/>
  <c r="S512" i="10"/>
  <c r="P512" i="10"/>
  <c r="T523" i="10"/>
  <c r="Q523" i="10"/>
  <c r="U526" i="10"/>
  <c r="R526" i="10"/>
  <c r="U530" i="10"/>
  <c r="R530" i="10"/>
  <c r="U534" i="10"/>
  <c r="R534" i="10"/>
  <c r="U538" i="10"/>
  <c r="R538" i="10"/>
  <c r="U542" i="10"/>
  <c r="R542" i="10"/>
  <c r="U546" i="10"/>
  <c r="R546" i="10"/>
  <c r="U550" i="10"/>
  <c r="R550" i="10"/>
  <c r="U554" i="10"/>
  <c r="R554" i="10"/>
  <c r="U558" i="10"/>
  <c r="R558" i="10"/>
  <c r="U562" i="10"/>
  <c r="R562" i="10"/>
  <c r="U566" i="10"/>
  <c r="R566" i="10"/>
  <c r="U570" i="10"/>
  <c r="R570" i="10"/>
  <c r="U574" i="10"/>
  <c r="R574" i="10"/>
  <c r="U578" i="10"/>
  <c r="R578" i="10"/>
  <c r="P580" i="10"/>
  <c r="S580" i="10"/>
  <c r="U579" i="10"/>
  <c r="R579" i="10"/>
  <c r="P586" i="10"/>
  <c r="S586" i="10"/>
  <c r="P590" i="10"/>
  <c r="S590" i="10"/>
  <c r="R616" i="10"/>
  <c r="U616" i="10"/>
  <c r="P618" i="10"/>
  <c r="S618" i="10"/>
  <c r="Q629" i="10"/>
  <c r="T629" i="10"/>
  <c r="R632" i="10"/>
  <c r="U632" i="10"/>
  <c r="P634" i="10"/>
  <c r="S634" i="10"/>
  <c r="Q645" i="10"/>
  <c r="T645" i="10"/>
  <c r="R648" i="10"/>
  <c r="U648" i="10"/>
  <c r="P650" i="10"/>
  <c r="S650" i="10"/>
  <c r="T602" i="10"/>
  <c r="Q602" i="10"/>
  <c r="S643" i="10"/>
  <c r="P643" i="10"/>
  <c r="T646" i="10"/>
  <c r="Q646" i="10"/>
  <c r="S647" i="10"/>
  <c r="P647" i="10"/>
  <c r="U653" i="10"/>
  <c r="R653" i="10"/>
  <c r="R664" i="10"/>
  <c r="U664" i="10"/>
  <c r="Q667" i="10"/>
  <c r="T667" i="10"/>
  <c r="U668" i="10"/>
  <c r="R668" i="10"/>
  <c r="P681" i="10"/>
  <c r="S681" i="10"/>
  <c r="P697" i="10"/>
  <c r="S697" i="10"/>
  <c r="R703" i="10"/>
  <c r="U703" i="10"/>
  <c r="P705" i="10"/>
  <c r="S705" i="10"/>
  <c r="R711" i="10"/>
  <c r="U711" i="10"/>
  <c r="P713" i="10"/>
  <c r="S713" i="10"/>
  <c r="P725" i="10"/>
  <c r="S725" i="10"/>
  <c r="R731" i="10"/>
  <c r="U731" i="10"/>
  <c r="P733" i="10"/>
  <c r="S733" i="10"/>
  <c r="Q744" i="10"/>
  <c r="T744" i="10"/>
  <c r="R747" i="10"/>
  <c r="U747" i="10"/>
  <c r="P749" i="10"/>
  <c r="S749" i="10"/>
  <c r="R755" i="10"/>
  <c r="U755" i="10"/>
  <c r="Q768" i="10"/>
  <c r="T768" i="10"/>
  <c r="R771" i="10"/>
  <c r="U771" i="10"/>
  <c r="P773" i="10"/>
  <c r="S773" i="10"/>
  <c r="Q784" i="10"/>
  <c r="T784" i="10"/>
  <c r="Q868" i="10"/>
  <c r="T868" i="10"/>
  <c r="R871" i="10"/>
  <c r="U871" i="10"/>
  <c r="P873" i="10"/>
  <c r="S873" i="10"/>
  <c r="Q884" i="10"/>
  <c r="T884" i="10"/>
  <c r="R887" i="10"/>
  <c r="U887" i="10"/>
  <c r="P889" i="10"/>
  <c r="S889" i="10"/>
  <c r="Q900" i="10"/>
  <c r="T900" i="10"/>
  <c r="R903" i="10"/>
  <c r="U903" i="10"/>
  <c r="P905" i="10"/>
  <c r="S905" i="10"/>
  <c r="Q916" i="10"/>
  <c r="T916" i="10"/>
  <c r="R919" i="10"/>
  <c r="U919" i="10"/>
  <c r="P921" i="10"/>
  <c r="S921" i="10"/>
  <c r="Q932" i="10"/>
  <c r="T932" i="10"/>
  <c r="R935" i="10"/>
  <c r="U935" i="10"/>
  <c r="P937" i="10"/>
  <c r="S937" i="10"/>
  <c r="Q788" i="10"/>
  <c r="T788" i="10"/>
  <c r="S788" i="10"/>
  <c r="S790" i="10"/>
  <c r="P790" i="10"/>
  <c r="T897" i="10"/>
  <c r="Q897" i="10"/>
  <c r="S898" i="10"/>
  <c r="P898" i="10"/>
  <c r="T901" i="10"/>
  <c r="Q901" i="10"/>
  <c r="S902" i="10"/>
  <c r="P902" i="10"/>
  <c r="T905" i="10"/>
  <c r="Q905" i="10"/>
  <c r="S906" i="10"/>
  <c r="P906" i="10"/>
  <c r="T909" i="10"/>
  <c r="Q909" i="10"/>
  <c r="S910" i="10"/>
  <c r="P910" i="10"/>
  <c r="T913" i="10"/>
  <c r="Q913" i="10"/>
  <c r="S914" i="10"/>
  <c r="P914" i="10"/>
  <c r="T917" i="10"/>
  <c r="Q917" i="10"/>
  <c r="S918" i="10"/>
  <c r="P918" i="10"/>
  <c r="T921" i="10"/>
  <c r="Q921" i="10"/>
  <c r="S922" i="10"/>
  <c r="P922" i="10"/>
  <c r="T925" i="10"/>
  <c r="Q925" i="10"/>
  <c r="S926" i="10"/>
  <c r="P926" i="10"/>
  <c r="T929" i="10"/>
  <c r="Q929" i="10"/>
  <c r="S930" i="10"/>
  <c r="P930" i="10"/>
  <c r="T933" i="10"/>
  <c r="Q933" i="10"/>
  <c r="S934" i="10"/>
  <c r="P934" i="10"/>
  <c r="T937" i="10"/>
  <c r="Q937" i="10"/>
  <c r="S938" i="10"/>
  <c r="P938" i="10"/>
  <c r="T941" i="10"/>
  <c r="Q941" i="10"/>
  <c r="S942" i="10"/>
  <c r="P942" i="10"/>
  <c r="T945" i="10"/>
  <c r="Q945" i="10"/>
  <c r="S946" i="10"/>
  <c r="P946" i="10"/>
  <c r="T949" i="10"/>
  <c r="Q949" i="10"/>
  <c r="S950" i="10"/>
  <c r="P950" i="10"/>
  <c r="T953" i="10"/>
  <c r="Q953" i="10"/>
  <c r="S954" i="10"/>
  <c r="P954" i="10"/>
  <c r="T957" i="10"/>
  <c r="Q957" i="10"/>
  <c r="U960" i="10"/>
  <c r="R960" i="10"/>
  <c r="P962" i="10"/>
  <c r="S962" i="10"/>
  <c r="R964" i="10"/>
  <c r="U964" i="10"/>
  <c r="T971" i="10"/>
  <c r="Q971" i="10"/>
  <c r="U974" i="10"/>
  <c r="R974" i="10"/>
  <c r="S976" i="10"/>
  <c r="P976" i="10"/>
  <c r="T987" i="10"/>
  <c r="Q987" i="10"/>
  <c r="U990" i="10"/>
  <c r="R990" i="10"/>
  <c r="S992" i="10"/>
  <c r="P992" i="10"/>
  <c r="T1003" i="10"/>
  <c r="Q1003" i="10"/>
  <c r="U1006" i="10"/>
  <c r="R1006" i="10"/>
  <c r="S1008" i="10"/>
  <c r="P1008" i="10"/>
  <c r="U1018" i="10"/>
  <c r="R1018" i="10"/>
  <c r="T1023" i="10"/>
  <c r="Q1023" i="10"/>
  <c r="S1024" i="10"/>
  <c r="P1024" i="10"/>
  <c r="T1039" i="10"/>
  <c r="Q1039" i="10"/>
  <c r="T1055" i="10"/>
  <c r="Q1055" i="10"/>
  <c r="U1058" i="10"/>
  <c r="R1058" i="10"/>
  <c r="S1060" i="10"/>
  <c r="P1060" i="10"/>
  <c r="U1066" i="10"/>
  <c r="R1066" i="10"/>
  <c r="S1068" i="10"/>
  <c r="P1068" i="10"/>
  <c r="T1087" i="10"/>
  <c r="Q1087" i="10"/>
  <c r="U1090" i="10"/>
  <c r="R1090" i="10"/>
  <c r="S1092" i="10"/>
  <c r="P1092" i="10"/>
  <c r="T1103" i="10"/>
  <c r="Q1103" i="10"/>
  <c r="U1106" i="10"/>
  <c r="R1106" i="10"/>
  <c r="S1108" i="10"/>
  <c r="P1108" i="10"/>
  <c r="T1119" i="10"/>
  <c r="Q1119" i="10"/>
  <c r="U1122" i="10"/>
  <c r="R1122" i="10"/>
  <c r="S1124" i="10"/>
  <c r="P1124" i="10"/>
  <c r="T1135" i="10"/>
  <c r="Q1135" i="10"/>
  <c r="U1138" i="10"/>
  <c r="R1138" i="10"/>
  <c r="S1140" i="10"/>
  <c r="P1140" i="10"/>
  <c r="Q1136" i="10"/>
  <c r="T1136" i="10"/>
  <c r="S975" i="10"/>
  <c r="P975" i="10"/>
  <c r="S1023" i="10"/>
  <c r="P1023" i="10"/>
  <c r="T1026" i="10"/>
  <c r="Q1026" i="10"/>
  <c r="S983" i="10"/>
  <c r="U1049" i="10"/>
  <c r="U1073" i="10"/>
  <c r="T1034" i="10"/>
  <c r="U1057" i="10"/>
  <c r="T1074" i="10"/>
  <c r="T1082" i="10"/>
  <c r="T1046" i="10"/>
  <c r="S1142" i="10"/>
  <c r="P1142" i="10"/>
  <c r="P1211" i="10"/>
  <c r="S1211" i="10"/>
  <c r="Q1234" i="10"/>
  <c r="T1234" i="10"/>
  <c r="R1237" i="10"/>
  <c r="U1237" i="10"/>
  <c r="P1239" i="10"/>
  <c r="S1239" i="10"/>
  <c r="Q1250" i="10"/>
  <c r="T1250" i="10"/>
  <c r="R1253" i="10"/>
  <c r="U1253" i="10"/>
  <c r="P1255" i="10"/>
  <c r="S1255" i="10"/>
  <c r="Q1266" i="10"/>
  <c r="T1266" i="10"/>
  <c r="R1269" i="10"/>
  <c r="U1269" i="10"/>
  <c r="P1271" i="10"/>
  <c r="S1271" i="10"/>
  <c r="Q1282" i="10"/>
  <c r="T1282" i="10"/>
  <c r="R1285" i="10"/>
  <c r="U1285" i="10"/>
  <c r="P1287" i="10"/>
  <c r="S1287" i="10"/>
  <c r="Q1298" i="10"/>
  <c r="T1298" i="10"/>
  <c r="R1301" i="10"/>
  <c r="U1301" i="10"/>
  <c r="P1303" i="10"/>
  <c r="S1303" i="10"/>
  <c r="Q1314" i="10"/>
  <c r="T1314" i="10"/>
  <c r="R1317" i="10"/>
  <c r="U1317" i="10"/>
  <c r="P1319" i="10"/>
  <c r="S1319" i="10"/>
  <c r="Q1330" i="10"/>
  <c r="T1330" i="10"/>
  <c r="R1333" i="10"/>
  <c r="U1333" i="10"/>
  <c r="P1335" i="10"/>
  <c r="S1335" i="10"/>
  <c r="Q1346" i="10"/>
  <c r="T1346" i="10"/>
  <c r="R1349" i="10"/>
  <c r="U1349" i="10"/>
  <c r="P1351" i="10"/>
  <c r="S1351" i="10"/>
  <c r="Q1362" i="10"/>
  <c r="T1362" i="10"/>
  <c r="R1365" i="10"/>
  <c r="U1365" i="10"/>
  <c r="P1367" i="10"/>
  <c r="S1367" i="10"/>
  <c r="Q1378" i="10"/>
  <c r="T1378" i="10"/>
  <c r="R1381" i="10"/>
  <c r="U1381" i="10"/>
  <c r="P1383" i="10"/>
  <c r="S1383" i="10"/>
  <c r="Q1394" i="10"/>
  <c r="T1394" i="10"/>
  <c r="R1397" i="10"/>
  <c r="U1397" i="10"/>
  <c r="P1399" i="10"/>
  <c r="S1399" i="10"/>
  <c r="Q1410" i="10"/>
  <c r="T1410" i="10"/>
  <c r="R1413" i="10"/>
  <c r="U1413" i="10"/>
  <c r="P1415" i="10"/>
  <c r="S1415" i="10"/>
  <c r="U1061" i="10"/>
  <c r="T1070" i="10"/>
  <c r="P1144" i="10"/>
  <c r="S1144" i="10"/>
  <c r="T1155" i="10"/>
  <c r="Q1155" i="10"/>
  <c r="U1166" i="10"/>
  <c r="R1166" i="10"/>
  <c r="S1168" i="10"/>
  <c r="P1168" i="10"/>
  <c r="T1179" i="10"/>
  <c r="Q1179" i="10"/>
  <c r="U1182" i="10"/>
  <c r="R1182" i="10"/>
  <c r="S1184" i="10"/>
  <c r="P1184" i="10"/>
  <c r="U1190" i="10"/>
  <c r="R1190" i="10"/>
  <c r="T1195" i="10"/>
  <c r="Q1195" i="10"/>
  <c r="S1304" i="10"/>
  <c r="P1304" i="10"/>
  <c r="U1318" i="10"/>
  <c r="R1318" i="10"/>
  <c r="U1322" i="10"/>
  <c r="R1322" i="10"/>
  <c r="T1327" i="10"/>
  <c r="Q1327" i="10"/>
  <c r="S1328" i="10"/>
  <c r="P1328" i="10"/>
  <c r="T1331" i="10"/>
  <c r="Q1331" i="10"/>
  <c r="S1332" i="10"/>
  <c r="P1332" i="10"/>
  <c r="U1350" i="10"/>
  <c r="R1350" i="10"/>
  <c r="U1354" i="10"/>
  <c r="R1354" i="10"/>
  <c r="T1359" i="10"/>
  <c r="Q1359" i="10"/>
  <c r="S1360" i="10"/>
  <c r="P1360" i="10"/>
  <c r="T1363" i="10"/>
  <c r="Q1363" i="10"/>
  <c r="S1364" i="10"/>
  <c r="P1364" i="10"/>
  <c r="T1367" i="10"/>
  <c r="Q1367" i="10"/>
  <c r="S1368" i="10"/>
  <c r="P1368" i="10"/>
  <c r="T1371" i="10"/>
  <c r="Q1371" i="10"/>
  <c r="S1372" i="10"/>
  <c r="P1372" i="10"/>
  <c r="T1375" i="10"/>
  <c r="Q1375" i="10"/>
  <c r="S1376" i="10"/>
  <c r="P1376" i="10"/>
  <c r="T1379" i="10"/>
  <c r="Q1379" i="10"/>
  <c r="S1380" i="10"/>
  <c r="P1380" i="10"/>
  <c r="T1383" i="10"/>
  <c r="Q1383" i="10"/>
  <c r="S1384" i="10"/>
  <c r="P1384" i="10"/>
  <c r="U1390" i="10"/>
  <c r="R1390" i="10"/>
  <c r="T1483" i="10"/>
  <c r="Q1483" i="10"/>
  <c r="S1484" i="10"/>
  <c r="P1484" i="10"/>
  <c r="T1487" i="10"/>
  <c r="Q1487" i="10"/>
  <c r="S1488" i="10"/>
  <c r="P1488" i="10"/>
  <c r="T1491" i="10"/>
  <c r="Q1491" i="10"/>
  <c r="S1492" i="10"/>
  <c r="P1492" i="10"/>
  <c r="T1495" i="10"/>
  <c r="Q1495" i="10"/>
  <c r="S1496" i="10"/>
  <c r="P1496" i="10"/>
  <c r="T1499" i="10"/>
  <c r="Q1499" i="10"/>
  <c r="S1500" i="10"/>
  <c r="P1500" i="10"/>
  <c r="T1503" i="10"/>
  <c r="Q1503" i="10"/>
  <c r="S1504" i="10"/>
  <c r="P1504" i="10"/>
  <c r="T1507" i="10"/>
  <c r="Q1507" i="10"/>
  <c r="S1508" i="10"/>
  <c r="P1508" i="10"/>
  <c r="T1511" i="10"/>
  <c r="Q1511" i="10"/>
  <c r="S1512" i="10"/>
  <c r="P1512" i="10"/>
  <c r="T1515" i="10"/>
  <c r="Q1515" i="10"/>
  <c r="S1516" i="10"/>
  <c r="P1516" i="10"/>
  <c r="T1519" i="10"/>
  <c r="Q1519" i="10"/>
  <c r="S1520" i="10"/>
  <c r="P1520" i="10"/>
  <c r="T1523" i="10"/>
  <c r="Q1523" i="10"/>
  <c r="S1524" i="10"/>
  <c r="P1524" i="10"/>
  <c r="T1527" i="10"/>
  <c r="Q1527" i="10"/>
  <c r="S1528" i="10"/>
  <c r="P1528" i="10"/>
  <c r="U1452" i="10"/>
  <c r="R1452" i="10"/>
  <c r="S1538" i="10"/>
  <c r="P1538" i="10"/>
  <c r="U1548" i="10"/>
  <c r="R1548" i="10"/>
  <c r="U1552" i="10"/>
  <c r="R1552" i="10"/>
  <c r="U1556" i="10"/>
  <c r="R1556" i="10"/>
  <c r="U1560" i="10"/>
  <c r="R1560" i="10"/>
  <c r="U1564" i="10"/>
  <c r="R1564" i="10"/>
  <c r="U1568" i="10"/>
  <c r="R1568" i="10"/>
  <c r="U1572" i="10"/>
  <c r="R1572" i="10"/>
  <c r="U1576" i="10"/>
  <c r="R1576" i="10"/>
  <c r="U1580" i="10"/>
  <c r="R1580" i="10"/>
  <c r="U1584" i="10"/>
  <c r="R1584" i="10"/>
  <c r="U1588" i="10"/>
  <c r="R1588" i="10"/>
  <c r="U1592" i="10"/>
  <c r="R1592" i="10"/>
  <c r="U1596" i="10"/>
  <c r="R1596" i="10"/>
  <c r="U1600" i="10"/>
  <c r="R1600" i="10"/>
  <c r="U1604" i="10"/>
  <c r="R1604" i="10"/>
  <c r="U1608" i="10"/>
  <c r="R1608" i="10"/>
  <c r="U1612" i="10"/>
  <c r="R1612" i="10"/>
  <c r="U1616" i="10"/>
  <c r="R1616" i="10"/>
  <c r="U1620" i="10"/>
  <c r="R1620" i="10"/>
  <c r="U1624" i="10"/>
  <c r="R1624" i="10"/>
  <c r="U1628" i="10"/>
  <c r="R1628" i="10"/>
  <c r="U1632" i="10"/>
  <c r="R1632" i="10"/>
  <c r="U1636" i="10"/>
  <c r="R1636" i="10"/>
  <c r="U1640" i="10"/>
  <c r="R1640" i="10"/>
  <c r="U1644" i="10"/>
  <c r="R1644" i="10"/>
  <c r="U1648" i="10"/>
  <c r="R1648" i="10"/>
  <c r="U1652" i="10"/>
  <c r="R1652" i="10"/>
  <c r="U1656" i="10"/>
  <c r="R1656" i="10"/>
  <c r="U1660" i="10"/>
  <c r="R1660" i="10"/>
  <c r="U1664" i="10"/>
  <c r="R1664" i="10"/>
  <c r="U1668" i="10"/>
  <c r="R1668" i="10"/>
  <c r="U1672" i="10"/>
  <c r="R1672" i="10"/>
  <c r="U1676" i="10"/>
  <c r="R1676" i="10"/>
  <c r="U1680" i="10"/>
  <c r="R1680" i="10"/>
  <c r="U1684" i="10"/>
  <c r="R1684" i="10"/>
  <c r="U1688" i="10"/>
  <c r="R1688" i="10"/>
  <c r="U1692" i="10"/>
  <c r="R1692" i="10"/>
  <c r="U1696" i="10"/>
  <c r="R1696" i="10"/>
  <c r="U1700" i="10"/>
  <c r="R1700" i="10"/>
  <c r="U1704" i="10"/>
  <c r="R1704" i="10"/>
  <c r="U1708" i="10"/>
  <c r="R1708" i="10"/>
  <c r="U1712" i="10"/>
  <c r="R1712" i="10"/>
  <c r="U1716" i="10"/>
  <c r="R1716" i="10"/>
  <c r="U1720" i="10"/>
  <c r="R1720" i="10"/>
  <c r="U1724" i="10"/>
  <c r="R1724" i="10"/>
  <c r="U1728" i="10"/>
  <c r="R1728" i="10"/>
  <c r="U1732" i="10"/>
  <c r="R1732" i="10"/>
  <c r="U1736" i="10"/>
  <c r="R1736" i="10"/>
  <c r="U1740" i="10"/>
  <c r="R1740" i="10"/>
  <c r="U1744" i="10"/>
  <c r="R1744" i="10"/>
  <c r="U1748" i="10"/>
  <c r="R1748" i="10"/>
  <c r="U1752" i="10"/>
  <c r="R1752" i="10"/>
  <c r="U1756" i="10"/>
  <c r="R1756" i="10"/>
  <c r="U1760" i="10"/>
  <c r="R1760" i="10"/>
  <c r="U1764" i="10"/>
  <c r="R1764" i="10"/>
  <c r="U1768" i="10"/>
  <c r="R1768" i="10"/>
  <c r="U1772" i="10"/>
  <c r="R1772" i="10"/>
  <c r="U1776" i="10"/>
  <c r="R1776" i="10"/>
  <c r="U1780" i="10"/>
  <c r="R1780" i="10"/>
  <c r="U1784" i="10"/>
  <c r="R1784" i="10"/>
  <c r="T1458" i="10"/>
  <c r="T1498" i="10"/>
  <c r="U1509" i="10"/>
  <c r="U1513" i="10"/>
  <c r="S1463" i="10"/>
  <c r="U1485" i="10"/>
  <c r="T1506" i="10"/>
  <c r="T1526" i="10"/>
  <c r="R1788" i="10"/>
  <c r="U1788" i="10"/>
  <c r="Q1799" i="10"/>
  <c r="T1799" i="10"/>
  <c r="R1802" i="10"/>
  <c r="U1802" i="10"/>
  <c r="T1494" i="10"/>
  <c r="S1527" i="10"/>
  <c r="T1792" i="10"/>
  <c r="R1850" i="10"/>
  <c r="U1850" i="10"/>
  <c r="R1854" i="10"/>
  <c r="U1854" i="10"/>
  <c r="R1858" i="10"/>
  <c r="U1858" i="10"/>
  <c r="R1862" i="10"/>
  <c r="U1862" i="10"/>
  <c r="R1866" i="10"/>
  <c r="U1866" i="10"/>
  <c r="R1870" i="10"/>
  <c r="U1870" i="10"/>
  <c r="R1874" i="10"/>
  <c r="U1874" i="10"/>
  <c r="R1878" i="10"/>
  <c r="U1878" i="10"/>
  <c r="R1882" i="10"/>
  <c r="U1882" i="10"/>
  <c r="R1886" i="10"/>
  <c r="U1886" i="10"/>
  <c r="R1890" i="10"/>
  <c r="U1890" i="10"/>
  <c r="R1894" i="10"/>
  <c r="U1894" i="10"/>
  <c r="R1898" i="10"/>
  <c r="U1898" i="10"/>
  <c r="R1902" i="10"/>
  <c r="U1902" i="10"/>
  <c r="R1906" i="10"/>
  <c r="U1906" i="10"/>
  <c r="R1910" i="10"/>
  <c r="U1910" i="10"/>
  <c r="R1914" i="10"/>
  <c r="U1914" i="10"/>
  <c r="R1918" i="10"/>
  <c r="U1918" i="10"/>
  <c r="R1922" i="10"/>
  <c r="U1922" i="10"/>
  <c r="R1926" i="10"/>
  <c r="U1926" i="10"/>
  <c r="R1930" i="10"/>
  <c r="U1930" i="10"/>
  <c r="R1934" i="10"/>
  <c r="U1934" i="10"/>
  <c r="R1938" i="10"/>
  <c r="U1938" i="10"/>
  <c r="R1942" i="10"/>
  <c r="U1942" i="10"/>
  <c r="R1946" i="10"/>
  <c r="U1946" i="10"/>
  <c r="R1950" i="10"/>
  <c r="U1950" i="10"/>
  <c r="R1954" i="10"/>
  <c r="U1954" i="10"/>
  <c r="R1958" i="10"/>
  <c r="U1958" i="10"/>
  <c r="R1962" i="10"/>
  <c r="U1962" i="10"/>
  <c r="R1966" i="10"/>
  <c r="U1966" i="10"/>
  <c r="R1970" i="10"/>
  <c r="U1970" i="10"/>
  <c r="R1974" i="10"/>
  <c r="U1974" i="10"/>
  <c r="R1978" i="10"/>
  <c r="U1978" i="10"/>
  <c r="R1982" i="10"/>
  <c r="U1982" i="10"/>
  <c r="R1986" i="10"/>
  <c r="U1986" i="10"/>
  <c r="T1474" i="10"/>
  <c r="S1523" i="10"/>
  <c r="P1794" i="10"/>
  <c r="S1794" i="10"/>
  <c r="Q1803" i="10"/>
  <c r="T1803" i="10"/>
  <c r="R1804" i="10"/>
  <c r="U1804" i="10"/>
  <c r="R1993" i="10"/>
  <c r="U1993" i="10"/>
  <c r="P1990" i="10"/>
  <c r="Q1995" i="10"/>
  <c r="T1995" i="10"/>
  <c r="U2041" i="10"/>
  <c r="R2041" i="10"/>
  <c r="S2043" i="10"/>
  <c r="P2043" i="10"/>
  <c r="T2054" i="10"/>
  <c r="Q2054" i="10"/>
  <c r="U2057" i="10"/>
  <c r="R2057" i="10"/>
  <c r="S2059" i="10"/>
  <c r="P2059" i="10"/>
  <c r="T2070" i="10"/>
  <c r="Q2070" i="10"/>
  <c r="U2073" i="10"/>
  <c r="R2073" i="10"/>
  <c r="S2075" i="10"/>
  <c r="P2075" i="10"/>
  <c r="T2086" i="10"/>
  <c r="Q2086" i="10"/>
  <c r="U2089" i="10"/>
  <c r="R2089" i="10"/>
  <c r="S2091" i="10"/>
  <c r="P2091" i="10"/>
  <c r="T2102" i="10"/>
  <c r="Q2102" i="10"/>
  <c r="U2105" i="10"/>
  <c r="R2105" i="10"/>
  <c r="S2107" i="10"/>
  <c r="P2107" i="10"/>
  <c r="R2117" i="10"/>
  <c r="U2117" i="10"/>
  <c r="T2118" i="10"/>
  <c r="Q2118" i="10"/>
  <c r="P2119" i="10"/>
  <c r="S2119" i="10"/>
  <c r="T2124" i="10"/>
  <c r="Q2124" i="10"/>
  <c r="P1993" i="10"/>
  <c r="R2002" i="10"/>
  <c r="U2002" i="10"/>
  <c r="Q2007" i="10"/>
  <c r="T2007" i="10"/>
  <c r="R2010" i="10"/>
  <c r="U2010" i="10"/>
  <c r="P2012" i="10"/>
  <c r="S2012" i="10"/>
  <c r="Q2023" i="10"/>
  <c r="T2023" i="10"/>
  <c r="Q2031" i="10"/>
  <c r="T2031" i="10"/>
  <c r="R2034" i="10"/>
  <c r="U2034" i="10"/>
  <c r="R2038" i="10"/>
  <c r="U2038" i="10"/>
  <c r="R2042" i="10"/>
  <c r="U2042" i="10"/>
  <c r="R2046" i="10"/>
  <c r="U2046" i="10"/>
  <c r="Q2051" i="10"/>
  <c r="T2051" i="10"/>
  <c r="P2052" i="10"/>
  <c r="S2052" i="10"/>
  <c r="Q2055" i="10"/>
  <c r="T2055" i="10"/>
  <c r="P2056" i="10"/>
  <c r="S2056" i="10"/>
  <c r="R2074" i="10"/>
  <c r="U2074" i="10"/>
  <c r="P2076" i="10"/>
  <c r="S2076" i="10"/>
  <c r="Q2083" i="10"/>
  <c r="T2083" i="10"/>
  <c r="P2084" i="10"/>
  <c r="S2084" i="10"/>
  <c r="Q2087" i="10"/>
  <c r="T2087" i="10"/>
  <c r="R2102" i="10"/>
  <c r="U2102" i="10"/>
  <c r="R2110" i="10"/>
  <c r="U2110" i="10"/>
  <c r="P2112" i="10"/>
  <c r="S2112" i="10"/>
  <c r="R2118" i="10"/>
  <c r="U2118" i="10"/>
  <c r="R2122" i="10"/>
  <c r="U2122" i="10"/>
  <c r="Q2125" i="10"/>
  <c r="T2125" i="10"/>
  <c r="R1990" i="10"/>
  <c r="U1990" i="10"/>
  <c r="Q16" i="10"/>
  <c r="T16" i="10"/>
  <c r="P17" i="10"/>
  <c r="S17" i="10"/>
  <c r="S10" i="10"/>
  <c r="P10" i="10"/>
  <c r="P13" i="10"/>
  <c r="S13" i="10"/>
  <c r="S16" i="10"/>
  <c r="Q33" i="10"/>
  <c r="T33" i="10"/>
  <c r="R47" i="10"/>
  <c r="U47" i="10"/>
  <c r="U38" i="10"/>
  <c r="R39" i="10"/>
  <c r="U39" i="10"/>
  <c r="P65" i="10"/>
  <c r="S65" i="10"/>
  <c r="P62" i="10"/>
  <c r="S62" i="10"/>
  <c r="U65" i="10"/>
  <c r="R65" i="10"/>
  <c r="Q66" i="10"/>
  <c r="Q68" i="10"/>
  <c r="T68" i="10"/>
  <c r="R71" i="10"/>
  <c r="U71" i="10"/>
  <c r="P73" i="10"/>
  <c r="S73" i="10"/>
  <c r="P78" i="10"/>
  <c r="S78" i="10"/>
  <c r="AK83" i="10"/>
  <c r="U79" i="10"/>
  <c r="R79" i="10"/>
  <c r="P91" i="10"/>
  <c r="S91" i="10"/>
  <c r="R93" i="10"/>
  <c r="U93" i="10"/>
  <c r="R94" i="10"/>
  <c r="U94" i="10"/>
  <c r="T95" i="10"/>
  <c r="Q95" i="10"/>
  <c r="U98" i="10"/>
  <c r="R98" i="10"/>
  <c r="S100" i="10"/>
  <c r="P100" i="10"/>
  <c r="Q104" i="10"/>
  <c r="T104" i="10"/>
  <c r="R107" i="10"/>
  <c r="U107" i="10"/>
  <c r="S110" i="10"/>
  <c r="P110" i="10"/>
  <c r="Q120" i="10"/>
  <c r="T120" i="10"/>
  <c r="P113" i="10"/>
  <c r="S113" i="10"/>
  <c r="P121" i="10"/>
  <c r="S121" i="10"/>
  <c r="S106" i="10"/>
  <c r="P106" i="10"/>
  <c r="S114" i="10"/>
  <c r="P114" i="10"/>
  <c r="T139" i="10"/>
  <c r="Q139" i="10"/>
  <c r="U142" i="10"/>
  <c r="R142" i="10"/>
  <c r="Q152" i="10"/>
  <c r="T152" i="10"/>
  <c r="U147" i="10"/>
  <c r="R147" i="10"/>
  <c r="S151" i="10"/>
  <c r="P151" i="10"/>
  <c r="U156" i="10"/>
  <c r="R156" i="10"/>
  <c r="S158" i="10"/>
  <c r="P158" i="10"/>
  <c r="T169" i="10"/>
  <c r="Q169" i="10"/>
  <c r="U172" i="10"/>
  <c r="R172" i="10"/>
  <c r="S174" i="10"/>
  <c r="P174" i="10"/>
  <c r="R146" i="10"/>
  <c r="U146" i="10"/>
  <c r="R157" i="10"/>
  <c r="U157" i="10"/>
  <c r="R161" i="10"/>
  <c r="U161" i="10"/>
  <c r="R165" i="10"/>
  <c r="U165" i="10"/>
  <c r="R169" i="10"/>
  <c r="U169" i="10"/>
  <c r="R173" i="10"/>
  <c r="U173" i="10"/>
  <c r="R177" i="10"/>
  <c r="U177" i="10"/>
  <c r="R181" i="10"/>
  <c r="U181" i="10"/>
  <c r="P144" i="10"/>
  <c r="S144" i="10"/>
  <c r="R185" i="10"/>
  <c r="U185" i="10"/>
  <c r="P183" i="10"/>
  <c r="S183" i="10"/>
  <c r="T187" i="10"/>
  <c r="Q187" i="10"/>
  <c r="S188" i="10"/>
  <c r="P188" i="10"/>
  <c r="P255" i="10"/>
  <c r="S255" i="10"/>
  <c r="P259" i="10"/>
  <c r="S259" i="10"/>
  <c r="Q266" i="10"/>
  <c r="T266" i="10"/>
  <c r="P267" i="10"/>
  <c r="S267" i="10"/>
  <c r="Q270" i="10"/>
  <c r="T270" i="10"/>
  <c r="P271" i="10"/>
  <c r="S271" i="10"/>
  <c r="U242" i="10"/>
  <c r="R242" i="10"/>
  <c r="S244" i="10"/>
  <c r="P244" i="10"/>
  <c r="U312" i="10"/>
  <c r="R312" i="10"/>
  <c r="P315" i="10"/>
  <c r="S315" i="10"/>
  <c r="Q312" i="10"/>
  <c r="T312" i="10"/>
  <c r="S327" i="10"/>
  <c r="P327" i="10"/>
  <c r="T330" i="10"/>
  <c r="Q330" i="10"/>
  <c r="S331" i="10"/>
  <c r="P331" i="10"/>
  <c r="T334" i="10"/>
  <c r="Q334" i="10"/>
  <c r="U337" i="10"/>
  <c r="R337" i="10"/>
  <c r="S339" i="10"/>
  <c r="P339" i="10"/>
  <c r="T346" i="10"/>
  <c r="Q346" i="10"/>
  <c r="S347" i="10"/>
  <c r="P347" i="10"/>
  <c r="T354" i="10"/>
  <c r="Q354" i="10"/>
  <c r="S355" i="10"/>
  <c r="P355" i="10"/>
  <c r="P317" i="10"/>
  <c r="S317" i="10"/>
  <c r="Q375" i="10"/>
  <c r="T375" i="10"/>
  <c r="S312" i="10"/>
  <c r="Q318" i="10"/>
  <c r="T318" i="10"/>
  <c r="U322" i="10"/>
  <c r="R322" i="10"/>
  <c r="T323" i="10"/>
  <c r="Q323" i="10"/>
  <c r="U328" i="10"/>
  <c r="P380" i="10"/>
  <c r="S380" i="10"/>
  <c r="U379" i="10"/>
  <c r="R379" i="10"/>
  <c r="S382" i="10"/>
  <c r="P382" i="10"/>
  <c r="S383" i="10"/>
  <c r="P383" i="10"/>
  <c r="U389" i="10"/>
  <c r="R389" i="10"/>
  <c r="U405" i="10"/>
  <c r="R405" i="10"/>
  <c r="U409" i="10"/>
  <c r="R409" i="10"/>
  <c r="T414" i="10"/>
  <c r="Q414" i="10"/>
  <c r="T462" i="10"/>
  <c r="Q462" i="10"/>
  <c r="U473" i="10"/>
  <c r="R473" i="10"/>
  <c r="S475" i="10"/>
  <c r="P475" i="10"/>
  <c r="T478" i="10"/>
  <c r="Q478" i="10"/>
  <c r="S479" i="10"/>
  <c r="P479" i="10"/>
  <c r="Q482" i="10"/>
  <c r="T482" i="10"/>
  <c r="U332" i="10"/>
  <c r="Q379" i="10"/>
  <c r="T379" i="10"/>
  <c r="S326" i="10"/>
  <c r="P376" i="10"/>
  <c r="S376" i="10"/>
  <c r="U412" i="10"/>
  <c r="R412" i="10"/>
  <c r="S418" i="10"/>
  <c r="S426" i="10"/>
  <c r="U448" i="10"/>
  <c r="S458" i="10"/>
  <c r="R482" i="10"/>
  <c r="U482" i="10"/>
  <c r="Q483" i="10"/>
  <c r="T483" i="10"/>
  <c r="T413" i="10"/>
  <c r="S430" i="10"/>
  <c r="T461" i="10"/>
  <c r="U428" i="10"/>
  <c r="S438" i="10"/>
  <c r="U452" i="10"/>
  <c r="S490" i="10"/>
  <c r="P490" i="10"/>
  <c r="Q405" i="10"/>
  <c r="T429" i="10"/>
  <c r="U488" i="10"/>
  <c r="R488" i="10"/>
  <c r="T499" i="10"/>
  <c r="Q499" i="10"/>
  <c r="U502" i="10"/>
  <c r="R502" i="10"/>
  <c r="U506" i="10"/>
  <c r="R506" i="10"/>
  <c r="U510" i="10"/>
  <c r="R510" i="10"/>
  <c r="T519" i="10"/>
  <c r="Q519" i="10"/>
  <c r="U522" i="10"/>
  <c r="R522" i="10"/>
  <c r="S524" i="10"/>
  <c r="P524" i="10"/>
  <c r="Q582" i="10"/>
  <c r="T582" i="10"/>
  <c r="P602" i="10"/>
  <c r="S602" i="10"/>
  <c r="Q625" i="10"/>
  <c r="T625" i="10"/>
  <c r="R628" i="10"/>
  <c r="U628" i="10"/>
  <c r="P630" i="10"/>
  <c r="S630" i="10"/>
  <c r="Q641" i="10"/>
  <c r="T641" i="10"/>
  <c r="R644" i="10"/>
  <c r="U644" i="10"/>
  <c r="P646" i="10"/>
  <c r="S646" i="10"/>
  <c r="Q657" i="10"/>
  <c r="T657" i="10"/>
  <c r="R660" i="10"/>
  <c r="U660" i="10"/>
  <c r="S635" i="10"/>
  <c r="P635" i="10"/>
  <c r="U641" i="10"/>
  <c r="R641" i="10"/>
  <c r="U645" i="10"/>
  <c r="R645" i="10"/>
  <c r="U649" i="10"/>
  <c r="R649" i="10"/>
  <c r="P673" i="10"/>
  <c r="S673" i="10"/>
  <c r="P677" i="10"/>
  <c r="S677" i="10"/>
  <c r="P701" i="10"/>
  <c r="S701" i="10"/>
  <c r="P709" i="10"/>
  <c r="S709" i="10"/>
  <c r="Q720" i="10"/>
  <c r="T720" i="10"/>
  <c r="R723" i="10"/>
  <c r="U723" i="10"/>
  <c r="R727" i="10"/>
  <c r="U727" i="10"/>
  <c r="Q740" i="10"/>
  <c r="T740" i="10"/>
  <c r="R743" i="10"/>
  <c r="U743" i="10"/>
  <c r="P745" i="10"/>
  <c r="S745" i="10"/>
  <c r="Q764" i="10"/>
  <c r="T764" i="10"/>
  <c r="R767" i="10"/>
  <c r="U767" i="10"/>
  <c r="P769" i="10"/>
  <c r="S769" i="10"/>
  <c r="Q780" i="10"/>
  <c r="T780" i="10"/>
  <c r="R783" i="10"/>
  <c r="U783" i="10"/>
  <c r="P785" i="10"/>
  <c r="S785" i="10"/>
  <c r="R787" i="10"/>
  <c r="U787" i="10"/>
  <c r="P809" i="10"/>
  <c r="S809" i="10"/>
  <c r="Q864" i="10"/>
  <c r="T864" i="10"/>
  <c r="R867" i="10"/>
  <c r="U867" i="10"/>
  <c r="P869" i="10"/>
  <c r="S869" i="10"/>
  <c r="Q880" i="10"/>
  <c r="T880" i="10"/>
  <c r="R883" i="10"/>
  <c r="U883" i="10"/>
  <c r="P885" i="10"/>
  <c r="S885" i="10"/>
  <c r="Q896" i="10"/>
  <c r="T896" i="10"/>
  <c r="R899" i="10"/>
  <c r="U899" i="10"/>
  <c r="P901" i="10"/>
  <c r="S901" i="10"/>
  <c r="Q912" i="10"/>
  <c r="T912" i="10"/>
  <c r="R915" i="10"/>
  <c r="U915" i="10"/>
  <c r="P917" i="10"/>
  <c r="S917" i="10"/>
  <c r="Q928" i="10"/>
  <c r="T928" i="10"/>
  <c r="R931" i="10"/>
  <c r="U931" i="10"/>
  <c r="P933" i="10"/>
  <c r="S933" i="10"/>
  <c r="P945" i="10"/>
  <c r="S945" i="10"/>
  <c r="Q948" i="10"/>
  <c r="T948" i="10"/>
  <c r="U800" i="10"/>
  <c r="R800" i="10"/>
  <c r="S802" i="10"/>
  <c r="P802" i="10"/>
  <c r="U896" i="10"/>
  <c r="R896" i="10"/>
  <c r="U900" i="10"/>
  <c r="R900" i="10"/>
  <c r="U904" i="10"/>
  <c r="R904" i="10"/>
  <c r="U908" i="10"/>
  <c r="R908" i="10"/>
  <c r="U912" i="10"/>
  <c r="R912" i="10"/>
  <c r="U916" i="10"/>
  <c r="R916" i="10"/>
  <c r="U920" i="10"/>
  <c r="R920" i="10"/>
  <c r="U924" i="10"/>
  <c r="R924" i="10"/>
  <c r="U928" i="10"/>
  <c r="R928" i="10"/>
  <c r="U932" i="10"/>
  <c r="R932" i="10"/>
  <c r="U936" i="10"/>
  <c r="R936" i="10"/>
  <c r="U940" i="10"/>
  <c r="R940" i="10"/>
  <c r="U944" i="10"/>
  <c r="R944" i="10"/>
  <c r="U948" i="10"/>
  <c r="R948" i="10"/>
  <c r="U952" i="10"/>
  <c r="R952" i="10"/>
  <c r="U956" i="10"/>
  <c r="R956" i="10"/>
  <c r="S958" i="10"/>
  <c r="P958" i="10"/>
  <c r="U970" i="10"/>
  <c r="R970" i="10"/>
  <c r="S972" i="10"/>
  <c r="P972" i="10"/>
  <c r="T983" i="10"/>
  <c r="Q983" i="10"/>
  <c r="U986" i="10"/>
  <c r="R986" i="10"/>
  <c r="S988" i="10"/>
  <c r="P988" i="10"/>
  <c r="T999" i="10"/>
  <c r="Q999" i="10"/>
  <c r="U1002" i="10"/>
  <c r="R1002" i="10"/>
  <c r="S1004" i="10"/>
  <c r="P1004" i="10"/>
  <c r="T1015" i="10"/>
  <c r="Q1015" i="10"/>
  <c r="S1016" i="10"/>
  <c r="P1016" i="10"/>
  <c r="U1022" i="10"/>
  <c r="R1022" i="10"/>
  <c r="T1027" i="10"/>
  <c r="Q1027" i="10"/>
  <c r="U1038" i="10"/>
  <c r="R1038" i="10"/>
  <c r="S1040" i="10"/>
  <c r="P1040" i="10"/>
  <c r="T1043" i="10"/>
  <c r="Q1043" i="10"/>
  <c r="S1044" i="10"/>
  <c r="P1044" i="10"/>
  <c r="T1047" i="10"/>
  <c r="Q1047" i="10"/>
  <c r="S1048" i="10"/>
  <c r="P1048" i="10"/>
  <c r="T1051" i="10"/>
  <c r="Q1051" i="10"/>
  <c r="U1054" i="10"/>
  <c r="R1054" i="10"/>
  <c r="S1056" i="10"/>
  <c r="P1056" i="10"/>
  <c r="T1063" i="10"/>
  <c r="Q1063" i="10"/>
  <c r="T1071" i="10"/>
  <c r="Q1071" i="10"/>
  <c r="S1072" i="10"/>
  <c r="P1072" i="10"/>
  <c r="T1075" i="10"/>
  <c r="Q1075" i="10"/>
  <c r="S1076" i="10"/>
  <c r="P1076" i="10"/>
  <c r="T1079" i="10"/>
  <c r="Q1079" i="10"/>
  <c r="S1080" i="10"/>
  <c r="P1080" i="10"/>
  <c r="T1083" i="10"/>
  <c r="Q1083" i="10"/>
  <c r="U1086" i="10"/>
  <c r="R1086" i="10"/>
  <c r="S1088" i="10"/>
  <c r="P1088" i="10"/>
  <c r="T1099" i="10"/>
  <c r="Q1099" i="10"/>
  <c r="U1102" i="10"/>
  <c r="R1102" i="10"/>
  <c r="S1104" i="10"/>
  <c r="P1104" i="10"/>
  <c r="T1115" i="10"/>
  <c r="Q1115" i="10"/>
  <c r="U1118" i="10"/>
  <c r="R1118" i="10"/>
  <c r="S1120" i="10"/>
  <c r="P1120" i="10"/>
  <c r="T1131" i="10"/>
  <c r="Q1131" i="10"/>
  <c r="U1134" i="10"/>
  <c r="R1134" i="10"/>
  <c r="S1136" i="10"/>
  <c r="P1136" i="10"/>
  <c r="R1142" i="10"/>
  <c r="U1142" i="10"/>
  <c r="S963" i="10"/>
  <c r="P963" i="10"/>
  <c r="P965" i="10"/>
  <c r="S965" i="10"/>
  <c r="U969" i="10"/>
  <c r="S1011" i="10"/>
  <c r="T1062" i="10"/>
  <c r="S1087" i="10"/>
  <c r="P1145" i="10"/>
  <c r="S1145" i="10"/>
  <c r="U1041" i="10"/>
  <c r="S1059" i="10"/>
  <c r="U1077" i="10"/>
  <c r="T1086" i="10"/>
  <c r="Q1147" i="10"/>
  <c r="T1147" i="10"/>
  <c r="T1042" i="10"/>
  <c r="U1069" i="10"/>
  <c r="S1079" i="10"/>
  <c r="U1145" i="10"/>
  <c r="P1150" i="10"/>
  <c r="S1150" i="10"/>
  <c r="P1207" i="10"/>
  <c r="S1207" i="10"/>
  <c r="Q1230" i="10"/>
  <c r="T1230" i="10"/>
  <c r="R1233" i="10"/>
  <c r="U1233" i="10"/>
  <c r="P1235" i="10"/>
  <c r="S1235" i="10"/>
  <c r="Q1246" i="10"/>
  <c r="T1246" i="10"/>
  <c r="R1249" i="10"/>
  <c r="U1249" i="10"/>
  <c r="P1251" i="10"/>
  <c r="S1251" i="10"/>
  <c r="Q1262" i="10"/>
  <c r="T1262" i="10"/>
  <c r="R1265" i="10"/>
  <c r="U1265" i="10"/>
  <c r="P1267" i="10"/>
  <c r="S1267" i="10"/>
  <c r="Q1278" i="10"/>
  <c r="T1278" i="10"/>
  <c r="R1281" i="10"/>
  <c r="U1281" i="10"/>
  <c r="P1283" i="10"/>
  <c r="S1283" i="10"/>
  <c r="Q1294" i="10"/>
  <c r="T1294" i="10"/>
  <c r="R1297" i="10"/>
  <c r="U1297" i="10"/>
  <c r="P1299" i="10"/>
  <c r="S1299" i="10"/>
  <c r="Q1310" i="10"/>
  <c r="T1310" i="10"/>
  <c r="R1313" i="10"/>
  <c r="U1313" i="10"/>
  <c r="P1315" i="10"/>
  <c r="S1315" i="10"/>
  <c r="Q1326" i="10"/>
  <c r="T1326" i="10"/>
  <c r="R1329" i="10"/>
  <c r="U1329" i="10"/>
  <c r="P1331" i="10"/>
  <c r="S1331" i="10"/>
  <c r="Q1342" i="10"/>
  <c r="T1342" i="10"/>
  <c r="R1345" i="10"/>
  <c r="U1345" i="10"/>
  <c r="P1347" i="10"/>
  <c r="S1347" i="10"/>
  <c r="Q1358" i="10"/>
  <c r="T1358" i="10"/>
  <c r="R1361" i="10"/>
  <c r="U1361" i="10"/>
  <c r="P1363" i="10"/>
  <c r="S1363" i="10"/>
  <c r="Q1374" i="10"/>
  <c r="T1374" i="10"/>
  <c r="R1377" i="10"/>
  <c r="U1377" i="10"/>
  <c r="P1379" i="10"/>
  <c r="S1379" i="10"/>
  <c r="Q1390" i="10"/>
  <c r="T1390" i="10"/>
  <c r="R1393" i="10"/>
  <c r="U1393" i="10"/>
  <c r="P1395" i="10"/>
  <c r="S1395" i="10"/>
  <c r="Q1406" i="10"/>
  <c r="T1406" i="10"/>
  <c r="R1409" i="10"/>
  <c r="U1409" i="10"/>
  <c r="P1411" i="10"/>
  <c r="S1411" i="10"/>
  <c r="Q1422" i="10"/>
  <c r="T1422" i="10"/>
  <c r="T1030" i="10"/>
  <c r="T1066" i="10"/>
  <c r="U1150" i="10"/>
  <c r="R1150" i="10"/>
  <c r="T1151" i="10"/>
  <c r="Q1151" i="10"/>
  <c r="U1154" i="10"/>
  <c r="R1154" i="10"/>
  <c r="S1156" i="10"/>
  <c r="P1156" i="10"/>
  <c r="T1163" i="10"/>
  <c r="Q1163" i="10"/>
  <c r="T1175" i="10"/>
  <c r="Q1175" i="10"/>
  <c r="U1178" i="10"/>
  <c r="R1178" i="10"/>
  <c r="S1180" i="10"/>
  <c r="P1180" i="10"/>
  <c r="U1194" i="10"/>
  <c r="R1194" i="10"/>
  <c r="S1196" i="10"/>
  <c r="P1196" i="10"/>
  <c r="U1214" i="10"/>
  <c r="R1214" i="10"/>
  <c r="T1219" i="10"/>
  <c r="Q1219" i="10"/>
  <c r="S1220" i="10"/>
  <c r="P1220" i="10"/>
  <c r="U1306" i="10"/>
  <c r="R1306" i="10"/>
  <c r="S1308" i="10"/>
  <c r="P1308" i="10"/>
  <c r="T1311" i="10"/>
  <c r="Q1311" i="10"/>
  <c r="S1312" i="10"/>
  <c r="P1312" i="10"/>
  <c r="U1326" i="10"/>
  <c r="R1326" i="10"/>
  <c r="U1330" i="10"/>
  <c r="R1330" i="10"/>
  <c r="U1358" i="10"/>
  <c r="R1358" i="10"/>
  <c r="U1362" i="10"/>
  <c r="R1362" i="10"/>
  <c r="U1366" i="10"/>
  <c r="R1366" i="10"/>
  <c r="U1370" i="10"/>
  <c r="R1370" i="10"/>
  <c r="U1374" i="10"/>
  <c r="R1374" i="10"/>
  <c r="U1378" i="10"/>
  <c r="R1378" i="10"/>
  <c r="U1382" i="10"/>
  <c r="R1382" i="10"/>
  <c r="T1387" i="10"/>
  <c r="Q1387" i="10"/>
  <c r="S1388" i="10"/>
  <c r="P1388" i="10"/>
  <c r="T1395" i="10"/>
  <c r="Q1395" i="10"/>
  <c r="S1396" i="10"/>
  <c r="P1396" i="10"/>
  <c r="P1427" i="10"/>
  <c r="S1427" i="10"/>
  <c r="S1472" i="10"/>
  <c r="P1472" i="10"/>
  <c r="U1486" i="10"/>
  <c r="R1486" i="10"/>
  <c r="U1490" i="10"/>
  <c r="R1490" i="10"/>
  <c r="U1494" i="10"/>
  <c r="R1494" i="10"/>
  <c r="U1498" i="10"/>
  <c r="R1498" i="10"/>
  <c r="U1502" i="10"/>
  <c r="R1502" i="10"/>
  <c r="U1506" i="10"/>
  <c r="R1506" i="10"/>
  <c r="U1510" i="10"/>
  <c r="R1510" i="10"/>
  <c r="U1514" i="10"/>
  <c r="R1514" i="10"/>
  <c r="U1518" i="10"/>
  <c r="R1518" i="10"/>
  <c r="U1522" i="10"/>
  <c r="R1522" i="10"/>
  <c r="U1526" i="10"/>
  <c r="R1526" i="10"/>
  <c r="R1426" i="10"/>
  <c r="U1426" i="10"/>
  <c r="S1530" i="10"/>
  <c r="P1530" i="10"/>
  <c r="T1510" i="10"/>
  <c r="T1514" i="10"/>
  <c r="T1470" i="10"/>
  <c r="T1486" i="10"/>
  <c r="S1515" i="10"/>
  <c r="R1794" i="10"/>
  <c r="U1794" i="10"/>
  <c r="U1441" i="10"/>
  <c r="U1473" i="10"/>
  <c r="S1483" i="10"/>
  <c r="T1788" i="10"/>
  <c r="Q1805" i="10"/>
  <c r="T1805" i="10"/>
  <c r="P1828" i="10"/>
  <c r="S1828" i="10"/>
  <c r="P1840" i="10"/>
  <c r="S1840" i="10"/>
  <c r="R1846" i="10"/>
  <c r="U1846" i="10"/>
  <c r="U1501" i="10"/>
  <c r="S1507" i="10"/>
  <c r="U1517" i="10"/>
  <c r="P1802" i="10"/>
  <c r="S1802" i="10"/>
  <c r="R1994" i="10"/>
  <c r="U1994" i="10"/>
  <c r="T2050" i="10"/>
  <c r="Q2050" i="10"/>
  <c r="U2053" i="10"/>
  <c r="R2053" i="10"/>
  <c r="S2055" i="10"/>
  <c r="P2055" i="10"/>
  <c r="T2066" i="10"/>
  <c r="Q2066" i="10"/>
  <c r="U2069" i="10"/>
  <c r="R2069" i="10"/>
  <c r="S2071" i="10"/>
  <c r="P2071" i="10"/>
  <c r="T2082" i="10"/>
  <c r="Q2082" i="10"/>
  <c r="U2085" i="10"/>
  <c r="R2085" i="10"/>
  <c r="S2087" i="10"/>
  <c r="P2087" i="10"/>
  <c r="T2098" i="10"/>
  <c r="Q2098" i="10"/>
  <c r="U2101" i="10"/>
  <c r="R2101" i="10"/>
  <c r="S2103" i="10"/>
  <c r="P2103" i="10"/>
  <c r="T2114" i="10"/>
  <c r="Q2114" i="10"/>
  <c r="Q2122" i="10"/>
  <c r="T2122" i="10"/>
  <c r="S2123" i="10"/>
  <c r="P2123" i="10"/>
  <c r="T2126" i="10"/>
  <c r="Q2126" i="10"/>
  <c r="U2119" i="10"/>
  <c r="R2119" i="10"/>
  <c r="U2124" i="10"/>
  <c r="R2124" i="10"/>
  <c r="S1994" i="10"/>
  <c r="P1994" i="10"/>
  <c r="Q1999" i="10"/>
  <c r="T1999" i="10"/>
  <c r="P2000" i="10"/>
  <c r="S2000" i="10"/>
  <c r="R2006" i="10"/>
  <c r="U2006" i="10"/>
  <c r="P2008" i="10"/>
  <c r="S2008" i="10"/>
  <c r="Q2019" i="10"/>
  <c r="T2019" i="10"/>
  <c r="R2022" i="10"/>
  <c r="U2022" i="10"/>
  <c r="P2024" i="10"/>
  <c r="S2024" i="10"/>
  <c r="R2030" i="10"/>
  <c r="U2030" i="10"/>
  <c r="P2032" i="10"/>
  <c r="S2032" i="10"/>
  <c r="R2050" i="10"/>
  <c r="U2050" i="10"/>
  <c r="R2054" i="10"/>
  <c r="U2054" i="10"/>
  <c r="Q2063" i="10"/>
  <c r="T2063" i="10"/>
  <c r="P2064" i="10"/>
  <c r="S2064" i="10"/>
  <c r="Q2067" i="10"/>
  <c r="T2067" i="10"/>
  <c r="P2068" i="10"/>
  <c r="S2068" i="10"/>
  <c r="Q2071" i="10"/>
  <c r="T2071" i="10"/>
  <c r="P2072" i="10"/>
  <c r="S2072" i="10"/>
  <c r="R2082" i="10"/>
  <c r="U2082" i="10"/>
  <c r="R2086" i="10"/>
  <c r="U2086" i="10"/>
  <c r="P2088" i="10"/>
  <c r="S2088" i="10"/>
  <c r="Q2099" i="10"/>
  <c r="T2099" i="10"/>
  <c r="Q2107" i="10"/>
  <c r="T2107" i="10"/>
  <c r="P2108" i="10"/>
  <c r="S2108" i="10"/>
  <c r="U1996" i="10"/>
  <c r="R1996" i="10"/>
  <c r="Q8" i="10"/>
  <c r="T8" i="10"/>
  <c r="U12" i="10"/>
  <c r="R12" i="10"/>
  <c r="Q12" i="10"/>
  <c r="T12" i="10"/>
  <c r="U33" i="10"/>
  <c r="R33" i="10"/>
  <c r="Q36" i="10"/>
  <c r="T36" i="10"/>
  <c r="U36" i="10"/>
  <c r="R36" i="10"/>
  <c r="R48" i="10"/>
  <c r="U48" i="10"/>
  <c r="U42" i="10"/>
  <c r="R43" i="10"/>
  <c r="U43" i="10"/>
  <c r="Q44" i="10"/>
  <c r="T44" i="10"/>
  <c r="S36" i="10"/>
  <c r="R64" i="10"/>
  <c r="U64" i="10"/>
  <c r="S61" i="10"/>
  <c r="P61" i="10"/>
  <c r="S64" i="10"/>
  <c r="P64" i="10"/>
  <c r="P66" i="10"/>
  <c r="S66" i="10"/>
  <c r="R67" i="10"/>
  <c r="U67" i="10"/>
  <c r="P69" i="10"/>
  <c r="S69" i="10"/>
  <c r="R62" i="10"/>
  <c r="U62" i="10"/>
  <c r="Q77" i="10"/>
  <c r="T77" i="10"/>
  <c r="S96" i="10"/>
  <c r="P96" i="10"/>
  <c r="P92" i="10"/>
  <c r="S92" i="10"/>
  <c r="Q96" i="10"/>
  <c r="T96" i="10"/>
  <c r="P97" i="10"/>
  <c r="S97" i="10"/>
  <c r="R103" i="10"/>
  <c r="U103" i="10"/>
  <c r="R119" i="10"/>
  <c r="U119" i="10"/>
  <c r="U108" i="10"/>
  <c r="R108" i="10"/>
  <c r="T109" i="10"/>
  <c r="Q109" i="10"/>
  <c r="S119" i="10"/>
  <c r="P119" i="10"/>
  <c r="R111" i="10"/>
  <c r="U111" i="10"/>
  <c r="Q108" i="10"/>
  <c r="T108" i="10"/>
  <c r="T135" i="10"/>
  <c r="Q135" i="10"/>
  <c r="U138" i="10"/>
  <c r="R138" i="10"/>
  <c r="S140" i="10"/>
  <c r="P140" i="10"/>
  <c r="P148" i="10"/>
  <c r="S148" i="10"/>
  <c r="S154" i="10"/>
  <c r="P154" i="10"/>
  <c r="T165" i="10"/>
  <c r="Q165" i="10"/>
  <c r="U168" i="10"/>
  <c r="R168" i="10"/>
  <c r="S170" i="10"/>
  <c r="P170" i="10"/>
  <c r="T181" i="10"/>
  <c r="Q181" i="10"/>
  <c r="S182" i="10"/>
  <c r="P182" i="10"/>
  <c r="T185" i="10"/>
  <c r="Q185" i="10"/>
  <c r="S186" i="10"/>
  <c r="P186" i="10"/>
  <c r="S150" i="10"/>
  <c r="P150" i="10"/>
  <c r="S184" i="10"/>
  <c r="P184" i="10"/>
  <c r="P191" i="10"/>
  <c r="S191" i="10"/>
  <c r="P187" i="10"/>
  <c r="S187" i="10"/>
  <c r="S235" i="10"/>
  <c r="P235" i="10"/>
  <c r="T234" i="10"/>
  <c r="Q234" i="10"/>
  <c r="Q237" i="10"/>
  <c r="T237" i="10"/>
  <c r="R240" i="10"/>
  <c r="U240" i="10"/>
  <c r="R265" i="10"/>
  <c r="U265" i="10"/>
  <c r="R269" i="10"/>
  <c r="U269" i="10"/>
  <c r="S233" i="10"/>
  <c r="T251" i="10"/>
  <c r="Q251" i="10"/>
  <c r="S252" i="10"/>
  <c r="P252" i="10"/>
  <c r="S240" i="10"/>
  <c r="Q324" i="10"/>
  <c r="T324" i="10"/>
  <c r="P320" i="10"/>
  <c r="S320" i="10"/>
  <c r="T322" i="10"/>
  <c r="Q322" i="10"/>
  <c r="S323" i="10"/>
  <c r="P323" i="10"/>
  <c r="U329" i="10"/>
  <c r="R329" i="10"/>
  <c r="U333" i="10"/>
  <c r="R333" i="10"/>
  <c r="S335" i="10"/>
  <c r="P335" i="10"/>
  <c r="U345" i="10"/>
  <c r="R345" i="10"/>
  <c r="U353" i="10"/>
  <c r="R353" i="10"/>
  <c r="R374" i="10"/>
  <c r="U374" i="10"/>
  <c r="R311" i="10"/>
  <c r="U311" i="10"/>
  <c r="P313" i="10"/>
  <c r="S313" i="10"/>
  <c r="T329" i="10"/>
  <c r="S334" i="10"/>
  <c r="T376" i="10"/>
  <c r="Q376" i="10"/>
  <c r="T394" i="10"/>
  <c r="Q394" i="10"/>
  <c r="S395" i="10"/>
  <c r="P395" i="10"/>
  <c r="T398" i="10"/>
  <c r="Q398" i="10"/>
  <c r="S399" i="10"/>
  <c r="P399" i="10"/>
  <c r="T402" i="10"/>
  <c r="Q402" i="10"/>
  <c r="S403" i="10"/>
  <c r="P403" i="10"/>
  <c r="U413" i="10"/>
  <c r="R413" i="10"/>
  <c r="S415" i="10"/>
  <c r="P415" i="10"/>
  <c r="T418" i="10"/>
  <c r="Q418" i="10"/>
  <c r="S419" i="10"/>
  <c r="P419" i="10"/>
  <c r="T422" i="10"/>
  <c r="Q422" i="10"/>
  <c r="S423" i="10"/>
  <c r="P423" i="10"/>
  <c r="T426" i="10"/>
  <c r="Q426" i="10"/>
  <c r="S427" i="10"/>
  <c r="P427" i="10"/>
  <c r="T430" i="10"/>
  <c r="Q430" i="10"/>
  <c r="S431" i="10"/>
  <c r="P431" i="10"/>
  <c r="T434" i="10"/>
  <c r="Q434" i="10"/>
  <c r="S435" i="10"/>
  <c r="P435" i="10"/>
  <c r="T438" i="10"/>
  <c r="Q438" i="10"/>
  <c r="S439" i="10"/>
  <c r="P439" i="10"/>
  <c r="T442" i="10"/>
  <c r="Q442" i="10"/>
  <c r="S443" i="10"/>
  <c r="P443" i="10"/>
  <c r="T446" i="10"/>
  <c r="Q446" i="10"/>
  <c r="S447" i="10"/>
  <c r="P447" i="10"/>
  <c r="T450" i="10"/>
  <c r="Q450" i="10"/>
  <c r="S451" i="10"/>
  <c r="P451" i="10"/>
  <c r="T458" i="10"/>
  <c r="Q458" i="10"/>
  <c r="U461" i="10"/>
  <c r="R461" i="10"/>
  <c r="S463" i="10"/>
  <c r="P463" i="10"/>
  <c r="U477" i="10"/>
  <c r="R477" i="10"/>
  <c r="U481" i="10"/>
  <c r="R481" i="10"/>
  <c r="T333" i="10"/>
  <c r="T325" i="10"/>
  <c r="U460" i="10"/>
  <c r="Q486" i="10"/>
  <c r="T486" i="10"/>
  <c r="R492" i="10"/>
  <c r="U492" i="10"/>
  <c r="U432" i="10"/>
  <c r="U436" i="10"/>
  <c r="R485" i="10"/>
  <c r="U485" i="10"/>
  <c r="P488" i="10"/>
  <c r="S488" i="10"/>
  <c r="T441" i="10"/>
  <c r="R486" i="10"/>
  <c r="U486" i="10"/>
  <c r="R569" i="10"/>
  <c r="U569" i="10"/>
  <c r="R573" i="10"/>
  <c r="U573" i="10"/>
  <c r="U416" i="10"/>
  <c r="S450" i="10"/>
  <c r="AK488" i="10"/>
  <c r="T495" i="10"/>
  <c r="Q495" i="10"/>
  <c r="U498" i="10"/>
  <c r="R498" i="10"/>
  <c r="S500" i="10"/>
  <c r="P500" i="10"/>
  <c r="T515" i="10"/>
  <c r="Q515" i="10"/>
  <c r="U518" i="10"/>
  <c r="R518" i="10"/>
  <c r="S520" i="10"/>
  <c r="P520" i="10"/>
  <c r="R581" i="10"/>
  <c r="U581" i="10"/>
  <c r="R582" i="10"/>
  <c r="U582" i="10"/>
  <c r="P594" i="10"/>
  <c r="S594" i="10"/>
  <c r="P598" i="10"/>
  <c r="S598" i="10"/>
  <c r="P610" i="10"/>
  <c r="S610" i="10"/>
  <c r="P614" i="10"/>
  <c r="S614" i="10"/>
  <c r="Q621" i="10"/>
  <c r="T621" i="10"/>
  <c r="R624" i="10"/>
  <c r="U624" i="10"/>
  <c r="P626" i="10"/>
  <c r="S626" i="10"/>
  <c r="Q637" i="10"/>
  <c r="T637" i="10"/>
  <c r="R640" i="10"/>
  <c r="U640" i="10"/>
  <c r="P642" i="10"/>
  <c r="S642" i="10"/>
  <c r="Q653" i="10"/>
  <c r="T653" i="10"/>
  <c r="R656" i="10"/>
  <c r="U656" i="10"/>
  <c r="P658" i="10"/>
  <c r="S658" i="10"/>
  <c r="Q581" i="10"/>
  <c r="T581" i="10"/>
  <c r="P582" i="10"/>
  <c r="S582" i="10"/>
  <c r="S599" i="10"/>
  <c r="P599" i="10"/>
  <c r="S603" i="10"/>
  <c r="P603" i="10"/>
  <c r="U637" i="10"/>
  <c r="R637" i="10"/>
  <c r="T665" i="10"/>
  <c r="Q665" i="10"/>
  <c r="Q716" i="10"/>
  <c r="T716" i="10"/>
  <c r="R719" i="10"/>
  <c r="U719" i="10"/>
  <c r="P721" i="10"/>
  <c r="S721" i="10"/>
  <c r="Q736" i="10"/>
  <c r="T736" i="10"/>
  <c r="R739" i="10"/>
  <c r="U739" i="10"/>
  <c r="P741" i="10"/>
  <c r="S741" i="10"/>
  <c r="P753" i="10"/>
  <c r="S753" i="10"/>
  <c r="R763" i="10"/>
  <c r="U763" i="10"/>
  <c r="P765" i="10"/>
  <c r="S765" i="10"/>
  <c r="Q776" i="10"/>
  <c r="T776" i="10"/>
  <c r="R779" i="10"/>
  <c r="U779" i="10"/>
  <c r="P781" i="10"/>
  <c r="S781" i="10"/>
  <c r="Q669" i="10"/>
  <c r="T669" i="10"/>
  <c r="P670" i="10"/>
  <c r="S670" i="10"/>
  <c r="R788" i="10"/>
  <c r="U788" i="10"/>
  <c r="P789" i="10"/>
  <c r="S789" i="10"/>
  <c r="R863" i="10"/>
  <c r="U863" i="10"/>
  <c r="P865" i="10"/>
  <c r="S865" i="10"/>
  <c r="Q876" i="10"/>
  <c r="T876" i="10"/>
  <c r="R879" i="10"/>
  <c r="U879" i="10"/>
  <c r="P881" i="10"/>
  <c r="S881" i="10"/>
  <c r="Q892" i="10"/>
  <c r="T892" i="10"/>
  <c r="R895" i="10"/>
  <c r="U895" i="10"/>
  <c r="P897" i="10"/>
  <c r="S897" i="10"/>
  <c r="Q908" i="10"/>
  <c r="T908" i="10"/>
  <c r="R911" i="10"/>
  <c r="U911" i="10"/>
  <c r="P913" i="10"/>
  <c r="S913" i="10"/>
  <c r="Q924" i="10"/>
  <c r="T924" i="10"/>
  <c r="R927" i="10"/>
  <c r="U927" i="10"/>
  <c r="P929" i="10"/>
  <c r="S929" i="10"/>
  <c r="Q940" i="10"/>
  <c r="T940" i="10"/>
  <c r="R943" i="10"/>
  <c r="U943" i="10"/>
  <c r="P949" i="10"/>
  <c r="S949" i="10"/>
  <c r="R967" i="10"/>
  <c r="U967" i="10"/>
  <c r="T979" i="10"/>
  <c r="Q979" i="10"/>
  <c r="U982" i="10"/>
  <c r="R982" i="10"/>
  <c r="S984" i="10"/>
  <c r="P984" i="10"/>
  <c r="T995" i="10"/>
  <c r="Q995" i="10"/>
  <c r="U998" i="10"/>
  <c r="R998" i="10"/>
  <c r="S1000" i="10"/>
  <c r="P1000" i="10"/>
  <c r="T1011" i="10"/>
  <c r="Q1011" i="10"/>
  <c r="U1014" i="10"/>
  <c r="R1014" i="10"/>
  <c r="U1026" i="10"/>
  <c r="R1026" i="10"/>
  <c r="S1028" i="10"/>
  <c r="P1028" i="10"/>
  <c r="T1031" i="10"/>
  <c r="Q1031" i="10"/>
  <c r="S1032" i="10"/>
  <c r="P1032" i="10"/>
  <c r="T1035" i="10"/>
  <c r="Q1035" i="10"/>
  <c r="S1036" i="10"/>
  <c r="P1036" i="10"/>
  <c r="U1042" i="10"/>
  <c r="R1042" i="10"/>
  <c r="U1046" i="10"/>
  <c r="R1046" i="10"/>
  <c r="U1050" i="10"/>
  <c r="R1050" i="10"/>
  <c r="S1052" i="10"/>
  <c r="P1052" i="10"/>
  <c r="U1062" i="10"/>
  <c r="R1062" i="10"/>
  <c r="S1064" i="10"/>
  <c r="P1064" i="10"/>
  <c r="U1070" i="10"/>
  <c r="R1070" i="10"/>
  <c r="U1074" i="10"/>
  <c r="R1074" i="10"/>
  <c r="U1078" i="10"/>
  <c r="R1078" i="10"/>
  <c r="U1082" i="10"/>
  <c r="R1082" i="10"/>
  <c r="S1084" i="10"/>
  <c r="P1084" i="10"/>
  <c r="T1095" i="10"/>
  <c r="Q1095" i="10"/>
  <c r="U1098" i="10"/>
  <c r="R1098" i="10"/>
  <c r="S1100" i="10"/>
  <c r="P1100" i="10"/>
  <c r="T1111" i="10"/>
  <c r="Q1111" i="10"/>
  <c r="U1114" i="10"/>
  <c r="R1114" i="10"/>
  <c r="S1116" i="10"/>
  <c r="P1116" i="10"/>
  <c r="T1127" i="10"/>
  <c r="Q1127" i="10"/>
  <c r="U1130" i="10"/>
  <c r="R1130" i="10"/>
  <c r="S1132" i="10"/>
  <c r="P1132" i="10"/>
  <c r="Q966" i="10"/>
  <c r="T966" i="10"/>
  <c r="S979" i="10"/>
  <c r="P979" i="10"/>
  <c r="U1029" i="10"/>
  <c r="S1043" i="10"/>
  <c r="S1067" i="10"/>
  <c r="T1090" i="10"/>
  <c r="T970" i="10"/>
  <c r="S1027" i="10"/>
  <c r="U1045" i="10"/>
  <c r="T1050" i="10"/>
  <c r="S1063" i="10"/>
  <c r="T1078" i="10"/>
  <c r="T1038" i="10"/>
  <c r="S1051" i="10"/>
  <c r="T1058" i="10"/>
  <c r="S1148" i="10"/>
  <c r="P1148" i="10"/>
  <c r="R1229" i="10"/>
  <c r="U1229" i="10"/>
  <c r="P1231" i="10"/>
  <c r="S1231" i="10"/>
  <c r="Q1242" i="10"/>
  <c r="T1242" i="10"/>
  <c r="R1245" i="10"/>
  <c r="U1245" i="10"/>
  <c r="P1247" i="10"/>
  <c r="S1247" i="10"/>
  <c r="Q1258" i="10"/>
  <c r="T1258" i="10"/>
  <c r="R1261" i="10"/>
  <c r="U1261" i="10"/>
  <c r="P1263" i="10"/>
  <c r="S1263" i="10"/>
  <c r="Q1274" i="10"/>
  <c r="T1274" i="10"/>
  <c r="R1277" i="10"/>
  <c r="U1277" i="10"/>
  <c r="P1279" i="10"/>
  <c r="S1279" i="10"/>
  <c r="Q1290" i="10"/>
  <c r="T1290" i="10"/>
  <c r="R1293" i="10"/>
  <c r="U1293" i="10"/>
  <c r="P1295" i="10"/>
  <c r="S1295" i="10"/>
  <c r="Q1306" i="10"/>
  <c r="T1306" i="10"/>
  <c r="R1309" i="10"/>
  <c r="U1309" i="10"/>
  <c r="P1311" i="10"/>
  <c r="S1311" i="10"/>
  <c r="Q1322" i="10"/>
  <c r="T1322" i="10"/>
  <c r="R1325" i="10"/>
  <c r="U1325" i="10"/>
  <c r="P1327" i="10"/>
  <c r="S1327" i="10"/>
  <c r="Q1338" i="10"/>
  <c r="T1338" i="10"/>
  <c r="R1341" i="10"/>
  <c r="U1341" i="10"/>
  <c r="P1343" i="10"/>
  <c r="S1343" i="10"/>
  <c r="Q1354" i="10"/>
  <c r="T1354" i="10"/>
  <c r="R1357" i="10"/>
  <c r="U1357" i="10"/>
  <c r="P1359" i="10"/>
  <c r="S1359" i="10"/>
  <c r="Q1370" i="10"/>
  <c r="T1370" i="10"/>
  <c r="R1373" i="10"/>
  <c r="U1373" i="10"/>
  <c r="P1375" i="10"/>
  <c r="S1375" i="10"/>
  <c r="Q1386" i="10"/>
  <c r="T1386" i="10"/>
  <c r="R1389" i="10"/>
  <c r="U1389" i="10"/>
  <c r="P1391" i="10"/>
  <c r="S1391" i="10"/>
  <c r="Q1402" i="10"/>
  <c r="T1402" i="10"/>
  <c r="R1405" i="10"/>
  <c r="U1405" i="10"/>
  <c r="P1407" i="10"/>
  <c r="S1407" i="10"/>
  <c r="Q1418" i="10"/>
  <c r="T1418" i="10"/>
  <c r="R1421" i="10"/>
  <c r="U1421" i="10"/>
  <c r="P1423" i="10"/>
  <c r="S1423" i="10"/>
  <c r="T1426" i="10"/>
  <c r="Q1426" i="10"/>
  <c r="S971" i="10"/>
  <c r="T1054" i="10"/>
  <c r="S1091" i="10"/>
  <c r="U1146" i="10"/>
  <c r="R1146" i="10"/>
  <c r="S1152" i="10"/>
  <c r="P1152" i="10"/>
  <c r="T1159" i="10"/>
  <c r="Q1159" i="10"/>
  <c r="U1162" i="10"/>
  <c r="R1162" i="10"/>
  <c r="S1164" i="10"/>
  <c r="P1164" i="10"/>
  <c r="T1171" i="10"/>
  <c r="Q1171" i="10"/>
  <c r="U1174" i="10"/>
  <c r="R1174" i="10"/>
  <c r="S1176" i="10"/>
  <c r="P1176" i="10"/>
  <c r="T1187" i="10"/>
  <c r="Q1187" i="10"/>
  <c r="S1188" i="10"/>
  <c r="P1188" i="10"/>
  <c r="T1199" i="10"/>
  <c r="Q1199" i="10"/>
  <c r="S1200" i="10"/>
  <c r="P1200" i="10"/>
  <c r="T1203" i="10"/>
  <c r="Q1203" i="10"/>
  <c r="S1204" i="10"/>
  <c r="P1204" i="10"/>
  <c r="T1207" i="10"/>
  <c r="Q1207" i="10"/>
  <c r="S1208" i="10"/>
  <c r="P1208" i="10"/>
  <c r="T1211" i="10"/>
  <c r="Q1211" i="10"/>
  <c r="S1224" i="10"/>
  <c r="P1224" i="10"/>
  <c r="U1310" i="10"/>
  <c r="R1310" i="10"/>
  <c r="T1335" i="10"/>
  <c r="Q1335" i="10"/>
  <c r="S1336" i="10"/>
  <c r="P1336" i="10"/>
  <c r="T1339" i="10"/>
  <c r="Q1339" i="10"/>
  <c r="S1340" i="10"/>
  <c r="P1340" i="10"/>
  <c r="T1343" i="10"/>
  <c r="Q1343" i="10"/>
  <c r="S1344" i="10"/>
  <c r="P1344" i="10"/>
  <c r="T1347" i="10"/>
  <c r="Q1347" i="10"/>
  <c r="S1348" i="10"/>
  <c r="P1348" i="10"/>
  <c r="U1386" i="10"/>
  <c r="R1386" i="10"/>
  <c r="U1394" i="10"/>
  <c r="R1394" i="10"/>
  <c r="T1399" i="10"/>
  <c r="Q1399" i="10"/>
  <c r="S1400" i="10"/>
  <c r="P1400" i="10"/>
  <c r="T1403" i="10"/>
  <c r="Q1403" i="10"/>
  <c r="S1404" i="10"/>
  <c r="P1404" i="10"/>
  <c r="T1407" i="10"/>
  <c r="Q1407" i="10"/>
  <c r="S1408" i="10"/>
  <c r="P1408" i="10"/>
  <c r="T1411" i="10"/>
  <c r="Q1411" i="10"/>
  <c r="S1412" i="10"/>
  <c r="P1412" i="10"/>
  <c r="T1415" i="10"/>
  <c r="Q1415" i="10"/>
  <c r="S1416" i="10"/>
  <c r="P1416" i="10"/>
  <c r="T1419" i="10"/>
  <c r="Q1419" i="10"/>
  <c r="S1420" i="10"/>
  <c r="P1420" i="10"/>
  <c r="T1423" i="10"/>
  <c r="Q1423" i="10"/>
  <c r="P1424" i="10"/>
  <c r="S1424" i="10"/>
  <c r="T1463" i="10"/>
  <c r="Q1463" i="10"/>
  <c r="S1464" i="10"/>
  <c r="P1464" i="10"/>
  <c r="S1482" i="10"/>
  <c r="P1482" i="10"/>
  <c r="S1534" i="10"/>
  <c r="P1534" i="10"/>
  <c r="S1542" i="10"/>
  <c r="P1542" i="10"/>
  <c r="S1455" i="10"/>
  <c r="T1462" i="10"/>
  <c r="U1469" i="10"/>
  <c r="S1495" i="10"/>
  <c r="S1519" i="10"/>
  <c r="Q1789" i="10"/>
  <c r="T1789" i="10"/>
  <c r="Q1793" i="10"/>
  <c r="T1793" i="10"/>
  <c r="S1799" i="10"/>
  <c r="P1799" i="10"/>
  <c r="U1489" i="10"/>
  <c r="S1503" i="10"/>
  <c r="S1797" i="10"/>
  <c r="P1797" i="10"/>
  <c r="P1804" i="10"/>
  <c r="S1804" i="10"/>
  <c r="S1475" i="10"/>
  <c r="S1487" i="10"/>
  <c r="S1499" i="10"/>
  <c r="U1521" i="10"/>
  <c r="Q1797" i="10"/>
  <c r="T1797" i="10"/>
  <c r="Q1807" i="10"/>
  <c r="T1807" i="10"/>
  <c r="P1808" i="10"/>
  <c r="S1808" i="10"/>
  <c r="Q1811" i="10"/>
  <c r="T1811" i="10"/>
  <c r="P1812" i="10"/>
  <c r="S1812" i="10"/>
  <c r="Q1815" i="10"/>
  <c r="T1815" i="10"/>
  <c r="P1816" i="10"/>
  <c r="S1816" i="10"/>
  <c r="Q1819" i="10"/>
  <c r="T1819" i="10"/>
  <c r="P1820" i="10"/>
  <c r="S1820" i="10"/>
  <c r="Q1823" i="10"/>
  <c r="T1823" i="10"/>
  <c r="P1824" i="10"/>
  <c r="S1824" i="10"/>
  <c r="U1457" i="10"/>
  <c r="U1461" i="10"/>
  <c r="T1502" i="10"/>
  <c r="T1518" i="10"/>
  <c r="P1790" i="10"/>
  <c r="S1790" i="10"/>
  <c r="S1791" i="10"/>
  <c r="P1791" i="10"/>
  <c r="P1800" i="10"/>
  <c r="S1800" i="10"/>
  <c r="P1995" i="10"/>
  <c r="S1995" i="10"/>
  <c r="Q1991" i="10"/>
  <c r="T1991" i="10"/>
  <c r="S2039" i="10"/>
  <c r="P2039" i="10"/>
  <c r="T2046" i="10"/>
  <c r="Q2046" i="10"/>
  <c r="U2049" i="10"/>
  <c r="R2049" i="10"/>
  <c r="S2051" i="10"/>
  <c r="P2051" i="10"/>
  <c r="T2062" i="10"/>
  <c r="Q2062" i="10"/>
  <c r="U2065" i="10"/>
  <c r="R2065" i="10"/>
  <c r="S2067" i="10"/>
  <c r="P2067" i="10"/>
  <c r="T2078" i="10"/>
  <c r="Q2078" i="10"/>
  <c r="U2081" i="10"/>
  <c r="R2081" i="10"/>
  <c r="S2083" i="10"/>
  <c r="P2083" i="10"/>
  <c r="T2094" i="10"/>
  <c r="Q2094" i="10"/>
  <c r="U2097" i="10"/>
  <c r="R2097" i="10"/>
  <c r="S2099" i="10"/>
  <c r="P2099" i="10"/>
  <c r="T2110" i="10"/>
  <c r="Q2110" i="10"/>
  <c r="U2113" i="10"/>
  <c r="R2113" i="10"/>
  <c r="S2115" i="10"/>
  <c r="P2115" i="10"/>
  <c r="R2121" i="10"/>
  <c r="U2121" i="10"/>
  <c r="U2125" i="10"/>
  <c r="R2125" i="10"/>
  <c r="R2126" i="10"/>
  <c r="U2126" i="10"/>
  <c r="S2121" i="10"/>
  <c r="P2121" i="10"/>
  <c r="Q1996" i="10"/>
  <c r="R1998" i="10"/>
  <c r="U1998" i="10"/>
  <c r="Q2015" i="10"/>
  <c r="T2015" i="10"/>
  <c r="R2018" i="10"/>
  <c r="U2018" i="10"/>
  <c r="P2020" i="10"/>
  <c r="S2020" i="10"/>
  <c r="Q2027" i="10"/>
  <c r="T2027" i="10"/>
  <c r="P2028" i="10"/>
  <c r="S2028" i="10"/>
  <c r="Q2059" i="10"/>
  <c r="T2059" i="10"/>
  <c r="R2062" i="10"/>
  <c r="U2062" i="10"/>
  <c r="R2066" i="10"/>
  <c r="U2066" i="10"/>
  <c r="R2070" i="10"/>
  <c r="U2070" i="10"/>
  <c r="Q2079" i="10"/>
  <c r="T2079" i="10"/>
  <c r="Q2091" i="10"/>
  <c r="T2091" i="10"/>
  <c r="P2092" i="10"/>
  <c r="S2092" i="10"/>
  <c r="Q2095" i="10"/>
  <c r="T2095" i="10"/>
  <c r="R2098" i="10"/>
  <c r="U2098" i="10"/>
  <c r="P2100" i="10"/>
  <c r="S2100" i="10"/>
  <c r="R2106" i="10"/>
  <c r="U2106" i="10"/>
  <c r="Q2115" i="10"/>
  <c r="T2115" i="10"/>
  <c r="P2116" i="10"/>
  <c r="S2116" i="10"/>
  <c r="U2123" i="10"/>
  <c r="R2123" i="10"/>
  <c r="N519" i="7" l="1"/>
  <c r="N518" i="7"/>
  <c r="N517" i="7"/>
  <c r="N516" i="7"/>
  <c r="N515" i="7"/>
  <c r="N514" i="7"/>
  <c r="N513" i="7"/>
  <c r="N512" i="7"/>
  <c r="N511" i="7"/>
  <c r="N510" i="7"/>
  <c r="N509" i="7"/>
  <c r="N508" i="7"/>
  <c r="N507" i="7"/>
  <c r="N506" i="7"/>
  <c r="N505" i="7"/>
  <c r="N504" i="7"/>
  <c r="N503" i="7"/>
  <c r="N502" i="7"/>
  <c r="N501" i="7"/>
  <c r="N500" i="7"/>
  <c r="N499" i="7"/>
  <c r="N498" i="7"/>
  <c r="N497" i="7"/>
  <c r="N496" i="7"/>
  <c r="N495" i="7"/>
  <c r="N494" i="7"/>
  <c r="N493" i="7"/>
  <c r="N492" i="7"/>
  <c r="N491" i="7"/>
  <c r="N490" i="7"/>
  <c r="N489" i="7"/>
  <c r="N488" i="7"/>
  <c r="N487" i="7"/>
  <c r="N486" i="7"/>
  <c r="N485" i="7"/>
  <c r="N484" i="7"/>
  <c r="N483" i="7"/>
  <c r="N482" i="7"/>
  <c r="N481" i="7"/>
  <c r="N480" i="7"/>
  <c r="N479" i="7"/>
  <c r="N478" i="7"/>
  <c r="N477" i="7"/>
  <c r="N476" i="7"/>
  <c r="N475" i="7"/>
  <c r="N474" i="7"/>
  <c r="N473" i="7"/>
  <c r="N472" i="7"/>
  <c r="N471" i="7"/>
  <c r="N470" i="7"/>
  <c r="N469" i="7"/>
  <c r="N468" i="7"/>
  <c r="N467" i="7"/>
  <c r="N466" i="7"/>
  <c r="N465" i="7"/>
  <c r="N464" i="7"/>
  <c r="N463" i="7"/>
  <c r="N462" i="7"/>
  <c r="N461" i="7"/>
  <c r="N460" i="7"/>
  <c r="N459" i="7"/>
  <c r="N458" i="7"/>
  <c r="N457" i="7"/>
  <c r="N456" i="7"/>
  <c r="N455" i="7"/>
  <c r="N454" i="7"/>
  <c r="N453" i="7"/>
  <c r="N452" i="7"/>
  <c r="N451" i="7"/>
  <c r="N450" i="7"/>
  <c r="N449" i="7"/>
  <c r="N448" i="7"/>
  <c r="N447" i="7"/>
  <c r="N446" i="7"/>
  <c r="N445" i="7"/>
  <c r="N444" i="7"/>
  <c r="N443" i="7"/>
  <c r="N442" i="7"/>
  <c r="N441" i="7"/>
  <c r="N440" i="7"/>
  <c r="N439" i="7"/>
  <c r="N438" i="7"/>
  <c r="N437" i="7"/>
  <c r="N436" i="7"/>
  <c r="N435" i="7"/>
  <c r="N434" i="7"/>
  <c r="N433" i="7"/>
  <c r="N432" i="7"/>
  <c r="N431" i="7"/>
  <c r="N430" i="7"/>
  <c r="N429" i="7"/>
  <c r="N428" i="7"/>
  <c r="N427" i="7"/>
  <c r="N426" i="7"/>
  <c r="N425" i="7"/>
  <c r="N424" i="7"/>
  <c r="N423" i="7"/>
  <c r="N422" i="7"/>
  <c r="N421" i="7"/>
  <c r="N420" i="7"/>
  <c r="N419" i="7"/>
  <c r="N418" i="7"/>
  <c r="N417" i="7"/>
  <c r="N416" i="7"/>
  <c r="N415" i="7"/>
  <c r="N414" i="7"/>
  <c r="N413" i="7"/>
  <c r="N412" i="7"/>
  <c r="N411" i="7"/>
  <c r="N410" i="7"/>
  <c r="N409" i="7"/>
  <c r="N408" i="7"/>
  <c r="N407" i="7"/>
  <c r="N406" i="7"/>
  <c r="N405" i="7"/>
  <c r="N404" i="7"/>
  <c r="N403" i="7"/>
  <c r="N402" i="7"/>
  <c r="N401" i="7"/>
  <c r="N400" i="7"/>
  <c r="N399" i="7"/>
  <c r="N398" i="7"/>
  <c r="N397" i="7"/>
  <c r="N396" i="7"/>
  <c r="N395" i="7"/>
  <c r="N394" i="7"/>
  <c r="N393" i="7"/>
  <c r="N392" i="7"/>
  <c r="N391" i="7"/>
  <c r="N390" i="7"/>
  <c r="N389" i="7"/>
  <c r="N388" i="7"/>
  <c r="N387" i="7"/>
  <c r="N386" i="7"/>
  <c r="N385" i="7"/>
  <c r="N384" i="7"/>
  <c r="N383" i="7"/>
  <c r="N382" i="7"/>
  <c r="N381" i="7"/>
  <c r="N380" i="7"/>
  <c r="N379" i="7"/>
  <c r="N378" i="7"/>
  <c r="N377" i="7"/>
  <c r="N376" i="7"/>
  <c r="N375" i="7"/>
  <c r="N374" i="7"/>
  <c r="N373" i="7"/>
  <c r="N372" i="7"/>
  <c r="N371" i="7"/>
  <c r="N370" i="7"/>
  <c r="N369" i="7"/>
  <c r="N368" i="7"/>
  <c r="N367" i="7"/>
  <c r="N366" i="7"/>
  <c r="N365" i="7"/>
  <c r="N364" i="7"/>
  <c r="N363" i="7"/>
  <c r="N362" i="7"/>
  <c r="N361" i="7"/>
  <c r="N360" i="7"/>
  <c r="N359" i="7"/>
  <c r="N358" i="7"/>
  <c r="N357" i="7"/>
  <c r="N356" i="7"/>
  <c r="N355" i="7"/>
  <c r="N354" i="7"/>
  <c r="N353" i="7"/>
  <c r="N352" i="7"/>
  <c r="N351" i="7"/>
  <c r="N350" i="7"/>
  <c r="N349" i="7"/>
  <c r="N348"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93" i="7"/>
  <c r="N292" i="7"/>
  <c r="N291" i="7"/>
  <c r="N290" i="7"/>
  <c r="N289" i="7"/>
  <c r="N288" i="7"/>
  <c r="N287" i="7"/>
  <c r="N286" i="7"/>
  <c r="N285" i="7"/>
  <c r="N284" i="7"/>
  <c r="N283" i="7"/>
  <c r="N282" i="7"/>
  <c r="N281" i="7"/>
  <c r="N280" i="7"/>
  <c r="N279" i="7"/>
  <c r="N278" i="7"/>
  <c r="N277" i="7"/>
  <c r="N276" i="7"/>
  <c r="N275" i="7"/>
  <c r="N274" i="7"/>
  <c r="N273" i="7"/>
  <c r="N272" i="7"/>
  <c r="N271" i="7"/>
  <c r="N270" i="7"/>
  <c r="N269" i="7"/>
  <c r="N268" i="7"/>
  <c r="N267" i="7"/>
  <c r="N266" i="7"/>
  <c r="N265" i="7"/>
  <c r="N264" i="7"/>
  <c r="N263" i="7"/>
  <c r="N262" i="7"/>
  <c r="N261" i="7"/>
  <c r="N260" i="7"/>
  <c r="N259" i="7"/>
  <c r="N258" i="7"/>
  <c r="N257" i="7"/>
  <c r="N256" i="7"/>
  <c r="N255" i="7"/>
  <c r="N254" i="7"/>
  <c r="N253" i="7"/>
  <c r="N252" i="7"/>
  <c r="N251" i="7"/>
  <c r="N250" i="7"/>
  <c r="N249" i="7"/>
  <c r="N248" i="7"/>
  <c r="N247" i="7"/>
  <c r="N246" i="7"/>
  <c r="N245" i="7"/>
  <c r="N244" i="7"/>
  <c r="N243" i="7"/>
  <c r="N242" i="7"/>
  <c r="N241" i="7"/>
  <c r="N240" i="7"/>
  <c r="N239" i="7"/>
  <c r="N238" i="7"/>
  <c r="N237" i="7"/>
  <c r="N236" i="7"/>
  <c r="N235" i="7"/>
  <c r="N234" i="7"/>
  <c r="N233" i="7"/>
  <c r="N232" i="7"/>
  <c r="N231" i="7"/>
  <c r="N230" i="7"/>
  <c r="N229" i="7"/>
  <c r="N228" i="7"/>
  <c r="N227" i="7"/>
  <c r="N226" i="7"/>
  <c r="N225" i="7"/>
  <c r="N224" i="7"/>
  <c r="N223" i="7"/>
  <c r="N222" i="7"/>
  <c r="N221" i="7"/>
  <c r="N220" i="7"/>
  <c r="N219" i="7"/>
  <c r="N218" i="7"/>
  <c r="N217" i="7"/>
  <c r="N216" i="7"/>
  <c r="N215" i="7"/>
  <c r="N214" i="7"/>
  <c r="N213" i="7"/>
  <c r="N212" i="7"/>
  <c r="N211" i="7"/>
  <c r="N210" i="7"/>
  <c r="N209" i="7"/>
  <c r="N208" i="7"/>
  <c r="N207" i="7"/>
  <c r="N206" i="7"/>
  <c r="N205" i="7"/>
  <c r="N204" i="7"/>
  <c r="N203" i="7"/>
  <c r="N202" i="7"/>
  <c r="N201" i="7"/>
  <c r="N200" i="7"/>
  <c r="N199" i="7"/>
  <c r="N198" i="7"/>
  <c r="N197" i="7"/>
  <c r="N196" i="7"/>
  <c r="N195" i="7"/>
  <c r="N194" i="7"/>
  <c r="N193" i="7"/>
  <c r="N192" i="7"/>
  <c r="N191" i="7"/>
  <c r="N190" i="7"/>
  <c r="N189" i="7"/>
  <c r="N188" i="7"/>
  <c r="N187" i="7"/>
  <c r="N186"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8" i="7"/>
  <c r="N157" i="7"/>
  <c r="N156" i="7"/>
  <c r="N155" i="7"/>
  <c r="N154" i="7"/>
  <c r="N153" i="7"/>
  <c r="N152" i="7"/>
  <c r="N151" i="7"/>
  <c r="N150" i="7"/>
  <c r="N149" i="7"/>
  <c r="N148" i="7"/>
  <c r="N147" i="7"/>
  <c r="N146" i="7"/>
  <c r="N145" i="7"/>
  <c r="N144" i="7"/>
  <c r="N143" i="7"/>
  <c r="N142" i="7"/>
  <c r="N141" i="7"/>
  <c r="N140" i="7"/>
  <c r="N139" i="7"/>
  <c r="N138" i="7"/>
  <c r="N137" i="7"/>
  <c r="N136" i="7"/>
  <c r="N135" i="7"/>
  <c r="N134" i="7"/>
  <c r="N133" i="7"/>
  <c r="N132" i="7"/>
  <c r="N131" i="7"/>
  <c r="N130" i="7"/>
  <c r="N129" i="7"/>
  <c r="N128" i="7"/>
  <c r="N127" i="7"/>
  <c r="N126" i="7"/>
  <c r="N125" i="7"/>
  <c r="N124" i="7"/>
  <c r="N123" i="7"/>
  <c r="N122" i="7"/>
  <c r="N121" i="7"/>
  <c r="N120" i="7"/>
  <c r="N119" i="7"/>
  <c r="N118" i="7"/>
  <c r="N117" i="7"/>
  <c r="N116" i="7"/>
  <c r="N115" i="7"/>
  <c r="N114" i="7"/>
  <c r="N113" i="7"/>
  <c r="N112" i="7"/>
  <c r="N111" i="7"/>
  <c r="N110" i="7"/>
  <c r="N109" i="7"/>
  <c r="N108" i="7"/>
  <c r="N107" i="7"/>
  <c r="N106" i="7"/>
  <c r="N105" i="7"/>
  <c r="N104" i="7"/>
  <c r="N103" i="7"/>
  <c r="N102" i="7"/>
  <c r="N101" i="7"/>
  <c r="N100" i="7"/>
  <c r="N99" i="7"/>
  <c r="N98" i="7"/>
  <c r="N97" i="7"/>
  <c r="N96" i="7"/>
  <c r="N95" i="7"/>
  <c r="N94" i="7"/>
  <c r="N93" i="7"/>
  <c r="N92" i="7"/>
  <c r="N91" i="7"/>
  <c r="N90" i="7"/>
  <c r="N89" i="7"/>
  <c r="N88" i="7"/>
  <c r="N87" i="7"/>
  <c r="N86" i="7"/>
  <c r="N85" i="7"/>
  <c r="N84" i="7"/>
  <c r="N83" i="7"/>
  <c r="N82" i="7"/>
  <c r="N81" i="7"/>
  <c r="N80" i="7"/>
  <c r="N79" i="7"/>
  <c r="N78" i="7"/>
  <c r="N77" i="7"/>
  <c r="N76" i="7"/>
  <c r="N75" i="7"/>
  <c r="N74" i="7"/>
  <c r="N73" i="7"/>
  <c r="N72" i="7"/>
  <c r="N71" i="7"/>
  <c r="N70" i="7"/>
  <c r="N69" i="7"/>
  <c r="N68" i="7"/>
  <c r="N67" i="7"/>
  <c r="N66" i="7"/>
  <c r="N65" i="7"/>
  <c r="N64" i="7"/>
  <c r="N63" i="7"/>
  <c r="N62" i="7"/>
  <c r="N61" i="7"/>
  <c r="N60" i="7"/>
  <c r="N59" i="7"/>
  <c r="N58" i="7"/>
  <c r="N57" i="7"/>
  <c r="N56" i="7"/>
  <c r="N55" i="7"/>
  <c r="N54" i="7"/>
  <c r="N53" i="7"/>
  <c r="N52" i="7"/>
  <c r="N51" i="7"/>
  <c r="N50" i="7"/>
  <c r="N49" i="7"/>
  <c r="N48" i="7"/>
  <c r="N47" i="7"/>
  <c r="N46" i="7"/>
  <c r="N45" i="7"/>
  <c r="N44" i="7"/>
  <c r="N43" i="7"/>
  <c r="N42" i="7"/>
  <c r="N41" i="7"/>
  <c r="N40" i="7"/>
  <c r="N39" i="7"/>
  <c r="N38" i="7"/>
  <c r="N37" i="7"/>
  <c r="N36" i="7"/>
  <c r="N35" i="7"/>
  <c r="N34" i="7"/>
  <c r="N33" i="7"/>
  <c r="N32" i="7"/>
  <c r="N31" i="7"/>
  <c r="N30" i="7"/>
  <c r="N29" i="7"/>
  <c r="N28" i="7"/>
  <c r="N27" i="7"/>
  <c r="N26" i="7"/>
  <c r="N25" i="7"/>
  <c r="N24" i="7"/>
  <c r="N23" i="7"/>
  <c r="N22" i="7"/>
  <c r="N21" i="7"/>
  <c r="N20" i="7"/>
  <c r="N19" i="7"/>
  <c r="N18" i="7"/>
  <c r="N17" i="7"/>
  <c r="N16" i="7"/>
  <c r="N15" i="7"/>
  <c r="N14" i="7"/>
  <c r="N13" i="7"/>
  <c r="N12" i="7"/>
  <c r="N11" i="7"/>
  <c r="N10" i="7"/>
  <c r="N9" i="7"/>
  <c r="N8" i="7"/>
  <c r="N7" i="7"/>
  <c r="N6" i="7"/>
  <c r="N5" i="7"/>
  <c r="N4" i="7"/>
  <c r="N3" i="7"/>
  <c r="N2" i="7"/>
  <c r="E141" i="8" s="1"/>
  <c r="F141" i="8" s="1"/>
  <c r="N593" i="6"/>
  <c r="N592" i="6"/>
  <c r="N591" i="6"/>
  <c r="N590" i="6"/>
  <c r="N589" i="6"/>
  <c r="N588" i="6"/>
  <c r="N587" i="6"/>
  <c r="N586" i="6"/>
  <c r="N585" i="6"/>
  <c r="N584" i="6"/>
  <c r="N583" i="6"/>
  <c r="N582" i="6"/>
  <c r="N581" i="6"/>
  <c r="N580" i="6"/>
  <c r="N579" i="6"/>
  <c r="N578" i="6"/>
  <c r="N577" i="6"/>
  <c r="N576" i="6"/>
  <c r="N575" i="6"/>
  <c r="N574" i="6"/>
  <c r="N573" i="6"/>
  <c r="N572" i="6"/>
  <c r="N571" i="6"/>
  <c r="N570" i="6"/>
  <c r="N569" i="6"/>
  <c r="N568" i="6"/>
  <c r="N567" i="6"/>
  <c r="N566" i="6"/>
  <c r="N565" i="6"/>
  <c r="N564" i="6"/>
  <c r="N563" i="6"/>
  <c r="N562" i="6"/>
  <c r="N561" i="6"/>
  <c r="N560" i="6"/>
  <c r="N559" i="6"/>
  <c r="N558" i="6"/>
  <c r="N557" i="6"/>
  <c r="N556" i="6"/>
  <c r="N555" i="6"/>
  <c r="N554" i="6"/>
  <c r="N553" i="6"/>
  <c r="N552" i="6"/>
  <c r="N551" i="6"/>
  <c r="N550" i="6"/>
  <c r="N549" i="6"/>
  <c r="N548" i="6"/>
  <c r="N547" i="6"/>
  <c r="N546" i="6"/>
  <c r="N545" i="6"/>
  <c r="N544" i="6"/>
  <c r="N543" i="6"/>
  <c r="N542" i="6"/>
  <c r="N541" i="6"/>
  <c r="N540" i="6"/>
  <c r="N539" i="6"/>
  <c r="N538" i="6"/>
  <c r="N537" i="6"/>
  <c r="N536" i="6"/>
  <c r="N535" i="6"/>
  <c r="N534" i="6"/>
  <c r="N533" i="6"/>
  <c r="N532" i="6"/>
  <c r="N531" i="6"/>
  <c r="N530" i="6"/>
  <c r="N529" i="6"/>
  <c r="N528" i="6"/>
  <c r="N527" i="6"/>
  <c r="N526" i="6"/>
  <c r="N525" i="6"/>
  <c r="N524" i="6"/>
  <c r="N523" i="6"/>
  <c r="N522" i="6"/>
  <c r="N521" i="6"/>
  <c r="N520" i="6"/>
  <c r="N519" i="6"/>
  <c r="N518" i="6"/>
  <c r="N517" i="6"/>
  <c r="N516" i="6"/>
  <c r="N515" i="6"/>
  <c r="N514" i="6"/>
  <c r="N513" i="6"/>
  <c r="N512" i="6"/>
  <c r="N511" i="6"/>
  <c r="N510" i="6"/>
  <c r="N509" i="6"/>
  <c r="N508" i="6"/>
  <c r="N507" i="6"/>
  <c r="N506" i="6"/>
  <c r="N505" i="6"/>
  <c r="N504" i="6"/>
  <c r="N503" i="6"/>
  <c r="N502" i="6"/>
  <c r="N501" i="6"/>
  <c r="N500" i="6"/>
  <c r="N499" i="6"/>
  <c r="N498" i="6"/>
  <c r="N497" i="6"/>
  <c r="N496" i="6"/>
  <c r="N495" i="6"/>
  <c r="N494" i="6"/>
  <c r="N493" i="6"/>
  <c r="N492" i="6"/>
  <c r="N491" i="6"/>
  <c r="N490" i="6"/>
  <c r="N489" i="6"/>
  <c r="N488" i="6"/>
  <c r="N487" i="6"/>
  <c r="N486" i="6"/>
  <c r="N485" i="6"/>
  <c r="N484" i="6"/>
  <c r="N483" i="6"/>
  <c r="N482" i="6"/>
  <c r="N481" i="6"/>
  <c r="N480" i="6"/>
  <c r="N479" i="6"/>
  <c r="N478" i="6"/>
  <c r="N477" i="6"/>
  <c r="N476" i="6"/>
  <c r="N475" i="6"/>
  <c r="N474" i="6"/>
  <c r="N473" i="6"/>
  <c r="N472" i="6"/>
  <c r="N471" i="6"/>
  <c r="N470" i="6"/>
  <c r="N469" i="6"/>
  <c r="N468" i="6"/>
  <c r="N467" i="6"/>
  <c r="N466" i="6"/>
  <c r="N465" i="6"/>
  <c r="N464" i="6"/>
  <c r="N463" i="6"/>
  <c r="N462" i="6"/>
  <c r="N461" i="6"/>
  <c r="N460" i="6"/>
  <c r="N459" i="6"/>
  <c r="N458" i="6"/>
  <c r="N457" i="6"/>
  <c r="N456" i="6"/>
  <c r="N455" i="6"/>
  <c r="N454" i="6"/>
  <c r="N453" i="6"/>
  <c r="N452" i="6"/>
  <c r="N451" i="6"/>
  <c r="N450" i="6"/>
  <c r="N449" i="6"/>
  <c r="N448" i="6"/>
  <c r="N447" i="6"/>
  <c r="N446" i="6"/>
  <c r="N445" i="6"/>
  <c r="N444" i="6"/>
  <c r="N443" i="6"/>
  <c r="N442" i="6"/>
  <c r="N441" i="6"/>
  <c r="N440" i="6"/>
  <c r="N439" i="6"/>
  <c r="N438" i="6"/>
  <c r="N437" i="6"/>
  <c r="N436" i="6"/>
  <c r="N435" i="6"/>
  <c r="N434" i="6"/>
  <c r="N433" i="6"/>
  <c r="N432" i="6"/>
  <c r="N431" i="6"/>
  <c r="N430" i="6"/>
  <c r="N429" i="6"/>
  <c r="N428" i="6"/>
  <c r="N427" i="6"/>
  <c r="N426" i="6"/>
  <c r="N425" i="6"/>
  <c r="N424" i="6"/>
  <c r="N423" i="6"/>
  <c r="N422" i="6"/>
  <c r="N421" i="6"/>
  <c r="N420" i="6"/>
  <c r="N419" i="6"/>
  <c r="N418" i="6"/>
  <c r="N417" i="6"/>
  <c r="N416" i="6"/>
  <c r="N415" i="6"/>
  <c r="N414" i="6"/>
  <c r="N413" i="6"/>
  <c r="N412" i="6"/>
  <c r="N411" i="6"/>
  <c r="N410" i="6"/>
  <c r="N409" i="6"/>
  <c r="N408" i="6"/>
  <c r="N407" i="6"/>
  <c r="N406" i="6"/>
  <c r="N405" i="6"/>
  <c r="N404" i="6"/>
  <c r="N403" i="6"/>
  <c r="N402" i="6"/>
  <c r="N401" i="6"/>
  <c r="N400" i="6"/>
  <c r="N399" i="6"/>
  <c r="N398" i="6"/>
  <c r="N397" i="6"/>
  <c r="N396" i="6"/>
  <c r="N395" i="6"/>
  <c r="N394" i="6"/>
  <c r="N393" i="6"/>
  <c r="N392" i="6"/>
  <c r="N391" i="6"/>
  <c r="N390" i="6"/>
  <c r="N389" i="6"/>
  <c r="N388" i="6"/>
  <c r="N387" i="6"/>
  <c r="N386" i="6"/>
  <c r="N385" i="6"/>
  <c r="N384" i="6"/>
  <c r="N383" i="6"/>
  <c r="N382" i="6"/>
  <c r="N381" i="6"/>
  <c r="N380" i="6"/>
  <c r="N379" i="6"/>
  <c r="N378" i="6"/>
  <c r="N377" i="6"/>
  <c r="N376" i="6"/>
  <c r="N375" i="6"/>
  <c r="N374" i="6"/>
  <c r="N373" i="6"/>
  <c r="N372" i="6"/>
  <c r="N371" i="6"/>
  <c r="N370" i="6"/>
  <c r="N369" i="6"/>
  <c r="N368" i="6"/>
  <c r="N367" i="6"/>
  <c r="N366" i="6"/>
  <c r="N365" i="6"/>
  <c r="N364" i="6"/>
  <c r="N363" i="6"/>
  <c r="N362" i="6"/>
  <c r="N361" i="6"/>
  <c r="N360" i="6"/>
  <c r="N359" i="6"/>
  <c r="N358" i="6"/>
  <c r="N357" i="6"/>
  <c r="N356" i="6"/>
  <c r="N355" i="6"/>
  <c r="N354" i="6"/>
  <c r="N353" i="6"/>
  <c r="N352" i="6"/>
  <c r="N351" i="6"/>
  <c r="N350" i="6"/>
  <c r="N349" i="6"/>
  <c r="N348" i="6"/>
  <c r="N347" i="6"/>
  <c r="N346" i="6"/>
  <c r="N345" i="6"/>
  <c r="N344" i="6"/>
  <c r="N343" i="6"/>
  <c r="N342" i="6"/>
  <c r="N341" i="6"/>
  <c r="N340" i="6"/>
  <c r="N339" i="6"/>
  <c r="N338" i="6"/>
  <c r="N337" i="6"/>
  <c r="N336" i="6"/>
  <c r="N335" i="6"/>
  <c r="N334" i="6"/>
  <c r="N333" i="6"/>
  <c r="N332" i="6"/>
  <c r="N331" i="6"/>
  <c r="N330" i="6"/>
  <c r="N329" i="6"/>
  <c r="N328" i="6"/>
  <c r="N327" i="6"/>
  <c r="N326" i="6"/>
  <c r="N325" i="6"/>
  <c r="N324" i="6"/>
  <c r="N323" i="6"/>
  <c r="N322" i="6"/>
  <c r="N321" i="6"/>
  <c r="N320" i="6"/>
  <c r="N319" i="6"/>
  <c r="N318" i="6"/>
  <c r="N317" i="6"/>
  <c r="N316" i="6"/>
  <c r="N315" i="6"/>
  <c r="N314" i="6"/>
  <c r="N313" i="6"/>
  <c r="N312" i="6"/>
  <c r="N311" i="6"/>
  <c r="N310" i="6"/>
  <c r="N309" i="6"/>
  <c r="N308" i="6"/>
  <c r="N307" i="6"/>
  <c r="N306" i="6"/>
  <c r="N305" i="6"/>
  <c r="N304" i="6"/>
  <c r="N303" i="6"/>
  <c r="N302" i="6"/>
  <c r="N301" i="6"/>
  <c r="N300" i="6"/>
  <c r="N299" i="6"/>
  <c r="N298" i="6"/>
  <c r="N297" i="6"/>
  <c r="N296" i="6"/>
  <c r="N295" i="6"/>
  <c r="N294" i="6"/>
  <c r="N293" i="6"/>
  <c r="N292" i="6"/>
  <c r="N291" i="6"/>
  <c r="N290" i="6"/>
  <c r="N289" i="6"/>
  <c r="N288" i="6"/>
  <c r="N287" i="6"/>
  <c r="N286" i="6"/>
  <c r="N285" i="6"/>
  <c r="N284" i="6"/>
  <c r="N283" i="6"/>
  <c r="N282" i="6"/>
  <c r="N281" i="6"/>
  <c r="N280" i="6"/>
  <c r="N279" i="6"/>
  <c r="N278" i="6"/>
  <c r="N277" i="6"/>
  <c r="N276" i="6"/>
  <c r="N275" i="6"/>
  <c r="N274" i="6"/>
  <c r="N273" i="6"/>
  <c r="N272" i="6"/>
  <c r="N271" i="6"/>
  <c r="N270" i="6"/>
  <c r="N269" i="6"/>
  <c r="N268" i="6"/>
  <c r="N267" i="6"/>
  <c r="N266" i="6"/>
  <c r="N265" i="6"/>
  <c r="N264" i="6"/>
  <c r="N263" i="6"/>
  <c r="N262" i="6"/>
  <c r="N261" i="6"/>
  <c r="N260" i="6"/>
  <c r="N259" i="6"/>
  <c r="N258" i="6"/>
  <c r="N257" i="6"/>
  <c r="N256" i="6"/>
  <c r="N255" i="6"/>
  <c r="N254" i="6"/>
  <c r="N253" i="6"/>
  <c r="N252" i="6"/>
  <c r="N251" i="6"/>
  <c r="N250" i="6"/>
  <c r="N249" i="6"/>
  <c r="N248" i="6"/>
  <c r="N247" i="6"/>
  <c r="N246" i="6"/>
  <c r="N245" i="6"/>
  <c r="N244" i="6"/>
  <c r="N243" i="6"/>
  <c r="N242" i="6"/>
  <c r="N241" i="6"/>
  <c r="N240" i="6"/>
  <c r="N239" i="6"/>
  <c r="N238" i="6"/>
  <c r="N237" i="6"/>
  <c r="N236" i="6"/>
  <c r="N235" i="6"/>
  <c r="N234" i="6"/>
  <c r="N233" i="6"/>
  <c r="N232" i="6"/>
  <c r="N231" i="6"/>
  <c r="N230" i="6"/>
  <c r="N229" i="6"/>
  <c r="N228" i="6"/>
  <c r="N227" i="6"/>
  <c r="N226" i="6"/>
  <c r="N225" i="6"/>
  <c r="N224" i="6"/>
  <c r="N223" i="6"/>
  <c r="N222" i="6"/>
  <c r="N221" i="6"/>
  <c r="N220" i="6"/>
  <c r="N219" i="6"/>
  <c r="N218" i="6"/>
  <c r="N217" i="6"/>
  <c r="N216" i="6"/>
  <c r="N215" i="6"/>
  <c r="N214" i="6"/>
  <c r="N213" i="6"/>
  <c r="N212" i="6"/>
  <c r="N211" i="6"/>
  <c r="N210" i="6"/>
  <c r="N209" i="6"/>
  <c r="N208" i="6"/>
  <c r="N207" i="6"/>
  <c r="N206" i="6"/>
  <c r="N205" i="6"/>
  <c r="N204" i="6"/>
  <c r="N203" i="6"/>
  <c r="N202" i="6"/>
  <c r="N201" i="6"/>
  <c r="N200" i="6"/>
  <c r="N199" i="6"/>
  <c r="N198" i="6"/>
  <c r="N197" i="6"/>
  <c r="N196" i="6"/>
  <c r="N195" i="6"/>
  <c r="N194" i="6"/>
  <c r="N193" i="6"/>
  <c r="N192" i="6"/>
  <c r="N191" i="6"/>
  <c r="N190" i="6"/>
  <c r="N189" i="6"/>
  <c r="N188" i="6"/>
  <c r="N187" i="6"/>
  <c r="N186" i="6"/>
  <c r="N185" i="6"/>
  <c r="N184" i="6"/>
  <c r="N183" i="6"/>
  <c r="N182" i="6"/>
  <c r="N181" i="6"/>
  <c r="N180" i="6"/>
  <c r="N179" i="6"/>
  <c r="N178" i="6"/>
  <c r="N177" i="6"/>
  <c r="N176" i="6"/>
  <c r="N175" i="6"/>
  <c r="N174" i="6"/>
  <c r="N173" i="6"/>
  <c r="N172" i="6"/>
  <c r="N171" i="6"/>
  <c r="N170" i="6"/>
  <c r="N169" i="6"/>
  <c r="N168" i="6"/>
  <c r="N167" i="6"/>
  <c r="N166" i="6"/>
  <c r="N165" i="6"/>
  <c r="N164" i="6"/>
  <c r="N163" i="6"/>
  <c r="N162" i="6"/>
  <c r="N161" i="6"/>
  <c r="N160" i="6"/>
  <c r="N159" i="6"/>
  <c r="N158" i="6"/>
  <c r="N157" i="6"/>
  <c r="N156" i="6"/>
  <c r="N155" i="6"/>
  <c r="N154" i="6"/>
  <c r="N153" i="6"/>
  <c r="N152" i="6"/>
  <c r="N151" i="6"/>
  <c r="N150" i="6"/>
  <c r="N149" i="6"/>
  <c r="N148" i="6"/>
  <c r="N147" i="6"/>
  <c r="N146" i="6"/>
  <c r="N145" i="6"/>
  <c r="N144" i="6"/>
  <c r="N143" i="6"/>
  <c r="N142" i="6"/>
  <c r="N141" i="6"/>
  <c r="N140" i="6"/>
  <c r="N139" i="6"/>
  <c r="N138" i="6"/>
  <c r="N137" i="6"/>
  <c r="N136" i="6"/>
  <c r="N135" i="6"/>
  <c r="N134" i="6"/>
  <c r="N133" i="6"/>
  <c r="N132" i="6"/>
  <c r="N131" i="6"/>
  <c r="N130" i="6"/>
  <c r="N129" i="6"/>
  <c r="N128" i="6"/>
  <c r="N127" i="6"/>
  <c r="N126" i="6"/>
  <c r="N125" i="6"/>
  <c r="N124" i="6"/>
  <c r="N123" i="6"/>
  <c r="N122" i="6"/>
  <c r="N121" i="6"/>
  <c r="N120" i="6"/>
  <c r="N119" i="6"/>
  <c r="N118" i="6"/>
  <c r="N117" i="6"/>
  <c r="N116" i="6"/>
  <c r="N115" i="6"/>
  <c r="N114" i="6"/>
  <c r="N113" i="6"/>
  <c r="N112" i="6"/>
  <c r="N111" i="6"/>
  <c r="N110" i="6"/>
  <c r="N109" i="6"/>
  <c r="N108" i="6"/>
  <c r="N107" i="6"/>
  <c r="N106" i="6"/>
  <c r="N105" i="6"/>
  <c r="N104" i="6"/>
  <c r="N103" i="6"/>
  <c r="N102" i="6"/>
  <c r="N101" i="6"/>
  <c r="N100" i="6"/>
  <c r="N99" i="6"/>
  <c r="N98" i="6"/>
  <c r="N97" i="6"/>
  <c r="N96" i="6"/>
  <c r="N95" i="6"/>
  <c r="N94" i="6"/>
  <c r="N93" i="6"/>
  <c r="N92" i="6"/>
  <c r="N91" i="6"/>
  <c r="N90" i="6"/>
  <c r="N89" i="6"/>
  <c r="N88" i="6"/>
  <c r="N87" i="6"/>
  <c r="N86" i="6"/>
  <c r="N85" i="6"/>
  <c r="N84" i="6"/>
  <c r="N83" i="6"/>
  <c r="N82" i="6"/>
  <c r="N81" i="6"/>
  <c r="N80" i="6"/>
  <c r="N79" i="6"/>
  <c r="N78" i="6"/>
  <c r="N77" i="6"/>
  <c r="N76" i="6"/>
  <c r="N75" i="6"/>
  <c r="N74" i="6"/>
  <c r="N73" i="6"/>
  <c r="N72" i="6"/>
  <c r="N71" i="6"/>
  <c r="N70" i="6"/>
  <c r="N69" i="6"/>
  <c r="N68" i="6"/>
  <c r="N67" i="6"/>
  <c r="N66" i="6"/>
  <c r="N65" i="6"/>
  <c r="N64" i="6"/>
  <c r="N63" i="6"/>
  <c r="N62" i="6"/>
  <c r="N61" i="6"/>
  <c r="N60" i="6"/>
  <c r="N59" i="6"/>
  <c r="N58" i="6"/>
  <c r="N57" i="6"/>
  <c r="N56" i="6"/>
  <c r="N55" i="6"/>
  <c r="N54" i="6"/>
  <c r="N53" i="6"/>
  <c r="N52" i="6"/>
  <c r="N51" i="6"/>
  <c r="N50" i="6"/>
  <c r="N49" i="6"/>
  <c r="N48" i="6"/>
  <c r="N47" i="6"/>
  <c r="N46" i="6"/>
  <c r="N45" i="6"/>
  <c r="N44" i="6"/>
  <c r="N43" i="6"/>
  <c r="N42" i="6"/>
  <c r="N41" i="6"/>
  <c r="N40" i="6"/>
  <c r="N39" i="6"/>
  <c r="N38" i="6"/>
  <c r="N37" i="6"/>
  <c r="N36" i="6"/>
  <c r="N35" i="6"/>
  <c r="N34" i="6"/>
  <c r="N33" i="6"/>
  <c r="N32" i="6"/>
  <c r="N31" i="6"/>
  <c r="N30" i="6"/>
  <c r="N29" i="6"/>
  <c r="N28" i="6"/>
  <c r="N27" i="6"/>
  <c r="N26" i="6"/>
  <c r="N25" i="6"/>
  <c r="N24" i="6"/>
  <c r="N23" i="6"/>
  <c r="N22" i="6"/>
  <c r="N21" i="6"/>
  <c r="N20" i="6"/>
  <c r="N19" i="6"/>
  <c r="N18" i="6"/>
  <c r="N17" i="6"/>
  <c r="N16" i="6"/>
  <c r="N15" i="6"/>
  <c r="N14" i="6"/>
  <c r="N13" i="6"/>
  <c r="N12" i="6"/>
  <c r="N11" i="6"/>
  <c r="N10" i="6"/>
  <c r="N9" i="6"/>
  <c r="N8" i="6"/>
  <c r="N7" i="6"/>
  <c r="N6" i="6"/>
  <c r="N5" i="6"/>
  <c r="N4" i="6"/>
  <c r="N3" i="6"/>
  <c r="N2" i="6"/>
  <c r="E61" i="8" l="1"/>
  <c r="F61" i="8" s="1"/>
  <c r="E65" i="8"/>
  <c r="F65" i="8" s="1"/>
  <c r="E69" i="8"/>
  <c r="F69" i="8" s="1"/>
  <c r="E73" i="8"/>
  <c r="F73" i="8" s="1"/>
  <c r="E77" i="8"/>
  <c r="F77" i="8" s="1"/>
  <c r="E81" i="8"/>
  <c r="F81" i="8" s="1"/>
  <c r="E85" i="8"/>
  <c r="F85" i="8" s="1"/>
  <c r="E89" i="8"/>
  <c r="F89" i="8" s="1"/>
  <c r="E93" i="8"/>
  <c r="F93" i="8" s="1"/>
  <c r="E97" i="8"/>
  <c r="F97" i="8" s="1"/>
  <c r="E101" i="8"/>
  <c r="F101" i="8" s="1"/>
  <c r="E105" i="8"/>
  <c r="F105" i="8" s="1"/>
  <c r="E109" i="8"/>
  <c r="F109" i="8" s="1"/>
  <c r="E113" i="8"/>
  <c r="F113" i="8" s="1"/>
  <c r="E117" i="8"/>
  <c r="F117" i="8" s="1"/>
  <c r="E121" i="8"/>
  <c r="F121" i="8" s="1"/>
  <c r="E125" i="8"/>
  <c r="F125" i="8" s="1"/>
  <c r="E129" i="8"/>
  <c r="F129" i="8" s="1"/>
  <c r="E133" i="8"/>
  <c r="F133" i="8" s="1"/>
  <c r="E137" i="8"/>
  <c r="F137" i="8" s="1"/>
  <c r="E594" i="8"/>
  <c r="F594" i="8" s="1"/>
  <c r="E592" i="8"/>
  <c r="F592" i="8" s="1"/>
  <c r="E590" i="8"/>
  <c r="F590" i="8" s="1"/>
  <c r="E588" i="8"/>
  <c r="F588" i="8" s="1"/>
  <c r="E586" i="8"/>
  <c r="F586" i="8" s="1"/>
  <c r="E584" i="8"/>
  <c r="F584" i="8" s="1"/>
  <c r="E582" i="8"/>
  <c r="F582" i="8" s="1"/>
  <c r="E580" i="8"/>
  <c r="F580" i="8" s="1"/>
  <c r="E578" i="8"/>
  <c r="F578" i="8" s="1"/>
  <c r="E576" i="8"/>
  <c r="F576" i="8" s="1"/>
  <c r="E574" i="8"/>
  <c r="F574" i="8" s="1"/>
  <c r="E572" i="8"/>
  <c r="F572" i="8" s="1"/>
  <c r="E570" i="8"/>
  <c r="F570" i="8" s="1"/>
  <c r="E568" i="8"/>
  <c r="F568" i="8" s="1"/>
  <c r="E566" i="8"/>
  <c r="F566" i="8" s="1"/>
  <c r="E564" i="8"/>
  <c r="F564" i="8" s="1"/>
  <c r="E562" i="8"/>
  <c r="F562" i="8" s="1"/>
  <c r="E560" i="8"/>
  <c r="F560" i="8" s="1"/>
  <c r="E558" i="8"/>
  <c r="F558" i="8" s="1"/>
  <c r="E556" i="8"/>
  <c r="F556" i="8" s="1"/>
  <c r="E554" i="8"/>
  <c r="F554" i="8" s="1"/>
  <c r="E552" i="8"/>
  <c r="F552" i="8" s="1"/>
  <c r="E550" i="8"/>
  <c r="F550" i="8" s="1"/>
  <c r="E548" i="8"/>
  <c r="F548" i="8" s="1"/>
  <c r="E593" i="8"/>
  <c r="F593" i="8" s="1"/>
  <c r="E591" i="8"/>
  <c r="F591" i="8" s="1"/>
  <c r="E589" i="8"/>
  <c r="F589" i="8" s="1"/>
  <c r="E587" i="8"/>
  <c r="F587" i="8" s="1"/>
  <c r="E585" i="8"/>
  <c r="F585" i="8" s="1"/>
  <c r="E583" i="8"/>
  <c r="F583" i="8" s="1"/>
  <c r="E581" i="8"/>
  <c r="F581" i="8" s="1"/>
  <c r="E579" i="8"/>
  <c r="F579" i="8" s="1"/>
  <c r="E577" i="8"/>
  <c r="F577" i="8" s="1"/>
  <c r="E575" i="8"/>
  <c r="F575" i="8" s="1"/>
  <c r="E573" i="8"/>
  <c r="F573" i="8" s="1"/>
  <c r="E571" i="8"/>
  <c r="F571" i="8" s="1"/>
  <c r="E569" i="8"/>
  <c r="F569" i="8" s="1"/>
  <c r="E567" i="8"/>
  <c r="F567" i="8" s="1"/>
  <c r="E565" i="8"/>
  <c r="F565" i="8" s="1"/>
  <c r="E563" i="8"/>
  <c r="F563" i="8" s="1"/>
  <c r="E561" i="8"/>
  <c r="F561" i="8" s="1"/>
  <c r="E559" i="8"/>
  <c r="F559" i="8" s="1"/>
  <c r="E557" i="8"/>
  <c r="F557" i="8" s="1"/>
  <c r="E555" i="8"/>
  <c r="F555" i="8" s="1"/>
  <c r="E553" i="8"/>
  <c r="F553" i="8" s="1"/>
  <c r="E551" i="8"/>
  <c r="F551" i="8" s="1"/>
  <c r="E549" i="8"/>
  <c r="F549" i="8" s="1"/>
  <c r="E547" i="8"/>
  <c r="F547" i="8" s="1"/>
  <c r="E546" i="8"/>
  <c r="F546" i="8" s="1"/>
  <c r="E542" i="8"/>
  <c r="F542" i="8" s="1"/>
  <c r="E538" i="8"/>
  <c r="F538" i="8" s="1"/>
  <c r="E534" i="8"/>
  <c r="F534" i="8" s="1"/>
  <c r="E530" i="8"/>
  <c r="F530" i="8" s="1"/>
  <c r="E526" i="8"/>
  <c r="F526" i="8" s="1"/>
  <c r="E522" i="8"/>
  <c r="F522" i="8" s="1"/>
  <c r="E518" i="8"/>
  <c r="F518" i="8" s="1"/>
  <c r="E514" i="8"/>
  <c r="F514" i="8" s="1"/>
  <c r="E510" i="8"/>
  <c r="F510" i="8" s="1"/>
  <c r="E506" i="8"/>
  <c r="F506" i="8" s="1"/>
  <c r="E502" i="8"/>
  <c r="F502" i="8" s="1"/>
  <c r="E498" i="8"/>
  <c r="F498" i="8" s="1"/>
  <c r="E494" i="8"/>
  <c r="F494" i="8" s="1"/>
  <c r="E490" i="8"/>
  <c r="F490" i="8" s="1"/>
  <c r="E486" i="8"/>
  <c r="F486" i="8" s="1"/>
  <c r="E482" i="8"/>
  <c r="F482" i="8" s="1"/>
  <c r="E478" i="8"/>
  <c r="F478" i="8" s="1"/>
  <c r="E474" i="8"/>
  <c r="F474" i="8" s="1"/>
  <c r="E470" i="8"/>
  <c r="F470" i="8" s="1"/>
  <c r="E466" i="8"/>
  <c r="F466" i="8" s="1"/>
  <c r="E462" i="8"/>
  <c r="F462" i="8" s="1"/>
  <c r="E458" i="8"/>
  <c r="F458" i="8" s="1"/>
  <c r="E454" i="8"/>
  <c r="F454" i="8" s="1"/>
  <c r="E450" i="8"/>
  <c r="F450" i="8" s="1"/>
  <c r="E446" i="8"/>
  <c r="F446" i="8" s="1"/>
  <c r="E442" i="8"/>
  <c r="F442" i="8" s="1"/>
  <c r="E438" i="8"/>
  <c r="F438" i="8" s="1"/>
  <c r="E434" i="8"/>
  <c r="F434" i="8" s="1"/>
  <c r="E430" i="8"/>
  <c r="F430" i="8" s="1"/>
  <c r="E426" i="8"/>
  <c r="F426" i="8" s="1"/>
  <c r="E545" i="8"/>
  <c r="F545" i="8" s="1"/>
  <c r="E541" i="8"/>
  <c r="F541" i="8" s="1"/>
  <c r="E537" i="8"/>
  <c r="F537" i="8" s="1"/>
  <c r="E533" i="8"/>
  <c r="F533" i="8" s="1"/>
  <c r="E529" i="8"/>
  <c r="F529" i="8" s="1"/>
  <c r="E525" i="8"/>
  <c r="F525" i="8" s="1"/>
  <c r="E521" i="8"/>
  <c r="F521" i="8" s="1"/>
  <c r="E517" i="8"/>
  <c r="F517" i="8" s="1"/>
  <c r="E513" i="8"/>
  <c r="F513" i="8" s="1"/>
  <c r="E509" i="8"/>
  <c r="F509" i="8" s="1"/>
  <c r="E505" i="8"/>
  <c r="F505" i="8" s="1"/>
  <c r="E501" i="8"/>
  <c r="F501" i="8" s="1"/>
  <c r="E497" i="8"/>
  <c r="F497" i="8" s="1"/>
  <c r="E493" i="8"/>
  <c r="F493" i="8" s="1"/>
  <c r="E489" i="8"/>
  <c r="F489" i="8" s="1"/>
  <c r="E485" i="8"/>
  <c r="F485" i="8" s="1"/>
  <c r="E481" i="8"/>
  <c r="F481" i="8" s="1"/>
  <c r="E477" i="8"/>
  <c r="F477" i="8" s="1"/>
  <c r="E473" i="8"/>
  <c r="F473" i="8" s="1"/>
  <c r="E469" i="8"/>
  <c r="F469" i="8" s="1"/>
  <c r="E465" i="8"/>
  <c r="F465" i="8" s="1"/>
  <c r="E461" i="8"/>
  <c r="F461" i="8" s="1"/>
  <c r="E457" i="8"/>
  <c r="F457" i="8" s="1"/>
  <c r="E453" i="8"/>
  <c r="F453" i="8" s="1"/>
  <c r="E449" i="8"/>
  <c r="F449" i="8" s="1"/>
  <c r="E445" i="8"/>
  <c r="F445" i="8" s="1"/>
  <c r="E441" i="8"/>
  <c r="F441" i="8" s="1"/>
  <c r="E437" i="8"/>
  <c r="F437" i="8" s="1"/>
  <c r="E433" i="8"/>
  <c r="F433" i="8" s="1"/>
  <c r="E429" i="8"/>
  <c r="F429" i="8" s="1"/>
  <c r="E425" i="8"/>
  <c r="F425" i="8" s="1"/>
  <c r="E423" i="8"/>
  <c r="F423" i="8" s="1"/>
  <c r="E421" i="8"/>
  <c r="F421" i="8" s="1"/>
  <c r="E419" i="8"/>
  <c r="F419" i="8" s="1"/>
  <c r="E417" i="8"/>
  <c r="F417" i="8" s="1"/>
  <c r="E415" i="8"/>
  <c r="F415" i="8" s="1"/>
  <c r="E413" i="8"/>
  <c r="F413" i="8" s="1"/>
  <c r="E411" i="8"/>
  <c r="F411" i="8" s="1"/>
  <c r="E409" i="8"/>
  <c r="F409" i="8" s="1"/>
  <c r="E407" i="8"/>
  <c r="F407" i="8" s="1"/>
  <c r="E405" i="8"/>
  <c r="F405" i="8" s="1"/>
  <c r="E403" i="8"/>
  <c r="F403" i="8" s="1"/>
  <c r="E401" i="8"/>
  <c r="F401" i="8" s="1"/>
  <c r="E399" i="8"/>
  <c r="F399" i="8" s="1"/>
  <c r="E397" i="8"/>
  <c r="F397" i="8" s="1"/>
  <c r="E395" i="8"/>
  <c r="F395" i="8" s="1"/>
  <c r="E393" i="8"/>
  <c r="F393" i="8" s="1"/>
  <c r="E391" i="8"/>
  <c r="F391" i="8" s="1"/>
  <c r="E544" i="8"/>
  <c r="F544" i="8" s="1"/>
  <c r="E540" i="8"/>
  <c r="F540" i="8" s="1"/>
  <c r="E536" i="8"/>
  <c r="F536" i="8" s="1"/>
  <c r="E532" i="8"/>
  <c r="F532" i="8" s="1"/>
  <c r="E528" i="8"/>
  <c r="F528" i="8" s="1"/>
  <c r="E524" i="8"/>
  <c r="F524" i="8" s="1"/>
  <c r="E520" i="8"/>
  <c r="F520" i="8" s="1"/>
  <c r="E516" i="8"/>
  <c r="F516" i="8" s="1"/>
  <c r="E512" i="8"/>
  <c r="F512" i="8" s="1"/>
  <c r="E508" i="8"/>
  <c r="F508" i="8" s="1"/>
  <c r="E504" i="8"/>
  <c r="F504" i="8" s="1"/>
  <c r="E500" i="8"/>
  <c r="F500" i="8" s="1"/>
  <c r="E496" i="8"/>
  <c r="F496" i="8" s="1"/>
  <c r="E492" i="8"/>
  <c r="F492" i="8" s="1"/>
  <c r="E488" i="8"/>
  <c r="F488" i="8" s="1"/>
  <c r="E484" i="8"/>
  <c r="F484" i="8" s="1"/>
  <c r="E480" i="8"/>
  <c r="F480" i="8" s="1"/>
  <c r="E476" i="8"/>
  <c r="F476" i="8" s="1"/>
  <c r="E472" i="8"/>
  <c r="F472" i="8" s="1"/>
  <c r="E468" i="8"/>
  <c r="F468" i="8" s="1"/>
  <c r="E464" i="8"/>
  <c r="F464" i="8" s="1"/>
  <c r="E460" i="8"/>
  <c r="F460" i="8" s="1"/>
  <c r="E456" i="8"/>
  <c r="F456" i="8" s="1"/>
  <c r="E452" i="8"/>
  <c r="F452" i="8" s="1"/>
  <c r="E448" i="8"/>
  <c r="F448" i="8" s="1"/>
  <c r="E444" i="8"/>
  <c r="F444" i="8" s="1"/>
  <c r="E440" i="8"/>
  <c r="F440" i="8" s="1"/>
  <c r="E436" i="8"/>
  <c r="F436" i="8" s="1"/>
  <c r="E432" i="8"/>
  <c r="F432" i="8" s="1"/>
  <c r="E428" i="8"/>
  <c r="F428" i="8" s="1"/>
  <c r="E543" i="8"/>
  <c r="F543" i="8" s="1"/>
  <c r="E539" i="8"/>
  <c r="F539" i="8" s="1"/>
  <c r="E535" i="8"/>
  <c r="F535" i="8" s="1"/>
  <c r="E531" i="8"/>
  <c r="F531" i="8" s="1"/>
  <c r="E527" i="8"/>
  <c r="F527" i="8" s="1"/>
  <c r="E523" i="8"/>
  <c r="F523" i="8" s="1"/>
  <c r="E519" i="8"/>
  <c r="F519" i="8" s="1"/>
  <c r="E515" i="8"/>
  <c r="F515" i="8" s="1"/>
  <c r="E511" i="8"/>
  <c r="F511" i="8" s="1"/>
  <c r="E507" i="8"/>
  <c r="F507" i="8" s="1"/>
  <c r="E503" i="8"/>
  <c r="F503" i="8" s="1"/>
  <c r="E499" i="8"/>
  <c r="F499" i="8" s="1"/>
  <c r="E495" i="8"/>
  <c r="F495" i="8" s="1"/>
  <c r="E491" i="8"/>
  <c r="F491" i="8" s="1"/>
  <c r="E487" i="8"/>
  <c r="F487" i="8" s="1"/>
  <c r="E483" i="8"/>
  <c r="F483" i="8" s="1"/>
  <c r="E479" i="8"/>
  <c r="F479" i="8" s="1"/>
  <c r="E475" i="8"/>
  <c r="F475" i="8" s="1"/>
  <c r="E471" i="8"/>
  <c r="F471" i="8" s="1"/>
  <c r="E467" i="8"/>
  <c r="F467" i="8" s="1"/>
  <c r="E463" i="8"/>
  <c r="F463" i="8" s="1"/>
  <c r="E459" i="8"/>
  <c r="F459" i="8" s="1"/>
  <c r="E455" i="8"/>
  <c r="F455" i="8" s="1"/>
  <c r="E451" i="8"/>
  <c r="F451" i="8" s="1"/>
  <c r="E447" i="8"/>
  <c r="F447" i="8" s="1"/>
  <c r="E443" i="8"/>
  <c r="F443" i="8" s="1"/>
  <c r="E439" i="8"/>
  <c r="F439" i="8" s="1"/>
  <c r="E435" i="8"/>
  <c r="F435" i="8" s="1"/>
  <c r="E431" i="8"/>
  <c r="F431" i="8" s="1"/>
  <c r="E427" i="8"/>
  <c r="F427" i="8" s="1"/>
  <c r="E424" i="8"/>
  <c r="F424" i="8" s="1"/>
  <c r="E422" i="8"/>
  <c r="F422" i="8" s="1"/>
  <c r="E420" i="8"/>
  <c r="F420" i="8" s="1"/>
  <c r="E418" i="8"/>
  <c r="F418" i="8" s="1"/>
  <c r="E416" i="8"/>
  <c r="F416" i="8" s="1"/>
  <c r="E414" i="8"/>
  <c r="F414" i="8" s="1"/>
  <c r="E412" i="8"/>
  <c r="F412" i="8" s="1"/>
  <c r="E410" i="8"/>
  <c r="F410" i="8" s="1"/>
  <c r="E408" i="8"/>
  <c r="F408" i="8" s="1"/>
  <c r="E406" i="8"/>
  <c r="F406" i="8" s="1"/>
  <c r="E404" i="8"/>
  <c r="F404" i="8" s="1"/>
  <c r="E402" i="8"/>
  <c r="F402" i="8" s="1"/>
  <c r="E400" i="8"/>
  <c r="F400" i="8" s="1"/>
  <c r="E398" i="8"/>
  <c r="F398" i="8" s="1"/>
  <c r="E396" i="8"/>
  <c r="F396" i="8" s="1"/>
  <c r="E394" i="8"/>
  <c r="F394" i="8" s="1"/>
  <c r="E392" i="8"/>
  <c r="F392" i="8" s="1"/>
  <c r="E390" i="8"/>
  <c r="F390" i="8" s="1"/>
  <c r="E389" i="8"/>
  <c r="F389" i="8" s="1"/>
  <c r="E385" i="8"/>
  <c r="F385" i="8" s="1"/>
  <c r="E381" i="8"/>
  <c r="F381" i="8" s="1"/>
  <c r="E377" i="8"/>
  <c r="F377" i="8" s="1"/>
  <c r="E373" i="8"/>
  <c r="F373" i="8" s="1"/>
  <c r="E369" i="8"/>
  <c r="F369" i="8" s="1"/>
  <c r="E365" i="8"/>
  <c r="F365" i="8" s="1"/>
  <c r="E361" i="8"/>
  <c r="F361" i="8" s="1"/>
  <c r="E357" i="8"/>
  <c r="F357" i="8" s="1"/>
  <c r="E353" i="8"/>
  <c r="F353" i="8" s="1"/>
  <c r="E349" i="8"/>
  <c r="F349" i="8" s="1"/>
  <c r="E345" i="8"/>
  <c r="F345" i="8" s="1"/>
  <c r="E341" i="8"/>
  <c r="F341" i="8" s="1"/>
  <c r="E337" i="8"/>
  <c r="F337" i="8" s="1"/>
  <c r="E333" i="8"/>
  <c r="F333" i="8" s="1"/>
  <c r="E329" i="8"/>
  <c r="F329" i="8" s="1"/>
  <c r="E325" i="8"/>
  <c r="F325" i="8" s="1"/>
  <c r="E321" i="8"/>
  <c r="F321" i="8" s="1"/>
  <c r="E317" i="8"/>
  <c r="F317" i="8" s="1"/>
  <c r="E314" i="8"/>
  <c r="F314" i="8" s="1"/>
  <c r="E312" i="8"/>
  <c r="F312" i="8" s="1"/>
  <c r="E310" i="8"/>
  <c r="F310" i="8" s="1"/>
  <c r="E308" i="8"/>
  <c r="F308" i="8" s="1"/>
  <c r="E306" i="8"/>
  <c r="F306" i="8" s="1"/>
  <c r="E304" i="8"/>
  <c r="F304" i="8" s="1"/>
  <c r="E302" i="8"/>
  <c r="F302" i="8" s="1"/>
  <c r="E300" i="8"/>
  <c r="F300" i="8" s="1"/>
  <c r="E298" i="8"/>
  <c r="F298" i="8" s="1"/>
  <c r="E296" i="8"/>
  <c r="F296" i="8" s="1"/>
  <c r="E294" i="8"/>
  <c r="F294" i="8" s="1"/>
  <c r="E292" i="8"/>
  <c r="F292" i="8" s="1"/>
  <c r="E290" i="8"/>
  <c r="F290" i="8" s="1"/>
  <c r="E288" i="8"/>
  <c r="F288" i="8" s="1"/>
  <c r="E286" i="8"/>
  <c r="F286" i="8" s="1"/>
  <c r="E284" i="8"/>
  <c r="F284" i="8" s="1"/>
  <c r="E282" i="8"/>
  <c r="F282" i="8" s="1"/>
  <c r="E280" i="8"/>
  <c r="F280" i="8" s="1"/>
  <c r="E278" i="8"/>
  <c r="F278" i="8" s="1"/>
  <c r="E388" i="8"/>
  <c r="F388" i="8" s="1"/>
  <c r="E384" i="8"/>
  <c r="F384" i="8" s="1"/>
  <c r="E380" i="8"/>
  <c r="F380" i="8" s="1"/>
  <c r="E376" i="8"/>
  <c r="F376" i="8" s="1"/>
  <c r="E372" i="8"/>
  <c r="F372" i="8" s="1"/>
  <c r="E368" i="8"/>
  <c r="F368" i="8" s="1"/>
  <c r="E364" i="8"/>
  <c r="F364" i="8" s="1"/>
  <c r="E360" i="8"/>
  <c r="F360" i="8" s="1"/>
  <c r="E356" i="8"/>
  <c r="F356" i="8" s="1"/>
  <c r="E352" i="8"/>
  <c r="F352" i="8" s="1"/>
  <c r="E348" i="8"/>
  <c r="F348" i="8" s="1"/>
  <c r="E344" i="8"/>
  <c r="F344" i="8" s="1"/>
  <c r="E340" i="8"/>
  <c r="F340" i="8" s="1"/>
  <c r="E336" i="8"/>
  <c r="F336" i="8" s="1"/>
  <c r="E332" i="8"/>
  <c r="F332" i="8" s="1"/>
  <c r="E328" i="8"/>
  <c r="F328" i="8" s="1"/>
  <c r="E324" i="8"/>
  <c r="F324" i="8" s="1"/>
  <c r="E320" i="8"/>
  <c r="F320" i="8" s="1"/>
  <c r="E316" i="8"/>
  <c r="F316" i="8" s="1"/>
  <c r="E387" i="8"/>
  <c r="F387" i="8" s="1"/>
  <c r="E383" i="8"/>
  <c r="F383" i="8" s="1"/>
  <c r="E379" i="8"/>
  <c r="F379" i="8" s="1"/>
  <c r="E375" i="8"/>
  <c r="F375" i="8" s="1"/>
  <c r="E371" i="8"/>
  <c r="F371" i="8" s="1"/>
  <c r="E367" i="8"/>
  <c r="F367" i="8" s="1"/>
  <c r="E363" i="8"/>
  <c r="F363" i="8" s="1"/>
  <c r="E359" i="8"/>
  <c r="F359" i="8" s="1"/>
  <c r="E355" i="8"/>
  <c r="F355" i="8" s="1"/>
  <c r="E351" i="8"/>
  <c r="F351" i="8" s="1"/>
  <c r="E347" i="8"/>
  <c r="F347" i="8" s="1"/>
  <c r="E343" i="8"/>
  <c r="F343" i="8" s="1"/>
  <c r="E339" i="8"/>
  <c r="F339" i="8" s="1"/>
  <c r="E335" i="8"/>
  <c r="F335" i="8" s="1"/>
  <c r="E331" i="8"/>
  <c r="F331" i="8" s="1"/>
  <c r="E327" i="8"/>
  <c r="F327" i="8" s="1"/>
  <c r="E323" i="8"/>
  <c r="F323" i="8" s="1"/>
  <c r="E319" i="8"/>
  <c r="F319" i="8" s="1"/>
  <c r="E315" i="8"/>
  <c r="F315" i="8" s="1"/>
  <c r="E313" i="8"/>
  <c r="F313" i="8" s="1"/>
  <c r="E311" i="8"/>
  <c r="F311" i="8" s="1"/>
  <c r="E309" i="8"/>
  <c r="F309" i="8" s="1"/>
  <c r="E307" i="8"/>
  <c r="F307" i="8" s="1"/>
  <c r="E305" i="8"/>
  <c r="F305" i="8" s="1"/>
  <c r="E303" i="8"/>
  <c r="F303" i="8" s="1"/>
  <c r="E301" i="8"/>
  <c r="F301" i="8" s="1"/>
  <c r="E299" i="8"/>
  <c r="F299" i="8" s="1"/>
  <c r="E297" i="8"/>
  <c r="F297" i="8" s="1"/>
  <c r="E295" i="8"/>
  <c r="F295" i="8" s="1"/>
  <c r="E293" i="8"/>
  <c r="F293" i="8" s="1"/>
  <c r="E291" i="8"/>
  <c r="F291" i="8" s="1"/>
  <c r="E289" i="8"/>
  <c r="F289" i="8" s="1"/>
  <c r="E287" i="8"/>
  <c r="F287" i="8" s="1"/>
  <c r="E285" i="8"/>
  <c r="F285" i="8" s="1"/>
  <c r="E283" i="8"/>
  <c r="F283" i="8" s="1"/>
  <c r="E281" i="8"/>
  <c r="F281" i="8" s="1"/>
  <c r="E279" i="8"/>
  <c r="F279" i="8" s="1"/>
  <c r="E277" i="8"/>
  <c r="F277" i="8" s="1"/>
  <c r="E386" i="8"/>
  <c r="F386" i="8" s="1"/>
  <c r="E382" i="8"/>
  <c r="F382" i="8" s="1"/>
  <c r="E378" i="8"/>
  <c r="F378" i="8" s="1"/>
  <c r="E374" i="8"/>
  <c r="F374" i="8" s="1"/>
  <c r="E370" i="8"/>
  <c r="F370" i="8" s="1"/>
  <c r="E366" i="8"/>
  <c r="F366" i="8" s="1"/>
  <c r="E362" i="8"/>
  <c r="F362" i="8" s="1"/>
  <c r="E358" i="8"/>
  <c r="F358" i="8" s="1"/>
  <c r="E354" i="8"/>
  <c r="F354" i="8" s="1"/>
  <c r="E350" i="8"/>
  <c r="F350" i="8" s="1"/>
  <c r="E346" i="8"/>
  <c r="F346" i="8" s="1"/>
  <c r="E342" i="8"/>
  <c r="F342" i="8" s="1"/>
  <c r="E338" i="8"/>
  <c r="F338" i="8" s="1"/>
  <c r="E334" i="8"/>
  <c r="F334" i="8" s="1"/>
  <c r="E330" i="8"/>
  <c r="F330" i="8" s="1"/>
  <c r="E326" i="8"/>
  <c r="F326" i="8" s="1"/>
  <c r="E322" i="8"/>
  <c r="F322" i="8" s="1"/>
  <c r="E318" i="8"/>
  <c r="F318" i="8" s="1"/>
  <c r="E276" i="8"/>
  <c r="F276" i="8" s="1"/>
  <c r="E272" i="8"/>
  <c r="F272" i="8" s="1"/>
  <c r="E268" i="8"/>
  <c r="F268" i="8" s="1"/>
  <c r="E264" i="8"/>
  <c r="F264" i="8" s="1"/>
  <c r="E260" i="8"/>
  <c r="F260" i="8" s="1"/>
  <c r="E256" i="8"/>
  <c r="F256" i="8" s="1"/>
  <c r="E252" i="8"/>
  <c r="F252" i="8" s="1"/>
  <c r="E248" i="8"/>
  <c r="F248" i="8" s="1"/>
  <c r="E244" i="8"/>
  <c r="F244" i="8" s="1"/>
  <c r="E240" i="8"/>
  <c r="F240" i="8" s="1"/>
  <c r="E236" i="8"/>
  <c r="F236" i="8" s="1"/>
  <c r="E232" i="8"/>
  <c r="F232" i="8" s="1"/>
  <c r="E228" i="8"/>
  <c r="F228" i="8" s="1"/>
  <c r="E224" i="8"/>
  <c r="F224" i="8" s="1"/>
  <c r="E220" i="8"/>
  <c r="F220" i="8" s="1"/>
  <c r="E216" i="8"/>
  <c r="F216" i="8" s="1"/>
  <c r="E212" i="8"/>
  <c r="F212" i="8" s="1"/>
  <c r="E208" i="8"/>
  <c r="F208" i="8" s="1"/>
  <c r="E204" i="8"/>
  <c r="F204" i="8" s="1"/>
  <c r="E200" i="8"/>
  <c r="F200" i="8" s="1"/>
  <c r="E196" i="8"/>
  <c r="F196" i="8" s="1"/>
  <c r="E192" i="8"/>
  <c r="F192" i="8" s="1"/>
  <c r="E188" i="8"/>
  <c r="F188" i="8" s="1"/>
  <c r="E184" i="8"/>
  <c r="F184" i="8" s="1"/>
  <c r="E181" i="8"/>
  <c r="F181" i="8" s="1"/>
  <c r="E179" i="8"/>
  <c r="F179" i="8" s="1"/>
  <c r="E177" i="8"/>
  <c r="F177" i="8" s="1"/>
  <c r="E175" i="8"/>
  <c r="F175" i="8" s="1"/>
  <c r="E173" i="8"/>
  <c r="F173" i="8" s="1"/>
  <c r="E171" i="8"/>
  <c r="F171" i="8" s="1"/>
  <c r="E169" i="8"/>
  <c r="F169" i="8" s="1"/>
  <c r="E167" i="8"/>
  <c r="F167" i="8" s="1"/>
  <c r="E165" i="8"/>
  <c r="F165" i="8" s="1"/>
  <c r="E163" i="8"/>
  <c r="F163" i="8" s="1"/>
  <c r="E161" i="8"/>
  <c r="F161" i="8" s="1"/>
  <c r="E159" i="8"/>
  <c r="F159" i="8" s="1"/>
  <c r="E157" i="8"/>
  <c r="F157" i="8" s="1"/>
  <c r="E155" i="8"/>
  <c r="F155" i="8" s="1"/>
  <c r="E153" i="8"/>
  <c r="F153" i="8" s="1"/>
  <c r="E151" i="8"/>
  <c r="F151" i="8" s="1"/>
  <c r="E149" i="8"/>
  <c r="F149" i="8" s="1"/>
  <c r="E147" i="8"/>
  <c r="F147" i="8" s="1"/>
  <c r="E145" i="8"/>
  <c r="F145" i="8" s="1"/>
  <c r="E275" i="8"/>
  <c r="F275" i="8" s="1"/>
  <c r="E271" i="8"/>
  <c r="F271" i="8" s="1"/>
  <c r="E267" i="8"/>
  <c r="F267" i="8" s="1"/>
  <c r="E263" i="8"/>
  <c r="F263" i="8" s="1"/>
  <c r="E259" i="8"/>
  <c r="F259" i="8" s="1"/>
  <c r="E255" i="8"/>
  <c r="F255" i="8" s="1"/>
  <c r="E251" i="8"/>
  <c r="F251" i="8" s="1"/>
  <c r="E247" i="8"/>
  <c r="F247" i="8" s="1"/>
  <c r="E243" i="8"/>
  <c r="F243" i="8" s="1"/>
  <c r="E239" i="8"/>
  <c r="F239" i="8" s="1"/>
  <c r="E235" i="8"/>
  <c r="F235" i="8" s="1"/>
  <c r="E231" i="8"/>
  <c r="F231" i="8" s="1"/>
  <c r="E227" i="8"/>
  <c r="F227" i="8" s="1"/>
  <c r="E223" i="8"/>
  <c r="F223" i="8" s="1"/>
  <c r="E219" i="8"/>
  <c r="F219" i="8" s="1"/>
  <c r="E215" i="8"/>
  <c r="F215" i="8" s="1"/>
  <c r="E211" i="8"/>
  <c r="F211" i="8" s="1"/>
  <c r="E207" i="8"/>
  <c r="F207" i="8" s="1"/>
  <c r="E203" i="8"/>
  <c r="F203" i="8" s="1"/>
  <c r="E199" i="8"/>
  <c r="F199" i="8" s="1"/>
  <c r="E195" i="8"/>
  <c r="F195" i="8" s="1"/>
  <c r="E191" i="8"/>
  <c r="F191" i="8" s="1"/>
  <c r="E187" i="8"/>
  <c r="F187" i="8" s="1"/>
  <c r="E183" i="8"/>
  <c r="F183" i="8" s="1"/>
  <c r="E274" i="8"/>
  <c r="F274" i="8" s="1"/>
  <c r="E270" i="8"/>
  <c r="F270" i="8" s="1"/>
  <c r="E266" i="8"/>
  <c r="F266" i="8" s="1"/>
  <c r="E262" i="8"/>
  <c r="F262" i="8" s="1"/>
  <c r="E258" i="8"/>
  <c r="F258" i="8" s="1"/>
  <c r="E254" i="8"/>
  <c r="F254" i="8" s="1"/>
  <c r="E250" i="8"/>
  <c r="F250" i="8" s="1"/>
  <c r="E246" i="8"/>
  <c r="F246" i="8" s="1"/>
  <c r="E242" i="8"/>
  <c r="F242" i="8" s="1"/>
  <c r="E238" i="8"/>
  <c r="F238" i="8" s="1"/>
  <c r="E234" i="8"/>
  <c r="F234" i="8" s="1"/>
  <c r="E230" i="8"/>
  <c r="F230" i="8" s="1"/>
  <c r="E226" i="8"/>
  <c r="F226" i="8" s="1"/>
  <c r="E222" i="8"/>
  <c r="F222" i="8" s="1"/>
  <c r="E218" i="8"/>
  <c r="F218" i="8" s="1"/>
  <c r="E214" i="8"/>
  <c r="F214" i="8" s="1"/>
  <c r="E210" i="8"/>
  <c r="F210" i="8" s="1"/>
  <c r="E206" i="8"/>
  <c r="F206" i="8" s="1"/>
  <c r="E202" i="8"/>
  <c r="F202" i="8" s="1"/>
  <c r="E198" i="8"/>
  <c r="F198" i="8" s="1"/>
  <c r="E194" i="8"/>
  <c r="F194" i="8" s="1"/>
  <c r="E190" i="8"/>
  <c r="F190" i="8" s="1"/>
  <c r="E186" i="8"/>
  <c r="F186" i="8" s="1"/>
  <c r="E182" i="8"/>
  <c r="F182" i="8" s="1"/>
  <c r="E180" i="8"/>
  <c r="F180" i="8" s="1"/>
  <c r="E178" i="8"/>
  <c r="F178" i="8" s="1"/>
  <c r="E176" i="8"/>
  <c r="F176" i="8" s="1"/>
  <c r="E174" i="8"/>
  <c r="F174" i="8" s="1"/>
  <c r="E172" i="8"/>
  <c r="F172" i="8" s="1"/>
  <c r="E170" i="8"/>
  <c r="F170" i="8" s="1"/>
  <c r="E168" i="8"/>
  <c r="F168" i="8" s="1"/>
  <c r="E166" i="8"/>
  <c r="F166" i="8" s="1"/>
  <c r="E164" i="8"/>
  <c r="F164" i="8" s="1"/>
  <c r="E162" i="8"/>
  <c r="F162" i="8" s="1"/>
  <c r="E160" i="8"/>
  <c r="F160" i="8" s="1"/>
  <c r="E158" i="8"/>
  <c r="F158" i="8" s="1"/>
  <c r="E156" i="8"/>
  <c r="F156" i="8" s="1"/>
  <c r="E154" i="8"/>
  <c r="F154" i="8" s="1"/>
  <c r="E152" i="8"/>
  <c r="F152" i="8" s="1"/>
  <c r="E150" i="8"/>
  <c r="F150" i="8" s="1"/>
  <c r="E148" i="8"/>
  <c r="F148" i="8" s="1"/>
  <c r="E146" i="8"/>
  <c r="F146" i="8" s="1"/>
  <c r="E273" i="8"/>
  <c r="F273" i="8" s="1"/>
  <c r="E269" i="8"/>
  <c r="F269" i="8" s="1"/>
  <c r="E265" i="8"/>
  <c r="F265" i="8" s="1"/>
  <c r="E261" i="8"/>
  <c r="F261" i="8" s="1"/>
  <c r="E257" i="8"/>
  <c r="F257" i="8" s="1"/>
  <c r="E253" i="8"/>
  <c r="F253" i="8" s="1"/>
  <c r="E249" i="8"/>
  <c r="F249" i="8" s="1"/>
  <c r="E245" i="8"/>
  <c r="F245" i="8" s="1"/>
  <c r="E241" i="8"/>
  <c r="F241" i="8" s="1"/>
  <c r="E237" i="8"/>
  <c r="F237" i="8" s="1"/>
  <c r="E233" i="8"/>
  <c r="F233" i="8" s="1"/>
  <c r="E229" i="8"/>
  <c r="F229" i="8" s="1"/>
  <c r="E225" i="8"/>
  <c r="F225" i="8" s="1"/>
  <c r="E221" i="8"/>
  <c r="F221" i="8" s="1"/>
  <c r="E217" i="8"/>
  <c r="F217" i="8" s="1"/>
  <c r="E213" i="8"/>
  <c r="F213" i="8" s="1"/>
  <c r="E209" i="8"/>
  <c r="F209" i="8" s="1"/>
  <c r="E205" i="8"/>
  <c r="F205" i="8" s="1"/>
  <c r="E201" i="8"/>
  <c r="F201" i="8" s="1"/>
  <c r="E197" i="8"/>
  <c r="F197" i="8" s="1"/>
  <c r="E193" i="8"/>
  <c r="F193" i="8" s="1"/>
  <c r="E189" i="8"/>
  <c r="F189" i="8" s="1"/>
  <c r="E185" i="8"/>
  <c r="F185" i="8" s="1"/>
  <c r="E4" i="8"/>
  <c r="F4" i="8" s="1"/>
  <c r="E6" i="8"/>
  <c r="F6" i="8" s="1"/>
  <c r="E8" i="8"/>
  <c r="F8" i="8" s="1"/>
  <c r="E10" i="8"/>
  <c r="F10" i="8" s="1"/>
  <c r="E12" i="8"/>
  <c r="F12" i="8" s="1"/>
  <c r="E14" i="8"/>
  <c r="F14" i="8" s="1"/>
  <c r="E16" i="8"/>
  <c r="F16" i="8" s="1"/>
  <c r="E18" i="8"/>
  <c r="F18" i="8" s="1"/>
  <c r="E20" i="8"/>
  <c r="F20" i="8" s="1"/>
  <c r="E22" i="8"/>
  <c r="F22" i="8" s="1"/>
  <c r="E24" i="8"/>
  <c r="F24" i="8" s="1"/>
  <c r="E26" i="8"/>
  <c r="F26" i="8" s="1"/>
  <c r="E28" i="8"/>
  <c r="F28" i="8" s="1"/>
  <c r="E30" i="8"/>
  <c r="F30" i="8" s="1"/>
  <c r="E32" i="8"/>
  <c r="F32" i="8" s="1"/>
  <c r="E34" i="8"/>
  <c r="F34" i="8" s="1"/>
  <c r="E36" i="8"/>
  <c r="F36" i="8" s="1"/>
  <c r="E38" i="8"/>
  <c r="F38" i="8" s="1"/>
  <c r="E40" i="8"/>
  <c r="F40" i="8" s="1"/>
  <c r="E42" i="8"/>
  <c r="F42" i="8" s="1"/>
  <c r="E44" i="8"/>
  <c r="F44" i="8" s="1"/>
  <c r="E46" i="8"/>
  <c r="F46" i="8" s="1"/>
  <c r="E48" i="8"/>
  <c r="F48" i="8" s="1"/>
  <c r="E50" i="8"/>
  <c r="F50" i="8" s="1"/>
  <c r="E52" i="8"/>
  <c r="F52" i="8" s="1"/>
  <c r="E54" i="8"/>
  <c r="F54" i="8" s="1"/>
  <c r="E56" i="8"/>
  <c r="F56" i="8" s="1"/>
  <c r="E58" i="8"/>
  <c r="F58" i="8" s="1"/>
  <c r="E62" i="8"/>
  <c r="F62" i="8" s="1"/>
  <c r="E66" i="8"/>
  <c r="F66" i="8" s="1"/>
  <c r="E70" i="8"/>
  <c r="F70" i="8" s="1"/>
  <c r="E74" i="8"/>
  <c r="F74" i="8" s="1"/>
  <c r="E78" i="8"/>
  <c r="F78" i="8" s="1"/>
  <c r="E82" i="8"/>
  <c r="F82" i="8" s="1"/>
  <c r="E86" i="8"/>
  <c r="F86" i="8" s="1"/>
  <c r="E90" i="8"/>
  <c r="F90" i="8" s="1"/>
  <c r="E94" i="8"/>
  <c r="F94" i="8" s="1"/>
  <c r="E98" i="8"/>
  <c r="F98" i="8" s="1"/>
  <c r="E102" i="8"/>
  <c r="F102" i="8" s="1"/>
  <c r="E106" i="8"/>
  <c r="F106" i="8" s="1"/>
  <c r="E110" i="8"/>
  <c r="F110" i="8" s="1"/>
  <c r="E114" i="8"/>
  <c r="F114" i="8" s="1"/>
  <c r="E118" i="8"/>
  <c r="F118" i="8" s="1"/>
  <c r="E122" i="8"/>
  <c r="F122" i="8" s="1"/>
  <c r="E126" i="8"/>
  <c r="F126" i="8" s="1"/>
  <c r="E130" i="8"/>
  <c r="F130" i="8" s="1"/>
  <c r="E134" i="8"/>
  <c r="F134" i="8" s="1"/>
  <c r="E138" i="8"/>
  <c r="F138" i="8" s="1"/>
  <c r="E142" i="8"/>
  <c r="F142" i="8" s="1"/>
  <c r="E59" i="8"/>
  <c r="F59" i="8" s="1"/>
  <c r="E63" i="8"/>
  <c r="F63" i="8" s="1"/>
  <c r="E67" i="8"/>
  <c r="F67" i="8" s="1"/>
  <c r="E71" i="8"/>
  <c r="F71" i="8" s="1"/>
  <c r="E75" i="8"/>
  <c r="F75" i="8" s="1"/>
  <c r="E79" i="8"/>
  <c r="F79" i="8" s="1"/>
  <c r="E83" i="8"/>
  <c r="F83" i="8" s="1"/>
  <c r="E87" i="8"/>
  <c r="F87" i="8" s="1"/>
  <c r="E91" i="8"/>
  <c r="F91" i="8" s="1"/>
  <c r="E95" i="8"/>
  <c r="F95" i="8" s="1"/>
  <c r="E99" i="8"/>
  <c r="F99" i="8" s="1"/>
  <c r="E103" i="8"/>
  <c r="F103" i="8" s="1"/>
  <c r="E107" i="8"/>
  <c r="F107" i="8" s="1"/>
  <c r="E111" i="8"/>
  <c r="F111" i="8" s="1"/>
  <c r="E115" i="8"/>
  <c r="F115" i="8" s="1"/>
  <c r="E119" i="8"/>
  <c r="F119" i="8" s="1"/>
  <c r="E123" i="8"/>
  <c r="F123" i="8" s="1"/>
  <c r="E127" i="8"/>
  <c r="F127" i="8" s="1"/>
  <c r="E131" i="8"/>
  <c r="F131" i="8" s="1"/>
  <c r="E135" i="8"/>
  <c r="F135" i="8" s="1"/>
  <c r="E139" i="8"/>
  <c r="F139" i="8" s="1"/>
  <c r="E143" i="8"/>
  <c r="F143" i="8" s="1"/>
  <c r="E3" i="8"/>
  <c r="F3" i="8" s="1"/>
  <c r="E5" i="8"/>
  <c r="F5" i="8" s="1"/>
  <c r="E7" i="8"/>
  <c r="F7" i="8" s="1"/>
  <c r="E9" i="8"/>
  <c r="F9" i="8" s="1"/>
  <c r="E11" i="8"/>
  <c r="F11" i="8" s="1"/>
  <c r="E13" i="8"/>
  <c r="F13" i="8" s="1"/>
  <c r="E15" i="8"/>
  <c r="F15" i="8" s="1"/>
  <c r="E17" i="8"/>
  <c r="F17" i="8" s="1"/>
  <c r="E19" i="8"/>
  <c r="F19" i="8" s="1"/>
  <c r="E21" i="8"/>
  <c r="F21" i="8" s="1"/>
  <c r="E23" i="8"/>
  <c r="F23" i="8" s="1"/>
  <c r="E25" i="8"/>
  <c r="F25" i="8" s="1"/>
  <c r="E27" i="8"/>
  <c r="F27" i="8" s="1"/>
  <c r="E29" i="8"/>
  <c r="F29" i="8" s="1"/>
  <c r="E31" i="8"/>
  <c r="F31" i="8" s="1"/>
  <c r="E33" i="8"/>
  <c r="F33" i="8" s="1"/>
  <c r="E35" i="8"/>
  <c r="F35" i="8" s="1"/>
  <c r="E37" i="8"/>
  <c r="F37" i="8" s="1"/>
  <c r="E39" i="8"/>
  <c r="F39" i="8" s="1"/>
  <c r="E41" i="8"/>
  <c r="F41" i="8" s="1"/>
  <c r="E43" i="8"/>
  <c r="F43" i="8" s="1"/>
  <c r="E45" i="8"/>
  <c r="F45" i="8" s="1"/>
  <c r="E47" i="8"/>
  <c r="F47" i="8" s="1"/>
  <c r="E49" i="8"/>
  <c r="F49" i="8" s="1"/>
  <c r="E51" i="8"/>
  <c r="F51" i="8" s="1"/>
  <c r="E53" i="8"/>
  <c r="F53" i="8" s="1"/>
  <c r="E55" i="8"/>
  <c r="F55" i="8" s="1"/>
  <c r="E57" i="8"/>
  <c r="F57" i="8" s="1"/>
  <c r="E60" i="8"/>
  <c r="F60" i="8" s="1"/>
  <c r="E64" i="8"/>
  <c r="F64" i="8" s="1"/>
  <c r="E68" i="8"/>
  <c r="F68" i="8" s="1"/>
  <c r="E72" i="8"/>
  <c r="F72" i="8" s="1"/>
  <c r="E76" i="8"/>
  <c r="F76" i="8" s="1"/>
  <c r="E80" i="8"/>
  <c r="F80" i="8" s="1"/>
  <c r="E84" i="8"/>
  <c r="F84" i="8" s="1"/>
  <c r="E88" i="8"/>
  <c r="F88" i="8" s="1"/>
  <c r="E92" i="8"/>
  <c r="F92" i="8" s="1"/>
  <c r="E96" i="8"/>
  <c r="F96" i="8" s="1"/>
  <c r="E100" i="8"/>
  <c r="F100" i="8" s="1"/>
  <c r="E104" i="8"/>
  <c r="F104" i="8" s="1"/>
  <c r="E108" i="8"/>
  <c r="F108" i="8" s="1"/>
  <c r="E112" i="8"/>
  <c r="F112" i="8" s="1"/>
  <c r="E116" i="8"/>
  <c r="F116" i="8" s="1"/>
  <c r="E120" i="8"/>
  <c r="F120" i="8" s="1"/>
  <c r="E124" i="8"/>
  <c r="F124" i="8" s="1"/>
  <c r="E128" i="8"/>
  <c r="F128" i="8" s="1"/>
  <c r="E132" i="8"/>
  <c r="F132" i="8" s="1"/>
  <c r="E136" i="8"/>
  <c r="F136" i="8" s="1"/>
  <c r="E140" i="8"/>
  <c r="F140" i="8" s="1"/>
  <c r="E144" i="8"/>
  <c r="F144" i="8" s="1"/>
</calcChain>
</file>

<file path=xl/sharedStrings.xml><?xml version="1.0" encoding="utf-8"?>
<sst xmlns="http://schemas.openxmlformats.org/spreadsheetml/2006/main" count="10350" uniqueCount="7143">
  <si>
    <t>Table S4. Summary of Proteomics Experiments</t>
  </si>
  <si>
    <t>Data for Graph</t>
  </si>
  <si>
    <t>Replicate A</t>
  </si>
  <si>
    <t>Replicate B</t>
  </si>
  <si>
    <t>Culture Condition</t>
  </si>
  <si>
    <t>Genotype</t>
  </si>
  <si>
    <t>Peptides</t>
  </si>
  <si>
    <t>Exp A</t>
  </si>
  <si>
    <t>FDR</t>
  </si>
  <si>
    <t>Exp B</t>
  </si>
  <si>
    <t>Log Growth</t>
  </si>
  <si>
    <t>Wildtype</t>
  </si>
  <si>
    <t>YCA-1 Knockout</t>
  </si>
  <si>
    <t>YCA-1 Mutant</t>
  </si>
  <si>
    <t>Heat Shock</t>
  </si>
  <si>
    <t>GO:0030686~90S preribosome</t>
  </si>
  <si>
    <t>GO:0043039~tRNA aminoacylation</t>
  </si>
  <si>
    <t>GO:0043038~amino acid activation</t>
  </si>
  <si>
    <t>ribosome biogenesis</t>
  </si>
  <si>
    <t>UTP4</t>
  </si>
  <si>
    <t>AIM10</t>
  </si>
  <si>
    <t>RRP12</t>
  </si>
  <si>
    <t>YDR341C</t>
  </si>
  <si>
    <t>UTP7</t>
  </si>
  <si>
    <t>ILS1</t>
  </si>
  <si>
    <t>GAR1</t>
  </si>
  <si>
    <t>EMG1</t>
  </si>
  <si>
    <t>VAS1</t>
  </si>
  <si>
    <t>UTP8</t>
  </si>
  <si>
    <t>HTS1</t>
  </si>
  <si>
    <t>UTP9</t>
  </si>
  <si>
    <t>RPP0</t>
  </si>
  <si>
    <t>WRS1</t>
  </si>
  <si>
    <t>BRX1</t>
  </si>
  <si>
    <t>DIM1</t>
  </si>
  <si>
    <t>SES1</t>
  </si>
  <si>
    <t>NOG1</t>
  </si>
  <si>
    <t>TYS1</t>
  </si>
  <si>
    <t>ESF1</t>
  </si>
  <si>
    <t>RRP9</t>
  </si>
  <si>
    <t>CDC60</t>
  </si>
  <si>
    <t>SAS10</t>
  </si>
  <si>
    <t>CMS1</t>
  </si>
  <si>
    <t>DPS1</t>
  </si>
  <si>
    <t>SOF1</t>
  </si>
  <si>
    <t>MES1</t>
  </si>
  <si>
    <t>IMP3</t>
  </si>
  <si>
    <t>THS1</t>
  </si>
  <si>
    <t>ERB1</t>
  </si>
  <si>
    <t>HAS1</t>
  </si>
  <si>
    <t>YHR020W</t>
  </si>
  <si>
    <t>PXR1</t>
  </si>
  <si>
    <t>CKB1</t>
  </si>
  <si>
    <t>GUS1</t>
  </si>
  <si>
    <t>RIO2</t>
  </si>
  <si>
    <t>CKB2</t>
  </si>
  <si>
    <t>GRS1</t>
  </si>
  <si>
    <t>KRI1</t>
  </si>
  <si>
    <t>ALA1</t>
  </si>
  <si>
    <t>NSA2</t>
  </si>
  <si>
    <t>NOP58</t>
  </si>
  <si>
    <t>ARC1</t>
  </si>
  <si>
    <t>SCL1</t>
  </si>
  <si>
    <t>FRS1</t>
  </si>
  <si>
    <t>LOC1</t>
  </si>
  <si>
    <t>NOP56</t>
  </si>
  <si>
    <t>ECM16</t>
  </si>
  <si>
    <t>NIP7</t>
  </si>
  <si>
    <t>NAN1</t>
  </si>
  <si>
    <t>NOP53</t>
  </si>
  <si>
    <t>SPB1</t>
  </si>
  <si>
    <t>SPB4</t>
  </si>
  <si>
    <t>NOP10</t>
  </si>
  <si>
    <t>RPF1</t>
  </si>
  <si>
    <t>NOC3</t>
  </si>
  <si>
    <t>NOP15</t>
  </si>
  <si>
    <t>NOP12</t>
  </si>
  <si>
    <t>NOP2</t>
  </si>
  <si>
    <t>NOP6</t>
  </si>
  <si>
    <t>RCL1</t>
  </si>
  <si>
    <t>UTP21</t>
  </si>
  <si>
    <t>RIX7</t>
  </si>
  <si>
    <t>DED81</t>
  </si>
  <si>
    <t>ENP2</t>
  </si>
  <si>
    <t>SNU13</t>
  </si>
  <si>
    <t>RPS14A</t>
  </si>
  <si>
    <t>MSD1</t>
  </si>
  <si>
    <t>UTP13</t>
  </si>
  <si>
    <t>SLX9</t>
  </si>
  <si>
    <t>MRT4</t>
  </si>
  <si>
    <t>URB1</t>
  </si>
  <si>
    <t>NOP8</t>
  </si>
  <si>
    <t>DBP6</t>
  </si>
  <si>
    <t>Gene Name</t>
  </si>
  <si>
    <t>Fold-Increase Upon Heat Shock</t>
  </si>
  <si>
    <t>Knockout</t>
  </si>
  <si>
    <t>SwissProt</t>
  </si>
  <si>
    <t>A</t>
  </si>
  <si>
    <t>B</t>
  </si>
  <si>
    <t>UTP4_YEAST</t>
  </si>
  <si>
    <t/>
  </si>
  <si>
    <t>RRP12_YEAST</t>
  </si>
  <si>
    <t>UTP7_YEAST</t>
  </si>
  <si>
    <t>EMG1_YEAST</t>
  </si>
  <si>
    <t>UTP8_YEAST</t>
  </si>
  <si>
    <t>RLA0_YEAST</t>
  </si>
  <si>
    <t>DIM1_YEAST</t>
  </si>
  <si>
    <t>UTP9_YEAST</t>
  </si>
  <si>
    <t>RRP9_YEAST</t>
  </si>
  <si>
    <t>CMS1_YEAST</t>
  </si>
  <si>
    <t>DCA13_YEAST</t>
  </si>
  <si>
    <t>IMP3_YEAST</t>
  </si>
  <si>
    <t>HAS1_YEAST</t>
  </si>
  <si>
    <t>CSK2B_YEAST</t>
  </si>
  <si>
    <t>CSK2C_YEAST</t>
  </si>
  <si>
    <t>ERB1_YEAS7</t>
  </si>
  <si>
    <t>NOP58_YEAS7</t>
  </si>
  <si>
    <t>PSA6_YEAST</t>
  </si>
  <si>
    <t>NOP56_YEAST</t>
  </si>
  <si>
    <t>DHR1_YEAST</t>
  </si>
  <si>
    <t>UTP17_YEAST</t>
  </si>
  <si>
    <t>SYPM_YEAST</t>
  </si>
  <si>
    <t>SYRC_YEAST</t>
  </si>
  <si>
    <t>SYIC_YEAST</t>
  </si>
  <si>
    <t>SYV_YEAST</t>
  </si>
  <si>
    <t>SYH_YEAST</t>
  </si>
  <si>
    <t>SYWC_YEAST</t>
  </si>
  <si>
    <t>SYSC_YEAST</t>
  </si>
  <si>
    <t>SYYC_YEAST</t>
  </si>
  <si>
    <t>SYLC_YEAST</t>
  </si>
  <si>
    <t>SYDC_YEAST</t>
  </si>
  <si>
    <t>SYMC_YEAST</t>
  </si>
  <si>
    <t>SYTC_YEAST</t>
  </si>
  <si>
    <t>YHI0_YEAST</t>
  </si>
  <si>
    <t>SYEC_YEAST</t>
  </si>
  <si>
    <t>SYG_YEAST</t>
  </si>
  <si>
    <t>SYAC_YEAST</t>
  </si>
  <si>
    <t>G4P1_YEAST</t>
  </si>
  <si>
    <t>SYFB_YEAST</t>
  </si>
  <si>
    <t>GAR1_YEAST</t>
  </si>
  <si>
    <t>BRX1_YEAST</t>
  </si>
  <si>
    <t>NOG1_YEAST</t>
  </si>
  <si>
    <t>ESF1_YEAST</t>
  </si>
  <si>
    <t>SAS10_YEAST</t>
  </si>
  <si>
    <t>PXR1_YEAS7</t>
  </si>
  <si>
    <t>RIO2_YEAST</t>
  </si>
  <si>
    <t>KRI1_YEAST</t>
  </si>
  <si>
    <t>NSA2_YEAS7</t>
  </si>
  <si>
    <t>LOC1_YEAS7</t>
  </si>
  <si>
    <t>NIP7_YEAST</t>
  </si>
  <si>
    <t>NOP53_YEAST</t>
  </si>
  <si>
    <t>SPB1_YEAST</t>
  </si>
  <si>
    <t>SPB4_YEAS7</t>
  </si>
  <si>
    <t>NOP10_YEAST</t>
  </si>
  <si>
    <t>RPF1_YEAST</t>
  </si>
  <si>
    <t>NOC3_YEAST</t>
  </si>
  <si>
    <t>NOP15_YEAST</t>
  </si>
  <si>
    <t>NOP12_YEAST</t>
  </si>
  <si>
    <t>NOP2_YEAST</t>
  </si>
  <si>
    <t>NOP6_YEAST</t>
  </si>
  <si>
    <t>RCL1_YEAST</t>
  </si>
  <si>
    <t>UTP21_YEAST</t>
  </si>
  <si>
    <t>NOL10_YEAST</t>
  </si>
  <si>
    <t>RS14A_YEAST</t>
  </si>
  <si>
    <t>UTP13_YEAST</t>
  </si>
  <si>
    <t>SLX9_YEAST</t>
  </si>
  <si>
    <t>SYNC_YEAST</t>
  </si>
  <si>
    <t>SYDM_YEAST</t>
  </si>
  <si>
    <t>RIX7_YEAST</t>
  </si>
  <si>
    <t>SNU13_YEAST</t>
  </si>
  <si>
    <t>MRT4_YEAST</t>
  </si>
  <si>
    <t>URB1_YEAST</t>
  </si>
  <si>
    <t>NOP8_YEAST</t>
  </si>
  <si>
    <t>DBP6_YEAS7</t>
  </si>
  <si>
    <t>Clusters associated with specific GO Terms</t>
  </si>
  <si>
    <t>HS Only</t>
  </si>
  <si>
    <t>Wildtype Enriched, 90S Ribosome associated</t>
  </si>
  <si>
    <t>GR Only</t>
  </si>
  <si>
    <t>Wildtype Enriched, tRNA activation-associated</t>
  </si>
  <si>
    <t>Wdiltype-enriched, ribosome biogenesis associated</t>
  </si>
  <si>
    <t>Knockout-enriched, 90S associated</t>
  </si>
  <si>
    <t>KO, tRNA</t>
  </si>
  <si>
    <t>Knockout-enriched, ribosome biogenesis associated</t>
  </si>
  <si>
    <t>Heat Shock Responsive in both genotypes</t>
  </si>
  <si>
    <t>Proteins that are enriched in WT insoluble fraction upon heat shock (or exclusively detected upon heat shock)</t>
  </si>
  <si>
    <t>CDC14</t>
  </si>
  <si>
    <t>Proteins that are enriched in KO insoluble fraction upon heat shock (or exclusively detected upon heat shock)</t>
  </si>
  <si>
    <t>MAP2</t>
  </si>
  <si>
    <t>ARP9</t>
  </si>
  <si>
    <t>MYO2</t>
  </si>
  <si>
    <t>RPN1</t>
  </si>
  <si>
    <t>Note: "enriched" means 100% or greater increase in accumulation in the insoluble fraction</t>
  </si>
  <si>
    <t>ABP1</t>
  </si>
  <si>
    <t>NFS1</t>
  </si>
  <si>
    <t>PDE1</t>
  </si>
  <si>
    <t>ISC1</t>
  </si>
  <si>
    <t>MRPL35</t>
  </si>
  <si>
    <t>MRP17</t>
  </si>
  <si>
    <t>GLT1</t>
  </si>
  <si>
    <t>TPT1</t>
  </si>
  <si>
    <t>MAE1</t>
  </si>
  <si>
    <t>YPL184C</t>
  </si>
  <si>
    <t>NMD3</t>
  </si>
  <si>
    <t>SRB6</t>
  </si>
  <si>
    <t>CYK2</t>
  </si>
  <si>
    <t>TKL2</t>
  </si>
  <si>
    <t>DNF2</t>
  </si>
  <si>
    <t>KGD2</t>
  </si>
  <si>
    <t>RAT1</t>
  </si>
  <si>
    <t>FUM1</t>
  </si>
  <si>
    <t>DCS2</t>
  </si>
  <si>
    <t>SEC23</t>
  </si>
  <si>
    <t>TRR1</t>
  </si>
  <si>
    <t>TIF6</t>
  </si>
  <si>
    <t>MET6</t>
  </si>
  <si>
    <t>EXG1</t>
  </si>
  <si>
    <t>SSE2</t>
  </si>
  <si>
    <t>CCT2</t>
  </si>
  <si>
    <t>SEC14</t>
  </si>
  <si>
    <t>RVS161</t>
  </si>
  <si>
    <t>SSA4</t>
  </si>
  <si>
    <t>SDH2</t>
  </si>
  <si>
    <t>ETR1</t>
  </si>
  <si>
    <t>MOB2</t>
  </si>
  <si>
    <t>HSP78</t>
  </si>
  <si>
    <t>REP2</t>
  </si>
  <si>
    <t>MOB1</t>
  </si>
  <si>
    <t>PDB1</t>
  </si>
  <si>
    <t>WHI4</t>
  </si>
  <si>
    <t>PBP1</t>
  </si>
  <si>
    <t>YGR203W</t>
  </si>
  <si>
    <t>IDH1</t>
  </si>
  <si>
    <t>KGD1</t>
  </si>
  <si>
    <t>YML119W</t>
  </si>
  <si>
    <t>HEM15</t>
  </si>
  <si>
    <t>RPS28B</t>
  </si>
  <si>
    <t>OM45</t>
  </si>
  <si>
    <t>HSP12</t>
  </si>
  <si>
    <t>YOR051C</t>
  </si>
  <si>
    <t>RPN13</t>
  </si>
  <si>
    <t>RPS19A</t>
  </si>
  <si>
    <t>LEU9</t>
  </si>
  <si>
    <t>NCE103</t>
  </si>
  <si>
    <t>SOL2</t>
  </si>
  <si>
    <t>TRS23</t>
  </si>
  <si>
    <t>AAH1</t>
  </si>
  <si>
    <t>SUP1</t>
  </si>
  <si>
    <t>YCR051W</t>
  </si>
  <si>
    <t>GBP2</t>
  </si>
  <si>
    <t>ARG4</t>
  </si>
  <si>
    <t>SRO9</t>
  </si>
  <si>
    <t>SOD2</t>
  </si>
  <si>
    <t>POP2</t>
  </si>
  <si>
    <t>AST1</t>
  </si>
  <si>
    <t>EAF3</t>
  </si>
  <si>
    <t>RSC58</t>
  </si>
  <si>
    <t>SNX3</t>
  </si>
  <si>
    <t>RET2</t>
  </si>
  <si>
    <t>PBP4</t>
  </si>
  <si>
    <t>LAP3</t>
  </si>
  <si>
    <t>KEM1</t>
  </si>
  <si>
    <t>SER33</t>
  </si>
  <si>
    <t>TOR2</t>
  </si>
  <si>
    <t>URA1</t>
  </si>
  <si>
    <t>RPB8</t>
  </si>
  <si>
    <t>ERG13</t>
  </si>
  <si>
    <t>EMI1</t>
  </si>
  <si>
    <t>RPT1</t>
  </si>
  <si>
    <t>SEC10</t>
  </si>
  <si>
    <t>IPP1</t>
  </si>
  <si>
    <t>CAP2</t>
  </si>
  <si>
    <t>VAP1</t>
  </si>
  <si>
    <t>GID8</t>
  </si>
  <si>
    <t>YPT7</t>
  </si>
  <si>
    <t>PRS3</t>
  </si>
  <si>
    <t>LYS4</t>
  </si>
  <si>
    <t>HOM6</t>
  </si>
  <si>
    <t>HPT1</t>
  </si>
  <si>
    <t>MATA1</t>
  </si>
  <si>
    <t>YBR261C</t>
  </si>
  <si>
    <t>PRO1</t>
  </si>
  <si>
    <t>DCP2</t>
  </si>
  <si>
    <t>DKA1</t>
  </si>
  <si>
    <t>TRM112</t>
  </si>
  <si>
    <t>MXR1</t>
  </si>
  <si>
    <t>TIM44</t>
  </si>
  <si>
    <t>ARO4</t>
  </si>
  <si>
    <t>LSM1</t>
  </si>
  <si>
    <t>GPM2</t>
  </si>
  <si>
    <t>YOL057W</t>
  </si>
  <si>
    <t>MSC3</t>
  </si>
  <si>
    <t>MAK16</t>
  </si>
  <si>
    <t>GCN20</t>
  </si>
  <si>
    <t>SPT2</t>
  </si>
  <si>
    <t>YDL086W</t>
  </si>
  <si>
    <t>PRS5</t>
  </si>
  <si>
    <t>TPS1</t>
  </si>
  <si>
    <t>SQT1</t>
  </si>
  <si>
    <t>RIM1</t>
  </si>
  <si>
    <t>YDJ1</t>
  </si>
  <si>
    <t>ABF2</t>
  </si>
  <si>
    <t>SFB2</t>
  </si>
  <si>
    <t>SAR1</t>
  </si>
  <si>
    <t>EGD2</t>
  </si>
  <si>
    <t>TMP1</t>
  </si>
  <si>
    <t>HHF1</t>
  </si>
  <si>
    <t>TY1B-BL</t>
  </si>
  <si>
    <t>GRX2</t>
  </si>
  <si>
    <t>TY1A-DR1</t>
  </si>
  <si>
    <t>ILV5</t>
  </si>
  <si>
    <t>TY1B-OL</t>
  </si>
  <si>
    <t>MDH3</t>
  </si>
  <si>
    <t>TY2A-B</t>
  </si>
  <si>
    <t>BOI1</t>
  </si>
  <si>
    <t>TPS3</t>
  </si>
  <si>
    <t>DUS3</t>
  </si>
  <si>
    <t>TDH3</t>
  </si>
  <si>
    <t>YDR061W</t>
  </si>
  <si>
    <t>SRP40</t>
  </si>
  <si>
    <t>YDR391C</t>
  </si>
  <si>
    <t>YJR142W</t>
  </si>
  <si>
    <t>MBF1</t>
  </si>
  <si>
    <t>YLR460C</t>
  </si>
  <si>
    <t>RPA1</t>
  </si>
  <si>
    <t>YNL108C</t>
  </si>
  <si>
    <t>TDH2</t>
  </si>
  <si>
    <t>VID30</t>
  </si>
  <si>
    <t>RBG1</t>
  </si>
  <si>
    <t>IML1</t>
  </si>
  <si>
    <t>RPC10</t>
  </si>
  <si>
    <t>RIB3</t>
  </si>
  <si>
    <t>ADE16</t>
  </si>
  <si>
    <t>MRP7</t>
  </si>
  <si>
    <t>GSY2</t>
  </si>
  <si>
    <t>FOL2</t>
  </si>
  <si>
    <t>RPS28A</t>
  </si>
  <si>
    <t>RPD3</t>
  </si>
  <si>
    <t>PFK1</t>
  </si>
  <si>
    <t>PRE1</t>
  </si>
  <si>
    <t>NUP116</t>
  </si>
  <si>
    <t>PDR15</t>
  </si>
  <si>
    <t>BEM1</t>
  </si>
  <si>
    <t>MRPS17</t>
  </si>
  <si>
    <t>BEM2</t>
  </si>
  <si>
    <t>GTT1</t>
  </si>
  <si>
    <t>RPS21A</t>
  </si>
  <si>
    <t>GPD1</t>
  </si>
  <si>
    <t>HRK1</t>
  </si>
  <si>
    <t>MAS1</t>
  </si>
  <si>
    <t>RPS26A</t>
  </si>
  <si>
    <t>MEU1</t>
  </si>
  <si>
    <t>UGP1</t>
  </si>
  <si>
    <t>GSY1</t>
  </si>
  <si>
    <t>TDH1</t>
  </si>
  <si>
    <t>FAS1</t>
  </si>
  <si>
    <t>LSC1</t>
  </si>
  <si>
    <t>MRPL33</t>
  </si>
  <si>
    <t>NET1</t>
  </si>
  <si>
    <t>TAL1</t>
  </si>
  <si>
    <t>ARP3</t>
  </si>
  <si>
    <t>PNC1</t>
  </si>
  <si>
    <t>TUB2</t>
  </si>
  <si>
    <t>GLC3</t>
  </si>
  <si>
    <t>ARC35</t>
  </si>
  <si>
    <t>RPT4</t>
  </si>
  <si>
    <t>CIT1</t>
  </si>
  <si>
    <t>PAN5</t>
  </si>
  <si>
    <t>MRP2</t>
  </si>
  <si>
    <t>PET123</t>
  </si>
  <si>
    <t>RSM10</t>
  </si>
  <si>
    <t>UBI1</t>
  </si>
  <si>
    <t>RSM26</t>
  </si>
  <si>
    <t>YHL021C</t>
  </si>
  <si>
    <t>MRPS5</t>
  </si>
  <si>
    <t>SPC42</t>
  </si>
  <si>
    <t>MRPS8</t>
  </si>
  <si>
    <t>FPR4</t>
  </si>
  <si>
    <t>EDC3</t>
  </si>
  <si>
    <t>AIP1</t>
  </si>
  <si>
    <t>SUI1</t>
  </si>
  <si>
    <t>ACP1</t>
  </si>
  <si>
    <t>PRT1</t>
  </si>
  <si>
    <t>YSA1</t>
  </si>
  <si>
    <t>ADE3</t>
  </si>
  <si>
    <t>TRP2</t>
  </si>
  <si>
    <t>STM1</t>
  </si>
  <si>
    <t>RMT2</t>
  </si>
  <si>
    <t>ADE5,7</t>
  </si>
  <si>
    <t>MIS1</t>
  </si>
  <si>
    <t>CMK2</t>
  </si>
  <si>
    <t>RFC2</t>
  </si>
  <si>
    <t>SFH1</t>
  </si>
  <si>
    <t>DOP1</t>
  </si>
  <si>
    <t>YKL091C</t>
  </si>
  <si>
    <t>ADE13</t>
  </si>
  <si>
    <t>HEM2</t>
  </si>
  <si>
    <t>GLR1</t>
  </si>
  <si>
    <t>DYS1</t>
  </si>
  <si>
    <t>TPA1</t>
  </si>
  <si>
    <t>DLD2</t>
  </si>
  <si>
    <t>RAD51</t>
  </si>
  <si>
    <t>TSL1</t>
  </si>
  <si>
    <t>MCM6</t>
  </si>
  <si>
    <t>ILV1</t>
  </si>
  <si>
    <t>FSH1</t>
  </si>
  <si>
    <t>SSA2</t>
  </si>
  <si>
    <t>YHB1</t>
  </si>
  <si>
    <t>CHA1</t>
  </si>
  <si>
    <t>MTG2</t>
  </si>
  <si>
    <t>RPS0B</t>
  </si>
  <si>
    <t>RHO3</t>
  </si>
  <si>
    <t>VPS1</t>
  </si>
  <si>
    <t>YPT1</t>
  </si>
  <si>
    <t>FAT2</t>
  </si>
  <si>
    <t>YGL101W</t>
  </si>
  <si>
    <t>PAB1</t>
  </si>
  <si>
    <t>HAP1</t>
  </si>
  <si>
    <t>POM152</t>
  </si>
  <si>
    <t>HIS4</t>
  </si>
  <si>
    <t>ARO2</t>
  </si>
  <si>
    <t>THR1</t>
  </si>
  <si>
    <t>PFK2</t>
  </si>
  <si>
    <t>IDI1</t>
  </si>
  <si>
    <t>GCD11</t>
  </si>
  <si>
    <t>APJ1</t>
  </si>
  <si>
    <t>DBP4</t>
  </si>
  <si>
    <t>BNA5</t>
  </si>
  <si>
    <t>RAI1</t>
  </si>
  <si>
    <t>SRB2</t>
  </si>
  <si>
    <t>PST2</t>
  </si>
  <si>
    <t>MCM5</t>
  </si>
  <si>
    <t>HOG1</t>
  </si>
  <si>
    <t>GRX5</t>
  </si>
  <si>
    <t>PRE9</t>
  </si>
  <si>
    <t>CTH1</t>
  </si>
  <si>
    <t>TRP1</t>
  </si>
  <si>
    <t>TIF35</t>
  </si>
  <si>
    <t>GDH1</t>
  </si>
  <si>
    <t>TFP1</t>
  </si>
  <si>
    <t>NIF3</t>
  </si>
  <si>
    <t>SHS1</t>
  </si>
  <si>
    <t>NPT1</t>
  </si>
  <si>
    <t>YLL029W</t>
  </si>
  <si>
    <t>BNA6</t>
  </si>
  <si>
    <t>NFU1</t>
  </si>
  <si>
    <t>REX2</t>
  </si>
  <si>
    <t>DST1</t>
  </si>
  <si>
    <t>CAR2</t>
  </si>
  <si>
    <t>MEX67</t>
  </si>
  <si>
    <t>RIM20</t>
  </si>
  <si>
    <t>FAA1</t>
  </si>
  <si>
    <t>PCC1</t>
  </si>
  <si>
    <t>MPD1</t>
  </si>
  <si>
    <t>HEM3</t>
  </si>
  <si>
    <t>TUF1</t>
  </si>
  <si>
    <t>ACO2</t>
  </si>
  <si>
    <t>BCY1</t>
  </si>
  <si>
    <t>YOL045W</t>
  </si>
  <si>
    <t>GLY1</t>
  </si>
  <si>
    <t>BCP1</t>
  </si>
  <si>
    <t>TRP5</t>
  </si>
  <si>
    <t>CGI121</t>
  </si>
  <si>
    <t>ARB1</t>
  </si>
  <si>
    <t>HAM1</t>
  </si>
  <si>
    <t>NTA1</t>
  </si>
  <si>
    <t>PRX1</t>
  </si>
  <si>
    <t>PNP1</t>
  </si>
  <si>
    <t>CPR6</t>
  </si>
  <si>
    <t>YOR251C</t>
  </si>
  <si>
    <t>SSA1</t>
  </si>
  <si>
    <t>YKL033W-A</t>
  </si>
  <si>
    <t>RPC40</t>
  </si>
  <si>
    <t>PYK2</t>
  </si>
  <si>
    <t>PEP5</t>
  </si>
  <si>
    <t>RFA3</t>
  </si>
  <si>
    <t>LPD1</t>
  </si>
  <si>
    <t>PRD1</t>
  </si>
  <si>
    <t>RPA2</t>
  </si>
  <si>
    <t>YJL068C</t>
  </si>
  <si>
    <t>RPS21B</t>
  </si>
  <si>
    <t>LCB4</t>
  </si>
  <si>
    <t>GLC7</t>
  </si>
  <si>
    <t>UGA2</t>
  </si>
  <si>
    <t>PDC1</t>
  </si>
  <si>
    <t>RAF1</t>
  </si>
  <si>
    <t>GCN3</t>
  </si>
  <si>
    <t>YUH1</t>
  </si>
  <si>
    <t>PHB1</t>
  </si>
  <si>
    <t>YGR173W</t>
  </si>
  <si>
    <t>PAA1</t>
  </si>
  <si>
    <t>MRP8</t>
  </si>
  <si>
    <t>YKR043C</t>
  </si>
  <si>
    <t>YGR250C</t>
  </si>
  <si>
    <t>YMR152W</t>
  </si>
  <si>
    <t>SIS1</t>
  </si>
  <si>
    <t>YNL313C</t>
  </si>
  <si>
    <t>ADH1</t>
  </si>
  <si>
    <t>YOL022C</t>
  </si>
  <si>
    <t>YHR009C</t>
  </si>
  <si>
    <t>SAM1</t>
  </si>
  <si>
    <t>HEM4</t>
  </si>
  <si>
    <t>SDH1</t>
  </si>
  <si>
    <t>LSP1</t>
  </si>
  <si>
    <t>YDL144C</t>
  </si>
  <si>
    <t>RPN11</t>
  </si>
  <si>
    <t>MRPL19</t>
  </si>
  <si>
    <t>ATP3</t>
  </si>
  <si>
    <t>SOL4</t>
  </si>
  <si>
    <t>HSP42</t>
  </si>
  <si>
    <t>CAR1</t>
  </si>
  <si>
    <t>PDX1</t>
  </si>
  <si>
    <t>ARO8</t>
  </si>
  <si>
    <t>ACO1</t>
  </si>
  <si>
    <t>HIS1</t>
  </si>
  <si>
    <t>SEC1</t>
  </si>
  <si>
    <t>PRB1</t>
  </si>
  <si>
    <t>NPL6</t>
  </si>
  <si>
    <t>DBF2</t>
  </si>
  <si>
    <t>URA8</t>
  </si>
  <si>
    <t>COR1</t>
  </si>
  <si>
    <t>YMR031C</t>
  </si>
  <si>
    <t>QCR2</t>
  </si>
  <si>
    <t>SFB3</t>
  </si>
  <si>
    <t>QCR7</t>
  </si>
  <si>
    <t>COX6</t>
  </si>
  <si>
    <t>KAR2</t>
  </si>
  <si>
    <t>CTC1</t>
  </si>
  <si>
    <t>YHR127W</t>
  </si>
  <si>
    <t>ARA1</t>
  </si>
  <si>
    <t>ATP1</t>
  </si>
  <si>
    <t>LIA1</t>
  </si>
  <si>
    <t>ALD3</t>
  </si>
  <si>
    <t>POB3</t>
  </si>
  <si>
    <t>RPL38</t>
  </si>
  <si>
    <t>ZWF1</t>
  </si>
  <si>
    <t>TIF1</t>
  </si>
  <si>
    <t>GAD1</t>
  </si>
  <si>
    <t>YMR315W</t>
  </si>
  <si>
    <t>GLN1</t>
  </si>
  <si>
    <t>IDH2</t>
  </si>
  <si>
    <t>PHB2</t>
  </si>
  <si>
    <t>HXK1</t>
  </si>
  <si>
    <t>PRE5</t>
  </si>
  <si>
    <t>MDH1</t>
  </si>
  <si>
    <t>HST2</t>
  </si>
  <si>
    <t>FBA1</t>
  </si>
  <si>
    <t>ARD1</t>
  </si>
  <si>
    <t>ILV3</t>
  </si>
  <si>
    <t>BDH2</t>
  </si>
  <si>
    <t>DUG1</t>
  </si>
  <si>
    <t>AIM45</t>
  </si>
  <si>
    <t>SUI3</t>
  </si>
  <si>
    <t>PRE7</t>
  </si>
  <si>
    <t>FPR3</t>
  </si>
  <si>
    <t>PRE3</t>
  </si>
  <si>
    <t>ADH3</t>
  </si>
  <si>
    <t>PUP2</t>
  </si>
  <si>
    <t>BAT1</t>
  </si>
  <si>
    <t>PRE8</t>
  </si>
  <si>
    <t>BTN2</t>
  </si>
  <si>
    <t>MKT1</t>
  </si>
  <si>
    <t>FMP52</t>
  </si>
  <si>
    <t>BMH2</t>
  </si>
  <si>
    <t>GVP36</t>
  </si>
  <si>
    <t>MDJ1</t>
  </si>
  <si>
    <t>SDS22</t>
  </si>
  <si>
    <t>RET1</t>
  </si>
  <si>
    <t>YNL274C</t>
  </si>
  <si>
    <t>RVB1</t>
  </si>
  <si>
    <t>EMI2</t>
  </si>
  <si>
    <t>TMA19</t>
  </si>
  <si>
    <t>YOR131C</t>
  </si>
  <si>
    <t>CHC1</t>
  </si>
  <si>
    <t>YGL039W</t>
  </si>
  <si>
    <t>YGL157W</t>
  </si>
  <si>
    <t>GRE3</t>
  </si>
  <si>
    <t>RNR2</t>
  </si>
  <si>
    <t>ARP2</t>
  </si>
  <si>
    <t>DCS1</t>
  </si>
  <si>
    <t>GLK1</t>
  </si>
  <si>
    <t>POR1</t>
  </si>
  <si>
    <t>SPE3</t>
  </si>
  <si>
    <t>RPS10A</t>
  </si>
  <si>
    <t>NQM1</t>
  </si>
  <si>
    <t>OYE2</t>
  </si>
  <si>
    <t>WTM1</t>
  </si>
  <si>
    <t>FAS2</t>
  </si>
  <si>
    <t>SCP1</t>
  </si>
  <si>
    <t>PRE2</t>
  </si>
  <si>
    <t>YJR096W</t>
  </si>
  <si>
    <t>ENO1</t>
  </si>
  <si>
    <t>YMR226C</t>
  </si>
  <si>
    <t>HSP60</t>
  </si>
  <si>
    <t>YNL010W</t>
  </si>
  <si>
    <t>YLR301W</t>
  </si>
  <si>
    <t>YNL134C</t>
  </si>
  <si>
    <t>ERG10</t>
  </si>
  <si>
    <t>YBR137W</t>
  </si>
  <si>
    <t>LSM6</t>
  </si>
  <si>
    <t>VMA6</t>
  </si>
  <si>
    <t>RPB1</t>
  </si>
  <si>
    <t>ALD2</t>
  </si>
  <si>
    <t>FUS3</t>
  </si>
  <si>
    <t>ALD6</t>
  </si>
  <si>
    <t>PRS1</t>
  </si>
  <si>
    <t>SSE1</t>
  </si>
  <si>
    <t>SLC1</t>
  </si>
  <si>
    <t>PGM2</t>
  </si>
  <si>
    <t>NAM7</t>
  </si>
  <si>
    <t>PIL1</t>
  </si>
  <si>
    <t>TOP2</t>
  </si>
  <si>
    <t>BMH1</t>
  </si>
  <si>
    <t>LSM12</t>
  </si>
  <si>
    <t>YBL032W</t>
  </si>
  <si>
    <t>SEC16</t>
  </si>
  <si>
    <t>SPT16</t>
  </si>
  <si>
    <t>TPS2</t>
  </si>
  <si>
    <t>YDL124W</t>
  </si>
  <si>
    <t>MCR1</t>
  </si>
  <si>
    <t>ALD4</t>
  </si>
  <si>
    <t>YMR099C</t>
  </si>
  <si>
    <t>GPH1</t>
  </si>
  <si>
    <t>OCA4</t>
  </si>
  <si>
    <t>CDC48</t>
  </si>
  <si>
    <t>PTK2</t>
  </si>
  <si>
    <t>NTH1</t>
  </si>
  <si>
    <t>UBA1</t>
  </si>
  <si>
    <t>UBI3</t>
  </si>
  <si>
    <t>NUP192</t>
  </si>
  <si>
    <t>IMD3</t>
  </si>
  <si>
    <t>SWD2</t>
  </si>
  <si>
    <t>BAT2</t>
  </si>
  <si>
    <t>PRI1</t>
  </si>
  <si>
    <t>GPP1</t>
  </si>
  <si>
    <t>RPT6</t>
  </si>
  <si>
    <t>ATP2</t>
  </si>
  <si>
    <t>SVL3</t>
  </si>
  <si>
    <t>PYK1</t>
  </si>
  <si>
    <t>OLA1</t>
  </si>
  <si>
    <t>RPL1A</t>
  </si>
  <si>
    <t>GPM1</t>
  </si>
  <si>
    <t>VPS29</t>
  </si>
  <si>
    <t>CTT1</t>
  </si>
  <si>
    <t>YKL128C</t>
  </si>
  <si>
    <t>VMA2</t>
  </si>
  <si>
    <t>TPI1</t>
  </si>
  <si>
    <t>MRP1</t>
  </si>
  <si>
    <t>CPR1</t>
  </si>
  <si>
    <t>MRP51</t>
  </si>
  <si>
    <t>MAP1</t>
  </si>
  <si>
    <t>CYS3</t>
  </si>
  <si>
    <t>UGA1</t>
  </si>
  <si>
    <t>RPL15A</t>
  </si>
  <si>
    <t>HSP104</t>
  </si>
  <si>
    <t>MRP4</t>
  </si>
  <si>
    <t>SEC53</t>
  </si>
  <si>
    <t>RIP1</t>
  </si>
  <si>
    <t>SSC1</t>
  </si>
  <si>
    <t>HSP26</t>
  </si>
  <si>
    <t>HSC82</t>
  </si>
  <si>
    <t>TIF3</t>
  </si>
  <si>
    <t>SAH1</t>
  </si>
  <si>
    <t>PMI40</t>
  </si>
  <si>
    <t>ENO2</t>
  </si>
  <si>
    <t>GLO3</t>
  </si>
  <si>
    <t>VAC8</t>
  </si>
  <si>
    <t>NTE1</t>
  </si>
  <si>
    <t>RSM23</t>
  </si>
  <si>
    <t>SEC27</t>
  </si>
  <si>
    <t>DLD3</t>
  </si>
  <si>
    <t>NOT1</t>
  </si>
  <si>
    <t>RPB10</t>
  </si>
  <si>
    <t>GCD7</t>
  </si>
  <si>
    <t>VMA8</t>
  </si>
  <si>
    <t>TEF4</t>
  </si>
  <si>
    <t>RPT5</t>
  </si>
  <si>
    <t>RPS12</t>
  </si>
  <si>
    <t>FMP41</t>
  </si>
  <si>
    <t>GPX2</t>
  </si>
  <si>
    <t>NUP170</t>
  </si>
  <si>
    <t>RIB4</t>
  </si>
  <si>
    <t>YNR021W</t>
  </si>
  <si>
    <t>SUI2</t>
  </si>
  <si>
    <t>PPZ1</t>
  </si>
  <si>
    <t>STI1</t>
  </si>
  <si>
    <t>GDE1</t>
  </si>
  <si>
    <t>SLI15</t>
  </si>
  <si>
    <t>HSP10</t>
  </si>
  <si>
    <t>ADA2</t>
  </si>
  <si>
    <t>RPN8</t>
  </si>
  <si>
    <t>APL3</t>
  </si>
  <si>
    <t>TIF11</t>
  </si>
  <si>
    <t>BUL2</t>
  </si>
  <si>
    <t>RPL22A</t>
  </si>
  <si>
    <t>MRPL28</t>
  </si>
  <si>
    <t>APD1</t>
  </si>
  <si>
    <t>YNL155W</t>
  </si>
  <si>
    <t>OST2</t>
  </si>
  <si>
    <t>SOD1</t>
  </si>
  <si>
    <t>HMO1</t>
  </si>
  <si>
    <t>RPL10</t>
  </si>
  <si>
    <t>TRS31</t>
  </si>
  <si>
    <t>SMT3</t>
  </si>
  <si>
    <t>YJL133C-A</t>
  </si>
  <si>
    <t>RSC30</t>
  </si>
  <si>
    <t>CDC53</t>
  </si>
  <si>
    <t>RVB2</t>
  </si>
  <si>
    <t>VPS35</t>
  </si>
  <si>
    <t>TPO3</t>
  </si>
  <si>
    <t>PUP3</t>
  </si>
  <si>
    <t>GFA1</t>
  </si>
  <si>
    <t>RPL30</t>
  </si>
  <si>
    <t>GCV1</t>
  </si>
  <si>
    <t>MRPS18</t>
  </si>
  <si>
    <t>DAD3</t>
  </si>
  <si>
    <t>MRPS28</t>
  </si>
  <si>
    <t>ILV6</t>
  </si>
  <si>
    <t>MRPS9</t>
  </si>
  <si>
    <t>TRP3</t>
  </si>
  <si>
    <t>YLR422W</t>
  </si>
  <si>
    <t>IKI3</t>
  </si>
  <si>
    <t>PDA1</t>
  </si>
  <si>
    <t>GPB1</t>
  </si>
  <si>
    <t>KAP95</t>
  </si>
  <si>
    <t>ROM2</t>
  </si>
  <si>
    <t>RGD2</t>
  </si>
  <si>
    <t>YLR104W</t>
  </si>
  <si>
    <t>YLR064W</t>
  </si>
  <si>
    <t>VPS33</t>
  </si>
  <si>
    <t>DID2</t>
  </si>
  <si>
    <t>SMC1</t>
  </si>
  <si>
    <t>ADH6</t>
  </si>
  <si>
    <t>GLE2</t>
  </si>
  <si>
    <t>GDI1</t>
  </si>
  <si>
    <t>LSM5</t>
  </si>
  <si>
    <t>ADE17</t>
  </si>
  <si>
    <t>YKL077W</t>
  </si>
  <si>
    <t>RNQ1</t>
  </si>
  <si>
    <t>YHR097C</t>
  </si>
  <si>
    <t>CHD1</t>
  </si>
  <si>
    <t>TAF6</t>
  </si>
  <si>
    <t>IST2</t>
  </si>
  <si>
    <t>YRO2</t>
  </si>
  <si>
    <t>HHT1</t>
  </si>
  <si>
    <t>SEC13</t>
  </si>
  <si>
    <t>GIS2</t>
  </si>
  <si>
    <t>HXT7</t>
  </si>
  <si>
    <t>CYS4</t>
  </si>
  <si>
    <t>YGR054W</t>
  </si>
  <si>
    <t>AHP1</t>
  </si>
  <si>
    <t>SEC28</t>
  </si>
  <si>
    <t>DCP1</t>
  </si>
  <si>
    <t>RPB2</t>
  </si>
  <si>
    <t>IMG1</t>
  </si>
  <si>
    <t>PGI1</t>
  </si>
  <si>
    <t>HXK2</t>
  </si>
  <si>
    <t>CCT5</t>
  </si>
  <si>
    <t>HSP82</t>
  </si>
  <si>
    <t>KES1</t>
  </si>
  <si>
    <t>SEH1</t>
  </si>
  <si>
    <t>YPR1</t>
  </si>
  <si>
    <t>ASC1</t>
  </si>
  <si>
    <t>MMF1</t>
  </si>
  <si>
    <t>GUA1</t>
  </si>
  <si>
    <t>SEC26</t>
  </si>
  <si>
    <t>GLO1</t>
  </si>
  <si>
    <t>ASN2</t>
  </si>
  <si>
    <t>APE1</t>
  </si>
  <si>
    <t>IMD2</t>
  </si>
  <si>
    <t>AAT2</t>
  </si>
  <si>
    <t>HSP30</t>
  </si>
  <si>
    <t>TKL1</t>
  </si>
  <si>
    <t>HOM2</t>
  </si>
  <si>
    <t>PRE10</t>
  </si>
  <si>
    <t>FAA4</t>
  </si>
  <si>
    <t>GND1</t>
  </si>
  <si>
    <t>MRPL8</t>
  </si>
  <si>
    <t>CDC28</t>
  </si>
  <si>
    <t>ERV46</t>
  </si>
  <si>
    <t>PAM16</t>
  </si>
  <si>
    <t>PUF6</t>
  </si>
  <si>
    <t>SMD3</t>
  </si>
  <si>
    <t>YMR178W</t>
  </si>
  <si>
    <t>PET54</t>
  </si>
  <si>
    <t>YEL047C</t>
  </si>
  <si>
    <t>RTN2</t>
  </si>
  <si>
    <t>KSP1</t>
  </si>
  <si>
    <t>GDB1</t>
  </si>
  <si>
    <t>NDI1</t>
  </si>
  <si>
    <t>FMP45</t>
  </si>
  <si>
    <t>TSA2</t>
  </si>
  <si>
    <t>RPT3</t>
  </si>
  <si>
    <t>LEU4</t>
  </si>
  <si>
    <t>RSM7</t>
  </si>
  <si>
    <t>LEU1</t>
  </si>
  <si>
    <t>MRPL1</t>
  </si>
  <si>
    <t>MRPL3</t>
  </si>
  <si>
    <t>ADO1</t>
  </si>
  <si>
    <t>ADE12</t>
  </si>
  <si>
    <t>UBA4</t>
  </si>
  <si>
    <t>ADH5</t>
  </si>
  <si>
    <t>ALD5</t>
  </si>
  <si>
    <t>YOR052C</t>
  </si>
  <si>
    <t>ARG1</t>
  </si>
  <si>
    <t>ATP16</t>
  </si>
  <si>
    <t>ATP14</t>
  </si>
  <si>
    <t>ATG21</t>
  </si>
  <si>
    <t>FRQ1</t>
  </si>
  <si>
    <t>YER163C</t>
  </si>
  <si>
    <t>CDC24</t>
  </si>
  <si>
    <t>RSC9</t>
  </si>
  <si>
    <t>RET3</t>
  </si>
  <si>
    <t>COG7</t>
  </si>
  <si>
    <t>CYC3</t>
  </si>
  <si>
    <t>COX5A</t>
  </si>
  <si>
    <t>DAK1</t>
  </si>
  <si>
    <t>TOP1</t>
  </si>
  <si>
    <t>ARO1</t>
  </si>
  <si>
    <t>RPB11</t>
  </si>
  <si>
    <t>RPC34</t>
  </si>
  <si>
    <t>MGM1</t>
  </si>
  <si>
    <t>ELP3</t>
  </si>
  <si>
    <t>ELP6</t>
  </si>
  <si>
    <t>SEC15</t>
  </si>
  <si>
    <t>FSH3</t>
  </si>
  <si>
    <t>WHI2</t>
  </si>
  <si>
    <t>GSP2</t>
  </si>
  <si>
    <t>STE18</t>
  </si>
  <si>
    <t>SUC1</t>
  </si>
  <si>
    <t>IAH1</t>
  </si>
  <si>
    <t>IOC3</t>
  </si>
  <si>
    <t>IOC4</t>
  </si>
  <si>
    <t>ERG11</t>
  </si>
  <si>
    <t>PPM2</t>
  </si>
  <si>
    <t>MRC1</t>
  </si>
  <si>
    <t>MCA1</t>
  </si>
  <si>
    <t>MTG1</t>
  </si>
  <si>
    <t>IML2</t>
  </si>
  <si>
    <t>MPM1</t>
  </si>
  <si>
    <t>YTH1</t>
  </si>
  <si>
    <t>NPY1</t>
  </si>
  <si>
    <t>NHP6B</t>
  </si>
  <si>
    <t>STH1</t>
  </si>
  <si>
    <t>LEU2</t>
  </si>
  <si>
    <t>ASM4</t>
  </si>
  <si>
    <t>PBP2</t>
  </si>
  <si>
    <t>REP1</t>
  </si>
  <si>
    <t>CSR1</t>
  </si>
  <si>
    <t>ADE6</t>
  </si>
  <si>
    <t>GIM5</t>
  </si>
  <si>
    <t>NAS6</t>
  </si>
  <si>
    <t>YMR087W</t>
  </si>
  <si>
    <t>ALT2</t>
  </si>
  <si>
    <t>SCW4</t>
  </si>
  <si>
    <t>ZTA1</t>
  </si>
  <si>
    <t>PBA1</t>
  </si>
  <si>
    <t>BOI2</t>
  </si>
  <si>
    <t>RAM2</t>
  </si>
  <si>
    <t>IVY1</t>
  </si>
  <si>
    <t>MSO1</t>
  </si>
  <si>
    <t>URE2</t>
  </si>
  <si>
    <t>YPL088W</t>
  </si>
  <si>
    <t>YDR020C</t>
  </si>
  <si>
    <t>RFC4</t>
  </si>
  <si>
    <t>RKM3</t>
  </si>
  <si>
    <t>VAR1</t>
  </si>
  <si>
    <t>HRT1</t>
  </si>
  <si>
    <t>NAB6</t>
  </si>
  <si>
    <t>SRP54</t>
  </si>
  <si>
    <t>LSC2</t>
  </si>
  <si>
    <t>SUM1</t>
  </si>
  <si>
    <t>MPT5</t>
  </si>
  <si>
    <t>TAF9</t>
  </si>
  <si>
    <t>GCD2</t>
  </si>
  <si>
    <t>TMA7</t>
  </si>
  <si>
    <t>TUB3</t>
  </si>
  <si>
    <t>LSM2</t>
  </si>
  <si>
    <t>LSM3</t>
  </si>
  <si>
    <t>UBX4</t>
  </si>
  <si>
    <t>YBR056W</t>
  </si>
  <si>
    <t>YIL064W</t>
  </si>
  <si>
    <t>YFR006W</t>
  </si>
  <si>
    <t>YGR117C</t>
  </si>
  <si>
    <t>YGR127W</t>
  </si>
  <si>
    <t>YHR209W</t>
  </si>
  <si>
    <t>YJL217W</t>
  </si>
  <si>
    <t>YKL215C</t>
  </si>
  <si>
    <t>YKR011C</t>
  </si>
  <si>
    <t>YOR289W</t>
  </si>
  <si>
    <t>YDR161W</t>
  </si>
  <si>
    <t>VMA5</t>
  </si>
  <si>
    <t>SFP1</t>
  </si>
  <si>
    <t>BDH1</t>
  </si>
  <si>
    <t>NAM9</t>
  </si>
  <si>
    <t>HSP150</t>
  </si>
  <si>
    <t>NRK1</t>
  </si>
  <si>
    <t>TPO2</t>
  </si>
  <si>
    <t>YLR143W</t>
  </si>
  <si>
    <t>YRB1</t>
  </si>
  <si>
    <t>NBA1</t>
  </si>
  <si>
    <t>CCT3</t>
  </si>
  <si>
    <t>YOL019W</t>
  </si>
  <si>
    <t>Category</t>
  </si>
  <si>
    <t>Term</t>
  </si>
  <si>
    <t>Count</t>
  </si>
  <si>
    <t>%</t>
  </si>
  <si>
    <t>PValue</t>
  </si>
  <si>
    <t>Genes</t>
  </si>
  <si>
    <t>List Total</t>
  </si>
  <si>
    <t>Pop Hits</t>
  </si>
  <si>
    <t>Pop Total</t>
  </si>
  <si>
    <t>Fold Enrichment</t>
  </si>
  <si>
    <t>Bonferroni</t>
  </si>
  <si>
    <t>Benjamini</t>
  </si>
  <si>
    <t>Excel-Compatible GO Term</t>
  </si>
  <si>
    <t>Rank</t>
  </si>
  <si>
    <t>SP_PIR_KEYWORDS</t>
  </si>
  <si>
    <t>phosphoprotein</t>
  </si>
  <si>
    <t>POR1, TFP1, DOP1, OYE2, YOR052C, TDH1, ATP1, TDH3, ATP2, TDH2, MKT1, CMK2, PXR1, SFP1, YPR1, DLD3, KGD2, NIF3, RPS0B, DPS1, KAP95, NTE1, UBA4, ACP1, DUG1, SRO9, YMR315W, GRX2, RMT2, GPD1, YRO2, RPT3, RPT4, NDI1, RPT5, UGA1, RPT1, MAP2, POP2, GND1, PMI40, KSP1, YLR301W, GUA1, CMS1, RTN2, PEP5, KAR2, PBA1, GLY1, RNR2, ACO1, VPS1, HSP60, HXK2, HXK1, NOC3, NAB6, IOC4, PAB1, ARB1, ARC35, FPR3, RPL38, FPR4, MAS1, ARC1, PRX1, ILV5, HSP104, ARA1, GFA1, EMI2, GPH1, YPT1, HSP82, LSP1, HSP78, IST2, DBF2, LEU1, SFH1, NBA1, RPN8, PPZ1, TRS31, GRS1, FRS1, NET1, TPA1, HHF1, ARP3, ARP2, RPS26A, YHR020W, CHC1, CKB1, CKB2, PRD1, TUF1, ILV1, BAT2, BAT1, ARO8, SDS22, GSY1, GSY2, ARO2, YLR422W, LSC1, LSC2, YML119W, EGD2, TAF9, SEC23, UBX4, KRI1, FAA1, SEC26, SEC27, MRC1, PRB1, YKL215C, RPS10A, ILS1, CHA1, BCY1, RSC9, RPS28A, HRK1, LIA1, YHR009C, SEC16, SEC14, SEC15, ASM4, RVS161, OM45, RAI1, SEC1, SIS1, SHS1, SAS10, EDC3, CDC48, HXT7, GLC7, NTH1, GLC3, TUB2, CDC60, GPB1, GDB1, TIF1, APL3, UGP1, TIF3, TIF6, YHR097C, ADH5, VAS1, ADH6, WRS1, IVY1, IPP1, ADH1, ADH3, DNF2, VPS33, CHD1, RSM10, VPS35, ZWF1, RPP0, ASN2, YOR051C, SEC53, GTT1, PNP1, PUP2, APJ1, RGD2, ATP16, PIL1, CDC14, CCT2, PUF6, LCB4, MRP51, GLE2, ADE6, ADE3, BEM1, SPB1, OLA1, SPB4, DCS1, BEM2, AIP1, DCS2, PGM2, NOP2, HAS1, NOP6, AAT2, YSA1, MDH1, MPT5, WHI2, RPC40, BTN2, KEM1, GCD2, TAL1, TIF35, TPI1, ALD4, ETR1, ALD6, IDH2, PRE10, BCP1, SRP40, GAD1, HAP1, GDE1, PBP2, YHB1, PBP4, SSA1, SSA2, PRI1, NOP10, PBP1, CDC24, SSA4, NOP12, GUS1, IDI1, HEM2, SFB3, SUI1, SUI3, MSC3, RIO2, TIF11, TRP2, IML2, TRP3, HST2, TRP5, TYS1, FAS1, FAS2, SLI15, PGI1, BOI2, RPS21B, SSC1, BOI1, RPS21A, DAK1, YDR341C, NFS1, GLK1, YHR127W, YMR031C, MMF1, CAR1, CAR2, ATG21, GDI1, PDR15, PRE2, RRP12, AIM10, YDJ1, NOP53, SOD2, COG7, SSE1, NOP58, SSE2, ALA1, PRE8, PRE7, NOP56, PRE5, GCN20, PRE3, SUM1, RVB2, YKL091C, HSP10, BUL2, PNC1, RVB1, ESF1, TOP1, MSO1, THS1, KES1, QCR2, ERB1, YUH1, HSP26, SVL3, GPM1, YDR161W, RRP9, PRT1, THR1, VMA2, HOG1, WTM1, FUM1, NPL6, POM152, GBP2, MYO2, NAN1, TRR1, SPT16, CPR1, BRX1, SNX3, STH1, MIS1, SES1, HSP30, TOR2, PYK2, FBA1, NQM1, COR1, YGR054W, MET6, BMH1, BMH2, STI1, HSP42, MBF1, MES1, SCL1, TPS2, TPS1, VAC8, YGR127W, TPO3, TSL1, ADE13, SPC42, ADE12, GCN3, CYS3, CYS4, NUP170, YNL155W, GRE3, PDC1, MCM5, MCM6, MRP8, CTT1, FMP45, HSC82, GCD11, UTP8, PFK2, PFK1, UTP9, TKL1, YRB1, ERG13, ERG11, ERG10, GVP36, ENO2, SMT3, ENO1, HOM2, YGR250C, HIS4, SAH1, DST1, STM1, POB3, TPO2, RPB2, GLR1, RPN11, YDL124W, URE2, RPC10, SCP1</t>
  </si>
  <si>
    <t>cytoplasm</t>
  </si>
  <si>
    <t>BNA6, BNA5, LSM6, HIS1, CDC14, CCT2, CCT3, RET3, MCA1, TDH1, TDH3, TDH2, IKI3, ADE6, NPT1, LSM3, LSM2, ADE3, LSM1, BEM1, YPR1, DLD3, RPS0B, OLA1, YJL068C, DCS1, DPS1, AIP1, DCS2, PGM2, KAP95, AAT2, MPT5, BTN2, MEX67, MOB2, KEM1, HTS1, UBA4, DUG1, RPT6, SRO9, ALD2, TIF35, ALD6, YOR131C, PRE10, BCP1, RBG1, RPS19A, GRX2, RMT2, GPD1, SRP54, GDE1, ALT2, YHB1, PBP4, SSA1, SSA2, PBP1, SSA4, NOP15, RPT3, CCT5, RPT5, UGA1, GUS1, YNL010W, MAP2, RPT1, POP2, GND1, IDI1, PMI40, YLR301W, SFB3, GUA1, PBA1, PAA1, RIO2, APD1, HRT1, ACO1, NIP7, VPS1, DIM1, TYS1, NAB6, TSA2, SLI15, PGI1, PAB1, ARD1, RPS21B, BOI2, RPS21A, ARB1, ARC35, YDR341C, RPL38, CAR2, NMD3, HSP104, ATG21, ARA1, PRE2, GDI1, RRP12, YDJ1, EMI2, YPT1, HSP82, LSP1, SSE1, ALA1, PRE9, PRE8, PRE7, PRE5, PRE3, NBA1, LEU4, PNC1, BUL2, YLR143W, THS1, GRS1, FRS1, SVL3, YDR161W, NCE103, ARP3, ARP2, PRT1, TMA7, HOG1, RPS26A, PRS3, PRD1, FUM1, BAT2, TRR1, ARO8, FSH1, CPR1, TMA19, SNX3, SES1, YLR422W, CPR6, EGD2, SEC23, UBX4, SEC26, SEC27, SEC28, URA8, ILS1, RPS10A, BMH2, STI1, CSR1, MBF1, MES1, BCY1, GLN1, RPS28A, LIA1, HRK1, SCL1, TPS2, TPS1, SEC15, RVS161, YBR137W, SIS1, SMD3, TSL1, EDC3, CYS3, SOL4, GLC7, ELP3, ELP6, NTH1, GRE3, PDC1, CDC60, GPB1, CDC53, MRP8, CTT1, HSC82, GDB1, TIF1, PRO1, TIF6, PFK2, YHR097C, PFK1, VAS1, WRS1, YRB1, IPP1, ADH1, ERG10, ENO2, BDH2, DAD3, ENO1, YDL144C, RPP0, SEC53, STM1, GLR1, YDL124W, RIM20, LSM12, PUP2, APJ1, SCP1</t>
  </si>
  <si>
    <t>oxidoreductase</t>
  </si>
  <si>
    <t>OYE2, YMR226C, COX5A, GLT1, TDH1, MAE1, TDH3, TDH2, QCR2, SDH1, ADE3, YJR096W, QCR7, SDH2, DLD2, DLD3, YPR1, TPA1, RNR2, GRE3, IMD3, IMD2, PAN5, YGL157W, FAS1, FAS2, CTT1, TSA2, MDH3, MDH1, GDH1, TRR1, YGL039W, YPL088W, ADH5, ADH6, MIS1, PDB1, ALD2, ZTA1, ALD4, ALD3, ALD6, ERG11, ETR1, ADH1, ALD5, ADH3, IDH2, IDH1, BDH2, COR1, PRX1, BDH1, ILV5, ZWF1, HOM2, GPD1, ARA1, LPD1, HIS4, YHB1, SOD2, GLR1, NDI1, YDL124W, UGA2, COX6, LIA1, GND1, RIP1</t>
  </si>
  <si>
    <t>GOTERM_BP_FAT</t>
  </si>
  <si>
    <t>GO:0046164~alcohol catabolic process</t>
  </si>
  <si>
    <t>DAK1, ADH5, PFK2, PFK1, TKL2, TKL1, GLK1, PDB1, TDH1, TAL1, TDH3, TPI1, PYK2, TDH2, ADH1, FBA1, ENO2, NQM1, YJR096W, ZWF1, SOL4, ENO1, GPD1, YPR1, GPM1, GRE3, PDC1, HXK2, HXK1, EMI2, PGM2, GND1, PGI1, MDH3, MDH1</t>
  </si>
  <si>
    <t>GO:0044275~cellular carbohydrate catabolic process</t>
  </si>
  <si>
    <t>DAK1, ADH5, PFK2, PFK1, TKL2, TKL1, GLK1, PDB1, TDH1, TAL1, TDH3, TPI1, PYK2, TDH2, ADH1, FBA1, ENO2, NQM1, YJR096W, ZWF1, SOL4, ENO1, GPD1, YPR1, NTH1, GPM1, GRE3, PDC1, HXK2, HXK1, EMI2, GPH1, PGM2, GDB1, GND1, PGI1, MDH3, MDH1</t>
  </si>
  <si>
    <t>GO:0055114~oxidation reduction</t>
  </si>
  <si>
    <t>AIM45, POR1, MDJ1, ATP14, ATP16, OYE2, YNL134C, YMR226C, COX5A, GLT1, ATP3, TDH1, CIT1, ATP1, TDH3, MAE1, TDH2, ATP2, QCR2, SDH1, ADE3, YJR096W, SDH2, QCR7, DLD2, YPR1, DLD3, KGD2, TPA1, RNR2, GRE3, IMD3, IMD2, PAN5, YGL157W, FAS1, FAS2, CTT1, TSA2, TUF1, FUM1, MDH3, MRP1, MDH1, GDH1, TRR1, YGL039W, YPL088W, ADH5, ADH6, ACP1, DUG1, MIS1, PDB1, ALD2, ZTA1, ALD4, ALD3, ALD6, ETR1, ERG11, ADH1, ALD5, LSC1, LSC2, ADH3, IDH2, IDH1, BDH2, COR1, PRX1, BDH1, ILV5, ZWF1, GRX2, HOM2, GPD1, ARA1, RSM26, LPD1, HIS4, YHB1, GRX5, SOD2, NDI1, GLR1, YDL124W, HSP78, PHB2, UGA2, COX6, PHB1, LIA1, GND1, RIP1</t>
  </si>
  <si>
    <t>GO:0046365~monosaccharide catabolic process</t>
  </si>
  <si>
    <t>ADH5, PFK2, PFK1, TKL2, TKL1, GLK1, PDB1, TDH1, TAL1, TDH3, TPI1, PYK2, TDH2, ADH1, FBA1, ENO2, NQM1, YJR096W, ZWF1, SOL4, ENO1, YPR1, GPM1, GRE3, PDC1, HXK2, HXK1, EMI2, PGM2, PGI1, GND1, MDH3, MDH1</t>
  </si>
  <si>
    <t>GOTERM_CC_FAT</t>
  </si>
  <si>
    <t>GO:0031980~mitochondrial lumen</t>
  </si>
  <si>
    <t>AIM45, MDJ1, PDX1, HSP10, CIT1, ATP1, MAE1, MRP51, MRPL33, MRPL1, DLD2, MRPL3, KGD2, ACO1, MRPL8, ABF2, HSP60, MRPS5, NFU1, RSM7, MRPS9, MRPS8, TUF1, FUM1, PET123, SSC1, MRP2, MRP1, MDH1, BAT1, MRPS18, MRPS17, PDB1, IMG1, ALD4, ETR1, LSC1, ALD5, ADH3, MRPL19, MAS1, IDH2, IDH1, NAM9, RSM10, MMF1, ILV5, RIM1, RSM26, MRPS28, LPD1, VAR1, PET54, YHB1, GRX5, SOD2, NDI1, MRPL28, CHA1, HSP78</t>
  </si>
  <si>
    <t>GO:0005759~mitochondrial matrix</t>
  </si>
  <si>
    <t>GO:0019320~hexose catabolic process</t>
  </si>
  <si>
    <t>ADH5, PFK2, PFK1, TKL2, GLK1, TKL1, PDB1, TDH1, TAL1, TDH3, TPI1, TDH2, PYK2, ADH1, ENO2, FBA1, NQM1, ZWF1, SOL4, ENO1, GPM1, GRE3, PDC1, HXK2, HXK1, EMI2, PGM2, PGI1, GND1, MDH3, MDH1</t>
  </si>
  <si>
    <t>GO:0006007~glucose catabolic process</t>
  </si>
  <si>
    <t>ADH5, PFK2, PFK1, TKL2, GLK1, TKL1, PDB1, TDH1, TAL1, TDH3, TPI1, TDH2, PYK2, ADH1, ENO2, FBA1, NQM1, ZWF1, ENO1, SOL4, GPM1, PDC1, HXK2, HXK1, EMI2, PGI1, GND1, MDH3, MDH1</t>
  </si>
  <si>
    <t>GO:0016052~carbohydrate catabolic process</t>
  </si>
  <si>
    <t>GO:0070013~intracellular organelle lumen</t>
  </si>
  <si>
    <t>SRB2, MDJ1, LSM6, RVB2, CDC14, NOG1, PDX1, HSP10, SWD2, MPD1, RET1, ESF1, TOP1, PUF6, IMP3, ATP1, MAE1, MRP51, YTH1, LSM5, PXR1, ERB1, LSM3, LSM2, LSM1, SRB6, MRPL33, NET1, DLD2, KGD2, EMG1, HHF1, SPB1, RRP9, SPB4, HMO1, NFU1, NOP2, HAS1, CKB1, NOP6, CKB2, TUF1, FUM1, MDH3, ECM16, BAT1, NAN1, MDH1, MRPS18, MRPS17, RPC40, MEX67, SPT16, CPR1, BRX1, SOF1, ALD4, ETR1, ALD5, LSC1, IDH2, IDH1, TAF9, SRP40, KRI1, RIM1, MRPS28, PRB1, TAF6, LPD1, PET54, YHB1, GRX5, NOP10, RPF1, NOP15, NDI1, NOP12, CHA1, POP2, AIM45, GAR1, ADA2, SAS10, CIT1, KAR2, GLC7, MRPL1, MRPL3, LOC1, ACO1, NIP7, MRPL8, ABF2, MRPS5, HSP60, DIM1, MCM5, NOC3, MCM6, RSM7, MRPS9, MRPS8, RPC34, PET123, TIF6, MRP2, SSC1, MRP1, UTP4, UTP7, UTP8, UTP9, FPR3, FPR4, PDB1, IMG1, ADH3, MAS1, MRPL19, CHD1, NAM9, RSM10, MMF1, ILV5, NSA2, NMD3, RSM26, RRP12, NOP53, VAR1, DST1, SOD2, POB3, RPB11, RPB2, MRPL28, HSP78, RPB10, NOP58, NOP56, RPC10</t>
  </si>
  <si>
    <t>GO:0043233~organelle lumen</t>
  </si>
  <si>
    <t>UP_SEQ_FEATURE</t>
  </si>
  <si>
    <t>transit peptide:Mitochondrion</t>
  </si>
  <si>
    <t>AIM45, MDJ1, ATP14, ATP16, PDX1, COX5A, ATP3, CIT1, ATP1, MAE1, ATP2, MTG1, MTG2, QCR2, GCV1, SDH1, TIM44, MGM1, SDH2, MRPL1, DLD2, MRPL3, KGD2, ACO1, ABF2, HSP60, MRPS5, NFU1, MRPS9, RSM7, TUF1, FUM1, ILV1, MRP2, SSC1, MRP1, BAT1, MDH1, MRPS18, NFS1, VAS1, HTS1, ACP1, MIS1, PDB1, IMG1, ALD4, ETR1, ALD5, LSC1, LSC2, ADH3, MRPL19, MAS1, IDH2, IDH1, NAM9, RSM10, MMF1, COR1, FMP52, ILV5, ILV3, GRX2, RIM1, MRPS28, REX2, LPD1, GRX5, SOD2, NDI1, MRPL28, HSP78, COX6, RIP1</t>
  </si>
  <si>
    <t>GO:0006091~generation of precursor metabolites and energy</t>
  </si>
  <si>
    <t>AIM45, POR1, TFP1, ATP14, ATP16, COX5A, ATP3, TDH1, CIT1, ATP1, ADE16, TDH3, ATP2, TDH2, QCR2, SDH1, QCR7, SDH2, GLC7, MRPL1, ACO2, KGD2, ACO1, NTH1, GPM1, PDC1, HXK2, HXK1, GLC3, PGM2, VMA2, VMA5, VMA6, VMA8, GDB1, FUM1, UGP1, PGI1, MDH3, MDH1, MRPS17, SDS22, GSY1, GSY2, ADH5, PFK2, PFK1, ACP1, GLK1, PDB1, TPI1, PYK2, ETR1, LSC1, ADH1, LSC2, ADH3, FBA1, ENO2, IDH2, IDH1, COR1, HAP1, ENO1, GRX2, BMH1, BMH2, EMI2, GPH1, GRX5, NDI1, COX6, TPS1, RIP1</t>
  </si>
  <si>
    <t>transit peptide</t>
  </si>
  <si>
    <t>nad</t>
  </si>
  <si>
    <t>ADH5, NPY1, GLT1, TDH1, ALD2, TDH3, MAE1, ALD4, ALD3, TDH2, ALD6, ADH1, ALD5, ADH3, TPT1, IDH2, IDH1, BDH2, BDH1, ARA1, GPD1, HST2, HIS4, LPD1, SAH1, YHB1, IMD3, IMD2, DYS1, FAS1, FAS2, NDI1, MDH3, MDH1</t>
  </si>
  <si>
    <t>GO:0031974~membrane-enclosed lumen</t>
  </si>
  <si>
    <t>SRB2, MDJ1, LSM6, RVB2, CDC14, NOG1, PDX1, HSP10, SWD2, MPD1, RET1, ESF1, TOP1, PUF6, IMP3, ATP1, MAE1, MRP51, YTH1, LSM5, PXR1, ERB1, LSM3, LSM2, LSM1, SRB6, MRPL33, NET1, DLD2, KGD2, EMG1, HHF1, SPB1, RRP9, SPB4, HMO1, NFU1, NOP2, HAS1, CKB1, NOP6, CKB2, PRD1, TUF1, FUM1, MDH3, ECM16, BAT1, NAN1, MDH1, MRPS18, MRPS17, RPC40, MEX67, SPT16, CPR1, BRX1, SOF1, ALD4, ETR1, ALD5, LSC1, IDH2, IDH1, TAF9, SRP40, KRI1, RIM1, MRPS28, PRB1, TAF6, LPD1, PET54, YHB1, GRX5, NOP10, RPF1, NOP15, NDI1, NOP12, CHA1, POP2, AIM45, CYC3, GAR1, ADA2, SAS10, CIT1, KAR2, MGM1, GLC7, MRPL1, MRPL3, LOC1, ACO1, NIP7, MRPL8, ABF2, MRPS5, HSP60, DIM1, MCM5, NOC3, MCM6, RSM7, MRPS9, MRPS8, RPC34, PET123, TIF6, MRP2, SSC1, MRP1, UTP4, UTP7, UTP8, UTP9, FPR3, FPR4, PDB1, IMG1, ADH3, MAS1, MRPL19, CHD1, NAM9, RSM10, MMF1, ILV5, NSA2, NMD3, RSM26, RRP12, NOP53, VAR1, DST1, SOD2, POB3, RPB11, RPB2, MRPL28, HSP78, RPB10, NOP58, NOP56, RPC10</t>
  </si>
  <si>
    <t>GO:0009266~response to temperature stimulus</t>
  </si>
  <si>
    <t>SEC1, MDJ1, YBR137W, PIL1, YKL091C, HSP10, PNC1, MPD1, TSL1, YOR052C, YJR096W, HXT7, PST2, SOL4, GLC7, HSP26, YNL155W, NTH1, GRE3, NCE103, HSP60, YJL068C, HXK1, PGM2, CTT1, TSA2, WHI2, YPL088W, DAK1, GSY2, YLR064W, TKL2, GLK1, ALD4, ALD3, CPR6, YBR056W, FAA4, GLO1, BDH2, PRX1, FAA1, BDH1, GAD1, HSP104, PDR15, ARA1, GFA1, YRO2, GPH1, SSA1, HSP42, GTT1, RPF1, SSA4, LSP1, YDL124W, HSP78, RIM20, UGA1, SSE2, TPS2, TPS1</t>
  </si>
  <si>
    <t>GO:0006006~glucose metabolic process</t>
  </si>
  <si>
    <t>GSY1, GSY2, ADH5, PFK2, PFK1, TKL2, TKL1, GLK1, PDB1, TDH1, TAL1, TDH3, TPI1, PYK2, TDH2, ADH1, FBA1, ENO2, NQM1, ZWF1, SOL4, ENO1, GLC7, GPM1, BMH1, BMH2, PDC1, HXK2, HXK1, EMI2, GPH1, GLC3, PGM2, GDB1, UGP1, GND1, PGI1, MDH3, MDH1</t>
  </si>
  <si>
    <t>GO:0006732~coenzyme metabolic process</t>
  </si>
  <si>
    <t>BNA6, BNA5, PDX1, PNC1, CIT1, NPT1, ADE3, SDH1, SDH2, YMR178W, SOL4, ACO2, KGD2, ACO1, NRK1, PAN5, FUM1, PGI1, MDH3, MDH1, SPE3, ADH5, NPY1, TKL2, MIS1, TKL1, DUG1, ACP1, TAL1, TPI1, ALD4, ALD6, LSC1, ADH1, LSC2, ADH3, IDH2, IDH1, GLO1, NQM1, ZWF1, YMR315W, YDL144C, GPD1, GTT1, GLR1, NDI1, PNP1, GND1</t>
  </si>
  <si>
    <t>GO:0005829~cytosol</t>
  </si>
  <si>
    <t>LEU1, NAS6, GIM5, SIS1, CCT2, CCT3, RPN8, ADE16, CDC48, GLY1, RIO2, SOL4, ACO1, NTH1, NIP7, GPM1, RPS0B, PDC1, HXK2, YJL068C, HXK1, FAS1, FAS2, RPS26A, AAT2, FUM1, PGI1, RPS21B, RPS21A, TRR1, BTN2, ARC35, PFK2, PFK1, TMA19, RPL38, SNX3, GLK1, RPT6, ARG1, PYK2, IPP1, ALD6, ADH1, ERG10, VPS33, FBA1, ENO2, PRE10, YGR054W, CAR1, RPS19A, ENO1, NMD3, ATG21, GRX2, GPD1, URA8, PRE2, ARA1, YDJ1, RPS10A, ILS1, RPP0, YHB1, CSR1, SSA1, SSA2, SEC53, HSP42, RPT3, RPT4, RPN11, CCT5, RPT5, URE2, RPT1, PRE9, PUP2, RPS28A, SCL1, PRE8, PRE7, IDI1, PRE5, GCN20, SEC14, PRE3</t>
  </si>
  <si>
    <t>GO:0005996~monosaccharide metabolic process</t>
  </si>
  <si>
    <t>GSY1, GSY2, ADH5, PFK2, PFK1, TKL2, TKL1, GLK1, PDB1, TDH1, TAL1, TDH3, TPI1, PYK2, TDH2, ADH1, FBA1, ENO2, NQM1, YJR096W, ZWF1, SOL4, ENO1, GLC7, YPR1, GPM1, GRE3, BMH1, BMH2, PDC1, HXK2, EMI2, HXK1, GPH1, GLC3, SEC53, PGM2, PRS3, GDB1, UGP1, GND1, PGI1, YSA1, PMI40, MDH3, MDH1</t>
  </si>
  <si>
    <t>GO:0051186~cofactor metabolic process</t>
  </si>
  <si>
    <t>BNA6, HEM3, HEM2, BNA5, HEM4, PDX1, PNC1, ATP3, CIT1, QCR2, NPT1, SDH1, ADE3, QCR7, SDH2, YMR178W, SOL4, ACO2, KGD2, ACO1, NRK1, PAN5, NFU1, FUM1, PGI1, MDH3, MDH1, SPE3, ADH5, NFS1, NPY1, TKL2, TKL1, DUG1, ACP1, MIS1, TAL1, TPI1, ALD4, ALD6, LSC1, ADH1, LSC2, ADH3, IDH2, IDH1, NQM1, GLO1, COR1, ZWF1, YMR315W, YDL144C, GPD1, GTT1, GRX5, GLR1, NDI1, PNP1, GND1</t>
  </si>
  <si>
    <t>glycolysis</t>
  </si>
  <si>
    <t>GPM1, PFK2, PFK1, HXK2, HXK1, EMI2, GLK1, PDB1, TDH1, TPI1, TDH3, TDH2, PYK2, FBA1, ENO2, PGI1, ENO1</t>
  </si>
  <si>
    <t>binding site:Substrate</t>
  </si>
  <si>
    <t>BNA6, OYE2, PFK2, PFK1, YMR226C, TPI1, PYK2, GRS1, IDH2, IDH1, SDH1, YJR096W, ZWF1, CAR1, CYS3, ENO1, IAH1, ARA1, GPD1, YPR1, NRK1, SAH1, GRE3, PDC1, HXK2, HXK1, DCS1, PAN5, YDL124W, MAP1, MAP2, FUM1, YMR087W, IDI1, MDH3, MDH1</t>
  </si>
  <si>
    <t>GO:0005739~mitochondrion</t>
  </si>
  <si>
    <t>POR1, MDJ1, ATP14, DOP1, ATP16, OYE2, PIL1, PDX1, LEU4, MPM1, HSP10, COX5A, GLT1, ATP3, TDH1, TDH3, ATP1, MAE1, THS1, TDH2, ATP2, MTG1, MTG2, MRP51, QCR2, GRS1, GCV1, SDH1, TIM44, SDH2, MRPL33, QCR7, PST2, DLD2, KGD2, NIF3, GPM1, DCS1, ARP2, BEM2, NFU1, PAM16, PRD1, TUF1, FUM1, YSA1, ILV1, ECM16, POM152, MDH1, BAT1, MRPS18, MRPS17, GSY1, CPR1, HTS1, TMA19, GCD7, MIS1, DUG1, ACP1, RAT1, ALD4, TPI1, TOR2, PYK2, ALD6, ETR1, LSC1, ALD5, LSC2, FBA1, IDH2, IDH1, COR1, FAA1, GRX2, RIM1, MRPS28, YRO2, LPD1, PET54, YHB1, CSR1, SSA2, GRX5, PBP1, MBF1, NDI1, CHA1, GUS1, COX6, GND1, SCL1, TPS2, AIM45, OM45, CYC3, CIT1, MGM1, HXT7, CYS4, IML2, MRPL1, MRPL3, ACO2, ACO1, MRPL8, ABF2, VPS1, HSP60, MRPS5, HXK2, HXK1, FAS1, FAS2, RSM7, MRPS9, MRPS8, HSC82, FMP45, GDB1, RPC34, PET123, FMP41, PGI1, MRP2, SSC1, MRP1, YDR341C, ISC1, PFK2, NFS1, PFK1, VAS1, NTA1, PDB1, IMG1, ADH3, YMR031C, MRPL19, MAS1, ENO2, CHD1, NAM9, RSM10, MMF1, PRX1, FMP52, ILV5, ILV3, ENO1, PPM2, RSM26, REX2, AIM10, VAR1, YPT1, GTT1, SOD2, LSP1, GLR1, RPB2, RPN11, COG7, MRPL28, HSP78, YJL133C-A, PHB2, ALA1, PHB1, APJ1, RIP1</t>
  </si>
  <si>
    <t>GO:0019318~hexose metabolic process</t>
  </si>
  <si>
    <t>GSY1, GSY2, ADH5, PFK2, PFK1, TKL2, TKL1, GLK1, PDB1, TDH1, TAL1, TDH3, TPI1, PYK2, TDH2, ADH1, FBA1, ENO2, NQM1, ZWF1, SOL4, ENO1, GLC7, GPM1, BMH1, GRE3, BMH2, PDC1, HXK2, EMI2, HXK1, GPH1, GLC3, SEC53, PGM2, GDB1, UGP1, GND1, PGI1, PMI40, MDH3, MDH1</t>
  </si>
  <si>
    <t>GO:0001950~plasma membrane enriched fraction</t>
  </si>
  <si>
    <t>PIL1, GLK1, HSP30, TDH1, TDH3, TPI1, TDH2, ADH1, ENO2, MET6, FAA1, HXT7, PST2, ENO1, HOM2, RHO3, BMH1, BMH2, IMD3, ARP3, SSA1, HSP82, GTT1, SSA2, SSA4, LSP1, YDL124W, HSC82, FMP45, TIF1, UGP1, PGI1</t>
  </si>
  <si>
    <t>GO:0006096~glycolysis</t>
  </si>
  <si>
    <t>GPM1, PFK2, PFK1, HXK2, HXK1, EMI2, GLK1, PDB1, TDH1, TPI1, TDH3, TDH2, PYK2, FBA1, ENO2, PGI1, MDH3, MDH1, ENO1</t>
  </si>
  <si>
    <t>GO:0030529~ribonucleoprotein complex</t>
  </si>
  <si>
    <t>NBA1, LSM6, YMR226C, NOG1, IMP3, MKT1, MRP51, LSM5, ERB1, LSM3, LSM2, LSM1, MRPL33, EMG1, RPS0B, SPB1, RRP9, DCS1, DCS2, PRT1, RPS26A, NOP2, HAS1, YHR020W, CKB1, CKB2, ECM16, GBP2, NAN1, MRPS18, MRPS17, KEM1, TMA19, BRX1, DUG1, SRO9, SOF1, YGR054W, RBG1, RPS19A, SRP54, MRPS28, GDE1, RPS10A, PBP2, NOP10, RPF1, PBP1, NOP15, NOP12, MAP1, RPS28A, POP2, SCL1, GAR1, SIS1, SMD3, CMS1, SUI1, SAS10, SUI3, EDC3, TIF11, MRPL1, MRPL3, LOC1, MRPL8, NIP7, MRPS5, DIM1, NOC3, RSM7, MRPS9, MRPS8, TIF1, TIF3, PET123, GCD11, PAB1, ARD1, TIF6, RPS21B, RPS21A, MRP2, MRP1, UTP4, ARB1, UTP7, UTP8, UTP9, RPL38, IMG1, MRPL19, NAM9, RSM10, NMD3, NSA2, RSM26, RRP12, YGR250C, VAR1, RPP0, STM1, MRPL28, LSM12, NOP58, NOP56, GCN20</t>
  </si>
  <si>
    <t>GO:0019362~pyridine nucleotide metabolic process</t>
  </si>
  <si>
    <t>BNA6, BNA5, ADH5, NPY1, TKL2, TKL1, PNC1, TAL1, ALD4, TPI1, ALD6, ADH1, ADH3, NPT1, NQM1, ZWF1, YMR315W, SOL4, GPD1, NRK1, NDI1, PNP1, PGI1, GND1, MDH3</t>
  </si>
  <si>
    <t>GO:0009408~response to heat</t>
  </si>
  <si>
    <t>SEC1, MDJ1, YBR137W, PIL1, YKL091C, HSP10, PNC1, MPD1, TSL1, YOR052C, YJR096W, HXT7, PST2, GLC7, YNL155W, NTH1, GRE3, NCE103, HSP60, YJL068C, HXK1, CTT1, TSA2, WHI2, YPL088W, GSY2, DAK1, YLR064W, TKL2, GLK1, ALD4, CPR6, YBR056W, FAA4, GLO1, PRX1, FAA1, BDH1, GAD1, HSP104, ARA1, PDR15, GFA1, YRO2, GPH1, SSA1, GTT1, RPF1, SSA4, LSP1, YDL124W, HSP78, UGA1, RIM20, SSE2, TPS1</t>
  </si>
  <si>
    <t>nucleotide-binding</t>
  </si>
  <si>
    <t>DBF2, TFP1, HIS1, RVB2, CCT2, NOG1, CCT3, RVB1, TOP1, ATP1, THS1, ATP2, LCB4, MTG1, MTG2, CMK2, GRS1, ADE6, ADE3, FRS1, TIM44, NRK1, OLA1, ARP3, SPB4, ARP2, DPS1, THR1, HOG1, VMA5, RFC4, PRS3, HAS1, RFC2, YHR020W, TUF1, ECM16, MYO2, HTS1, STH1, UBA4, SES1, MIS1, RPT6, ARG1, TOR2, PYK2, LSC1, LSC2, FAA4, RBG1, FAA1, URA8, SRP54, RHO3, ILS1, SSA1, SSA2, PRI1, SSA4, RPT3, MES1, RPT4, CCT5, RPT5, BCY1, GUS1, GLN1, RPT1, HRK1, KSP1, GSP2, GUA1, SHS1, ADE12, KAR2, CDC48, RIO2, MGM1, VPS1, ADO1, HSP60, HXK2, HXK1, TUB2, TYS1, MCM5, CDC60, RAD51, TUB3, MCM6, HSC82, TIF1, GCD11, PRO1, SSC1, ARB1, DAK1, YDR341C, PFK2, VAS1, PFK1, WRS1, GLK1, DNF2, CHD1, HSP104, PDR15, AIM10, HIS4, ASN2, EMI2, YPT1, SAM1, HSP82, HSP78, SSE1, SSE2, ALA1, GCN20</t>
  </si>
  <si>
    <t>GO:0034605~cellular response to heat</t>
  </si>
  <si>
    <t>SEC1, YBR137W, YKL091C, HSP10, PNC1, MPD1, TSL1, YOR052C, YJR096W, PST2, HXT7, YNL155W, NTH1, GRE3, NCE103, HSP60, YJL068C, HXK1, CTT1, TSA2, YPL088W, GSY2, DAK1, YLR064W, TKL2, GLK1, ALD4, CPR6, YBR056W, FAA4, GLO1, PRX1, FAA1, BDH1, GAD1, HSP104, ARA1, PDR15, GFA1, YRO2, SSA1, GPH1, GTT1, RPF1, SSA4, YDL124W, HSP78, UGA1, RIM20, SSE2, TPS1</t>
  </si>
  <si>
    <t>KEGG_PATHWAY</t>
  </si>
  <si>
    <t>sce00010:Glycolysis / Gluconeogenesis</t>
  </si>
  <si>
    <t>ADH5, PFK2, PFK1, GLK1, PDB1, TDH1, ALD2, TDH3, TPI1, ALD4, TDH2, PYK2, ALD3, ALD6, ALD5, ADH1, ADH3, ENO2, FBA1, ENO1, LPD1, GPM1, PDC1, HXK2, HXK1, PGM2, PGI1</t>
  </si>
  <si>
    <t>acetylation</t>
  </si>
  <si>
    <t>TFP1, CPR1, RPT6, TAL1, RPN8, YNR021W, ADH1, ERG10, EGD2, ZWF1, GPD1, RPS0B, HHF1, BMH1, BMH2, PDC1, SSA1, YPT1, SSA2, TYS1, DPS1, STM1, SSA4, RPT3, RPT4, VMA5, MES1, RPN11, RPT5, VMA6, GLN1, SSE1, TIF1, SSE2, AAT2, RPS28A, PGI1, LIA1, PAB1, RPS21B, PMI40, RPS21A</t>
  </si>
  <si>
    <t>nucleotide phosphate-binding region:NAD</t>
  </si>
  <si>
    <t>GDH1, GPD1, HST2, LPD1, ADH5, ADH6, IMD3, DYS1, IMD2, GLT1, TDH1, NDI1, ALD4, TDH3, TDH2, ALD6, ADH1, ALD5, ADH3, MDH3, MDH1</t>
  </si>
  <si>
    <t>GO:0046496~nicotinamide nucleotide metabolic process</t>
  </si>
  <si>
    <t>GPD1, BNA6, BNA5, NRK1, ADH5, NPY1, TKL2, TKL1, TAL1, TPI1, NDI1, ALD4, ALD6, ADH1, ADH3, PNP1, NQM1, PGI1, GND1, MDH3, ZWF1, SOL4, YMR315W</t>
  </si>
  <si>
    <t>lyase</t>
  </si>
  <si>
    <t>LEU1, HEM2, CYC3, HEM4, ARO2, ADE13, ENO2, GLY1, FBA1, GLO1, GAD1, CYS3, CYS4, ENO1, ILV3, TRP2, TRP3, TRP5, ACO2, ACO1, PDC1, NCE103, FAS1, CHA1, FUM1, ILV1</t>
  </si>
  <si>
    <t>GO:0007039~vacuolar protein catabolic process</t>
  </si>
  <si>
    <t>POR1, GSP2, SDS22, GSY1, GSY2, PIL1, DUG1, GLK1, TSL1, ALD2, ALD3, LSC2, BDH2, GAD1, HSP104, SOL4, ARA1, PRB1, NTH1, GRE3, BMH2, HXK1, DCS1, GPH1, GLC3, GTT1, DCS2, SOD2, SSA4, PGM2, CTT1, BCY1, UGA1, TSA2, GDB1, UGP1, TPS2, TPS1</t>
  </si>
  <si>
    <t>GO:0006769~nicotinamide metabolic process</t>
  </si>
  <si>
    <t>GO:0009820~alkaloid metabolic process</t>
  </si>
  <si>
    <t>protein biosynthesis</t>
  </si>
  <si>
    <t>SUI1, IMP3, THS1, SUI3, MTG2, GRS1, FRS1, GCN3, MRPL33, TIF11, MRPL1, MRPL3, MRPL8, RPS0B, TYS1, DPS1, CDC60, PRT1, TMA7, RPS26A, MRP8, YHR020W, TIF1, TUF1, TIF3, GCD11, RPS21B, TIF6, RPS21A, YDR341C, GCD2, VAS1, HTS1, WRS1, RPL38, TMA19, GCD7, SES1, TIF35, MRPL19, NAM9, YGR054W, RPS19A, AIM10, RPS10A, ILS1, VAR1, RPP0, DST1, MES1, MRPL28, MAP1, GUS1, ALA1, RPS28A</t>
  </si>
  <si>
    <t>GO:0044271~nitrogen compound biosynthetic process</t>
  </si>
  <si>
    <t>LEU1, BNA6, HEM3, HEM2, BNA5, TFP1, ATP14, HEM4, ATP16, HIS1, MEU1, GUA1, LEU4, PNC1, GLT1, ATP3, CIT1, ADE13, ATP1, ADE16, ATP2, ADE12, GLY1, NPT1, ADE6, ADE3, TRP1, CYS3, YMR178W, CYS4, TRP2, TRP3, TRP5, RNR2, ACO1, NRK1, ADO1, IMD3, IMD2, THR1, VMA2, VMA5, PRS3, VMA6, VMA8, AAT2, PRO1, ILV1, BAT2, BAT1, GDH1, SPE3, ARO2, MIS1, ALD2, ARG1, ALD4, ALD3, DNF2, IDH2, IDH1, MMF1, MET6, ILV5, ILV3, HOM2, URA8, LPD1, HIS4, ASN2, SAM1, GLN1, PNP1</t>
  </si>
  <si>
    <t>molecular chaperone</t>
  </si>
  <si>
    <t>MDJ1, HSP60, CCT2, CCT3, HSP10, SSA1, SSA2, SSA4, CCT5, HSP78, SSE1, SSE2, SSC1, HSP104</t>
  </si>
  <si>
    <t>GO:0042026~protein refolding</t>
  </si>
  <si>
    <t>MDJ1, YDJ1, HSP60, HSP10, SSA1, HSP82, CPR6, HSP78, HSC82, SSE1, SSE2, SSC1, HSP104</t>
  </si>
  <si>
    <t>GO:0032268~regulation of cellular protein metabolic process</t>
  </si>
  <si>
    <t>SUI1, ADA2, PUF6, THS1, MKT1, GRS1, FRS1, ADE3, GCN3, RPS0B, PDC1, OLA1, IMD3, IMD2, DPS1, CDC60, PRT1, FAS1, TIF1, GCD11, PGI1, PAB1, PRO1, PFK2, GCD2, VAS1, PFK1, WRS1, GCD7, TKL1, FPR4, SRO9, FBA1, YGR054W, RBG1, HIS4, ILS1, BMH1, PET54, BMH2, SAM1, SEC53, PBP1, STM1, RPB2, MES1, HSP78, GUS1, PHB2, BCY1, PHB1, ALA1, GCN20</t>
  </si>
  <si>
    <t>GO:0009628~response to abiotic stimulus</t>
  </si>
  <si>
    <t>RVS161, SEC1, MDJ1, YBR137W, PIL1, YKL091C, HSP10, MPD1, PNC1, YOR052C, TSL1, YJR096W, HXT7, PST2, SOL4, GLC7, HSP26, YNL155W, NTH1, GRE3, NCE103, HSP60, YJL068C, HXK1, AIP1, TUB3, PGM2, HOG1, CTT1, TSA2, YOL019W, WHI2, YPL088W, ARC35, DAK1, GSY2, YLR064W, ISC1, TKL2, GLK1, ALD4, ALD3, ALD6, CPR6, YBR056W, FAA4, GLO1, BDH2, PRX1, FAA1, BDH1, GAD1, HSP104, GPD1, PDR15, ARA1, PRB1, GFA1, YRO2, GPH1, SSA1, GRX5, HSP42, GTT1, HSP82, RPF1, SSA4, LSP1, YDL124W, HSP78, RIM20, UGA1, IST2, SSE2, TPS2, TPS1, SCP1</t>
  </si>
  <si>
    <t>stress-induced protein</t>
  </si>
  <si>
    <t>MDJ1, HSP26, YDJ1, SIS1, SSE1, SSE2, SSA1, HSP82, HSP42, SSC1, HSP104, SSA4</t>
  </si>
  <si>
    <t>GO:0042645~mitochondrial nucleoid</t>
  </si>
  <si>
    <t>RIM1, KGD2, ACO1, LPD1, ABF2, HSP60, PDB1, ALD4, ATP1, LSC1, CHA1, IDH1, ILV5, SSC1</t>
  </si>
  <si>
    <t>GO:0009295~nucleoid</t>
  </si>
  <si>
    <t>GO:0046394~carboxylic acid biosynthetic process</t>
  </si>
  <si>
    <t>GDH1, LEU1, HIS1, MEU1, ARO2, LEU4, MIS1, ACP1, GLT1, ALD2, CIT1, ARG1, TPI1, ALD4, ALD3, ETR1, ALD6, ALD5, GLY1, IDH2, IDH1, MMF1, ADE3, TRP1, MET6, ILV5, CYS3, ILV3, CYS4, HOM2, TRP2, TRP3, TRP5, ACO1, LPD1, HIS4, ASN2, SAM1, THR1, FAS1, FAS2, GLN1, AAT2, PRO1, ILV1, BAT2, BAT1</t>
  </si>
  <si>
    <t>GO:0016053~organic acid biosynthetic process</t>
  </si>
  <si>
    <t>GO:0006733~oxidoreduction coenzyme metabolic process</t>
  </si>
  <si>
    <t>GOTERM_MF_FAT</t>
  </si>
  <si>
    <t>GO:0048037~cofactor binding</t>
  </si>
  <si>
    <t>AIM45, TRR1, YGL039W, ARO8, BNA5, OYE2, NFS1, PDX1, ACP1, GLT1, TDH1, TDH3, MAE1, TDH2, PPZ1, GLY1, IDH2, IDH1, SDH1, ILV5, GAD1, CAR2, CYS3, PST2, YDL144C, CYS4, HOM2, GPD1, DLD2, HST2, TRP5, DLD3, KGD2, ALT2, LPD1, HIS4, PDC1, GPH1, PAN5, YGL157W, GLR1, NDI1, CHA1, UGA1, AAT2, GND1, ILV1</t>
  </si>
  <si>
    <t>Aminoacyl-tRNA synthetase</t>
  </si>
  <si>
    <t>AIM10, YDR341C, ILS1, VAS1, HTS1, WRS1, SES1, TYS1, CDC60, DPS1, MES1, THS1, YHR020W, GUS1, GRS1, ALA1, FRS1</t>
  </si>
  <si>
    <t>GO:0043228~non-membrane-bounded organelle</t>
  </si>
  <si>
    <t>DBF2, SFH1, NBA1, LSM6, RVB2, CDC14, YMR226C, NOG1, NHP6B, SWD2, RVB1, ESF1, PUF6, TOP1, IMP3, ATP1, MRP51, LSM5, PXR1, ERB1, LSM3, LSM2, LSM1, MRPL33, NET1, BEM1, KGD2, EMG1, RPS0B, HHF1, SPB1, ARP3, RRP9, SPB4, HMO1, ARP2, AIP1, PCC1, KAP95, NOP2, RFC4, RPS26A, RFC2, HAS1, YHR020W, CKB1, NOP6, CKB2, ECM16, MYO2, GBP2, NAN1, MRPS18, MRPS17, RPC40, KEM1, SPT16, CPR1, STH1, BRX1, TMA19, DUG1, SOF1, ALD4, LSC1, IDH1, YGR054W, KRI1, SRP40, RPS19A, MRC1, RIM1, MRPS28, GDE1, LPD1, RPS10A, PRI1, HSP42, NOP10, RPF1, NOP15, NOP12, MAP1, CHA1, RPS28A, RVS161, GAR1, SIS1, SHS1, SAS10, ADA2, SPC42, SUI3, TIF11, GLC7, MRPL1, MRPL3, LOC1, ACO1, NIP7, MRPL8, ABF2, VPS1, HSP60, MRPS5, DIM1, TUB2, CGI121, MCM5, TUB3, NOC3, RAD51, MCM6, RSM7, MRPS9, MRPS8, TIF1, SLI15, GCD11, PET123, TIF3, PAB1, ARD1, TIF6, RPS21B, BOI2, MRP2, SSC1, RPS21A, MRP1, UTP4, ARB1, UTP7, ARC35, UTP8, UTP9, FPR3, RPL38, FPR4, PDB1, IMG1, MRPL19, SMT3, CHD1, NAM9, RSM10, ILV5, DAD3, NSA2, NMD3, RSM26, RRP12, NOP53, VAR1, RPP0, STM1, POB3, MRPL28, RPB10, LSM12, NOP58, NOP56, GCN20, RFA3, SCP1, RPC10</t>
  </si>
  <si>
    <t>GO:0043232~intracellular non-membrane-bounded organelle</t>
  </si>
  <si>
    <t>GO:0044429~mitochondrial part</t>
  </si>
  <si>
    <t>AIM45, OM45, POR1, MDJ1, ATP14, CYC3, ATP16, PIL1, PDX1, COX5A, HSP10, ATP3, CIT1, ATP1, MAE1, ATP2, MTG1, MTG2, MRP51, QCR2, SDH1, TIM44, SDH2, MGM1, QCR7, MRPL33, IML2, MRPL1, DLD2, MRPL3, KGD2, ACO1, MRPL8, VPS1, ABF2, MRPS5, HSP60, NFU1, MRPS9, RSM7, MRPS8, PAM16, PRD1, TUF1, FUM1, PET123, MRP2, SSC1, MRP1, BAT1, MDH1, MRPS18, MRPS17, ISC1, PDB1, IMG1, ALD4, ETR1, ALD5, LSC1, ADH3, IDH2, MRPL19, MAS1, IDH1, NAM9, RSM10, MMF1, COR1, FMP52, ILV5, FAA1, RIM1, RSM26, MRPS28, LPD1, VAR1, PET54, YHB1, GRX5, GTT1, SOD2, LSP1, NDI1, MRPL28, HSP78, YJL133C-A, CHA1, PHB2, COX6, PHB1, RIP1</t>
  </si>
  <si>
    <t>UTP4, UTP7, GAR1, UTP8, UTP9, BRX1, NOG1, ESF1, SAS10, SOF1, IMP3, ERB1, PXR1, RIO2, KRI1, NSA2, RRP12, LOC1, EMG1, NIP7, NOP53, SPB1, DIM1, RRP9, SPB4, NOP10, RPF1, NOC3, NOP15, NOP12, NOP2, HAS1, NOP6, NOP58, NOP56, ECM16, NAN1</t>
  </si>
  <si>
    <t>atp-binding</t>
  </si>
  <si>
    <t>DBF2, TFP1, HIS1, RVB2, CCT2, CCT3, RVB1, TOP1, ATP1, ATP2, THS1, LCB4, CMK2, GRS1, ADE6, FRS1, TIM44, ADE3, NRK1, ARP3, SPB4, ARP2, DPS1, THR1, HOG1, VMA5, RFC4, PRS3, HAS1, RFC2, YHR020W, MYO2, ECM16, HTS1, STH1, UBA4, SES1, MIS1, RPT6, ARG1, TOR2, PYK2, LSC1, LSC2, FAA4, FAA1, URA8, ILS1, SSA1, SSA2, PRI1, SSA4, RPT3, RPT4, MES1, CCT5, RPT5, GUS1, RPT1, GLN1, HRK1, KSP1, GUA1, KAR2, CDC48, RIO2, ADO1, HSP60, HXK2, HXK1, TYS1, MCM5, CDC60, RAD51, MCM6, HSC82, TIF1, PRO1, SSC1, ARB1, DAK1, YDR341C, PFK2, VAS1, PFK1, WRS1, GLK1, DNF2, CHD1, HSP104, PDR15, AIM10, HIS4, ASN2, EMI2, SAM1, HSP82, HSP78, SSE1, ALA1, SSE2, GCN20</t>
  </si>
  <si>
    <t>GO:0019748~secondary metabolic process</t>
  </si>
  <si>
    <t>GPD1, BNA6, BNA5, NRK1, ADH5, NPY1, TKL2, TKL1, TAL1, TPI1, NDI1, ALD4, ALD6, ADH1, ADH3, PNP1, NQM1, PGI1, GND1, IDI1, MDH3, ZWF1, SOL4, YMR315W</t>
  </si>
  <si>
    <t>stress response</t>
  </si>
  <si>
    <t>MDJ1, ARO2, HSP30, KAR2, HSP104, GPD1, HSP26, HSP150, YDJ1, GRE3, HSP60, STI1, SSA1, HSP82, HSP42, SSA2, SSA4, HSP78, HSC82, FMP45, SSE1, SSE2, FMP41, TPS2, TPS1, SSC1</t>
  </si>
  <si>
    <t>GO:0008652~cellular amino acid biosynthetic process</t>
  </si>
  <si>
    <t>GDH1, LEU1, HIS1, MEU1, ARO2, LEU4, MIS1, GLT1, ALD2, CIT1, ARG1, ALD3, IDH2, GLY1, IDH1, MMF1, ADE3, TRP1, MET6, ILV5, CYS3, ILV3, CYS4, HOM2, TRP2, TRP3, TRP5, ACO1, HIS4, LPD1, ASN2, SAM1, THR1, GLN1, AAT2, PRO1, ILV1, BAT2, BAT1</t>
  </si>
  <si>
    <t>proteasome</t>
  </si>
  <si>
    <t>PRE2, NAS6, RPT6, RPT3, RPN8, RPN11, RPT4, RPT5, RPT1, PUP2, PRE10, PRE9, SCL1, PRE8, PRE7, PRE5, PRE3</t>
  </si>
  <si>
    <t>GO:0009309~amine biosynthetic process</t>
  </si>
  <si>
    <t>GDH1, SPE3, LEU1, HIS1, MEU1, ARO2, LEU4, MIS1, GLT1, ALD2, CIT1, ARG1, ALD3, IDH2, GLY1, IDH1, MMF1, ADE3, TRP1, MET6, ILV5, CYS3, ILV3, CYS4, HOM2, TRP2, TRP3, TRP5, ACO1, HIS4, LPD1, ASN2, SAM1, THR1, GLN1, AAT2, PRO1, ILV1, BAT2, BAT1</t>
  </si>
  <si>
    <t>GO:0005730~nucleolus</t>
  </si>
  <si>
    <t>GAR1, LSM6, CDC14, NOG1, SAS10, ESF1, TOP1, PUF6, IMP3, LSM5, ERB1, PXR1, LSM3, LSM2, LSM1, NET1, GLC7, LOC1, EMG1, NIP7, SPB1, DIM1, SPB4, RRP9, HMO1, NOC3, NOP2, HAS1, NOP6, CKB1, CKB2, TIF6, ECM16, NAN1, UTP4, RPC40, UTP7, UTP8, UTP9, FPR3, BRX1, FPR4, SOF1, KRI1, SRP40, NSA2, RRP12, NOP53, NOP10, RPF1, NOP15, NOP12, RPB10, NOP58, NOP56, RPC10</t>
  </si>
  <si>
    <t>GO:0006090~pyruvate metabolic process</t>
  </si>
  <si>
    <t>LPD1, GPM1, PDC1, PDX1, PDB1, TDH1, TPI1, MAE1, ALD4, TDH3, TDH2, PYK2, FBA1, ENO2, PGI1, ENO1</t>
  </si>
  <si>
    <t>rrna processing</t>
  </si>
  <si>
    <t>UTP4, RAI1, KEM1, UTP7, GAR1, UTP8, LSM6, RVB2, UTP9, RAT1, ESF1, SAS10, SOF1, IMP3, LSM5, ERB1, PXR1, LSM3, LSM2, KRI1, NSA2, EMG1, NOP53, SPB1, DIM1, RRP9, SPB4, NOP10, RPF1, NOP15, NOP12, HAS1, RSC9, NOP6, NOP58, ECM16, NAN1</t>
  </si>
  <si>
    <t>GO:0030684~preribosome</t>
  </si>
  <si>
    <t>UTP4, UTP7, UTP8, UTP9, BRX1, NOG1, CMS1, SAS10, SOF1, IMP3, ERB1, NSA2, RRP12, LOC1, EMG1, NIP7, SPB1, RPP0, DIM1, RRP9, RPF1, NOC3, NOP15, NOP12, NOP2, HAS1, CKB1, CKB2, NOP58, SCL1, NOP56, TIF6, ECM16, NAN1</t>
  </si>
  <si>
    <t>ribonucleoprotein</t>
  </si>
  <si>
    <t>GAR1, LSM6, SMD3, SAS10, IMP3, MRP51, LSM5, LSM3, LSM2, LSM1, MRPL33, MRPL1, MRPL3, EMG1, MRPL8, RPS0B, MRPS5, RRP9, RPS26A, RSM7, MRPS9, MRPS8, PET123, RPS21B, ECM16, RPS21A, MRP2, MRP1, NAN1, MRPS18, MRPS17, UTP4, UTP7, UTP8, UTP9, RPL38, IMG1, SOF1, MRPL19, NAM9, RSM10, RPS19A, RSM26, SRP54, MRPS28, RPS10A, VAR1, PBP2, RPP0, NOP10, NOP15, MRPL28, RPS28A, NOP58, NOP56</t>
  </si>
  <si>
    <t>GO:0006418~tRNA aminoacylation for protein translation</t>
  </si>
  <si>
    <t>AIM10, YDR341C, ILS1, VAS1, HTS1, WRS1, SES1, TYS1, CDC60, DPS1, MES1, THS1, YHR020W, GUS1, GRS1, ALA1, ARC1, FRS1</t>
  </si>
  <si>
    <t>nadp</t>
  </si>
  <si>
    <t>GDH1, TRR1, OYE2, ADH6, MIS1, ALD2, ZTA1, ALD3, ERG11, ETR1, ALD5, ADE3, ZWF1, ILV5, HOM2, YPR1, GRE3, YHB1, PAN5, FAS1, GLR1, FAS2, YDL124W, UGA2, GND1</t>
  </si>
  <si>
    <t>GO:0034660~ncRNA metabolic process</t>
  </si>
  <si>
    <t>RAI1, GAR1, LSM6, RVB2, NOG1, SWD2, ESF1, SAS10, IMP3, THS1, IKI3, TPT1, GRS1, LSM5, ERB1, PXR1, LSM3, LSM2, RIO2, FRS1, GLC7, ELP3, LOC1, EMG1, ELP6, NIP7, RPS0B, SPB1, DIM1, RRP9, SPB4, TYS1, DPS1, CDC60, NOC3, NOP2, HAS1, YHR020W, NOP6, YMR087W, RPS21B, TIF6, ECM16, RPS21A, NAN1, UTP4, UTP7, KEM1, UTP8, YDR341C, NFS1, VAS1, UTP9, HTS1, WRS1, BRX1, UBA4, SES1, RAT1, SOF1, ARC1, KRI1, NSA2, RMT2, NUP116, PPM2, RRP12, AIM10, REX2, NOP53, ILS1, NOP10, RPF1, NOP15, MES1, NOP12, GUS1, RSC9, ALA1, NOP58, NOP56</t>
  </si>
  <si>
    <t>heat shock</t>
  </si>
  <si>
    <t>MDJ1, HSP26, YDJ1, SIS1, SSE1, SSE2, SSA1, HSP82, HSP42, SSC1, HSP104</t>
  </si>
  <si>
    <t>GO:0000267~cell fraction</t>
  </si>
  <si>
    <t>LEU1, SFB3, PIL1, TPO3, MPM1, TDH1, TDH3, MSO1, TDH2, LCB4, CDC48, PST2, HXT7, DLD3, VPS1, IMD3, ARP3, PAN5, FMP45, HSC82, TIF1, UGP1, PGI1, GDH1, ADH6, GLK1, HSP30, TOR2, TPI1, ADH1, DNF2, ADH3, ENO2, MET6, FAA1, ENO1, HOM2, GDI1, RHO3, YDJ1, BMH1, BMH2, SSA1, CSR1, GTT1, HSP82, SSA2, SSA4, LSP1, YDL124W, URE2</t>
  </si>
  <si>
    <t>GO:0006417~regulation of translation</t>
  </si>
  <si>
    <t>PFK2, VAS1, PFK1, GCD2, WRS1, GCD7, TKL1, SRO9, SUI1, PUF6, THS1, MKT1, FBA1, GRS1, YGR054W, ADE3, RBG1, FRS1, GCN3, HIS4, ILS1, RPS0B, PET54, OLA1, PDC1, IMD3, IMD2, SAM1, SEC53, CDC60, PBP1, DPS1, PRT1, STM1, FAS1, MES1, RPB2, HSP78, GUS1, TIF1, ALA1, GCD11, PGI1, PAB1, PRO1, GCN20</t>
  </si>
  <si>
    <t>GO:0043603~cellular amide metabolic process</t>
  </si>
  <si>
    <t>GPD1, BNA6, BNA5, NRK1, ADH5, NPY1, TKL2, TKL1, TAL1, TPI1, NDI1, ALD4, YDL124W, ALD6, ADH1, ADH3, PNP1, NQM1, PGI1, GND1, MDH3, ZWF1, SOL4, YMR315W</t>
  </si>
  <si>
    <t>mitochondrion</t>
  </si>
  <si>
    <t>POR1, MDJ1, ATP14, ATP16, PDX1, COX5A, HSP10, MPM1, LEU4, ATP3, MAE1, ATP1, ATP2, MTG1, MRP51, MTG2, GRS1, QCR2, GCV1, SDH1, TIM44, QCR7, MRPL33, SDH2, DLD2, KGD2, NFU1, PAM16, TUF1, FUM1, ILV1, BAT1, MDH1, MRPS18, MRPS17, HTS1, TMA19, ACP1, MIS1, ALD4, ETR1, ALD5, LSC1, LSC2, IDH2, IDH1, COR1, GRX2, RIM1, MRPS28, LPD1, PET54, GRX5, PBP1, NDI1, CHA1, COX6, AIM45, OM45, HEM4, CYC3, CIT1, MGM1, IML2, MRPL1, MRPL3, ACO1, MRPL8, ABF2, MRPS5, HSP60, MRP8, RSM7, MRPS9, MRPS8, HSC82, GDB1, FMP41, PET123, SSC1, MRP2, MRP1, NFS1, VAS1, PDB1, IMG1, ADH3, MAS1, MRPL19, NAM9, RSM10, MMF1, PRX1, FMP52, ILV5, ILV3, RSM26, AIM10, REX2, YDJ1, VAR1, SOD2, MRPL28, YJL133C-A, HSP78, PHB2, PHB1, RIP1</t>
  </si>
  <si>
    <t>binding site:NAD</t>
  </si>
  <si>
    <t>GPD1, LPD1, ADH5, ADH6, DYS1, TDH1, MAE1, TDH3, TDH2, ADH1, ADH3, MDH3, MDH1</t>
  </si>
  <si>
    <t>GO:0000314~organellar small ribosomal subunit</t>
  </si>
  <si>
    <t>MRPS18, MRPS17, RSM26, MRPS28, VAR1, MRPS5, RSM7, MRPS9, MRPS8, MRP51, NAM9, RSM10, PET123, MRP2, MRP1</t>
  </si>
  <si>
    <t>GO:0005763~mitochondrial small ribosomal subunit</t>
  </si>
  <si>
    <t>GO:0015980~energy derivation by oxidation of organic compounds</t>
  </si>
  <si>
    <t>MRPS17, POR1, SDS22, GSY1, GSY2, ADH5, COX5A, CIT1, ADE16, ETR1, LSC1, ADH1, LSC2, ADH3, QCR2, IDH2, IDH1, COR1, SDH1, QCR7, SDH2, HAP1, GLC7, MRPL1, ACO2, KGD2, ACO1, NTH1, BMH1, BMH2, PDC1, EMI2, HXK1, GPH1, GLC3, PGM2, NDI1, GDB1, UGP1, FUM1, COX6, MDH3, TPS1, MDH1, RIP1</t>
  </si>
  <si>
    <t>GO:0006457~protein folding</t>
  </si>
  <si>
    <t>MDJ1, SIS1, GIM5, CPR1, FPR3, CCT2, CCT3, HSP10, FPR4, MPD1, CPR6, KAR2, EGD2, HSP104, HSP26, YDJ1, HSP60, STI1, SSA1, HSP82, HSP42, SSA2, SSA4, CCT5, HSP78, HSC82, PHB2, SSE1, SSE2, PHB1, APJ1, SSC1</t>
  </si>
  <si>
    <t>GO:0009310~amine catabolic process</t>
  </si>
  <si>
    <t>BNA5, LPD1, ADH5, PDC1, DYS1, ALD2, ALD3, ADH1, CHA1, UGA2, ADH3, GLY1, GCV1, CAR1, ILV1, GAD1, BAT2, CAR2, BAT1</t>
  </si>
  <si>
    <t>GO:0042254~ribosome biogenesis</t>
  </si>
  <si>
    <t>ASM4, RAI1, GAR1, LSM6, RVB2, NOG1, CMS1, ESF1, SAS10, IMP3, MTG1, LSM5, GLE2, ERB1, SFP1, PXR1, LSM3, LSM2, RIO2, GLC7, NUP170, LOC1, EMG1, NIP7, RPS0B, SPB1, DIM1, SPB4, RRP9, NOC3, NOP2, RPS26A, HAS1, NOP6, RPS21B, TIF6, ECM16, POM152, RPS21A, NAN1, UTP4, ARB1, MEX67, UTP7, KEM1, UTP8, UTP9, RPL38, BRX1, RAT1, YRB1, SOF1, TOR2, BCP1, KRI1, RPS19A, NSA2, NMD3, NUP116, RRP12, REX2, RPS10A, NOP53, VAR1, RPP0, NOP10, RPF1, NOP15, NOP12, RSC9, NOP58, RPS28A, NOP56</t>
  </si>
  <si>
    <t>GO:0010608~posttranscriptional regulation of gene expression</t>
  </si>
  <si>
    <t>PFK2, VAS1, PFK1, GCD2, WRS1, GCD7, TKL1, SRO9, SUI1, PUF6, THS1, MKT1, FBA1, GRS1, YGR054W, ADE3, RBG1, FRS1, GCN3, HIS4, ILS1, RPS0B, PET54, OLA1, HSP60, PDC1, IMD3, IMD2, SAM1, SEC53, CDC60, PBP1, DPS1, PRT1, STM1, FAS1, RPB2, MES1, HSP78, GUS1, TIF1, ALA1, GCD11, PGI1, PAB1, PRO1, GCN20</t>
  </si>
  <si>
    <t>homotetramer</t>
  </si>
  <si>
    <t>TDH1, RIM1, ARG1, TDH3, TDH2, GPM1, FUM1, ILV1, SOD2, CYS4</t>
  </si>
  <si>
    <t>GO:0031597~cytosolic proteasome complex</t>
  </si>
  <si>
    <t>PRE2, RPT6, RPN8, RPN11, RPT4, RPT5, RPT1, PUP2, PRE10, PRE9, SCL1, PRE8, PRE5, PRE3</t>
  </si>
  <si>
    <t>GO:0034515~proteasome storage granule</t>
  </si>
  <si>
    <t>GO:0006575~cellular amino acid derivative metabolic process</t>
  </si>
  <si>
    <t>SPE3, TRP2, TRP3, BNA5, TRP5, NTE1, PDC1, DYS1, SAM1, GTT1, DUG1, PAN5, ALD2, ARG1, KAP95, GLR1, ALD3, UGA1, UGA2, LIA1, GLO1, TRP1, SEC14, YDL144C</t>
  </si>
  <si>
    <t>ligase</t>
  </si>
  <si>
    <t>YDR341C, VAS1, HTS1, WRS1, GUA1, MIS1, SES1, ARG1, THS1, LSC1, ADE12, LSC2, FAA4, GRS1, ADE6, FRS1, ADE3, FAA1, URA8, AIM10, ILS1, ASN2, TYS1, CDC60, DPS1, MES1, GUS1, YHR020W, GLN1, ALA1</t>
  </si>
  <si>
    <t>GO:0005624~membrane fraction</t>
  </si>
  <si>
    <t>SFB3, TPO3, PIL1, MPM1, GLK1, HSP30, TDH1, TDH3, TOR2, TPI1, MSO1, TDH2, LCB4, ADH1, DNF2, CDC48, ENO2, MET6, FAA1, HXT7, PST2, ENO1, HOM2, GDI1, RHO3, YDJ1, VPS1, BMH1, BMH2, ARP3, IMD3, CSR1, SSA1, SSA2, HSP82, GTT1, SSA4, LSP1, YDL124W, HSC82, FMP45, TIF1, UGP1, PGI1</t>
  </si>
  <si>
    <t>GO:0005626~insoluble fraction</t>
  </si>
  <si>
    <t>pyridoxal phosphate</t>
  </si>
  <si>
    <t>ARO8, BNA5, TRP5, ALT2, NFS1, GPH1, CHA1, UGA1, GLY1, AAT2, ILV1, GAD1, BAT2, CYS3, CAR2, CYS4, BAT1</t>
  </si>
  <si>
    <t>tricarboxylic acid cycle</t>
  </si>
  <si>
    <t>ACO2, KGD2, ACO1, CIT1, LSC1, LSC2, IDH2, FUM1, IDH1, SDH1, MDH3, SDH2, MDH1</t>
  </si>
  <si>
    <t>GO:0004812~aminoacyl-tRNA ligase activity</t>
  </si>
  <si>
    <t>amino-acid biosynthesis</t>
  </si>
  <si>
    <t>LEU1, HIS1, LEU4, ARO2, MIS1, GLT1, ARG1, MET6, TRP1, ADE3, ILV5, CYS3, CYS4, ILV3, TRP2, HOM2, TRP3, TRP5, HIS4, ASN2, THR1, PRO1, ILV1, BAT2, BAT1</t>
  </si>
  <si>
    <t>threonine protease</t>
  </si>
  <si>
    <t>PRE2, PUP2, PRE10, PRE9, SCL1, PRE8, PRE7, PRE5, PRE3</t>
  </si>
  <si>
    <t>GO:0015935~small ribosomal subunit</t>
  </si>
  <si>
    <t>MRPS18, MRPS17, RSM26, MRPS28, SIS1, RPS10A, VAR1, RPS0B, MRPS5, RPS26A, RSM7, MRPS9, MRPS8, MRP51, NAM9, RPS28A, RSM10, PET123, YGR054W, RPS21B, RPS19A, MRP2, RPS21A, MRP1</t>
  </si>
  <si>
    <t>GO:0016876~ligase activity, forming aminoacyl-tRNA and related compounds</t>
  </si>
  <si>
    <t>GO:0016875~ligase activity, forming carbon-oxygen bonds</t>
  </si>
  <si>
    <t>GO:0044257~cellular protein catabolic process</t>
  </si>
  <si>
    <t>POR1, GSP2, MDJ1, PIL1, BUL2, TSL1, RPN8, KAR2, CDC48, YUH1, SOL4, HRT1, NTH1, GRE3, YDR161W, HXK1, DCS1, GLC3, DCS2, PGM2, CDC53, CTT1, TSA2, GDB1, UGP1, SDS22, GSY1, GSY2, YLR104W, UBA4, GLK1, DUG1, RPT6, YRB1, ALD2, ALD3, LSC2, SMT3, PRE10, SEC23, BDH2, UBX4, GAD1, HSP104, PRE2, ARA1, PRB1, YDJ1, BMH2, CSR1, GPH1, GTT1, SSA4, SOD2, RPT3, RPT4, RPN11, RPT5, UGA1, BCY1, RPT1, PRE9, PUP2, SCL1, PRE8, PRE7, TPS2, TPS1, PRE5, PRE3</t>
  </si>
  <si>
    <t>Aminotransferase</t>
  </si>
  <si>
    <t>TRP3, ARO8, ALT2, GFA1, UGA1, NFS1, AAT2, GCV1, BAT2, CAR2, BAT1</t>
  </si>
  <si>
    <t>allosteric enzyme</t>
  </si>
  <si>
    <t>GSY1, GSY2, IDH2, PFK2, IDH1, PFK1, PDC1, HXK2, HXK1, ILV1</t>
  </si>
  <si>
    <t>GO:0032543~mitochondrial translation</t>
  </si>
  <si>
    <t>MRPS18, MRPS17, HTS1, IMG1, MTG1, MRP51, MRPL19, GRS1, NAM9, RSM10, MRPL33, MRPL1, RSM26, MRPS28, MRPL3, MRPL8, VAR1, MRPS5, MRPS9, MRPL28, RSM7, MRPS8, TUF1, ALA1, PET123, MRP2, MRP1</t>
  </si>
  <si>
    <t>GO:0006364~rRNA processing</t>
  </si>
  <si>
    <t>RAI1, GAR1, LSM6, RVB2, NOG1, SAS10, ESF1, IMP3, LSM5, ERB1, PXR1, LSM3, RIO2, LSM2, GLC7, LOC1, EMG1, NIP7, SPB1, RPS0B, DIM1, SPB4, RRP9, NOC3, NOP2, HAS1, NOP6, RPS21B, TIF6, RPS21A, ECM16, NAN1, UTP4, KEM1, UTP7, UTP8, UTP9, BRX1, RAT1, SOF1, KRI1, NSA2, RRP12, REX2, NOP53, NOP10, RPF1, NOP15, NOP12, RSC9, NOP58, NOP56</t>
  </si>
  <si>
    <t>GO:0016620~oxidoreductase activity, acting on the aldehyde or oxo group of donors, NAD or NADP as acceptor</t>
  </si>
  <si>
    <t>TDH1, HOM2, ALD2, TDH3, ALD4, TDH2, ALD3, ALD6, ALD5, UGA2, YMR226C</t>
  </si>
  <si>
    <t>homodimer</t>
  </si>
  <si>
    <t>CIT1, TPI1, IPP1, FBA1, PGI1, HTS1, ARC1, MDH3, SES1, DPS1, MDH1</t>
  </si>
  <si>
    <t>GO:0000502~proteasome complex</t>
  </si>
  <si>
    <t>GO:0034637~cellular carbohydrate biosynthetic process</t>
  </si>
  <si>
    <t>GSY1, GFA1, GSY2, GPM1, BMH1, BMH2, GLC3, SEC53, TDH1, TSL1, PGM2, TPI1, TDH3, TDH2, PRS3, ENO2, FBA1, GDB1, UGP1, PGI1, TPS2, PMI40, TPS1, ENO1</t>
  </si>
  <si>
    <t>GO:0030163~protein catabolic process</t>
  </si>
  <si>
    <t>POR1, GSP2, MDJ1, PIL1, BUL2, TSL1, RPN8, KAR2, CDC48, YUH1, SOL4, HRT1, NTH1, GRE3, YDR161W, HXK1, DCS1, GLC3, DCS2, PGM2, CDC53, CTT1, TSA2, GDB1, UGP1, SDS22, GSY1, GSY2, NTA1, YLR104W, UBA4, GLK1, DUG1, RPT6, YRB1, ALD2, ALD3, LSC2, SMT3, PRE10, SEC23, BDH2, UBX4, GAD1, HSP104, PRE2, ARA1, PRB1, YDJ1, BMH2, CSR1, GPH1, GTT1, SSA4, SOD2, RPT3, RPT4, RPN11, RPT5, UGA1, BCY1, RPT1, PRE9, PUP2, SCL1, PRE8, PRE7, TPS2, TPS1, PRE5, PRE3</t>
  </si>
  <si>
    <t>GO:0005761~mitochondrial ribosome</t>
  </si>
  <si>
    <t>MRPS18, MRPL1, MRPS17, RSM26, MRPS28, MRPL3, MRPL8, VAR1, MRPS5, IMG1, RSM7, MRPL28, MRPS9, MRPS8, MRP51, MRPL19, NAM9, RSM10, PET123, MRPL33, MRP2, MRP1</t>
  </si>
  <si>
    <t>GO:0000313~organellar ribosome</t>
  </si>
  <si>
    <t>GO:0006739~NADP metabolic process</t>
  </si>
  <si>
    <t>TAL1, TPI1, ALD4, ALD6, GND1, NQM1, PGI1, TKL2, ZWF1, TKL1, YMR315W, SOL4</t>
  </si>
  <si>
    <t>GO:0043648~dicarboxylic acid metabolic process</t>
  </si>
  <si>
    <t>TRP2, TRP3, MAE1, TRP5, KGD2, LPD1, UGA2, FUM1, TRP1, ARO2, MDH3, MDH1</t>
  </si>
  <si>
    <t>GO:0009063~cellular amino acid catabolic process</t>
  </si>
  <si>
    <t>BNA5, LPD1, ADH5, PDC1, ADH1, CHA1, UGA2, ADH3, GLY1, GCV1, CAR1, GAD1, ILV1, BAT2, CAR2, BAT1</t>
  </si>
  <si>
    <t>GO:0005839~proteasome core complex</t>
  </si>
  <si>
    <t>GO:0044445~cytosolic part</t>
  </si>
  <si>
    <t>LEU1, SIS1, GIM5, PFK2, PFK1, CCT2, RPL38, CCT3, RPT6, RPN8, ENO2, PRE10, YGR054W, RPS19A, NMD3, ENO1, PRE2, NIP7, RPS10A, RPS0B, RPP0, SSA1, HSP42, SSA2, CCT5, RPT4, RPN11, RPT5, RPS26A, RPT1, PRE9, PUP2, RPS28A, PRE8, SCL1, RPS21B, PRE5, RPS21A, PRE3</t>
  </si>
  <si>
    <t>Initiation factor</t>
  </si>
  <si>
    <t>TIF35, SUI3, TIF1, GCD2, TIF3, GCD11, YGR054W, GCD7, TIF6, GCN3, TIF11, PRT1</t>
  </si>
  <si>
    <t>GO:0022613~ribonucleoprotein complex biogenesis</t>
  </si>
  <si>
    <t>ASM4, RAI1, GAR1, LSM6, RVB2, NOG1, CMS1, ESF1, SAS10, IMP3, MTG1, EDC3, LSM5, GLE2, ERB1, SFP1, PXR1, LSM3, LSM2, RIO2, GLC7, NUP170, LOC1, EMG1, NIP7, RPS0B, SPB1, DIM1, RRP9, SPB4, NOC3, NOP2, RPS26A, HAS1, NOP6, RPS21B, TIF6, ECM16, POM152, RPS21A, NAN1, UTP4, ARB1, MEX67, UTP7, KEM1, UTP8, UTP9, RPL38, BRX1, RAT1, YRB1, SOF1, TOR2, BCP1, KRI1, RPS19A, NSA2, NMD3, NUP116, RRP12, REX2, RPS10A, NOP53, VAR1, RPP0, NOP10, RPF1, PBP1, NOP15, NOP12, RSC9, NOP58, RPS28A, NOP56</t>
  </si>
  <si>
    <t>GO:0050662~coenzyme binding</t>
  </si>
  <si>
    <t>AIM45, YGL039W, TRR1, OYE2, PDX1, GLT1, TDH1, TDH3, MAE1, TDH2, IDH2, IDH1, SDH1, ILV5, PST2, YDL144C, HOM2, GPD1, HST2, DLD2, DLD3, KGD2, HIS4, LPD1, PDC1, PAN5, YGL157W, NDI1, GLR1, GND1</t>
  </si>
  <si>
    <t>sce00290:Valine, leucine and isoleucine biosynthesis</t>
  </si>
  <si>
    <t>LEU1, CHA1, ILS1, VAS1, LEU4, ILV1, ILV5, CDC60, BAT2, PDB1, ILV3, BAT1</t>
  </si>
  <si>
    <t>GO:0009064~glutamine family amino acid metabolic process</t>
  </si>
  <si>
    <t>GDH1, URA8, TRP3, GFA1, ACO1, ASN2, MEU1, GUA1, GLT1, ARG1, CIT1, GLN1, UGA2, IDH2, ADE6, IDH1, PRO1, CAR1, GAD1, CAR2</t>
  </si>
  <si>
    <t>GO:0016072~rRNA metabolic process</t>
  </si>
  <si>
    <t>GO:0016836~hydro-lyase activity</t>
  </si>
  <si>
    <t>LEU1, TRP5, HEM2, ACO2, ACO1, HEM4, NCE103, FAS1, ENO2, FUM1, CYS4, ILV3, ENO1</t>
  </si>
  <si>
    <t>GO:0006084~acetyl-CoA metabolic process</t>
  </si>
  <si>
    <t>ACO2, KGD2, ACO1, PDX1, CIT1, LSC1, LSC2, IDH2, FUM1, IDH1, SDH1, MDH3, SDH2, MDH1</t>
  </si>
  <si>
    <t>GO:0009109~coenzyme catabolic process</t>
  </si>
  <si>
    <t>ACO2, KGD2, ACO1, DUG1, CIT1, LSC1, LSC2, IDH2, FUM1, IDH1, SDH1, MDH3, SDH2, MDH1</t>
  </si>
  <si>
    <t>hydro-lyase</t>
  </si>
  <si>
    <t>LEU1, HEM2, TRP5, CHA1, ACO1, FUM1, ILV1, ILV3, CYS4</t>
  </si>
  <si>
    <t>INTERPRO</t>
  </si>
  <si>
    <t>IPR001353:Proteasome, subunit alpha/beta</t>
  </si>
  <si>
    <t>GO:0046356~acetyl-CoA catabolic process</t>
  </si>
  <si>
    <t>GO:0006099~tricarboxylic acid cycle</t>
  </si>
  <si>
    <t>GO:0019319~hexose biosynthetic process</t>
  </si>
  <si>
    <t>TDH1, TPI1, TDH3, TDH2, GPM1, ENO2, FBA1, PGI1, PMI40, SEC53, ENO1</t>
  </si>
  <si>
    <t>IPR016040:NAD(P)-binding domain</t>
  </si>
  <si>
    <t>GDH1, GPD1, YGL039W, YMR226C, UBA4, MIS1, PAN5, YGL157W, ZTA1, FAS2, MAE1, ETR1, LSC1, GND1, FMP52, ADE3, ILV5, MDH3, ZWF1, YDL144C, MDH1, YMR315W</t>
  </si>
  <si>
    <t>carbon-oxygen lyase</t>
  </si>
  <si>
    <t>LEU1, HEM2, TRP5, CHA1, ACO1, FUM1, ARO2, ILV1, ILV3, CYS4</t>
  </si>
  <si>
    <t>UTP4, RRP12, UTP7, EMG1, UTP8, RPP0, DIM1, UTP9, RRP9, CMS1, SOF1, IMP3, HAS1, CKB1, CKB2, ERB1, NOP58, SCL1, NOP56, ECM16, NAN1</t>
  </si>
  <si>
    <t>GO:0051187~cofactor catabolic process</t>
  </si>
  <si>
    <t>metal ion-binding site:Zinc 1; catalytic</t>
  </si>
  <si>
    <t>ADH1, ADH3, FBA1, ADH5, ADH6, BDH2, BDH1</t>
  </si>
  <si>
    <t>GO:0006098~pentose-phosphate shunt</t>
  </si>
  <si>
    <t>TAL1, TPI1, GND1, NQM1, PGI1, TKL2, ZWF1, TKL1, SOL4</t>
  </si>
  <si>
    <t>GO:0006800~oxygen and reactive oxygen species metabolic process</t>
  </si>
  <si>
    <t>TDH1, TRR1, RSM26, TDH3, TDH2, CTT1, LPD1, MRP1, SOD2</t>
  </si>
  <si>
    <t>GO:0004298~threonine-type endopeptidase activity</t>
  </si>
  <si>
    <t>GO:0070003~threonine-type peptidase activity</t>
  </si>
  <si>
    <t>site:Transition state stabilizer</t>
  </si>
  <si>
    <t>ALD2, ALD4, ALD3, PYK2, ALD6, ALD5, UGA2, YUH1</t>
  </si>
  <si>
    <t>GO:0009081~branched chain family amino acid metabolic process</t>
  </si>
  <si>
    <t>THR1, LEU1, LPD1, PDC1, MMF1, LEU4, ILV1, ILV5, BAT2, ILV3, BAT1</t>
  </si>
  <si>
    <t>GO:0000166~nucleotide binding</t>
  </si>
  <si>
    <t>DBF2, TFP1, OYE2, HIS1, RVB2, CCT2, NOG1, CCT3, HSP10, RVB1, GLT1, TDH1, TOP1, TDH3, ATP1, MAE1, THS1, TDH2, ATP2, MTG1, LCB4, MTG2, CMK2, GRS1, ADE6, SDH1, ADE3, TIM44, FRS1, PST2, DLD2, DLD3, NRK1, OLA1, ARP3, SPB4, PAN5, ARP2, DPS1, PRT1, THR1, HOG1, VMA5, RFC4, PRS3, RFC2, HAS1, YHR020W, TUF1, ECM16, MYO2, GBP2, TRR1, HTS1, UBA4, STH1, MIS1, SES1, RPT6, TIF35, ARG1, TOR2, PYK2, LSC1, LSC2, IDH2, FAA4, IDH1, RBG1, FAA1, GPD1, URA8, SRP54, RHO3, LPD1, ILS1, SSA1, PRI1, SSA2, SSA4, RPT3, NOP15, CCT5, NOP12, MES1, NDI1, RPT4, RPT5, BCY1, GUS1, GLN1, RPT1, HRK1, GND1, KSP1, AIM45, GSP2, GUA1, SHS1, ADE12, KAR2, CDC48, RIO2, MGM1, HST2, ADO1, VPS1, HSP60, HXK2, HXK1, TUB2, TYS1, CDC60, MCM5, TUB3, RAD51, MCM6, HSC82, TIF1, GCD11, TIF3, PAB1, PRO1, SSC1, ARB1, DAK1, YDR341C, PFK2, PFK1, VAS1, WRS1, GLK1, DNF2, VPS33, CHD1, HSP104, YDL144C, HOM2, PDR15, YGR250C, AIM10, HIS4, ASN2, EMI2, YPT1, SAM1, HSP82, GLR1, HSP78, SSE1, SSE2, ALA1, GCN20</t>
  </si>
  <si>
    <t>GO:0009165~nucleotide biosynthetic process</t>
  </si>
  <si>
    <t>BNA6, TFP1, BNA5, ATP14, ATP16, GUA1, MIS1, PNC1, ATP3, ADE13, ALD4, ADE16, ATP1, ATP2, ADE12, DNF2, NPT1, ADE6, ADE3, URA8, RNR2, NRK1, IMD3, IMD2, VMA2, VMA5, PRS3, VMA6, VMA8, PNP1</t>
  </si>
  <si>
    <t>GO:0044452~nucleolar part</t>
  </si>
  <si>
    <t>UTP4, RPC40, UTP7, GAR1, UTP8, CDC14, UTP9, RRP9, HMO1, NOC3, IMP3, RPB10, CKB1, CKB2, ERB1, NOP58, NOP56, RPC10, NAN1, NET1</t>
  </si>
  <si>
    <t>GO:0019773~proteasome core complex, alpha-subunit complex</t>
  </si>
  <si>
    <t>PUP2, PRE10, PRE9, SCL1, PRE8, PRE5</t>
  </si>
  <si>
    <t>purine biosynthesis</t>
  </si>
  <si>
    <t>ADE13, ADE16, ADE12, ADE6, IMD3, IMD2, ADE3, GUA1, MIS1</t>
  </si>
  <si>
    <t>GO:0005840~ribosome</t>
  </si>
  <si>
    <t>NBA1, SIS1, YMR226C, SUI3, MRP51, MRPL33, TIF11, MRPL1, MRPL3, MRPL8, NIP7, RPS0B, MRPS5, RPS26A, RSM7, MRPS9, MRPS8, YHR020W, TIF1, TIF3, PET123, GCD11, PAB1, ARD1, RPS21B, RPS21A, MRP2, MRP1, MRPS18, MRPS17, ARB1, RPL38, TMA19, DUG1, IMG1, MRPL19, NAM9, RSM10, YGR054W, RPS19A, NMD3, RSM26, RRP12, MRPS28, GDE1, RPS10A, VAR1, RPP0, STM1, MRPL28, MAP1, LSM12, RPS28A, GCN20</t>
  </si>
  <si>
    <t>GO:0006112~energy reserve metabolic process</t>
  </si>
  <si>
    <t>GLC7, SDS22, GSY1, GSY2, NTH1, BMH1, BMH2, HXK1, EMI2, GLC3, GPH1, PGM2, GDB1, UGP1, TPS1</t>
  </si>
  <si>
    <t>GO:0007005~mitochondrion organization</t>
  </si>
  <si>
    <t>POR1, MDJ1, MTG1, MRP51, GRS1, TIM44, QCR7, MGM1, MRPL33, MRPL1, MRPL3, ACO1, MRPL8, VPS1, ABF2, HSP60, MRPS5, ARP3, ARP2, RSM7, MRPS9, MRPS8, PAM16, TUF1, PET123, SSC1, MYO2, MRP2, MRP1, MRPS18, MRPS17, ARC35, HTS1, IMG1, MAS1, MRPL19, NAM9, RSM10, MMF1, ILV5, RIM1, RSM26, MRPS28, REX2, YDJ1, VAR1, SSA1, HSP82, RPN11, MRPL28, HSP78, PHB2, ALA1, PHB1</t>
  </si>
  <si>
    <t>GO:0051082~unfolded protein binding</t>
  </si>
  <si>
    <t>MDJ1, HSP26, SIS1, GIM5, YDJ1, HSP60, CCT2, CCT3, SSA1, HSP10, HSP42, SSA2, HSP82, SSA4, CCT5, CPR6, HSC82, KAR2, SSE1, SSE2, EGD2, APJ1, SSC1, HSP104</t>
  </si>
  <si>
    <t>GO:0034404~nucleobase, nucleoside and nucleotide biosynthetic process</t>
  </si>
  <si>
    <t>BNA6, TFP1, BNA5, ATP14, ATP16, GUA1, MIS1, PNC1, ATP3, ADE13, ALD4, ADE16, ATP1, ATP2, ADE12, DNF2, NPT1, ADE6, ADE3, URA8, RNR2, NRK1, ADO1, IMD3, IMD2, VMA2, VMA5, PRS3, VMA6, VMA8, PNP1</t>
  </si>
  <si>
    <t>GO:0034654~nucleobase, nucleoside, nucleotide and nucleic acid biosynthetic process</t>
  </si>
  <si>
    <t>GO:0046961~proton-transporting ATPase activity, rotational mechanism</t>
  </si>
  <si>
    <t>ATP3, VMA2, VMA5, ATP1, TFP1, ATP2, VMA6, ATP16, VMA8, PFK2, PFK1</t>
  </si>
  <si>
    <t>IPR013154:Alcohol dehydrogenase GroES-like</t>
  </si>
  <si>
    <t>ZTA1, AST1, ETR1, ADH1, ADH3, ADH5, ADH6, BDH2, YNL134C, BDH1</t>
  </si>
  <si>
    <t>GO:0019674~NAD metabolic process</t>
  </si>
  <si>
    <t>GPD1, BNA6, NDI1, BNA5, ADH1, NRK1, ADH3, ADH5, NPY1, PNP1, MDH3</t>
  </si>
  <si>
    <t>GO:0033178~proton-transporting two-sector ATPase complex, catalytic domain</t>
  </si>
  <si>
    <t>ATP3, VMA2, VMA5, ATP1, TFP1, ATP2, ATP16, VMA8</t>
  </si>
  <si>
    <t>GO:0006119~oxidative phosphorylation</t>
  </si>
  <si>
    <t>TFP1, ATP14, ATP16, COX5A, ATP3, VMA2, NDI1, VMA5, ATP1, ATP2, VMA6, VMA8, QCR2, COX6, SDH1, QCR7, SDH2, RIP1</t>
  </si>
  <si>
    <t>GO:0016054~organic acid catabolic process</t>
  </si>
  <si>
    <t>BNA5, LPD1, ADH5, PDC1, ADH1, CHA1, UGA2, ADH3, GLY1, GCV1, CAR1, MDH3, GAD1, ILV1, BAT2, CAR2, BAT1</t>
  </si>
  <si>
    <t>GO:0046395~carboxylic acid catabolic process</t>
  </si>
  <si>
    <t>sce00280:Valine, leucine and isoleucine degradation</t>
  </si>
  <si>
    <t>ALD4, ERG13, ALD6, ALD5, LPD1, ERG10, BAT2, BAT1</t>
  </si>
  <si>
    <t>GO:0034470~ncRNA processing</t>
  </si>
  <si>
    <t>RAI1, GAR1, LSM6, RVB2, NOG1, SWD2, SAS10, ESF1, IMP3, IKI3, LSM5, TPT1, ERB1, PXR1, LSM3, LSM2, RIO2, GLC7, ELP3, LOC1, EMG1, ELP6, NIP7, RPS0B, SPB1, DIM1, SPB4, RRP9, NOC3, NOP2, HAS1, NOP6, YMR087W, RPS21B, TIF6, ECM16, RPS21A, NAN1, UTP4, UTP7, KEM1, UTP8, NFS1, UTP9, BRX1, UBA4, RAT1, SOF1, KRI1, NSA2, NUP116, PPM2, RRP12, REX2, NOP53, NOP10, RPF1, NOP15, NOP12, RSC9, NOP58, NOP56</t>
  </si>
  <si>
    <t>GO:0046364~monosaccharide biosynthetic process</t>
  </si>
  <si>
    <t>TDH1, TPI1, TDH3, TDH2, PRS3, GPM1, ENO2, FBA1, PGI1, PMI40, SEC53, ENO1</t>
  </si>
  <si>
    <t>GO:0044265~cellular macromolecule catabolic process</t>
  </si>
  <si>
    <t>POR1, GSP2, MDJ1, LSM6, PIL1, BUL2, TSL1, RPN8, KAR2, CDC48, EDC3, LSM5, LSM3, YUH1, LSM2, LSM1, CTH1, SOL4, HRT1, TPA1, NTH1, GRE3, YDR161W, HXK1, DCS1, GLC3, DCS2, PGM2, CDC53, CTT1, TSA2, GDB1, UGP1, MPT5, SDS22, GSY1, KEM1, GSY2, YLR104W, UBA4, GLK1, DUG1, RAT1, RPT6, YRB1, ALD2, ALD3, LSC2, SMT3, PRE10, SEC23, BDH2, UBX4, GAD1, HSP104, PRE2, ARA1, PRB1, YDJ1, BMH2, CSR1, GPH1, GTT1, SSA4, SOD2, RPT3, RPT4, RPN11, RPT5, UGA1, BCY1, RPT1, PRE9, PUP2, POP2, SCL1, PRE8, PRE7, TPS2, TPS1, PRE5, PRE3</t>
  </si>
  <si>
    <t>metalloprotein</t>
  </si>
  <si>
    <t>GLC7, ADH5, YHB1, ADH6, SOD2, GLT1, PYK2, MAP1, ERG11, ADH1, CTT1, PPZ1, ADH3, RIP1</t>
  </si>
  <si>
    <t>GO:0006979~response to oxidative stress</t>
  </si>
  <si>
    <t>GRX2, TRR1, YPR1, GRE3, NCE103, UBA4, TMA19, GRX5, MCA1, SOD2, ZTA1, GLR1, YDL124W, CTT1, TSA2, UGA2, GND1, PRX1, YJR096W, GAD1, ZWF1, HSP104</t>
  </si>
  <si>
    <t>sce03050:Proteasome</t>
  </si>
  <si>
    <t>PRE2, RPT6, RPT3, RPN8, RPN11, RPT4, RPT5, RPT1, PUP2, PRE10, PRE9, SCL1, PRE8, PRE7, PRE5, PRE3</t>
  </si>
  <si>
    <t>GO:0030687~preribosome, large subunit precursor</t>
  </si>
  <si>
    <t>LOC1, NIP7, SPB1, NOG1, BRX1, RPF1, NOC3, NOP15, NOP2, HAS1, ERB1, TIF6, NSA2</t>
  </si>
  <si>
    <t>IPR000426:Proteasome, alpha-subunit, conserved site</t>
  </si>
  <si>
    <t>IPR002085:Alcohol dehydrogenase superfamily, zinc-containing</t>
  </si>
  <si>
    <t>GO:0008219~cell death</t>
  </si>
  <si>
    <t>POR1, COX5A, MCA1, ATP3, ATP1, TDH3, ATP2, TDH2, CDC48, QCR2, COX6, COR1, SDH1, QCR7, SDH2, RIP1</t>
  </si>
  <si>
    <t>GO:0016265~death</t>
  </si>
  <si>
    <t>GO:0009082~branched chain family amino acid biosynthetic process</t>
  </si>
  <si>
    <t>LEU1, MMF1, LEU4, ILV1, ILV5, BAT2, ILV3, BAT1</t>
  </si>
  <si>
    <t>GO:0016051~carbohydrate biosynthetic process</t>
  </si>
  <si>
    <t>GO:0019842~vitamin binding</t>
  </si>
  <si>
    <t>ARO8, BNA5, TRP5, TPA1, ALT2, NFS1, PDC1, GPH1, ACP1, FAS2, CHA1, UGA1, GLY1, AAT2, ILV1, GAD1, CYS3, CAR2, CYS4</t>
  </si>
  <si>
    <t>GO:0005732~small nucleolar ribonucleoprotein complex</t>
  </si>
  <si>
    <t>SOF1, GAR1, LSM6, LSM5, NOP58, LSM3, NOP56, RRP9, LSM2, LSM1, NOP10</t>
  </si>
  <si>
    <t>sce00970:Aminoacyl-tRNA biosynthesis</t>
  </si>
  <si>
    <t>GO:0006536~glutamate metabolic process</t>
  </si>
  <si>
    <t>GDH1, CIT1, ACO1, UGA2, IDH2, IDH1, MEU1, GAD1, GLT1</t>
  </si>
  <si>
    <t>metal ion-binding site:Zinc 2</t>
  </si>
  <si>
    <t>HRT1, ADH1, YDJ1, ADH3, FBA1, ADH5, ADH6, BDH2, DUG1, BDH1, HAP1</t>
  </si>
  <si>
    <t>short sequence motif:"HIGH" region</t>
  </si>
  <si>
    <t>MES1, YDR341C, GUS1, ILS1, VAS1, WRS1, TYS1, CDC60</t>
  </si>
  <si>
    <t>GO:0006163~purine nucleotide metabolic process</t>
  </si>
  <si>
    <t>TFP1, ATP14, ATP16, IMD3, IMD2, GUA1, MIS1, ARP2, ATP3, ADE13, VMA2, ADE16, VMA5, ATP1, ATP2, VMA6, ADE12, VMA8, DNF2, ADE6, ADE3</t>
  </si>
  <si>
    <t>proteinase</t>
  </si>
  <si>
    <t>PUP2, PRE10, PRE9, SCL1, PRE8, PRE3</t>
  </si>
  <si>
    <t>branched-chain amino acid biosynthesis</t>
  </si>
  <si>
    <t>LEU1, LEU4, ILV1, ILV5, BAT2, ILV3, BAT1</t>
  </si>
  <si>
    <t>GO:0005991~trehalose metabolic process</t>
  </si>
  <si>
    <t>TSL1, PGM2, NTH1, UGP1, TPS2, TPS1, HSP104</t>
  </si>
  <si>
    <t>IPR013785:Aldolase-type TIM barrel</t>
  </si>
  <si>
    <t>TRP3, BNA6, TRP5, HEM2, OYE2, IMD3, IMD2, LEU4, GLT1, TAL1, TPI1, FBA1, NQM1, TRP1</t>
  </si>
  <si>
    <t>GO:0046165~alcohol biosynthetic process</t>
  </si>
  <si>
    <t>GPM1, ADH5, PDC1, SEC53, TDH1, TPI1, TDH3, PRS3, TDH2, ADH1, ADH3, FBA1, ENO2, PGI1, PMI40, ENO1</t>
  </si>
  <si>
    <t>sce00250:Alanine, aspartate and glutamate metabolism</t>
  </si>
  <si>
    <t>GDH1, GFA1, ALT2, ASN2, GLT1, ARG1, ADE13, ADE12, UGA1, UGA2, GLN1, AAT2, GAD1</t>
  </si>
  <si>
    <t>GO:0006576~biogenic amine metabolic process</t>
  </si>
  <si>
    <t>TRP2, SPE3, TRP3, BNA5, TRP5, NTE1, PDC1, DYS1, ALD2, KAP95, ALD3, TRP1, SEC14</t>
  </si>
  <si>
    <t>sce00020:Citrate cycle (TCA cycle)</t>
  </si>
  <si>
    <t>KGD2, ACO2, ACO1, LPD1, PDB1, CIT1, LSC1, LSC2, IDH2, FUM1, IDH1, SDH1, MDH3, SDH2, MDH1</t>
  </si>
  <si>
    <t>GO:0016887~ATPase activity</t>
  </si>
  <si>
    <t>TFP1, SFH1, ATP14, ATP16, RVB2, RVB1, ATP3, ATP1, ATP2, KAR2, CDC48, ARP9, HSP60, OLA1, ARP3, SPB4, ARP2, MCM5, MCM6, RAD51, VMA2, VMA5, RFC4, RFC2, HAS1, VMA6, IOC4, HSC82, IOC3, VMA8, TIF1, NPL6, ECM16, SSC1, ARB1, PFK2, PFK1, STH1, RPT6, DNF2, CHD1, HSP104, PDR15, SSA1, HSP82, SSA2, SSA4, RPT3, RPT4, RPT5, HSP78, RSC9, RPT1, SSE1, SSE2, GCN20</t>
  </si>
  <si>
    <t>GO:0006094~gluconeogenesis</t>
  </si>
  <si>
    <t>TDH1, TPI1, TDH3, TDH2, GPM1, ENO2, FBA1, PGI1, ENO1</t>
  </si>
  <si>
    <t>active site:Proton acceptor</t>
  </si>
  <si>
    <t>DBF2, PFK2, ISC1, PFK1, NTA1, YMR226C, DUG1, ALD2, ADE13, MAE1, TPI1, ALD4, ALD3, ALD6, ALD5, ERG10, CMK2, MAS1, RIO2, SDH1, ZWF1, ENO1, GPD1, HST2, TRP5, LPD1, NRK1, HOG1, GLR1, UGA2, HRK1, MDH3, KSP1, MDH1</t>
  </si>
  <si>
    <t>rna-binding</t>
  </si>
  <si>
    <t>MRPS17, KEM1, GAR1, LSM6, SMD3, SRO9, ESF1, TIF35, PUF6, IMP3, YTH1, LSM5, IDH2, NAM9, IDH1, LSM3, LSM2, ARC1, CTH1, SRP54, MRPS28, RRP12, MRPL3, YGR250C, NIP7, NOP53, PET54, PBP2, DIM1, SPB4, RPF1, PRT1, NOP15, NOP12, NAB6, NOP2, HAS1, GUS1, NOP6, TIF1, ALA1, POP2, TIF3, PAB1, ECM16, GBP2, MPT5</t>
  </si>
  <si>
    <t>GO:0070279~vitamin B6 binding</t>
  </si>
  <si>
    <t>ARO8, BNA5, TRP5, ALT2, NFS1, GPH1, CHA1, UGA1, GLY1, AAT2, ILV1, GAD1, CYS3, CAR2, CYS4</t>
  </si>
  <si>
    <t>GO:0030170~pyridoxal phosphate binding</t>
  </si>
  <si>
    <t>GO:0006164~purine nucleotide biosynthetic process</t>
  </si>
  <si>
    <t>TFP1, ATP14, ATP16, IMD3, IMD2, GUA1, MIS1, ATP3, ADE13, VMA2, ADE16, VMA5, ATP1, ATP2, VMA6, ADE12, VMA8, DNF2, ADE6, ADE3</t>
  </si>
  <si>
    <t>active site:Nucleophile</t>
  </si>
  <si>
    <t>PRE2, NTA1, DYS1, DCS1, TDH1, ALD2, ALD4, TDH3, SCW4, TDH2, NOP2, ALD3, ALD6, ALD5, YBR056W, UGA2, YUH1, EXG1, PRE3, IAH1</t>
  </si>
  <si>
    <t>GO:0009057~macromolecule catabolic process</t>
  </si>
  <si>
    <t>POR1, GSP2, MDJ1, LSM6, PIL1, BUL2, TSL1, RPN8, KAR2, CDC48, EDC3, LSM5, LSM3, YUH1, LSM2, LSM1, CTH1, SOL4, HRT1, TPA1, NTH1, GRE3, YDR161W, HXK1, DCS1, GLC3, DCS2, PGM2, CDC53, CTT1, TSA2, GDB1, UGP1, MPT5, SDS22, GSY1, KEM1, GSY2, NTA1, YLR104W, UBA4, GLK1, DUG1, RAT1, RPT6, YRB1, ALD2, ALD3, LSC2, SMT3, PRE10, SEC23, BDH2, UBX4, GAD1, HSP104, PRE2, ARA1, PRB1, YDJ1, BMH2, CSR1, GPH1, GTT1, SSA4, SOD2, RPT3, RPT4, RPN11, RPT5, UGA1, BCY1, RPT1, PRE9, PUP2, POP2, SCL1, PRE8, PRE7, TPS2, TPS1, PRE5, PRE3</t>
  </si>
  <si>
    <t>IPR016160:Aldehyde dehydrogenase, conserved site</t>
  </si>
  <si>
    <t>ALD2, ALD4, ALD3, ALD6, ALD5, UGA2</t>
  </si>
  <si>
    <t>GO:0004033~aldo-keto reductase activity</t>
  </si>
  <si>
    <t>ARA1, YPR1, YDL124W, GRE3, ADH6, YNL134C, YJR096W</t>
  </si>
  <si>
    <t>GO:0004029~aldehyde dehydrogenase (NAD) activity</t>
  </si>
  <si>
    <t>ALD2, ALD4, ALD3, ALD6, ALD5</t>
  </si>
  <si>
    <t>GO:0031981~nuclear lumen</t>
  </si>
  <si>
    <t>SRB2, GAR1, LSM6, RVB2, CDC14, NOG1, SWD2, RET1, ESF1, SAS10, ADA2, TOP1, PUF6, IMP3, YTH1, LSM5, ERB1, PXR1, LSM3, LSM2, LSM1, SRB6, NET1, GLC7, LOC1, EMG1, NIP7, HHF1, SPB1, DIM1, SPB4, RRP9, HMO1, MCM5, NOC3, MCM6, NOP2, HAS1, CKB1, NOP6, RPC34, CKB2, TIF6, ECM16, NAN1, UTP4, RPC40, MEX67, UTP7, UTP8, SPT16, CPR1, UTP9, FPR3, BRX1, FPR4, SOF1, CHD1, TAF9, KRI1, SRP40, NSA2, NMD3, RRP12, TAF6, NOP53, DST1, NOP10, RPF1, POB3, NOP15, RPB2, NOP12, RPB11, RPB10, POP2, NOP58, NOP56, RPC10</t>
  </si>
  <si>
    <t>GO:0016137~glycoside metabolic process</t>
  </si>
  <si>
    <t>GO:0019829~cation-transporting ATPase activity</t>
  </si>
  <si>
    <t>GO:0003743~translation initiation factor activity</t>
  </si>
  <si>
    <t>GCD2, GCD7, PRT1, SUI1, TIF35, SUI3, TIF1, TIF3, GCD11, YGR054W, GCN3, TIF6, TIF11</t>
  </si>
  <si>
    <t>compositionally biased region:Lys-rich</t>
  </si>
  <si>
    <t>TOP1, LOC1, NBA1, YRO2, NOP6, SPB1, PXR1, DIM1, STH1, SEC16</t>
  </si>
  <si>
    <t>GO:0032040~small-subunit processome</t>
  </si>
  <si>
    <t>UTP4, UTP7, UTP8, EMG1, UTP9, RRP9, SAS10, SOF1, IMP3, NOP58, NOP56, ECM16, NAN1</t>
  </si>
  <si>
    <t>GO:0017076~purine nucleotide binding</t>
  </si>
  <si>
    <t>DBF2, TFP1, HIS1, RVB2, CCT2, NOG1, CCT3, HSP10, RVB1, GLT1, TOP1, ATP1, THS1, ATP2, MTG1, LCB4, MTG2, CMK2, GRS1, ADE6, SDH1, ADE3, FRS1, TIM44, DLD2, DLD3, NRK1, OLA1, ARP3, SPB4, ARP2, DPS1, THR1, HOG1, VMA5, RFC4, PRS3, RFC2, HAS1, YHR020W, TUF1, ECM16, MYO2, TRR1, HTS1, STH1, UBA4, SES1, MIS1, RPT6, ARG1, TOR2, PYK2, LSC1, LSC2, FAA4, RBG1, FAA1, URA8, SRP54, RHO3, LPD1, ILS1, SSA1, SSA2, PRI1, SSA4, RPT3, NDI1, MES1, RPT4, CCT5, RPT5, BCY1, GUS1, GLN1, RPT1, HRK1, KSP1, AIM45, GSP2, GUA1, SHS1, ADE12, KAR2, CDC48, RIO2, MGM1, ADO1, VPS1, HSP60, HXK2, HXK1, TUB2, TYS1, MCM5, CDC60, TUB3, RAD51, MCM6, HSC82, TIF1, GCD11, PRO1, SSC1, ARB1, DAK1, YDR341C, PFK2, PFK1, VAS1, WRS1, GLK1, DNF2, VPS33, CHD1, HSP104, PDR15, AIM10, HIS4, ASN2, EMI2, YPT1, SAM1, HSP82, GLR1, HSP78, SSE1, SSE2, ALA1, GCN20</t>
  </si>
  <si>
    <t>GO:0042802~identical protein binding</t>
  </si>
  <si>
    <t>AIM45, BNA6, RGD2, HEM2, YBR137W, GAR1, SIS1, SFB3, RAM2, HSP10, SHS1, RTN2, ADE16, ADE12, PPZ1, MSC3, EDC3, FRQ1, PXR1, ADE6, GCN3, PST2, CYS3, APD1, BEM1, RNR2, EMG1, HHF1, GRE3, ADO1, DID2, IMD3, YJL068C, PAN5, DPS1, RAD51, THR1, PGM2, HOG1, PRS3, FMP45, UGP1, ARD1, PRO1, MDH3, MYO2, BOI1, YPL088W, ARC35, GSY1, GSY2, NFS1, VAS1, UBA4, DUG1, GLK1, HSP30, OST2, IVY1, IPP1, ERG11, YBR056W, ERG10, TAF9, VPS35, YGR054W, GAD1, ZWF1, CAR2, NUP116, GPD1, URA8, ARA1, PRB1, TAF6, YDJ1, ILS1, STI1, GRX5, RPT3, GLR1, HAM1, BCY1, RPT1, UGA2, RKM3, IDI1</t>
  </si>
  <si>
    <t>sce00030:Pentose phosphate pathway</t>
  </si>
  <si>
    <t>PFK2, PFK1, TKL2, TKL1, PGM2, TAL1, PRS3, FBA1, PGI1, GND1, NQM1, ZWF1, SOL4</t>
  </si>
  <si>
    <t>short sequence motif:"KMSKS" region</t>
  </si>
  <si>
    <t>MES1, GUS1, ILS1, VAS1, WRS1, TYS1, CDC60</t>
  </si>
  <si>
    <t>sce00500:Starch and sucrose metabolism</t>
  </si>
  <si>
    <t>GSY1, GSY2, NTH1, HXK2, HXK1, GLC3, GPH1, GLK1, PGM2, TSL1, GDB1, UGP1, PGI1, EXG1, TPS2, TPS1</t>
  </si>
  <si>
    <t>GO:0016209~antioxidant activity</t>
  </si>
  <si>
    <t>GRX2, TRR1, RSM26, GLR1, CTT1, URE2, TSA2, PRX1, GTT1, MRP1, SOD2</t>
  </si>
  <si>
    <t>sce00340:Histidine metabolism</t>
  </si>
  <si>
    <t>RMT2, ALD2, ALD4, ALD3, ALD6, ALD5, HIS4, HIS1, SPB1</t>
  </si>
  <si>
    <t>Isomerase</t>
  </si>
  <si>
    <t>GFA1, GPM1, CPR1, FPR3, SEC53, FPR4, MPD1, PGM2, TOP1, TPI1, CPR6, PGI1, IDI1, TRP1, ILV5, PMI40</t>
  </si>
  <si>
    <t>GO:0006412~translation</t>
  </si>
  <si>
    <t>LEU1, OYE2, COX5A, LEU4, TDH3, THS1, MTG1, MRP51, MTG2, GRS1, GLE2, FRS1, TIM44, MRPL33, DLD3, TPA1, RPS0B, HMO1, DPS1, PRT1, TMA7, RPS26A, YHR020W, TUF1, MRPS18, MRPS17, GCD2, HTS1, TMA19, GCD7, SES1, SRO9, TIF35, ARG1, TPI1, ALD6, YGR054W, MET6, RPS19A, MRPS28, ILS1, RPS10A, SSA1, SSA2, MES1, CHA1, GUS1, GLN1, RPS28A, GND1, AST1, CYC3, SIS1, TPO3, ADA2, SUI1, SUI3, GLY1, GCN3, TIF11, CYS3, TRP2, MRPL1, HST2, MRPL3, RNR2, MRPL8, MRPS5, TYS1, CDC60, NAB6, RSM7, MRPS9, MRPS8, HSC82, TIF1, TIF3, PET123, GCD11, TIF6, RPS21B, RPS21A, MRP2, MRP1, YDR341C, ADH5, ADH6, VAS1, WRS1, RPL38, IMG1, SMT3, MRPL19, NAM9, RSM10, ARC1, CAR1, HSP104, RSM26, AIM10, VAR1, RPP0, STM1, TPO2, MRPL28, ALA1</t>
  </si>
  <si>
    <t>purine nucleotide biosynthesis</t>
  </si>
  <si>
    <t>ADE16, ADE12, ADE6, IMD3, IMD2, GUA1</t>
  </si>
  <si>
    <t>GO:0006734~NADH metabolic process</t>
  </si>
  <si>
    <t>GPD1, NDI1, ADH1, ADH3, ADH5, NPY1, MDH3</t>
  </si>
  <si>
    <t>GO:0006537~glutamate biosynthetic process</t>
  </si>
  <si>
    <t>GDH1, CIT1, ACO1, IDH2, IDH1, MEU1, GLT1</t>
  </si>
  <si>
    <t>IPR002314:Aminoacyl-tRNA synthetase, class II (G, H, P and S), conserved region</t>
  </si>
  <si>
    <t>THS1, AIM10, YHR020W, GRS1, HTS1, SES1</t>
  </si>
  <si>
    <t>IPR015590:Aldehyde dehydrogenase</t>
  </si>
  <si>
    <t>GO:0009199~ribonucleoside triphosphate metabolic process</t>
  </si>
  <si>
    <t>URA8, TFP1, ATP14, ATP16, IMD3, IMD2, ARP2, ATP3, VMA2, VMA5, ATP1, ATP2, VMA6, VMA8, DNF2</t>
  </si>
  <si>
    <t>membrane-associated complex</t>
  </si>
  <si>
    <t>ATP3, ATP1, ATP2, VMA6, ATP16, QCR2, COX6, COX5A, QCR7, RIP1</t>
  </si>
  <si>
    <t>sce00650:Butanoate metabolism</t>
  </si>
  <si>
    <t>ALD4, ERG13, YPR1, ALD6, ALD5, UGA1, ERG10, UGA2, GRE3, GAD1, PDB1</t>
  </si>
  <si>
    <t>IPR014729:Rossmann-like alpha/beta/alpha sandwich fold</t>
  </si>
  <si>
    <t>AIM45, ARG1, MES1, YLR143W, YDR341C, ILS1, VAS1, ASN2, WRS1, GUA1, TYS1, CDC60</t>
  </si>
  <si>
    <t>GO:0009259~ribonucleotide metabolic process</t>
  </si>
  <si>
    <t>URA8, TFP1, ATP14, ATP16, IMD3, IMD2, GUA1, ARP2, ATP3, ADE13, VMA2, ADE16, VMA5, ATP1, ATP2, PRS3, VMA6, VMA8, DNF2, ADE6</t>
  </si>
  <si>
    <t>IPR013149:Alcohol dehydrogenase, zinc-binding</t>
  </si>
  <si>
    <t>ZTA1, ADH1, ADH3, ADH5, ADH6, BDH2, YNL134C, BDH1</t>
  </si>
  <si>
    <t>IPR001412:Aminoacyl-tRNA synthetase, class I, conserved site</t>
  </si>
  <si>
    <t>IPR005937:26S proteasome subunit P45</t>
  </si>
  <si>
    <t>RPT3, RPT4, RPT5, RPT1, RPT6</t>
  </si>
  <si>
    <t>isopeptide bond</t>
  </si>
  <si>
    <t>GDH1, ELP3, DLD3, YRO2, YHR097C, SSA1, SHS1, SSA2, ADE13, TOP1, CDC53, ALD6, MRP8, YFR006W, GLN1, GVP36, CDC48, SMT3, GLY1, CHD1, PRE9, HXT7, HSP104</t>
  </si>
  <si>
    <t>sce00350:Tyrosine metabolism</t>
  </si>
  <si>
    <t>RMT2, ALD2, ARO8, ALD3, ADH1, ADH3, UGA2, SPB1, ADH5, AAT2</t>
  </si>
  <si>
    <t>hydrolase</t>
  </si>
  <si>
    <t>BNA5, TFP1, ATP16, RVB2, CDC14, MCA1, PNC1, RVB1, ATP3, ATP1, ADE16, YLR143W, ATP2, YFR006W, PPZ1, CDC48, YUH1, ADE3, MGM1, SOL4, IAH1, GLC7, HST2, NTH1, YJL068C, SPB4, DCS1, DCS2, VMA2, FAS1, VMA6, HAS1, PRD1, TIF1, GDB1, FMP41, YMR087W, YSA1, ECM16, FSH1, KEM1, NTE1, ISC1, NPY1, NTA1, STH1, FSH3, DUG1, RAT1, MIS1, SCW4, IPP1, YKL033W-A, DNF2, YBR056W, MAS1, CHD1, PRE10, YOR131C, CAR1, HSP104, PRE2, PRB1, GDE1, REX2, HIS4, SAH1, HAM1, MAP1, HSP78, YNL010W, MAP2, PRE9, PUP2, POP2, SCL1, EXG1, PRE8, PRE7, TPS2, PRE5, PRE3</t>
  </si>
  <si>
    <t>mutagenesis site</t>
  </si>
  <si>
    <t>SRB2, POR1, VAC8, TFP1, SUM1, RVB2, SHS1, MCA1, RVB1, ATP3, PUF6, ATP1, SUI3, MRP51, YTH1, FRQ1, STE18, RIO2, SDH1, ADE3, SRB6, SDH2, MGM1, CTH1, GLC7, HRT1, ELP3, ARP9, NIP7, SPB1, PDC1, DID2, DCS1, TUB2, TYS1, DPS1, PRT1, HOG1, VMA5, FAS2, NOP2, CDC53, HAS1, HSC82, PAM16, TSA2, TIF1, RPC34, TIF3, PAB1, MYO2, SSC1, MEX67, KEM1, SPT16, NTE1, STH1, UBA4, RAT1, TKL1, OST2, TOR2, ETR1, MAS1, CHD1, NAM9, PRX1, ARC1, HAP1, ENO1, HSP104, ATG21, URA8, PRE2, YDJ1, YPT1, HSP82, PRI1, MBF1, POB3, RPB11, MES1, HSP78, RIM20, URE2, PUP2, POP2, NOP56, IDI1, SEC16, TPS1, SCP1, RIP1</t>
  </si>
  <si>
    <t>GO:0005832~chaperonin-containing T-complex</t>
  </si>
  <si>
    <t>CCT5, CCT2, CCT3, SSA1, SSA2, HSP42</t>
  </si>
  <si>
    <t>binding site:Glyceraldehyde 3-phosphate</t>
  </si>
  <si>
    <t>TDH1, TDH3, TDH2, FBA1</t>
  </si>
  <si>
    <t>GO:0009141~nucleoside triphosphate metabolic process</t>
  </si>
  <si>
    <t>URA8, TFP1, ATP14, ATP16, IMD3, IMD2, ARP2, ATP3, VMA2, HAM1, VMA5, ATP1, ATP2, VMA6, VMA8, DNF2</t>
  </si>
  <si>
    <t>metal-binding</t>
  </si>
  <si>
    <t>LEU1, MDJ1, HEM2, CYC3, PNC1, RET1, GLT1, YOR052C, ADA2, MAE1, PEP5, YFR006W, ADE12, SUI3, PPZ1, YTH1, SFP1, SDH2, CTH1, GLC7, HRT1, ELP3, HST2, ACO2, RNR2, TPA1, ACO1, YNL155W, NRK1, PDC1, NCE103, IMD3, IMD2, PGM2, PRS3, CTT1, PRD1, FMP41, ADH5, ISC1, ADH6, PFK1, TKL2, DUG1, TKL1, PYK2, IPP1, ERG11, ADH1, ERG10, ADH3, FBA1, IDH2, ENO2, MAS1, IDH1, SEC23, GLO1, BDH2, MET6, CAR1, ILV5, BDH1, HAP1, ENO1, ILV3, HIS4, YDJ1, YHB1, DST1, SAM1, PRI1, SOD2, RPB2, MAP1, RPB10, MAP2, COX6, POP2, LIA1, APJ1, IDI1, PMI40, RPC10, RIP1</t>
  </si>
  <si>
    <t>GO:0004030~aldehyde dehydrogenase [NAD(P)+] activity</t>
  </si>
  <si>
    <t>GO:0033279~ribosomal subunit</t>
  </si>
  <si>
    <t>MRPS18, MRPS17, SIS1, RPL38, IMG1, MRP51, MRPL19, NAM9, RSM10, YGR054W, MRPL33, RPS19A, NMD3, MRPL1, RSM26, MRPS28, MRPL3, NIP7, MRPL8, RPS10A, RPS0B, VAR1, RPP0, MRPS5, RPS26A, MRPS9, MRPL28, RSM7, MRPS8, RPS28A, PET123, RPS21B, MRP2, RPS21A, MRP1</t>
  </si>
  <si>
    <t>GO:0009150~purine ribonucleotide metabolic process</t>
  </si>
  <si>
    <t>TFP1, ATP14, ATP16, IMD3, IMD2, GUA1, ARP2, ATP3, ADE13, VMA2, ADE16, VMA5, ATP1, ATP2, VMA6, VMA8, DNF2, ADE6</t>
  </si>
  <si>
    <t>GO:0045333~cellular respiration</t>
  </si>
  <si>
    <t>POR1, MRPS17, COX5A, CIT1, ADE16, ETR1, LSC1, LSC2, QCR2, IDH2, IDH1, COR1, SDH1, SDH2, QCR7, HAP1, MRPL1, KGD2, ACO2, ACO1, NDI1, FUM1, COX6, MDH3, RIP1, MDH1</t>
  </si>
  <si>
    <t>active site:For GATase activity</t>
  </si>
  <si>
    <t>TRP3, URA8, GFA1, ASN2, ADE6, GUA1, GLT1</t>
  </si>
  <si>
    <t>GO:0015992~proton transport</t>
  </si>
  <si>
    <t>ATP3, VMA2, VMA5, ATP1, TFP1, ATP2, ATP14, VMA6, ATP16, VMA8, PFK2, PFK1</t>
  </si>
  <si>
    <t>GO:0006818~hydrogen transport</t>
  </si>
  <si>
    <t>GO:0009084~glutamine family amino acid biosynthetic process</t>
  </si>
  <si>
    <t>GDH1, CIT1, ARG1, ACO1, GLN1, IDH2, IDH1, MEU1, PRO1, GLT1</t>
  </si>
  <si>
    <t>GO:0009060~aerobic respiration</t>
  </si>
  <si>
    <t>POR1, MRPS17, MRPL1, KGD2, ACO2, ACO1, CIT1, ADE16, ETR1, LSC1, LSC2, QCR2, IDH2, FUM1, IDH1, COR1, SDH1, QCR7, MDH3, SDH2, HAP1, RIP1, MDH1</t>
  </si>
  <si>
    <t>GO:0015078~hydrogen ion transmembrane transporter activity</t>
  </si>
  <si>
    <t>TFP1, ATP14, ATP16, PFK2, PFK1, COX5A, ATP3, VMA2, VMA5, ATP1, ATP2, VMA6, VMA8, QCR2, COX6, COR1, QCR7, RIP1</t>
  </si>
  <si>
    <t>GO:0001882~nucleoside binding</t>
  </si>
  <si>
    <t>DBF2, TFP1, HIS1, RVB2, CCT2, CCT3, HSP10, RET1, GLT1, RVB1, TOP1, ATP1, ATP2, THS1, LCB4, CMK2, GRS1, ADE6, SDH1, ADE3, FRS1, TIM44, DLD2, DLD3, NRK1, ARP3, SPB4, ARP2, DPS1, THR1, HOG1, VMA5, RFC4, PRS3, HAS1, RFC2, YHR020W, ECM16, MYO2, TRR1, HTS1, STH1, UBA4, SES1, MIS1, RPT6, ARG1, TOR2, PYK2, LSC1, LSC2, FAA4, FAA1, URA8, LPD1, ILS1, SSA1, SSA2, PRI1, SSA4, RPT3, RPT4, NDI1, MES1, CCT5, RPT5, BCY1, GUS1, RPT1, GLN1, HRK1, KSP1, AIM45, GUA1, KAR2, CDC48, RIO2, ADO1, HSP60, HXK2, HXK1, TYS1, MCM5, CDC60, RAD51, MCM6, HSC82, TIF1, PRO1, SSC1, ARB1, DAK1, YDR341C, PFK2, VAS1, PFK1, WRS1, GLK1, DNF2, VPS33, CHD1, HSP104, PDR15, AIM10, HIS4, ASN2, EMI2, SAM1, HSP82, RPB2, GLR1, HSP78, SSE1, SSE2, ALA1, GCN20</t>
  </si>
  <si>
    <t>GO:0051287~NAD or NADH binding</t>
  </si>
  <si>
    <t>TDH1, HOM2, GPD1, HST2, TDH3, MAE1, TDH2, HIS4, IDH2, IDH1</t>
  </si>
  <si>
    <t>SMART</t>
  </si>
  <si>
    <t>SM00382:AAA</t>
  </si>
  <si>
    <t>PDR15, ARB1, SRP54, RVB2, MCM5, RPT6, RAD51, RVB1, RPT3, RPT4, RPT5, ATP2, RFC4, HSP78, RFC2, CDC48, RPT1, GCN20, HSP104</t>
  </si>
  <si>
    <t>region of interest:Substrate binding</t>
  </si>
  <si>
    <t>GPD1, BNA6, YDJ1, GRS1, FUM1, HXK2, HXK1, ADE3, DCS1, MIS1, CAR1, ENO1</t>
  </si>
  <si>
    <t>IPR018181:Heat shock protein 70, conserved site</t>
  </si>
  <si>
    <t>KAR2, SSE1, SSE2, SSA1, SSA2, SSC1, SSA4</t>
  </si>
  <si>
    <t>IPR013126:Heat shock protein 70</t>
  </si>
  <si>
    <t>IPR001023:Heat shock protein Hsp70</t>
  </si>
  <si>
    <t>GO:0042219~cellular amino acid derivative catabolic process</t>
  </si>
  <si>
    <t>ALD2, ALD3, BNA5, UGA1, UGA2, PDC1, DYS1, DUG1</t>
  </si>
  <si>
    <t>GO:0019321~pentose metabolic process</t>
  </si>
  <si>
    <t>YPR1, PRS3, GRE3, GND1, YSA1, YJR096W, ZWF1, SOL4</t>
  </si>
  <si>
    <t>GO:0009260~ribonucleotide biosynthetic process</t>
  </si>
  <si>
    <t>URA8, TFP1, ATP14, ATP16, IMD3, IMD2, GUA1, ATP3, ADE13, VMA2, ADE16, VMA5, ATP1, ATP2, PRS3, VMA6, VMA8, DNF2, ADE6</t>
  </si>
  <si>
    <t>GO:0009144~purine nucleoside triphosphate metabolic process</t>
  </si>
  <si>
    <t>TFP1, ATP14, ATP16, IMD3, IMD2, ARP2, ATP3, VMA2, VMA5, ATP1, ATP2, VMA6, DNF2, VMA8</t>
  </si>
  <si>
    <t>GO:0009205~purine ribonucleoside triphosphate metabolic process</t>
  </si>
  <si>
    <t>Hydrogen ion transport</t>
  </si>
  <si>
    <t>ATP3, VMA2, VMA5, ATP1, TFP1, ATP2, ATP14, VMA6, ATP16, VMA8</t>
  </si>
  <si>
    <t>GO:0008483~transaminase activity</t>
  </si>
  <si>
    <t>ARO8, ALT2, GFA1, UGA1, AAT2, GCV1, BAT2, CAR2, BAT1</t>
  </si>
  <si>
    <t>GO:0032555~purine ribonucleotide binding</t>
  </si>
  <si>
    <t>DBF2, TFP1, HIS1, RVB2, CCT2, NOG1, CCT3, HSP10, RVB1, TOP1, ATP1, THS1, ATP2, LCB4, MTG1, MTG2, CMK2, GRS1, ADE6, ADE3, FRS1, TIM44, NRK1, OLA1, ARP3, SPB4, ARP2, DPS1, THR1, HOG1, VMA5, RFC4, PRS3, RFC2, HAS1, YHR020W, TUF1, ECM16, MYO2, HTS1, STH1, UBA4, SES1, MIS1, RPT6, ARG1, TOR2, PYK2, LSC1, LSC2, FAA4, RBG1, FAA1, URA8, SRP54, RHO3, ILS1, SSA1, SSA2, PRI1, SSA4, RPT3, MES1, RPT4, CCT5, RPT5, BCY1, GUS1, GLN1, RPT1, HRK1, KSP1, GSP2, GUA1, SHS1, ADE12, KAR2, CDC48, RIO2, MGM1, VPS1, ADO1, HSP60, HXK2, HXK1, TUB2, TYS1, MCM5, CDC60, RAD51, TUB3, MCM6, HSC82, TIF1, GCD11, PRO1, SSC1, ARB1, DAK1, YDR341C, PFK2, VAS1, PFK1, WRS1, GLK1, DNF2, VPS33, CHD1, HSP104, PDR15, AIM10, HIS4, ASN2, EMI2, YPT1, SAM1, HSP82, HSP78, SSE1, SSE2, ALA1, GCN20</t>
  </si>
  <si>
    <t>GO:0032553~ribonucleotide binding</t>
  </si>
  <si>
    <t>GO:0005992~trehalose biosynthetic process</t>
  </si>
  <si>
    <t>TSL1, PGM2, UGP1, TPS2, TPS1</t>
  </si>
  <si>
    <t>GO:0006013~mannose metabolic process</t>
  </si>
  <si>
    <t>HXK2, HXK1, PMI40, GLK1, SEC53</t>
  </si>
  <si>
    <t>GO:0046351~disaccharide biosynthetic process</t>
  </si>
  <si>
    <t>GO:0016138~glycoside biosynthetic process</t>
  </si>
  <si>
    <t>sce00071:Fatty acid metabolism</t>
  </si>
  <si>
    <t>ALD4, ALD6, ADH1, ALD5, ADH3, ERG10, ADH5, FAA4, FAA1</t>
  </si>
  <si>
    <t>gluconeogenesis</t>
  </si>
  <si>
    <t>TDH1, TPI1, TDH3, TDH2, GPM1, PGI1</t>
  </si>
  <si>
    <t>GO:0030554~adenyl nucleotide binding</t>
  </si>
  <si>
    <t>DBF2, TFP1, HIS1, RVB2, CCT2, CCT3, HSP10, GLT1, RVB1, TOP1, ATP1, ATP2, THS1, LCB4, CMK2, GRS1, ADE6, SDH1, ADE3, FRS1, TIM44, DLD2, DLD3, NRK1, ARP3, SPB4, ARP2, DPS1, THR1, HOG1, VMA5, RFC4, PRS3, HAS1, RFC2, YHR020W, ECM16, MYO2, TRR1, HTS1, STH1, UBA4, SES1, MIS1, RPT6, ARG1, TOR2, PYK2, LSC1, LSC2, FAA4, FAA1, URA8, LPD1, ILS1, SSA1, SSA2, PRI1, SSA4, RPT3, RPT4, NDI1, MES1, CCT5, RPT5, BCY1, GUS1, RPT1, GLN1, HRK1, KSP1, AIM45, GUA1, KAR2, CDC48, RIO2, ADO1, HSP60, HXK2, HXK1, TYS1, MCM5, CDC60, RAD51, MCM6, HSC82, TIF1, PRO1, SSC1, ARB1, DAK1, YDR341C, PFK2, VAS1, PFK1, WRS1, GLK1, DNF2, VPS33, CHD1, HSP104, PDR15, AIM10, HIS4, ASN2, EMI2, SAM1, HSP82, GLR1, HSP78, SSE1, SSE2, ALA1, GCN20</t>
  </si>
  <si>
    <t>ATP</t>
  </si>
  <si>
    <t>DBF2, ARB1, PFK2, VAS1, PFK1, HTS1, GLK1, THS1, LSC1, CDC48, CMK2, GRS1, FRS1, HSP104, PDR15, ILS1, OLA1, HXK2, SPB4, HXK1, SSA1, SSA2, TYS1, DPS1, SSA4, HOG1, MES1, VMA6, HAS1, HSP78, SSE1, TIF1, ALA1, SSE2, HRK1, GCN20, SSC1</t>
  </si>
  <si>
    <t>GO:0009201~ribonucleoside triphosphate biosynthetic process</t>
  </si>
  <si>
    <t>URA8, TFP1, ATP14, ATP16, IMD3, IMD2, ATP3, VMA2, VMA5, ATP1, ATP2, VMA6, VMA8, DNF2</t>
  </si>
  <si>
    <t>GO:0006458~'de novo' protein folding</t>
  </si>
  <si>
    <t>MDJ1, HSC82, YDJ1, HSP60, EGD2, HSP82</t>
  </si>
  <si>
    <t>iron-sulfur</t>
  </si>
  <si>
    <t>LEU1, ELP3, ACO2, ACO1, SDH2, ILV3, GLT1, RIP1</t>
  </si>
  <si>
    <t>ubl conjugation</t>
  </si>
  <si>
    <t>GDH1, YHR097C, SHS1, ADE13, TOP1, ALD6, LCB4, YFR006W, GVP36, CDC48, GLY1, EGD2, CHD1, SEC23, YGR054W, HXT7, HSP104, ELP3, DLD3, YRO2, SSA1, SSA2, CDC53, MRP8, GLN1, PRE9</t>
  </si>
  <si>
    <t>GO:0001883~purine nucleoside binding</t>
  </si>
  <si>
    <t>nucleotide phosphate-binding region:NADP</t>
  </si>
  <si>
    <t>ARA1, YPR1, YDL124W, GRE3, YHB1, ADE3, MIS1, PAN5, ILV5</t>
  </si>
  <si>
    <t>sce00410:beta-Alanine metabolism</t>
  </si>
  <si>
    <t>SPE3, ALD4, ALD6, ALD5, UGA1, GAD1</t>
  </si>
  <si>
    <t>GO:0009152~purine ribonucleotide biosynthetic process</t>
  </si>
  <si>
    <t>TFP1, ATP14, ATP16, IMD3, IMD2, GUA1, ATP3, ADE13, VMA2, ADE16, VMA5, ATP1, ATP2, VMA6, VMA8, DNF2, ADE6</t>
  </si>
  <si>
    <t>gtp-binding</t>
  </si>
  <si>
    <t>GSP2, SRP54, RHO3, VPS1, OLA1, NOG1, YPT1, TUB2, SHS1, TUB3, LSC1, MTG1, ADE12, MTG2, TUF1, GCD11, RBG1, MGM1</t>
  </si>
  <si>
    <t>sce00640:Propanoate metabolism</t>
  </si>
  <si>
    <t>ALD4, ALD6, ALD5, LSC1, UGA1, LSC2, ERG10</t>
  </si>
  <si>
    <t>GO:0005977~glycogen metabolic process</t>
  </si>
  <si>
    <t>GLC7, PGM2, GSY1, GSY2, GDB1, BMH1, UGP1, BMH2, GPH1, GLC3</t>
  </si>
  <si>
    <t>GO:0015986~ATP synthesis coupled proton transport</t>
  </si>
  <si>
    <t>GO:0015985~energy coupled proton transport, down electrochemical gradient</t>
  </si>
  <si>
    <t>IPR003959:ATPase, AAA-type, core</t>
  </si>
  <si>
    <t>RPT3, RPT4, RPT5, RFC4, HSP78, RFC2, RPT1, CDC48, RVB1, RPT6, HSP104</t>
  </si>
  <si>
    <t>IPR000793:ATPase, F1/V1/A1 complex, alpha/beta subunit, C-terminal</t>
  </si>
  <si>
    <t>VMA2, ATP1, TFP1, ATP2</t>
  </si>
  <si>
    <t>IPR020003:ATPase, F1/V1/A1 complex, alpha/beta subunit, nucleotide-binding domain, active site</t>
  </si>
  <si>
    <t>IPR000194:ATPase, F1/V1/A1 complex, alpha/beta subunit, nucleotide-binding domain</t>
  </si>
  <si>
    <t>IPR004100:ATPase, F1/V1/A1 complex, alpha/beta subunit, N-terminal</t>
  </si>
  <si>
    <t>ribosomal protein</t>
  </si>
  <si>
    <t>MRPS18, MRPS17, RPL38, IMG1, MRP51, MRPL19, NAM9, RSM10, MRPL33, RPS19A, MRPL1, RSM26, MRPS28, MRPL3, MRPL8, RPS10A, VAR1, RPS0B, RPP0, MRPS5, RPS26A, MRPS9, MRPL28, RSM7, MRPS8, RPS28A, PET123, RPS21B, MRP2, RPS21A, MRP1</t>
  </si>
  <si>
    <t>pyridine nucleotide biosynthesis</t>
  </si>
  <si>
    <t>BNA6, BNA5, NRK1, NPT1, PNC1</t>
  </si>
  <si>
    <t>site:Lowers pKa of active site Tyr</t>
  </si>
  <si>
    <t>ARA1, YPR1, YDL124W, GRE3, YJR096W</t>
  </si>
  <si>
    <t>GO:0004032~aldehyde reductase activity</t>
  </si>
  <si>
    <t>PIR_SUPERFAMILY</t>
  </si>
  <si>
    <t>PIRSF000097:aldo-keto reductase</t>
  </si>
  <si>
    <t>ARA1, YPL088W, YPR1, YDL124W, GRE3, YJR096W</t>
  </si>
  <si>
    <t>GO:0043094~cellular metabolic compound salvage</t>
  </si>
  <si>
    <t>EMG1, ADO1, MEU1, SEC53, TKL1, PNC1, HAM1, ERG13, PRS3, ERG11, ERG10, GLY1, NPT1, PNP1, LIA1, IDI1</t>
  </si>
  <si>
    <t>tryptophan biosynthesis</t>
  </si>
  <si>
    <t>TRP2, TRP3, TRP5, TRP1</t>
  </si>
  <si>
    <t>pentose phosphate pathway</t>
  </si>
  <si>
    <t>TPI1, FBA1, GND1, ZWF1</t>
  </si>
  <si>
    <t>pentose shunt</t>
  </si>
  <si>
    <t>TAL1, TPI1, GND1, NQM1</t>
  </si>
  <si>
    <t>intramolecular oxidoreductase</t>
  </si>
  <si>
    <t>TPI1, PGI1, TRP1, PMI40</t>
  </si>
  <si>
    <t>cf(1)</t>
  </si>
  <si>
    <t>ATP3, ATP1, ATP2, ATP16</t>
  </si>
  <si>
    <t>nucleotide phosphate-binding region:GTP</t>
  </si>
  <si>
    <t>SRP54, GSP2, RHO3, VPS1, OLA1, NOG1, YPT1, TUB2, SHS1, TUB3, MTG1, ADE12, MTG2, TUF1, GCD11, RBG1, MGM1</t>
  </si>
  <si>
    <t>Redox-active center</t>
  </si>
  <si>
    <t>GRX2, TRR1, GLR1, LPD1, TSA2, PRX1, GRX5, MPD1</t>
  </si>
  <si>
    <t>GO:0000470~maturation of LSU-rRNA</t>
  </si>
  <si>
    <t>NOP12, RAI1, NOP53, SPB1, TIF6, RPF1, NSA2</t>
  </si>
  <si>
    <t>GO:0000463~maturation of LSU-rRNA from tricistronic rRNA transcript (SSU-rRNA, 5.8S rRNA, LSU-rRNA)</t>
  </si>
  <si>
    <t>GO:0004090~carbonyl reductase (NADPH) activity</t>
  </si>
  <si>
    <t>YGL039W, YPR1, YMR226C, YGL157W</t>
  </si>
  <si>
    <t>metal ion-binding site:Magnesium</t>
  </si>
  <si>
    <t>PGM2, PRS3, PYK2, ADE12, NRK1, ENO2, ISC1, PDC1, IDI1, SAM1, ENO1</t>
  </si>
  <si>
    <t>GO:0009142~nucleoside triphosphate biosynthetic process</t>
  </si>
  <si>
    <t>metal ion-binding site:Zinc</t>
  </si>
  <si>
    <t>HST2, HIS4, NCE103, PNC1, RET1, RPB2, RPB10, MAS1, GLO1, SEC23, MET6, PMI40, RPC10</t>
  </si>
  <si>
    <t>GO:0022624~proteasome accessory complex</t>
  </si>
  <si>
    <t>RPT3, RPN8, RPT4, RPN11, RPT5, NAS6, RPT1, RPT6</t>
  </si>
  <si>
    <t>GO:0000932~cytoplasmic mRNA processing body</t>
  </si>
  <si>
    <t>KEM1, LSM6, EDC3, POP2, LSM2, LSM1, DCS1, DCS2</t>
  </si>
  <si>
    <t>GO:0005838~proteasome regulatory particle</t>
  </si>
  <si>
    <t>GO:0006541~glutamine metabolic process</t>
  </si>
  <si>
    <t>GDH1, TRP3, URA8, GFA1, GLN1, ASN2, ADE6, GUA1, GLT1</t>
  </si>
  <si>
    <t>GO:0015077~monovalent inorganic cation transmembrane transporter activity</t>
  </si>
  <si>
    <t>sce00620:Pyruvate metabolism</t>
  </si>
  <si>
    <t>LPD1, GRE3, LEU4, PDB1, MAE1, ALD4, PYK2, ALD6, ALD5, ERG10, GLO1, MDH3, MDH1</t>
  </si>
  <si>
    <t>GO:0000275~mitochondrial proton-transporting ATP synthase complex, catalytic core F(1)</t>
  </si>
  <si>
    <t>GO:0006568~tryptophan metabolic process</t>
  </si>
  <si>
    <t>TRP2, TRP3, BNA5, TRP5, PDC1, TRP1</t>
  </si>
  <si>
    <t>GO:0006586~indolalkylamine metabolic process</t>
  </si>
  <si>
    <t>GO:0042430~indole and derivative metabolic process</t>
  </si>
  <si>
    <t>GO:0042434~indole derivative metabolic process</t>
  </si>
  <si>
    <t>GO:0005978~glycogen biosynthetic process</t>
  </si>
  <si>
    <t>PGM2, GSY1, GSY2, GDB1, UGP1, GLC3</t>
  </si>
  <si>
    <t>GO:0016469~proton-transporting two-sector ATPase complex</t>
  </si>
  <si>
    <t>glutamine amidotransferase</t>
  </si>
  <si>
    <t>blocked amino end</t>
  </si>
  <si>
    <t>CKB1, ILS1, CKB2, CPR1, AAT2, PRE10, ZWF1, SEC26, POM152</t>
  </si>
  <si>
    <t>nucleus</t>
  </si>
  <si>
    <t>SRB2, BNA6, SFH1, BNA5, LSM6, SUM1, RVB2, CDC14, NOG1, NHP6B, SWD2, MCA1, PNC1, RVB1, RET1, ESF1, YOR052C, PUF6, TOP1, IMP3, IKI3, YTH1, LSM5, GLE2, PXR1, NPT1, SFP1, ERB1, LSM3, LSM2, ADE3, SRB6, LSM1, NET1, ARP9, TPA1, EMG1, HHF1, SPB1, YDR161W, NCE103, RRP9, SPB4, HMO1, TMA7, PCC1, HOG1, KAP95, NOP2, RFC4, RFC2, HAS1, NOP6, NPL6, ECM16, POM152, GBP2, NAN1, RPC40, SDS22, MEX67, FSH1, MOB2, KEM1, SPT16, STH1, BRX1, RAT1, RPT6, SOF1, YOR131C, EGD2, PRE10, BCP1, TAF9, KRI1, UBX4, HAP1, NUP116, MRC1, RMT2, TAF6, ALT2, BMH2, PBP2, PBP4, NOP10, RPF1, PBP1, MBF1, RPT3, NOP15, NOP12, RPT5, BCY1, RSC9, YNL010W, RPT1, POP2, LIA1, SCL1, RKM3, NUP192, KSP1, ASM4, RAI1, GSP2, YLR301W, GAR1, SIS1, SMD3, CMS1, SAS10, ADA2, SPC42, RIO2, SOL4, APD1, HRT1, GLC7, ELP3, NUP170, HST2, LOC1, RNR2, ELP6, NIP7, ABF2, GRE3, PDC1, DIM1, TYS1, CGI121, MCM5, MCM6, NOC3, RAD51, CDC53, IOC4, IOC3, RPC34, SLI15, PAB1, TIF6, SSC1, UTP4, ARB1, UTP7, UTP8, YHR097C, UTP9, FPR3, FPR4, YRB1, CHD1, BDH2, DAD3, NSA2, NMD3, HSP104, YDL144C, PRE2, RRP12, NOP53, DST1, YOR051C, STM1, POB3, RPB11, RPB2, YDL124W, RPB10, RIM20, LSM12, PUP2, NOP58, PRE9, PRE8, NOP56, PRE7, APJ1, RFA3, PRE5, RPC10, PRE3</t>
  </si>
  <si>
    <t>active site:Proton donor</t>
  </si>
  <si>
    <t>GLC7, ARA1, YPR1, OYE2, GRE3, PAN5, ADE13, MAE1, SCW4, YDL124W, IPP1, PPZ1, YBR056W, FBA1, PGI1, YUH1, EXG1, YJR096W, ENO1</t>
  </si>
  <si>
    <t>GO:0006399~tRNA metabolic process</t>
  </si>
  <si>
    <t>LSM6, YDR341C, NFS1, VAS1, HTS1, UBA4, WRS1, SES1, THS1, IKI3, TPT1, GRS1, LSM5, LSM3, LSM2, FRS1, ARC1, PPM2, NUP116, RMT2, ELP3, AIM10, ELP6, ILS1, TYS1, CDC60, DPS1, MES1, GUS1, YHR020W, ALA1, YMR087W</t>
  </si>
  <si>
    <t>sce00051:Fructose and mannose metabolism</t>
  </si>
  <si>
    <t>TPI1, YPR1, FBA1, PFK2, GRE3, PFK1, HXK2, HXK1, PMI40, GLK1, SEC53</t>
  </si>
  <si>
    <t>IPR016162:Aldehyde dehydrogenase, N-terminal</t>
  </si>
  <si>
    <t>ALD2, ALD4, ALD3, ALD6, UGA2</t>
  </si>
  <si>
    <t>IPR018170:Aldo/keto reductase, conserved site</t>
  </si>
  <si>
    <t>IPR013027:FAD-dependent pyridine nucleotide-disulphide oxidoreductase</t>
  </si>
  <si>
    <t>TRR1, GLR1, NDI1, LPD1, SDH1, GLT1</t>
  </si>
  <si>
    <t>IPR002328:Alcohol dehydrogenase, zinc-containing, conserved site</t>
  </si>
  <si>
    <t>ADH1, ADH3, ADH5, ADH6, BDH2, BDH1</t>
  </si>
  <si>
    <t>GO:0009206~purine ribonucleoside triphosphate biosynthetic process</t>
  </si>
  <si>
    <t>TFP1, ATP14, ATP16, IMD3, IMD2, ATP3, VMA2, VMA5, ATP1, ATP2, VMA6, DNF2, VMA8</t>
  </si>
  <si>
    <t>GO:0009145~purine nucleoside triphosphate biosynthetic process</t>
  </si>
  <si>
    <t>IPR015421:Pyridoxal phosphate-dependent transferase, major region, subdomain 1</t>
  </si>
  <si>
    <t>ARO8, BNA5, ALT2, UGA1, GLY1, NFS1, AAT2, GAD1, CAR2, CYS3</t>
  </si>
  <si>
    <t>mitochondrial matrix</t>
  </si>
  <si>
    <t>HSP78, ACO1, MAS1, HSP10, SOD2</t>
  </si>
  <si>
    <t>GO:0009072~aromatic amino acid family metabolic process</t>
  </si>
  <si>
    <t>TRP2, TRP3, ARO8, BNA5, TRP5, PDC1, TRP1, ARO2</t>
  </si>
  <si>
    <t>GO:0016769~transferase activity, transferring nitrogenous groups</t>
  </si>
  <si>
    <t>Chaperone</t>
  </si>
  <si>
    <t>MDJ1, GIM5, YDJ1, SIS1, HSP60, CCT2, CCT3, HSP10, HSP82, CCT5, HSP78, HSC82, PBA1, SSE1, APJ1, SSC1, HSP104</t>
  </si>
  <si>
    <t>GO:0000002~mitochondrial genome maintenance</t>
  </si>
  <si>
    <t>RIM1, MDJ1, REX2, HSP78, ACO1, MRPL8, ABF2, MMF1, MGM1, ILV5</t>
  </si>
  <si>
    <t>cross-link:Glycyl lysine isopeptide (Lys-Gly) (interchain with G-Cter in ubiquitin)</t>
  </si>
  <si>
    <t>GDH1, ELP3, DLD3, YRO2, YHR097C, SSA1, SSA2, ADE13, ALD6, YFR006W, GLN1, CDC48, GVP36, GLY1, PRE9, CHD1, HXT7, HSP104</t>
  </si>
  <si>
    <t>IPR006195:Aminoacyl-tRNA synthetase, class II, conserved region</t>
  </si>
  <si>
    <t>THS1, AIM10, YHR020W, GRS1, HTS1, SES1, DPS1</t>
  </si>
  <si>
    <t>GO:0006446~regulation of translational initiation</t>
  </si>
  <si>
    <t>TIF1, GCD2, PAB1, GCD7, GCN3, STM1</t>
  </si>
  <si>
    <t>sce00260:Glycine, serine and threonine metabolism</t>
  </si>
  <si>
    <t>HOM2, THR1, TRP5, CHA1, LPD1, GLY1, GCV1, ILV1, CYS3, CYS4</t>
  </si>
  <si>
    <t>iron</t>
  </si>
  <si>
    <t>GLC7, LEU1, ELP3, ACO2, TPA1, RNR2, CYC3, ACO1, YHB1, GLT1, ERG11, CTT1, PPZ1, COX6, LIA1, SDH2, HAP1, RIP1, ILV3</t>
  </si>
  <si>
    <t>GO:0000162~tryptophan biosynthetic process</t>
  </si>
  <si>
    <t>GO:0006549~isoleucine metabolic process</t>
  </si>
  <si>
    <t>THR1, LPD1, MMF1, ILV1</t>
  </si>
  <si>
    <t>GO:0046219~indolalkylamine biosynthetic process</t>
  </si>
  <si>
    <t>GO:0042435~indole derivative biosynthetic process</t>
  </si>
  <si>
    <t>GO:0070469~respiratory chain</t>
  </si>
  <si>
    <t>QCR2, COX6, COR1, SDH1, COX5A, ACP1, SDH2, QCR7, RIP1</t>
  </si>
  <si>
    <t>GO:0042625~ATPase activity, coupled to transmembrane movement of ions</t>
  </si>
  <si>
    <t>ATP3, VMA2, VMA5, ATP1, TFP1, ATP2, VMA6, ATP16, VMA8, DNF2, PFK2, PFK1</t>
  </si>
  <si>
    <t>GO:0008540~proteasome regulatory particle, base subcomplex</t>
  </si>
  <si>
    <t>GO:0019363~pyridine nucleotide biosynthetic process</t>
  </si>
  <si>
    <t>BNA6, ALD4, BNA5, NRK1, PNP1, NPT1, PNC1</t>
  </si>
  <si>
    <t>GO:0006356~regulation of transcription from RNA polymerase I promoter</t>
  </si>
  <si>
    <t>UTP4, UTP8, CKB1, CKB2, UTP9, HMO1, NAN1</t>
  </si>
  <si>
    <t>GO:0032559~adenyl ribonucleotide binding</t>
  </si>
  <si>
    <t>DBF2, TFP1, HIS1, RVB2, CCT2, CCT3, HSP10, RVB1, TOP1, ATP1, ATP2, THS1, LCB4, CMK2, GRS1, ADE6, ADE3, FRS1, TIM44, NRK1, ARP3, SPB4, ARP2, DPS1, THR1, HOG1, VMA5, RFC4, PRS3, HAS1, RFC2, YHR020W, ECM16, MYO2, HTS1, STH1, UBA4, SES1, MIS1, RPT6, ARG1, TOR2, PYK2, LSC1, LSC2, FAA4, FAA1, URA8, ILS1, SSA1, SSA2, PRI1, SSA4, RPT3, RPT4, MES1, CCT5, RPT5, BCY1, GUS1, RPT1, GLN1, HRK1, KSP1, GUA1, KAR2, CDC48, RIO2, ADO1, HSP60, HXK2, HXK1, TYS1, MCM5, CDC60, RAD51, MCM6, HSC82, TIF1, PRO1, SSC1, ARB1, DAK1, YDR341C, PFK2, VAS1, PFK1, WRS1, GLK1, DNF2, VPS33, CHD1, HSP104, PDR15, AIM10, HIS4, ASN2, EMI2, SAM1, HSP82, HSP78, SSE1, ALA1, SSE2, GCN20</t>
  </si>
  <si>
    <t>GO:0008135~translation factor activity, nucleic acid binding</t>
  </si>
  <si>
    <t>GCD2, DST1, GCD7, PRT1, SUI1, TIF35, SUI3, TIF1, TUF1, TIF3, GCD11, YGR054W, TIF6, GCN3, TIF11</t>
  </si>
  <si>
    <t>IPR001312:Hexokinase</t>
  </si>
  <si>
    <t>HXK2, EMI2, HXK1, GLK1</t>
  </si>
  <si>
    <t>IPR002939:Chaperone DnaJ, C-terminal</t>
  </si>
  <si>
    <t>MDJ1, YDJ1, SIS1, APJ1</t>
  </si>
  <si>
    <t>IPR019807:Hexokinase, conserved site</t>
  </si>
  <si>
    <t>GO:0006913~nucleocytoplasmic transport</t>
  </si>
  <si>
    <t>ASM4, ARB1, GSP2, MEX67, UTP8, NOG1, YRB1, GLE2, BCP1, SRP40, RPS19A, NMD3, NUP116, NUP170, NOP53, RPS10A, RPS0B, SSA1, RPF1, KAP95, RPS26A, WTM1, NOP58, RPS28A, NPL6, TIF6, POM152, GBP2</t>
  </si>
  <si>
    <t>GO:0051169~nuclear transport</t>
  </si>
  <si>
    <t>GO:0045261~proton-transporting ATP synthase complex, catalytic core F(1)</t>
  </si>
  <si>
    <t>GO:0005746~mitochondrial respiratory chain</t>
  </si>
  <si>
    <t>QCR2, COX6, COR1, SDH1, COX5A, SDH2, QCR7, RIP1</t>
  </si>
  <si>
    <t>IPR013328:Dehydrogenase, multihelical</t>
  </si>
  <si>
    <t>GPD1, GND1, PAN5, ILV5, YDL144C</t>
  </si>
  <si>
    <t>GO:0004396~hexokinase activity</t>
  </si>
  <si>
    <t>IPR003593:ATPase, AAA+ type, core</t>
  </si>
  <si>
    <t>GO:0005524~ATP binding</t>
  </si>
  <si>
    <t>DBF2, TFP1, HIS1, RVB2, CCT2, CCT3, HSP10, RVB1, TOP1, ATP1, ATP2, THS1, LCB4, CMK2, GRS1, ADE6, ADE3, FRS1, TIM44, NRK1, ARP3, SPB4, ARP2, DPS1, THR1, HOG1, VMA5, RFC4, PRS3, HAS1, RFC2, YHR020W, ECM16, MYO2, HTS1, STH1, UBA4, SES1, MIS1, RPT6, ARG1, TOR2, PYK2, LSC1, LSC2, FAA4, FAA1, URA8, ILS1, SSA1, SSA2, PRI1, SSA4, RPT3, RPT4, MES1, CCT5, RPT5, GUS1, RPT1, GLN1, HRK1, KSP1, GUA1, KAR2, CDC48, RIO2, ADO1, HSP60, HXK2, HXK1, TYS1, MCM5, CDC60, RAD51, MCM6, HSC82, TIF1, PRO1, SSC1, ARB1, DAK1, YDR341C, PFK2, VAS1, PFK1, WRS1, GLK1, DNF2, VPS33, CHD1, HSP104, PDR15, AIM10, HIS4, ASN2, EMI2, SAM1, HSP82, HSP78, SSE1, ALA1, SSE2, GCN20</t>
  </si>
  <si>
    <t>GO:0030120~vesicle coat</t>
  </si>
  <si>
    <t>SFB3, CHC1, APL3, SEC23, SEC16, RET3, SEC26, SEC27, SEC28</t>
  </si>
  <si>
    <t>GO:0046034~ATP metabolic process</t>
  </si>
  <si>
    <t>ATP3, VMA2, VMA5, ATP1, TFP1, ATP2, ATP14, VMA6, ATP16, VMA8, DNF2, ARP2</t>
  </si>
  <si>
    <t>transferase</t>
  </si>
  <si>
    <t>DBF2, BNA6, HEM3, HIS1, RAM2, MEU1, LEU4, RET1, CIT1, ADE16, LCB4, CMK2, TPT1, PAA1, NPT1, GCV1, RIO2, TRP3, ELP3, KGD2, NRK1, SPB1, ADO1, DIM1, HXK2, HXK1, DYS1, GLC3, THR1, FAS1, HOG1, FAS2, PRS3, NOP2, GDB1, AAT2, UGP1, ARD1, PRO1, BAT2, BAT1, SPE3, ARO8, GSY1, DAK1, GSY2, PFK2, NFS1, PFK1, UBA4, TKL2, GLK1, TKL1, TAL1, OST2, ERG13, TOR2, PYK2, ERG10, NQM1, MET6, CAR2, RMT2, PPM2, ALT2, GFA1, EMI2, GPH1, SAM1, GTT1, PRI1, RPB2, UGA1, PNP1, HRK1, RKM3, TPS1, KSP1</t>
  </si>
  <si>
    <t>protein degradation</t>
  </si>
  <si>
    <t>PRE10, PRE9, SCL1, PRE8, PRE7</t>
  </si>
  <si>
    <t>alcohol metabolism</t>
  </si>
  <si>
    <t>ADH1, ALD5, ADH3, ADH5, ADH6</t>
  </si>
  <si>
    <t>aromatic amino acid biosynthesis</t>
  </si>
  <si>
    <t>TRP2, TRP3, TRP5, TRP1, ARO2</t>
  </si>
  <si>
    <t>GO:0033365~protein localization in organelle</t>
  </si>
  <si>
    <t>ASM4, SDS22, YRB1, KAR2, MAS1, GLE2, VPS35, TIM44, NUP116, NUP170, SRP54, YDJ1, VPS1, HSP60, SSA1, YPT1, HSP82, SEC53, SSA2, SSA4, KAP95, WTM1, HSP78, PAM16, NOP58, NPL6, POM152, SSC1</t>
  </si>
  <si>
    <t>GO:0046933~hydrogen ion transporting ATP synthase activity, rotational mechanism</t>
  </si>
  <si>
    <t>ATP3, VMA2, ATP1, TFP1, ATP2, ATP14, ATP16</t>
  </si>
  <si>
    <t>Flavoprotein</t>
  </si>
  <si>
    <t>AIM45, TRR1, DLD2, DLD3, LPD1, OYE2, YHB1, PDB1, GLT1, GLR1, NDI1, SDH1, PST2</t>
  </si>
  <si>
    <t>monomer</t>
  </si>
  <si>
    <t>LEU1, YPR1, ACO1, YHB1</t>
  </si>
  <si>
    <t>GO:0006566~threonine metabolic process</t>
  </si>
  <si>
    <t>HOM2, THR1, CHA1, GLY1, ILV1</t>
  </si>
  <si>
    <t>GO:0006116~NADH oxidation</t>
  </si>
  <si>
    <t>GPD1, NDI1, ADH1, ADH3, ADH5</t>
  </si>
  <si>
    <t>GO:0006413~translational initiation</t>
  </si>
  <si>
    <t>SUI1, TIF35, MRP51, SUI3, SIS1, TIF1, TIF3, GCD11, YGR054W, TIF11, PRT1</t>
  </si>
  <si>
    <t>dna replication</t>
  </si>
  <si>
    <t>MRC1, RIM1, RNR2, SPT16, NHP6B, PRI1, MCM5, MCM6, NOC3, POB3, TOP1, RFC4, RFC2, RFA3</t>
  </si>
  <si>
    <t>SM00651:Sm</t>
  </si>
  <si>
    <t>LSM6, LSM5, LSM3, SMD3, LSM2, LSM1</t>
  </si>
  <si>
    <t>sce00330:Arginine and proline metabolism</t>
  </si>
  <si>
    <t>SPE3, GDH1, ARG1, ALD4, ALD6, ALD5, GLN1, AAT2, PRO1, CAR1, CAR2</t>
  </si>
  <si>
    <t>sce00270:Cysteine and methionine metabolism</t>
  </si>
  <si>
    <t>SPE3, HOM2, ARO8, CHA1, SAH1, AAT2, MEU1, MET6, SAM1, CYS3, CYS4</t>
  </si>
  <si>
    <t>trehalose biosynthesis</t>
  </si>
  <si>
    <t>TSL1, TPS2, TPS1</t>
  </si>
  <si>
    <t>glycogen/starch biosynthesis</t>
  </si>
  <si>
    <t>GSY1, GSY2, GLC3</t>
  </si>
  <si>
    <t>region of interest:Glyceraldehyde 3-phosphate binding</t>
  </si>
  <si>
    <t>TDH1, TDH3, TDH2</t>
  </si>
  <si>
    <t>region of interest:Interaction surface for TPR repeats</t>
  </si>
  <si>
    <t>HSC82, HSP82, HSP104</t>
  </si>
  <si>
    <t>site:Activates thiol group during catalysis</t>
  </si>
  <si>
    <t>IPR001327:Pyridine nucleotide-disulphide oxidoreductase, NAD-binding region</t>
  </si>
  <si>
    <t>TRR1, GLR1, NDI1, LPD1, GLT1</t>
  </si>
  <si>
    <t>GO:0034455~t-UTP complex</t>
  </si>
  <si>
    <t>UTP4, UTP8, UTP9, NAN1</t>
  </si>
  <si>
    <t>GO:0012506~vesicle membrane</t>
  </si>
  <si>
    <t>GO:0030659~cytoplasmic vesicle membrane</t>
  </si>
  <si>
    <t>GO:0030662~coated vesicle membrane</t>
  </si>
  <si>
    <t>GO:0051188~cofactor biosynthetic process</t>
  </si>
  <si>
    <t>SPE3, BNA6, HEM3, BNA5, HEM2, HEM4, NRK1, NFS1, PDX1, ACP1, MIS1, PAN5, GRX5, PNC1, NFU1, ALD4, NPT1, PNP1, ADE3, YMR178W, YDL144C</t>
  </si>
  <si>
    <t>IPR004154:Anticodon-binding</t>
  </si>
  <si>
    <t>THS1, YHR020W, GRS1, HTS1</t>
  </si>
  <si>
    <t>GO:0051536~iron-sulfur cluster binding</t>
  </si>
  <si>
    <t>LEU1, NFU1, ELP3, ACO2, ACO1, SDH2, ILV3, GLT1, RIP1</t>
  </si>
  <si>
    <t>GO:0051540~metal cluster binding</t>
  </si>
  <si>
    <t>GO:0042398~cellular amino acid derivative biosynthetic process</t>
  </si>
  <si>
    <t>SPE3, TRP2, TRP3, TRP5, TRP1, SAM1, PAN5, YDL144C</t>
  </si>
  <si>
    <t>GO:0045239~tricarboxylic acid cycle enzyme complex</t>
  </si>
  <si>
    <t>IDH2, IDH1, FUM1</t>
  </si>
  <si>
    <t>GO:0017102~methionyl glutamyl tRNA synthetase complex</t>
  </si>
  <si>
    <t>MES1, GUS1, ARC1</t>
  </si>
  <si>
    <t>translation regulation</t>
  </si>
  <si>
    <t>SUI1, PUF6, PET54, GCD2, YGR054W, PAB1, GCD7, GCN3</t>
  </si>
  <si>
    <t>oxo-acid-lyase</t>
  </si>
  <si>
    <t>TRP2, CIT1, TRP3, ERG13, LEU4</t>
  </si>
  <si>
    <t>ATP biosynthesis</t>
  </si>
  <si>
    <t>ATP3, ATP1, ATP2, PYK2, ATP16</t>
  </si>
  <si>
    <t>GO:0044042~glucan metabolic process</t>
  </si>
  <si>
    <t>GLC7, PGM2, GSY1, GSY2, GDB1, BMH1, UGP1, BMH2, EXG1, GPH1, GLC3</t>
  </si>
  <si>
    <t>GO:0006073~cellular glucan metabolic process</t>
  </si>
  <si>
    <t>GO:0000460~maturation of 5.8S rRNA</t>
  </si>
  <si>
    <t>RAI1, UTP7, LOC1, REX2, EMG1, SPB1, RPS0B, RPF1, SAS10, NOP58, KRI1, TIF6, RPS21B, RPS21A, NSA2</t>
  </si>
  <si>
    <t>GO:0000466~maturation of 5.8S rRNA from tricistronic rRNA transcript (SSU-rRNA, 5.8S rRNA, LSU-rRNA)</t>
  </si>
  <si>
    <t>GO:0016744~transferase activity, transferring aldehyde or ketonic groups</t>
  </si>
  <si>
    <t>TAL1, NQM1, TKL2, TKL1</t>
  </si>
  <si>
    <t>GO:0042402~biogenic amine catabolic process</t>
  </si>
  <si>
    <t>ALD2, ALD3, BNA5, PDC1, DYS1</t>
  </si>
  <si>
    <t>hexosyltransferase</t>
  </si>
  <si>
    <t>TSL1, OST2, GSY1, GSY2, GPH1, GLC3, TPS1</t>
  </si>
  <si>
    <t>glycogen biosynthesis</t>
  </si>
  <si>
    <t>GSY1, GSY2, GDB1, GLC3</t>
  </si>
  <si>
    <t>GO:0000462~maturation of SSU-rRNA from tricistronic rRNA transcript (SSU-rRNA, 5.8S rRNA, LSU-rRNA)</t>
  </si>
  <si>
    <t>UTP4, RRP12, UTP7, LOC1, EMG1, UTP8, RPS0B, UTP9, SAS10, SOF1, NOP58, RIO2, KRI1, RPS21B, RPS21A, ECM16, NAN1</t>
  </si>
  <si>
    <t>GO:0009108~coenzyme biosynthetic process</t>
  </si>
  <si>
    <t>SPE3, BNA6, BNA5, NRK1, PDX1, MIS1, ACP1, PAN5, PNC1, ALD4, NPT1, PNP1, ADE3, YMR178W, YDL144C</t>
  </si>
  <si>
    <t>GO:0019200~carbohydrate kinase activity</t>
  </si>
  <si>
    <t>PFK2, PFK1, HXK2, EMI2, HXK1, GLK1</t>
  </si>
  <si>
    <t>GO:0009069~serine family amino acid metabolic process</t>
  </si>
  <si>
    <t>HOM2, THR1, CHA1, LPD1, SAH1, GLY1, NFS1, GCV1, CYS3, CYS4</t>
  </si>
  <si>
    <t>GO:0008541~proteasome regulatory particle, lid subcomplex</t>
  </si>
  <si>
    <t>RPT3, RPN8, RPN11, RPT5, RPT1</t>
  </si>
  <si>
    <t>sce00630:Glyoxylate and dicarboxylate metabolism</t>
  </si>
  <si>
    <t>CIT1, ACO2, ACO1, ADE3, MIS1, MDH3, MDH1</t>
  </si>
  <si>
    <t>GO:0031298~replication fork protection complex</t>
  </si>
  <si>
    <t>MRC1, POB3, TOP1, SPT16, HHF1, MCM5, MCM6</t>
  </si>
  <si>
    <t>magnesium</t>
  </si>
  <si>
    <t>KEM1, ISC1, PFK2, PFK1, NPY1, PYK2, ALD6, IPP1, ADE12, DNF2, ENO2, IDH2, FAA4, IDH1, ILV5, FAA1, ENO1, NRK1, PDC1, SAM1, PGM2, RPB2, PRS3, POP2, IDI1, YSA1</t>
  </si>
  <si>
    <t>GO:0046323~glucose import</t>
  </si>
  <si>
    <t>HXK2, HXK1, GLK1</t>
  </si>
  <si>
    <t>GO:0043335~protein unfolding</t>
  </si>
  <si>
    <t>HSP78, SSC1, HSP104</t>
  </si>
  <si>
    <t>sce00980:Metabolism of xenobiotics by cytochrome P450</t>
  </si>
  <si>
    <t>ALD2, ALD3, ADH1, ADH3, ADH5</t>
  </si>
  <si>
    <t>IPR006649:Like-Sm ribonucleoprotein, eukaryotic and archaea-type, core</t>
  </si>
  <si>
    <t>IPR001395:Aldo/keto reductase</t>
  </si>
  <si>
    <t>IPR001163:Like-Sm ribonucleoprotein, core</t>
  </si>
  <si>
    <t>respiratory chain</t>
  </si>
  <si>
    <t>QCR2, COX6, COR1, COX5A, ACP1, QCR7, RIP1</t>
  </si>
  <si>
    <t>dna-directed rna polymerase</t>
  </si>
  <si>
    <t>RPB11, RPB2, RPC40, RPB10, RPC34, PRI1, RPC10, RET1</t>
  </si>
  <si>
    <t>GO:0006801~superoxide metabolic process</t>
  </si>
  <si>
    <t>TRR1, RSM26, MRP1, SOD2</t>
  </si>
  <si>
    <t>GO:0006083~acetate metabolic process</t>
  </si>
  <si>
    <t>ALD4, ALD6, ALD5, IAH1</t>
  </si>
  <si>
    <t>GO:0030663~COPI coated vesicle membrane</t>
  </si>
  <si>
    <t>RET3, SEC26, SEC27, SEC28</t>
  </si>
  <si>
    <t>GO:0019774~proteasome core complex, beta-subunit complex</t>
  </si>
  <si>
    <t>PRE2, PRE8, PRE7, PRE3</t>
  </si>
  <si>
    <t>GO:0030126~COPI vesicle coat</t>
  </si>
  <si>
    <t>IPR001189:Manganese/iron superoxide dismutase</t>
  </si>
  <si>
    <t>RSM26, MRP1, SOD2</t>
  </si>
  <si>
    <t>IPR005476:Transketolase, C-terminal</t>
  </si>
  <si>
    <t>TKL2, TKL1, PDB1</t>
  </si>
  <si>
    <t>IPR006424:Glyceraldehyde-3-phosphate dehydrogenase, type I</t>
  </si>
  <si>
    <t>IPR000173:Glyceraldehyde 3-phosphate dehydrogenase</t>
  </si>
  <si>
    <t>cytosol</t>
  </si>
  <si>
    <t>GRX2, GSY2, RPS10A, RPL38, CDC60, TAL1, CCT5, RPS26A, ERG10, ALA1, AAT2, ARC1, SEC14</t>
  </si>
  <si>
    <t>GO:0006754~ATP biosynthetic process</t>
  </si>
  <si>
    <t>ATP3, VMA2, VMA5, ATP1, TFP1, ATP2, ATP14, VMA6, ATP16, VMA8, DNF2</t>
  </si>
  <si>
    <t>GO:0042773~ATP synthesis coupled electron transport</t>
  </si>
  <si>
    <t>NDI1, QCR2, COX6, SDH1, COX5A, SDH2, QCR7, RIP1</t>
  </si>
  <si>
    <t>GO:0045454~cell redox homeostasis</t>
  </si>
  <si>
    <t>GO:0042775~mitochondrial ATP synthesis coupled electron transport</t>
  </si>
  <si>
    <t>manganese</t>
  </si>
  <si>
    <t>GLC7, YFR006W, PPZ1, IDH2, IDH1, NPY1, YSA1, DUG1, CAR1, SOD2</t>
  </si>
  <si>
    <t>PIRSF000349:SODismutase</t>
  </si>
  <si>
    <t>PIRSF000526:hexokinase</t>
  </si>
  <si>
    <t>PIRSF000149:GAP_DH</t>
  </si>
  <si>
    <t>PIRSF001274:F-type ATP synthase, alpha/beta subunits/V-type ATPase, subunit B</t>
  </si>
  <si>
    <t>VMA2, ATP1, ATP2</t>
  </si>
  <si>
    <t>GO:0005657~replication fork</t>
  </si>
  <si>
    <t>MRC1, POB3, TOP1, RFC4, SPT16, RFC2, HHF1, RFA3, PRI1, MCM5, MCM6</t>
  </si>
  <si>
    <t>COG_ONTOLOGY</t>
  </si>
  <si>
    <t>Carbohydrate transport and metabolism</t>
  </si>
  <si>
    <t>PGM2, NTH1, YBR056W, UGP1, HXK2, EXG1, EMI2, HXK1, GLC3, GLK1</t>
  </si>
  <si>
    <t>sce00190:Oxidative phosphorylation</t>
  </si>
  <si>
    <t>TFP1, ATP14, ATP16, COX5A, ACP1, ATP3, VMA2, NDI1, VMA5, ATP1, ATP2, IPP1, VMA6, VMA8, QCR2, COX6, COR1, SDH1, QCR7, SDH2, RIP1</t>
  </si>
  <si>
    <t>GO:0030490~maturation of SSU-rRNA</t>
  </si>
  <si>
    <t>GO:0000302~response to reactive oxygen species</t>
  </si>
  <si>
    <t>TRR1, CTT1, ZWF1, MCA1, SOD2, HSP104</t>
  </si>
  <si>
    <t>GO:0046417~chorismate metabolic process</t>
  </si>
  <si>
    <t>GO:0009073~aromatic amino acid family biosynthetic process</t>
  </si>
  <si>
    <t>IPR001926:Pyridoxal phosphate-dependent enzyme, beta subunit</t>
  </si>
  <si>
    <t>TRP5, CHA1, ILV1, CYS4</t>
  </si>
  <si>
    <t>IPR000994:Peptidase M24, structural domain</t>
  </si>
  <si>
    <t>MAP1, SPT16, YFR006W, MAP2</t>
  </si>
  <si>
    <t>GO:0004365~glyceraldehyde-3-phosphate dehydrogenase (phosphorylating) activity</t>
  </si>
  <si>
    <t>GO:0008943~glyceraldehyde-3-phosphate dehydrogenase activity</t>
  </si>
  <si>
    <t>Histidine biosynthesis</t>
  </si>
  <si>
    <t>HIS4, HIS1, ADE3, MIS1</t>
  </si>
  <si>
    <t>GO:0016860~intramolecular oxidoreductase activity</t>
  </si>
  <si>
    <t>TPI1, PGI1, TRP1, IDI1, PMI40, MPD1</t>
  </si>
  <si>
    <t>ammonia-lyase</t>
  </si>
  <si>
    <t>HEM3, CHA1, ILV1</t>
  </si>
  <si>
    <t>binding site:NAD; via carbonyl oxygen</t>
  </si>
  <si>
    <t>GO:0000096~sulfur amino acid metabolic process</t>
  </si>
  <si>
    <t>HOM2, THR1, SAH1, NFS1, MEU1, ADE3, MET6, SAM1, MIS1, CYS3, CYS4</t>
  </si>
  <si>
    <t>potassium</t>
  </si>
  <si>
    <t>PYK2, ERG10, IMD3, IMD2, SAM1</t>
  </si>
  <si>
    <t>atp synthesis</t>
  </si>
  <si>
    <t>ATP3, ATP1, ATP2, ATP14, ATP16</t>
  </si>
  <si>
    <t>4fe-4s</t>
  </si>
  <si>
    <t>LEU1, ACO2, ACO1, SDH2, ILV3</t>
  </si>
  <si>
    <t>GO:0033692~cellular polysaccharide biosynthetic process</t>
  </si>
  <si>
    <t>PGM2, GSY1, GSY2, GFA1, GDB1, BMH1, UGP1, BMH2, GLC3</t>
  </si>
  <si>
    <t>GO:0000139~Golgi membrane</t>
  </si>
  <si>
    <t>KES1, DOP1, ERV46, SFB3, GVP36, CHC1, FRQ1, YPT1, RET3, SEC26, SEC27, SEC28</t>
  </si>
  <si>
    <t>GO:0016861~intramolecular oxidoreductase activity, interconverting aldoses and ketoses</t>
  </si>
  <si>
    <t>sce00380:Tryptophan metabolism</t>
  </si>
  <si>
    <t>ALD4, BNA5, ALD6, CTT1, ALD5, ERG10, WRS1</t>
  </si>
  <si>
    <t>GO:0015672~monovalent inorganic cation transport</t>
  </si>
  <si>
    <t>PIRSF000091:alcohol dehydrogenase</t>
  </si>
  <si>
    <t>ADH1, ADH3, ADH5, ADH6, BDH1</t>
  </si>
  <si>
    <t>GO:0005946~alpha,alpha-trehalose-phosphate synthase complex (UDP-forming)</t>
  </si>
  <si>
    <t>GO:0030869~RENT complex</t>
  </si>
  <si>
    <t>CDC14, NAN1, NET1</t>
  </si>
  <si>
    <t>GO:0005625~soluble fraction</t>
  </si>
  <si>
    <t>GDH1, LEU1, GDI1, DLD3, LCB4, URE2, ADH3, ENO2, ADH6, PAN5</t>
  </si>
  <si>
    <t>GO:0043614~multi-eIF complex</t>
  </si>
  <si>
    <t>SUI1, SUI3, GCD11, PRT1</t>
  </si>
  <si>
    <t>GO:0000221~vacuolar proton-transporting V-type ATPase, V1 domain</t>
  </si>
  <si>
    <t>VMA2, VMA5, TFP1, VMA8</t>
  </si>
  <si>
    <t>GO:0033180~proton-transporting V-type ATPase, V1 domain</t>
  </si>
  <si>
    <t>GO:0005688~snRNP U6</t>
  </si>
  <si>
    <t>LSM6, LSM5, LSM3, LSM2</t>
  </si>
  <si>
    <t>GO:0006407~rRNA export from nucleus</t>
  </si>
  <si>
    <t>ASM4, NUP116, NUP170, RPS26A, RPS10A, GLE2, RPS0B, RPS28A, RPS19A, POM152</t>
  </si>
  <si>
    <t>GO:0051029~rRNA transport</t>
  </si>
  <si>
    <t>Posttranslational modification, protein turnover, chaperones</t>
  </si>
  <si>
    <t>PRE2, MDJ1, PRB1, NFS1, RAM2, GTT1, HSP42, RPT6, RPT3, RPT4, RPT5, CDC53, HSP78, URE2, RPT1, PRE10, SCL1, PRE7, PRX1, APJ1, PRE5, PRE3</t>
  </si>
  <si>
    <t>GO:0005666~DNA-directed RNA polymerase III complex</t>
  </si>
  <si>
    <t>RPB2, RPC40, RPB10, RPC34, RPC10, RET1</t>
  </si>
  <si>
    <t>GO:0005984~disaccharide metabolic process</t>
  </si>
  <si>
    <t>GO:0004175~endopeptidase activity</t>
  </si>
  <si>
    <t>PRE2, PRB1, MCA1, RPT6, RPN8, RPT3, RPN11, RPT4, RPT5, RPT1, QCR2, MAS1, PRD1, PUP2, PRE9, PRE10, PRE8, SCL1, COR1, PRE7, PRE5, NAN1, PRE3</t>
  </si>
  <si>
    <t>nucleotide phosphate-binding region:ATP</t>
  </si>
  <si>
    <t>DBF2, TFP1, RVB2, PFK2, PFK1, STH1, GUA1, MIS1, GLK1, SES1, RPT6, RVB1, ARG1, ATP1, ATP2, CDC48, CMK2, GRS1, CHD1, ADE6, ADE3, TIM44, PDR15, NRK1, HXK2, EMI2, SPB4, HXK1, SAM1, ARP2, MCM5, RAD51, MCM6, THR1, HOG1, RPT3, RPT4, RPT5, RFC4, HAS1, RFC2, GUS1, RPT1, TIF1, HRK1, ECM16, MYO2, KSP1</t>
  </si>
  <si>
    <t>GO:0006595~polyamine metabolic process</t>
  </si>
  <si>
    <t>SPE3, ALD2, ALD3, DYS1</t>
  </si>
  <si>
    <t>GO:0042401~biogenic amine biosynthetic process</t>
  </si>
  <si>
    <t>SPE3, TRP2, TRP3, TRP5, TRP1</t>
  </si>
  <si>
    <t>domain:Glutamine amidotransferase type-1</t>
  </si>
  <si>
    <t>TRP3, URA8, ADE6, GUA1</t>
  </si>
  <si>
    <t>binding site:NADP</t>
  </si>
  <si>
    <t>ADE3, MIS1, PAN5, ZWF1</t>
  </si>
  <si>
    <t>phosphotransferase</t>
  </si>
  <si>
    <t>DBF2, PFK2, PFK1, HXK2, HXK1, GLK1, THR1, HOG1, TOR2, PYK2, BCY1, CKB1, CMK2, CKB2, PRO1, KSP1</t>
  </si>
  <si>
    <t>electron transport</t>
  </si>
  <si>
    <t>GRX2, AIM45, QCR2, COR1, SDH1, ACP1, SDH2, QCR7, GRX5, RIP1</t>
  </si>
  <si>
    <t>IPR006073:GTP1/OBG</t>
  </si>
  <si>
    <t>MTG2, OLA1, NOG1, RBG1</t>
  </si>
  <si>
    <t>GO:0032984~macromolecular complex disassembly</t>
  </si>
  <si>
    <t>GLC7, RAI1, SFH1, TPA1, ARP9, STH1, SWD2, RAT1, AIP1, NAB6, RSC9, YTH1, GRS1, GLE2, NPL6, HSP104</t>
  </si>
  <si>
    <t>GO:0034623~cellular macromolecular complex disassembly</t>
  </si>
  <si>
    <t>sce00910:Nitrogen metabolism</t>
  </si>
  <si>
    <t>GDH1, GLN1, ASN2, GCV1, CYS3, GLT1</t>
  </si>
  <si>
    <t>GO:0044455~mitochondrial membrane part</t>
  </si>
  <si>
    <t>OM45, POR1, MDJ1, ATP14, ATP16, ISC1, COX5A, ATP3, ATP1, ATP2, PAM16, QCR2, COX6, COR1, SDH1, TIM44, QCR7, SDH2, SSC1, RIP1</t>
  </si>
  <si>
    <t>GO:0009066~aspartate family amino acid metabolic process</t>
  </si>
  <si>
    <t>HOM2, SAH1, ASN2, MEU1, SAM1, MIS1, THR1, CHA1, GLY1, AAT2, ADE3, MET6, ILV1</t>
  </si>
  <si>
    <t>sce00400:Phenylalanine, tyrosine and tryptophan biosynthesis</t>
  </si>
  <si>
    <t>TRP2, TRP3, ARO8, TRP5, AAT2, TRP1, ARO2</t>
  </si>
  <si>
    <t>GO:0000001~mitochondrion inheritance</t>
  </si>
  <si>
    <t>ARC35, PHB2, ABF2, PHB1, ARP3, ARP2, MGM1, MYO2</t>
  </si>
  <si>
    <t>GO:0048311~mitochondrion distribution</t>
  </si>
  <si>
    <t>GO:0048475~coated membrane</t>
  </si>
  <si>
    <t>GO:0043596~nuclear replication fork</t>
  </si>
  <si>
    <t>MRC1, POB3, TOP1, SPT16, HHF1, RFA3, PRI1, MCM5, MCM6</t>
  </si>
  <si>
    <t>GO:0030117~membrane coat</t>
  </si>
  <si>
    <t>P-loop</t>
  </si>
  <si>
    <t>PDR15, TRP3, GSP2, ARB1, VPS1, OLA1, GCD2, SPB4, YPT1, ATP1, ATP2, HSP78, HAS1, MTG2, CDC48, TIF1, GRS1, TUF1, GCD11, RBG1, MGM1, GCN20, HSP104</t>
  </si>
  <si>
    <t>GO:0019365~pyridine nucleotide salvage</t>
  </si>
  <si>
    <t>PNP1, NPT1, PNC1</t>
  </si>
  <si>
    <t>GO:0046497~nicotinate nucleotide metabolic process</t>
  </si>
  <si>
    <t>GO:0006567~threonine catabolic process</t>
  </si>
  <si>
    <t>CHA1, GLY1, ILV1</t>
  </si>
  <si>
    <t>GO:0019413~acetate biosynthetic process</t>
  </si>
  <si>
    <t>ALD4, ALD6, ALD5</t>
  </si>
  <si>
    <t>GO:0019568~arabinose catabolic process</t>
  </si>
  <si>
    <t>YPR1, GRE3, YJR096W</t>
  </si>
  <si>
    <t>GO:0042843~D-xylose catabolic process</t>
  </si>
  <si>
    <t>GO:0006598~polyamine catabolic process</t>
  </si>
  <si>
    <t>ALD2, ALD3, DYS1</t>
  </si>
  <si>
    <t>GO:0019566~arabinose metabolic process</t>
  </si>
  <si>
    <t>GO:0019357~nicotinate nucleotide biosynthetic process</t>
  </si>
  <si>
    <t>GO:0019358~nicotinate nucleotide salvage</t>
  </si>
  <si>
    <t>GO:0006108~malate metabolic process</t>
  </si>
  <si>
    <t>MAE1, MDH3, MDH1</t>
  </si>
  <si>
    <t>GO:0000461~endonucleolytic cleavage to generate mature 3'-end of SSU-rRNA from (SSU-rRNA, 5.8S rRNA, LSU-rRNA)</t>
  </si>
  <si>
    <t>RPS0B, RPS21B, RPS21A</t>
  </si>
  <si>
    <t>GO:0000428~DNA-directed RNA polymerase complex</t>
  </si>
  <si>
    <t>RPB11, RPB2, RPC40, RPB10, RPC34, DST1, RPC10, RET1</t>
  </si>
  <si>
    <t>GO:0030880~RNA polymerase complex</t>
  </si>
  <si>
    <t>GO:0006368~RNA elongation from RNA polymerase II promoter</t>
  </si>
  <si>
    <t>POB3, TOP1, RPB2, SFH1, ARP9, SPT16, RSC9, POP2, CHD1, STH1, NPL6, DST1</t>
  </si>
  <si>
    <t>GO:0044264~cellular polysaccharide metabolic process</t>
  </si>
  <si>
    <t>GLC7, PGM2, GSY1, GSY2, GFA1, GDB1, BMH1, UGP1, BMH2, EXG1, GPH1, GLC3</t>
  </si>
  <si>
    <t>GO:0019898~extrinsic to membrane</t>
  </si>
  <si>
    <t>MDJ1, AST1, DOP1, MPM1, SHS1, IVY1, TOR2, KES1, MTG1, LCB4, MTG2, PPZ1, MSC3, GVP36, FRQ1, VPS35, STE18, FMP52, PET54, DID2, YPT1, GTT1, VMA5, COG7, VMA6, PAM16, SEC16, SEC14, SEC15</t>
  </si>
  <si>
    <t>Fatty acid biosynthesis</t>
  </si>
  <si>
    <t>FAS1, TPI1, FAS2, ETR1, ACP1</t>
  </si>
  <si>
    <t>compositionally biased region:Glu-rich</t>
  </si>
  <si>
    <t>LSP1, TOP1, BTN2, YRO2, PIL1, KRI1</t>
  </si>
  <si>
    <t>GO:0033176~proton-transporting V-type ATPase complex</t>
  </si>
  <si>
    <t>VMA2, VMA5, TFP1, VMA6, VMA8</t>
  </si>
  <si>
    <t>GO:0016471~vacuolar proton-transporting V-type ATPase complex</t>
  </si>
  <si>
    <t>GO:0010494~stress granule</t>
  </si>
  <si>
    <t>YGR250C, PAB1, PBP1, GBP2, PRT1</t>
  </si>
  <si>
    <t>peripheral membrane protein</t>
  </si>
  <si>
    <t>ATP3, ATP2, ATP16</t>
  </si>
  <si>
    <t>cobalt</t>
  </si>
  <si>
    <t>MAP1, MAP2, SAM1</t>
  </si>
  <si>
    <t>carbon-nitrogen lyase</t>
  </si>
  <si>
    <t>GMP biosynthesis</t>
  </si>
  <si>
    <t>IMD3, IMD2, GUA1</t>
  </si>
  <si>
    <t>repeat:CXXCXGXG motif</t>
  </si>
  <si>
    <t>MDJ1, YDJ1, APJ1</t>
  </si>
  <si>
    <t>metal ion-binding site:Potassium; via carbonyl oxygen</t>
  </si>
  <si>
    <t>ERG10, IMD3, IMD2</t>
  </si>
  <si>
    <t>zinc finger region:CR-type</t>
  </si>
  <si>
    <t>GO:0045275~respiratory chain complex III</t>
  </si>
  <si>
    <t>QCR2, COR1, QCR7, RIP1</t>
  </si>
  <si>
    <t>GO:0005750~mitochondrial respiratory chain complex III</t>
  </si>
  <si>
    <t>GO:0016684~oxidoreductase activity, acting on peroxide as acceptor</t>
  </si>
  <si>
    <t>GRX2, CTT1, URE2, TSA2, PRX1, GTT1</t>
  </si>
  <si>
    <t>GO:0060590~ATPase regulator activity</t>
  </si>
  <si>
    <t>MDJ1, YDJ1, SIS1, SSE1, SSE2, APJ1</t>
  </si>
  <si>
    <t>GO:0004601~peroxidase activity</t>
  </si>
  <si>
    <t>GO:0003688~DNA replication origin binding</t>
  </si>
  <si>
    <t>CDC53, ADE12, SUM1, BMH1, HSP60, BMH2, MCM5, MCM6</t>
  </si>
  <si>
    <t>GO:0000447~endonucleolytic cleavage in ITS1 to separate SSU-rRNA from 5.8S rRNA and LSU-rRNA from tricistronic rRNA transcript (SSU-rRNA, 5.8S rRNA, LSU-rRNA)</t>
  </si>
  <si>
    <t>SAS10, LOC1, UTP7, EMG1, RPS0B, NOP58, KRI1, RPS21B, RPS21A</t>
  </si>
  <si>
    <t>IPR013155:Valyl/Leucyl/Isoleucyl-tRNA synthetase, class I, anticodon-binding</t>
  </si>
  <si>
    <t>ILS1, VAS1, CDC60</t>
  </si>
  <si>
    <t>IPR000649:Initiation factor 2B related</t>
  </si>
  <si>
    <t>GCD2, GCD7, GCN3</t>
  </si>
  <si>
    <t>IPR015928:Aconitase/3-isopropylmalate dehydratase, swivel</t>
  </si>
  <si>
    <t>LEU1, ACO2, ACO1</t>
  </si>
  <si>
    <t>IPR001830:Glycosyl transferase, family 20</t>
  </si>
  <si>
    <t>IPR005475:Transketolase, central region</t>
  </si>
  <si>
    <t>IPR015932:Aconitase/3-isopropylmalate dehydratase large subunit, alpha/beta/alpha, subdomain 2</t>
  </si>
  <si>
    <t>IPR000573:Aconitase A/isopropylmalate dehydratase small subunit, swivel</t>
  </si>
  <si>
    <t>IPR015931:Aconitase/3-isopropylmalate dehydratase large subunit, alpha/beta/alpha, subdomain 1/3</t>
  </si>
  <si>
    <t>IPR001030:Aconitase/3-isopropylmalate dehydratase large subunit, alpha/beta/alpha</t>
  </si>
  <si>
    <t>IPR018136:Aconitase family, 4Fe-4S cluster binding site</t>
  </si>
  <si>
    <t>GO:0050661~NADP or NADPH binding</t>
  </si>
  <si>
    <t>HOM2, GLR1, GND1, PAN5, YDL144C</t>
  </si>
  <si>
    <t>GO:0022904~respiratory electron transport chain</t>
  </si>
  <si>
    <t>GO:0000183~chromatin silencing at rDNA</t>
  </si>
  <si>
    <t>TOP1, HST2, NPT1, FPR4, PNC1, NET1</t>
  </si>
  <si>
    <t>calmodulin-binding</t>
  </si>
  <si>
    <t>CMK2, SSE1, SSE2, MYO2</t>
  </si>
  <si>
    <t>metal ion-binding site:Iron-sulfur (4Fe-4S)</t>
  </si>
  <si>
    <t>LEU1, ACO2, ACO1, ILV3</t>
  </si>
  <si>
    <t>compositionally biased region:Gly-rich</t>
  </si>
  <si>
    <t>NUP116, MDJ1, YDJ1, SIS1</t>
  </si>
  <si>
    <t>nucleotide phosphate-binding region:FAD</t>
  </si>
  <si>
    <t>AIM45, TRR1, GLR1, NDI1, LPD1, YHB1, SDH1</t>
  </si>
  <si>
    <t>GO:0034220~ion transmembrane transport</t>
  </si>
  <si>
    <t>sce00052:Galactose metabolism</t>
  </si>
  <si>
    <t>PGM2, PFK2, GRE3, UGP1, PFK1, HXK2, HXK1, GLK1</t>
  </si>
  <si>
    <t>GO:0006997~nucleus organization</t>
  </si>
  <si>
    <t>NUP116, ASM4, NUP170, GSP2, KEM1, CDC14, TUB2, TUB3, KAP95, KAR2, GLE2, POM152, NUP192, NET1</t>
  </si>
  <si>
    <t>GO:0016615~malate dehydrogenase activity</t>
  </si>
  <si>
    <t>GO:0004784~superoxide dismutase activity</t>
  </si>
  <si>
    <t>GO:0016721~oxidoreductase activity, acting on superoxide radicals as acceptor</t>
  </si>
  <si>
    <t>GO:0003825~alpha,alpha-trehalose-phosphate synthase (UDP-forming) activity</t>
  </si>
  <si>
    <t>GO:0004805~trehalose-phosphatase activity</t>
  </si>
  <si>
    <t>GO:0005851~eukaryotic translation initiation factor 2B complex</t>
  </si>
  <si>
    <t>GO:0031428~box C/D snoRNP complex</t>
  </si>
  <si>
    <t>NOP58, NOP56, RRP9</t>
  </si>
  <si>
    <t>coenzyme A</t>
  </si>
  <si>
    <t>CIT1, ERG13, KGD2, LSC2, ERG10, LEU4</t>
  </si>
  <si>
    <t>purine nucleotide binding</t>
  </si>
  <si>
    <t>TRP3, MTG2, GRS1, VPS1, TIF1, OLA1</t>
  </si>
  <si>
    <t>carbon-carbon lyase</t>
  </si>
  <si>
    <t>TRP2, CIT1, TRP3, ERG13, FBA1, LEU4</t>
  </si>
  <si>
    <t>lipid synthesis</t>
  </si>
  <si>
    <t>FAS1, TPI1, FAS2, ERG13, ETR1, ERG11, KES1, IDI1, ACP1</t>
  </si>
  <si>
    <t>binding site:S-adenosyl-L-methionine</t>
  </si>
  <si>
    <t>RMT2, PPM2, NOP2, SPB1, DIM1</t>
  </si>
  <si>
    <t>GO:0044433~cytoplasmic vesicle part</t>
  </si>
  <si>
    <t>GO:0033554~cellular response to stress</t>
  </si>
  <si>
    <t>SEC1, SFH1, YBR137W, RVB2, YKL091C, HSP10, NHP6B, MPD1, MCA1, PNC1, RVB1, YOR052C, TSL1, MKT1, YJR096W, HXT7, PST2, YNL155W, NTH1, HHF1, GRE3, HSP60, NCE103, YJL068C, HXK1, RAD51, HOG1, RFC4, CTT1, RFC2, TSA2, CKB1, CKB2, NPL6, TRR1, YPL088W, DAK1, GSY2, SPT16, YLR064W, STH1, TKL2, GLK1, ALD4, TOR2, CPR6, YBR056W, FAA4, GLO1, PRX1, GAD1, FAA1, BDH1, HSP104, ATG21, MRC1, GPD1, PDR15, ARA1, PRB1, GFA1, YRO2, BMH1, BMH2, GPH1, SSA1, GTT1, RPF1, SSA4, STM1, POB3, HAM1, YDL124W, HSP78, RIM20, UGA1, SSE2, TPS1, RFA3</t>
  </si>
  <si>
    <t>glycosyltransferase</t>
  </si>
  <si>
    <t>BNA6, GSY1, GSY2, HIS1, MEU1, GLC3, GPH1, TSL1, OST2, GDB1, NPT1, PNP1, TPS1</t>
  </si>
  <si>
    <t>GO:0019843~rRNA binding</t>
  </si>
  <si>
    <t>MRPS17, IMP3, MRPS28, GAR1, NOP53, NAM9, RPP0, BRX1, RPF1</t>
  </si>
  <si>
    <t>GO:0003899~DNA-directed RNA polymerase activity</t>
  </si>
  <si>
    <t>RPB11, RPB2, RPC40, RPB10, RPC34, DST1, PRI1, RPC10, RET1</t>
  </si>
  <si>
    <t>GO:0034062~RNA polymerase activity</t>
  </si>
  <si>
    <t>GO:0030660~Golgi-associated vesicle membrane</t>
  </si>
  <si>
    <t>CHC1, RET3, SEC26, SEC27, SEC28</t>
  </si>
  <si>
    <t>GO:0051640~organelle localization</t>
  </si>
  <si>
    <t>ARB1, MEX67, ARC35, NOP53, ABF2, ARP3, NOG1, TUB2, ARP2, RPF1, TUB3, YRB1, TOP1, PHB2, PHB1, BCP1, TIF6, MGM1, MYO2, NMD3</t>
  </si>
  <si>
    <t>GO:0005811~lipid particle</t>
  </si>
  <si>
    <t>TDH1, FAS1, TDH3, TDH2, FAA4, PIL1, CSR1, FAA1</t>
  </si>
  <si>
    <t>GO:0005198~structural molecule activity</t>
  </si>
  <si>
    <t>ASM4, SHS1, SPC42, IMP3, MRP51, GLE2, SRB6, MRPL33, NUP170, MRPL1, MRPL3, ARP9, MRPL8, HSP150, RPS0B, MRPS5, TUB2, TUB3, RPS26A, RSM7, MRPS9, MRPS8, CHC1, PET123, RPS21B, POM152, RPS21A, MRP2, MRP1, MRPS18, MRPS17, MEX67, ARC35, RPL38, IMG1, MRPL19, NAM9, RSM10, TAF9, SEC26, RPS19A, SEC27, SEC28, NUP116, RSM26, MRPS28, TAF6, RPS10A, VAR1, RPP0, MRPL28, RPS28A, SEC16, NUP192</t>
  </si>
  <si>
    <t>GO:0030515~snoRNA binding</t>
  </si>
  <si>
    <t>IMP3, UTP8, GAR1, UTP9, RRP9, NAN1</t>
  </si>
  <si>
    <t>domain:RRM</t>
  </si>
  <si>
    <t>NOP15, TIF35, NOP12, NAB6, NOP6, TIF3, PRT1</t>
  </si>
  <si>
    <t>GO:0022411~cellular component disassembly</t>
  </si>
  <si>
    <t>GO:0009168~purine ribonucleoside monophosphate biosynthetic process</t>
  </si>
  <si>
    <t>ADE13, ADE16, ADE6, IMD3, IMD2, GUA1</t>
  </si>
  <si>
    <t>acetylated amino end</t>
  </si>
  <si>
    <t>GRX2, ADH1, CPR1, AAT2, ZWF1</t>
  </si>
  <si>
    <t>TFP1, CPR1, RPL1A, RPT6, TAL1, RPN8, ADH1, ERG10, ZWF1, GPD1, RPS0B, ASC1, PDC1, RPS14A, SSA1, YPT1, TYS1, SSA2, SSA4, ABP1, AHP1, RPT4, MES1, RPN11, HHT1, VMA6, GLN1, SSE1, RPS28B, AAT2, SSE2, PGI1, LIA1, PMI40, RPS21A</t>
  </si>
  <si>
    <t>URA8, ASN2, GUA1, GLT1</t>
  </si>
  <si>
    <t>PRE2, NTA1, DYS1, DCS1, TDH1, ALD2, ALD4, NOP2, ALD3, ALD6, UGA2, URA1, YUH1, PRE3</t>
  </si>
  <si>
    <t>PFK2, ISC1, PFK1, NTA1, YMR226C, ARO1, DUG1, ALD2, ADE13, PTK2, TPI1, ALD4, ALD3, ALD6, ERG10, CMK2, MAS1, RIO2, ZWF1, ENO1, GPD1, HST2, CDC28, TRP5, HOG1, GLR1, UGA2, FUS3, MDH1</t>
  </si>
  <si>
    <t>ARA1, YPR1, OYE2, GRE3, PAN5, SER33, ADE13, YDL124W, IPP1, FBA1, PGI1, YUH1, YJR096W, HOM6, ENO1</t>
  </si>
  <si>
    <t>active site:Tele-phosphohistidine intermediate</t>
  </si>
  <si>
    <t>GPM2, LSC1, GPM1</t>
  </si>
  <si>
    <t>FOL2, GSY1, GSY2, IDH2, PFK2, IDH1, PFK1, PDC1, HXK2, HXK1</t>
  </si>
  <si>
    <t>Amino acid transport and metabolism</t>
  </si>
  <si>
    <t>TRP5, CHA1, HIS4, HIS1, PRD1, YHR009C, ARO1, DUG1, GAD1</t>
  </si>
  <si>
    <t>HOM2, TRP2, LEU2, TRP5, HIS4, HIS1, LEU9, ASN2, ARO1, ARO4, SER33, GLT1, THR1, ARG4, LYS4, ILV6, TRP1, MET6, HOM6, BAT2, CYS3, CYS4</t>
  </si>
  <si>
    <t>MES1, THS1, GRS1, DED81, VAS1, FRS1, TYS1, MSD1, SES1</t>
  </si>
  <si>
    <t>ARO8, UGA1, AAT2, BAT2, CAR2</t>
  </si>
  <si>
    <t>antioxidant</t>
  </si>
  <si>
    <t>AHP1, PRX1, SOD1</t>
  </si>
  <si>
    <t>TRP2, TRP5, ARO1, TRP1, ARO4</t>
  </si>
  <si>
    <t>ARB1, PFK2, VAS1, PFK1, ARO1, GLK1, TOP2, PTK2, THS1, LSC1, CDC48, CMK2, GRS1, FRS1, HSP104, PDR15, CDC28, RIX7, YDR061W, OLA1, HXK2, HXK1, SSA1, SSA2, TYS1, SSA4, HOG1, MES1, VMA6, HSP78, SSE1, SSE2, FUS3, DBP6, MSD1, SSC1</t>
  </si>
  <si>
    <t>TFP1, HIS1, DED81, GUA1, RVB1, TOP2, ATP2, THS1, LCB4, CDC48, CMK2, GRS1, RIO2, FRS1, HSP60, HXK2, HXK1, TYS1, MCM5, RAD51, MCM6, THR1, HOG1, PRS1, PRS5, HSC82, SSC1, ARB1, PFK2, VAS1, PFK1, ARO1, SES1, GLK1, RPT6, PTK2, PYK2, LSC1, FAA4, CHD1, NAM7, HSP104, PDR15, URA8, CDC28, RIX7, YDR061W, HIS4, ASN2, EMI2, SMC1, SSA1, SSA2, PRI1, HSP82, SSA4, RPT4, CCT5, MES1, UBA1, HSP78, GLN1, SSE1, SSE2, FUS3, DBP6, MSD1, RSM23</t>
  </si>
  <si>
    <t>TDH1, GPD1, ADH1, ADH3, DYS1, MDH1, SER33</t>
  </si>
  <si>
    <t>BNA6, LEU2, YMR099C, OYE2, PFK2, PFK1, YMR226C, TPI1, PYK2, GRS1, IDH2, IDH1, YJR096W, ZWF1, CAR1, CYS3, ENO1, ARA1, GPD1, YPR1, RIB3, SAH1, GRE3, PDC1, HXK2, HXK1, DCS1, SOD1, PAN5, YDL124W, MAP1, FUM1, IDI1, HOM6, MDH1</t>
  </si>
  <si>
    <t>binding site:Substrate; via carbonyl oxygen</t>
  </si>
  <si>
    <t>GRS1, HXK2, HXK1</t>
  </si>
  <si>
    <t>CKB1, CKB2, CPR1, AAT2, PRE10, ZWF1, SEC26</t>
  </si>
  <si>
    <t>LEU2, LEU9, ILV6, HOM6, BAT2</t>
  </si>
  <si>
    <t>PGM2, NTH1, UGP1, HXK2, EMI2, HXK1, GLC3, GLK1</t>
  </si>
  <si>
    <t>TRP2, ERG13, FBA1, ILV6, ARO4</t>
  </si>
  <si>
    <t>HEM3, ARG4, CHA1</t>
  </si>
  <si>
    <t>HEM2, TRP5, LYS4, CHA1, ACO1, FUM1, ARO1, CYS4</t>
  </si>
  <si>
    <t>MDJ1, CCT5, HSP78, HSC82, SIS1, SSE1, HSP60, APJ1, HSP82, SSC1, HSP104</t>
  </si>
  <si>
    <t>GDH1, DLD3, SSA1, SSA2, ADE13, ALD6, CDC48, GVP36, GLN1, GLY1, PRE9, CHD1, HXT7, HSP104</t>
  </si>
  <si>
    <t>BNA6, LEU2, BNA5, HIS1, DED81, RPL1A, PNC1, RET2, TDH1, RPL15A, THS1, GRS1, RPL10, NPT1, FRS1, DLD3, YPR1, GPM2, SVL3, RPS0B, NCE103, OLA1, YJL068C, GID8, DCS1, RPD3, AIP1, DCS2, PGM2, PRS1, HOG1, RPS26A, PRS5, RPS12, PRD1, FUM1, AAT2, BAT2, TRR1, ARO8, BTN2, FSH1, WHI4, MOB1, CPR1, ARO1, SES1, DUG1, RPT6, ALD2, TIF35, PTK2, ALD6, TEF4, CPR6, YOR131C, PRE10, SEC23, BCP1, SEC26, SEC28, GRX2, RMT2, GPD1, URA8, YOL057W, YHB1, STI1, SSA1, SSA2, SSA4, MBF1, CCT5, MES1, DCP1, DCP2, UBA1, UGA1, YNL010W, GLN1, VID30, RPS28B, URA1, LIA1, GND1, SCL1, TPS3, TPS2, IDI1, TPS1, PMI40, AAH1, GIS2, SFB2, YLR301W, RPL22A, YBR137W, SIS1, GUA1, TSL1, EDC3, PAA1, SOL2, RIO2, CYS3, SOL4, ACO1, NTH1, ASC1, GRE3, HPT1, PDC1, TYS1, LAP3, AHP1, MRP8, CTT1, HSC82, PGI1, ARD1, YEL047C, RPS21A, ARB1, RNQ1, PFK2, PFK1, VAS1, RPL30, IPP1, ADH1, ERG10, ENO2, BDH2, NAM7, DAD3, CAR2, HSP104, ENO1, YDL144C, PRE1, ARA1, PRE2, CAP2, RPS14A, EMI2, SOD1, YPT1, HSP82, SEC53, TRM112, RPN13, LSP1, ABP1, GLR1, YDL124W, RIM20, PUP3, DUS3, LSM12, SSE1, PUP2, PRE9, PRE8, FUS3, PRE7, APJ1, YDR391C, PRE5, SCP1, PRE3</t>
  </si>
  <si>
    <t>cytoplasmic vesicle</t>
  </si>
  <si>
    <t>CHC1, SAR1, SEC13, SEC23, SEC26, RET2, SEC28</t>
  </si>
  <si>
    <t>GRX2, RPL22A, GSY2, RPL1A, ARO4, RPL15A, TAL1, CCT5, RPS26A, ERG10, RPS28B, RPL10, AAT2, SEC14</t>
  </si>
  <si>
    <t>TOP2, POB3, RIM1, RNR2, SPT16, RFA3, PRI1, MCM5, NOC3, MCM6</t>
  </si>
  <si>
    <t>RPB2, RPB10, RPB8, PRI1, RPC10, RET1</t>
  </si>
  <si>
    <t>domain:Nudix hydrolase</t>
  </si>
  <si>
    <t>YJR142W, DCP2, YSA1, IDI1</t>
  </si>
  <si>
    <t>GRX2, AIM45, QCR2, COR1, ACP1, QCR7, GRX5, RIP1</t>
  </si>
  <si>
    <t>Energy production and conversion</t>
  </si>
  <si>
    <t>AIM45, DLD2, DLD3, LIA1, PDA1, PDX1</t>
  </si>
  <si>
    <t>er-golgi transport</t>
  </si>
  <si>
    <t>SFB2, SAR1, SEC13, SEC23, YPT1, SEC16, SEC26, RET2, SEC28</t>
  </si>
  <si>
    <t>FAD</t>
  </si>
  <si>
    <t>AIM45, TRR1, GLR1, DLD2, DLD3, MCR1, DUS3, YHB1, YEL047C, GLT1</t>
  </si>
  <si>
    <t>AIM45, TRR1, DLD2, DLD3, OYE2, YHB1, PDA1, GLT1, GLR1, DUS3, MCR1, URA1, YEL047C, PST2</t>
  </si>
  <si>
    <t>TDH1, TPI1, GPM1, PGI1</t>
  </si>
  <si>
    <t>GPM2, GPM1, PFK2, PFK1, HXK2, HXK1, EMI2, PDA1, GLK1, TDH1, TPI1, PYK2, FBA1, ENO2, PGI1, ENO1</t>
  </si>
  <si>
    <t>TSL1, BNA6, GSY1, GSY2, HIS1, HPT1, PNP1, NPT1, MEU1, GPH1, GLC3, TPS1</t>
  </si>
  <si>
    <t>LAP3, HOM2, THR1, SAH1, MEU1, MET6, HOM6, CYS3, CYS4</t>
  </si>
  <si>
    <t>SFB2, GLO3, KES1, GVP36, CHC1, YPT1, SEC26, RET2, SEC28</t>
  </si>
  <si>
    <t>TRP2, TRP5, TRP1</t>
  </si>
  <si>
    <t>LEU2, TFP1, HIS1, OYE2, DED81, GLT1, RVB1, TOP2, TDH1, ATP2, THS1, LCB4, MTG2, CMK2, GRS1, FRS1, PST2, DLD2, DLD3, OLA1, PAN5, THR1, HOG1, PRS1, PRS5, NOP8, TRR1, WHI4, ARO1, SES1, RPT6, TIF35, PTK2, PYK2, LSC1, FAA4, IDH2, IDH1, SAR1, URA8, GPD1, CDC28, RHO3, YDR061W, SSA1, SSA2, PRI1, SSA4, RPT4, MES1, CCT5, UBA1, GLN1, GND1, DBP6, MSD1, AIM45, GUA1, CDC48, RIO2, HST2, HSP60, HXK2, HXK1, TYS1, MCM5, MCM6, RAD51, HSC82, TIF3, SSC1, ARB1, PFK2, VAS1, PFK1, GLK1, CHD1, NAM7, YDL144C, HSP104, HOM2, PDR15, FOL2, YPT7, RIX7, YGR250C, HIS4, ASN2, EMI2, YPT1, SMC1, HSP82, SER33, GLR1, HSP78, SSE1, DUS3, SSE2, FUS3, HOM6, RSM23</t>
  </si>
  <si>
    <t>GDH1, LEU2, PIL1, GLK1, HSP30, HSP12, TDH1, TPI1, LCB4, ADH1, ADH3, CDC48, ENO2, MET6, ADE17, HXT7, PST2, ENO1, HOM2, DLD3, RHO3, IMD3, SSA1, PAN5, HSP82, GTT1, SSA2, SSA4, LSP1, AHP1, YDL124W, HSC82, UGP1, PGI1, YEL047C</t>
  </si>
  <si>
    <t>GO:0000287~magnesium ion binding</t>
  </si>
  <si>
    <t>LEU2, RIB3, HIS1, PFK2, ISC1, HPT1, PDC1, PFK1, PGM2, PRS1, RPB2, PYK2, ALD6, IPP1, PRS5, ENO2, FAA4, IDH2, IDH1, YSA1, IDI1, FRS1, ENO1</t>
  </si>
  <si>
    <t>GO:0000290~deadenylation-dependent decapping of nuclear-transcribed mRNA</t>
  </si>
  <si>
    <t>DCP1, DCP2, DCS1, DCS2</t>
  </si>
  <si>
    <t>TRR1, CTT1, SOD1, ZWF1, HSP104</t>
  </si>
  <si>
    <t>MRPS17, RSM26, MRPS5, IMG1, MRP4, MRP7, MRPS8, MRP51, MRPL19, RSM10, MRP17, PET123, MRPL33, RSM23, MRP2, MRP1, MRPL35</t>
  </si>
  <si>
    <t>MRP4, MRPS17, RSM26, MRPS8, MRP51, MRPS5, PET123, MRP17, RSM10, RSM23, MRP2, MRP1</t>
  </si>
  <si>
    <t>RCL1, RAI1, REX2, MAK16, LOC1, EMG1, URB1, SPB1, RPS0B, RPS21A, UTP13</t>
  </si>
  <si>
    <t>RAI1, MAK16, NOP53, URB1, SPB1</t>
  </si>
  <si>
    <t>PRE1, PRE2, RPT6, RPN13, RPN8, RPN11, RPT4, PUP3, RPN1, PUP2, PRE10, PRE9, SCL1, PRE8, PRE7, PRE5, PRE3</t>
  </si>
  <si>
    <t>DCP1, DCP2, EDC3, DCS1, DCS2</t>
  </si>
  <si>
    <t>AIM45, TFP1, HIS1, DED81, GUA1, RET1, GLT1, RVB1, TOP2, ATP2, THS1, LCB4, CDC48, CMK2, GRS1, RIO2, FRS1, DLD2, DLD3, HSP60, HXK2, HXK1, TYS1, MCM5, RAD51, MCM6, THR1, HOG1, PRS1, PRS5, HSC82, SSC1, TRR1, ARB1, PFK2, VAS1, PFK1, ARO1, SES1, GLK1, RPT6, PTK2, PYK2, LSC1, FAA4, CHD1, NAM7, HSP104, PDR15, URA8, CDC28, RIX7, YDR061W, HIS4, ASN2, EMI2, SMC1, SSA1, SSA2, PRI1, HSP82, SSA4, RPT4, RPB2, MES1, CCT5, GLR1, HSP78, UBA1, GLN1, SSE1, DUS3, SSE2, FUS3, DBP6, MSD1, RSM23</t>
  </si>
  <si>
    <t>AIM45, TFP1, HIS1, DED81, GUA1, GLT1, RVB1, TOP2, ATP2, THS1, LCB4, CDC48, CMK2, GRS1, RIO2, FRS1, DLD2, DLD3, HSP60, HXK2, HXK1, TYS1, MCM5, RAD51, MCM6, THR1, HOG1, PRS1, PRS5, HSC82, SSC1, TRR1, ARB1, PFK2, VAS1, PFK1, ARO1, SES1, GLK1, RPT6, PTK2, PYK2, LSC1, FAA4, CHD1, NAM7, HSP104, PDR15, URA8, CDC28, RIX7, YDR061W, HIS4, ASN2, EMI2, SMC1, SSA1, SSA2, PRI1, HSP82, SSA4, RPT4, CCT5, MES1, GLR1, HSP78, UBA1, GLN1, SSE1, DUS3, SSE2, FUS3, DBP6, MSD1, RSM23</t>
  </si>
  <si>
    <t>PIL1, GLK1, HSP30, HSP12, TDH1, TPI1, ADH1, ENO2, MET6, ADE17, PST2, HXT7, ENO1, HOM2, RHO3, IMD3, SSA1, HSP82, GTT1, SSA2, SSA4, LSP1, AHP1, YDL124W, HSC82, UGP1, PGI1, YEL047C</t>
  </si>
  <si>
    <t>GO:0003735~structural constituent of ribosome</t>
  </si>
  <si>
    <t>MRPS17, RPL22A, RPL1A, IMG1, RPL15A, RPL30, MRP51, MRPL19, RPL10, MRP17, RSM10, MRPL33, MRPL35, RSM26, RPS0B, MRPS5, RPS14A, MRP4, RPS26A, MRP7, MRPS8, RPS12, RPS28B, PET123, MRP2, RSM23, RPS21A, MRP1</t>
  </si>
  <si>
    <t>TSL1, TPS3, TPS2, TPS1</t>
  </si>
  <si>
    <t>ALD2, ALD4, ALD3, ALD6</t>
  </si>
  <si>
    <t>ARA1, YPR1, YDL124W, GRE3, YNL134C, YJR096W</t>
  </si>
  <si>
    <t>PRE1, PRE2, PRB1, RPT6, LAP3, RPN8, RPN11, RPT4, PUP3, QCR2, RPN1, MAS1, PRD1, PUP2, PRE10, PRE9, PRE8, SCL1, COR1, PRE7, PRE5, PRE3</t>
  </si>
  <si>
    <t>PRE1, PRE2, PUP3, PUP2, PRE10, PRE9, SCL1, PRE8, PRE7, PRE5, PRE3</t>
  </si>
  <si>
    <t>GRX2, GPX2, AHP1, CTT1, PRX1, GTT1</t>
  </si>
  <si>
    <t>RSM26, SOD1, MRP1</t>
  </si>
  <si>
    <t>PIL1, GLK1, HSP30, HSP12, TDH1, TPI1, LCB4, ADH1, CDC48, ENO2, MET6, ADE17, PST2, HXT7, ENO1, HOM2, RHO3, IMD3, SSA1, HSP82, GTT1, SSA2, SSA4, LSP1, AHP1, YDL124W, HSC82, UGP1, PGI1, YEL047C</t>
  </si>
  <si>
    <t>GO:0005658~alpha DNA polymerase:primase complex</t>
  </si>
  <si>
    <t>POB3, SPT16, PRI1</t>
  </si>
  <si>
    <t>GO:0005665~DNA-directed RNA polymerase II, core complex</t>
  </si>
  <si>
    <t>RPB2, RPB10, RPB8, RPC10</t>
  </si>
  <si>
    <t>RPB2, RPB10, RPB8, RPC10, RET1</t>
  </si>
  <si>
    <t>SNU13, FPR3, UTP13, MAK16, URB1, SLX9, UTP21, RIX7, LOC1, EMG1, NOP53, SPB1, RPB8, RPS14A, TRM112, NOC3, RCL1, NOP2, RPB10, MRT4, CKB1, CKB2, ENP2, NOP8, DBP6, RPC10</t>
  </si>
  <si>
    <t>POR1, MDJ1, OYE2, LEU9, PIL1, PDX1, GLT1, ATP3, TOP2, TDH1, ATP2, THS1, LYS4, MRP51, MTG2, GRS1, QCR2, QCR7, MRPL33, PST2, MRPL35, DLD2, KGD2, RIB3, KGD1, GPM1, NIF3, DCS1, NFU1, PRD1, MCR1, FUM1, YSA1, MDH1, MRPS17, YDL086W, GSY1, CPR1, ACP1, DUG1, ALD4, TPI1, PYK2, ALD6, ETR1, LSC1, TEF4, FBA1, IDH2, IDH1, COR1, GRX2, RIM1, YDR061W, YHB1, GRX5, SSA2, MBF1, CHA1, COX6, SCL1, GND1, TPS2, MSD1, AIM45, MRP17, HXT7, CYS4, ACO2, ACO1, MRPS5, HSP60, HXK2, HXK1, LAP3, MRP4, MRPS8, MRP7, HSC82, PGI1, PET123, YEL047C, MRP2, SSC1, MRP1, PFK2, ISC1, VAS1, PFK1, NTA1, IMG1, ADH3, ENO2, MAS1, MRPL19, CHD1, RSM10, MMF1, NAM7, PRX1, FMP52, ILV6, ENO1, RSM26, YPT7, REX2, HEM15, PDA1, SOD1, YPT1, GTT1, LSP1, RPN11, RPB2, GLR1, HSP78, FUS3, APJ1, RSM23, RIP1</t>
  </si>
  <si>
    <t>AIM45, MRPS17, MDJ1, PDX1, IMG1, ALD4, ETR1, LSC1, MRP51, ADH3, MAS1, MRPL19, IDH2, IDH1, MRP17, RSM10, MMF1, ILV6, MRPL33, MRPL35, RIM1, DLD2, RSM26, KGD2, ACO1, KGD1, YHB1, MRPS5, HSP60, PDA1, GRX5, MRP4, NFU1, CHA1, MRPS8, MRP7, HSP78, FUM1, PET123, MSD1, RSM23, MRP2, SSC1, MRP1, MDH1</t>
  </si>
  <si>
    <t>RPL22A, SIS1, RPL1A, RPN8, RPL15A, ADE16, CDC48, RPN1, GLY1, SOL2, RPL10, RIO2, ADE17, SOL4, GPM2, RIB3, ACO1, NTH1, GPM1, RPS0B, ASC1, PDC1, HXK2, YJL068C, HXK1, RPS26A, RPS12, AAT2, FUM1, PGI1, YEL047C, RPS21A, TRR1, RNQ1, BTN2, PFK2, PFK1, GLK1, SQT1, RPT6, RPL30, PYK2, ARG4, IPP1, ALD6, ADH1, ERG10, FBA1, ENO2, PRE10, YGR054W, CAR1, ENO1, PRE1, GRX2, GPD1, PRE2, ARA1, URA8, YHB1, RPS14A, SOD1, SSA1, SSA2, SEC53, HSP42, RPN13, RPT4, RPN11, CCT5, PUP3, RPS28B, PRE9, PUP2, SCL1, PRE8, PRE7, IDI1, PRE5, SEC14, PRE3</t>
  </si>
  <si>
    <t>CCT5, SSA1, SSA2, HSP42</t>
  </si>
  <si>
    <t>PRE1, RPN13, RPN8, RPT4, RPN11, RPN1, RPT6</t>
  </si>
  <si>
    <t>MRPS17, ARB1, RPL22A, SIS1, YMR226C, RPL1A, SQT1, DUG1, IMG1, RPL15A, SUI2, RPL30, TEF4, MRP51, MRPL19, RPL10, MRP17, RSM10, YGR054W, MRPL33, TIF11, MRPL35, CDC28, RSM26, RPS0B, ASC1, MRPS5, RPS14A, MRP4, RPS26A, MAP1, MRPS8, MRP7, RPS28B, RPS12, LSM12, PET123, TIF3, ARD1, YEL047C, RSM23, RPS21A, MRP2, MRP1</t>
  </si>
  <si>
    <t>PGM2, GSY1, GSY2, UGP1, GPH1, GLC3</t>
  </si>
  <si>
    <t>PGM2, GSY1, GSY2, UGP1, GLC3</t>
  </si>
  <si>
    <t>TSL1, PGM2, NTH1, UGP1, TPS3, TPS2, TPS1, HSP104</t>
  </si>
  <si>
    <t>TSL1, PGM2, UGP1, TPS3, TPS2, TPS1</t>
  </si>
  <si>
    <t>GSY1, GSY2, PFK2, PFK1, TKL2, TKL1, GLK1, TDH1, TAL1, TPI1, PYK2, ADH1, FBA1, ENO2, SOL2, NQM1, YJR096W, ZWF1, SOL4, ENO1, YPR1, GPM2, KGD1, GPM1, GRE3, PDC1, HXK2, PDA1, EMI2, HXK1, GPH1, GLC3, SEC53, PGM2, PRS1, PRS5, UGP1, GND1, PGI1, YSA1, PMI40, MDH1</t>
  </si>
  <si>
    <t>GSY1, GSY2, PFK2, PFK1, TKL2, TKL1, GLK1, TDH1, TAL1, TPI1, PYK2, ADH1, FBA1, ENO2, SOL2, NQM1, ZWF1, SOL4, ENO1, GPM2, GPM1, KGD1, PDC1, HXK2, HXK1, EMI2, PDA1, GPH1, GLC3, PGM2, UGP1, PGI1, GND1, MDH1</t>
  </si>
  <si>
    <t>PFK2, PFK1, TKL2, GLK1, TKL1, TDH1, TAL1, TPI1, PYK2, ADH1, ENO2, FBA1, SOL2, NQM1, ZWF1, ENO1, SOL4, GPM2, GPM1, KGD1, PDC1, HXK2, HXK1, EMI2, PDA1, PGI1, GND1, MDH1</t>
  </si>
  <si>
    <t>KGD2, ACO2, ACO1, LSC1, KGD1, IDH2, IDH1, FUM1, PDX1, MDH1</t>
  </si>
  <si>
    <t>GO:0006089~lactate metabolic process</t>
  </si>
  <si>
    <t>DLD2, DLD3, GLO1</t>
  </si>
  <si>
    <t>TDH1, TPI1, ALD4, PYK2, GPM1, ENO2, FBA1, PDC1, PGI1, PDA1, PDX1, ENO1</t>
  </si>
  <si>
    <t>AIM45, POR1, TFP1, ATP3, TDH1, ADE16, ATP2, QCR2, QCR7, GPM2, ACO2, KGD2, ACO1, RIB3, NTH1, KGD1, GPM1, PDC1, HXK2, HXK1, GLC3, PGM2, VMA2, VMA6, FUM1, UGP1, PGI1, MDH1, MRPS17, SDS22, GSY1, GSY2, PFK2, PFK1, ACP1, GLK1, TPI1, PYK2, ETR1, LSC1, ADH1, ADH3, ENO2, IDH2, FBA1, IDH1, COR1, HAP1, ENO1, GRX2, PDA1, EMI2, GPH1, GRX5, COX6, TPS1, RIP1</t>
  </si>
  <si>
    <t>TDH1, TPI1, GPM1, ENO2, FBA1, PGI1, ENO1</t>
  </si>
  <si>
    <t>GPM2, GPM1, KGD1, PFK2, PFK1, HXK2, HXK1, EMI2, PDA1, GLK1, TDH1, TPI1, PYK2, FBA1, ENO2, PGI1, ENO1, MDH1</t>
  </si>
  <si>
    <t>TAL1, TPI1, SOL2, GND1, NQM1, PGI1, TKL2, ZWF1, TKL1, SOL4</t>
  </si>
  <si>
    <t>KGD2, ACO2, ACO1, LSC1, KGD1, IDH2, IDH1, FUM1, MDH1</t>
  </si>
  <si>
    <t>PGM2, SDS22, GSY1, GSY2, NTH1, UGP1, EMI2, HXK1, GPH1, GLC3, TPS1</t>
  </si>
  <si>
    <t>TFP1, PDE1, HPT1, IMD3, IMD2, GUA1, ATP3, ADE13, VMA2, ADE16, ATP2, VMA6, ADE17, AAH1</t>
  </si>
  <si>
    <t>TFP1, HPT1, IMD3, IMD2, GUA1, ATP3, ADE13, VMA2, ADE16, ATP2, VMA6, ADE17, AAH1</t>
  </si>
  <si>
    <t>GO:0006177~GMP biosynthetic process</t>
  </si>
  <si>
    <t>HPT1, IMD3, IMD2, GUA1</t>
  </si>
  <si>
    <t>GO:0006188~IMP biosynthetic process</t>
  </si>
  <si>
    <t>ADE13, ADE16, HPT1, ADE17</t>
  </si>
  <si>
    <t>GO:0006333~chromatin assembly or disassembly</t>
  </si>
  <si>
    <t>TOP2, POB3, RSC30, SFH1, HHT1, SPT16, CHD1, EAF3, NPL6, RSC58</t>
  </si>
  <si>
    <t>POB3, SPT2, RPB2, RSC30, SFH1, SPT16, CHD1, NPL6, RSC58</t>
  </si>
  <si>
    <t>RPL22A, SIS1, OYE2, DED81, RPL1A, GPX2, SUI2, RPL15A, THS1, MRP51, MTG2, MXR1, GRS1, GLY1, RPL10, MRP17, FRS1, GCN3, MRPL33, TIF11, CYS3, MRPL35, TRP2, HST2, DLD3, RNR2, RIB3, RPS0B, MRPS5, TYS1, MRP4, AHP1, RPS26A, MRPS8, MRP7, HSC82, RPS12, TIF3, PET123, YEL047C, MRP2, RPS21A, MRP1, MRPS17, MOB1, VAS1, SES1, SQT1, IMG1, TIF35, TPI1, RPL30, ARG4, ALD6, TEF4, MRPL19, SMT3, RSM10, NAM7, YGR054W, MET6, ILV6, CAR1, HSP104, RSM26, RPS14A, SSA1, SSA2, SER33, MES1, CHA1, GLN1, RPS28B, GND1, MSD1, RSM23</t>
  </si>
  <si>
    <t>PFK2, VAS1, PFK1, RPL1A, ARO1, TKL1, ARO4, SUI2, RPL30, THS1, MKT1, TEF4, GRS1, FBA1, RPL10, YGR054W, NAM7, FRS1, GCN3, HIS4, ASC1, RPS0B, PDC1, OLA1, IMD3, IMD2, SEC53, MES1, RPB2, HSP78, PGI1</t>
  </si>
  <si>
    <t>MDJ1, HSP26, SIS1, HSP60, CPR1, STI1, FPR3, SSA1, HSP42, SSA2, HSP82, MPD1, SSA4, CCT5, HSP78, CPR6, HSC82, SSE1, SSE2, APJ1, SSC1, HSP104</t>
  </si>
  <si>
    <t>MDJ1, HSC82, HSP60, HSP82</t>
  </si>
  <si>
    <t>GO:0006508~proteolysis</t>
  </si>
  <si>
    <t>MDJ1, SIS1, DUG1, RPT6, RPN8, CDC48, QCR2, MAS1, SMT3, RPN1, PRE10, SEC23, GLO1, YUH1, COR1, PRE1, PRE2, PRB1, YOL057W, GRE3, STI1, GID8, DCS1, LAP3, RPN13, RPT4, RPN11, MAP1, UBA1, PUP3, RIM20, VID30, PRD1, PRE9, SEC13, PUP2, PRE8, SCL1, PRE7, PRE5, PRE3</t>
  </si>
  <si>
    <t>GO:0006511~ubiquitin-dependent protein catabolic process</t>
  </si>
  <si>
    <t>PRE1, PRE2, GID8, RPT6, RPN13, RPN8, RPN11, RPT4, PUP3, VID30, CDC48, RPN1, PUP2, SEC13, PRE10, PRE9, PRE8, SCL1, YUH1, SEC23, PRE7, PRE5, PRE3</t>
  </si>
  <si>
    <t>GDH1, ACO1, UGA2, IDH2, IDH1, MEU1, GAD1, GLT1</t>
  </si>
  <si>
    <t>GDH1, ACO1, IDH2, IDH1, MEU1, GLT1</t>
  </si>
  <si>
    <t>GDH1, URA8, GLN1, ASN2, GUA1, GLT1</t>
  </si>
  <si>
    <t>THR1, MMF1, HOM6</t>
  </si>
  <si>
    <t>HOM2, THR1, CHA1, GLY1, HOM6</t>
  </si>
  <si>
    <t>TRP2, BNA5, TRP5, PDC1, TRP1</t>
  </si>
  <si>
    <t>SPE3, TRP2, BNA5, TRP5, PDC1, DYS1, GTT1, DUG1, PAN5, ALD2, GLR1, ALD3, UGA1, UGA2, LIA1, GLO1, TRP1, SEC14, YDL144C</t>
  </si>
  <si>
    <t>SPE3, TRP2, ALD2, ALD3, BNA5, TRP5, PDC1, DYS1, TRP1, SEC14</t>
  </si>
  <si>
    <t>SPE3, BNA6, BNA5, PDX1, TKL2, TKL1, DUG1, ACP1, PNC1, TAL1, TPI1, ALD4, ALD6, LSC1, ADH1, ADH3, IDH2, IDH1, NPT1, SOL2, NQM1, GLO1, ZWF1, YDL144C, SOL4, YMR315W, FOL2, GPD1, ACO2, KGD2, ACO1, KGD1, PAN5, GTT1, GLR1, FUM1, PNP1, GND1, PGI1, MDH1</t>
  </si>
  <si>
    <t>GPD1, BNA6, BNA5, TKL2, TKL1, PNC1, TAL1, TPI1, ALD4, ALD6, ADH1, ADH3, NPT1, SOL2, PNP1, NQM1, PGI1, GND1, ZWF1, SOL4, YMR315W</t>
  </si>
  <si>
    <t>TKL2, TKL1, TAL1, ALD4, TPI1, ALD6, SOL2, PGI1, GND1, NQM1, ZWF1, YMR315W, SOL4</t>
  </si>
  <si>
    <t>GPD1, BNA6, BNA5, TKL2, TKL1, TAL1, TPI1, ALD4, ALD6, ADH1, ADH3, SOL2, PNP1, NQM1, PGI1, GND1, ZWF1, YMR315W, SOL4</t>
  </si>
  <si>
    <t>GO:0006790~sulfur metabolic process</t>
  </si>
  <si>
    <t>HOM2, SAH1, MEU1, DUG1, GTT1, ACP1, LAP3, THR1, GLR1, GLO1, MET6, HOM6, CYS3, CYS4</t>
  </si>
  <si>
    <t>TDH1, TRR1, RSM26, CTT1, SOD1, MRP1</t>
  </si>
  <si>
    <t>TRR1, RSM26, SOD1, MRP1</t>
  </si>
  <si>
    <t>ATP3, VMA2, TFP1, ATP2, VMA6, PFK2, PFK1</t>
  </si>
  <si>
    <t>GO:0006900~membrane budding</t>
  </si>
  <si>
    <t>GLO3, SEC13, YPT1, SEC16, SEC28</t>
  </si>
  <si>
    <t>GO:0006901~vesicle coating</t>
  </si>
  <si>
    <t>GLO3, SEC16, SEC28</t>
  </si>
  <si>
    <t>GRX2, TRR1, YPR1, GRE3, NCE103, SOD1, GRX5, HSP12, GPX2, AHP1, GLR1, YDL124W, CTT1, MXR1, UGA2, MCR1, GND1, PRX1, YJR096W, GAD1, ZWF1, HSP104</t>
  </si>
  <si>
    <t>POR1, MRPS17, MDJ1, IMG1, MRP51, MAS1, MRPL19, GRS1, MRP17, RSM10, MMF1, MRPL33, QCR7, MRPL35, RIM1, RSM26, REX2, ACO1, MRPS5, HSP60, EMI1, SSA1, HSP82, MRP4, RPN11, MRP7, HSP78, MRPS8, PET123, MSD1, RSM23, MRP2, SSC1, MRP1</t>
  </si>
  <si>
    <t>POR1, SDS22, GSY1, GSY2, PIL1, DUG1, GLK1, HSP12, TSL1, ALD2, PTK2, ALD3, BDH2, GAD1, HSP104, SOL4, ARA1, PRB1, NTH1, GRE3, GID8, HXK1, DCS1, GPH1, GLC3, GTT1, SSA4, DCS2, PGM2, CTT1, UGA1, VID30, UGP1, TPS3, TPS2, TPS1</t>
  </si>
  <si>
    <t>GO:0007568~aging</t>
  </si>
  <si>
    <t>HST2, HHT1, NPT1, HXK2, SOD1, TPS1, SCP1, RPD3, PNC1, MDH1, HSP104</t>
  </si>
  <si>
    <t>GO:0008121~ubiquinol-cytochrome-c reductase activity</t>
  </si>
  <si>
    <t>ATP3, POR1, ATP2, CDC48, QCR2, COX6, COR1, QCR7, RIP1</t>
  </si>
  <si>
    <t>GO:0008233~peptidase activity</t>
  </si>
  <si>
    <t>DUG1, RPT6, RPN8, RPN1, MAS1, QCR2, PRE10, YUH1, COR1, PRE1, PRE2, PRB1, YOL057W, LAP3, RPN11, RPT4, MAP1, PUP3, PRD1, PUP2, PRE9, SCL1, PRE8, PRE7, PRE5, PRE3</t>
  </si>
  <si>
    <t>GDH1, LEU2, HIS1, LEU9, MEU1, ARO1, ARO4, GLT1, ALD2, ALD3, ARG4, LYS4, IDH2, GLY1, IDH1, MMF1, ILV6, MET6, TRP1, CYS3, CYS4, HOM2, TRP2, TRP5, ACO1, HIS4, ASN2, SER33, THR1, GLN1, AAT2, HOM6, BAT2</t>
  </si>
  <si>
    <t>GO:0009051~pentose-phosphate shunt, oxidative branch</t>
  </si>
  <si>
    <t>GND1, ZWF1, SOL4</t>
  </si>
  <si>
    <t>POR1, MDJ1, PIL1, HSP12, TSL1, RPN8, CDC48, EDC3, RPN1, YUH1, CTH1, SOL4, NTH1, GRE3, GID8, HXK1, DCS1, GLC3, DCS2, PGM2, CTT1, MRT4, UGP1, SDS22, GSY1, GSY2, NTA1, GLK1, DUG1, RPT6, ALD2, PTK2, ALD3, SMT3, PRE10, SEC23, BDH2, NAM7, GAD1, HSP104, PRE1, PRE2, ARA1, PRB1, GPH1, GTT1, SSA4, RPN13, RPT4, RPN11, DCP1, DCP2, UBA1, PUP3, UGA1, VID30, PRE9, SEC13, PUP2, SCL1, PRE8, TPS3, PRE7, TPS2, TPS1, PRE5, PRE3</t>
  </si>
  <si>
    <t>POR1, MRPS17, KGD2, ACO2, RIB3, ACO1, KGD1, ADE16, ETR1, LSC1, QCR2, IDH2, FUM1, IDH1, COR1, QCR7, HAP1, RIP1, MDH1</t>
  </si>
  <si>
    <t>LAP3, BNA5, ADH1, CHA1, ADH3, UGA2, GLY1, PDC1, CAR1, GAD1, BAT2, CAR2</t>
  </si>
  <si>
    <t>GDH1, URA8, ACO1, ASN2, MEU1, GUA1, GLT1, ARG4, UGA2, GLN1, IDH2, IDH1, CAR1, GAD1, CAR2</t>
  </si>
  <si>
    <t>GO:0009065~glutamine family amino acid catabolic process</t>
  </si>
  <si>
    <t>UGA2, CAR1, GAD1, CAR2</t>
  </si>
  <si>
    <t>HOM2, THR1, LYS4, CHA1, SAH1, GLY1, ASN2, AAT2, MEU1, MET6, HOM6</t>
  </si>
  <si>
    <t>HOM2, THR1, CHA1, SAH1, GLY1, HOM6, CYS3, SER33, CYS4</t>
  </si>
  <si>
    <t>GO:0009070~serine family amino acid biosynthetic process</t>
  </si>
  <si>
    <t>HOM2, GLY1, HOM6, CYS3, SER33, CYS4</t>
  </si>
  <si>
    <t>TRP2, ARO8, BNA5, TRP5, PDC1, ARO1, TRP1, ARO4</t>
  </si>
  <si>
    <t>THR1, LEU2, LEU9, PDC1, MMF1, ILV6, HOM6, BAT2</t>
  </si>
  <si>
    <t>LEU2, LEU9, MMF1, ILV6, HOM6, BAT2</t>
  </si>
  <si>
    <t>GDH1, ARG4, ACO1, GLN1, IDH2, IDH1, MEU1, GLT1</t>
  </si>
  <si>
    <t>GO:0009088~threonine biosynthetic process</t>
  </si>
  <si>
    <t>HOM2, THR1, HOM6</t>
  </si>
  <si>
    <t>GO:0009092~homoserine metabolic process</t>
  </si>
  <si>
    <t>HOM2, THR1, HOM6, CYS3, CYS4</t>
  </si>
  <si>
    <t>SPE3, FOL2, BNA6, ALD4, BNA5, PNP1, NPT1, PDX1, ACP1, PAN5, PNC1, YDL144C</t>
  </si>
  <si>
    <t>KGD2, ACO2, ACO1, LSC1, KGD1, IDH2, IDH1, FUM1, DUG1, MDH1</t>
  </si>
  <si>
    <t>GO:0009123~nucleoside monophosphate metabolic process</t>
  </si>
  <si>
    <t>ADE13, PRS1, ADE16, PRS5, PDE1, HPT1, URA1, IMD3, IMD2, GUA1, ADE17, AAH1</t>
  </si>
  <si>
    <t>GO:0009124~nucleoside monophosphate biosynthetic process</t>
  </si>
  <si>
    <t>ADE13, PRS1, ADE16, PRS5, HPT1, URA1, IMD3, IMD2, GUA1, ADE17, AAH1</t>
  </si>
  <si>
    <t>GO:0009126~purine nucleoside monophosphate metabolic process</t>
  </si>
  <si>
    <t>ADE13, ADE16, HPT1, IMD3, IMD2, GUA1, ADE17, AAH1</t>
  </si>
  <si>
    <t>GO:0009127~purine nucleoside monophosphate biosynthetic process</t>
  </si>
  <si>
    <t>GO:0009156~ribonucleoside monophosphate biosynthetic process</t>
  </si>
  <si>
    <t>GO:0009161~ribonucleoside monophosphate metabolic process</t>
  </si>
  <si>
    <t>URA8, BNA6, TFP1, BNA5, RNR2, HPT1, IMD3, IMD2, GUA1, PNC1, ATP3, VMA2, PRS1, ADE13, ADE16, ALD4, ATP2, VMA6, PRS5, URA1, NPT1, PNP1, ADE17, AAH1</t>
  </si>
  <si>
    <t>GO:0009167~purine ribonucleoside monophosphate metabolic process</t>
  </si>
  <si>
    <t>URA8, TFP1, HPT1, IMD3, IMD2, GUA1, ATP3, PRS1, ADE13, VMA2, ADE16, ATP2, PRS5, VMA6, URA1, ADE17, AAH1</t>
  </si>
  <si>
    <t>MDJ1, YBR137W, PIL1, YKL091C, PNC1, HSP12, MPD1, TSL1, YJR096W, PST2, HXT7, SOL4, HSP26, NTH1, GRE3, NCE103, HSP60, YJL068C, HXK1, PGM2, CTT1, GSY2, TKL2, GLK1, ALD4, ALD3, CPR6, FAA4, BDH2, GLO1, PRX1, GAD1, HSP104, ARA1, PDR15, PDE1, EMI1, SSA1, SOD1, GPH1, GTT1, HSP42, SSA4, LSP1, YDL124W, HSP78, UGA1, RIM20, SSE2, TPS2, TPS1</t>
  </si>
  <si>
    <t>RIM1, ALD4, KGD2, CHA1, ACO1, LSC1, KGD1, HSP60, IDH1, PDA1, ILV6, SSC1</t>
  </si>
  <si>
    <t>SPE3, GDH1, LEU2, HIS1, LEU9, MEU1, ARO1, ARO4, GLT1, ALD2, ALD3, ARG4, LYS4, IDH2, GLY1, IDH1, MMF1, ILV6, MET6, TRP1, CYS3, CYS4, HOM2, TRP2, TRP5, ACO1, HIS4, ASN2, SER33, THR1, GLN1, AAT2, HOM6, BAT2</t>
  </si>
  <si>
    <t>BNA5, PDC1, DYS1, LAP3, ALD2, ALD3, ADH1, CHA1, UGA2, ADH3, GLY1, GAD1, CAR1, BAT2, CAR2</t>
  </si>
  <si>
    <t>GO:0009311~oligosaccharide metabolic process</t>
  </si>
  <si>
    <t>GO:0009312~oligosaccharide biosynthetic process</t>
  </si>
  <si>
    <t>MDJ1, YBR137W, GSY2, PIL1, YKL091C, TKL2, GLK1, PNC1, HSP12, MPD1, TSL1, ALD4, CPR6, FAA4, GLO1, PRX1, YJR096W, GAD1, HXT7, PST2, HSP104, ARA1, PDR15, PDE1, NTH1, GRE3, NCE103, HSP60, YJL068C, EMI1, HXK1, GPH1, SSA1, GTT1, SSA4, LSP1, YDL124W, CTT1, HSP78, RIM20, UGA1, SSE2, TPS1</t>
  </si>
  <si>
    <t>GO:0009415~response to water</t>
  </si>
  <si>
    <t>TSL1, PTK2, PRB1, CTT1, PNC1, GIS2, SOL4</t>
  </si>
  <si>
    <t>MDJ1, YBR137W, PIL1, YKL091C, PNC1, HSP12, MPD1, TSL1, YJR096W, HXT7, PST2, SOL4, HSP26, NTH1, GRE3, NCE103, HSP60, YJL068C, HXK1, AIP1, PGM2, HOG1, CTT1, GSY2, ISC1, TKL2, GLK1, PTK2, ALD4, ALD3, ALD6, CPR6, FAA4, GLO1, BDH2, PRX1, GAD1, HSP104, ARA1, PDR15, GPD1, PRB1, CAP2, PDE1, EMI1, GPH1, SSA1, SOD1, GRX5, HSP42, GTT1, HSP82, SSA4, LSP1, ABP1, YDL124W, HSP78, RIM20, UGA1, SSE2, TPS2, TPS1, SCP1, GIS2</t>
  </si>
  <si>
    <t>GO:0010035~response to inorganic substance</t>
  </si>
  <si>
    <t>TRR1, HOG1, AHP1, CTT1, PRX1, SOD1, ZWF1, HSP104</t>
  </si>
  <si>
    <t>PFK2, VAS1, PFK1, RPL1A, ARO1, TKL1, ARO4, SUI2, RPL30, THS1, MKT1, TEF4, GRS1, FBA1, RPL10, YGR054W, NAM7, FRS1, GCN3, HIS4, RPS0B, ASC1, HSP60, PDC1, OLA1, IMD3, IMD2, SEC53, MES1, RPB2, HSP78, PGI1</t>
  </si>
  <si>
    <t>SFB2, GLO3, CHC1, SAR1, SEC13, SEC23, SEC16, SEC26, RET2, SEC28</t>
  </si>
  <si>
    <t>GO:0012507~ER to Golgi transport vesicle membrane</t>
  </si>
  <si>
    <t>SFB2, SAR1, SEC13, SEC23, SEC16</t>
  </si>
  <si>
    <t>ATP3, VMA2, TFP1, ATP2, VMA6, QCR2, PFK2, COX6, PFK1, COR1, QCR7, RIP1</t>
  </si>
  <si>
    <t>MRPS17, RSM26, SIS1, ASC1, RPS0B, MRPS5, RPS14A, MRP4, RPS26A, MRPS8, MRP51, RPS28B, RPS12, RSM10, MRP17, PET123, YGR054W, MRP2, RPS21A, RSM23, MRP1</t>
  </si>
  <si>
    <t>POR1, MRPS17, SDS22, GSY1, GSY2, ADE16, ETR1, LSC1, ADH1, ADH3, QCR2, IDH2, IDH1, COR1, QCR7, HAP1, ACO2, KGD2, ACO1, RIB3, NTH1, KGD1, PDC1, HXK1, EMI2, GPH1, GLC3, PGM2, UGP1, FUM1, COX6, TPS1, MDH1, RIP1</t>
  </si>
  <si>
    <t>GSY1, GSY2, GPM1, GLC3, SEC53, TDH1, TSL1, PGM2, PRS1, TPI1, PRS5, FBA1, ENO2, UGP1, PGI1, TPS3, TPS2, TPS1, PMI40, ENO1</t>
  </si>
  <si>
    <t>PFK2, PFK1, TKL2, TKL1, GLK1, TDH1, TAL1, TPI1, PYK2, ADH1, FBA1, ENO2, SOL2, NQM1, YJR096W, ZWF1, SOL4, ENO1, GPD1, YPR1, GPM2, NTH1, GPM1, KGD1, GRE3, PDC1, HXK2, PDA1, HXK1, EMI2, GPH1, PGM2, GND1, PGI1, MDH1</t>
  </si>
  <si>
    <t>GDH1, LEU2, HIS1, LEU9, MEU1, ARO1, ACP1, ARO4, GLT1, ALD2, TPI1, ALD4, ALD3, ARG4, ETR1, LYS4, ALD6, IDH2, GLY1, IDH1, MMF1, ILV6, MET6, TRP1, CYS3, CYS4, HOM2, TRP2, TRP5, ACO1, HIS4, ASN2, SER33, THR1, GLN1, AAT2, HOM6, BAT2</t>
  </si>
  <si>
    <t>GRX2, GPX2, TRR1, RSM26, GLR1, AHP1, CTT1, PRX1, SOD1, GTT1, MRP1</t>
  </si>
  <si>
    <t>TDH1, HOM2, ALD2, ALD4, ALD3, ALD6, UGA2, YMR226C</t>
  </si>
  <si>
    <t>GO:0016679~oxidoreductase activity, acting on diphenols and related substances as donors</t>
  </si>
  <si>
    <t>GO:0016681~oxidoreductase activity, acting on diphenols and related substances as donors, cytochrome as acceptor</t>
  </si>
  <si>
    <t>TAL1, NQM1, ILV6, TKL2, TKL1</t>
  </si>
  <si>
    <t>GO:0016763~transferase activity, transferring pentosyl groups</t>
  </si>
  <si>
    <t>BNA6, HIS1, HPT1, PNP1, NPT1, MEU1</t>
  </si>
  <si>
    <t>GO:0016765~transferase activity, transferring alkyl or aryl (other than methyl) groups</t>
  </si>
  <si>
    <t>GRX2, SPE3, HEM3, RIB4, DYS1, ARO1, GTT1, ARO4</t>
  </si>
  <si>
    <t>GO:0016814~hydrolase activity, acting on carbon-nitrogen (but not peptide) bonds, in cyclic amidines</t>
  </si>
  <si>
    <t>FOL2, ADE16, HIS4, ADE17, AAH1</t>
  </si>
  <si>
    <t>HEM2, TRP5, LYS4, ACO2, HEM4, ACO1, ENO2, FUM1, NCE103, ARO1, ENO1, CYS4</t>
  </si>
  <si>
    <t>GO:0016868~intramolecular transferase activity, phosphotransferases</t>
  </si>
  <si>
    <t>PGM2, GPM2, GPM1, SEC53</t>
  </si>
  <si>
    <t>ARB1, TFP1, SFH1, PFK2, PFK1, RVB1, RPT6, ATP3, RSC30, ATP2, CDC48, CHD1, NAM7, HSP104, PDR15, RIX7, YDR061W, OLA1, HSP60, SMC1, SSA1, HSP82, SSA2, MCM5, MCM6, SSA4, RAD51, VMA2, RPT4, VMA6, HSP78, HSC82, SSE1, SSE2, NPL6, DBP6, SSC1</t>
  </si>
  <si>
    <t>GO:0018130~heterocycle biosynthetic process</t>
  </si>
  <si>
    <t>TRP2, FOL2, HEM3, TRP5, HEM2, HEM4, HEM15, HIS4, HIS1, HPT1, ACP1, TRP1, AAH1</t>
  </si>
  <si>
    <t>GO:0019203~carbohydrate phosphatase activity</t>
  </si>
  <si>
    <t>GSY1, GSY2, PFK2, PFK1, TKL2, TKL1, GLK1, TDH1, TAL1, TPI1, PYK2, ADH1, FBA1, ENO2, SOL2, NQM1, ZWF1, SOL4, ENO1, GPM2, GPM1, KGD1, GRE3, PDC1, HXK2, PDA1, HXK1, EMI2, GPH1, GLC3, SEC53, PGM2, UGP1, GND1, PGI1, PMI40, MDH1</t>
  </si>
  <si>
    <t>TDH1, TPI1, GPM1, ENO2, FBA1, PGI1, PMI40, SEC53, ENO1</t>
  </si>
  <si>
    <t>PFK2, PFK1, TKL2, GLK1, TKL1, TDH1, TAL1, TPI1, PYK2, ADH1, ENO2, FBA1, SOL2, NQM1, ZWF1, SOL4, ENO1, GPM2, GPM1, KGD1, GRE3, PDC1, HXK2, HXK1, EMI2, PDA1, PGM2, PGI1, GND1, MDH1</t>
  </si>
  <si>
    <t>PRS1, YPR1, PRS5, GRE3, GND1, YSA1, YJR096W, ZWF1, SOL4</t>
  </si>
  <si>
    <t>GO:0019323~pentose catabolic process</t>
  </si>
  <si>
    <t>BNA6, ALD4, BNA5, PNP1, NPT1, PNC1</t>
  </si>
  <si>
    <t>GPD1, BNA6, BNA5, ADH1, ADH3, PNP1</t>
  </si>
  <si>
    <t>GO:0019693~ribose phosphate metabolic process</t>
  </si>
  <si>
    <t>PRS1, PRS5, YSA1</t>
  </si>
  <si>
    <t>GPD1, BNA6, BNA5, TKL2, TKL1, TAL1, TPI1, ALD4, ALD6, ADH1, ADH3, SOL2, PNP1, NQM1, PGI1, GND1, IDI1, ZWF1, YMR315W, SOL4</t>
  </si>
  <si>
    <t>PRE1, PRE2, PUP3, PRE8, PRE7, PRE3</t>
  </si>
  <si>
    <t>ARO8, BNA5, TRP5, KGD1, PDC1, GPH1, ACP1, CHA1, UGA1, GLY1, AAT2, GAD1, CYS3, CAR2, CYS4</t>
  </si>
  <si>
    <t>GO:0022626~cytosolic ribosome</t>
  </si>
  <si>
    <t>RPL22A, SIS1, RPS0B, ASC1, RPS14A, RPL1A, SQT1, RPL15A, RPL30, RPS26A, MAP1, RPS28B, RPS12, RPL10, ARD1, YGR054W, RPS21A</t>
  </si>
  <si>
    <t>GO:0022627~cytosolic small ribosomal subunit</t>
  </si>
  <si>
    <t>RPS26A, SIS1, ASC1, RPS28B, RPS12, RPS0B, RPS14A, YGR054W, RPS21A</t>
  </si>
  <si>
    <t>GLO3, SEC26, RET2, SEC28</t>
  </si>
  <si>
    <t>GO:0030127~COPII vesicle coat</t>
  </si>
  <si>
    <t>POR1, MDJ1, PIL1, HSP12, TSL1, RPN8, CDC48, RPN1, YUH1, SOL4, NTH1, GRE3, GID8, HXK1, DCS1, GLC3, DCS2, PGM2, CTT1, UGP1, SDS22, GSY1, GSY2, NTA1, GLK1, DUG1, RPT6, ALD2, PTK2, ALD3, SMT3, PRE10, SEC23, BDH2, GAD1, HSP104, PRE1, PRE2, ARA1, PRB1, GPH1, GTT1, SSA4, RPN13, RPT4, RPN11, UBA1, PUP3, UGA1, VID30, PRE9, SEC13, PUP2, SCL1, PRE8, TPS3, PRE7, TPS2, PRE5, TPS1, PRE3</t>
  </si>
  <si>
    <t>ARO8, BNA5, TRP5, CHA1, UGA1, GLY1, AAT2, GPH1, GAD1, CAR2, CYS3, CYS4</t>
  </si>
  <si>
    <t>RPL22A, SIS1, YMR226C, RPL1A, UTP13, SUI2, RPL15A, MKT1, MAK16, MRP51, EDC3, RPL10, MRP17, MRPL33, TIF11, MRPL35, LOC1, EMG1, RPS0B, ASC1, SPB1, MRPS5, DCS1, DCS2, NOC3, MRP4, RCL1, RPS26A, NOP2, MRPS8, MRP7, MRT4, CKB1, RPS12, CKB2, ENP2, TIF3, PET123, ARD1, YEL047C, MRP2, RPS21A, MRP1, MRPS17, ARB1, SNU13, DUG1, SQT1, IMG1, RPL30, TEF4, MRPL19, RSM10, NAM7, YGR054W, SLX9, UTP21, RSM26, CDC28, RIX7, YGR250C, RPS14A, MAP1, DCP1, DCP2, LSM12, RPS28B, SCL1, DBP6, RSM23</t>
  </si>
  <si>
    <t>GO:0030658~transport vesicle membrane</t>
  </si>
  <si>
    <t>SFB2, CHC1, SAR1, SEC13, SEC23, SEC16</t>
  </si>
  <si>
    <t>GLO3, CHC1, SEC26, RET2, SEC28</t>
  </si>
  <si>
    <t>UTP21, RIX7, LOC1, EMG1, SNU13, SPB1, RPS14A, UTP13, NOC3, RCL1, NOP2, MAK16, MRT4, CKB1, CKB2, ENP2, SCL1, DBP6, SLX9</t>
  </si>
  <si>
    <t>RCL1, UTP21, EMG1, CKB1, CKB2, ENP2, SCL1, RPS14A, UTP13, SLX9</t>
  </si>
  <si>
    <t>RIX7, NOP2, MAK16, LOC1, MRT4, SPB1, DBP6, NOC3</t>
  </si>
  <si>
    <t>GO:0031086~nuclear-transcribed mRNA catabolic process, deadenylation-independent decay</t>
  </si>
  <si>
    <t>DCP2, EDC3, DCS1</t>
  </si>
  <si>
    <t>POB3, HHT1, SPT16, MCM5, MCM6</t>
  </si>
  <si>
    <t>PRE1, PRE2, RPT6, RPN13, RPN8, RPN11, RPT4, PUP3, RPN1, PUP2, PRE10, PRE9, SCL1, PRE8, PRE5, PRE3</t>
  </si>
  <si>
    <t>AIM45, SRB2, MDJ1, PDX1, SWD2, MPD1, UTP13, RET1, MAK16, MRP51, URB1, MRP17, SRB6, MRPL33, MRPL35, DLD2, KGD2, LOC1, RIB3, ACO1, EMG1, KGD1, SPB1, MRPS5, HSP60, MCM5, RPD3, MCM6, NOC3, MRP4, RCL1, NFU1, NOP2, MRPS8, MRP7, MRT4, CKB1, PRD1, CKB2, MCR1, NOP8, ENP2, FUM1, PET123, MRP2, SSC1, MRP1, MDH1, MRPS17, SPT16, SNU13, CPR1, FPR3, IMG1, ALD4, ETR1, LSC1, ADH3, IDH2, MRPL19, MAS1, CHD1, IDH1, RSM10, MMF1, ILV6, SLX9, RIM1, UTP21, RSM26, RIX7, PRB1, TAF6, NOP53, RPB8, YHB1, RPS14A, PDA1, SOD1, GRX5, TRM112, POB3, RPB2, HSP78, RPB10, CHA1, EAF3, DBP6, MSD1, RSM23, RPC10</t>
  </si>
  <si>
    <t>MRPS17, RSM26, MRPS5, IMG1, MRP4, MRP7, MRPS8, MRP51, MRPL19, GRS1, RSM10, MRP17, PET123, MRPL33, MSD1, RSM23, MRP2, MRP1, MRPL35</t>
  </si>
  <si>
    <t>RAI1, RSC30, SFH1, GRS1, RPL10, NPL6, NAM7, RSC58, SWD2, SQT1, HSP104, AIP1</t>
  </si>
  <si>
    <t>ATP3, VMA2, TFP1, ATP2</t>
  </si>
  <si>
    <t>MRPS17, RPL22A, SIS1, RPL1A, IMG1, RPL15A, RPL30, MRP51, MRPL19, RPL10, MRP17, RSM10, YGR054W, MRPL33, MRPL35, RSM26, ASC1, RPS0B, MRPS5, RPS14A, MRP4, RPS26A, MRP7, MRPS8, RPS12, RPS28B, PET123, MRP2, RSM23, RPS21A, MRP1</t>
  </si>
  <si>
    <t>SFH1, YBR137W, YKL091C, PNC1, HSP12, MPD1, RVB1, TSL1, RSC30, MKT1, YJR096W, HXT7, PST2, NTH1, GRE3, NCE103, HSP60, YJL068C, HXK1, RPD3, RAD51, HOG1, CTT1, CKB1, CKB2, NPL6, TRR1, SPT16, GSY2, TKL2, GLK1, ALD4, CPR6, FAA4, GLO1, PRX1, GAD1, HSP104, ARA1, PDR15, GPD1, PRB1, PDE1, EMI1, SMC1, GPH1, SSA1, GTT1, SSA4, POB3, HAM1, YDL124W, HHT1, HSP78, RIM20, UGA1, SSE2, EAF3, RFA3, TPS1</t>
  </si>
  <si>
    <t>YBR137W, GSY2, YKL091C, TKL2, GLK1, HSP12, PNC1, MPD1, TSL1, ALD4, CPR6, FAA4, GLO1, PRX1, YJR096W, GAD1, HXT7, PST2, HSP104, ARA1, PDR15, PDE1, NTH1, GRE3, NCE103, HSP60, YJL068C, EMI1, HXK1, GPH1, SSA1, GTT1, SSA4, YDL124W, CTT1, HSP78, RIM20, UGA1, SSE2, TPS1</t>
  </si>
  <si>
    <t>GO:0034655~nucleobase, nucleoside, nucleotide and nucleic acid catabolic process</t>
  </si>
  <si>
    <t>HAM1, PDE1, PNP1, AAH1</t>
  </si>
  <si>
    <t>GO:0034656~nucleobase, nucleoside and nucleotide catabolic process</t>
  </si>
  <si>
    <t>GO:0035251~UDP-glucosyltransferase activity</t>
  </si>
  <si>
    <t>TSL1, GSY1, GSY2, TPS3, TPS2, TPS1</t>
  </si>
  <si>
    <t>MDJ1, HSP78, CPR6, HSC82, SSE1, HSP60, SSE2, SSA1, HSP82, SSC1, HSP104</t>
  </si>
  <si>
    <t>SPE3, TRP2, TRP5, TRP1, PAN5, YDL144C</t>
  </si>
  <si>
    <t>SPE3, TRP2, TRP5, TRP1</t>
  </si>
  <si>
    <t>GO:0042732~D-xylose metabolic process</t>
  </si>
  <si>
    <t>AIM45, BNA6, HEM2, YBR137W, SIS1, ADE16, EDC3, GCN3, ADE17, CYS3, PST2, RNR2, EMG1, RIB3, GRE3, YJL068C, IMD3, PAN5, RAD51, PGM2, THR1, HOG1, PRS1, PRS5, UGP1, ARD1, VPS29, YDL086W, GSY1, GSY2, VAS1, GLK1, DUG1, ARO4, HSP30, IPP1, ERG10, VPS35, YGR054W, ILV6, ZWF1, GAD1, CAR2, ARA1, URA8, GPD1, YPT7, RIX7, PRB1, CAP2, TAF6, YOL057W, STI1, GRX5, SER33, HAM1, GLR1, HHT1, DCP2, UGA2, TPS3, IDI1, GIS2</t>
  </si>
  <si>
    <t>EMG1, HPT1, MEU1, SQT1, SEC53, TKL1, PNC1, ARO4, PRS1, HAM1, ERG13, PRS5, ERG10, GLY1, NPT1, PNP1, LIA1, IDI1, AAH1</t>
  </si>
  <si>
    <t>GO:0043173~nucleotide salvage</t>
  </si>
  <si>
    <t>HPT1, PNP1, NPT1, PNC1</t>
  </si>
  <si>
    <t>SFH1, YMR226C, RPL1A, SWD2, RVB1, TOP2, RPL15A, MAK16, MRP51, RPL10, MRPL33, MRPL35, KGD2, EMG1, KGD1, RPS0B, SPB1, RPD3, AIP1, PCC1, RCL1, RPS26A, NOP2, MRT4, CKB1, RPS12, CKB2, NOP8, MRPS17, SPT16, MOB1, CPR1, DUG1, ALD4, LSC1, TEF4, IDH1, YGR054W, SLX9, RIM1, UTP21, CDC28, HSP42, PRI1, MAP1, CHA1, RPS28B, EAF3, DBP6, RPL22A, SIS1, UTP13, SUI2, URB1, MRP17, TIF11, LOC1, ACO1, ASC1, MRPS5, HSP60, CGI121, MCM5, RAD51, NOC3, MCM6, MRP4, MRPS8, MRP7, ENP2, TIF3, PET123, ARD1, YEL047C, RPS21A, SSC1, MRP2, MRP1, ARB1, SNU13, FPR3, SQT1, IMG1, RPL30, SMT3, MRPL19, CHD1, RSM10, ILV6, DAD3, RSM26, RIX7, CAP2, NOP53, RPB8, RPS14A, PDA1, SMC1, TRM112, POB3, ABP1, HHT1, RPB10, LSM12, RFA3, RPC10, SCP1, RSM23</t>
  </si>
  <si>
    <t>AIM45, SRB2, MDJ1, PDX1, SWD2, MPD1, UTP13, RET1, MAK16, MRP51, URB1, MRP17, SRB6, MRPL33, MRPL35, DLD2, KGD2, LOC1, ACO1, EMG1, KGD1, SPB1, MRPS5, HSP60, MCM5, RPD3, MCM6, NOC3, MRP4, RCL1, NFU1, NOP2, MRPS8, MRP7, MRT4, CKB1, CKB2, NOP8, ENP2, FUM1, PET123, MRP2, SSC1, MRP1, MDH1, MRPS17, SPT16, SNU13, CPR1, FPR3, IMG1, ALD4, ETR1, LSC1, ADH3, IDH2, MRPL19, MAS1, CHD1, IDH1, RSM10, MMF1, ILV6, SLX9, RIM1, UTP21, RSM26, RIX7, PRB1, TAF6, NOP53, RPB8, YHB1, RPS14A, PDA1, GRX5, TRM112, POB3, RPB2, HSP78, RPB10, CHA1, EAF3, DBP6, MSD1, RSM23, RPC10</t>
  </si>
  <si>
    <t>POB3, HHT1, SPT16, RFA3, PRI1, MCM5, MCM6</t>
  </si>
  <si>
    <t>GPD1, BNA6, BNA5, TKL2, TKL1, TAL1, TPI1, ALD4, YDL124W, ALD6, ADH1, ADH3, SOL2, PNP1, NQM1, PGI1, GND1, ZWF1, YMR315W, SOL4</t>
  </si>
  <si>
    <t>TRP2, TRP5, KGD2, UGA2, KGD1, FUM1, ARO1, TRP1, ARO4, MDH1</t>
  </si>
  <si>
    <t>POR1, MDJ1, PIL1, HSP12, TSL1, RPN8, CDC48, RPN1, YUH1, SOL4, NTH1, GRE3, GID8, HXK1, DCS1, GLC3, DCS2, PGM2, CTT1, UGP1, SDS22, GSY1, GSY2, GLK1, DUG1, RPT6, ALD2, PTK2, ALD3, SMT3, PRE10, SEC23, BDH2, GAD1, HSP104, PRE1, PRE2, ARA1, PRB1, GPH1, GTT1, SSA4, RPN13, RPT4, RPN11, UBA1, PUP3, UGA1, VID30, PRE9, SEC13, PUP2, SCL1, PRE8, TPS3, PRE7, TPS2, PRE5, TPS1, PRE3</t>
  </si>
  <si>
    <t>POR1, MDJ1, PIL1, HSP12, TSL1, RPN8, CDC48, EDC3, RPN1, YUH1, CTH1, SOL4, NTH1, GRE3, GID8, HXK1, DCS1, GLC3, DCS2, PGM2, CTT1, MRT4, UGP1, SDS22, GSY1, GSY2, GLK1, DUG1, RPT6, ALD2, PTK2, ALD3, SMT3, PRE10, SEC23, BDH2, NAM7, GAD1, HSP104, PRE1, PRE2, ARA1, PRB1, GPH1, GTT1, SSA4, RPN13, RPT4, RPN11, DCP1, DCP2, UBA1, PUP3, UGA1, VID30, PRE9, SEC13, PUP2, SCL1, PRE8, TPS3, PRE7, TPS2, TPS1, PRE5, PRE3</t>
  </si>
  <si>
    <t>BNA6, HEM3, LEU2, HEM2, BNA5, TFP1, HEM4, HIS1, LEU9, MEU1, GUA1, PNC1, GLT1, ATP3, ADE13, ADE16, ATP2, LYS4, GLY1, NPT1, TRP1, ADE17, CYS3, CYS4, TRP2, TRP5, RIB4, RNR2, ACO1, RIB3, HPT1, IMD3, IMD2, THR1, VMA2, PRS1, VMA6, PRS5, AAT2, BAT2, GDH1, SPE3, ARO1, ARO4, ALD2, ALD4, ALD3, ARG4, IDH2, IDH1, MMF1, ILV6, MET6, HOM2, FOL2, URA8, HEM15, HIS4, ASN2, SER33, GLN1, PNP1, URA1, HOM6, AAH1</t>
  </si>
  <si>
    <t>AIM45, POR1, MDJ1, PIL1, PDX1, ATP3, ATP2, MRP51, MTG2, QCR2, MRP17, QCR7, MRPL33, MRPL35, DLD2, KGD2, RIB3, ACO1, KGD1, HSP60, MRPS5, MRP4, NFU1, MRPS8, MRP7, PRD1, MCR1, FUM1, PET123, SSC1, MRP2, MRP1, MDH1, MRPS17, ISC1, IMG1, ALD4, ETR1, LSC1, ADH3, MRPL19, MAS1, IDH2, IDH1, RSM10, COR1, MMF1, FMP52, ILV6, RIM1, RSM26, YPT7, HEM15, YHB1, PDA1, SOD1, GRX5, GTT1, LSP1, HSP78, CHA1, COX6, MSD1, RSM23, RIP1</t>
  </si>
  <si>
    <t>RPL22A, SIS1, PFK2, PFK1, RPL1A, RPT6, RPN8, RPL15A, RPL30, ENO2, RPN1, RPL10, PRE10, YGR054W, ENO1, PRE1, PRE2, RPS0B, ASC1, RPS14A, SSA1, SSA2, HSP42, RPN13, CCT5, RPT4, RPN11, RPS26A, PUP3, RPS12, RPS28B, PRE9, PUP2, PRE8, SCL1, PRE5, RPS21A, PRE3</t>
  </si>
  <si>
    <t>POR1, MRPS17, KGD2, ACO2, RIB3, ACO1, KGD1, ADE16, ETR1, LSC1, QCR2, IDH2, COX6, FUM1, IDH1, COR1, QCR7, HAP1, RIP1, MDH1</t>
  </si>
  <si>
    <t>GRX2, TRR1, GLR1, AHP1, PRX1, GRX5, MPD1</t>
  </si>
  <si>
    <t>GO:0046037~GMP metabolic process</t>
  </si>
  <si>
    <t>GO:0046040~IMP metabolic process</t>
  </si>
  <si>
    <t>GO:0046148~pigment biosynthetic process</t>
  </si>
  <si>
    <t>HEM3, HEM2, HEM15, HEM4, IDI1, AAH1</t>
  </si>
  <si>
    <t>PFK2, PFK1, TKL2, TKL1, GLK1, TDH1, TAL1, TPI1, PYK2, ADH1, FBA1, ENO2, SOL2, NQM1, YJR096W, ZWF1, SOL4, ENO1, GPD1, YPR1, GPM2, GPM1, KGD1, GRE3, PDC1, HXK2, HXK1, EMI2, PDA1, PGM2, GND1, PGI1, MDH1</t>
  </si>
  <si>
    <t>GPM1, PDC1, SEC53, TDH1, PRS1, TPI1, PRS5, ADH1, ADH3, FBA1, ENO2, PGI1, PMI40, ENO1</t>
  </si>
  <si>
    <t>TDH1, PRS1, TPI1, PRS5, GPM1, ENO2, FBA1, PGI1, PMI40, SEC53, ENO1</t>
  </si>
  <si>
    <t>PFK2, PFK1, TKL2, TKL1, GLK1, TDH1, TAL1, TPI1, PYK2, ADH1, FBA1, ENO2, SOL2, NQM1, YJR096W, ZWF1, SOL4, ENO1, YPR1, GPM2, GPM1, KGD1, GRE3, PDC1, HXK2, HXK1, EMI2, PDA1, PGM2, PGI1, GND1, MDH1</t>
  </si>
  <si>
    <t>GO:0046527~glucosyltransferase activity</t>
  </si>
  <si>
    <t>AIM45, TRR1, YGL039W, ARO8, LEU2, BNA5, OYE2, PDX1, ACP1, GLT1, TDH1, IDH2, GLY1, IDH1, GAD1, PST2, CYS3, CAR2, YDL144C, CYS4, HOM2, GPD1, HST2, DLD2, TRP5, DLD3, KGD2, HIS4, KGD1, PDC1, GPH1, PAN5, YGL157W, SER33, GLR1, CHA1, UGA1, DUS3, AAT2, GND1, HOM6</t>
  </si>
  <si>
    <t>GO:0050072~m7G(5')pppN diphosphatase activity</t>
  </si>
  <si>
    <t>HOM2, GLR1, GND1, PAN5, HOM6, YDL144C</t>
  </si>
  <si>
    <t>AIM45, YGL039W, TRR1, LEU2, OYE2, PDX1, GLT1, TDH1, IDH2, IDH1, PST2, YDL144C, HOM2, GPD1, HST2, DLD2, DLD3, KGD2, HIS4, KGD1, PDC1, PAN5, YGL157W, SER33, GLR1, DUS3, GND1, HOM6</t>
  </si>
  <si>
    <t>GO:0050667~homocysteine metabolic process</t>
  </si>
  <si>
    <t>LAP3, CYS3, CYS4</t>
  </si>
  <si>
    <t>MDJ1, HSP26, SIS1, HSP60, SSA1, HSP42, SSA2, HSP82, SSA4, CCT5, CPR6, HSC82, SSE1, SSE2, APJ1, SSC1, HSP104</t>
  </si>
  <si>
    <t>HEM3, BNA6, BNA5, HEM2, HEM4, PDX1, PNC1, ATP3, QCR2, NPT1, SOL2, QCR7, SOL4, ACO2, KGD2, ACO1, KGD1, PAN5, NFU1, FUM1, PGI1, MDH1, SPE3, TKL2, TKL1, DUG1, ACP1, TAL1, TPI1, ALD4, ALD6, LSC1, ADH1, ADH3, IDH2, IDH1, GLO1, NQM1, COR1, ZWF1, YMR315W, YDL144C, FOL2, GPD1, HEM15, GTT1, GRX5, GLR1, PNP1, GND1</t>
  </si>
  <si>
    <t>SPE3, FOL2, BNA6, HEM3, BNA5, HEM2, HEM15, HEM4, PDX1, ACP1, PAN5, GRX5, PNC1, NFU1, ALD4, NPT1, PNP1, YDL144C</t>
  </si>
  <si>
    <t>TDH1, HOM2, GPD1, LEU2, HST2, HIS4, IDH2, IDH1, SER33</t>
  </si>
  <si>
    <t>AIM45, POR1, LEU2, MDJ1, OYE2, YNL134C, YMR226C, GLT1, ATP3, GPX2, TDH1, ATP2, MXR1, QCR2, YJR096W, QCR7, YLR460C, DLD2, DLD3, YPR1, KGD2, RNR2, KGD1, GRE3, IMD3, IMD2, PAN5, YGL157W, LAP3, AHP1, CTT1, MCR1, FUM1, YEL047C, MRP1, MDH1, GDH1, TRR1, YGL039W, ARO1, ACP1, DUG1, ALD2, ALD4, ALD3, ALD6, ETR1, ADH1, LSC1, ADH3, IDH2, IDH1, BDH2, COR1, PRX1, ZWF1, GRX2, HOM2, GPD1, ARA1, RSM26, HIS4, YHB1, PDA1, SOD1, GRX5, SER33, GLR1, YDL124W, HSP78, UGA2, DUS3, COX6, URA1, LIA1, GND1, HOM6, RIP1</t>
  </si>
  <si>
    <t>MDJ1, SIS1, SSE1, SSE2, APJ1</t>
  </si>
  <si>
    <t>GO:0070011~peptidase activity, acting on L-amino acid peptides</t>
  </si>
  <si>
    <t>QCR2, COX6, COR1, ACP1, QCR7, RIP1</t>
  </si>
  <si>
    <t>MDJ1, HSP26, RIB3, SIS1, SSE1, SSE2, SSA1, HSP82, HSP42, HSP12, SSC1, HSP104</t>
  </si>
  <si>
    <t>heme biosynthesis</t>
  </si>
  <si>
    <t>HEM3, HEM2, HEM15, HEM4</t>
  </si>
  <si>
    <t>TSL1, GSY1, GSY2, GPH1, GLC3, TPS1</t>
  </si>
  <si>
    <t>TPI1, IPP1, FBA1, PGI1, MSD1, SES1, MDH1</t>
  </si>
  <si>
    <t>TDH1, RIM1, ARG4, GPM1, FUM1, CYS4</t>
  </si>
  <si>
    <t>BNA5, TFP1, PNC1, RVB1, ATP3, ADE16, ATP2, CDC48, YUH1, ADE17, SOL4, HST2, NTH1, YJL068C, DCS1, RPD3, DCS2, LAP3, VMA2, VMA6, PRD1, YSA1, FSH1, YDL086W, ISC1, NTA1, DUG1, IPP1, YKL033W-A, MAS1, CHD1, PRE10, SAR1, YOR131C, NAM7, CAR1, HSP104, PRE1, PRE2, FOL2, PRB1, REX2, PDE1, YOL057W, HIS4, SAH1, HAM1, MAP1, DCP2, HSP78, PUP3, YNL010W, PRE9, PUP2, PRE8, SCL1, PRE7, DBP6, TPS2, PRE5, AAH1, PRE3</t>
  </si>
  <si>
    <t>TIF35, SUI2, TIF3, YGR054W, GCN3, TIF11</t>
  </si>
  <si>
    <t>intramolecular transferase</t>
  </si>
  <si>
    <t>PGM2, RIB3, GPM1, SEC53</t>
  </si>
  <si>
    <t>IPR000086:NUDIX hydrolase domain</t>
  </si>
  <si>
    <t>VMA2, TFP1, ATP2</t>
  </si>
  <si>
    <t>IPR000362:Fumarate lyase</t>
  </si>
  <si>
    <t>ADE13, ARG4, FUM1</t>
  </si>
  <si>
    <t>LYS4, ACO2, ACO1</t>
  </si>
  <si>
    <t>SSE1, SSE2, SSA1, SSA2, SSC1, SSA4</t>
  </si>
  <si>
    <t>IPR001353:Proteasome, alpha and beta subunits</t>
  </si>
  <si>
    <t>PRE1, PRE2, PUP3, PRE7, PRE3</t>
  </si>
  <si>
    <t>ETR1, ADH1, ADH3, BDH2, YNL134C, YLR460C</t>
  </si>
  <si>
    <t>MDJ1, SIS1, APJ1</t>
  </si>
  <si>
    <t>IPR003337:Trehalose-phosphatase</t>
  </si>
  <si>
    <t>TSL1, TPS3, TPS2</t>
  </si>
  <si>
    <t>PDR15, ARB1, RIX7, YDR061W, MCM5, RPT6, RAD51, RVB1, RPT4, ATP2, HSP78, CDC48, NAM7, HSP104</t>
  </si>
  <si>
    <t>RPT4, RIX7, HSP78, CDC48, RVB1, RPT6, HSP104</t>
  </si>
  <si>
    <t>IPR004038:Ribosomal protein L7Ae/L30e/S12e/Gadd45</t>
  </si>
  <si>
    <t>RPL30, SNU13, RPS12</t>
  </si>
  <si>
    <t>KGD1, TKL2, TKL1</t>
  </si>
  <si>
    <t>THS1, GRS1, DED81, MSD1, SES1</t>
  </si>
  <si>
    <t>IPR012335:Thioredoxin fold</t>
  </si>
  <si>
    <t>GRX2, GPX2, AHP1, TEF4, PRX1, GTT1, GRX5, MPD1</t>
  </si>
  <si>
    <t>IPR012340:Nucleic acid-binding, OB-fold</t>
  </si>
  <si>
    <t>MRPS17, RIM1, SUI2, RPS28B, DED81, RPB8, MSD1, MCM5, TIF11, MCM6</t>
  </si>
  <si>
    <t>IPR013078:Phosphoglycerate mutase</t>
  </si>
  <si>
    <t>GPM2, YKR043C, GPM1, YNL108C</t>
  </si>
  <si>
    <t>ADH1, ADH3, BDH2, YNL134C, YLR460C</t>
  </si>
  <si>
    <t>GPD1, GND1, PAN5, YDL144C</t>
  </si>
  <si>
    <t>BNA6, TRP5, HEM2, OYE2, LEU9, IMD3, ARO1, IMD2, ARO4, GLT1, TAL1, TPI1, FBA1, DUS3, URA1, NQM1, TRP1</t>
  </si>
  <si>
    <t>ARO8, BNA5, UGA1, GLY1, AAT2, GAD1, CAR2, CYS3</t>
  </si>
  <si>
    <t>IPR015937:Aconitase-like core</t>
  </si>
  <si>
    <t>GDH1, GPD1, YGL039W, YMR226C, PAN5, YGL157W, SER33, ETR1, LSC1, UBA1, GND1, FMP52, HOM6, ZWF1, YDL144C, MDH1, YMR315W, YLR460C</t>
  </si>
  <si>
    <t>IPR016050:Proteasome, beta-type subunit, conserved site</t>
  </si>
  <si>
    <t>LYS4, RNR2, ACO2, CTT1, HEM15, ACO1, COX6, YHB1, LIA1, HAP1, GLT1, RIP1</t>
  </si>
  <si>
    <t>LYS4, ACO2, ACO1, GLT1, RIP1</t>
  </si>
  <si>
    <t>YMR099C, GPM2, RIB3, GPM1, CPR1, FPR3, SEC53, MPD1, PGM2, TOP2, TPI1, CPR6, PGI1, IDI1, TRP1, PMI40</t>
  </si>
  <si>
    <t>GDH1, DLD3, SOD1, SSA1, SSA2, ADE13, ALD6, MRP8, GLN1, CDC48, GVP36, GLY1, SMT3, PRE9, CHD1, HXT7, HSP104</t>
  </si>
  <si>
    <t>URA8, DED81, ASN2, VAS1, GUA1, TYS1, SES1, MES1, THS1, LSC1, UBA1, GLN1, FAA4, GRS1, FRS1, MSD1</t>
  </si>
  <si>
    <t>TRP2, HEM2, TRP5, ACO2, HEM15, HEM4, ACO1, RIB3, PDC1, NCE103, ARO1, ADE13, ARG4, LYS4, CHA1, GLY1, FBA1, ENO2, FUM1, GLO1, GAD1, CYS3, ENO1, CYS4</t>
  </si>
  <si>
    <t>LEU2, RIB3, PFK2, ISC1, HPT1, PDC1, PFK1, PGM2, PRS1, RPB2, PYK2, ALD6, IPP1, PRS5, ENO2, FAA4, IDH2, IDH1, YSA1, IDI1, ENO1</t>
  </si>
  <si>
    <t>LEU2, DCP2, RIB3, IDH2, IDH1, YSA1, DUG1, CAR1</t>
  </si>
  <si>
    <t>membrane protein</t>
  </si>
  <si>
    <t>POR1, MDJ1, HEM15, VPS35, QCR7, HSP30</t>
  </si>
  <si>
    <t>ATP3, ATP2, VMA6, QCR2, COX6, QCR7, RIP1</t>
  </si>
  <si>
    <t>PGM2, PRS1, PYK2, PRS5, ENO2, ISC1, PDC1, IDI1, ENO1</t>
  </si>
  <si>
    <t>metal ion-binding site:Magnesium or manganese</t>
  </si>
  <si>
    <t>LEU2, IDH2, IDH1</t>
  </si>
  <si>
    <t>FOL2, HST2, HIS4, MOB1, NCE103, PNC1, RET1, RPB2, RPB10, MAS1, GLO1, SEC23, MET6, PMI40, RPC10</t>
  </si>
  <si>
    <t>ADH1, ADH3, FBA1, BDH2</t>
  </si>
  <si>
    <t>ADH1, ADH3, FBA1, BDH2, DUG1, HAP1</t>
  </si>
  <si>
    <t>LEU2, MDJ1, HEM2, PNC1, RET1, GLT1, RSC30, LYS4, CTH1, HST2, RNR2, ACO2, RIB3, ACO1, HPT1, PDC1, NCE103, IMD3, IMD2, PGM2, PRS1, PRS5, CTT1, PRD1, MOB1, ISC1, PFK1, TKL2, TKL1, DUG1, PYK2, IPP1, GLO3, ADH1, ADH3, ERG10, FBA1, ENO2, MAS1, IDH2, IDH1, SEC23, GLO1, BDH2, NAM7, MET6, CAR1, HAP1, ENO1, FOL2, YOL057W, HIS4, YHB1, SOD1, PRI1, RPB2, MAP1, DCP2, RPB10, DUS3, COX6, LIA1, APJ1, IDI1, PMI40, RPC10, GIS2, RIP1</t>
  </si>
  <si>
    <t>PYK2, MAP1, ADH1, CTT1, ADH3, YHB1, SOD1, GLT1, RIP1</t>
  </si>
  <si>
    <t>AIM45, POR1, MDJ1, HEM4, LEU9, PDX1, ATP3, ATP2, LYS4, MRP51, MTG2, GRS1, QCR2, MRP17, QCR7, MRPL33, MRPL35, DLD2, KGD2, ACO1, KGD1, HSP60, MRPS5, MRP4, LAP3, NFU1, MRP8, MRPS8, MRP7, HSC82, MCR1, FUM1, PET123, YEL047C, MRP2, SSC1, MRP1, MDH1, MRPS17, VAS1, ACP1, IMG1, ALD4, ETR1, LSC1, ADH3, MRPL19, MAS1, IDH2, IDH1, RSM10, NAM7, COR1, MMF1, PRX1, FMP52, ILV6, GRX2, RIM1, RSM26, REX2, YDR061W, HEM15, PDA1, SOD1, GRX5, HSP78, CHA1, COX6, MSD1, RSM23, RIP1</t>
  </si>
  <si>
    <t>MDJ1, CCT5, HSP78, SSE1, HSP60, SSE2, SSA1, SSA2, SSC1, HSP104, SSA4</t>
  </si>
  <si>
    <t>YPR1, ACO1, YHB1</t>
  </si>
  <si>
    <t>SRB2, POR1, TFP1, RVB1, ATP3, RSC30, MRP51, RPL10, RIO2, SRB6, CTH1, SPB1, PDC1, DCS1, TYS1, RPD3, LAP3, HOG1, NOP2, HSC82, MCR1, TIF3, SSC1, SPT16, MOB1, SNU13, TKL1, ETR1, MAS1, CHD1, SAR1, PRX1, HAP1, HSP104, ENO1, PRE2, URA8, SMC1, YPT1, SOD1, PRI1, HSP82, MBF1, POB3, ABP1, MES1, DCP1, HHT1, DCP2, HSP78, RIM20, SEC13, PUP2, IDI1, SEC16, TPS1, HOM6, SCP1, AAH1, RIP1</t>
  </si>
  <si>
    <t>LEU2, GLT1, TDH1, ALD2, ALD4, ALD3, ALD6, ADH1, ADH3, TPT1, IDH2, IDH1, BDH2, GPD1, ARA1, HST2, HIS4, SAH1, YHB1, IMD3, DYS1, IMD2, SER33, MCR1, YEL047C, MDH1</t>
  </si>
  <si>
    <t>HOM2, GDH1, TRR1, YPR1, OYE2, GRE3, YHB1, ARO1, PAN5, ALD2, GLR1, YDL124W, ALD3, ETR1, UGA2, GND1, HOM6, ZWF1</t>
  </si>
  <si>
    <t>nonsense-mediated mrna decay</t>
  </si>
  <si>
    <t>DCP1, DCP2, NAM7, DCS1, DCS2</t>
  </si>
  <si>
    <t>TFP1, PFK2, PFK1, ARO1, GUA1, GLK1, SES1, RVB1, RPT6, TOP2, PTK2, ATP2, CDC48, CMK2, GRS1, CHD1, NAM7, PDR15, CDC28, RIX7, YDR061W, HXK2, HXK1, EMI2, SMC1, MCM5, MCM6, RAD51, THR1, HOG1, RPT4, UBA1, FUS3, DBP6, RSM23</t>
  </si>
  <si>
    <t>GDH1, GPD1, LEU2, HST2, IMD3, IMD2, DYS1, GLT1, SER33, TDH1, ALD4, ALD6, ADH1, ADH3, MDH1</t>
  </si>
  <si>
    <t>ARA1, YPR1, YDL124W, GRE3, YHB1, PAN5, HOM6</t>
  </si>
  <si>
    <t>TFP1, HIS1, DED81, GUA1, RVB1, TOP2, ATP2, THS1, LCB4, MTG2, CDC48, CMK2, GRS1, RIO2, FRS1, OLA1, HSP60, HXK2, HXK1, TYS1, MCM5, RAD51, MCM6, THR1, HOG1, PRS1, PRS5, HSC82, SSC1, ARB1, PFK2, VAS1, PFK1, ARO1, SES1, GLK1, RPT6, PTK2, PYK2, LSC1, FAA4, CHD1, SAR1, NAM7, HSP104, PDR15, FOL2, URA8, CDC28, YPT7, RIX7, RHO3, YDR061W, HIS4, ASN2, EMI2, SMC1, YPT1, SSA1, SSA2, PRI1, HSP82, SSA4, RPT4, CCT5, MES1, HSP78, UBA1, GLN1, SSE1, SSE2, FUS3, DBP6, MSD1, RSM23</t>
  </si>
  <si>
    <t>LEU2, OYE2, YMR226C, GLT1, GPX2, TDH1, MXR1, QCR2, YJR096W, QCR7, DLD2, YPR1, DLD3, RNR2, KGD1, GRE3, IMD3, IMD2, PAN5, YGL157W, AHP1, CTT1, MCR1, YEL047C, MDH1, GDH1, TRR1, YGL039W, ARO1, ALD2, ALD4, ALD3, ETR1, ALD6, ADH1, ADH3, IDH2, IDH1, BDH2, COR1, PRX1, ZWF1, HOM2, ARA1, GPD1, HIS4, YHB1, PDA1, SOD1, SER33, GLR1, YDL124W, UGA2, DUS3, URA1, COX6, LIA1, GND1, HOM6, RIP1</t>
  </si>
  <si>
    <t>ATP3, ATP2, SEC13</t>
  </si>
  <si>
    <t>peroxidase</t>
  </si>
  <si>
    <t>GPX2, AHP1, CTT1, PRX1</t>
  </si>
  <si>
    <t>POR1, TFP1, YMR099C, OYE2, PIL1, RPL1A, RET2, TDH1, RPL15A, ATP2, MAK16, MKT1, LCB4, MRP51, CMK2, RPL10, DLD3, YPR1, KGD2, RIB3, NIF3, KGD1, RPS0B, SPB1, OLA1, DCS1, RPD3, AIP1, DCS2, PGM2, NOP2, RPS12, MCR1, AAT2, NOP8, YSA1, MDH1, BTN2, WHI4, MOB1, DUG1, ACP1, TAL1, TIF35, ALD4, TPI1, ARG4, ALD6, ETR1, IDH2, SAR1, PRE10, BCP1, GAD1, HAP1, YMR315W, RMT2, GRX2, GPD1, CDC28, UTP21, YHB1, SSA1, PRI1, SSA2, SSA4, RPT4, DCP1, DCP2, UBA1, UGA1, VID30, GND1, DBP6, IDI1, PMI40, SFB2, YLR301W, HEM2, GUA1, UTP13, GPX2, SUI2, MXR1, GLY1, RIO2, TIF11, TRP2, HST2, TRP5, IML1, RNR2, ACO1, ASC1, HSP60, HXK2, HXK1, TYS1, NOC3, AHP1, PGI1, YEL047C, SSC1, RPS21A, RNQ1, ARB1, FPR3, GLK1, RPL30, MAS1, MMF1, ILV6, PRX1, CAR1, CAR2, HSP104, PRE1, PDR15, PRE2, ARA1, CAP2, HEM15, NOP53, EMI2, GPH1, YPT1, SOD1, HSP82, SER33, LSP1, HSP78, SSE1, SSE2, PRE8, PRE7, FUS3, PRE5, PRE3, LEU2, SFH1, DED81, YKL091C, PNC1, HSP12, RVB1, TOP2, RPN8, SEH1, THS1, KES1, GRS1, RPN1, QCR2, YUH1, FRS1, HSP26, GPM2, SVL3, GPM1, THR1, HOG1, VMA2, PRS1, WTM1, RPS26A, MRT4, PRS5, YCR051W, CKB1, CHC1, CKB2, PRD1, FUM1, NPL6, BAT2, TRR1, ARO8, SDS22, GSY1, GSY2, SPT16, CPR1, SES1, ARO4, HSP30, PTK2, PYK2, GLO3, TEF4, LSC1, FBA1, NQM1, SEC23, COR1, YGR054W, MET6, SEC26, SLX9, PRB1, PDE1, STI1, HSP42, MBF1, MES1, CHA1, RPS28B, LIA1, SEC10, EAF3, SCL1, TPS3, YHR009C, SEC16, TPS2, TPS1, SEC14, RAI1, RPL22A, SIS1, TSL1, ADE13, RSC30, CDC48, EDC3, SOL2, OCA4, GCN3, ADE17, HXT7, CYS3, CYS4, NTH1, GRE3, PDC1, GLC3, MCM5, MCM6, LAP3, MRP8, CTT1, HSC82, ENP2, UGP1, TIF3, ROM2, VPS29, SPT2, PFK2, VAS1, PFK1, TKL1, ERG13, IPP1, ADH1, ADH3, ERG10, GVP36, SMT3, ENO2, CHD1, VPS35, RSM10, NAM7, ZWF1, ENO1, HOM2, FOL2, RIX7, YGR250C, HIS4, SAH1, ASN2, RPB8, RPS14A, PDA1, SMC1, YOR051C, SEC53, GTT1, RPN13, POB3, ABP1, RPB2, RPN11, GLR1, YDL124W, HHT1, PUP3, DUS3, PUP2, PNP1, APJ1, HOM6, RPC10, SCP1</t>
  </si>
  <si>
    <t>CDC28, PFK2, PFK1, HXK2, HXK1, ARO1, GLK1, THR1, HOG1, PTK2, PYK2, CKB1, CMK2, CKB2, FUS3</t>
  </si>
  <si>
    <t>PIRSF001417:aconitase A/homoaconitase (aconitate hydratase 1)</t>
  </si>
  <si>
    <t>PIRSF002581:chaperone HSP70</t>
  </si>
  <si>
    <t>SSA1, SSA2, SSC1, SSA4</t>
  </si>
  <si>
    <t>PIRSF002585:heat shock protein DnaJ</t>
  </si>
  <si>
    <t>porphyrin biosynthesis</t>
  </si>
  <si>
    <t>PRE2, MDJ1, RIX7, PRB1, GTT1, HSP42, RPT6, RPT4, HSP78, RPN1, PRE10, SCL1, PRE7, APJ1, PRX1, PRE5, PRE3</t>
  </si>
  <si>
    <t>PYK2, ERG10, IMD3, IMD2</t>
  </si>
  <si>
    <t>Protease</t>
  </si>
  <si>
    <t>PRE1, PRE2, PRB1, YOL057W, DUG1, LAP3, MAP1, PUP3, MAS1, PRD1, PUP2, PRE10, PRE9, SCL1, YUH1, PRE8, PRE7, PRE5, PRE3</t>
  </si>
  <si>
    <t>RPL22A, DED81, VAS1, RPL1A, SES1, RPL15A, SUI2, TIF35, RPL30, THS1, TEF4, MTG2, MRPL19, GRS1, RPL10, YGR054W, FRS1, GCN3, MRPL33, TIF11, MRPL35, RPS0B, RPS14A, TYS1, MES1, RPS26A, MRP8, MAP1, MRP7, RPS12, RPS28B, TIF3, MSD1, RPS21A</t>
  </si>
  <si>
    <t>ADE13, ADE16, IMD3, IMD2, GUA1, ADE17</t>
  </si>
  <si>
    <t>ADE16, IMD3, IMD2, GUA1, ADE17</t>
  </si>
  <si>
    <t>BNA6, BNA5, NPT1, PNC1</t>
  </si>
  <si>
    <t>ARO8, BNA5, TRP5, GPH1, CHA1, UGA1, GLY1, AAT2, GAD1, CYS3, CAR2, BAT2, CYS4</t>
  </si>
  <si>
    <t>GPD1, BNA6, RIB3, GRS1, FUM1, HXK2, HXK1, DCS1, CAR1, ENO1</t>
  </si>
  <si>
    <t>repeat:1</t>
  </si>
  <si>
    <t>TSL1, ABP1, MAK16, KGD2, HSC82, RPL10, HSP82</t>
  </si>
  <si>
    <t>repeat:2</t>
  </si>
  <si>
    <t>TSL1, ABP1, MAK16, KGD2, HSC82, RPL10, TIF3, HSP82</t>
  </si>
  <si>
    <t>repeat:3</t>
  </si>
  <si>
    <t>ABP1, KGD2, HSC82, TIF3, HSP82</t>
  </si>
  <si>
    <t>repeat:WD 4</t>
  </si>
  <si>
    <t>SEH1, UTP21, WTM1, ASC1, ENP2, SEC13, YGR054W, SWD2, SQT1, UTP13, AIP1</t>
  </si>
  <si>
    <t>MRPS17, RPL22A, SNU13, RPL1A, UTP13, IMG1, RPL15A, RPL30, MRP51, MRPL19, RPL10, MRP17, RSM10, MRPL33, MRPL35, UTP21, RSM26, EMG1, RPS0B, MRPS5, RPS14A, MRP4, RPS26A, MRP7, MRPS8, RPS12, RPS28B, PET123, MRP2, RSM23, RPS21A, MRP1</t>
  </si>
  <si>
    <t>ribosome</t>
  </si>
  <si>
    <t>RPL22A, RPS0B, RPS14A, RPL1A, RPL15A, RPL30, RPS26A, MRP8, MRP7, RPS28B, MRPL19, RPS12, RPL10, MRPL33, RPS21A, MRPL35</t>
  </si>
  <si>
    <t>UTP21, RIX7, LOC1, EMG1, NOP53, SNU13, SPB1, RPS14A, UTP13, NOC3, RCL1, NOP2, MRT4, URB1, NOP8, ENP2, RIO2, DBP6, SLX9</t>
  </si>
  <si>
    <t>GPM2, GPM1, PFK2, PDC1, PFK1, HXK2, HXK1, PDA1, GLK1, TDH1, ALD2, PGM2, TPI1, ALD4, ALD3, PYK2, ALD6, ADH1, ADH3, ENO2, FBA1, PGI1, ENO1</t>
  </si>
  <si>
    <t>KGD2, ACO2, ACO1, LSC1, KGD1, IDH2, IDH1, FUM1, PDA1, MDH1</t>
  </si>
  <si>
    <t>PFK2, PFK1, TKL2, TKL1, PGM2, TAL1, PRS1, PRS5, FBA1, SOL2, NQM1, PGI1, GND1, ZWF1, SOL4</t>
  </si>
  <si>
    <t>ALD4, ALD6, ADH1, ADH3, ERG10, FAA4</t>
  </si>
  <si>
    <t>sce00230:Purine metabolism</t>
  </si>
  <si>
    <t>RNR2, PDE1, RPB8, IMD3, IMD2, GUA1, PRI1, RET1, PRS1, ADE13, ADE16, RPB2, PYK2, PRS5, RPB10, PNP1, YSA1, ADE17, RPC10, AAH1</t>
  </si>
  <si>
    <t>GDH1, ADE13, ARG4, UGA1, GLN1, UGA2, ASN2, AAT2, GAD1, GLT1</t>
  </si>
  <si>
    <t>HOM2, THR1, TRP5, CHA1, GLY1, HOM6, CYS3, SER33, CYS4</t>
  </si>
  <si>
    <t>SPE3, HOM2, ARO8, CHA1, SAH1, AAT2, MEU1, MET6, HOM6, CYS3, CYS4</t>
  </si>
  <si>
    <t>ALD4, ERG13, ALD6, ERG10, BAT2</t>
  </si>
  <si>
    <t>SPE3, GDH1, ALD4, ALD6, ARG4, GLN1, AAT2, CAR1, CAR2</t>
  </si>
  <si>
    <t>RMT2, ALD2, ALD4, ALD3, ALD6, HIS4, HIS1, SPB1</t>
  </si>
  <si>
    <t>RMT2, ALD2, ARO8, ALD3, ADH1, ADH3, UGA2, SPB1, AAT2</t>
  </si>
  <si>
    <t>ALD4, BNA5, ALD6, CTT1, ERG10, KGD1</t>
  </si>
  <si>
    <t>TRP2, ARO8, TRP5, AAT2, ARO1, TRP1, ARO4</t>
  </si>
  <si>
    <t>SPE3, ALD4, ALD6, UGA1, GAD1</t>
  </si>
  <si>
    <t>GSY1, GSY2, NTH1, HXK2, HXK1, GLC3, GPH1, GLK1, PGM2, TSL1, UGP1, PGI1, TPS3, TPS2, TPS1</t>
  </si>
  <si>
    <t>sce00520:Amino sugar and nucleotide sugar metabolism</t>
  </si>
  <si>
    <t>PGM2, MCR1, UGP1, PGI1, HXK2, HXK1, PMI40, GLK1, SEC53</t>
  </si>
  <si>
    <t>ALD4, ALD6, LSC1, UGA1, ERG10</t>
  </si>
  <si>
    <t>ALD4, ERG13, YPR1, ALD6, UGA1, ERG10, UGA2, GRE3, PDA1, ILV6, GAD1</t>
  </si>
  <si>
    <t>sce00760:Nicotinate and nicotinamide metabolism</t>
  </si>
  <si>
    <t>BNA6, PNP1, NPT1, PNC1</t>
  </si>
  <si>
    <t>sequence variant</t>
  </si>
  <si>
    <t>GPD1, RNQ1, YHB1, SEC53, HSP12, SLC1, ATP3, RPN11, MKT1, ADH1, DCP2, URA1, YGR054W, TRP1, HAP1, CYS4</t>
  </si>
  <si>
    <t>ALD2, ALD4, ALD3, PYK2, ALD6, UGA2, YUH1</t>
  </si>
  <si>
    <t>GPD1, MDJ1, HSP26, GRE3, HSP60, STI1, SSA1, HSP42, SSA2, HSP82, HSP30, HSP12, ARO4, SSA4, HSP78, HSC82, SSE1, SSE2, TPS2, TPS1, SSC1, HSP104</t>
  </si>
  <si>
    <t>MDJ1, HSP26, RIB3, SIS1, SSA1, HSP42, HSP82, HSP12, SSA4, SSE1, SSE2, SSC1, HSP104</t>
  </si>
  <si>
    <t>thiamine pyrophosphate</t>
  </si>
  <si>
    <t>KGD1, PDC1, PDA1, TKL2, TKL1</t>
  </si>
  <si>
    <t>threonine biosynthesis</t>
  </si>
  <si>
    <t>BNA6, HEM3, HIS1, LEU9, MEU1, RET1, ADE16, LCB4, CMK2, PAA1, TPT1, NPT1, RIO2, ADE17, RIB4, KGD2, SPB1, HPT1, HXK2, DYS1, HXK1, GLC3, THR1, HOG1, PRS1, NOP2, PRS5, UGP1, AAT2, ARD1, BAT2, SPE3, ARO8, GSY1, GSY2, PFK2, PFK1, ARO1, TKL2, TKL1, GLK1, ARO4, TAL1, ERG13, PTK2, PYK2, ERG10, NQM1, MET6, CAR2, RMT2, CDC28, EMI2, GPH1, GTT1, PRI1, SLC1, RPB2, UGA1, PNP1, FUS3, TPS1</t>
  </si>
  <si>
    <t>AIM45, MDJ1, LEU9, PDX1, ATP3, ATP2, LYS4, MTG2, QCR2, MRPL35, DLD2, KGD2, ACO1, KGD1, HSP60, MRPS5, MRP4, LAP3, NFU1, MRP7, FUM1, SSC1, MRP2, MRP1, MDH1, VAS1, ACP1, IMG1, ALD4, ETR1, LSC1, ADH3, MAS1, MRPL19, IDH2, IDH1, RSM10, COR1, MMF1, ILV6, FMP52, GRX2, RIM1, REX2, HEM15, PDA1, GRX5, HSP78, COX6, RSM23, RIP1</t>
  </si>
  <si>
    <t>GDH1, DLD3, SOD1, SSA1, SSA2, ADE13, AHP1, ALD6, MRP8, LCB4, GLN1, GVP36, CDC48, GLY1, PRE9, CHD1, SEC23, YGR054W, HXT7, AAH1, HSP104</t>
  </si>
  <si>
    <t>Rank in WT</t>
  </si>
  <si>
    <t>Rank in KO</t>
  </si>
  <si>
    <t>Delta</t>
  </si>
  <si>
    <t>GO-0046164_alcohol catabolic process</t>
  </si>
  <si>
    <t>GO-0044275_cellular carbohydrate catabolic process</t>
  </si>
  <si>
    <t>GO-0055114_oxidation reduction</t>
  </si>
  <si>
    <t>GO-0046365_monosaccharide catabolic process</t>
  </si>
  <si>
    <t>GO-0031980_mitochondrial lumen</t>
  </si>
  <si>
    <t>GO-0005759_mitochondrial matrix</t>
  </si>
  <si>
    <t>GO-0019320_hexose catabolic process</t>
  </si>
  <si>
    <t>GO-0006007_glucose catabolic process</t>
  </si>
  <si>
    <t>GO-0016052_carbohydrate catabolic process</t>
  </si>
  <si>
    <t>GO-0070013_intracellular organelle lumen</t>
  </si>
  <si>
    <t>GO-0043233_organelle lumen</t>
  </si>
  <si>
    <t>transit peptide-Mitochondrion</t>
  </si>
  <si>
    <t>GO-0006091_generation of precursor metabolites and energy</t>
  </si>
  <si>
    <t>GO-0031974_membrane-enclosed lumen</t>
  </si>
  <si>
    <t>GO-0009266_response to temperature stimulus</t>
  </si>
  <si>
    <t>GO-0006006_glucose metabolic process</t>
  </si>
  <si>
    <t>GO-0006732_coenzyme metabolic process</t>
  </si>
  <si>
    <t>GO-0005829_cytosol</t>
  </si>
  <si>
    <t>GO-0005996_monosaccharide metabolic process</t>
  </si>
  <si>
    <t>GO-0051186_cofactor metabolic process</t>
  </si>
  <si>
    <t>binding site-Substrate</t>
  </si>
  <si>
    <t>GO-0005739_mitochondrion</t>
  </si>
  <si>
    <t>GO-0019318_hexose metabolic process</t>
  </si>
  <si>
    <t>GO-0001950_plasma membrane enriched fraction</t>
  </si>
  <si>
    <t>GO-0006096_glycolysis</t>
  </si>
  <si>
    <t>GO-0030529_ribonucleoprotein complex</t>
  </si>
  <si>
    <t>GO-0019362_pyridine nucleotide metabolic process</t>
  </si>
  <si>
    <t>GO-0009408_response to heat</t>
  </si>
  <si>
    <t>GO-0034605_cellular response to heat</t>
  </si>
  <si>
    <t>sce00010-Glycolysis / Gluconeogenesis</t>
  </si>
  <si>
    <t>nucleotide phosphate-binding region-NAD</t>
  </si>
  <si>
    <t>GO-0046496_nicotinamide nucleotide metabolic process</t>
  </si>
  <si>
    <t>GO-0007039_vacuolar protein catabolic process</t>
  </si>
  <si>
    <t>GO-0006769_nicotinamide metabolic process</t>
  </si>
  <si>
    <t>GO-0009820_alkaloid metabolic process</t>
  </si>
  <si>
    <t>GO-0044271_nitrogen compound biosynthetic process</t>
  </si>
  <si>
    <t>GO-0042026_protein refolding</t>
  </si>
  <si>
    <t>GO-0032268_regulation of cellular protein metabolic process</t>
  </si>
  <si>
    <t>GO-0009628_response to abiotic stimulus</t>
  </si>
  <si>
    <t>GO-0042645_mitochondrial nucleoid</t>
  </si>
  <si>
    <t>GO-0009295_nucleoid</t>
  </si>
  <si>
    <t>GO-0046394_carboxylic acid biosynthetic process</t>
  </si>
  <si>
    <t>GO-0016053_organic acid biosynthetic process</t>
  </si>
  <si>
    <t>GO-0006733_oxidoreduction coenzyme metabolic process</t>
  </si>
  <si>
    <t>GO-0048037_cofactor binding</t>
  </si>
  <si>
    <t>GO-0043228_non-membrane-bounded organelle</t>
  </si>
  <si>
    <t>GO-0043232_intracellular non-membrane-bounded organelle</t>
  </si>
  <si>
    <t>GO-0044429_mitochondrial part</t>
  </si>
  <si>
    <t>GO-0019748_secondary metabolic process</t>
  </si>
  <si>
    <t>GO-0008652_cellular amino acid biosynthetic process</t>
  </si>
  <si>
    <t>GO-0009309_amine biosynthetic process</t>
  </si>
  <si>
    <t>GO-0005730_nucleolus</t>
  </si>
  <si>
    <t>GO-0006090_pyruvate metabolic process</t>
  </si>
  <si>
    <t>GO-0030684_preribosome</t>
  </si>
  <si>
    <t>GO-0006418_tRNA aminoacylation for protein translation</t>
  </si>
  <si>
    <t>GO-0034660_ncRNA metabolic process</t>
  </si>
  <si>
    <t>GO-0000267_cell fraction</t>
  </si>
  <si>
    <t>GO-0006417_regulation of translation</t>
  </si>
  <si>
    <t>GO-0043603_cellular amide metabolic process</t>
  </si>
  <si>
    <t>binding site-NAD</t>
  </si>
  <si>
    <t>GO-0000314_organellar small ribosomal subunit</t>
  </si>
  <si>
    <t>GO-0005763_mitochondrial small ribosomal subunit</t>
  </si>
  <si>
    <t>GO-0015980_energy derivation by oxidation of organic compounds</t>
  </si>
  <si>
    <t>GO-0006457_protein folding</t>
  </si>
  <si>
    <t>GO-0009310_amine catabolic process</t>
  </si>
  <si>
    <t>GO-0042254_ribosome biogenesis</t>
  </si>
  <si>
    <t>GO-0010608_posttranscriptional regulation of gene expression</t>
  </si>
  <si>
    <t>GO-0043039_tRNA aminoacylation</t>
  </si>
  <si>
    <t>GO-0043038_amino acid activation</t>
  </si>
  <si>
    <t>GO-0031597_cytosolic proteasome complex</t>
  </si>
  <si>
    <t>GO-0034515_proteasome storage granule</t>
  </si>
  <si>
    <t>GO-0006575_cellular amino acid derivative metabolic process</t>
  </si>
  <si>
    <t>GO-0005624_membrane fraction</t>
  </si>
  <si>
    <t>GO-0005626_insoluble fraction</t>
  </si>
  <si>
    <t>GO-0004812_aminoacyl-tRNA ligase activity</t>
  </si>
  <si>
    <t>GO-0015935_small ribosomal subunit</t>
  </si>
  <si>
    <t>GO-0016876_ligase activity, forming aminoacyl-tRNA and related compounds</t>
  </si>
  <si>
    <t>GO-0016875_ligase activity, forming carbon-oxygen bonds</t>
  </si>
  <si>
    <t>GO-0044257_cellular protein catabolic process</t>
  </si>
  <si>
    <t>GO-0032543_mitochondrial translation</t>
  </si>
  <si>
    <t>GO-0006364_rRNA processing</t>
  </si>
  <si>
    <t>GO-0016620_oxidoreductase activity, acting on the aldehyde or oxo group of donors, NAD or NADP as acceptor</t>
  </si>
  <si>
    <t>GO-0000502_proteasome complex</t>
  </si>
  <si>
    <t>GO-0034637_cellular carbohydrate biosynthetic process</t>
  </si>
  <si>
    <t>GO-0030163_protein catabolic process</t>
  </si>
  <si>
    <t>GO-0005761_mitochondrial ribosome</t>
  </si>
  <si>
    <t>GO-0000313_organellar ribosome</t>
  </si>
  <si>
    <t>GO-0006739_NADP metabolic process</t>
  </si>
  <si>
    <t>GO-0043648_dicarboxylic acid metabolic process</t>
  </si>
  <si>
    <t>GO-0009063_cellular amino acid catabolic process</t>
  </si>
  <si>
    <t>GO-0005839_proteasome core complex</t>
  </si>
  <si>
    <t>GO-0044445_cytosolic part</t>
  </si>
  <si>
    <t>GO-0022613_ribonucleoprotein complex biogenesis</t>
  </si>
  <si>
    <t>GO-0050662_coenzyme binding</t>
  </si>
  <si>
    <t>sce00290-Valine, leucine and isoleucine biosynthesis</t>
  </si>
  <si>
    <t>GO-0009064_glutamine family amino acid metabolic process</t>
  </si>
  <si>
    <t>GO-0016072_rRNA metabolic process</t>
  </si>
  <si>
    <t>GO-0016836_hydro-lyase activity</t>
  </si>
  <si>
    <t>GO-0006084_acetyl-CoA metabolic process</t>
  </si>
  <si>
    <t>GO-0009109_coenzyme catabolic process</t>
  </si>
  <si>
    <t>IPR001353-Proteasome, subunit alpha/beta</t>
  </si>
  <si>
    <t>GO-0046356_acetyl-CoA catabolic process</t>
  </si>
  <si>
    <t>GO-0006099_tricarboxylic acid cycle</t>
  </si>
  <si>
    <t>GO-0019319_hexose biosynthetic process</t>
  </si>
  <si>
    <t>IPR016040-NAD(P)-binding domain</t>
  </si>
  <si>
    <t>GO-0030686_90S preribosome</t>
  </si>
  <si>
    <t>GO-0051187_cofactor catabolic process</t>
  </si>
  <si>
    <t>metal ion-binding site-Zinc 1; catalytic</t>
  </si>
  <si>
    <t>GO-0006098_pentose-phosphate shunt</t>
  </si>
  <si>
    <t>GO-0006800_oxygen and reactive oxygen species metabolic process</t>
  </si>
  <si>
    <t>GO-0004298_threonine-type endopeptidase activity</t>
  </si>
  <si>
    <t>GO-0070003_threonine-type peptidase activity</t>
  </si>
  <si>
    <t>site-Transition state stabilizer</t>
  </si>
  <si>
    <t>GO-0009081_branched chain family amino acid metabolic process</t>
  </si>
  <si>
    <t>GO-0000166_nucleotide binding</t>
  </si>
  <si>
    <t>GO-0009165_nucleotide biosynthetic process</t>
  </si>
  <si>
    <t>GO-0044452_nucleolar part</t>
  </si>
  <si>
    <t>GO-0019773_proteasome core complex, alpha-subunit complex</t>
  </si>
  <si>
    <t>GO-0005840_ribosome</t>
  </si>
  <si>
    <t>GO-0006112_energy reserve metabolic process</t>
  </si>
  <si>
    <t>GO-0007005_mitochondrion organization</t>
  </si>
  <si>
    <t>GO-0051082_unfolded protein binding</t>
  </si>
  <si>
    <t>GO-0034404_nucleobase, nucleoside and nucleotide biosynthetic process</t>
  </si>
  <si>
    <t>GO-0034654_nucleobase, nucleoside, nucleotide and nucleic acid biosynthetic process</t>
  </si>
  <si>
    <t>GO-0046961_proton-transporting ATPase activity, rotational mechanism</t>
  </si>
  <si>
    <t>IPR013154-Alcohol dehydrogenase GroES-like</t>
  </si>
  <si>
    <t>GO-0019674_NAD metabolic process</t>
  </si>
  <si>
    <t>GO-0033178_proton-transporting two-sector ATPase complex, catalytic domain</t>
  </si>
  <si>
    <t>GO-0006119_oxidative phosphorylation</t>
  </si>
  <si>
    <t>GO-0016054_organic acid catabolic process</t>
  </si>
  <si>
    <t>GO-0046395_carboxylic acid catabolic process</t>
  </si>
  <si>
    <t>sce00280-Valine, leucine and isoleucine degradation</t>
  </si>
  <si>
    <t>GO-0034470_ncRNA processing</t>
  </si>
  <si>
    <t>GO-0046364_monosaccharide biosynthetic process</t>
  </si>
  <si>
    <t>GO-0044265_cellular macromolecule catabolic process</t>
  </si>
  <si>
    <t>GO-0006979_response to oxidative stress</t>
  </si>
  <si>
    <t>sce03050-Proteasome</t>
  </si>
  <si>
    <t>GO-0030687_preribosome, large subunit precursor</t>
  </si>
  <si>
    <t>IPR000426-Proteasome, alpha-subunit, conserved site</t>
  </si>
  <si>
    <t>IPR002085-Alcohol dehydrogenase superfamily, zinc-containing</t>
  </si>
  <si>
    <t>GO-0008219_cell death</t>
  </si>
  <si>
    <t>GO-0016265_death</t>
  </si>
  <si>
    <t>GO-0009082_branched chain family amino acid biosynthetic process</t>
  </si>
  <si>
    <t>GO-0016051_carbohydrate biosynthetic process</t>
  </si>
  <si>
    <t>GO-0019842_vitamin binding</t>
  </si>
  <si>
    <t>GO-0005732_small nucleolar ribonucleoprotein complex</t>
  </si>
  <si>
    <t>sce00970-Aminoacyl-tRNA biosynthesis</t>
  </si>
  <si>
    <t>GO-0006536_glutamate metabolic process</t>
  </si>
  <si>
    <t>metal ion-binding site-Zinc 2</t>
  </si>
  <si>
    <t>short sequence motif-"HIGH" region</t>
  </si>
  <si>
    <t>GO-0006163_purine nucleotide metabolic process</t>
  </si>
  <si>
    <t>GO-0005991_trehalose metabolic process</t>
  </si>
  <si>
    <t>IPR013785-Aldolase-type TIM barrel</t>
  </si>
  <si>
    <t>GO-0046165_alcohol biosynthetic process</t>
  </si>
  <si>
    <t>sce00250-Alanine, aspartate and glutamate metabolism</t>
  </si>
  <si>
    <t>GO-0006576_biogenic amine metabolic process</t>
  </si>
  <si>
    <t>sce00020-Citrate cycle (TCA cycle)</t>
  </si>
  <si>
    <t>GO-0016887_ATPase activity</t>
  </si>
  <si>
    <t>GO-0006094_gluconeogenesis</t>
  </si>
  <si>
    <t>active site-Proton acceptor</t>
  </si>
  <si>
    <t>GO-0070279_vitamin B6 binding</t>
  </si>
  <si>
    <t>GO-0030170_pyridoxal phosphate binding</t>
  </si>
  <si>
    <t>GO-0006164_purine nucleotide biosynthetic process</t>
  </si>
  <si>
    <t>active site-Nucleophile</t>
  </si>
  <si>
    <t>GO-0009057_macromolecule catabolic process</t>
  </si>
  <si>
    <t>IPR016160-Aldehyde dehydrogenase, conserved site</t>
  </si>
  <si>
    <t>GO-0004033_aldo-keto reductase activity</t>
  </si>
  <si>
    <t>GO-0004029_aldehyde dehydrogenase (NAD) activity</t>
  </si>
  <si>
    <t>GO-0031981_nuclear lumen</t>
  </si>
  <si>
    <t>GO-0016137_glycoside metabolic process</t>
  </si>
  <si>
    <t>GO-0019829_cation-transporting ATPase activity</t>
  </si>
  <si>
    <t>GO-0003743_translation initiation factor activity</t>
  </si>
  <si>
    <t>compositionally biased region-Lys-rich</t>
  </si>
  <si>
    <t>GO-0032040_small-subunit processome</t>
  </si>
  <si>
    <t>GO-0017076_purine nucleotide binding</t>
  </si>
  <si>
    <t>GO-0042802_identical protein binding</t>
  </si>
  <si>
    <t>sce00030-Pentose phosphate pathway</t>
  </si>
  <si>
    <t>short sequence motif-"KMSKS" region</t>
  </si>
  <si>
    <t>sce00500-Starch and sucrose metabolism</t>
  </si>
  <si>
    <t>GO-0016209_antioxidant activity</t>
  </si>
  <si>
    <t>sce00340-Histidine metabolism</t>
  </si>
  <si>
    <t>GO-0006412_translation</t>
  </si>
  <si>
    <t>GO-0006734_NADH metabolic process</t>
  </si>
  <si>
    <t>GO-0006537_glutamate biosynthetic process</t>
  </si>
  <si>
    <t>IPR002314-Aminoacyl-tRNA synthetase, class II (G, H, P and S), conserved region</t>
  </si>
  <si>
    <t>IPR015590-Aldehyde dehydrogenase</t>
  </si>
  <si>
    <t>GO-0009199_ribonucleoside triphosphate metabolic process</t>
  </si>
  <si>
    <t>sce00650-Butanoate metabolism</t>
  </si>
  <si>
    <t>IPR014729-Rossmann-like alpha/beta/alpha sandwich fold</t>
  </si>
  <si>
    <t>GO-0009259_ribonucleotide metabolic process</t>
  </si>
  <si>
    <t>IPR013149-Alcohol dehydrogenase, zinc-binding</t>
  </si>
  <si>
    <t>IPR001412-Aminoacyl-tRNA synthetase, class I, conserved site</t>
  </si>
  <si>
    <t>IPR005937-26S proteasome subunit P45</t>
  </si>
  <si>
    <t>sce00350-Tyrosine metabolism</t>
  </si>
  <si>
    <t>GO-0005832_chaperonin-containing T-complex</t>
  </si>
  <si>
    <t>binding site-Glyceraldehyde 3-phosphate</t>
  </si>
  <si>
    <t>GO-0009141_nucleoside triphosphate metabolic process</t>
  </si>
  <si>
    <t>GO-0004030_aldehyde dehydrogenase [NAD(P)+] activity</t>
  </si>
  <si>
    <t>GO-0033279_ribosomal subunit</t>
  </si>
  <si>
    <t>GO-0009150_purine ribonucleotide metabolic process</t>
  </si>
  <si>
    <t>GO-0045333_cellular respiration</t>
  </si>
  <si>
    <t>active site-For GATase activity</t>
  </si>
  <si>
    <t>GO-0015992_proton transport</t>
  </si>
  <si>
    <t>GO-0006818_hydrogen transport</t>
  </si>
  <si>
    <t>GO-0009084_glutamine family amino acid biosynthetic process</t>
  </si>
  <si>
    <t>GO-0009060_aerobic respiration</t>
  </si>
  <si>
    <t>GO-0015078_hydrogen ion transmembrane transporter activity</t>
  </si>
  <si>
    <t>GO-0001882_nucleoside binding</t>
  </si>
  <si>
    <t>GO-0051287_NAD or NADH binding</t>
  </si>
  <si>
    <t>SM00382-AAA</t>
  </si>
  <si>
    <t>region of interest-Substrate binding</t>
  </si>
  <si>
    <t>IPR018181-Heat shock protein 70, conserved site</t>
  </si>
  <si>
    <t>IPR013126-Heat shock protein 70</t>
  </si>
  <si>
    <t>IPR001023-Heat shock protein Hsp70</t>
  </si>
  <si>
    <t>GO-0042219_cellular amino acid derivative catabolic process</t>
  </si>
  <si>
    <t>GO-0019321_pentose metabolic process</t>
  </si>
  <si>
    <t>GO-0009260_ribonucleotide biosynthetic process</t>
  </si>
  <si>
    <t>GO-0009144_purine nucleoside triphosphate metabolic process</t>
  </si>
  <si>
    <t>GO-0009205_purine ribonucleoside triphosphate metabolic process</t>
  </si>
  <si>
    <t>GO-0008483_transaminase activity</t>
  </si>
  <si>
    <t>GO-0032555_purine ribonucleotide binding</t>
  </si>
  <si>
    <t>GO-0032553_ribonucleotide binding</t>
  </si>
  <si>
    <t>GO-0005992_trehalose biosynthetic process</t>
  </si>
  <si>
    <t>GO-0006013_mannose metabolic process</t>
  </si>
  <si>
    <t>GO-0046351_disaccharide biosynthetic process</t>
  </si>
  <si>
    <t>GO-0016138_glycoside biosynthetic process</t>
  </si>
  <si>
    <t>sce00071-Fatty acid metabolism</t>
  </si>
  <si>
    <t>GO-0030554_adenyl nucleotide binding</t>
  </si>
  <si>
    <t>GO-0009201_ribonucleoside triphosphate biosynthetic process</t>
  </si>
  <si>
    <t>GO-0006458_'de novo' protein folding</t>
  </si>
  <si>
    <t>GO-0001883_purine nucleoside binding</t>
  </si>
  <si>
    <t>nucleotide phosphate-binding region-NADP</t>
  </si>
  <si>
    <t>sce00410-beta-Alanine metabolism</t>
  </si>
  <si>
    <t>GO-0009152_purine ribonucleotide biosynthetic process</t>
  </si>
  <si>
    <t>sce00640-Propanoate metabolism</t>
  </si>
  <si>
    <t>GO-0005977_glycogen metabolic process</t>
  </si>
  <si>
    <t>GO-0015986_ATP synthesis coupled proton transport</t>
  </si>
  <si>
    <t>GO-0015985_energy coupled proton transport, down electrochemical gradient</t>
  </si>
  <si>
    <t>IPR003959-ATPase, AAA-type, core</t>
  </si>
  <si>
    <t>IPR000793-ATPase, F1/V1/A1 complex, alpha/beta subunit, C-terminal</t>
  </si>
  <si>
    <t>IPR020003-ATPase, F1/V1/A1 complex, alpha/beta subunit, nucleotide-binding domain, active site</t>
  </si>
  <si>
    <t>IPR000194-ATPase, F1/V1/A1 complex, alpha/beta subunit, nucleotide-binding domain</t>
  </si>
  <si>
    <t>IPR004100-ATPase, F1/V1/A1 complex, alpha/beta subunit, N-terminal</t>
  </si>
  <si>
    <t>site-Lowers pKa of active site Tyr</t>
  </si>
  <si>
    <t>GO-0004032_aldehyde reductase activity</t>
  </si>
  <si>
    <t>PIRSF000097-aldo-keto reductase</t>
  </si>
  <si>
    <t>GO-0043094_cellular metabolic compound salvage</t>
  </si>
  <si>
    <t>nucleotide phosphate-binding region-GTP</t>
  </si>
  <si>
    <t>GO-0000470_maturation of LSU-rRNA</t>
  </si>
  <si>
    <t>GO-0000463_maturation of LSU-rRNA from tricistronic rRNA transcript (SSU-rRNA, 5.8S rRNA, LSU-rRNA)</t>
  </si>
  <si>
    <t>GO-0004090_carbonyl reductase (NADPH) activity</t>
  </si>
  <si>
    <t>metal ion-binding site-Magnesium</t>
  </si>
  <si>
    <t>GO-0009142_nucleoside triphosphate biosynthetic process</t>
  </si>
  <si>
    <t>metal ion-binding site-Zinc</t>
  </si>
  <si>
    <t>GO-0022624_proteasome accessory complex</t>
  </si>
  <si>
    <t>GO-0000932_cytoplasmic mRNA processing body</t>
  </si>
  <si>
    <t>GO-0005838_proteasome regulatory particle</t>
  </si>
  <si>
    <t>GO-0006541_glutamine metabolic process</t>
  </si>
  <si>
    <t>GO-0015077_monovalent inorganic cation transmembrane transporter activity</t>
  </si>
  <si>
    <t>sce00620-Pyruvate metabolism</t>
  </si>
  <si>
    <t>GO-0000275_mitochondrial proton-transporting ATP synthase complex, catalytic core F(1)</t>
  </si>
  <si>
    <t>GO-0006568_tryptophan metabolic process</t>
  </si>
  <si>
    <t>GO-0006586_indolalkylamine metabolic process</t>
  </si>
  <si>
    <t>GO-0042430_indole and derivative metabolic process</t>
  </si>
  <si>
    <t>GO-0042434_indole derivative metabolic process</t>
  </si>
  <si>
    <t>GO-0005978_glycogen biosynthetic process</t>
  </si>
  <si>
    <t>GO-0016469_proton-transporting two-sector ATPase complex</t>
  </si>
  <si>
    <t>active site-Proton donor</t>
  </si>
  <si>
    <t>GO-0006399_tRNA metabolic process</t>
  </si>
  <si>
    <t>sce00051-Fructose and mannose metabolism</t>
  </si>
  <si>
    <t>IPR016162-Aldehyde dehydrogenase, N-terminal</t>
  </si>
  <si>
    <t>IPR018170-Aldo/keto reductase, conserved site</t>
  </si>
  <si>
    <t>IPR013027-FAD-dependent pyridine nucleotide-disulphide oxidoreductase</t>
  </si>
  <si>
    <t>IPR002328-Alcohol dehydrogenase, zinc-containing, conserved site</t>
  </si>
  <si>
    <t>GO-0009206_purine ribonucleoside triphosphate biosynthetic process</t>
  </si>
  <si>
    <t>GO-0009145_purine nucleoside triphosphate biosynthetic process</t>
  </si>
  <si>
    <t>IPR015421-Pyridoxal phosphate-dependent transferase, major region, subdomain 1</t>
  </si>
  <si>
    <t>GO-0009072_aromatic amino acid family metabolic process</t>
  </si>
  <si>
    <t>GO-0016769_transferase activity, transferring nitrogenous groups</t>
  </si>
  <si>
    <t>GO-0000002_mitochondrial genome maintenance</t>
  </si>
  <si>
    <t>cross-link-Glycyl lysine isopeptide (Lys-Gly) (interchain with G-Cter in ubiquitin)</t>
  </si>
  <si>
    <t>IPR006195-Aminoacyl-tRNA synthetase, class II, conserved region</t>
  </si>
  <si>
    <t>GO-0006446_regulation of translational initiation</t>
  </si>
  <si>
    <t>sce00260-Glycine, serine and threonine metabolism</t>
  </si>
  <si>
    <t>GO-0000162_tryptophan biosynthetic process</t>
  </si>
  <si>
    <t>GO-0006549_isoleucine metabolic process</t>
  </si>
  <si>
    <t>GO-0046219_indolalkylamine biosynthetic process</t>
  </si>
  <si>
    <t>GO-0042435_indole derivative biosynthetic process</t>
  </si>
  <si>
    <t>GO-0070469_respiratory chain</t>
  </si>
  <si>
    <t>GO-0042625_ATPase activity, coupled to transmembrane movement of ions</t>
  </si>
  <si>
    <t>GO-0008540_proteasome regulatory particle, base subcomplex</t>
  </si>
  <si>
    <t>GO-0019363_pyridine nucleotide biosynthetic process</t>
  </si>
  <si>
    <t>GO-0006356_regulation of transcription from RNA polymerase I promoter</t>
  </si>
  <si>
    <t>GO-0032559_adenyl ribonucleotide binding</t>
  </si>
  <si>
    <t>GO-0008135_translation factor activity, nucleic acid binding</t>
  </si>
  <si>
    <t>IPR001312-Hexokinase</t>
  </si>
  <si>
    <t>IPR002939-Chaperone DnaJ, C-terminal</t>
  </si>
  <si>
    <t>IPR019807-Hexokinase, conserved site</t>
  </si>
  <si>
    <t>GO-0006913_nucleocytoplasmic transport</t>
  </si>
  <si>
    <t>GO-0051169_nuclear transport</t>
  </si>
  <si>
    <t>GO-0045261_proton-transporting ATP synthase complex, catalytic core F(1)</t>
  </si>
  <si>
    <t>GO-0005746_mitochondrial respiratory chain</t>
  </si>
  <si>
    <t>IPR013328-Dehydrogenase, multihelical</t>
  </si>
  <si>
    <t>GO-0004396_hexokinase activity</t>
  </si>
  <si>
    <t>IPR003593-ATPase, AAA+ type, core</t>
  </si>
  <si>
    <t>GO-0005524_ATP binding</t>
  </si>
  <si>
    <t>GO-0030120_vesicle coat</t>
  </si>
  <si>
    <t>GO-0046034_ATP metabolic process</t>
  </si>
  <si>
    <t>GO-0033365_protein localization in organelle</t>
  </si>
  <si>
    <t>GO-0046933_hydrogen ion transporting ATP synthase activity, rotational mechanism</t>
  </si>
  <si>
    <t>GO-0006566_threonine metabolic process</t>
  </si>
  <si>
    <t>GO-0006116_NADH oxidation</t>
  </si>
  <si>
    <t>GO-0006413_translational initiation</t>
  </si>
  <si>
    <t>SM00651-Sm</t>
  </si>
  <si>
    <t>sce00330-Arginine and proline metabolism</t>
  </si>
  <si>
    <t>sce00270-Cysteine and methionine metabolism</t>
  </si>
  <si>
    <t>region of interest-Glyceraldehyde 3-phosphate binding</t>
  </si>
  <si>
    <t>region of interest-Interaction surface for TPR repeats</t>
  </si>
  <si>
    <t>site-Activates thiol group during catalysis</t>
  </si>
  <si>
    <t>IPR001327-Pyridine nucleotide-disulphide oxidoreductase, NAD-binding region</t>
  </si>
  <si>
    <t>GO-0034455_t-UTP complex</t>
  </si>
  <si>
    <t>GO-0012506_vesicle membrane</t>
  </si>
  <si>
    <t>GO-0030659_cytoplasmic vesicle membrane</t>
  </si>
  <si>
    <t>GO-0030662_coated vesicle membrane</t>
  </si>
  <si>
    <t>GO-0051188_cofactor biosynthetic process</t>
  </si>
  <si>
    <t>IPR004154-Anticodon-binding</t>
  </si>
  <si>
    <t>GO-0051536_iron-sulfur cluster binding</t>
  </si>
  <si>
    <t>GO-0051540_metal cluster binding</t>
  </si>
  <si>
    <t>GO-0042398_cellular amino acid derivative biosynthetic process</t>
  </si>
  <si>
    <t>GO-0045239_tricarboxylic acid cycle enzyme complex</t>
  </si>
  <si>
    <t>GO-0017102_methionyl glutamyl tRNA synthetase complex</t>
  </si>
  <si>
    <t>GO-0044042_glucan metabolic process</t>
  </si>
  <si>
    <t>GO-0006073_cellular glucan metabolic process</t>
  </si>
  <si>
    <t>GO-0000460_maturation of 5.8S rRNA</t>
  </si>
  <si>
    <t>GO-0000466_maturation of 5.8S rRNA from tricistronic rRNA transcript (SSU-rRNA, 5.8S rRNA, LSU-rRNA)</t>
  </si>
  <si>
    <t>GO-0016744_transferase activity, transferring aldehyde or ketonic groups</t>
  </si>
  <si>
    <t>GO-0042402_biogenic amine catabolic process</t>
  </si>
  <si>
    <t>GO-0000462_maturation of SSU-rRNA from tricistronic rRNA transcript (SSU-rRNA, 5.8S rRNA, LSU-rRNA)</t>
  </si>
  <si>
    <t>GO-0009108_coenzyme biosynthetic process</t>
  </si>
  <si>
    <t>GO-0019200_carbohydrate kinase activity</t>
  </si>
  <si>
    <t>GO-0009069_serine family amino acid metabolic process</t>
  </si>
  <si>
    <t>GO-0008541_proteasome regulatory particle, lid subcomplex</t>
  </si>
  <si>
    <t>sce00630-Glyoxylate and dicarboxylate metabolism</t>
  </si>
  <si>
    <t>GO-0031298_replication fork protection complex</t>
  </si>
  <si>
    <t>GO-0046323_glucose import</t>
  </si>
  <si>
    <t>GO-0043335_protein unfolding</t>
  </si>
  <si>
    <t>sce00980-Metabolism of xenobiotics by cytochrome P450</t>
  </si>
  <si>
    <t>IPR006649-Like-Sm ribonucleoprotein, eukaryotic and archaea-type, core</t>
  </si>
  <si>
    <t>IPR001395-Aldo/keto reductase</t>
  </si>
  <si>
    <t>IPR001163-Like-Sm ribonucleoprotein, core</t>
  </si>
  <si>
    <t>GO-0006801_superoxide metabolic process</t>
  </si>
  <si>
    <t>GO-0006083_acetate metabolic process</t>
  </si>
  <si>
    <t>GO-0030663_COPI coated vesicle membrane</t>
  </si>
  <si>
    <t>GO-0019774_proteasome core complex, beta-subunit complex</t>
  </si>
  <si>
    <t>GO-0030126_COPI vesicle coat</t>
  </si>
  <si>
    <t>IPR001189-Manganese/iron superoxide dismutase</t>
  </si>
  <si>
    <t>IPR005476-Transketolase, C-terminal</t>
  </si>
  <si>
    <t>IPR006424-Glyceraldehyde-3-phosphate dehydrogenase, type I</t>
  </si>
  <si>
    <t>IPR000173-Glyceraldehyde 3-phosphate dehydrogenase</t>
  </si>
  <si>
    <t>GO-0006754_ATP biosynthetic process</t>
  </si>
  <si>
    <t>GO-0042773_ATP synthesis coupled electron transport</t>
  </si>
  <si>
    <t>GO-0045454_cell redox homeostasis</t>
  </si>
  <si>
    <t>GO-0042775_mitochondrial ATP synthesis coupled electron transport</t>
  </si>
  <si>
    <t>PIRSF000349-SODismutase</t>
  </si>
  <si>
    <t>PIRSF000526-hexokinase</t>
  </si>
  <si>
    <t>PIRSF000149-GAP_DH</t>
  </si>
  <si>
    <t>PIRSF001274-F-type ATP synthase, alpha/beta subunits/V-type ATPase, subunit B</t>
  </si>
  <si>
    <t>GO-0005657_replication fork</t>
  </si>
  <si>
    <t>sce00190-Oxidative phosphorylation</t>
  </si>
  <si>
    <t>GO-0030490_maturation of SSU-rRNA</t>
  </si>
  <si>
    <t>GO-0000302_response to reactive oxygen species</t>
  </si>
  <si>
    <t>GO-0046417_chorismate metabolic process</t>
  </si>
  <si>
    <t>GO-0009073_aromatic amino acid family biosynthetic process</t>
  </si>
  <si>
    <t>IPR001926-Pyridoxal phosphate-dependent enzyme, beta subunit</t>
  </si>
  <si>
    <t>IPR000994-Peptidase M24, structural domain</t>
  </si>
  <si>
    <t>GO-0004365_glyceraldehyde-3-phosphate dehydrogenase (phosphorylating) activity</t>
  </si>
  <si>
    <t>GO-0008943_glyceraldehyde-3-phosphate dehydrogenase activity</t>
  </si>
  <si>
    <t>GO-0016860_intramolecular oxidoreductase activity</t>
  </si>
  <si>
    <t>binding site-NAD; via carbonyl oxygen</t>
  </si>
  <si>
    <t>GO-0000096_sulfur amino acid metabolic process</t>
  </si>
  <si>
    <t>GO-0033692_cellular polysaccharide biosynthetic process</t>
  </si>
  <si>
    <t>GO-0000139_Golgi membrane</t>
  </si>
  <si>
    <t>GO-0016861_intramolecular oxidoreductase activity, interconverting aldoses and ketoses</t>
  </si>
  <si>
    <t>sce00380-Tryptophan metabolism</t>
  </si>
  <si>
    <t>GO-0015672_monovalent inorganic cation transport</t>
  </si>
  <si>
    <t>PIRSF000091-alcohol dehydrogenase</t>
  </si>
  <si>
    <t>GO-0005946_alpha,alpha-trehalose-phosphate synthase complex (UDP-forming)</t>
  </si>
  <si>
    <t>GO-0030869_RENT complex</t>
  </si>
  <si>
    <t>GO-0005625_soluble fraction</t>
  </si>
  <si>
    <t>GO-0043614_multi-eIF complex</t>
  </si>
  <si>
    <t>GO-0000221_vacuolar proton-transporting V-type ATPase, V1 domain</t>
  </si>
  <si>
    <t>GO-0033180_proton-transporting V-type ATPase, V1 domain</t>
  </si>
  <si>
    <t>GO-0005688_snRNP U6</t>
  </si>
  <si>
    <t>GO-0006407_rRNA export from nucleus</t>
  </si>
  <si>
    <t>GO-0051029_rRNA transport</t>
  </si>
  <si>
    <t>GO-0005666_DNA-directed RNA polymerase III complex</t>
  </si>
  <si>
    <t>GO-0005984_disaccharide metabolic process</t>
  </si>
  <si>
    <t>GO-0004175_endopeptidase activity</t>
  </si>
  <si>
    <t>nucleotide phosphate-binding region-ATP</t>
  </si>
  <si>
    <t>GO-0006595_polyamine metabolic process</t>
  </si>
  <si>
    <t>GO-0042401_biogenic amine biosynthetic process</t>
  </si>
  <si>
    <t>domain-Glutamine amidotransferase type-1</t>
  </si>
  <si>
    <t>binding site-NADP</t>
  </si>
  <si>
    <t>IPR006073-GTP1/OBG</t>
  </si>
  <si>
    <t>GO-0032984_macromolecular complex disassembly</t>
  </si>
  <si>
    <t>GO-0034623_cellular macromolecular complex disassembly</t>
  </si>
  <si>
    <t>sce00910-Nitrogen metabolism</t>
  </si>
  <si>
    <t>GO-0044455_mitochondrial membrane part</t>
  </si>
  <si>
    <t>GO-0009066_aspartate family amino acid metabolic process</t>
  </si>
  <si>
    <t>sce00400-Phenylalanine, tyrosine and tryptophan biosynthesis</t>
  </si>
  <si>
    <t>GO-0000001_mitochondrion inheritance</t>
  </si>
  <si>
    <t>GO-0048311_mitochondrion distribution</t>
  </si>
  <si>
    <t>GO-0048475_coated membrane</t>
  </si>
  <si>
    <t>GO-0043596_nuclear replication fork</t>
  </si>
  <si>
    <t>GO-0030117_membrane coat</t>
  </si>
  <si>
    <t>GO-0019365_pyridine nucleotide salvage</t>
  </si>
  <si>
    <t>GO-0046497_nicotinate nucleotide metabolic process</t>
  </si>
  <si>
    <t>GO-0006567_threonine catabolic process</t>
  </si>
  <si>
    <t>GO-0019413_acetate biosynthetic process</t>
  </si>
  <si>
    <t>GO-0019568_arabinose catabolic process</t>
  </si>
  <si>
    <t>GO-0042843_D-xylose catabolic process</t>
  </si>
  <si>
    <t>GO-0006598_polyamine catabolic process</t>
  </si>
  <si>
    <t>GO-0019566_arabinose metabolic process</t>
  </si>
  <si>
    <t>GO-0019357_nicotinate nucleotide biosynthetic process</t>
  </si>
  <si>
    <t>GO-0019358_nicotinate nucleotide salvage</t>
  </si>
  <si>
    <t>GO-0006108_malate metabolic process</t>
  </si>
  <si>
    <t>GO-0000461_endonucleolytic cleavage to generate mature 3'-end of SSU-rRNA from (SSU-rRNA, 5.8S rRNA, LSU-rRNA)</t>
  </si>
  <si>
    <t>GO-0000428_DNA-directed RNA polymerase complex</t>
  </si>
  <si>
    <t>GO-0030880_RNA polymerase complex</t>
  </si>
  <si>
    <t>GO-0006368_RNA elongation from RNA polymerase II promoter</t>
  </si>
  <si>
    <t>GO-0044264_cellular polysaccharide metabolic process</t>
  </si>
  <si>
    <t>GO-0019898_extrinsic to membrane</t>
  </si>
  <si>
    <t>compositionally biased region-Glu-rich</t>
  </si>
  <si>
    <t>GO-0033176_proton-transporting V-type ATPase complex</t>
  </si>
  <si>
    <t>GO-0016471_vacuolar proton-transporting V-type ATPase complex</t>
  </si>
  <si>
    <t>GO-0010494_stress granule</t>
  </si>
  <si>
    <t>repeat-CXXCXGXG motif</t>
  </si>
  <si>
    <t>metal ion-binding site-Potassium; via carbonyl oxygen</t>
  </si>
  <si>
    <t>zinc finger region-CR-type</t>
  </si>
  <si>
    <t>GO-0045275_respiratory chain complex III</t>
  </si>
  <si>
    <t>GO-0005750_mitochondrial respiratory chain complex III</t>
  </si>
  <si>
    <t>GO-0016684_oxidoreductase activity, acting on peroxide as acceptor</t>
  </si>
  <si>
    <t>GO-0060590_ATPase regulator activity</t>
  </si>
  <si>
    <t>GO-0004601_peroxidase activity</t>
  </si>
  <si>
    <t>GO-0003688_DNA replication origin binding</t>
  </si>
  <si>
    <t>GO-0000447_endonucleolytic cleavage in ITS1 to separate SSU-rRNA from 5.8S rRNA and LSU-rRNA from tricistronic rRNA transcript (SSU-rRNA, 5.8S rRNA, LSU-rRNA)</t>
  </si>
  <si>
    <t>IPR013155-Valyl/Leucyl/Isoleucyl-tRNA synthetase, class I, anticodon-binding</t>
  </si>
  <si>
    <t>IPR000649-Initiation factor 2B related</t>
  </si>
  <si>
    <t>IPR015928-Aconitase/3-isopropylmalate dehydratase, swivel</t>
  </si>
  <si>
    <t>IPR001830-Glycosyl transferase, family 20</t>
  </si>
  <si>
    <t>IPR005475-Transketolase, central region</t>
  </si>
  <si>
    <t>IPR015932-Aconitase/3-isopropylmalate dehydratase large subunit, alpha/beta/alpha, subdomain 2</t>
  </si>
  <si>
    <t>IPR000573-Aconitase A/isopropylmalate dehydratase small subunit, swivel</t>
  </si>
  <si>
    <t>IPR015931-Aconitase/3-isopropylmalate dehydratase large subunit, alpha/beta/alpha, subdomain 1/3</t>
  </si>
  <si>
    <t>IPR001030-Aconitase/3-isopropylmalate dehydratase large subunit, alpha/beta/alpha</t>
  </si>
  <si>
    <t>IPR018136-Aconitase family, 4Fe-4S cluster binding site</t>
  </si>
  <si>
    <t>GO-0050661_NADP or NADPH binding</t>
  </si>
  <si>
    <t>GO-0022904_respiratory electron transport chain</t>
  </si>
  <si>
    <t>GO-0000183_chromatin silencing at rDNA</t>
  </si>
  <si>
    <t>metal ion-binding site-Iron-sulfur (4Fe-4S)</t>
  </si>
  <si>
    <t>compositionally biased region-Gly-rich</t>
  </si>
  <si>
    <t>nucleotide phosphate-binding region-FAD</t>
  </si>
  <si>
    <t>GO-0034220_ion transmembrane transport</t>
  </si>
  <si>
    <t>sce00052-Galactose metabolism</t>
  </si>
  <si>
    <t>GO-0006997_nucleus organization</t>
  </si>
  <si>
    <t>GO-0016615_malate dehydrogenase activity</t>
  </si>
  <si>
    <t>GO-0004784_superoxide dismutase activity</t>
  </si>
  <si>
    <t>GO-0016721_oxidoreductase activity, acting on superoxide radicals as acceptor</t>
  </si>
  <si>
    <t>GO-0003825_alpha,alpha-trehalose-phosphate synthase (UDP-forming) activity</t>
  </si>
  <si>
    <t>GO-0004805_trehalose-phosphatase activity</t>
  </si>
  <si>
    <t>GO-0005851_eukaryotic translation initiation factor 2B complex</t>
  </si>
  <si>
    <t>GO-0031428_box C/D snoRNP complex</t>
  </si>
  <si>
    <t>binding site-S-adenosyl-L-methionine</t>
  </si>
  <si>
    <t>GO-0044433_cytoplasmic vesicle part</t>
  </si>
  <si>
    <t>GO-0033554_cellular response to stress</t>
  </si>
  <si>
    <t>GO-0019843_rRNA binding</t>
  </si>
  <si>
    <t>GO-0003899_DNA-directed RNA polymerase activity</t>
  </si>
  <si>
    <t>GO-0034062_RNA polymerase activity</t>
  </si>
  <si>
    <t>GO-0030660_Golgi-associated vesicle membrane</t>
  </si>
  <si>
    <t>GO-0051640_organelle localization</t>
  </si>
  <si>
    <t>GO-0005811_lipid particle</t>
  </si>
  <si>
    <t>GO-0005198_structural molecule activity</t>
  </si>
  <si>
    <t>GO-0030515_snoRNA binding</t>
  </si>
  <si>
    <t>domain-RRM</t>
  </si>
  <si>
    <t>GO-0022411_cellular component disassembly</t>
  </si>
  <si>
    <t>GO-0009168_purine ribonucleoside monophosphate biosynthetic process</t>
  </si>
  <si>
    <t>The 'Responses to heat shock' spreadsheet was used to generate lists of genes enriched during heat shock, from wildtype or YCA1-knockout  cells</t>
  </si>
  <si>
    <t>DAVID web site was used (http://david.abcc.ncifcrf.gov/tools.jsp)</t>
  </si>
  <si>
    <t>gene lists were uploaded as type OFFICIAL_GENE_SYMBOL</t>
  </si>
  <si>
    <t>S cerevisae was selected as the species</t>
  </si>
  <si>
    <t>Functional Clustering Chart tool was used</t>
  </si>
  <si>
    <t>Chart was saved</t>
  </si>
  <si>
    <t>Charts were imported into Excel</t>
  </si>
  <si>
    <t>Excel-compatible GO terms were calculated (no ~ or : symbols)</t>
  </si>
  <si>
    <t>Terms were numbered in the order they appeared in the Chart</t>
  </si>
  <si>
    <t>A list of the GO terms from the wildtype list was created and the corresponding rank order of those terms in the Knockout list was calculated using a vlookup function</t>
  </si>
  <si>
    <t>results were highlighted by colour scale and difference calculation</t>
  </si>
  <si>
    <t>see worksheet 'WT vs KO Rankings"</t>
  </si>
  <si>
    <t>ZUO1_YEAST</t>
  </si>
  <si>
    <t>Zuotin OS=Saccharomyces cerevisiae GN=ZUO1 PE=1 SV=1</t>
  </si>
  <si>
    <t>YP022_YEAST</t>
  </si>
  <si>
    <t>Zinc finger protein YPR022C OS=Saccharomyces cerevisiae GN=YPR022C PE=1 SV=1</t>
  </si>
  <si>
    <t>STP3_YEAST</t>
  </si>
  <si>
    <t>Zinc finger protein STP3 OS=Saccharomyces cerevisiae GN=STP3 PE=1 SV=1</t>
  </si>
  <si>
    <t>SFP1_YEAST</t>
  </si>
  <si>
    <t>Zinc finger protein SFP1 OS=Saccharomyces cerevisiae GN=SFP1 PE=1 SV=1</t>
  </si>
  <si>
    <t>RTS2_YEAST</t>
  </si>
  <si>
    <t>Zinc finger protein RTS2 OS=Saccharomyces cerevisiae GN=RTS2 PE=1 SV=1</t>
  </si>
  <si>
    <t>RME1_YEAST</t>
  </si>
  <si>
    <t>Zinc finger protein RME1 OS=Saccharomyces cerevisiae GN=RME1 PE=1 SV=1</t>
  </si>
  <si>
    <t>GIS2_YEAST</t>
  </si>
  <si>
    <t>Zinc finger protein GIS2 OS=Saccharomyces cerevisiae GN=GIS2 PE=1 SV=1</t>
  </si>
  <si>
    <t>YBP2_YEAST</t>
  </si>
  <si>
    <t>YAP1-binding protein 2 OS=Saccharomyces cerevisiae GN=YBP2 PE=1 SV=1</t>
  </si>
  <si>
    <t>YRF13_YEAST</t>
  </si>
  <si>
    <t>Y' element ATP-dependent helicase protein 1 copies 3/7 OS=Saccharomyces cerevisiae GN=YRF1-3 PE=1 SV=1</t>
  </si>
  <si>
    <t>YRF11_YEAST</t>
  </si>
  <si>
    <t>Y' element ATP-dependent helicase protein 1 copies 1/5/8 OS=Saccharomyces cerevisiae GN=YRF1-1 PE=2 SV=3</t>
  </si>
  <si>
    <t>YFB0_YEAST</t>
  </si>
  <si>
    <t>WW domain-containing protein YFL010C OS=Saccharomyces cerevisiae GN=YFL010C PE=1 SV=1</t>
  </si>
  <si>
    <t>YP247_YEAST</t>
  </si>
  <si>
    <t>WD repeat-containing protein YPL247C OS=Saccharomyces cerevisiae GN=YPL247C PE=1 SV=1</t>
  </si>
  <si>
    <t>YMZ2_YEAST</t>
  </si>
  <si>
    <t>WD repeat-containing protein YMR102C OS=Saccharomyces cerevisiae GN=YMR102C PE=1 SV=1</t>
  </si>
  <si>
    <t>YCW2_YEAST</t>
  </si>
  <si>
    <t>WD repeat-containing protein YCR072C OS=Saccharomyces cerevisiae GN=YCR072C PE=1 SV=3</t>
  </si>
  <si>
    <t>YBK4_YEAST</t>
  </si>
  <si>
    <t>WD repeat-containing protein YBL104C OS=Saccharomyces cerevisiae GN=YBL104C/YBL103C-A PE=1 SV=2</t>
  </si>
  <si>
    <t>VATG_YEAST</t>
  </si>
  <si>
    <t>V-type proton ATPase subunit G OS=Saccharomyces cerevisiae GN=VMA10 PE=1 SV=1</t>
  </si>
  <si>
    <t>VATE_YEAST</t>
  </si>
  <si>
    <t>V-type proton ATPase subunit E OS=Saccharomyces cerevisiae GN=VMA4 PE=1 SV=4</t>
  </si>
  <si>
    <t>VATD_YEAST</t>
  </si>
  <si>
    <t>V-type proton ATPase subunit D OS=Saccharomyces cerevisiae GN=VMA8 PE=1 SV=1</t>
  </si>
  <si>
    <t>VA0D_YEAST</t>
  </si>
  <si>
    <t>V-type proton ATPase subunit d OS=Saccharomyces cerevisiae GN=VMA6 PE=1 SV=2</t>
  </si>
  <si>
    <t>VATC_YEAST</t>
  </si>
  <si>
    <t>V-type proton ATPase subunit C OS=Saccharomyces cerevisiae GN=VMA5 PE=1 SV=4</t>
  </si>
  <si>
    <t>VATB_YEAST</t>
  </si>
  <si>
    <t>V-type proton ATPase subunit B OS=Saccharomyces cerevisiae GN=VMA2 PE=1 SV=2</t>
  </si>
  <si>
    <t>VPH1_YEAST</t>
  </si>
  <si>
    <t>V-type proton ATPase subunit a, vacuolar isoform OS=Saccharomyces cerevisiae GN=VPH1 PE=1 SV=3</t>
  </si>
  <si>
    <t>VATA_YEAST</t>
  </si>
  <si>
    <t>V-type proton ATPase catalytic subunit A OS=Saccharomyces cerevisiae GN=TFP1 PE=1 SV=3</t>
  </si>
  <si>
    <t>SEC18_YEAST</t>
  </si>
  <si>
    <t>Vesicular-fusion protein SEC18 OS=Saccharomyces cerevisiae GN=SEC18 PE=1 SV=2</t>
  </si>
  <si>
    <t>SCS2_YEAST</t>
  </si>
  <si>
    <t>Vesicle-associated membrane protein-associated protein SCS2 OS=Saccharomyces cerevisiae GN=SCS2 PE=1 SV=3</t>
  </si>
  <si>
    <t>FAT1_YEAST</t>
  </si>
  <si>
    <t>Very long-chain fatty acid transport protein OS=Saccharomyces cerevisiae GN=FAT1 PE=1 SV=2</t>
  </si>
  <si>
    <t>VRP1_YEAST</t>
  </si>
  <si>
    <t>Verprolin OS=Saccharomyces cerevisiae GN=VRP1 PE=1 SV=2</t>
  </si>
  <si>
    <t>Valyl-tRNA synthetase, mitochondrial OS=Saccharomyces cerevisiae GN=VAS1 PE=1 SV=2</t>
  </si>
  <si>
    <t>VAL1_YEAST</t>
  </si>
  <si>
    <t>Valine/tyrosine/tryptophan amino-acid permease OS=Saccharomyces cerevisiae GN=VAP1 PE=1 SV=1</t>
  </si>
  <si>
    <t>SNF8_YEAST</t>
  </si>
  <si>
    <t>Vacuolar-sorting protein SNF8 OS=Saccharomyces cerevisiae GN=SNF8 PE=1 SV=1</t>
  </si>
  <si>
    <t>SNF7_YEAST</t>
  </si>
  <si>
    <t>Vacuolar-sorting protein SNF7 OS=Saccharomyces cerevisiae GN=SNF7 PE=1 SV=1</t>
  </si>
  <si>
    <t>VTC2_YEAST</t>
  </si>
  <si>
    <t>Vacuolar transporter chaperone 2 OS=Saccharomyces cerevisiae GN=VTC2 PE=1 SV=1</t>
  </si>
  <si>
    <t>DID2_YEAST</t>
  </si>
  <si>
    <t>Vacuolar protein-sorting-associated protein 46 OS=Saccharomyces cerevisiae GN=DID2 PE=1 SV=1</t>
  </si>
  <si>
    <t>VPS66_YEAST</t>
  </si>
  <si>
    <t>Vacuolar protein sorting-associated protein 66 OS=Saccharomyces cerevisiae GN=VPS66 PE=1 SV=1</t>
  </si>
  <si>
    <t>VPS54_YEAST</t>
  </si>
  <si>
    <t>Vacuolar protein sorting-associated protein 54 OS=Saccharomyces cerevisiae GN=VPS54 PE=1 SV=1</t>
  </si>
  <si>
    <t>VPS5_YEAST</t>
  </si>
  <si>
    <t>Vacuolar protein sorting-associated protein 5 OS=Saccharomyces cerevisiae GN=VPS5 PE=1 SV=1</t>
  </si>
  <si>
    <t>VPS41_YEAST</t>
  </si>
  <si>
    <t>Vacuolar protein sorting-associated protein 41 OS=Saccharomyces cerevisiae GN=VPS41 PE=1 SV=2</t>
  </si>
  <si>
    <t>VPS35_YEAST</t>
  </si>
  <si>
    <t>Vacuolar protein sorting-associated protein 35 OS=Saccharomyces cerevisiae GN=VPS35 PE=1 SV=2</t>
  </si>
  <si>
    <t>VPS33_YEAST</t>
  </si>
  <si>
    <t>Vacuolar protein sorting-associated protein 33 OS=Saccharomyces cerevisiae GN=VPS33 PE=1 SV=1</t>
  </si>
  <si>
    <t>VPS30_YEAST</t>
  </si>
  <si>
    <t>Vacuolar protein sorting-associated protein 30 OS=Saccharomyces cerevisiae GN=VPS30 PE=1 SV=1</t>
  </si>
  <si>
    <t>VPS3_YEAST</t>
  </si>
  <si>
    <t>Vacuolar protein sorting-associated protein 3 OS=Saccharomyces cerevisiae GN=VPS3 PE=1 SV=1</t>
  </si>
  <si>
    <t>PEP11_YEAST</t>
  </si>
  <si>
    <t>Vacuolar protein sorting-associated protein 29 OS=Saccharomyces cerevisiae GN=VPS29 PE=1 SV=1</t>
  </si>
  <si>
    <t>VPS26_YEAST</t>
  </si>
  <si>
    <t>Vacuolar protein sorting-associated protein 26 OS=Saccharomyces cerevisiae GN=VPS26 PE=1 SV=2</t>
  </si>
  <si>
    <t>VPS21_YEAST</t>
  </si>
  <si>
    <t>Vacuolar protein sorting-associated protein 21 OS=Saccharomyces cerevisiae GN=VPS21 PE=1 SV=1</t>
  </si>
  <si>
    <t>VPS20_YEAST</t>
  </si>
  <si>
    <t>Vacuolar protein sorting-associated protein 20 OS=Saccharomyces cerevisiae GN=VPS20 PE=1 SV=3</t>
  </si>
  <si>
    <t>VPS13_YEAST</t>
  </si>
  <si>
    <t>Vacuolar protein sorting-associated protein 13 OS=Saccharomyces cerevisiae GN=VPS13 PE=1 SV=1</t>
  </si>
  <si>
    <t>VPS1_YEAST</t>
  </si>
  <si>
    <t>Vacuolar protein sorting-associated protein 1 OS=Saccharomyces cerevisiae GN=VPS1 PE=1 SV=2</t>
  </si>
  <si>
    <t>VAC8_YEAST</t>
  </si>
  <si>
    <t>Vacuolar protein 8 OS=Saccharomyces cerevisiae GN=VAC8 PE=1 SV=3</t>
  </si>
  <si>
    <t>VAM7_YEAST</t>
  </si>
  <si>
    <t>Vacuolar morphogenesis protein 7 OS=Saccharomyces cerevisiae GN=VAM7 PE=1 SV=1</t>
  </si>
  <si>
    <t>IML1_YEAST</t>
  </si>
  <si>
    <t>Vacuolar membrane-associated protein IML1 OS=Saccharomyces cerevisiae GN=IML1 PE=1 SV=1</t>
  </si>
  <si>
    <t>PEP5_YEAST</t>
  </si>
  <si>
    <t>Vacuolar membrane protein PEP5 OS=Saccharomyces cerevisiae GN=PEP5 PE=1 SV=2</t>
  </si>
  <si>
    <t>PEP3_YEAST</t>
  </si>
  <si>
    <t>Vacuolar membrane protein PEP3 OS=Saccharomyces cerevisiae GN=PEP3 PE=1 SV=1</t>
  </si>
  <si>
    <t>VID30_YEAST</t>
  </si>
  <si>
    <t>Vacuolar import and degradation protein 30 OS=Saccharomyces cerevisiae GN=VID30 PE=1 SV=1</t>
  </si>
  <si>
    <t>VMA22_YEAST</t>
  </si>
  <si>
    <t>Vacuolar ATPase assembly protein VMA22 OS=Saccharomyces cerevisiae GN=VMA22 PE=1 SV=1</t>
  </si>
  <si>
    <t>AMPL_YEAST</t>
  </si>
  <si>
    <t>Vacuolar aminopeptidase 1 OS=Saccharomyces cerevisiae GN=APE1 PE=1 SV=2</t>
  </si>
  <si>
    <t>ATH1_YEAST</t>
  </si>
  <si>
    <t>Vacuolar acid trehalase OS=Saccharomyces cerevisiae GN=ATH1 PE=1 SV=1</t>
  </si>
  <si>
    <t>UGPA1_YEAST</t>
  </si>
  <si>
    <t>UTP--glucose-1-phosphate uridylyltransferase OS=Saccharomyces cerevisiae GN=UGP1 PE=1 SV=1</t>
  </si>
  <si>
    <t>HEM4_YEAST</t>
  </si>
  <si>
    <t>Uroporphyrinogen-III synthase OS=Saccharomyces cerevisiae GN=HEM4 PE=1 SV=2</t>
  </si>
  <si>
    <t>DCUP_YEAST</t>
  </si>
  <si>
    <t>Uroporphyrinogen decarboxylase OS=Saccharomyces cerevisiae GN=HEM12 PE=1 SV=1</t>
  </si>
  <si>
    <t>UPP_YEAST</t>
  </si>
  <si>
    <t>Uracil phosphoribosyltransferase OS=Saccharomyces cerevisiae GN=FUR1 PE=1 SV=2</t>
  </si>
  <si>
    <t>YC16_YEAST</t>
  </si>
  <si>
    <t>UPF0743 protein YCR087C-A OS=Saccharomyces cerevisiae GN=YCR087C-A PE=1 SV=1</t>
  </si>
  <si>
    <t>YK01_YEAST</t>
  </si>
  <si>
    <t>UPF0675 protein YKR021W OS=Saccharomyces cerevisiae GN=YKR021W PE=1 SV=1</t>
  </si>
  <si>
    <t>YN8B_YEAST</t>
  </si>
  <si>
    <t>UPF0674 endoplasmic reticulum membrane protein YNR021W OS=Saccharomyces cerevisiae GN=YNR021W PE=1 SV=3</t>
  </si>
  <si>
    <t>YHG9_YEAST</t>
  </si>
  <si>
    <t>UPF0673 membrane protein YHR009C OS=Saccharomyces cerevisiae GN=YHR009C PE=1 SV=2</t>
  </si>
  <si>
    <t>YP045_YEAST</t>
  </si>
  <si>
    <t>UPF0666 protein YPR045C OS=Saccharomyces cerevisiae GN=YPR045C PE=1 SV=1</t>
  </si>
  <si>
    <t>YD161_YEAST</t>
  </si>
  <si>
    <t>UPF0661 TPR repeat-containing protein YDR161W OS=Saccharomyces cerevisiae GN=YDR161W PE=1 SV=1</t>
  </si>
  <si>
    <t>YBZ1_YEAST</t>
  </si>
  <si>
    <t>UPF0657 nucleolar protein YBR141C OS=Saccharomyces cerevisiae GN=YBR141C PE=1 SV=1</t>
  </si>
  <si>
    <t>YCE7_YEAST</t>
  </si>
  <si>
    <t>UPF0647 protein YCL047C OS=Saccharomyces cerevisiae GN=YCL047C PE=1 SV=1</t>
  </si>
  <si>
    <t>YGZA_YEAST</t>
  </si>
  <si>
    <t>UPF0646 protein YGL250W OS=Saccharomyces cerevisiae GN=YGL250W PE=1 SV=2</t>
  </si>
  <si>
    <t>YBC8_YEAST</t>
  </si>
  <si>
    <t>UPF0642 protein YBL028C OS=Saccharomyces cerevisiae GN=YBL028C PE=1 SV=1</t>
  </si>
  <si>
    <t>YCY0_YEAST</t>
  </si>
  <si>
    <t>UPF0587 protein YCR090C OS=Saccharomyces cerevisiae GN=YCR090C PE=1 SV=1</t>
  </si>
  <si>
    <t>YO287_YEAST</t>
  </si>
  <si>
    <t>UPF0399 protein YOR287C OS=Saccharomyces cerevisiae GN=YOR287C PE=1 SV=1</t>
  </si>
  <si>
    <t>YP225_YEAST</t>
  </si>
  <si>
    <t>UPF0368 protein YPL225W OS=Saccharomyces cerevisiae GN=YPL225W PE=1 SV=1</t>
  </si>
  <si>
    <t>YCF7_YEAST</t>
  </si>
  <si>
    <t>UPF0327 protein YCL057C-A OS=Saccharomyces cerevisiae GN=YCL057C-A PE=2 SV=1</t>
  </si>
  <si>
    <t>YBY7_YEAST</t>
  </si>
  <si>
    <t>UPF0303 protein YBR137W OS=Saccharomyces cerevisiae GN=YBR137W PE=1 SV=2</t>
  </si>
  <si>
    <t>KRE33_YEAST</t>
  </si>
  <si>
    <t>UPF0202 protein KRE33 OS=Saccharomyces cerevisiae GN=KRE33 PE=1 SV=1</t>
  </si>
  <si>
    <t>YEY6_YEAST</t>
  </si>
  <si>
    <t>UPF0160 protein YER156C OS=Saccharomyces cerevisiae GN=YER156C PE=1 SV=1</t>
  </si>
  <si>
    <t>YL064_YEAST</t>
  </si>
  <si>
    <t>UPF0121 membrane protein YLR064W OS=Saccharomyces cerevisiae GN=YLR064W PE=1 SV=1</t>
  </si>
  <si>
    <t>YL023_YEAST</t>
  </si>
  <si>
    <t>UPF0121 membrane protein YLL023C OS=Saccharomyces cerevisiae GN=YLL023C PE=1 SV=1</t>
  </si>
  <si>
    <t>YJX8_YEAST</t>
  </si>
  <si>
    <t>UPF0103 protein YJR008W OS=Saccharomyces cerevisiae GN=YJR008W PE=1 SV=1</t>
  </si>
  <si>
    <t>YG1D_YEAST</t>
  </si>
  <si>
    <t>UPF0082 protein YGR021W OS=Saccharomyces cerevisiae GN=YGR021W PE=1 SV=1</t>
  </si>
  <si>
    <t>YKG9_YEAST</t>
  </si>
  <si>
    <t>UPF0067 GAF domain-containing protein YKL069W OS=Saccharomyces cerevisiae GN=YKL069W PE=1 SV=1</t>
  </si>
  <si>
    <t>FMP40_YEAST</t>
  </si>
  <si>
    <t>UPF0061 protein FMP40 OS=Saccharomyces cerevisiae GN=FMP40 PE=1 SV=1</t>
  </si>
  <si>
    <t>YO087_YEAST</t>
  </si>
  <si>
    <t>Uncharacterized WD repeat-containing protein YOL087C OS=Saccharomyces cerevisiae GN=YOL087C PE=1 SV=1</t>
  </si>
  <si>
    <t>ESBP6_YEAST</t>
  </si>
  <si>
    <t>Uncharacterized transporter ESBP6 OS=Saccharomyces cerevisiae GN=ESBP6 PE=1 SV=1</t>
  </si>
  <si>
    <t>YK44_YEAST</t>
  </si>
  <si>
    <t>Uncharacterized transcriptional regulatory protein YKR064W OS=Saccharomyces cerevisiae GN=YKR064W PE=1 SV=1</t>
  </si>
  <si>
    <t>TBS1_YEAST</t>
  </si>
  <si>
    <t>Uncharacterized transcriptional regulatory protein TBS1 OS=Saccharomyces cerevisiae GN=TBS1 PE=1 SV=1</t>
  </si>
  <si>
    <t>YP184_YEAST</t>
  </si>
  <si>
    <t>Uncharacterized RNA-binding protein YPL184C OS=Saccharomyces cerevisiae GN=YPL184C PE=1 SV=1</t>
  </si>
  <si>
    <t>YG5B_YEAST</t>
  </si>
  <si>
    <t>Uncharacterized RNA-binding protein YGR250C OS=Saccharomyces cerevisiae GN=YGR250C PE=1 SV=1</t>
  </si>
  <si>
    <t>YP074_YEAST</t>
  </si>
  <si>
    <t>Uncharacterized protein YPR074W-A OS=Saccharomyces cerevisiae GN=YPR074W-A PE=3 SV=1</t>
  </si>
  <si>
    <t>YP245_YEAST</t>
  </si>
  <si>
    <t>Uncharacterized protein YPL245W OS=Saccharomyces cerevisiae GN=YPL245W PE=1 SV=1</t>
  </si>
  <si>
    <t>YP034_YEAST</t>
  </si>
  <si>
    <t>Uncharacterized protein YPL034W OS=Saccharomyces cerevisiae GN=YPL034W PE=2 SV=1</t>
  </si>
  <si>
    <t>YO316_YEAST</t>
  </si>
  <si>
    <t>Uncharacterized protein YOR316C-A OS=Saccharomyces cerevisiae GN=YOR316C-A PE=2 SV=1</t>
  </si>
  <si>
    <t>YO304_YEAST</t>
  </si>
  <si>
    <t>Uncharacterized protein YOR304C-A OS=Saccharomyces cerevisiae GN=YOR304C-A PE=1 SV=1</t>
  </si>
  <si>
    <t>YO289_YEAST</t>
  </si>
  <si>
    <t>Uncharacterized protein YOR289W OS=Saccharomyces cerevisiae GN=YOR289W PE=1 SV=1</t>
  </si>
  <si>
    <t>YO227_YEAST</t>
  </si>
  <si>
    <t>Uncharacterized protein YOR227W OS=Saccharomyces cerevisiae GN=YOR227W PE=1 SV=1</t>
  </si>
  <si>
    <t>YO112_YEAST</t>
  </si>
  <si>
    <t>Uncharacterized protein YOR112W OS=Saccharomyces cerevisiae GN=YOR112W PE=1 SV=1</t>
  </si>
  <si>
    <t>YO051_YEAST</t>
  </si>
  <si>
    <t>Uncharacterized protein YOR051C OS=Saccharomyces cerevisiae GN=YOR051C PE=1 SV=1</t>
  </si>
  <si>
    <t>YO086_YEAST</t>
  </si>
  <si>
    <t>Uncharacterized protein YOL086W-A OS=Saccharomyces cerevisiae GN=YOL086W-A PE=2 SV=1</t>
  </si>
  <si>
    <t>YO083_YEAST</t>
  </si>
  <si>
    <t>Uncharacterized protein YOL083W OS=Saccharomyces cerevisiae GN=YOL083W PE=1 SV=1</t>
  </si>
  <si>
    <t>YO022_YEAST</t>
  </si>
  <si>
    <t>Uncharacterized protein YOL022C OS=Saccharomyces cerevisiae GN=YOL022C PE=1 SV=2</t>
  </si>
  <si>
    <t>YN53_YEAST</t>
  </si>
  <si>
    <t>Uncharacterized protein YNL313C OS=Saccharomyces cerevisiae GN=YNL313C PE=1 SV=1</t>
  </si>
  <si>
    <t>YNU8_YEAST</t>
  </si>
  <si>
    <t>Uncharacterized protein YNL208W OS=Saccharomyces cerevisiae GN=YNL208W PE=1 SV=2</t>
  </si>
  <si>
    <t>YNU0_YEAST</t>
  </si>
  <si>
    <t>Uncharacterized protein YNL200C OS=Saccharomyces cerevisiae GN=YNL200C PE=1 SV=1</t>
  </si>
  <si>
    <t>YNT3_YEAST</t>
  </si>
  <si>
    <t>Uncharacterized protein YNL193W OS=Saccharomyces cerevisiae GN=YNL193W PE=2 SV=1</t>
  </si>
  <si>
    <t>YNS1_YEAST</t>
  </si>
  <si>
    <t>Uncharacterized protein YNL181W OS=Saccharomyces cerevisiae GN=YNL181W PE=1 SV=1</t>
  </si>
  <si>
    <t>YNN4_YEAST</t>
  </si>
  <si>
    <t>Uncharacterized protein YNL134C OS=Saccharomyces cerevisiae GN=YNL134C PE=1 SV=1</t>
  </si>
  <si>
    <t>YNK8_YEAST</t>
  </si>
  <si>
    <t>Uncharacterized protein YNL108C OS=Saccharomyces cerevisiae GN=YNL108C PE=1 SV=1</t>
  </si>
  <si>
    <t>YNC2_YEAST</t>
  </si>
  <si>
    <t>Uncharacterized protein YNL022C OS=Saccharomyces cerevisiae GN=YNL022C PE=1 SV=1</t>
  </si>
  <si>
    <t>YM96_YEAST</t>
  </si>
  <si>
    <t>Uncharacterized protein YMR317W OS=Saccharomyces cerevisiae GN=YMR317W PE=2 SV=1</t>
  </si>
  <si>
    <t>YM94_YEAST</t>
  </si>
  <si>
    <t>Uncharacterized protein YMR315W OS=Saccharomyces cerevisiae GN=YMR315W PE=1 SV=1</t>
  </si>
  <si>
    <t>YM91_YEAST</t>
  </si>
  <si>
    <t>Uncharacterized protein YMR310C OS=Saccharomyces cerevisiae GN=YMR310C PE=1 SV=1</t>
  </si>
  <si>
    <t>YM8C_YEAST</t>
  </si>
  <si>
    <t>Uncharacterized protein YMR262W OS=Saccharomyces cerevisiae GN=YMR262W PE=1 SV=2</t>
  </si>
  <si>
    <t>YM8A_YEAST</t>
  </si>
  <si>
    <t>Uncharacterized protein YMR258C OS=Saccharomyces cerevisiae GN=YMR258C PE=1 SV=1</t>
  </si>
  <si>
    <t>YM244_YEAST</t>
  </si>
  <si>
    <t>Uncharacterized protein YMR244C-A OS=Saccharomyces cerevisiae GN=YMR244C-A PE=1 SV=1</t>
  </si>
  <si>
    <t>YM54_YEAST</t>
  </si>
  <si>
    <t>Uncharacterized protein YMR196W OS=Saccharomyces cerevisiae GN=YMR196W PE=1 SV=1</t>
  </si>
  <si>
    <t>YM44_YEAST</t>
  </si>
  <si>
    <t>Uncharacterized protein YMR178W OS=Saccharomyces cerevisiae GN=YMR178W PE=1 SV=1</t>
  </si>
  <si>
    <t>YM32_YEAST</t>
  </si>
  <si>
    <t>Uncharacterized protein YMR157C OS=Saccharomyces cerevisiae GN=YMR157C PE=1 SV=1</t>
  </si>
  <si>
    <t>YM27_YEAST</t>
  </si>
  <si>
    <t>Uncharacterized protein YMR152W OS=Saccharomyces cerevisiae GN=YMR152W PE=1 SV=2</t>
  </si>
  <si>
    <t>YM11_YEAST</t>
  </si>
  <si>
    <t>Uncharacterized protein YMR124W OS=Saccharomyces cerevisiae GN=YMR124W PE=1 SV=2</t>
  </si>
  <si>
    <t>YMY8_YEAST</t>
  </si>
  <si>
    <t>Uncharacterized protein YMR098C OS=Saccharomyces cerevisiae GN=YMR098C PE=1 SV=1</t>
  </si>
  <si>
    <t>YMX6_YEAST</t>
  </si>
  <si>
    <t>Uncharacterized protein YMR086W OS=Saccharomyces cerevisiae GN=YMR086W PE=1 SV=1</t>
  </si>
  <si>
    <t>YMS1_YEAST</t>
  </si>
  <si>
    <t>Uncharacterized protein YMR031C OS=Saccharomyces cerevisiae GN=YMR031C PE=1 SV=1</t>
  </si>
  <si>
    <t>YMO3_YEAST</t>
  </si>
  <si>
    <t>Uncharacterized protein YMR003W OS=Saccharomyces cerevisiae GN=YMR003W PE=1 SV=1</t>
  </si>
  <si>
    <t>YML9_YEAST</t>
  </si>
  <si>
    <t>Uncharacterized protein YML119W OS=Saccharomyces cerevisiae GN=YML119W PE=1 SV=1</t>
  </si>
  <si>
    <t>YMH9_YEAST</t>
  </si>
  <si>
    <t>Uncharacterized protein YML079W OS=Saccharomyces cerevisiae GN=YML079W PE=1 SV=1</t>
  </si>
  <si>
    <t>YMF0_YEAST</t>
  </si>
  <si>
    <t>Uncharacterized protein YML050W OS=Saccharomyces cerevisiae GN=YML050W PE=2 SV=1</t>
  </si>
  <si>
    <t>YMC0_YEAST</t>
  </si>
  <si>
    <t>Uncharacterized protein YML020W OS=Saccharomyces cerevisiae GN=YML020W PE=1 SV=1</t>
  </si>
  <si>
    <t>YL460_YEAST</t>
  </si>
  <si>
    <t>Uncharacterized protein YLR460C OS=Saccharomyces cerevisiae GN=YLR460C PE=1 SV=1</t>
  </si>
  <si>
    <t>YL392_YEAST</t>
  </si>
  <si>
    <t>Uncharacterized protein YLR392C OS=Saccharomyces cerevisiae GN=YLR392C PE=1 SV=3</t>
  </si>
  <si>
    <t>YL361_YEAST</t>
  </si>
  <si>
    <t>Uncharacterized protein YLR361C-A OS=Saccharomyces cerevisiae GN=YLR361C-A PE=1 SV=1</t>
  </si>
  <si>
    <t>YL301_YEAST</t>
  </si>
  <si>
    <t>Uncharacterized protein YLR301W OS=Saccharomyces cerevisiae GN=YLR301W PE=1 SV=1</t>
  </si>
  <si>
    <t>YL179_YEAST</t>
  </si>
  <si>
    <t>Uncharacterized protein YLR179C OS=Saccharomyces cerevisiae GN=YLR179C PE=1 SV=1</t>
  </si>
  <si>
    <t>YL177_YEAST</t>
  </si>
  <si>
    <t>Uncharacterized protein YLR177W OS=Saccharomyces cerevisiae GN=YLR177W PE=1 SV=1</t>
  </si>
  <si>
    <t>YL149_YEAST</t>
  </si>
  <si>
    <t>Uncharacterized protein YLR149C OS=Saccharomyces cerevisiae GN=YLR149C PE=1 SV=1</t>
  </si>
  <si>
    <t>YL104_YEAST</t>
  </si>
  <si>
    <t>Uncharacterized protein YLR104W OS=Saccharomyces cerevisiae GN=YLR104W PE=1 SV=1</t>
  </si>
  <si>
    <t>YK50_YEAST</t>
  </si>
  <si>
    <t>Uncharacterized protein YKR070W OS=Saccharomyces cerevisiae GN=YKR070W PE=1 SV=1</t>
  </si>
  <si>
    <t>YK23_YEAST</t>
  </si>
  <si>
    <t>Uncharacterized protein YKR043C OS=Saccharomyces cerevisiae GN=YKR043C PE=1 SV=1</t>
  </si>
  <si>
    <t>YK03_YEAST</t>
  </si>
  <si>
    <t>Uncharacterized protein YKR023W OS=Saccharomyces cerevisiae GN=YKR023W PE=1 SV=1</t>
  </si>
  <si>
    <t>YKZ1_YEAST</t>
  </si>
  <si>
    <t>Uncharacterized protein YKR011C OS=Saccharomyces cerevisiae GN=YKR011C PE=1 SV=2</t>
  </si>
  <si>
    <t>YKV5_YEAST</t>
  </si>
  <si>
    <t>Uncharacterized protein YKL215C OS=Saccharomyces cerevisiae GN=YKL215C PE=1 SV=2</t>
  </si>
  <si>
    <t>YKP1_YEAST</t>
  </si>
  <si>
    <t>Uncharacterized protein YKL151C OS=Saccharomyces cerevisiae GN=YKL151C PE=1 SV=1</t>
  </si>
  <si>
    <t>YKN0_YEAST</t>
  </si>
  <si>
    <t>Uncharacterized protein YKL130C OS=Saccharomyces cerevisiae GN=YKL130C PE=1 SV=1</t>
  </si>
  <si>
    <t>YKM8_YEAST</t>
  </si>
  <si>
    <t>Uncharacterized protein YKL128C OS=Saccharomyces cerevisiae GN=YKL128C PE=1 SV=1</t>
  </si>
  <si>
    <t>YKK5_YEAST</t>
  </si>
  <si>
    <t>Uncharacterized protein YKL105C OS=Saccharomyces cerevisiae GN=YKL105C PE=1 SV=1</t>
  </si>
  <si>
    <t>YKJ8_YEAST</t>
  </si>
  <si>
    <t>Uncharacterized protein YKL098W OS=Saccharomyces cerevisiae GN=YKL098W PE=2 SV=1</t>
  </si>
  <si>
    <t>YKH7_YEAST</t>
  </si>
  <si>
    <t>Uncharacterized protein YKL077W OS=Saccharomyces cerevisiae GN=YKL077W PE=1 SV=1</t>
  </si>
  <si>
    <t>YKH0_YEAST</t>
  </si>
  <si>
    <t>Uncharacterized protein YKL070W OS=Saccharomyces cerevisiae GN=YKL070W PE=2 SV=1</t>
  </si>
  <si>
    <t>YKF4_YEAST</t>
  </si>
  <si>
    <t>Uncharacterized protein YKL054C OS=Saccharomyces cerevisiae GN=YKL054C PE=1 SV=1</t>
  </si>
  <si>
    <t>YJ9J_YEAST</t>
  </si>
  <si>
    <t>Uncharacterized protein YJR142W OS=Saccharomyces cerevisiae GN=YJR142W PE=1 SV=1</t>
  </si>
  <si>
    <t>YJ81_YEAST</t>
  </si>
  <si>
    <t>Uncharacterized protein YJR111C OS=Saccharomyces cerevisiae GN=YJR111C PE=1 SV=1</t>
  </si>
  <si>
    <t>YJ16_YEAST</t>
  </si>
  <si>
    <t>Uncharacterized protein YJR046W OS=Saccharomyces cerevisiae GN=YJR046W PE=1 SV=1</t>
  </si>
  <si>
    <t>YJV7_YEAST</t>
  </si>
  <si>
    <t>Uncharacterized protein YJL217W OS=Saccharomyces cerevisiae GN=YJL217W PE=1 SV=1</t>
  </si>
  <si>
    <t>YJR1_YEAST</t>
  </si>
  <si>
    <t>Uncharacterized protein YJL171C OS=Saccharomyces cerevisiae GN=YJL171C PE=1 SV=1</t>
  </si>
  <si>
    <t>YJ133_YEAST</t>
  </si>
  <si>
    <t>Uncharacterized protein YJL133C-A OS=Saccharomyces cerevisiae GN=YJL133C-A PE=1 SV=1</t>
  </si>
  <si>
    <t>YIS3_YEAST</t>
  </si>
  <si>
    <t>Uncharacterized protein YIR003W OS=Saccharomyces cerevisiae GN=YIR003W PE=1 SV=1</t>
  </si>
  <si>
    <t>YIM7_YEAST</t>
  </si>
  <si>
    <t>Uncharacterized protein YIL127C OS=Saccharomyces cerevisiae GN=YIL127C PE=1 SV=1</t>
  </si>
  <si>
    <t>YIJ1_YEAST</t>
  </si>
  <si>
    <t>Uncharacterized protein YIL091C OS=Saccharomyces cerevisiae GN=YIL091C PE=1 SV=1</t>
  </si>
  <si>
    <t>YH09_YEAST</t>
  </si>
  <si>
    <t>Uncharacterized protein YHR209W OS=Saccharomyces cerevisiae GN=YHR209W PE=1 SV=1</t>
  </si>
  <si>
    <t>YHU6_YEAST</t>
  </si>
  <si>
    <t>Uncharacterized protein YHR146W OS=Saccharomyces cerevisiae GN=YHR146W PE=1 SV=1</t>
  </si>
  <si>
    <t>YHS7_YEAST</t>
  </si>
  <si>
    <t>Uncharacterized protein YHR127W OS=Saccharomyces cerevisiae GN=YHR127W PE=1 SV=1</t>
  </si>
  <si>
    <t>YHP7_YEAST</t>
  </si>
  <si>
    <t>Uncharacterized protein YHR097C OS=Saccharomyces cerevisiae GN=YHR097C PE=1 SV=1</t>
  </si>
  <si>
    <t>YHO0_YEAST</t>
  </si>
  <si>
    <t>Uncharacterized protein YHR080C OS=Saccharomyces cerevisiae GN=YHR080C PE=1 SV=1</t>
  </si>
  <si>
    <t>YG5X_YEAST</t>
  </si>
  <si>
    <t>Uncharacterized protein YGR283C OS=Saccharomyces cerevisiae GN=YGR283C PE=1 SV=1</t>
  </si>
  <si>
    <t>YG5L_YEAST</t>
  </si>
  <si>
    <t>Uncharacterized protein YGR266W OS=Saccharomyces cerevisiae GN=YGR266W PE=1 SV=1</t>
  </si>
  <si>
    <t>YG4E_YEAST</t>
  </si>
  <si>
    <t>Uncharacterized protein YGR203W OS=Saccharomyces cerevisiae GN=YGR203W PE=1 SV=1</t>
  </si>
  <si>
    <t>YG3A_YEAST</t>
  </si>
  <si>
    <t>Uncharacterized protein YGR130C OS=Saccharomyces cerevisiae GN=YGR130C PE=1 SV=1</t>
  </si>
  <si>
    <t>YG37_YEAST</t>
  </si>
  <si>
    <t>Uncharacterized protein YGR127W OS=Saccharomyces cerevisiae GN=YGR127W PE=1 SV=1</t>
  </si>
  <si>
    <t>YG32_YEAST</t>
  </si>
  <si>
    <t>Uncharacterized protein YGR117C OS=Saccharomyces cerevisiae GN=YGR117C PE=1 SV=1</t>
  </si>
  <si>
    <t>YG2V_YEAST</t>
  </si>
  <si>
    <t>Uncharacterized protein YGR110W OS=Saccharomyces cerevisiae GN=YGR110W PE=1 SV=1</t>
  </si>
  <si>
    <t>YGI2_YEAST</t>
  </si>
  <si>
    <t>Uncharacterized protein YGL082W OS=Saccharomyces cerevisiae GN=YGL082W PE=1 SV=1</t>
  </si>
  <si>
    <t>YER0_YEAST</t>
  </si>
  <si>
    <t>Uncharacterized protein YER080W OS=Saccharomyces cerevisiae GN=YER080W PE=1 SV=1</t>
  </si>
  <si>
    <t>YEN1_YEAST</t>
  </si>
  <si>
    <t>Uncharacterized protein YER041W OS=Saccharomyces cerevisiae GN=YER041W PE=1 SV=1</t>
  </si>
  <si>
    <t>YEW7_YEAST</t>
  </si>
  <si>
    <t>Uncharacterized protein YEL137C OS=Saccharomyces cerevisiae GN=YER137C PE=2 SV=1</t>
  </si>
  <si>
    <t>YEF3_YEAST</t>
  </si>
  <si>
    <t>Uncharacterized protein YEL043W OS=Saccharomyces cerevisiae GN=YEL043W PE=1 SV=1</t>
  </si>
  <si>
    <t>YEA7_YEAST</t>
  </si>
  <si>
    <t>Uncharacterized protein YEL007W OS=Saccharomyces cerevisiae GN=YEL007W PE=1 SV=1</t>
  </si>
  <si>
    <t>YD391_YEAST</t>
  </si>
  <si>
    <t>Uncharacterized protein YDR391C OS=Saccharomyces cerevisiae GN=YDR391C PE=1 SV=1</t>
  </si>
  <si>
    <t>PAL1_YEAST</t>
  </si>
  <si>
    <t>Uncharacterized protein YDR348C OS=Saccharomyces cerevisiae GN=YDR348C PE=1 SV=1</t>
  </si>
  <si>
    <t>YD144_YEAST</t>
  </si>
  <si>
    <t>Uncharacterized protein YDL144C OS=Saccharomyces cerevisiae GN=YDL144C PE=1 SV=2</t>
  </si>
  <si>
    <t>YD012_YEAST</t>
  </si>
  <si>
    <t>Uncharacterized protein YDL012C OS=Saccharomyces cerevisiae GN=YDL012C PE=1 SV=1</t>
  </si>
  <si>
    <t>YCQ6_YEAST</t>
  </si>
  <si>
    <t>Uncharacterized protein YCR016W OS=Saccharomyces cerevisiae GN=YCR016W PE=1 SV=2</t>
  </si>
  <si>
    <t>YB9P_YEAST</t>
  </si>
  <si>
    <t>Uncharacterized protein YBR271W OS=Saccharomyces cerevisiae GN=YBR271W PE=1 SV=1</t>
  </si>
  <si>
    <t>YB9F_YEAST</t>
  </si>
  <si>
    <t>Uncharacterized protein YBR259W OS=Saccharomyces cerevisiae GN=YBR259W PE=1 SV=1</t>
  </si>
  <si>
    <t>YB96_YEAST</t>
  </si>
  <si>
    <t>Uncharacterized protein YBR246W OS=Saccharomyces cerevisiae GN=YBR246W PE=1 SV=1</t>
  </si>
  <si>
    <t>YB75_YEAST</t>
  </si>
  <si>
    <t>Uncharacterized protein YBR225W OS=Saccharomyces cerevisiae GN=YBR225W PE=1 SV=1</t>
  </si>
  <si>
    <t>YB191_YEAST</t>
  </si>
  <si>
    <t>Uncharacterized protein YBR191W-A OS=Saccharomyces cerevisiae GN=YBR191W-A PE=3 SV=1</t>
  </si>
  <si>
    <t>YBV8_YEAST</t>
  </si>
  <si>
    <t>Uncharacterized protein YBR108W OS=Saccharomyces cerevisiae GN=YBR108W PE=1 SV=2</t>
  </si>
  <si>
    <t>YBJ5_YEAST</t>
  </si>
  <si>
    <t>Uncharacterized protein YBL095W OS=Saccharomyces cerevisiae GN=YBL095W PE=1 SV=1</t>
  </si>
  <si>
    <t>YBI6_YEAST</t>
  </si>
  <si>
    <t>Uncharacterized protein YBL086C OS=Saccharomyces cerevisiae GN=YBL086C PE=1 SV=1</t>
  </si>
  <si>
    <t>RSN1_YEAST</t>
  </si>
  <si>
    <t>Uncharacterized protein RSN1 OS=Saccharomyces cerevisiae GN=RSN1 PE=1 SV=1</t>
  </si>
  <si>
    <t>MRP8_YEAST</t>
  </si>
  <si>
    <t>Uncharacterized protein MRP8 OS=Saccharomyces cerevisiae GN=MRP8 PE=1 SV=1</t>
  </si>
  <si>
    <t>JIP4_YEAST</t>
  </si>
  <si>
    <t>Uncharacterized protein JIP4 OS=Saccharomyces cerevisiae GN=JIP4 PE=1 SV=2</t>
  </si>
  <si>
    <t>IRC10_YEAST</t>
  </si>
  <si>
    <t>Uncharacterized protein IRC10 OS=Saccharomyces cerevisiae GN=IRC10 PE=2 SV=1</t>
  </si>
  <si>
    <t>YNT4_YEAST</t>
  </si>
  <si>
    <t>Uncharacterized plasma membrane protein YNL194C OS=Saccharomyces cerevisiae GN=YNL194C PE=1 SV=1</t>
  </si>
  <si>
    <t>YNB0_YEAST</t>
  </si>
  <si>
    <t>Uncharacterized phosphatase YNL010W OS=Saccharomyces cerevisiae GN=YNL010W PE=1 SV=1</t>
  </si>
  <si>
    <t>YP115_YEAST</t>
  </si>
  <si>
    <t>Uncharacterized PH domain-containing protein YPR115W OS=Saccharomyces cerevisiae GN=YPR115W PE=1 SV=1</t>
  </si>
  <si>
    <t>YP091_YEAST</t>
  </si>
  <si>
    <t>Uncharacterized PH domain-containing protein YPR091C OS=Saccharomyces cerevisiae GN=YPR091C PE=1 SV=1</t>
  </si>
  <si>
    <t>YFH6_YEAST</t>
  </si>
  <si>
    <t>Uncharacterized peptidase YFR006W OS=Saccharomyces cerevisiae GN=YFR006W PE=1 SV=1</t>
  </si>
  <si>
    <t>YM71_YEAST</t>
  </si>
  <si>
    <t>Uncharacterized oxidoreductase YMR226C OS=Saccharomyces cerevisiae GN=YMR226C PE=1 SV=1</t>
  </si>
  <si>
    <t>YKH1_YEAST</t>
  </si>
  <si>
    <t>Uncharacterized oxidoreductase YKL071W OS=Saccharomyces cerevisiae GN=YKL071W PE=1 SV=1</t>
  </si>
  <si>
    <t>YJ66_YEAST</t>
  </si>
  <si>
    <t>Uncharacterized oxidoreductase YJR096W OS=Saccharomyces cerevisiae GN=YJR096W PE=1 SV=1</t>
  </si>
  <si>
    <t>YIV6_YEAST</t>
  </si>
  <si>
    <t>Uncharacterized oxidoreductase YIR036C OS=Saccharomyces cerevisiae GN=YIR036C PE=1 SV=1</t>
  </si>
  <si>
    <t>YHC1_YEAST</t>
  </si>
  <si>
    <t>Uncharacterized oxidoreductase YHL021C OS=Saccharomyces cerevisiae GN=YHL021C PE=1 SV=2</t>
  </si>
  <si>
    <t>YN00_YEAST</t>
  </si>
  <si>
    <t>Uncharacterized ORAOV1 family protein YNL260C OS=Saccharomyces cerevisiae GN=YNL260C PE=1 SV=1</t>
  </si>
  <si>
    <t>YMRF1_YEAST</t>
  </si>
  <si>
    <t>Uncharacterized mitochondrial protein RF1 OS=Saccharomyces cerevisiae GN=Q0255 PE=2 SV=3</t>
  </si>
  <si>
    <t>FMP41_YEAST</t>
  </si>
  <si>
    <t>Uncharacterized mitochondrial hydrolase FMP41 OS=Saccharomyces cerevisiae GN=FMP41 PE=1 SV=1</t>
  </si>
  <si>
    <t>YIG4_YEAST</t>
  </si>
  <si>
    <t>Uncharacterized methyltransferase YIL064W OS=Saccharomyces cerevisiae GN=YIL064W PE=1 SV=1</t>
  </si>
  <si>
    <t>YP041_YEAST</t>
  </si>
  <si>
    <t>Uncharacterized membrane protein YPL041C OS=Saccharomyces cerevisiae GN=YPL041C PE=1 SV=1</t>
  </si>
  <si>
    <t>YOL19_YEAST</t>
  </si>
  <si>
    <t>Uncharacterized membrane protein YOL019W OS=Saccharomyces cerevisiae GN=YOL019W PE=1 SV=1</t>
  </si>
  <si>
    <t>YD133_YEAST</t>
  </si>
  <si>
    <t>Uncharacterized membrane protein YDL133W OS=Saccharomyces cerevisiae GN=YDL133W PE=1 SV=1</t>
  </si>
  <si>
    <t>YG4I_YEAST</t>
  </si>
  <si>
    <t>Uncharacterized GTP-binding protein YGR210C OS=Saccharomyces cerevisiae GN=YGR210C PE=1 SV=1</t>
  </si>
  <si>
    <t>YG3Y_YEAST</t>
  </si>
  <si>
    <t>Uncharacterized GTP-binding protein YGR173W OS=Saccharomyces cerevisiae GN=YGR173W PE=1 SV=1</t>
  </si>
  <si>
    <t>OLA1_YEAST</t>
  </si>
  <si>
    <t>Uncharacterized GTP-binding protein OLA1 OS=Saccharomyces cerevisiae GN=OLA1 PE=1 SV=1</t>
  </si>
  <si>
    <t>YBQ6_YEAST</t>
  </si>
  <si>
    <t>Uncharacterized glycosyl hydrolase YBR056W OS=Saccharomyces cerevisiae GN=YBR056W PE=1 SV=1</t>
  </si>
  <si>
    <t>YJY5_YEAST</t>
  </si>
  <si>
    <t>Uncharacterized endoplasmic reticulum membrane protein YJR015W OS=Saccharomyces cerevisiae GN=YJR015W PE=1 SV=1</t>
  </si>
  <si>
    <t>YA044_YEAST</t>
  </si>
  <si>
    <t>Uncharacterized bolA-like protein YAL044W-A OS=Saccharomyces cerevisiae GN=YAL044W-A PE=1 SV=1</t>
  </si>
  <si>
    <t>YL247_YEAST</t>
  </si>
  <si>
    <t>Uncharacterized ATP-dependent helicase YLR247C OS=Saccharomyces cerevisiae GN=YLR247C PE=1 SV=1</t>
  </si>
  <si>
    <t>YHJ1_YEAST</t>
  </si>
  <si>
    <t>Uncharacterized ATP-dependent helicase YHR031C OS=Saccharomyces cerevisiae GN=YHR031C PE=1 SV=1</t>
  </si>
  <si>
    <t>FUN30_YEAST</t>
  </si>
  <si>
    <t>Uncharacterized ATP-dependent helicase FUN30 OS=Saccharomyces cerevisiae GN=FUN30 PE=1 SV=1</t>
  </si>
  <si>
    <t>YO075_YEAST</t>
  </si>
  <si>
    <t>Uncharacterized ABC transporter ATP-binding protein/permease YOL075C OS=Saccharomyces cerevisiae GN=YOL075C/YOL074C PE=1 SV=2</t>
  </si>
  <si>
    <t>YN99_YEAST</t>
  </si>
  <si>
    <t>Uncharacterized ABC transporter ATP-binding protein/permease YNR070W OS=Saccharomyces cerevisiae GN=YNR070W PE=2 SV=1</t>
  </si>
  <si>
    <t>YD061_YEAST</t>
  </si>
  <si>
    <t>Uncharacterized ABC transporter ATP-binding protein YDR061W OS=Saccharomyces cerevisiae GN=YDR061W PE=1 SV=1</t>
  </si>
  <si>
    <t>GPT_YEAST</t>
  </si>
  <si>
    <t>UDP-N-acetylglucosamine--dolichyl-phosphate N-acetylglucosaminephosphotransferase OS=Saccharomyces cerevisiae GN=ALG7 PE=1 SV=1</t>
  </si>
  <si>
    <t>UAP1_YEAST</t>
  </si>
  <si>
    <t>UDP-N-acetylglucosamine pyrophosphorylase OS=Saccharomyces cerevisiae GN=UAP1 PE=1 SV=1</t>
  </si>
  <si>
    <t>UBX6_YEAST</t>
  </si>
  <si>
    <t>UBX domain-containing protein 6 OS=Saccharomyces cerevisiae GN=UBX6 PE=1 SV=1</t>
  </si>
  <si>
    <t>UBX4_YEAST</t>
  </si>
  <si>
    <t>UBX domain-containing protein 4 OS=Saccharomyces cerevisiae GN=UBX4 PE=1 SV=1</t>
  </si>
  <si>
    <t>BRE5_YEAST</t>
  </si>
  <si>
    <t>UBP3-associated protein BRE5 OS=Saccharomyces cerevisiae GN=BRE5 PE=1 SV=1</t>
  </si>
  <si>
    <t>ULP1_YEAST</t>
  </si>
  <si>
    <t>Ubiquitin-like-specific protease 1 OS=Saccharomyces cerevisiae GN=ULP1 PE=1 SV=1</t>
  </si>
  <si>
    <t>SMT3_YEAST</t>
  </si>
  <si>
    <t>Ubiquitin-like protein SMT3 OS=Saccharomyces cerevisiae GN=SMT3 PE=1 SV=1</t>
  </si>
  <si>
    <t>MDY2_YEAST</t>
  </si>
  <si>
    <t>Ubiquitin-like protein MDY2 OS=Saccharomyces cerevisiae GN=MDY2 PE=1 SV=1</t>
  </si>
  <si>
    <t>UBC7_YEAST</t>
  </si>
  <si>
    <t>Ubiquitin-conjugating enzyme E2-18 kDa OS=Saccharomyces cerevisiae GN=UBC7 PE=1 SV=1</t>
  </si>
  <si>
    <t>UBA1_YEAST</t>
  </si>
  <si>
    <t>Ubiquitin-activating enzyme E1 1 OS=Saccharomyces cerevisiae GN=UBA1 PE=1 SV=2</t>
  </si>
  <si>
    <t>UBIQ_YEAST</t>
  </si>
  <si>
    <t>Ubiquitin OS=Saccharomyces cerevisiae GN=UBI1 PE=1 SV=1</t>
  </si>
  <si>
    <t>BUL2_YEAST</t>
  </si>
  <si>
    <t>Ubiquitin ligase-binding protein BUL2 OS=Saccharomyces cerevisiae GN=BUL2 PE=1 SV=1</t>
  </si>
  <si>
    <t>BUL1_YEAST</t>
  </si>
  <si>
    <t>Ubiquitin ligase-binding protein BUL1 OS=Saccharomyces cerevisiae GN=BUL1 PE=1 SV=1</t>
  </si>
  <si>
    <t>UBL1_YEAST</t>
  </si>
  <si>
    <t>Ubiquitin carboxyl-terminal hydrolase YUH1 OS=Saccharomyces cerevisiae GN=YUH1 PE=1 SV=1</t>
  </si>
  <si>
    <t>UBP7_YEAST</t>
  </si>
  <si>
    <t>Ubiquitin carboxyl-terminal hydrolase 7 OS=Saccharomyces cerevisiae GN=UBP7 PE=1 SV=1</t>
  </si>
  <si>
    <t>UBP5_YEAST</t>
  </si>
  <si>
    <t>Ubiquitin carboxyl-terminal hydrolase 5 OS=Saccharomyces cerevisiae GN=UBP5 PE=1 SV=1</t>
  </si>
  <si>
    <t>UBP3_YEAST</t>
  </si>
  <si>
    <t>Ubiquitin carboxyl-terminal hydrolase 3 OS=Saccharomyces cerevisiae GN=UBP3 PE=1 SV=1</t>
  </si>
  <si>
    <t>UBP15_YEAST</t>
  </si>
  <si>
    <t>Ubiquitin carboxyl-terminal hydrolase 15 OS=Saccharomyces cerevisiae GN=UBP15 PE=1 SV=1</t>
  </si>
  <si>
    <t>UBP10_YEAST</t>
  </si>
  <si>
    <t>Ubiquitin carboxyl-terminal hydrolase 10 OS=Saccharomyces cerevisiae GN=UBP10 PE=1 SV=1</t>
  </si>
  <si>
    <t>COQ6_YEAST</t>
  </si>
  <si>
    <t>Ubiquinone biosynthesis monooxygenase COQ6 OS=Saccharomyces cerevisiae GN=COQ6 PE=1 SV=1</t>
  </si>
  <si>
    <t>COQ5_YEAST</t>
  </si>
  <si>
    <t>Ubiquinone biosynthesis methyltransferase COQ5, mitochondrial OS=Saccharomyces cerevisiae GN=COQ5 PE=1 SV=1</t>
  </si>
  <si>
    <t>LSM7_YEAST</t>
  </si>
  <si>
    <t>U6 snRNA-associated Sm-like protein LSm7 OS=Saccharomyces cerevisiae GN=LSM7 PE=1 SV=2</t>
  </si>
  <si>
    <t>LSM6_YEAS7</t>
  </si>
  <si>
    <t>U6 snRNA-associated Sm-like protein LSm6 OS=Saccharomyces cerevisiae (strain YJM789) GN=LSM6 PE=3 SV=1</t>
  </si>
  <si>
    <t>LSM5_YEAST</t>
  </si>
  <si>
    <t>U6 snRNA-associated Sm-like protein LSm5 OS=Saccharomyces cerevisiae GN=LSM5 PE=1 SV=1</t>
  </si>
  <si>
    <t>LSM4_YEAST</t>
  </si>
  <si>
    <t>U6 snRNA-associated Sm-like protein LSm4 OS=Saccharomyces cerevisiae GN=LSM4 PE=1 SV=1</t>
  </si>
  <si>
    <t>LSM3_YEAST</t>
  </si>
  <si>
    <t>U6 snRNA-associated Sm-like protein LSm3 OS=Saccharomyces cerevisiae GN=LSM3 PE=1 SV=1</t>
  </si>
  <si>
    <t>LSM2_YEAST</t>
  </si>
  <si>
    <t>U6 snRNA-associated Sm-like protein LSm2 OS=Saccharomyces cerevisiae GN=LSM2 PE=1 SV=1</t>
  </si>
  <si>
    <t>MPP10_YEAST</t>
  </si>
  <si>
    <t>U3 small nucleolar RNA-associated protein MPP10 OS=Saccharomyces cerevisiae GN=MPP10 PE=1 SV=1</t>
  </si>
  <si>
    <t>U3 small nucleolar RNA-associated protein 9 OS=Saccharomyces cerevisiae GN=UTP9 PE=1 SV=1</t>
  </si>
  <si>
    <t>U3 small nucleolar RNA-associated protein 8 OS=Saccharomyces cerevisiae GN=UTP8 PE=1 SV=1</t>
  </si>
  <si>
    <t>U3 small nucleolar RNA-associated protein 7 OS=Saccharomyces cerevisiae GN=UTP7 PE=1 SV=1</t>
  </si>
  <si>
    <t>UTP6_YEAST</t>
  </si>
  <si>
    <t>U3 small nucleolar RNA-associated protein 6 OS=Saccharomyces cerevisiae GN=UTP6 PE=1 SV=2</t>
  </si>
  <si>
    <t>UTP5_YEAST</t>
  </si>
  <si>
    <t>U3 small nucleolar RNA-associated protein 5 OS=Saccharomyces cerevisiae GN=UTP5 PE=1 SV=1</t>
  </si>
  <si>
    <t>U3 small nucleolar RNA-associated protein 4 OS=Saccharomyces cerevisiae GN=UTP4 PE=1 SV=1</t>
  </si>
  <si>
    <t>UTP22_YEAST</t>
  </si>
  <si>
    <t>U3 small nucleolar RNA-associated protein 22 OS=Saccharomyces cerevisiae GN=UTP22 PE=1 SV=1</t>
  </si>
  <si>
    <t>U3 small nucleolar RNA-associated protein 21 OS=Saccharomyces cerevisiae GN=UTP21 PE=1 SV=1</t>
  </si>
  <si>
    <t>UTP20_YEAST</t>
  </si>
  <si>
    <t>U3 small nucleolar RNA-associated protein 20 OS=Saccharomyces cerevisiae GN=UTP20 PE=1 SV=3</t>
  </si>
  <si>
    <t>UTP18_YEAST</t>
  </si>
  <si>
    <t>U3 small nucleolar RNA-associated protein 18 OS=Saccharomyces cerevisiae GN=UTP18 PE=1 SV=1</t>
  </si>
  <si>
    <t>UTP15_YEAST</t>
  </si>
  <si>
    <t>U3 small nucleolar RNA-associated protein 15 OS=Saccharomyces cerevisiae GN=UTP15 PE=1 SV=1</t>
  </si>
  <si>
    <t>UTP14_YEAST</t>
  </si>
  <si>
    <t>U3 small nucleolar RNA-associated protein 14 OS=Saccharomyces cerevisiae GN=UTP14 PE=1 SV=1</t>
  </si>
  <si>
    <t>U3 small nucleolar RNA-associated protein 13 OS=Saccharomyces cerevisiae GN=UTP13 PE=1 SV=1</t>
  </si>
  <si>
    <t>UTP12_YEAST</t>
  </si>
  <si>
    <t>U3 small nucleolar RNA-associated protein 12 OS=Saccharomyces cerevisiae GN=DIP2 PE=1 SV=1</t>
  </si>
  <si>
    <t>UTP11_YEAS6</t>
  </si>
  <si>
    <t>U3 small nucleolar RNA-associated protein 11 OS=Saccharomyces cerevisiae (strain AWRI1631) GN=UTP11 PE=3 SV=1</t>
  </si>
  <si>
    <t>UTP10_YEAST</t>
  </si>
  <si>
    <t>U3 small nucleolar RNA-associated protein 10 OS=Saccharomyces cerevisiae GN=UTP10 PE=1 SV=1</t>
  </si>
  <si>
    <t>IMP4_YEAST</t>
  </si>
  <si>
    <t>U3 small nucleolar ribonucleoprotein protein IMP4 OS=Saccharomyces cerevisiae GN=IMP4 PE=1 SV=1</t>
  </si>
  <si>
    <t>U3 small nucleolar ribonucleoprotein protein IMP3 OS=Saccharomyces cerevisiae GN=IMP3 PE=1 SV=1</t>
  </si>
  <si>
    <t>SF3B1_YEAST</t>
  </si>
  <si>
    <t>U2 snRNP component HSH155 OS=Saccharomyces cerevisiae GN=HSH155 PE=1 SV=1</t>
  </si>
  <si>
    <t>SYYM_YEAST</t>
  </si>
  <si>
    <t>Tyrosyl-tRNA synthetase, mitochondrial OS=Saccharomyces cerevisiae GN=MSY1 PE=1 SV=1</t>
  </si>
  <si>
    <t>Tyrosyl-tRNA synthetase, cytoplasmic OS=Saccharomyces cerevisiae GN=TYS1 PE=1 SV=3</t>
  </si>
  <si>
    <t>PVH1_YEAST</t>
  </si>
  <si>
    <t>Tyrosine-protein phosphatase YVH1 OS=Saccharomyces cerevisiae GN=YVH1 PE=1 SV=1</t>
  </si>
  <si>
    <t>CDC14_YEAST</t>
  </si>
  <si>
    <t>Tyrosine-protein phosphatase CDC14 OS=Saccharomyces cerevisiae GN=CDC14 PE=1 SV=2</t>
  </si>
  <si>
    <t>PTP3_YEAST</t>
  </si>
  <si>
    <t>Tyrosine-protein phosphatase 3 OS=Saccharomyces cerevisiae GN=PTP3 PE=1 SV=1</t>
  </si>
  <si>
    <t>TBB_YEAST</t>
  </si>
  <si>
    <t>Tubulin beta chain OS=Saccharomyces cerevisiae GN=TUB2 PE=1 SV=2</t>
  </si>
  <si>
    <t>TBA3_YEAST</t>
  </si>
  <si>
    <t>Tubulin alpha-3 chain OS=Saccharomyces cerevisiae GN=TUB3 PE=1 SV=1</t>
  </si>
  <si>
    <t>TBA1_YEAST</t>
  </si>
  <si>
    <t>Tubulin alpha-1 chain OS=Saccharomyces cerevisiae GN=TUB1 PE=1 SV=2</t>
  </si>
  <si>
    <t>SYWM_YEAST</t>
  </si>
  <si>
    <t>Tryptophanyl-tRNA synthetase, mitochondrial OS=Saccharomyces cerevisiae GN=MSW1 PE=1 SV=2</t>
  </si>
  <si>
    <t>Tryptophanyl-tRNA synthetase, cytoplasmic OS=Saccharomyces cerevisiae GN=WRS1 PE=1 SV=1</t>
  </si>
  <si>
    <t>TRP_YEAST</t>
  </si>
  <si>
    <t>Tryptophan synthase OS=Saccharomyces cerevisiae GN=TRP5 PE=1 SV=1</t>
  </si>
  <si>
    <t>TAD1_YEAST</t>
  </si>
  <si>
    <t>tRNA-specific adenosine deaminase 1 OS=Saccharomyces cerevisiae GN=TAD1 PE=1 SV=1</t>
  </si>
  <si>
    <t>DUS3_YEAS7</t>
  </si>
  <si>
    <t>tRNA-dihydrouridine synthase 3 OS=Saccharomyces cerevisiae (strain YJM789) GN=DUS3 PE=3 SV=1</t>
  </si>
  <si>
    <t>TYW2_YEAST</t>
  </si>
  <si>
    <t>tRNA wybutosine-synthesizing protein 2 OS=Saccharomyces cerevisiae GN=TRM12 PE=1 SV=1</t>
  </si>
  <si>
    <t>TYW1_YEAST</t>
  </si>
  <si>
    <t>tRNA wybutosine-synthesizing protein 1 OS=Saccharomyces cerevisiae GN=TYW1 PE=1 SV=1</t>
  </si>
  <si>
    <t>RIT1_YEAST</t>
  </si>
  <si>
    <t>tRNA A64-2'-O-ribosylphosphate transferase OS=Saccharomyces cerevisiae GN=RIT1 PE=1 SV=3</t>
  </si>
  <si>
    <t>TPT1_YEAST</t>
  </si>
  <si>
    <t>tRNA 2'-phosphotransferase OS=Saccharomyces cerevisiae GN=TPT1 PE=1 SV=1</t>
  </si>
  <si>
    <t>TRM82_YEAS7</t>
  </si>
  <si>
    <t>tRNA (guanine-N(7)-)-methyltransferase subunit TRM82 OS=Saccharomyces cerevisiae (strain YJM789) GN=TRM82 PE=3 SV=1</t>
  </si>
  <si>
    <t>TRM82_YEAS1</t>
  </si>
  <si>
    <t>tRNA (guanine-N(7)-)-methyltransferase subunit TRM82 OS=Saccharomyces cerevisiae (strain RM11-1a) GN=TRM82 PE=3 SV=1</t>
  </si>
  <si>
    <t>TPIS_YEAST</t>
  </si>
  <si>
    <t>Triosephosphate isomerase OS=Saccharomyces cerevisiae GN=TPI1 PE=1 SV=2</t>
  </si>
  <si>
    <t>TGS1_YEAST</t>
  </si>
  <si>
    <t>Trimethylguanosine synthase OS=Saccharomyces cerevisiae GN=TGS1 PE=1 SV=1</t>
  </si>
  <si>
    <t>TCB3_YEAST</t>
  </si>
  <si>
    <t>Tricalbin-3 OS=Saccharomyces cerevisiae GN=TCB3 PE=1 SV=1</t>
  </si>
  <si>
    <t>TCB2_YEAST</t>
  </si>
  <si>
    <t>Tricalbin-2 OS=Saccharomyces cerevisiae GN=TCB2 PE=1 SV=1</t>
  </si>
  <si>
    <t>TCB1_YEAST</t>
  </si>
  <si>
    <t>Tricalbin-1 OS=Saccharomyces cerevisiae GN=TCB1 PE=1 SV=1</t>
  </si>
  <si>
    <t>TPS2_YEAST</t>
  </si>
  <si>
    <t>Trehalose-phosphatase OS=Saccharomyces cerevisiae GN=TPS2 PE=1 SV=3</t>
  </si>
  <si>
    <t>TSL1_YEAST</t>
  </si>
  <si>
    <t>Trehalose synthase complex regulatory subunit TSL1 OS=Saccharomyces cerevisiae GN=TSL1 PE=1 SV=1</t>
  </si>
  <si>
    <t>TPS3_YEAST</t>
  </si>
  <si>
    <t>Trehalose synthase complex regulatory subunit TPS3 OS=Saccharomyces cerevisiae GN=TPS3 PE=1 SV=3</t>
  </si>
  <si>
    <t>YJ41B_YEAST</t>
  </si>
  <si>
    <t>Transposon Ty4-J Gag-Pol polyprotein OS=Saccharomyces cerevisiae GN=TY4B-J PE=3 SV=2</t>
  </si>
  <si>
    <t>YI31B_YEAST</t>
  </si>
  <si>
    <t>Transposon Ty3-I Gag-Pol polyprotein OS=Saccharomyces cerevisiae GN=TY3B-I PE=3 SV=2</t>
  </si>
  <si>
    <t>YG21B_YEAST</t>
  </si>
  <si>
    <t>Transposon Ty2-GR1 Gag-Pol polyprotein OS=Saccharomyces cerevisiae GN=TY2B-GR1 PE=3 SV=2</t>
  </si>
  <si>
    <t>YF21B_YEAST</t>
  </si>
  <si>
    <t>Transposon Ty2-F/Ty2-GR2 Gag-Pol polyprotein OS=Saccharomyces cerevisiae GN=TY2B-F PE=3 SV=1</t>
  </si>
  <si>
    <t>YD23B_YEAST</t>
  </si>
  <si>
    <t>Transposon Ty2-DR3 Gag-Pol polyprotein OS=Saccharomyces cerevisiae GN=TY2B-DR3 PE=1 SV=1</t>
  </si>
  <si>
    <t>YD21A_YEAST</t>
  </si>
  <si>
    <t>Transposon Ty2-DR1 Gag polyprotein OS=Saccharomyces cerevisiae GN=TY2A-DR1 PE=1 SV=1</t>
  </si>
  <si>
    <t>YB21B_YEAST</t>
  </si>
  <si>
    <t>Transposon Ty2-B Gag-Pol polyprotein OS=Saccharomyces cerevisiae GN=TY2B-B PE=1 SV=1</t>
  </si>
  <si>
    <t>YB21A_YEAST</t>
  </si>
  <si>
    <t>Transposon Ty2-B Gag polyprotein OS=Saccharomyces cerevisiae GN=TY2A-B PE=1 SV=1</t>
  </si>
  <si>
    <t>YP14B_YEAST</t>
  </si>
  <si>
    <t>Transposon Ty1-PR3 Gag-Pol polyprotein OS=Saccharomyces cerevisiae GN=TY1B-PR3 PE=3 SV=1</t>
  </si>
  <si>
    <t>YP13B_YEAST</t>
  </si>
  <si>
    <t>Transposon Ty1-PR2 Gag-Pol polyprotein OS=Saccharomyces cerevisiae GN=TY1B-PR2 PE=1 SV=1</t>
  </si>
  <si>
    <t>YO11B_YEAST</t>
  </si>
  <si>
    <t>Transposon Ty1-OL Gag-Pol polyprotein OS=Saccharomyces cerevisiae GN=TY1B-OL PE=3 SV=1</t>
  </si>
  <si>
    <t>YO11A_YEAST</t>
  </si>
  <si>
    <t>Transposon Ty1-OL Gag polyprotein OS=Saccharomyces cerevisiae GN=TY1A-OL PE=1 SV=1</t>
  </si>
  <si>
    <t>YN12A_YEAST</t>
  </si>
  <si>
    <t>Transposon Ty1-NL2 Gag polyprotein OS=Saccharomyces cerevisiae GN=TY1A-NL2 PE=2 SV=1</t>
  </si>
  <si>
    <t>YN11B_YEAST</t>
  </si>
  <si>
    <t>Transposon Ty1-NL1 Gag-Pol polyprotein OS=Saccharomyces cerevisiae GN=TY1B-NL1 PE=3 SV=1</t>
  </si>
  <si>
    <t>YN11A_YEAST</t>
  </si>
  <si>
    <t>Transposon Ty1-NL1 Gag polyprotein OS=Saccharomyces cerevisiae GN=TY1A-NL1 PE=2 SV=1</t>
  </si>
  <si>
    <t>YM14B_YEAST</t>
  </si>
  <si>
    <t>Transposon Ty1-MR2 Gag-Pol polyprotein OS=Saccharomyces cerevisiae GN=TY1B-MR2 PE=1 SV=2</t>
  </si>
  <si>
    <t>YM11B_YEAST</t>
  </si>
  <si>
    <t>Transposon Ty1-ML1 Gag-Pol polyprotein OS=Saccharomyces cerevisiae GN=TY1B-ML1 PE=3 SV=2</t>
  </si>
  <si>
    <t>YJ12B_YEAST</t>
  </si>
  <si>
    <t>Transposon Ty1-JR2 Gag-Pol polyprotein OS=Saccharomyces cerevisiae GN=TY1B-JR2 PE=1 SV=3</t>
  </si>
  <si>
    <t>YJ12A_YEAST</t>
  </si>
  <si>
    <t>Transposon Ty1-JR2 Gag polyprotein OS=Saccharomyces cerevisiae GN=TY1A-JR2 PE=1 SV=1</t>
  </si>
  <si>
    <t>YG12B_YEAST</t>
  </si>
  <si>
    <t>Transposon Ty1-GR2 Gag-Pol polyprotein OS=Saccharomyces cerevisiae GN=TY1B-GR2 PE=3 SV=3</t>
  </si>
  <si>
    <t>YD15A_YEAST</t>
  </si>
  <si>
    <t>Transposon Ty1-DR6/Ty1-ER1/Ty1-LR2/Ty1-PL Gag polyprotein OS=Saccharomyces cerevisiae GN=TY1A-DR6 PE=1 SV=1</t>
  </si>
  <si>
    <t>YD12B_YEAST</t>
  </si>
  <si>
    <t>Transposon Ty1-DR3 Gag-Pol polyprotein OS=Saccharomyces cerevisiae GN=TY1B-DR3 PE=1 SV=2</t>
  </si>
  <si>
    <t>YD12A_YEAST</t>
  </si>
  <si>
    <t>Transposon Ty1-DR3 Gag polyprotein OS=Saccharomyces cerevisiae GN=TY1A-DR3 PE=1 SV=1</t>
  </si>
  <si>
    <t>YD17A_YEAST</t>
  </si>
  <si>
    <t>Transposon Ty1-DR2 Gag polyprotein OS=Saccharomyces cerevisiae GN=TY1A-DR2 PE=3 SV=1</t>
  </si>
  <si>
    <t>YD11B_YEAST</t>
  </si>
  <si>
    <t>Transposon Ty1-DR1 Gag-Pol polyprotein OS=Saccharomyces cerevisiae GN=TY1B-DR1 PE=1 SV=2</t>
  </si>
  <si>
    <t>YD11A_YEAST</t>
  </si>
  <si>
    <t>Transposon Ty1-DR1 Gag polyprotein OS=Saccharomyces cerevisiae GN=TY1A-DR1 PE=1 SV=1</t>
  </si>
  <si>
    <t>YB12A_YEAST</t>
  </si>
  <si>
    <t>Transposon Ty1-BR Gag polyprotein OS=Saccharomyces cerevisiae GN=TY1A-BR PE=1 SV=1</t>
  </si>
  <si>
    <t>YB11B_YEAST</t>
  </si>
  <si>
    <t>Transposon Ty1-BL Gag-Pol polyprotein OS=Saccharomyces cerevisiae GN=TY1B-BL PE=1 SV=1</t>
  </si>
  <si>
    <t>YA11A_YEAST</t>
  </si>
  <si>
    <t>Transposon Ty1-A/Ty1-PR1 Gag polyprotein OS=Saccharomyces cerevisiae GN=TY1A-A PE=1 SV=1</t>
  </si>
  <si>
    <t>TRS33_YEAST</t>
  </si>
  <si>
    <t>Transport protein particle 33 kDa subunit OS=Saccharomyces cerevisiae GN=TRS33 PE=1 SV=1</t>
  </si>
  <si>
    <t>TRS31_YEAST</t>
  </si>
  <si>
    <t>Transport protein particle 31 kDa subunit OS=Saccharomyces cerevisiae GN=TRS31 PE=1 SV=1</t>
  </si>
  <si>
    <t>TRS23_YEAST</t>
  </si>
  <si>
    <t>Transport protein particle 23 kDa subunit OS=Saccharomyces cerevisiae GN=TRS23 PE=1 SV=1</t>
  </si>
  <si>
    <t>BET3_YEAST</t>
  </si>
  <si>
    <t>Transport protein particle 22 kDa subunit OS=Saccharomyces cerevisiae GN=BET3 PE=1 SV=1</t>
  </si>
  <si>
    <t>TRS20_YEAST</t>
  </si>
  <si>
    <t>Transport protein particle 20 kDa subunit OS=Saccharomyces cerevisiae GN=TRS20 PE=1 SV=1</t>
  </si>
  <si>
    <t>TR130_YEAST</t>
  </si>
  <si>
    <t>Transport protein particle 130 kDa subunit OS=Saccharomyces cerevisiae GN=TRS130 PE=1 SV=1</t>
  </si>
  <si>
    <t>TR120_YEAST</t>
  </si>
  <si>
    <t>Transport protein particle 120 kDa subunit OS=Saccharomyces cerevisiae GN=TRS120 PE=1 SV=1</t>
  </si>
  <si>
    <t>TMN2_YEAST</t>
  </si>
  <si>
    <t>Transmembrane 9 superfamily member 2 OS=Saccharomyces cerevisiae GN=TMN2 PE=1 SV=1</t>
  </si>
  <si>
    <t>SEC72_YEAST</t>
  </si>
  <si>
    <t>Translocation protein SEC72 OS=Saccharomyces cerevisiae GN=SEC72 PE=1 SV=3</t>
  </si>
  <si>
    <t>SEC62_YEAST</t>
  </si>
  <si>
    <t>Translocation protein SEC62 OS=Saccharomyces cerevisiae GN=SEC62 PE=1 SV=2</t>
  </si>
  <si>
    <t>TCTP_YEAST</t>
  </si>
  <si>
    <t>Translationally-controlled tumor protein homolog OS=Saccharomyces cerevisiae GN=TMA19 PE=1 SV=1</t>
  </si>
  <si>
    <t>GCN1_YEAST</t>
  </si>
  <si>
    <t>Translational activator GCN1 OS=Saccharomyces cerevisiae GN=GCN1 PE=1 SV=1</t>
  </si>
  <si>
    <t>TMA7_YEAST</t>
  </si>
  <si>
    <t>Translation machinery-associated protein 7 OS=Saccharomyces cerevisiae GN=TMA7 PE=1 SV=1</t>
  </si>
  <si>
    <t>TMA46_YEAST</t>
  </si>
  <si>
    <t>Translation machinery-associated protein 46 OS=Saccharomyces cerevisiae GN=TMA46 PE=1 SV=2</t>
  </si>
  <si>
    <t>DENR_YEAST</t>
  </si>
  <si>
    <t>Translation machinery-associated protein 22 OS=Saccharomyces cerevisiae GN=TMA22 PE=1 SV=1</t>
  </si>
  <si>
    <t>TMA20_YEAST</t>
  </si>
  <si>
    <t>Translation machinery-associated protein 20 OS=Saccharomyces cerevisiae GN=TMA20 PE=1 SV=1</t>
  </si>
  <si>
    <t>TMA10_YEAST</t>
  </si>
  <si>
    <t>Translation machinery-associated protein 10 OS=Saccharomyces cerevisiae GN=TMA10 PE=1 SV=3</t>
  </si>
  <si>
    <t>RLI1_YEAST</t>
  </si>
  <si>
    <t>Translation initiation factor RLI1 OS=Saccharomyces cerevisiae GN=RLI1 PE=1 SV=1</t>
  </si>
  <si>
    <t>EI2BG_YEAST</t>
  </si>
  <si>
    <t>Translation initiation factor eIF-2B subunit gamma OS=Saccharomyces cerevisiae GN=GCD1 PE=1 SV=3</t>
  </si>
  <si>
    <t>EI2BD_YEAST</t>
  </si>
  <si>
    <t>Translation initiation factor eIF-2B subunit delta OS=Saccharomyces cerevisiae GN=GCD2 PE=1 SV=1</t>
  </si>
  <si>
    <t>EI2BB_YEAST</t>
  </si>
  <si>
    <t>Translation initiation factor eIF-2B subunit beta OS=Saccharomyces cerevisiae GN=GCD7 PE=1 SV=1</t>
  </si>
  <si>
    <t>EI2BA_YEAST</t>
  </si>
  <si>
    <t>Translation initiation factor eIF-2B subunit alpha OS=Saccharomyces cerevisiae GN=GCN3 PE=1 SV=1</t>
  </si>
  <si>
    <t>TKT2_YEAST</t>
  </si>
  <si>
    <t>Transketolase 2 OS=Saccharomyces cerevisiae GN=TKL2 PE=1 SV=1</t>
  </si>
  <si>
    <t>TKT1_YEAST</t>
  </si>
  <si>
    <t>Transketolase 1 OS=Saccharomyces cerevisiae GN=TKL1 PE=1 SV=4</t>
  </si>
  <si>
    <t>SCP1_YEAST</t>
  </si>
  <si>
    <t>Transgelin OS=Saccharomyces cerevisiae GN=SCP1 PE=1 SV=1</t>
  </si>
  <si>
    <t>TRA1_YEAST</t>
  </si>
  <si>
    <t>Transcription-associated protein 1 OS=Saccharomyces cerevisiae GN=TRA1 PE=1 SV=1</t>
  </si>
  <si>
    <t>OPI1_YEAST</t>
  </si>
  <si>
    <t>Transcriptional repressor OPI1 OS=Saccharomyces cerevisiae GN=OPI1 PE=1 SV=1</t>
  </si>
  <si>
    <t>UME1_YEAST</t>
  </si>
  <si>
    <t>Transcriptional regulatory protein UME1 OS=Saccharomyces cerevisiae GN=UME1 PE=1 SV=1</t>
  </si>
  <si>
    <t>RXT3_YEAST</t>
  </si>
  <si>
    <t>Transcriptional regulatory protein RXT3 OS=Saccharomyces cerevisiae GN=RXT3 PE=1 SV=1</t>
  </si>
  <si>
    <t>RXT2_YEAST</t>
  </si>
  <si>
    <t>Transcriptional regulatory protein RXT2 OS=Saccharomyces cerevisiae GN=RXT2 PE=1 SV=2</t>
  </si>
  <si>
    <t>GAT1_YEAST</t>
  </si>
  <si>
    <t>Transcriptional regulatory protein GAT1 OS=Saccharomyces cerevisiae GN=GAT1 PE=1 SV=1</t>
  </si>
  <si>
    <t>DOT6_YEAST</t>
  </si>
  <si>
    <t>Transcriptional regulatory protein DOT6 OS=Saccharomyces cerevisiae GN=DOT6 PE=1 SV=1</t>
  </si>
  <si>
    <t>ASH1_YEAST</t>
  </si>
  <si>
    <t>Transcriptional regulatory protein ASH1 OS=Saccharomyces cerevisiae GN=ASH1 PE=1 SV=1</t>
  </si>
  <si>
    <t>WTM2_YEAST</t>
  </si>
  <si>
    <t>Transcriptional modulator WTM2 OS=Saccharomyces cerevisiae GN=WTM2 PE=1 SV=1</t>
  </si>
  <si>
    <t>WTM1_YEAST</t>
  </si>
  <si>
    <t>Transcriptional modulator WTM1 OS=Saccharomyces cerevisiae GN=WTM1 PE=1 SV=1</t>
  </si>
  <si>
    <t>ADA2_YEAST</t>
  </si>
  <si>
    <t>Transcriptional adapter 2 OS=Saccharomyces cerevisiae GN=ADA2 PE=1 SV=1</t>
  </si>
  <si>
    <t>MOT3_YEAST</t>
  </si>
  <si>
    <t>Transcriptional activator/repressor MOT3 OS=Saccharomyces cerevisiae GN=MOT3 PE=1 SV=1</t>
  </si>
  <si>
    <t>SNF2_YEAST</t>
  </si>
  <si>
    <t>Transcription regulatory protein SNF2 OS=Saccharomyces cerevisiae GN=SNF2 PE=1 SV=1</t>
  </si>
  <si>
    <t>TAF9_YEAST</t>
  </si>
  <si>
    <t>Transcription initiation factor TFIID subunit 9 OS=Saccharomyces cerevisiae GN=TAF9 PE=1 SV=1</t>
  </si>
  <si>
    <t>TAF6_YEAST</t>
  </si>
  <si>
    <t>Transcription initiation factor TFIID subunit 6 OS=Saccharomyces cerevisiae GN=TAF6 PE=1 SV=1</t>
  </si>
  <si>
    <t>TAF4_YEAS7</t>
  </si>
  <si>
    <t>Transcription initiation factor TFIID subunit 4 OS=Saccharomyces cerevisiae (strain YJM789) GN=TAF4 PE=3 SV=1</t>
  </si>
  <si>
    <t>TAF11_YEAST</t>
  </si>
  <si>
    <t>Transcription initiation factor TFIID subunit 11 OS=Saccharomyces cerevisiae GN=TAF11 PE=1 SV=1</t>
  </si>
  <si>
    <t>TAF1_YEAST</t>
  </si>
  <si>
    <t>Transcription initiation factor TFIID subunit 1 OS=Saccharomyces cerevisiae GN=TAF1 PE=1 SV=1</t>
  </si>
  <si>
    <t>TF2B_YEAST</t>
  </si>
  <si>
    <t>Transcription initiation factor IIB OS=Saccharomyces cerevisiae GN=SUA7 PE=1 SV=1</t>
  </si>
  <si>
    <t>TOA2_YEAST</t>
  </si>
  <si>
    <t>Transcription initiation factor IIA small subunit OS=Saccharomyces cerevisiae GN=TOA2 PE=1 SV=1</t>
  </si>
  <si>
    <t>TFC7_YEAST</t>
  </si>
  <si>
    <t>Transcription factor tau 55 kDa subunit OS=Saccharomyces cerevisiae GN=TFC7 PE=1 SV=1</t>
  </si>
  <si>
    <t>TFC3_YEAST</t>
  </si>
  <si>
    <t>Transcription factor tau 138 kDa subunit OS=Saccharomyces cerevisiae GN=TFC3 PE=1 SV=1</t>
  </si>
  <si>
    <t>PDR1_YEAST</t>
  </si>
  <si>
    <t>Transcription factor PDR1 OS=Saccharomyces cerevisiae GN=PDR1 PE=1 SV=2</t>
  </si>
  <si>
    <t>IWS1_YEAST</t>
  </si>
  <si>
    <t>Transcription factor IWS1 OS=Saccharomyces cerevisiae GN=IWS1 PE=1 SV=1</t>
  </si>
  <si>
    <t>SPT5_YEAST</t>
  </si>
  <si>
    <t>Transcription elongation factor SPT5 OS=Saccharomyces cerevisiae GN=SPT5 PE=1 SV=1</t>
  </si>
  <si>
    <t>TFS2_YEAST</t>
  </si>
  <si>
    <t>Transcription elongation factor S-II OS=Saccharomyces cerevisiae GN=DST1 PE=1 SV=4</t>
  </si>
  <si>
    <t>MIG3_YEAST</t>
  </si>
  <si>
    <t>Transcription corepressor MIG3 OS=Saccharomyces cerevisiae GN=MIG3 PE=1 SV=1</t>
  </si>
  <si>
    <t>TAL1_YEAST</t>
  </si>
  <si>
    <t>Transaldolase OS=Saccharomyces cerevisiae GN=TAL1 PE=1 SV=4</t>
  </si>
  <si>
    <t>TAL2_YEAST</t>
  </si>
  <si>
    <t>Transaldolase NQM1 OS=Saccharomyces cerevisiae GN=NQM1 PE=1 SV=1</t>
  </si>
  <si>
    <t>RAF_YEAST</t>
  </si>
  <si>
    <t>Trans-acting factor D OS=Saccharomyces cerevisiae GN=RAF1 PE=2 SV=1</t>
  </si>
  <si>
    <t>TOF2_YEAST</t>
  </si>
  <si>
    <t>Topoisomerase 1-associated factor 2 OS=Saccharomyces cerevisiae GN=TOF2 PE=1 SV=1</t>
  </si>
  <si>
    <t>TYSY_YEAST</t>
  </si>
  <si>
    <t>Thymidylate synthase OS=Saccharomyces cerevisiae GN=TMP1 PE=1 SV=1</t>
  </si>
  <si>
    <t>SYTM_YEAST</t>
  </si>
  <si>
    <t>Threonyl-tRNA synthetase, mitochondrial OS=Saccharomyces cerevisiae GN=MST1 PE=1 SV=2</t>
  </si>
  <si>
    <t>Threonyl-tRNA synthetase, cytoplasmic OS=Saccharomyces cerevisiae GN=THS1 PE=1 SV=2</t>
  </si>
  <si>
    <t>THDH_YEAST</t>
  </si>
  <si>
    <t>Threonine dehydratase, mitochondrial OS=Saccharomyces cerevisiae GN=ILV1 PE=1 SV=2</t>
  </si>
  <si>
    <t>SRY1_YEAST</t>
  </si>
  <si>
    <t>Threo-3-hydroxyaspartate ammonia-lyase OS=Saccharomyces cerevisiae GN=SRY1 PE=1 SV=1</t>
  </si>
  <si>
    <t>THO2_YEAST</t>
  </si>
  <si>
    <t>THO complex subunit 2 OS=Saccharomyces cerevisiae GN=THO2 PE=1 SV=1</t>
  </si>
  <si>
    <t>TRX3_YEAST</t>
  </si>
  <si>
    <t>Thioredoxin-3, mitochondrial OS=Saccharomyces cerevisiae GN=TRX3 PE=1 SV=1</t>
  </si>
  <si>
    <t>TRXB1_YEAST</t>
  </si>
  <si>
    <t>Thioredoxin reductase 1 OS=Saccharomyces cerevisiae GN=TRR1 PE=1 SV=3</t>
  </si>
  <si>
    <t>THI72_YEAST</t>
  </si>
  <si>
    <t>Thiamine transporter THI72 OS=Saccharomyces cerevisiae GN=THI72 PE=1 SV=1</t>
  </si>
  <si>
    <t>THI7_YEAST</t>
  </si>
  <si>
    <t>Thiamine transporter OS=Saccharomyces cerevisiae GN=THI7 PE=1 SV=1</t>
  </si>
  <si>
    <t>THI6_YEAST</t>
  </si>
  <si>
    <t>Thiamine biosynthetic bifunctional enzyme OS=Saccharomyces cerevisiae GN=THI6 PE=2 SV=1</t>
  </si>
  <si>
    <t>TIP1_YEAST</t>
  </si>
  <si>
    <t>Temperature shock-inducible protein 1 OS=Saccharomyces cerevisiae GN=TIP1 PE=1 SV=1</t>
  </si>
  <si>
    <t>RIF1_YEAST</t>
  </si>
  <si>
    <t>Telomere length regulator protein RIF1 OS=Saccharomyces cerevisiae GN=RIF1 PE=1 SV=2</t>
  </si>
  <si>
    <t>TERT_YEAST</t>
  </si>
  <si>
    <t>Telomerase reverse transcriptase OS=Saccharomyces cerevisiae GN=EST2 PE=1 SV=1</t>
  </si>
  <si>
    <t>TCPZ_YEAST</t>
  </si>
  <si>
    <t>T-complex protein 1 subunit zeta OS=Saccharomyces cerevisiae GN=CCT6 PE=1 SV=1</t>
  </si>
  <si>
    <t>TCPQ_YEAST</t>
  </si>
  <si>
    <t>T-complex protein 1 subunit theta OS=Saccharomyces cerevisiae GN=CCT8 PE=1 SV=1</t>
  </si>
  <si>
    <t>TCPG_YEAST</t>
  </si>
  <si>
    <t>T-complex protein 1 subunit gamma OS=Saccharomyces cerevisiae GN=CCT3 PE=1 SV=2</t>
  </si>
  <si>
    <t>TCPE_YEAST</t>
  </si>
  <si>
    <t>T-complex protein 1 subunit epsilon OS=Saccharomyces cerevisiae GN=CCT5 PE=1 SV=3</t>
  </si>
  <si>
    <t>TCPD_YEAST</t>
  </si>
  <si>
    <t>T-complex protein 1 subunit delta OS=Saccharomyces cerevisiae GN=CCT4 PE=1 SV=2</t>
  </si>
  <si>
    <t>TCPB_YEAST</t>
  </si>
  <si>
    <t>T-complex protein 1 subunit beta OS=Saccharomyces cerevisiae GN=CCT2 PE=1 SV=1</t>
  </si>
  <si>
    <t>TBP7_YEAST</t>
  </si>
  <si>
    <t>Tat-binding homolog 7 OS=Saccharomyces cerevisiae GN=YTA7 PE=1 SV=2</t>
  </si>
  <si>
    <t>TBP_YEAST</t>
  </si>
  <si>
    <t>TATA-box-binding protein OS=Saccharomyces cerevisiae GN=SPT15 PE=1 SV=3</t>
  </si>
  <si>
    <t>MOT1_YEAST</t>
  </si>
  <si>
    <t>TATA-binding protein-associated factor MOT1 OS=Saccharomyces cerevisiae GN=MOT1 PE=1 SV=1</t>
  </si>
  <si>
    <t>LST8_YEAST</t>
  </si>
  <si>
    <t>Target of rapamycin complex subunit LST8 OS=Saccharomyces cerevisiae GN=LST8 PE=1 SV=1</t>
  </si>
  <si>
    <t>AVO2_YEAST</t>
  </si>
  <si>
    <t>Target of rapamycin complex 2 subunit AVO2 OS=Saccharomyces cerevisiae GN=AVO2 PE=1 SV=1</t>
  </si>
  <si>
    <t>AVO1_YEAST</t>
  </si>
  <si>
    <t>Target of rapamycin complex 2 subunit AVO1 OS=Saccharomyces cerevisiae GN=AVO1 PE=1 SV=1</t>
  </si>
  <si>
    <t>TCO89_YEAST</t>
  </si>
  <si>
    <t>Target of rapamycin complex 1 subunit TCO89 OS=Saccharomyces cerevisiae GN=TCO89 PE=1 SV=1</t>
  </si>
  <si>
    <t>KOG1_YEAST</t>
  </si>
  <si>
    <t>Target of rapamycin complex 1 subunit KOG1 OS=Saccharomyces cerevisiae GN=KOG1 PE=1 SV=2</t>
  </si>
  <si>
    <t>SWC4_YEAST</t>
  </si>
  <si>
    <t>SWR1-complex protein 4 OS=Saccharomyces cerevisiae GN=SWC4 PE=1 SV=1</t>
  </si>
  <si>
    <t>SWC3_YEAST</t>
  </si>
  <si>
    <t>SWR1-complex protein 3 OS=Saccharomyces cerevisiae GN=SWC3 PE=1 SV=2</t>
  </si>
  <si>
    <t>YO338_YEAST</t>
  </si>
  <si>
    <t>SWIRM domain-containing protein YOR338W OS=Saccharomyces cerevisiae GN=YOR338W PE=1 SV=1</t>
  </si>
  <si>
    <t>SNF5_YEAST</t>
  </si>
  <si>
    <t>SWI/SNF chromatin-remodeling complex subunit SNF5 OS=Saccharomyces cerevisiae GN=SNF5 PE=1 SV=2</t>
  </si>
  <si>
    <t>HSV2_YEAST</t>
  </si>
  <si>
    <t>SVP1-like protein 2 OS=Saccharomyces cerevisiae GN=HSV2 PE=1 SV=1</t>
  </si>
  <si>
    <t>FMP45_YEAST</t>
  </si>
  <si>
    <t>SUR7 family protein FMP45 OS=Saccharomyces cerevisiae GN=FMP45 PE=1 SV=1</t>
  </si>
  <si>
    <t>STM1_YEAST</t>
  </si>
  <si>
    <t>Suppressor protein STM1 OS=Saccharomyces cerevisiae GN=STM1 PE=1 SV=3</t>
  </si>
  <si>
    <t>SRP40_YEAST</t>
  </si>
  <si>
    <t>Suppressor protein SRP40 OS=Saccharomyces cerevisiae GN=SRP40 PE=1 SV=2</t>
  </si>
  <si>
    <t>MPT5_YEAST</t>
  </si>
  <si>
    <t>Suppressor protein MPT5 OS=Saccharomyces cerevisiae GN=MPT5 PE=1 SV=2</t>
  </si>
  <si>
    <t>SYP1_YEAST</t>
  </si>
  <si>
    <t>Suppressor of yeast profilin deletion OS=Saccharomyces cerevisiae GN=SYP1 PE=1 SV=3</t>
  </si>
  <si>
    <t>SUM1_YEAST</t>
  </si>
  <si>
    <t>Suppressor of mar1-1 protein OS=Saccharomyces cerevisiae GN=SUM1 PE=1 SV=2</t>
  </si>
  <si>
    <t>SGD1_YEAST</t>
  </si>
  <si>
    <t>Suppressor of glycerol defect protein 1 OS=Saccharomyces cerevisiae GN=SGD1 PE=1 SV=1</t>
  </si>
  <si>
    <t>SODM_YEAST</t>
  </si>
  <si>
    <t>Superoxide dismutase [Mn], mitochondrial OS=Saccharomyces cerevisiae GN=SOD2 PE=1 SV=1</t>
  </si>
  <si>
    <t>SODC_YEAST</t>
  </si>
  <si>
    <t>Superoxide dismutase [Cu-Zn] OS=Saccharomyces cerevisiae GN=SOD1 PE=1 SV=2</t>
  </si>
  <si>
    <t>SKI3_YEAST</t>
  </si>
  <si>
    <t>Superkiller protein 3 OS=Saccharomyces cerevisiae GN=SKI3 PE=1 SV=2</t>
  </si>
  <si>
    <t>MET3_YEAST</t>
  </si>
  <si>
    <t>Sulfate adenylyltransferase OS=Saccharomyces cerevisiae GN=MET3 PE=1 SV=2</t>
  </si>
  <si>
    <t>SUCB_YEAST</t>
  </si>
  <si>
    <t>Succinyl-CoA ligase [ADP-forming] subunit beta, mitochondrial OS=Saccharomyces cerevisiae GN=LSC2 PE=1 SV=1</t>
  </si>
  <si>
    <t>SUCA_YEAST</t>
  </si>
  <si>
    <t>Succinyl-CoA ligase [ADP-forming] subunit alpha, mitochondrial OS=Saccharomyces cerevisiae GN=LSC1 PE=1 SV=1</t>
  </si>
  <si>
    <t>UGA2_YEAST</t>
  </si>
  <si>
    <t>Succinate-semialdehyde dehydrogenase [NADP+] OS=Saccharomyces cerevisiae GN=UGA2 PE=1 SV=2</t>
  </si>
  <si>
    <t>SDHF2_YEAS1</t>
  </si>
  <si>
    <t>Succinate dehydrogenase assembly factor 2, mitochondrial OS=Saccharomyces cerevisiae (strain RM11-1a) GN=EMI5 PE=3 SV=1</t>
  </si>
  <si>
    <t>SDHF1_YEAS7</t>
  </si>
  <si>
    <t>Succinate dehydrogenase assembly factor 1 homolog, mitochondrial OS=Saccharomyces cerevisiae (strain YJM789) GN=SCY_1267 PE=3 SV=1</t>
  </si>
  <si>
    <t>DHSB_YEAST</t>
  </si>
  <si>
    <t>Succinate dehydrogenase [ubiquinone] iron-sulfur subunit, mitochondrial OS=Saccharomyces cerevisiae GN=SDH2 PE=1 SV=1</t>
  </si>
  <si>
    <t>DHSA_YEAST</t>
  </si>
  <si>
    <t>Succinate dehydrogenase [ubiquinone] flavoprotein subunit, mitochondrial OS=Saccharomyces cerevisiae GN=SDH1 PE=1 SV=1</t>
  </si>
  <si>
    <t>DHSX_YEAST</t>
  </si>
  <si>
    <t>Succinate dehydrogenase [ubiquinone] flavoprotein subunit 2, mitochondrial OS=Saccharomyces cerevisiae GN=YJL045W PE=1 SV=1</t>
  </si>
  <si>
    <t>SVL3_YEAST</t>
  </si>
  <si>
    <t>Styryl dye vacuolar localization protein 3 OS=Saccharomyces cerevisiae GN=SVL3 PE=1 SV=1</t>
  </si>
  <si>
    <t>RAD27_YEAST</t>
  </si>
  <si>
    <t>Structure-specific endonuclease RAD27 OS=Saccharomyces cerevisiae GN=RAD27 PE=1 SV=1</t>
  </si>
  <si>
    <t>SMC6_YEAST</t>
  </si>
  <si>
    <t>Structural maintenance of chromosomes protein 6 OS=Saccharomyces cerevisiae GN=SMC6 PE=1 SV=1</t>
  </si>
  <si>
    <t>SMC4_YEAST</t>
  </si>
  <si>
    <t>Structural maintenance of chromosomes protein 4 OS=Saccharomyces cerevisiae GN=SMC4 PE=1 SV=1</t>
  </si>
  <si>
    <t>SMC3_YEAST</t>
  </si>
  <si>
    <t>Structural maintenance of chromosomes protein 3 OS=Saccharomyces cerevisiae GN=SMC3 PE=1 SV=1</t>
  </si>
  <si>
    <t>SMC2_YEAST</t>
  </si>
  <si>
    <t>Structural maintenance of chromosomes protein 2 OS=Saccharomyces cerevisiae GN=SMC2 PE=1 SV=1</t>
  </si>
  <si>
    <t>SMC1_YEAST</t>
  </si>
  <si>
    <t>Structural maintenance of chromosomes protein 1 OS=Saccharomyces cerevisiae GN=SMC1 PE=1 SV=1</t>
  </si>
  <si>
    <t>SUT1_YEAST</t>
  </si>
  <si>
    <t>Sterol uptake protein 1 OS=Saccharomyces cerevisiae GN=SUT1 PE=1 SV=1</t>
  </si>
  <si>
    <t>ERG6_YEAST</t>
  </si>
  <si>
    <t>Sterol 24-C-methyltransferase OS=Saccharomyces cerevisiae GN=ERG6 PE=1 SV=4</t>
  </si>
  <si>
    <t>SPG5_YEAST</t>
  </si>
  <si>
    <t>Stationary phase protein 5 OS=Saccharomyces cerevisiae GN=SPG5 PE=1 SV=3</t>
  </si>
  <si>
    <t>SPO77_YEAST</t>
  </si>
  <si>
    <t>Sporulation-specific protein 77 OS=Saccharomyces cerevisiae GN=SPO77 PE=2 SV=1</t>
  </si>
  <si>
    <t>SPO73_YEAST</t>
  </si>
  <si>
    <t>Sporulation-specific protein 73 OS=Saccharomyces cerevisiae GN=SPO73 PE=2 SV=1</t>
  </si>
  <si>
    <t>RMD8_YEAST</t>
  </si>
  <si>
    <t>Sporulation protein RMD8 OS=Saccharomyces cerevisiae GN=RMD8 PE=1 SV=1</t>
  </si>
  <si>
    <t>RMD1_YEAST</t>
  </si>
  <si>
    <t>Sporulation protein RMD1 OS=Saccharomyces cerevisiae GN=RMD1 PE=1 SV=1</t>
  </si>
  <si>
    <t>SPC42_YEAST</t>
  </si>
  <si>
    <t>Spindle pole body component SPC42 OS=Saccharomyces cerevisiae GN=SPC42 PE=1 SV=1</t>
  </si>
  <si>
    <t>SGPL_YEAST</t>
  </si>
  <si>
    <t>Sphingosine-1-phosphate lyase OS=Saccharomyces cerevisiae GN=DPL1 PE=1 SV=1</t>
  </si>
  <si>
    <t>PIL1_YEAST</t>
  </si>
  <si>
    <t>Sphingolipid long chain base-responsive protein PIL1 OS=Saccharomyces cerevisiae GN=PIL1 PE=1 SV=1</t>
  </si>
  <si>
    <t>LSP1_YEAST</t>
  </si>
  <si>
    <t>Sphingolipid long chain base-responsive protein LSP1 OS=Saccharomyces cerevisiae GN=LSP1 PE=1 SV=1</t>
  </si>
  <si>
    <t>LCB5_YEAST</t>
  </si>
  <si>
    <t>Sphingoid long chain base kinase 5 OS=Saccharomyces cerevisiae GN=LCB5 PE=1 SV=1</t>
  </si>
  <si>
    <t>LCB4_YEAST</t>
  </si>
  <si>
    <t>Sphingoid long chain base kinase 4 OS=Saccharomyces cerevisiae GN=LCB4 PE=1 SV=1</t>
  </si>
  <si>
    <t>SPEE_YEAST</t>
  </si>
  <si>
    <t>Spermidine synthase OS=Saccharomyces cerevisiae GN=SPE3 PE=1 SV=1</t>
  </si>
  <si>
    <t>SNX3_YEAST</t>
  </si>
  <si>
    <t>Sorting nexin-3 OS=Saccharomyces cerevisiae GN=SNX3 PE=1 SV=1</t>
  </si>
  <si>
    <t>MVP1_YEAST</t>
  </si>
  <si>
    <t>Sorting nexin MVP1 OS=Saccharomyces cerevisiae GN=MVP1 PE=1 SV=2</t>
  </si>
  <si>
    <t>SAS5_YEAST</t>
  </si>
  <si>
    <t>Something about silencing protein 5 OS=Saccharomyces cerevisiae GN=SAS5 PE=1 SV=1</t>
  </si>
  <si>
    <t>SAS4_YEAST</t>
  </si>
  <si>
    <t>Something about silencing protein 4 OS=Saccharomyces cerevisiae GN=SAS4 PE=1 SV=1</t>
  </si>
  <si>
    <t>Something about silencing protein 10 OS=Saccharomyces cerevisiae GN=SAS10 PE=1 SV=1</t>
  </si>
  <si>
    <t>ATN2_YEAST</t>
  </si>
  <si>
    <t>Sodium transport ATPase 2 OS=Saccharomyces cerevisiae GN=ENA2 PE=1 SV=1</t>
  </si>
  <si>
    <t>ATN1_YEAST</t>
  </si>
  <si>
    <t>Sodium transport ATPase 1 OS=Saccharomyces cerevisiae GN=ENA1 PE=1 SV=1</t>
  </si>
  <si>
    <t>LSM1_YEAST</t>
  </si>
  <si>
    <t>Sm-like protein LSm1 OS=Saccharomyces cerevisiae GN=LSM1 PE=1 SV=1</t>
  </si>
  <si>
    <t>RSMB_YEAST</t>
  </si>
  <si>
    <t>Small nuclear ribonucleoprotein-associated protein B OS=Saccharomyces cerevisiae GN=SMB1 PE=1 SV=1</t>
  </si>
  <si>
    <t>SMD3_YEAST</t>
  </si>
  <si>
    <t>Small nuclear ribonucleoprotein Sm D3 OS=Saccharomyces cerevisiae GN=SMD3 PE=1 SV=1</t>
  </si>
  <si>
    <t>SMD2_YEAST</t>
  </si>
  <si>
    <t>Small nuclear ribonucleoprotein Sm D2 OS=Saccharomyces cerevisiae GN=SMD2 PE=1 SV=2</t>
  </si>
  <si>
    <t>SMD1_YEAST</t>
  </si>
  <si>
    <t>Small nuclear ribonucleoprotein Sm D1 OS=Saccharomyces cerevisiae GN=SMD1 PE=1 SV=1</t>
  </si>
  <si>
    <t>RUXE_YEAST</t>
  </si>
  <si>
    <t>Small nuclear ribonucleoprotein E OS=Saccharomyces cerevisiae GN=SME1 PE=1 SV=1</t>
  </si>
  <si>
    <t>SGT2_YEAST</t>
  </si>
  <si>
    <t>Small glutamine-rich tetratricopeptide repeat-containing protein 2 OS=Saccharomyces cerevisiae GN=SGT2 PE=1 SV=1</t>
  </si>
  <si>
    <t>SAR1_YEAST</t>
  </si>
  <si>
    <t>Small COPII coat GTPase SAR1 OS=Saccharomyces cerevisiae GN=SAR1 PE=1 SV=1</t>
  </si>
  <si>
    <t>PDS5_YEAST</t>
  </si>
  <si>
    <t>Sister chromatid cohesion protein PDS5 OS=Saccharomyces cerevisiae GN=PDS5 PE=1 SV=1</t>
  </si>
  <si>
    <t>RIM1_YEAST</t>
  </si>
  <si>
    <t>Single-stranded DNA-binding protein RIM1, mitochondrial OS=Saccharomyces cerevisiae GN=RIM1 PE=1 SV=1</t>
  </si>
  <si>
    <t>GBP2_YEAST</t>
  </si>
  <si>
    <t>Single-strand telomeric DNA-binding protein GBP2 OS=Saccharomyces cerevisiae GN=GBP2 PE=1 SV=1</t>
  </si>
  <si>
    <t>SRP72_YEAST</t>
  </si>
  <si>
    <t>Signal recognition particle subunit SRP72 OS=Saccharomyces cerevisiae GN=SRP72 PE=1 SV=2</t>
  </si>
  <si>
    <t>SRP68_YEAST</t>
  </si>
  <si>
    <t>Signal recognition particle subunit SRP68 OS=Saccharomyces cerevisiae GN=SRP68 PE=1 SV=1</t>
  </si>
  <si>
    <t>SRP54_YEAST</t>
  </si>
  <si>
    <t>Signal recognition particle subunit SRP54 OS=Saccharomyces cerevisiae GN=SRP54 PE=1 SV=2</t>
  </si>
  <si>
    <t>SRPR_YEAST</t>
  </si>
  <si>
    <t>Signal recognition particle receptor subunit alpha homolog OS=Saccharomyces cerevisiae GN=SRP101 PE=1 SV=2</t>
  </si>
  <si>
    <t>SFGH_YEAST</t>
  </si>
  <si>
    <t>S-formylglutathione hydrolase OS=Saccharomyces cerevisiae GN=YJL068C PE=1 SV=1</t>
  </si>
  <si>
    <t>SHS1_YEAST</t>
  </si>
  <si>
    <t>Seventh homolog of septin 1 OS=Saccharomyces cerevisiae GN=SHS1 PE=1 SV=1</t>
  </si>
  <si>
    <t>Seryl-tRNA synthetase, cytoplasmic OS=Saccharomyces cerevisiae GN=SES1 PE=1 SV=2</t>
  </si>
  <si>
    <t>TYE7_YEAST</t>
  </si>
  <si>
    <t>Serine-rich protein TYE7 OS=Saccharomyces cerevisiae GN=TYE7 PE=1 SV=1</t>
  </si>
  <si>
    <t>PPZ1_YEAST</t>
  </si>
  <si>
    <t>Serine/threonine-protein phosphatase PP-Z1 OS=Saccharomyces cerevisiae GN=PPZ1 PE=1 SV=4</t>
  </si>
  <si>
    <t>PP2A2_YEAST</t>
  </si>
  <si>
    <t>Serine/threonine-protein phosphatase PP2A-2 catalytic subunit OS=Saccharomyces cerevisiae GN=PPH22 PE=1 SV=1</t>
  </si>
  <si>
    <t>PP2A1_YEAST</t>
  </si>
  <si>
    <t>Serine/threonine-protein phosphatase PP2A-1 catalytic subunit OS=Saccharomyces cerevisiae GN=PPH21 PE=1 SV=1</t>
  </si>
  <si>
    <t>PP12_YEAST</t>
  </si>
  <si>
    <t>Serine/threonine-protein phosphatase PP1-2 OS=Saccharomyces cerevisiae GN=GLC7 PE=1 SV=1</t>
  </si>
  <si>
    <t>PP11_YEAST</t>
  </si>
  <si>
    <t>Serine/threonine-protein phosphatase PP1-1 OS=Saccharomyces cerevisiae GN=SIT4 PE=1 SV=1</t>
  </si>
  <si>
    <t>YPK1_YEAST</t>
  </si>
  <si>
    <t>Serine/threonine-protein kinase YPK1 OS=Saccharomyces cerevisiae GN=YPK1 PE=1 SV=2</t>
  </si>
  <si>
    <t>VPS15_YEAST</t>
  </si>
  <si>
    <t>Serine/threonine-protein kinase VPS15 OS=Saccharomyces cerevisiae GN=VPS15 PE=1 SV=3</t>
  </si>
  <si>
    <t>TOR2_YEAST</t>
  </si>
  <si>
    <t>Serine/threonine-protein kinase TOR2 OS=Saccharomyces cerevisiae GN=TOR2 PE=1 SV=3</t>
  </si>
  <si>
    <t>TOR1_YEAST</t>
  </si>
  <si>
    <t>Serine/threonine-protein kinase TOR1 OS=Saccharomyces cerevisiae GN=TOR1 PE=1 SV=3</t>
  </si>
  <si>
    <t>SCH9_YEAST</t>
  </si>
  <si>
    <t>Serine/threonine-protein kinase SCH9 OS=Saccharomyces cerevisiae GN=SCH9 PE=1 SV=3</t>
  </si>
  <si>
    <t>Serine/threonine-protein kinase RIO2 OS=Saccharomyces cerevisiae GN=RIO2 PE=1 SV=1</t>
  </si>
  <si>
    <t>PTK2_YEAST</t>
  </si>
  <si>
    <t>Serine/threonine-protein kinase PTK2/STK2 OS=Saccharomyces cerevisiae GN=PTK2 PE=1 SV=1</t>
  </si>
  <si>
    <t>PKH3_YEAST</t>
  </si>
  <si>
    <t>Serine/threonine-protein kinase PKH3 OS=Saccharomyces cerevisiae GN=PKH3 PE=1 SV=1</t>
  </si>
  <si>
    <t>PKH1_YEAST</t>
  </si>
  <si>
    <t>Serine/threonine-protein kinase PKH1 OS=Saccharomyces cerevisiae GN=PKH1 PE=1 SV=1</t>
  </si>
  <si>
    <t>ATR_YEAST</t>
  </si>
  <si>
    <t>Serine/threonine-protein kinase MEC1 OS=Saccharomyces cerevisiae GN=MEC1 PE=1 SV=1</t>
  </si>
  <si>
    <t>KSP1_YEAST</t>
  </si>
  <si>
    <t>Serine/threonine-protein kinase KSP1 OS=Saccharomyces cerevisiae GN=KSP1 PE=1 SV=1</t>
  </si>
  <si>
    <t>KIN4_YEAST</t>
  </si>
  <si>
    <t>Serine/threonine-protein kinase KIN4 OS=Saccharomyces cerevisiae GN=KIN4 PE=1 SV=1</t>
  </si>
  <si>
    <t>KIN2_YEAST</t>
  </si>
  <si>
    <t>Serine/threonine-protein kinase KIN2 OS=Saccharomyces cerevisiae GN=KIN2 PE=1 SV=3</t>
  </si>
  <si>
    <t>KIC1_YEAST</t>
  </si>
  <si>
    <t>Serine/threonine-protein kinase KIC1 OS=Saccharomyces cerevisiae GN=KIC1 PE=1 SV=1</t>
  </si>
  <si>
    <t>HRK1_YEAST</t>
  </si>
  <si>
    <t>Serine/threonine-protein kinase HRK1 OS=Saccharomyces cerevisiae GN=HRK1 PE=1 SV=1</t>
  </si>
  <si>
    <t>HAL5_YEAST</t>
  </si>
  <si>
    <t>Serine/threonine-protein kinase HAL5 OS=Saccharomyces cerevisiae GN=HAL5 PE=1 SV=2</t>
  </si>
  <si>
    <t>GIN4_YEAST</t>
  </si>
  <si>
    <t>Serine/threonine-protein kinase GIN4 OS=Saccharomyces cerevisiae GN=GIN4 PE=1 SV=1</t>
  </si>
  <si>
    <t>GCN2_YEAST</t>
  </si>
  <si>
    <t>Serine/threonine-protein kinase GCN2 OS=Saccharomyces cerevisiae GN=GCN2 PE=1 SV=3</t>
  </si>
  <si>
    <t>DBF20_YEAST</t>
  </si>
  <si>
    <t>Serine/threonine-protein kinase DBF20 OS=Saccharomyces cerevisiae GN=DBF20 PE=1 SV=2</t>
  </si>
  <si>
    <t>CLA4_YEAST</t>
  </si>
  <si>
    <t>Serine/threonine-protein kinase CLA4 OS=Saccharomyces cerevisiae GN=CLA4 PE=1 SV=1</t>
  </si>
  <si>
    <t>CHK1_YEAST</t>
  </si>
  <si>
    <t>Serine/threonine-protein kinase CHK1 OS=Saccharomyces cerevisiae GN=CHK1 PE=1 SV=1</t>
  </si>
  <si>
    <t>CBK1_YEAST</t>
  </si>
  <si>
    <t>Serine/threonine-protein kinase CBK1 OS=Saccharomyces cerevisiae GN=CBK1 PE=1 SV=1</t>
  </si>
  <si>
    <t>BUR1_YEAST</t>
  </si>
  <si>
    <t>Serine/threonine-protein kinase BUR1 OS=Saccharomyces cerevisiae GN=SGV1 PE=1 SV=1</t>
  </si>
  <si>
    <t>BCK1_YEAST</t>
  </si>
  <si>
    <t>Serine/threonine-protein kinase BCK1/SLK1/SSP31 OS=Saccharomyces cerevisiae GN=BCK1 PE=1 SV=1</t>
  </si>
  <si>
    <t>AKL1_YEAST</t>
  </si>
  <si>
    <t>Serine/threonine-protein kinase AKL1 OS=Saccharomyces cerevisiae GN=AKL1 PE=1 SV=1</t>
  </si>
  <si>
    <t>KIN1_YEAST</t>
  </si>
  <si>
    <t>Serine/threonine protein kinase KIN1 OS=Saccharomyces cerevisiae GN=KIN1 PE=1 SV=3</t>
  </si>
  <si>
    <t>LCB1_YEAST</t>
  </si>
  <si>
    <t>Serine palmitoyltransferase 1 OS=Saccharomyces cerevisiae GN=LCB1 PE=1 SV=2</t>
  </si>
  <si>
    <t>GLYM_YEAST</t>
  </si>
  <si>
    <t>Serine hydroxymethyltransferase, mitochondrial OS=Saccharomyces cerevisiae GN=SHM1 PE=1 SV=2</t>
  </si>
  <si>
    <t>GLYC_YEAST</t>
  </si>
  <si>
    <t>Serine hydroxymethyltransferase, cytosolic OS=Saccharomyces cerevisiae GN=SHM2 PE=1 SV=2</t>
  </si>
  <si>
    <t>YJU3_YEAST</t>
  </si>
  <si>
    <t>Serine hydrolase YJU3 OS=Saccharomyces cerevisiae GN=YJU3 PE=1 SV=1</t>
  </si>
  <si>
    <t>ESP1_YEAST</t>
  </si>
  <si>
    <t>Separin OS=Saccharomyces cerevisiae GN=ESP1 PE=1 SV=2</t>
  </si>
  <si>
    <t>SFB3_YEAST</t>
  </si>
  <si>
    <t>SED5-binding protein 3 OS=Saccharomyces cerevisiae GN=SFB3 PE=1 SV=1</t>
  </si>
  <si>
    <t>SFB2_YEAST</t>
  </si>
  <si>
    <t>SED5-binding protein 2 OS=Saccharomyces cerevisiae GN=SFB2 PE=1 SV=1</t>
  </si>
  <si>
    <t>SEC14_YEAST</t>
  </si>
  <si>
    <t>SEC14 cytosolic factor OS=Saccharomyces cerevisiae GN=SEC14 PE=1 SV=3</t>
  </si>
  <si>
    <t>DCPS_YEAST</t>
  </si>
  <si>
    <t>Scavenger mRNA-decapping enzyme DcpS OS=Saccharomyces cerevisiae GN=DCS1 PE=1 SV=1</t>
  </si>
  <si>
    <t>SGF29_YEAST</t>
  </si>
  <si>
    <t>SAGA-associated factor 29 OS=Saccharomyces cerevisiae GN=SGF29 PE=1 SV=2</t>
  </si>
  <si>
    <t>METK1_YEAST</t>
  </si>
  <si>
    <t>S-adenosylmethionine synthetase 1 OS=Saccharomyces cerevisiae GN=SAM1 PE=1 SV=2</t>
  </si>
  <si>
    <t>SAM3_YEAST</t>
  </si>
  <si>
    <t>S-adenosylmethionine permease SAM3 OS=Saccharomyces cerevisiae GN=SAM3 PE=1 SV=1</t>
  </si>
  <si>
    <t>LYS1_YEAST</t>
  </si>
  <si>
    <t>Saccharopine dehydrogenase [NAD+, L-lysine-forming] OS=Saccharomyces cerevisiae GN=LYS1 PE=1 SV=3</t>
  </si>
  <si>
    <t>CARP_YEAST</t>
  </si>
  <si>
    <t>Saccharopepsin OS=Saccharomyces cerevisiae GN=PEP4 PE=1 SV=1</t>
  </si>
  <si>
    <t>PRTD_YEAST</t>
  </si>
  <si>
    <t>Saccharolysin OS=Saccharomyces cerevisiae GN=PRD1 PE=1 SV=1</t>
  </si>
  <si>
    <t>RUVB2_YEAST</t>
  </si>
  <si>
    <t>RuvB-like protein 2 OS=Saccharomyces cerevisiae GN=RVB2 PE=1 SV=1</t>
  </si>
  <si>
    <t>RUVB1_YEAST</t>
  </si>
  <si>
    <t>RuvB-like protein 1 OS=Saccharomyces cerevisiae GN=RVB1 PE=1 SV=1</t>
  </si>
  <si>
    <t>UTP23_YEAST</t>
  </si>
  <si>
    <t>rRNA-processing protein UTP23 OS=Saccharomyces cerevisiae GN=UTP23 PE=1 SV=1</t>
  </si>
  <si>
    <t>FYV7_YEAST</t>
  </si>
  <si>
    <t>rRNA-processing protein FYV7 OS=Saccharomyces cerevisiae GN=FYV7 PE=1 SV=1</t>
  </si>
  <si>
    <t>FCF1_YEAST</t>
  </si>
  <si>
    <t>rRNA-processing protein FCF1 OS=Saccharomyces cerevisiae GN=FCF1 PE=1 SV=1</t>
  </si>
  <si>
    <t>EBP2_YEAST</t>
  </si>
  <si>
    <t>rRNA-processing protein EBP2 OS=Saccharomyces cerevisiae GN=EBP2 PE=1 SV=1</t>
  </si>
  <si>
    <t>RRP5_YEAST</t>
  </si>
  <si>
    <t>rRNA biogenesis protein RRP5 OS=Saccharomyces cerevisiae GN=RRP5 PE=1 SV=1</t>
  </si>
  <si>
    <t>FBRL_YEAST</t>
  </si>
  <si>
    <t>rRNA 2'-O-methyltransferase fibrillarin OS=Saccharomyces cerevisiae GN=NOP1 PE=1 SV=1</t>
  </si>
  <si>
    <t>NDI1_YEAST</t>
  </si>
  <si>
    <t>Rotenone-insensitive NADH-ubiquinone oxidoreductase, mitochondrial OS=Saccharomyces cerevisiae GN=NDI1 PE=1 SV=1</t>
  </si>
  <si>
    <t>SRO9_YEAST</t>
  </si>
  <si>
    <t>RNA-binding protein SRO9 OS=Saccharomyces cerevisiae GN=SRO9 PE=1 SV=2</t>
  </si>
  <si>
    <t>NAB6_YEAST</t>
  </si>
  <si>
    <t>RNA-binding protein NAB6 OS=Saccharomyces cerevisiae GN=NAB6 PE=1 SV=1</t>
  </si>
  <si>
    <t>TFB3_YEAST</t>
  </si>
  <si>
    <t>RNA polymerase II transcription factor B subunit 3 OS=Saccharomyces cerevisiae GN=TFB3 PE=1 SV=1</t>
  </si>
  <si>
    <t>SSU72_YEAST</t>
  </si>
  <si>
    <t>RNA polymerase II subunit A C-terminal domain phosphatase SSU72 OS=Saccharomyces cerevisiae GN=SSU72 PE=1 SV=1</t>
  </si>
  <si>
    <t>NGL2_YEAST</t>
  </si>
  <si>
    <t>RNA exonuclease NGL2 OS=Saccharomyces cerevisiae GN=NGL2 PE=1 SV=1</t>
  </si>
  <si>
    <t>REXO4_YEAST</t>
  </si>
  <si>
    <t>RNA exonuclease 4 OS=Saccharomyces cerevisiae GN=REX4 PE=1 SV=1</t>
  </si>
  <si>
    <t>YRA1_YEAST</t>
  </si>
  <si>
    <t>RNA annealing protein YRA1 OS=Saccharomyces cerevisiae GN=YRA1 PE=1 SV=2</t>
  </si>
  <si>
    <t>RNA 3'-terminal phosphate cyclase-like protein OS=Saccharomyces cerevisiae GN=RCL1 PE=1 SV=1</t>
  </si>
  <si>
    <t>RBX1_YEAST</t>
  </si>
  <si>
    <t>RING-box protein HRT1 OS=Saccharomyces cerevisiae GN=HRT1 PE=1 SV=1</t>
  </si>
  <si>
    <t>RRF1_YEAST</t>
  </si>
  <si>
    <t>Ribosome-recycling factor, mitochondrial OS=Saccharomyces cerevisiae GN=RRF1 PE=1 SV=1</t>
  </si>
  <si>
    <t>SSZ1_YEAST</t>
  </si>
  <si>
    <t>Ribosome-associated complex subunit SSZ1 OS=Saccharomyces cerevisiae GN=SSZ1 PE=1 SV=2</t>
  </si>
  <si>
    <t>Ribosome production factor 1 OS=Saccharomyces cerevisiae GN=RPF1 PE=1 SV=1</t>
  </si>
  <si>
    <t>SDO1_YEAST</t>
  </si>
  <si>
    <t>Ribosome maturation protein SDO1 OS=Saccharomyces cerevisiae GN=SDO1 PE=1 SV=1</t>
  </si>
  <si>
    <t>YTM1_YEAS7</t>
  </si>
  <si>
    <t>Ribosome biogenesis protein YTM1 OS=Saccharomyces cerevisiae (strain YJM789) GN=YTM1 PE=3 SV=1</t>
  </si>
  <si>
    <t>RL1D1_YEAST</t>
  </si>
  <si>
    <t>Ribosome biogenesis protein UTP30 OS=Saccharomyces cerevisiae GN=UTP30 PE=1 SV=1</t>
  </si>
  <si>
    <t>SSF2_YEAST</t>
  </si>
  <si>
    <t>Ribosome biogenesis protein SSF2 OS=Saccharomyces cerevisiae GN=SSF2 PE=1 SV=1</t>
  </si>
  <si>
    <t>Ribosome biogenesis protein SLX9 OS=Saccharomyces cerevisiae GN=SLX9 PE=1 SV=1</t>
  </si>
  <si>
    <t>RLP7_YEAST</t>
  </si>
  <si>
    <t>Ribosome biogenesis protein RLP7 OS=Saccharomyces cerevisiae GN=RLP7 PE=1 SV=1</t>
  </si>
  <si>
    <t>RLP24_YEAST</t>
  </si>
  <si>
    <t>Ribosome biogenesis protein RLP24 OS=Saccharomyces cerevisiae GN=RLP24 PE=1 SV=1</t>
  </si>
  <si>
    <t>Ribosome biogenesis protein NSA2 OS=Saccharomyces cerevisiae (strain YJM789) GN=NSA2 PE=3 SV=1</t>
  </si>
  <si>
    <t>Ribosome biogenesis protein NOP53 OS=Saccharomyces cerevisiae GN=NOP53 PE=1 SV=1</t>
  </si>
  <si>
    <t>MAK21_YEAST</t>
  </si>
  <si>
    <t>Ribosome biogenesis protein MAK21 OS=Saccharomyces cerevisiae GN=MAK21 PE=1 SV=1</t>
  </si>
  <si>
    <t>Ribosome biogenesis protein ERB1 OS=Saccharomyces cerevisiae (strain YJM789) GN=ERB1 PE=3 SV=1</t>
  </si>
  <si>
    <t>Ribosome biogenesis protein ENP2 OS=Saccharomyces cerevisiae GN=ENP2 PE=1 SV=1</t>
  </si>
  <si>
    <t>Ribosome biogenesis protein BRX1 OS=Saccharomyces cerevisiae GN=BRX1 PE=1 SV=1</t>
  </si>
  <si>
    <t>BMS1_YEAST</t>
  </si>
  <si>
    <t>Ribosome biogenesis protein BMS1 OS=Saccharomyces cerevisiae GN=BMS1 PE=1 SV=1</t>
  </si>
  <si>
    <t>ALB1_YEAS7</t>
  </si>
  <si>
    <t>Ribosome biogenesis protein ALB1 OS=Saccharomyces cerevisiae (strain YJM789) GN=ALB1 PE=3 SV=1</t>
  </si>
  <si>
    <t>Ribosome biogenesis protein 15 OS=Saccharomyces cerevisiae GN=NOP15 PE=1 SV=1</t>
  </si>
  <si>
    <t>Ribosome biogenesis ATPase RIX7 OS=Saccharomyces cerevisiae GN=RIX7 PE=1 SV=1</t>
  </si>
  <si>
    <t>SQT1_YEAST</t>
  </si>
  <si>
    <t>Ribosome assembly protein SQT1 OS=Saccharomyces cerevisiae GN=SQT1 PE=1 SV=2</t>
  </si>
  <si>
    <t>RRB1_YEAST</t>
  </si>
  <si>
    <t>Ribosome assembly protein RRB1 OS=Saccharomyces cerevisiae GN=RRB1 PE=1 SV=1</t>
  </si>
  <si>
    <t>RSA3_YEAST</t>
  </si>
  <si>
    <t>Ribosome assembly protein 3 OS=Saccharomyces cerevisiae GN=RSA3 PE=1 SV=1</t>
  </si>
  <si>
    <t>Ribosomal RNA-processing protein 9 OS=Saccharomyces cerevisiae GN=RRP9 PE=1 SV=1</t>
  </si>
  <si>
    <t>RRP8_YEAST</t>
  </si>
  <si>
    <t>Ribosomal RNA-processing protein 8 OS=Saccharomyces cerevisiae GN=RRP8 PE=1 SV=2</t>
  </si>
  <si>
    <t>RRP7_YEAST</t>
  </si>
  <si>
    <t>Ribosomal RNA-processing protein 7 OS=Saccharomyces cerevisiae GN=RRP7 PE=1 SV=1</t>
  </si>
  <si>
    <t>RRP15_YEAST</t>
  </si>
  <si>
    <t>Ribosomal RNA-processing protein 15 OS=Saccharomyces cerevisiae GN=RRP15 PE=1 SV=1</t>
  </si>
  <si>
    <t>Ribosomal RNA-processing protein 12 OS=Saccharomyces cerevisiae GN=RRP12 PE=1 SV=1</t>
  </si>
  <si>
    <t>RRP1_YEAST</t>
  </si>
  <si>
    <t>Ribosomal RNA-processing protein 1 OS=Saccharomyces cerevisiae GN=RRP1 PE=1 SV=2</t>
  </si>
  <si>
    <t>KRR1_YEAST</t>
  </si>
  <si>
    <t>Ribosomal RNA assembly protein KRR1 OS=Saccharomyces cerevisiae GN=KRR1 PE=1 SV=1</t>
  </si>
  <si>
    <t>RMAR_YEAST</t>
  </si>
  <si>
    <t>Ribosomal protein VAR1, mitochondrial OS=Saccharomyces cerevisiae GN=VAR1 PE=1 SV=3</t>
  </si>
  <si>
    <t>RKM3_YEAST</t>
  </si>
  <si>
    <t>Ribosomal N-lysine methyltransferase 3 OS=Saccharomyces cerevisiae GN=RKM3 PE=1 SV=1</t>
  </si>
  <si>
    <t>RKM1_YEAST</t>
  </si>
  <si>
    <t>Ribosomal N-lysine methyltransferase 1 OS=Saccharomyces cerevisiae GN=RKM1 PE=1 SV=1</t>
  </si>
  <si>
    <t>KPR5_YEAST</t>
  </si>
  <si>
    <t>Ribose-phosphate pyrophosphokinase 5 OS=Saccharomyces cerevisiae GN=PRS5 PE=1 SV=1</t>
  </si>
  <si>
    <t>KPR3_YEAST</t>
  </si>
  <si>
    <t>Ribose-phosphate pyrophosphokinase 3 OS=Saccharomyces cerevisiae GN=PRS3 PE=1 SV=1</t>
  </si>
  <si>
    <t>KPR1_YEAST</t>
  </si>
  <si>
    <t>Ribose-phosphate pyrophosphokinase 1 OS=Saccharomyces cerevisiae GN=PRS1 PE=1 SV=1</t>
  </si>
  <si>
    <t>SML1_YEAST</t>
  </si>
  <si>
    <t>Ribonucleotide reductase inhibitor protein SML1 OS=Saccharomyces cerevisiae GN=SML1 PE=1 SV=1</t>
  </si>
  <si>
    <t>RIR4_YEAST</t>
  </si>
  <si>
    <t>Ribonucleoside-diphosphate reductase small chain 2 OS=Saccharomyces cerevisiae GN=RNR4 PE=1 SV=1</t>
  </si>
  <si>
    <t>RIR2_YEAST</t>
  </si>
  <si>
    <t>Ribonucleoside-diphosphate reductase small chain 1 OS=Saccharomyces cerevisiae GN=RNR2 PE=1 SV=2</t>
  </si>
  <si>
    <t>RIR1_YEAST</t>
  </si>
  <si>
    <t>Ribonucleoside-diphosphate reductase large chain 1 OS=Saccharomyces cerevisiae GN=RNR1 PE=1 SV=2</t>
  </si>
  <si>
    <t>POP8_YEAST</t>
  </si>
  <si>
    <t>Ribonucleases P/MRP protein subunit POP8 OS=Saccharomyces cerevisiae GN=POP8 PE=1 SV=1</t>
  </si>
  <si>
    <t>RNY1_YEAST</t>
  </si>
  <si>
    <t>Ribonuclease T2-like OS=Saccharomyces cerevisiae GN=RNY1 PE=1 SV=1</t>
  </si>
  <si>
    <t>RPP1_YEAST</t>
  </si>
  <si>
    <t>Ribonuclease P/MRP protein subunit RPP1 OS=Saccharomyces cerevisiae GN=RPP1 PE=1 SV=1</t>
  </si>
  <si>
    <t>RPM2_YEAST</t>
  </si>
  <si>
    <t>Ribonuclease P protein component, mitochondrial OS=Saccharomyces cerevisiae GN=RPM2 PE=1 SV=1</t>
  </si>
  <si>
    <t>RMP1_YEAST</t>
  </si>
  <si>
    <t>Ribonuclease MRP protein subunit RMP1 OS=Saccharomyces cerevisiae GN=</t>
  </si>
  <si>
    <t>RNT1_YEAST</t>
  </si>
  <si>
    <t>Ribonuclease 3 OS=Saccharomyces cerevisiae GN=RNT1 PE=1 SV=1</t>
  </si>
  <si>
    <t>RGD2_YEAST</t>
  </si>
  <si>
    <t>Rho-GTPase-activating protein RGD2 OS=Saccharomyces cerevisiae GN=RGD2 PE=1 SV=1</t>
  </si>
  <si>
    <t>LRG1_YEAST</t>
  </si>
  <si>
    <t>Rho-GTPase-activating protein LRG1 OS=Saccharomyces cerevisiae GN=LRG1 PE=1 SV=2</t>
  </si>
  <si>
    <t>ROM2_YEAST</t>
  </si>
  <si>
    <t>RHO1 GDP-GTP exchange protein 2 OS=Saccharomyces cerevisiae GN=ROM2 PE=1 SV=1</t>
  </si>
  <si>
    <t>RGD1_YEAST</t>
  </si>
  <si>
    <t>RHO GTPase-activating protein RGD1 OS=Saccharomyces cerevisiae GN=RGD1 PE=1 SV=1</t>
  </si>
  <si>
    <t>RHEB_YEAST</t>
  </si>
  <si>
    <t>Rheb-like protein RHB1 OS=Saccharomyces cerevisiae GN=RHB1 PE=1 SV=2</t>
  </si>
  <si>
    <t>RFX1_YEAST</t>
  </si>
  <si>
    <t>RFX-like DNA-binding protein RFX1 OS=Saccharomyces cerevisiae GN=RFX1 PE=1 SV=2</t>
  </si>
  <si>
    <t>RTN2_YEAST</t>
  </si>
  <si>
    <t>Reticulon-like protein 2 OS=Saccharomyces cerevisiae GN=RTN2 PE=1 SV=1</t>
  </si>
  <si>
    <t>RTN1_YEAST</t>
  </si>
  <si>
    <t>Reticulon-like protein 1 OS=Saccharomyces cerevisiae GN=RTN1 PE=1 SV=1</t>
  </si>
  <si>
    <t>RFC5_YEAST</t>
  </si>
  <si>
    <t>Replication factor C subunit 5 OS=Saccharomyces cerevisiae GN=RFC5 PE=1 SV=1</t>
  </si>
  <si>
    <t>RFC4_YEAST</t>
  </si>
  <si>
    <t>Replication factor C subunit 4 OS=Saccharomyces cerevisiae GN=RFC4 PE=1 SV=1</t>
  </si>
  <si>
    <t>RFC3_YEAST</t>
  </si>
  <si>
    <t>Replication factor C subunit 3 OS=Saccharomyces cerevisiae GN=RFC3 PE=1 SV=1</t>
  </si>
  <si>
    <t>RFC2_YEAST</t>
  </si>
  <si>
    <t>Replication factor C subunit 2 OS=Saccharomyces cerevisiae GN=RFC2 PE=1 SV=1</t>
  </si>
  <si>
    <t>RFC1_YEAST</t>
  </si>
  <si>
    <t>Replication factor C subunit 1 OS=Saccharomyces cerevisiae GN=RFC1 PE=1 SV=1</t>
  </si>
  <si>
    <t>RFA3_YEAST</t>
  </si>
  <si>
    <t>Replication factor A protein 3 OS=Saccharomyces cerevisiae GN=RFA3 PE=1 SV=1</t>
  </si>
  <si>
    <t>RFA2_YEAST</t>
  </si>
  <si>
    <t>Replication factor A protein 2 OS=Saccharomyces cerevisiae GN=RFA2 PE=1 SV=1</t>
  </si>
  <si>
    <t>SIR4_YEAST</t>
  </si>
  <si>
    <t>Regulatory protein SIR4 OS=Saccharomyces cerevisiae GN=SIR4 PE=1 SV=1</t>
  </si>
  <si>
    <t>SIR3_YEAST</t>
  </si>
  <si>
    <t>Regulatory protein SIR3 OS=Saccharomyces cerevisiae GN=SIR3 PE=1 SV=6</t>
  </si>
  <si>
    <t>PHO2_YEAST</t>
  </si>
  <si>
    <t>Regulatory protein PHO2 OS=Saccharomyces cerevisiae GN=PHO2 PE=1 SV=1</t>
  </si>
  <si>
    <t>ADR1_YEAST</t>
  </si>
  <si>
    <t>Regulatory protein ADR1 OS=Saccharomyces cerevisiae GN=ADR1 PE=1 SV=2</t>
  </si>
  <si>
    <t>RT103_YEAST</t>
  </si>
  <si>
    <t>Regulator of Ty1 transposition protein 103 OS=Saccharomyces cerevisiae GN=RTT103 PE=1 SV=1</t>
  </si>
  <si>
    <t>RCC1_YEAST</t>
  </si>
  <si>
    <t>Regulator of chromosome condensation OS=Saccharomyces cerevisiae GN=PRP20 PE=1 SV=1</t>
  </si>
  <si>
    <t>RV167_YEAST</t>
  </si>
  <si>
    <t>Reduced viability upon starvation protein 167 OS=Saccharomyces cerevisiae GN=RVS167 PE=1 SV=1</t>
  </si>
  <si>
    <t>RV161_YEAST</t>
  </si>
  <si>
    <t>Reduced viability upon starvation protein 161 OS=Saccharomyces cerevisiae GN=RVS161 PE=1 SV=1</t>
  </si>
  <si>
    <t>RCY1_YEAST</t>
  </si>
  <si>
    <t>Recyclin-1 OS=Saccharomyces cerevisiae GN=RCY1 PE=1 SV=4</t>
  </si>
  <si>
    <t>RMI1_YEAST</t>
  </si>
  <si>
    <t>RecQ-mediated genome instability protein 1 OS=Saccharomyces cerevisiae GN=RMI1 PE=1 SV=1</t>
  </si>
  <si>
    <t>DOM3Z_YEAST</t>
  </si>
  <si>
    <t>RAT1-interacting protein OS=Saccharomyces cerevisiae GN=RAI1 PE=1 SV=3</t>
  </si>
  <si>
    <t>RSR1_YEAST</t>
  </si>
  <si>
    <t>Ras-related protein RSR1 OS=Saccharomyces cerevisiae GN=RSR1 PE=1 SV=1</t>
  </si>
  <si>
    <t>RAS2_YEAST</t>
  </si>
  <si>
    <t>Ras-like protein 2 OS=Saccharomyces cerevisiae GN=RAS2 PE=1 SV=4</t>
  </si>
  <si>
    <t>YRB1_YEAST</t>
  </si>
  <si>
    <t>Ran-specific GTPase-activating protein 1 OS=Saccharomyces cerevisiae GN=YRB1 PE=1 SV=1</t>
  </si>
  <si>
    <t>GDI1_YEAST</t>
  </si>
  <si>
    <t>Rab GDP-dissociation inhibitor OS=Saccharomyces cerevisiae GN=GDI1 PE=1 SV=1</t>
  </si>
  <si>
    <t>QDR2_YEAST</t>
  </si>
  <si>
    <t>Quinidine resistance protein 2 OS=Saccharomyces cerevisiae GN=QDR2 PE=1 SV=1</t>
  </si>
  <si>
    <t>KPYK2_YEAST</t>
  </si>
  <si>
    <t>Pyruvate kinase 2 OS=Saccharomyces cerevisiae GN=PYK2 PE=1 SV=1</t>
  </si>
  <si>
    <t>KPYK1_YEAST</t>
  </si>
  <si>
    <t>Pyruvate kinase 1 OS=Saccharomyces cerevisiae GN=PYK1 PE=1 SV=2</t>
  </si>
  <si>
    <t>ODPB_YEAST</t>
  </si>
  <si>
    <t>Pyruvate dehydrogenase E1 component subunit beta, mitochondrial OS=Saccharomyces cerevisiae GN=PDB1 PE=1 SV=2</t>
  </si>
  <si>
    <t>ODPA_YEAST</t>
  </si>
  <si>
    <t>Pyruvate dehydrogenase E1 component subunit alpha, mitochondrial OS=Saccharomyces cerevisiae GN=PDA1 PE=1 SV=2</t>
  </si>
  <si>
    <t>ODPX_YEAST</t>
  </si>
  <si>
    <t>Pyruvate dehydrogenase complex protein X component, mitochondrial OS=Saccharomyces cerevisiae GN=PDX1 PE=1 SV=1</t>
  </si>
  <si>
    <t>PDC6_YEAST</t>
  </si>
  <si>
    <t>Pyruvate decarboxylase isozyme 3 OS=Saccharomyces cerevisiae GN=PDC6 PE=1 SV=3</t>
  </si>
  <si>
    <t>PDC1_YEAST</t>
  </si>
  <si>
    <t>Pyruvate decarboxylase isozyme 1 OS=Saccharomyces cerevisiae GN=PDC1 PE=1 SV=7</t>
  </si>
  <si>
    <t>PYC1_YEAST</t>
  </si>
  <si>
    <t>Pyruvate carboxylase 1 OS=Saccharomyces cerevisiae GN=PYC1 PE=1 SV=2</t>
  </si>
  <si>
    <t>P5CR_YEAST</t>
  </si>
  <si>
    <t>Pyrroline-5-carboxylate reductase OS=Saccharomyces cerevisiae GN=PRO3 PE=1 SV=1</t>
  </si>
  <si>
    <t>PDX3_YEAST</t>
  </si>
  <si>
    <t>Pyridoxamine 5'-phosphate oxidase OS=Saccharomyces cerevisiae GN=PDX3 PE=1 SV=1</t>
  </si>
  <si>
    <t>YL455_YEAST</t>
  </si>
  <si>
    <t>PWWP domain-containing protein YLR455W OS=Saccharomyces cerevisiae GN=YLR455W PE=1 SV=1</t>
  </si>
  <si>
    <t>YIK8_YEAST</t>
  </si>
  <si>
    <t>Putative zinc metalloproteinase YIL108W OS=Saccharomyces cerevisiae GN=YIL108W PE=1 SV=1</t>
  </si>
  <si>
    <t>XPP_YEAST</t>
  </si>
  <si>
    <t>Putative Xaa-Pro aminopeptidase OS=Saccharomyces cerevisiae GN=YLL029W PE=1 SV=1</t>
  </si>
  <si>
    <t>YD020_YEAST</t>
  </si>
  <si>
    <t>Putative uridine kinase YDR020C OS=Saccharomyces cerevisiae GN=YDR020C PE=1 SV=1</t>
  </si>
  <si>
    <t>YO318_YEAST</t>
  </si>
  <si>
    <t>Putative uncharacterized protein YOR318C OS=Saccharomyces cerevisiae GN=YOR318C PE=5 SV=1</t>
  </si>
  <si>
    <t>YI20A_YEAST</t>
  </si>
  <si>
    <t>Putative uncharacterized protein YIR020W-A OS=Saccharomyces cerevisiae GN=YIR020W-A PE=5 SV=1</t>
  </si>
  <si>
    <t>YG3E_YEAST</t>
  </si>
  <si>
    <t>Putative uncharacterized protein YGR137W OS=Saccharomyces cerevisiae GN=YGR137W PE=5 SV=1</t>
  </si>
  <si>
    <t>YCE2_YEAST</t>
  </si>
  <si>
    <t>Putative uncharacterized protein YCL042W OS=Saccharomyces cerevisiae GN=YCL042W PE=1 SV=2</t>
  </si>
  <si>
    <t>API2_YEAST</t>
  </si>
  <si>
    <t>Putative uncharacterized protein API2 OS=Saccharomyces cerevisiae GN=API2 PE=5 SV=1</t>
  </si>
  <si>
    <t>YGP7_YEAST</t>
  </si>
  <si>
    <t>Putative uncharacterized oxidoreductase YGL157W OS=Saccharomyces cerevisiae GN=YGL157W PE=1 SV=1</t>
  </si>
  <si>
    <t>YGD9_YEAST</t>
  </si>
  <si>
    <t>Putative uncharacterized oxidoreductase YGL039W OS=Saccharomyces cerevisiae GN=YGL039W PE=1 SV=1</t>
  </si>
  <si>
    <t>YOR31_YEAST</t>
  </si>
  <si>
    <t>Putative uncharacterized hydrolase YOR131C OS=Saccharomyces cerevisiae GN=YOR131C PE=1 SV=1</t>
  </si>
  <si>
    <t>YKD3A_YEAST</t>
  </si>
  <si>
    <t>Putative uncharacterized hydrolase YKL033W-A OS=Saccharomyces cerevisiae GN=YKL033W-A PE=1 SV=2</t>
  </si>
  <si>
    <t>SEF1_YEAST</t>
  </si>
  <si>
    <t>Putative transcription factor SEF1 OS=Saccharomyces cerevisiae GN=SEF1 PE=1 SV=4</t>
  </si>
  <si>
    <t>THTR_YEAST</t>
  </si>
  <si>
    <t>Putative thiosulfate sulfurtransferase OS=Saccharomyces cerevisiae GN=YOR251C PE=1 SV=1</t>
  </si>
  <si>
    <t>THIX_YEAST</t>
  </si>
  <si>
    <t>Putative thiamine transporter YOR071C OS=Saccharomyces cerevisiae GN=YOR071C PE=1 SV=1</t>
  </si>
  <si>
    <t>Putative ribosomal RNA methyltransferase Nop2 OS=Saccharomyces cerevisiae GN=NOP2 PE=1 SV=1</t>
  </si>
  <si>
    <t>YL143_YEAST</t>
  </si>
  <si>
    <t>Putative ribonuclease YLR143W OS=Saccharomyces cerevisiae GN=YLR143W PE=1 SV=1</t>
  </si>
  <si>
    <t>YPR1_YEAST</t>
  </si>
  <si>
    <t>Putative reductase 1 OS=Saccharomyces cerevisiae GN=YPR1 PE=1 SV=1</t>
  </si>
  <si>
    <t>FMP46_YEAST</t>
  </si>
  <si>
    <t>Putative redox protein FMP46, mitochondrial OS=Saccharomyces cerevisiae GN=FMP46 PE=1 SV=1</t>
  </si>
  <si>
    <t>PLR1_YEAST</t>
  </si>
  <si>
    <t>Putative pyridoxal reductase OS=Saccharomyces cerevisiae GN=YPR127W PE=1 SV=1</t>
  </si>
  <si>
    <t>BUD16_YEAST</t>
  </si>
  <si>
    <t>Putative pyridoxal kinase BUD16 OS=Saccharomyces cerevisiae GN=BUD16 PE=1 SV=1</t>
  </si>
  <si>
    <t>PHS_YEAST</t>
  </si>
  <si>
    <t>Putative pterin-4-alpha-carbinolamine dehydratase OS=Saccharomyces cerevisiae GN=YHL018W PE=1 SV=1</t>
  </si>
  <si>
    <t>AXL1_YEAST</t>
  </si>
  <si>
    <t>Putative protease AXL1 OS=Saccharomyces cerevisiae GN=AXL1 PE=1 SV=1</t>
  </si>
  <si>
    <t>Putative prolyl-tRNA synthetase YHR020W OS=Saccharomyces cerevisiae GN=YHR020W PE=1 SV=1</t>
  </si>
  <si>
    <t>DET1_YEAST</t>
  </si>
  <si>
    <t>Putative phosphoglycerate mutase DET1 OS=Saccharomyces cerevisiae GN=DET1 PE=1 SV=1</t>
  </si>
  <si>
    <t>PT127_YEAST</t>
  </si>
  <si>
    <t>Putative mitochondrial translation system component PET127 OS=Saccharomyces cerevisiae GN=PET127 PE=1 SV=2</t>
  </si>
  <si>
    <t>YHM1_YEAST</t>
  </si>
  <si>
    <t>Putative mitochondrial carrier protein YHM1/SHM1 OS=Saccharomyces cerevisiae GN=YHM1 PE=1 SV=1</t>
  </si>
  <si>
    <t>MGDP1_YEAST</t>
  </si>
  <si>
    <t>Putative magnesium-dependent phosphatase YER134C OS=Saccharomyces cerevisiae GN=YER134C PE=1 SV=1</t>
  </si>
  <si>
    <t>YLF2_YEAST</t>
  </si>
  <si>
    <t>Putative GTP-binding protein YLF2 OS=Saccharomyces cerevisiae GN=YLF2 PE=1 SV=1</t>
  </si>
  <si>
    <t>HOC1_YEAST</t>
  </si>
  <si>
    <t>Putative glycosyltransferase HOC1 OS=Saccharomyces cerevisiae GN=HOC1 PE=1 SV=3</t>
  </si>
  <si>
    <t>YL126_YEAST</t>
  </si>
  <si>
    <t>Putative glutamine amidotransferase YLR126C OS=Saccharomyces cerevisiae GN=YLR126C PE=1 SV=1</t>
  </si>
  <si>
    <t>EMI2_YEAST</t>
  </si>
  <si>
    <t>Putative glucokinase-2 OS=Saccharomyces cerevisiae GN=EMI2 PE=1 SV=1</t>
  </si>
  <si>
    <t>FLC3_YEAST</t>
  </si>
  <si>
    <t>Putative flavin carrier protein 3 OS=Saccharomyces cerevisiae GN=FLC3 PE=1 SV=1</t>
  </si>
  <si>
    <t>HFD1_YEAST</t>
  </si>
  <si>
    <t>Putative fatty aldehyde dehydrogenase HFD1 OS=Saccharomyces cerevisiae GN=HFD1 PE=1 SV=1</t>
  </si>
  <si>
    <t>YG4D_YEAST</t>
  </si>
  <si>
    <t>Putative elongation factor 1 gamma homolog OS=Saccharomyces cerevisiae GN=YGR201C PE=2 SV=3</t>
  </si>
  <si>
    <t>INO80_YEAST</t>
  </si>
  <si>
    <t>Putative DNA helicase INO80 OS=Saccharomyces cerevisiae GN=INO80 PE=1 SV=1</t>
  </si>
  <si>
    <t>INO80_YEAS7</t>
  </si>
  <si>
    <t>Putative DNA helicase INO80 OS=Saccharomyces cerevisiae (strain YJM789) GN=INO80 PE=3 SV=1</t>
  </si>
  <si>
    <t>CYSK_YEAST</t>
  </si>
  <si>
    <t>Putative cysteine synthase OS=Saccharomyces cerevisiae GN=YGR012W PE=1 SV=1</t>
  </si>
  <si>
    <t>METX_YEAST</t>
  </si>
  <si>
    <t>Putative cystathionine gamma-synthase YML082W OS=Saccharomyces cerevisiae GN=YML082W PE=1 SV=1</t>
  </si>
  <si>
    <t>DLHH_YEAST</t>
  </si>
  <si>
    <t>Putative carboxymethylenebutenolidase OS=Saccharomyces cerevisiae GN=YDL086W PE=1 SV=1</t>
  </si>
  <si>
    <t>YL419_YEAST</t>
  </si>
  <si>
    <t>Putative ATP-dependent RNA helicase YLR419W OS=Saccharomyces cerevisiae GN=YLR419W PE=1 SV=1</t>
  </si>
  <si>
    <t>ECM32_YEAST</t>
  </si>
  <si>
    <t>Putative ATP-dependent RNA helicase ECM32 OS=Saccharomyces cerevisiae GN=ECM32 PE=1 SV=1</t>
  </si>
  <si>
    <t>IRC3_YEAST</t>
  </si>
  <si>
    <t>Putative ATP-dependent helicase IRC3 OS=Saccharomyces cerevisiae GN=IRC3 PE=1 SV=1</t>
  </si>
  <si>
    <t>YP088_YEAST</t>
  </si>
  <si>
    <t>Putative aryl-alcohol dehydrogenase YPL088W OS=Saccharomyces cerevisiae GN=YPL088W PE=1 SV=1</t>
  </si>
  <si>
    <t>KAD6_YEAST</t>
  </si>
  <si>
    <t>Putative adenylate kinase FAP7 OS=Saccharomyces cerevisiae GN=FAP7 PE=1 SV=1</t>
  </si>
  <si>
    <t>YEC0_YEAST</t>
  </si>
  <si>
    <t>Putative 2-hydroxyacyl-CoA lyase OS=Saccharomyces cerevisiae GN=YEL020C PE=1 SV=1</t>
  </si>
  <si>
    <t>YN14_YEAST</t>
  </si>
  <si>
    <t>Putative 2-hydroxyacid dehydrogenase YNL274C OS=Saccharomyces cerevisiae GN=YNL274C PE=1 SV=1</t>
  </si>
  <si>
    <t>PNPH_YEAST</t>
  </si>
  <si>
    <t>Purine nucleoside phosphorylase OS=Saccharomyces cerevisiae GN=PNP1 PE=1 SV=1</t>
  </si>
  <si>
    <t>PUF6_YEAST</t>
  </si>
  <si>
    <t>Pumilio homology domain family member 6 OS=Saccharomyces cerevisiae GN=PUF6 PE=1 SV=1</t>
  </si>
  <si>
    <t>YJB0_YEAST</t>
  </si>
  <si>
    <t>Pumilio domain-containing protein YJL010C OS=Saccharomyces cerevisiae GN=YJL010C PE=1 SV=1</t>
  </si>
  <si>
    <t>PPOX_YEAST</t>
  </si>
  <si>
    <t>Protoporphyrinogen oxidase OS=Saccharomyces cerevisiae GN=HEM14 PE=1 SV=1</t>
  </si>
  <si>
    <t>PST2_YEAST</t>
  </si>
  <si>
    <t>Protoplast secreted protein 2 OS=Saccharomyces cerevisiae GN=PST2 PE=1 SV=1</t>
  </si>
  <si>
    <t>ZPS1_YEAST</t>
  </si>
  <si>
    <t>Protein ZPS1 OS=Saccharomyces cerevisiae GN=ZPS1 PE=2 SV=1</t>
  </si>
  <si>
    <t>YSP1_YEAST</t>
  </si>
  <si>
    <t>Protein YSP1 OS=Saccharomyces cerevisiae GN=YSP1 PE=1 SV=1</t>
  </si>
  <si>
    <t>YSC84_YEAST</t>
  </si>
  <si>
    <t>Protein YSC84 OS=Saccharomyces cerevisiae GN=YSC84 PE=1 SV=2</t>
  </si>
  <si>
    <t>YRO2_YEAST</t>
  </si>
  <si>
    <t>Protein YRO2 OS=Saccharomyces cerevisiae GN=YRO2 PE=1 SV=1</t>
  </si>
  <si>
    <t>YOP1_YEAST</t>
  </si>
  <si>
    <t>Protein YOP1 OS=Saccharomyces cerevisiae GN=YOP1 PE=1 SV=3</t>
  </si>
  <si>
    <t>YGP1_YEAST</t>
  </si>
  <si>
    <t>Protein YGP1 OS=Saccharomyces cerevisiae GN=YGP1 PE=1 SV=2</t>
  </si>
  <si>
    <t>WHI4_YEAST</t>
  </si>
  <si>
    <t>Protein WHI4 OS=Saccharomyces cerevisiae GN=WHI4 PE=1 SV=1</t>
  </si>
  <si>
    <t>WHI3_YEAST</t>
  </si>
  <si>
    <t>Protein WHI3 OS=Saccharomyces cerevisiae GN=WHI3 PE=1 SV=1</t>
  </si>
  <si>
    <t>VAB2_YEAS7</t>
  </si>
  <si>
    <t>Protein VAB2 OS=Saccharomyces cerevisiae (strain YJM789) GN=VAB2 PE=3 SV=1</t>
  </si>
  <si>
    <t>URE2_YEAST</t>
  </si>
  <si>
    <t>Protein URE2 OS=Saccharomyces cerevisiae GN=URE2 PE=1 SV=1</t>
  </si>
  <si>
    <t>PYR1_YEAST</t>
  </si>
  <si>
    <t>Protein URA1 OS=Saccharomyces cerevisiae GN=URA2 PE=1 SV=4</t>
  </si>
  <si>
    <t>UPS1_YEAST</t>
  </si>
  <si>
    <t>Protein UPS1 OS=Saccharomyces cerevisiae GN=UPS1 PE=1 SV=1</t>
  </si>
  <si>
    <t>SC61G_YEAST</t>
  </si>
  <si>
    <t>Protein transport protein SSS1 OS=Saccharomyces cerevisiae GN=SSS1 PE=1 SV=2</t>
  </si>
  <si>
    <t>SEC31_YEAST</t>
  </si>
  <si>
    <t>Protein transport protein SEC31 OS=Saccharomyces cerevisiae GN=SEC31 PE=1 SV=2</t>
  </si>
  <si>
    <t>SEC24_YEAST</t>
  </si>
  <si>
    <t>Protein transport protein SEC24 OS=Saccharomyces cerevisiae GN=SEC24 PE=1 SV=1</t>
  </si>
  <si>
    <t>SEC23_YEAST</t>
  </si>
  <si>
    <t>Protein transport protein SEC23 OS=Saccharomyces cerevisiae GN=SEC23 PE=1 SV=1</t>
  </si>
  <si>
    <t>SEC13_YEAST</t>
  </si>
  <si>
    <t>Protein transport protein SEC13 OS=Saccharomyces cerevisiae GN=SEC13 PE=1 SV=1</t>
  </si>
  <si>
    <t>SEC1_YEAST</t>
  </si>
  <si>
    <t>Protein transport protein SEC1 OS=Saccharomyces cerevisiae GN=SEC1 PE=1 SV=1</t>
  </si>
  <si>
    <t>GOS1_YEAST</t>
  </si>
  <si>
    <t>Protein transport protein GOS1 OS=Saccharomyces cerevisiae GN=GOS1 PE=1 SV=1</t>
  </si>
  <si>
    <t>TMA23_YEAST</t>
  </si>
  <si>
    <t>Protein TMA23 OS=Saccharomyces cerevisiae GN=TMA23 PE=1 SV=2</t>
  </si>
  <si>
    <t>TIF31_YEAST</t>
  </si>
  <si>
    <t>Protein TIF31 OS=Saccharomyces cerevisiae GN=TIF31 PE=1 SV=1</t>
  </si>
  <si>
    <t>THO1_YEAST</t>
  </si>
  <si>
    <t>Protein THO1 OS=Saccharomyces cerevisiae GN=THO1 PE=1 SV=1</t>
  </si>
  <si>
    <t>TEX1_YEAST</t>
  </si>
  <si>
    <t>Protein TEX1 OS=Saccharomyces cerevisiae GN=TEX1 PE=1 SV=1</t>
  </si>
  <si>
    <t>SUR7_YEAST</t>
  </si>
  <si>
    <t>Protein SUR7 OS=Saccharomyces cerevisiae GN=SUR7 PE=1 SV=1</t>
  </si>
  <si>
    <t>STB6_YEAST</t>
  </si>
  <si>
    <t>Protein STB6 OS=Saccharomyces cerevisiae GN=STB6 PE=1 SV=1</t>
  </si>
  <si>
    <t>SST2_YEAST</t>
  </si>
  <si>
    <t>Protein SST2 OS=Saccharomyces cerevisiae GN=SST2 PE=1 SV=2</t>
  </si>
  <si>
    <t>SSO2_YEAST</t>
  </si>
  <si>
    <t>Protein SSO2 OS=Saccharomyces cerevisiae GN=SSO2 PE=1 SV=2</t>
  </si>
  <si>
    <t>SSO1_YEAST</t>
  </si>
  <si>
    <t>Protein SSO1 OS=Saccharomyces cerevisiae GN=SSO1 PE=1 SV=2</t>
  </si>
  <si>
    <t>SSD1_YEAST</t>
  </si>
  <si>
    <t>Protein SSD1 OS=Saccharomyces cerevisiae GN=SSD1 PE=1 SV=1</t>
  </si>
  <si>
    <t>SRN2_YEAST</t>
  </si>
  <si>
    <t>Protein SRN2 OS=Saccharomyces cerevisiae GN=SRN2 PE=1 SV=1</t>
  </si>
  <si>
    <t>SPT3_YEAST</t>
  </si>
  <si>
    <t>Protein SPT3 OS=Saccharomyces cerevisiae GN=SPT3 PE=1 SV=1</t>
  </si>
  <si>
    <t>SPT2_YEAST</t>
  </si>
  <si>
    <t>Protein SPT2 OS=Saccharomyces cerevisiae GN=SPT2 PE=1 SV=1</t>
  </si>
  <si>
    <t>SPA2_YEAST</t>
  </si>
  <si>
    <t>Protein SPA2 OS=Saccharomyces cerevisiae GN=SPA2 PE=1 SV=1</t>
  </si>
  <si>
    <t>Protein SOF1 OS=Saccharomyces cerevisiae GN=SOF1 PE=1 SV=1</t>
  </si>
  <si>
    <t>SNQ2_YEAST</t>
  </si>
  <si>
    <t>Protein SNQ2 OS=Saccharomyces cerevisiae GN=SNQ2 PE=1 SV=2</t>
  </si>
  <si>
    <t>SNI2_YEAST</t>
  </si>
  <si>
    <t>Protein SNI2 OS=Saccharomyces cerevisiae GN=SNI2 PE=1 SV=1</t>
  </si>
  <si>
    <t>SLM4_YEAST</t>
  </si>
  <si>
    <t>Protein SLM4 OS=Saccharomyces cerevisiae GN=SLM4 PE=1 SV=1</t>
  </si>
  <si>
    <t>SLA2_YEAST</t>
  </si>
  <si>
    <t>Protein SLA2 OS=Saccharomyces cerevisiae GN=SLA2 PE=1 SV=3</t>
  </si>
  <si>
    <t>SKT5_YEAST</t>
  </si>
  <si>
    <t>Protein SKT5 OS=Saccharomyces cerevisiae GN=SKT5 PE=1 SV=1</t>
  </si>
  <si>
    <t>SKG3_YEAST</t>
  </si>
  <si>
    <t>Protein SKG3 OS=Saccharomyces cerevisiae GN=SKG3 PE=1 SV=1</t>
  </si>
  <si>
    <t>SIS1_YEAST</t>
  </si>
  <si>
    <t>Protein SIS1 OS=Saccharomyces cerevisiae GN=SIS1 PE=1 SV=1</t>
  </si>
  <si>
    <t>SIP5_YEAST</t>
  </si>
  <si>
    <t>Protein SIP5 OS=Saccharomyces cerevisiae GN=SIP5 PE=1 SV=1</t>
  </si>
  <si>
    <t>SIP3_YEAST</t>
  </si>
  <si>
    <t>Protein SIP3 OS=Saccharomyces cerevisiae GN=SIP3 PE=1 SV=1</t>
  </si>
  <si>
    <t>SFK1_YEAST</t>
  </si>
  <si>
    <t>Protein SFK1 OS=Saccharomyces cerevisiae GN=SFK1 PE=1 SV=1</t>
  </si>
  <si>
    <t>SDS23_YEAST</t>
  </si>
  <si>
    <t>Protein SDS23 OS=Saccharomyces cerevisiae GN=SDS23 PE=1 SV=1</t>
  </si>
  <si>
    <t>SDS23_YEAS7</t>
  </si>
  <si>
    <t>Protein SDS23 OS=Saccharomyces cerevisiae (strain YJM789) GN=SDS23 PE=3 SV=1</t>
  </si>
  <si>
    <t>SDA1_YEAST</t>
  </si>
  <si>
    <t>Protein SDA1 OS=Saccharomyces cerevisiae GN=SDA1 PE=1 SV=1</t>
  </si>
  <si>
    <t>SC160_YEAST</t>
  </si>
  <si>
    <t>Protein SCP160 OS=Saccharomyces cerevisiae GN=SCP160 PE=1 SV=3</t>
  </si>
  <si>
    <t>SCD6_YEAST</t>
  </si>
  <si>
    <t>Protein SCD6 OS=Saccharomyces cerevisiae GN=SCD6 PE=1 SV=1</t>
  </si>
  <si>
    <t>ROD1_YEAST</t>
  </si>
  <si>
    <t>Protein ROD1 OS=Saccharomyces cerevisiae GN=ROD1 PE=1 SV=1</t>
  </si>
  <si>
    <t>RFS1_YEAST</t>
  </si>
  <si>
    <t>Protein RFS1 OS=Saccharomyces cerevisiae GN=RFS1 PE=1 SV=1</t>
  </si>
  <si>
    <t>PXR1_YEAST</t>
  </si>
  <si>
    <t>Protein PXR1 OS=Saccharomyces cerevisiae GN=PXR1 PE=1 SV=1</t>
  </si>
  <si>
    <t>Protein PXR1 OS=Saccharomyces cerevisiae (strain YJM789) GN=PXR1 PE=3 SV=1</t>
  </si>
  <si>
    <t>PSP2_YEAST</t>
  </si>
  <si>
    <t>Protein PSP2 OS=Saccharomyces cerevisiae GN=PSP2 PE=1 SV=2</t>
  </si>
  <si>
    <t>2ABA_YEAST</t>
  </si>
  <si>
    <t>Protein phosphatase PP2A regulatory subunit B OS=Saccharomyces cerevisiae GN=CDC55 PE=1 SV=2</t>
  </si>
  <si>
    <t>PP2C2_YEAST</t>
  </si>
  <si>
    <t>Protein phosphatase 2C homolog 2 OS=Saccharomyces cerevisiae GN=PTC2 PE=1 SV=1</t>
  </si>
  <si>
    <t>PP2C1_YEAST</t>
  </si>
  <si>
    <t>Protein phosphatase 2C homolog 1 OS=Saccharomyces cerevisiae GN=PTC1 PE=1 SV=1</t>
  </si>
  <si>
    <t>SDS22_YEAST</t>
  </si>
  <si>
    <t>Protein phosphatase 1 regulatory subunit SDS22 OS=Saccharomyces cerevisiae GN=SDS22 PE=1 SV=1</t>
  </si>
  <si>
    <t>PET54_YEAST</t>
  </si>
  <si>
    <t>Protein PET54 OS=Saccharomyces cerevisiae GN=PET54 PE=1 SV=1</t>
  </si>
  <si>
    <t>PDC2_YEAST</t>
  </si>
  <si>
    <t>Protein PDC2 OS=Saccharomyces cerevisiae GN=PDC2 PE=1 SV=1</t>
  </si>
  <si>
    <t>PCF11_YEAST</t>
  </si>
  <si>
    <t>Protein PCF11 OS=Saccharomyces cerevisiae GN=PCF11 PE=1 SV=2</t>
  </si>
  <si>
    <t>PBP4_YEAST</t>
  </si>
  <si>
    <t>Protein PBP4 OS=Saccharomyces cerevisiae GN=PBP4 PE=1 SV=1</t>
  </si>
  <si>
    <t>PAR32_YEAST</t>
  </si>
  <si>
    <t>Protein PAR32 OS=Saccharomyces cerevisiae GN=PAR32 PE=1 SV=1</t>
  </si>
  <si>
    <t>PAM1_YEAST</t>
  </si>
  <si>
    <t>Protein PAM1 OS=Saccharomyces cerevisiae GN=PAM1 PE=1 SV=2</t>
  </si>
  <si>
    <t>OPY1_YEAST</t>
  </si>
  <si>
    <t>Protein OPY1 OS=Saccharomyces cerevisiae GN=OPY1 PE=1 SV=1</t>
  </si>
  <si>
    <t>OCA4_YEAST</t>
  </si>
  <si>
    <t>Protein OCA4 OS=Saccharomyces cerevisiae GN=OCA4 PE=1 SV=1</t>
  </si>
  <si>
    <t>NUF1_YEAST</t>
  </si>
  <si>
    <t>Protein NUF1 OS=Saccharomyces cerevisiae GN=NUF1 PE=1 SV=1</t>
  </si>
  <si>
    <t>NUD1_YEAST</t>
  </si>
  <si>
    <t>Protein NUD1 OS=Saccharomyces cerevisiae GN=NUD1 PE=1 SV=2</t>
  </si>
  <si>
    <t>NTA1_YEAST</t>
  </si>
  <si>
    <t>Protein N-terminal amidase OS=Saccharomyces cerevisiae GN=NTA1 PE=1 SV=1</t>
  </si>
  <si>
    <t>NSG1_YEAST</t>
  </si>
  <si>
    <t>Protein NSG1 OS=Saccharomyces cerevisiae GN=NSG1 PE=1 SV=1</t>
  </si>
  <si>
    <t>NNF2_YEAST</t>
  </si>
  <si>
    <t>Protein NNF2 OS=Saccharomyces cerevisiae GN=NNF2 PE=1 SV=1</t>
  </si>
  <si>
    <t>NIS1_YEAST</t>
  </si>
  <si>
    <t>Protein NIS1 OS=Saccharomyces cerevisiae GN=NIS1 PE=1 SV=1</t>
  </si>
  <si>
    <t>NIP29_YEAST</t>
  </si>
  <si>
    <t>Protein NIP29 OS=Saccharomyces cerevisiae GN=NIP29 PE=1 SV=1</t>
  </si>
  <si>
    <t>NIP80_YEAST</t>
  </si>
  <si>
    <t>Protein NIP100 OS=Saccharomyces cerevisiae GN=NIP100 PE=1 SV=2</t>
  </si>
  <si>
    <t>NBA1_YEAST</t>
  </si>
  <si>
    <t>Protein NBA1 OS=Saccharomyces cerevisiae GN=NBA1 PE=1 SV=1</t>
  </si>
  <si>
    <t>NAM8_YEAST</t>
  </si>
  <si>
    <t>Protein NAM8 OS=Saccharomyces cerevisiae GN=NAM8 PE=1 SV=2</t>
  </si>
  <si>
    <t>NAM1_YEAST</t>
  </si>
  <si>
    <t>Protein NAM1, mitochondrial OS=Saccharomyces cerevisiae GN=NAM1 PE=1 SV=1</t>
  </si>
  <si>
    <t>MUK1_YEAST</t>
  </si>
  <si>
    <t>Protein MUK1 OS=Saccharomyces cerevisiae GN=MUK1 PE=1 SV=1</t>
  </si>
  <si>
    <t>MSS18_YEAST</t>
  </si>
  <si>
    <t>Protein MSS18 OS=Saccharomyces cerevisiae GN=MSS18 PE=1 SV=1</t>
  </si>
  <si>
    <t>MSO1_YEAST</t>
  </si>
  <si>
    <t>Protein MSO1 OS=Saccharomyces cerevisiae GN=MSO1 PE=1 SV=1</t>
  </si>
  <si>
    <t>MSF1_YEAST</t>
  </si>
  <si>
    <t>Protein MSF1 OS=Saccharomyces cerevisiae GN=AIM30 PE=1 SV=1</t>
  </si>
  <si>
    <t>MRH1_YEAST</t>
  </si>
  <si>
    <t>Protein MRH1 OS=Saccharomyces cerevisiae GN=MRH1 PE=1 SV=1</t>
  </si>
  <si>
    <t>MON2_YEAST</t>
  </si>
  <si>
    <t>Protein MON2 OS=Saccharomyces cerevisiae GN=MON2 PE=1 SV=1</t>
  </si>
  <si>
    <t>MMF1_YEAST</t>
  </si>
  <si>
    <t>Protein MMF1, mitochondrial OS=Saccharomyces cerevisiae GN=MMF1 PE=1 SV=1</t>
  </si>
  <si>
    <t>MLP2_YEAST</t>
  </si>
  <si>
    <t>Protein MLP2 OS=Saccharomyces cerevisiae GN=MLP2 PE=1 SV=1</t>
  </si>
  <si>
    <t>MLP1_YEAST</t>
  </si>
  <si>
    <t>Protein MLP1 OS=Saccharomyces cerevisiae GN=MLP1 PE=1 SV=2</t>
  </si>
  <si>
    <t>MKT1_YEAST</t>
  </si>
  <si>
    <t>Protein MKT1 OS=Saccharomyces cerevisiae GN=MKT1 PE=1 SV=2</t>
  </si>
  <si>
    <t>MIDA_YEAST</t>
  </si>
  <si>
    <t>Protein midA homolog OS=Saccharomyces cerevisiae GN=YKL162C PE=1 SV=1</t>
  </si>
  <si>
    <t>MAK16_YEAST</t>
  </si>
  <si>
    <t>Protein MAK16 OS=Saccharomyces cerevisiae GN=MAK16 PE=1 SV=1</t>
  </si>
  <si>
    <t>MAK11_YEAST</t>
  </si>
  <si>
    <t>Protein MAK11 OS=Saccharomyces cerevisiae GN=MAK11 PE=1 SV=1</t>
  </si>
  <si>
    <t>LTV1_YEAST</t>
  </si>
  <si>
    <t>Protein LTV1 OS=Saccharomyces cerevisiae GN=LTV1 PE=1 SV=2</t>
  </si>
  <si>
    <t>LSM12_YEAST</t>
  </si>
  <si>
    <t>Protein LSM12 OS=Saccharomyces cerevisiae GN=LSM12 PE=1 SV=1</t>
  </si>
  <si>
    <t>LDB19_YEAST</t>
  </si>
  <si>
    <t>Protein LDB19 OS=Saccharomyces cerevisiae GN=LDB19 PE=1 SV=1</t>
  </si>
  <si>
    <t>LDB16_YEAST</t>
  </si>
  <si>
    <t>Protein LDB16 OS=Saccharomyces cerevisiae GN=LDB16 PE=1 SV=2</t>
  </si>
  <si>
    <t>Protein KRI1 OS=Saccharomyces cerevisiae GN=KRI1 PE=1 SV=1</t>
  </si>
  <si>
    <t>SCY1_YEAST</t>
  </si>
  <si>
    <t>Protein kinase-like protein SCY1 OS=Saccharomyces cerevisiae GN=SCY1 PE=1 SV=1</t>
  </si>
  <si>
    <t>MCK1_YEAST</t>
  </si>
  <si>
    <t>Protein kinase MCK1 OS=Saccharomyces cerevisiae GN=MCK1 PE=1 SV=1</t>
  </si>
  <si>
    <t>KPC1_YEAST</t>
  </si>
  <si>
    <t>Protein kinase C-like 1 OS=Saccharomyces cerevisiae GN=PKC1 PE=1 SV=2</t>
  </si>
  <si>
    <t>KES1_YEAST</t>
  </si>
  <si>
    <t>Protein KES1 OS=Saccharomyces cerevisiae GN=KES1 PE=1 SV=1</t>
  </si>
  <si>
    <t>IVY1_YEAST</t>
  </si>
  <si>
    <t>Protein IVY1 OS=Saccharomyces cerevisiae GN=IVY1 PE=1 SV=1</t>
  </si>
  <si>
    <t>ISD11_YEAST</t>
  </si>
  <si>
    <t>Protein ISD11 OS=Saccharomyces cerevisiae GN=ISD11 PE=1 SV=1</t>
  </si>
  <si>
    <t>PIH1_YEAST</t>
  </si>
  <si>
    <t>Protein interacting with Hsp90 1 OS=Saccharomyces cerevisiae GN=PIH1 PE=1 SV=1</t>
  </si>
  <si>
    <t>IGO2_YEAST</t>
  </si>
  <si>
    <t>Protein IGO2 OS=Saccharomyces cerevisiae GN=IGO2 PE=1 SV=3</t>
  </si>
  <si>
    <t>HLJ1_YEAST</t>
  </si>
  <si>
    <t>Protein HLJ1 OS=Saccharomyces cerevisiae GN=HLJ1 PE=1 SV=1</t>
  </si>
  <si>
    <t>HIT1_YEAST</t>
  </si>
  <si>
    <t>Protein HIT1 OS=Saccharomyces cerevisiae GN=HIT1 PE=1 SV=1</t>
  </si>
  <si>
    <t>HIR2_YEAST</t>
  </si>
  <si>
    <t>Protein HIR2 OS=Saccharomyces cerevisiae GN=HIR2 PE=1 SV=2</t>
  </si>
  <si>
    <t>HIR1_YEAST</t>
  </si>
  <si>
    <t>Protein HIR1 OS=Saccharomyces cerevisiae GN=HIR1 PE=1 SV=2</t>
  </si>
  <si>
    <t>HGH1_YEAST</t>
  </si>
  <si>
    <t>Protein HGH1 OS=Saccharomyces cerevisiae GN=HGH1 PE=1 SV=2</t>
  </si>
  <si>
    <t>HBT1_YEAST</t>
  </si>
  <si>
    <t>Protein HBT1 OS=Saccharomyces cerevisiae GN=HBT1 PE=1 SV=1</t>
  </si>
  <si>
    <t>HAM1_YEAST</t>
  </si>
  <si>
    <t>Protein HAM1 OS=Saccharomyces cerevisiae GN=HAM1 PE=1 SV=1</t>
  </si>
  <si>
    <t>GVP36_YEAST</t>
  </si>
  <si>
    <t>Protein GVP36 OS=Saccharomyces cerevisiae GN=GVP36 PE=1 SV=1</t>
  </si>
  <si>
    <t>GDS1_YEAST</t>
  </si>
  <si>
    <t>Protein GDS1 OS=Saccharomyces cerevisiae GN=GDS1 PE=1 SV=1</t>
  </si>
  <si>
    <t>GCY_YEAST</t>
  </si>
  <si>
    <t>Protein GCY OS=Saccharomyces cerevisiae GN=GCY1 PE=1 SV=1</t>
  </si>
  <si>
    <t>GCN20_YEAST</t>
  </si>
  <si>
    <t>Protein GCN20 OS=Saccharomyces cerevisiae GN=GCN20 PE=1 SV=1</t>
  </si>
  <si>
    <t>FYV10_YEAST</t>
  </si>
  <si>
    <t>Protein FYV10 OS=Saccharomyces cerevisiae GN=FYV10 PE=1 SV=1</t>
  </si>
  <si>
    <t>FMP52_YEAST</t>
  </si>
  <si>
    <t>Protein FMP52, mitochondrial OS=Saccharomyces cerevisiae GN=FMP52 PE=1 SV=1</t>
  </si>
  <si>
    <t>FMP27_YEAST</t>
  </si>
  <si>
    <t>Protein FMP27, mitochondrial OS=Saccharomyces cerevisiae GN=FMP27 PE=1 SV=1</t>
  </si>
  <si>
    <t>FNTA_YEAST</t>
  </si>
  <si>
    <t>Protein farnesyltransferase/geranylgeranyltransferase type-1 subunit alpha OS=Saccharomyces cerevisiae GN=RAM2 PE=1 SV=1</t>
  </si>
  <si>
    <t>FAF1_YEAST</t>
  </si>
  <si>
    <t>Protein FAF1 OS=Saccharomyces cerevisiae GN=FAF1 PE=1 SV=1</t>
  </si>
  <si>
    <t>EFR3_YEAST</t>
  </si>
  <si>
    <t>Protein EFR3 OS=Saccharomyces cerevisiae GN=EFR3 PE=1 SV=1</t>
  </si>
  <si>
    <t>ECM30_YEAST</t>
  </si>
  <si>
    <t>Protein ECM30 OS=Saccharomyces cerevisiae GN=ECM30 PE=1 SV=1</t>
  </si>
  <si>
    <t>EBS1_YEAST</t>
  </si>
  <si>
    <t>Protein EBS1 OS=Saccharomyces cerevisiae GN=EBS1 PE=1 SV=1</t>
  </si>
  <si>
    <t>EAP1_YEAST</t>
  </si>
  <si>
    <t>Protein EAP1 OS=Saccharomyces cerevisiae GN=EAP1 PE=1 SV=1</t>
  </si>
  <si>
    <t>DSE1_YEAST</t>
  </si>
  <si>
    <t>Protein DSE1 OS=Saccharomyces cerevisiae GN=DSE1 PE=1 SV=1</t>
  </si>
  <si>
    <t>DOP1_YEAST</t>
  </si>
  <si>
    <t>Protein dopey OS=Saccharomyces cerevisiae GN=DOP1 PE=1 SV=1</t>
  </si>
  <si>
    <t>MPD1_YEAST</t>
  </si>
  <si>
    <t>Protein disulfide-isomerase MPD1 OS=Saccharomyces cerevisiae GN=MPD1 PE=1 SV=1</t>
  </si>
  <si>
    <t>DCS2_YEAST</t>
  </si>
  <si>
    <t>Protein DCS2 OS=Saccharomyces cerevisiae GN=DCS2 PE=1 SV=3</t>
  </si>
  <si>
    <t>CWH43_YEAST</t>
  </si>
  <si>
    <t>Protein CWH43 OS=Saccharomyces cerevisiae GN=CWH43 PE=1 SV=2</t>
  </si>
  <si>
    <t>CSF1_YEAST</t>
  </si>
  <si>
    <t>Protein CSF1 OS=Saccharomyces cerevisiae GN=CSF1 PE=2 SV=1</t>
  </si>
  <si>
    <t>Protein CMS1 OS=Saccharomyces cerevisiae GN=CMS1 PE=1 SV=1</t>
  </si>
  <si>
    <t>CG121_YEAST</t>
  </si>
  <si>
    <t>Protein CGI121 OS=Saccharomyces cerevisiae GN=CGI121 PE=1 SV=1</t>
  </si>
  <si>
    <t>CBP3_YEAST</t>
  </si>
  <si>
    <t>Protein CBP3, mitochondrial OS=Saccharomyces cerevisiae GN=CBP3 PE=1 SV=1</t>
  </si>
  <si>
    <t>CAJ1_YEAST</t>
  </si>
  <si>
    <t>Protein CAJ1 OS=Saccharomyces cerevisiae GN=CAJ1 PE=1 SV=1</t>
  </si>
  <si>
    <t>CF130_YEAST</t>
  </si>
  <si>
    <t>Protein CAF130 OS=Saccharomyces cerevisiae GN=CAF130 PE=1 SV=1</t>
  </si>
  <si>
    <t>BZZ1_YEAST</t>
  </si>
  <si>
    <t>Protein BZZ1 OS=Saccharomyces cerevisiae GN=BZZ1 PE=1 SV=1</t>
  </si>
  <si>
    <t>BUR2_YEAST</t>
  </si>
  <si>
    <t>Protein BUR2 OS=Saccharomyces cerevisiae GN=BUR2 PE=1 SV=1</t>
  </si>
  <si>
    <t>BTN2_YEAST</t>
  </si>
  <si>
    <t>Protein BTN2 OS=Saccharomyces cerevisiae GN=BTN2 PE=1 SV=1</t>
  </si>
  <si>
    <t>BSP1_YEAST</t>
  </si>
  <si>
    <t>Protein BSP1 OS=Saccharomyces cerevisiae GN=BSP1 PE=1 SV=1</t>
  </si>
  <si>
    <t>BOI2_YEAST</t>
  </si>
  <si>
    <t>Protein BOI2 OS=Saccharomyces cerevisiae GN=BOI2 PE=1 SV=1</t>
  </si>
  <si>
    <t>BOB1_YEAST</t>
  </si>
  <si>
    <t>Protein BOB1 OS=Saccharomyces cerevisiae GN=BOI1 PE=1 SV=1</t>
  </si>
  <si>
    <t>BNI1_YEAST</t>
  </si>
  <si>
    <t>Protein BNI1 OS=Saccharomyces cerevisiae GN=BNI1 PE=1 SV=2</t>
  </si>
  <si>
    <t>BMH2_YEAST</t>
  </si>
  <si>
    <t>Protein BMH2 OS=Saccharomyces cerevisiae GN=BMH2 PE=1 SV=3</t>
  </si>
  <si>
    <t>BMH1_YEAST</t>
  </si>
  <si>
    <t>Protein BMH1 OS=Saccharomyces cerevisiae GN=BMH1 PE=1 SV=4</t>
  </si>
  <si>
    <t>BIM1_YEAST</t>
  </si>
  <si>
    <t>Protein BIM1 OS=Saccharomyces cerevisiae GN=BIM1 PE=1 SV=1</t>
  </si>
  <si>
    <t>BFR2_YEAST</t>
  </si>
  <si>
    <t>Protein BFR2 OS=Saccharomyces cerevisiae GN=BFR2 PE=1 SV=1</t>
  </si>
  <si>
    <t>BCP1_YEAST</t>
  </si>
  <si>
    <t>Protein BCP1 OS=Saccharomyces cerevisiae GN=BCP1 PE=1 SV=1</t>
  </si>
  <si>
    <t>BCH2_YEAST</t>
  </si>
  <si>
    <t>Protein BCH2 OS=Saccharomyces cerevisiae GN=BCH2 PE=1 SV=1</t>
  </si>
  <si>
    <t>ATP13_YEAST</t>
  </si>
  <si>
    <t>Protein ATP13, mitochondrial OS=Saccharomyces cerevisiae GN=ATP13 PE=1 SV=3</t>
  </si>
  <si>
    <t>ATP11_YEAST</t>
  </si>
  <si>
    <t>Protein ATP11, mitochondrial OS=Saccharomyces cerevisiae GN=ATP11 PE=1 SV=1</t>
  </si>
  <si>
    <t>AST2_YEAST</t>
  </si>
  <si>
    <t>Protein AST2 OS=Saccharomyces cerevisiae GN=AST2 PE=1 SV=1</t>
  </si>
  <si>
    <t>AST1_YEAST</t>
  </si>
  <si>
    <t>Protein AST1 OS=Saccharomyces cerevisiae GN=AST1 PE=1 SV=2</t>
  </si>
  <si>
    <t>ASK10_YEAST</t>
  </si>
  <si>
    <t>Protein ASK10 OS=Saccharomyces cerevisiae GN=ASK10 PE=1 SV=2</t>
  </si>
  <si>
    <t>ARG56_YEAST</t>
  </si>
  <si>
    <t>Protein ARG5,6, mitochondrial OS=Saccharomyces cerevisiae GN=ARG5,6 PE=1 SV=1</t>
  </si>
  <si>
    <t>APA1_YEAST</t>
  </si>
  <si>
    <t>Protein APA1 OS=Saccharomyces cerevisiae GN=APA1 PE=1 SV=4</t>
  </si>
  <si>
    <t>AIR2_YEAST</t>
  </si>
  <si>
    <t>Protein AIR2 OS=Saccharomyces cerevisiae GN=AIR2 PE=1 SV=1</t>
  </si>
  <si>
    <t>AIM2_YEAST</t>
  </si>
  <si>
    <t>Protein AIM2 OS=Saccharomyces cerevisiae GN=AIM2 PE=1 SV=1</t>
  </si>
  <si>
    <t>AFR1_YEAST</t>
  </si>
  <si>
    <t>Protein AFR1 OS=Saccharomyces cerevisiae GN=AFR1 PE=1 SV=1</t>
  </si>
  <si>
    <t>CIC1_YEAST</t>
  </si>
  <si>
    <t>Proteasome-interacting protein CIC1 OS=Saccharomyces cerevisiae GN=CIC1 PE=1 SV=1</t>
  </si>
  <si>
    <t>PSA2_YEAST</t>
  </si>
  <si>
    <t>Proteasome component Y7 OS=Saccharomyces cerevisiae GN=PRE8 PE=1 SV=1</t>
  </si>
  <si>
    <t>PSA4_YEAST</t>
  </si>
  <si>
    <t>Proteasome component Y13 OS=Saccharomyces cerevisiae GN=PRE9 PE=1 SV=1</t>
  </si>
  <si>
    <t>PSB3_YEAST</t>
  </si>
  <si>
    <t>Proteasome component PUP3 OS=Saccharomyces cerevisiae GN=PUP3 PE=1 SV=1</t>
  </si>
  <si>
    <t>PSA5_YEAST</t>
  </si>
  <si>
    <t>Proteasome component PUP2 OS=Saccharomyces cerevisiae GN=PUP2 PE=1 SV=2</t>
  </si>
  <si>
    <t>PSB7_YEAST</t>
  </si>
  <si>
    <t>Proteasome component PUP1 OS=Saccharomyces cerevisiae GN=PUP1 PE=1 SV=1</t>
  </si>
  <si>
    <t>PSA7_YEAST</t>
  </si>
  <si>
    <t>Proteasome component PRE6 OS=Saccharomyces cerevisiae GN=PRE6 PE=1 SV=1</t>
  </si>
  <si>
    <t>PSA1_YEAST</t>
  </si>
  <si>
    <t>Proteasome component PRE5 OS=Saccharomyces cerevisiae GN=PRE5 PE=1 SV=1</t>
  </si>
  <si>
    <t>PSB4_YEAST</t>
  </si>
  <si>
    <t>Proteasome component PRE4 OS=Saccharomyces cerevisiae GN=PRE4 PE=1 SV=1</t>
  </si>
  <si>
    <t>PSB6_YEAST</t>
  </si>
  <si>
    <t>Proteasome component PRE3 OS=Saccharomyces cerevisiae GN=PRE3 PE=1 SV=2</t>
  </si>
  <si>
    <t>PSB5_YEAST</t>
  </si>
  <si>
    <t>Proteasome component PRE2 OS=Saccharomyces cerevisiae GN=PRE2 PE=1 SV=3</t>
  </si>
  <si>
    <t>Proteasome component C7-alpha OS=Saccharomyces cerevisiae GN=SCL1 PE=1 SV=1</t>
  </si>
  <si>
    <t>PSB1_YEAST</t>
  </si>
  <si>
    <t>Proteasome component C5 OS=Saccharomyces cerevisiae GN=PRE7 PE=1 SV=1</t>
  </si>
  <si>
    <t>PSB2_YEAST</t>
  </si>
  <si>
    <t>Proteasome component C11 OS=Saccharomyces cerevisiae GN=PRE1 PE=1 SV=2</t>
  </si>
  <si>
    <t>PSA3_YEAST</t>
  </si>
  <si>
    <t>Proteasome component C1 OS=Saccharomyces cerevisiae GN=PRE10 PE=1 SV=2</t>
  </si>
  <si>
    <t>POC2_YEAST</t>
  </si>
  <si>
    <t>Proteasome chaperone 2 OS=Saccharomyces cerevisiae GN=ADD66 PE=1 SV=1</t>
  </si>
  <si>
    <t>POC1_YEAST</t>
  </si>
  <si>
    <t>Proteasome chaperone 1 OS=Saccharomyces cerevisiae GN=PBA1 PE=1 SV=2</t>
  </si>
  <si>
    <t>ADY1_YEAST</t>
  </si>
  <si>
    <t>Prospore formation at selected spindle poles protein 1 OS=Saccharomyces cerevisiae GN=PFS1 PE=1 SV=1</t>
  </si>
  <si>
    <t>LAS17_YEAST</t>
  </si>
  <si>
    <t>Proline-rich protein LAS17 OS=Saccharomyces cerevisiae GN=LAS17 PE=1 SV=1</t>
  </si>
  <si>
    <t>PHB2_YEAST</t>
  </si>
  <si>
    <t>Prohibitin-2 OS=Saccharomyces cerevisiae GN=PHB2 PE=1 SV=2</t>
  </si>
  <si>
    <t>PHB1_YEAST</t>
  </si>
  <si>
    <t>Prohibitin-1 OS=Saccharomyces cerevisiae GN=PHB1 PE=1 SV=2</t>
  </si>
  <si>
    <t>AQR1_YEAST</t>
  </si>
  <si>
    <t>Probable transporter AQR1 OS=Saccharomyces cerevisiae GN=AQR1 PE=1 SV=1</t>
  </si>
  <si>
    <t>STB4_YEAST</t>
  </si>
  <si>
    <t>Probable transcriptional regulatory protein STB4 OS=Saccharomyces cerevisiae GN=STB4 PE=1 SV=1</t>
  </si>
  <si>
    <t>HMS1_YEAST</t>
  </si>
  <si>
    <t>Probable transcription factor HMS1 OS=Saccharomyces cerevisiae GN=HMS1 PE=1 SV=1</t>
  </si>
  <si>
    <t>BIT2_YEAST</t>
  </si>
  <si>
    <t>Probable target of rapamycin complex 2 subunit BIT2 OS=Saccharomyces cerevisiae GN=BIT2 PE=1 SV=1</t>
  </si>
  <si>
    <t>KOK0_YEAST</t>
  </si>
  <si>
    <t>Probable serine/threonine-protein kinase YOL100W OS=Saccharomyces cerevisiae GN=YOL100W PE=1 SV=1</t>
  </si>
  <si>
    <t>KOE5_YEAST</t>
  </si>
  <si>
    <t>Probable serine/threonine-protein kinase YOL045W OS=Saccharomyces cerevisiae GN=YOL045W PE=1 SV=1</t>
  </si>
  <si>
    <t>KN8R_YEAST</t>
  </si>
  <si>
    <t>Probable serine/threonine-protein kinase YNR047W OS=Saccharomyces cerevisiae GN=YNR047W PE=1 SV=1</t>
  </si>
  <si>
    <t>KD025_YEAST</t>
  </si>
  <si>
    <t>Probable serine/threonine-protein kinase YDL025C OS=Saccharomyces cerevisiae GN=YDL025C PE=1 SV=1</t>
  </si>
  <si>
    <t>KBN8_YEAST</t>
  </si>
  <si>
    <t>Probable serine/threonine-protein kinase YBR028C OS=Saccharomyces cerevisiae GN=YBR028C PE=1 SV=1</t>
  </si>
  <si>
    <t>KKQ8_YEAST</t>
  </si>
  <si>
    <t>Probable serine/threonine-protein kinase KKQ8 OS=Saccharomyces cerevisiae GN=KKQ8 PE=1 SV=2</t>
  </si>
  <si>
    <t>HSL1_YEAST</t>
  </si>
  <si>
    <t>Probable serine/threonine-protein kinase HSL1 OS=Saccharomyces cerevisiae GN=HSL1 PE=1 SV=1</t>
  </si>
  <si>
    <t>QOR_YEAST</t>
  </si>
  <si>
    <t>Probable quinone oxidoreductase OS=Saccharomyces cerevisiae GN=ZTA1 PE=1 SV=1</t>
  </si>
  <si>
    <t>Probable prolyl-tRNA synthetase, mitochondrial OS=Saccharomyces cerevisiae GN=AIM10 PE=1 SV=1</t>
  </si>
  <si>
    <t>ATC4_YEAST</t>
  </si>
  <si>
    <t>Probable phospholipid-transporting ATPase DNF2 OS=Saccharomyces cerevisiae GN=DNF2 PE=1 SV=1</t>
  </si>
  <si>
    <t>ATC5_YEAST</t>
  </si>
  <si>
    <t>Probable phospholipid-transporting ATPase DNF1 OS=Saccharomyces cerevisiae GN=DNF1 PE=1 SV=2</t>
  </si>
  <si>
    <t>MSS4_YEAST</t>
  </si>
  <si>
    <t>Probable phosphatidylinositol-4-phosphate 5-kinase MSS4 OS=Saccharomyces cerevisiae GN=MSS4 PE=1 SV=2</t>
  </si>
  <si>
    <t>ADRO_YEAST</t>
  </si>
  <si>
    <t>Probable NADPH:adrenodoxin oxidoreductase, mitochondrial OS=Saccharomyces cerevisiae GN=ARH1 PE=1 SV=1</t>
  </si>
  <si>
    <t>FSF1_YEAST</t>
  </si>
  <si>
    <t>Probable mitochondrial transport protein FSF1 OS=Saccharomyces cerevisiae GN=FSF1 PE=1 SV=1</t>
  </si>
  <si>
    <t>ARX1_YEAST</t>
  </si>
  <si>
    <t>Probable metalloprotease ARX1 OS=Saccharomyces cerevisiae GN=ARX1 PE=1 SV=1</t>
  </si>
  <si>
    <t>KTR3_YEAST</t>
  </si>
  <si>
    <t>Probable mannosyltransferase KTR3 OS=Saccharomyces cerevisiae GN=KTR3 PE=1 SV=1</t>
  </si>
  <si>
    <t>ALG9_YEAST</t>
  </si>
  <si>
    <t>Probable mannosyltransferase ALG9 OS=Saccharomyces cerevisiae GN=ALG9 PE=1 SV=1</t>
  </si>
  <si>
    <t>IMDH4_YEAST</t>
  </si>
  <si>
    <t>Probable inosine-5'-monophosphate dehydrogenase IMD4 OS=Saccharomyces cerevisiae GN=IMD4 PE=1 SV=1</t>
  </si>
  <si>
    <t>IMDH3_YEAST</t>
  </si>
  <si>
    <t>Probable inosine-5'-monophosphate dehydrogenase IMD3 OS=Saccharomyces cerevisiae GN=IMD3 PE=1 SV=1</t>
  </si>
  <si>
    <t>NIT3_YEAST</t>
  </si>
  <si>
    <t>Probable hydrolase NIT3 OS=Saccharomyces cerevisiae GN=NIT3 PE=1 SV=1</t>
  </si>
  <si>
    <t>HOS2_YEAST</t>
  </si>
  <si>
    <t>Probable histone deacetylase HOS2 OS=Saccharomyces cerevisiae GN=HOS2 PE=1 SV=1</t>
  </si>
  <si>
    <t>CRH2_YEAST</t>
  </si>
  <si>
    <t>Probable glycosidase CRH2 OS=Saccharomyces cerevisiae GN=UTR2 PE=1 SV=3</t>
  </si>
  <si>
    <t>SCW4_YEAST</t>
  </si>
  <si>
    <t>Probable family 17 glucosidase SCW4 OS=Saccharomyces cerevisiae GN=SCW4 PE=1 SV=1</t>
  </si>
  <si>
    <t>ETFD_YEAST</t>
  </si>
  <si>
    <t>Probable electron transfer flavoprotein-ubiquinone oxidoreductase, mitochondrial OS=Saccharomyces cerevisiae GN=YOR356W PE=1 SV=1</t>
  </si>
  <si>
    <t>ETFB_YEAST</t>
  </si>
  <si>
    <t>Probable electron transfer flavoprotein subunit beta OS=Saccharomyces cerevisiae GN=YGR207C PE=1 SV=1</t>
  </si>
  <si>
    <t>ETFA_YEAST</t>
  </si>
  <si>
    <t>Probable electron transfer flavoprotein subunit alpha, mitochondrial OS=Saccharomyces cerevisiae GN=AIM45 PE=1 SV=1</t>
  </si>
  <si>
    <t>SNT1_YEAST</t>
  </si>
  <si>
    <t>Probable DNA-binding protein SNT1 OS=Saccharomyces cerevisiae GN=SNT1 PE=1 SV=2</t>
  </si>
  <si>
    <t>DPP3_YEAST</t>
  </si>
  <si>
    <t>Probable dipeptidyl peptidase 3 OS=Saccharomyces cerevisiae GN=YOL057W PE=1 SV=1</t>
  </si>
  <si>
    <t>DHR2_YEAST</t>
  </si>
  <si>
    <t>Probable ATP-dependent RNA helicase DHR2 OS=Saccharomyces cerevisiae GN=DHR2 PE=1 SV=1</t>
  </si>
  <si>
    <t>Probable ATP-dependent RNA helicase DHR1 OS=Saccharomyces cerevisiae GN=ECM16 PE=1 SV=1</t>
  </si>
  <si>
    <t>MNN11_YEAST</t>
  </si>
  <si>
    <t>Probable alpha-1,6-mannosyltransferase MNN11 OS=Saccharomyces cerevisiae GN=MNN11 PE=1 SV=1</t>
  </si>
  <si>
    <t>MNN10_YEAST</t>
  </si>
  <si>
    <t>Probable alpha-1,6-mannosyltransferase MNN10 OS=Saccharomyces cerevisiae GN=MNN10 PE=1 SV=1</t>
  </si>
  <si>
    <t>ALAM_YEAST</t>
  </si>
  <si>
    <t>Probable alanine aminotransferase, mitochondrial OS=Saccharomyces cerevisiae GN=ALT1 PE=1 SV=1</t>
  </si>
  <si>
    <t>ALAT_YEAST</t>
  </si>
  <si>
    <t>Probable alanine aminotransferase OS=Saccharomyces cerevisiae GN=ALT2 PE=1 SV=1</t>
  </si>
  <si>
    <t>YMX7_YEAST</t>
  </si>
  <si>
    <t>Probable ADP-ribose 1''-phosphate phosphatase YML087W OS=Saccharomyces cerevisiae GN=YMR087W PE=1 SV=1</t>
  </si>
  <si>
    <t>ACON2_YEAST</t>
  </si>
  <si>
    <t>Probable aconitate hydratase 2 OS=Saccharomyces cerevisiae GN=ACO2 PE=1 SV=1</t>
  </si>
  <si>
    <t>PRPD_YEAST</t>
  </si>
  <si>
    <t>Probable 2-methylcitrate dehydratase OS=Saccharomyces cerevisiae GN=PDH1 PE=1 SV=1</t>
  </si>
  <si>
    <t>PSD10_YEAST</t>
  </si>
  <si>
    <t>Probable 26S proteasome regulatory subunit p28 OS=Saccharomyces cerevisiae GN=NAS6 PE=1 SV=1</t>
  </si>
  <si>
    <t>PSMD9_YEAST</t>
  </si>
  <si>
    <t>Probable 26S proteasome regulatory subunit p27 OS=Saccharomyces cerevisiae GN=NAS2 PE=1 SV=1</t>
  </si>
  <si>
    <t>PLSC_YEAST</t>
  </si>
  <si>
    <t>Probable 1-acyl-sn-glycerol-3-phosphate acyltransferase OS=Saccharomyces cerevisiae GN=SLC1 PE=1 SV=1</t>
  </si>
  <si>
    <t>GAS3_YEAST</t>
  </si>
  <si>
    <t>Probable 1,3-beta-glucanosyltransferase GAS3 OS=Saccharomyces cerevisiae GN=GAS3 PE=1 SV=1</t>
  </si>
  <si>
    <t>BDH2_YEAST</t>
  </si>
  <si>
    <t>Probable (R,R)-butanediol dehydrogenase 2 OS=Saccharomyces cerevisiae GN=BDH2 PE=1 SV=1</t>
  </si>
  <si>
    <t>RIX1_YEAS7</t>
  </si>
  <si>
    <t>Pre-rRNA-processing protein RIX1 OS=Saccharomyces cerevisiae (strain YJM789) GN=RIX1 PE=3 SV=1</t>
  </si>
  <si>
    <t>PNO1_YEAST</t>
  </si>
  <si>
    <t>Pre-rRNA-processing protein PNO1 OS=Saccharomyces cerevisiae GN=PNO1 PE=1 SV=1</t>
  </si>
  <si>
    <t>Pre-rRNA-processing protein ESF1 OS=Saccharomyces cerevisiae GN=ESF1 PE=1 SV=1</t>
  </si>
  <si>
    <t>URN1_YEAST</t>
  </si>
  <si>
    <t>Pre-mRNA-splicing factor URN1 OS=Saccharomyces cerevisiae GN=URN1 PE=1 SV=1</t>
  </si>
  <si>
    <t>RDS3_YEAST</t>
  </si>
  <si>
    <t>Pre-mRNA-splicing factor RDS3 OS=Saccharomyces cerevisiae GN=RDS3 PE=1 SV=1</t>
  </si>
  <si>
    <t>ISY1_YEAST</t>
  </si>
  <si>
    <t>Pre-mRNA-splicing factor ISY1 OS=Saccharomyces cerevisiae GN=ISY1 PE=1 SV=2</t>
  </si>
  <si>
    <t>PRP2_YEAST</t>
  </si>
  <si>
    <t>Pre-mRNA-splicing factor ATP-dependent RNA helicase-like protein PRP2 OS=Saccharomyces cerevisiae GN=PRP2 PE=1 SV=1</t>
  </si>
  <si>
    <t>PRP43_YEAST</t>
  </si>
  <si>
    <t>Pre-mRNA-splicing factor ATP-dependent RNA helicase PRP43 OS=Saccharomyces cerevisiae GN=PRP43 PE=1 SV=1</t>
  </si>
  <si>
    <t>PRP22_YEAST</t>
  </si>
  <si>
    <t>Pre-mRNA-splicing factor ATP-dependent RNA helicase PRP22 OS=Saccharomyces cerevisiae GN=PRP22 PE=1 SV=1</t>
  </si>
  <si>
    <t>PRP16_YEAST</t>
  </si>
  <si>
    <t>Pre-mRNA-splicing factor ATP-dependent RNA helicase PRP16 OS=Saccharomyces cerevisiae GN=PRP16 PE=1 SV=2</t>
  </si>
  <si>
    <t>PRP19_YEAST</t>
  </si>
  <si>
    <t>Pre-mRNA-splicing factor 19 OS=Saccharomyces cerevisiae GN=PRP19 PE=1 SV=2</t>
  </si>
  <si>
    <t>PML39_YEAST</t>
  </si>
  <si>
    <t>Pre-mRNA leakage protein 39 OS=Saccharomyces cerevisiae GN=PML39 PE=1 SV=2</t>
  </si>
  <si>
    <t>PML1_YEAST</t>
  </si>
  <si>
    <t>Pre-mRNA leakage protein 1 OS=Saccharomyces cerevisiae GN=PML1 PE=1 SV=1</t>
  </si>
  <si>
    <t>PFD5_YEAST</t>
  </si>
  <si>
    <t>Prefoldin subunit 5 OS=Saccharomyces cerevisiae GN=GIM5 PE=1 SV=1</t>
  </si>
  <si>
    <t>PFD4_YEAST</t>
  </si>
  <si>
    <t>Prefoldin subunit 4 OS=Saccharomyces cerevisiae GN=GIM3 PE=1 SV=1</t>
  </si>
  <si>
    <t>PFD3_YEAST</t>
  </si>
  <si>
    <t>Prefoldin subunit 3 OS=Saccharomyces cerevisiae GN=PAC10 PE=1 SV=1</t>
  </si>
  <si>
    <t>ALDH4_YEAST</t>
  </si>
  <si>
    <t>Potassium-activated aldehyde dehydrogenase, mitochondrial OS=Saccharomyces cerevisiae GN=ALD4 PE=1 SV=2</t>
  </si>
  <si>
    <t>HEM3_YEAST</t>
  </si>
  <si>
    <t>Porphobilinogen deaminase OS=Saccharomyces cerevisiae GN=HEM3 PE=1 SV=1</t>
  </si>
  <si>
    <t>TPP1_YEAST</t>
  </si>
  <si>
    <t>Polynucleotide 3'-phosphatase OS=Saccharomyces cerevisiae GN=TPP1 PE=2 SV=1</t>
  </si>
  <si>
    <t>TPO4_YEAST</t>
  </si>
  <si>
    <t>Polyamine transporter 4 OS=Saccharomyces cerevisiae GN=TPO4 PE=1 SV=1</t>
  </si>
  <si>
    <t>TPO3_YEAST</t>
  </si>
  <si>
    <t>Polyamine transporter 3 OS=Saccharomyces cerevisiae GN=TPO3 PE=1 SV=1</t>
  </si>
  <si>
    <t>TPO2_YEAST</t>
  </si>
  <si>
    <t>Polyamine transporter 2 OS=Saccharomyces cerevisiae GN=TPO2 PE=1 SV=1</t>
  </si>
  <si>
    <t>TPO1_YEAST</t>
  </si>
  <si>
    <t>Polyamine transporter 1 OS=Saccharomyces cerevisiae GN=TPO1 PE=1 SV=1</t>
  </si>
  <si>
    <t>FMS1_YEAST</t>
  </si>
  <si>
    <t>Polyamine oxidase FMS1 OS=Saccharomyces cerevisiae GN=FMS1 PE=1 SV=1</t>
  </si>
  <si>
    <t>PAA1_YEAST</t>
  </si>
  <si>
    <t>Polyamine N-acetyltransferase 1 OS=Saccharomyces cerevisiae GN=PAA1 PE=1 SV=1</t>
  </si>
  <si>
    <t>PABP_YEAST</t>
  </si>
  <si>
    <t>Polyadenylate-binding protein, cytoplasmic and nuclear OS=Saccharomyces cerevisiae GN=PAB1 PE=1 SV=4</t>
  </si>
  <si>
    <t>PAP2_YEAST</t>
  </si>
  <si>
    <t>Poly(A) RNA polymerase protein 2 OS=Saccharomyces cerevisiae GN=PAP2 PE=1 SV=1</t>
  </si>
  <si>
    <t>POP2_YEAST</t>
  </si>
  <si>
    <t>Poly(A) ribonuclease POP2 OS=Saccharomyces cerevisiae GN=POP2 PE=1 SV=2</t>
  </si>
  <si>
    <t>PAP_YEAST</t>
  </si>
  <si>
    <t>Poly(A) polymerase OS=Saccharomyces cerevisiae GN=PAP1 PE=1 SV=1</t>
  </si>
  <si>
    <t>PCC1_YEAST</t>
  </si>
  <si>
    <t>Polarized growth chromatin-associated controller 1 OS=Saccharomyces cerevisiae GN=PCC1 PE=1 SV=1</t>
  </si>
  <si>
    <t>SNI1_YEAST</t>
  </si>
  <si>
    <t>Polarity protein SNI1 OS=Saccharomyces cerevisiae GN=SNI1 PE=1 SV=1</t>
  </si>
  <si>
    <t>PDR5_YEAST</t>
  </si>
  <si>
    <t>Pleiotropic ABC efflux transporter of multiple drugs OS=Saccharomyces cerevisiae GN=PDR5 PE=1 SV=1</t>
  </si>
  <si>
    <t>FTR1_YEAST</t>
  </si>
  <si>
    <t>Plasma membrane iron permease OS=Saccharomyces cerevisiae GN=FTR1 PE=1 SV=1</t>
  </si>
  <si>
    <t>PMA1_YEAST</t>
  </si>
  <si>
    <t>Plasma membrane ATPase 1 OS=Saccharomyces cerevisiae GN=PMA1 PE=1 SV=2</t>
  </si>
  <si>
    <t>TPA1_YEAST</t>
  </si>
  <si>
    <t>PKHD-type hydroxylase TPA1 OS=Saccharomyces cerevisiae GN=TPA1 PE=1 SV=1</t>
  </si>
  <si>
    <t>PALA_YEAST</t>
  </si>
  <si>
    <t>pH-response regulator protein palA/RIM20 OS=Saccharomyces cerevisiae GN=RIM20 PE=1 SV=1</t>
  </si>
  <si>
    <t>PUR4_YEAST</t>
  </si>
  <si>
    <t>Phosphoribosylformylglycinamidine synthase OS=Saccharomyces cerevisiae GN=ADE6 PE=1 SV=2</t>
  </si>
  <si>
    <t>PUR6_YEAST</t>
  </si>
  <si>
    <t>Phosphoribosylaminoimidazole carboxylase OS=Saccharomyces cerevisiae GN=ADE2 PE=1 SV=1</t>
  </si>
  <si>
    <t>PMM_YEAST</t>
  </si>
  <si>
    <t>Phosphomannomutase OS=Saccharomyces cerevisiae GN=SEC53 PE=1 SV=1</t>
  </si>
  <si>
    <t>SPO14_YEAST</t>
  </si>
  <si>
    <t>Phospholipase D1 OS=Saccharomyces cerevisiae GN=SPO14 PE=1 SV=3</t>
  </si>
  <si>
    <t>SAC1_YEAST</t>
  </si>
  <si>
    <t>Phosphoinositide phosphatase SAC1 OS=Saccharomyces cerevisiae GN=SAC1 PE=1 SV=1</t>
  </si>
  <si>
    <t>PMG2_YEAST</t>
  </si>
  <si>
    <t>Phosphoglycerate mutase 2 OS=Saccharomyces cerevisiae GN=GPM2 PE=1 SV=1</t>
  </si>
  <si>
    <t>PMG1_YEAST</t>
  </si>
  <si>
    <t>Phosphoglycerate mutase 1 OS=Saccharomyces cerevisiae GN=GPM1 PE=1 SV=3</t>
  </si>
  <si>
    <t>PGK_YEAST</t>
  </si>
  <si>
    <t>Phosphoglycerate kinase OS=Saccharomyces cerevisiae GN=PGK1 PE=1 SV=2</t>
  </si>
  <si>
    <t>PGM2_YEAST</t>
  </si>
  <si>
    <t>Phosphoglucomutase-2 OS=Saccharomyces cerevisiae GN=PGM2 PE=1 SV=1</t>
  </si>
  <si>
    <t>PGM1_YEAST</t>
  </si>
  <si>
    <t>Phosphoglucomutase-1 OS=Saccharomyces cerevisiae GN=PGM1 PE=1 SV=1</t>
  </si>
  <si>
    <t>PGM3_YEAST</t>
  </si>
  <si>
    <t>Phosphoglucomutase YMR278W OS=Saccharomyces cerevisiae GN=YMR278W PE=1 SV=1</t>
  </si>
  <si>
    <t>AROG_YEAST</t>
  </si>
  <si>
    <t>Phospho-2-dehydro-3-deoxyheptonate aldolase, tyrosine-inhibited OS=Saccharomyces cerevisiae GN=ARO4 PE=1 SV=2</t>
  </si>
  <si>
    <t>AROF_YEAST</t>
  </si>
  <si>
    <t>Phospho-2-dehydro-3-deoxyheptonate aldolase, phenylalanine-inhibited OS=Saccharomyces cerevisiae GN=ARO3 PE=1 SV=1</t>
  </si>
  <si>
    <t>PDR17_YEAST</t>
  </si>
  <si>
    <t>Phosphatidylinositol transfer protein PDR17 OS=Saccharomyces cerevisiae GN=PDR17 PE=1 SV=1</t>
  </si>
  <si>
    <t>PDR16_YEAST</t>
  </si>
  <si>
    <t>Phosphatidylinositol transfer protein PDR16 OS=Saccharomyces cerevisiae GN=PDR16 PE=1 SV=1</t>
  </si>
  <si>
    <t>CSR1_YEAST</t>
  </si>
  <si>
    <t>Phosphatidylinositol transfer protein CSR1 OS=Saccharomyces cerevisiae GN=CSR1 PE=1 SV=1</t>
  </si>
  <si>
    <t>STT4_YEAST</t>
  </si>
  <si>
    <t>Phosphatidylinositol 4-kinase STT4 OS=Saccharomyces cerevisiae GN=STT4 PE=1 SV=1</t>
  </si>
  <si>
    <t>PIK1_YEAST</t>
  </si>
  <si>
    <t>Phosphatidylinositol 4-kinase PIK1 OS=Saccharomyces cerevisiae GN=PIK1 PE=1 SV=1</t>
  </si>
  <si>
    <t>SLM2_YEAST</t>
  </si>
  <si>
    <t>Phosphatidylinositol 4,5-bisphosphate-binding protein SLM2 OS=Saccharomyces cerevisiae GN=SLM2 PE=1 SV=1</t>
  </si>
  <si>
    <t>SLM1_YEAST</t>
  </si>
  <si>
    <t>Phosphatidylinositol 4,5-bisphosphate-binding protein SLM1 OS=Saccharomyces cerevisiae GN=SLM1 PE=1 SV=1</t>
  </si>
  <si>
    <t>VPS34_YEAST</t>
  </si>
  <si>
    <t>Phosphatidylinositol 3-kinase VPS34 OS=Saccharomyces cerevisiae GN=VPS34 PE=1 SV=1</t>
  </si>
  <si>
    <t>NPC2_YEAST</t>
  </si>
  <si>
    <t>Phosphatidylglycerol/phosphatidylinositol transfer protein OS=Saccharomyces cerevisiae GN=NPC2 PE=1 SV=1</t>
  </si>
  <si>
    <t>PEM1_YEAST</t>
  </si>
  <si>
    <t>Phosphatidylethanolamine N-methyltransferase OS=Saccharomyces cerevisiae GN=PEM1 PE=1 SV=1</t>
  </si>
  <si>
    <t>PHM7_YEAST</t>
  </si>
  <si>
    <t>Phosphate metabolism protein 7 OS=Saccharomyces cerevisiae GN=PHM7 PE=1 SV=1</t>
  </si>
  <si>
    <t>STE2_YEAST</t>
  </si>
  <si>
    <t>Pheromone alpha factor receptor OS=Saccharomyces cerevisiae GN=STE2 PE=1 SV=1</t>
  </si>
  <si>
    <t>Phenylalanyl-tRNA synthetase beta chain OS=Saccharomyces cerevisiae GN=FRS1 PE=1 SV=3</t>
  </si>
  <si>
    <t>SYFA_YEAST</t>
  </si>
  <si>
    <t>Phenylalanyl-tRNA synthetase alpha chain OS=Saccharomyces cerevisiae GN=FRS2 PE=1 SV=3</t>
  </si>
  <si>
    <t>PAD1_YEAST</t>
  </si>
  <si>
    <t>Phenylacrylic acid decarboxylase OS=Saccharomyces cerevisiae GN=PAD1 PE=1 SV=2</t>
  </si>
  <si>
    <t>PESC_YEAST</t>
  </si>
  <si>
    <t>Pescadillo homolog OS=Saccharomyces cerevisiae GN=NOP7 PE=1 SV=1</t>
  </si>
  <si>
    <t>PIP2_YEAST</t>
  </si>
  <si>
    <t>Peroxisome proliferation transcriptional regulator OS=Saccharomyces cerevisiae GN=PIP2 PE=1 SV=1</t>
  </si>
  <si>
    <t>FAT2_YEAST</t>
  </si>
  <si>
    <t>Peroxisomal-coenzyme A synthetase OS=Saccharomyces cerevisiae GN=FAT2 PE=1 SV=1</t>
  </si>
  <si>
    <t>PEX5_YEAST</t>
  </si>
  <si>
    <t>Peroxisomal targeting signal receptor OS=Saccharomyces cerevisiae GN=PEX5 PE=1 SV=1</t>
  </si>
  <si>
    <t>PEX11_YEAST</t>
  </si>
  <si>
    <t>Peroxisomal membrane protein PMP27 OS=Saccharomyces cerevisiae GN=PEX11 PE=1 SV=2</t>
  </si>
  <si>
    <t>PEX17_YEAST</t>
  </si>
  <si>
    <t>Peroxisomal membrane protein PEX17 OS=Saccharomyces cerevisiae GN=PEX17 PE=1 SV=1</t>
  </si>
  <si>
    <t>FOX2_YEAST</t>
  </si>
  <si>
    <t>Peroxisomal hydratase-dehydrogenase-epimerase OS=Saccharomyces cerevisiae GN=FOX2 PE=1 SV=1</t>
  </si>
  <si>
    <t>PEX8_YEAST</t>
  </si>
  <si>
    <t>Peroxisomal biogenesis factor 8 OS=Saccharomyces cerevisiae GN=PEX8 PE=1 SV=1</t>
  </si>
  <si>
    <t>PTE1_YEAST</t>
  </si>
  <si>
    <t>Peroxisomal acyl-coenzyme A thioester hydrolase 1 OS=Saccharomyces cerevisiae GN=TES1 PE=1 SV=1</t>
  </si>
  <si>
    <t>SPS19_YEAST</t>
  </si>
  <si>
    <t>Peroxisomal 2,4-dienoyl-CoA reductase SPS19 OS=Saccharomyces cerevisiae GN=SPS19 PE=1 SV=4</t>
  </si>
  <si>
    <t>AHP1_YEAST</t>
  </si>
  <si>
    <t>Peroxiredoxin type-2 OS=Saccharomyces cerevisiae GN=AHP1 PE=1 SV=4</t>
  </si>
  <si>
    <t>TSA2_YEAST</t>
  </si>
  <si>
    <t>Peroxiredoxin TSA2 OS=Saccharomyces cerevisiae GN=TSA2 PE=1 SV=3</t>
  </si>
  <si>
    <t>TSA1_YEAST</t>
  </si>
  <si>
    <t>Peroxiredoxin TSA1 OS=Saccharomyces cerevisiae GN=TSA1 PE=1 SV=3</t>
  </si>
  <si>
    <t>GPX3_YEAST</t>
  </si>
  <si>
    <t>Peroxiredoxin HYR1 OS=Saccharomyces cerevisiae GN=HYR1 PE=1 SV=1</t>
  </si>
  <si>
    <t>DOT5_YEAST</t>
  </si>
  <si>
    <t>Peroxiredoxin DOT5 OS=Saccharomyces cerevisiae GN=DOT5 PE=1 SV=1</t>
  </si>
  <si>
    <t>PWP2_YEAST</t>
  </si>
  <si>
    <t>Periodic tryptophan protein 2 OS=Saccharomyces cerevisiae GN=PWP2 PE=1 SV=2</t>
  </si>
  <si>
    <t>PWP1_YEAST</t>
  </si>
  <si>
    <t>Periodic tryptophan protein 1 OS=Saccharomyces cerevisiae GN=PWP1 PE=1 SV=1</t>
  </si>
  <si>
    <t>PTH2_YEAST</t>
  </si>
  <si>
    <t>Peptidyl-tRNA hydrolase 2 OS=Saccharomyces cerevisiae GN=PTH2 PE=1 SV=1</t>
  </si>
  <si>
    <t>CYPH_YEAST</t>
  </si>
  <si>
    <t>Peptidyl-prolyl cis-trans isomerase OS=Saccharomyces cerevisiae GN=CPR1 PE=1 SV=3</t>
  </si>
  <si>
    <t>ESS1_YEAST</t>
  </si>
  <si>
    <t>Peptidyl-prolyl cis-trans isomerase ESS1 OS=Saccharomyces cerevisiae GN=ESS1 PE=1 SV=3</t>
  </si>
  <si>
    <t>PPID_YEAST</t>
  </si>
  <si>
    <t>Peptidyl-prolyl cis-trans isomerase CPR6 OS=Saccharomyces cerevisiae GN=CPR6 PE=1 SV=1</t>
  </si>
  <si>
    <t>PTR2_YEAST</t>
  </si>
  <si>
    <t>Peptide transporter PTR2 OS=Saccharomyces cerevisiae GN=PTR2 PE=1 SV=2</t>
  </si>
  <si>
    <t>MSRA_YEAST</t>
  </si>
  <si>
    <t>Peptide methionine sulfoxide reductase OS=Saccharomyces cerevisiae GN=MXR1 PE=1 SV=1</t>
  </si>
  <si>
    <t>ARO1_YEAST</t>
  </si>
  <si>
    <t>Pentafunctional AROM polypeptide OS=Saccharomyces cerevisiae GN=ARO1 PE=1 SV=1</t>
  </si>
  <si>
    <t>REP2_YEAST</t>
  </si>
  <si>
    <t>Partitioning protein REP2 OS=Saccharomyces cerevisiae GN=REP2 PE=1 SV=1</t>
  </si>
  <si>
    <t>REP1_YEAST</t>
  </si>
  <si>
    <t>Partitioning protein REP1 OS=Saccharomyces cerevisiae GN=REP1 PE=1 SV=1</t>
  </si>
  <si>
    <t>PAN3_YEAST</t>
  </si>
  <si>
    <t>PAB-dependent poly(A)-specific ribonuclease subunit PAN3 OS=Saccharomyces cerevisiae GN=PAN3 PE=1 SV=1</t>
  </si>
  <si>
    <t>PBP2_YEAST</t>
  </si>
  <si>
    <t>PAB1-binding protein 2 OS=Saccharomyces cerevisiae GN=PBP2 PE=1 SV=1</t>
  </si>
  <si>
    <t>PBP1_YEAST</t>
  </si>
  <si>
    <t>PAB1-binding protein 1 OS=Saccharomyces cerevisiae GN=PBP1 PE=1 SV=1</t>
  </si>
  <si>
    <t>OSH6_YEAST</t>
  </si>
  <si>
    <t>Oxysterol-binding protein homolog 6 OS=Saccharomyces cerevisiae GN=OSH6 PE=1 SV=1</t>
  </si>
  <si>
    <t>OSH3_YEAST</t>
  </si>
  <si>
    <t>Oxysterol-binding protein homolog 3 OS=Saccharomyces cerevisiae GN=OSH3 PE=1 SV=1</t>
  </si>
  <si>
    <t>OSH2_YEAST</t>
  </si>
  <si>
    <t>Oxysterol-binding protein homolog 2 OS=Saccharomyces cerevisiae GN=OSH2 PE=1 SV=1</t>
  </si>
  <si>
    <t>OSM1_YEAST</t>
  </si>
  <si>
    <t>Osmotic growth protein 1 OS=Saccharomyces cerevisiae GN=OSM1 PE=1 SV=3</t>
  </si>
  <si>
    <t>OAT_YEAST</t>
  </si>
  <si>
    <t>Ornithine aminotransferase OS=Saccharomyces cerevisiae GN=CAR2 PE=1 SV=2</t>
  </si>
  <si>
    <t>ORN_YEAST</t>
  </si>
  <si>
    <t>Oligoribonuclease, mitochondrial OS=Saccharomyces cerevisiae GN=REX2 PE=1 SV=1</t>
  </si>
  <si>
    <t>YOR1_YEAST</t>
  </si>
  <si>
    <t>Oligomycin resistance ATP-dependent permease YOR1 OS=Saccharomyces cerevisiae GN=YOR1 PE=1 SV=1</t>
  </si>
  <si>
    <t>MALX3_YEAST</t>
  </si>
  <si>
    <t>Oligo-1,6-glucosidase OS=Saccharomyces cerevisiae GN=FSP2 PE=1 SV=1</t>
  </si>
  <si>
    <t>NAP1_YEAST</t>
  </si>
  <si>
    <t>Nucleosome assembly protein OS=Saccharomyces cerevisiae GN=NAP1 PE=1 SV=2</t>
  </si>
  <si>
    <t>NDK_YEAST</t>
  </si>
  <si>
    <t>Nucleoside diphosphate kinase OS=Saccharomyces cerevisiae GN=YNK1 PE=1 SV=1</t>
  </si>
  <si>
    <t>SEH1_YEAST</t>
  </si>
  <si>
    <t>Nucleoporin SEH1 OS=Saccharomyces cerevisiae GN=SEH1 PE=1 SV=1</t>
  </si>
  <si>
    <t>POM34_YEAST</t>
  </si>
  <si>
    <t>Nucleoporin POM34 OS=Saccharomyces cerevisiae GN=POM34 PE=1 SV=1</t>
  </si>
  <si>
    <t>PO152_YEAST</t>
  </si>
  <si>
    <t>Nucleoporin POM152 OS=Saccharomyces cerevisiae GN=POM152 PE=1 SV=1</t>
  </si>
  <si>
    <t>NUP82_YEAST</t>
  </si>
  <si>
    <t>Nucleoporin NUP82 OS=Saccharomyces cerevisiae GN=NUP82 PE=1 SV=2</t>
  </si>
  <si>
    <t>NUP60_YEAST</t>
  </si>
  <si>
    <t>Nucleoporin NUP60 OS=Saccharomyces cerevisiae GN=NUP60 PE=1 SV=1</t>
  </si>
  <si>
    <t>NUP57_YEAST</t>
  </si>
  <si>
    <t>Nucleoporin NUP57 OS=Saccharomyces cerevisiae GN=NUP57 PE=1 SV=1</t>
  </si>
  <si>
    <t>NUP49_YEAST</t>
  </si>
  <si>
    <t>Nucleoporin NUP49/NSP49 OS=Saccharomyces cerevisiae GN=NUP49 PE=1 SV=1</t>
  </si>
  <si>
    <t>NUP2_YEAST</t>
  </si>
  <si>
    <t>Nucleoporin NUP2 OS=Saccharomyces cerevisiae GN=NUP2 PE=1 SV=2</t>
  </si>
  <si>
    <t>NU192_YEAST</t>
  </si>
  <si>
    <t>Nucleoporin NUP192 OS=Saccharomyces cerevisiae GN=NUP192 PE=1 SV=1</t>
  </si>
  <si>
    <t>NU188_YEAST</t>
  </si>
  <si>
    <t>Nucleoporin NUP188 OS=Saccharomyces cerevisiae GN=NUP188 PE=1 SV=1</t>
  </si>
  <si>
    <t>NU170_YEAST</t>
  </si>
  <si>
    <t>Nucleoporin NUP170 OS=Saccharomyces cerevisiae GN=NUP170 PE=1 SV=1</t>
  </si>
  <si>
    <t>NU159_YEAST</t>
  </si>
  <si>
    <t>Nucleoporin NUP159 OS=Saccharomyces cerevisiae GN=NUP159 PE=1 SV=1</t>
  </si>
  <si>
    <t>NU157_YEAST</t>
  </si>
  <si>
    <t>Nucleoporin NUP157 OS=Saccharomyces cerevisiae GN=NUP157 PE=1 SV=1</t>
  </si>
  <si>
    <t>NU145_YEAST</t>
  </si>
  <si>
    <t>Nucleoporin NUP145 OS=Saccharomyces cerevisiae GN=NUP145 PE=1 SV=1</t>
  </si>
  <si>
    <t>NU133_YEAST</t>
  </si>
  <si>
    <t>Nucleoporin NUP133 OS=Saccharomyces cerevisiae GN=NUP133 PE=1 SV=1</t>
  </si>
  <si>
    <t>NU116_YEAST</t>
  </si>
  <si>
    <t>Nucleoporin NUP116/NSP116 OS=Saccharomyces cerevisiae GN=NUP116 PE=1 SV=2</t>
  </si>
  <si>
    <t>NU100_YEAST</t>
  </si>
  <si>
    <t>Nucleoporin NUP100/NSP100 OS=Saccharomyces cerevisiae GN=NUP100 PE=1 SV=1</t>
  </si>
  <si>
    <t>NSP1_YEAST</t>
  </si>
  <si>
    <t>Nucleoporin NSP1 OS=Saccharomyces cerevisiae GN=NSP1 PE=1 SV=1</t>
  </si>
  <si>
    <t>NIC96_YEAST</t>
  </si>
  <si>
    <t>Nucleoporin NIC96 OS=Saccharomyces cerevisiae GN=NIC96 PE=1 SV=2</t>
  </si>
  <si>
    <t>NDC1_YEAST</t>
  </si>
  <si>
    <t>Nucleoporin NDC1 OS=Saccharomyces cerevisiae GN=NDC1 PE=1 SV=1</t>
  </si>
  <si>
    <t>GLE2_YEAST</t>
  </si>
  <si>
    <t>Nucleoporin GLE2 OS=Saccharomyces cerevisiae GN=GLE2 PE=1 SV=1</t>
  </si>
  <si>
    <t>NUP59_YEAST</t>
  </si>
  <si>
    <t>Nucleoporin ASM4 OS=Saccharomyces cerevisiae GN=ASM4 PE=1 SV=1</t>
  </si>
  <si>
    <t>NET1_YEAST</t>
  </si>
  <si>
    <t>Nucleolar protein NET1 OS=Saccharomyces cerevisiae GN=NET1 PE=1 SV=1</t>
  </si>
  <si>
    <t>Nucleolar protein 6 OS=Saccharomyces cerevisiae GN=NOP6 PE=1 SV=1</t>
  </si>
  <si>
    <t>Nucleolar protein 58 OS=Saccharomyces cerevisiae (strain YJM789) GN=NOP58 PE=3 SV=1</t>
  </si>
  <si>
    <t>Nucleolar protein 56 OS=Saccharomyces cerevisiae GN=NOP56 PE=1 SV=1</t>
  </si>
  <si>
    <t>NOP4_YEAST</t>
  </si>
  <si>
    <t>Nucleolar protein 4 OS=Saccharomyces cerevisiae GN=NOP4 PE=1 SV=1</t>
  </si>
  <si>
    <t>NOP3_YEAST</t>
  </si>
  <si>
    <t>Nucleolar protein 3 OS=Saccharomyces cerevisiae GN=NPL3 PE=1 SV=1</t>
  </si>
  <si>
    <t>NOP13_YEAST</t>
  </si>
  <si>
    <t>Nucleolar protein 13 OS=Saccharomyces cerevisiae GN=NOP13 PE=1 SV=1</t>
  </si>
  <si>
    <t>Nucleolar protein 12 OS=Saccharomyces cerevisiae GN=NOP12 PE=1 SV=1</t>
  </si>
  <si>
    <t>URB2_YEAST</t>
  </si>
  <si>
    <t>Nucleolar pre-ribosomal-associated protein 2 OS=Saccharomyces cerevisiae GN=URB2 PE=1 SV=1</t>
  </si>
  <si>
    <t>Nucleolar pre-ribosomal-associated protein 1 OS=Saccharomyces cerevisiae GN=URB1 PE=1 SV=2</t>
  </si>
  <si>
    <t>NOG2_YEAST</t>
  </si>
  <si>
    <t>Nucleolar GTP-binding protein 2 OS=Saccharomyces cerevisiae GN=NOG2 PE=1 SV=1</t>
  </si>
  <si>
    <t>Nucleolar GTP-binding protein 1 OS=Saccharomyces cerevisiae GN=NOG1 PE=1 SV=1</t>
  </si>
  <si>
    <t>Nucleolar complex-associated protein 3 OS=Saccharomyces cerevisiae GN=NOC3 PE=1 SV=1</t>
  </si>
  <si>
    <t>NOC4_YEAST</t>
  </si>
  <si>
    <t>Nucleolar complex protein 4 OS=Saccharomyces cerevisiae GN=NOC4 PE=1 SV=1</t>
  </si>
  <si>
    <t>NOC2_YEAST</t>
  </si>
  <si>
    <t>Nucleolar complex protein 2 OS=Saccharomyces cerevisiae GN=NOC2 PE=1 SV=2</t>
  </si>
  <si>
    <t>NOP14_YEAST</t>
  </si>
  <si>
    <t>Nucleolar complex protein 14 OS=Saccharomyces cerevisiae GN=NOP14 PE=1 SV=1</t>
  </si>
  <si>
    <t>NTF2_YEAST</t>
  </si>
  <si>
    <t>Nuclear transport factor 2 OS=Saccharomyces cerevisiae GN=NTF2 PE=1 SV=2</t>
  </si>
  <si>
    <t>BFR1_YEAST</t>
  </si>
  <si>
    <t>Nuclear segregation protein BFR1 OS=Saccharomyces cerevisiae GN=BFR1 PE=1 SV=1</t>
  </si>
  <si>
    <t>STH1_YEAST</t>
  </si>
  <si>
    <t>Nuclear protein STH1/NPS1 OS=Saccharomyces cerevisiae GN=STH1 PE=1 SV=1</t>
  </si>
  <si>
    <t>SNF4_YEAST</t>
  </si>
  <si>
    <t>Nuclear protein SNF4 OS=Saccharomyces cerevisiae GN=SNF4 PE=1 SV=1</t>
  </si>
  <si>
    <t>NAB2_YEAST</t>
  </si>
  <si>
    <t>Nuclear polyadenylated RNA-binding protein NAB2 OS=Saccharomyces cerevisiae GN=NAB2 PE=1 SV=1</t>
  </si>
  <si>
    <t>NUM1_YEAST</t>
  </si>
  <si>
    <t>Nuclear migration protein NUM1 OS=Saccharomyces cerevisiae GN=NUM1 PE=1 SV=2</t>
  </si>
  <si>
    <t>NSR1_YEAST</t>
  </si>
  <si>
    <t>Nuclear localization sequence-binding protein OS=Saccharomyces cerevisiae GN=NSR1 PE=1 SV=1</t>
  </si>
  <si>
    <t>NUG1_YEAST</t>
  </si>
  <si>
    <t>Nuclear GTP-binding protein NUG1 OS=Saccharomyces cerevisiae GN=NUG1 PE=1 SV=1</t>
  </si>
  <si>
    <t>MAK3_YEAST</t>
  </si>
  <si>
    <t>N-terminal acetyltransferase C complex catalytic subunit MAK3 OS=Saccharomyces cerevisiae GN=MAK3 PE=1 SV=1</t>
  </si>
  <si>
    <t>MDM20_YEAST</t>
  </si>
  <si>
    <t>N-terminal acetyltransferase B complex subunit MDM20 OS=Saccharomyces cerevisiae GN=MDM20 PE=1 SV=1</t>
  </si>
  <si>
    <t>NAT1_YEAST</t>
  </si>
  <si>
    <t>N-terminal acetyltransferase A complex subunit NAT1 OS=Saccharomyces cerevisiae GN=NAT1 PE=1 SV=2</t>
  </si>
  <si>
    <t>ARD1_YEAST</t>
  </si>
  <si>
    <t>N-terminal acetyltransferase A complex catalytic subunit ARD1 OS=Saccharomyces cerevisiae GN=ARD1 PE=1 SV=2</t>
  </si>
  <si>
    <t>UPF3_YEAST</t>
  </si>
  <si>
    <t>Nonsense-mediated mRNA decay protein 3 OS=Saccharomyces cerevisiae GN=UPF3 PE=1 SV=1</t>
  </si>
  <si>
    <t>NHP6B_YEAST</t>
  </si>
  <si>
    <t>Non-histone chromosomal protein 6B OS=Saccharomyces cerevisiae GN=NHP6B PE=1 SV=2</t>
  </si>
  <si>
    <t>NCE2_YEAST</t>
  </si>
  <si>
    <t>Non-classical export protein 2 OS=Saccharomyces cerevisiae GN=NCE102 PE=1 SV=1</t>
  </si>
  <si>
    <t>NCE1_YEAST</t>
  </si>
  <si>
    <t>Non-classical export protein 1 OS=Saccharomyces cerevisiae GN=NCE101 PE=2 SV=1</t>
  </si>
  <si>
    <t>SNG1_YEAST</t>
  </si>
  <si>
    <t>Nitrosoguanidine resistance protein SNG1 OS=Saccharomyces cerevisiae GN=SNG1 PE=1 SV=1</t>
  </si>
  <si>
    <t>NPR1_YEAST</t>
  </si>
  <si>
    <t>Nitrogen permease reactivator protein OS=Saccharomyces cerevisiae GN=NPR1 PE=1 SV=2</t>
  </si>
  <si>
    <t>NFU1_YEAST</t>
  </si>
  <si>
    <t>NifU-like protein, mitochondrial OS=Saccharomyces cerevisiae GN=NFU1 PE=1 SV=2</t>
  </si>
  <si>
    <t>NADC_YEAST</t>
  </si>
  <si>
    <t>Nicotinate-nucleotide pyrophosphorylase [carboxylating] OS=Saccharomyces cerevisiae GN=BNA6 PE=1 SV=1</t>
  </si>
  <si>
    <t>NPT1_YEAST</t>
  </si>
  <si>
    <t>Nicotinate phosphoribosyltransferase OS=Saccharomyces cerevisiae GN=NPT1 PE=1 SV=3</t>
  </si>
  <si>
    <t>NMA1_YEAST</t>
  </si>
  <si>
    <t>Nicotinamide-nucleotide adenylyltransferase 1 OS=Saccharomyces cerevisiae GN=NMA1 PE=1 SV=1</t>
  </si>
  <si>
    <t>NRK1_YEAST</t>
  </si>
  <si>
    <t>Nicotinamide riboside kinase OS=Saccharomyces cerevisiae GN=NRK1 PE=1 SV=1</t>
  </si>
  <si>
    <t>PNC1_YEAST</t>
  </si>
  <si>
    <t>Nicotinamidase OS=Saccharomyces cerevisiae GN=PNC1 PE=1 SV=1</t>
  </si>
  <si>
    <t>NIF3_YEAST</t>
  </si>
  <si>
    <t>NGG1-interacting factor 3 OS=Saccharomyces cerevisiae GN=NIF3 PE=1 SV=1</t>
  </si>
  <si>
    <t>TREA_YEAST</t>
  </si>
  <si>
    <t>Neutral trehalase OS=Saccharomyces cerevisiae GN=NTH1 PE=1 SV=3</t>
  </si>
  <si>
    <t>NET1-associated nuclear protein 1 OS=Saccharomyces cerevisiae GN=NAN1 PE=1 SV=1</t>
  </si>
  <si>
    <t>PMD1_YEAST</t>
  </si>
  <si>
    <t>Negative regulator of sporulation PMD1 OS=Saccharomyces cerevisiae GN=PMD1 PE=1 SV=1</t>
  </si>
  <si>
    <t>RPI1_YEAST</t>
  </si>
  <si>
    <t>Negative RAS protein regulator protein OS=Saccharomyces cerevisiae GN=RPI1 PE=1 SV=2</t>
  </si>
  <si>
    <t>NACB1_YEAS7</t>
  </si>
  <si>
    <t>Nascent polypeptide-associated complex subunit beta-1 OS=Saccharomyces cerevisiae (strain YJM789) GN=EGD1 PE=3 SV=1</t>
  </si>
  <si>
    <t>NACA_YEAST</t>
  </si>
  <si>
    <t>Nascent polypeptide-associated complex subunit alpha OS=Saccharomyces cerevisiae GN=EGD2 PE=1 SV=3</t>
  </si>
  <si>
    <t>NBP1_YEAST</t>
  </si>
  <si>
    <t>NAP1-binding protein OS=Saccharomyces cerevisiae GN=NBP1 PE=1 SV=1</t>
  </si>
  <si>
    <t>DHE5_YEAST</t>
  </si>
  <si>
    <t>NADP-specific glutamate dehydrogenase 2 OS=Saccharomyces cerevisiae GN=GDH3 PE=1 SV=1</t>
  </si>
  <si>
    <t>DHE4_YEAST</t>
  </si>
  <si>
    <t>NADP-specific glutamate dehydrogenase 1 OS=Saccharomyces cerevisiae GN=GDH1 PE=1 SV=2</t>
  </si>
  <si>
    <t>GRE2_YEAST</t>
  </si>
  <si>
    <t>NADPH-dependent methylglyoxal reductase GRE2 OS=Saccharomyces cerevisiae GN=GRE2 PE=1 SV=1</t>
  </si>
  <si>
    <t>KAR_YEAST</t>
  </si>
  <si>
    <t>NADPH-dependent alpha-keto amide reductase OS=Saccharomyces cerevisiae GN=YDL124W PE=1 SV=1</t>
  </si>
  <si>
    <t>GRE3_YEAST</t>
  </si>
  <si>
    <t>NADPH-dependent aldose reductase GRE3 OS=Saccharomyces cerevisiae GN=GRE3 PE=1 SV=1</t>
  </si>
  <si>
    <t>NCPR_YEAST</t>
  </si>
  <si>
    <t>NADPH--cytochrome P450 reductase OS=Saccharomyces cerevisiae GN=NCP1 PE=1 SV=3</t>
  </si>
  <si>
    <t>OYE3_YEAST</t>
  </si>
  <si>
    <t>NADPH dehydrogenase 3 OS=Saccharomyces cerevisiae GN=OYE3 PE=1 SV=2</t>
  </si>
  <si>
    <t>OYE2_YEAST</t>
  </si>
  <si>
    <t>NADPH dehydrogenase 2 OS=Saccharomyces cerevisiae GN=OYE2 PE=1 SV=3</t>
  </si>
  <si>
    <t>ADH6_YEAST</t>
  </si>
  <si>
    <t>NADP-dependent alcohol dehydrogenase 6 OS=Saccharomyces cerevisiae GN=ADH6 PE=1 SV=1</t>
  </si>
  <si>
    <t>MCR1_YEAS7</t>
  </si>
  <si>
    <t>NADH-cytochrome b5 reductase 2 OS=Saccharomyces cerevisiae (strain YJM789) GN=MCR1 PE=2 SV=1</t>
  </si>
  <si>
    <t>NCB5R_YEAST</t>
  </si>
  <si>
    <t>NADH-cytochrome b5 reductase 1 OS=Saccharomyces cerevisiae GN=CBR1 PE=1 SV=2</t>
  </si>
  <si>
    <t>NCB5R_YEAS7</t>
  </si>
  <si>
    <t>NADH-cytochrome b5 reductase 1 OS=Saccharomyces cerevisiae (strain YJM789) GN=CBR1 PE=2 SV=2</t>
  </si>
  <si>
    <t>NPY1_YEAST</t>
  </si>
  <si>
    <t>NADH pyrophosphatase OS=Saccharomyces cerevisiae GN=NPY1 PE=1 SV=1</t>
  </si>
  <si>
    <t>MAOM_YEAST</t>
  </si>
  <si>
    <t>NAD-dependent malic enzyme, mitochondrial OS=Saccharomyces cerevisiae GN=MAE1 PE=1 SV=1</t>
  </si>
  <si>
    <t>SIR2_YEAST</t>
  </si>
  <si>
    <t>NAD-dependent histone deacetylase SIR2 OS=Saccharomyces cerevisiae GN=SIR2 PE=1 SV=1</t>
  </si>
  <si>
    <t>HST2_YEAST</t>
  </si>
  <si>
    <t>NAD-dependent deacetylase HST2 OS=Saccharomyces cerevisiae GN=HST2 PE=1 SV=1</t>
  </si>
  <si>
    <t>HPA3_YEAST</t>
  </si>
  <si>
    <t>N-acetyltransferase HPA3 OS=Saccharomyces cerevisiae GN=HPA3 PE=1 SV=1</t>
  </si>
  <si>
    <t>NAH1_YEAST</t>
  </si>
  <si>
    <t>Na(+)/H(+) antiporter OS=Saccharomyces cerevisiae GN=NHA1 PE=1 SV=1</t>
  </si>
  <si>
    <t>AML1_YEAST</t>
  </si>
  <si>
    <t>N(6)-adenine-specific DNA methyltransferase-like 1 OS=Saccharomyces cerevisiae GN=AML1 PE=1 SV=2</t>
  </si>
  <si>
    <t>TRPF_YEAST</t>
  </si>
  <si>
    <t>N-(5'-phosphoribosyl)anthranilate isomerase OS=Saccharomyces cerevisiae GN=TRP1 PE=1 SV=2</t>
  </si>
  <si>
    <t>TRM1_YEAST</t>
  </si>
  <si>
    <t>N(2),N(2)-dimethylguanosine tRNA methyltransferase, mitochondrial OS=Saccharomyces cerevisiae GN=TRM1 PE=1 SV=1</t>
  </si>
  <si>
    <t>MYO5_YEAS7</t>
  </si>
  <si>
    <t>Myosin-5 OS=Saccharomyces cerevisiae (strain YJM789) GN=MYO5 PE=3 SV=1</t>
  </si>
  <si>
    <t>MYO3_YEAST</t>
  </si>
  <si>
    <t>Myosin-3 OS=Saccharomyces cerevisiae GN=MYO3 PE=1 SV=3</t>
  </si>
  <si>
    <t>MYO2_YEAST</t>
  </si>
  <si>
    <t>Myosin-2 OS=Saccharomyces cerevisiae GN=MYO2 PE=1 SV=1</t>
  </si>
  <si>
    <t>MYO1_YEAST</t>
  </si>
  <si>
    <t>Myosin-1 OS=Saccharomyces cerevisiae GN=MYO1 PE=1 SV=3</t>
  </si>
  <si>
    <t>BBC1_YEAST</t>
  </si>
  <si>
    <t>Myosin tail region-interacting protein MTI1 OS=Saccharomyces cerevisiae GN=BBC1 PE=1 SV=2</t>
  </si>
  <si>
    <t>MLC1_YEAST</t>
  </si>
  <si>
    <t>Myosin light chain 1 OS=Saccharomyces cerevisiae GN=MLC1 PE=1 SV=1</t>
  </si>
  <si>
    <t>MBF1_YEAST</t>
  </si>
  <si>
    <t>Multiprotein-bridging factor 1 OS=Saccharomyces cerevisiae GN=MBF1 PE=1 SV=2</t>
  </si>
  <si>
    <t>MRD1_YEAST</t>
  </si>
  <si>
    <t>Multiple RNA-binding domain-containing protein 1 OS=Saccharomyces cerevisiae GN=MRD1 PE=1 SV=1</t>
  </si>
  <si>
    <t>TR112_YEAST</t>
  </si>
  <si>
    <t>Multifunctional methyltransferase subunit TRM112 OS=Saccharomyces cerevisiae GN=TRM112 PE=1 SV=1</t>
  </si>
  <si>
    <t>MEU1_YEAST</t>
  </si>
  <si>
    <t>Multicopy enhancer of UAS2 OS=Saccharomyces cerevisiae GN=MEU1 PE=1 SV=1</t>
  </si>
  <si>
    <t>DCP2_YEAS7</t>
  </si>
  <si>
    <t>mRNA-decapping enzyme subunit 2 OS=Saccharomyces cerevisiae (strain YJM789) GN=DCP2 PE=3 SV=1</t>
  </si>
  <si>
    <t>DCP1_YEAST</t>
  </si>
  <si>
    <t>mRNA-decapping enzyme subunit 1 OS=Saccharomyces cerevisiae GN=DCP1 PE=1 SV=1</t>
  </si>
  <si>
    <t>PUF3_YEAST</t>
  </si>
  <si>
    <t>mRNA-binding protein PUF3 OS=Saccharomyces cerevisiae GN=PUF3 PE=1 SV=1</t>
  </si>
  <si>
    <t>PUF2_YEAST</t>
  </si>
  <si>
    <t>mRNA-binding protein PUF2 OS=Saccharomyces cerevisiae GN=PUF2 PE=1 SV=1</t>
  </si>
  <si>
    <t>mRNA turnover protein 4 OS=Saccharomyces cerevisiae GN=MRT4 PE=1 SV=1</t>
  </si>
  <si>
    <t>MTR2_YEAST</t>
  </si>
  <si>
    <t>mRNA transport regulator MTR2 OS=Saccharomyces cerevisiae GN=MTR2 PE=1 SV=1</t>
  </si>
  <si>
    <t>GFD1_YEAST</t>
  </si>
  <si>
    <t>mRNA transport factor GFD1 OS=Saccharomyces cerevisiae GN=GFD1 PE=1 SV=1</t>
  </si>
  <si>
    <t>MEX67_YEAST</t>
  </si>
  <si>
    <t>mRNA export factor MEX67 OS=Saccharomyces cerevisiae GN=MEX67 PE=1 SV=1</t>
  </si>
  <si>
    <t>CTH1_YEAST</t>
  </si>
  <si>
    <t>mRNA decay factor CTH1 OS=Saccharomyces cerevisiae GN=CTH1 PE=1 SV=2</t>
  </si>
  <si>
    <t>YTH1_YEAST</t>
  </si>
  <si>
    <t>mRNA 3'-end-processing protein YTH1 OS=Saccharomyces cerevisiae GN=YTH1 PE=1 SV=1</t>
  </si>
  <si>
    <t>RNA15_YEAST</t>
  </si>
  <si>
    <t>mRNA 3'-end-processing protein RNA15 OS=Saccharomyces cerevisiae GN=RNA15 PE=1 SV=1</t>
  </si>
  <si>
    <t>MSB1_YEAST</t>
  </si>
  <si>
    <t>Morphogenesis-related protein MSB1 OS=Saccharomyces cerevisiae GN=MSB1 PE=1 SV=1</t>
  </si>
  <si>
    <t>GLRX5_YEAST</t>
  </si>
  <si>
    <t>Monothiol glutaredoxin-5, mitochondrial OS=Saccharomyces cerevisiae GN=GRX5 PE=1 SV=1</t>
  </si>
  <si>
    <t>CSM1_YEAST</t>
  </si>
  <si>
    <t>Monopolin complex subunit CSM1 OS=Saccharomyces cerevisiae GN=CSM1 PE=1 SV=1</t>
  </si>
  <si>
    <t>SLT2_YEAST</t>
  </si>
  <si>
    <t>Mitogen-activated protein kinase SLT2/MPK1 OS=Saccharomyces cerevisiae GN=SLT2 PE=1 SV=2</t>
  </si>
  <si>
    <t>KSS1_YEAST</t>
  </si>
  <si>
    <t>Mitogen-activated protein kinase KSS1 OS=Saccharomyces cerevisiae GN=KSS1 PE=1 SV=1</t>
  </si>
  <si>
    <t>HOG1_YEAST</t>
  </si>
  <si>
    <t>Mitogen-activated protein kinase HOG1 OS=Saccharomyces cerevisiae GN=HOG1 PE=1 SV=2</t>
  </si>
  <si>
    <t>FUS3_YEAST</t>
  </si>
  <si>
    <t>Mitogen-activated protein kinase FUS3 OS=Saccharomyces cerevisiae GN=FUS3 PE=1 SV=2</t>
  </si>
  <si>
    <t>MPPB_YEAST</t>
  </si>
  <si>
    <t>Mitochondrial-processing peptidase subunit beta OS=Saccharomyces cerevisiae GN=MAS1 PE=1 SV=1</t>
  </si>
  <si>
    <t>MPPA_YEAST</t>
  </si>
  <si>
    <t>Mitochondrial-processing peptidase subunit alpha OS=Saccharomyces cerevisiae GN=MAS2 PE=1 SV=1</t>
  </si>
  <si>
    <t>GEM1_YEAST</t>
  </si>
  <si>
    <t>Mitochondrial Rho GTPase 1 OS=Saccharomyces cerevisiae GN=GEM1 PE=1 SV=1</t>
  </si>
  <si>
    <t>RCA1_YEAST</t>
  </si>
  <si>
    <t>Mitochondrial respiratory chain complexes assembly protein RCA1 OS=Saccharomyces cerevisiae GN=RCA1 PE=1 SV=2</t>
  </si>
  <si>
    <t>AFG3_YEAST</t>
  </si>
  <si>
    <t>Mitochondrial respiratory chain complexes assembly protein AFG3 OS=Saccharomyces cerevisiae GN=AFG3 PE=1 SV=1</t>
  </si>
  <si>
    <t>MAS5_YEAST</t>
  </si>
  <si>
    <t>Mitochondrial protein import protein MAS5 OS=Saccharomyces cerevisiae GN=YDJ1 PE=1 SV=1</t>
  </si>
  <si>
    <t>FMP38_YEAST</t>
  </si>
  <si>
    <t>Mitochondrial protein FMP38 OS=Saccharomyces cerevisiae GN=FMP38 PE=1 SV=1</t>
  </si>
  <si>
    <t>MPCP_YEAST</t>
  </si>
  <si>
    <t>Mitochondrial phosphate carrier protein OS=Saccharomyces cerevisiae GN=MIR1 PE=1 SV=1</t>
  </si>
  <si>
    <t>PRX1_YEAST</t>
  </si>
  <si>
    <t>Mitochondrial peroxiredoxin PRX1 OS=Saccharomyces cerevisiae GN=PRX1 PE=1 SV=1</t>
  </si>
  <si>
    <t>MPM1_YEAS7</t>
  </si>
  <si>
    <t>Mitochondrial peculiar membrane protein 1 OS=Saccharomyces cerevisiae (strain YJM789) GN=MPM1 PE=3 SV=1</t>
  </si>
  <si>
    <t>OAC1_YEAST</t>
  </si>
  <si>
    <t>Mitochondrial oxaloacetate transport protein OS=Saccharomyces cerevisiae GN=OAC1 PE=1 SV=1</t>
  </si>
  <si>
    <t>YKR18_YEAS7</t>
  </si>
  <si>
    <t>Mitochondrial outer membrane protein SCY_3392 OS=Saccharomyces cerevisiae (strain YJM789) GN=SCY_3392 PE=3 SV=1</t>
  </si>
  <si>
    <t>VDAC1_YEAST</t>
  </si>
  <si>
    <t>Mitochondrial outer membrane protein porin 1 OS=Saccharomyces cerevisiae GN=POR1 PE=1 SV=4</t>
  </si>
  <si>
    <t>OM45_YEAST</t>
  </si>
  <si>
    <t>Mitochondrial outer membrane protein OM45 OS=Saccharomyces cerevisiae GN=OM45 PE=1 SV=2</t>
  </si>
  <si>
    <t>IML2_YEAS7</t>
  </si>
  <si>
    <t>Mitochondrial outer membrane protein IML2 OS=Saccharomyces cerevisiae (strain YJM789) GN=IML2 PE=3 SV=1</t>
  </si>
  <si>
    <t>NUC1_YEAST</t>
  </si>
  <si>
    <t>Mitochondrial nuclease OS=Saccharomyces cerevisiae GN=NUC1 PE=1 SV=1</t>
  </si>
  <si>
    <t>MMT1_YEAST</t>
  </si>
  <si>
    <t>Mitochondrial metal transporter 1 OS=Saccharomyces cerevisiae GN=MMT1 PE=1 SV=1</t>
  </si>
  <si>
    <t>PMIP_YEAST</t>
  </si>
  <si>
    <t>Mitochondrial intermediate peptidase OS=Saccharomyces cerevisiae GN=OCT1 PE=1 SV=2</t>
  </si>
  <si>
    <t>TOM70_YEAS7</t>
  </si>
  <si>
    <t>Mitochondrial import receptor subunit TOM70 OS=Saccharomyces cerevisiae (strain YJM789) GN=TOM70 PE=3 SV=1</t>
  </si>
  <si>
    <t>TOM6_YEAST</t>
  </si>
  <si>
    <t>Mitochondrial import receptor subunit TOM6 OS=Saccharomyces cerevisiae GN=TOM6 PE=1 SV=1</t>
  </si>
  <si>
    <t>TOM40_YEAST</t>
  </si>
  <si>
    <t>Mitochondrial import receptor subunit TOM40 OS=Saccharomyces cerevisiae GN=TOM40 PE=1 SV=1</t>
  </si>
  <si>
    <t>TOM20_YEAST</t>
  </si>
  <si>
    <t>Mitochondrial import receptor subunit TOM20 OS=Saccharomyces cerevisiae GN=TOM20 PE=1 SV=1</t>
  </si>
  <si>
    <t>TIM44_YEAST</t>
  </si>
  <si>
    <t>Mitochondrial import inner membrane translocase subunit TIM44 OS=Saccharomyces cerevisiae GN=TIM44 PE=1 SV=1</t>
  </si>
  <si>
    <t>TIM21_YEAST</t>
  </si>
  <si>
    <t>Mitochondrial import inner membrane translocase subunit TIM21 OS=Saccharomyces cerevisiae GN=TIM21 PE=1 SV=1</t>
  </si>
  <si>
    <t>TIM16_YEAST</t>
  </si>
  <si>
    <t>Mitochondrial import inner membrane translocase subunit TIM16 OS=Saccharomyces cerevisiae GN=PAM16 PE=1 SV=1</t>
  </si>
  <si>
    <t>TIM14_YEAST</t>
  </si>
  <si>
    <t>Mitochondrial import inner membrane translocase subunit TIM14 OS=Saccharomyces cerevisiae GN=PAM18 PE=1 SV=1</t>
  </si>
  <si>
    <t>TIM10_YEAST</t>
  </si>
  <si>
    <t>Mitochondrial import inner membrane translocase subunit TIM10 OS=Saccharomyces cerevisiae GN=MRS11 PE=1 SV=1</t>
  </si>
  <si>
    <t>MTG1_YEAST</t>
  </si>
  <si>
    <t>Mitochondrial GTPase 1 OS=Saccharomyces cerevisiae GN=MTG1 PE=1 SV=1</t>
  </si>
  <si>
    <t>MG101_YEAST</t>
  </si>
  <si>
    <t>Mitochondrial genome maintenance protein MGM101 OS=Saccharomyces cerevisiae GN=MGM101 PE=1 SV=1</t>
  </si>
  <si>
    <t>ERV1_YEAST</t>
  </si>
  <si>
    <t>Mitochondrial FAD-linked sulfhydryl oxidase ERV1 OS=Saccharomyces cerevisiae GN=ERV1 PE=1 SV=2</t>
  </si>
  <si>
    <t>YME2_YEAS7</t>
  </si>
  <si>
    <t>Mitochondrial escape protein 2 OS=Saccharomyces cerevisiae (strain YJM789) GN=YME2 PE=3 SV=1</t>
  </si>
  <si>
    <t>YHM2_YEAST</t>
  </si>
  <si>
    <t>Mitochondrial DNA replication protein YHM2 OS=Saccharomyces cerevisiae GN=YHM2 PE=1 SV=1</t>
  </si>
  <si>
    <t>NTG1_YEAST</t>
  </si>
  <si>
    <t>Mitochondrial DNA base excision repair N-glycosylase 1 OS=Saccharomyces cerevisiae GN=NTG1 PE=1 SV=1</t>
  </si>
  <si>
    <t>MCX1_YEAST</t>
  </si>
  <si>
    <t>Mitochondrial clpX-like chaperone MCX1 OS=Saccharomyces cerevisiae GN=MCX1 PE=1 SV=1</t>
  </si>
  <si>
    <t>TCM62_YEAST</t>
  </si>
  <si>
    <t>Mitochondrial chaperone TCM62 OS=Saccharomyces cerevisiae GN=TCM62 PE=1 SV=2</t>
  </si>
  <si>
    <t>RIM2_YEAST</t>
  </si>
  <si>
    <t>Mitochondrial carrier protein RIM2 OS=Saccharomyces cerevisiae GN=RIM2 PE=2 SV=1</t>
  </si>
  <si>
    <t>ATP10_YEAST</t>
  </si>
  <si>
    <t>Mitochondrial ATPase complex subunit ATP10 OS=Saccharomyces cerevisiae GN=ATP10 PE=1 SV=2</t>
  </si>
  <si>
    <t>MAM33_YEAST</t>
  </si>
  <si>
    <t>Mitochondrial acidic protein MAM33 OS=Saccharomyces cerevisiae GN=MAM33 PE=1 SV=1</t>
  </si>
  <si>
    <t>ODC2_YEAST</t>
  </si>
  <si>
    <t>Mitochondrial 2-oxodicarboxylate carrier 2 OS=Saccharomyces cerevisiae GN=ODC2 PE=1 SV=1</t>
  </si>
  <si>
    <t>ACEB_YEAST</t>
  </si>
  <si>
    <t>Mitochondrial 2-methylisocitrate lyase OS=Saccharomyces cerevisiae GN=ICL2 PE=1 SV=1</t>
  </si>
  <si>
    <t>FIS1_YEAST</t>
  </si>
  <si>
    <t>Mitochondria fission 1 protein OS=Saccharomyces cerevisiae GN=FIS1 PE=1 SV=1</t>
  </si>
  <si>
    <t>MCM5_YEAST</t>
  </si>
  <si>
    <t>Minichromosome maintenance protein 5 OS=Saccharomyces cerevisiae GN=MCM5 PE=1 SV=1</t>
  </si>
  <si>
    <t>MCM10_YEAST</t>
  </si>
  <si>
    <t>Minichromosome maintenance protein 10 OS=Saccharomyces cerevisiae GN=MCM10 PE=1 SV=2</t>
  </si>
  <si>
    <t>MDN1_YEAST</t>
  </si>
  <si>
    <t>Midasin OS=Saccharomyces cerevisiae GN=MDN1 PE=1 SV=1</t>
  </si>
  <si>
    <t>YB9H_YEAST</t>
  </si>
  <si>
    <t>Methyltransferase-like protein YBR261C OS=Saccharomyces cerevisiae GN=YBR261C PE=1 SV=1</t>
  </si>
  <si>
    <t>MMS1_YEAST</t>
  </si>
  <si>
    <t>Methyl methanesulfonate-sensitivity protein 1 OS=Saccharomyces cerevisiae GN=MMS1 PE=1 SV=1</t>
  </si>
  <si>
    <t>Methionyl-tRNA synthetase, cytoplasmic OS=Saccharomyces cerevisiae GN=MES1 PE=1 SV=4</t>
  </si>
  <si>
    <t>AMPM2_YEAST</t>
  </si>
  <si>
    <t>Methionine aminopeptidase 2 OS=Saccharomyces cerevisiae GN=MAP2 PE=1 SV=3</t>
  </si>
  <si>
    <t>AMPM1_YEAST</t>
  </si>
  <si>
    <t>Methionine aminopeptidase 1 OS=Saccharomyces cerevisiae GN=MAP1 PE=1 SV=2</t>
  </si>
  <si>
    <t>MCA1_YEAS7</t>
  </si>
  <si>
    <t>Metacaspase-1 OS=Saccharomyces cerevisiae (strain YJM789) GN=MCA1 PE=3 SV=2</t>
  </si>
  <si>
    <t>MSC6_YEAST</t>
  </si>
  <si>
    <t>Meiotic sister-chromatid recombination protein 6, mitochondrial OS=Saccharomyces cerevisiae GN=MSC6 PE=1 SV=1</t>
  </si>
  <si>
    <t>MSC3_YEAST</t>
  </si>
  <si>
    <t>Meiotic sister-chromatid recombination protein 3 OS=Saccharomyces cerevisiae GN=MSC3 PE=1 SV=1</t>
  </si>
  <si>
    <t>RIM4_YEAST</t>
  </si>
  <si>
    <t>Meiotic activator RIM4 OS=Saccharomyces cerevisiae GN=RIM4 PE=1 SV=1</t>
  </si>
  <si>
    <t>MED8_YEAST</t>
  </si>
  <si>
    <t>Mediator of RNA polymerase II transcription subunit 8 OS=Saccharomyces cerevisiae GN=MED8 PE=1 SV=3</t>
  </si>
  <si>
    <t>MED5_YEAST</t>
  </si>
  <si>
    <t>Mediator of RNA polymerase II transcription subunit 5 OS=Saccharomyces cerevisiae GN=NUT1 PE=1 SV=1</t>
  </si>
  <si>
    <t>MED22_YEAST</t>
  </si>
  <si>
    <t>Mediator of RNA polymerase II transcription subunit 22 OS=Saccharomyces cerevisiae GN=SRB6 PE=1 SV=1</t>
  </si>
  <si>
    <t>MED20_YEAST</t>
  </si>
  <si>
    <t>Mediator of RNA polymerase II transcription subunit 20 OS=Saccharomyces cerevisiae GN=SRB2 PE=1 SV=1</t>
  </si>
  <si>
    <t>MED15_YEAST</t>
  </si>
  <si>
    <t>Mediator of RNA polymerase II transcription subunit 15 OS=Saccharomyces cerevisiae GN=GAL11 PE=1 SV=3</t>
  </si>
  <si>
    <t>MED11_YEAST</t>
  </si>
  <si>
    <t>Mediator of RNA polymerase II transcription subunit 11 OS=Saccharomyces cerevisiae GN=MED11 PE=1 SV=1</t>
  </si>
  <si>
    <t>MRC1_YEAST</t>
  </si>
  <si>
    <t>Mediator of replication checkpoint protein 1 OS=Saccharomyces cerevisiae GN=MRC1 PE=1 SV=3</t>
  </si>
  <si>
    <t>MATA1_YEAST</t>
  </si>
  <si>
    <t>Mating-type protein A1 OS=Saccharomyces cerevisiae GN=MATA1 PE=1 SV=1</t>
  </si>
  <si>
    <t>MHP1_YEAST</t>
  </si>
  <si>
    <t>MAP-homologous protein 1 OS=Saccharomyces cerevisiae GN=MHP1 PE=1 SV=1</t>
  </si>
  <si>
    <t>PBS2_YEAST</t>
  </si>
  <si>
    <t>MAP kinase kinase PBS2 OS=Saccharomyces cerevisiae GN=PBS2 PE=1 SV=3</t>
  </si>
  <si>
    <t>MKK2_YEAST</t>
  </si>
  <si>
    <t>MAP kinase kinase MKK2/SSP33 OS=Saccharomyces cerevisiae GN=MKK2 PE=1 SV=2</t>
  </si>
  <si>
    <t>MPI_YEAST</t>
  </si>
  <si>
    <t>Mannose-6-phosphate isomerase OS=Saccharomyces cerevisiae GN=PMI40 PE=1 SV=4</t>
  </si>
  <si>
    <t>MPG1_YEAST</t>
  </si>
  <si>
    <t>Mannose-1-phosphate guanyltransferase OS=Saccharomyces cerevisiae GN=MPG1 PE=1 SV=2</t>
  </si>
  <si>
    <t>VAN1_YEAST</t>
  </si>
  <si>
    <t>Mannan polymerase I complex VAN1 subunit OS=Saccharomyces cerevisiae GN=VAN1 PE=1 SV=3</t>
  </si>
  <si>
    <t>MNN9_YEAST</t>
  </si>
  <si>
    <t>Mannan polymerase complexes subunit MNN9 OS=Saccharomyces cerevisiae GN=MNN9 PE=1 SV=3</t>
  </si>
  <si>
    <t>DCW1_YEAST</t>
  </si>
  <si>
    <t>Mannan endo-1,6-alpha-mannosidase DCW1 OS=Saccharomyces cerevisiae GN=DCW1 PE=1 SV=1</t>
  </si>
  <si>
    <t>MNR2_YEAST</t>
  </si>
  <si>
    <t>Manganese resistance protein MNR2 OS=Saccharomyces cerevisiae GN=MNR2 PE=1 SV=1</t>
  </si>
  <si>
    <t>FABD_YEAST</t>
  </si>
  <si>
    <t>Malonyl CoA-acyl carrier protein transacylase, mitochondrial OS=Saccharomyces cerevisiae GN=MCT1 PE=1 SV=2</t>
  </si>
  <si>
    <t>MASY_YEAST</t>
  </si>
  <si>
    <t>Malate synthase 1, glyoxysomal OS=Saccharomyces cerevisiae GN=MLS1 PE=1 SV=1</t>
  </si>
  <si>
    <t>MDHP_YEAST</t>
  </si>
  <si>
    <t>Malate dehydrogenase, peroxisomal OS=Saccharomyces cerevisiae GN=MDH3 PE=1 SV=3</t>
  </si>
  <si>
    <t>MDHM_YEAST</t>
  </si>
  <si>
    <t>Malate dehydrogenase, mitochondrial OS=Saccharomyces cerevisiae GN=MDH1 PE=1 SV=2</t>
  </si>
  <si>
    <t>ALDH6_YEAST</t>
  </si>
  <si>
    <t>Magnesium-activated aldehyde dehydrogenase, cytosolic OS=Saccharomyces cerevisiae GN=ALD6 PE=1 SV=4</t>
  </si>
  <si>
    <t>ALR2_YEAST</t>
  </si>
  <si>
    <t>Magnesium transporter ALR2 OS=Saccharomyces cerevisiae GN=ALR2 PE=1 SV=1</t>
  </si>
  <si>
    <t>ALR1_YEAST</t>
  </si>
  <si>
    <t>Magnesium transporter ALR1 OS=Saccharomyces cerevisiae GN=ALR1 PE=1 SV=1</t>
  </si>
  <si>
    <t>YO111_YEAST</t>
  </si>
  <si>
    <t>Maf-like protein YOR111W OS=Saccharomyces cerevisiae GN=YOR111W PE=1 SV=1</t>
  </si>
  <si>
    <t>SYKM_YEAST</t>
  </si>
  <si>
    <t>Lysyl-tRNA synthetase, mitochondrial OS=Saccharomyces cerevisiae GN=MSK1 PE=1 SV=3</t>
  </si>
  <si>
    <t>SYKC_YEAST</t>
  </si>
  <si>
    <t>Lysyl-tRNA synthetase, cytoplasmic OS=Saccharomyces cerevisiae GN=KRS1 PE=1 SV=2</t>
  </si>
  <si>
    <t>NTE1_YEAST</t>
  </si>
  <si>
    <t>Lysophospholipase NTE1 OS=Saccharomyces cerevisiae GN=NTE1 PE=1 SV=1</t>
  </si>
  <si>
    <t>PLB1_YEAST</t>
  </si>
  <si>
    <t>Lysophospholipase 1 OS=Saccharomyces cerevisiae GN=PLB1 PE=1 SV=2</t>
  </si>
  <si>
    <t>HXT3_YEAST</t>
  </si>
  <si>
    <t>Low-affinity glucose transporter HXT3 OS=Saccharomyces cerevisiae GN=HXT3 PE=1 SV=1</t>
  </si>
  <si>
    <t>HXT1_YEAST</t>
  </si>
  <si>
    <t>Low-affinity glucose transporter HXT1 OS=Saccharomyces cerevisiae GN=HXT1 PE=1 SV=1</t>
  </si>
  <si>
    <t>GLY1_YEAST</t>
  </si>
  <si>
    <t>Low specificity L-threonine aldolase OS=Saccharomyces cerevisiae GN=GLY1 PE=1 SV=1</t>
  </si>
  <si>
    <t>PPAL_YEAST</t>
  </si>
  <si>
    <t>Low molecular weight phosphotyrosine protein phosphatase OS=Saccharomyces cerevisiae GN=LTP1 PE=1 SV=1</t>
  </si>
  <si>
    <t>LCF4_YEAST</t>
  </si>
  <si>
    <t>Long-chain-fatty-acid--CoA ligase 4 OS=Saccharomyces cerevisiae GN=FAA4 PE=1 SV=1</t>
  </si>
  <si>
    <t>LCF3_YEAST</t>
  </si>
  <si>
    <t>Long-chain-fatty-acid--CoA ligase 3 OS=Saccharomyces cerevisiae GN=FAA3 PE=1 SV=1</t>
  </si>
  <si>
    <t>LCF1_YEAST</t>
  </si>
  <si>
    <t>Long-chain-fatty-acid--CoA ligase 1 OS=Saccharomyces cerevisiae GN=FAA1 PE=1 SV=1</t>
  </si>
  <si>
    <t>LIP5_YEAST</t>
  </si>
  <si>
    <t>Lipoyl synthase, mitochondrial OS=Saccharomyces cerevisiae GN=LIP5 PE=1 SV=1</t>
  </si>
  <si>
    <t>TGL5_YEAST</t>
  </si>
  <si>
    <t>Lipase 5 OS=Saccharomyces cerevisiae GN=TGL5 PE=1 SV=1</t>
  </si>
  <si>
    <t>TGL3_YEAST</t>
  </si>
  <si>
    <t>Lipase 3 OS=Saccharomyces cerevisiae GN=TGL3 PE=1 SV=2</t>
  </si>
  <si>
    <t>YD266_YEAST</t>
  </si>
  <si>
    <t>LIM domain and RING finger protein YDR266C OS=Saccharomyces cerevisiae GN=YDR266C PE=1 SV=1</t>
  </si>
  <si>
    <t>Leucyl-tRNA synthetase, cytoplasmic OS=Saccharomyces cerevisiae GN=CDC60 PE=1 SV=1</t>
  </si>
  <si>
    <t>SOG2_YEAST</t>
  </si>
  <si>
    <t>Leucine-rich repeat-containing protein SOG2 OS=Saccharomyces cerevisiae GN=SOG2 PE=1 SV=1</t>
  </si>
  <si>
    <t>LCMT2_YEAST</t>
  </si>
  <si>
    <t>Leucine carboxyl methyltransferase 2 OS=Saccharomyces cerevisiae GN=PPM2 PE=1 SV=1</t>
  </si>
  <si>
    <t>ASPG1_YEAST</t>
  </si>
  <si>
    <t>L-asparaginase 1 OS=Saccharomyces cerevisiae GN=ASP1 PE=1 SV=1</t>
  </si>
  <si>
    <t>LSB3_YEAS7</t>
  </si>
  <si>
    <t>LAS seventeen-binding protein 3 OS=Saccharomyces cerevisiae (strain YJM789) GN=LSB3 PE=3 SV=2</t>
  </si>
  <si>
    <t>LSB1_YEAST</t>
  </si>
  <si>
    <t>LAS seventeen-binding protein 1 OS=Saccharomyces cerevisiae GN=LSB1 PE=1 SV=1</t>
  </si>
  <si>
    <t>LSG1_YEAST</t>
  </si>
  <si>
    <t>Large subunit GTPase 1 OS=Saccharomyces cerevisiae GN=LSG1 PE=1 SV=1</t>
  </si>
  <si>
    <t>CP51_YEAST</t>
  </si>
  <si>
    <t>Lanosterol 14-alpha demethylase OS=Saccharomyces cerevisiae GN=ERG11 PE=1 SV=1</t>
  </si>
  <si>
    <t>LYS5_YEAST</t>
  </si>
  <si>
    <t>L-aminoadipate-semialdehyde dehydrogenase-phosphopantetheinyl transferase OS=Saccharomyces cerevisiae GN</t>
  </si>
  <si>
    <t>LRE1_YEAST</t>
  </si>
  <si>
    <t>Laminarase-resistance protein LRE1 OS=Saccharomyces cerevisiae GN=LRE1 PE=1 SV=2</t>
  </si>
  <si>
    <t>LGUL_YEAST</t>
  </si>
  <si>
    <t>Lactoylglutathione lyase OS=Saccharomyces cerevisiae GN=GLO1 PE=1 SV=1</t>
  </si>
  <si>
    <t>LAH1_YEAST</t>
  </si>
  <si>
    <t>La protein homolog OS=Saccharomyces cerevisiae GN=LAH1 PE=1 SV=2</t>
  </si>
  <si>
    <t>KYNU_YEAST</t>
  </si>
  <si>
    <t>Kynureninase OS=Saccharomyces cerevisiae GN=BNA5 PE=1 SV=1</t>
  </si>
  <si>
    <t>NUF2_YEAST</t>
  </si>
  <si>
    <t>Kinetochore protein NUF2 OS=Saccharomyces cerevisiae GN=NUF2 PE=1 SV=1</t>
  </si>
  <si>
    <t>SMY1_YEAST</t>
  </si>
  <si>
    <t>Kinesin-related protein SMY1 OS=Saccharomyces cerevisiae GN=SMY1 PE=1 SV=1</t>
  </si>
  <si>
    <t>KIP2_YEAST</t>
  </si>
  <si>
    <t>Kinesin-like protein KIP2 OS=Saccharomyces cerevisiae GN=KIP2 PE=1 SV=1</t>
  </si>
  <si>
    <t>KAR3_YEAST</t>
  </si>
  <si>
    <t>Kinesin-like protein KAR3 OS=Saccharomyces cerevisiae GN=KAR3 PE=1 SV=1</t>
  </si>
  <si>
    <t>CIN8_YEAST</t>
  </si>
  <si>
    <t>Kinesin-like protein CIN8 OS=Saccharomyces cerevisiae GN=CIN8 PE=1 SV=3</t>
  </si>
  <si>
    <t>KRE5_YEAST</t>
  </si>
  <si>
    <t>Killer toxin-resistance protein 5 OS=Saccharomyces cerevisiae GN=KRE5 PE=1 SV=2</t>
  </si>
  <si>
    <t>YL032_YEAST</t>
  </si>
  <si>
    <t>KH domain-containing protein YLL032C OS=Saccharomyces cerevisiae GN=YLL032C PE=1 SV=1</t>
  </si>
  <si>
    <t>YBD2_YEAST</t>
  </si>
  <si>
    <t>KH domain-containing protein YBL032W OS=Saccharomyces cerevisiae GN=YBL032W PE=1 SV=1</t>
  </si>
  <si>
    <t>ILV5_YEAST</t>
  </si>
  <si>
    <t>Ketol-acid reductoisomerase, mitochondrial OS=Saccharomyces cerevisiae GN=ILV5 PE=1 SV=1</t>
  </si>
  <si>
    <t>KEL1_YEAST</t>
  </si>
  <si>
    <t>Kelch repeat-containing protein 1 OS=Saccharomyces cerevisiae GN=KEL1 PE=1 SV=1</t>
  </si>
  <si>
    <t>KAR4_YEAST</t>
  </si>
  <si>
    <t>Karyogamy protein KAR4 OS=Saccharomyces cerevisiae GN=KAR4 PE=1 SV=1</t>
  </si>
  <si>
    <t>APJ1_YEAST</t>
  </si>
  <si>
    <t>J domain-containing protein APJ1 OS=Saccharomyces cerevisiae GN=APJ1 PE=1 SV=1</t>
  </si>
  <si>
    <t>IOC4_YEAST</t>
  </si>
  <si>
    <t>ISWI one complex protein 4 OS=Saccharomyces cerevisiae GN=IOC4 PE=1 SV=1</t>
  </si>
  <si>
    <t>IOC3_YEAST</t>
  </si>
  <si>
    <t>ISWI one complex protein 3 OS=Saccharomyces cerevisiae GN=IOC3 PE=1 SV=1</t>
  </si>
  <si>
    <t>ISW2_YEAST</t>
  </si>
  <si>
    <t>ISWI chromatin-remodeling complex ATPase ISW2 OS=Saccharomyces cerevisiae GN=ISW2 PE=1 SV=1</t>
  </si>
  <si>
    <t>ISW1_YEAST</t>
  </si>
  <si>
    <t>ISWI chromatin-remodeling complex ATPase ISW1 OS=Saccharomyces cerevisiae GN=ISW1 PE=1 SV=2</t>
  </si>
  <si>
    <t>IDI1_YEAST</t>
  </si>
  <si>
    <t>Isopentenyl-diphosphate Delta-isomerase OS=Saccharomyces cerevisiae GN=IDI1 PE=1 SV=2</t>
  </si>
  <si>
    <t>Isoleucyl-tRNA synthetase, cytoplasmic OS=Saccharomyces cerevisiae GN=ILS1 PE=1 SV=1</t>
  </si>
  <si>
    <t>IDHP_YEAST</t>
  </si>
  <si>
    <t>Isocitrate dehydrogenase [NADP], mitochondrial OS=Saccharomyces cerevisiae GN=IDP1 PE=1 SV=1</t>
  </si>
  <si>
    <t>IDHH_YEAST</t>
  </si>
  <si>
    <t>Isocitrate dehydrogenase [NADP] OS=Saccharomyces cerevisiae GN=IDP3 PE=1 SV=1</t>
  </si>
  <si>
    <t>IDH2_YEAST</t>
  </si>
  <si>
    <t>Isocitrate dehydrogenase [NAD] subunit 2, mitochondrial OS=Saccharomyces cerevisiae GN=IDH2 PE=1 SV=1</t>
  </si>
  <si>
    <t>IDH1_YEAST</t>
  </si>
  <si>
    <t>Isocitrate dehydrogenase [NAD] subunit 1, mitochondrial OS=Saccharomyces cerevisiae GN=IDH1 PE=1 SV=2</t>
  </si>
  <si>
    <t>IAH1_YEAST</t>
  </si>
  <si>
    <t>Isoamyl acetate-hydrolyzing esterase OS=Saccharomyces cerevisiae GN=IAH1 PE=1 SV=1</t>
  </si>
  <si>
    <t>AFT1_YEAST</t>
  </si>
  <si>
    <t>Iron-regulated transcriptional activator AFT1 OS=Saccharomyces cerevisiae GN=AFT1 PE=1 SV=2</t>
  </si>
  <si>
    <t>ISU2_YEAST</t>
  </si>
  <si>
    <t>Iron sulfur cluster assembly protein 2, mitochondrial OS=Saccharomyces cerevisiae GN=ISU2 PE=1 SV=1</t>
  </si>
  <si>
    <t>ISU1_YEAST</t>
  </si>
  <si>
    <t>Iron sulfur cluster assembly protein 1, mitochondrial OS=Saccharomyces cerevisiae GN=ISU1 PE=1 SV=1</t>
  </si>
  <si>
    <t>INV1_YEAST</t>
  </si>
  <si>
    <t>Invertase 1 OS=Saccharomyces cerevisiae GN=SUC1 PE=1 SV=1</t>
  </si>
  <si>
    <t>INP53_YEAST</t>
  </si>
  <si>
    <t>Inositol-1,4,5-trisphosphate 5-phosphatase 3 OS=Saccharomyces cerevisiae GN=INP53 PE=1 SV=1</t>
  </si>
  <si>
    <t>INP52_YEAST</t>
  </si>
  <si>
    <t>Inositol-1,4,5-trisphosphate 5-phosphatase 2 OS=Saccharomyces cerevisiae GN=INP52 PE=1 SV=1</t>
  </si>
  <si>
    <t>ISC1_YEAST</t>
  </si>
  <si>
    <t>Inositol phosphosphingolipids phospholipase C OS=Saccharomyces cerevisiae GN=ISC1 PE=1 SV=1</t>
  </si>
  <si>
    <t>VIP1_YEAST</t>
  </si>
  <si>
    <t>Inositol hexakisphosphate and diphosphoinositol-pentakisphosphate kinase OS=Saccharomyces cerevisiae GN=VIP1 PE=1 SV=1</t>
  </si>
  <si>
    <t>IMDH2_YEAST</t>
  </si>
  <si>
    <t>Inosine-5'-monophosphate dehydrogenase IMD2 OS=Saccharomyces cerevisiae GN=IMD2 PE=1 SV=1</t>
  </si>
  <si>
    <t>IPYR2_YEAST</t>
  </si>
  <si>
    <t>Inorganic pyrophosphatase, mitochondrial OS=Saccharomyces cerevisiae GN=IPP2 PE=1 SV=1</t>
  </si>
  <si>
    <t>IPYR_YEAST</t>
  </si>
  <si>
    <t>Inorganic pyrophosphatase OS=Saccharomyces cerevisiae GN=IPP1 PE=1 SV=4</t>
  </si>
  <si>
    <t>PHO86_YEAST</t>
  </si>
  <si>
    <t>Inorganic phosphate transporter PHO86 OS=Saccharomyces cerevisiae GN=PHO86 PE=1 SV=1</t>
  </si>
  <si>
    <t>PHO88_YEAST</t>
  </si>
  <si>
    <t>Inorganic phosphate transport protein PHO88 OS=Saccharomyces cerevisiae GN=PHO88 PE=1 SV=1</t>
  </si>
  <si>
    <t>IES5_YEAST</t>
  </si>
  <si>
    <t>Ino eighty subunit 5 OS=Saccharomyces cerevisiae GN=IES5 PE=1 SV=1</t>
  </si>
  <si>
    <t>SLI15_YEAST</t>
  </si>
  <si>
    <t>Inner centromere protein-related protein SLI15 OS=Saccharomyces cerevisiae GN=SLI15 PE=1 SV=1</t>
  </si>
  <si>
    <t>IRA1_YEAST</t>
  </si>
  <si>
    <t>Inhibitory regulator protein IRA1 OS=Saccharomyces cerevisiae GN=IRA1 PE=1 SV=2</t>
  </si>
  <si>
    <t>BUD2_YEAST</t>
  </si>
  <si>
    <t>Inhibitory regulator protein BUD2/CLA2 OS=Saccharomyces cerevisiae GN=BUD2 PE=1 SV=2</t>
  </si>
  <si>
    <t>I23O_YEAST</t>
  </si>
  <si>
    <t>Indoleamine 2,3-dioxygenase family protein OS=Saccharomyces cerevisiae GN=BNA2 PE=1 SV=1</t>
  </si>
  <si>
    <t>IST2_YEAST</t>
  </si>
  <si>
    <t>Increased sodium tolerance protein 2 OS=Saccharomyces cerevisiae GN=IST2 PE=1 SV=1</t>
  </si>
  <si>
    <t>ISN1_YEAST</t>
  </si>
  <si>
    <t>IMP-specific 5'-nucleotidase 1 OS=Saccharomyces cerevisiae GN=ISN1 PE=1 SV=1</t>
  </si>
  <si>
    <t>IMB4_YEAST</t>
  </si>
  <si>
    <t>Importin subunit beta-4 OS=Saccharomyces cerevisiae GN=KAP123 PE=1 SV=1</t>
  </si>
  <si>
    <t>IMB1_YEAST</t>
  </si>
  <si>
    <t>Importin subunit beta-1 OS=Saccharomyces cerevisiae GN=KAP95 PE=1 SV=1</t>
  </si>
  <si>
    <t>IMA1_YEAST</t>
  </si>
  <si>
    <t>Importin subunit alpha OS=Saccharomyces cerevisiae GN=SRP1 PE=1 SV=1</t>
  </si>
  <si>
    <t>HPRT_YEAST</t>
  </si>
  <si>
    <t>Hypoxanthine-guanine phosphoribosyltransferase OS=Saccharomyces cerevisiae GN=HPT1 PE=1 SV=1</t>
  </si>
  <si>
    <t>HMCS_YEAST</t>
  </si>
  <si>
    <t>Hydroxymethylglutaryl-CoA synthase OS=Saccharomyces cerevisiae GN=ERG13 PE=1 SV=1</t>
  </si>
  <si>
    <t>AHA1_YEAST</t>
  </si>
  <si>
    <t>Hsp90 co-chaperone AHA1 OS=Saccharomyces cerevisiae GN=AHA1 PE=1 SV=1</t>
  </si>
  <si>
    <t>SNL1_YEAST</t>
  </si>
  <si>
    <t>HSP70 co-chaperone SNL1 OS=Saccharomyces cerevisiae GN=SNL1 PE=1 SV=1</t>
  </si>
  <si>
    <t>KHSE_YEAST</t>
  </si>
  <si>
    <t>Homoserine kinase OS=Saccharomyces cerevisiae GN=THR1 PE=1 SV=4</t>
  </si>
  <si>
    <t>DHOM_YEAST</t>
  </si>
  <si>
    <t>Homoserine dehydrogenase OS=Saccharomyces cerevisiae GN=HOM6 PE=1 SV=1</t>
  </si>
  <si>
    <t>HOSC_YEAST</t>
  </si>
  <si>
    <t>Homocitrate synthase, cytosolic isozyme OS=Saccharomyces cerevisiae GN=LYS20 PE=1 SV=1</t>
  </si>
  <si>
    <t>LYS4_YEAST</t>
  </si>
  <si>
    <t>Homoaconitase, mitochondrial OS=Saccharomyces cerevisiae GN=LYS4 PE=1 SV=1</t>
  </si>
  <si>
    <t>HMT1_YEAST</t>
  </si>
  <si>
    <t>HNRNP arginine N-methyltransferase OS=Saccharomyces cerevisiae GN=HMT1 PE=1 SV=1</t>
  </si>
  <si>
    <t>HNT1_YEAST</t>
  </si>
  <si>
    <t>Hit family protein 1 OS=Saccharomyces cerevisiae GN=HNT1 PE=1 SV=2</t>
  </si>
  <si>
    <t>SET1_YEAST</t>
  </si>
  <si>
    <t>Histone-lysine N-methyltransferase, H3 lysine-4 specific OS=Saccharomyces cerevisiae GN=SET1 PE=1 SV=1</t>
  </si>
  <si>
    <t>H4_YEAST</t>
  </si>
  <si>
    <t>Histone H4 OS=Saccharomyces cerevisiae GN=HHF1 PE=1 SV=2</t>
  </si>
  <si>
    <t>H3_YEAST</t>
  </si>
  <si>
    <t>Histone H3 OS=Saccharomyces cerevisiae GN=HHT1 PE=1 SV=2</t>
  </si>
  <si>
    <t>H2B2_YEAST</t>
  </si>
  <si>
    <t>Histone H2B.2 OS=Saccharomyces cerevisiae GN=HTB2 PE=1 SV=2</t>
  </si>
  <si>
    <t>H2B1_YEAST</t>
  </si>
  <si>
    <t>Histone H2B.1 OS=Saccharomyces cerevisiae GN=HTB1 PE=1 SV=2</t>
  </si>
  <si>
    <t>H2AZ_YEAST</t>
  </si>
  <si>
    <t>Histone H2A.Z OS=Saccharomyces cerevisiae GN=HTZ1 PE=1 SV=3</t>
  </si>
  <si>
    <t>H2A1_YEAST</t>
  </si>
  <si>
    <t>Histone H2A.1 OS=Saccharomyces cerevisiae GN=HTA1 PE=1 SV=2</t>
  </si>
  <si>
    <t>H1_YEAST</t>
  </si>
  <si>
    <t>Histone H1 OS=Saccharomyces cerevisiae GN=HHO1 PE=1 SV=1</t>
  </si>
  <si>
    <t>RPD3_YEAST</t>
  </si>
  <si>
    <t>Histone deacetylase RPD3 OS=Saccharomyces cerevisiae GN=RPD3 PE=1 SV=1</t>
  </si>
  <si>
    <t>HOS3_YEAST</t>
  </si>
  <si>
    <t>Histone deacetylase HOS3 OS=Saccharomyces cerevisiae GN=HOS3 PE=1 SV=1</t>
  </si>
  <si>
    <t>HDA1_YEAST</t>
  </si>
  <si>
    <t>Histone deacetylase HDA1 OS=Saccharomyces cerevisiae GN=HDA1 PE=1 SV=1</t>
  </si>
  <si>
    <t>CTI6_YEAST</t>
  </si>
  <si>
    <t>Histone deacetylase complex subunit CTI6 OS=Saccharomyces cerevisiae GN=CTI6 PE=1 SV=1</t>
  </si>
  <si>
    <t>ASF1_YEAST</t>
  </si>
  <si>
    <t>Histone chaperone ASF1 OS=Saccharomyces cerevisiae GN=ASF1 PE=1 SV=1</t>
  </si>
  <si>
    <t>SAS3_YEAST</t>
  </si>
  <si>
    <t>Histone acetyltransferase SAS3 OS=Saccharomyces cerevisiae GN=SAS3 PE=1 SV=1</t>
  </si>
  <si>
    <t>GCN5_YEAST</t>
  </si>
  <si>
    <t>Histone acetyltransferase GCN5 OS=Saccharomyces cerevisiae GN=GCN5 PE=1 SV=1</t>
  </si>
  <si>
    <t>Histidyl-tRNA synthetase, mitochondrial OS=Saccharomyces cerevisiae GN=HTS1 PE=1 SV=2</t>
  </si>
  <si>
    <t>HIS2_YEAST</t>
  </si>
  <si>
    <t>Histidine biosynthesis trifunctional protein OS=Saccharomyces cerevisiae GN=HIS4 PE=1 SV=3</t>
  </si>
  <si>
    <t>HOT1_YEAST</t>
  </si>
  <si>
    <t>High-osmolarity-induced transcription protein 1 OS=Saccharomyces cerevisiae GN=HOT1 PE=1 SV=1</t>
  </si>
  <si>
    <t>TRK1_YEAST</t>
  </si>
  <si>
    <t>High-affinity potassium transport protein OS=Saccharomyces cerevisiae GN=TRK1 PE=1 SV=1</t>
  </si>
  <si>
    <t>HXT7_YEAST</t>
  </si>
  <si>
    <t>High-affinity hexose transporter HXT6 OS=Saccharomyces cerevisiae GN=HXT7 PE=1 SV=1</t>
  </si>
  <si>
    <t>GNP1_YEAST</t>
  </si>
  <si>
    <t>High-affinity glutamine permease OS=Saccharomyces cerevisiae GN=GNP1 PE=1 SV=2</t>
  </si>
  <si>
    <t>HMO1_YEAST</t>
  </si>
  <si>
    <t>High mobility group protein 1 OS=Saccharomyces cerevisiae GN=HMO1 PE=1 SV=1</t>
  </si>
  <si>
    <t>HXKB_YEAST</t>
  </si>
  <si>
    <t>Hexokinase-2 OS=Saccharomyces cerevisiae GN=HXK2 PE=1 SV=4</t>
  </si>
  <si>
    <t>HXKA_YEAST</t>
  </si>
  <si>
    <t>Hexokinase-1 OS=Saccharomyces cerevisiae GN=HXK1 PE=1 SV=2</t>
  </si>
  <si>
    <t>COQ3_YEAST</t>
  </si>
  <si>
    <t>Hexaprenyldihydroxybenzoate methyltransferase, mitochondrial OS=Saccharomyces cerevisiae GN=COQ3 PE=1 SV=2</t>
  </si>
  <si>
    <t>COQ1_YEAST</t>
  </si>
  <si>
    <t>Hexaprenyl pyrophosphate synthase, mitochondrial OS=Saccharomyces cerevisiae GN=COQ1 PE=1 SV=1</t>
  </si>
  <si>
    <t>GPG1_YEAST</t>
  </si>
  <si>
    <t>Heterotrimeric G protein gamma subunit GPG1 OS=Saccharomyces cerevisiae GN=GPG1 PE=1 SV=1</t>
  </si>
  <si>
    <t>HAP1W_YEAST</t>
  </si>
  <si>
    <t>Heme-responsive zinc finger transcription factor HAP1 OS=Saccharomyces cerevisiae GN=HAP1 PE=1 SV=1</t>
  </si>
  <si>
    <t>HOT13_YEAST</t>
  </si>
  <si>
    <t>Helper of Tim protein 13 OS=Saccharomyces cerevisiae GN=HOT13 PE=1 SV=1</t>
  </si>
  <si>
    <t>SEN1_YEAST</t>
  </si>
  <si>
    <t>Helicase SEN1 OS=Saccharomyces cerevisiae GN=SEN1 PE=1 SV=2</t>
  </si>
  <si>
    <t>STI1_YEAST</t>
  </si>
  <si>
    <t>Heat shock protein STI1 OS=Saccharomyces cerevisiae GN=STI1 PE=1 SV=1</t>
  </si>
  <si>
    <t>HSP77_YEAST</t>
  </si>
  <si>
    <t>Heat shock protein SSC1, mitochondrial OS=Saccharomyces cerevisiae GN=SSC1 PE=1 SV=1</t>
  </si>
  <si>
    <t>HSP76_YEAST</t>
  </si>
  <si>
    <t>Heat shock protein SSB2 OS=Saccharomyces cerevisiae GN=SSB2 PE=1 SV=2</t>
  </si>
  <si>
    <t>HSP75_YEAST</t>
  </si>
  <si>
    <t>Heat shock protein SSB1 OS=Saccharomyces cerevisiae GN=SSB1 PE=1 SV=3</t>
  </si>
  <si>
    <t>HSP74_YEAST</t>
  </si>
  <si>
    <t>Heat shock protein SSA4 OS=Saccharomyces cerevisiae GN=SSA4 PE=1 SV=3</t>
  </si>
  <si>
    <t>HSP73_YEAST</t>
  </si>
  <si>
    <t>Heat shock protein SSA3 OS=Saccharomyces cerevisiae GN=SSA3 PE=1 SV=3</t>
  </si>
  <si>
    <t>HSP72_YEAST</t>
  </si>
  <si>
    <t>Heat shock protein SSA2 OS=Saccharomyces cerevisiae GN=SSA2 PE=1 SV=3</t>
  </si>
  <si>
    <t>HSP71_YEAST</t>
  </si>
  <si>
    <t>Heat shock protein SSA1 OS=Saccharomyces cerevisiae GN=SSA1 PE=1 SV=4</t>
  </si>
  <si>
    <t>HSP79_YEAST</t>
  </si>
  <si>
    <t>Heat shock protein homolog SSE2 OS=Saccharomyces cerevisiae GN=SSE2 PE=1 SV=3</t>
  </si>
  <si>
    <t>HSP7F_YEAST</t>
  </si>
  <si>
    <t>Heat shock protein homolog SSE1 OS=Saccharomyces cerevisiae GN=SSE1 PE=1 SV=4</t>
  </si>
  <si>
    <t>HSP78_YEAST</t>
  </si>
  <si>
    <t>Heat shock protein 78, mitochondrial OS=Saccharomyces cerevisiae GN=HSP78 PE=1 SV=2</t>
  </si>
  <si>
    <t>HSP60_YEAST</t>
  </si>
  <si>
    <t>Heat shock protein 60, mitochondrial OS=Saccharomyces cerevisiae GN=HSP60 PE=1 SV=1</t>
  </si>
  <si>
    <t>HSP42_YEAST</t>
  </si>
  <si>
    <t>Heat shock protein 42 OS=Saccharomyces cerevisiae GN=HSP42 PE=1 SV=1</t>
  </si>
  <si>
    <t>HSP26_YEAST</t>
  </si>
  <si>
    <t>Heat shock protein 26 OS=Saccharomyces cerevisiae GN=HSP26 PE=1 SV=3</t>
  </si>
  <si>
    <t>HS104_YEAST</t>
  </si>
  <si>
    <t>Heat shock protein 104 OS=Saccharomyces cerevisiae GN=HSP104 PE=1 SV=2</t>
  </si>
  <si>
    <t>YGK1_YEAST</t>
  </si>
  <si>
    <t>HD domain-containing protein YGL101W OS=Saccharomyces cerevisiae GN=YGL101W PE=1 SV=1</t>
  </si>
  <si>
    <t>YB92_YEAST</t>
  </si>
  <si>
    <t>HD domain-containing protein YBR242W OS=Saccharomyces cerevisiae GN=YBR242W PE=1 SV=1</t>
  </si>
  <si>
    <t>CBF5_YEAST</t>
  </si>
  <si>
    <t>H/ACA ribonucleoprotein complex subunit 4 OS=Saccharomyces cerevisiae GN=CBF5 PE=1 SV=1</t>
  </si>
  <si>
    <t>H/ACA ribonucleoprotein complex subunit 3 OS=Saccharomyces cerevisiae GN=NOP10 PE=1 SV=1</t>
  </si>
  <si>
    <t>NHP2_YEAST</t>
  </si>
  <si>
    <t>H/ACA ribonucleoprotein complex subunit 2 OS=Saccharomyces cerevisiae GN=NHP2 PE=1 SV=2</t>
  </si>
  <si>
    <t>H/ACA ribonucleoprotein complex subunit 1 OS=Saccharomyces cerevisiae GN=GAR1 PE=1 SV=1</t>
  </si>
  <si>
    <t>KGUA_YEAST</t>
  </si>
  <si>
    <t>Guanylate kinase OS=Saccharomyces cerevisiae GN=GUK1 PE=1 SV=2</t>
  </si>
  <si>
    <t>GBG_YEAST</t>
  </si>
  <si>
    <t>Guanine nucleotide-binding protein subunit gamma OS=Saccharomyces cerevisiae GN=STE18 PE=1 SV=1</t>
  </si>
  <si>
    <t>GBLP_YEAST</t>
  </si>
  <si>
    <t>Guanine nucleotide-binding protein subunit beta-like protein OS=Saccharomyces cerevisiae GN=ASC1 PE=1 SV=4</t>
  </si>
  <si>
    <t>GPB1_YEAST</t>
  </si>
  <si>
    <t>Guanine nucleotide-binding protein subunit beta 1 OS=Saccharomyces cerevisiae GN=GPB1 PE=1 SV=1</t>
  </si>
  <si>
    <t>LTE1_YEAST</t>
  </si>
  <si>
    <t>Guanine nucleotide exchange factor LTE1 OS=Saccharomyces cerevisiae GN=LTE1 PE=1 SV=2</t>
  </si>
  <si>
    <t>GU4 nucleic-binding protein 1 OS=Saccharomyces cerevisiae GN=ARC1 PE=1 SV=2</t>
  </si>
  <si>
    <t>YPT7_YEAST</t>
  </si>
  <si>
    <t>GTP-binding protein YPT7 OS=Saccharomyces cerevisiae GN=YPT7 PE=1 SV=1</t>
  </si>
  <si>
    <t>YPT1_YEAST</t>
  </si>
  <si>
    <t>GTP-binding protein YPT1 OS=Saccharomyces cerevisiae GN=YPT1 PE=1 SV=2</t>
  </si>
  <si>
    <t>RHO5_YEAST</t>
  </si>
  <si>
    <t>GTP-binding protein RHO5 OS=Saccharomyces cerevisiae GN=RHO5 PE=1 SV=2</t>
  </si>
  <si>
    <t>RHO3_YEAST</t>
  </si>
  <si>
    <t>GTP-binding protein RHO3 OS=Saccharomyces cerevisiae GN=RHO3 PE=1 SV=2</t>
  </si>
  <si>
    <t>RHO1_YEAST</t>
  </si>
  <si>
    <t>GTP-binding protein RHO1 OS=Saccharomyces cerevisiae GN=RHO1 PE=1 SV=3</t>
  </si>
  <si>
    <t>RBG1_YEAST</t>
  </si>
  <si>
    <t>GTP-binding protein RBG1 OS=Saccharomyces cerevisiae GN=RBG1 PE=1 SV=1</t>
  </si>
  <si>
    <t>GTR2_YEAST</t>
  </si>
  <si>
    <t>GTP-binding protein GTR2 OS=Saccharomyces cerevisiae GN=GTR2 PE=1 SV=1</t>
  </si>
  <si>
    <t>GSP2_YEAST</t>
  </si>
  <si>
    <t>GTP-binding nuclear protein GSP2/CNR2 OS=Saccharomyces cerevisiae GN=GSP2 PE=1 SV=1</t>
  </si>
  <si>
    <t>GSP1_YEAST</t>
  </si>
  <si>
    <t>GTP-binding nuclear protein GSP1/CNR1 OS=Saccharomyces cerevisiae GN=GSP1 PE=1 SV=1</t>
  </si>
  <si>
    <t>SAC7_YEAST</t>
  </si>
  <si>
    <t>GTPase-activating protein SAC7 OS=Saccharomyces cerevisiae GN=SAC7 PE=1 SV=2</t>
  </si>
  <si>
    <t>GYP8_YEAST</t>
  </si>
  <si>
    <t>GTPase-activating protein GYP8 OS=Saccharomyces cerevisiae GN=GYP8 PE=1 SV=1</t>
  </si>
  <si>
    <t>GYP3_YEAST</t>
  </si>
  <si>
    <t>GTPase-activating protein GYP3 OS=Saccharomyces cerevisiae GN=MSB3 PE=1 SV=1</t>
  </si>
  <si>
    <t>GYP1_YEAST</t>
  </si>
  <si>
    <t>GTPase-activating protein GYP1 OS=Saccharomyces cerevisiae GN=GYP1 PE=1 SV=1</t>
  </si>
  <si>
    <t>BEM2_YEAST</t>
  </si>
  <si>
    <t>GTPase-activating protein BEM2/IPL2 OS=Saccharomyces cerevisiae GN=BEM2 PE=1 SV=1</t>
  </si>
  <si>
    <t>MTG2_YEAST</t>
  </si>
  <si>
    <t>GTPase MTG2, mitochondrial OS=Saccharomyces cerevisiae GN=MTG2 PE=1 SV=2</t>
  </si>
  <si>
    <t>RIB1_YEAST</t>
  </si>
  <si>
    <t>GTP cyclohydrolase-2 OS=Saccharomyces cerevisiae GN=RIB1 PE=1 SV=2</t>
  </si>
  <si>
    <t>GCH1_YEAST</t>
  </si>
  <si>
    <t>GTP cyclohydrolase 1 OS=Saccharomyces cerevisiae GN=FOL2 PE=1 SV=1</t>
  </si>
  <si>
    <t>WHI2_YEAST</t>
  </si>
  <si>
    <t>Growth regulation protein OS=Saccharomyces cerevisiae GN=WHI2 PE=1 SV=2</t>
  </si>
  <si>
    <t>GRH1_YEAST</t>
  </si>
  <si>
    <t>GRASP65 homolog protein 1 OS=Saccharomyces cerevisiae GN=GRH1 PE=1 SV=1</t>
  </si>
  <si>
    <t>YSP2_YEAST</t>
  </si>
  <si>
    <t>GRAM domain-containing protein YSP2 OS=Saccharomyces cerevisiae GN=YSP2 PE=1 SV=1</t>
  </si>
  <si>
    <t>IMH1_YEAST</t>
  </si>
  <si>
    <t>Golgin IMH1 OS=Saccharomyces cerevisiae GN=IMH1 PE=1 SV=1</t>
  </si>
  <si>
    <t>GUAA_YEAST</t>
  </si>
  <si>
    <t>GMP synthase [glutamine-hydrolyzing] OS=Saccharomyces cerevisiae GN=GUA1 PE=1 SV=4</t>
  </si>
  <si>
    <t>SYG2_YEAST</t>
  </si>
  <si>
    <t>Glycyl-tRNA synthetase 2 OS=Saccharomyces cerevisiae GN=GRS2 PE=1 SV=1</t>
  </si>
  <si>
    <t>Glycyl-tRNA synthetase 1 OS=Saccharomyces cerevisiae GN=GRS1 PE=1 SV=1</t>
  </si>
  <si>
    <t>KRE2_YEAST</t>
  </si>
  <si>
    <t>Glycolipid 2-alpha-mannosyltransferase OS=Saccharomyces cerevisiae GN=KRE2 PE=1 SV=1</t>
  </si>
  <si>
    <t>PHSG_YEAST</t>
  </si>
  <si>
    <t>Glycogen phosphorylase OS=Saccharomyces cerevisiae GN=GPH1 PE=1 SV=3</t>
  </si>
  <si>
    <t>GDE_YEAST</t>
  </si>
  <si>
    <t>Glycogen debranching enzyme OS=Saccharomyces cerevisiae GN=GDB1 PE=1 SV=1</t>
  </si>
  <si>
    <t>GYS2_YEAST</t>
  </si>
  <si>
    <t>Glycogen [starch] synthase isoform 2 OS=Saccharomyces cerevisiae GN=GSY2 PE=1 SV=3</t>
  </si>
  <si>
    <t>GYS1_YEAST</t>
  </si>
  <si>
    <t>Glycogen [starch] synthase isoform 1 OS=Saccharomyces cerevisiae GN=GSY1 PE=1 SV=3</t>
  </si>
  <si>
    <t>GCSP_YEAST</t>
  </si>
  <si>
    <t>Glycine dehydrogenase [decarboxylating], mitochondrial OS=Saccharomyces cerevisiae GN=GCV2 PE=1 SV=1</t>
  </si>
  <si>
    <t>GCSH_YEAST</t>
  </si>
  <si>
    <t>Glycine cleavage system H protein, mitochondrial OS=Saccharomyces cerevisiae GN=GCV3 PE=1 SV=2</t>
  </si>
  <si>
    <t>GDE1_YEAST</t>
  </si>
  <si>
    <t>Glycerophosphodiester phosphodiesterase GDE1 OS=Saccharomyces cerevisiae GN=GDE1 PE=1 SV=1</t>
  </si>
  <si>
    <t>GPT1_YEAST</t>
  </si>
  <si>
    <t>Glycerol-3-phosphate O-acyltransferase 1 OS=Saccharomyces cerevisiae GN=GPT1 PE=1 SV=3</t>
  </si>
  <si>
    <t>GPD2_YEAST</t>
  </si>
  <si>
    <t>Glycerol-3-phosphate dehydrogenase [NAD+] 2, mitochondrial OS=Saccharomyces cerevisiae GN=GPD2 PE=1 SV=2</t>
  </si>
  <si>
    <t>GPD1_YEAST</t>
  </si>
  <si>
    <t>Glycerol-3-phosphate dehydrogenase [NAD+] 1 OS=Saccharomyces cerevisiae GN=GPD1 PE=1 SV=4</t>
  </si>
  <si>
    <t>G3P3_YEAST</t>
  </si>
  <si>
    <t>Glyceraldehyde-3-phosphate dehydrogenase 3 OS=Saccharomyces cerevisiae GN=TDH3 PE=1 SV=3</t>
  </si>
  <si>
    <t>G3P2_YEAST</t>
  </si>
  <si>
    <t>Glyceraldehyde-3-phosphate dehydrogenase 2 OS=Saccharomyces cerevisiae GN=TDH2 PE=1 SV=3</t>
  </si>
  <si>
    <t>G3P1_YEAST</t>
  </si>
  <si>
    <t>Glyceraldehyde-3-phosphate dehydrogenase 1 OS=Saccharomyces cerevisiae GN=TDH1 PE=1 SV=3</t>
  </si>
  <si>
    <t>GSHB_YEAST</t>
  </si>
  <si>
    <t>Glutathione synthetase OS=Saccharomyces cerevisiae GN=GSH2 PE=1 SV=1</t>
  </si>
  <si>
    <t>GST2_YEAST</t>
  </si>
  <si>
    <t>Glutathione S-transferase 2 OS=Saccharomyces cerevisiae GN=GTT2 PE=1 SV=1</t>
  </si>
  <si>
    <t>GST1_YEAST</t>
  </si>
  <si>
    <t>Glutathione S-transferase 1 OS=Saccharomyces cerevisiae GN=GTT1 PE=1 SV=1</t>
  </si>
  <si>
    <t>GSHR_YEAST</t>
  </si>
  <si>
    <t>Glutathione reductase OS=Saccharomyces cerevisiae GN=GLR1 PE=1 SV=2</t>
  </si>
  <si>
    <t>GPX2_YEAST</t>
  </si>
  <si>
    <t>Glutathione peroxidase 2 OS=Saccharomyces cerevisiae GN=GPX2 PE=1 SV=1</t>
  </si>
  <si>
    <t>GLRX2_YEAST</t>
  </si>
  <si>
    <t>Glutaredoxin-2, mitochondrial OS=Saccharomyces cerevisiae GN=GRX2 PE=1 SV=3</t>
  </si>
  <si>
    <t>Glutamyl-tRNA synthetase, cytoplasmic OS=Saccharomyces cerevisiae GN=GUS1 PE=1 SV=3</t>
  </si>
  <si>
    <t>GLNA_YEAST</t>
  </si>
  <si>
    <t>Glutamine synthetase OS=Saccharomyces cerevisiae GN=GLN1 PE=1 SV=2</t>
  </si>
  <si>
    <t>GSH1_YEAST</t>
  </si>
  <si>
    <t>Glutamate--cysteine ligase OS=Saccharomyces cerevisiae GN=GSH1 PE=1 SV=1</t>
  </si>
  <si>
    <t>GLT1_YEAST</t>
  </si>
  <si>
    <t>Glutamate synthase [NADH] OS=Saccharomyces cerevisiae GN=GLT1 PE=1 SV=2</t>
  </si>
  <si>
    <t>DCE_YEAST</t>
  </si>
  <si>
    <t>Glutamate decarboxylase OS=Saccharomyces cerevisiae GN=GAD1 PE=1 SV=1</t>
  </si>
  <si>
    <t>PROB_YEAST</t>
  </si>
  <si>
    <t>Glutamate 5-kinase OS=Saccharomyces cerevisiae GN=PRO1 PE=1 SV=2</t>
  </si>
  <si>
    <t>CCR4_YEAST</t>
  </si>
  <si>
    <t>Glucose-repressible alcohol dehydrogenase transcriptional effector OS=Saccharomyces cerevisiae GN=CCR4 PE=1 SV=1</t>
  </si>
  <si>
    <t>GID8_YEAST</t>
  </si>
  <si>
    <t>Glucose-induced degradation protein 8 OS=Saccharomyces cerevisiae GN=GID8 PE=1 SV=1</t>
  </si>
  <si>
    <t>G6PI_YEAST</t>
  </si>
  <si>
    <t>Glucose-6-phosphate isomerase OS=Saccharomyces cerevisiae GN=PGI1 PE=1 SV=3</t>
  </si>
  <si>
    <t>YMY9_YEAST</t>
  </si>
  <si>
    <t>Glucose-6-phosphate 1-epimerase OS=Saccharomyces cerevisiae GN=YMR099C PE=1 SV=1</t>
  </si>
  <si>
    <t>G6PD_YEAST</t>
  </si>
  <si>
    <t>Glucose-6-phosphate 1-dehydrogenase OS=Saccharomyces cerevisiae GN=ZWF1 PE=1 SV=4</t>
  </si>
  <si>
    <t>GFA1_YEAST</t>
  </si>
  <si>
    <t>Glucosamine--fructose-6-phosphate aminotransferase [isomerizing] OS=Saccharomyces cerevisiae GN=GFA1 PE=1 SV=4</t>
  </si>
  <si>
    <t>HXKG_YEAST</t>
  </si>
  <si>
    <t>Glucokinase-1 OS=Saccharomyces cerevisiae GN=GLK1 PE=1 SV=1</t>
  </si>
  <si>
    <t>BGL2_YEAST</t>
  </si>
  <si>
    <t>Glucan 1,3-beta-glucosidase OS=Saccharomyces cerevisiae GN=BGL2 PE=1 SV=1</t>
  </si>
  <si>
    <t>EXG1_YEAST</t>
  </si>
  <si>
    <t>Glucan 1,3-beta-glucosidase I/II OS=Saccharomyces cerevisiae GN=EXG1 PE=1 SV=1</t>
  </si>
  <si>
    <t>GIP4_YEAST</t>
  </si>
  <si>
    <t>GLC7-interacting protein 4 OS=Saccharomyces cerevisiae GN=GIP4 PE=1 SV=2</t>
  </si>
  <si>
    <t>GIP2_YEAST</t>
  </si>
  <si>
    <t>GLC7-interacting protein 2 OS=Saccharomyces cerevisiae GN=GIP2 PE=1 SV=1</t>
  </si>
  <si>
    <t>NOT5_YEAST</t>
  </si>
  <si>
    <t>General negative regulator of transcription subunit 5 OS=Saccharomyces cerevisiae GN=NOT5 PE=1 SV=1</t>
  </si>
  <si>
    <t>NOT4_YEAST</t>
  </si>
  <si>
    <t>General negative regulator of transcription subunit 4 OS=Saccharomyces cerevisiae GN=NOT4 PE=1 SV=1</t>
  </si>
  <si>
    <t>NOT2_YEAST</t>
  </si>
  <si>
    <t>General negative regulator of transcription subunit 2 OS=Saccharomyces cerevisiae GN=NOT2 PE=1 SV=1</t>
  </si>
  <si>
    <t>NOT1_YEAST</t>
  </si>
  <si>
    <t>General negative regulator of transcription subunit 1 OS=Saccharomyces cerevisiae GN=NOT1 PE=1 SV=2</t>
  </si>
  <si>
    <t>FRDS_YEAST</t>
  </si>
  <si>
    <t>Fumarate reductase OS=Saccharomyces cerevisiae GN=YEL047C PE=1 SV=1</t>
  </si>
  <si>
    <t>FUMH_YEAST</t>
  </si>
  <si>
    <t>Fumarate hydratase, mitochondrial OS=Saccharomyces cerevisiae GN=FUM1 PE=1 SV=2</t>
  </si>
  <si>
    <t>ALF_YEAST</t>
  </si>
  <si>
    <t>Fructose-bisphosphate aldolase OS=Saccharomyces cerevisiae GN=FBA1 PE=1 SV=3</t>
  </si>
  <si>
    <t>F26_YEAST</t>
  </si>
  <si>
    <t>Fructose-2,6-bisphosphatase OS=Saccharomyces cerevisiae GN=FBP26 PE=1 SV=2</t>
  </si>
  <si>
    <t>YCP4_YEAST</t>
  </si>
  <si>
    <t>Flavoprotein-like protein YCP4 OS=Saccharomyces cerevisiae GN=YCP4 PE=1 SV=1</t>
  </si>
  <si>
    <t>FHP_YEAST</t>
  </si>
  <si>
    <t>Flavohemoprotein OS=Saccharomyces cerevisiae GN=YHB1 PE=1 SV=2</t>
  </si>
  <si>
    <t>FLC1_YEAST</t>
  </si>
  <si>
    <t>Flavin carrier protein 1 OS=Saccharomyces cerevisiae GN=FLC1 PE=1 SV=1</t>
  </si>
  <si>
    <t>FKBP4_YEAST</t>
  </si>
  <si>
    <t>FK506-binding protein 4 OS=Saccharomyces cerevisiae GN=FPR4 PE=1 SV=1</t>
  </si>
  <si>
    <t>FKBP_YEAST</t>
  </si>
  <si>
    <t>FK506-binding protein 1 OS=Saccharomyces cerevisiae GN=FPR1 PE=1 SV=2</t>
  </si>
  <si>
    <t>FKBP3_YEAST</t>
  </si>
  <si>
    <t>FK506-binding nuclear protein OS=Saccharomyces cerevisiae GN=FPR3 PE=1 SV=2</t>
  </si>
  <si>
    <t>FIMB_YEAST</t>
  </si>
  <si>
    <t>Fimbrin OS=Saccharomyces cerevisiae GN=SAC6 PE=1 SV=1</t>
  </si>
  <si>
    <t>HEMH_YEAST</t>
  </si>
  <si>
    <t>Ferrochelatase, mitochondrial OS=Saccharomyces cerevisiae GN=HEM15 PE=1 SV=1</t>
  </si>
  <si>
    <t>FRE1_YEAST</t>
  </si>
  <si>
    <t>Ferric/cupric reductase transmembrane component 1 OS=Saccharomyces cerevisiae GN=FRE1 PE=1 SV=1</t>
  </si>
  <si>
    <t>YL352_YEAST</t>
  </si>
  <si>
    <t>F-box protein YLR352W OS=Saccharomyces cerevisiae GN=YLR352W PE=1 SV=1</t>
  </si>
  <si>
    <t>FAS1_YEAST</t>
  </si>
  <si>
    <t>Fatty acid synthase subunit beta OS=Saccharomyces cerevisiae GN=FAS1 PE=1 SV=2</t>
  </si>
  <si>
    <t>FAS2_YEAST</t>
  </si>
  <si>
    <t>Fatty acid synthase subunit alpha OS=Saccharomyces cerevisiae GN=FAS2 PE=1 SV=2</t>
  </si>
  <si>
    <t>FPPS_YEAST</t>
  </si>
  <si>
    <t>Farnesyl pyrophosphate synthase OS=Saccharomyces cerevisiae GN=FPP1 PE=1 SV=2</t>
  </si>
  <si>
    <t>FSH3_YEAST</t>
  </si>
  <si>
    <t>Family of serine hydrolases 3 OS=Saccharomyces cerevisiae GN=FSH3 PE=1 SV=1</t>
  </si>
  <si>
    <t>FSH1_YEAST</t>
  </si>
  <si>
    <t>Family of serine hydrolases 1 OS=Saccharomyces cerevisiae GN=FSH1 PE=1 SV=1</t>
  </si>
  <si>
    <t>CAPZB_YEAST</t>
  </si>
  <si>
    <t>F-actin-capping protein subunit beta OS=Saccharomyces cerevisiae GN=CAP2 PE=1 SV=3</t>
  </si>
  <si>
    <t>SPT16_YEAST</t>
  </si>
  <si>
    <t>FACT complex subunit SPT16 OS=Saccharomyces cerevisiae GN=SPT16 PE=1 SV=1</t>
  </si>
  <si>
    <t>POB3_YEAST</t>
  </si>
  <si>
    <t>FACT complex subunit POB3 OS=Saccharomyces cerevisiae GN=POB3 PE=1 SV=1</t>
  </si>
  <si>
    <t>RRP44_YEAST</t>
  </si>
  <si>
    <t>Exosome complex exonuclease DIS3 OS=Saccharomyces cerevisiae GN=DIS3 PE=1 SV=1</t>
  </si>
  <si>
    <t>RRP46_YEAST</t>
  </si>
  <si>
    <t>Exosome complex component RRP46 OS=Saccharomyces cerevisiae GN=RRP46 PE=1 SV=2</t>
  </si>
  <si>
    <t>RRP45_YEAST</t>
  </si>
  <si>
    <t>Exosome complex component RRP45 OS=Saccharomyces cerevisiae GN=RRP45 PE=1 SV=1</t>
  </si>
  <si>
    <t>RRP43_YEAST</t>
  </si>
  <si>
    <t>Exosome complex component RRP43 OS=Saccharomyces cerevisiae GN=RRP43 PE=1 SV=2</t>
  </si>
  <si>
    <t>RRP40_YEAST</t>
  </si>
  <si>
    <t>Exosome complex component RRP40 OS=Saccharomyces cerevisiae GN=RRP40 PE=1 SV=1</t>
  </si>
  <si>
    <t>CSL4_YEAST</t>
  </si>
  <si>
    <t>Exosome complex component CSL4 OS=Saccharomyces cerevisiae GN=CSL4 PE=1 SV=1</t>
  </si>
  <si>
    <t>EXO1_YEAST</t>
  </si>
  <si>
    <t>Exodeoxyribonuclease 1 OS=Saccharomyces cerevisiae GN=EXO1 PE=1 SV=2</t>
  </si>
  <si>
    <t>SEC8_YEAST</t>
  </si>
  <si>
    <t>Exocyst complex component SEC8 OS=Saccharomyces cerevisiae GN=SEC8 PE=1 SV=1</t>
  </si>
  <si>
    <t>SEC6_YEAST</t>
  </si>
  <si>
    <t>Exocyst complex component SEC6 OS=Saccharomyces cerevisiae GN=SEC6 PE=1 SV=2</t>
  </si>
  <si>
    <t>SEC5_YEAST</t>
  </si>
  <si>
    <t>Exocyst complex component SEC5 OS=Saccharomyces cerevisiae GN=SEC5 PE=1 SV=1</t>
  </si>
  <si>
    <t>SEC3_YEAST</t>
  </si>
  <si>
    <t>Exocyst complex component SEC3 OS=Saccharomyces cerevisiae GN=SEC3 PE=1 SV=1</t>
  </si>
  <si>
    <t>SEC15_YEAST</t>
  </si>
  <si>
    <t>Exocyst complex component SEC15 OS=Saccharomyces cerevisiae GN=SEC15 PE=1 SV=2</t>
  </si>
  <si>
    <t>SEC10_YEAST</t>
  </si>
  <si>
    <t>Exocyst complex component SEC10 OS=Saccharomyces cerevisiae GN=SEC10 PE=1 SV=1</t>
  </si>
  <si>
    <t>EXO70_YEAST</t>
  </si>
  <si>
    <t>Exocyst complex component EXO70 OS=Saccharomyces cerevisiae GN=EXO70 PE=1 SV=1</t>
  </si>
  <si>
    <t>SUI1_YEAST</t>
  </si>
  <si>
    <t>Eukaryotic translation initiation factor eIF-1 OS=Saccharomyces cerevisiae GN=SUI1 PE=1 SV=1</t>
  </si>
  <si>
    <t>IF6_YEAST</t>
  </si>
  <si>
    <t>Eukaryotic translation initiation factor 6 OS=Saccharomyces cerevisiae GN=TIF6 PE=1 SV=1</t>
  </si>
  <si>
    <t>IF2P_YEAST</t>
  </si>
  <si>
    <t>Eukaryotic translation initiation factor 5B OS=Saccharomyces cerevisiae GN=FUN12 PE=1 SV=2</t>
  </si>
  <si>
    <t>IF5A2_YEAST</t>
  </si>
  <si>
    <t>Eukaryotic translation initiation factor 5A-2 OS=Saccharomyces cerevisiae GN=HYP2 PE=1 SV=3</t>
  </si>
  <si>
    <t>IF5_YEAST</t>
  </si>
  <si>
    <t>Eukaryotic translation initiation factor 5 OS=Saccharomyces cerevisiae GN=TIF5 PE=1 SV=1</t>
  </si>
  <si>
    <t>IF4E_YEAST</t>
  </si>
  <si>
    <t>Eukaryotic translation initiation factor 4E OS=Saccharomyces cerevisiae GN=TIF45 PE=1 SV=1</t>
  </si>
  <si>
    <t>IF4B_YEAST</t>
  </si>
  <si>
    <t>Eukaryotic translation initiation factor 4B OS=Saccharomyces cerevisiae GN=TIF3 PE=1 SV=1</t>
  </si>
  <si>
    <t>EIF3J_YEAST</t>
  </si>
  <si>
    <t>Eukaryotic translation initiation factor 3 subunit J OS=Saccharomyces cerevisiae GN=HCR1 PE=1 SV=1</t>
  </si>
  <si>
    <t>EIF3I_YEAS7</t>
  </si>
  <si>
    <t>Eukaryotic translation initiation factor 3 subunit I OS=Saccharomyces cerevisiae (strain YJM789) GN=TIF34 PE=3 SV=1</t>
  </si>
  <si>
    <t>EIF3G_YEAST</t>
  </si>
  <si>
    <t>Eukaryotic translation initiation factor 3 subunit G OS=Saccharomyces cerevisiae GN=TIF35 PE=1 SV=1</t>
  </si>
  <si>
    <t>EIF3G_YEAS7</t>
  </si>
  <si>
    <t>Eukaryotic translation initiation factor 3 subunit G OS=Saccharomyces cerevisiae (strain YJM789) GN=TIF35 PE=3 SV=1</t>
  </si>
  <si>
    <t>EIF3C_YEAST</t>
  </si>
  <si>
    <t>Eukaryotic translation initiation factor 3 subunit C OS=Saccharomyces cerevisiae GN=NIP1 PE=1 SV=2</t>
  </si>
  <si>
    <t>EIF3C_YEAS7</t>
  </si>
  <si>
    <t>Eukaryotic translation initiation factor 3 subunit C OS=Saccharomyces cerevisiae (strain YJM789) GN=NIP1 PE=3 SV=1</t>
  </si>
  <si>
    <t>EIF3B_YEAS7</t>
  </si>
  <si>
    <t>Eukaryotic translation initiation factor 3 subunit B OS=Saccharomyces cerevisiae (strain YJM789) GN=PRT1 PE=3 SV=1</t>
  </si>
  <si>
    <t>EIF3A_YEAST</t>
  </si>
  <si>
    <t>Eukaryotic translation initiation factor 3 subunit A OS=Saccharomyces cerevisiae GN=TIF32 PE=1 SV=1</t>
  </si>
  <si>
    <t>EIF2A_YEAST</t>
  </si>
  <si>
    <t>Eukaryotic translation initiation factor 2A OS=Saccharomyces cerevisiae GN=YGR054W PE=1 SV=1</t>
  </si>
  <si>
    <t>IF2G_YEAST</t>
  </si>
  <si>
    <t>Eukaryotic translation initiation factor 2 subunit gamma OS=Saccharomyces cerevisiae GN=GCD11 PE=1 SV=1</t>
  </si>
  <si>
    <t>IF2B_YEAST</t>
  </si>
  <si>
    <t>Eukaryotic translation initiation factor 2 subunit beta OS=Saccharomyces cerevisiae GN=SUI3 PE=1 SV=2</t>
  </si>
  <si>
    <t>IF2A_YEAST</t>
  </si>
  <si>
    <t>Eukaryotic translation initiation factor 2 subunit alpha OS=Saccharomyces cerevisiae GN=SUI2 PE=1 SV=1</t>
  </si>
  <si>
    <t>IF1A_YEAST</t>
  </si>
  <si>
    <t>Eukaryotic translation initiation factor 1A OS=Saccharomyces cerevisiae GN=TIF11 PE=1 SV=1</t>
  </si>
  <si>
    <t>ERF1_YEAST</t>
  </si>
  <si>
    <t>Eukaryotic peptide chain release factor subunit 1 OS=Saccharomyces cerevisiae GN=SUP1 PE=1 SV=1</t>
  </si>
  <si>
    <t>ERF3_YEAST</t>
  </si>
  <si>
    <t>Eukaryotic peptide chain release factor GTP-binding subunit OS=Saccharomyces cerevisiae GN=SUP35 PE=1 SV=1</t>
  </si>
  <si>
    <t>IF4F1_YEAST</t>
  </si>
  <si>
    <t>Eukaryotic initiation factor 4F subunit p150 OS=Saccharomyces cerevisiae GN=TIF4631 PE=1 SV=2</t>
  </si>
  <si>
    <t>IF4F2_YEAST</t>
  </si>
  <si>
    <t>Eukaryotic initiation factor 4F subunit p130 OS=Saccharomyces cerevisiae GN=TIF4632 PE=1 SV=1</t>
  </si>
  <si>
    <t>ENP1_YEAST</t>
  </si>
  <si>
    <t>Essential nuclear protein 1 OS=Saccharomyces cerevisiae GN=ENP1 PE=1 SV=1</t>
  </si>
  <si>
    <t>Essential for mitotic growth 1 OS=Saccharomyces cerevisiae GN=EMG1 PE=1 SV=1</t>
  </si>
  <si>
    <t>ERJ5_YEAST</t>
  </si>
  <si>
    <t>ER-localized J domain-containing protein 5 OS=Saccharomyces cerevisiae GN=ERJ5 PE=1 SV=1</t>
  </si>
  <si>
    <t>ERG28_YEAST</t>
  </si>
  <si>
    <t>Ergosterol biosynthetic protein 28 OS=Saccharomyces cerevisiae GN=ERG28 PE=1 SV=1</t>
  </si>
  <si>
    <t>ERV46_YEAST</t>
  </si>
  <si>
    <t>ER-derived vesicles protein ERV46 OS=Saccharomyces cerevisiae GN=ERV46 PE=1 SV=2</t>
  </si>
  <si>
    <t>ERV29_YEAST</t>
  </si>
  <si>
    <t>ER-derived vesicles protein ERV29 OS=Saccharomyces cerevisiae GN=ERV29 PE=1 SV=1</t>
  </si>
  <si>
    <t>ENT5_YEAST</t>
  </si>
  <si>
    <t>Epsin-5 OS=Saccharomyces cerevisiae GN=ENT5 PE=1 SV=1</t>
  </si>
  <si>
    <t>ENT4_YEAST</t>
  </si>
  <si>
    <t>Epsin-4 OS=Saccharomyces cerevisiae GN=ENT4 PE=1 SV=1</t>
  </si>
  <si>
    <t>ENT3_YEAST</t>
  </si>
  <si>
    <t>Epsin-3 OS=Saccharomyces cerevisiae GN=ENT3 PE=1 SV=1</t>
  </si>
  <si>
    <t>ENT2_YEAST</t>
  </si>
  <si>
    <t>Epsin-2 OS=Saccharomyces cerevisiae GN=ENT2 PE=1 SV=1</t>
  </si>
  <si>
    <t>ENT1_YEAST</t>
  </si>
  <si>
    <t>Epsin-1 OS=Saccharomyces cerevisiae GN=ENT1 PE=1 SV=1</t>
  </si>
  <si>
    <t>ETR1_YEAST</t>
  </si>
  <si>
    <t>Enoyl-[acyl-carrier protein] reductase [NADPH, B-specific], mitochondrial OS=Saccharomyces cerevisiae GN=ETR1 PE=1 SV=3</t>
  </si>
  <si>
    <t>TSC13_YEAST</t>
  </si>
  <si>
    <t>Enoyl reductase TSC13 OS=Saccharomyces cerevisiae GN=TSC13 PE=1 SV=1</t>
  </si>
  <si>
    <t>ERR3_YEAST</t>
  </si>
  <si>
    <t>Enolase-related protein 3 OS=Saccharomyces cerevisiae GN=ERR3 PE=1 SV=2</t>
  </si>
  <si>
    <t>ERR1_YEAST</t>
  </si>
  <si>
    <t>Enolase-related protein 1/2 OS=Saccharomyces cerevisiae GN=ERR1 PE=1 SV=1</t>
  </si>
  <si>
    <t>ENO2_YEAST</t>
  </si>
  <si>
    <t>Enolase 2 OS=Saccharomyces cerevisiae GN=ENO2 PE=1 SV=2</t>
  </si>
  <si>
    <t>ENO1_YEAST</t>
  </si>
  <si>
    <t>Enolase 1 OS=Saccharomyces cerevisiae GN=ENO1 PE=1 SV=2</t>
  </si>
  <si>
    <t>EDC3_YEAST</t>
  </si>
  <si>
    <t>Enhancer of mRNA-decapping protein 3 OS=Saccharomyces cerevisiae GN=EDC3 PE=1 SV=1</t>
  </si>
  <si>
    <t>PPN1_YEAST</t>
  </si>
  <si>
    <t>Endopolyphosphatase OS=Saccharomyces cerevisiae GN=PPN1 PE=1 SV=1</t>
  </si>
  <si>
    <t>ELP6_YEAST</t>
  </si>
  <si>
    <t>Elongator complex protein 6 OS=Saccharomyces cerevisiae GN=ELP6 PE=1 SV=1</t>
  </si>
  <si>
    <t>ELP5_YEAST</t>
  </si>
  <si>
    <t>Elongator complex protein 5 OS=Saccharomyces cerevisiae GN=IKI1 PE=1 SV=1</t>
  </si>
  <si>
    <t>ELP4_YEAST</t>
  </si>
  <si>
    <t>Elongator complex protein 4 OS=Saccharomyces cerevisiae GN=ELP4 PE=1 SV=1</t>
  </si>
  <si>
    <t>ELP3_YEAST</t>
  </si>
  <si>
    <t>Elongator complex protein 3 OS=Saccharomyces cerevisiae GN=ELP3 PE=1 SV=1</t>
  </si>
  <si>
    <t>ELP1_YEAST</t>
  </si>
  <si>
    <t>Elongator complex protein 1 OS=Saccharomyces cerevisiae GN=IKI3 PE=1 SV=1</t>
  </si>
  <si>
    <t>ELO2_YEAST</t>
  </si>
  <si>
    <t>Elongation of fatty acids protein 2 OS=Saccharomyces cerevisiae GN=ELO2 PE=1 SV=1</t>
  </si>
  <si>
    <t>EFTU_YEAST</t>
  </si>
  <si>
    <t>Elongation factor Tu, mitochondrial OS=Saccharomyces cerevisiae GN=TUF1 PE=1 SV=1</t>
  </si>
  <si>
    <t>EF3A_YEAST</t>
  </si>
  <si>
    <t>Elongation factor 3A OS=Saccharomyces cerevisiae GN=YEF3 PE=1 SV=3</t>
  </si>
  <si>
    <t>EF2_YEAST</t>
  </si>
  <si>
    <t>Elongation factor 2 OS=Saccharomyces cerevisiae GN=EFT1 PE=1 SV=1</t>
  </si>
  <si>
    <t>EF1G2_YEAST</t>
  </si>
  <si>
    <t>Elongation factor 1-gamma 2 OS=Saccharomyces cerevisiae GN=TEF4 PE=1 SV=1</t>
  </si>
  <si>
    <t>EF1G1_YEAST</t>
  </si>
  <si>
    <t>Elongation factor 1-gamma 1 OS=Saccharomyces cerevisiae GN=CAM1 PE=1 SV=2</t>
  </si>
  <si>
    <t>EF1B_YEAST</t>
  </si>
  <si>
    <t>Elongation factor 1-beta OS=Saccharomyces cerevisiae GN=EFB1 PE=1 SV=4</t>
  </si>
  <si>
    <t>EF1A_YEAST</t>
  </si>
  <si>
    <t>Elongation factor 1-alpha OS=Saccharomyces cerevisiae GN=TEF1 PE=1 SV=1</t>
  </si>
  <si>
    <t>EDE1_YEAST</t>
  </si>
  <si>
    <t>EH domain-containing and endocytosis protein 1 OS=Saccharomyces cerevisiae GN=EDE1 PE=1 SV=2</t>
  </si>
  <si>
    <t>EMI1_YEAST</t>
  </si>
  <si>
    <t>Early meiotic induction protein 1 OS=Saccharomyces cerevisiae GN=EMI1 PE=1 SV=1</t>
  </si>
  <si>
    <t>RSP5_YEAST</t>
  </si>
  <si>
    <t>E3 ubiquitin-protein ligase RSP5 OS=Saccharomyces cerevisiae GN=RSP5 PE=1 SV=1</t>
  </si>
  <si>
    <t>DMA1_YEAST</t>
  </si>
  <si>
    <t>E3 ubiquitin-protein ligase DMA1 OS=Saccharomyces cerevisiae GN=DMA1 PE=1 SV=1</t>
  </si>
  <si>
    <t>BRE1_YEAST</t>
  </si>
  <si>
    <t>E3 ubiquitin-protein ligase BRE1 OS=Saccharomyces cerevisiae GN=BRE1 PE=1 SV=1</t>
  </si>
  <si>
    <t>MGM1_YEAST</t>
  </si>
  <si>
    <t>Dynamin-like GTPase MGM1, mitochondrial OS=Saccharomyces cerevisiae GN=MGM1 PE=1 SV=3</t>
  </si>
  <si>
    <t>MRE11_YEAST</t>
  </si>
  <si>
    <t>Double-strand break repair protein MRE11 OS=Saccharomyces cerevisiae GN=MRE11 PE=1 SV=2</t>
  </si>
  <si>
    <t>PMT4_YEAST</t>
  </si>
  <si>
    <t>Dolichyl-phosphate-mannose--protein mannosyltransferase 4 OS=Saccharomyces cerevisiae GN=PMT4 PE=1 SV=1</t>
  </si>
  <si>
    <t>PMT2_YEAST</t>
  </si>
  <si>
    <t>Dolichyl-phosphate-mannose--protein mannosyltransferase 2 OS=Saccharomyces cerevisiae GN=PMT2 PE=1 SV=2</t>
  </si>
  <si>
    <t>OSTB_YEAST</t>
  </si>
  <si>
    <t>Dolichyl-diphosphooligosaccharide--protein glycosyltransferase subunit WBP1 OS=Saccharomyces cerevisiae GN=WBP1 PE=1 SV=1</t>
  </si>
  <si>
    <t>OST2_YEAST</t>
  </si>
  <si>
    <t>Dolichyl-diphosphooligosaccharide--protein glycosyltransferase subunit OST2 OS=Saccharomyces cerevisiae GN=OST2 PE=1 SV=3</t>
  </si>
  <si>
    <t>OST3_YEAST</t>
  </si>
  <si>
    <t>Dolichyl-diphosphooligosaccharide--protein glycosyltransferase subunit 3 OS=Saccharomyces cerevisiae GN=OST3 PE=1 SV=1</t>
  </si>
  <si>
    <t>DPM1_YEAST</t>
  </si>
  <si>
    <t>Dolichol-phosphate mannosyltransferase OS=Saccharomyces cerevisiae GN=DPM1 PE=1 SV=3</t>
  </si>
  <si>
    <t>YL422_YEAST</t>
  </si>
  <si>
    <t>DOCK-like protein YLR422W OS=Saccharomyces cerevisiae GN=YLR422W PE=1 SV=1</t>
  </si>
  <si>
    <t>DID4_YEAST</t>
  </si>
  <si>
    <t>DOA4-independent degradation protein 4 OS=Saccharomyces cerevisiae GN=DID4 PE=1 SV=2</t>
  </si>
  <si>
    <t>SCJ1_YEAST</t>
  </si>
  <si>
    <t>DnaJ-related protein SCJ1 OS=Saccharomyces cerevisiae GN=SCJ1 PE=1 SV=2</t>
  </si>
  <si>
    <t>JEM1_YEAST</t>
  </si>
  <si>
    <t>DnaJ-like chaperone JEM1 OS=Saccharomyces cerevisiae GN=JEM1 PE=1 SV=3</t>
  </si>
  <si>
    <t>XDJ1_YEAST</t>
  </si>
  <si>
    <t>DnaJ protein homolog XDJ1 OS=Saccharomyces cerevisiae GN=XDJ1 PE=1 SV=2</t>
  </si>
  <si>
    <t>MDJ1_YEAST</t>
  </si>
  <si>
    <t>DnaJ homolog 1, mitochondrial OS=Saccharomyces cerevisiae GN=MDJ1 PE=1 SV=1</t>
  </si>
  <si>
    <t>RPAB5_YEAST</t>
  </si>
  <si>
    <t>DNA-directed RNA polymerases I, II, and III subunit RPABC5 OS=Saccharomyces cerevisiae GN=RPB10 PE=1 SV=2</t>
  </si>
  <si>
    <t>RPAB4_YEAST</t>
  </si>
  <si>
    <t>DNA-directed RNA polymerases I, II, and III subunit RPABC4 OS=Saccharomyces cerevisiae GN=RPC10 PE=1 SV=1</t>
  </si>
  <si>
    <t>RPAB3_YEAST</t>
  </si>
  <si>
    <t>DNA-directed RNA polymerases I, II, and III subunit RPABC3 OS=Saccharomyces cerevisiae GN=RPB8 PE=1 SV=1</t>
  </si>
  <si>
    <t>RPAB1_YEAST</t>
  </si>
  <si>
    <t>DNA-directed RNA polymerases I, II, and III subunit RPABC1 OS=Saccharomyces cerevisiae GN=RPB5 PE=1 SV=1</t>
  </si>
  <si>
    <t>RPAC2_YEAST</t>
  </si>
  <si>
    <t>DNA-directed RNA polymerases I and III subunit RPAC2 OS=Saccharomyces cerevisiae GN=RPC19 PE=1 SV=1</t>
  </si>
  <si>
    <t>RPAC1_YEAST</t>
  </si>
  <si>
    <t>DNA-directed RNA polymerases I and III subunit RPAC1 OS=Saccharomyces cerevisiae GN=RPC40 PE=1 SV=1</t>
  </si>
  <si>
    <t>RPC9_YEAST</t>
  </si>
  <si>
    <t>DNA-directed RNA polymerase III subunit RPC9 OS=Saccharomyces cerevisiae GN=RPC17 PE=1 SV=1</t>
  </si>
  <si>
    <t>RPC6_YEAST</t>
  </si>
  <si>
    <t>DNA-directed RNA polymerase III subunit RPC6 OS=Saccharomyces cerevisiae GN=RPC34 PE=1 SV=1</t>
  </si>
  <si>
    <t>RPC2_YEAST</t>
  </si>
  <si>
    <t>DNA-directed RNA polymerase III subunit RPC2 OS=Saccharomyces cerevisiae GN=RET1 PE=1 SV=2</t>
  </si>
  <si>
    <t>RPC10_YEAST</t>
  </si>
  <si>
    <t>DNA-directed RNA polymerase III subunit RPC10 OS=Saccharomyces cerevisiae GN=RPC11 PE=1 SV=1</t>
  </si>
  <si>
    <t>RPB4_YEAST</t>
  </si>
  <si>
    <t>DNA-directed RNA polymerase II subunit RPB4 OS=Saccharomyces cerevisiae GN=RPB4 PE=1 SV=1</t>
  </si>
  <si>
    <t>RPB3_YEAST</t>
  </si>
  <si>
    <t>DNA-directed RNA polymerase II subunit RPB3 OS=Saccharomyces cerevisiae GN=RPB3 PE=1 SV=2</t>
  </si>
  <si>
    <t>RPB2_YEAST</t>
  </si>
  <si>
    <t>DNA-directed RNA polymerase II subunit RPB2 OS=Saccharomyces cerevisiae GN=RPB2 PE=1 SV=2</t>
  </si>
  <si>
    <t>RPB11_YEAST</t>
  </si>
  <si>
    <t>DNA-directed RNA polymerase II subunit RPB11 OS=Saccharomyces cerevisiae GN=RPB11 PE=1 SV=1</t>
  </si>
  <si>
    <t>RPB1_YEAST</t>
  </si>
  <si>
    <t>DNA-directed RNA polymerase II subunit RPB1 OS=Saccharomyces cerevisiae GN=RPB1 PE=1 SV=2</t>
  </si>
  <si>
    <t>RPA49_YEAST</t>
  </si>
  <si>
    <t>DNA-directed RNA polymerase I subunit RPA49 OS=Saccharomyces cerevisiae GN=RPA49 PE=1 SV=2</t>
  </si>
  <si>
    <t>RPA43_YEAST</t>
  </si>
  <si>
    <t>DNA-directed RNA polymerase I subunit RPA43 OS=Saccharomyces cerevisiae GN=RPA43 PE=1 SV=2</t>
  </si>
  <si>
    <t>RPA34_YEAST</t>
  </si>
  <si>
    <t>DNA-directed RNA polymerase I subunit RPA34 OS=Saccharomyces cerevisiae GN=RPA34 PE=1 SV=1</t>
  </si>
  <si>
    <t>RPA2_YEAST</t>
  </si>
  <si>
    <t>DNA-directed RNA polymerase I subunit RPA2 OS=Saccharomyces cerevisiae GN=RPA2 PE=1 SV=1</t>
  </si>
  <si>
    <t>RPA12_YEAST</t>
  </si>
  <si>
    <t>DNA-directed RNA polymerase I subunit RPA12 OS=Saccharomyces cerevisiae GN=RPA12 PE=1 SV=1</t>
  </si>
  <si>
    <t>RPA1_YEAST</t>
  </si>
  <si>
    <t>DNA-directed RNA polymerase I subunit RPA1 OS=Saccharomyces cerevisiae GN=RPA1 PE=1 SV=2</t>
  </si>
  <si>
    <t>RAP1_YEAST</t>
  </si>
  <si>
    <t>DNA-binding protein RAP1 OS=Saccharomyces cerevisiae GN=RAP1 PE=1 SV=2</t>
  </si>
  <si>
    <t>MAG_YEAST</t>
  </si>
  <si>
    <t>DNA-3-methyladenine glycosylase OS=Saccharomyces cerevisiae GN=MAG1 PE=1 SV=1</t>
  </si>
  <si>
    <t>APN1_YEAST</t>
  </si>
  <si>
    <t>DNA-(apurinic or apyrimidinic site) lyase 1 OS=Saccharomyces cerevisiae GN=APN1 PE=1 SV=4</t>
  </si>
  <si>
    <t>PAT1_YEAST</t>
  </si>
  <si>
    <t>DNA topoisomerase 2-associated protein PAT1 OS=Saccharomyces cerevisiae GN=PAT1 PE=1 SV=3</t>
  </si>
  <si>
    <t>TOP2_YEAST</t>
  </si>
  <si>
    <t>DNA topoisomerase 2 OS=Saccharomyces cerevisiae GN=TOP2 PE=1 SV=2</t>
  </si>
  <si>
    <t>TOP1_YEAST</t>
  </si>
  <si>
    <t>DNA topoisomerase 1 OS=Saccharomyces cerevisiae GN=TOP1 PE=1 SV=2</t>
  </si>
  <si>
    <t>MCM6_YEAST</t>
  </si>
  <si>
    <t>DNA replication licensing factor MCM6 OS=Saccharomyces cerevisiae GN=MCM6 PE=1 SV=1</t>
  </si>
  <si>
    <t>MCM2_YEAST</t>
  </si>
  <si>
    <t>DNA replication licensing factor MCM2 OS=Saccharomyces cerevisiae GN=MCM2 PE=1 SV=2</t>
  </si>
  <si>
    <t>CDC47_YEAST</t>
  </si>
  <si>
    <t>DNA replication licensing factor CDC47 OS=Saccharomyces cerevisiae GN=CDC47 PE=1 SV=3</t>
  </si>
  <si>
    <t>DNA2_YEAST</t>
  </si>
  <si>
    <t>DNA replication ATP-dependent helicase DNA2 OS=Saccharomyces cerevisiae GN=DNA2 PE=1 SV=1</t>
  </si>
  <si>
    <t>RAD9_YEAST</t>
  </si>
  <si>
    <t>DNA repair protein RAD9 OS=Saccharomyces cerevisiae GN=RAD9 PE=1 SV=1</t>
  </si>
  <si>
    <t>RAD51_YEAST</t>
  </si>
  <si>
    <t>DNA repair protein RAD51 OS=Saccharomyces cerevisiae GN=RAD51 PE=1 SV=1</t>
  </si>
  <si>
    <t>RAD50_YEAST</t>
  </si>
  <si>
    <t>DNA repair protein RAD50 OS=Saccharomyces cerevisiae GN=RAD50 PE=1 SV=1</t>
  </si>
  <si>
    <t>RAD2_YEAST</t>
  </si>
  <si>
    <t>DNA repair protein RAD2 OS=Saccharomyces cerevisiae GN=RAD2 PE=1 SV=2</t>
  </si>
  <si>
    <t>RAD16_YEAST</t>
  </si>
  <si>
    <t>DNA repair protein RAD16 OS=Saccharomyces cerevisiae GN=RAD16 PE=1 SV=1</t>
  </si>
  <si>
    <t>RDH54_YEAST</t>
  </si>
  <si>
    <t>DNA repair and recombination protein RDH54 OS=Saccharomyces cerevisiae GN=RDH54 PE=1 SV=2</t>
  </si>
  <si>
    <t>RAD52_YEAST</t>
  </si>
  <si>
    <t>DNA repair and recombination protein RAD52 OS=Saccharomyces cerevisiae GN=RAD52 PE=1 SV=2</t>
  </si>
  <si>
    <t>PRI1_YEAST</t>
  </si>
  <si>
    <t>DNA primase small subunit OS=Saccharomyces cerevisiae GN=PRI1 PE=1 SV=2</t>
  </si>
  <si>
    <t>DPOZ_YEAST</t>
  </si>
  <si>
    <t>DNA polymerase zeta catalytic subunit OS=Saccharomyces cerevisiae GN=REV3 PE=1 SV=1</t>
  </si>
  <si>
    <t>DPO5_YEAST</t>
  </si>
  <si>
    <t>DNA polymerase V OS=Saccharomyces cerevisiae GN=POL5 PE=1 SV=1</t>
  </si>
  <si>
    <t>DPOE_YEAST</t>
  </si>
  <si>
    <t>DNA polymerase epsilon catalytic subunit A OS=Saccharomyces cerevisiae GN=POL2 PE=1 SV=1</t>
  </si>
  <si>
    <t>DPOD2_YEAST</t>
  </si>
  <si>
    <t>DNA polymerase delta small subunit OS=Saccharomyces cerevisiae GN=HYS2 PE=1 SV=1</t>
  </si>
  <si>
    <t>HCS1_YEAST</t>
  </si>
  <si>
    <t>DNA polymerase alpha-associated DNA helicase A OS=Saccharomyces cerevisiae GN=HCS1 PE=1 SV=1</t>
  </si>
  <si>
    <t>DPOA_YEAST</t>
  </si>
  <si>
    <t>DNA polymerase alpha catalytic subunit A OS=Saccharomyces cerevisiae GN=POL1 PE=1 SV=2</t>
  </si>
  <si>
    <t>MSH1_YEAST</t>
  </si>
  <si>
    <t>DNA mismatch repair protein MSH1, mitochondrial OS=Saccharomyces cerevisiae GN=MSH1 PE=1 SV=2</t>
  </si>
  <si>
    <t>RPH1_YEAST</t>
  </si>
  <si>
    <t>DNA damage-responsive transcriptional repressor RPH1 OS=Saccharomyces cerevisiae GN=RPH1 PE=1 SV=1</t>
  </si>
  <si>
    <t>DUN1_YEAST</t>
  </si>
  <si>
    <t>DNA damage response protein kinase DUN1 OS=Saccharomyces cerevisiae GN=DUN1 PE=1 SV=1</t>
  </si>
  <si>
    <t>LCD1_YEAST</t>
  </si>
  <si>
    <t>DNA damage checkpoint protein LCD1 OS=Saccharomyces cerevisiae GN=LCD1 PE=1 SV=1</t>
  </si>
  <si>
    <t>RAD17_YEAST</t>
  </si>
  <si>
    <t>DNA damage checkpoint control protein RAD17 OS=Saccharomyces cerevisiae GN=RAD17 PE=1 SV=1</t>
  </si>
  <si>
    <t>DLD3_YEAST</t>
  </si>
  <si>
    <t>D-lactate dehydrogenase [cytochrome] 3 OS=Saccharomyces cerevisiae GN=DLD3 PE=1 SV=1</t>
  </si>
  <si>
    <t>DLD2_YEAST</t>
  </si>
  <si>
    <t>D-lactate dehydrogenase [cytochrome] 2, mitochondrial OS=Saccharomyces cerevisiae GN=DLD2 PE=1 SV=1</t>
  </si>
  <si>
    <t>DLD1_YEAST</t>
  </si>
  <si>
    <t>D-lactate dehydrogenase [cytochrome] 1, mitochondrial OS=Saccharomyces cerevisiae GN=DLD1 PE=1 SV=2</t>
  </si>
  <si>
    <t>ERG19_YEAST</t>
  </si>
  <si>
    <t>Diphosphomevalonate decarboxylase OS=Saccharomyces cerevisiae GN=ERG19 PE=1 SV=2</t>
  </si>
  <si>
    <t>Dimethyladenosine transferase OS=Saccharomyces cerevisiae GN=DIM1 PE=1 SV=1</t>
  </si>
  <si>
    <t>ILV3_YEAST</t>
  </si>
  <si>
    <t>Dihydroxy-acid dehydratase, mitochondrial OS=Saccharomyces cerevisiae GN=ILV3 PE=1 SV=2</t>
  </si>
  <si>
    <t>DAK2_YEAST</t>
  </si>
  <si>
    <t>Dihydroxyacetone kinase 2 OS=Saccharomyces cerevisiae GN=DAK2 PE=1 SV=1</t>
  </si>
  <si>
    <t>DAK1_YEAST</t>
  </si>
  <si>
    <t>Dihydroxyacetone kinase 1 OS=Saccharomyces cerevisiae GN=DAK1 PE=1 SV=1</t>
  </si>
  <si>
    <t>PYRD_YEAST</t>
  </si>
  <si>
    <t>Dihydroorotate dehydrogenase OS=Saccharomyces cerevisiae GN=URA1 PE=1 SV=1</t>
  </si>
  <si>
    <t>ODO2_YEAST</t>
  </si>
  <si>
    <t>Dihydrolipoyllysine-residue succinyltransferase component of 2-oxoglutarate dehydrogenase complex, mitochondrial OS=Saccharomyces cerevisiae GN=KGD2 PE=1 SV=2</t>
  </si>
  <si>
    <t>ODP2_YEAST</t>
  </si>
  <si>
    <t>Dihydrolipoyllysine-residue acetyltransferase component of pyruvate dehydrogenase complex, mitochondrial OS=Saccharomyces cerevisiae GN=PDA2 PE=1 SV=1</t>
  </si>
  <si>
    <t>DLDH_YEAST</t>
  </si>
  <si>
    <t>Dihydrolipoyl dehydrogenase, mitochondrial OS=Saccharomyces cerevisiae GN=LPD1 PE=1 SV=1</t>
  </si>
  <si>
    <t>DIP5_YEAST</t>
  </si>
  <si>
    <t>Dicarboxylic amino acid permease OS=Saccharomyces cerevisiae GN=DIP5 PE=1 SV=1</t>
  </si>
  <si>
    <t>DFM1_YEAST</t>
  </si>
  <si>
    <t>DER1-like family member protein 1 OS=Saccharomyces cerevisiae GN=DFM1 PE=1 SV=1</t>
  </si>
  <si>
    <t>DHYS_YEAST</t>
  </si>
  <si>
    <t>Deoxyhypusine synthase OS=Saccharomyces cerevisiae GN=DYS1 PE=1 SV=1</t>
  </si>
  <si>
    <t>DOHH_YEAST</t>
  </si>
  <si>
    <t>Deoxyhypusine hydroxylase OS=Saccharomyces cerevisiae GN=LIA1 PE=1 SV=1</t>
  </si>
  <si>
    <t>DCTD_YEAST</t>
  </si>
  <si>
    <t>Deoxycytidylate deaminase OS=Saccharomyces cerevisiae GN=DCD1 PE=1 SV=2</t>
  </si>
  <si>
    <t>HEM2_YEAST</t>
  </si>
  <si>
    <t>Delta-aminolevulinic acid dehydratase OS=Saccharomyces cerevisiae GN=HEM2 PE=1 SV=2</t>
  </si>
  <si>
    <t>PUT2_YEAST</t>
  </si>
  <si>
    <t>Delta-1-pyrroline-5-carboxylate dehydrogenase, mitochondrial OS=Saccharomyces cerevisiae GN=PUT2 PE=1 SV=2</t>
  </si>
  <si>
    <t>ERG4_YEAST</t>
  </si>
  <si>
    <t>Delta(24(24(1)))-sterol reductase OS=Saccharomyces cerevisiae GN=ERG4 PE=1 SV=2</t>
  </si>
  <si>
    <t>MOB1_YEAST</t>
  </si>
  <si>
    <t>DBF2 kinase activator protein MOB1 OS=Saccharomyces cerevisiae GN=MOB1 PE=1 SV=2</t>
  </si>
  <si>
    <t>DAD3_YEAST</t>
  </si>
  <si>
    <t>DASH complex subunit DAD3 OS=Saccharomyces cerevisiae GN=DAD3 PE=1 SV=1</t>
  </si>
  <si>
    <t>ARA1_YEAST</t>
  </si>
  <si>
    <t>D-arabinose dehydrogenase [NAD(P)+] heavy chain OS=Saccharomyces cerevisiae GN=ARA1 PE=1 SV=1</t>
  </si>
  <si>
    <t>ARA2_YEAST</t>
  </si>
  <si>
    <t>D-arabinose 1-dehydrogenase OS=Saccharomyces cerevisiae GN=ARA2 PE=1 SV=1</t>
  </si>
  <si>
    <t>SER33_YEAST</t>
  </si>
  <si>
    <t>D-3-phosphoglycerate dehydrogenase 2 OS=Saccharomyces cerevisiae GN=SER33 PE=1 SV=1</t>
  </si>
  <si>
    <t>NBP35_YEAST</t>
  </si>
  <si>
    <t>Cytosolic Fe-S cluster assembly factor NBP35 OS=Saccharomyces cerevisiae GN=NBP35 PE=1 SV=1</t>
  </si>
  <si>
    <t>NAR1_YEAS7</t>
  </si>
  <si>
    <t>Cytosolic Fe-S cluster assembly factor NAR1 OS=Saccharomyces cerevisiae (strain YJM789) GN=NAR1 PE=3 SV=1</t>
  </si>
  <si>
    <t>CTU1_YEAS1</t>
  </si>
  <si>
    <t>Cytoplasmic tRNA 2-thiolation protein 1 OS=Saccharomyces cerevisiae (strain RM11-1a) GN=NCS6 PE=3 SV=1</t>
  </si>
  <si>
    <t>CYK3_YEAST</t>
  </si>
  <si>
    <t>Cytokinesis protein 3 OS=Saccharomyces cerevisiae GN=CYK3 PE=1 SV=1</t>
  </si>
  <si>
    <t>CYK2_YEAST</t>
  </si>
  <si>
    <t>Cytokinesis protein 2 OS=Saccharomyces cerevisiae GN=CYK2 PE=1 SV=1</t>
  </si>
  <si>
    <t>ERG5_YEAST</t>
  </si>
  <si>
    <t>Cytochrome P450 61 OS=Saccharomyces cerevisiae GN=ERG5 PE=1 SV=1</t>
  </si>
  <si>
    <t>CY1_YEAST</t>
  </si>
  <si>
    <t>Cytochrome c1, heme protein, mitochondrial OS=Saccharomyces cerevisiae GN=CTC1 PE=1 SV=1</t>
  </si>
  <si>
    <t>COX9_YEAST</t>
  </si>
  <si>
    <t>Cytochrome c oxidase subunit 7A OS=Saccharomyces cerevisiae GN=COX9 PE=1 SV=2</t>
  </si>
  <si>
    <t>COX6_YEAST</t>
  </si>
  <si>
    <t>Cytochrome c oxidase subunit 6, mitochondrial OS=Saccharomyces cerevisiae GN=COX6 PE=1 SV=1</t>
  </si>
  <si>
    <t>COX4_YEAST</t>
  </si>
  <si>
    <t>Cytochrome c oxidase subunit 4, mitochondrial OS=Saccharomyces cerevisiae GN=COX4 PE=1 SV=1</t>
  </si>
  <si>
    <t>COX8_YEAST</t>
  </si>
  <si>
    <t>Cytochrome c oxidase polypeptide VIII, mitochondrial OS=Saccharomyces cerevisiae GN=COX8 PE=1 SV=2</t>
  </si>
  <si>
    <t>COX5A_YEAST</t>
  </si>
  <si>
    <t>Cytochrome c oxidase polypeptide 5A, mitochondrial OS=Saccharomyces cerevisiae GN=COX5A PE=1 SV=1</t>
  </si>
  <si>
    <t>CYC1_YEAST</t>
  </si>
  <si>
    <t>Cytochrome c iso-1 OS=Saccharomyces cerevisiae GN=CYC1 PE=1 SV=2</t>
  </si>
  <si>
    <t>CCHL_YEAST</t>
  </si>
  <si>
    <t>Cytochrome c heme lyase OS=Saccharomyces cerevisiae GN=CYC3 PE=1 SV=1</t>
  </si>
  <si>
    <t>UCRI_YEAST</t>
  </si>
  <si>
    <t>Cytochrome b-c1 complex subunit Rieske, mitochondrial OS=Saccharomyces cerevisiae GN=RIP1 PE=1 SV=1</t>
  </si>
  <si>
    <t>QCR7_YEAST</t>
  </si>
  <si>
    <t>Cytochrome b-c1 complex subunit 7 OS=Saccharomyces cerevisiae GN=QCR7 PE=1 SV=2</t>
  </si>
  <si>
    <t>QCR6_YEAST</t>
  </si>
  <si>
    <t>Cytochrome b-c1 complex subunit 6 OS=Saccharomyces cerevisiae GN=QCR6 PE=1 SV=2</t>
  </si>
  <si>
    <t>QCR2_YEAST</t>
  </si>
  <si>
    <t>Cytochrome b-c1 complex subunit 2, mitochondrial OS=Saccharomyces cerevisiae GN=QCR2 PE=1 SV=1</t>
  </si>
  <si>
    <t>QCR1_YEAST</t>
  </si>
  <si>
    <t>Cytochrome b-c1 complex subunit 1, mitochondrial OS=Saccharomyces cerevisiae GN=COR1 PE=1 SV=1</t>
  </si>
  <si>
    <t>CBP6_YEAST</t>
  </si>
  <si>
    <t>Cytochrome B pre-mRNA-processing protein 6 OS=Saccharomyces cerevisiae GN=CBP6 PE=1 SV=1</t>
  </si>
  <si>
    <t>CBP2_YEAST</t>
  </si>
  <si>
    <t>Cytochrome B pre-mRNA-processing protein 2 OS=Saccharomyces cerevisiae GN=CBP2 PE=1 SV=2</t>
  </si>
  <si>
    <t>MBI2_YEAST</t>
  </si>
  <si>
    <t>Cytochrome b mRNA maturase bI2 OS=Saccharomyces cerevisiae GN=bI2 PE=1 SV=2</t>
  </si>
  <si>
    <t>CDD_YEAST</t>
  </si>
  <si>
    <t>Cytidine deaminase OS=Saccharomyces cerevisiae GN=CDD1 PE=1 SV=1</t>
  </si>
  <si>
    <t>SYC_YEAST</t>
  </si>
  <si>
    <t>Cysteinyl-tRNA synthetase OS=Saccharomyces cerevisiae GN=YNL247W PE=1 SV=1</t>
  </si>
  <si>
    <t>BLH1_YEAST</t>
  </si>
  <si>
    <t>Cysteine proteinase 1, mitochondrial OS=Saccharomyces cerevisiae GN=LAP3 PE=1 SV=3</t>
  </si>
  <si>
    <t>NFS1_YEAST</t>
  </si>
  <si>
    <t>Cysteine desulfurase, mitochondrial OS=Saccharomyces cerevisiae GN=NFS1 PE=1 SV=2</t>
  </si>
  <si>
    <t>CYS3_YEAST</t>
  </si>
  <si>
    <t>Cystathionine gamma-lyase OS=Saccharomyces cerevisiae GN=CYS3 PE=1 SV=2</t>
  </si>
  <si>
    <t>CBS_YEAST</t>
  </si>
  <si>
    <t>Cystathionine beta-synthase OS=Saccharomyces cerevisiae GN=CYS4 PE=1 SV=1</t>
  </si>
  <si>
    <t>STR3_YEAST</t>
  </si>
  <si>
    <t>Cystathionine beta-lyase OS=Saccharomyces cerevisiae GN=STR3 PE=1 SV=1</t>
  </si>
  <si>
    <t>DUG1_YEAST</t>
  </si>
  <si>
    <t>Cys-Gly metallodipeptidase DUG1 OS=Saccharomyces cerevisiae GN=DUG1 PE=1 SV=1</t>
  </si>
  <si>
    <t>PHO85_YEAST</t>
  </si>
  <si>
    <t>Cyclin-dependent protein kinase PHO85 OS=Saccharomyces cerevisiae GN=PHO85 PE=1 SV=2</t>
  </si>
  <si>
    <t>URA8_YEAS7</t>
  </si>
  <si>
    <t>CTP synthase 2 OS=Saccharomyces cerevisiae (strain YJM789) GN=URA8 PE=3 SV=1</t>
  </si>
  <si>
    <t>URA7_YEAST</t>
  </si>
  <si>
    <t>CTP synthase 1 OS=Saccharomyces cerevisiae GN=URA7 PE=1 SV=2</t>
  </si>
  <si>
    <t>CTK3_YEAST</t>
  </si>
  <si>
    <t>CTD kinase subunit gamma OS=Saccharomyces cerevisiae GN=CTK3 PE=1 SV=2</t>
  </si>
  <si>
    <t>CTK1_YEAST</t>
  </si>
  <si>
    <t>CTD kinase subunit alpha OS=Saccharomyces cerevisiae GN=CTK1 PE=1 SV=1</t>
  </si>
  <si>
    <t>YKJ1_YEAST</t>
  </si>
  <si>
    <t>CRAL-TRIO domain-containing protein YKL091C OS=Saccharomyces cerevisiae GN=YKL091C PE=1 SV=2</t>
  </si>
  <si>
    <t>CCW12_YEAST</t>
  </si>
  <si>
    <t>Covalently-linked cell wall protein 12 OS=Saccharomyces cerevisiae GN=CCW12 PE=1 SV=1</t>
  </si>
  <si>
    <t>CORO_YEAST</t>
  </si>
  <si>
    <t>Coronin-like protein OS=Saccharomyces cerevisiae GN=CRN1 PE=1 SV=1</t>
  </si>
  <si>
    <t>CTR1_YEAST</t>
  </si>
  <si>
    <t>Copper transport protein CTR1 OS=Saccharomyces cerevisiae GN=CTR1 PE=1 SV=1</t>
  </si>
  <si>
    <t>SEC16_YEAST</t>
  </si>
  <si>
    <t>COPII coat assembly protein SEC16 OS=Saccharomyces cerevisiae GN=SEC16 PE=1 SV=2</t>
  </si>
  <si>
    <t>CSN9_YEAST</t>
  </si>
  <si>
    <t>COP9 signalosome complex subunit 9 OS=Saccharomyces cerevisiae GN=CSN9 PE=1 SV=1</t>
  </si>
  <si>
    <t>CSN10_YEAST</t>
  </si>
  <si>
    <t>COP9 signalosome complex subunit 10 OS=Saccharomyces cerevisiae GN=RRI2 PE=1 SV=1</t>
  </si>
  <si>
    <t>COG7_YEAST</t>
  </si>
  <si>
    <t>Conserved oligomeric Golgi complex subunit 7 OS=Saccharomyces cerevisiae GN=COG7 PE=1 SV=1</t>
  </si>
  <si>
    <t>COG5_YEAST</t>
  </si>
  <si>
    <t>Conserved oligomeric Golgi complex subunit 5 OS=Saccharomyces cerevisiae GN=COG5 PE=1 SV=1</t>
  </si>
  <si>
    <t>COG4_YEAST</t>
  </si>
  <si>
    <t>Conserved oligomeric Golgi complex subunit 4 OS=Saccharomyces cerevisiae GN=COG4 PE=1 SV=1</t>
  </si>
  <si>
    <t>SWD2_YEAST</t>
  </si>
  <si>
    <t>COMPASS component SWD2 OS=Saccharomyces cerevisiae GN=SWD2 PE=1 SV=1</t>
  </si>
  <si>
    <t>COFI_YEAST</t>
  </si>
  <si>
    <t>Cofilin OS=Saccharomyces cerevisiae GN=COF1 PE=1 SV=1</t>
  </si>
  <si>
    <t>COPZ_YEAST</t>
  </si>
  <si>
    <t>Coatomer subunit zeta OS=Saccharomyces cerevisiae GN=RET3 PE=1 SV=1</t>
  </si>
  <si>
    <t>COPG_YEAST</t>
  </si>
  <si>
    <t>Coatomer subunit gamma OS=Saccharomyces cerevisiae GN=SEC21 PE=1 SV=2</t>
  </si>
  <si>
    <t>COPE_YEAST</t>
  </si>
  <si>
    <t>Coatomer subunit epsilon OS=Saccharomyces cerevisiae GN=SEC28 PE=1 SV=2</t>
  </si>
  <si>
    <t>COPD_YEAST</t>
  </si>
  <si>
    <t>Coatomer subunit delta OS=Saccharomyces cerevisiae GN=RET2 PE=1 SV=3</t>
  </si>
  <si>
    <t>COPB2_YEAST</t>
  </si>
  <si>
    <t>Coatomer subunit beta' OS=Saccharomyces cerevisiae GN=SEC27 PE=1 SV=1</t>
  </si>
  <si>
    <t>COPB_YEAST</t>
  </si>
  <si>
    <t>Coatomer subunit beta OS=Saccharomyces cerevisiae GN=SEC26 PE=1 SV=2</t>
  </si>
  <si>
    <t>COPA_YEAST</t>
  </si>
  <si>
    <t>Coatomer subunit alpha OS=Saccharomyces cerevisiae GN=RET1 PE=1 SV=2</t>
  </si>
  <si>
    <t>CLC1_YEAST</t>
  </si>
  <si>
    <t>Clathrin light chain OS=Saccharomyces cerevisiae GN=CLC1 PE=1 SV=1</t>
  </si>
  <si>
    <t>CLH_YEAST</t>
  </si>
  <si>
    <t>Clathrin heavy chain OS=Saccharomyces cerevisiae GN=CHC1 PE=1 SV=1</t>
  </si>
  <si>
    <t>AP18B_YEAST</t>
  </si>
  <si>
    <t>Clathrin coat assembly protein AP180B OS=Saccharomyces cerevisiae GN=YAP1802 PE=1 SV=1</t>
  </si>
  <si>
    <t>CISY1_YEAST</t>
  </si>
  <si>
    <t>Citrate synthase, mitochondrial OS=Saccharomyces cerevisiae GN=CIT1 PE=1 SV=2</t>
  </si>
  <si>
    <t>CTF8_YEAST</t>
  </si>
  <si>
    <t>Chromosome transmission fidelity protein 8 OS=Saccharomyces cerevisiae GN=CTF8 PE=1 SV=1</t>
  </si>
  <si>
    <t>CST9_YEAST</t>
  </si>
  <si>
    <t>Chromosome stability protein 9 OS=Saccharomyces cerevisiae GN=CST9 PE=1 SV=1</t>
  </si>
  <si>
    <t>CSM3_YEAST</t>
  </si>
  <si>
    <t>Chromosome segregation in meiosis protein 3 OS=Saccharomyces cerevisiae GN=CSM3 PE=1 SV=1</t>
  </si>
  <si>
    <t>CHD1_YEAST</t>
  </si>
  <si>
    <t>Chromo domain-containing protein 1 OS=Saccharomyces cerevisiae GN=CHD1 PE=1 SV=1</t>
  </si>
  <si>
    <t>SFH1_YEAST</t>
  </si>
  <si>
    <t>Chromatin structure-remodeling complex subunit SFH1 OS=Saccharomyces cerevisiae GN=SFH1 PE=1 SV=1</t>
  </si>
  <si>
    <t>RSC9_YEAST</t>
  </si>
  <si>
    <t>Chromatin structure-remodeling complex subunit RSC9 OS=Saccharomyces cerevisiae GN=RSC9 PE=1 SV=1</t>
  </si>
  <si>
    <t>RSC7_YEAST</t>
  </si>
  <si>
    <t>Chromatin structure-remodeling complex subunit RSC7 OS=Saccharomyces cerevisiae GN=NPL6 PE=1 SV=1</t>
  </si>
  <si>
    <t>RSC4_YEAST</t>
  </si>
  <si>
    <t>Chromatin structure-remodeling complex subunit RSC4 OS=Saccharomyces cerevisiae GN=RSC4 PE=1 SV=1</t>
  </si>
  <si>
    <t>RSC8_YEAST</t>
  </si>
  <si>
    <t>Chromatin structure-remodeling complex protein RSC8 OS=Saccharomyces cerevisiae GN=RSC8 PE=1 SV=1</t>
  </si>
  <si>
    <t>RSC58_YEAST</t>
  </si>
  <si>
    <t>Chromatin structure-remodeling complex protein RSC58 OS=Saccharomyces cerevisiae GN=RSC58 PE=1 SV=1</t>
  </si>
  <si>
    <t>RSC30_YEAST</t>
  </si>
  <si>
    <t>Chromatin structure-remodeling complex protein RSC30 OS=Saccharomyces cerevisiae GN=RSC30 PE=1 SV=2</t>
  </si>
  <si>
    <t>EAF7_YEAST</t>
  </si>
  <si>
    <t>Chromatin modification-related protein EAF7 OS=Saccharomyces cerevisiae GN=EAF7 PE=1 SV=1</t>
  </si>
  <si>
    <t>EAF3_YEAST</t>
  </si>
  <si>
    <t>Chromatin modification-related protein EAF3 OS=Saccharomyces cerevisiae GN=EAF3 PE=1 SV=1</t>
  </si>
  <si>
    <t>RLF2_YEAST</t>
  </si>
  <si>
    <t>Chromatin assembly factor 1 subunit p90 OS=Saccharomyces cerevisiae GN=RLF2 PE=1 SV=1</t>
  </si>
  <si>
    <t>AROC_YEAST</t>
  </si>
  <si>
    <t>Chorismate synthase OS=Saccharomyces cerevisiae GN=ARO2 PE=1 SV=1</t>
  </si>
  <si>
    <t>CHS3_YEAST</t>
  </si>
  <si>
    <t>Chitin synthase 3 OS=Saccharomyces cerevisiae GN=CHS3 PE=1 SV=3</t>
  </si>
  <si>
    <t>CHS5_YEAST</t>
  </si>
  <si>
    <t>Chitin biosynthesis protein CHS5 OS=Saccharomyces cerevisiae GN=CHS5 PE=1 SV=1</t>
  </si>
  <si>
    <t>CNM67_YEAST</t>
  </si>
  <si>
    <t>Chaotic nuclear migration protein 67 OS=Saccharomyces cerevisiae GN=CNM67 PE=1 SV=1</t>
  </si>
  <si>
    <t>PRTB_YEAST</t>
  </si>
  <si>
    <t>Cerevisin OS=Saccharomyces cerevisiae GN=PRB1 PE=1 SV=1</t>
  </si>
  <si>
    <t>CBF3A_YEAST</t>
  </si>
  <si>
    <t>Centromere DNA-binding protein complex CBF3 subunit A OS=Saccharomyces cerevisiae GN=CBF2 PE=1 SV=1</t>
  </si>
  <si>
    <t>CHL4_YEAST</t>
  </si>
  <si>
    <t>Central kinetochore subunit CHL4 OS=Saccharomyces cerevisiae GN=CHL4 PE=1 SV=1</t>
  </si>
  <si>
    <t>ECM33_YEAS2</t>
  </si>
  <si>
    <t>Cell wall protein ECM33 OS=Saccharomyces cerevisiae (strain JAY291) GN=ECM33 PE=3 SV=1</t>
  </si>
  <si>
    <t>CWP1_YEAST</t>
  </si>
  <si>
    <t>Cell wall protein CWP1 OS=Saccharomyces cerevisiae GN=CWP1 PE=1 SV=2</t>
  </si>
  <si>
    <t>PST1_YEAS7</t>
  </si>
  <si>
    <t>Cell wall mannoprotein PST1 OS=Saccharomyces cerevisiae (strain YJM789) GN=PST1 PE=2 SV=1</t>
  </si>
  <si>
    <t>HS150_YEAS6</t>
  </si>
  <si>
    <t>Cell wall mannoprotein HSP150 OS=Saccharomyces cerevisiae (strain AWRI1631) GN=HSP150 PE=3 SV=1</t>
  </si>
  <si>
    <t>WSC2_YEAST</t>
  </si>
  <si>
    <t>Cell wall integrity and stress response component 2 OS=Saccharomyces cerevisiae GN=WSC2 PE=1 SV=1</t>
  </si>
  <si>
    <t>TAO3_YEAST</t>
  </si>
  <si>
    <t>Cell morphogenesis protein PAG1 OS=Saccharomyces cerevisiae GN=TAO3 PE=1 SV=1</t>
  </si>
  <si>
    <t>YL413_YEAST</t>
  </si>
  <si>
    <t>Cell membrane protein YLR413W OS=Saccharomyces cerevisiae GN=YLR413W PE=1 SV=1</t>
  </si>
  <si>
    <t>CDC7_YEAST</t>
  </si>
  <si>
    <t>Cell division control protein 7 OS=Saccharomyces cerevisiae GN=CDC7 PE=1 SV=2</t>
  </si>
  <si>
    <t>CDC54_YEAST</t>
  </si>
  <si>
    <t>Cell division control protein 54 OS=Saccharomyces cerevisiae GN=CDC54 PE=1 SV=2</t>
  </si>
  <si>
    <t>CDC53_YEAST</t>
  </si>
  <si>
    <t>Cell division control protein 53 OS=Saccharomyces cerevisiae GN=CDC53 PE=1 SV=1</t>
  </si>
  <si>
    <t>CDC48_YEAST</t>
  </si>
  <si>
    <t>Cell division control protein 48 OS=Saccharomyces cerevisiae GN=CDC48 PE=1 SV=3</t>
  </si>
  <si>
    <t>CDC42_YEAST</t>
  </si>
  <si>
    <t>Cell division control protein 42 OS=Saccharomyces cerevisiae GN=CDC42 PE=1 SV=2</t>
  </si>
  <si>
    <t>CDC3_YEAST</t>
  </si>
  <si>
    <t>Cell division control protein 3 OS=Saccharomyces cerevisiae GN=CDC3 PE=1 SV=2</t>
  </si>
  <si>
    <t>CDC28_YEAST</t>
  </si>
  <si>
    <t>Cell division control protein 28 OS=Saccharomyces cerevisiae GN=CDC28 PE=1 SV=1</t>
  </si>
  <si>
    <t>CDC24_YEAST</t>
  </si>
  <si>
    <t>Cell division control protein 24 OS=Saccharomyces cerevisiae GN=CDC24 PE=1 SV=2</t>
  </si>
  <si>
    <t>CDC12_YEAST</t>
  </si>
  <si>
    <t>Cell division control protein 12 OS=Saccharomyces cerevisiae GN=CDC12 PE=1 SV=1</t>
  </si>
  <si>
    <t>CDC11_YEAST</t>
  </si>
  <si>
    <t>Cell division control protein 11 OS=Saccharomyces cerevisiae GN=CDC11 PE=1 SV=1</t>
  </si>
  <si>
    <t>CDC10_YEAST</t>
  </si>
  <si>
    <t>Cell division control protein 10 OS=Saccharomyces cerevisiae GN=CDC10 PE=1 SV=1</t>
  </si>
  <si>
    <t>DBF2_YEAST</t>
  </si>
  <si>
    <t>Cell cycle protein kinase DBF2 OS=Saccharomyces cerevisiae GN=DBF2 PE=1 SV=3</t>
  </si>
  <si>
    <t>MOB2_YEAST</t>
  </si>
  <si>
    <t>CBK1 kinase activator protein MOB2 OS=Saccharomyces cerevisiae GN=MOB2 PE=1 SV=2</t>
  </si>
  <si>
    <t>CHAC_YEAST</t>
  </si>
  <si>
    <t>Cation transport regulator-like protein OS=Saccharomyces cerevisiae GN=YER163C PE=1 SV=1</t>
  </si>
  <si>
    <t>CATT_YEAST</t>
  </si>
  <si>
    <t>Catalase T OS=Saccharomyces cerevisiae GN=CTT1 PE=1 SV=3</t>
  </si>
  <si>
    <t>CAT5_YEAST</t>
  </si>
  <si>
    <t>Catabolite repression protein CAT5 OS=Saccharomyces cerevisiae GN=CAT5 PE=1 SV=2</t>
  </si>
  <si>
    <t>STDH_YEAST</t>
  </si>
  <si>
    <t>Catabolic L-serine/threonine dehydratase OS=Saccharomyces cerevisiae GN=CHA1 PE=1 SV=2</t>
  </si>
  <si>
    <t>Casein kinase II subunit beta' OS=Saccharomyces cerevisiae GN=CKB2 PE=1 SV=1</t>
  </si>
  <si>
    <t>Casein kinase II subunit beta OS=Saccharomyces cerevisiae GN=CKB1 PE=1 SV=1</t>
  </si>
  <si>
    <t>HRR25_YEAST</t>
  </si>
  <si>
    <t>Casein kinase I homolog HRR25 OS=Saccharomyces cerevisiae GN=HRR25 PE=1 SV=1</t>
  </si>
  <si>
    <t>KC13_YEAST</t>
  </si>
  <si>
    <t>Casein kinase I homolog 3 OS=Saccharomyces cerevisiae GN=YCK3 PE=1 SV=2</t>
  </si>
  <si>
    <t>KC12_YEAST</t>
  </si>
  <si>
    <t>Casein kinase I homolog 2 OS=Saccharomyces cerevisiae GN=YCK2 PE=1 SV=1</t>
  </si>
  <si>
    <t>KC11_YEAST</t>
  </si>
  <si>
    <t>Casein kinase I homolog 1 OS=Saccharomyces cerevisiae GN=YCK1 PE=1 SV=1</t>
  </si>
  <si>
    <t>YMC1_YEAST</t>
  </si>
  <si>
    <t>Carrier protein YMC1, mitochondrial OS=Saccharomyces cerevisiae GN=YMC1 PE=1 SV=2</t>
  </si>
  <si>
    <t>YAT2_YEAST</t>
  </si>
  <si>
    <t>Carnitine O-acetyltransferase YAT2 OS=Saccharomyces cerevisiae GN=YAT2 PE=1 SV=1</t>
  </si>
  <si>
    <t>YPP1_YEAST</t>
  </si>
  <si>
    <t>Cargo-transport protein YPP1 OS=Saccharomyces cerevisiae GN=YPP1 PE=1 SV=1</t>
  </si>
  <si>
    <t>YPP1_YEAS7</t>
  </si>
  <si>
    <t>Cargo-transport protein YPP1 OS=Saccharomyces cerevisiae (strain YJM789) GN=YPP1 PE=3 SV=1</t>
  </si>
  <si>
    <t>CPYI_YEAST</t>
  </si>
  <si>
    <t>Carboxypeptidase Y inhibitor OS=Saccharomyces cerevisiae GN=DKA1 PE=1 SV=2</t>
  </si>
  <si>
    <t>CBPS_YEAST</t>
  </si>
  <si>
    <t>Carboxypeptidase S OS=Saccharomyces cerevisiae GN=CPS1 PE=1 SV=2</t>
  </si>
  <si>
    <t>CAN_YEAST</t>
  </si>
  <si>
    <t>Carbonic anhydrase OS=Saccharomyces cerevisiae GN=NCE103 PE=1 SV=1</t>
  </si>
  <si>
    <t>KAPC_YEAST</t>
  </si>
  <si>
    <t>cAMP-dependent protein kinase type 3 OS=Saccharomyces cerevisiae GN=TPK3 PE=1 SV=2</t>
  </si>
  <si>
    <t>KAPB_YEAST</t>
  </si>
  <si>
    <t>cAMP-dependent protein kinase type 2 OS=Saccharomyces cerevisiae GN=TPK2 PE=1 SV=2</t>
  </si>
  <si>
    <t>KAPA_YEAST</t>
  </si>
  <si>
    <t>cAMP-dependent protein kinase type 1 OS=Saccharomyces cerevisiae GN=TPK1 PE=1 SV=1</t>
  </si>
  <si>
    <t>KAPR_YEAST</t>
  </si>
  <si>
    <t>cAMP-dependent protein kinase regulatory subunit OS=Saccharomyces cerevisiae GN=BCY1 PE=1 SV=4</t>
  </si>
  <si>
    <t>CALM_YEAST</t>
  </si>
  <si>
    <t>Calmodulin OS=Saccharomyces cerevisiae GN=CMD1 PE=1 SV=1</t>
  </si>
  <si>
    <t>NCS1_YEAST</t>
  </si>
  <si>
    <t>Calcium-binding protein NCS-1 OS=Saccharomyces cerevisiae GN=FRQ1 PE=1 SV=2</t>
  </si>
  <si>
    <t>KCC2_YEAST</t>
  </si>
  <si>
    <t>Calcium/calmodulin-dependent protein kinase II OS=Saccharomyces cerevisiae GN=CMK2 PE=1 SV=2</t>
  </si>
  <si>
    <t>CANB_YEAST</t>
  </si>
  <si>
    <t>Calcineurin subunit B OS=Saccharomyces cerevisiae GN=CNB1 PE=1 SV=3</t>
  </si>
  <si>
    <t>ERG2_YEAST</t>
  </si>
  <si>
    <t>C-8 sterol isomerase OS=Saccharomyces cerevisiae GN=ERG2 PE=1 SV=1</t>
  </si>
  <si>
    <t>C1TM_YEAST</t>
  </si>
  <si>
    <t>C-1-tetrahydrofolate synthase, mitochondrial OS=Saccharomyces cerevisiae GN=MIS1 PE=1 SV=1</t>
  </si>
  <si>
    <t>C1TC_YEAST</t>
  </si>
  <si>
    <t>C-1-tetrahydrofolate synthase, cytoplasmic OS=Saccharomyces cerevisiae GN=ADE3 PE=1 SV=1</t>
  </si>
  <si>
    <t>RAX1_YEAST</t>
  </si>
  <si>
    <t>Bud site selection protein RAX1 OS=Saccharomyces cerevisiae GN=RAX1 PE=1 SV=1</t>
  </si>
  <si>
    <t>BUD6_YEAST</t>
  </si>
  <si>
    <t>Bud site selection protein 6 OS=Saccharomyces cerevisiae GN=BUD6 PE=1 SV=1</t>
  </si>
  <si>
    <t>BUD4_YEAS7</t>
  </si>
  <si>
    <t>Bud site selection protein 4 OS=Saccharomyces cerevisiae (strain YJM789) GN=BUD4 PE=2 SV=1</t>
  </si>
  <si>
    <t>BEM4_YEAST</t>
  </si>
  <si>
    <t>Bud emergence protein 4 OS=Saccharomyces cerevisiae GN=BEM4 PE=1 SV=1</t>
  </si>
  <si>
    <t>BEM1_YEAST</t>
  </si>
  <si>
    <t>Bud emergence protein 1 OS=Saccharomyces cerevisiae GN=BEM1 PE=1 SV=1</t>
  </si>
  <si>
    <t>BDF2_YEAST</t>
  </si>
  <si>
    <t>Bromodomain-containing factor 2 OS=Saccharomyces cerevisiae GN=BDF2 PE=1 SV=1</t>
  </si>
  <si>
    <t>BCA1_YEAST</t>
  </si>
  <si>
    <t>Branched-chain-amino-acid aminotransferase, mitochondrial OS=Saccharomyces cerevisiae GN=BAT1 PE=1 SV=1</t>
  </si>
  <si>
    <t>BCA2_YEAST</t>
  </si>
  <si>
    <t>Branched-chain-amino-acid aminotransferase, cytosolic OS=Saccharomyces cerevisiae GN=BAT2 PE=1 SV=1</t>
  </si>
  <si>
    <t>PUR2_YEAST</t>
  </si>
  <si>
    <t>Bifunctional purine biosynthetic protein ADE5,7 OS=Saccharomyces cerevisiae GN=ADE5,7 PE=1 SV=1</t>
  </si>
  <si>
    <t>PUR92_YEAST</t>
  </si>
  <si>
    <t>Bifunctional purine biosynthesis protein ADE17 OS=Saccharomyces cerevisiae GN=ADE17 PE=1 SV=2</t>
  </si>
  <si>
    <t>PUR91_YEAST</t>
  </si>
  <si>
    <t>Bifunctional purine biosynthesis protein ADE16 OS=Saccharomyces cerevisiae GN=ADE16 PE=1 SV=1</t>
  </si>
  <si>
    <t>BAR1_YEAST</t>
  </si>
  <si>
    <t>Barrierpepsin OS=Saccharomyces cerevisiae GN=BAR1 PE=1 SV=1</t>
  </si>
  <si>
    <t>CIS1_YEAST</t>
  </si>
  <si>
    <t>Autophagy-related protein 31 OS=Saccharomyces cerevisiae GN=CIS1 PE=1 SV=1</t>
  </si>
  <si>
    <t>ATG29_YEAST</t>
  </si>
  <si>
    <t>Autophagy-related protein 29 OS=Saccharomyces cerevisiae GN=ATG29 PE=1 SV=1</t>
  </si>
  <si>
    <t>ATG29_YEAS7</t>
  </si>
  <si>
    <t>Autophagy-related protein 29 OS=Saccharomyces cerevisiae (strain YJM789) GN=ATG29 PE=3 SV=1</t>
  </si>
  <si>
    <t>ATG21_YEAS7</t>
  </si>
  <si>
    <t>Autophagy-related protein 21 OS=Saccharomyces cerevisiae (strain YJM789) GN=ATG21 PE=3 SV=1</t>
  </si>
  <si>
    <t>ATG2_YEAS7</t>
  </si>
  <si>
    <t>Autophagy-related protein 2 OS=Saccharomyces cerevisiae (strain YJM789) GN=ATG2 PE=3 SV=1</t>
  </si>
  <si>
    <t>ATG19_YEAS7</t>
  </si>
  <si>
    <t>Autophagy-related protein 19 OS=Saccharomyces cerevisiae (strain YJM789) GN=ATG19 PE=3 SV=1</t>
  </si>
  <si>
    <t>ATG16_YEAS7</t>
  </si>
  <si>
    <t>Autophagy-related protein 16 OS=Saccharomyces cerevisiae (strain YJM789) GN=ATG16 PE=3 SV=1</t>
  </si>
  <si>
    <t>ATG14_YEAST</t>
  </si>
  <si>
    <t>Autophagy-related protein 14 OS=Saccharomyces cerevisiae GN=ATG14 PE=1 SV=1</t>
  </si>
  <si>
    <t>ATP-dependent rRNA helicase SPB4 OS=Saccharomyces cerevisiae (strain YJM789) GN=SPB4 PE=3 SV=1</t>
  </si>
  <si>
    <t>RRP3_YEAST</t>
  </si>
  <si>
    <t>ATP-dependent rRNA helicase RRP3 OS=Saccharomyces cerevisiae GN=RRP3 PE=1 SV=2</t>
  </si>
  <si>
    <t>RRP3_YEAS7</t>
  </si>
  <si>
    <t>ATP-dependent rRNA helicase RRP3 OS=Saccharomyces cerevisiae (strain YJM789) GN=RRP3 PE=3 SV=1</t>
  </si>
  <si>
    <t>SUV3_YEAST</t>
  </si>
  <si>
    <t>ATP-dependent RNA helicase SUV3, mitochondrial OS=Saccharomyces cerevisiae GN=SUV3 PE=1 SV=2</t>
  </si>
  <si>
    <t>SUB2_YEAS7</t>
  </si>
  <si>
    <t>ATP-dependent RNA helicase SUB2 OS=Saccharomyces cerevisiae (strain YJM789) GN=SUB2 PE=3 SV=1</t>
  </si>
  <si>
    <t>ROK1_YEAS7</t>
  </si>
  <si>
    <t>ATP-dependent RNA helicase ROK1 OS=Saccharomyces cerevisiae (strain YJM789) GN=ROK1 PE=3 SV=1</t>
  </si>
  <si>
    <t>MS116_YEAST</t>
  </si>
  <si>
    <t>ATP-dependent RNA helicase MSS116, mitochondrial OS=Saccharomyces cerevisiae GN=MSS116 PE=1 SV=1</t>
  </si>
  <si>
    <t>MAK5_YEAST</t>
  </si>
  <si>
    <t>ATP-dependent RNA helicase MAK5 OS=Saccharomyces cerevisiae GN=MAK5 PE=1 SV=1</t>
  </si>
  <si>
    <t>MAK5_YEAS7</t>
  </si>
  <si>
    <t>ATP-dependent RNA helicase MAK5 OS=Saccharomyces cerevisiae (strain YJM789) GN=MAK5 PE=3 SV=1</t>
  </si>
  <si>
    <t>ATP-dependent RNA helicase HAS1 OS=Saccharomyces cerevisiae GN=HAS1 PE=1 SV=1</t>
  </si>
  <si>
    <t>FAL1_YEAS7</t>
  </si>
  <si>
    <t>ATP-dependent RNA helicase FAL1 OS=Saccharomyces cerevisiae (strain YJM789) GN=FAL1 PE=3 SV=1</t>
  </si>
  <si>
    <t>IF4A_YEAS7</t>
  </si>
  <si>
    <t>ATP-dependent RNA helicase eIF4A OS=Saccharomyces cerevisiae (strain YJM789) GN=TIF1 PE=3 SV=1</t>
  </si>
  <si>
    <t>DRS1_YEAS7</t>
  </si>
  <si>
    <t>ATP-dependent RNA helicase DRS1 OS=Saccharomyces cerevisiae (strain YJM789) GN=DRS1 PE=3 SV=1</t>
  </si>
  <si>
    <t>MTR4_YEAST</t>
  </si>
  <si>
    <t>ATP-dependent RNA helicase DOB1 OS=Saccharomyces cerevisiae GN=MTR4 PE=1 SV=1</t>
  </si>
  <si>
    <t>DHH1_YEAS7</t>
  </si>
  <si>
    <t>ATP-dependent RNA helicase DHH1 OS=Saccharomyces cerevisiae (strain YJM789) GN=DHH1 PE=3 SV=1</t>
  </si>
  <si>
    <t>DED1_YEAS7</t>
  </si>
  <si>
    <t>ATP-dependent RNA helicase DED1 OS=Saccharomyces cerevisiae (strain YJM789) GN=DED1 PE=3 SV=1</t>
  </si>
  <si>
    <t>DBP9_YEAS7</t>
  </si>
  <si>
    <t>ATP-dependent RNA helicase DBP9 OS=Saccharomyces cerevisiae (strain YJM789) GN=DBP9 PE=3 SV=1</t>
  </si>
  <si>
    <t>DBP8_YEAS7</t>
  </si>
  <si>
    <t>ATP-dependent RNA helicase DBP8 OS=Saccharomyces cerevisiae (strain YJM789) GN=DBP8 PE=3 SV=1</t>
  </si>
  <si>
    <t>DBP6_YEAST</t>
  </si>
  <si>
    <t>ATP-dependent RNA helicase DBP6 OS=Saccharomyces cerevisiae GN=DBP6 PE=1 SV=1</t>
  </si>
  <si>
    <t>ATP-dependent RNA helicase DBP6 OS=Saccharomyces cerevisiae (strain YJM789) GN=DBP6 PE=3 SV=1</t>
  </si>
  <si>
    <t>DBP5_YEAS7</t>
  </si>
  <si>
    <t>ATP-dependent RNA helicase DBP5 OS=Saccharomyces cerevisiae (strain YJM789) GN=DBP5 PE=3 SV=1</t>
  </si>
  <si>
    <t>DBP4_YEAS7</t>
  </si>
  <si>
    <t>ATP-dependent RNA helicase DBP4 OS=Saccharomyces cerevisiae (strain YJM789) GN=DBP4 PE=3 SV=1</t>
  </si>
  <si>
    <t>DBP3_YEAST</t>
  </si>
  <si>
    <t>ATP-dependent RNA helicase DBP3 OS=Saccharomyces cerevisiae GN=DBP3 PE=1 SV=2</t>
  </si>
  <si>
    <t>DBP3_YEAS7</t>
  </si>
  <si>
    <t>ATP-dependent RNA helicase DBP3 OS=Saccharomyces cerevisiae (strain YJM789) GN=DBP3 PE=3 SV=1</t>
  </si>
  <si>
    <t>DBP2_YEAS7</t>
  </si>
  <si>
    <t>ATP-dependent RNA helicase DBP2 OS=Saccharomyces cerevisiae (strain YJM789) GN=DBP2 PE=3 SV=1</t>
  </si>
  <si>
    <t>DBP10_YEAST</t>
  </si>
  <si>
    <t>ATP-dependent RNA helicase DBP10 OS=Saccharomyces cerevisiae GN=DBP10 PE=1 SV=1</t>
  </si>
  <si>
    <t>DBP10_YEAS7</t>
  </si>
  <si>
    <t>ATP-dependent RNA helicase DBP10 OS=Saccharomyces cerevisiae (strain YJM789) GN=DBP10 PE=3 SV=1</t>
  </si>
  <si>
    <t>DBP1_YEAS7</t>
  </si>
  <si>
    <t>ATP-dependent RNA helicase DBP1 OS=Saccharomyces cerevisiae (strain YJM789) GN=DBP1 PE=3 SV=1</t>
  </si>
  <si>
    <t>CHL1_YEAS7</t>
  </si>
  <si>
    <t>ATP-dependent RNA helicase CHL1 OS=Saccharomyces cerevisiae (strain YJM789) GN=CHL1 PE=3 SV=1</t>
  </si>
  <si>
    <t>PDR15_YEAST</t>
  </si>
  <si>
    <t>ATP-dependent permease PDR15 OS=Saccharomyces cerevisiae GN=PDR15 PE=1 SV=1</t>
  </si>
  <si>
    <t>PDR12_YEAST</t>
  </si>
  <si>
    <t>ATP-dependent permease PDR12 OS=Saccharomyces cerevisiae GN=PDR12 PE=1 SV=1</t>
  </si>
  <si>
    <t>MDL1_YEAST</t>
  </si>
  <si>
    <t>ATP-dependent permease MDL1, mitochondrial OS=Saccharomyces cerevisiae GN=MDL1 PE=1 SV=2</t>
  </si>
  <si>
    <t>HSP82_YEAST</t>
  </si>
  <si>
    <t>ATP-dependent molecular chaperone HSP82 OS=Saccharomyces cerevisiae GN=HSP82 PE=1 SV=1</t>
  </si>
  <si>
    <t>HSC82_YEAST</t>
  </si>
  <si>
    <t>ATP-dependent molecular chaperone HSC82 OS=Saccharomyces cerevisiae GN=HSC82 PE=1 SV=4</t>
  </si>
  <si>
    <t>ULS1_YEAST</t>
  </si>
  <si>
    <t>ATP-dependent helicase ULS1 OS=Saccharomyces cerevisiae GN=ULS1 PE=1 SV=1</t>
  </si>
  <si>
    <t>NAM7_YEAST</t>
  </si>
  <si>
    <t>ATP-dependent helicase NAM7 OS=Saccharomyces cerevisiae GN=NAM7 PE=1 SV=1</t>
  </si>
  <si>
    <t>KU70_YEAST</t>
  </si>
  <si>
    <t>ATP-dependent DNA helicase II subunit 1 OS=Saccharomyces cerevisiae GN=YKU70 PE=1 SV=2</t>
  </si>
  <si>
    <t>HMI1_YEAST</t>
  </si>
  <si>
    <t>ATP-dependent DNA helicase HMI1, mitochondrial OS=Saccharomyces cerevisiae GN=HMI1 PE=1 SV=1</t>
  </si>
  <si>
    <t>STF2_YEAST</t>
  </si>
  <si>
    <t>ATPase-stabilizing factor 15 kDa protein OS=Saccharomyces cerevisiae GN=STF2 PE=1 SV=2</t>
  </si>
  <si>
    <t>ATP18_YEAST</t>
  </si>
  <si>
    <t>ATP synthase subunit J, mitochondrial OS=Saccharomyces cerevisiae GN=ATP18 PE=1 SV=1</t>
  </si>
  <si>
    <t>ATP14_YEAST</t>
  </si>
  <si>
    <t>ATP synthase subunit H, mitochondrial OS=Saccharomyces cerevisiae GN=ATP14 PE=1 SV=1</t>
  </si>
  <si>
    <t>ATPG_YEAST</t>
  </si>
  <si>
    <t>ATP synthase subunit gamma, mitochondrial OS=Saccharomyces cerevisiae GN=ATP3 PE=1 SV=1</t>
  </si>
  <si>
    <t>ATPN_YEAST</t>
  </si>
  <si>
    <t>ATP synthase subunit g, mitochondrial OS=Saccharomyces cerevisiae GN=ATP20 PE=1 SV=1</t>
  </si>
  <si>
    <t>ATPK_YEAST</t>
  </si>
  <si>
    <t>ATP synthase subunit f, mitochondrial OS=Saccharomyces cerevisiae GN=ATP17 PE=1 SV=1</t>
  </si>
  <si>
    <t>ATPJ_YEAST</t>
  </si>
  <si>
    <t>ATP synthase subunit e, mitochondrial OS=Saccharomyces cerevisiae GN=ATP21 PE=1 SV=2</t>
  </si>
  <si>
    <t>ATPD_YEAST</t>
  </si>
  <si>
    <t>ATP synthase subunit delta, mitochondrial OS=Saccharomyces cerevisiae GN=ATP16 PE=1 SV=1</t>
  </si>
  <si>
    <t>ATP7_YEAST</t>
  </si>
  <si>
    <t>ATP synthase subunit d, mitochondrial OS=Saccharomyces cerevisiae GN=ATP7 PE=1 SV=2</t>
  </si>
  <si>
    <t>ATPB_YEAST</t>
  </si>
  <si>
    <t>ATP synthase subunit beta, mitochondrial OS=Saccharomyces cerevisiae GN=ATP2 PE=1 SV=2</t>
  </si>
  <si>
    <t>ATPA_YEAST</t>
  </si>
  <si>
    <t>ATP synthase subunit alpha, mitochondrial OS=Saccharomyces cerevisiae GN=ATP1 PE=1 SV=3</t>
  </si>
  <si>
    <t>ATPO_YEAST</t>
  </si>
  <si>
    <t>ATP synthase subunit 5, mitochondrial OS=Saccharomyces cerevisiae GN=ATP5 PE=1 SV=1</t>
  </si>
  <si>
    <t>ATPF_YEAST</t>
  </si>
  <si>
    <t>ATP synthase subunit 4, mitochondrial OS=Saccharomyces cerevisiae GN=ATP4 PE=1 SV=1</t>
  </si>
  <si>
    <t>HIS1_YEAST</t>
  </si>
  <si>
    <t>ATP phosphoribosyltransferase OS=Saccharomyces cerevisiae GN=HIS1 PE=1 SV=1</t>
  </si>
  <si>
    <t>Aspartyl-tRNA synthetase, mitochondrial OS=Saccharomyces cerevisiae GN=MSD1 PE=1 SV=1</t>
  </si>
  <si>
    <t>Aspartyl-tRNA synthetase, cytoplasmic OS=Saccharomyces cerevisiae GN=DPS1 PE=1 SV=3</t>
  </si>
  <si>
    <t>MKC7_YEAST</t>
  </si>
  <si>
    <t>Aspartic proteinase MKC7 OS=Saccharomyces cerevisiae GN=MKC7 PE=1 SV=2</t>
  </si>
  <si>
    <t>DHAS_YEAST</t>
  </si>
  <si>
    <t>Aspartate-semialdehyde dehydrogenase OS=Saccharomyces cerevisiae GN=HOM2 PE=1 SV=1</t>
  </si>
  <si>
    <t>AATM_YEAST</t>
  </si>
  <si>
    <t>Aspartate aminotransferase, mitochondrial OS=Saccharomyces cerevisiae GN=AAT1 PE=1 SV=2</t>
  </si>
  <si>
    <t>AATC_YEAST</t>
  </si>
  <si>
    <t>Aspartate aminotransferase, cytoplasmic OS=Saccharomyces cerevisiae GN=AAT2 PE=1 SV=3</t>
  </si>
  <si>
    <t>Asparaginyl-tRNA synthetase, cytoplasmic OS=Saccharomyces cerevisiae GN=DED81 PE=1 SV=1</t>
  </si>
  <si>
    <t>ASNS2_YEAST</t>
  </si>
  <si>
    <t>Asparagine synthetase [glutamine-hydrolyzing] 2 OS=Saccharomyces cerevisiae GN=ASN2 PE=1 SV=2</t>
  </si>
  <si>
    <t>ABF2_YEAST</t>
  </si>
  <si>
    <t>ARS-binding factor 2, mitochondrial OS=Saccharomyces cerevisiae GN=ABF2 PE=1 SV=1</t>
  </si>
  <si>
    <t>ARO8_YEAST</t>
  </si>
  <si>
    <t>Aromatic amino acid aminotransferase 1 OS=Saccharomyces cerevisiae GN=ARO8 PE=1 SV=1</t>
  </si>
  <si>
    <t>SYRM_YEAST</t>
  </si>
  <si>
    <t>Arginyl-tRNA synthetase, mitochondrial OS=Saccharomyces cerevisiae GN=MSR1 PE=2 SV=2</t>
  </si>
  <si>
    <t>Arginyl-tRNA synthetase, cytoplasmic OS=Saccharomyces cerevisiae GN=YDR341C PE=1 SV=1</t>
  </si>
  <si>
    <t>ASSY_YEAST</t>
  </si>
  <si>
    <t>Argininosuccinate synthase OS=Saccharomyces cerevisiae GN=ARG1 PE=1 SV=2</t>
  </si>
  <si>
    <t>ARLY_YEAST</t>
  </si>
  <si>
    <t>Argininosuccinate lyase OS=Saccharomyces cerevisiae GN=ARG4 PE=1 SV=2</t>
  </si>
  <si>
    <t>RMT2_YEAST</t>
  </si>
  <si>
    <t>Arginine N-methyltransferase 2 OS=Saccharomyces cerevisiae GN=RMT2 PE=1 SV=1</t>
  </si>
  <si>
    <t>ARGJ_YEAST</t>
  </si>
  <si>
    <t>Arginine biosynthesis bifunctional protein ARG7, mitochondrial OS=Saccharomyces cerevisiae GN=ARG7 PE=1 SV=1</t>
  </si>
  <si>
    <t>ARGI_YEAST</t>
  </si>
  <si>
    <t>Arginase OS=Saccharomyces cerevisiae GN=CAR1 PE=1 SV=1</t>
  </si>
  <si>
    <t>GEA2_YEAST</t>
  </si>
  <si>
    <t>ARF guanine-nucleotide exchange factor 2 OS=Saccharomyces cerevisiae GN=GEA2 PE=1 SV=1</t>
  </si>
  <si>
    <t>GEA1_YEAST</t>
  </si>
  <si>
    <t>ARF guanine-nucleotide exchange factor 1 OS=Saccharomyces cerevisiae GN=GEA1 PE=1 SV=1</t>
  </si>
  <si>
    <t>SYT1_YEAST</t>
  </si>
  <si>
    <t>Arf guanine nucleotide exchange factor SYT1 OS=Saccharomyces cerevisiae GN=SYT1 PE=1 SV=1</t>
  </si>
  <si>
    <t>AIF1_YEAST</t>
  </si>
  <si>
    <t>Apoptosis-inducing factor 1 OS=Saccharomyces cerevisiae GN=AIF1 PE=1 SV=1</t>
  </si>
  <si>
    <t>AP2S_YEAST</t>
  </si>
  <si>
    <t>AP-2 complex subunit sigma OS=Saccharomyces cerevisiae GN=APS2 PE=1 SV=1</t>
  </si>
  <si>
    <t>AP2M_YEAST</t>
  </si>
  <si>
    <t>AP-2 complex subunit mu OS=Saccharomyces cerevisiae GN=APM4 PE=1 SV=1</t>
  </si>
  <si>
    <t>AP2A_YEAST</t>
  </si>
  <si>
    <t>AP-2 complex subunit alpha OS=Saccharomyces cerevisiae GN=APL3 PE=1 SV=1</t>
  </si>
  <si>
    <t>AP1S1_YEAST</t>
  </si>
  <si>
    <t>AP-1 complex subunit sigma-1 OS=Saccharomyces cerevisiae GN=APS1 PE=1 SV=1</t>
  </si>
  <si>
    <t>AP1M1_YEAST</t>
  </si>
  <si>
    <t>AP-1 complex subunit mu-1-I OS=Saccharomyces cerevisiae GN=APM1 PE=1 SV=2</t>
  </si>
  <si>
    <t>AP1B1_YEAST</t>
  </si>
  <si>
    <t>AP-1 complex subunit beta-1 OS=Saccharomyces cerevisiae GN=APL2 PE=1 SV=1</t>
  </si>
  <si>
    <t>SLH1_YEAST</t>
  </si>
  <si>
    <t>Antiviral helicase SLH1 OS=Saccharomyces cerevisiae GN=SLH1 PE=1 SV=1</t>
  </si>
  <si>
    <t>TRPG_YEAST</t>
  </si>
  <si>
    <t>Anthranilate synthase component 2 OS=Saccharomyces cerevisiae GN=TRP3 PE=1 SV=2</t>
  </si>
  <si>
    <t>TRPE_YEAST</t>
  </si>
  <si>
    <t>Anthranilate synthase component 1 OS=Saccharomyces cerevisiae GN=TRP2 PE=1 SV=4</t>
  </si>
  <si>
    <t>TRPD_YEAST</t>
  </si>
  <si>
    <t>Anthranilate phosphoribosyltransferase OS=Saccharomyces cerevisiae GN=TRP4 PE=1 SV=1</t>
  </si>
  <si>
    <t>YCU1_YEAST</t>
  </si>
  <si>
    <t>Ankyrin repeat-containing protein YCR051W OS=Saccharomyces cerevisiae GN=YCR051W PE=1 SV=1</t>
  </si>
  <si>
    <t>CDC23_YEAST</t>
  </si>
  <si>
    <t>Anaphase-promoting complex subunit CDC23 OS=Saccharomyces cerevisiae GN=CDC23 PE=1 SV=1</t>
  </si>
  <si>
    <t>YO052_YEAST</t>
  </si>
  <si>
    <t>AN1-type zinc finger protein YOR052C OS=Saccharomyces cerevisiae GN=YOR052C PE=1 SV=1</t>
  </si>
  <si>
    <t>YNP5_YEAST</t>
  </si>
  <si>
    <t>AN1-type zinc finger protein YNL155W OS=Saccharomyces cerevisiae GN=YNL155W PE=1 SV=1</t>
  </si>
  <si>
    <t>AMPD_YEAST</t>
  </si>
  <si>
    <t>AMP deaminase OS=Saccharomyces cerevisiae GN=AMD1 PE=1 SV=2</t>
  </si>
  <si>
    <t>ATO3_YEAST</t>
  </si>
  <si>
    <t>Ammonia transport outward protein 3 OS=Saccharomyces cerevisiae GN=ATO3 PE=1 SV=1</t>
  </si>
  <si>
    <t>APE2_YEAST</t>
  </si>
  <si>
    <t>Aminopeptidase 2, mitochondrial OS=Saccharomyces cerevisiae GN=APE2 PE=1 SV=3</t>
  </si>
  <si>
    <t>GCST_YEAST</t>
  </si>
  <si>
    <t>Aminomethyltransferase, mitochondrial OS=Saccharomyces cerevisiae GN=GCV1 PE=1 SV=2</t>
  </si>
  <si>
    <t>AIM38_YEAST</t>
  </si>
  <si>
    <t>Altered inheritance rate of mitochondria protein 38 OS=Saccharomyces cerevisiae GN=AIM38 PE=1 SV=1</t>
  </si>
  <si>
    <t>MAN1_YEAST</t>
  </si>
  <si>
    <t>Alpha-mannosidase OS=Saccharomyces cerevisiae GN=AMS1 PE=1 SV=2</t>
  </si>
  <si>
    <t>MPH3_YEAS8</t>
  </si>
  <si>
    <t>Alpha-glucosides permease MPH3 OS=Saccharomyces cerevisiae (strain Lalvin EC1118 / Prise de mousse) GN=MPH3 PE=2 SV=1</t>
  </si>
  <si>
    <t>ADD37_YEAST</t>
  </si>
  <si>
    <t>Alpha1-proteinase inhibitor-degradation deficient protein 37 OS=Saccharomyces cerevisiae GN=ADD37 PE=1 SV=1</t>
  </si>
  <si>
    <t>KTR1_YEAST</t>
  </si>
  <si>
    <t>Alpha-1,2 mannosyltransferase KTR1 OS=Saccharomyces cerevisiae GN=KTR1 PE=1 SV=1</t>
  </si>
  <si>
    <t>TPS1_YEAST</t>
  </si>
  <si>
    <t>Alpha,alpha-trehalose-phosphate synthase [UDP-forming] 56 kDa subunit OS=Saccharomyces cerevisiae GN=TPS1 PE=1 SV=2</t>
  </si>
  <si>
    <t>LEM3_YEAST</t>
  </si>
  <si>
    <t>Alkylphosphocholine resistance protein LEM3 OS=Saccharomyces cerevisiae GN=LEM3 PE=1 SV=1</t>
  </si>
  <si>
    <t>ALDH5_YEAS7</t>
  </si>
  <si>
    <t>Aldehyde dehydrogenase 5, mitochondrial OS=Saccharomyces cerevisiae (strain YJM789) GN=ALD5 PE=3 SV=1</t>
  </si>
  <si>
    <t>ALDH3_YEAST</t>
  </si>
  <si>
    <t>Aldehyde dehydrogenase [NAD(P)+] 2 OS=Saccharomyces cerevisiae GN=ALD3 PE=1 SV=1</t>
  </si>
  <si>
    <t>ALDH2_YEAST</t>
  </si>
  <si>
    <t>Aldehyde dehydrogenase [NAD(P)+] 1 OS=Saccharomyces cerevisiae GN=ALD2 PE=1 SV=2</t>
  </si>
  <si>
    <t>ATF2_YEAST</t>
  </si>
  <si>
    <t>Alcohol O-acetyltransferase 2 OS=Saccharomyces cerevisiae GN=ATF2 PE=1 SV=1</t>
  </si>
  <si>
    <t>ADH5_YEAST</t>
  </si>
  <si>
    <t>Alcohol dehydrogenase 5 OS=Saccharomyces cerevisiae GN=ADH5 PE=1 SV=1</t>
  </si>
  <si>
    <t>ADH4_YEAS7</t>
  </si>
  <si>
    <t>Alcohol dehydrogenase 4 OS=Saccharomyces cerevisiae (strain YJM789) GN=ADH4 PE=2 SV=2</t>
  </si>
  <si>
    <t>ADH3_YEAST</t>
  </si>
  <si>
    <t>Alcohol dehydrogenase 3, mitochondrial OS=Saccharomyces cerevisiae GN=ADH3 PE=1 SV=2</t>
  </si>
  <si>
    <t>ADH1_YEAST</t>
  </si>
  <si>
    <t>Alcohol dehydrogenase 1 OS=Saccharomyces cerevisiae GN=ADH1 PE=1 SV=4</t>
  </si>
  <si>
    <t>Alanyl-tRNA synthetase, cytoplasmic OS=Saccharomyces cerevisiae GN=ALA1 PE=1 SV=2</t>
  </si>
  <si>
    <t>AAP1_YEAST</t>
  </si>
  <si>
    <t>Alanine/arginine aminopeptidase OS=Saccharomyces cerevisiae GN=AAP1 PE=1 SV=2</t>
  </si>
  <si>
    <t>GGA2_YEAST</t>
  </si>
  <si>
    <t>ADP-ribosylation factor-binding protein GGA2 OS=Saccharomyces cerevisiae GN=GGA2 PE=1 SV=1</t>
  </si>
  <si>
    <t>GGA1_YEAST</t>
  </si>
  <si>
    <t>ADP-ribosylation factor-binding protein GGA1 OS=Saccharomyces cerevisiae GN=GGA1 PE=1 SV=1</t>
  </si>
  <si>
    <t>GLO3_YEAST</t>
  </si>
  <si>
    <t>ADP-ribosylation factor GTPase-activating protein GLO3 OS=Saccharomyces cerevisiae GN=GLO3 PE=1 SV=1</t>
  </si>
  <si>
    <t>GCS1_YEAST</t>
  </si>
  <si>
    <t>ADP-ribosylation factor GTPase-activating protein GCS1 OS=Saccharomyces cerevisiae GN=GCS1 PE=1 SV=1</t>
  </si>
  <si>
    <t>AGE2_YEAST</t>
  </si>
  <si>
    <t>ADP-ribosylation factor GTPase-activating protein effector protein 2 OS=Saccharomyces cerevisiae GN=AGE2 PE=1 SV=1</t>
  </si>
  <si>
    <t>AGE1_YEAST</t>
  </si>
  <si>
    <t>ADP-ribosylation factor GTPase-activating protein effector protein 1 OS=Saccharomyces cerevisiae GN=AGE1 PE=1 SV=1</t>
  </si>
  <si>
    <t>ARF1_YEAST</t>
  </si>
  <si>
    <t>ADP-ribosylation factor 1 OS=Saccharomyces cerevisiae GN=ARF1 PE=1 SV=3</t>
  </si>
  <si>
    <t>ADPP_YEAST</t>
  </si>
  <si>
    <t>ADP-ribose pyrophosphatase OS=Saccharomyces cerevisiae GN=YSA1 PE=1 SV=2</t>
  </si>
  <si>
    <t>ADT2_YEAST</t>
  </si>
  <si>
    <t>ADP,ATP carrier protein 2 OS=Saccharomyces cerevisiae GN=AAC2 PE=1 SV=2</t>
  </si>
  <si>
    <t>AdoMet-dependent rRNA methyltransferase SPB1 OS=Saccharomyces cerevisiae GN=SPB1 PE=1 SV=2</t>
  </si>
  <si>
    <t>UBA4_YEAS7</t>
  </si>
  <si>
    <t>Adenylyltransferase and sulfurtransferase UBA4 OS=Saccharomyces cerevisiae (strain YJM789) GN=UBA4 PE=3 SV=1</t>
  </si>
  <si>
    <t>UBA4_YEAS1</t>
  </si>
  <si>
    <t>Adenylyltransferase and sulfurtransferase UBA4 OS=Saccharomyces cerevisiae (strain RM11-1a) GN=UBA4 PE=3 SV=1</t>
  </si>
  <si>
    <t>CAP_YEAST</t>
  </si>
  <si>
    <t>Adenylyl cyclase-associated protein OS=Saccharomyces cerevisiae GN=SRV2 PE=1 SV=1</t>
  </si>
  <si>
    <t>PURA_YEAST</t>
  </si>
  <si>
    <t>Adenylosuccinate synthetase OS=Saccharomyces cerevisiae GN=ADE12 PE=1 SV=3</t>
  </si>
  <si>
    <t>PUR8_YEAST</t>
  </si>
  <si>
    <t>Adenylosuccinate lyase OS=Saccharomyces cerevisiae GN=ADE13 PE=1 SV=1</t>
  </si>
  <si>
    <t>KAD2_YEAST</t>
  </si>
  <si>
    <t>Adenylate kinase 2 OS=Saccharomyces cerevisiae GN=ADK2 PE=1 SV=1</t>
  </si>
  <si>
    <t>KAD1_YEAS1</t>
  </si>
  <si>
    <t>Adenylate kinase 1 OS=Saccharomyces cerevisiae (strain RM11-1a) GN=ADK1 PE=3 SV=1</t>
  </si>
  <si>
    <t>SAHH_YEAST</t>
  </si>
  <si>
    <t>Adenosylhomocysteinase OS=Saccharomyces cerevisiae GN=SAH1 PE=1 SV=1</t>
  </si>
  <si>
    <t>ADK_YEAST</t>
  </si>
  <si>
    <t>Adenosine kinase OS=Saccharomyces cerevisiae GN=ADO1 PE=1 SV=1</t>
  </si>
  <si>
    <t>ADA_YEAST</t>
  </si>
  <si>
    <t>Adenosine deaminase OS=Saccharomyces cerevisiae GN=AAH1 PE=1 SV=1</t>
  </si>
  <si>
    <t>APT1_YEAST</t>
  </si>
  <si>
    <t>Adenine phosphoribosyltransferase 1 OS=Saccharomyces cerevisiae GN=APT1 PE=1 SV=3</t>
  </si>
  <si>
    <t>AHC2_YEAST</t>
  </si>
  <si>
    <t>ADA histone acetyltransferase complex component 2 OS=Saccharomyces cerevisiae GN=AHC2 PE=1 SV=1</t>
  </si>
  <si>
    <t>ACO1_YEAST</t>
  </si>
  <si>
    <t>Acyl-CoA desaturase 1 OS=Saccharomyces cerevisiae GN=OLE1 PE=1 SV=2</t>
  </si>
  <si>
    <t>ACPM_YEAST</t>
  </si>
  <si>
    <t>Acyl carrier protein, mitochondrial OS=Saccharomyces cerevisiae GN=ACP1 PE=1 SV=1</t>
  </si>
  <si>
    <t>ACK1_YEAST</t>
  </si>
  <si>
    <t>Activator of C kinase protein 1 OS=Saccharomyces cerevisiae GN=ACK1 PE=1 SV=1</t>
  </si>
  <si>
    <t>ARP5_YEAST</t>
  </si>
  <si>
    <t>Actin-related protein 5 OS=Saccharomyces cerevisiae GN=ARP5 PE=1 SV=1</t>
  </si>
  <si>
    <t>ARP3_YEAST</t>
  </si>
  <si>
    <t>Actin-related protein 3 OS=Saccharomyces cerevisiae GN=ARP3 PE=1 SV=1</t>
  </si>
  <si>
    <t>ARPC5_YEAST</t>
  </si>
  <si>
    <t>Actin-related protein 2/3 complex subunit 5 OS=Saccharomyces cerevisiae GN=ARC15 PE=1 SV=1</t>
  </si>
  <si>
    <t>ARPC4_YEAST</t>
  </si>
  <si>
    <t>Actin-related protein 2/3 complex subunit 4 OS=Saccharomyces cerevisiae GN=ARC19 PE=1 SV=2</t>
  </si>
  <si>
    <t>ARPC3_YEAST</t>
  </si>
  <si>
    <t>Actin-related protein 2/3 complex subunit 3 OS=Saccharomyces cerevisiae GN=ARC18 PE=1 SV=1</t>
  </si>
  <si>
    <t>ARPC2_YEAST</t>
  </si>
  <si>
    <t>Actin-related protein 2/3 complex subunit 2 OS=Saccharomyces cerevisiae GN=ARC35 PE=1 SV=1</t>
  </si>
  <si>
    <t>ARPC1_YEAST</t>
  </si>
  <si>
    <t>Actin-related protein 2/3 complex subunit 1 OS=Saccharomyces cerevisiae GN=ARC40 PE=1 SV=1</t>
  </si>
  <si>
    <t>ARP2_YEAST</t>
  </si>
  <si>
    <t>Actin-related protein 2 OS=Saccharomyces cerevisiae GN=ARP2 PE=1 SV=1</t>
  </si>
  <si>
    <t>PRK1_YEAST</t>
  </si>
  <si>
    <t>Actin-regulating kinase PRK1 OS=Saccharomyces cerevisiae GN=PRK1 PE=1 SV=1</t>
  </si>
  <si>
    <t>ARP9_YEAST</t>
  </si>
  <si>
    <t>Actin-like protein ARP9 OS=Saccharomyces cerevisiae GN=ARP9 PE=1 SV=1</t>
  </si>
  <si>
    <t>AIP1_YEAST</t>
  </si>
  <si>
    <t>Actin-interacting protein 1 OS=Saccharomyces cerevisiae GN=AIP1 PE=1 SV=1</t>
  </si>
  <si>
    <t>ABP1_YEAST</t>
  </si>
  <si>
    <t>Actin-binding protein OS=Saccharomyces cerevisiae GN=ABP1 PE=1 SV=4</t>
  </si>
  <si>
    <t>APD1_YEAST</t>
  </si>
  <si>
    <t>Actin patches distal protein 1 OS=Saccharomyces cerevisiae GN=APD1 PE=1 SV=1</t>
  </si>
  <si>
    <t>ACT_YEAST</t>
  </si>
  <si>
    <t>Actin OS=Saccharomyces cerevisiae GN=ACT1 PE=1 SV=1</t>
  </si>
  <si>
    <t>SLA1_YEAS7</t>
  </si>
  <si>
    <t>Actin cytoskeleton-regulatory complex protein SLA1 OS=Saccharomyces cerevisiae (strain YJM789) GN=SLA1 PE=3 SV=1</t>
  </si>
  <si>
    <t>PAN1_YEAST</t>
  </si>
  <si>
    <t>Actin cytoskeleton-regulatory complex protein PAN1 OS=Saccharomyces cerevisiae GN=PAN1 PE=1 SV=2</t>
  </si>
  <si>
    <t>PAN1_YEAS7</t>
  </si>
  <si>
    <t>Actin cytoskeleton-regulatory complex protein PAN1 OS=Saccharomyces cerevisiae (strain YJM789) GN=PAN1 PE=3 SV=2</t>
  </si>
  <si>
    <t>END3_YEAST</t>
  </si>
  <si>
    <t>Actin cytoskeleton-regulatory complex protein END3 OS=Saccharomyces cerevisiae GN=END3 PE=1 SV=1</t>
  </si>
  <si>
    <t>END3_YEAS7</t>
  </si>
  <si>
    <t>Actin cytoskeleton-regulatory complex protein END3 OS=Saccharomyces cerevisiae (strain YJM789) GN=END3 PE=3 SV=1</t>
  </si>
  <si>
    <t>ACON_YEAST</t>
  </si>
  <si>
    <t>Aconitate hydratase, mitochondrial OS=Saccharomyces cerevisiae GN=ACO1 PE=1 SV=2</t>
  </si>
  <si>
    <t>ARGD_YEAST</t>
  </si>
  <si>
    <t>Acetylornithine aminotransferase, mitochondrial OS=Saccharomyces cerevisiae GN=ARG8 PE=1 SV=1</t>
  </si>
  <si>
    <t>ACS2_YEAST</t>
  </si>
  <si>
    <t>Acetyl-coenzyme A synthetase 2 OS=Saccharomyces cerevisiae GN=ACS2 PE=1 SV=1</t>
  </si>
  <si>
    <t>ACH1_YEAST</t>
  </si>
  <si>
    <t>Acetyl-CoA hydrolase OS=Saccharomyces cerevisiae GN=ACH1 PE=1 SV=2</t>
  </si>
  <si>
    <t>ACAC_YEAST</t>
  </si>
  <si>
    <t>Acetyl-CoA carboxylase OS=Saccharomyces cerevisiae GN=FAS3 PE=1 SV=2</t>
  </si>
  <si>
    <t>THIL_YEAST</t>
  </si>
  <si>
    <t>Acetyl-CoA acetyltransferase OS=Saccharomyces cerevisiae GN=ERG10 PE=1 SV=3</t>
  </si>
  <si>
    <t>ILV6_YEAST</t>
  </si>
  <si>
    <t>Acetolactate synthase small subunit, mitochondrial OS=Saccharomyces cerevisiae GN=ILV6 PE=1 SV=2</t>
  </si>
  <si>
    <t>ILVB_YEAST</t>
  </si>
  <si>
    <t>Acetolactate synthase catalytic subunit, mitochondrial OS=Saccharomyces cerevisiae GN=ILV2 PE=1 SV=1</t>
  </si>
  <si>
    <t>ADY4_YEAST</t>
  </si>
  <si>
    <t>Accumulates dyads protein 4 OS=Saccharomyces cerevisiae GN=ADY4 PE=1 SV=1</t>
  </si>
  <si>
    <t>ARB1_YEAST</t>
  </si>
  <si>
    <t>ABC transporter ATP-binding protein ARB1 OS=Saccharomyces cerevisiae GN=ARB1 PE=1 SV=1</t>
  </si>
  <si>
    <t>GRP78_YEAST</t>
  </si>
  <si>
    <t>78 kDa glucose-regulated protein homolog OS=Saccharomyces cerevisiae GN=KAR2 PE=1 SV=1</t>
  </si>
  <si>
    <t>SOL2_YEAST</t>
  </si>
  <si>
    <t>6-phosphogluconolactonase-like protein 2 OS=Saccharomyces cerevisiae GN=SOL2 PE=1 SV=2</t>
  </si>
  <si>
    <t>SOL4_YEAST</t>
  </si>
  <si>
    <t>6-phosphogluconolactonase 4 OS=Saccharomyces cerevisiae GN=SOL4 PE=1 SV=1</t>
  </si>
  <si>
    <t>6PGD2_YEAST</t>
  </si>
  <si>
    <t>6-phosphogluconate dehydrogenase, decarboxylating 2 OS=Saccharomyces cerevisiae GN=GND2 PE=1 SV=1</t>
  </si>
  <si>
    <t>6PGD1_YEAST</t>
  </si>
  <si>
    <t>6-phosphogluconate dehydrogenase, decarboxylating 1 OS=Saccharomyces cerevisiae GN=GND1 PE=1 SV=1</t>
  </si>
  <si>
    <t>K6PF2_YEAST</t>
  </si>
  <si>
    <t>6-phosphofructokinase subunit beta OS=Saccharomyces cerevisiae GN=PFK2 PE=1 SV=4</t>
  </si>
  <si>
    <t>K6PF1_YEAST</t>
  </si>
  <si>
    <t>6-phosphofructokinase subunit alpha OS=Saccharomyces cerevisiae GN=PFK1 PE=1 SV=1</t>
  </si>
  <si>
    <t>60S ribosome subunit biogenesis protein NOP8 OS=Saccharomyces cerevisiae GN=NOP8 PE=1 SV=1</t>
  </si>
  <si>
    <t>60S ribosome subunit biogenesis protein NIP7 OS=Saccharomyces cerevisiae GN=NIP7 PE=1 SV=1</t>
  </si>
  <si>
    <t>60S ribosomal subunit assembly/export protein LOC1 OS=Saccharomyces cerevisiae (strain YJM789) GN=LOC1 PE=3 SV=1</t>
  </si>
  <si>
    <t>RL9B_YEAST</t>
  </si>
  <si>
    <t>60S ribosomal protein L9-B OS=Saccharomyces cerevisiae GN=RPL9B PE=1 SV=1</t>
  </si>
  <si>
    <t>RL9A_YEAST</t>
  </si>
  <si>
    <t>60S ribosomal protein L9-A OS=Saccharomyces cerevisiae GN=RPL9A PE=1 SV=2</t>
  </si>
  <si>
    <t>RL8B_YEAST</t>
  </si>
  <si>
    <t>60S ribosomal protein L8-B OS=Saccharomyces cerevisiae GN=RPL8B PE=1 SV=3</t>
  </si>
  <si>
    <t>RL8A_YEAST</t>
  </si>
  <si>
    <t>60S ribosomal protein L8-A OS=Saccharomyces cerevisiae GN=RPL8A PE=1 SV=4</t>
  </si>
  <si>
    <t>RL7B_YEAST</t>
  </si>
  <si>
    <t>60S ribosomal protein L7-B OS=Saccharomyces cerevisiae GN=RPL7B PE=1 SV=3</t>
  </si>
  <si>
    <t>RL7A_YEAST</t>
  </si>
  <si>
    <t>60S ribosomal protein L7-A OS=Saccharomyces cerevisiae GN=RPL7A PE=1 SV=3</t>
  </si>
  <si>
    <t>RL6B_YEAST</t>
  </si>
  <si>
    <t>60S ribosomal protein L6-B OS=Saccharomyces cerevisiae GN=RPL6B PE=1 SV=4</t>
  </si>
  <si>
    <t>RL6A_YEAST</t>
  </si>
  <si>
    <t>60S ribosomal protein L6-A OS=Saccharomyces cerevisiae GN=RPL6A PE=1 SV=2</t>
  </si>
  <si>
    <t>RL5_YEAST</t>
  </si>
  <si>
    <t>60S ribosomal protein L5 OS=Saccharomyces cerevisiae GN=RPL5 PE=1 SV=3</t>
  </si>
  <si>
    <t>RL4B_YEAST</t>
  </si>
  <si>
    <t>60S ribosomal protein L4-B OS=Saccharomyces cerevisiae GN=RPL4B PE=1 SV=2</t>
  </si>
  <si>
    <t>RL43_YEAST</t>
  </si>
  <si>
    <t>60S ribosomal protein L43 OS=Saccharomyces cerevisiae GN=RPL43A PE=1 SV=2</t>
  </si>
  <si>
    <t>RL44_YEAST</t>
  </si>
  <si>
    <t>60S ribosomal protein L42 OS=Saccharomyces cerevisiae GN=RPL42A PE=1 SV=3</t>
  </si>
  <si>
    <t>RL40_YEAST</t>
  </si>
  <si>
    <t>60S ribosomal protein L40 OS=Saccharomyces cerevisiae GN=UBI1 PE=1 SV=1</t>
  </si>
  <si>
    <t>RL39_YEAST</t>
  </si>
  <si>
    <t>60S ribosomal protein L39 OS=Saccharomyces cerevisiae GN=RPL39 PE=1 SV=3</t>
  </si>
  <si>
    <t>RL38_YEAST</t>
  </si>
  <si>
    <t>60S ribosomal protein L38 OS=Saccharomyces cerevisiae GN=RPL38 PE=1 SV=1</t>
  </si>
  <si>
    <t>RL36B_YEAST</t>
  </si>
  <si>
    <t>60S ribosomal protein L36-B OS=Saccharomyces cerevisiae GN=RPL36B PE=1 SV=3</t>
  </si>
  <si>
    <t>RL36A_YEAST</t>
  </si>
  <si>
    <t>60S ribosomal protein L36-A OS=Saccharomyces cerevisiae GN=RPL36A PE=1 SV=3</t>
  </si>
  <si>
    <t>RL35_YEAST</t>
  </si>
  <si>
    <t>60S ribosomal protein L35 OS=Saccharomyces cerevisiae GN=RPL35A PE=1 SV=1</t>
  </si>
  <si>
    <t>RL34B_YEAST</t>
  </si>
  <si>
    <t>60S ribosomal protein L34-B OS=Saccharomyces cerevisiae GN=RPL34B PE=1 SV=1</t>
  </si>
  <si>
    <t>RL34A_YEAST</t>
  </si>
  <si>
    <t>60S ribosomal protein L34-A OS=Saccharomyces cerevisiae GN=RPL34A PE=1 SV=1</t>
  </si>
  <si>
    <t>RL33B_YEAST</t>
  </si>
  <si>
    <t>60S ribosomal protein L33-B OS=Saccharomyces cerevisiae GN=RPL33B PE=1 SV=2</t>
  </si>
  <si>
    <t>RL33A_YEAST</t>
  </si>
  <si>
    <t>60S ribosomal protein L33-A OS=Saccharomyces cerevisiae GN=RPL33A PE=1 SV=3</t>
  </si>
  <si>
    <t>RL32_YEAST</t>
  </si>
  <si>
    <t>60S ribosomal protein L32 OS=Saccharomyces cerevisiae GN=RPL32 PE=1 SV=1</t>
  </si>
  <si>
    <t>RL31A_YEAST</t>
  </si>
  <si>
    <t>60S ribosomal protein L31-A OS=Saccharomyces cerevisiae GN=RPL31A PE=1 SV=1</t>
  </si>
  <si>
    <t>RL30_YEAST</t>
  </si>
  <si>
    <t>60S ribosomal protein L30 OS=Saccharomyces cerevisiae GN=RPL30 PE=1 SV=3</t>
  </si>
  <si>
    <t>RL3_YEAST</t>
  </si>
  <si>
    <t>60S ribosomal protein L3 OS=Saccharomyces cerevisiae GN=RPL3 PE=1 SV=4</t>
  </si>
  <si>
    <t>RL28_YEAST</t>
  </si>
  <si>
    <t>60S ribosomal protein L28 OS=Saccharomyces cerevisiae GN=RPL28 PE=1 SV=2</t>
  </si>
  <si>
    <t>RL27B_YEAST</t>
  </si>
  <si>
    <t>60S ribosomal protein L27-B OS=Saccharomyces cerevisiae GN=RPL27B PE=1 SV=1</t>
  </si>
  <si>
    <t>RL27A_YEAST</t>
  </si>
  <si>
    <t>60S ribosomal protein L27-A OS=Saccharomyces cerevisiae GN=RPL27A PE=1 SV=1</t>
  </si>
  <si>
    <t>RL26A_YEAST</t>
  </si>
  <si>
    <t>60S ribosomal protein L26-A OS=Saccharomyces cerevisiae GN=RPL26A PE=1 SV=3</t>
  </si>
  <si>
    <t>RL25_YEAST</t>
  </si>
  <si>
    <t>60S ribosomal protein L25 OS=Saccharomyces cerevisiae GN=RPL25 PE=1 SV=4</t>
  </si>
  <si>
    <t>RL24B_YEAST</t>
  </si>
  <si>
    <t>60S ribosomal protein L24-B OS=Saccharomyces cerevisiae GN=RPL24B PE=1 SV=1</t>
  </si>
  <si>
    <t>RL24A_YEAST</t>
  </si>
  <si>
    <t>60S ribosomal protein L24-A OS=Saccharomyces cerevisiae GN=RPL24A PE=1 SV=1</t>
  </si>
  <si>
    <t>RL23_YEAST</t>
  </si>
  <si>
    <t>60S ribosomal protein L23 OS=Saccharomyces cerevisiae GN=RPL23A PE=1 SV=3</t>
  </si>
  <si>
    <t>RL22A_YEAST</t>
  </si>
  <si>
    <t>60S ribosomal protein L22-A OS=Saccharomyces cerevisiae GN=RPL22A PE=1 SV=3</t>
  </si>
  <si>
    <t>RL21B_YEAST</t>
  </si>
  <si>
    <t>60S ribosomal protein L21-B OS=Saccharomyces cerevisiae GN=RPL21B PE=1 SV=1</t>
  </si>
  <si>
    <t>RL21A_YEAST</t>
  </si>
  <si>
    <t>60S ribosomal protein L21-A OS=Saccharomyces cerevisiae GN=RPL21A PE=1 SV=1</t>
  </si>
  <si>
    <t>RL20_YEAST</t>
  </si>
  <si>
    <t>60S ribosomal protein L20 OS=Saccharomyces cerevisiae GN=RPL20A PE=1 SV=2</t>
  </si>
  <si>
    <t>RL2_YEAST</t>
  </si>
  <si>
    <t>60S ribosomal protein L2 OS=Saccharomyces cerevisiae GN=RPL2A PE=1 SV=3</t>
  </si>
  <si>
    <t>RL19_YEAST</t>
  </si>
  <si>
    <t>60S ribosomal protein L19 OS=Saccharomyces cerevisiae GN=RPL19A PE=1 SV=5</t>
  </si>
  <si>
    <t>RL18_YEAST</t>
  </si>
  <si>
    <t>60S ribosomal protein L18 OS=Saccharomyces cerevisiae GN=RPL18A PE=1 SV=1</t>
  </si>
  <si>
    <t>RL17B_YEAST</t>
  </si>
  <si>
    <t>60S ribosomal protein L17-B OS=Saccharomyces cerevisiae GN=RPL17B PE=1 SV=2</t>
  </si>
  <si>
    <t>RL17A_YEAST</t>
  </si>
  <si>
    <t>60S ribosomal protein L17-A OS=Saccharomyces cerevisiae GN=RPL17A PE=1 SV=4</t>
  </si>
  <si>
    <t>RL16B_YEAST</t>
  </si>
  <si>
    <t>60S ribosomal protein L16-B OS=Saccharomyces cerevisiae GN=RPL16B PE=1 SV=3</t>
  </si>
  <si>
    <t>RL16A_YEAST</t>
  </si>
  <si>
    <t>60S ribosomal protein L16-A OS=Saccharomyces cerevisiae GN=RPL16A PE=1 SV=3</t>
  </si>
  <si>
    <t>RL15A_YEAST</t>
  </si>
  <si>
    <t>60S ribosomal protein L15-A OS=Saccharomyces cerevisiae GN=RPL15A PE=1 SV=3</t>
  </si>
  <si>
    <t>RL14B_YEAST</t>
  </si>
  <si>
    <t>60S ribosomal protein L14-B OS=Saccharomyces cerevisiae GN=RPL14B PE=1 SV=1</t>
  </si>
  <si>
    <t>RL14A_YEAST</t>
  </si>
  <si>
    <t>60S ribosomal protein L14-A OS=Saccharomyces cerevisiae GN=RPL14A PE=1 SV=1</t>
  </si>
  <si>
    <t>RL13B_YEAST</t>
  </si>
  <si>
    <t>60S ribosomal protein L13-B OS=Saccharomyces cerevisiae GN=RPL13B PE=1 SV=1</t>
  </si>
  <si>
    <t>RL13A_YEAST</t>
  </si>
  <si>
    <t>60S ribosomal protein L13-A OS=Saccharomyces cerevisiae GN=RPL13A PE=1 SV=1</t>
  </si>
  <si>
    <t>RL12_YEAST</t>
  </si>
  <si>
    <t>60S ribosomal protein L12 OS=Saccharomyces cerevisiae GN=RPL12A PE=1 SV=1</t>
  </si>
  <si>
    <t>RL11B_YEAST</t>
  </si>
  <si>
    <t>60S ribosomal protein L11-B OS=Saccharomyces cerevisiae GN=RPL11B PE=1 SV=3</t>
  </si>
  <si>
    <t>RL11A_YEAST</t>
  </si>
  <si>
    <t>60S ribosomal protein L11-A OS=Saccharomyces cerevisiae GN=RPL11A PE=1 SV=2</t>
  </si>
  <si>
    <t>RL10_YEAST</t>
  </si>
  <si>
    <t>60S ribosomal protein L10 OS=Saccharomyces cerevisiae GN=RPL10 PE=1 SV=1</t>
  </si>
  <si>
    <t>RL1_YEAST</t>
  </si>
  <si>
    <t>60S ribosomal protein L1 OS=Saccharomyces cerevisiae GN=RPL1A PE=1 SV=1</t>
  </si>
  <si>
    <t>NMD3_YEAST</t>
  </si>
  <si>
    <t>60S ribosomal export protein NMD3 OS=Saccharomyces cerevisiae GN=NMD3 PE=1 SV=2</t>
  </si>
  <si>
    <t>RLA4_YEAST</t>
  </si>
  <si>
    <t>60S acidic ribosomal protein P2-beta OS=Saccharomyces cerevisiae GN=RPP2B PE=1 SV=2</t>
  </si>
  <si>
    <t>RLA2_YEAST</t>
  </si>
  <si>
    <t>60S acidic ribosomal protein P2-alpha OS=Saccharomyces cerevisiae GN=RPP2A PE=1 SV=1</t>
  </si>
  <si>
    <t>RLA3_YEAST</t>
  </si>
  <si>
    <t>60S acidic ribosomal protein P1-beta OS=Saccharomyces cerevisiae GN=RPP1B PE=1 SV=3</t>
  </si>
  <si>
    <t>60S acidic ribosomal protein P0 OS=Saccharomyces cerevisiae GN=RPP0 PE=1 SV=1</t>
  </si>
  <si>
    <t>RIB4_YEAST</t>
  </si>
  <si>
    <t>6,7-dimethyl-8-ribityllumazine synthase OS=Saccharomyces cerevisiae GN=RIB4 PE=1 SV=2</t>
  </si>
  <si>
    <t>METE_YEAST</t>
  </si>
  <si>
    <t>5-methyltetrahydropteroyltriglutamate--homocysteine methyltransferase OS=Saccharomyces cerevisiae GN=MET6 PE=1 SV=4</t>
  </si>
  <si>
    <t>FTHC_YEAST</t>
  </si>
  <si>
    <t>5-formyltetrahydrofolate cyclo-ligase OS=Saccharomyces cerevisiae GN=FAU1 PE=1 SV=1</t>
  </si>
  <si>
    <t>RL4P_YEAST</t>
  </si>
  <si>
    <t>54S ribosomal protein YmL6, mitochondrial OS=Saccharomyces cerevisiae GN=YML6 PE=1 SV=1</t>
  </si>
  <si>
    <t>RM09_YEAST</t>
  </si>
  <si>
    <t>54S ribosomal protein L9, mitochondrial OS=Saccharomyces cerevisiae GN=MRPL9 PE=1 SV=3</t>
  </si>
  <si>
    <t>RM08_YEAST</t>
  </si>
  <si>
    <t>54S ribosomal protein L8, mitochondrial OS=Saccharomyces cerevisiae GN=MRPL8 PE=1 SV=4</t>
  </si>
  <si>
    <t>RM06_YEAST</t>
  </si>
  <si>
    <t>54S ribosomal protein L6, mitochondrial OS=Saccharomyces cerevisiae GN=MRPL6 PE=1 SV=2</t>
  </si>
  <si>
    <t>RM51_YEAST</t>
  </si>
  <si>
    <t>54S ribosomal protein L51, mitochondrial OS=Saccharomyces cerevisiae GN=MRPL51 PE=1 SV=1</t>
  </si>
  <si>
    <t>RN49_YEAST</t>
  </si>
  <si>
    <t>54S ribosomal protein L49, mitochondrial OS=Saccharomyces cerevisiae GN=MRPL49 PE=1 SV=2</t>
  </si>
  <si>
    <t>RM44_YEAST</t>
  </si>
  <si>
    <t>54S ribosomal protein L44, mitochondrial OS=Saccharomyces cerevisiae GN=MRPL44 PE=1 SV=1</t>
  </si>
  <si>
    <t>RM40_YEAST</t>
  </si>
  <si>
    <t>54S ribosomal protein L40, mitochondrial OS=Saccharomyces cerevisiae GN=MRPL40 PE=1 SV=2</t>
  </si>
  <si>
    <t>RM04_YEAS7</t>
  </si>
  <si>
    <t>54S ribosomal protein L4, mitochondrial OS=Saccharomyces cerevisiae (strain YJM789) GN=MRPL4 PE=3 SV=1</t>
  </si>
  <si>
    <t>RM38_YEAST</t>
  </si>
  <si>
    <t>54S ribosomal protein L38, mitochondrial OS=Saccharomyces cerevisiae GN=MRPL38 PE=1 SV=1</t>
  </si>
  <si>
    <t>RM36_YEAST</t>
  </si>
  <si>
    <t>54S ribosomal protein L36, mitochondrial OS=Saccharomyces cerevisiae GN=MRPL36 PE=1 SV=3</t>
  </si>
  <si>
    <t>RM35_YEAST</t>
  </si>
  <si>
    <t>54S ribosomal protein L35, mitochondrial OS=Saccharomyces cerevisiae GN=MRPL35 PE=1 SV=1</t>
  </si>
  <si>
    <t>RM34_YEAST</t>
  </si>
  <si>
    <t>54S ribosomal protein L34, mitochondrial OS=Saccharomyces cerevisiae GN=YDR115W PE=1 SV=1</t>
  </si>
  <si>
    <t>RM33_YEAST</t>
  </si>
  <si>
    <t>54S ribosomal protein L33, mitochondrial OS=Saccharomyces cerevisiae GN=MRPL33 PE=1 SV=4</t>
  </si>
  <si>
    <t>RM03_YEAST</t>
  </si>
  <si>
    <t>54S ribosomal protein L3, mitochondrial OS=Saccharomyces cerevisiae GN=MRPL3 PE=1 SV=2</t>
  </si>
  <si>
    <t>RM28_YEAST</t>
  </si>
  <si>
    <t>54S ribosomal protein L28, mitochondrial OS=Saccharomyces cerevisiae GN=MRPL28 PE=1 SV=2</t>
  </si>
  <si>
    <t>RM24_YEAST</t>
  </si>
  <si>
    <t>54S ribosomal protein L24, mitochondrial OS=Saccharomyces cerevisiae GN=MRPL24 PE=1 SV=2</t>
  </si>
  <si>
    <t>RM23_YEAST</t>
  </si>
  <si>
    <t>54S ribosomal protein L23, mitochondrial OS=Saccharomyces cerevisiae GN=MRPL23 PE=1 SV=1</t>
  </si>
  <si>
    <t>RM02_YEAST</t>
  </si>
  <si>
    <t>54S ribosomal protein L2, mitochondrial OS=Saccharomyces cerevisiae GN=MRP7 PE=1 SV=1</t>
  </si>
  <si>
    <t>RM19_YEAST</t>
  </si>
  <si>
    <t>54S ribosomal protein L19, mitochondrial OS=Saccharomyces cerevisiae GN=MRPL19 PE=1 SV=1</t>
  </si>
  <si>
    <t>RM17_YEAST</t>
  </si>
  <si>
    <t>54S ribosomal protein L17, mitochondrial OS=Saccharomyces cerevisiae GN=MRPL17 PE=1 SV=2</t>
  </si>
  <si>
    <t>RM15_YEAST</t>
  </si>
  <si>
    <t>54S ribosomal protein L15, mitochondrial OS=Saccharomyces cerevisiae GN=MRPL15 PE=1 SV=3</t>
  </si>
  <si>
    <t>RM13_YEAST</t>
  </si>
  <si>
    <t>54S ribosomal protein L13, mitochondrial OS=Saccharomyces cerevisiae GN=MRPL13 PE=1 SV=2</t>
  </si>
  <si>
    <t>MNP1_YEAST</t>
  </si>
  <si>
    <t>54S ribosomal protein L12, mitochondrial OS=Saccharomyces cerevisiae GN=MNP1 PE=1 SV=1</t>
  </si>
  <si>
    <t>RM11_YEAST</t>
  </si>
  <si>
    <t>54S ribosomal protein L11, mitochondrial OS=Saccharomyces cerevisiae GN=MRPL11 PE=1 SV=2</t>
  </si>
  <si>
    <t>RM01_YEAST</t>
  </si>
  <si>
    <t>54S ribosomal protein L1, mitochondrial OS=Saccharomyces cerevisiae GN=MRPL1 PE=1 SV=1</t>
  </si>
  <si>
    <t>IMG1_YEAST</t>
  </si>
  <si>
    <t>54S ribosomal protein IMG1, mitochondrial OS=Saccharomyces cerevisiae GN=IMG1 PE=1 SV=1</t>
  </si>
  <si>
    <t>XRN2_YEAST</t>
  </si>
  <si>
    <t>5'-3' exoribonuclease 2 OS=Saccharomyces cerevisiae GN=RAT1 PE=1 SV=3</t>
  </si>
  <si>
    <t>XRN1_YEAST</t>
  </si>
  <si>
    <t>5'-3' exoribonuclease 1 OS=Saccharomyces cerevisiae GN=KEM1 PE=1 SV=1</t>
  </si>
  <si>
    <t>PNPP_YEAST</t>
  </si>
  <si>
    <t>4-nitrophenylphosphatase OS=Saccharomyces cerevisiae GN=PHO13 PE=1 SV=2</t>
  </si>
  <si>
    <t>GATA_YEAST</t>
  </si>
  <si>
    <t>4-aminobutyrate aminotransferase OS=Saccharomyces cerevisiae GN=UGA1 PE=1 SV=2</t>
  </si>
  <si>
    <t>RS9B_YEAST</t>
  </si>
  <si>
    <t>40S ribosomal protein S9-B OS=Saccharomyces cerevisiae GN=RPS9B PE=1 SV=4</t>
  </si>
  <si>
    <t>RS9A_YEAST</t>
  </si>
  <si>
    <t>40S ribosomal protein S9-A OS=Saccharomyces cerevisiae GN=RPS9A PE=1 SV=3</t>
  </si>
  <si>
    <t>RS8_YEAST</t>
  </si>
  <si>
    <t>40S ribosomal protein S8 OS=Saccharomyces cerevisiae GN=RPS8A PE=1 SV=3</t>
  </si>
  <si>
    <t>RS7B_YEAST</t>
  </si>
  <si>
    <t>40S ribosomal protein S7-B OS=Saccharomyces cerevisiae GN=RPS7B PE=1 SV=1</t>
  </si>
  <si>
    <t>RS7A_YEAST</t>
  </si>
  <si>
    <t>40S ribosomal protein S7-A OS=Saccharomyces cerevisiae GN=RPS7A PE=1 SV=4</t>
  </si>
  <si>
    <t>RS6_YEAST</t>
  </si>
  <si>
    <t>40S ribosomal protein S6 OS=Saccharomyces cerevisiae GN=RPS6A PE=1 SV=1</t>
  </si>
  <si>
    <t>RS5_YEAST</t>
  </si>
  <si>
    <t>40S ribosomal protein S5 OS=Saccharomyces cerevisiae GN=RPS5 PE=1 SV=3</t>
  </si>
  <si>
    <t>RS4_YEAST</t>
  </si>
  <si>
    <t>40S ribosomal protein S4 OS=Saccharomyces cerevisiae GN=RPS4A PE=1 SV=3</t>
  </si>
  <si>
    <t>RS37_YEAST</t>
  </si>
  <si>
    <t>40S ribosomal protein S31 OS=Saccharomyces cerevisiae GN=UBI3 PE=1 SV=2</t>
  </si>
  <si>
    <t>RS30_YEAST</t>
  </si>
  <si>
    <t>40S ribosomal protein S30 OS=Saccharomyces cerevisiae GN=RPS30A PE=1 SV=2</t>
  </si>
  <si>
    <t>RS3_YEAST</t>
  </si>
  <si>
    <t>40S ribosomal protein S3 OS=Saccharomyces cerevisiae GN=RPS3 PE=1 SV=5</t>
  </si>
  <si>
    <t>RS29B_YEAST</t>
  </si>
  <si>
    <t>40S ribosomal protein S29-B OS=Saccharomyces cerevisiae GN=RPS29B PE=1 SV=3</t>
  </si>
  <si>
    <t>RS29A_YEAST</t>
  </si>
  <si>
    <t>40S ribosomal protein S29-A OS=Saccharomyces cerevisiae GN=RPS29A PE=1 SV=3</t>
  </si>
  <si>
    <t>RS28B_YEAST</t>
  </si>
  <si>
    <t>40S ribosomal protein S28-B OS=Saccharomyces cerevisiae GN=RPS28B PE=1 SV=1</t>
  </si>
  <si>
    <t>RS28A_YEAST</t>
  </si>
  <si>
    <t>40S ribosomal protein S28-A OS=Saccharomyces cerevisiae GN=RPS28A PE=1 SV=1</t>
  </si>
  <si>
    <t>RS27A_YEAST</t>
  </si>
  <si>
    <t>40S ribosomal protein S27-A OS=Saccharomyces cerevisiae GN=RPS27A PE=1 SV=1</t>
  </si>
  <si>
    <t>RS26B_YEAST</t>
  </si>
  <si>
    <t>40S ribosomal protein S26-B OS=Saccharomyces cerevisiae GN=RPS26B PE=1 SV=1</t>
  </si>
  <si>
    <t>RS26A_YEAST</t>
  </si>
  <si>
    <t>40S ribosomal protein S26-A OS=Saccharomyces cerevisiae GN=RPS26A PE=1 SV=1</t>
  </si>
  <si>
    <t>RS25A_YEAST</t>
  </si>
  <si>
    <t>40S ribosomal protein S25-A OS=Saccharomyces cerevisiae GN=RPS25A PE=1 SV=1</t>
  </si>
  <si>
    <t>RS24_YEAST</t>
  </si>
  <si>
    <t>40S ribosomal protein S24 OS=Saccharomyces cerevisiae GN=RPS24A PE=1 SV=3</t>
  </si>
  <si>
    <t>RS23_YEAST</t>
  </si>
  <si>
    <t>40S ribosomal protein S23 OS=Saccharomyces cerevisiae GN=RPS23A PE=1 SV=1</t>
  </si>
  <si>
    <t>RS22A_YEAST</t>
  </si>
  <si>
    <t>40S ribosomal protein S22-A OS=Saccharomyces cerevisiae GN=RPS22A PE=1 SV=2</t>
  </si>
  <si>
    <t>RS21B_YEAST</t>
  </si>
  <si>
    <t>40S ribosomal protein S21-B OS=Saccharomyces cerevisiae GN=RPS21B PE=1 SV=1</t>
  </si>
  <si>
    <t>RS21A_YEAST</t>
  </si>
  <si>
    <t>40S ribosomal protein S21-A OS=Saccharomyces cerevisiae GN=RPS21A PE=1 SV=1</t>
  </si>
  <si>
    <t>RS20_YEAST</t>
  </si>
  <si>
    <t>40S ribosomal protein S20 OS=Saccharomyces cerevisiae GN=RPS20 PE=1 SV=3</t>
  </si>
  <si>
    <t>RS2_YEAST</t>
  </si>
  <si>
    <t>40S ribosomal protein S2 OS=Saccharomyces cerevisiae GN=RPS2 PE=1 SV=3</t>
  </si>
  <si>
    <t>RS3A2_YEAS1</t>
  </si>
  <si>
    <t>40S ribosomal protein S1-B OS=Saccharomyces cerevisiae (strain RM11-1a) GN=RPS1B PE=3 SV=1</t>
  </si>
  <si>
    <t>RS3A1_YEAS1</t>
  </si>
  <si>
    <t>40S ribosomal protein S1-A OS=Saccharomyces cerevisiae (strain RM11-1a) GN=RPS1A PE=3 SV=1</t>
  </si>
  <si>
    <t>RS19A_YEAST</t>
  </si>
  <si>
    <t>40S ribosomal protein S19-A OS=Saccharomyces cerevisiae GN=RPS19A PE=1 SV=2</t>
  </si>
  <si>
    <t>RS18_YEAST</t>
  </si>
  <si>
    <t>40S ribosomal protein S18 OS=Saccharomyces cerevisiae GN=RPS18A PE=1 SV=4</t>
  </si>
  <si>
    <t>RS17A_YEAST</t>
  </si>
  <si>
    <t>40S ribosomal protein S17-A OS=Saccharomyces cerevisiae GN=RPS17A PE=1 SV=1</t>
  </si>
  <si>
    <t>RS16_YEAST</t>
  </si>
  <si>
    <t>40S ribosomal protein S16 OS=Saccharomyces cerevisiae GN=RPS16A PE=1 SV=2</t>
  </si>
  <si>
    <t>RS15_YEAST</t>
  </si>
  <si>
    <t>40S ribosomal protein S15 OS=Saccharomyces cerevisiae GN=RPS15 PE=1 SV=1</t>
  </si>
  <si>
    <t>RS14B_YEAST</t>
  </si>
  <si>
    <t>40S ribosomal protein S14-B OS=Saccharomyces cerevisiae GN=RPS14B PE=1 SV=2</t>
  </si>
  <si>
    <t>40S ribosomal protein S14-A OS=Saccharomyces cerevisiae GN=RPS14A PE=1 SV=5</t>
  </si>
  <si>
    <t>RS13_YEAST</t>
  </si>
  <si>
    <t>40S ribosomal protein S13 OS=Saccharomyces cerevisiae GN=RPS13 PE=1 SV=3</t>
  </si>
  <si>
    <t>RS12_YEAST</t>
  </si>
  <si>
    <t>40S ribosomal protein S12 OS=Saccharomyces cerevisiae GN=RPS12 PE=1 SV=1</t>
  </si>
  <si>
    <t>RS11_YEAST</t>
  </si>
  <si>
    <t>40S ribosomal protein S11 OS=Saccharomyces cerevisiae GN=RPS11A PE=1 SV=3</t>
  </si>
  <si>
    <t>RS10A_YEAST</t>
  </si>
  <si>
    <t>40S ribosomal protein S10-A OS=Saccharomyces cerevisiae GN=RPS10A PE=1 SV=1</t>
  </si>
  <si>
    <t>RSSA2_YEAS1</t>
  </si>
  <si>
    <t>40S ribosomal protein S0-B OS=Saccharomyces cerevisiae (strain RM11-1a) GN=RPS0B PE=3 SV=1</t>
  </si>
  <si>
    <t>RSSA1_YEAS1</t>
  </si>
  <si>
    <t>40S ribosomal protein S0-A OS=Saccharomyces cerevisiae (strain RM11-1a) GN=RPS0A PE=3 SV=1</t>
  </si>
  <si>
    <t>ERG27_YEAST</t>
  </si>
  <si>
    <t>3-keto-steroid reductase OS=Saccharomyces cerevisiae GN=ERG27 PE=1 SV=1</t>
  </si>
  <si>
    <t>MKAR_YEAST</t>
  </si>
  <si>
    <t>3-ketoacyl-CoA reductase OS=Saccharomyces cerevisiae GN=IFA38 PE=1 SV=1</t>
  </si>
  <si>
    <t>LEU3_YEAST</t>
  </si>
  <si>
    <t>3-isopropylmalate dehydrogenase OS=Saccharomyces cerevisiae GN=LEU2 PE=1 SV=4</t>
  </si>
  <si>
    <t>LEUC_YEAST</t>
  </si>
  <si>
    <t>3-isopropylmalate dehydratase OS=Saccharomyces cerevisiae GN=LEU1 PE=1 SV=3</t>
  </si>
  <si>
    <t>HIBCH_YEAST</t>
  </si>
  <si>
    <t>3-hydroxyisobutyryl-CoA hydrolase, mitochondrial OS=Saccharomyces cerevisiae GN=EHD3 PE=1 SV=2</t>
  </si>
  <si>
    <t>3HAO_YEAST</t>
  </si>
  <si>
    <t>3-hydroxyanthranilate 3,4-dioxygenase OS=Saccharomyces cerevisiae GN=BNA1 PE=1 SV=1</t>
  </si>
  <si>
    <t>HMDH2_YEAST</t>
  </si>
  <si>
    <t>3-hydroxy-3-methylglutaryl-coenzyme A reductase 2 OS=Saccharomyces cerevisiae GN=HMG2 PE=1 SV=1</t>
  </si>
  <si>
    <t>HMDH1_YEAST</t>
  </si>
  <si>
    <t>3-hydroxy-3-methylglutaryl-coenzyme A reductase 1 OS=Saccharomyces cerevisiae GN=HMG1 PE=1 SV=1</t>
  </si>
  <si>
    <t>SWS2_YEAST</t>
  </si>
  <si>
    <t>37S ribosomal protein SWS2, mitochondrial OS=Saccharomyces cerevisiae GN=SWS2 PE=1 SV=1</t>
  </si>
  <si>
    <t>RT09_YEAST</t>
  </si>
  <si>
    <t>37S ribosomal protein S9, mitochondrial OS=Saccharomyces cerevisiae GN=MRPS9 PE=1 SV=1</t>
  </si>
  <si>
    <t>RT08_YEAST</t>
  </si>
  <si>
    <t>37S ribosomal protein S8, mitochondrial OS=Saccharomyces cerevisiae GN=MRPS8 PE=1 SV=1</t>
  </si>
  <si>
    <t>RT07_YEAST</t>
  </si>
  <si>
    <t>37S ribosomal protein S7, mitochondrial OS=Saccharomyces cerevisiae GN=RSM7 PE=1 SV=1</t>
  </si>
  <si>
    <t>RT05_YEAST</t>
  </si>
  <si>
    <t>37S ribosomal protein S5, mitochondrial OS=Saccharomyces cerevisiae GN=MRPS5 PE=1 SV=1</t>
  </si>
  <si>
    <t>RT35_YEAST</t>
  </si>
  <si>
    <t>37S ribosomal protein S35, mitochondrial OS=Saccharomyces cerevisiae GN=MRPS35 PE=1 SV=1</t>
  </si>
  <si>
    <t>RT28_YEAST</t>
  </si>
  <si>
    <t>37S ribosomal protein S28, mitochondrial OS=Saccharomyces cerevisiae GN=MRPS28 PE=1 SV=1</t>
  </si>
  <si>
    <t>RT26_YEAST</t>
  </si>
  <si>
    <t>37S ribosomal protein S26, mitochondrial OS=Saccharomyces cerevisiae GN=RSM26 PE=1 SV=1</t>
  </si>
  <si>
    <t>RT25_YEAS7</t>
  </si>
  <si>
    <t>37S ribosomal protein S25, mitochondrial OS=Saccharomyces cerevisiae (strain YJM789) GN=RSM25 PE=3 SV=1</t>
  </si>
  <si>
    <t>RT24_YEAST</t>
  </si>
  <si>
    <t>37S ribosomal protein S24, mitochondrial OS=Saccharomyces cerevisiae GN=RSM24 PE=1 SV=1</t>
  </si>
  <si>
    <t>RT23_YEAST</t>
  </si>
  <si>
    <t>37S ribosomal protein S23, mitochondrial OS=Saccharomyces cerevisiae GN=RSM23 PE=1 SV=2</t>
  </si>
  <si>
    <t>RT19_YEAST</t>
  </si>
  <si>
    <t>37S ribosomal protein S19, mitochondrial OS=Saccharomyces cerevisiae GN=RSM19 PE=1 SV=1</t>
  </si>
  <si>
    <t>RT18_YEAST</t>
  </si>
  <si>
    <t>37S ribosomal protein S18, mitochondrial OS=Saccharomyces cerevisiae GN=MRPS18 PE=1 SV=2</t>
  </si>
  <si>
    <t>RT17_YEAST</t>
  </si>
  <si>
    <t>37S ribosomal protein S17, mitochondrial OS=Saccharomyces cerevisiae GN=MRPS17 PE=1 SV=1</t>
  </si>
  <si>
    <t>RT12_YEAST</t>
  </si>
  <si>
    <t>37S ribosomal protein S12, mitochondrial OS=Saccharomyces cerevisiae GN=MRPS12 PE=1 SV=1</t>
  </si>
  <si>
    <t>RT10_YEAST</t>
  </si>
  <si>
    <t>37S ribosomal protein S10, mitochondrial OS=Saccharomyces cerevisiae GN=RSM10 PE=1 SV=1</t>
  </si>
  <si>
    <t>RSM28_YEAST</t>
  </si>
  <si>
    <t>37S ribosomal protein RSM28, mitochondrial OS=Saccharomyces cerevisiae GN=RSM28 PE=1 SV=2</t>
  </si>
  <si>
    <t>RTPT_YEAST</t>
  </si>
  <si>
    <t>37S ribosomal protein PET123, mitochondrial OS=Saccharomyces cerevisiae GN=PET123 PE=1 SV=1</t>
  </si>
  <si>
    <t>NAM9_YEAST</t>
  </si>
  <si>
    <t>37S ribosomal protein NAM9, mitochondrial OS=Saccharomyces cerevisiae GN=NAM9 PE=1 SV=2</t>
  </si>
  <si>
    <t>RT51_YEAST</t>
  </si>
  <si>
    <t>37S ribosomal protein MRP51, mitochondrial OS=Saccharomyces cerevisiae GN=MRP51 PE=1 SV=1</t>
  </si>
  <si>
    <t>RT04_YEAST</t>
  </si>
  <si>
    <t>37S ribosomal protein MRP4, mitochondrial OS=Saccharomyces cerevisiae GN=MRP4 PE=1 SV=1</t>
  </si>
  <si>
    <t>RT02_YEAST</t>
  </si>
  <si>
    <t>37S ribosomal protein MRP2, mitochondrial OS=Saccharomyces cerevisiae GN=MRP2 PE=1 SV=1</t>
  </si>
  <si>
    <t>RT06_YEAST</t>
  </si>
  <si>
    <t>37S ribosomal protein MRP17, mitochondrial OS=Saccharomyces cerevisiae GN=MRP17 PE=1 SV=1</t>
  </si>
  <si>
    <t>RT13_YEAST</t>
  </si>
  <si>
    <t>37S ribosomal protein MRP13, mitochondrial OS=Saccharomyces cerevisiae GN=MRP13 PE=1 SV=2</t>
  </si>
  <si>
    <t>RT01_YEAST</t>
  </si>
  <si>
    <t>37S ribosomal protein MRP1, mitochondrial OS=Saccharomyces cerevisiae GN=MRP1 PE=1 SV=2</t>
  </si>
  <si>
    <t>HSP30_YEAST</t>
  </si>
  <si>
    <t>30 kDa heat shock protein OS=Saccharomyces cerevisiae GN=HSP30 PE=1 SV=1</t>
  </si>
  <si>
    <t>PDE1_YEAST</t>
  </si>
  <si>
    <t>3',5'-cyclic-nucleotide phosphodiesterase 1 OS=Saccharomyces cerevisiae GN=PDE1 PE=1 SV=2</t>
  </si>
  <si>
    <t>RIB3_YEAST</t>
  </si>
  <si>
    <t>3,4-dihydroxy-2-butanone 4-phosphate synthase OS=Saccharomyces cerevisiae GN=RIB3 PE=1 SV=1</t>
  </si>
  <si>
    <t>ODO1_YEAST</t>
  </si>
  <si>
    <t>2-oxoglutarate dehydrogenase, mitochondrial OS=Saccharomyces cerevisiae GN=KGD1 PE=1 SV=2</t>
  </si>
  <si>
    <t>LEU1_YEAST</t>
  </si>
  <si>
    <t>2-isopropylmalate synthase OS=Saccharomyces cerevisiae GN=LEU4 PE=1 SV=1</t>
  </si>
  <si>
    <t>LEU9_YEAST</t>
  </si>
  <si>
    <t>2-isopropylmalate synthase 2, mitochondrial OS=Saccharomyces cerevisiae GN=LEU9 PE=1 SV=1</t>
  </si>
  <si>
    <t>DOG2_YEAST</t>
  </si>
  <si>
    <t>2-deoxyglucose-6-phosphate phosphatase 2 OS=Saccharomyces cerevisiae GN=DOG2 PE=1 SV=1</t>
  </si>
  <si>
    <t>PANE_YEAST</t>
  </si>
  <si>
    <t>2-dehydropantoate 2-reductase OS=Saccharomyces cerevisiae GN=PAN5 PE=1 SV=1</t>
  </si>
  <si>
    <t>RPN8_YEAST</t>
  </si>
  <si>
    <t>26S proteasome regulatory subunit RPN8 OS=Saccharomyces cerevisiae GN=RPN8 PE=1 SV=3</t>
  </si>
  <si>
    <t>RPN7_YEAST</t>
  </si>
  <si>
    <t>26S proteasome regulatory subunit RPN7 OS=Saccharomyces cerevisiae GN=RPN7 PE=1 SV=3</t>
  </si>
  <si>
    <t>RPN2_YEAST</t>
  </si>
  <si>
    <t>26S proteasome regulatory subunit RPN2 OS=Saccharomyces cerevisiae GN=RPN2 PE=1 SV=4</t>
  </si>
  <si>
    <t>RPN13_YEAST</t>
  </si>
  <si>
    <t>26S proteasome regulatory subunit RPN13 OS=Saccharomyces cerevisiae GN=RPN13 PE=1 SV=1</t>
  </si>
  <si>
    <t>RPN11_YEAST</t>
  </si>
  <si>
    <t>26S proteasome regulatory subunit RPN11 OS=Saccharomyces cerevisiae GN=RPN11 PE=1 SV=1</t>
  </si>
  <si>
    <t>RPN1_YEAST</t>
  </si>
  <si>
    <t>26S proteasome regulatory subunit RPN1 OS=Saccharomyces cerevisiae GN=RPN1 PE=1 SV=3</t>
  </si>
  <si>
    <t>PRS10_YEAST</t>
  </si>
  <si>
    <t>26S protease subunit RPT4 OS=Saccharomyces cerevisiae GN=RPT4 PE=1 SV=4</t>
  </si>
  <si>
    <t>PRS8_YEAST</t>
  </si>
  <si>
    <t>26S protease regulatory subunit 8 homolog OS=Saccharomyces cerevisiae GN=RPT6 PE=1 SV=4</t>
  </si>
  <si>
    <t>PRS7_YEAST</t>
  </si>
  <si>
    <t>26S protease regulatory subunit 7 homolog OS=Saccharomyces cerevisiae GN=RPT1 PE=1 SV=1</t>
  </si>
  <si>
    <t>PRS6B_YEAST</t>
  </si>
  <si>
    <t>26S protease regulatory subunit 6B homolog OS=Saccharomyces cerevisiae GN=RPT3 PE=1 SV=1</t>
  </si>
  <si>
    <t>PRS6A_YEAST</t>
  </si>
  <si>
    <t>26S protease regulatory subunit 6A OS=Saccharomyces cerevisiae GN=RPT5 PE=1 SV=3</t>
  </si>
  <si>
    <t>PRS4_YEAST</t>
  </si>
  <si>
    <t>26S protease regulatory subunit 4 homolog OS=Saccharomyces cerevisiae GN=RPT2 PE=1 SV=3</t>
  </si>
  <si>
    <t>NOB1_YEAST</t>
  </si>
  <si>
    <t>20S-pre-rRNA D-site endonuclease NOB1 OS=Saccharomyces cerevisiae GN=NOB1 PE=1 SV=1</t>
  </si>
  <si>
    <t>13 kDa ribonucleoprotein-associated protein OS=Saccharomyces cerevisiae GN=SNU13 PE=1 SV=1</t>
  </si>
  <si>
    <t>HSP12_YEAST</t>
  </si>
  <si>
    <t>12 kDa heat shock protein OS=Saccharomyces cerevisiae GN=HSP12 PE=1 SV=1</t>
  </si>
  <si>
    <t>CH10_YEAST</t>
  </si>
  <si>
    <t>10 kDa heat shock protein, mitochondrial OS=Saccharomyces cerevisiae GN=HSP10 PE=1 SV=1</t>
  </si>
  <si>
    <t>GLGB_YEAST</t>
  </si>
  <si>
    <t>1,4-alpha-glucan-branching enzyme OS=Saccharomyces cerevisiae GN=GLC3 PE=1 SV=2</t>
  </si>
  <si>
    <t>GAS5_YEAST</t>
  </si>
  <si>
    <t>1,3-beta-glucanosyltransferase GAS5 OS=Saccharomyces cerevisiae GN=GAS5 PE=1 SV=1</t>
  </si>
  <si>
    <t>GAS1_YEAST</t>
  </si>
  <si>
    <t>1,3-beta-glucanosyltransferase GAS1 OS=Saccharomyces cerevisiae GN=GAS1 PE=1 SV=2</t>
  </si>
  <si>
    <t>FKS2_YEAST</t>
  </si>
  <si>
    <t>1,3-beta-glucan synthase component GSC2 OS=Saccharomyces cerevisiae GN=GSC2 PE=1 SV=2</t>
  </si>
  <si>
    <t>FKS1_YEAST</t>
  </si>
  <si>
    <t>1,3-beta-glucan synthase component FKS1 OS=Saccharomyces cerevisiae GN=FKS1 PE=1 SV=2</t>
  </si>
  <si>
    <t>RNQ1_YEAST</t>
  </si>
  <si>
    <t>[PIN+] prion protein RNQ1 OS=Saccharomyces cerevisiae GN=RNQ1 PE=1 SV=2</t>
  </si>
  <si>
    <t>NEW1_YEAST</t>
  </si>
  <si>
    <t>[NU+] prion formation protein 1 OS=Saccharomyces cerevisiae GN=NEW1 PE=1 SV=1</t>
  </si>
  <si>
    <t>BDH1_YEAST</t>
  </si>
  <si>
    <t>(R,R)-butanediol dehydrogenase OS=Saccharomyces cerevisiae GN=BDH1 PE=1 SV=1</t>
  </si>
  <si>
    <t>GPP2_YEAST</t>
  </si>
  <si>
    <t>(DL)-glycerol-3-phosphatase 2 OS=Saccharomyces cerevisiae GN=GPP2 PE=1 SV=1</t>
  </si>
  <si>
    <t>GPP1_YEAST</t>
  </si>
  <si>
    <t>(DL)-glycerol-3-phosphatase 1 OS=Saccharomyces cerevisiae GN=GPP1 PE=1 SV=3</t>
  </si>
  <si>
    <t>MU-HS</t>
  </si>
  <si>
    <t>KO-HS</t>
  </si>
  <si>
    <t>WT-HS</t>
  </si>
  <si>
    <t>MU-GR</t>
  </si>
  <si>
    <t>KO-GR</t>
  </si>
  <si>
    <t>WT-GR</t>
  </si>
  <si>
    <t>Protein</t>
  </si>
  <si>
    <t>Mutant</t>
  </si>
  <si>
    <t>MT-HS</t>
  </si>
  <si>
    <t>MT-GR</t>
  </si>
  <si>
    <t>Protein Name</t>
  </si>
  <si>
    <t>Standard Deviation</t>
  </si>
  <si>
    <t>Fold Increase</t>
  </si>
  <si>
    <t>Growth</t>
  </si>
  <si>
    <t>Error (average deviation from the mean)</t>
  </si>
  <si>
    <t>Average</t>
  </si>
  <si>
    <t>All Observed Proteins</t>
  </si>
  <si>
    <t>Reproducibility between replicate experiments</t>
  </si>
  <si>
    <t>Response to Heat Shock</t>
  </si>
  <si>
    <t>Average emPAI value</t>
  </si>
  <si>
    <t>Percent Increase Accumulation in Insoluble Fraction Upon Heat Shock (HS)</t>
  </si>
  <si>
    <t>emPAI Scores</t>
  </si>
  <si>
    <t>Raw Results from Mascot</t>
  </si>
  <si>
    <t>replicates</t>
  </si>
  <si>
    <t>A, B</t>
  </si>
  <si>
    <t>heat stress</t>
  </si>
  <si>
    <t>HS</t>
  </si>
  <si>
    <t>normal growth</t>
  </si>
  <si>
    <t>GR</t>
  </si>
  <si>
    <t>C297A catalytic inactive mutant</t>
  </si>
  <si>
    <t>MT</t>
  </si>
  <si>
    <t>Yca1 knockout</t>
  </si>
  <si>
    <t>KO</t>
  </si>
  <si>
    <t>BY4741 Wildtype</t>
  </si>
  <si>
    <t>WT</t>
  </si>
  <si>
    <t>Description of the protein as taken from the searched sequence database.</t>
  </si>
  <si>
    <t>Description</t>
  </si>
  <si>
    <t>An estimate of protein abundance based on peptide counting (higher score = more protein abundance).</t>
  </si>
  <si>
    <t>emPAI</t>
  </si>
  <si>
    <t>The number of distinct amino acid sequences within this protein represented by observed mass spectra.  Some amino acid sequences may be represented by multiple ion spectra (e.g. due to variable oxidation states).  Sequences is always &lt;= Matches.</t>
  </si>
  <si>
    <t>Sequences</t>
  </si>
  <si>
    <t>The number of observed spectra that matched to an amino acid sequence that is found in this protein.  (Number in parantheses is the number of those matches with ion scores above a statistical significance threshold).</t>
  </si>
  <si>
    <t>Matches</t>
  </si>
  <si>
    <t>The nominal mass of the protein as listed in the sequence database.</t>
  </si>
  <si>
    <t>Mass</t>
  </si>
  <si>
    <t>Mascot Score.  A non-probabilistic score used to rank protein inferences by the amount of evidence supporting them.</t>
  </si>
  <si>
    <t>Score</t>
  </si>
  <si>
    <t>The alphanumeric index of the protein in the searched database</t>
  </si>
  <si>
    <t>Accession Number</t>
  </si>
  <si>
    <t>Protein identifications are ranked according to a non-probabilistic Score that reflects the overall amount of evidence supporting each protein identification.  Ranks with decimal places indicate additional proteins that have identical or partially identical amino acid sequences.</t>
  </si>
  <si>
    <t>Rank within Sample</t>
  </si>
  <si>
    <t>Protein Summary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</si>
</sst>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sz val="11"/>
      <color rgb="FFFF0000"/>
      <name val="Calibri"/>
      <family val="2"/>
      <scheme val="minor"/>
    </font>
    <font>
      <b/>
      <sz val="11"/>
      <color theme="1"/>
      <name val="Calibri"/>
      <family val="2"/>
      <scheme val="minor"/>
    </font>
    <font>
      <b/>
      <sz val="11"/>
      <color theme="1"/>
      <name val="Times New Roman"/>
      <family val="1"/>
    </font>
    <font>
      <sz val="11"/>
      <color theme="1"/>
      <name val="Times New Roman"/>
      <family val="1"/>
    </font>
    <font>
      <sz val="12"/>
      <color rgb="FFFF0000"/>
      <name val="Calibri"/>
      <family val="2"/>
      <scheme val="minor"/>
    </font>
    <font>
      <sz val="12"/>
      <color theme="1"/>
      <name val="Calibri"/>
      <family val="2"/>
      <scheme val="minor"/>
    </font>
    <font>
      <b/>
      <sz val="12"/>
      <name val="Calibri"/>
      <family val="2"/>
      <scheme val="minor"/>
    </font>
    <font>
      <sz val="10"/>
      <color theme="1"/>
      <name val="Calibri"/>
      <family val="2"/>
      <scheme val="minor"/>
    </font>
    <font>
      <sz val="8"/>
      <color theme="1"/>
      <name val="Calibri"/>
      <family val="2"/>
      <scheme val="minor"/>
    </font>
    <font>
      <b/>
      <i/>
      <sz val="11"/>
      <color theme="1"/>
      <name val="Calibri"/>
      <family val="2"/>
      <scheme val="minor"/>
    </font>
    <font>
      <sz val="10"/>
      <name val="Arial"/>
    </font>
    <font>
      <sz val="10"/>
      <name val="Arial"/>
      <family val="2"/>
    </font>
    <font>
      <b/>
      <sz val="10"/>
      <name val="Arial"/>
      <family val="2"/>
    </font>
    <font>
      <sz val="10"/>
      <color rgb="FFFF0000"/>
      <name val="Arial"/>
      <family val="2"/>
    </font>
    <font>
      <b/>
      <sz val="10"/>
      <color rgb="FFFF0000"/>
      <name val="Arial"/>
      <family val="2"/>
    </font>
  </fonts>
  <fills count="5">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indexed="1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slantDashDot">
        <color auto="1"/>
      </right>
      <top/>
      <bottom/>
      <diagonal/>
    </border>
    <border>
      <left style="slantDashDot">
        <color auto="1"/>
      </left>
      <right/>
      <top/>
      <bottom/>
      <diagonal/>
    </border>
    <border>
      <left style="dotted">
        <color auto="1"/>
      </left>
      <right/>
      <top/>
      <bottom/>
      <diagonal/>
    </border>
    <border>
      <left style="dashed">
        <color auto="1"/>
      </left>
      <right/>
      <top/>
      <bottom/>
      <diagonal/>
    </border>
    <border>
      <left/>
      <right style="thin">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3">
    <xf numFmtId="0" fontId="0" fillId="0" borderId="0"/>
    <xf numFmtId="0" fontId="11" fillId="0" borderId="0"/>
    <xf numFmtId="9" fontId="12" fillId="0" borderId="0" applyFont="0" applyFill="0" applyBorder="0" applyAlignment="0" applyProtection="0"/>
  </cellStyleXfs>
  <cellXfs count="119">
    <xf numFmtId="0" fontId="0" fillId="0" borderId="0" xfId="0"/>
    <xf numFmtId="0" fontId="4" fillId="0" borderId="0" xfId="0" applyFont="1" applyAlignment="1">
      <alignment horizontal="center"/>
    </xf>
    <xf numFmtId="0" fontId="4" fillId="0" borderId="0" xfId="0" applyFont="1"/>
    <xf numFmtId="0" fontId="5" fillId="0" borderId="0" xfId="0" applyFont="1"/>
    <xf numFmtId="0" fontId="6" fillId="0" borderId="0" xfId="0" applyFont="1"/>
    <xf numFmtId="0" fontId="6" fillId="0" borderId="0" xfId="0" applyFont="1" applyAlignment="1">
      <alignment horizontal="center" vertical="center"/>
    </xf>
    <xf numFmtId="0" fontId="6" fillId="0" borderId="1" xfId="0" applyFont="1" applyBorder="1" applyAlignment="1">
      <alignment horizontal="center" vertical="center"/>
    </xf>
    <xf numFmtId="0" fontId="7" fillId="2" borderId="1" xfId="0" applyFont="1" applyFill="1" applyBorder="1" applyAlignment="1">
      <alignment horizontal="center" vertical="center"/>
    </xf>
    <xf numFmtId="0" fontId="6" fillId="0" borderId="2" xfId="0" applyFont="1" applyBorder="1" applyAlignment="1">
      <alignment horizontal="center" vertical="center"/>
    </xf>
    <xf numFmtId="10" fontId="6" fillId="0" borderId="1" xfId="0" applyNumberFormat="1"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10" fontId="6" fillId="0" borderId="6" xfId="0" applyNumberFormat="1"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10" fontId="6" fillId="0" borderId="9" xfId="0" applyNumberFormat="1" applyFont="1" applyBorder="1" applyAlignment="1">
      <alignment horizontal="center" vertical="center"/>
    </xf>
    <xf numFmtId="0" fontId="0" fillId="0" borderId="0" xfId="0" applyFont="1"/>
    <xf numFmtId="0" fontId="0" fillId="0" borderId="0" xfId="0" applyFont="1" applyAlignment="1">
      <alignment horizontal="center" vertical="center"/>
    </xf>
    <xf numFmtId="0" fontId="4" fillId="0" borderId="0" xfId="0" applyFont="1" applyAlignment="1">
      <alignment horizontal="center" vertical="center"/>
    </xf>
    <xf numFmtId="0" fontId="1" fillId="0" borderId="0" xfId="0" applyFont="1"/>
    <xf numFmtId="0" fontId="2" fillId="3" borderId="1" xfId="0" applyFont="1" applyFill="1" applyBorder="1"/>
    <xf numFmtId="0" fontId="2" fillId="3" borderId="1" xfId="0" applyFont="1" applyFill="1" applyBorder="1" applyAlignment="1">
      <alignment horizontal="center"/>
    </xf>
    <xf numFmtId="0" fontId="0" fillId="0" borderId="10" xfId="0" applyBorder="1"/>
    <xf numFmtId="0" fontId="0" fillId="0" borderId="11" xfId="0" applyBorder="1"/>
    <xf numFmtId="164" fontId="0" fillId="0" borderId="11" xfId="0" applyNumberFormat="1" applyBorder="1" applyAlignment="1">
      <alignment horizontal="center"/>
    </xf>
    <xf numFmtId="0" fontId="0" fillId="0" borderId="12" xfId="0" applyBorder="1"/>
    <xf numFmtId="0" fontId="0" fillId="0" borderId="0" xfId="0" applyBorder="1"/>
    <xf numFmtId="164" fontId="0" fillId="0" borderId="0" xfId="0" applyNumberFormat="1" applyBorder="1" applyAlignment="1">
      <alignment horizontal="center"/>
    </xf>
    <xf numFmtId="0" fontId="0" fillId="0" borderId="13" xfId="0" applyBorder="1"/>
    <xf numFmtId="0" fontId="0" fillId="0" borderId="14" xfId="0" applyBorder="1"/>
    <xf numFmtId="164" fontId="0" fillId="0" borderId="14" xfId="0" applyNumberFormat="1" applyBorder="1" applyAlignment="1">
      <alignment horizontal="center"/>
    </xf>
    <xf numFmtId="0" fontId="2" fillId="2" borderId="1" xfId="0" applyFont="1" applyFill="1" applyBorder="1"/>
    <xf numFmtId="11" fontId="0" fillId="0" borderId="0" xfId="0" applyNumberFormat="1"/>
    <xf numFmtId="0" fontId="0" fillId="0" borderId="0" xfId="0" applyNumberFormat="1"/>
    <xf numFmtId="0" fontId="2" fillId="2" borderId="1" xfId="0" applyFont="1" applyFill="1" applyBorder="1" applyAlignment="1">
      <alignment horizontal="center"/>
    </xf>
    <xf numFmtId="0" fontId="10" fillId="2" borderId="1" xfId="0" applyFont="1" applyFill="1" applyBorder="1" applyAlignment="1">
      <alignment horizontal="center"/>
    </xf>
    <xf numFmtId="0" fontId="0" fillId="0" borderId="12" xfId="0" applyFill="1" applyBorder="1"/>
    <xf numFmtId="0" fontId="0" fillId="0" borderId="0" xfId="0" applyNumberFormat="1" applyAlignment="1">
      <alignment horizontal="center"/>
    </xf>
    <xf numFmtId="0" fontId="0" fillId="0" borderId="0" xfId="0" applyAlignment="1">
      <alignment horizontal="center"/>
    </xf>
    <xf numFmtId="0" fontId="11" fillId="0" borderId="0" xfId="1"/>
    <xf numFmtId="0" fontId="11" fillId="0" borderId="12" xfId="1" applyBorder="1"/>
    <xf numFmtId="2" fontId="11" fillId="0" borderId="15" xfId="1" applyNumberFormat="1" applyBorder="1" applyAlignment="1">
      <alignment horizontal="center"/>
    </xf>
    <xf numFmtId="2" fontId="11" fillId="0" borderId="0" xfId="1" applyNumberFormat="1" applyBorder="1" applyAlignment="1">
      <alignment horizontal="center"/>
    </xf>
    <xf numFmtId="2" fontId="11" fillId="0" borderId="16" xfId="1" applyNumberFormat="1" applyBorder="1" applyAlignment="1">
      <alignment horizontal="center"/>
    </xf>
    <xf numFmtId="2" fontId="11" fillId="0" borderId="17" xfId="1" applyNumberFormat="1" applyBorder="1" applyAlignment="1">
      <alignment horizontal="center"/>
    </xf>
    <xf numFmtId="2" fontId="11" fillId="0" borderId="18" xfId="1" applyNumberFormat="1" applyBorder="1" applyAlignment="1">
      <alignment horizontal="center"/>
    </xf>
    <xf numFmtId="0" fontId="11" fillId="0" borderId="0" xfId="1" applyBorder="1" applyAlignment="1">
      <alignment horizontal="center"/>
    </xf>
    <xf numFmtId="0" fontId="11" fillId="0" borderId="18" xfId="1" applyBorder="1" applyAlignment="1">
      <alignment horizontal="center"/>
    </xf>
    <xf numFmtId="0" fontId="11" fillId="0" borderId="16" xfId="1" applyBorder="1" applyAlignment="1">
      <alignment horizontal="center"/>
    </xf>
    <xf numFmtId="9" fontId="0" fillId="0" borderId="19" xfId="2" applyFont="1" applyBorder="1"/>
    <xf numFmtId="9" fontId="0" fillId="0" borderId="0" xfId="2" applyFont="1" applyBorder="1"/>
    <xf numFmtId="9" fontId="0" fillId="0" borderId="18" xfId="2" applyFont="1" applyBorder="1"/>
    <xf numFmtId="9" fontId="0" fillId="0" borderId="0" xfId="2" applyFont="1"/>
    <xf numFmtId="9" fontId="0" fillId="0" borderId="19" xfId="2" applyFont="1" applyBorder="1" applyAlignment="1">
      <alignment horizontal="center"/>
    </xf>
    <xf numFmtId="9" fontId="0" fillId="0" borderId="0" xfId="2" applyFont="1" applyBorder="1" applyAlignment="1">
      <alignment horizontal="center"/>
    </xf>
    <xf numFmtId="9" fontId="0" fillId="0" borderId="18" xfId="2" applyFont="1" applyBorder="1" applyAlignment="1">
      <alignment horizontal="center"/>
    </xf>
    <xf numFmtId="9" fontId="11" fillId="0" borderId="12" xfId="1" applyNumberFormat="1" applyBorder="1" applyAlignment="1">
      <alignment horizontal="center"/>
    </xf>
    <xf numFmtId="0" fontId="11" fillId="0" borderId="0" xfId="1" applyBorder="1"/>
    <xf numFmtId="0" fontId="11" fillId="0" borderId="18" xfId="1" applyBorder="1"/>
    <xf numFmtId="0" fontId="11" fillId="0" borderId="16" xfId="1" applyBorder="1"/>
    <xf numFmtId="0" fontId="13" fillId="0" borderId="15" xfId="1" applyFont="1" applyFill="1" applyBorder="1"/>
    <xf numFmtId="0" fontId="13" fillId="0" borderId="0" xfId="1" applyFont="1" applyFill="1" applyBorder="1"/>
    <xf numFmtId="0" fontId="13" fillId="0" borderId="16" xfId="1" applyFont="1" applyFill="1" applyBorder="1"/>
    <xf numFmtId="0" fontId="13" fillId="0" borderId="17" xfId="1" applyFont="1" applyFill="1" applyBorder="1"/>
    <xf numFmtId="0" fontId="13" fillId="0" borderId="18" xfId="1" applyFont="1" applyFill="1" applyBorder="1"/>
    <xf numFmtId="0" fontId="13" fillId="0" borderId="0" xfId="1" applyFont="1" applyFill="1" applyBorder="1" applyAlignment="1">
      <alignment horizontal="center"/>
    </xf>
    <xf numFmtId="0" fontId="13" fillId="0" borderId="18" xfId="1" applyFont="1" applyFill="1" applyBorder="1" applyAlignment="1">
      <alignment horizontal="center"/>
    </xf>
    <xf numFmtId="0" fontId="13" fillId="0" borderId="16" xfId="1" applyFont="1" applyFill="1" applyBorder="1" applyAlignment="1">
      <alignment horizontal="center"/>
    </xf>
    <xf numFmtId="0" fontId="13" fillId="0" borderId="19" xfId="1" applyFont="1" applyFill="1" applyBorder="1" applyAlignment="1">
      <alignment horizontal="center"/>
    </xf>
    <xf numFmtId="0" fontId="13" fillId="0" borderId="12" xfId="1" applyFont="1" applyFill="1" applyBorder="1"/>
    <xf numFmtId="0" fontId="13" fillId="0" borderId="0" xfId="1" applyFont="1" applyBorder="1"/>
    <xf numFmtId="0" fontId="13" fillId="0" borderId="16" xfId="1" applyFont="1" applyBorder="1"/>
    <xf numFmtId="0" fontId="12" fillId="0" borderId="0" xfId="1" applyFont="1" applyBorder="1" applyAlignment="1">
      <alignment horizontal="center"/>
    </xf>
    <xf numFmtId="0" fontId="12" fillId="0" borderId="0" xfId="1" applyFont="1"/>
    <xf numFmtId="0" fontId="14" fillId="0" borderId="0" xfId="1" applyFont="1"/>
    <xf numFmtId="0" fontId="15" fillId="0" borderId="0" xfId="1" applyFont="1"/>
    <xf numFmtId="0" fontId="13" fillId="0" borderId="0" xfId="1" applyFont="1" applyAlignment="1">
      <alignment horizontal="center"/>
    </xf>
    <xf numFmtId="0" fontId="11" fillId="0" borderId="0" xfId="1" applyAlignment="1">
      <alignment horizontal="center"/>
    </xf>
    <xf numFmtId="0" fontId="11" fillId="0" borderId="9" xfId="1" applyBorder="1" applyAlignment="1">
      <alignment wrapText="1"/>
    </xf>
    <xf numFmtId="0" fontId="13" fillId="0" borderId="7" xfId="1" applyFont="1" applyBorder="1" applyAlignment="1">
      <alignment horizontal="center"/>
    </xf>
    <xf numFmtId="0" fontId="11" fillId="0" borderId="6" xfId="1" applyBorder="1" applyAlignment="1">
      <alignment wrapText="1"/>
    </xf>
    <xf numFmtId="0" fontId="13" fillId="0" borderId="5" xfId="1" applyFont="1" applyBorder="1" applyAlignment="1">
      <alignment horizontal="center"/>
    </xf>
    <xf numFmtId="0" fontId="13" fillId="0" borderId="5" xfId="1" applyFont="1" applyBorder="1" applyAlignment="1">
      <alignment horizontal="center" wrapText="1"/>
    </xf>
    <xf numFmtId="0" fontId="11" fillId="0" borderId="22" xfId="1" applyBorder="1" applyAlignment="1">
      <alignment horizontal="center"/>
    </xf>
    <xf numFmtId="0" fontId="11" fillId="0" borderId="21" xfId="1" applyBorder="1" applyAlignment="1">
      <alignment horizontal="center"/>
    </xf>
    <xf numFmtId="0" fontId="11" fillId="0" borderId="20" xfId="1" applyBorder="1" applyAlignment="1">
      <alignment horizontal="center"/>
    </xf>
    <xf numFmtId="0" fontId="12" fillId="0" borderId="25" xfId="1" applyFont="1" applyBorder="1" applyAlignment="1">
      <alignment horizontal="center"/>
    </xf>
    <xf numFmtId="0" fontId="12" fillId="0" borderId="24" xfId="1" applyFont="1" applyBorder="1" applyAlignment="1">
      <alignment horizontal="center"/>
    </xf>
    <xf numFmtId="0" fontId="12" fillId="0" borderId="22" xfId="1" applyFont="1" applyBorder="1" applyAlignment="1">
      <alignment horizontal="center"/>
    </xf>
    <xf numFmtId="0" fontId="12" fillId="0" borderId="21" xfId="1" applyFont="1" applyBorder="1" applyAlignment="1">
      <alignment horizontal="center"/>
    </xf>
    <xf numFmtId="0" fontId="12" fillId="0" borderId="20" xfId="1" applyFont="1" applyBorder="1" applyAlignment="1">
      <alignment horizontal="center"/>
    </xf>
    <xf numFmtId="0" fontId="12" fillId="0" borderId="23" xfId="1" applyFont="1" applyBorder="1" applyAlignment="1">
      <alignment horizontal="center"/>
    </xf>
    <xf numFmtId="0" fontId="13" fillId="0" borderId="22" xfId="1" applyFont="1" applyBorder="1" applyAlignment="1">
      <alignment horizontal="center"/>
    </xf>
    <xf numFmtId="0" fontId="13" fillId="0" borderId="20" xfId="1" applyFont="1" applyBorder="1" applyAlignment="1">
      <alignment horizontal="center"/>
    </xf>
    <xf numFmtId="0" fontId="11" fillId="0" borderId="25" xfId="1" applyBorder="1" applyAlignment="1">
      <alignment horizontal="center"/>
    </xf>
    <xf numFmtId="0" fontId="11" fillId="0" borderId="24" xfId="1" applyBorder="1" applyAlignment="1">
      <alignment horizontal="center"/>
    </xf>
    <xf numFmtId="0" fontId="11" fillId="0" borderId="23" xfId="1" applyBorder="1" applyAlignment="1">
      <alignment horizontal="center"/>
    </xf>
    <xf numFmtId="0" fontId="13" fillId="4" borderId="27" xfId="1" applyFont="1" applyFill="1" applyBorder="1" applyAlignment="1">
      <alignment horizontal="center"/>
    </xf>
    <xf numFmtId="0" fontId="13" fillId="4" borderId="26" xfId="1" applyFont="1" applyFill="1" applyBorder="1" applyAlignment="1">
      <alignment horizontal="center"/>
    </xf>
    <xf numFmtId="0" fontId="2" fillId="0" borderId="1" xfId="0" applyFont="1" applyBorder="1" applyAlignment="1">
      <alignment horizontal="center"/>
    </xf>
    <xf numFmtId="0" fontId="0" fillId="0" borderId="2" xfId="0" applyBorder="1" applyAlignment="1">
      <alignment horizontal="center" vertical="center" textRotation="90" wrapText="1"/>
    </xf>
    <xf numFmtId="0" fontId="0" fillId="0" borderId="3" xfId="0" applyBorder="1" applyAlignment="1">
      <alignment horizontal="center" vertical="center" textRotation="90" wrapText="1"/>
    </xf>
    <xf numFmtId="0" fontId="0" fillId="0" borderId="4" xfId="0" applyBorder="1" applyAlignment="1">
      <alignment horizontal="center" vertical="center" textRotation="90" wrapText="1"/>
    </xf>
    <xf numFmtId="164" fontId="9" fillId="0" borderId="2" xfId="0" applyNumberFormat="1" applyFont="1" applyBorder="1" applyAlignment="1">
      <alignment horizontal="center" vertical="center" textRotation="90" wrapText="1"/>
    </xf>
    <xf numFmtId="164" fontId="9" fillId="0" borderId="4" xfId="0" applyNumberFormat="1" applyFont="1" applyBorder="1" applyAlignment="1">
      <alignment horizontal="center" vertical="center" textRotation="90" wrapText="1"/>
    </xf>
    <xf numFmtId="0" fontId="8" fillId="0" borderId="2"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164" fontId="0" fillId="0" borderId="2" xfId="0" applyNumberFormat="1" applyBorder="1" applyAlignment="1">
      <alignment horizontal="center" vertical="center" textRotation="90"/>
    </xf>
    <xf numFmtId="164" fontId="0" fillId="0" borderId="3" xfId="0" applyNumberFormat="1" applyBorder="1" applyAlignment="1">
      <alignment horizontal="center" vertical="center" textRotation="90"/>
    </xf>
    <xf numFmtId="164" fontId="0" fillId="0" borderId="4" xfId="0" applyNumberFormat="1" applyBorder="1" applyAlignment="1">
      <alignment horizontal="center" vertical="center" textRotation="90"/>
    </xf>
    <xf numFmtId="164" fontId="0" fillId="0" borderId="2" xfId="0" applyNumberFormat="1" applyBorder="1" applyAlignment="1">
      <alignment horizontal="center" vertical="center" textRotation="90" wrapText="1"/>
    </xf>
    <xf numFmtId="164" fontId="0" fillId="0" borderId="3" xfId="0" applyNumberFormat="1" applyBorder="1" applyAlignment="1">
      <alignment horizontal="center" vertical="center" textRotation="90" wrapText="1"/>
    </xf>
    <xf numFmtId="164" fontId="0" fillId="0" borderId="4" xfId="0" applyNumberFormat="1" applyBorder="1" applyAlignment="1">
      <alignment horizontal="center" vertical="center" textRotation="90" wrapText="1"/>
    </xf>
    <xf numFmtId="0" fontId="0" fillId="0" borderId="2" xfId="0" applyBorder="1" applyAlignment="1">
      <alignment horizontal="center" vertical="center" textRotation="90"/>
    </xf>
    <xf numFmtId="0" fontId="0" fillId="0" borderId="3" xfId="0" applyBorder="1" applyAlignment="1">
      <alignment horizontal="center" vertical="center" textRotation="90"/>
    </xf>
    <xf numFmtId="0" fontId="0" fillId="0" borderId="4" xfId="0" applyBorder="1" applyAlignment="1">
      <alignment horizontal="center" vertical="center" textRotation="90"/>
    </xf>
    <xf numFmtId="0" fontId="3" fillId="0" borderId="0" xfId="0" applyFont="1" applyAlignment="1">
      <alignment horizontal="center"/>
    </xf>
  </cellXfs>
  <cellStyles count="3">
    <cellStyle name="Normal" xfId="0" builtinId="0"/>
    <cellStyle name="Normal 2"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mn-lt"/>
              </a:defRPr>
            </a:pPr>
            <a:r>
              <a:rPr lang="en-CA" sz="1600">
                <a:latin typeface="+mn-lt"/>
              </a:rPr>
              <a:t>Number of Proteins Identified</a:t>
            </a:r>
          </a:p>
        </c:rich>
      </c:tx>
      <c:overlay val="0"/>
    </c:title>
    <c:autoTitleDeleted val="0"/>
    <c:plotArea>
      <c:layout/>
      <c:barChart>
        <c:barDir val="col"/>
        <c:grouping val="clustered"/>
        <c:varyColors val="0"/>
        <c:ser>
          <c:idx val="0"/>
          <c:order val="0"/>
          <c:tx>
            <c:strRef>
              <c:f>'Table S4 - Experiment Summary'!$D$27</c:f>
              <c:strCache>
                <c:ptCount val="1"/>
                <c:pt idx="0">
                  <c:v>Exp A</c:v>
                </c:pt>
              </c:strCache>
            </c:strRef>
          </c:tx>
          <c:invertIfNegative val="0"/>
          <c:val>
            <c:numRef>
              <c:f>'Table S4 - Experiment Summary'!$D$28:$D$33</c:f>
              <c:numCache>
                <c:formatCode>General</c:formatCode>
                <c:ptCount val="6"/>
                <c:pt idx="0">
                  <c:v>678</c:v>
                </c:pt>
                <c:pt idx="1">
                  <c:v>880</c:v>
                </c:pt>
                <c:pt idx="2">
                  <c:v>769</c:v>
                </c:pt>
                <c:pt idx="3">
                  <c:v>1178</c:v>
                </c:pt>
                <c:pt idx="4">
                  <c:v>1180</c:v>
                </c:pt>
                <c:pt idx="5">
                  <c:v>1315</c:v>
                </c:pt>
              </c:numCache>
            </c:numRef>
          </c:val>
          <c:extLst>
            <c:ext xmlns:c15="http://schemas.microsoft.com/office/drawing/2012/chart" uri="{02D57815-91ED-43cb-92C2-25804820EDAC}">
              <c15:filteredCategoryTitle>
                <c15:cat>
                  <c:multiLvlStrRef>
                    <c:extLst>
                      <c:ext uri="{02D57815-91ED-43cb-92C2-25804820EDAC}">
                        <c15:formulaRef>
                          <c15:sqref>Graph!#REF!</c15:sqref>
                        </c15:formulaRef>
                      </c:ext>
                    </c:extLst>
                  </c:multiLvlStrRef>
                </c15:cat>
              </c15:filteredCategoryTitle>
            </c:ext>
            <c:ext xmlns:c16="http://schemas.microsoft.com/office/drawing/2014/chart" uri="{C3380CC4-5D6E-409C-BE32-E72D297353CC}">
              <c16:uniqueId val="{00000000-3476-4C98-ABD8-B3C0B36A869B}"/>
            </c:ext>
          </c:extLst>
        </c:ser>
        <c:ser>
          <c:idx val="1"/>
          <c:order val="1"/>
          <c:tx>
            <c:strRef>
              <c:f>'Table S4 - Experiment Summary'!$G$27</c:f>
              <c:strCache>
                <c:ptCount val="1"/>
                <c:pt idx="0">
                  <c:v>Exp B</c:v>
                </c:pt>
              </c:strCache>
            </c:strRef>
          </c:tx>
          <c:invertIfNegative val="0"/>
          <c:val>
            <c:numRef>
              <c:f>'Table S4 - Experiment Summary'!$G$28:$G$33</c:f>
              <c:numCache>
                <c:formatCode>General</c:formatCode>
                <c:ptCount val="6"/>
                <c:pt idx="0">
                  <c:v>573</c:v>
                </c:pt>
                <c:pt idx="1">
                  <c:v>876</c:v>
                </c:pt>
                <c:pt idx="2">
                  <c:v>680</c:v>
                </c:pt>
                <c:pt idx="3">
                  <c:v>1181</c:v>
                </c:pt>
                <c:pt idx="4">
                  <c:v>1015</c:v>
                </c:pt>
                <c:pt idx="5">
                  <c:v>748</c:v>
                </c:pt>
              </c:numCache>
            </c:numRef>
          </c:val>
          <c:extLst>
            <c:ext xmlns:c15="http://schemas.microsoft.com/office/drawing/2012/chart" uri="{02D57815-91ED-43cb-92C2-25804820EDAC}">
              <c15:filteredCategoryTitle>
                <c15:cat>
                  <c:multiLvlStrRef>
                    <c:extLst>
                      <c:ext uri="{02D57815-91ED-43cb-92C2-25804820EDAC}">
                        <c15:formulaRef>
                          <c15:sqref>Graph!#REF!</c15:sqref>
                        </c15:formulaRef>
                      </c:ext>
                    </c:extLst>
                  </c:multiLvlStrRef>
                </c15:cat>
              </c15:filteredCategoryTitle>
            </c:ext>
            <c:ext xmlns:c16="http://schemas.microsoft.com/office/drawing/2014/chart" uri="{C3380CC4-5D6E-409C-BE32-E72D297353CC}">
              <c16:uniqueId val="{00000001-3476-4C98-ABD8-B3C0B36A869B}"/>
            </c:ext>
          </c:extLst>
        </c:ser>
        <c:dLbls>
          <c:showLegendKey val="0"/>
          <c:showVal val="0"/>
          <c:showCatName val="0"/>
          <c:showSerName val="0"/>
          <c:showPercent val="0"/>
          <c:showBubbleSize val="0"/>
        </c:dLbls>
        <c:gapWidth val="150"/>
        <c:axId val="120691328"/>
        <c:axId val="110850816"/>
      </c:barChart>
      <c:catAx>
        <c:axId val="120691328"/>
        <c:scaling>
          <c:orientation val="minMax"/>
        </c:scaling>
        <c:delete val="0"/>
        <c:axPos val="b"/>
        <c:numFmt formatCode="General" sourceLinked="0"/>
        <c:majorTickMark val="out"/>
        <c:minorTickMark val="none"/>
        <c:tickLblPos val="nextTo"/>
        <c:crossAx val="110850816"/>
        <c:crosses val="autoZero"/>
        <c:auto val="1"/>
        <c:lblAlgn val="ctr"/>
        <c:lblOffset val="100"/>
        <c:noMultiLvlLbl val="0"/>
      </c:catAx>
      <c:valAx>
        <c:axId val="110850816"/>
        <c:scaling>
          <c:orientation val="minMax"/>
        </c:scaling>
        <c:delete val="0"/>
        <c:axPos val="l"/>
        <c:majorGridlines/>
        <c:numFmt formatCode="General" sourceLinked="1"/>
        <c:majorTickMark val="out"/>
        <c:minorTickMark val="none"/>
        <c:tickLblPos val="nextTo"/>
        <c:txPr>
          <a:bodyPr/>
          <a:lstStyle/>
          <a:p>
            <a:pPr>
              <a:defRPr sz="1200" baseline="0">
                <a:latin typeface="+mn-lt"/>
              </a:defRPr>
            </a:pPr>
            <a:endParaRPr lang="en-US"/>
          </a:p>
        </c:txPr>
        <c:crossAx val="120691328"/>
        <c:crosses val="autoZero"/>
        <c:crossBetween val="between"/>
      </c:valAx>
    </c:plotArea>
    <c:legend>
      <c:legendPos val="r"/>
      <c:overlay val="0"/>
      <c:txPr>
        <a:bodyPr/>
        <a:lstStyle/>
        <a:p>
          <a:pPr>
            <a:defRPr sz="1200" baseline="0">
              <a:latin typeface="+mn-lt"/>
            </a:defRPr>
          </a:pPr>
          <a:endParaRPr lang="en-US"/>
        </a:p>
      </c:txPr>
    </c:legend>
    <c:plotVisOnly val="1"/>
    <c:dispBlanksAs val="gap"/>
    <c:showDLblsOverMax val="0"/>
  </c:chart>
  <c:txPr>
    <a:bodyPr/>
    <a:lstStyle/>
    <a:p>
      <a:pPr>
        <a:defRPr sz="900">
          <a:latin typeface="Myriad Pro" panose="020B0503030403020204" pitchFamily="34" charset="0"/>
          <a:ea typeface="Adobe Heiti Std R" panose="020B0400000000000000" pitchFamily="34" charset="-128"/>
          <a:cs typeface="Times New Roman" panose="02020603050405020304" pitchFamily="18" charset="0"/>
        </a:defRPr>
      </a:pPr>
      <a:endParaRPr lang="en-US"/>
    </a:p>
  </c:txPr>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19049</xdr:rowOff>
    </xdr:from>
    <xdr:to>
      <xdr:col>7</xdr:col>
      <xdr:colOff>409575</xdr:colOff>
      <xdr:row>23</xdr:row>
      <xdr:rowOff>47625</xdr:rowOff>
    </xdr:to>
    <xdr:graphicFrame macro="">
      <xdr:nvGraphicFramePr>
        <xdr:cNvPr id="2" name="Chart 1">
          <a:extLst>
            <a:ext uri="{FF2B5EF4-FFF2-40B4-BE49-F238E27FC236}">
              <a16:creationId xmlns:a16="http://schemas.microsoft.com/office/drawing/2014/main" id="{B070DA8C-65AC-43BC-A628-82FC396535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mits\Documents\phd\thesis\appendix\Table%20S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T-GR-A"/>
      <sheetName val="KO-GR-A"/>
      <sheetName val="MT-GR-A"/>
      <sheetName val="WT-HS-A"/>
      <sheetName val="KO-HS-A"/>
      <sheetName val="MT-HS-A"/>
      <sheetName val="WT-GR-B"/>
      <sheetName val="KO-GR-B"/>
      <sheetName val="MT-GR-B"/>
      <sheetName val="WT-HS-B"/>
      <sheetName val="KO-HS-B"/>
      <sheetName val="MT-HS-B"/>
      <sheetName val="Index"/>
      <sheetName val="Sheet1"/>
    </sheetNames>
    <sheetDataSet>
      <sheetData sheetId="0">
        <row r="2">
          <cell r="I2" t="str">
            <v>AATM_YEAST</v>
          </cell>
          <cell r="J2">
            <v>7.0000000000000007E-2</v>
          </cell>
        </row>
        <row r="3">
          <cell r="I3" t="str">
            <v>ABF2_YEAST</v>
          </cell>
          <cell r="J3">
            <v>0.17</v>
          </cell>
        </row>
        <row r="4">
          <cell r="I4" t="str">
            <v>ABP1_YEAST</v>
          </cell>
          <cell r="J4">
            <v>0.05</v>
          </cell>
        </row>
        <row r="5">
          <cell r="I5" t="str">
            <v>ACAC_YEAST</v>
          </cell>
          <cell r="J5">
            <v>1.48</v>
          </cell>
        </row>
        <row r="6">
          <cell r="I6" t="str">
            <v>ACON_YEAST</v>
          </cell>
          <cell r="J6">
            <v>0.04</v>
          </cell>
        </row>
        <row r="7">
          <cell r="I7" t="str">
            <v>ACS2_YEAST</v>
          </cell>
          <cell r="J7">
            <v>0.1</v>
          </cell>
        </row>
        <row r="8">
          <cell r="I8" t="str">
            <v>ACT_YEAST</v>
          </cell>
          <cell r="J8">
            <v>1.48</v>
          </cell>
        </row>
        <row r="9">
          <cell r="I9" t="str">
            <v>ADD37_YEAST</v>
          </cell>
          <cell r="J9">
            <v>0.17</v>
          </cell>
        </row>
        <row r="10">
          <cell r="I10" t="str">
            <v>ADH1_YEAST</v>
          </cell>
          <cell r="J10">
            <v>1.54</v>
          </cell>
        </row>
        <row r="11">
          <cell r="I11" t="str">
            <v>ADH3_YEAST</v>
          </cell>
          <cell r="J11">
            <v>0.09</v>
          </cell>
        </row>
        <row r="12">
          <cell r="I12" t="str">
            <v>ADT2_YEAST</v>
          </cell>
          <cell r="J12">
            <v>1.71</v>
          </cell>
        </row>
        <row r="13">
          <cell r="I13" t="str">
            <v>ADY4_YEAST</v>
          </cell>
          <cell r="J13">
            <v>0.06</v>
          </cell>
        </row>
        <row r="14">
          <cell r="I14" t="str">
            <v>AFR1_YEAST</v>
          </cell>
          <cell r="J14">
            <v>0.05</v>
          </cell>
        </row>
        <row r="15">
          <cell r="I15" t="str">
            <v>AGE1_YEAST</v>
          </cell>
          <cell r="J15">
            <v>7.0000000000000007E-2</v>
          </cell>
        </row>
        <row r="16">
          <cell r="I16" t="str">
            <v>AHA1_YEAST</v>
          </cell>
          <cell r="J16">
            <v>0.09</v>
          </cell>
        </row>
        <row r="17">
          <cell r="I17" t="str">
            <v>AIM38_YEAST</v>
          </cell>
          <cell r="J17">
            <v>0.14000000000000001</v>
          </cell>
        </row>
        <row r="18">
          <cell r="I18" t="str">
            <v>AKL1_YEAST</v>
          </cell>
          <cell r="J18">
            <v>0.15</v>
          </cell>
        </row>
        <row r="19">
          <cell r="I19" t="str">
            <v>AMPM1_YEAST</v>
          </cell>
          <cell r="J19">
            <v>0.08</v>
          </cell>
        </row>
        <row r="20">
          <cell r="I20" t="str">
            <v>AP1M1_YEAST</v>
          </cell>
          <cell r="J20">
            <v>7.0000000000000007E-2</v>
          </cell>
        </row>
        <row r="21">
          <cell r="I21" t="str">
            <v>AP1S1_YEAST</v>
          </cell>
          <cell r="J21">
            <v>0.2</v>
          </cell>
        </row>
        <row r="22">
          <cell r="I22" t="str">
            <v>AP2M_YEAST</v>
          </cell>
          <cell r="J22">
            <v>0.06</v>
          </cell>
        </row>
        <row r="23">
          <cell r="I23" t="str">
            <v>AP2S_YEAST</v>
          </cell>
          <cell r="J23">
            <v>0.21</v>
          </cell>
        </row>
        <row r="24">
          <cell r="I24" t="str">
            <v>ARA2_YEAST</v>
          </cell>
          <cell r="J24">
            <v>0.09</v>
          </cell>
        </row>
        <row r="25">
          <cell r="I25" t="str">
            <v>ARB1_YEAST</v>
          </cell>
          <cell r="J25">
            <v>0.28999999999999998</v>
          </cell>
        </row>
        <row r="26">
          <cell r="I26" t="str">
            <v>ARG56_YEAST</v>
          </cell>
          <cell r="J26">
            <v>0.08</v>
          </cell>
        </row>
        <row r="27">
          <cell r="I27" t="str">
            <v>ARO1_YEAST</v>
          </cell>
          <cell r="J27">
            <v>0.08</v>
          </cell>
        </row>
        <row r="28">
          <cell r="I28" t="str">
            <v>AROC_YEAST</v>
          </cell>
          <cell r="J28">
            <v>0.52</v>
          </cell>
        </row>
        <row r="29">
          <cell r="I29" t="str">
            <v>ARP2_YEAST</v>
          </cell>
          <cell r="J29">
            <v>0.37</v>
          </cell>
        </row>
        <row r="30">
          <cell r="I30" t="str">
            <v>ARP3_YEAST</v>
          </cell>
          <cell r="J30">
            <v>7.0000000000000007E-2</v>
          </cell>
        </row>
        <row r="31">
          <cell r="I31" t="str">
            <v>ARP9_YEAST</v>
          </cell>
          <cell r="J31">
            <v>7.0000000000000007E-2</v>
          </cell>
        </row>
        <row r="32">
          <cell r="I32" t="str">
            <v>ARPC1_YEAST</v>
          </cell>
          <cell r="J32">
            <v>0.08</v>
          </cell>
        </row>
        <row r="33">
          <cell r="I33" t="str">
            <v>ARPC2_YEAST</v>
          </cell>
          <cell r="J33">
            <v>0.09</v>
          </cell>
        </row>
        <row r="34">
          <cell r="I34" t="str">
            <v>ARPC3_YEAST</v>
          </cell>
          <cell r="J34">
            <v>0.64</v>
          </cell>
        </row>
        <row r="35">
          <cell r="I35" t="str">
            <v>ARPC4_YEAST</v>
          </cell>
          <cell r="J35">
            <v>0.67</v>
          </cell>
        </row>
        <row r="36">
          <cell r="I36" t="str">
            <v>ARPC5_YEAST</v>
          </cell>
          <cell r="J36">
            <v>0.22</v>
          </cell>
        </row>
        <row r="37">
          <cell r="I37" t="str">
            <v>ARX1_YEAST</v>
          </cell>
          <cell r="J37">
            <v>0.05</v>
          </cell>
        </row>
        <row r="38">
          <cell r="I38" t="str">
            <v>ASK10_YEAST</v>
          </cell>
          <cell r="J38">
            <v>0.03</v>
          </cell>
        </row>
        <row r="39">
          <cell r="I39" t="str">
            <v>AST1_YEAST</v>
          </cell>
          <cell r="J39">
            <v>7.0000000000000007E-2</v>
          </cell>
        </row>
        <row r="40">
          <cell r="I40" t="str">
            <v>ATC4_YEAST</v>
          </cell>
          <cell r="J40">
            <v>0.02</v>
          </cell>
        </row>
        <row r="41">
          <cell r="I41" t="str">
            <v>ATH1_YEAST</v>
          </cell>
          <cell r="J41">
            <v>0.03</v>
          </cell>
        </row>
        <row r="42">
          <cell r="I42" t="str">
            <v>ATO3_YEAST</v>
          </cell>
          <cell r="J42">
            <v>0.12</v>
          </cell>
        </row>
        <row r="43">
          <cell r="I43" t="str">
            <v>ATP10_YEAST</v>
          </cell>
          <cell r="J43">
            <v>0.11</v>
          </cell>
        </row>
        <row r="44">
          <cell r="I44" t="str">
            <v>ATPA_YEAST</v>
          </cell>
          <cell r="J44">
            <v>0.19</v>
          </cell>
        </row>
        <row r="45">
          <cell r="I45" t="str">
            <v>ATPB_YEAST</v>
          </cell>
          <cell r="J45">
            <v>0.37</v>
          </cell>
        </row>
        <row r="46">
          <cell r="I46" t="str">
            <v>ATPN_YEAST</v>
          </cell>
          <cell r="J46">
            <v>0.28999999999999998</v>
          </cell>
        </row>
        <row r="47">
          <cell r="I47" t="str">
            <v>ATR_YEAST</v>
          </cell>
          <cell r="J47">
            <v>0.01</v>
          </cell>
        </row>
        <row r="48">
          <cell r="I48" t="str">
            <v>AVO2_YEAST</v>
          </cell>
          <cell r="J48">
            <v>0.08</v>
          </cell>
        </row>
        <row r="49">
          <cell r="I49" t="str">
            <v>BBC1_YEAST</v>
          </cell>
          <cell r="J49">
            <v>0.42</v>
          </cell>
        </row>
        <row r="50">
          <cell r="I50" t="str">
            <v>BCA1_YEAST</v>
          </cell>
          <cell r="J50">
            <v>0.08</v>
          </cell>
        </row>
        <row r="51">
          <cell r="I51" t="str">
            <v>BCK1_YEAST</v>
          </cell>
          <cell r="J51">
            <v>0.02</v>
          </cell>
        </row>
        <row r="52">
          <cell r="I52" t="str">
            <v>BDF2_YEAST</v>
          </cell>
          <cell r="J52">
            <v>0.05</v>
          </cell>
        </row>
        <row r="53">
          <cell r="I53" t="str">
            <v>BEM1_YEAST</v>
          </cell>
          <cell r="J53">
            <v>0.18</v>
          </cell>
        </row>
        <row r="54">
          <cell r="I54" t="str">
            <v>BEM2_YEAST</v>
          </cell>
          <cell r="J54">
            <v>7.0000000000000007E-2</v>
          </cell>
        </row>
        <row r="55">
          <cell r="I55" t="str">
            <v>BEM4_YEAST</v>
          </cell>
          <cell r="J55">
            <v>0.05</v>
          </cell>
        </row>
        <row r="56">
          <cell r="I56" t="str">
            <v>BET3_YEAST</v>
          </cell>
          <cell r="J56">
            <v>0.17</v>
          </cell>
        </row>
        <row r="57">
          <cell r="I57" t="str">
            <v>BFR1_YEAST</v>
          </cell>
          <cell r="J57">
            <v>0.56000000000000005</v>
          </cell>
        </row>
        <row r="58">
          <cell r="I58" t="str">
            <v>BFR2_YEAST</v>
          </cell>
          <cell r="J58">
            <v>0.06</v>
          </cell>
        </row>
        <row r="59">
          <cell r="I59" t="str">
            <v>BGL2_YEAST</v>
          </cell>
          <cell r="J59">
            <v>0.11</v>
          </cell>
        </row>
        <row r="60">
          <cell r="I60" t="str">
            <v>BMH2_YEAST</v>
          </cell>
          <cell r="J60">
            <v>0.25</v>
          </cell>
        </row>
        <row r="61">
          <cell r="I61" t="str">
            <v>BMS1_YEAST</v>
          </cell>
          <cell r="J61">
            <v>0.08</v>
          </cell>
        </row>
        <row r="62">
          <cell r="I62" t="str">
            <v>BOB1_YEAST</v>
          </cell>
          <cell r="J62">
            <v>0.03</v>
          </cell>
        </row>
        <row r="63">
          <cell r="I63" t="str">
            <v>BRE1_YEAST</v>
          </cell>
          <cell r="J63">
            <v>0.19</v>
          </cell>
        </row>
        <row r="64">
          <cell r="I64" t="str">
            <v>BRE5_YEAST</v>
          </cell>
          <cell r="J64">
            <v>0.06</v>
          </cell>
        </row>
        <row r="65">
          <cell r="I65" t="str">
            <v>BRX1_YEAST</v>
          </cell>
          <cell r="J65">
            <v>0.11</v>
          </cell>
        </row>
        <row r="66">
          <cell r="I66" t="str">
            <v>BSP1_YEAST</v>
          </cell>
          <cell r="J66">
            <v>0.06</v>
          </cell>
        </row>
        <row r="67">
          <cell r="I67" t="str">
            <v>BUD4_YEAS7</v>
          </cell>
          <cell r="J67">
            <v>0.02</v>
          </cell>
        </row>
        <row r="68">
          <cell r="I68" t="str">
            <v>BUL1_YEAST</v>
          </cell>
          <cell r="J68">
            <v>0.1</v>
          </cell>
        </row>
        <row r="69">
          <cell r="I69" t="str">
            <v>C1TC_YEAST</v>
          </cell>
          <cell r="J69">
            <v>7.0000000000000007E-2</v>
          </cell>
        </row>
        <row r="70">
          <cell r="I70" t="str">
            <v>C1TM_YEAST</v>
          </cell>
          <cell r="J70">
            <v>0.39</v>
          </cell>
        </row>
        <row r="71">
          <cell r="I71" t="str">
            <v>CBF5_YEAST</v>
          </cell>
          <cell r="J71">
            <v>0.66</v>
          </cell>
        </row>
        <row r="72">
          <cell r="I72" t="str">
            <v>CBK1_YEAST</v>
          </cell>
          <cell r="J72">
            <v>0.08</v>
          </cell>
        </row>
        <row r="73">
          <cell r="I73" t="str">
            <v>CBP3_YEAST</v>
          </cell>
          <cell r="J73">
            <v>0.19</v>
          </cell>
        </row>
        <row r="74">
          <cell r="I74" t="str">
            <v>CBP6_YEAST</v>
          </cell>
          <cell r="J74">
            <v>0.2</v>
          </cell>
        </row>
        <row r="75">
          <cell r="I75" t="str">
            <v>CDC10_YEAST</v>
          </cell>
          <cell r="J75">
            <v>0.59</v>
          </cell>
        </row>
        <row r="76">
          <cell r="I76" t="str">
            <v>CDC11_YEAST</v>
          </cell>
          <cell r="J76">
            <v>0.54</v>
          </cell>
        </row>
        <row r="77">
          <cell r="I77" t="str">
            <v>CDC12_YEAST</v>
          </cell>
          <cell r="J77">
            <v>1.26</v>
          </cell>
        </row>
        <row r="78">
          <cell r="I78" t="str">
            <v>CDC14_YEAST</v>
          </cell>
          <cell r="J78">
            <v>0.06</v>
          </cell>
        </row>
        <row r="79">
          <cell r="I79" t="str">
            <v>CDC28_YEAST</v>
          </cell>
          <cell r="J79">
            <v>0.22</v>
          </cell>
        </row>
        <row r="80">
          <cell r="I80" t="str">
            <v>CDC3_YEAST</v>
          </cell>
          <cell r="J80">
            <v>0.68</v>
          </cell>
        </row>
        <row r="81">
          <cell r="I81" t="str">
            <v>CDC42_YEAST</v>
          </cell>
          <cell r="J81">
            <v>0.17</v>
          </cell>
        </row>
        <row r="82">
          <cell r="I82" t="str">
            <v>CDC48_YEAST</v>
          </cell>
          <cell r="J82">
            <v>0.04</v>
          </cell>
        </row>
        <row r="83">
          <cell r="I83" t="str">
            <v>CDD_YEAST</v>
          </cell>
          <cell r="J83">
            <v>2.64</v>
          </cell>
        </row>
        <row r="84">
          <cell r="I84" t="str">
            <v>CISY1_YEAST</v>
          </cell>
          <cell r="J84">
            <v>0.14000000000000001</v>
          </cell>
        </row>
        <row r="85">
          <cell r="I85" t="str">
            <v>CLC1_YEAST</v>
          </cell>
          <cell r="J85">
            <v>0.14000000000000001</v>
          </cell>
        </row>
        <row r="86">
          <cell r="I86" t="str">
            <v>CLH_YEAST</v>
          </cell>
          <cell r="J86">
            <v>0.04</v>
          </cell>
        </row>
        <row r="87">
          <cell r="I87" t="str">
            <v>CMS1_YEAST</v>
          </cell>
          <cell r="J87">
            <v>0.23</v>
          </cell>
        </row>
        <row r="88">
          <cell r="I88" t="str">
            <v>COPA_YEAST</v>
          </cell>
          <cell r="J88">
            <v>0.03</v>
          </cell>
        </row>
        <row r="89">
          <cell r="I89" t="str">
            <v>CORO_YEAST</v>
          </cell>
          <cell r="J89">
            <v>0.27</v>
          </cell>
        </row>
        <row r="90">
          <cell r="I90" t="str">
            <v>CRH2_YEAST</v>
          </cell>
          <cell r="J90">
            <v>7.0000000000000007E-2</v>
          </cell>
        </row>
        <row r="91">
          <cell r="I91" t="str">
            <v>CWH43_YEAST</v>
          </cell>
          <cell r="J91">
            <v>0.03</v>
          </cell>
        </row>
        <row r="92">
          <cell r="I92" t="str">
            <v>CYC1_YEAST</v>
          </cell>
          <cell r="J92">
            <v>13.99</v>
          </cell>
        </row>
        <row r="93">
          <cell r="I93" t="str">
            <v>CYK2_YEAST</v>
          </cell>
          <cell r="J93">
            <v>0.05</v>
          </cell>
        </row>
        <row r="94">
          <cell r="I94" t="str">
            <v>CYPH_YEAST</v>
          </cell>
          <cell r="J94">
            <v>0.21</v>
          </cell>
        </row>
        <row r="95">
          <cell r="I95" t="str">
            <v>DBF20_YEAST</v>
          </cell>
          <cell r="J95">
            <v>0.17</v>
          </cell>
        </row>
        <row r="96">
          <cell r="I96" t="str">
            <v>DBP10_YEAS7</v>
          </cell>
          <cell r="J96">
            <v>0.1</v>
          </cell>
        </row>
        <row r="97">
          <cell r="I97" t="str">
            <v>DBP2_YEAS7</v>
          </cell>
          <cell r="J97">
            <v>1.78</v>
          </cell>
        </row>
        <row r="98">
          <cell r="I98" t="str">
            <v>DBP3_YEAS7</v>
          </cell>
          <cell r="J98">
            <v>0.34</v>
          </cell>
        </row>
        <row r="99">
          <cell r="I99" t="str">
            <v>DBP4_YEAS7</v>
          </cell>
          <cell r="J99">
            <v>0.04</v>
          </cell>
        </row>
        <row r="100">
          <cell r="I100" t="str">
            <v>DBP5_YEAS7</v>
          </cell>
          <cell r="J100">
            <v>0.14000000000000001</v>
          </cell>
        </row>
        <row r="101">
          <cell r="I101" t="str">
            <v>DBP6_YEAS7</v>
          </cell>
          <cell r="J101">
            <v>0.05</v>
          </cell>
        </row>
        <row r="102">
          <cell r="I102" t="str">
            <v>DBP8_YEAS7</v>
          </cell>
          <cell r="J102">
            <v>0.33</v>
          </cell>
        </row>
        <row r="103">
          <cell r="I103" t="str">
            <v>DBP9_YEAS7</v>
          </cell>
          <cell r="J103">
            <v>0.23</v>
          </cell>
        </row>
        <row r="104">
          <cell r="I104" t="str">
            <v>DCA13_YEAST</v>
          </cell>
          <cell r="J104">
            <v>0.06</v>
          </cell>
        </row>
        <row r="105">
          <cell r="I105" t="str">
            <v>DCP1_YEAST</v>
          </cell>
          <cell r="J105">
            <v>0.14000000000000001</v>
          </cell>
        </row>
        <row r="106">
          <cell r="I106" t="str">
            <v>DCTD_YEAST</v>
          </cell>
          <cell r="J106">
            <v>0.34</v>
          </cell>
        </row>
        <row r="107">
          <cell r="I107" t="str">
            <v>DCW1_YEAST</v>
          </cell>
          <cell r="J107">
            <v>7.0000000000000007E-2</v>
          </cell>
        </row>
        <row r="108">
          <cell r="I108" t="str">
            <v>DED1_YEAS7</v>
          </cell>
          <cell r="J108">
            <v>2.2000000000000002</v>
          </cell>
        </row>
        <row r="109">
          <cell r="I109" t="str">
            <v>DENR_YEAST</v>
          </cell>
          <cell r="J109">
            <v>0.16</v>
          </cell>
        </row>
        <row r="110">
          <cell r="I110" t="str">
            <v>DHH1_YEAS7</v>
          </cell>
          <cell r="J110">
            <v>0.27</v>
          </cell>
        </row>
        <row r="111">
          <cell r="I111" t="str">
            <v>DHR1_YEAST</v>
          </cell>
          <cell r="J111">
            <v>0.1</v>
          </cell>
        </row>
        <row r="112">
          <cell r="I112" t="str">
            <v>DHR2_YEAST</v>
          </cell>
          <cell r="J112">
            <v>0.09</v>
          </cell>
        </row>
        <row r="113">
          <cell r="I113" t="str">
            <v>DLDH_YEAST</v>
          </cell>
          <cell r="J113">
            <v>0.56999999999999995</v>
          </cell>
        </row>
        <row r="114">
          <cell r="I114" t="str">
            <v>DNA2_YEAST</v>
          </cell>
          <cell r="J114">
            <v>0.02</v>
          </cell>
        </row>
        <row r="115">
          <cell r="I115" t="str">
            <v>DOM3Z_YEAST</v>
          </cell>
          <cell r="J115">
            <v>0.08</v>
          </cell>
        </row>
        <row r="116">
          <cell r="I116" t="str">
            <v>DOP1_YEAST</v>
          </cell>
          <cell r="J116">
            <v>0.02</v>
          </cell>
        </row>
        <row r="117">
          <cell r="I117" t="str">
            <v>DOT6_YEAST</v>
          </cell>
          <cell r="J117">
            <v>0.05</v>
          </cell>
        </row>
        <row r="118">
          <cell r="I118" t="str">
            <v>DPM1_YEAST</v>
          </cell>
          <cell r="J118">
            <v>0.25</v>
          </cell>
        </row>
        <row r="119">
          <cell r="I119" t="str">
            <v>DPOA_YEAST</v>
          </cell>
          <cell r="J119">
            <v>0.04</v>
          </cell>
        </row>
        <row r="120">
          <cell r="I120" t="str">
            <v>DPOZ_YEAST</v>
          </cell>
          <cell r="J120">
            <v>0.02</v>
          </cell>
        </row>
        <row r="121">
          <cell r="I121" t="str">
            <v>DRS1_YEAS7</v>
          </cell>
          <cell r="J121">
            <v>0.18</v>
          </cell>
        </row>
        <row r="122">
          <cell r="I122" t="str">
            <v>EBP2_YEAST</v>
          </cell>
          <cell r="J122">
            <v>7.0000000000000007E-2</v>
          </cell>
        </row>
        <row r="123">
          <cell r="I123" t="str">
            <v>ECM32_YEAST</v>
          </cell>
          <cell r="J123">
            <v>0.06</v>
          </cell>
        </row>
        <row r="124">
          <cell r="I124" t="str">
            <v>ECM33_YEAS2</v>
          </cell>
          <cell r="J124">
            <v>1.2</v>
          </cell>
        </row>
        <row r="125">
          <cell r="I125" t="str">
            <v>EDC3_YEAST</v>
          </cell>
          <cell r="J125">
            <v>0.12</v>
          </cell>
        </row>
        <row r="126">
          <cell r="I126" t="str">
            <v>EDE1_YEAST</v>
          </cell>
          <cell r="J126">
            <v>0.05</v>
          </cell>
        </row>
        <row r="127">
          <cell r="I127" t="str">
            <v>EF1A_YEAST</v>
          </cell>
          <cell r="J127">
            <v>54.21</v>
          </cell>
        </row>
        <row r="128">
          <cell r="I128" t="str">
            <v>EF1B_YEAST</v>
          </cell>
          <cell r="J128">
            <v>0.35</v>
          </cell>
        </row>
        <row r="129">
          <cell r="I129" t="str">
            <v>EF1G1_YEAST</v>
          </cell>
          <cell r="J129">
            <v>0.34</v>
          </cell>
        </row>
        <row r="130">
          <cell r="I130" t="str">
            <v>EF1G2_YEAST</v>
          </cell>
          <cell r="J130">
            <v>0.45</v>
          </cell>
        </row>
        <row r="131">
          <cell r="I131" t="str">
            <v>EF2_YEAST</v>
          </cell>
          <cell r="J131">
            <v>1.84</v>
          </cell>
        </row>
        <row r="132">
          <cell r="I132" t="str">
            <v>EF3A_YEAST</v>
          </cell>
          <cell r="J132">
            <v>0.77</v>
          </cell>
        </row>
        <row r="133">
          <cell r="I133" t="str">
            <v>EFR3_YEAST</v>
          </cell>
          <cell r="J133">
            <v>0.04</v>
          </cell>
        </row>
        <row r="134">
          <cell r="I134" t="str">
            <v>EFTU_YEAST</v>
          </cell>
          <cell r="J134">
            <v>7.0000000000000007E-2</v>
          </cell>
        </row>
        <row r="135">
          <cell r="I135" t="str">
            <v>EIF3A_YEAST</v>
          </cell>
          <cell r="J135">
            <v>0.25</v>
          </cell>
        </row>
        <row r="136">
          <cell r="I136" t="str">
            <v>EIF3B_YEAS7</v>
          </cell>
          <cell r="J136">
            <v>0.27</v>
          </cell>
        </row>
        <row r="137">
          <cell r="I137" t="str">
            <v>EIF3C_YEAST</v>
          </cell>
          <cell r="J137">
            <v>0.12</v>
          </cell>
        </row>
        <row r="138">
          <cell r="I138" t="str">
            <v>EIF3G_YEAS7</v>
          </cell>
          <cell r="J138">
            <v>0.12</v>
          </cell>
        </row>
        <row r="139">
          <cell r="I139" t="str">
            <v>ELO2_YEAST</v>
          </cell>
          <cell r="J139">
            <v>0.09</v>
          </cell>
        </row>
        <row r="140">
          <cell r="I140" t="str">
            <v>ELP5_YEAST</v>
          </cell>
          <cell r="J140">
            <v>0.1</v>
          </cell>
        </row>
        <row r="141">
          <cell r="I141" t="str">
            <v>EMG1_YEAST</v>
          </cell>
          <cell r="J141">
            <v>0.13</v>
          </cell>
        </row>
        <row r="142">
          <cell r="I142" t="str">
            <v>END3_YEAS7</v>
          </cell>
          <cell r="J142">
            <v>0.09</v>
          </cell>
        </row>
        <row r="143">
          <cell r="I143" t="str">
            <v>ENO2_YEAST</v>
          </cell>
          <cell r="J143">
            <v>0.56000000000000005</v>
          </cell>
        </row>
        <row r="144">
          <cell r="I144" t="str">
            <v>ENT2_YEAST</v>
          </cell>
          <cell r="J144">
            <v>0.16</v>
          </cell>
        </row>
        <row r="145">
          <cell r="I145" t="str">
            <v>ENT5_YEAST</v>
          </cell>
          <cell r="J145">
            <v>0.08</v>
          </cell>
        </row>
        <row r="146">
          <cell r="I146" t="str">
            <v>ERB1_YEAS7</v>
          </cell>
          <cell r="J146">
            <v>0.04</v>
          </cell>
        </row>
        <row r="147">
          <cell r="I147" t="str">
            <v>ERF1_YEAST</v>
          </cell>
          <cell r="J147">
            <v>0.89</v>
          </cell>
        </row>
        <row r="148">
          <cell r="I148" t="str">
            <v>ERF3_YEAST</v>
          </cell>
          <cell r="J148">
            <v>0.31</v>
          </cell>
        </row>
        <row r="149">
          <cell r="I149" t="str">
            <v>ERG27_YEAST</v>
          </cell>
          <cell r="J149">
            <v>0.09</v>
          </cell>
        </row>
        <row r="150">
          <cell r="I150" t="str">
            <v>ESS1_YEAST</v>
          </cell>
          <cell r="J150">
            <v>0.19</v>
          </cell>
        </row>
        <row r="151">
          <cell r="I151" t="str">
            <v>EXG1_YEAST</v>
          </cell>
          <cell r="J151">
            <v>7.0000000000000007E-2</v>
          </cell>
        </row>
        <row r="152">
          <cell r="I152" t="str">
            <v>EXO70_YEAST</v>
          </cell>
          <cell r="J152">
            <v>0.05</v>
          </cell>
        </row>
        <row r="153">
          <cell r="I153" t="str">
            <v>FAL1_YEAS7</v>
          </cell>
          <cell r="J153">
            <v>0.08</v>
          </cell>
        </row>
        <row r="154">
          <cell r="I154" t="str">
            <v>FAS1_YEAST</v>
          </cell>
          <cell r="J154">
            <v>0.13</v>
          </cell>
        </row>
        <row r="155">
          <cell r="I155" t="str">
            <v>FAS2_YEAST</v>
          </cell>
          <cell r="J155">
            <v>7.0000000000000007E-2</v>
          </cell>
        </row>
        <row r="156">
          <cell r="I156" t="str">
            <v>FAT2_YEAST</v>
          </cell>
          <cell r="J156">
            <v>0.12</v>
          </cell>
        </row>
        <row r="157">
          <cell r="I157" t="str">
            <v>FBRL_YEAST</v>
          </cell>
          <cell r="J157">
            <v>0.82</v>
          </cell>
        </row>
        <row r="158">
          <cell r="I158" t="str">
            <v>FCF1_YEAST</v>
          </cell>
          <cell r="J158">
            <v>0.17</v>
          </cell>
        </row>
        <row r="159">
          <cell r="I159" t="str">
            <v>FIS1_YEAST</v>
          </cell>
          <cell r="J159">
            <v>0.21</v>
          </cell>
        </row>
        <row r="160">
          <cell r="I160" t="str">
            <v>FKBP3_YEAST</v>
          </cell>
          <cell r="J160">
            <v>0.25</v>
          </cell>
        </row>
        <row r="161">
          <cell r="I161" t="str">
            <v>FKBP4_YEAST</v>
          </cell>
          <cell r="J161">
            <v>0.17</v>
          </cell>
        </row>
        <row r="162">
          <cell r="I162" t="str">
            <v>FKS1_YEAST</v>
          </cell>
          <cell r="J162">
            <v>0.08</v>
          </cell>
        </row>
        <row r="163">
          <cell r="I163" t="str">
            <v>FLC1_YEAST</v>
          </cell>
          <cell r="J163">
            <v>0.04</v>
          </cell>
        </row>
        <row r="164">
          <cell r="I164" t="str">
            <v>FLC3_YEAST</v>
          </cell>
          <cell r="J164">
            <v>0.04</v>
          </cell>
        </row>
        <row r="165">
          <cell r="I165" t="str">
            <v>FSF1_YEAST</v>
          </cell>
          <cell r="J165">
            <v>0.21</v>
          </cell>
        </row>
        <row r="166">
          <cell r="I166" t="str">
            <v>FUMH_YEAST</v>
          </cell>
          <cell r="J166">
            <v>7.0000000000000007E-2</v>
          </cell>
        </row>
        <row r="167">
          <cell r="I167" t="str">
            <v>FUS3_YEAST</v>
          </cell>
          <cell r="J167">
            <v>0.18</v>
          </cell>
        </row>
        <row r="168">
          <cell r="I168" t="str">
            <v>G3P3_YEAST</v>
          </cell>
          <cell r="J168">
            <v>1.88</v>
          </cell>
        </row>
        <row r="169">
          <cell r="I169" t="str">
            <v>GAR1_YEAST</v>
          </cell>
          <cell r="J169">
            <v>0.17</v>
          </cell>
        </row>
        <row r="170">
          <cell r="I170" t="str">
            <v>GAS1_YEAST</v>
          </cell>
          <cell r="J170">
            <v>0.42</v>
          </cell>
        </row>
        <row r="171">
          <cell r="I171" t="str">
            <v>GAS3_YEAST</v>
          </cell>
          <cell r="J171">
            <v>0.36</v>
          </cell>
        </row>
        <row r="172">
          <cell r="I172" t="str">
            <v>GAS5_YEAST</v>
          </cell>
          <cell r="J172">
            <v>0.22</v>
          </cell>
        </row>
        <row r="173">
          <cell r="I173" t="str">
            <v>GBLP_YEAST</v>
          </cell>
          <cell r="J173">
            <v>2.27</v>
          </cell>
        </row>
        <row r="174">
          <cell r="I174" t="str">
            <v>GBP2_YEAST</v>
          </cell>
          <cell r="J174">
            <v>7.0000000000000007E-2</v>
          </cell>
        </row>
        <row r="175">
          <cell r="I175" t="str">
            <v>GCN2_YEAST</v>
          </cell>
          <cell r="J175">
            <v>0.02</v>
          </cell>
        </row>
        <row r="176">
          <cell r="I176" t="str">
            <v>GCN20_YEAST</v>
          </cell>
          <cell r="J176">
            <v>0.04</v>
          </cell>
        </row>
        <row r="177">
          <cell r="I177" t="str">
            <v>GCN5_YEAST</v>
          </cell>
          <cell r="J177">
            <v>7.0000000000000007E-2</v>
          </cell>
        </row>
        <row r="178">
          <cell r="I178" t="str">
            <v>GCS1_YEAST</v>
          </cell>
          <cell r="J178">
            <v>0.19</v>
          </cell>
        </row>
        <row r="179">
          <cell r="I179" t="str">
            <v>GEA1_YEAST</v>
          </cell>
          <cell r="J179">
            <v>0.02</v>
          </cell>
        </row>
        <row r="180">
          <cell r="I180" t="str">
            <v>GGA2_YEAST</v>
          </cell>
          <cell r="J180">
            <v>0.06</v>
          </cell>
        </row>
        <row r="181">
          <cell r="I181" t="str">
            <v>GIN4_YEAST</v>
          </cell>
          <cell r="J181">
            <v>0.27</v>
          </cell>
        </row>
        <row r="182">
          <cell r="I182" t="str">
            <v>GIS2_YEAST</v>
          </cell>
          <cell r="J182">
            <v>0.8</v>
          </cell>
        </row>
        <row r="183">
          <cell r="I183" t="str">
            <v>GLT1_YEAST</v>
          </cell>
          <cell r="J183">
            <v>0.03</v>
          </cell>
        </row>
        <row r="184">
          <cell r="I184" t="str">
            <v>GLYC_YEAST</v>
          </cell>
          <cell r="J184">
            <v>1.7</v>
          </cell>
        </row>
        <row r="185">
          <cell r="I185" t="str">
            <v>GPP1_YEAST</v>
          </cell>
          <cell r="J185">
            <v>0.13</v>
          </cell>
        </row>
        <row r="186">
          <cell r="I186" t="str">
            <v>GRP78_YEAST</v>
          </cell>
          <cell r="J186">
            <v>0.32</v>
          </cell>
        </row>
        <row r="187">
          <cell r="I187" t="str">
            <v>GSHR_YEAST</v>
          </cell>
          <cell r="J187">
            <v>7.0000000000000007E-2</v>
          </cell>
        </row>
        <row r="188">
          <cell r="I188" t="str">
            <v>H1_YEAST</v>
          </cell>
          <cell r="J188">
            <v>0.45</v>
          </cell>
        </row>
        <row r="189">
          <cell r="I189" t="str">
            <v>H2A1_YEAST</v>
          </cell>
          <cell r="J189">
            <v>0.61</v>
          </cell>
        </row>
        <row r="190">
          <cell r="I190" t="str">
            <v>H2AZ_YEAST</v>
          </cell>
          <cell r="J190">
            <v>1.01</v>
          </cell>
        </row>
        <row r="191">
          <cell r="I191" t="str">
            <v>H2B2_YEAST</v>
          </cell>
          <cell r="J191">
            <v>4.17</v>
          </cell>
        </row>
        <row r="192">
          <cell r="I192" t="str">
            <v>H3_YEAST</v>
          </cell>
          <cell r="J192">
            <v>0.93</v>
          </cell>
        </row>
        <row r="193">
          <cell r="I193" t="str">
            <v>H4_YEAST</v>
          </cell>
          <cell r="J193">
            <v>31.74</v>
          </cell>
        </row>
        <row r="194">
          <cell r="I194" t="str">
            <v>HAS1_YEAST</v>
          </cell>
          <cell r="J194">
            <v>0.84</v>
          </cell>
        </row>
        <row r="195">
          <cell r="I195" t="str">
            <v>HCS1_YEAST</v>
          </cell>
          <cell r="J195">
            <v>0.05</v>
          </cell>
        </row>
        <row r="196">
          <cell r="I196" t="str">
            <v>HMCS_YEAST</v>
          </cell>
          <cell r="J196">
            <v>0.06</v>
          </cell>
        </row>
        <row r="197">
          <cell r="I197" t="str">
            <v>HMS1_YEAST</v>
          </cell>
          <cell r="J197">
            <v>7.0000000000000007E-2</v>
          </cell>
        </row>
        <row r="198">
          <cell r="I198" t="str">
            <v>HOS3_YEAST</v>
          </cell>
          <cell r="J198">
            <v>0.19</v>
          </cell>
        </row>
        <row r="199">
          <cell r="I199" t="str">
            <v>HOSC_YEAST</v>
          </cell>
          <cell r="J199">
            <v>0.25</v>
          </cell>
        </row>
        <row r="200">
          <cell r="I200" t="str">
            <v>HRK1_YEAST</v>
          </cell>
          <cell r="J200">
            <v>0.04</v>
          </cell>
        </row>
        <row r="201">
          <cell r="I201" t="str">
            <v>HRR25_YEAST</v>
          </cell>
          <cell r="J201">
            <v>0.06</v>
          </cell>
        </row>
        <row r="202">
          <cell r="I202" t="str">
            <v>HSC82_YEAST</v>
          </cell>
          <cell r="J202">
            <v>0.04</v>
          </cell>
        </row>
        <row r="203">
          <cell r="I203" t="str">
            <v>HSP71_YEAST</v>
          </cell>
          <cell r="J203">
            <v>1.99</v>
          </cell>
        </row>
        <row r="204">
          <cell r="I204" t="str">
            <v>HSP72_YEAST</v>
          </cell>
          <cell r="J204">
            <v>1.86</v>
          </cell>
        </row>
        <row r="205">
          <cell r="I205" t="str">
            <v>HSP75_YEAST</v>
          </cell>
          <cell r="J205">
            <v>3.77</v>
          </cell>
        </row>
        <row r="206">
          <cell r="I206" t="str">
            <v>HSP76_YEAST</v>
          </cell>
          <cell r="J206">
            <v>4.0199999999999996</v>
          </cell>
        </row>
        <row r="207">
          <cell r="I207" t="str">
            <v>HSP77_YEAST</v>
          </cell>
          <cell r="J207">
            <v>0.34</v>
          </cell>
        </row>
        <row r="208">
          <cell r="I208" t="str">
            <v>HSP7F_YEAST</v>
          </cell>
          <cell r="J208">
            <v>0.05</v>
          </cell>
        </row>
        <row r="209">
          <cell r="I209" t="str">
            <v>HSV2_YEAST</v>
          </cell>
          <cell r="J209">
            <v>7.0000000000000007E-2</v>
          </cell>
        </row>
        <row r="210">
          <cell r="I210" t="str">
            <v>HXT1_YEAST</v>
          </cell>
          <cell r="J210">
            <v>0.31</v>
          </cell>
        </row>
        <row r="211">
          <cell r="I211" t="str">
            <v>HXT3_YEAST</v>
          </cell>
          <cell r="J211">
            <v>0.25</v>
          </cell>
        </row>
        <row r="212">
          <cell r="I212" t="str">
            <v>IDH1_YEAST</v>
          </cell>
          <cell r="J212">
            <v>0.09</v>
          </cell>
        </row>
        <row r="213">
          <cell r="I213" t="str">
            <v>IDH2_YEAST</v>
          </cell>
          <cell r="J213">
            <v>0.19</v>
          </cell>
        </row>
        <row r="214">
          <cell r="I214" t="str">
            <v>IDHP_YEAST</v>
          </cell>
          <cell r="J214">
            <v>1.2</v>
          </cell>
        </row>
        <row r="215">
          <cell r="I215" t="str">
            <v>IF2A_YEAST</v>
          </cell>
          <cell r="J215">
            <v>0.1</v>
          </cell>
        </row>
        <row r="216">
          <cell r="I216" t="str">
            <v>IF2B_YEAST</v>
          </cell>
          <cell r="J216">
            <v>0.54</v>
          </cell>
        </row>
        <row r="217">
          <cell r="I217" t="str">
            <v>IF2G_YEAST</v>
          </cell>
          <cell r="J217">
            <v>0.35</v>
          </cell>
        </row>
        <row r="218">
          <cell r="I218" t="str">
            <v>IF2P_YEAST</v>
          </cell>
          <cell r="J218">
            <v>0.06</v>
          </cell>
        </row>
        <row r="219">
          <cell r="I219" t="str">
            <v>IF4A_YEAS7</v>
          </cell>
          <cell r="J219">
            <v>0.36</v>
          </cell>
        </row>
        <row r="220">
          <cell r="I220" t="str">
            <v>IF4E_YEAST</v>
          </cell>
          <cell r="J220">
            <v>0.75</v>
          </cell>
        </row>
        <row r="221">
          <cell r="I221" t="str">
            <v>IF4F1_YEAST</v>
          </cell>
          <cell r="J221">
            <v>0.03</v>
          </cell>
        </row>
        <row r="222">
          <cell r="I222" t="str">
            <v>IF5_YEAST</v>
          </cell>
          <cell r="J222">
            <v>0.08</v>
          </cell>
        </row>
        <row r="223">
          <cell r="I223" t="str">
            <v>IF5A2_YEAST</v>
          </cell>
          <cell r="J223">
            <v>1.67</v>
          </cell>
        </row>
        <row r="224">
          <cell r="I224" t="str">
            <v>IF6_YEAST</v>
          </cell>
          <cell r="J224">
            <v>0.14000000000000001</v>
          </cell>
        </row>
        <row r="225">
          <cell r="I225" t="str">
            <v>ILV3_YEAST</v>
          </cell>
          <cell r="J225">
            <v>0.25</v>
          </cell>
        </row>
        <row r="226">
          <cell r="I226" t="str">
            <v>ILV5_YEAST</v>
          </cell>
          <cell r="J226">
            <v>0.26</v>
          </cell>
        </row>
        <row r="227">
          <cell r="I227" t="str">
            <v>ILV6_YEAST</v>
          </cell>
          <cell r="J227">
            <v>0.35</v>
          </cell>
        </row>
        <row r="228">
          <cell r="I228" t="str">
            <v>ILVB_YEAST</v>
          </cell>
          <cell r="J228">
            <v>0.38</v>
          </cell>
        </row>
        <row r="229">
          <cell r="I229" t="str">
            <v>IMDH3_YEAST</v>
          </cell>
          <cell r="J229">
            <v>0.44</v>
          </cell>
        </row>
        <row r="230">
          <cell r="I230" t="str">
            <v>IMDH4_YEAST</v>
          </cell>
          <cell r="J230">
            <v>0.2</v>
          </cell>
        </row>
        <row r="231">
          <cell r="I231" t="str">
            <v>IMP3_YEAST</v>
          </cell>
          <cell r="J231">
            <v>0.17</v>
          </cell>
        </row>
        <row r="232">
          <cell r="I232" t="str">
            <v>IMP4_YEAST</v>
          </cell>
          <cell r="J232">
            <v>0.11</v>
          </cell>
        </row>
        <row r="233">
          <cell r="I233" t="str">
            <v>INP53_YEAST</v>
          </cell>
          <cell r="J233">
            <v>0.12</v>
          </cell>
        </row>
        <row r="234">
          <cell r="I234" t="str">
            <v>IPYR_YEAST</v>
          </cell>
          <cell r="J234">
            <v>0.11</v>
          </cell>
        </row>
        <row r="235">
          <cell r="I235" t="str">
            <v>ISC1_YEAST</v>
          </cell>
          <cell r="J235">
            <v>7.0000000000000007E-2</v>
          </cell>
        </row>
        <row r="236">
          <cell r="I236" t="str">
            <v>ISD11_YEAST</v>
          </cell>
          <cell r="J236">
            <v>0.34</v>
          </cell>
        </row>
        <row r="237">
          <cell r="I237" t="str">
            <v>K6PF1_YEAST</v>
          </cell>
          <cell r="J237">
            <v>0.14000000000000001</v>
          </cell>
        </row>
        <row r="238">
          <cell r="I238" t="str">
            <v>K6PF2_YEAST</v>
          </cell>
          <cell r="J238">
            <v>0.22</v>
          </cell>
        </row>
        <row r="239">
          <cell r="I239" t="str">
            <v>KAD1_YEAS1</v>
          </cell>
          <cell r="J239">
            <v>0.15</v>
          </cell>
        </row>
        <row r="240">
          <cell r="I240" t="str">
            <v>KAPR_YEAST</v>
          </cell>
          <cell r="J240">
            <v>0.25</v>
          </cell>
        </row>
        <row r="241">
          <cell r="I241" t="str">
            <v>KC12_YEAST</v>
          </cell>
          <cell r="J241">
            <v>0.12</v>
          </cell>
        </row>
        <row r="242">
          <cell r="I242" t="str">
            <v>KEL1_YEAST</v>
          </cell>
          <cell r="J242">
            <v>0.05</v>
          </cell>
        </row>
        <row r="243">
          <cell r="I243" t="str">
            <v>KIN2_YEAST</v>
          </cell>
          <cell r="J243">
            <v>0.06</v>
          </cell>
        </row>
        <row r="244">
          <cell r="I244" t="str">
            <v>KIN4_YEAST</v>
          </cell>
          <cell r="J244">
            <v>0.04</v>
          </cell>
        </row>
        <row r="245">
          <cell r="I245" t="str">
            <v>KIP2_YEAST</v>
          </cell>
          <cell r="J245">
            <v>0.05</v>
          </cell>
        </row>
        <row r="246">
          <cell r="I246" t="str">
            <v>KOG1_YEAST</v>
          </cell>
          <cell r="J246">
            <v>0.06</v>
          </cell>
        </row>
        <row r="247">
          <cell r="I247" t="str">
            <v>KPR1_YEAST</v>
          </cell>
          <cell r="J247">
            <v>0.08</v>
          </cell>
        </row>
        <row r="248">
          <cell r="I248" t="str">
            <v>KPYK1_YEAST</v>
          </cell>
          <cell r="J248">
            <v>3.89</v>
          </cell>
        </row>
        <row r="249">
          <cell r="I249" t="str">
            <v>KRE33_YEAST</v>
          </cell>
          <cell r="J249">
            <v>0.12</v>
          </cell>
        </row>
        <row r="250">
          <cell r="I250" t="str">
            <v>KRI1_YEAST</v>
          </cell>
          <cell r="J250">
            <v>0.05</v>
          </cell>
        </row>
        <row r="251">
          <cell r="I251" t="str">
            <v>KRR1_YEAST</v>
          </cell>
          <cell r="J251">
            <v>0.59</v>
          </cell>
        </row>
        <row r="252">
          <cell r="I252" t="str">
            <v>KTR1_YEAST</v>
          </cell>
          <cell r="J252">
            <v>0.16</v>
          </cell>
        </row>
        <row r="253">
          <cell r="I253" t="str">
            <v>KTR3_YEAST</v>
          </cell>
          <cell r="J253">
            <v>0.16</v>
          </cell>
        </row>
        <row r="254">
          <cell r="I254" t="str">
            <v>LAS17_YEAST</v>
          </cell>
          <cell r="J254">
            <v>0.05</v>
          </cell>
        </row>
        <row r="255">
          <cell r="I255" t="str">
            <v>LCF1_YEAST</v>
          </cell>
          <cell r="J255">
            <v>0.05</v>
          </cell>
        </row>
        <row r="256">
          <cell r="I256" t="str">
            <v>LDB19_YEAST</v>
          </cell>
          <cell r="J256">
            <v>0.08</v>
          </cell>
        </row>
        <row r="257">
          <cell r="I257" t="str">
            <v>LEM3_YEAST</v>
          </cell>
          <cell r="J257">
            <v>0.08</v>
          </cell>
        </row>
        <row r="258">
          <cell r="I258" t="str">
            <v>LSB3_YEAS7</v>
          </cell>
          <cell r="J258">
            <v>0.42</v>
          </cell>
        </row>
        <row r="259">
          <cell r="I259" t="str">
            <v>LSG1_YEAST</v>
          </cell>
          <cell r="J259">
            <v>0.1</v>
          </cell>
        </row>
        <row r="260">
          <cell r="I260" t="str">
            <v>LSM1_YEAST</v>
          </cell>
          <cell r="J260">
            <v>0.18</v>
          </cell>
        </row>
        <row r="261">
          <cell r="I261" t="str">
            <v>LSM12_YEAST</v>
          </cell>
          <cell r="J261">
            <v>0.37</v>
          </cell>
        </row>
        <row r="262">
          <cell r="I262" t="str">
            <v>LSM4_YEAST</v>
          </cell>
          <cell r="J262">
            <v>0.17</v>
          </cell>
        </row>
        <row r="263">
          <cell r="I263" t="str">
            <v>LSM6_YEAS7</v>
          </cell>
          <cell r="J263">
            <v>0.41</v>
          </cell>
        </row>
        <row r="264">
          <cell r="I264" t="str">
            <v>LSM7_YEAST</v>
          </cell>
          <cell r="J264">
            <v>0.28999999999999998</v>
          </cell>
        </row>
        <row r="265">
          <cell r="I265" t="str">
            <v>LST8_YEAST</v>
          </cell>
          <cell r="J265">
            <v>0.22</v>
          </cell>
        </row>
        <row r="266">
          <cell r="I266" t="str">
            <v>MAK21_YEAST</v>
          </cell>
          <cell r="J266">
            <v>0.03</v>
          </cell>
        </row>
        <row r="267">
          <cell r="I267" t="str">
            <v>MAK5_YEAS7</v>
          </cell>
          <cell r="J267">
            <v>0.04</v>
          </cell>
        </row>
        <row r="268">
          <cell r="I268" t="str">
            <v>MAS5_YEAST</v>
          </cell>
          <cell r="J268">
            <v>0.47</v>
          </cell>
        </row>
        <row r="269">
          <cell r="I269" t="str">
            <v>MBF1_YEAST</v>
          </cell>
          <cell r="J269">
            <v>4.12</v>
          </cell>
        </row>
        <row r="270">
          <cell r="I270" t="str">
            <v>MCK1_YEAST</v>
          </cell>
          <cell r="J270">
            <v>0.49</v>
          </cell>
        </row>
        <row r="271">
          <cell r="I271" t="str">
            <v>MCR1_YEAS7</v>
          </cell>
          <cell r="J271">
            <v>0.11</v>
          </cell>
        </row>
        <row r="272">
          <cell r="I272" t="str">
            <v>MDHP_YEAST</v>
          </cell>
          <cell r="J272">
            <v>0.45</v>
          </cell>
        </row>
        <row r="273">
          <cell r="I273" t="str">
            <v>MDJ1_YEAST</v>
          </cell>
          <cell r="J273">
            <v>0.21</v>
          </cell>
        </row>
        <row r="274">
          <cell r="I274" t="str">
            <v>MDM20_YEAST</v>
          </cell>
          <cell r="J274">
            <v>0.04</v>
          </cell>
        </row>
        <row r="275">
          <cell r="I275" t="str">
            <v>MDY2_YEAST</v>
          </cell>
          <cell r="J275">
            <v>0.15</v>
          </cell>
        </row>
        <row r="276">
          <cell r="I276" t="str">
            <v>MED22_YEAST</v>
          </cell>
          <cell r="J276">
            <v>0.27</v>
          </cell>
        </row>
        <row r="277">
          <cell r="I277" t="str">
            <v>METE_YEAST</v>
          </cell>
          <cell r="J277">
            <v>0.04</v>
          </cell>
        </row>
        <row r="278">
          <cell r="I278" t="str">
            <v>MEX67_YEAST</v>
          </cell>
          <cell r="J278">
            <v>0.28999999999999998</v>
          </cell>
        </row>
        <row r="279">
          <cell r="I279" t="str">
            <v>MG101_YEAST</v>
          </cell>
          <cell r="J279">
            <v>0.41</v>
          </cell>
        </row>
        <row r="280">
          <cell r="I280" t="str">
            <v>MHP1_YEAST</v>
          </cell>
          <cell r="J280">
            <v>0.05</v>
          </cell>
        </row>
        <row r="281">
          <cell r="I281" t="str">
            <v>MKAR_YEAST</v>
          </cell>
          <cell r="J281">
            <v>0.09</v>
          </cell>
        </row>
        <row r="282">
          <cell r="I282" t="str">
            <v>MKT1_YEAST</v>
          </cell>
          <cell r="J282">
            <v>0.04</v>
          </cell>
        </row>
        <row r="283">
          <cell r="I283" t="str">
            <v>MLC1_YEAST</v>
          </cell>
          <cell r="J283">
            <v>0.5</v>
          </cell>
        </row>
        <row r="284">
          <cell r="I284" t="str">
            <v>MNN10_YEAST</v>
          </cell>
          <cell r="J284">
            <v>0.08</v>
          </cell>
        </row>
        <row r="285">
          <cell r="I285" t="str">
            <v>MNN9_YEAST</v>
          </cell>
          <cell r="J285">
            <v>0.08</v>
          </cell>
        </row>
        <row r="286">
          <cell r="I286" t="str">
            <v>MNP1_YEAST</v>
          </cell>
          <cell r="J286">
            <v>0.18</v>
          </cell>
        </row>
        <row r="287">
          <cell r="I287" t="str">
            <v>MOB2_YEAST</v>
          </cell>
          <cell r="J287">
            <v>0.11</v>
          </cell>
        </row>
        <row r="288">
          <cell r="I288" t="str">
            <v>MON2_YEAST</v>
          </cell>
          <cell r="J288">
            <v>0.02</v>
          </cell>
        </row>
        <row r="289">
          <cell r="I289" t="str">
            <v>MOT3_YEAST</v>
          </cell>
          <cell r="J289">
            <v>7.0000000000000007E-2</v>
          </cell>
        </row>
        <row r="290">
          <cell r="I290" t="str">
            <v>MPCP_YEAST</v>
          </cell>
          <cell r="J290">
            <v>0.69</v>
          </cell>
        </row>
        <row r="291">
          <cell r="I291" t="str">
            <v>MPD1_YEAST</v>
          </cell>
          <cell r="J291">
            <v>0.33</v>
          </cell>
        </row>
        <row r="292">
          <cell r="I292" t="str">
            <v>MPG1_YEAST</v>
          </cell>
          <cell r="J292">
            <v>0.84</v>
          </cell>
        </row>
        <row r="293">
          <cell r="I293" t="str">
            <v>MPP10_YEAST</v>
          </cell>
          <cell r="J293">
            <v>0.17</v>
          </cell>
        </row>
        <row r="294">
          <cell r="I294" t="str">
            <v>MRH1_YEAST</v>
          </cell>
          <cell r="J294">
            <v>0.77</v>
          </cell>
        </row>
        <row r="295">
          <cell r="I295" t="str">
            <v>MS116_YEAST</v>
          </cell>
          <cell r="J295">
            <v>0.51</v>
          </cell>
        </row>
        <row r="296">
          <cell r="I296" t="str">
            <v>MSC3_YEAST</v>
          </cell>
          <cell r="J296">
            <v>0.04</v>
          </cell>
        </row>
        <row r="297">
          <cell r="I297" t="str">
            <v>MTR4_YEAST</v>
          </cell>
          <cell r="J297">
            <v>0.03</v>
          </cell>
        </row>
        <row r="298">
          <cell r="I298" t="str">
            <v>MYO2_YEAST</v>
          </cell>
          <cell r="J298">
            <v>0.02</v>
          </cell>
        </row>
        <row r="299">
          <cell r="I299" t="str">
            <v>MYO3_YEAST</v>
          </cell>
          <cell r="J299">
            <v>0.13</v>
          </cell>
        </row>
        <row r="300">
          <cell r="I300" t="str">
            <v>MYO5_YEAS7</v>
          </cell>
          <cell r="J300">
            <v>0.17</v>
          </cell>
        </row>
        <row r="301">
          <cell r="I301" t="str">
            <v>NACA_YEAST</v>
          </cell>
          <cell r="J301">
            <v>0.44</v>
          </cell>
        </row>
        <row r="302">
          <cell r="I302" t="str">
            <v>NAM7_YEAST</v>
          </cell>
          <cell r="J302">
            <v>0.03</v>
          </cell>
        </row>
        <row r="303">
          <cell r="I303" t="str">
            <v>NCB5R_YEAS7</v>
          </cell>
          <cell r="J303">
            <v>0.24</v>
          </cell>
        </row>
        <row r="304">
          <cell r="I304" t="str">
            <v>NCE2_YEAST</v>
          </cell>
          <cell r="J304">
            <v>1.04</v>
          </cell>
        </row>
        <row r="305">
          <cell r="I305" t="str">
            <v>NDK_YEAST</v>
          </cell>
          <cell r="J305">
            <v>1.66</v>
          </cell>
        </row>
        <row r="306">
          <cell r="I306" t="str">
            <v>NET1_YEAST</v>
          </cell>
          <cell r="J306">
            <v>0.15</v>
          </cell>
        </row>
        <row r="307">
          <cell r="I307" t="str">
            <v>NEW1_YEAST</v>
          </cell>
          <cell r="J307">
            <v>0.56000000000000005</v>
          </cell>
        </row>
        <row r="308">
          <cell r="I308" t="str">
            <v>NFS1_YEAST</v>
          </cell>
          <cell r="J308">
            <v>7.0000000000000007E-2</v>
          </cell>
        </row>
        <row r="309">
          <cell r="I309" t="str">
            <v>NHP2_YEAST</v>
          </cell>
          <cell r="J309">
            <v>0.8</v>
          </cell>
        </row>
        <row r="310">
          <cell r="I310" t="str">
            <v>NIC96_YEAST</v>
          </cell>
          <cell r="J310">
            <v>0.2</v>
          </cell>
        </row>
        <row r="311">
          <cell r="I311" t="str">
            <v>NIP29_YEAST</v>
          </cell>
          <cell r="J311">
            <v>0.12</v>
          </cell>
        </row>
        <row r="312">
          <cell r="I312" t="str">
            <v>NIP7_YEAST</v>
          </cell>
          <cell r="J312">
            <v>0.18</v>
          </cell>
        </row>
        <row r="313">
          <cell r="I313" t="str">
            <v>NMD3_YEAST</v>
          </cell>
          <cell r="J313">
            <v>0.06</v>
          </cell>
        </row>
        <row r="314">
          <cell r="I314" t="str">
            <v>NNF2_YEAST</v>
          </cell>
          <cell r="J314">
            <v>0.03</v>
          </cell>
        </row>
        <row r="315">
          <cell r="I315" t="str">
            <v>NOB1_YEAST</v>
          </cell>
          <cell r="J315">
            <v>7.0000000000000007E-2</v>
          </cell>
        </row>
        <row r="316">
          <cell r="I316" t="str">
            <v>NOC2_YEAST</v>
          </cell>
          <cell r="J316">
            <v>0.09</v>
          </cell>
        </row>
        <row r="317">
          <cell r="I317" t="str">
            <v>NOG1_YEAST</v>
          </cell>
          <cell r="J317">
            <v>0.15</v>
          </cell>
        </row>
        <row r="318">
          <cell r="I318" t="str">
            <v>NOG2_YEAST</v>
          </cell>
          <cell r="J318">
            <v>0.21</v>
          </cell>
        </row>
        <row r="319">
          <cell r="I319" t="str">
            <v>NOL10_YEAST</v>
          </cell>
          <cell r="J319">
            <v>0.04</v>
          </cell>
        </row>
        <row r="320">
          <cell r="I320" t="str">
            <v>NOP10_YEAST</v>
          </cell>
          <cell r="J320">
            <v>1.58</v>
          </cell>
        </row>
        <row r="321">
          <cell r="I321" t="str">
            <v>NOP12_YEAST</v>
          </cell>
          <cell r="J321">
            <v>7.0000000000000007E-2</v>
          </cell>
        </row>
        <row r="322">
          <cell r="I322" t="str">
            <v>NOP13_YEAST</v>
          </cell>
          <cell r="J322">
            <v>0.08</v>
          </cell>
        </row>
        <row r="323">
          <cell r="I323" t="str">
            <v>NOP14_YEAST</v>
          </cell>
          <cell r="J323">
            <v>0.04</v>
          </cell>
        </row>
        <row r="324">
          <cell r="I324" t="str">
            <v>NOP15_YEAST</v>
          </cell>
          <cell r="J324">
            <v>0.14000000000000001</v>
          </cell>
        </row>
        <row r="325">
          <cell r="I325" t="str">
            <v>NOP2_YEAST</v>
          </cell>
          <cell r="J325">
            <v>0.05</v>
          </cell>
        </row>
        <row r="326">
          <cell r="I326" t="str">
            <v>NOP3_YEAST</v>
          </cell>
          <cell r="J326">
            <v>0.08</v>
          </cell>
        </row>
        <row r="327">
          <cell r="I327" t="str">
            <v>NOP4_YEAST</v>
          </cell>
          <cell r="J327">
            <v>0.14000000000000001</v>
          </cell>
        </row>
        <row r="328">
          <cell r="I328" t="str">
            <v>NOP56_YEAST</v>
          </cell>
          <cell r="J328">
            <v>1.65</v>
          </cell>
        </row>
        <row r="329">
          <cell r="I329" t="str">
            <v>NOP58_YEAS7</v>
          </cell>
          <cell r="J329">
            <v>1.07</v>
          </cell>
        </row>
        <row r="330">
          <cell r="I330" t="str">
            <v>NOP8_YEAST</v>
          </cell>
          <cell r="J330">
            <v>0.13</v>
          </cell>
        </row>
        <row r="331">
          <cell r="I331" t="str">
            <v>NPC2_YEAST</v>
          </cell>
          <cell r="J331">
            <v>1.89</v>
          </cell>
        </row>
        <row r="332">
          <cell r="I332" t="str">
            <v>NPR1_YEAST</v>
          </cell>
          <cell r="J332">
            <v>0.04</v>
          </cell>
        </row>
        <row r="333">
          <cell r="I333" t="str">
            <v>NSP1_YEAST</v>
          </cell>
          <cell r="J333">
            <v>0.04</v>
          </cell>
        </row>
        <row r="334">
          <cell r="I334" t="str">
            <v>NSR1_YEAST</v>
          </cell>
          <cell r="J334">
            <v>0.08</v>
          </cell>
        </row>
        <row r="335">
          <cell r="I335" t="str">
            <v>NU116_YEAST</v>
          </cell>
          <cell r="J335">
            <v>0.06</v>
          </cell>
        </row>
        <row r="336">
          <cell r="I336" t="str">
            <v>NU145_YEAST</v>
          </cell>
          <cell r="J336">
            <v>0.05</v>
          </cell>
        </row>
        <row r="337">
          <cell r="I337" t="str">
            <v>NU157_YEAST</v>
          </cell>
          <cell r="J337">
            <v>0.02</v>
          </cell>
        </row>
        <row r="338">
          <cell r="I338" t="str">
            <v>NU159_YEAST</v>
          </cell>
          <cell r="J338">
            <v>0.09</v>
          </cell>
        </row>
        <row r="339">
          <cell r="I339" t="str">
            <v>NU188_YEAST</v>
          </cell>
          <cell r="J339">
            <v>0.02</v>
          </cell>
        </row>
        <row r="340">
          <cell r="I340" t="str">
            <v>NUC1_YEAST</v>
          </cell>
          <cell r="J340">
            <v>0.1</v>
          </cell>
        </row>
        <row r="341">
          <cell r="I341" t="str">
            <v>NUD1_YEAST</v>
          </cell>
          <cell r="J341">
            <v>0.04</v>
          </cell>
        </row>
        <row r="342">
          <cell r="I342" t="str">
            <v>NUF1_YEAST</v>
          </cell>
          <cell r="J342">
            <v>0.06</v>
          </cell>
        </row>
        <row r="343">
          <cell r="I343" t="str">
            <v>NUG1_YEAST</v>
          </cell>
          <cell r="J343">
            <v>0.43</v>
          </cell>
        </row>
        <row r="344">
          <cell r="I344" t="str">
            <v>NUM1_YEAST</v>
          </cell>
          <cell r="J344">
            <v>0.02</v>
          </cell>
        </row>
        <row r="345">
          <cell r="I345" t="str">
            <v>NUP57_YEAST</v>
          </cell>
          <cell r="J345">
            <v>0.06</v>
          </cell>
        </row>
        <row r="346">
          <cell r="I346" t="str">
            <v>NUP60_YEAST</v>
          </cell>
          <cell r="J346">
            <v>0.06</v>
          </cell>
        </row>
        <row r="347">
          <cell r="I347" t="str">
            <v>NUP82_YEAST</v>
          </cell>
          <cell r="J347">
            <v>0.14000000000000001</v>
          </cell>
        </row>
        <row r="348">
          <cell r="I348" t="str">
            <v>OAC1_YEAST</v>
          </cell>
          <cell r="J348">
            <v>0.22</v>
          </cell>
        </row>
        <row r="349">
          <cell r="I349" t="str">
            <v>ODP2_YEAST</v>
          </cell>
          <cell r="J349">
            <v>0.59</v>
          </cell>
        </row>
        <row r="350">
          <cell r="I350" t="str">
            <v>ODPA_YEAST</v>
          </cell>
          <cell r="J350">
            <v>1.64</v>
          </cell>
        </row>
        <row r="351">
          <cell r="I351" t="str">
            <v>ODPB_YEAST</v>
          </cell>
          <cell r="J351">
            <v>1.17</v>
          </cell>
        </row>
        <row r="352">
          <cell r="I352" t="str">
            <v>ODPX_YEAST</v>
          </cell>
          <cell r="J352">
            <v>0.08</v>
          </cell>
        </row>
        <row r="353">
          <cell r="I353" t="str">
            <v>OLA1_YEAST</v>
          </cell>
          <cell r="J353">
            <v>0.37</v>
          </cell>
        </row>
        <row r="354">
          <cell r="I354" t="str">
            <v>OSH2_YEAST</v>
          </cell>
          <cell r="J354">
            <v>7.0000000000000007E-2</v>
          </cell>
        </row>
        <row r="355">
          <cell r="I355" t="str">
            <v>OSH3_YEAST</v>
          </cell>
          <cell r="J355">
            <v>0.06</v>
          </cell>
        </row>
        <row r="356">
          <cell r="I356" t="str">
            <v>OSH6_YEAST</v>
          </cell>
          <cell r="J356">
            <v>7.0000000000000007E-2</v>
          </cell>
        </row>
        <row r="357">
          <cell r="I357" t="str">
            <v>PABP_YEAST</v>
          </cell>
          <cell r="J357">
            <v>1.02</v>
          </cell>
        </row>
        <row r="358">
          <cell r="I358" t="str">
            <v>PAD1_YEAST</v>
          </cell>
          <cell r="J358">
            <v>0.28999999999999998</v>
          </cell>
        </row>
        <row r="359">
          <cell r="I359" t="str">
            <v>PAL1_YEAST</v>
          </cell>
          <cell r="J359">
            <v>0.13</v>
          </cell>
        </row>
        <row r="360">
          <cell r="I360" t="str">
            <v>PAN1_YEAST</v>
          </cell>
          <cell r="J360">
            <v>0.12</v>
          </cell>
        </row>
        <row r="361">
          <cell r="I361" t="str">
            <v>PAP2_YEAST</v>
          </cell>
          <cell r="J361">
            <v>0.17</v>
          </cell>
        </row>
        <row r="362">
          <cell r="I362" t="str">
            <v>PAR32_YEAST</v>
          </cell>
          <cell r="J362">
            <v>0.11</v>
          </cell>
        </row>
        <row r="363">
          <cell r="I363" t="str">
            <v>PBP1_YEAST</v>
          </cell>
          <cell r="J363">
            <v>0.09</v>
          </cell>
        </row>
        <row r="364">
          <cell r="I364" t="str">
            <v>PBP4_YEAST</v>
          </cell>
          <cell r="J364">
            <v>0.19</v>
          </cell>
        </row>
        <row r="365">
          <cell r="I365" t="str">
            <v>PDC1_YEAST</v>
          </cell>
          <cell r="J365">
            <v>0.25</v>
          </cell>
        </row>
        <row r="366">
          <cell r="I366" t="str">
            <v>PDR12_YEAST</v>
          </cell>
          <cell r="J366">
            <v>0.36</v>
          </cell>
        </row>
        <row r="367">
          <cell r="I367" t="str">
            <v>PDR5_YEAST</v>
          </cell>
          <cell r="J367">
            <v>1.67</v>
          </cell>
        </row>
        <row r="368">
          <cell r="I368" t="str">
            <v>PEP11_YEAST</v>
          </cell>
          <cell r="J368">
            <v>0.12</v>
          </cell>
        </row>
        <row r="369">
          <cell r="I369" t="str">
            <v>PEP5_YEAST</v>
          </cell>
          <cell r="J369">
            <v>0.03</v>
          </cell>
        </row>
        <row r="370">
          <cell r="I370" t="str">
            <v>PESC_YEAST</v>
          </cell>
          <cell r="J370">
            <v>0.1</v>
          </cell>
        </row>
        <row r="371">
          <cell r="I371" t="str">
            <v>PGK_YEAST</v>
          </cell>
          <cell r="J371">
            <v>7.66</v>
          </cell>
        </row>
        <row r="372">
          <cell r="I372" t="str">
            <v>PHB1_YEAST</v>
          </cell>
          <cell r="J372">
            <v>0.55000000000000004</v>
          </cell>
        </row>
        <row r="373">
          <cell r="I373" t="str">
            <v>PHB2_YEAST</v>
          </cell>
          <cell r="J373">
            <v>0.22</v>
          </cell>
        </row>
        <row r="374">
          <cell r="I374" t="str">
            <v>PHO85_YEAST</v>
          </cell>
          <cell r="J374">
            <v>0.22</v>
          </cell>
        </row>
        <row r="375">
          <cell r="I375" t="str">
            <v>PHO88_YEAST</v>
          </cell>
          <cell r="J375">
            <v>0.17</v>
          </cell>
        </row>
        <row r="376">
          <cell r="I376" t="str">
            <v>PIL1_YEAST</v>
          </cell>
          <cell r="J376">
            <v>0.56999999999999995</v>
          </cell>
        </row>
        <row r="377">
          <cell r="I377" t="str">
            <v>PLB1_YEAST</v>
          </cell>
          <cell r="J377">
            <v>0.05</v>
          </cell>
        </row>
        <row r="378">
          <cell r="I378" t="str">
            <v>PLSC_YEAST</v>
          </cell>
          <cell r="J378">
            <v>0.11</v>
          </cell>
        </row>
        <row r="379">
          <cell r="I379" t="str">
            <v>PMA1_YEAST</v>
          </cell>
          <cell r="J379">
            <v>7.14</v>
          </cell>
        </row>
        <row r="380">
          <cell r="I380" t="str">
            <v>PMD1_YEAST</v>
          </cell>
          <cell r="J380">
            <v>0.02</v>
          </cell>
        </row>
        <row r="381">
          <cell r="I381" t="str">
            <v>PMG1_YEAST</v>
          </cell>
          <cell r="J381">
            <v>2.04</v>
          </cell>
        </row>
        <row r="382">
          <cell r="I382" t="str">
            <v>PMM_YEAST</v>
          </cell>
          <cell r="J382">
            <v>0.27</v>
          </cell>
        </row>
        <row r="383">
          <cell r="I383" t="str">
            <v>PO152_YEAST</v>
          </cell>
          <cell r="J383">
            <v>0.1</v>
          </cell>
        </row>
        <row r="384">
          <cell r="I384" t="str">
            <v>POM34_YEAST</v>
          </cell>
          <cell r="J384">
            <v>0.11</v>
          </cell>
        </row>
        <row r="385">
          <cell r="I385" t="str">
            <v>POP2_YEAST</v>
          </cell>
          <cell r="J385">
            <v>7.0000000000000007E-2</v>
          </cell>
        </row>
        <row r="386">
          <cell r="I386" t="str">
            <v>PP12_YEAST</v>
          </cell>
          <cell r="J386">
            <v>0.33</v>
          </cell>
        </row>
        <row r="387">
          <cell r="I387" t="str">
            <v>PPID_YEAST</v>
          </cell>
          <cell r="J387">
            <v>0.09</v>
          </cell>
        </row>
        <row r="388">
          <cell r="I388" t="str">
            <v>PROB_YEAST</v>
          </cell>
          <cell r="J388">
            <v>0.25</v>
          </cell>
        </row>
        <row r="389">
          <cell r="I389" t="str">
            <v>PRP43_YEAST</v>
          </cell>
          <cell r="J389">
            <v>0.43</v>
          </cell>
        </row>
        <row r="390">
          <cell r="I390" t="str">
            <v>PRS7_YEAST</v>
          </cell>
          <cell r="J390">
            <v>0.14000000000000001</v>
          </cell>
        </row>
        <row r="391">
          <cell r="I391" t="str">
            <v>PRX1_YEAST</v>
          </cell>
          <cell r="J391">
            <v>0.12</v>
          </cell>
        </row>
        <row r="392">
          <cell r="I392" t="str">
            <v>PSA1_YEAST</v>
          </cell>
          <cell r="J392">
            <v>0.14000000000000001</v>
          </cell>
        </row>
        <row r="393">
          <cell r="I393" t="str">
            <v>PSA6_YEAST</v>
          </cell>
          <cell r="J393">
            <v>0.13</v>
          </cell>
        </row>
        <row r="394">
          <cell r="I394" t="str">
            <v>PSA7_YEAST</v>
          </cell>
          <cell r="J394">
            <v>0.27</v>
          </cell>
        </row>
        <row r="395">
          <cell r="I395" t="str">
            <v>PSP2_YEAST</v>
          </cell>
          <cell r="J395">
            <v>0.05</v>
          </cell>
        </row>
        <row r="396">
          <cell r="I396" t="str">
            <v>PST2_YEAST</v>
          </cell>
          <cell r="J396">
            <v>0.38</v>
          </cell>
        </row>
        <row r="397">
          <cell r="I397" t="str">
            <v>PT127_YEAST</v>
          </cell>
          <cell r="J397">
            <v>0.04</v>
          </cell>
        </row>
        <row r="398">
          <cell r="I398" t="str">
            <v>PTK2_YEAST</v>
          </cell>
          <cell r="J398">
            <v>0.08</v>
          </cell>
        </row>
        <row r="399">
          <cell r="I399" t="str">
            <v>PUF3_YEAST</v>
          </cell>
          <cell r="J399">
            <v>0.04</v>
          </cell>
        </row>
        <row r="400">
          <cell r="I400" t="str">
            <v>PWP1_YEAST</v>
          </cell>
          <cell r="J400">
            <v>0.11</v>
          </cell>
        </row>
        <row r="401">
          <cell r="I401" t="str">
            <v>PWP2_YEAST</v>
          </cell>
          <cell r="J401">
            <v>7.0000000000000007E-2</v>
          </cell>
        </row>
        <row r="402">
          <cell r="I402" t="str">
            <v>PXR1_YEAS7</v>
          </cell>
          <cell r="J402">
            <v>0.12</v>
          </cell>
        </row>
        <row r="403">
          <cell r="I403" t="str">
            <v>PYR1_YEAST</v>
          </cell>
          <cell r="J403">
            <v>0.41</v>
          </cell>
        </row>
        <row r="404">
          <cell r="I404" t="str">
            <v>QDR2_YEAST</v>
          </cell>
          <cell r="J404">
            <v>0.12</v>
          </cell>
        </row>
        <row r="405">
          <cell r="I405" t="str">
            <v>RAD52_YEAST</v>
          </cell>
          <cell r="J405">
            <v>0.14000000000000001</v>
          </cell>
        </row>
        <row r="406">
          <cell r="I406" t="str">
            <v>RBG1_YEAST</v>
          </cell>
          <cell r="J406">
            <v>0.53</v>
          </cell>
        </row>
        <row r="407">
          <cell r="I407" t="str">
            <v>RCA1_YEAST</v>
          </cell>
          <cell r="J407">
            <v>0.04</v>
          </cell>
        </row>
        <row r="408">
          <cell r="I408" t="str">
            <v>RCL1_YEAST</v>
          </cell>
          <cell r="J408">
            <v>0.19</v>
          </cell>
        </row>
        <row r="409">
          <cell r="I409" t="str">
            <v>RDH54_YEAST</v>
          </cell>
          <cell r="J409">
            <v>0.03</v>
          </cell>
        </row>
        <row r="410">
          <cell r="I410" t="str">
            <v>REP2_YEAST</v>
          </cell>
          <cell r="J410">
            <v>0.11</v>
          </cell>
        </row>
        <row r="411">
          <cell r="I411" t="str">
            <v>REXO4_YEAST</v>
          </cell>
          <cell r="J411">
            <v>0.11</v>
          </cell>
        </row>
        <row r="412">
          <cell r="I412" t="str">
            <v>RFC1_YEAST</v>
          </cell>
          <cell r="J412">
            <v>0.12</v>
          </cell>
        </row>
        <row r="413">
          <cell r="I413" t="str">
            <v>RFC2_YEAST</v>
          </cell>
          <cell r="J413">
            <v>0.41</v>
          </cell>
        </row>
        <row r="414">
          <cell r="I414" t="str">
            <v>RFC3_YEAST</v>
          </cell>
          <cell r="J414">
            <v>0.09</v>
          </cell>
        </row>
        <row r="415">
          <cell r="I415" t="str">
            <v>RFC5_YEAST</v>
          </cell>
          <cell r="J415">
            <v>0.09</v>
          </cell>
        </row>
        <row r="416">
          <cell r="I416" t="str">
            <v>RHO1_YEAST</v>
          </cell>
          <cell r="J416">
            <v>0.8</v>
          </cell>
        </row>
        <row r="417">
          <cell r="I417" t="str">
            <v>RHO5_YEAST</v>
          </cell>
          <cell r="J417">
            <v>0.1</v>
          </cell>
        </row>
        <row r="418">
          <cell r="I418" t="str">
            <v>RIM1_YEAST</v>
          </cell>
          <cell r="J418">
            <v>0.24</v>
          </cell>
        </row>
        <row r="419">
          <cell r="I419" t="str">
            <v>RIM2_YEAST</v>
          </cell>
          <cell r="J419">
            <v>0.09</v>
          </cell>
        </row>
        <row r="420">
          <cell r="I420" t="str">
            <v>RIM4_YEAST</v>
          </cell>
          <cell r="J420">
            <v>0.04</v>
          </cell>
        </row>
        <row r="421">
          <cell r="I421" t="str">
            <v>RL1_YEAST</v>
          </cell>
          <cell r="J421">
            <v>1.31</v>
          </cell>
        </row>
        <row r="422">
          <cell r="I422" t="str">
            <v>RL10_YEAST</v>
          </cell>
          <cell r="J422">
            <v>3.4</v>
          </cell>
        </row>
        <row r="423">
          <cell r="I423" t="str">
            <v>RL11A_YEAST</v>
          </cell>
          <cell r="J423">
            <v>1.79</v>
          </cell>
        </row>
        <row r="424">
          <cell r="I424" t="str">
            <v>RL12_YEAST</v>
          </cell>
          <cell r="J424">
            <v>1.1299999999999999</v>
          </cell>
        </row>
        <row r="425">
          <cell r="I425" t="str">
            <v>RL13B_YEAST</v>
          </cell>
          <cell r="J425">
            <v>0.35</v>
          </cell>
        </row>
        <row r="426">
          <cell r="I426" t="str">
            <v>RL14A_YEAST</v>
          </cell>
          <cell r="J426">
            <v>4.8099999999999996</v>
          </cell>
        </row>
        <row r="427">
          <cell r="I427" t="str">
            <v>RL15A_YEAST</v>
          </cell>
          <cell r="J427">
            <v>4.32</v>
          </cell>
        </row>
        <row r="428">
          <cell r="I428" t="str">
            <v>RL16A_YEAST</v>
          </cell>
          <cell r="J428">
            <v>1.1499999999999999</v>
          </cell>
        </row>
        <row r="429">
          <cell r="I429" t="str">
            <v>RL16B_YEAST</v>
          </cell>
          <cell r="J429">
            <v>1.5</v>
          </cell>
        </row>
        <row r="430">
          <cell r="I430" t="str">
            <v>RL17A_YEAST</v>
          </cell>
          <cell r="J430">
            <v>10.85</v>
          </cell>
        </row>
        <row r="431">
          <cell r="I431" t="str">
            <v>RL17B_YEAST</v>
          </cell>
          <cell r="J431">
            <v>10.85</v>
          </cell>
        </row>
        <row r="432">
          <cell r="I432" t="str">
            <v>RL18_YEAST</v>
          </cell>
          <cell r="J432">
            <v>2.74</v>
          </cell>
        </row>
        <row r="433">
          <cell r="I433" t="str">
            <v>RL19_YEAST</v>
          </cell>
          <cell r="J433">
            <v>3.09</v>
          </cell>
        </row>
        <row r="434">
          <cell r="I434" t="str">
            <v>RL2_YEAST</v>
          </cell>
          <cell r="J434">
            <v>0.86</v>
          </cell>
        </row>
        <row r="435">
          <cell r="I435" t="str">
            <v>RL20_YEAST</v>
          </cell>
          <cell r="J435">
            <v>11</v>
          </cell>
        </row>
        <row r="436">
          <cell r="I436" t="str">
            <v>RL21A_YEAST</v>
          </cell>
          <cell r="J436">
            <v>2.04</v>
          </cell>
        </row>
        <row r="437">
          <cell r="I437" t="str">
            <v>RL21B_YEAST</v>
          </cell>
          <cell r="J437">
            <v>1.51</v>
          </cell>
        </row>
        <row r="438">
          <cell r="I438" t="str">
            <v>RL23_YEAST</v>
          </cell>
          <cell r="J438">
            <v>63.1</v>
          </cell>
        </row>
        <row r="439">
          <cell r="I439" t="str">
            <v>RL24A_YEAST</v>
          </cell>
          <cell r="J439">
            <v>4.5599999999999996</v>
          </cell>
        </row>
        <row r="440">
          <cell r="I440" t="str">
            <v>RL24B_YEAST</v>
          </cell>
          <cell r="J440">
            <v>2.83</v>
          </cell>
        </row>
        <row r="441">
          <cell r="I441" t="str">
            <v>RL25_YEAST</v>
          </cell>
          <cell r="J441">
            <v>3.43</v>
          </cell>
        </row>
        <row r="442">
          <cell r="I442" t="str">
            <v>RL26A_YEAST</v>
          </cell>
          <cell r="J442">
            <v>12.2</v>
          </cell>
        </row>
        <row r="443">
          <cell r="I443" t="str">
            <v>RL27B_YEAST</v>
          </cell>
          <cell r="J443">
            <v>5.95</v>
          </cell>
        </row>
        <row r="444">
          <cell r="I444" t="str">
            <v>RL28_YEAST</v>
          </cell>
          <cell r="J444">
            <v>5.07</v>
          </cell>
        </row>
        <row r="445">
          <cell r="I445" t="str">
            <v>RL3_YEAST</v>
          </cell>
          <cell r="J445">
            <v>0.88</v>
          </cell>
        </row>
        <row r="446">
          <cell r="I446" t="str">
            <v>RL30_YEAST</v>
          </cell>
          <cell r="J446">
            <v>2.17</v>
          </cell>
        </row>
        <row r="447">
          <cell r="I447" t="str">
            <v>RL31A_YEAST</v>
          </cell>
          <cell r="J447">
            <v>1.1499999999999999</v>
          </cell>
        </row>
        <row r="448">
          <cell r="I448" t="str">
            <v>RL32_YEAST</v>
          </cell>
          <cell r="J448">
            <v>1.47</v>
          </cell>
        </row>
        <row r="449">
          <cell r="I449" t="str">
            <v>RL33A_YEAST</v>
          </cell>
          <cell r="J449">
            <v>4.1500000000000004</v>
          </cell>
        </row>
        <row r="450">
          <cell r="I450" t="str">
            <v>RL33B_YEAST</v>
          </cell>
          <cell r="J450">
            <v>4.08</v>
          </cell>
        </row>
        <row r="451">
          <cell r="I451" t="str">
            <v>RL34A_YEAST</v>
          </cell>
          <cell r="J451">
            <v>3.31</v>
          </cell>
        </row>
        <row r="452">
          <cell r="I452" t="str">
            <v>RL35_YEAST</v>
          </cell>
          <cell r="J452">
            <v>5.82</v>
          </cell>
        </row>
        <row r="453">
          <cell r="I453" t="str">
            <v>RL36A_YEAST</v>
          </cell>
          <cell r="J453">
            <v>6.95</v>
          </cell>
        </row>
        <row r="454">
          <cell r="I454" t="str">
            <v>RL38_YEAST</v>
          </cell>
          <cell r="J454">
            <v>8.14</v>
          </cell>
        </row>
        <row r="455">
          <cell r="I455" t="str">
            <v>RL39_YEAST</v>
          </cell>
          <cell r="J455">
            <v>0.64</v>
          </cell>
        </row>
        <row r="456">
          <cell r="I456" t="str">
            <v>RL43_YEAST</v>
          </cell>
          <cell r="J456">
            <v>2.65</v>
          </cell>
        </row>
        <row r="457">
          <cell r="I457" t="str">
            <v>RL44_YEAST</v>
          </cell>
          <cell r="J457">
            <v>0.72</v>
          </cell>
        </row>
        <row r="458">
          <cell r="I458" t="str">
            <v>RL4B_YEAST</v>
          </cell>
          <cell r="J458">
            <v>2.14</v>
          </cell>
        </row>
        <row r="459">
          <cell r="I459" t="str">
            <v>RL5_YEAST</v>
          </cell>
          <cell r="J459">
            <v>0.23</v>
          </cell>
        </row>
        <row r="460">
          <cell r="I460" t="str">
            <v>RL6B_YEAST</v>
          </cell>
          <cell r="J460">
            <v>1.76</v>
          </cell>
        </row>
        <row r="461">
          <cell r="I461" t="str">
            <v>RL7A_YEAST</v>
          </cell>
          <cell r="J461">
            <v>1.37</v>
          </cell>
        </row>
        <row r="462">
          <cell r="I462" t="str">
            <v>RL8A_YEAST</v>
          </cell>
          <cell r="J462">
            <v>2.37</v>
          </cell>
        </row>
        <row r="463">
          <cell r="I463" t="str">
            <v>RL8B_YEAST</v>
          </cell>
          <cell r="J463">
            <v>2.81</v>
          </cell>
        </row>
        <row r="464">
          <cell r="I464" t="str">
            <v>RL9B_YEAST</v>
          </cell>
          <cell r="J464">
            <v>1.99</v>
          </cell>
        </row>
        <row r="465">
          <cell r="I465" t="str">
            <v>RLA0_YEAST</v>
          </cell>
          <cell r="J465">
            <v>0.36</v>
          </cell>
        </row>
        <row r="466">
          <cell r="I466" t="str">
            <v>RLA3_YEAST</v>
          </cell>
          <cell r="J466">
            <v>0.36</v>
          </cell>
        </row>
        <row r="467">
          <cell r="I467" t="str">
            <v>RLI1_YEAST</v>
          </cell>
          <cell r="J467">
            <v>0.66</v>
          </cell>
        </row>
        <row r="468">
          <cell r="I468" t="str">
            <v>RLP24_YEAST</v>
          </cell>
          <cell r="J468">
            <v>0.15</v>
          </cell>
        </row>
        <row r="469">
          <cell r="I469" t="str">
            <v>RM17_YEAST</v>
          </cell>
          <cell r="J469">
            <v>0.11</v>
          </cell>
        </row>
        <row r="470">
          <cell r="I470" t="str">
            <v>RM35_YEAST</v>
          </cell>
          <cell r="J470">
            <v>0.08</v>
          </cell>
        </row>
        <row r="471">
          <cell r="I471" t="str">
            <v>RM38_YEAST</v>
          </cell>
          <cell r="J471">
            <v>0.25</v>
          </cell>
        </row>
        <row r="472">
          <cell r="I472" t="str">
            <v>RM44_YEAST</v>
          </cell>
          <cell r="J472">
            <v>0.33</v>
          </cell>
        </row>
        <row r="473">
          <cell r="I473" t="str">
            <v>RNQ1_YEAST</v>
          </cell>
          <cell r="J473">
            <v>0.28000000000000003</v>
          </cell>
        </row>
        <row r="474">
          <cell r="I474" t="str">
            <v>ROD1_YEAST</v>
          </cell>
          <cell r="J474">
            <v>0.04</v>
          </cell>
        </row>
        <row r="475">
          <cell r="I475" t="str">
            <v>RPA1_YEAST</v>
          </cell>
          <cell r="J475">
            <v>0.18</v>
          </cell>
        </row>
        <row r="476">
          <cell r="I476" t="str">
            <v>RPA12_YEAST</v>
          </cell>
          <cell r="J476">
            <v>0.28000000000000003</v>
          </cell>
        </row>
        <row r="477">
          <cell r="I477" t="str">
            <v>RPA2_YEAST</v>
          </cell>
          <cell r="J477">
            <v>0.08</v>
          </cell>
        </row>
        <row r="478">
          <cell r="I478" t="str">
            <v>RPA34_YEAST</v>
          </cell>
          <cell r="J478">
            <v>0.14000000000000001</v>
          </cell>
        </row>
        <row r="479">
          <cell r="I479" t="str">
            <v>RPA43_YEAST</v>
          </cell>
          <cell r="J479">
            <v>0.1</v>
          </cell>
        </row>
        <row r="480">
          <cell r="I480" t="str">
            <v>RPA49_YEAST</v>
          </cell>
          <cell r="J480">
            <v>0.16</v>
          </cell>
        </row>
        <row r="481">
          <cell r="I481" t="str">
            <v>RPAB1_YEAST</v>
          </cell>
          <cell r="J481">
            <v>0.15</v>
          </cell>
        </row>
        <row r="482">
          <cell r="I482" t="str">
            <v>RPAB4_YEAST</v>
          </cell>
          <cell r="J482">
            <v>0.52</v>
          </cell>
        </row>
        <row r="483">
          <cell r="I483" t="str">
            <v>RPAC1_YEAST</v>
          </cell>
          <cell r="J483">
            <v>0.57999999999999996</v>
          </cell>
        </row>
        <row r="484">
          <cell r="I484" t="str">
            <v>RPAC2_YEAST</v>
          </cell>
          <cell r="J484">
            <v>0.23</v>
          </cell>
        </row>
        <row r="485">
          <cell r="I485" t="str">
            <v>RPB1_YEAST</v>
          </cell>
          <cell r="J485">
            <v>0.02</v>
          </cell>
        </row>
        <row r="486">
          <cell r="I486" t="str">
            <v>RPC2_YEAST</v>
          </cell>
          <cell r="J486">
            <v>0.03</v>
          </cell>
        </row>
        <row r="487">
          <cell r="I487" t="str">
            <v>RPF1_YEAST</v>
          </cell>
          <cell r="J487">
            <v>0.1</v>
          </cell>
        </row>
        <row r="488">
          <cell r="I488" t="str">
            <v>RPH1_YEAST</v>
          </cell>
          <cell r="J488">
            <v>0.04</v>
          </cell>
        </row>
        <row r="489">
          <cell r="I489" t="str">
            <v>RPN1_YEAST</v>
          </cell>
          <cell r="J489">
            <v>0.03</v>
          </cell>
        </row>
        <row r="490">
          <cell r="I490" t="str">
            <v>RPP1_YEAST</v>
          </cell>
          <cell r="J490">
            <v>0.11</v>
          </cell>
        </row>
        <row r="491">
          <cell r="I491" t="str">
            <v>RRB1_YEAST</v>
          </cell>
          <cell r="J491">
            <v>0.35</v>
          </cell>
        </row>
        <row r="492">
          <cell r="I492" t="str">
            <v>RRP1_YEAST</v>
          </cell>
          <cell r="J492">
            <v>0.11</v>
          </cell>
        </row>
        <row r="493">
          <cell r="I493" t="str">
            <v>RRP3_YEAST</v>
          </cell>
          <cell r="J493">
            <v>0.45</v>
          </cell>
        </row>
        <row r="494">
          <cell r="I494" t="str">
            <v>RRP5_YEAST</v>
          </cell>
          <cell r="J494">
            <v>0.36</v>
          </cell>
        </row>
        <row r="495">
          <cell r="I495" t="str">
            <v>RRP9_YEAST</v>
          </cell>
          <cell r="J495">
            <v>0.05</v>
          </cell>
        </row>
        <row r="496">
          <cell r="I496" t="str">
            <v>RS10A_YEAST</v>
          </cell>
          <cell r="J496">
            <v>0.3</v>
          </cell>
        </row>
        <row r="497">
          <cell r="I497" t="str">
            <v>RS11_YEAST</v>
          </cell>
          <cell r="J497">
            <v>7.04</v>
          </cell>
        </row>
        <row r="498">
          <cell r="I498" t="str">
            <v>RS12_YEAST</v>
          </cell>
          <cell r="J498">
            <v>1.96</v>
          </cell>
        </row>
        <row r="499">
          <cell r="I499" t="str">
            <v>RS13_YEAST</v>
          </cell>
          <cell r="J499">
            <v>2.99</v>
          </cell>
        </row>
        <row r="500">
          <cell r="I500" t="str">
            <v>RS14A_YEAST</v>
          </cell>
          <cell r="J500">
            <v>38.299999999999997</v>
          </cell>
        </row>
        <row r="501">
          <cell r="I501" t="str">
            <v>RS15_YEAST</v>
          </cell>
          <cell r="J501">
            <v>1.31</v>
          </cell>
        </row>
        <row r="502">
          <cell r="I502" t="str">
            <v>RS16_YEAST</v>
          </cell>
          <cell r="J502">
            <v>7.25</v>
          </cell>
        </row>
        <row r="503">
          <cell r="I503" t="str">
            <v>RS17A_YEAST</v>
          </cell>
          <cell r="J503">
            <v>14.83</v>
          </cell>
        </row>
        <row r="504">
          <cell r="I504" t="str">
            <v>RS18_YEAST</v>
          </cell>
          <cell r="J504">
            <v>9.74</v>
          </cell>
        </row>
        <row r="505">
          <cell r="I505" t="str">
            <v>RS19A_YEAST</v>
          </cell>
          <cell r="J505">
            <v>1.87</v>
          </cell>
        </row>
        <row r="506">
          <cell r="I506" t="str">
            <v>RS2_YEAST</v>
          </cell>
          <cell r="J506">
            <v>2.93</v>
          </cell>
        </row>
        <row r="507">
          <cell r="I507" t="str">
            <v>RS20_YEAST</v>
          </cell>
          <cell r="J507">
            <v>7.66</v>
          </cell>
        </row>
        <row r="508">
          <cell r="I508" t="str">
            <v>RS21A_YEAST</v>
          </cell>
          <cell r="J508">
            <v>4.3</v>
          </cell>
        </row>
        <row r="509">
          <cell r="I509" t="str">
            <v>RS22A_YEAST</v>
          </cell>
          <cell r="J509">
            <v>8.76</v>
          </cell>
        </row>
        <row r="510">
          <cell r="I510" t="str">
            <v>RS23_YEAST</v>
          </cell>
          <cell r="J510">
            <v>1.31</v>
          </cell>
        </row>
        <row r="511">
          <cell r="I511" t="str">
            <v>RS24_YEAST</v>
          </cell>
          <cell r="J511">
            <v>6.14</v>
          </cell>
        </row>
        <row r="512">
          <cell r="I512" t="str">
            <v>RS25A_YEAST</v>
          </cell>
          <cell r="J512">
            <v>4.22</v>
          </cell>
        </row>
        <row r="513">
          <cell r="I513" t="str">
            <v>RS26A_YEAST</v>
          </cell>
          <cell r="J513">
            <v>0.63</v>
          </cell>
        </row>
        <row r="514">
          <cell r="I514" t="str">
            <v>RS27A_YEAST</v>
          </cell>
          <cell r="J514">
            <v>11.83</v>
          </cell>
        </row>
        <row r="515">
          <cell r="I515" t="str">
            <v>RS28A_YEAST</v>
          </cell>
          <cell r="J515">
            <v>4.43</v>
          </cell>
        </row>
        <row r="516">
          <cell r="I516" t="str">
            <v>RS29A_YEAST</v>
          </cell>
          <cell r="J516">
            <v>5.66</v>
          </cell>
        </row>
        <row r="517">
          <cell r="I517" t="str">
            <v>RS3_YEAST</v>
          </cell>
          <cell r="J517">
            <v>5.88</v>
          </cell>
        </row>
        <row r="518">
          <cell r="I518" t="str">
            <v>RS30_YEAST</v>
          </cell>
          <cell r="J518">
            <v>34.770000000000003</v>
          </cell>
        </row>
        <row r="519">
          <cell r="I519" t="str">
            <v>RS37_YEAST</v>
          </cell>
          <cell r="J519">
            <v>1.1100000000000001</v>
          </cell>
        </row>
        <row r="520">
          <cell r="I520" t="str">
            <v>RS3A1_YEAS1</v>
          </cell>
          <cell r="J520">
            <v>18.53</v>
          </cell>
        </row>
        <row r="521">
          <cell r="I521" t="str">
            <v>RS3A2_YEAS1</v>
          </cell>
          <cell r="J521">
            <v>16.34</v>
          </cell>
        </row>
        <row r="522">
          <cell r="I522" t="str">
            <v>RS4_YEAST</v>
          </cell>
          <cell r="J522">
            <v>2.2000000000000002</v>
          </cell>
        </row>
        <row r="523">
          <cell r="I523" t="str">
            <v>RS5_YEAST</v>
          </cell>
          <cell r="J523">
            <v>0.73</v>
          </cell>
        </row>
        <row r="524">
          <cell r="I524" t="str">
            <v>RS6_YEAST</v>
          </cell>
          <cell r="J524">
            <v>19.82</v>
          </cell>
        </row>
        <row r="525">
          <cell r="I525" t="str">
            <v>RS7A_YEAST</v>
          </cell>
          <cell r="J525">
            <v>3.79</v>
          </cell>
        </row>
        <row r="526">
          <cell r="I526" t="str">
            <v>RS7B_YEAST</v>
          </cell>
          <cell r="J526">
            <v>1.99</v>
          </cell>
        </row>
        <row r="527">
          <cell r="I527" t="str">
            <v>RS8_YEAST</v>
          </cell>
          <cell r="J527">
            <v>3.54</v>
          </cell>
        </row>
        <row r="528">
          <cell r="I528" t="str">
            <v>RS9A_YEAST</v>
          </cell>
          <cell r="J528">
            <v>2.36</v>
          </cell>
        </row>
        <row r="529">
          <cell r="I529" t="str">
            <v>RSC30_YEAST</v>
          </cell>
          <cell r="J529">
            <v>0.03</v>
          </cell>
        </row>
        <row r="530">
          <cell r="I530" t="str">
            <v>RSP5_YEAST</v>
          </cell>
          <cell r="J530">
            <v>0.26</v>
          </cell>
        </row>
        <row r="531">
          <cell r="I531" t="str">
            <v>RSR1_YEAST</v>
          </cell>
          <cell r="J531">
            <v>0.25</v>
          </cell>
        </row>
        <row r="532">
          <cell r="I532" t="str">
            <v>RSSA2_YEAS1</v>
          </cell>
          <cell r="J532">
            <v>0.44</v>
          </cell>
        </row>
        <row r="533">
          <cell r="I533" t="str">
            <v>RT06_YEAST</v>
          </cell>
          <cell r="J533">
            <v>0.25</v>
          </cell>
        </row>
        <row r="534">
          <cell r="I534" t="str">
            <v>RT12_YEAST</v>
          </cell>
          <cell r="J534">
            <v>0.22</v>
          </cell>
        </row>
        <row r="535">
          <cell r="I535" t="str">
            <v>RTN1_YEAST</v>
          </cell>
          <cell r="J535">
            <v>0.11</v>
          </cell>
        </row>
        <row r="536">
          <cell r="I536" t="str">
            <v>RUVB1_YEAST</v>
          </cell>
          <cell r="J536">
            <v>0.23</v>
          </cell>
        </row>
        <row r="537">
          <cell r="I537" t="str">
            <v>RV167_YEAST</v>
          </cell>
          <cell r="J537">
            <v>7.0000000000000007E-2</v>
          </cell>
        </row>
        <row r="538">
          <cell r="I538" t="str">
            <v>SAC1_YEAST</v>
          </cell>
          <cell r="J538">
            <v>0.05</v>
          </cell>
        </row>
        <row r="539">
          <cell r="I539" t="str">
            <v>SAHH_YEAST</v>
          </cell>
          <cell r="J539">
            <v>7.0000000000000007E-2</v>
          </cell>
        </row>
        <row r="540">
          <cell r="I540" t="str">
            <v>SAM3_YEAST</v>
          </cell>
          <cell r="J540">
            <v>0.06</v>
          </cell>
        </row>
        <row r="541">
          <cell r="I541" t="str">
            <v>SAS10_YEAST</v>
          </cell>
          <cell r="J541">
            <v>0.05</v>
          </cell>
        </row>
        <row r="542">
          <cell r="I542" t="str">
            <v>SC160_YEAST</v>
          </cell>
          <cell r="J542">
            <v>0.72</v>
          </cell>
        </row>
        <row r="543">
          <cell r="I543" t="str">
            <v>SC61G_YEAST</v>
          </cell>
          <cell r="J543">
            <v>0.43</v>
          </cell>
        </row>
        <row r="544">
          <cell r="I544" t="str">
            <v>SCJ1_YEAST</v>
          </cell>
          <cell r="J544">
            <v>0.18</v>
          </cell>
        </row>
        <row r="545">
          <cell r="I545" t="str">
            <v>SCS2_YEAST</v>
          </cell>
          <cell r="J545">
            <v>0.14000000000000001</v>
          </cell>
        </row>
        <row r="546">
          <cell r="I546" t="str">
            <v>SDA1_YEAST</v>
          </cell>
          <cell r="J546">
            <v>0.04</v>
          </cell>
        </row>
        <row r="547">
          <cell r="I547" t="str">
            <v>SDS23_YEAS7</v>
          </cell>
          <cell r="J547">
            <v>0.06</v>
          </cell>
        </row>
        <row r="548">
          <cell r="I548" t="str">
            <v>SEC1_YEAST</v>
          </cell>
          <cell r="J548">
            <v>0.04</v>
          </cell>
        </row>
        <row r="549">
          <cell r="I549" t="str">
            <v>SEC13_YEAST</v>
          </cell>
          <cell r="J549">
            <v>0.68</v>
          </cell>
        </row>
        <row r="550">
          <cell r="I550" t="str">
            <v>SEC16_YEAST</v>
          </cell>
          <cell r="J550">
            <v>0.01</v>
          </cell>
        </row>
        <row r="551">
          <cell r="I551" t="str">
            <v>SEC18_YEAST</v>
          </cell>
          <cell r="J551">
            <v>0.39</v>
          </cell>
        </row>
        <row r="552">
          <cell r="I552" t="str">
            <v>SEC23_YEAST</v>
          </cell>
          <cell r="J552">
            <v>0.13</v>
          </cell>
        </row>
        <row r="553">
          <cell r="I553" t="str">
            <v>SEC24_YEAST</v>
          </cell>
          <cell r="J553">
            <v>0.31</v>
          </cell>
        </row>
        <row r="554">
          <cell r="I554" t="str">
            <v>SEC3_YEAST</v>
          </cell>
          <cell r="J554">
            <v>0.02</v>
          </cell>
        </row>
        <row r="555">
          <cell r="I555" t="str">
            <v>SEC31_YEAST</v>
          </cell>
          <cell r="J555">
            <v>0.35</v>
          </cell>
        </row>
        <row r="556">
          <cell r="I556" t="str">
            <v>SEC8_YEAST</v>
          </cell>
          <cell r="J556">
            <v>0.06</v>
          </cell>
        </row>
        <row r="557">
          <cell r="I557" t="str">
            <v>SEH1_YEAST</v>
          </cell>
          <cell r="J557">
            <v>0.19</v>
          </cell>
        </row>
        <row r="558">
          <cell r="I558" t="str">
            <v>SEN1_YEAST</v>
          </cell>
          <cell r="J558">
            <v>0.04</v>
          </cell>
        </row>
        <row r="559">
          <cell r="I559" t="str">
            <v>SGF29_YEAST</v>
          </cell>
          <cell r="J559">
            <v>0.12</v>
          </cell>
        </row>
        <row r="560">
          <cell r="I560" t="str">
            <v>SHS1_YEAST</v>
          </cell>
          <cell r="J560">
            <v>0.32</v>
          </cell>
        </row>
        <row r="561">
          <cell r="I561" t="str">
            <v>SIR3_YEAST</v>
          </cell>
          <cell r="J561">
            <v>0.03</v>
          </cell>
        </row>
        <row r="562">
          <cell r="I562" t="str">
            <v>SIR4_YEAST</v>
          </cell>
          <cell r="J562">
            <v>0.05</v>
          </cell>
        </row>
        <row r="563">
          <cell r="I563" t="str">
            <v>SIS1_YEAST</v>
          </cell>
          <cell r="J563">
            <v>0.73</v>
          </cell>
        </row>
        <row r="564">
          <cell r="I564" t="str">
            <v>SLA1_YEAS7</v>
          </cell>
          <cell r="J564">
            <v>0.08</v>
          </cell>
        </row>
        <row r="565">
          <cell r="I565" t="str">
            <v>SLA2_YEAST</v>
          </cell>
          <cell r="J565">
            <v>0.14000000000000001</v>
          </cell>
        </row>
        <row r="566">
          <cell r="I566" t="str">
            <v>SLH1_YEAST</v>
          </cell>
          <cell r="J566">
            <v>0.05</v>
          </cell>
        </row>
        <row r="567">
          <cell r="I567" t="str">
            <v>SLM1_YEAST</v>
          </cell>
          <cell r="J567">
            <v>0.14000000000000001</v>
          </cell>
        </row>
        <row r="568">
          <cell r="I568" t="str">
            <v>SMC1_YEAST</v>
          </cell>
          <cell r="J568">
            <v>0.03</v>
          </cell>
        </row>
        <row r="569">
          <cell r="I569" t="str">
            <v>SMC3_YEAST</v>
          </cell>
          <cell r="J569">
            <v>0.05</v>
          </cell>
        </row>
        <row r="570">
          <cell r="I570" t="str">
            <v>SMC4_YEAST</v>
          </cell>
          <cell r="J570">
            <v>0.02</v>
          </cell>
        </row>
        <row r="571">
          <cell r="I571" t="str">
            <v>SMD2_YEAST</v>
          </cell>
          <cell r="J571">
            <v>0.28999999999999998</v>
          </cell>
        </row>
        <row r="572">
          <cell r="I572" t="str">
            <v>SNQ2_YEAST</v>
          </cell>
          <cell r="J572">
            <v>0.28000000000000003</v>
          </cell>
        </row>
        <row r="573">
          <cell r="I573" t="str">
            <v>SNU13_YEAST</v>
          </cell>
          <cell r="J573">
            <v>0.63</v>
          </cell>
        </row>
        <row r="574">
          <cell r="I574" t="str">
            <v>SNX3_YEAST</v>
          </cell>
          <cell r="J574">
            <v>0.2</v>
          </cell>
        </row>
        <row r="575">
          <cell r="I575" t="str">
            <v>SODC_YEAST</v>
          </cell>
          <cell r="J575">
            <v>0.23</v>
          </cell>
        </row>
        <row r="576">
          <cell r="I576" t="str">
            <v>SPA2_YEAST</v>
          </cell>
          <cell r="J576">
            <v>0.11</v>
          </cell>
        </row>
        <row r="577">
          <cell r="I577" t="str">
            <v>SPC42_YEAST</v>
          </cell>
          <cell r="J577">
            <v>0.39</v>
          </cell>
        </row>
        <row r="578">
          <cell r="I578" t="str">
            <v>SPG5_YEAST</v>
          </cell>
          <cell r="J578">
            <v>0.09</v>
          </cell>
        </row>
        <row r="579">
          <cell r="I579" t="str">
            <v>SPT5_YEAST</v>
          </cell>
          <cell r="J579">
            <v>0.27</v>
          </cell>
        </row>
        <row r="580">
          <cell r="I580" t="str">
            <v>SRO9_YEAST</v>
          </cell>
          <cell r="J580">
            <v>7.0000000000000007E-2</v>
          </cell>
        </row>
        <row r="581">
          <cell r="I581" t="str">
            <v>SRP40_YEAST</v>
          </cell>
          <cell r="J581">
            <v>0.18</v>
          </cell>
        </row>
        <row r="582">
          <cell r="I582" t="str">
            <v>SST2_YEAST</v>
          </cell>
          <cell r="J582">
            <v>0.09</v>
          </cell>
        </row>
        <row r="583">
          <cell r="I583" t="str">
            <v>SSZ1_YEAST</v>
          </cell>
          <cell r="J583">
            <v>0.27</v>
          </cell>
        </row>
        <row r="584">
          <cell r="I584" t="str">
            <v>STB4_YEAST</v>
          </cell>
          <cell r="J584">
            <v>0.03</v>
          </cell>
        </row>
        <row r="585">
          <cell r="I585" t="str">
            <v>STDH_YEAST</v>
          </cell>
          <cell r="J585">
            <v>0.55000000000000004</v>
          </cell>
        </row>
        <row r="586">
          <cell r="I586" t="str">
            <v>STE2_YEAST</v>
          </cell>
          <cell r="J586">
            <v>7.0000000000000007E-2</v>
          </cell>
        </row>
        <row r="587">
          <cell r="I587" t="str">
            <v>STM1_YEAST</v>
          </cell>
          <cell r="J587">
            <v>0.12</v>
          </cell>
        </row>
        <row r="588">
          <cell r="I588" t="str">
            <v>STT4_YEAST</v>
          </cell>
          <cell r="J588">
            <v>0.02</v>
          </cell>
        </row>
        <row r="589">
          <cell r="I589" t="str">
            <v>SUB2_YEAS7</v>
          </cell>
          <cell r="J589">
            <v>7.0000000000000007E-2</v>
          </cell>
        </row>
        <row r="590">
          <cell r="I590" t="str">
            <v>SUI1_YEAST</v>
          </cell>
          <cell r="J590">
            <v>0.71</v>
          </cell>
        </row>
        <row r="591">
          <cell r="I591" t="str">
            <v>SUR7_YEAST</v>
          </cell>
          <cell r="J591">
            <v>0.22</v>
          </cell>
        </row>
        <row r="592">
          <cell r="I592" t="str">
            <v>SYEC_YEAST</v>
          </cell>
          <cell r="J592">
            <v>0.04</v>
          </cell>
        </row>
        <row r="593">
          <cell r="I593" t="str">
            <v>SYMC_YEAST</v>
          </cell>
          <cell r="J593">
            <v>0.04</v>
          </cell>
        </row>
        <row r="594">
          <cell r="I594" t="str">
            <v>SYP1_YEAST</v>
          </cell>
          <cell r="J594">
            <v>0.16</v>
          </cell>
        </row>
        <row r="595">
          <cell r="I595" t="str">
            <v>SYWC_YEAST</v>
          </cell>
          <cell r="J595">
            <v>7.0000000000000007E-2</v>
          </cell>
        </row>
        <row r="596">
          <cell r="I596" t="str">
            <v>TAO3_YEAST</v>
          </cell>
          <cell r="J596">
            <v>0.01</v>
          </cell>
        </row>
        <row r="597">
          <cell r="I597" t="str">
            <v>TBA1_YEAST</v>
          </cell>
          <cell r="J597">
            <v>7.0000000000000007E-2</v>
          </cell>
        </row>
        <row r="598">
          <cell r="I598" t="str">
            <v>TBB_YEAST</v>
          </cell>
          <cell r="J598">
            <v>7.0000000000000007E-2</v>
          </cell>
        </row>
        <row r="599">
          <cell r="I599" t="str">
            <v>TBP_YEAST</v>
          </cell>
          <cell r="J599">
            <v>0.13</v>
          </cell>
        </row>
        <row r="600">
          <cell r="I600" t="str">
            <v>TCB1_YEAST</v>
          </cell>
          <cell r="J600">
            <v>0.05</v>
          </cell>
        </row>
        <row r="601">
          <cell r="I601" t="str">
            <v>TCB2_YEAST</v>
          </cell>
          <cell r="J601">
            <v>0.03</v>
          </cell>
        </row>
        <row r="602">
          <cell r="I602" t="str">
            <v>TCB3_YEAST</v>
          </cell>
          <cell r="J602">
            <v>0.15</v>
          </cell>
        </row>
        <row r="603">
          <cell r="I603" t="str">
            <v>TCO89_YEAST</v>
          </cell>
          <cell r="J603">
            <v>0.08</v>
          </cell>
        </row>
        <row r="604">
          <cell r="I604" t="str">
            <v>TCPB_YEAST</v>
          </cell>
          <cell r="J604">
            <v>0.13</v>
          </cell>
        </row>
        <row r="605">
          <cell r="I605" t="str">
            <v>TCPD_YEAST</v>
          </cell>
          <cell r="J605">
            <v>0.13</v>
          </cell>
        </row>
        <row r="606">
          <cell r="I606" t="str">
            <v>TCPQ_YEAST</v>
          </cell>
          <cell r="J606">
            <v>0.18</v>
          </cell>
        </row>
        <row r="607">
          <cell r="I607" t="str">
            <v>TCTP_YEAST</v>
          </cell>
          <cell r="J607">
            <v>0.2</v>
          </cell>
        </row>
        <row r="608">
          <cell r="I608" t="str">
            <v>TFB3_YEAST</v>
          </cell>
          <cell r="J608">
            <v>0.09</v>
          </cell>
        </row>
        <row r="609">
          <cell r="I609" t="str">
            <v>THDH_YEAST</v>
          </cell>
          <cell r="J609">
            <v>0.54</v>
          </cell>
        </row>
        <row r="610">
          <cell r="I610" t="str">
            <v>THO1_YEAST</v>
          </cell>
          <cell r="J610">
            <v>0.33</v>
          </cell>
        </row>
        <row r="611">
          <cell r="I611" t="str">
            <v>TIF31_YEAST</v>
          </cell>
          <cell r="J611">
            <v>0.16</v>
          </cell>
        </row>
        <row r="612">
          <cell r="I612" t="str">
            <v>TIM44_YEAST</v>
          </cell>
          <cell r="J612">
            <v>0.33</v>
          </cell>
        </row>
        <row r="613">
          <cell r="I613" t="str">
            <v>TMA46_YEAST</v>
          </cell>
          <cell r="J613">
            <v>0.3</v>
          </cell>
        </row>
        <row r="614">
          <cell r="I614" t="str">
            <v>TOM70_YEAS7</v>
          </cell>
          <cell r="J614">
            <v>0.05</v>
          </cell>
        </row>
        <row r="615">
          <cell r="I615" t="str">
            <v>TOR1_YEAST</v>
          </cell>
          <cell r="J615">
            <v>0.03</v>
          </cell>
        </row>
        <row r="616">
          <cell r="I616" t="str">
            <v>TOR2_YEAST</v>
          </cell>
          <cell r="J616">
            <v>0.03</v>
          </cell>
        </row>
        <row r="617">
          <cell r="I617" t="str">
            <v>TPA1_YEAST</v>
          </cell>
          <cell r="J617">
            <v>0.05</v>
          </cell>
        </row>
        <row r="618">
          <cell r="I618" t="str">
            <v>TPIS_YEAST</v>
          </cell>
          <cell r="J618">
            <v>0.14000000000000001</v>
          </cell>
        </row>
        <row r="619">
          <cell r="I619" t="str">
            <v>TPO1_YEAST</v>
          </cell>
          <cell r="J619">
            <v>0.06</v>
          </cell>
        </row>
        <row r="620">
          <cell r="I620" t="str">
            <v>TR120_YEAST</v>
          </cell>
          <cell r="J620">
            <v>0.02</v>
          </cell>
        </row>
        <row r="621">
          <cell r="I621" t="str">
            <v>TSA1_YEAST</v>
          </cell>
          <cell r="J621">
            <v>0.6</v>
          </cell>
        </row>
        <row r="622">
          <cell r="I622" t="str">
            <v>TYW1_YEAST</v>
          </cell>
          <cell r="J622">
            <v>0.04</v>
          </cell>
        </row>
        <row r="623">
          <cell r="I623" t="str">
            <v>UBIQ_YEAST</v>
          </cell>
          <cell r="J623">
            <v>0.46</v>
          </cell>
        </row>
        <row r="624">
          <cell r="I624" t="str">
            <v>UBP3_YEAST</v>
          </cell>
          <cell r="J624">
            <v>0.23</v>
          </cell>
        </row>
        <row r="625">
          <cell r="I625" t="str">
            <v>UBP7_YEAST</v>
          </cell>
          <cell r="J625">
            <v>0.03</v>
          </cell>
        </row>
        <row r="626">
          <cell r="I626" t="str">
            <v>UGPA1_YEAST</v>
          </cell>
          <cell r="J626">
            <v>1.53</v>
          </cell>
        </row>
        <row r="627">
          <cell r="I627" t="str">
            <v>ULP1_YEAST</v>
          </cell>
          <cell r="J627">
            <v>0.05</v>
          </cell>
        </row>
        <row r="628">
          <cell r="I628" t="str">
            <v>URA7_YEAST</v>
          </cell>
          <cell r="J628">
            <v>0.24</v>
          </cell>
        </row>
        <row r="629">
          <cell r="I629" t="str">
            <v>URB1_YEAST</v>
          </cell>
          <cell r="J629">
            <v>0.03</v>
          </cell>
        </row>
        <row r="630">
          <cell r="I630" t="str">
            <v>UTP10_YEAST</v>
          </cell>
          <cell r="J630">
            <v>7.0000000000000007E-2</v>
          </cell>
        </row>
        <row r="631">
          <cell r="I631" t="str">
            <v>UTP13_YEAST</v>
          </cell>
          <cell r="J631">
            <v>0.04</v>
          </cell>
        </row>
        <row r="632">
          <cell r="I632" t="str">
            <v>UTP15_YEAST</v>
          </cell>
          <cell r="J632">
            <v>0.13</v>
          </cell>
        </row>
        <row r="633">
          <cell r="I633" t="str">
            <v>UTP17_YEAST</v>
          </cell>
          <cell r="J633">
            <v>0.19</v>
          </cell>
        </row>
        <row r="634">
          <cell r="I634" t="str">
            <v>UTP18_YEAST</v>
          </cell>
          <cell r="J634">
            <v>0.11</v>
          </cell>
        </row>
        <row r="635">
          <cell r="I635" t="str">
            <v>UTP22_YEAST</v>
          </cell>
          <cell r="J635">
            <v>0.08</v>
          </cell>
        </row>
        <row r="636">
          <cell r="I636" t="str">
            <v>UTP23_YEAST</v>
          </cell>
          <cell r="J636">
            <v>0.13</v>
          </cell>
        </row>
        <row r="637">
          <cell r="I637" t="str">
            <v>UTP4_YEAST</v>
          </cell>
          <cell r="J637">
            <v>0.08</v>
          </cell>
        </row>
        <row r="638">
          <cell r="I638" t="str">
            <v>UTP6_YEAST</v>
          </cell>
          <cell r="J638">
            <v>7.0000000000000007E-2</v>
          </cell>
        </row>
        <row r="639">
          <cell r="I639" t="str">
            <v>UTP7_YEAST</v>
          </cell>
          <cell r="J639">
            <v>0.06</v>
          </cell>
        </row>
        <row r="640">
          <cell r="I640" t="str">
            <v>UTP8_YEAST</v>
          </cell>
          <cell r="J640">
            <v>0.14000000000000001</v>
          </cell>
        </row>
        <row r="641">
          <cell r="I641" t="str">
            <v>UTP9_YEAST</v>
          </cell>
          <cell r="J641">
            <v>0.05</v>
          </cell>
        </row>
        <row r="642">
          <cell r="I642" t="str">
            <v>VAL1_YEAST</v>
          </cell>
          <cell r="J642">
            <v>0.05</v>
          </cell>
        </row>
        <row r="643">
          <cell r="I643" t="str">
            <v>VAM7_YEAST</v>
          </cell>
          <cell r="J643">
            <v>0.1</v>
          </cell>
        </row>
        <row r="644">
          <cell r="I644" t="str">
            <v>VATA_YEAST</v>
          </cell>
          <cell r="J644">
            <v>0.23</v>
          </cell>
        </row>
        <row r="645">
          <cell r="I645" t="str">
            <v>VATB_YEAST</v>
          </cell>
          <cell r="J645">
            <v>0.13</v>
          </cell>
        </row>
        <row r="646">
          <cell r="I646" t="str">
            <v>VDAC1_YEAST</v>
          </cell>
          <cell r="J646">
            <v>0.4</v>
          </cell>
        </row>
        <row r="647">
          <cell r="I647" t="str">
            <v>VPH1_YEAST</v>
          </cell>
          <cell r="J647">
            <v>0.08</v>
          </cell>
        </row>
        <row r="648">
          <cell r="I648" t="str">
            <v>VPS1_YEAST</v>
          </cell>
          <cell r="J648">
            <v>0.42</v>
          </cell>
        </row>
        <row r="649">
          <cell r="I649" t="str">
            <v>VPS30_YEAST</v>
          </cell>
          <cell r="J649">
            <v>0.06</v>
          </cell>
        </row>
        <row r="650">
          <cell r="I650" t="str">
            <v>VPS41_YEAST</v>
          </cell>
          <cell r="J650">
            <v>0.03</v>
          </cell>
        </row>
        <row r="651">
          <cell r="I651" t="str">
            <v>VRP1_YEAST</v>
          </cell>
          <cell r="J651">
            <v>0.04</v>
          </cell>
        </row>
        <row r="652">
          <cell r="I652" t="str">
            <v>XPP_YEAST</v>
          </cell>
          <cell r="J652">
            <v>0.04</v>
          </cell>
        </row>
        <row r="653">
          <cell r="I653" t="str">
            <v>XRN1_YEAST</v>
          </cell>
          <cell r="J653">
            <v>0.08</v>
          </cell>
        </row>
        <row r="654">
          <cell r="I654" t="str">
            <v>XRN2_YEAST</v>
          </cell>
          <cell r="J654">
            <v>0.03</v>
          </cell>
        </row>
        <row r="655">
          <cell r="I655" t="str">
            <v>YA044_YEAST</v>
          </cell>
          <cell r="J655">
            <v>0.3</v>
          </cell>
        </row>
        <row r="656">
          <cell r="I656" t="str">
            <v>YB12A_YEAST</v>
          </cell>
          <cell r="J656">
            <v>1.87</v>
          </cell>
        </row>
        <row r="657">
          <cell r="I657" t="str">
            <v>YBD2_YEAST</v>
          </cell>
          <cell r="J657">
            <v>0.18</v>
          </cell>
        </row>
        <row r="658">
          <cell r="I658" t="str">
            <v>YBK4_YEAST</v>
          </cell>
          <cell r="J658">
            <v>0.03</v>
          </cell>
        </row>
        <row r="659">
          <cell r="I659" t="str">
            <v>YC16_YEAST</v>
          </cell>
          <cell r="J659">
            <v>0.21</v>
          </cell>
        </row>
        <row r="660">
          <cell r="I660" t="str">
            <v>YD23B_YEAST</v>
          </cell>
          <cell r="J660">
            <v>0.19</v>
          </cell>
        </row>
        <row r="661">
          <cell r="I661" t="str">
            <v>YG12B_YEAST</v>
          </cell>
          <cell r="J661">
            <v>0.82</v>
          </cell>
        </row>
        <row r="662">
          <cell r="I662" t="str">
            <v>YHI0_YEAST</v>
          </cell>
          <cell r="J662">
            <v>0.43</v>
          </cell>
        </row>
        <row r="663">
          <cell r="I663" t="str">
            <v>YHM1_YEAST</v>
          </cell>
          <cell r="J663">
            <v>0.23</v>
          </cell>
        </row>
        <row r="664">
          <cell r="I664" t="str">
            <v>YHM2_YEAST</v>
          </cell>
          <cell r="J664">
            <v>0.22</v>
          </cell>
        </row>
        <row r="665">
          <cell r="I665" t="str">
            <v>YHS7_YEAST</v>
          </cell>
          <cell r="J665">
            <v>0.13</v>
          </cell>
        </row>
        <row r="666">
          <cell r="I666" t="str">
            <v>YIJ1_YEAST</v>
          </cell>
          <cell r="J666">
            <v>0.04</v>
          </cell>
        </row>
        <row r="667">
          <cell r="I667" t="str">
            <v>YIK8_YEAST</v>
          </cell>
          <cell r="J667">
            <v>0.05</v>
          </cell>
        </row>
        <row r="668">
          <cell r="I668" t="str">
            <v>YIS3_YEAST</v>
          </cell>
          <cell r="J668">
            <v>0.05</v>
          </cell>
        </row>
        <row r="669">
          <cell r="I669" t="str">
            <v>YJU3_YEAST</v>
          </cell>
          <cell r="J669">
            <v>0.1</v>
          </cell>
        </row>
        <row r="670">
          <cell r="I670" t="str">
            <v>YK44_YEAST</v>
          </cell>
          <cell r="J670">
            <v>0.03</v>
          </cell>
        </row>
        <row r="671">
          <cell r="I671" t="str">
            <v>YK50_YEAST</v>
          </cell>
          <cell r="J671">
            <v>0.09</v>
          </cell>
        </row>
        <row r="672">
          <cell r="I672" t="str">
            <v>YKF4_YEAST</v>
          </cell>
          <cell r="J672">
            <v>0.09</v>
          </cell>
        </row>
        <row r="673">
          <cell r="I673" t="str">
            <v>YL361_YEAST</v>
          </cell>
          <cell r="J673">
            <v>0.35</v>
          </cell>
        </row>
        <row r="674">
          <cell r="I674" t="str">
            <v>YL413_YEAST</v>
          </cell>
          <cell r="J674">
            <v>0.15</v>
          </cell>
        </row>
        <row r="675">
          <cell r="I675" t="str">
            <v>YM91_YEAST</v>
          </cell>
          <cell r="J675">
            <v>0.21</v>
          </cell>
        </row>
        <row r="676">
          <cell r="I676" t="str">
            <v>YM94_YEAST</v>
          </cell>
          <cell r="J676">
            <v>0.09</v>
          </cell>
        </row>
        <row r="677">
          <cell r="I677" t="str">
            <v>YML9_YEAST</v>
          </cell>
          <cell r="J677">
            <v>0.09</v>
          </cell>
        </row>
        <row r="678">
          <cell r="I678" t="str">
            <v>YMS1_YEAST</v>
          </cell>
          <cell r="J678">
            <v>0.04</v>
          </cell>
        </row>
        <row r="679">
          <cell r="I679" t="str">
            <v>YMX6_YEAST</v>
          </cell>
          <cell r="J679">
            <v>0.03</v>
          </cell>
        </row>
        <row r="680">
          <cell r="I680" t="str">
            <v>YN11B_YEAST</v>
          </cell>
          <cell r="J680">
            <v>0.61</v>
          </cell>
        </row>
        <row r="681">
          <cell r="I681" t="str">
            <v>YNC2_YEAST</v>
          </cell>
          <cell r="J681">
            <v>0.06</v>
          </cell>
        </row>
        <row r="682">
          <cell r="I682" t="str">
            <v>YNU8_YEAST</v>
          </cell>
          <cell r="J682">
            <v>0.18</v>
          </cell>
        </row>
        <row r="683">
          <cell r="I683" t="str">
            <v>YO11A_YEAST</v>
          </cell>
          <cell r="J683">
            <v>2.56</v>
          </cell>
        </row>
        <row r="684">
          <cell r="I684" t="str">
            <v>YO304_YEAST</v>
          </cell>
          <cell r="J684">
            <v>0.45</v>
          </cell>
        </row>
        <row r="685">
          <cell r="I685" t="str">
            <v>YO316_YEAST</v>
          </cell>
          <cell r="J685">
            <v>0.5</v>
          </cell>
        </row>
        <row r="686">
          <cell r="I686" t="str">
            <v>YOR1_YEAST</v>
          </cell>
          <cell r="J686">
            <v>0.21</v>
          </cell>
        </row>
        <row r="687">
          <cell r="I687" t="str">
            <v>YP091_YEAST</v>
          </cell>
          <cell r="J687">
            <v>0.04</v>
          </cell>
        </row>
        <row r="688">
          <cell r="I688" t="str">
            <v>YP14B_YEAST</v>
          </cell>
          <cell r="J688">
            <v>0.99</v>
          </cell>
        </row>
        <row r="689">
          <cell r="I689" t="str">
            <v>YP184_YEAST</v>
          </cell>
          <cell r="J689">
            <v>0.05</v>
          </cell>
        </row>
        <row r="690">
          <cell r="I690" t="str">
            <v>YRA1_YEAST</v>
          </cell>
          <cell r="J690">
            <v>4.88</v>
          </cell>
        </row>
        <row r="691">
          <cell r="I691" t="str">
            <v>YSC84_YEAST</v>
          </cell>
          <cell r="J691">
            <v>0.23</v>
          </cell>
        </row>
        <row r="692">
          <cell r="I692" t="str">
            <v>YSP2_YEAST</v>
          </cell>
          <cell r="J692">
            <v>0.02</v>
          </cell>
        </row>
        <row r="693">
          <cell r="I693" t="str">
            <v>ZUO1_YEAST</v>
          </cell>
          <cell r="J693">
            <v>7.0000000000000007E-2</v>
          </cell>
        </row>
      </sheetData>
      <sheetData sheetId="1">
        <row r="2">
          <cell r="I2" t="str">
            <v>6PGD1_YEAST</v>
          </cell>
          <cell r="J2">
            <v>7.0000000000000007E-2</v>
          </cell>
        </row>
        <row r="3">
          <cell r="I3" t="str">
            <v>AATC_YEAST</v>
          </cell>
          <cell r="J3">
            <v>0.08</v>
          </cell>
        </row>
        <row r="4">
          <cell r="I4" t="str">
            <v>AATM_YEAST</v>
          </cell>
          <cell r="J4">
            <v>7.0000000000000007E-2</v>
          </cell>
        </row>
        <row r="5">
          <cell r="I5" t="str">
            <v>ABF2_YEAST</v>
          </cell>
          <cell r="J5">
            <v>0.17</v>
          </cell>
        </row>
        <row r="6">
          <cell r="I6" t="str">
            <v>ACAC_YEAST</v>
          </cell>
          <cell r="J6">
            <v>1.48</v>
          </cell>
        </row>
        <row r="7">
          <cell r="I7" t="str">
            <v>ACO1_YEAST</v>
          </cell>
          <cell r="J7">
            <v>0.13</v>
          </cell>
        </row>
        <row r="8">
          <cell r="I8" t="str">
            <v>ACON_YEAST</v>
          </cell>
          <cell r="J8">
            <v>0.04</v>
          </cell>
        </row>
        <row r="9">
          <cell r="I9" t="str">
            <v>ACS2_YEAST</v>
          </cell>
          <cell r="J9">
            <v>0.1</v>
          </cell>
        </row>
        <row r="10">
          <cell r="I10" t="str">
            <v>ACT_YEAST</v>
          </cell>
          <cell r="J10">
            <v>0.78</v>
          </cell>
        </row>
        <row r="11">
          <cell r="I11" t="str">
            <v>ADA2_YEAST</v>
          </cell>
          <cell r="J11">
            <v>0.15</v>
          </cell>
        </row>
        <row r="12">
          <cell r="I12" t="str">
            <v>ADH1_YEAST</v>
          </cell>
          <cell r="J12">
            <v>3.05</v>
          </cell>
        </row>
        <row r="13">
          <cell r="I13" t="str">
            <v>ADH3_YEAST</v>
          </cell>
          <cell r="J13">
            <v>0.09</v>
          </cell>
        </row>
        <row r="14">
          <cell r="I14" t="str">
            <v>ADH6_YEAST</v>
          </cell>
          <cell r="J14">
            <v>0.09</v>
          </cell>
        </row>
        <row r="15">
          <cell r="I15" t="str">
            <v>ADK_YEAST</v>
          </cell>
          <cell r="J15">
            <v>0.1</v>
          </cell>
        </row>
        <row r="16">
          <cell r="I16" t="str">
            <v>ADT2_YEAST</v>
          </cell>
          <cell r="J16">
            <v>2.66</v>
          </cell>
        </row>
        <row r="17">
          <cell r="I17" t="str">
            <v>AFG3_YEAST</v>
          </cell>
          <cell r="J17">
            <v>0.04</v>
          </cell>
        </row>
        <row r="18">
          <cell r="I18" t="str">
            <v>AFR1_YEAST</v>
          </cell>
          <cell r="J18">
            <v>0.05</v>
          </cell>
        </row>
        <row r="19">
          <cell r="I19" t="str">
            <v>AGE2_YEAST</v>
          </cell>
          <cell r="J19">
            <v>0.11</v>
          </cell>
        </row>
        <row r="20">
          <cell r="I20" t="str">
            <v>AHA1_YEAST</v>
          </cell>
          <cell r="J20">
            <v>0.09</v>
          </cell>
        </row>
        <row r="21">
          <cell r="I21" t="str">
            <v>AHP1_YEAST</v>
          </cell>
          <cell r="J21">
            <v>0.19</v>
          </cell>
        </row>
        <row r="22">
          <cell r="I22" t="str">
            <v>AIM38_YEAST</v>
          </cell>
          <cell r="J22">
            <v>0.31</v>
          </cell>
        </row>
        <row r="23">
          <cell r="I23" t="str">
            <v>AKL1_YEAST</v>
          </cell>
          <cell r="J23">
            <v>0.22</v>
          </cell>
        </row>
        <row r="24">
          <cell r="I24" t="str">
            <v>ALDH6_YEAST</v>
          </cell>
          <cell r="J24">
            <v>0.28999999999999998</v>
          </cell>
        </row>
        <row r="25">
          <cell r="I25" t="str">
            <v>ALF_YEAST</v>
          </cell>
          <cell r="J25">
            <v>0.42</v>
          </cell>
        </row>
        <row r="26">
          <cell r="I26" t="str">
            <v>AMPD_YEAST</v>
          </cell>
          <cell r="J26">
            <v>0.04</v>
          </cell>
        </row>
        <row r="27">
          <cell r="I27" t="str">
            <v>AMPL_YEAST</v>
          </cell>
          <cell r="J27">
            <v>0.06</v>
          </cell>
        </row>
        <row r="28">
          <cell r="I28" t="str">
            <v>AMPM1_YEAST</v>
          </cell>
          <cell r="J28">
            <v>0.08</v>
          </cell>
        </row>
        <row r="29">
          <cell r="I29" t="str">
            <v>AP2A_YEAST</v>
          </cell>
          <cell r="J29">
            <v>0.06</v>
          </cell>
        </row>
        <row r="30">
          <cell r="I30" t="str">
            <v>AP2M_YEAST</v>
          </cell>
          <cell r="J30">
            <v>0.06</v>
          </cell>
        </row>
        <row r="31">
          <cell r="I31" t="str">
            <v>APD1_YEAST</v>
          </cell>
          <cell r="J31">
            <v>0.1</v>
          </cell>
        </row>
        <row r="32">
          <cell r="I32" t="str">
            <v>AQR1_YEAST</v>
          </cell>
          <cell r="J32">
            <v>0.05</v>
          </cell>
        </row>
        <row r="33">
          <cell r="I33" t="str">
            <v>ARA2_YEAST</v>
          </cell>
          <cell r="J33">
            <v>0.09</v>
          </cell>
        </row>
        <row r="34">
          <cell r="I34" t="str">
            <v>ARB1_YEAST</v>
          </cell>
          <cell r="J34">
            <v>0.28999999999999998</v>
          </cell>
        </row>
        <row r="35">
          <cell r="I35" t="str">
            <v>ARF1_YEAST</v>
          </cell>
          <cell r="J35">
            <v>0.18</v>
          </cell>
        </row>
        <row r="36">
          <cell r="I36" t="str">
            <v>ARG56_YEAST</v>
          </cell>
          <cell r="J36">
            <v>0.08</v>
          </cell>
        </row>
        <row r="37">
          <cell r="I37" t="str">
            <v>ARO1_YEAST</v>
          </cell>
          <cell r="J37">
            <v>0.02</v>
          </cell>
        </row>
        <row r="38">
          <cell r="I38" t="str">
            <v>AROC_YEAST</v>
          </cell>
          <cell r="J38">
            <v>0.8</v>
          </cell>
        </row>
        <row r="39">
          <cell r="I39" t="str">
            <v>ARP2_YEAST</v>
          </cell>
          <cell r="J39">
            <v>0.48</v>
          </cell>
        </row>
        <row r="40">
          <cell r="I40" t="str">
            <v>ARP3_YEAST</v>
          </cell>
          <cell r="J40">
            <v>0.42</v>
          </cell>
        </row>
        <row r="41">
          <cell r="I41" t="str">
            <v>ARP9_YEAST</v>
          </cell>
          <cell r="J41">
            <v>7.0000000000000007E-2</v>
          </cell>
        </row>
        <row r="42">
          <cell r="I42" t="str">
            <v>ARPC2_YEAST</v>
          </cell>
          <cell r="J42">
            <v>0.19</v>
          </cell>
        </row>
        <row r="43">
          <cell r="I43" t="str">
            <v>ARPC3_YEAST</v>
          </cell>
          <cell r="J43">
            <v>0.39</v>
          </cell>
        </row>
        <row r="44">
          <cell r="I44" t="str">
            <v>ARPC4_YEAST</v>
          </cell>
          <cell r="J44">
            <v>0.67</v>
          </cell>
        </row>
        <row r="45">
          <cell r="I45" t="str">
            <v>ARPC5_YEAST</v>
          </cell>
          <cell r="J45">
            <v>0.22</v>
          </cell>
        </row>
        <row r="46">
          <cell r="I46" t="str">
            <v>ARX1_YEAST</v>
          </cell>
          <cell r="J46">
            <v>0.11</v>
          </cell>
        </row>
        <row r="47">
          <cell r="I47" t="str">
            <v>ASK10_YEAST</v>
          </cell>
          <cell r="J47">
            <v>0.03</v>
          </cell>
        </row>
        <row r="48">
          <cell r="I48" t="str">
            <v>AST1_YEAST</v>
          </cell>
          <cell r="J48">
            <v>0.15</v>
          </cell>
        </row>
        <row r="49">
          <cell r="I49" t="str">
            <v>ATC4_YEAST</v>
          </cell>
          <cell r="J49">
            <v>0.06</v>
          </cell>
        </row>
        <row r="50">
          <cell r="I50" t="str">
            <v>ATC5_YEAST</v>
          </cell>
          <cell r="J50">
            <v>0.04</v>
          </cell>
        </row>
        <row r="51">
          <cell r="I51" t="str">
            <v>ATG16_YEAS7</v>
          </cell>
          <cell r="J51">
            <v>0.22</v>
          </cell>
        </row>
        <row r="52">
          <cell r="I52" t="str">
            <v>ATG2_YEAS7</v>
          </cell>
          <cell r="J52">
            <v>0.02</v>
          </cell>
        </row>
        <row r="53">
          <cell r="I53" t="str">
            <v>ATH1_YEAST</v>
          </cell>
          <cell r="J53">
            <v>0.03</v>
          </cell>
        </row>
        <row r="54">
          <cell r="I54" t="str">
            <v>ATN1_YEAST</v>
          </cell>
          <cell r="J54">
            <v>0.03</v>
          </cell>
        </row>
        <row r="55">
          <cell r="I55" t="str">
            <v>ATO3_YEAST</v>
          </cell>
          <cell r="J55">
            <v>0.26</v>
          </cell>
        </row>
        <row r="56">
          <cell r="I56" t="str">
            <v>ATP10_YEAST</v>
          </cell>
          <cell r="J56">
            <v>0.11</v>
          </cell>
        </row>
        <row r="57">
          <cell r="I57" t="str">
            <v>ATPA_YEAST</v>
          </cell>
          <cell r="J57">
            <v>0.51</v>
          </cell>
        </row>
        <row r="58">
          <cell r="I58" t="str">
            <v>ATPB_YEAST</v>
          </cell>
          <cell r="J58">
            <v>0.77</v>
          </cell>
        </row>
        <row r="59">
          <cell r="I59" t="str">
            <v>ATPG_YEAST</v>
          </cell>
          <cell r="J59">
            <v>0.11</v>
          </cell>
        </row>
        <row r="60">
          <cell r="I60" t="str">
            <v>ATPK_YEAST</v>
          </cell>
          <cell r="J60">
            <v>0.34</v>
          </cell>
        </row>
        <row r="61">
          <cell r="I61" t="str">
            <v>ATPN_YEAST</v>
          </cell>
          <cell r="J61">
            <v>0.28999999999999998</v>
          </cell>
        </row>
        <row r="62">
          <cell r="I62" t="str">
            <v>AVO1_YEAST</v>
          </cell>
          <cell r="J62">
            <v>0.03</v>
          </cell>
        </row>
        <row r="63">
          <cell r="I63" t="str">
            <v>AVO2_YEAST</v>
          </cell>
          <cell r="J63">
            <v>0.08</v>
          </cell>
        </row>
        <row r="64">
          <cell r="I64" t="str">
            <v>AXL1_YEAST</v>
          </cell>
          <cell r="J64">
            <v>0.03</v>
          </cell>
        </row>
        <row r="65">
          <cell r="I65" t="str">
            <v>BBC1_YEAST</v>
          </cell>
          <cell r="J65">
            <v>0.54</v>
          </cell>
        </row>
        <row r="66">
          <cell r="I66" t="str">
            <v>BCK1_YEAST</v>
          </cell>
          <cell r="J66">
            <v>0.02</v>
          </cell>
        </row>
        <row r="67">
          <cell r="I67" t="str">
            <v>BDF2_YEAST</v>
          </cell>
          <cell r="J67">
            <v>0.05</v>
          </cell>
        </row>
        <row r="68">
          <cell r="I68" t="str">
            <v>BEM1_YEAST</v>
          </cell>
          <cell r="J68">
            <v>0.18</v>
          </cell>
        </row>
        <row r="69">
          <cell r="I69" t="str">
            <v>BEM2_YEAST</v>
          </cell>
          <cell r="J69">
            <v>0.31</v>
          </cell>
        </row>
        <row r="70">
          <cell r="I70" t="str">
            <v>BEM4_YEAST</v>
          </cell>
          <cell r="J70">
            <v>0.05</v>
          </cell>
        </row>
        <row r="71">
          <cell r="I71" t="str">
            <v>BET3_YEAST</v>
          </cell>
          <cell r="J71">
            <v>0.17</v>
          </cell>
        </row>
        <row r="72">
          <cell r="I72" t="str">
            <v>BFR1_YEAST</v>
          </cell>
          <cell r="J72">
            <v>1.59</v>
          </cell>
        </row>
        <row r="73">
          <cell r="I73" t="str">
            <v>BFR2_YEAST</v>
          </cell>
          <cell r="J73">
            <v>0.06</v>
          </cell>
        </row>
        <row r="74">
          <cell r="I74" t="str">
            <v>BMH1_YEAST</v>
          </cell>
          <cell r="J74">
            <v>0.77</v>
          </cell>
        </row>
        <row r="75">
          <cell r="I75" t="str">
            <v>BMH2_YEAST</v>
          </cell>
          <cell r="J75">
            <v>0.55000000000000004</v>
          </cell>
        </row>
        <row r="76">
          <cell r="I76" t="str">
            <v>BMS1_YEAST</v>
          </cell>
          <cell r="J76">
            <v>0.14000000000000001</v>
          </cell>
        </row>
        <row r="77">
          <cell r="I77" t="str">
            <v>BNI1_YEAST</v>
          </cell>
          <cell r="J77">
            <v>0.03</v>
          </cell>
        </row>
        <row r="78">
          <cell r="I78" t="str">
            <v>BOB1_YEAST</v>
          </cell>
          <cell r="J78">
            <v>7.0000000000000007E-2</v>
          </cell>
        </row>
        <row r="79">
          <cell r="I79" t="str">
            <v>BRE1_YEAST</v>
          </cell>
          <cell r="J79">
            <v>0.28999999999999998</v>
          </cell>
        </row>
        <row r="80">
          <cell r="I80" t="str">
            <v>BRE5_YEAST</v>
          </cell>
          <cell r="J80">
            <v>0.2</v>
          </cell>
        </row>
        <row r="81">
          <cell r="I81" t="str">
            <v>BRX1_YEAST</v>
          </cell>
          <cell r="J81">
            <v>0.11</v>
          </cell>
        </row>
        <row r="82">
          <cell r="I82" t="str">
            <v>BSP1_YEAST</v>
          </cell>
          <cell r="J82">
            <v>0.11</v>
          </cell>
        </row>
        <row r="83">
          <cell r="I83" t="str">
            <v>BUD4_YEAS7</v>
          </cell>
          <cell r="J83">
            <v>0.02</v>
          </cell>
        </row>
        <row r="84">
          <cell r="I84" t="str">
            <v>BUL1_YEAST</v>
          </cell>
          <cell r="J84">
            <v>7.0000000000000007E-2</v>
          </cell>
        </row>
        <row r="85">
          <cell r="I85" t="str">
            <v>BUL2_YEAST</v>
          </cell>
          <cell r="J85">
            <v>0.1</v>
          </cell>
        </row>
        <row r="86">
          <cell r="I86" t="str">
            <v>BUR1_YEAST</v>
          </cell>
          <cell r="J86">
            <v>0.05</v>
          </cell>
        </row>
        <row r="87">
          <cell r="I87" t="str">
            <v>C1TC_YEAST</v>
          </cell>
          <cell r="J87">
            <v>0.15</v>
          </cell>
        </row>
        <row r="88">
          <cell r="I88" t="str">
            <v>C1TM_YEAST</v>
          </cell>
          <cell r="J88">
            <v>0.48</v>
          </cell>
        </row>
        <row r="89">
          <cell r="I89" t="str">
            <v>CALM_YEAST</v>
          </cell>
          <cell r="J89">
            <v>0.23</v>
          </cell>
        </row>
        <row r="90">
          <cell r="I90" t="str">
            <v>CANB_YEAST</v>
          </cell>
          <cell r="J90">
            <v>0.19</v>
          </cell>
        </row>
        <row r="91">
          <cell r="I91" t="str">
            <v>CAP_YEAST</v>
          </cell>
          <cell r="J91">
            <v>0.06</v>
          </cell>
        </row>
        <row r="92">
          <cell r="I92" t="str">
            <v>CBF5_YEAST</v>
          </cell>
          <cell r="J92">
            <v>1</v>
          </cell>
        </row>
        <row r="93">
          <cell r="I93" t="str">
            <v>CBK1_YEAST</v>
          </cell>
          <cell r="J93">
            <v>0.04</v>
          </cell>
        </row>
        <row r="94">
          <cell r="I94" t="str">
            <v>CBP3_YEAST</v>
          </cell>
          <cell r="J94">
            <v>0.09</v>
          </cell>
        </row>
        <row r="95">
          <cell r="I95" t="str">
            <v>CBS_YEAST</v>
          </cell>
          <cell r="J95">
            <v>0.13</v>
          </cell>
        </row>
        <row r="96">
          <cell r="I96" t="str">
            <v>CDC10_YEAST</v>
          </cell>
          <cell r="J96">
            <v>0.32</v>
          </cell>
        </row>
        <row r="97">
          <cell r="I97" t="str">
            <v>CDC11_YEAST</v>
          </cell>
          <cell r="J97">
            <v>0.79</v>
          </cell>
        </row>
        <row r="98">
          <cell r="I98" t="str">
            <v>CDC12_YEAST</v>
          </cell>
          <cell r="J98">
            <v>1.43</v>
          </cell>
        </row>
        <row r="99">
          <cell r="I99" t="str">
            <v>CDC14_YEAST</v>
          </cell>
          <cell r="J99">
            <v>0.18</v>
          </cell>
        </row>
        <row r="100">
          <cell r="I100" t="str">
            <v>CDC3_YEAST</v>
          </cell>
          <cell r="J100">
            <v>0.78</v>
          </cell>
        </row>
        <row r="101">
          <cell r="I101" t="str">
            <v>CDC48_YEAST</v>
          </cell>
          <cell r="J101">
            <v>0.16</v>
          </cell>
        </row>
        <row r="102">
          <cell r="I102" t="str">
            <v>CDC53_YEAST</v>
          </cell>
          <cell r="J102">
            <v>0.08</v>
          </cell>
        </row>
        <row r="103">
          <cell r="I103" t="str">
            <v>CDD_YEAST</v>
          </cell>
          <cell r="J103">
            <v>2.64</v>
          </cell>
        </row>
        <row r="104">
          <cell r="I104" t="str">
            <v>CH10_YEAST</v>
          </cell>
          <cell r="J104">
            <v>0.79</v>
          </cell>
        </row>
        <row r="105">
          <cell r="I105" t="str">
            <v>CHD1_YEAST</v>
          </cell>
          <cell r="J105">
            <v>0.02</v>
          </cell>
        </row>
        <row r="106">
          <cell r="I106" t="str">
            <v>CHS3_YEAST</v>
          </cell>
          <cell r="J106">
            <v>0.03</v>
          </cell>
        </row>
        <row r="107">
          <cell r="I107" t="str">
            <v>CIN8_YEAST</v>
          </cell>
          <cell r="J107">
            <v>0.03</v>
          </cell>
        </row>
        <row r="108">
          <cell r="I108" t="str">
            <v>CISY1_YEAST</v>
          </cell>
          <cell r="J108">
            <v>0.21</v>
          </cell>
        </row>
        <row r="109">
          <cell r="I109" t="str">
            <v>CLC1_YEAST</v>
          </cell>
          <cell r="J109">
            <v>0.14000000000000001</v>
          </cell>
        </row>
        <row r="110">
          <cell r="I110" t="str">
            <v>CLH_YEAST</v>
          </cell>
          <cell r="J110">
            <v>0.04</v>
          </cell>
        </row>
        <row r="111">
          <cell r="I111" t="str">
            <v>CMS1_YEAST</v>
          </cell>
          <cell r="J111">
            <v>0.23</v>
          </cell>
        </row>
        <row r="112">
          <cell r="I112" t="str">
            <v>COFI_YEAST</v>
          </cell>
          <cell r="J112">
            <v>0.23</v>
          </cell>
        </row>
        <row r="113">
          <cell r="I113" t="str">
            <v>COPA_YEAST</v>
          </cell>
          <cell r="J113">
            <v>0.03</v>
          </cell>
        </row>
        <row r="114">
          <cell r="I114" t="str">
            <v>COPB_YEAST</v>
          </cell>
          <cell r="J114">
            <v>0.03</v>
          </cell>
        </row>
        <row r="115">
          <cell r="I115" t="str">
            <v>COPB2_YEAST</v>
          </cell>
          <cell r="J115">
            <v>0.11</v>
          </cell>
        </row>
        <row r="116">
          <cell r="I116" t="str">
            <v>CORO_YEAST</v>
          </cell>
          <cell r="J116">
            <v>0.1</v>
          </cell>
        </row>
        <row r="117">
          <cell r="I117" t="str">
            <v>CP51_YEAST</v>
          </cell>
          <cell r="J117">
            <v>0.06</v>
          </cell>
        </row>
        <row r="118">
          <cell r="I118" t="str">
            <v>CRH2_YEAST</v>
          </cell>
          <cell r="J118">
            <v>7.0000000000000007E-2</v>
          </cell>
        </row>
        <row r="119">
          <cell r="I119" t="str">
            <v>CTK3_YEAST</v>
          </cell>
          <cell r="J119">
            <v>0.1</v>
          </cell>
        </row>
        <row r="120">
          <cell r="I120" t="str">
            <v>CYC1_YEAST</v>
          </cell>
          <cell r="J120">
            <v>98.79</v>
          </cell>
        </row>
        <row r="121">
          <cell r="I121" t="str">
            <v>CYK2_YEAST</v>
          </cell>
          <cell r="J121">
            <v>0.05</v>
          </cell>
        </row>
        <row r="122">
          <cell r="I122" t="str">
            <v>CYPH_YEAST</v>
          </cell>
          <cell r="J122">
            <v>1.1599999999999999</v>
          </cell>
        </row>
        <row r="123">
          <cell r="I123" t="str">
            <v>CYS3_YEAST</v>
          </cell>
          <cell r="J123">
            <v>0.18</v>
          </cell>
        </row>
        <row r="124">
          <cell r="I124" t="str">
            <v>DAD3_YEAST</v>
          </cell>
          <cell r="J124">
            <v>0.35</v>
          </cell>
        </row>
        <row r="125">
          <cell r="I125" t="str">
            <v>DBF2_YEAST</v>
          </cell>
          <cell r="J125">
            <v>0.17</v>
          </cell>
        </row>
        <row r="126">
          <cell r="I126" t="str">
            <v>DBP10_YEAST</v>
          </cell>
          <cell r="J126">
            <v>0.1</v>
          </cell>
        </row>
        <row r="127">
          <cell r="I127" t="str">
            <v>DBP2_YEAS7</v>
          </cell>
          <cell r="J127">
            <v>1.78</v>
          </cell>
        </row>
        <row r="128">
          <cell r="I128" t="str">
            <v>DBP3_YEAS7</v>
          </cell>
          <cell r="J128">
            <v>0.7</v>
          </cell>
        </row>
        <row r="129">
          <cell r="I129" t="str">
            <v>DBP4_YEAS7</v>
          </cell>
          <cell r="J129">
            <v>0.08</v>
          </cell>
        </row>
        <row r="130">
          <cell r="I130" t="str">
            <v>DBP5_YEAS7</v>
          </cell>
          <cell r="J130">
            <v>0.14000000000000001</v>
          </cell>
        </row>
        <row r="131">
          <cell r="I131" t="str">
            <v>DBP6_YEAS7</v>
          </cell>
          <cell r="J131">
            <v>0.05</v>
          </cell>
        </row>
        <row r="132">
          <cell r="I132" t="str">
            <v>DBP8_YEAS7</v>
          </cell>
          <cell r="J132">
            <v>0.33</v>
          </cell>
        </row>
        <row r="133">
          <cell r="I133" t="str">
            <v>DBP9_YEAS7</v>
          </cell>
          <cell r="J133">
            <v>0.36</v>
          </cell>
        </row>
        <row r="134">
          <cell r="I134" t="str">
            <v>DCA13_YEAST</v>
          </cell>
          <cell r="J134">
            <v>0.13</v>
          </cell>
        </row>
        <row r="135">
          <cell r="I135" t="str">
            <v>DCP1_YEAST</v>
          </cell>
          <cell r="J135">
            <v>0.14000000000000001</v>
          </cell>
        </row>
        <row r="136">
          <cell r="I136" t="str">
            <v>DCTD_YEAST</v>
          </cell>
          <cell r="J136">
            <v>0.34</v>
          </cell>
        </row>
        <row r="137">
          <cell r="I137" t="str">
            <v>DCW1_YEAST</v>
          </cell>
          <cell r="J137">
            <v>7.0000000000000007E-2</v>
          </cell>
        </row>
        <row r="138">
          <cell r="I138" t="str">
            <v>DED1_YEAS7</v>
          </cell>
          <cell r="J138">
            <v>2.56</v>
          </cell>
        </row>
        <row r="139">
          <cell r="I139" t="str">
            <v>DHAS_YEAST</v>
          </cell>
          <cell r="J139">
            <v>0.09</v>
          </cell>
        </row>
        <row r="140">
          <cell r="I140" t="str">
            <v>DHH1_YEAS7</v>
          </cell>
          <cell r="J140">
            <v>0.35</v>
          </cell>
        </row>
        <row r="141">
          <cell r="I141" t="str">
            <v>DHR1_YEAST</v>
          </cell>
          <cell r="J141">
            <v>0.1</v>
          </cell>
        </row>
        <row r="142">
          <cell r="I142" t="str">
            <v>DHR2_YEAST</v>
          </cell>
          <cell r="J142">
            <v>0.04</v>
          </cell>
        </row>
        <row r="143">
          <cell r="I143" t="str">
            <v>DID2_YEAST</v>
          </cell>
          <cell r="J143">
            <v>0.16</v>
          </cell>
        </row>
        <row r="144">
          <cell r="I144" t="str">
            <v>DID4_YEAST</v>
          </cell>
          <cell r="J144">
            <v>0.14000000000000001</v>
          </cell>
        </row>
        <row r="145">
          <cell r="I145" t="str">
            <v>DLDH_YEAST</v>
          </cell>
          <cell r="J145">
            <v>0.67</v>
          </cell>
        </row>
        <row r="146">
          <cell r="I146" t="str">
            <v>DOM3Z_YEAST</v>
          </cell>
          <cell r="J146">
            <v>0.08</v>
          </cell>
        </row>
        <row r="147">
          <cell r="I147" t="str">
            <v>DOP1_YEAST</v>
          </cell>
          <cell r="J147">
            <v>0.04</v>
          </cell>
        </row>
        <row r="148">
          <cell r="I148" t="str">
            <v>DPM1_YEAST</v>
          </cell>
          <cell r="J148">
            <v>0.25</v>
          </cell>
        </row>
        <row r="149">
          <cell r="I149" t="str">
            <v>DPO5_YEAST</v>
          </cell>
          <cell r="J149">
            <v>0.03</v>
          </cell>
        </row>
        <row r="150">
          <cell r="I150" t="str">
            <v>DRS1_YEAS7</v>
          </cell>
          <cell r="J150">
            <v>0.23</v>
          </cell>
        </row>
        <row r="151">
          <cell r="I151" t="str">
            <v>DUN1_YEAST</v>
          </cell>
          <cell r="J151">
            <v>0.06</v>
          </cell>
        </row>
        <row r="152">
          <cell r="I152" t="str">
            <v>EBP2_YEAST</v>
          </cell>
          <cell r="J152">
            <v>0.23</v>
          </cell>
        </row>
        <row r="153">
          <cell r="I153" t="str">
            <v>EBS1_YEAST</v>
          </cell>
          <cell r="J153">
            <v>0.04</v>
          </cell>
        </row>
        <row r="154">
          <cell r="I154" t="str">
            <v>ECM32_YEAST</v>
          </cell>
          <cell r="J154">
            <v>0.06</v>
          </cell>
        </row>
        <row r="155">
          <cell r="I155" t="str">
            <v>ECM33_YEAS2</v>
          </cell>
          <cell r="J155">
            <v>1.2</v>
          </cell>
        </row>
        <row r="156">
          <cell r="I156" t="str">
            <v>EDC3_YEAST</v>
          </cell>
          <cell r="J156">
            <v>0.12</v>
          </cell>
        </row>
        <row r="157">
          <cell r="I157" t="str">
            <v>EDE1_YEAST</v>
          </cell>
          <cell r="J157">
            <v>0.02</v>
          </cell>
        </row>
        <row r="158">
          <cell r="I158" t="str">
            <v>EF1A_YEAST</v>
          </cell>
          <cell r="J158">
            <v>58.16</v>
          </cell>
        </row>
        <row r="159">
          <cell r="I159" t="str">
            <v>EF1B_YEAST</v>
          </cell>
          <cell r="J159">
            <v>0.35</v>
          </cell>
        </row>
        <row r="160">
          <cell r="I160" t="str">
            <v>EF1G1_YEAST</v>
          </cell>
          <cell r="J160">
            <v>0.16</v>
          </cell>
        </row>
        <row r="161">
          <cell r="I161" t="str">
            <v>EF2_YEAST</v>
          </cell>
          <cell r="J161">
            <v>1.27</v>
          </cell>
        </row>
        <row r="162">
          <cell r="I162" t="str">
            <v>EF3A_YEAST</v>
          </cell>
          <cell r="J162">
            <v>0.52</v>
          </cell>
        </row>
        <row r="163">
          <cell r="I163" t="str">
            <v>EFR3_YEAST</v>
          </cell>
          <cell r="J163">
            <v>0.04</v>
          </cell>
        </row>
        <row r="164">
          <cell r="I164" t="str">
            <v>EFTU_YEAST</v>
          </cell>
          <cell r="J164">
            <v>0.24</v>
          </cell>
        </row>
        <row r="165">
          <cell r="I165" t="str">
            <v>EIF2A_YEAST</v>
          </cell>
          <cell r="J165">
            <v>0.05</v>
          </cell>
        </row>
        <row r="166">
          <cell r="I166" t="str">
            <v>EIF3A_YEAST</v>
          </cell>
          <cell r="J166">
            <v>0.56000000000000005</v>
          </cell>
        </row>
        <row r="167">
          <cell r="I167" t="str">
            <v>EIF3B_YEAS7</v>
          </cell>
          <cell r="J167">
            <v>0.32</v>
          </cell>
        </row>
        <row r="168">
          <cell r="I168" t="str">
            <v>EIF3C_YEAS7</v>
          </cell>
          <cell r="J168">
            <v>0.08</v>
          </cell>
        </row>
        <row r="169">
          <cell r="I169" t="str">
            <v>EIF3G_YEAS7</v>
          </cell>
          <cell r="J169">
            <v>0.12</v>
          </cell>
        </row>
        <row r="170">
          <cell r="I170" t="str">
            <v>EIF3I_YEAS7</v>
          </cell>
          <cell r="J170">
            <v>0.09</v>
          </cell>
        </row>
        <row r="171">
          <cell r="I171" t="str">
            <v>EIF3J_YEAST</v>
          </cell>
          <cell r="J171">
            <v>0.12</v>
          </cell>
        </row>
        <row r="172">
          <cell r="I172" t="str">
            <v>ELO2_YEAST</v>
          </cell>
          <cell r="J172">
            <v>0.09</v>
          </cell>
        </row>
        <row r="173">
          <cell r="I173" t="str">
            <v>ELP1_YEAST</v>
          </cell>
          <cell r="J173">
            <v>0.02</v>
          </cell>
        </row>
        <row r="174">
          <cell r="I174" t="str">
            <v>ELP3_YEAST</v>
          </cell>
          <cell r="J174">
            <v>0.06</v>
          </cell>
        </row>
        <row r="175">
          <cell r="I175" t="str">
            <v>ELP5_YEAST</v>
          </cell>
          <cell r="J175">
            <v>0.1</v>
          </cell>
        </row>
        <row r="176">
          <cell r="I176" t="str">
            <v>ELP6_YEAST</v>
          </cell>
          <cell r="J176">
            <v>0.12</v>
          </cell>
        </row>
        <row r="177">
          <cell r="I177" t="str">
            <v>EMG1_YEAST</v>
          </cell>
          <cell r="J177">
            <v>0.28000000000000003</v>
          </cell>
        </row>
        <row r="178">
          <cell r="I178" t="str">
            <v>END3_YEAS7</v>
          </cell>
          <cell r="J178">
            <v>0.09</v>
          </cell>
        </row>
        <row r="179">
          <cell r="I179" t="str">
            <v>ENO2_YEAST</v>
          </cell>
          <cell r="J179">
            <v>1.42</v>
          </cell>
        </row>
        <row r="180">
          <cell r="I180" t="str">
            <v>ENP1_YEAST</v>
          </cell>
          <cell r="J180">
            <v>0.06</v>
          </cell>
        </row>
        <row r="181">
          <cell r="I181" t="str">
            <v>ENT2_YEAST</v>
          </cell>
          <cell r="J181">
            <v>0.1</v>
          </cell>
        </row>
        <row r="182">
          <cell r="I182" t="str">
            <v>ENT4_YEAST</v>
          </cell>
          <cell r="J182">
            <v>0.13</v>
          </cell>
        </row>
        <row r="183">
          <cell r="I183" t="str">
            <v>ENT5_YEAST</v>
          </cell>
          <cell r="J183">
            <v>0.08</v>
          </cell>
        </row>
        <row r="184">
          <cell r="I184" t="str">
            <v>ERB1_YEAS7</v>
          </cell>
          <cell r="J184">
            <v>0.12</v>
          </cell>
        </row>
        <row r="185">
          <cell r="I185" t="str">
            <v>ERF1_YEAST</v>
          </cell>
          <cell r="J185">
            <v>1.33</v>
          </cell>
        </row>
        <row r="186">
          <cell r="I186" t="str">
            <v>ERF3_YEAST</v>
          </cell>
          <cell r="J186">
            <v>0.44</v>
          </cell>
        </row>
        <row r="187">
          <cell r="I187" t="str">
            <v>ERG27_YEAST</v>
          </cell>
          <cell r="J187">
            <v>0.09</v>
          </cell>
        </row>
        <row r="188">
          <cell r="I188" t="str">
            <v>ERJ5_YEAST</v>
          </cell>
          <cell r="J188">
            <v>0.22</v>
          </cell>
        </row>
        <row r="189">
          <cell r="I189" t="str">
            <v>ERV29_YEAST</v>
          </cell>
          <cell r="J189">
            <v>0.1</v>
          </cell>
        </row>
        <row r="190">
          <cell r="I190" t="str">
            <v>ESBP6_YEAST</v>
          </cell>
          <cell r="J190">
            <v>0.05</v>
          </cell>
        </row>
        <row r="191">
          <cell r="I191" t="str">
            <v>ESF1_YEAST</v>
          </cell>
          <cell r="J191">
            <v>0.05</v>
          </cell>
        </row>
        <row r="192">
          <cell r="I192" t="str">
            <v>EXG1_YEAST</v>
          </cell>
          <cell r="J192">
            <v>7.0000000000000007E-2</v>
          </cell>
        </row>
        <row r="193">
          <cell r="I193" t="str">
            <v>EXO1_YEAST</v>
          </cell>
          <cell r="J193">
            <v>0.04</v>
          </cell>
        </row>
        <row r="194">
          <cell r="I194" t="str">
            <v>EXO70_YEAST</v>
          </cell>
          <cell r="J194">
            <v>0.05</v>
          </cell>
        </row>
        <row r="195">
          <cell r="I195" t="str">
            <v>FABD_YEAST</v>
          </cell>
          <cell r="J195">
            <v>0.09</v>
          </cell>
        </row>
        <row r="196">
          <cell r="I196" t="str">
            <v>FAF1_YEAST</v>
          </cell>
          <cell r="J196">
            <v>0.09</v>
          </cell>
        </row>
        <row r="197">
          <cell r="I197" t="str">
            <v>FAL1_YEAS7</v>
          </cell>
          <cell r="J197">
            <v>0.26</v>
          </cell>
        </row>
        <row r="198">
          <cell r="I198" t="str">
            <v>FAS1_YEAST</v>
          </cell>
          <cell r="J198">
            <v>0.17</v>
          </cell>
        </row>
        <row r="199">
          <cell r="I199" t="str">
            <v>FAS2_YEAST</v>
          </cell>
          <cell r="J199">
            <v>0.18</v>
          </cell>
        </row>
        <row r="200">
          <cell r="I200" t="str">
            <v>FAT2_YEAST</v>
          </cell>
          <cell r="J200">
            <v>0.33</v>
          </cell>
        </row>
        <row r="201">
          <cell r="I201" t="str">
            <v>FBRL_YEAST</v>
          </cell>
          <cell r="J201">
            <v>3.04</v>
          </cell>
        </row>
        <row r="202">
          <cell r="I202" t="str">
            <v>FIS1_YEAST</v>
          </cell>
          <cell r="J202">
            <v>0.46</v>
          </cell>
        </row>
        <row r="203">
          <cell r="I203" t="str">
            <v>FKBP3_YEAST</v>
          </cell>
          <cell r="J203">
            <v>0.25</v>
          </cell>
        </row>
        <row r="204">
          <cell r="I204" t="str">
            <v>FKBP4_YEAST</v>
          </cell>
          <cell r="J204">
            <v>0.37</v>
          </cell>
        </row>
        <row r="205">
          <cell r="I205" t="str">
            <v>FKS1_YEAST</v>
          </cell>
          <cell r="J205">
            <v>0.14000000000000001</v>
          </cell>
        </row>
        <row r="206">
          <cell r="I206" t="str">
            <v>FLC1_YEAST</v>
          </cell>
          <cell r="J206">
            <v>0.04</v>
          </cell>
        </row>
        <row r="207">
          <cell r="I207" t="str">
            <v>FLC3_YEAST</v>
          </cell>
          <cell r="J207">
            <v>0.04</v>
          </cell>
        </row>
        <row r="208">
          <cell r="I208" t="str">
            <v>FMP27_YEAST</v>
          </cell>
          <cell r="J208">
            <v>0.02</v>
          </cell>
        </row>
        <row r="209">
          <cell r="I209" t="str">
            <v>FSF1_YEAST</v>
          </cell>
          <cell r="J209">
            <v>0.1</v>
          </cell>
        </row>
        <row r="210">
          <cell r="I210" t="str">
            <v>FUS3_YEAST</v>
          </cell>
          <cell r="J210">
            <v>0.09</v>
          </cell>
        </row>
        <row r="211">
          <cell r="I211" t="str">
            <v>G3P3_YEAST</v>
          </cell>
          <cell r="J211">
            <v>1.88</v>
          </cell>
        </row>
        <row r="212">
          <cell r="I212" t="str">
            <v>G4P1_YEAST</v>
          </cell>
          <cell r="J212">
            <v>0.09</v>
          </cell>
        </row>
        <row r="213">
          <cell r="I213" t="str">
            <v>G6PI_YEAST</v>
          </cell>
          <cell r="J213">
            <v>0.12</v>
          </cell>
        </row>
        <row r="214">
          <cell r="I214" t="str">
            <v>GAR1_YEAST</v>
          </cell>
          <cell r="J214">
            <v>0.17</v>
          </cell>
        </row>
        <row r="215">
          <cell r="I215" t="str">
            <v>GAS1_YEAST</v>
          </cell>
          <cell r="J215">
            <v>0.34</v>
          </cell>
        </row>
        <row r="216">
          <cell r="I216" t="str">
            <v>GAS3_YEAST</v>
          </cell>
          <cell r="J216">
            <v>0.36</v>
          </cell>
        </row>
        <row r="217">
          <cell r="I217" t="str">
            <v>GAS5_YEAST</v>
          </cell>
          <cell r="J217">
            <v>0.4</v>
          </cell>
        </row>
        <row r="218">
          <cell r="I218" t="str">
            <v>GBLP_YEAST</v>
          </cell>
          <cell r="J218">
            <v>0.64</v>
          </cell>
        </row>
        <row r="219">
          <cell r="I219" t="str">
            <v>GBP2_YEAST</v>
          </cell>
          <cell r="J219">
            <v>0.15</v>
          </cell>
        </row>
        <row r="220">
          <cell r="I220" t="str">
            <v>GCN2_YEAST</v>
          </cell>
          <cell r="J220">
            <v>0.06</v>
          </cell>
        </row>
        <row r="221">
          <cell r="I221" t="str">
            <v>GCN20_YEAST</v>
          </cell>
          <cell r="J221">
            <v>0.04</v>
          </cell>
        </row>
        <row r="222">
          <cell r="I222" t="str">
            <v>GCN5_YEAST</v>
          </cell>
          <cell r="J222">
            <v>7.0000000000000007E-2</v>
          </cell>
        </row>
        <row r="223">
          <cell r="I223" t="str">
            <v>GCS1_YEAST</v>
          </cell>
          <cell r="J223">
            <v>0.09</v>
          </cell>
        </row>
        <row r="224">
          <cell r="I224" t="str">
            <v>GDI1_YEAST</v>
          </cell>
          <cell r="J224">
            <v>7.0000000000000007E-2</v>
          </cell>
        </row>
        <row r="225">
          <cell r="I225" t="str">
            <v>GEA2_YEAST</v>
          </cell>
          <cell r="J225">
            <v>0.02</v>
          </cell>
        </row>
        <row r="226">
          <cell r="I226" t="str">
            <v>GFA1_YEAST</v>
          </cell>
          <cell r="J226">
            <v>0.04</v>
          </cell>
        </row>
        <row r="227">
          <cell r="I227" t="str">
            <v>GGA2_YEAST</v>
          </cell>
          <cell r="J227">
            <v>0.54</v>
          </cell>
        </row>
        <row r="228">
          <cell r="I228" t="str">
            <v>GIN4_YEAST</v>
          </cell>
          <cell r="J228">
            <v>0.24</v>
          </cell>
        </row>
        <row r="229">
          <cell r="I229" t="str">
            <v>GIS2_YEAST</v>
          </cell>
          <cell r="J229">
            <v>0.22</v>
          </cell>
        </row>
        <row r="230">
          <cell r="I230" t="str">
            <v>GLE2_YEAST</v>
          </cell>
          <cell r="J230">
            <v>0.09</v>
          </cell>
        </row>
        <row r="231">
          <cell r="I231" t="str">
            <v>GLO3_YEAST</v>
          </cell>
          <cell r="J231">
            <v>0.06</v>
          </cell>
        </row>
        <row r="232">
          <cell r="I232" t="str">
            <v>GLRX2_YEAST</v>
          </cell>
          <cell r="J232">
            <v>0.23</v>
          </cell>
        </row>
        <row r="233">
          <cell r="I233" t="str">
            <v>GLT1_YEAST</v>
          </cell>
          <cell r="J233">
            <v>0.01</v>
          </cell>
        </row>
        <row r="234">
          <cell r="I234" t="str">
            <v>GLYC_YEAST</v>
          </cell>
          <cell r="J234">
            <v>1.37</v>
          </cell>
        </row>
        <row r="235">
          <cell r="I235" t="str">
            <v>GNP1_YEAST</v>
          </cell>
          <cell r="J235">
            <v>0.05</v>
          </cell>
        </row>
        <row r="236">
          <cell r="I236" t="str">
            <v>GPD2_YEAST</v>
          </cell>
          <cell r="J236">
            <v>7.0000000000000007E-2</v>
          </cell>
        </row>
        <row r="237">
          <cell r="I237" t="str">
            <v>GPP1_YEAST</v>
          </cell>
          <cell r="J237">
            <v>0.13</v>
          </cell>
        </row>
        <row r="238">
          <cell r="I238" t="str">
            <v>GPX2_YEAST</v>
          </cell>
          <cell r="J238">
            <v>0.2</v>
          </cell>
        </row>
        <row r="239">
          <cell r="I239" t="str">
            <v>GRP78_YEAST</v>
          </cell>
          <cell r="J239">
            <v>0.45</v>
          </cell>
        </row>
        <row r="240">
          <cell r="I240" t="str">
            <v>GSHR_YEAST</v>
          </cell>
          <cell r="J240">
            <v>7.0000000000000007E-2</v>
          </cell>
        </row>
        <row r="241">
          <cell r="I241" t="str">
            <v>GUAA_YEAST</v>
          </cell>
          <cell r="J241">
            <v>0.06</v>
          </cell>
        </row>
        <row r="242">
          <cell r="I242" t="str">
            <v>GYP1_YEAST</v>
          </cell>
          <cell r="J242">
            <v>0.05</v>
          </cell>
        </row>
        <row r="243">
          <cell r="I243" t="str">
            <v>GYS2_YEAST</v>
          </cell>
          <cell r="J243">
            <v>0.04</v>
          </cell>
        </row>
        <row r="244">
          <cell r="I244" t="str">
            <v>H1_YEAST</v>
          </cell>
          <cell r="J244">
            <v>0.64</v>
          </cell>
        </row>
        <row r="245">
          <cell r="I245" t="str">
            <v>H2A1_YEAST</v>
          </cell>
          <cell r="J245">
            <v>0.61</v>
          </cell>
        </row>
        <row r="246">
          <cell r="I246" t="str">
            <v>H2AZ_YEAST</v>
          </cell>
          <cell r="J246">
            <v>1.54</v>
          </cell>
        </row>
        <row r="247">
          <cell r="I247" t="str">
            <v>H2B2_YEAST</v>
          </cell>
          <cell r="J247">
            <v>4.17</v>
          </cell>
        </row>
        <row r="248">
          <cell r="I248" t="str">
            <v>H3_YEAST</v>
          </cell>
          <cell r="J248">
            <v>0.24</v>
          </cell>
        </row>
        <row r="249">
          <cell r="I249" t="str">
            <v>H4_YEAST</v>
          </cell>
          <cell r="J249">
            <v>103.73</v>
          </cell>
        </row>
        <row r="250">
          <cell r="I250" t="str">
            <v>HAS1_YEAST</v>
          </cell>
          <cell r="J250">
            <v>1.08</v>
          </cell>
        </row>
        <row r="251">
          <cell r="I251" t="str">
            <v>HIT1_YEAST</v>
          </cell>
          <cell r="J251">
            <v>0.2</v>
          </cell>
        </row>
        <row r="252">
          <cell r="I252" t="str">
            <v>HLJ1_YEAST</v>
          </cell>
          <cell r="J252">
            <v>0.31</v>
          </cell>
        </row>
        <row r="253">
          <cell r="I253" t="str">
            <v>HMCS_YEAST</v>
          </cell>
          <cell r="J253">
            <v>0.06</v>
          </cell>
        </row>
        <row r="254">
          <cell r="I254" t="str">
            <v>HMO1_YEAST</v>
          </cell>
          <cell r="J254">
            <v>0.13</v>
          </cell>
        </row>
        <row r="255">
          <cell r="I255" t="str">
            <v>HOC1_YEAST</v>
          </cell>
          <cell r="J255">
            <v>0.08</v>
          </cell>
        </row>
        <row r="256">
          <cell r="I256" t="str">
            <v>HOS3_YEAST</v>
          </cell>
          <cell r="J256">
            <v>0.09</v>
          </cell>
        </row>
        <row r="257">
          <cell r="I257" t="str">
            <v>HOSC_YEAST</v>
          </cell>
          <cell r="J257">
            <v>0.44</v>
          </cell>
        </row>
        <row r="258">
          <cell r="I258" t="str">
            <v>HOT1_YEAST</v>
          </cell>
          <cell r="J258">
            <v>0.04</v>
          </cell>
        </row>
        <row r="259">
          <cell r="I259" t="str">
            <v>HRK1_YEAST</v>
          </cell>
          <cell r="J259">
            <v>0.08</v>
          </cell>
        </row>
        <row r="260">
          <cell r="I260" t="str">
            <v>HRR25_YEAST</v>
          </cell>
          <cell r="J260">
            <v>0.13</v>
          </cell>
        </row>
        <row r="261">
          <cell r="I261" t="str">
            <v>HS104_YEAST</v>
          </cell>
          <cell r="J261">
            <v>0.03</v>
          </cell>
        </row>
        <row r="262">
          <cell r="I262" t="str">
            <v>HSC82_YEAST</v>
          </cell>
          <cell r="J262">
            <v>0.6</v>
          </cell>
        </row>
        <row r="263">
          <cell r="I263" t="str">
            <v>HSL1_YEAST</v>
          </cell>
          <cell r="J263">
            <v>0.04</v>
          </cell>
        </row>
        <row r="264">
          <cell r="I264" t="str">
            <v>HSP60_YEAST</v>
          </cell>
          <cell r="J264">
            <v>0.26</v>
          </cell>
        </row>
        <row r="265">
          <cell r="I265" t="str">
            <v>HSP71_YEAST</v>
          </cell>
          <cell r="J265">
            <v>2.65</v>
          </cell>
        </row>
        <row r="266">
          <cell r="I266" t="str">
            <v>HSP72_YEAST</v>
          </cell>
          <cell r="J266">
            <v>2.3199999999999998</v>
          </cell>
        </row>
        <row r="267">
          <cell r="I267" t="str">
            <v>HSP75_YEAST</v>
          </cell>
          <cell r="J267">
            <v>5.51</v>
          </cell>
        </row>
        <row r="268">
          <cell r="I268" t="str">
            <v>HSP76_YEAST</v>
          </cell>
          <cell r="J268">
            <v>5.86</v>
          </cell>
        </row>
        <row r="269">
          <cell r="I269" t="str">
            <v>HSP77_YEAST</v>
          </cell>
          <cell r="J269">
            <v>0.8</v>
          </cell>
        </row>
        <row r="270">
          <cell r="I270" t="str">
            <v>HSP7F_YEAST</v>
          </cell>
          <cell r="J270">
            <v>0.2</v>
          </cell>
        </row>
        <row r="271">
          <cell r="I271" t="str">
            <v>HSV2_YEAST</v>
          </cell>
          <cell r="J271">
            <v>7.0000000000000007E-2</v>
          </cell>
        </row>
        <row r="272">
          <cell r="I272" t="str">
            <v>HXKB_YEAST</v>
          </cell>
          <cell r="J272">
            <v>7.0000000000000007E-2</v>
          </cell>
        </row>
        <row r="273">
          <cell r="I273" t="str">
            <v>HXT1_YEAST</v>
          </cell>
          <cell r="J273">
            <v>0.24</v>
          </cell>
        </row>
        <row r="274">
          <cell r="I274" t="str">
            <v>HXT3_YEAST</v>
          </cell>
          <cell r="J274">
            <v>0.47</v>
          </cell>
        </row>
        <row r="275">
          <cell r="I275" t="str">
            <v>HXT7_YEAST</v>
          </cell>
          <cell r="J275">
            <v>0.06</v>
          </cell>
        </row>
        <row r="276">
          <cell r="I276" t="str">
            <v>IDH1_YEAST</v>
          </cell>
          <cell r="J276">
            <v>0.09</v>
          </cell>
        </row>
        <row r="277">
          <cell r="I277" t="str">
            <v>IDH2_YEAST</v>
          </cell>
          <cell r="J277">
            <v>0.54</v>
          </cell>
        </row>
        <row r="278">
          <cell r="I278" t="str">
            <v>IDHH_YEAST</v>
          </cell>
          <cell r="J278">
            <v>0.16</v>
          </cell>
        </row>
        <row r="279">
          <cell r="I279" t="str">
            <v>IDHP_YEAST</v>
          </cell>
          <cell r="J279">
            <v>1.2</v>
          </cell>
        </row>
        <row r="280">
          <cell r="I280" t="str">
            <v>IF2A_YEAST</v>
          </cell>
          <cell r="J280">
            <v>0.1</v>
          </cell>
        </row>
        <row r="281">
          <cell r="I281" t="str">
            <v>IF2B_YEAST</v>
          </cell>
          <cell r="J281">
            <v>0.72</v>
          </cell>
        </row>
        <row r="282">
          <cell r="I282" t="str">
            <v>IF2G_YEAST</v>
          </cell>
          <cell r="J282">
            <v>0.52</v>
          </cell>
        </row>
        <row r="283">
          <cell r="I283" t="str">
            <v>IF2P_YEAST</v>
          </cell>
          <cell r="J283">
            <v>0.17</v>
          </cell>
        </row>
        <row r="284">
          <cell r="I284" t="str">
            <v>IF4A_YEAS7</v>
          </cell>
          <cell r="J284">
            <v>0.86</v>
          </cell>
        </row>
        <row r="285">
          <cell r="I285" t="str">
            <v>IF4B_YEAST</v>
          </cell>
          <cell r="J285">
            <v>7.0000000000000007E-2</v>
          </cell>
        </row>
        <row r="286">
          <cell r="I286" t="str">
            <v>IF4E_YEAST</v>
          </cell>
          <cell r="J286">
            <v>0.52</v>
          </cell>
        </row>
        <row r="287">
          <cell r="I287" t="str">
            <v>IF4F1_YEAST</v>
          </cell>
          <cell r="J287">
            <v>7.0000000000000007E-2</v>
          </cell>
        </row>
        <row r="288">
          <cell r="I288" t="str">
            <v>IF4F2_YEAST</v>
          </cell>
          <cell r="J288">
            <v>0.03</v>
          </cell>
        </row>
        <row r="289">
          <cell r="I289" t="str">
            <v>IF5_YEAST</v>
          </cell>
          <cell r="J289">
            <v>0.26</v>
          </cell>
        </row>
        <row r="290">
          <cell r="I290" t="str">
            <v>IF5A2_YEAST</v>
          </cell>
          <cell r="J290">
            <v>1.2</v>
          </cell>
        </row>
        <row r="291">
          <cell r="I291" t="str">
            <v>IF6_YEAST</v>
          </cell>
          <cell r="J291">
            <v>0.14000000000000001</v>
          </cell>
        </row>
        <row r="292">
          <cell r="I292" t="str">
            <v>ILV3_YEAST</v>
          </cell>
          <cell r="J292">
            <v>0.47</v>
          </cell>
        </row>
        <row r="293">
          <cell r="I293" t="str">
            <v>ILV5_YEAST</v>
          </cell>
          <cell r="J293">
            <v>0.37</v>
          </cell>
        </row>
        <row r="294">
          <cell r="I294" t="str">
            <v>ILV6_YEAST</v>
          </cell>
          <cell r="J294">
            <v>0.35</v>
          </cell>
        </row>
        <row r="295">
          <cell r="I295" t="str">
            <v>ILVB_YEAST</v>
          </cell>
          <cell r="J295">
            <v>0.59</v>
          </cell>
        </row>
        <row r="296">
          <cell r="I296" t="str">
            <v>IMA1_YEAST</v>
          </cell>
          <cell r="J296">
            <v>0.06</v>
          </cell>
        </row>
        <row r="297">
          <cell r="I297" t="str">
            <v>IMB1_YEAST</v>
          </cell>
          <cell r="J297">
            <v>0.04</v>
          </cell>
        </row>
        <row r="298">
          <cell r="I298" t="str">
            <v>IMB4_YEAST</v>
          </cell>
          <cell r="J298">
            <v>0.03</v>
          </cell>
        </row>
        <row r="299">
          <cell r="I299" t="str">
            <v>IMDH2_YEAST</v>
          </cell>
          <cell r="J299">
            <v>0.2</v>
          </cell>
        </row>
        <row r="300">
          <cell r="I300" t="str">
            <v>IMDH3_YEAST</v>
          </cell>
          <cell r="J300">
            <v>0.44</v>
          </cell>
        </row>
        <row r="301">
          <cell r="I301" t="str">
            <v>IMDH4_YEAST</v>
          </cell>
          <cell r="J301">
            <v>0.36</v>
          </cell>
        </row>
        <row r="302">
          <cell r="I302" t="str">
            <v>IMP3_YEAST</v>
          </cell>
          <cell r="J302">
            <v>0.36</v>
          </cell>
        </row>
        <row r="303">
          <cell r="I303" t="str">
            <v>IMP4_YEAST</v>
          </cell>
          <cell r="J303">
            <v>0.11</v>
          </cell>
        </row>
        <row r="304">
          <cell r="I304" t="str">
            <v>INP53_YEAST</v>
          </cell>
          <cell r="J304">
            <v>0.15</v>
          </cell>
        </row>
        <row r="305">
          <cell r="I305" t="str">
            <v>IPYR_YEAST</v>
          </cell>
          <cell r="J305">
            <v>0.11</v>
          </cell>
        </row>
        <row r="306">
          <cell r="I306" t="str">
            <v>ISC1_YEAST</v>
          </cell>
          <cell r="J306">
            <v>7.0000000000000007E-2</v>
          </cell>
        </row>
        <row r="307">
          <cell r="I307" t="str">
            <v>IST2_YEAST</v>
          </cell>
          <cell r="J307">
            <v>0.03</v>
          </cell>
        </row>
        <row r="308">
          <cell r="I308" t="str">
            <v>ISU1_YEAST</v>
          </cell>
          <cell r="J308">
            <v>0.21</v>
          </cell>
        </row>
        <row r="309">
          <cell r="I309" t="str">
            <v>K6PF1_YEAST</v>
          </cell>
          <cell r="J309">
            <v>7.0000000000000007E-2</v>
          </cell>
        </row>
        <row r="310">
          <cell r="I310" t="str">
            <v>K6PF2_YEAST</v>
          </cell>
          <cell r="J310">
            <v>0.26</v>
          </cell>
        </row>
        <row r="311">
          <cell r="I311" t="str">
            <v>KAD1_YEAS1</v>
          </cell>
          <cell r="J311">
            <v>0.75</v>
          </cell>
        </row>
        <row r="312">
          <cell r="I312" t="str">
            <v>KAPC_YEAST</v>
          </cell>
          <cell r="J312">
            <v>0.08</v>
          </cell>
        </row>
        <row r="313">
          <cell r="I313" t="str">
            <v>KAPR_YEAST</v>
          </cell>
          <cell r="J313">
            <v>0.55000000000000004</v>
          </cell>
        </row>
        <row r="314">
          <cell r="I314" t="str">
            <v>KAR3_YEAST</v>
          </cell>
          <cell r="J314">
            <v>0.04</v>
          </cell>
        </row>
        <row r="315">
          <cell r="I315" t="str">
            <v>KC12_YEAST</v>
          </cell>
          <cell r="J315">
            <v>0.12</v>
          </cell>
        </row>
        <row r="316">
          <cell r="I316" t="str">
            <v>KC13_YEAST</v>
          </cell>
          <cell r="J316">
            <v>0.06</v>
          </cell>
        </row>
        <row r="317">
          <cell r="I317" t="str">
            <v>KEL1_YEAST</v>
          </cell>
          <cell r="J317">
            <v>0.05</v>
          </cell>
        </row>
        <row r="318">
          <cell r="I318" t="str">
            <v>KES1_YEAST</v>
          </cell>
          <cell r="J318">
            <v>7.0000000000000007E-2</v>
          </cell>
        </row>
        <row r="319">
          <cell r="I319" t="str">
            <v>KIN1_YEAST</v>
          </cell>
          <cell r="J319">
            <v>0.06</v>
          </cell>
        </row>
        <row r="320">
          <cell r="I320" t="str">
            <v>KIN2_YEAST</v>
          </cell>
          <cell r="J320">
            <v>0.24</v>
          </cell>
        </row>
        <row r="321">
          <cell r="I321" t="str">
            <v>KIN4_YEAST</v>
          </cell>
          <cell r="J321">
            <v>0.04</v>
          </cell>
        </row>
        <row r="322">
          <cell r="I322" t="str">
            <v>KOG1_YEAST</v>
          </cell>
          <cell r="J322">
            <v>0.08</v>
          </cell>
        </row>
        <row r="323">
          <cell r="I323" t="str">
            <v>KOK0_YEAST</v>
          </cell>
          <cell r="J323">
            <v>0.06</v>
          </cell>
        </row>
        <row r="324">
          <cell r="I324" t="str">
            <v>KPC1_YEAST</v>
          </cell>
          <cell r="J324">
            <v>0.11</v>
          </cell>
        </row>
        <row r="325">
          <cell r="I325" t="str">
            <v>KPR1_YEAST</v>
          </cell>
          <cell r="J325">
            <v>0.08</v>
          </cell>
        </row>
        <row r="326">
          <cell r="I326" t="str">
            <v>KPR3_YEAST</v>
          </cell>
          <cell r="J326">
            <v>0.1</v>
          </cell>
        </row>
        <row r="327">
          <cell r="I327" t="str">
            <v>KPYK1_YEAST</v>
          </cell>
          <cell r="J327">
            <v>6.15</v>
          </cell>
        </row>
        <row r="328">
          <cell r="I328" t="str">
            <v>KRE33_YEAST</v>
          </cell>
          <cell r="J328">
            <v>0.3</v>
          </cell>
        </row>
        <row r="329">
          <cell r="I329" t="str">
            <v>KRI1_YEAST</v>
          </cell>
          <cell r="J329">
            <v>0.05</v>
          </cell>
        </row>
        <row r="330">
          <cell r="I330" t="str">
            <v>KRR1_YEAST</v>
          </cell>
          <cell r="J330">
            <v>0.32</v>
          </cell>
        </row>
        <row r="331">
          <cell r="I331" t="str">
            <v>KTR1_YEAST</v>
          </cell>
          <cell r="J331">
            <v>0.16</v>
          </cell>
        </row>
        <row r="332">
          <cell r="I332" t="str">
            <v>LAS17_YEAST</v>
          </cell>
          <cell r="J332">
            <v>0.11</v>
          </cell>
        </row>
        <row r="333">
          <cell r="I333" t="str">
            <v>LCB1_YEAST</v>
          </cell>
          <cell r="J333">
            <v>0.06</v>
          </cell>
        </row>
        <row r="334">
          <cell r="I334" t="str">
            <v>LCF1_YEAST</v>
          </cell>
          <cell r="J334">
            <v>0.05</v>
          </cell>
        </row>
        <row r="335">
          <cell r="I335" t="str">
            <v>LCF4_YEAST</v>
          </cell>
          <cell r="J335">
            <v>0.05</v>
          </cell>
        </row>
        <row r="336">
          <cell r="I336" t="str">
            <v>LDB19_YEAST</v>
          </cell>
          <cell r="J336">
            <v>0.04</v>
          </cell>
        </row>
        <row r="337">
          <cell r="I337" t="str">
            <v>LEM3_YEAST</v>
          </cell>
          <cell r="J337">
            <v>0.16</v>
          </cell>
        </row>
        <row r="338">
          <cell r="I338" t="str">
            <v>LEU3_YEAST</v>
          </cell>
          <cell r="J338">
            <v>0.09</v>
          </cell>
        </row>
        <row r="339">
          <cell r="I339" t="str">
            <v>LIP5_YEAST</v>
          </cell>
          <cell r="J339">
            <v>0.08</v>
          </cell>
        </row>
        <row r="340">
          <cell r="I340" t="str">
            <v>LRG1_YEAST</v>
          </cell>
          <cell r="J340">
            <v>0.09</v>
          </cell>
        </row>
        <row r="341">
          <cell r="I341" t="str">
            <v>LSB3_YEAS7</v>
          </cell>
          <cell r="J341">
            <v>0.32</v>
          </cell>
        </row>
        <row r="342">
          <cell r="I342" t="str">
            <v>LSG1_YEAST</v>
          </cell>
          <cell r="J342">
            <v>0.1</v>
          </cell>
        </row>
        <row r="343">
          <cell r="I343" t="str">
            <v>LSM1_YEAST</v>
          </cell>
          <cell r="J343">
            <v>0.18</v>
          </cell>
        </row>
        <row r="344">
          <cell r="I344" t="str">
            <v>LSM12_YEAST</v>
          </cell>
          <cell r="J344">
            <v>0.61</v>
          </cell>
        </row>
        <row r="345">
          <cell r="I345" t="str">
            <v>LSM5_YEAST</v>
          </cell>
          <cell r="J345">
            <v>0.37</v>
          </cell>
        </row>
        <row r="346">
          <cell r="I346" t="str">
            <v>LSM6_YEAS7</v>
          </cell>
          <cell r="J346">
            <v>0.99</v>
          </cell>
        </row>
        <row r="347">
          <cell r="I347" t="str">
            <v>LSM7_YEAST</v>
          </cell>
          <cell r="J347">
            <v>0.28999999999999998</v>
          </cell>
        </row>
        <row r="348">
          <cell r="I348" t="str">
            <v>LSP1_YEAST</v>
          </cell>
          <cell r="J348">
            <v>0.31</v>
          </cell>
        </row>
        <row r="349">
          <cell r="I349" t="str">
            <v>LST8_YEAST</v>
          </cell>
          <cell r="J349">
            <v>0.22</v>
          </cell>
        </row>
        <row r="350">
          <cell r="I350" t="str">
            <v>LYS1_YEAST</v>
          </cell>
          <cell r="J350">
            <v>0.09</v>
          </cell>
        </row>
        <row r="351">
          <cell r="I351" t="str">
            <v>LYS5_YEAST</v>
          </cell>
          <cell r="J351">
            <v>0.12</v>
          </cell>
        </row>
        <row r="352">
          <cell r="I352" t="str">
            <v>MAK21_YEAST</v>
          </cell>
          <cell r="J352">
            <v>0.06</v>
          </cell>
        </row>
        <row r="353">
          <cell r="I353" t="str">
            <v>MAK5_YEAS7</v>
          </cell>
          <cell r="J353">
            <v>0.04</v>
          </cell>
        </row>
        <row r="354">
          <cell r="I354" t="str">
            <v>MAS5_YEAST</v>
          </cell>
          <cell r="J354">
            <v>1.17</v>
          </cell>
        </row>
        <row r="355">
          <cell r="I355" t="str">
            <v>MASY_YEAST</v>
          </cell>
          <cell r="J355">
            <v>0.06</v>
          </cell>
        </row>
        <row r="356">
          <cell r="I356" t="str">
            <v>MBF1_YEAST</v>
          </cell>
          <cell r="J356">
            <v>4.12</v>
          </cell>
        </row>
        <row r="357">
          <cell r="I357" t="str">
            <v>MCK1_YEAST</v>
          </cell>
          <cell r="J357">
            <v>0.49</v>
          </cell>
        </row>
        <row r="358">
          <cell r="I358" t="str">
            <v>MCR1_YEAS7</v>
          </cell>
          <cell r="J358">
            <v>0.11</v>
          </cell>
        </row>
        <row r="359">
          <cell r="I359" t="str">
            <v>MDHP_YEAST</v>
          </cell>
          <cell r="J359">
            <v>1.52</v>
          </cell>
        </row>
        <row r="360">
          <cell r="I360" t="str">
            <v>MDJ1_YEAST</v>
          </cell>
          <cell r="J360">
            <v>0.28000000000000003</v>
          </cell>
        </row>
        <row r="361">
          <cell r="I361" t="str">
            <v>MDL1_YEAST</v>
          </cell>
          <cell r="J361">
            <v>0.05</v>
          </cell>
        </row>
        <row r="362">
          <cell r="I362" t="str">
            <v>MDM20_YEAST</v>
          </cell>
          <cell r="J362">
            <v>0.04</v>
          </cell>
        </row>
        <row r="363">
          <cell r="I363" t="str">
            <v>MDY2_YEAST</v>
          </cell>
          <cell r="J363">
            <v>0.15</v>
          </cell>
        </row>
        <row r="364">
          <cell r="I364" t="str">
            <v>METK1_YEAST</v>
          </cell>
          <cell r="J364">
            <v>0.39</v>
          </cell>
        </row>
        <row r="365">
          <cell r="I365" t="str">
            <v>MEX67_YEAST</v>
          </cell>
          <cell r="J365">
            <v>0.28999999999999998</v>
          </cell>
        </row>
        <row r="366">
          <cell r="I366" t="str">
            <v>MHP1_YEAST</v>
          </cell>
          <cell r="J366">
            <v>7.0000000000000007E-2</v>
          </cell>
        </row>
        <row r="367">
          <cell r="I367" t="str">
            <v>MKC7_YEAST</v>
          </cell>
          <cell r="J367">
            <v>0.06</v>
          </cell>
        </row>
        <row r="368">
          <cell r="I368" t="str">
            <v>MKT1_YEAST</v>
          </cell>
          <cell r="J368">
            <v>0.08</v>
          </cell>
        </row>
        <row r="369">
          <cell r="I369" t="str">
            <v>MLC1_YEAST</v>
          </cell>
          <cell r="J369">
            <v>0.5</v>
          </cell>
        </row>
        <row r="370">
          <cell r="I370" t="str">
            <v>MLP2_YEAST</v>
          </cell>
          <cell r="J370">
            <v>7.0000000000000007E-2</v>
          </cell>
        </row>
        <row r="371">
          <cell r="I371" t="str">
            <v>MMF1_YEAST</v>
          </cell>
          <cell r="J371">
            <v>0.23</v>
          </cell>
        </row>
        <row r="372">
          <cell r="I372" t="str">
            <v>MNN10_YEAST</v>
          </cell>
          <cell r="J372">
            <v>0.08</v>
          </cell>
        </row>
        <row r="373">
          <cell r="I373" t="str">
            <v>MNN11_YEAST</v>
          </cell>
          <cell r="J373">
            <v>0.08</v>
          </cell>
        </row>
        <row r="374">
          <cell r="I374" t="str">
            <v>MNN9_YEAST</v>
          </cell>
          <cell r="J374">
            <v>0.08</v>
          </cell>
        </row>
        <row r="375">
          <cell r="I375" t="str">
            <v>MNP1_YEAST</v>
          </cell>
          <cell r="J375">
            <v>0.18</v>
          </cell>
        </row>
        <row r="376">
          <cell r="I376" t="str">
            <v>MOB2_YEAST</v>
          </cell>
          <cell r="J376">
            <v>0.23</v>
          </cell>
        </row>
        <row r="377">
          <cell r="I377" t="str">
            <v>MON2_YEAST</v>
          </cell>
          <cell r="J377">
            <v>0.04</v>
          </cell>
        </row>
        <row r="378">
          <cell r="I378" t="str">
            <v>MOT3_YEAST</v>
          </cell>
          <cell r="J378">
            <v>7.0000000000000007E-2</v>
          </cell>
        </row>
        <row r="379">
          <cell r="I379" t="str">
            <v>MPCP_YEAST</v>
          </cell>
          <cell r="J379">
            <v>1.31</v>
          </cell>
        </row>
        <row r="380">
          <cell r="I380" t="str">
            <v>MPD1_YEAST</v>
          </cell>
          <cell r="J380">
            <v>0.21</v>
          </cell>
        </row>
        <row r="381">
          <cell r="I381" t="str">
            <v>MPG1_YEAST</v>
          </cell>
          <cell r="J381">
            <v>1.19</v>
          </cell>
        </row>
        <row r="382">
          <cell r="I382" t="str">
            <v>MPI_YEAST</v>
          </cell>
          <cell r="J382">
            <v>7.0000000000000007E-2</v>
          </cell>
        </row>
        <row r="383">
          <cell r="I383" t="str">
            <v>MPP10_YEAST</v>
          </cell>
          <cell r="J383">
            <v>0.17</v>
          </cell>
        </row>
        <row r="384">
          <cell r="I384" t="str">
            <v>MPPA_YEAST</v>
          </cell>
          <cell r="J384">
            <v>7.0000000000000007E-2</v>
          </cell>
        </row>
        <row r="385">
          <cell r="I385" t="str">
            <v>MRD1_YEAST</v>
          </cell>
          <cell r="J385">
            <v>7.0000000000000007E-2</v>
          </cell>
        </row>
        <row r="386">
          <cell r="I386" t="str">
            <v>MRH1_YEAST</v>
          </cell>
          <cell r="J386">
            <v>0.77</v>
          </cell>
        </row>
        <row r="387">
          <cell r="I387" t="str">
            <v>MRT4_YEAST</v>
          </cell>
          <cell r="J387">
            <v>0.28999999999999998</v>
          </cell>
        </row>
        <row r="388">
          <cell r="I388" t="str">
            <v>MS116_YEAST</v>
          </cell>
          <cell r="J388">
            <v>0.44</v>
          </cell>
        </row>
        <row r="389">
          <cell r="I389" t="str">
            <v>MSB1_YEAST</v>
          </cell>
          <cell r="J389">
            <v>0.03</v>
          </cell>
        </row>
        <row r="390">
          <cell r="I390" t="str">
            <v>MSC3_YEAST</v>
          </cell>
          <cell r="J390">
            <v>0.09</v>
          </cell>
        </row>
        <row r="391">
          <cell r="I391" t="str">
            <v>MSS4_YEAST</v>
          </cell>
          <cell r="J391">
            <v>0.04</v>
          </cell>
        </row>
        <row r="392">
          <cell r="I392" t="str">
            <v>MTR2_YEAST</v>
          </cell>
          <cell r="J392">
            <v>0.18</v>
          </cell>
        </row>
        <row r="393">
          <cell r="I393" t="str">
            <v>MTR4_YEAST</v>
          </cell>
          <cell r="J393">
            <v>0.15</v>
          </cell>
        </row>
        <row r="394">
          <cell r="I394" t="str">
            <v>MUK1_YEAST</v>
          </cell>
          <cell r="J394">
            <v>0.05</v>
          </cell>
        </row>
        <row r="395">
          <cell r="I395" t="str">
            <v>MYO2_YEAST</v>
          </cell>
          <cell r="J395">
            <v>0.04</v>
          </cell>
        </row>
        <row r="396">
          <cell r="I396" t="str">
            <v>MYO3_YEAST</v>
          </cell>
          <cell r="J396">
            <v>0.16</v>
          </cell>
        </row>
        <row r="397">
          <cell r="I397" t="str">
            <v>MYO5_YEAS7</v>
          </cell>
          <cell r="J397">
            <v>0.2</v>
          </cell>
        </row>
        <row r="398">
          <cell r="I398" t="str">
            <v>NACA_YEAST</v>
          </cell>
          <cell r="J398">
            <v>0.72</v>
          </cell>
        </row>
        <row r="399">
          <cell r="I399" t="str">
            <v>NAH1_YEAST</v>
          </cell>
          <cell r="J399">
            <v>0.03</v>
          </cell>
        </row>
        <row r="400">
          <cell r="I400" t="str">
            <v>NBA1_YEAST</v>
          </cell>
          <cell r="J400">
            <v>0.06</v>
          </cell>
        </row>
        <row r="401">
          <cell r="I401" t="str">
            <v>NCB5R_YEAS7</v>
          </cell>
          <cell r="J401">
            <v>0.72</v>
          </cell>
        </row>
        <row r="402">
          <cell r="I402" t="str">
            <v>NCE2_YEAST</v>
          </cell>
          <cell r="J402">
            <v>0.43</v>
          </cell>
        </row>
        <row r="403">
          <cell r="I403" t="str">
            <v>NDK_YEAST</v>
          </cell>
          <cell r="J403">
            <v>1.66</v>
          </cell>
        </row>
        <row r="404">
          <cell r="I404" t="str">
            <v>NET1_YEAST</v>
          </cell>
          <cell r="J404">
            <v>0.21</v>
          </cell>
        </row>
        <row r="405">
          <cell r="I405" t="str">
            <v>NEW1_YEAST</v>
          </cell>
          <cell r="J405">
            <v>0.68</v>
          </cell>
        </row>
        <row r="406">
          <cell r="I406" t="str">
            <v>NFS1_YEAST</v>
          </cell>
          <cell r="J406">
            <v>0.14000000000000001</v>
          </cell>
        </row>
        <row r="407">
          <cell r="I407" t="str">
            <v>NHP2_YEAST</v>
          </cell>
          <cell r="J407">
            <v>1.67</v>
          </cell>
        </row>
        <row r="408">
          <cell r="I408" t="str">
            <v>NIC96_YEAST</v>
          </cell>
          <cell r="J408">
            <v>0.08</v>
          </cell>
        </row>
        <row r="409">
          <cell r="I409" t="str">
            <v>NIP29_YEAST</v>
          </cell>
          <cell r="J409">
            <v>0.12</v>
          </cell>
        </row>
        <row r="410">
          <cell r="I410" t="str">
            <v>NIP7_YEAST</v>
          </cell>
          <cell r="J410">
            <v>0.4</v>
          </cell>
        </row>
        <row r="411">
          <cell r="I411" t="str">
            <v>NNF2_YEAST</v>
          </cell>
          <cell r="J411">
            <v>0.03</v>
          </cell>
        </row>
        <row r="412">
          <cell r="I412" t="str">
            <v>NOC3_YEAST</v>
          </cell>
          <cell r="J412">
            <v>0.05</v>
          </cell>
        </row>
        <row r="413">
          <cell r="I413" t="str">
            <v>NOG1_YEAST</v>
          </cell>
          <cell r="J413">
            <v>0.15</v>
          </cell>
        </row>
        <row r="414">
          <cell r="I414" t="str">
            <v>NOG2_YEAST</v>
          </cell>
          <cell r="J414">
            <v>0.65</v>
          </cell>
        </row>
        <row r="415">
          <cell r="I415" t="str">
            <v>NOP10_YEAST</v>
          </cell>
          <cell r="J415">
            <v>1.58</v>
          </cell>
        </row>
        <row r="416">
          <cell r="I416" t="str">
            <v>NOP12_YEAST</v>
          </cell>
          <cell r="J416">
            <v>0.22</v>
          </cell>
        </row>
        <row r="417">
          <cell r="I417" t="str">
            <v>NOP13_YEAST</v>
          </cell>
          <cell r="J417">
            <v>0.16</v>
          </cell>
        </row>
        <row r="418">
          <cell r="I418" t="str">
            <v>NOP14_YEAST</v>
          </cell>
          <cell r="J418">
            <v>0.08</v>
          </cell>
        </row>
        <row r="419">
          <cell r="I419" t="str">
            <v>NOP15_YEAST</v>
          </cell>
          <cell r="J419">
            <v>0.14000000000000001</v>
          </cell>
        </row>
        <row r="420">
          <cell r="I420" t="str">
            <v>NOP2_YEAST</v>
          </cell>
          <cell r="J420">
            <v>0.1</v>
          </cell>
        </row>
        <row r="421">
          <cell r="I421" t="str">
            <v>NOP3_YEAST</v>
          </cell>
          <cell r="J421">
            <v>0.26</v>
          </cell>
        </row>
        <row r="422">
          <cell r="I422" t="str">
            <v>NOP4_YEAST</v>
          </cell>
          <cell r="J422">
            <v>0.25</v>
          </cell>
        </row>
        <row r="423">
          <cell r="I423" t="str">
            <v>NOP56_YEAST</v>
          </cell>
          <cell r="J423">
            <v>2.38</v>
          </cell>
        </row>
        <row r="424">
          <cell r="I424" t="str">
            <v>NOP58_YEAS7</v>
          </cell>
          <cell r="J424">
            <v>1.81</v>
          </cell>
        </row>
        <row r="425">
          <cell r="I425" t="str">
            <v>NOP6_YEAST</v>
          </cell>
          <cell r="J425">
            <v>0.31</v>
          </cell>
        </row>
        <row r="426">
          <cell r="I426" t="str">
            <v>NOP8_YEAST</v>
          </cell>
          <cell r="J426">
            <v>0.06</v>
          </cell>
        </row>
        <row r="427">
          <cell r="I427" t="str">
            <v>NOT1_YEAST</v>
          </cell>
          <cell r="J427">
            <v>0.08</v>
          </cell>
        </row>
        <row r="428">
          <cell r="I428" t="str">
            <v>NOT4_YEAST</v>
          </cell>
          <cell r="J428">
            <v>0.05</v>
          </cell>
        </row>
        <row r="429">
          <cell r="I429" t="str">
            <v>NPC2_YEAST</v>
          </cell>
          <cell r="J429">
            <v>3.91</v>
          </cell>
        </row>
        <row r="430">
          <cell r="I430" t="str">
            <v>NPR1_YEAST</v>
          </cell>
          <cell r="J430">
            <v>0.04</v>
          </cell>
        </row>
        <row r="431">
          <cell r="I431" t="str">
            <v>NSA2_YEAS7</v>
          </cell>
          <cell r="J431">
            <v>0.12</v>
          </cell>
        </row>
        <row r="432">
          <cell r="I432" t="str">
            <v>NSG1_YEAST</v>
          </cell>
          <cell r="J432">
            <v>0.11</v>
          </cell>
        </row>
        <row r="433">
          <cell r="I433" t="str">
            <v>NSP1_YEAST</v>
          </cell>
          <cell r="J433">
            <v>0.04</v>
          </cell>
        </row>
        <row r="434">
          <cell r="I434" t="str">
            <v>NSR1_YEAST</v>
          </cell>
          <cell r="J434">
            <v>0.08</v>
          </cell>
        </row>
        <row r="435">
          <cell r="I435" t="str">
            <v>NTE1_YEAST</v>
          </cell>
          <cell r="J435">
            <v>0.06</v>
          </cell>
        </row>
        <row r="436">
          <cell r="I436" t="str">
            <v>NU100_YEAST</v>
          </cell>
          <cell r="J436">
            <v>7.0000000000000007E-2</v>
          </cell>
        </row>
        <row r="437">
          <cell r="I437" t="str">
            <v>NU116_YEAST</v>
          </cell>
          <cell r="J437">
            <v>0.13</v>
          </cell>
        </row>
        <row r="438">
          <cell r="I438" t="str">
            <v>NU145_YEAST</v>
          </cell>
          <cell r="J438">
            <v>0.05</v>
          </cell>
        </row>
        <row r="439">
          <cell r="I439" t="str">
            <v>NU157_YEAST</v>
          </cell>
          <cell r="J439">
            <v>0.05</v>
          </cell>
        </row>
        <row r="440">
          <cell r="I440" t="str">
            <v>NU159_YEAST</v>
          </cell>
          <cell r="J440">
            <v>7.0000000000000007E-2</v>
          </cell>
        </row>
        <row r="441">
          <cell r="I441" t="str">
            <v>NU170_YEAST</v>
          </cell>
          <cell r="J441">
            <v>0.06</v>
          </cell>
        </row>
        <row r="442">
          <cell r="I442" t="str">
            <v>NU188_YEAST</v>
          </cell>
          <cell r="J442">
            <v>0.02</v>
          </cell>
        </row>
        <row r="443">
          <cell r="I443" t="str">
            <v>NU192_YEAST</v>
          </cell>
          <cell r="J443">
            <v>0.02</v>
          </cell>
        </row>
        <row r="444">
          <cell r="I444" t="str">
            <v>NUF1_YEAST</v>
          </cell>
          <cell r="J444">
            <v>0.32</v>
          </cell>
        </row>
        <row r="445">
          <cell r="I445" t="str">
            <v>NUG1_YEAST</v>
          </cell>
          <cell r="J445">
            <v>0.52</v>
          </cell>
        </row>
        <row r="446">
          <cell r="I446" t="str">
            <v>NUM1_YEAST</v>
          </cell>
          <cell r="J446">
            <v>0.02</v>
          </cell>
        </row>
        <row r="447">
          <cell r="I447" t="str">
            <v>NUP2_YEAST</v>
          </cell>
          <cell r="J447">
            <v>0.05</v>
          </cell>
        </row>
        <row r="448">
          <cell r="I448" t="str">
            <v>NUP57_YEAST</v>
          </cell>
          <cell r="J448">
            <v>0.06</v>
          </cell>
        </row>
        <row r="449">
          <cell r="I449" t="str">
            <v>NUP60_YEAST</v>
          </cell>
          <cell r="J449">
            <v>0.06</v>
          </cell>
        </row>
        <row r="450">
          <cell r="I450" t="str">
            <v>NUP82_YEAST</v>
          </cell>
          <cell r="J450">
            <v>0.09</v>
          </cell>
        </row>
        <row r="451">
          <cell r="I451" t="str">
            <v>ODC2_YEAST</v>
          </cell>
          <cell r="J451">
            <v>0.22</v>
          </cell>
        </row>
        <row r="452">
          <cell r="I452" t="str">
            <v>ODP2_YEAST</v>
          </cell>
          <cell r="J452">
            <v>0.59</v>
          </cell>
        </row>
        <row r="453">
          <cell r="I453" t="str">
            <v>ODPA_YEAST</v>
          </cell>
          <cell r="J453">
            <v>0.56000000000000005</v>
          </cell>
        </row>
        <row r="454">
          <cell r="I454" t="str">
            <v>ODPB_YEAST</v>
          </cell>
          <cell r="J454">
            <v>0.99</v>
          </cell>
        </row>
        <row r="455">
          <cell r="I455" t="str">
            <v>ODPX_YEAST</v>
          </cell>
          <cell r="J455">
            <v>0.08</v>
          </cell>
        </row>
        <row r="456">
          <cell r="I456" t="str">
            <v>OLA1_YEAST</v>
          </cell>
          <cell r="J456">
            <v>0.6</v>
          </cell>
        </row>
        <row r="457">
          <cell r="I457" t="str">
            <v>OPY1_YEAST</v>
          </cell>
          <cell r="J457">
            <v>0.1</v>
          </cell>
        </row>
        <row r="458">
          <cell r="I458" t="str">
            <v>OSH2_YEAST</v>
          </cell>
          <cell r="J458">
            <v>0.15</v>
          </cell>
        </row>
        <row r="459">
          <cell r="I459" t="str">
            <v>OSH3_YEAST</v>
          </cell>
          <cell r="J459">
            <v>0.13</v>
          </cell>
        </row>
        <row r="460">
          <cell r="I460" t="str">
            <v>OSH6_YEAST</v>
          </cell>
          <cell r="J460">
            <v>0.22</v>
          </cell>
        </row>
        <row r="461">
          <cell r="I461" t="str">
            <v>OST2_YEAST</v>
          </cell>
          <cell r="J461">
            <v>0.26</v>
          </cell>
        </row>
        <row r="462">
          <cell r="I462" t="str">
            <v>OSTB_YEAST</v>
          </cell>
          <cell r="J462">
            <v>7.0000000000000007E-2</v>
          </cell>
        </row>
        <row r="463">
          <cell r="I463" t="str">
            <v>OYE2_YEAST</v>
          </cell>
          <cell r="J463">
            <v>0.17</v>
          </cell>
        </row>
        <row r="464">
          <cell r="I464" t="str">
            <v>PABP_YEAST</v>
          </cell>
          <cell r="J464">
            <v>1.5</v>
          </cell>
        </row>
        <row r="465">
          <cell r="I465" t="str">
            <v>PAD1_YEAST</v>
          </cell>
          <cell r="J465">
            <v>0.28999999999999998</v>
          </cell>
        </row>
        <row r="466">
          <cell r="I466" t="str">
            <v>PAL1_YEAST</v>
          </cell>
          <cell r="J466">
            <v>0.13</v>
          </cell>
        </row>
        <row r="467">
          <cell r="I467" t="str">
            <v>PAM1_YEAST</v>
          </cell>
          <cell r="J467">
            <v>0.08</v>
          </cell>
        </row>
        <row r="468">
          <cell r="I468" t="str">
            <v>PAN1_YEAST</v>
          </cell>
          <cell r="J468">
            <v>0.24</v>
          </cell>
        </row>
        <row r="469">
          <cell r="I469" t="str">
            <v>PAP2_YEAST</v>
          </cell>
          <cell r="J469">
            <v>0.11</v>
          </cell>
        </row>
        <row r="470">
          <cell r="I470" t="str">
            <v>PAR32_YEAST</v>
          </cell>
          <cell r="J470">
            <v>0.24</v>
          </cell>
        </row>
        <row r="471">
          <cell r="I471" t="str">
            <v>PAT1_YEAST</v>
          </cell>
          <cell r="J471">
            <v>0.04</v>
          </cell>
        </row>
        <row r="472">
          <cell r="I472" t="str">
            <v>PBP1_YEAST</v>
          </cell>
          <cell r="J472">
            <v>0.25</v>
          </cell>
        </row>
        <row r="473">
          <cell r="I473" t="str">
            <v>PBP4_YEAST</v>
          </cell>
          <cell r="J473">
            <v>1.34</v>
          </cell>
        </row>
        <row r="474">
          <cell r="I474" t="str">
            <v>PDC1_YEAST</v>
          </cell>
          <cell r="J474">
            <v>0.25</v>
          </cell>
        </row>
        <row r="475">
          <cell r="I475" t="str">
            <v>PDR12_YEAST</v>
          </cell>
          <cell r="J475">
            <v>0.5</v>
          </cell>
        </row>
        <row r="476">
          <cell r="I476" t="str">
            <v>PDR5_YEAST</v>
          </cell>
          <cell r="J476">
            <v>2.2200000000000002</v>
          </cell>
        </row>
        <row r="477">
          <cell r="I477" t="str">
            <v>PDS5_YEAST</v>
          </cell>
          <cell r="J477">
            <v>0.02</v>
          </cell>
        </row>
        <row r="478">
          <cell r="I478" t="str">
            <v>PEP11_YEAST</v>
          </cell>
          <cell r="J478">
            <v>0.12</v>
          </cell>
        </row>
        <row r="479">
          <cell r="I479" t="str">
            <v>PEP5_YEAST</v>
          </cell>
          <cell r="J479">
            <v>0.03</v>
          </cell>
        </row>
        <row r="480">
          <cell r="I480" t="str">
            <v>PESC_YEAST</v>
          </cell>
          <cell r="J480">
            <v>0.22</v>
          </cell>
        </row>
        <row r="481">
          <cell r="I481" t="str">
            <v>PFD5_YEAST</v>
          </cell>
          <cell r="J481">
            <v>0.2</v>
          </cell>
        </row>
        <row r="482">
          <cell r="I482" t="str">
            <v>PGK_YEAST</v>
          </cell>
          <cell r="J482">
            <v>7.66</v>
          </cell>
        </row>
        <row r="483">
          <cell r="I483" t="str">
            <v>PHB1_YEAST</v>
          </cell>
          <cell r="J483">
            <v>0.72</v>
          </cell>
        </row>
        <row r="484">
          <cell r="I484" t="str">
            <v>PHB2_YEAST</v>
          </cell>
          <cell r="J484">
            <v>0.49</v>
          </cell>
        </row>
        <row r="485">
          <cell r="I485" t="str">
            <v>PHO85_YEAST</v>
          </cell>
          <cell r="J485">
            <v>0.1</v>
          </cell>
        </row>
        <row r="486">
          <cell r="I486" t="str">
            <v>PHO86_YEAST</v>
          </cell>
          <cell r="J486">
            <v>0.1</v>
          </cell>
        </row>
        <row r="487">
          <cell r="I487" t="str">
            <v>PHO88_YEAST</v>
          </cell>
          <cell r="J487">
            <v>0.38</v>
          </cell>
        </row>
        <row r="488">
          <cell r="I488" t="str">
            <v>PIL1_YEAST</v>
          </cell>
          <cell r="J488">
            <v>0.43</v>
          </cell>
        </row>
        <row r="489">
          <cell r="I489" t="str">
            <v>PIP2_YEAST</v>
          </cell>
          <cell r="J489">
            <v>0.06</v>
          </cell>
        </row>
        <row r="490">
          <cell r="I490" t="str">
            <v>PLSC_YEAST</v>
          </cell>
          <cell r="J490">
            <v>0.11</v>
          </cell>
        </row>
        <row r="491">
          <cell r="I491" t="str">
            <v>PMA1_YEAST</v>
          </cell>
          <cell r="J491">
            <v>7.14</v>
          </cell>
        </row>
        <row r="492">
          <cell r="I492" t="str">
            <v>PMG1_YEAST</v>
          </cell>
          <cell r="J492">
            <v>2.04</v>
          </cell>
        </row>
        <row r="493">
          <cell r="I493" t="str">
            <v>PMIP_YEAST</v>
          </cell>
          <cell r="J493">
            <v>0.04</v>
          </cell>
        </row>
        <row r="494">
          <cell r="I494" t="str">
            <v>PMM_YEAST</v>
          </cell>
          <cell r="J494">
            <v>0.27</v>
          </cell>
        </row>
        <row r="495">
          <cell r="I495" t="str">
            <v>PNO1_YEAST</v>
          </cell>
          <cell r="J495">
            <v>0.25</v>
          </cell>
        </row>
        <row r="496">
          <cell r="I496" t="str">
            <v>PO152_YEAST</v>
          </cell>
          <cell r="J496">
            <v>0.2</v>
          </cell>
        </row>
        <row r="497">
          <cell r="I497" t="str">
            <v>POM34_YEAST</v>
          </cell>
          <cell r="J497">
            <v>0.22</v>
          </cell>
        </row>
        <row r="498">
          <cell r="I498" t="str">
            <v>POP2_YEAST</v>
          </cell>
          <cell r="J498">
            <v>7.0000000000000007E-2</v>
          </cell>
        </row>
        <row r="499">
          <cell r="I499" t="str">
            <v>PP12_YEAST</v>
          </cell>
          <cell r="J499">
            <v>0.61</v>
          </cell>
        </row>
        <row r="500">
          <cell r="I500" t="str">
            <v>PPID_YEAST</v>
          </cell>
          <cell r="J500">
            <v>0.09</v>
          </cell>
        </row>
        <row r="501">
          <cell r="I501" t="str">
            <v>PPZ1_YEAST</v>
          </cell>
          <cell r="J501">
            <v>0.09</v>
          </cell>
        </row>
        <row r="502">
          <cell r="I502" t="str">
            <v>PRI1_YEAST</v>
          </cell>
          <cell r="J502">
            <v>0.08</v>
          </cell>
        </row>
        <row r="503">
          <cell r="I503" t="str">
            <v>PROB_YEAST</v>
          </cell>
          <cell r="J503">
            <v>0.44</v>
          </cell>
        </row>
        <row r="504">
          <cell r="I504" t="str">
            <v>PRP19_YEAST</v>
          </cell>
          <cell r="J504">
            <v>0.06</v>
          </cell>
        </row>
        <row r="505">
          <cell r="I505" t="str">
            <v>PRP43_YEAST</v>
          </cell>
          <cell r="J505">
            <v>0.49</v>
          </cell>
        </row>
        <row r="506">
          <cell r="I506" t="str">
            <v>PRS7_YEAST</v>
          </cell>
          <cell r="J506">
            <v>0.39</v>
          </cell>
        </row>
        <row r="507">
          <cell r="I507" t="str">
            <v>PRS8_YEAST</v>
          </cell>
          <cell r="J507">
            <v>0.08</v>
          </cell>
        </row>
        <row r="508">
          <cell r="I508" t="str">
            <v>PRX1_YEAST</v>
          </cell>
          <cell r="J508">
            <v>0.12</v>
          </cell>
        </row>
        <row r="509">
          <cell r="I509" t="str">
            <v>PSA1_YEAST</v>
          </cell>
          <cell r="J509">
            <v>0.14000000000000001</v>
          </cell>
        </row>
        <row r="510">
          <cell r="I510" t="str">
            <v>PSA6_YEAST</v>
          </cell>
          <cell r="J510">
            <v>0.13</v>
          </cell>
        </row>
        <row r="511">
          <cell r="I511" t="str">
            <v>PSA7_YEAST</v>
          </cell>
          <cell r="J511">
            <v>0.27</v>
          </cell>
        </row>
        <row r="512">
          <cell r="I512" t="str">
            <v>PSP2_YEAST</v>
          </cell>
          <cell r="J512">
            <v>0.11</v>
          </cell>
        </row>
        <row r="513">
          <cell r="I513" t="str">
            <v>PST2_YEAST</v>
          </cell>
          <cell r="J513">
            <v>0.18</v>
          </cell>
        </row>
        <row r="514">
          <cell r="I514" t="str">
            <v>PTK2_YEAST</v>
          </cell>
          <cell r="J514">
            <v>0.12</v>
          </cell>
        </row>
        <row r="515">
          <cell r="I515" t="str">
            <v>PTP3_YEAST</v>
          </cell>
          <cell r="J515">
            <v>0.03</v>
          </cell>
        </row>
        <row r="516">
          <cell r="I516" t="str">
            <v>PUR6_YEAST</v>
          </cell>
          <cell r="J516">
            <v>0.06</v>
          </cell>
        </row>
        <row r="517">
          <cell r="I517" t="str">
            <v>PWP2_YEAST</v>
          </cell>
          <cell r="J517">
            <v>0.03</v>
          </cell>
        </row>
        <row r="518">
          <cell r="I518" t="str">
            <v>PXR1_YEAS7</v>
          </cell>
          <cell r="J518">
            <v>0.39</v>
          </cell>
        </row>
        <row r="519">
          <cell r="I519" t="str">
            <v>PYR1_YEAST</v>
          </cell>
          <cell r="J519">
            <v>0.43</v>
          </cell>
        </row>
        <row r="520">
          <cell r="I520" t="str">
            <v>QDR2_YEAST</v>
          </cell>
          <cell r="J520">
            <v>0.19</v>
          </cell>
        </row>
        <row r="521">
          <cell r="I521" t="str">
            <v>QOR_YEAST</v>
          </cell>
          <cell r="J521">
            <v>0.1</v>
          </cell>
        </row>
        <row r="522">
          <cell r="I522" t="str">
            <v>RAD17_YEAST</v>
          </cell>
          <cell r="J522">
            <v>0.08</v>
          </cell>
        </row>
        <row r="523">
          <cell r="I523" t="str">
            <v>RAD50_YEAST</v>
          </cell>
          <cell r="J523">
            <v>0.02</v>
          </cell>
        </row>
        <row r="524">
          <cell r="I524" t="str">
            <v>RAD52_YEAST</v>
          </cell>
          <cell r="J524">
            <v>0.14000000000000001</v>
          </cell>
        </row>
        <row r="525">
          <cell r="I525" t="str">
            <v>RAX1_YEAST</v>
          </cell>
          <cell r="J525">
            <v>0.23</v>
          </cell>
        </row>
        <row r="526">
          <cell r="I526" t="str">
            <v>RBG1_YEAST</v>
          </cell>
          <cell r="J526">
            <v>0.81</v>
          </cell>
        </row>
        <row r="527">
          <cell r="I527" t="str">
            <v>RCA1_YEAST</v>
          </cell>
          <cell r="J527">
            <v>0.04</v>
          </cell>
        </row>
        <row r="528">
          <cell r="I528" t="str">
            <v>RDH54_YEAST</v>
          </cell>
          <cell r="J528">
            <v>0.11</v>
          </cell>
        </row>
        <row r="529">
          <cell r="I529" t="str">
            <v>REXO4_YEAST</v>
          </cell>
          <cell r="J529">
            <v>0.11</v>
          </cell>
        </row>
        <row r="530">
          <cell r="I530" t="str">
            <v>RFC1_YEAST</v>
          </cell>
          <cell r="J530">
            <v>0.08</v>
          </cell>
        </row>
        <row r="531">
          <cell r="I531" t="str">
            <v>RFC2_YEAST</v>
          </cell>
          <cell r="J531">
            <v>0.54</v>
          </cell>
        </row>
        <row r="532">
          <cell r="I532" t="str">
            <v>RFC3_YEAST</v>
          </cell>
          <cell r="J532">
            <v>0.31</v>
          </cell>
        </row>
        <row r="533">
          <cell r="I533" t="str">
            <v>RFC4_YEAST</v>
          </cell>
          <cell r="J533">
            <v>0.21</v>
          </cell>
        </row>
        <row r="534">
          <cell r="I534" t="str">
            <v>RFC5_YEAST</v>
          </cell>
          <cell r="J534">
            <v>0.09</v>
          </cell>
        </row>
        <row r="535">
          <cell r="I535" t="str">
            <v>RGD2_YEAST</v>
          </cell>
          <cell r="J535">
            <v>0.04</v>
          </cell>
        </row>
        <row r="536">
          <cell r="I536" t="str">
            <v>RHO1_YEAST</v>
          </cell>
          <cell r="J536">
            <v>0.55000000000000004</v>
          </cell>
        </row>
        <row r="537">
          <cell r="I537" t="str">
            <v>RHO5_YEAST</v>
          </cell>
          <cell r="J537">
            <v>0.1</v>
          </cell>
        </row>
        <row r="538">
          <cell r="I538" t="str">
            <v>RIF1_YEAST</v>
          </cell>
          <cell r="J538">
            <v>0.02</v>
          </cell>
        </row>
        <row r="539">
          <cell r="I539" t="str">
            <v>RIM2_YEAST</v>
          </cell>
          <cell r="J539">
            <v>0.09</v>
          </cell>
        </row>
        <row r="540">
          <cell r="I540" t="str">
            <v>RL1_YEAST</v>
          </cell>
          <cell r="J540">
            <v>1.01</v>
          </cell>
        </row>
        <row r="541">
          <cell r="I541" t="str">
            <v>RL10_YEAST</v>
          </cell>
          <cell r="J541">
            <v>1.57</v>
          </cell>
        </row>
        <row r="542">
          <cell r="I542" t="str">
            <v>RL11A_YEAST</v>
          </cell>
          <cell r="J542">
            <v>1.35</v>
          </cell>
        </row>
        <row r="543">
          <cell r="I543" t="str">
            <v>RL12_YEAST</v>
          </cell>
          <cell r="J543">
            <v>1.58</v>
          </cell>
        </row>
        <row r="544">
          <cell r="I544" t="str">
            <v>RL13A_YEAST</v>
          </cell>
          <cell r="J544">
            <v>0.56999999999999995</v>
          </cell>
        </row>
        <row r="545">
          <cell r="I545" t="str">
            <v>RL14A_YEAST</v>
          </cell>
          <cell r="J545">
            <v>2.74</v>
          </cell>
        </row>
        <row r="546">
          <cell r="I546" t="str">
            <v>RL15A_YEAST</v>
          </cell>
          <cell r="J546">
            <v>1.65</v>
          </cell>
        </row>
        <row r="547">
          <cell r="I547" t="str">
            <v>RL16A_YEAST</v>
          </cell>
          <cell r="J547">
            <v>1.91</v>
          </cell>
        </row>
        <row r="548">
          <cell r="I548" t="str">
            <v>RL16B_YEAST</v>
          </cell>
          <cell r="J548">
            <v>1.5</v>
          </cell>
        </row>
        <row r="549">
          <cell r="I549" t="str">
            <v>RL17A_YEAST</v>
          </cell>
          <cell r="J549">
            <v>7.52</v>
          </cell>
        </row>
        <row r="550">
          <cell r="I550" t="str">
            <v>RL17B_YEAST</v>
          </cell>
          <cell r="J550">
            <v>7.52</v>
          </cell>
        </row>
        <row r="551">
          <cell r="I551" t="str">
            <v>RL18_YEAST</v>
          </cell>
          <cell r="J551">
            <v>1.69</v>
          </cell>
        </row>
        <row r="552">
          <cell r="I552" t="str">
            <v>RL19_YEAST</v>
          </cell>
          <cell r="J552">
            <v>0.87</v>
          </cell>
        </row>
        <row r="553">
          <cell r="I553" t="str">
            <v>RL2_YEAST</v>
          </cell>
          <cell r="J553">
            <v>0.86</v>
          </cell>
        </row>
        <row r="554">
          <cell r="I554" t="str">
            <v>RL20_YEAST</v>
          </cell>
          <cell r="J554">
            <v>6.3</v>
          </cell>
        </row>
        <row r="555">
          <cell r="I555" t="str">
            <v>RL21A_YEAST</v>
          </cell>
          <cell r="J555">
            <v>3.4</v>
          </cell>
        </row>
        <row r="556">
          <cell r="I556" t="str">
            <v>RL21B_YEAST</v>
          </cell>
          <cell r="J556">
            <v>1.51</v>
          </cell>
        </row>
        <row r="557">
          <cell r="I557" t="str">
            <v>RL22A_YEAST</v>
          </cell>
          <cell r="J557">
            <v>0.28000000000000003</v>
          </cell>
        </row>
        <row r="558">
          <cell r="I558" t="str">
            <v>RL23_YEAST</v>
          </cell>
          <cell r="J558">
            <v>49.87</v>
          </cell>
        </row>
        <row r="559">
          <cell r="I559" t="str">
            <v>RL24A_YEAST</v>
          </cell>
          <cell r="J559">
            <v>4.5599999999999996</v>
          </cell>
        </row>
        <row r="560">
          <cell r="I560" t="str">
            <v>RL24B_YEAST</v>
          </cell>
          <cell r="J560">
            <v>2.83</v>
          </cell>
        </row>
        <row r="561">
          <cell r="I561" t="str">
            <v>RL25_YEAST</v>
          </cell>
          <cell r="J561">
            <v>5.77</v>
          </cell>
        </row>
        <row r="562">
          <cell r="I562" t="str">
            <v>RL26A_YEAST</v>
          </cell>
          <cell r="J562">
            <v>12.2</v>
          </cell>
        </row>
        <row r="563">
          <cell r="I563" t="str">
            <v>RL27B_YEAST</v>
          </cell>
          <cell r="J563">
            <v>4.5999999999999996</v>
          </cell>
        </row>
        <row r="564">
          <cell r="I564" t="str">
            <v>RL28_YEAST</v>
          </cell>
          <cell r="J564">
            <v>3.06</v>
          </cell>
        </row>
        <row r="565">
          <cell r="I565" t="str">
            <v>RL3_YEAST</v>
          </cell>
          <cell r="J565">
            <v>1.38</v>
          </cell>
        </row>
        <row r="566">
          <cell r="I566" t="str">
            <v>RL30_YEAST</v>
          </cell>
          <cell r="J566">
            <v>1.37</v>
          </cell>
        </row>
        <row r="567">
          <cell r="I567" t="str">
            <v>RL31A_YEAST</v>
          </cell>
          <cell r="J567">
            <v>0.28999999999999998</v>
          </cell>
        </row>
        <row r="568">
          <cell r="I568" t="str">
            <v>RL32_YEAST</v>
          </cell>
          <cell r="J568">
            <v>0.97</v>
          </cell>
        </row>
        <row r="569">
          <cell r="I569" t="str">
            <v>RL33A_YEAST</v>
          </cell>
          <cell r="J569">
            <v>4.1500000000000004</v>
          </cell>
        </row>
        <row r="570">
          <cell r="I570" t="str">
            <v>RL33B_YEAST</v>
          </cell>
          <cell r="J570">
            <v>4.08</v>
          </cell>
        </row>
        <row r="571">
          <cell r="I571" t="str">
            <v>RL34A_YEAST</v>
          </cell>
          <cell r="J571">
            <v>1.65</v>
          </cell>
        </row>
        <row r="572">
          <cell r="I572" t="str">
            <v>RL35_YEAST</v>
          </cell>
          <cell r="J572">
            <v>7.66</v>
          </cell>
        </row>
        <row r="573">
          <cell r="I573" t="str">
            <v>RL36B_YEAST</v>
          </cell>
          <cell r="J573">
            <v>24.99</v>
          </cell>
        </row>
        <row r="574">
          <cell r="I574" t="str">
            <v>RL38_YEAST</v>
          </cell>
          <cell r="J574">
            <v>26.64</v>
          </cell>
        </row>
        <row r="575">
          <cell r="I575" t="str">
            <v>RL43_YEAST</v>
          </cell>
          <cell r="J575">
            <v>1.64</v>
          </cell>
        </row>
        <row r="576">
          <cell r="I576" t="str">
            <v>RL44_YEAST</v>
          </cell>
          <cell r="J576">
            <v>0.31</v>
          </cell>
        </row>
        <row r="577">
          <cell r="I577" t="str">
            <v>RL4B_YEAST</v>
          </cell>
          <cell r="J577">
            <v>2.14</v>
          </cell>
        </row>
        <row r="578">
          <cell r="I578" t="str">
            <v>RL5_YEAST</v>
          </cell>
          <cell r="J578">
            <v>0.36</v>
          </cell>
        </row>
        <row r="579">
          <cell r="I579" t="str">
            <v>RL6B_YEAST</v>
          </cell>
          <cell r="J579">
            <v>2.87</v>
          </cell>
        </row>
        <row r="580">
          <cell r="I580" t="str">
            <v>RL7A_YEAST</v>
          </cell>
          <cell r="J580">
            <v>0.85</v>
          </cell>
        </row>
        <row r="581">
          <cell r="I581" t="str">
            <v>RL8A_YEAST</v>
          </cell>
          <cell r="J581">
            <v>2.81</v>
          </cell>
        </row>
        <row r="582">
          <cell r="I582" t="str">
            <v>RL8B_YEAST</v>
          </cell>
          <cell r="J582">
            <v>3.86</v>
          </cell>
        </row>
        <row r="583">
          <cell r="I583" t="str">
            <v>RL9A_YEAST</v>
          </cell>
          <cell r="J583">
            <v>1.2</v>
          </cell>
        </row>
        <row r="584">
          <cell r="I584" t="str">
            <v>RLA0_YEAST</v>
          </cell>
          <cell r="J584">
            <v>0.84</v>
          </cell>
        </row>
        <row r="585">
          <cell r="I585" t="str">
            <v>RLA2_YEAST</v>
          </cell>
          <cell r="J585">
            <v>0.36</v>
          </cell>
        </row>
        <row r="586">
          <cell r="I586" t="str">
            <v>RLA4_YEAST</v>
          </cell>
          <cell r="J586">
            <v>0.82</v>
          </cell>
        </row>
        <row r="587">
          <cell r="I587" t="str">
            <v>RLI1_YEAST</v>
          </cell>
          <cell r="J587">
            <v>0.57999999999999996</v>
          </cell>
        </row>
        <row r="588">
          <cell r="I588" t="str">
            <v>RLP24_YEAST</v>
          </cell>
          <cell r="J588">
            <v>0.33</v>
          </cell>
        </row>
        <row r="589">
          <cell r="I589" t="str">
            <v>RM38_YEAST</v>
          </cell>
          <cell r="J589">
            <v>0.25</v>
          </cell>
        </row>
        <row r="590">
          <cell r="I590" t="str">
            <v>RM44_YEAST</v>
          </cell>
          <cell r="J590">
            <v>0.33</v>
          </cell>
        </row>
        <row r="591">
          <cell r="I591" t="str">
            <v>RNQ1_YEAST</v>
          </cell>
          <cell r="J591">
            <v>0.38</v>
          </cell>
        </row>
        <row r="592">
          <cell r="I592" t="str">
            <v>RNT1_YEAST</v>
          </cell>
          <cell r="J592">
            <v>7.0000000000000007E-2</v>
          </cell>
        </row>
        <row r="593">
          <cell r="I593" t="str">
            <v>ROD1_YEAST</v>
          </cell>
          <cell r="J593">
            <v>0.04</v>
          </cell>
        </row>
        <row r="594">
          <cell r="I594" t="str">
            <v>ROM2_YEAST</v>
          </cell>
          <cell r="J594">
            <v>0.02</v>
          </cell>
        </row>
        <row r="595">
          <cell r="I595" t="str">
            <v>RPA1_YEAST</v>
          </cell>
          <cell r="J595">
            <v>0.14000000000000001</v>
          </cell>
        </row>
        <row r="596">
          <cell r="I596" t="str">
            <v>RPA12_YEAST</v>
          </cell>
          <cell r="J596">
            <v>0.28000000000000003</v>
          </cell>
        </row>
        <row r="597">
          <cell r="I597" t="str">
            <v>RPA2_YEAST</v>
          </cell>
          <cell r="J597">
            <v>0.08</v>
          </cell>
        </row>
        <row r="598">
          <cell r="I598" t="str">
            <v>RPA34_YEAST</v>
          </cell>
          <cell r="J598">
            <v>0.14000000000000001</v>
          </cell>
        </row>
        <row r="599">
          <cell r="I599" t="str">
            <v>RPA43_YEAST</v>
          </cell>
          <cell r="J599">
            <v>0.1</v>
          </cell>
        </row>
        <row r="600">
          <cell r="I600" t="str">
            <v>RPA49_YEAST</v>
          </cell>
          <cell r="J600">
            <v>0.08</v>
          </cell>
        </row>
        <row r="601">
          <cell r="I601" t="str">
            <v>RPAB1_YEAST</v>
          </cell>
          <cell r="J601">
            <v>0.15</v>
          </cell>
        </row>
        <row r="602">
          <cell r="I602" t="str">
            <v>RPAB4_YEAST</v>
          </cell>
          <cell r="J602">
            <v>0.52</v>
          </cell>
        </row>
        <row r="603">
          <cell r="I603" t="str">
            <v>RPAB5_YEAST</v>
          </cell>
          <cell r="J603">
            <v>1.17</v>
          </cell>
        </row>
        <row r="604">
          <cell r="I604" t="str">
            <v>RPAC1_YEAST</v>
          </cell>
          <cell r="J604">
            <v>0.9</v>
          </cell>
        </row>
        <row r="605">
          <cell r="I605" t="str">
            <v>RPAC2_YEAST</v>
          </cell>
          <cell r="J605">
            <v>0.52</v>
          </cell>
        </row>
        <row r="606">
          <cell r="I606" t="str">
            <v>RPB1_YEAST</v>
          </cell>
          <cell r="J606">
            <v>0.02</v>
          </cell>
        </row>
        <row r="607">
          <cell r="I607" t="str">
            <v>RPB2_YEAST</v>
          </cell>
          <cell r="J607">
            <v>0.03</v>
          </cell>
        </row>
        <row r="608">
          <cell r="I608" t="str">
            <v>RPF1_YEAST</v>
          </cell>
          <cell r="J608">
            <v>0.22</v>
          </cell>
        </row>
        <row r="609">
          <cell r="I609" t="str">
            <v>RPN2_YEAST</v>
          </cell>
          <cell r="J609">
            <v>0.03</v>
          </cell>
        </row>
        <row r="610">
          <cell r="I610" t="str">
            <v>RPN8_YEAST</v>
          </cell>
          <cell r="J610">
            <v>0.09</v>
          </cell>
        </row>
        <row r="611">
          <cell r="I611" t="str">
            <v>RRF1_YEAST</v>
          </cell>
          <cell r="J611">
            <v>0.14000000000000001</v>
          </cell>
        </row>
        <row r="612">
          <cell r="I612" t="str">
            <v>RRP1_YEAST</v>
          </cell>
          <cell r="J612">
            <v>0.11</v>
          </cell>
        </row>
        <row r="613">
          <cell r="I613" t="str">
            <v>RRP12_YEAST</v>
          </cell>
          <cell r="J613">
            <v>0.05</v>
          </cell>
        </row>
        <row r="614">
          <cell r="I614" t="str">
            <v>RRP15_YEAST</v>
          </cell>
          <cell r="J614">
            <v>0.13</v>
          </cell>
        </row>
        <row r="615">
          <cell r="I615" t="str">
            <v>RRP3_YEAST</v>
          </cell>
          <cell r="J615">
            <v>0.36</v>
          </cell>
        </row>
        <row r="616">
          <cell r="I616" t="str">
            <v>RRP5_YEAST</v>
          </cell>
          <cell r="J616">
            <v>0.56999999999999995</v>
          </cell>
        </row>
        <row r="617">
          <cell r="I617" t="str">
            <v>RRP9_YEAST</v>
          </cell>
          <cell r="J617">
            <v>0.05</v>
          </cell>
        </row>
        <row r="618">
          <cell r="I618" t="str">
            <v>RS10A_YEAST</v>
          </cell>
          <cell r="J618">
            <v>2.66</v>
          </cell>
        </row>
        <row r="619">
          <cell r="I619" t="str">
            <v>RS11_YEAST</v>
          </cell>
          <cell r="J619">
            <v>8.7200000000000006</v>
          </cell>
        </row>
        <row r="620">
          <cell r="I620" t="str">
            <v>RS12_YEAST</v>
          </cell>
          <cell r="J620">
            <v>1.38</v>
          </cell>
        </row>
        <row r="621">
          <cell r="I621" t="str">
            <v>RS13_YEAST</v>
          </cell>
          <cell r="J621">
            <v>4.93</v>
          </cell>
        </row>
        <row r="622">
          <cell r="I622" t="str">
            <v>RS14B_YEAST</v>
          </cell>
          <cell r="J622">
            <v>37.28</v>
          </cell>
        </row>
        <row r="623">
          <cell r="I623" t="str">
            <v>RS15_YEAST</v>
          </cell>
          <cell r="J623">
            <v>1.85</v>
          </cell>
        </row>
        <row r="624">
          <cell r="I624" t="str">
            <v>RS16_YEAST</v>
          </cell>
          <cell r="J624">
            <v>4.41</v>
          </cell>
        </row>
        <row r="625">
          <cell r="I625" t="str">
            <v>RS17A_YEAST</v>
          </cell>
          <cell r="J625">
            <v>14.83</v>
          </cell>
        </row>
        <row r="626">
          <cell r="I626" t="str">
            <v>RS18_YEAST</v>
          </cell>
          <cell r="J626">
            <v>14.95</v>
          </cell>
        </row>
        <row r="627">
          <cell r="I627" t="str">
            <v>RS19A_YEAST</v>
          </cell>
          <cell r="J627">
            <v>4.41</v>
          </cell>
        </row>
        <row r="628">
          <cell r="I628" t="str">
            <v>RS2_YEAST</v>
          </cell>
          <cell r="J628">
            <v>2.93</v>
          </cell>
        </row>
        <row r="629">
          <cell r="I629" t="str">
            <v>RS20_YEAST</v>
          </cell>
          <cell r="J629">
            <v>7.66</v>
          </cell>
        </row>
        <row r="630">
          <cell r="I630" t="str">
            <v>RS21A_YEAST</v>
          </cell>
          <cell r="J630">
            <v>13.44</v>
          </cell>
        </row>
        <row r="631">
          <cell r="I631" t="str">
            <v>RS22A_YEAST</v>
          </cell>
          <cell r="J631">
            <v>18.329999999999998</v>
          </cell>
        </row>
        <row r="632">
          <cell r="I632" t="str">
            <v>RS23_YEAST</v>
          </cell>
          <cell r="J632">
            <v>0.52</v>
          </cell>
        </row>
        <row r="633">
          <cell r="I633" t="str">
            <v>RS24_YEAST</v>
          </cell>
          <cell r="J633">
            <v>7.88</v>
          </cell>
        </row>
        <row r="634">
          <cell r="I634" t="str">
            <v>RS25A_YEAST</v>
          </cell>
          <cell r="J634">
            <v>4.22</v>
          </cell>
        </row>
        <row r="635">
          <cell r="I635" t="str">
            <v>RS26A_YEAST</v>
          </cell>
          <cell r="J635">
            <v>2.41</v>
          </cell>
        </row>
        <row r="636">
          <cell r="I636" t="str">
            <v>RS27A_YEAST</v>
          </cell>
          <cell r="J636">
            <v>5.19</v>
          </cell>
        </row>
        <row r="637">
          <cell r="I637" t="str">
            <v>RS28A_YEAST</v>
          </cell>
          <cell r="J637">
            <v>18.34</v>
          </cell>
        </row>
        <row r="638">
          <cell r="I638" t="str">
            <v>RS29A_YEAST</v>
          </cell>
          <cell r="J638">
            <v>0.61</v>
          </cell>
        </row>
        <row r="639">
          <cell r="I639" t="str">
            <v>RS29B_YEAST</v>
          </cell>
          <cell r="J639">
            <v>0.6</v>
          </cell>
        </row>
        <row r="640">
          <cell r="I640" t="str">
            <v>RS3_YEAST</v>
          </cell>
          <cell r="J640">
            <v>5.88</v>
          </cell>
        </row>
        <row r="641">
          <cell r="I641" t="str">
            <v>RS30_YEAST</v>
          </cell>
          <cell r="J641">
            <v>54.93</v>
          </cell>
        </row>
        <row r="642">
          <cell r="I642" t="str">
            <v>RS37_YEAST</v>
          </cell>
          <cell r="J642">
            <v>12.63</v>
          </cell>
        </row>
        <row r="643">
          <cell r="I643" t="str">
            <v>RS3A1_YEAS1</v>
          </cell>
          <cell r="J643">
            <v>21</v>
          </cell>
        </row>
        <row r="644">
          <cell r="I644" t="str">
            <v>RS3A2_YEAS1</v>
          </cell>
          <cell r="J644">
            <v>26.9</v>
          </cell>
        </row>
        <row r="645">
          <cell r="I645" t="str">
            <v>RS4_YEAST</v>
          </cell>
          <cell r="J645">
            <v>2.59</v>
          </cell>
        </row>
        <row r="646">
          <cell r="I646" t="str">
            <v>RS5_YEAST</v>
          </cell>
          <cell r="J646">
            <v>0.98</v>
          </cell>
        </row>
        <row r="647">
          <cell r="I647" t="str">
            <v>RS6_YEAST</v>
          </cell>
          <cell r="J647">
            <v>22.63</v>
          </cell>
        </row>
        <row r="648">
          <cell r="I648" t="str">
            <v>RS7A_YEAST</v>
          </cell>
          <cell r="J648">
            <v>4.5999999999999996</v>
          </cell>
        </row>
        <row r="649">
          <cell r="I649" t="str">
            <v>RS7B_YEAST</v>
          </cell>
          <cell r="J649">
            <v>5.55</v>
          </cell>
        </row>
        <row r="650">
          <cell r="I650" t="str">
            <v>RS8_YEAST</v>
          </cell>
          <cell r="J650">
            <v>2.36</v>
          </cell>
        </row>
        <row r="651">
          <cell r="I651" t="str">
            <v>RS9A_YEAST</v>
          </cell>
          <cell r="J651">
            <v>3.54</v>
          </cell>
        </row>
        <row r="652">
          <cell r="I652" t="str">
            <v>RSA3_YEAST</v>
          </cell>
          <cell r="J652">
            <v>0.15</v>
          </cell>
        </row>
        <row r="653">
          <cell r="I653" t="str">
            <v>RSMB_YEAST</v>
          </cell>
          <cell r="J653">
            <v>0.16</v>
          </cell>
        </row>
        <row r="654">
          <cell r="I654" t="str">
            <v>RSN1_YEAST</v>
          </cell>
          <cell r="J654">
            <v>0.03</v>
          </cell>
        </row>
        <row r="655">
          <cell r="I655" t="str">
            <v>RSP5_YEAST</v>
          </cell>
          <cell r="J655">
            <v>0.26</v>
          </cell>
        </row>
        <row r="656">
          <cell r="I656" t="str">
            <v>RSR1_YEAST</v>
          </cell>
          <cell r="J656">
            <v>0.4</v>
          </cell>
        </row>
        <row r="657">
          <cell r="I657" t="str">
            <v>RSSA2_YEAS1</v>
          </cell>
          <cell r="J657">
            <v>0.44</v>
          </cell>
        </row>
        <row r="658">
          <cell r="I658" t="str">
            <v>RT103_YEAST</v>
          </cell>
          <cell r="J658">
            <v>0.08</v>
          </cell>
        </row>
        <row r="659">
          <cell r="I659" t="str">
            <v>RT23_YEAST</v>
          </cell>
          <cell r="J659">
            <v>0.06</v>
          </cell>
        </row>
        <row r="660">
          <cell r="I660" t="str">
            <v>RT28_YEAST</v>
          </cell>
          <cell r="J660">
            <v>0.11</v>
          </cell>
        </row>
        <row r="661">
          <cell r="I661" t="str">
            <v>RT51_YEAST</v>
          </cell>
          <cell r="J661">
            <v>0.09</v>
          </cell>
        </row>
        <row r="662">
          <cell r="I662" t="str">
            <v>RTN1_YEAST</v>
          </cell>
          <cell r="J662">
            <v>0.23</v>
          </cell>
        </row>
        <row r="663">
          <cell r="I663" t="str">
            <v>RUVB1_YEAST</v>
          </cell>
          <cell r="J663">
            <v>0.41</v>
          </cell>
        </row>
        <row r="664">
          <cell r="I664" t="str">
            <v>RUVB2_YEAST</v>
          </cell>
          <cell r="J664">
            <v>7.0000000000000007E-2</v>
          </cell>
        </row>
        <row r="665">
          <cell r="I665" t="str">
            <v>RV161_YEAST</v>
          </cell>
          <cell r="J665">
            <v>0.12</v>
          </cell>
        </row>
        <row r="666">
          <cell r="I666" t="str">
            <v>RV167_YEAST</v>
          </cell>
          <cell r="J666">
            <v>7.0000000000000007E-2</v>
          </cell>
        </row>
        <row r="667">
          <cell r="I667" t="str">
            <v>SAC1_YEAST</v>
          </cell>
          <cell r="J667">
            <v>0.05</v>
          </cell>
        </row>
        <row r="668">
          <cell r="I668" t="str">
            <v>SAHH_YEAST</v>
          </cell>
          <cell r="J668">
            <v>0.15</v>
          </cell>
        </row>
        <row r="669">
          <cell r="I669" t="str">
            <v>SAS10_YEAST</v>
          </cell>
          <cell r="J669">
            <v>0.16</v>
          </cell>
        </row>
        <row r="670">
          <cell r="I670" t="str">
            <v>SAS3_YEAST</v>
          </cell>
          <cell r="J670">
            <v>0.04</v>
          </cell>
        </row>
        <row r="671">
          <cell r="I671" t="str">
            <v>SAS4_YEAST</v>
          </cell>
          <cell r="J671">
            <v>0.06</v>
          </cell>
        </row>
        <row r="672">
          <cell r="I672" t="str">
            <v>SAS5_YEAST</v>
          </cell>
          <cell r="J672">
            <v>0.13</v>
          </cell>
        </row>
        <row r="673">
          <cell r="I673" t="str">
            <v>SC160_YEAST</v>
          </cell>
          <cell r="J673">
            <v>0.86</v>
          </cell>
        </row>
        <row r="674">
          <cell r="I674" t="str">
            <v>SC61G_YEAST</v>
          </cell>
          <cell r="J674">
            <v>0.43</v>
          </cell>
        </row>
        <row r="675">
          <cell r="I675" t="str">
            <v>SCD6_YEAST</v>
          </cell>
          <cell r="J675">
            <v>0.09</v>
          </cell>
        </row>
        <row r="676">
          <cell r="I676" t="str">
            <v>SCJ1_YEAST</v>
          </cell>
          <cell r="J676">
            <v>0.51</v>
          </cell>
        </row>
        <row r="677">
          <cell r="I677" t="str">
            <v>SCS2_YEAST</v>
          </cell>
          <cell r="J677">
            <v>0.28999999999999998</v>
          </cell>
        </row>
        <row r="678">
          <cell r="I678" t="str">
            <v>SCY1_YEAST</v>
          </cell>
          <cell r="J678">
            <v>0.04</v>
          </cell>
        </row>
        <row r="679">
          <cell r="I679" t="str">
            <v>SDA1_YEAST</v>
          </cell>
          <cell r="J679">
            <v>0.08</v>
          </cell>
        </row>
        <row r="680">
          <cell r="I680" t="str">
            <v>SEC1_YEAST</v>
          </cell>
          <cell r="J680">
            <v>0.18</v>
          </cell>
        </row>
        <row r="681">
          <cell r="I681" t="str">
            <v>SEC13_YEAST</v>
          </cell>
          <cell r="J681">
            <v>0.23</v>
          </cell>
        </row>
        <row r="682">
          <cell r="I682" t="str">
            <v>SEC16_YEAST</v>
          </cell>
          <cell r="J682">
            <v>0.01</v>
          </cell>
        </row>
        <row r="683">
          <cell r="I683" t="str">
            <v>SEC18_YEAST</v>
          </cell>
          <cell r="J683">
            <v>0.57999999999999996</v>
          </cell>
        </row>
        <row r="684">
          <cell r="I684" t="str">
            <v>SEC23_YEAST</v>
          </cell>
          <cell r="J684">
            <v>0.23</v>
          </cell>
        </row>
        <row r="685">
          <cell r="I685" t="str">
            <v>SEC24_YEAST</v>
          </cell>
          <cell r="J685">
            <v>0.35</v>
          </cell>
        </row>
        <row r="686">
          <cell r="I686" t="str">
            <v>SEC31_YEAST</v>
          </cell>
          <cell r="J686">
            <v>0.28999999999999998</v>
          </cell>
        </row>
        <row r="687">
          <cell r="I687" t="str">
            <v>SEC62_YEAST</v>
          </cell>
          <cell r="J687">
            <v>0.12</v>
          </cell>
        </row>
        <row r="688">
          <cell r="I688" t="str">
            <v>SEC8_YEAST</v>
          </cell>
          <cell r="J688">
            <v>0.06</v>
          </cell>
        </row>
        <row r="689">
          <cell r="I689" t="str">
            <v>SEF1_YEAST</v>
          </cell>
          <cell r="J689">
            <v>0.03</v>
          </cell>
        </row>
        <row r="690">
          <cell r="I690" t="str">
            <v>SEH1_YEAST</v>
          </cell>
          <cell r="J690">
            <v>0.09</v>
          </cell>
        </row>
        <row r="691">
          <cell r="I691" t="str">
            <v>SEN1_YEAST</v>
          </cell>
          <cell r="J691">
            <v>0.04</v>
          </cell>
        </row>
        <row r="692">
          <cell r="I692" t="str">
            <v>SET1_YEAST</v>
          </cell>
          <cell r="J692">
            <v>0.03</v>
          </cell>
        </row>
        <row r="693">
          <cell r="I693" t="str">
            <v>SFB3_YEAST</v>
          </cell>
          <cell r="J693">
            <v>7.0000000000000007E-2</v>
          </cell>
        </row>
        <row r="694">
          <cell r="I694" t="str">
            <v>SGD1_YEAST</v>
          </cell>
          <cell r="J694">
            <v>0.03</v>
          </cell>
        </row>
        <row r="695">
          <cell r="I695" t="str">
            <v>SHS1_YEAST</v>
          </cell>
          <cell r="J695">
            <v>0.47</v>
          </cell>
        </row>
        <row r="696">
          <cell r="I696" t="str">
            <v>SIR2_YEAST</v>
          </cell>
          <cell r="J696">
            <v>0.06</v>
          </cell>
        </row>
        <row r="697">
          <cell r="I697" t="str">
            <v>SIR3_YEAST</v>
          </cell>
          <cell r="J697">
            <v>0.03</v>
          </cell>
        </row>
        <row r="698">
          <cell r="I698" t="str">
            <v>SIR4_YEAST</v>
          </cell>
          <cell r="J698">
            <v>0.02</v>
          </cell>
        </row>
        <row r="699">
          <cell r="I699" t="str">
            <v>SIS1_YEAST</v>
          </cell>
          <cell r="J699">
            <v>0.9</v>
          </cell>
        </row>
        <row r="700">
          <cell r="I700" t="str">
            <v>SKT5_YEAST</v>
          </cell>
          <cell r="J700">
            <v>0.09</v>
          </cell>
        </row>
        <row r="701">
          <cell r="I701" t="str">
            <v>SLA1_YEAS7</v>
          </cell>
          <cell r="J701">
            <v>0.05</v>
          </cell>
        </row>
        <row r="702">
          <cell r="I702" t="str">
            <v>SLA2_YEAST</v>
          </cell>
          <cell r="J702">
            <v>0.25</v>
          </cell>
        </row>
        <row r="703">
          <cell r="I703" t="str">
            <v>SLH1_YEAST</v>
          </cell>
          <cell r="J703">
            <v>0.02</v>
          </cell>
        </row>
        <row r="704">
          <cell r="I704" t="str">
            <v>SLI15_YEAST</v>
          </cell>
          <cell r="J704">
            <v>0.14000000000000001</v>
          </cell>
        </row>
        <row r="705">
          <cell r="I705" t="str">
            <v>SLM1_YEAST</v>
          </cell>
          <cell r="J705">
            <v>0.14000000000000001</v>
          </cell>
        </row>
        <row r="706">
          <cell r="I706" t="str">
            <v>SLM2_YEAST</v>
          </cell>
          <cell r="J706">
            <v>0.1</v>
          </cell>
        </row>
        <row r="707">
          <cell r="I707" t="str">
            <v>SMC1_YEAST</v>
          </cell>
          <cell r="J707">
            <v>0.03</v>
          </cell>
        </row>
        <row r="708">
          <cell r="I708" t="str">
            <v>SMC3_YEAST</v>
          </cell>
          <cell r="J708">
            <v>0.05</v>
          </cell>
        </row>
        <row r="709">
          <cell r="I709" t="str">
            <v>SMD1_YEAST</v>
          </cell>
          <cell r="J709">
            <v>0.23</v>
          </cell>
        </row>
        <row r="710">
          <cell r="I710" t="str">
            <v>SMD2_YEAST</v>
          </cell>
          <cell r="J710">
            <v>0.28999999999999998</v>
          </cell>
        </row>
        <row r="711">
          <cell r="I711" t="str">
            <v>SMT3_YEAST</v>
          </cell>
          <cell r="J711">
            <v>0.33</v>
          </cell>
        </row>
        <row r="712">
          <cell r="I712" t="str">
            <v>SNF7_YEAST</v>
          </cell>
          <cell r="J712">
            <v>0.13</v>
          </cell>
        </row>
        <row r="713">
          <cell r="I713" t="str">
            <v>SNL1_YEAST</v>
          </cell>
          <cell r="J713">
            <v>0.2</v>
          </cell>
        </row>
        <row r="714">
          <cell r="I714" t="str">
            <v>SNQ2_YEAST</v>
          </cell>
          <cell r="J714">
            <v>0.42</v>
          </cell>
        </row>
        <row r="715">
          <cell r="I715" t="str">
            <v>SNT1_YEAST</v>
          </cell>
          <cell r="J715">
            <v>0.03</v>
          </cell>
        </row>
        <row r="716">
          <cell r="I716" t="str">
            <v>SNU13_YEAST</v>
          </cell>
          <cell r="J716">
            <v>1.0900000000000001</v>
          </cell>
        </row>
        <row r="717">
          <cell r="I717" t="str">
            <v>SNX3_YEAST</v>
          </cell>
          <cell r="J717">
            <v>0.43</v>
          </cell>
        </row>
        <row r="718">
          <cell r="I718" t="str">
            <v>SODC_YEAST</v>
          </cell>
          <cell r="J718">
            <v>0.23</v>
          </cell>
        </row>
        <row r="719">
          <cell r="I719" t="str">
            <v>SPA2_YEAST</v>
          </cell>
          <cell r="J719">
            <v>0.14000000000000001</v>
          </cell>
        </row>
        <row r="720">
          <cell r="I720" t="str">
            <v>SPC42_YEAST</v>
          </cell>
          <cell r="J720">
            <v>0.39</v>
          </cell>
        </row>
        <row r="721">
          <cell r="I721" t="str">
            <v>SPO14_YEAST</v>
          </cell>
          <cell r="J721">
            <v>0.02</v>
          </cell>
        </row>
        <row r="722">
          <cell r="I722" t="str">
            <v>SPT16_YEAST</v>
          </cell>
          <cell r="J722">
            <v>0.12</v>
          </cell>
        </row>
        <row r="723">
          <cell r="I723" t="str">
            <v>SPT5_YEAST</v>
          </cell>
          <cell r="J723">
            <v>0.31</v>
          </cell>
        </row>
        <row r="724">
          <cell r="I724" t="str">
            <v>SRO9_YEAST</v>
          </cell>
          <cell r="J724">
            <v>0.15</v>
          </cell>
        </row>
        <row r="725">
          <cell r="I725" t="str">
            <v>SRP40_YEAST</v>
          </cell>
          <cell r="J725">
            <v>0.28999999999999998</v>
          </cell>
        </row>
        <row r="726">
          <cell r="I726" t="str">
            <v>SST2_YEAST</v>
          </cell>
          <cell r="J726">
            <v>0.19</v>
          </cell>
        </row>
        <row r="727">
          <cell r="I727" t="str">
            <v>SSZ1_YEAST</v>
          </cell>
          <cell r="J727">
            <v>0.61</v>
          </cell>
        </row>
        <row r="728">
          <cell r="I728" t="str">
            <v>STB4_YEAST</v>
          </cell>
          <cell r="J728">
            <v>7.0000000000000007E-2</v>
          </cell>
        </row>
        <row r="729">
          <cell r="I729" t="str">
            <v>STDH_YEAST</v>
          </cell>
          <cell r="J729">
            <v>0.55000000000000004</v>
          </cell>
        </row>
        <row r="730">
          <cell r="I730" t="str">
            <v>STE2_YEAST</v>
          </cell>
          <cell r="J730">
            <v>0.33</v>
          </cell>
        </row>
        <row r="731">
          <cell r="I731" t="str">
            <v>STI1_YEAST</v>
          </cell>
          <cell r="J731">
            <v>0.05</v>
          </cell>
        </row>
        <row r="732">
          <cell r="I732" t="str">
            <v>STM1_YEAST</v>
          </cell>
          <cell r="J732">
            <v>0.57999999999999996</v>
          </cell>
        </row>
        <row r="733">
          <cell r="I733" t="str">
            <v>STP3_YEAST</v>
          </cell>
          <cell r="J733">
            <v>0.1</v>
          </cell>
        </row>
        <row r="734">
          <cell r="I734" t="str">
            <v>STT4_YEAST</v>
          </cell>
          <cell r="J734">
            <v>0.02</v>
          </cell>
        </row>
        <row r="735">
          <cell r="I735" t="str">
            <v>SUB2_YEAS7</v>
          </cell>
          <cell r="J735">
            <v>0.32</v>
          </cell>
        </row>
        <row r="736">
          <cell r="I736" t="str">
            <v>SUI1_YEAST</v>
          </cell>
          <cell r="J736">
            <v>1.24</v>
          </cell>
        </row>
        <row r="737">
          <cell r="I737" t="str">
            <v>SUR7_YEAST</v>
          </cell>
          <cell r="J737">
            <v>0.22</v>
          </cell>
        </row>
        <row r="738">
          <cell r="I738" t="str">
            <v>SUT1_YEAST</v>
          </cell>
          <cell r="J738">
            <v>0.11</v>
          </cell>
        </row>
        <row r="739">
          <cell r="I739" t="str">
            <v>SVL3_YEAST</v>
          </cell>
          <cell r="J739">
            <v>0.04</v>
          </cell>
        </row>
        <row r="740">
          <cell r="I740" t="str">
            <v>SWD2_YEAST</v>
          </cell>
          <cell r="J740">
            <v>0.1</v>
          </cell>
        </row>
        <row r="741">
          <cell r="I741" t="str">
            <v>SWS2_YEAST</v>
          </cell>
          <cell r="J741">
            <v>0.23</v>
          </cell>
        </row>
        <row r="742">
          <cell r="I742" t="str">
            <v>SYDC_YEAST</v>
          </cell>
          <cell r="J742">
            <v>0.06</v>
          </cell>
        </row>
        <row r="743">
          <cell r="I743" t="str">
            <v>SYEC_YEAST</v>
          </cell>
          <cell r="J743">
            <v>0.09</v>
          </cell>
        </row>
        <row r="744">
          <cell r="I744" t="str">
            <v>SYFB_YEAST</v>
          </cell>
          <cell r="J744">
            <v>0.05</v>
          </cell>
        </row>
        <row r="745">
          <cell r="I745" t="str">
            <v>SYKC_YEAST</v>
          </cell>
          <cell r="J745">
            <v>0.05</v>
          </cell>
        </row>
        <row r="746">
          <cell r="I746" t="str">
            <v>SYLC_YEAST</v>
          </cell>
          <cell r="J746">
            <v>0.03</v>
          </cell>
        </row>
        <row r="747">
          <cell r="I747" t="str">
            <v>SYMC_YEAST</v>
          </cell>
          <cell r="J747">
            <v>0.04</v>
          </cell>
        </row>
        <row r="748">
          <cell r="I748" t="str">
            <v>SYP1_YEAST</v>
          </cell>
          <cell r="J748">
            <v>0.04</v>
          </cell>
        </row>
        <row r="749">
          <cell r="I749" t="str">
            <v>SYSC_YEAST</v>
          </cell>
          <cell r="J749">
            <v>7.0000000000000007E-2</v>
          </cell>
        </row>
        <row r="750">
          <cell r="I750" t="str">
            <v>SYYC_YEAST</v>
          </cell>
          <cell r="J750">
            <v>0.08</v>
          </cell>
        </row>
        <row r="751">
          <cell r="I751" t="str">
            <v>TAF6_YEAST</v>
          </cell>
          <cell r="J751">
            <v>0.06</v>
          </cell>
        </row>
        <row r="752">
          <cell r="I752" t="str">
            <v>TAO3_YEAST</v>
          </cell>
          <cell r="J752">
            <v>0.01</v>
          </cell>
        </row>
        <row r="753">
          <cell r="I753" t="str">
            <v>TBA3_YEAST</v>
          </cell>
          <cell r="J753">
            <v>7.0000000000000007E-2</v>
          </cell>
        </row>
        <row r="754">
          <cell r="I754" t="str">
            <v>TBB_YEAST</v>
          </cell>
          <cell r="J754">
            <v>7.0000000000000007E-2</v>
          </cell>
        </row>
        <row r="755">
          <cell r="I755" t="str">
            <v>TCB1_YEAST</v>
          </cell>
          <cell r="J755">
            <v>0.05</v>
          </cell>
        </row>
        <row r="756">
          <cell r="I756" t="str">
            <v>TCB2_YEAST</v>
          </cell>
          <cell r="J756">
            <v>0.03</v>
          </cell>
        </row>
        <row r="757">
          <cell r="I757" t="str">
            <v>TCB3_YEAST</v>
          </cell>
          <cell r="J757">
            <v>0.28000000000000003</v>
          </cell>
        </row>
        <row r="758">
          <cell r="I758" t="str">
            <v>TCO89_YEAST</v>
          </cell>
          <cell r="J758">
            <v>0.12</v>
          </cell>
        </row>
        <row r="759">
          <cell r="I759" t="str">
            <v>TCPB_YEAST</v>
          </cell>
          <cell r="J759">
            <v>0.13</v>
          </cell>
        </row>
        <row r="760">
          <cell r="I760" t="str">
            <v>TCPD_YEAST</v>
          </cell>
          <cell r="J760">
            <v>0.27</v>
          </cell>
        </row>
        <row r="761">
          <cell r="I761" t="str">
            <v>TCPE_YEAST</v>
          </cell>
          <cell r="J761">
            <v>0.06</v>
          </cell>
        </row>
        <row r="762">
          <cell r="I762" t="str">
            <v>TCPG_YEAST</v>
          </cell>
          <cell r="J762">
            <v>0.06</v>
          </cell>
        </row>
        <row r="763">
          <cell r="I763" t="str">
            <v>TCPQ_YEAST</v>
          </cell>
          <cell r="J763">
            <v>0.32</v>
          </cell>
        </row>
        <row r="764">
          <cell r="I764" t="str">
            <v>TCPZ_YEAST</v>
          </cell>
          <cell r="J764">
            <v>0.06</v>
          </cell>
        </row>
        <row r="765">
          <cell r="I765" t="str">
            <v>TCTP_YEAST</v>
          </cell>
          <cell r="J765">
            <v>0.43</v>
          </cell>
        </row>
        <row r="766">
          <cell r="I766" t="str">
            <v>TF2B_YEAST</v>
          </cell>
          <cell r="J766">
            <v>0.2</v>
          </cell>
        </row>
        <row r="767">
          <cell r="I767" t="str">
            <v>TFS2_YEAST</v>
          </cell>
          <cell r="J767">
            <v>0.48</v>
          </cell>
        </row>
        <row r="768">
          <cell r="I768" t="str">
            <v>THDH_YEAST</v>
          </cell>
          <cell r="J768">
            <v>1.1399999999999999</v>
          </cell>
        </row>
        <row r="769">
          <cell r="I769" t="str">
            <v>THIL_YEAST</v>
          </cell>
          <cell r="J769">
            <v>0.18</v>
          </cell>
        </row>
        <row r="770">
          <cell r="I770" t="str">
            <v>THIX_YEAST</v>
          </cell>
          <cell r="J770">
            <v>0.05</v>
          </cell>
        </row>
        <row r="771">
          <cell r="I771" t="str">
            <v>THO1_YEAST</v>
          </cell>
          <cell r="J771">
            <v>0.15</v>
          </cell>
        </row>
        <row r="772">
          <cell r="I772" t="str">
            <v>TIF31_YEAST</v>
          </cell>
          <cell r="J772">
            <v>0.18</v>
          </cell>
        </row>
        <row r="773">
          <cell r="I773" t="str">
            <v>TIM16_YEAST</v>
          </cell>
          <cell r="J773">
            <v>0.23</v>
          </cell>
        </row>
        <row r="774">
          <cell r="I774" t="str">
            <v>TIM21_YEAST</v>
          </cell>
          <cell r="J774">
            <v>0.13</v>
          </cell>
        </row>
        <row r="775">
          <cell r="I775" t="str">
            <v>TIM44_YEAST</v>
          </cell>
          <cell r="J775">
            <v>0.42</v>
          </cell>
        </row>
        <row r="776">
          <cell r="I776" t="str">
            <v>TKT1_YEAST</v>
          </cell>
          <cell r="J776">
            <v>0.05</v>
          </cell>
        </row>
        <row r="777">
          <cell r="I777" t="str">
            <v>TMA20_YEAST</v>
          </cell>
          <cell r="J777">
            <v>0.18</v>
          </cell>
        </row>
        <row r="778">
          <cell r="I778" t="str">
            <v>TMA23_YEAST</v>
          </cell>
          <cell r="J778">
            <v>0.15</v>
          </cell>
        </row>
        <row r="779">
          <cell r="I779" t="str">
            <v>TMA46_YEAST</v>
          </cell>
          <cell r="J779">
            <v>0.19</v>
          </cell>
        </row>
        <row r="780">
          <cell r="I780" t="str">
            <v>TOR1_YEAST</v>
          </cell>
          <cell r="J780">
            <v>0.03</v>
          </cell>
        </row>
        <row r="781">
          <cell r="I781" t="str">
            <v>TOR2_YEAST</v>
          </cell>
          <cell r="J781">
            <v>0.03</v>
          </cell>
        </row>
        <row r="782">
          <cell r="I782" t="str">
            <v>TPIS_YEAST</v>
          </cell>
          <cell r="J782">
            <v>0.67</v>
          </cell>
        </row>
        <row r="783">
          <cell r="I783" t="str">
            <v>TPO1_YEAST</v>
          </cell>
          <cell r="J783">
            <v>0.11</v>
          </cell>
        </row>
        <row r="784">
          <cell r="I784" t="str">
            <v>TPO3_YEAST</v>
          </cell>
          <cell r="J784">
            <v>0.11</v>
          </cell>
        </row>
        <row r="785">
          <cell r="I785" t="str">
            <v>TR120_YEAST</v>
          </cell>
          <cell r="J785">
            <v>0.02</v>
          </cell>
        </row>
        <row r="786">
          <cell r="I786" t="str">
            <v>TR130_YEAST</v>
          </cell>
          <cell r="J786">
            <v>0.03</v>
          </cell>
        </row>
        <row r="787">
          <cell r="I787" t="str">
            <v>TRA1_YEAST</v>
          </cell>
          <cell r="J787">
            <v>0.02</v>
          </cell>
        </row>
        <row r="788">
          <cell r="I788" t="str">
            <v>TRK1_YEAST</v>
          </cell>
          <cell r="J788">
            <v>0.03</v>
          </cell>
        </row>
        <row r="789">
          <cell r="I789" t="str">
            <v>TRPG_YEAST</v>
          </cell>
          <cell r="J789">
            <v>7.0000000000000007E-2</v>
          </cell>
        </row>
        <row r="790">
          <cell r="I790" t="str">
            <v>TRS31_YEAST</v>
          </cell>
          <cell r="J790">
            <v>0.11</v>
          </cell>
        </row>
        <row r="791">
          <cell r="I791" t="str">
            <v>TSA1_YEAST</v>
          </cell>
          <cell r="J791">
            <v>0.6</v>
          </cell>
        </row>
        <row r="792">
          <cell r="I792" t="str">
            <v>TYW1_YEAST</v>
          </cell>
          <cell r="J792">
            <v>0.04</v>
          </cell>
        </row>
        <row r="793">
          <cell r="I793" t="str">
            <v>UBA1_YEAST</v>
          </cell>
          <cell r="J793">
            <v>0.03</v>
          </cell>
        </row>
        <row r="794">
          <cell r="I794" t="str">
            <v>UBIQ_YEAST</v>
          </cell>
          <cell r="J794">
            <v>1.1299999999999999</v>
          </cell>
        </row>
        <row r="795">
          <cell r="I795" t="str">
            <v>UBP10_YEAST</v>
          </cell>
          <cell r="J795">
            <v>0.04</v>
          </cell>
        </row>
        <row r="796">
          <cell r="I796" t="str">
            <v>UBP3_YEAST</v>
          </cell>
          <cell r="J796">
            <v>0.31</v>
          </cell>
        </row>
        <row r="797">
          <cell r="I797" t="str">
            <v>UBP7_YEAST</v>
          </cell>
          <cell r="J797">
            <v>0.03</v>
          </cell>
        </row>
        <row r="798">
          <cell r="I798" t="str">
            <v>UGPA1_YEAST</v>
          </cell>
          <cell r="J798">
            <v>0.97</v>
          </cell>
        </row>
        <row r="799">
          <cell r="I799" t="str">
            <v>URA7_YEAST</v>
          </cell>
          <cell r="J799">
            <v>0.31</v>
          </cell>
        </row>
        <row r="800">
          <cell r="I800" t="str">
            <v>URB1_YEAST</v>
          </cell>
          <cell r="J800">
            <v>7.0000000000000007E-2</v>
          </cell>
        </row>
        <row r="801">
          <cell r="I801" t="str">
            <v>UTP10_YEAST</v>
          </cell>
          <cell r="J801">
            <v>0.15</v>
          </cell>
        </row>
        <row r="802">
          <cell r="I802" t="str">
            <v>UTP11_YEAS6</v>
          </cell>
          <cell r="J802">
            <v>0.12</v>
          </cell>
        </row>
        <row r="803">
          <cell r="I803" t="str">
            <v>UTP12_YEAST</v>
          </cell>
          <cell r="J803">
            <v>0.03</v>
          </cell>
        </row>
        <row r="804">
          <cell r="I804" t="str">
            <v>UTP13_YEAST</v>
          </cell>
          <cell r="J804">
            <v>0.04</v>
          </cell>
        </row>
        <row r="805">
          <cell r="I805" t="str">
            <v>UTP15_YEAST</v>
          </cell>
          <cell r="J805">
            <v>0.13</v>
          </cell>
        </row>
        <row r="806">
          <cell r="I806" t="str">
            <v>UTP17_YEAST</v>
          </cell>
          <cell r="J806">
            <v>0.23</v>
          </cell>
        </row>
        <row r="807">
          <cell r="I807" t="str">
            <v>UTP18_YEAST</v>
          </cell>
          <cell r="J807">
            <v>0.05</v>
          </cell>
        </row>
        <row r="808">
          <cell r="I808" t="str">
            <v>UTP20_YEAST</v>
          </cell>
          <cell r="J808">
            <v>0.02</v>
          </cell>
        </row>
        <row r="809">
          <cell r="I809" t="str">
            <v>UTP21_YEAST</v>
          </cell>
          <cell r="J809">
            <v>0.03</v>
          </cell>
        </row>
        <row r="810">
          <cell r="I810" t="str">
            <v>UTP22_YEAST</v>
          </cell>
          <cell r="J810">
            <v>0.19</v>
          </cell>
        </row>
        <row r="811">
          <cell r="I811" t="str">
            <v>UTP23_YEAST</v>
          </cell>
          <cell r="J811">
            <v>0.13</v>
          </cell>
        </row>
        <row r="812">
          <cell r="I812" t="str">
            <v>UTP6_YEAST</v>
          </cell>
          <cell r="J812">
            <v>7.0000000000000007E-2</v>
          </cell>
        </row>
        <row r="813">
          <cell r="I813" t="str">
            <v>UTP7_YEAST</v>
          </cell>
          <cell r="J813">
            <v>0.25</v>
          </cell>
        </row>
        <row r="814">
          <cell r="I814" t="str">
            <v>UTP8_YEAST</v>
          </cell>
          <cell r="J814">
            <v>0.09</v>
          </cell>
        </row>
        <row r="815">
          <cell r="I815" t="str">
            <v>UTP9_YEAST</v>
          </cell>
          <cell r="J815">
            <v>0.17</v>
          </cell>
        </row>
        <row r="816">
          <cell r="I816" t="str">
            <v>VAC8_YEAST</v>
          </cell>
          <cell r="J816">
            <v>0.18</v>
          </cell>
        </row>
        <row r="817">
          <cell r="I817" t="str">
            <v>VAL1_YEAST</v>
          </cell>
          <cell r="J817">
            <v>0.11</v>
          </cell>
        </row>
        <row r="818">
          <cell r="I818" t="str">
            <v>VAN1_YEAST</v>
          </cell>
          <cell r="J818">
            <v>0.06</v>
          </cell>
        </row>
        <row r="819">
          <cell r="I819" t="str">
            <v>VATA_YEAST</v>
          </cell>
          <cell r="J819">
            <v>0.16</v>
          </cell>
        </row>
        <row r="820">
          <cell r="I820" t="str">
            <v>VATB_YEAST</v>
          </cell>
          <cell r="J820">
            <v>0.35</v>
          </cell>
        </row>
        <row r="821">
          <cell r="I821" t="str">
            <v>VATD_YEAST</v>
          </cell>
          <cell r="J821">
            <v>0.26</v>
          </cell>
        </row>
        <row r="822">
          <cell r="I822" t="str">
            <v>VDAC1_YEAST</v>
          </cell>
          <cell r="J822">
            <v>0.96</v>
          </cell>
        </row>
        <row r="823">
          <cell r="I823" t="str">
            <v>VIP1_YEAST</v>
          </cell>
          <cell r="J823">
            <v>0.03</v>
          </cell>
        </row>
        <row r="824">
          <cell r="I824" t="str">
            <v>VPH1_YEAST</v>
          </cell>
          <cell r="J824">
            <v>0.04</v>
          </cell>
        </row>
        <row r="825">
          <cell r="I825" t="str">
            <v>VPS1_YEAST</v>
          </cell>
          <cell r="J825">
            <v>0.55000000000000004</v>
          </cell>
        </row>
        <row r="826">
          <cell r="I826" t="str">
            <v>VPS33_YEAST</v>
          </cell>
          <cell r="J826">
            <v>0.04</v>
          </cell>
        </row>
        <row r="827">
          <cell r="I827" t="str">
            <v>VPS35_YEAST</v>
          </cell>
          <cell r="J827">
            <v>0.03</v>
          </cell>
        </row>
        <row r="828">
          <cell r="I828" t="str">
            <v>VPS41_YEAST</v>
          </cell>
          <cell r="J828">
            <v>0.03</v>
          </cell>
        </row>
        <row r="829">
          <cell r="I829" t="str">
            <v>VRP1_YEAST</v>
          </cell>
          <cell r="J829">
            <v>0.04</v>
          </cell>
        </row>
        <row r="830">
          <cell r="I830" t="str">
            <v>VTC2_YEAST</v>
          </cell>
          <cell r="J830">
            <v>0.04</v>
          </cell>
        </row>
        <row r="831">
          <cell r="I831" t="str">
            <v>WHI3_YEAST</v>
          </cell>
          <cell r="J831">
            <v>0.05</v>
          </cell>
        </row>
        <row r="832">
          <cell r="I832" t="str">
            <v>XDJ1_YEAST</v>
          </cell>
          <cell r="J832">
            <v>7.0000000000000007E-2</v>
          </cell>
        </row>
        <row r="833">
          <cell r="I833" t="str">
            <v>XPP_YEAST</v>
          </cell>
          <cell r="J833">
            <v>0.04</v>
          </cell>
        </row>
        <row r="834">
          <cell r="I834" t="str">
            <v>XRN1_YEAST</v>
          </cell>
          <cell r="J834">
            <v>0.22</v>
          </cell>
        </row>
        <row r="835">
          <cell r="I835" t="str">
            <v>XRN2_YEAST</v>
          </cell>
          <cell r="J835">
            <v>0.06</v>
          </cell>
        </row>
        <row r="836">
          <cell r="I836" t="str">
            <v>YA044_YEAST</v>
          </cell>
          <cell r="J836">
            <v>0.3</v>
          </cell>
        </row>
        <row r="837">
          <cell r="I837" t="str">
            <v>YB12A_YEAST</v>
          </cell>
          <cell r="J837">
            <v>2.08</v>
          </cell>
        </row>
        <row r="838">
          <cell r="I838" t="str">
            <v>YBC8_YEAST</v>
          </cell>
          <cell r="J838">
            <v>0.31</v>
          </cell>
        </row>
        <row r="839">
          <cell r="I839" t="str">
            <v>YBD2_YEAST</v>
          </cell>
          <cell r="J839">
            <v>0.09</v>
          </cell>
        </row>
        <row r="840">
          <cell r="I840" t="str">
            <v>YBI6_YEAST</v>
          </cell>
          <cell r="J840">
            <v>7.0000000000000007E-2</v>
          </cell>
        </row>
        <row r="841">
          <cell r="I841" t="str">
            <v>YBV8_YEAST</v>
          </cell>
          <cell r="J841">
            <v>0.03</v>
          </cell>
        </row>
        <row r="842">
          <cell r="I842" t="str">
            <v>YC16_YEAST</v>
          </cell>
          <cell r="J842">
            <v>0.46</v>
          </cell>
        </row>
        <row r="843">
          <cell r="I843" t="str">
            <v>YCP4_YEAST</v>
          </cell>
          <cell r="J843">
            <v>0.14000000000000001</v>
          </cell>
        </row>
        <row r="844">
          <cell r="I844" t="str">
            <v>YD012_YEAST</v>
          </cell>
          <cell r="J844">
            <v>0.31</v>
          </cell>
        </row>
        <row r="845">
          <cell r="I845" t="str">
            <v>YD11B_YEAST</v>
          </cell>
          <cell r="J845">
            <v>0.92</v>
          </cell>
        </row>
        <row r="846">
          <cell r="I846" t="str">
            <v>YD23B_YEAST</v>
          </cell>
          <cell r="J846">
            <v>0.17</v>
          </cell>
        </row>
        <row r="847">
          <cell r="I847" t="str">
            <v>YD266_YEAST</v>
          </cell>
          <cell r="J847">
            <v>0.1</v>
          </cell>
        </row>
        <row r="848">
          <cell r="I848" t="str">
            <v>YG1D_YEAST</v>
          </cell>
          <cell r="J848">
            <v>0.11</v>
          </cell>
        </row>
        <row r="849">
          <cell r="I849" t="str">
            <v>YG4I_YEAST</v>
          </cell>
          <cell r="J849">
            <v>0.08</v>
          </cell>
        </row>
        <row r="850">
          <cell r="I850" t="str">
            <v>YG5X_YEAST</v>
          </cell>
          <cell r="J850">
            <v>0.2</v>
          </cell>
        </row>
        <row r="851">
          <cell r="I851" t="str">
            <v>YGI2_YEAST</v>
          </cell>
          <cell r="J851">
            <v>0.08</v>
          </cell>
        </row>
        <row r="852">
          <cell r="I852" t="str">
            <v>YHI0_YEAST</v>
          </cell>
          <cell r="J852">
            <v>0.64</v>
          </cell>
        </row>
        <row r="853">
          <cell r="I853" t="str">
            <v>YHJ1_YEAST</v>
          </cell>
          <cell r="J853">
            <v>0.04</v>
          </cell>
        </row>
        <row r="854">
          <cell r="I854" t="str">
            <v>YHM1_YEAST</v>
          </cell>
          <cell r="J854">
            <v>0.23</v>
          </cell>
        </row>
        <row r="855">
          <cell r="I855" t="str">
            <v>YHM2_YEAST</v>
          </cell>
          <cell r="J855">
            <v>0.22</v>
          </cell>
        </row>
        <row r="856">
          <cell r="I856" t="str">
            <v>YHP7_YEAST</v>
          </cell>
          <cell r="J856">
            <v>0.18</v>
          </cell>
        </row>
        <row r="857">
          <cell r="I857" t="str">
            <v>YHS7_YEAST</v>
          </cell>
          <cell r="J857">
            <v>0.66</v>
          </cell>
        </row>
        <row r="858">
          <cell r="I858" t="str">
            <v>YHU6_YEAST</v>
          </cell>
          <cell r="J858">
            <v>7.0000000000000007E-2</v>
          </cell>
        </row>
        <row r="859">
          <cell r="I859" t="str">
            <v>YI31B_YEAST</v>
          </cell>
          <cell r="J859">
            <v>0.02</v>
          </cell>
        </row>
        <row r="860">
          <cell r="I860" t="str">
            <v>YIJ1_YEAST</v>
          </cell>
          <cell r="J860">
            <v>0.09</v>
          </cell>
        </row>
        <row r="861">
          <cell r="I861" t="str">
            <v>YIK8_YEAST</v>
          </cell>
          <cell r="J861">
            <v>0.14000000000000001</v>
          </cell>
        </row>
        <row r="862">
          <cell r="I862" t="str">
            <v>YIS3_YEAST</v>
          </cell>
          <cell r="J862">
            <v>0.2</v>
          </cell>
        </row>
        <row r="863">
          <cell r="I863" t="str">
            <v>YJ12B_YEAST</v>
          </cell>
          <cell r="J863">
            <v>1.29</v>
          </cell>
        </row>
        <row r="864">
          <cell r="I864" t="str">
            <v>YJ133_YEAST</v>
          </cell>
          <cell r="J864">
            <v>0.51</v>
          </cell>
        </row>
        <row r="865">
          <cell r="I865" t="str">
            <v>YJR1_YEAST</v>
          </cell>
          <cell r="J865">
            <v>0.08</v>
          </cell>
        </row>
        <row r="866">
          <cell r="I866" t="str">
            <v>YJU3_YEAST</v>
          </cell>
          <cell r="J866">
            <v>0.1</v>
          </cell>
        </row>
        <row r="867">
          <cell r="I867" t="str">
            <v>YK01_YEAST</v>
          </cell>
          <cell r="J867">
            <v>0.03</v>
          </cell>
        </row>
        <row r="868">
          <cell r="I868" t="str">
            <v>YK50_YEAST</v>
          </cell>
          <cell r="J868">
            <v>0.09</v>
          </cell>
        </row>
        <row r="869">
          <cell r="I869" t="str">
            <v>YKF4_YEAST</v>
          </cell>
          <cell r="J869">
            <v>0.04</v>
          </cell>
        </row>
        <row r="870">
          <cell r="I870" t="str">
            <v>YKH7_YEAST</v>
          </cell>
          <cell r="J870">
            <v>0.08</v>
          </cell>
        </row>
        <row r="871">
          <cell r="I871" t="str">
            <v>YKK5_YEAST</v>
          </cell>
          <cell r="J871">
            <v>0.03</v>
          </cell>
        </row>
        <row r="872">
          <cell r="I872" t="str">
            <v>YL064_YEAST</v>
          </cell>
          <cell r="J872">
            <v>0.11</v>
          </cell>
        </row>
        <row r="873">
          <cell r="I873" t="str">
            <v>YL104_YEAST</v>
          </cell>
          <cell r="J873">
            <v>0.25</v>
          </cell>
        </row>
        <row r="874">
          <cell r="I874" t="str">
            <v>YL413_YEAST</v>
          </cell>
          <cell r="J874">
            <v>0.27</v>
          </cell>
        </row>
        <row r="875">
          <cell r="I875" t="str">
            <v>YL422_YEAST</v>
          </cell>
          <cell r="J875">
            <v>0.02</v>
          </cell>
        </row>
        <row r="876">
          <cell r="I876" t="str">
            <v>YM91_YEAST</v>
          </cell>
          <cell r="J876">
            <v>0.1</v>
          </cell>
        </row>
        <row r="877">
          <cell r="I877" t="str">
            <v>YM94_YEAST</v>
          </cell>
          <cell r="J877">
            <v>0.09</v>
          </cell>
        </row>
        <row r="878">
          <cell r="I878" t="str">
            <v>YMC1_YEAST</v>
          </cell>
          <cell r="J878">
            <v>0.11</v>
          </cell>
        </row>
        <row r="879">
          <cell r="I879" t="str">
            <v>YML9_YEAST</v>
          </cell>
          <cell r="J879">
            <v>0.19</v>
          </cell>
        </row>
        <row r="880">
          <cell r="I880" t="str">
            <v>YMO3_YEAST</v>
          </cell>
          <cell r="J880">
            <v>0.35</v>
          </cell>
        </row>
        <row r="881">
          <cell r="I881" t="str">
            <v>YMS1_YEAST</v>
          </cell>
          <cell r="J881">
            <v>0.16</v>
          </cell>
        </row>
        <row r="882">
          <cell r="I882" t="str">
            <v>YMX6_YEAST</v>
          </cell>
          <cell r="J882">
            <v>7.0000000000000007E-2</v>
          </cell>
        </row>
        <row r="883">
          <cell r="I883" t="str">
            <v>YMZ2_YEAST</v>
          </cell>
          <cell r="J883">
            <v>0.04</v>
          </cell>
        </row>
        <row r="884">
          <cell r="I884" t="str">
            <v>YN11A_YEAST</v>
          </cell>
          <cell r="J884">
            <v>0.75</v>
          </cell>
        </row>
        <row r="885">
          <cell r="I885" t="str">
            <v>YN8B_YEAST</v>
          </cell>
          <cell r="J885">
            <v>0.16</v>
          </cell>
        </row>
        <row r="886">
          <cell r="I886" t="str">
            <v>YNC2_YEAST</v>
          </cell>
          <cell r="J886">
            <v>0.06</v>
          </cell>
        </row>
        <row r="887">
          <cell r="I887" t="str">
            <v>YNP5_YEAST</v>
          </cell>
          <cell r="J887">
            <v>0.11</v>
          </cell>
        </row>
        <row r="888">
          <cell r="I888" t="str">
            <v>YNU8_YEAST</v>
          </cell>
          <cell r="J888">
            <v>0.18</v>
          </cell>
        </row>
        <row r="889">
          <cell r="I889" t="str">
            <v>YO11A_YEAST</v>
          </cell>
          <cell r="J889">
            <v>3.4</v>
          </cell>
        </row>
        <row r="890">
          <cell r="I890" t="str">
            <v>YO227_YEAST</v>
          </cell>
          <cell r="J890">
            <v>0.03</v>
          </cell>
        </row>
        <row r="891">
          <cell r="I891" t="str">
            <v>YO287_YEAST</v>
          </cell>
          <cell r="J891">
            <v>0.1</v>
          </cell>
        </row>
        <row r="892">
          <cell r="I892" t="str">
            <v>YOL19_YEAST</v>
          </cell>
          <cell r="J892">
            <v>0.06</v>
          </cell>
        </row>
        <row r="893">
          <cell r="I893" t="str">
            <v>YOP1_YEAST</v>
          </cell>
          <cell r="J893">
            <v>0.18</v>
          </cell>
        </row>
        <row r="894">
          <cell r="I894" t="str">
            <v>YOR1_YEAST</v>
          </cell>
          <cell r="J894">
            <v>0.49</v>
          </cell>
        </row>
        <row r="895">
          <cell r="I895" t="str">
            <v>YP091_YEAST</v>
          </cell>
          <cell r="J895">
            <v>0.13</v>
          </cell>
        </row>
        <row r="896">
          <cell r="I896" t="str">
            <v>YP14B_YEAST</v>
          </cell>
          <cell r="J896">
            <v>1.25</v>
          </cell>
        </row>
        <row r="897">
          <cell r="I897" t="str">
            <v>YP245_YEAST</v>
          </cell>
          <cell r="J897">
            <v>7.0000000000000007E-2</v>
          </cell>
        </row>
        <row r="898">
          <cell r="I898" t="str">
            <v>YPP1_YEAST</v>
          </cell>
          <cell r="J898">
            <v>0.04</v>
          </cell>
        </row>
        <row r="899">
          <cell r="I899" t="str">
            <v>YPR1_YEAST</v>
          </cell>
          <cell r="J899">
            <v>0.1</v>
          </cell>
        </row>
        <row r="900">
          <cell r="I900" t="str">
            <v>YRA1_YEAST</v>
          </cell>
          <cell r="J900">
            <v>6.73</v>
          </cell>
        </row>
        <row r="901">
          <cell r="I901" t="str">
            <v>YRB1_YEAST</v>
          </cell>
          <cell r="J901">
            <v>0.16</v>
          </cell>
        </row>
        <row r="902">
          <cell r="I902" t="str">
            <v>YRF11_YEAST</v>
          </cell>
          <cell r="J902">
            <v>0.05</v>
          </cell>
        </row>
        <row r="903">
          <cell r="I903" t="str">
            <v>YRO2_YEAST</v>
          </cell>
          <cell r="J903">
            <v>0.19</v>
          </cell>
        </row>
        <row r="904">
          <cell r="I904" t="str">
            <v>YSC84_YEAST</v>
          </cell>
          <cell r="J904">
            <v>0.23</v>
          </cell>
        </row>
        <row r="905">
          <cell r="I905" t="str">
            <v>YSP1_YEAST</v>
          </cell>
          <cell r="J905">
            <v>0.02</v>
          </cell>
        </row>
        <row r="906">
          <cell r="I906" t="str">
            <v>YSP2_YEAST</v>
          </cell>
          <cell r="J906">
            <v>0.02</v>
          </cell>
        </row>
        <row r="907">
          <cell r="I907" t="str">
            <v>ZUO1_YEAST</v>
          </cell>
          <cell r="J907">
            <v>7.0000000000000007E-2</v>
          </cell>
        </row>
      </sheetData>
      <sheetData sheetId="2">
        <row r="2">
          <cell r="I2" t="str">
            <v>6PGD1_YEAST</v>
          </cell>
          <cell r="J2">
            <v>7.0000000000000007E-2</v>
          </cell>
        </row>
        <row r="3">
          <cell r="I3" t="str">
            <v>AATM_YEAST</v>
          </cell>
          <cell r="J3">
            <v>7.0000000000000007E-2</v>
          </cell>
        </row>
        <row r="4">
          <cell r="I4" t="str">
            <v>ABF2_YEAST</v>
          </cell>
          <cell r="J4">
            <v>0.17</v>
          </cell>
        </row>
        <row r="5">
          <cell r="I5" t="str">
            <v>ACAC_YEAST</v>
          </cell>
          <cell r="J5">
            <v>1.41</v>
          </cell>
        </row>
        <row r="6">
          <cell r="I6" t="str">
            <v>ACON_YEAST</v>
          </cell>
          <cell r="J6">
            <v>0.18</v>
          </cell>
        </row>
        <row r="7">
          <cell r="I7" t="str">
            <v>ACS2_YEAST</v>
          </cell>
          <cell r="J7">
            <v>0.05</v>
          </cell>
        </row>
        <row r="8">
          <cell r="I8" t="str">
            <v>ACT_YEAST</v>
          </cell>
          <cell r="J8">
            <v>0.51</v>
          </cell>
        </row>
        <row r="9">
          <cell r="I9" t="str">
            <v>ADH1_YEAST</v>
          </cell>
          <cell r="J9">
            <v>2.06</v>
          </cell>
        </row>
        <row r="10">
          <cell r="I10" t="str">
            <v>ADH3_YEAST</v>
          </cell>
          <cell r="J10">
            <v>0.09</v>
          </cell>
        </row>
        <row r="11">
          <cell r="I11" t="str">
            <v>ADT2_YEAST</v>
          </cell>
          <cell r="J11">
            <v>3.93</v>
          </cell>
        </row>
        <row r="12">
          <cell r="I12" t="str">
            <v>ADY1_YEAST</v>
          </cell>
          <cell r="J12">
            <v>0.13</v>
          </cell>
        </row>
        <row r="13">
          <cell r="I13" t="str">
            <v>AFR1_YEAST</v>
          </cell>
          <cell r="J13">
            <v>0.05</v>
          </cell>
        </row>
        <row r="14">
          <cell r="I14" t="str">
            <v>AGE2_YEAST</v>
          </cell>
          <cell r="J14">
            <v>0.11</v>
          </cell>
        </row>
        <row r="15">
          <cell r="I15" t="str">
            <v>AIM38_YEAST</v>
          </cell>
          <cell r="J15">
            <v>0.14000000000000001</v>
          </cell>
        </row>
        <row r="16">
          <cell r="I16" t="str">
            <v>AKL1_YEAST</v>
          </cell>
          <cell r="J16">
            <v>0.12</v>
          </cell>
        </row>
        <row r="17">
          <cell r="I17" t="str">
            <v>ALDH4_YEAST</v>
          </cell>
          <cell r="J17">
            <v>0.2</v>
          </cell>
        </row>
        <row r="18">
          <cell r="I18" t="str">
            <v>ALDH6_YEAST</v>
          </cell>
          <cell r="J18">
            <v>7.0000000000000007E-2</v>
          </cell>
        </row>
        <row r="19">
          <cell r="I19" t="str">
            <v>ALF_YEAST</v>
          </cell>
          <cell r="J19">
            <v>0.19</v>
          </cell>
        </row>
        <row r="20">
          <cell r="I20" t="str">
            <v>AMPM1_YEAST</v>
          </cell>
          <cell r="J20">
            <v>0.08</v>
          </cell>
        </row>
        <row r="21">
          <cell r="I21" t="str">
            <v>AP2A_YEAST</v>
          </cell>
          <cell r="J21">
            <v>0.03</v>
          </cell>
        </row>
        <row r="22">
          <cell r="I22" t="str">
            <v>AP2S_YEAST</v>
          </cell>
          <cell r="J22">
            <v>0.21</v>
          </cell>
        </row>
        <row r="23">
          <cell r="I23" t="str">
            <v>APD1_YEAST</v>
          </cell>
          <cell r="J23">
            <v>0.1</v>
          </cell>
        </row>
        <row r="24">
          <cell r="I24" t="str">
            <v>API2_YEAST</v>
          </cell>
          <cell r="J24">
            <v>0.3</v>
          </cell>
        </row>
        <row r="25">
          <cell r="I25" t="str">
            <v>AQR1_YEAST</v>
          </cell>
          <cell r="J25">
            <v>0.05</v>
          </cell>
        </row>
        <row r="26">
          <cell r="I26" t="str">
            <v>ARA2_YEAST</v>
          </cell>
          <cell r="J26">
            <v>0.09</v>
          </cell>
        </row>
        <row r="27">
          <cell r="I27" t="str">
            <v>ARB1_YEAST</v>
          </cell>
          <cell r="J27">
            <v>0.16</v>
          </cell>
        </row>
        <row r="28">
          <cell r="I28" t="str">
            <v>ARF1_YEAST</v>
          </cell>
          <cell r="J28">
            <v>0.18</v>
          </cell>
        </row>
        <row r="29">
          <cell r="I29" t="str">
            <v>AROC_YEAST</v>
          </cell>
          <cell r="J29">
            <v>0.52</v>
          </cell>
        </row>
        <row r="30">
          <cell r="I30" t="str">
            <v>ARP2_YEAST</v>
          </cell>
          <cell r="J30">
            <v>0.48</v>
          </cell>
        </row>
        <row r="31">
          <cell r="I31" t="str">
            <v>ARP3_YEAST</v>
          </cell>
          <cell r="J31">
            <v>0.42</v>
          </cell>
        </row>
        <row r="32">
          <cell r="I32" t="str">
            <v>ARPC2_YEAST</v>
          </cell>
          <cell r="J32">
            <v>0.09</v>
          </cell>
        </row>
        <row r="33">
          <cell r="I33" t="str">
            <v>ARPC3_YEAST</v>
          </cell>
          <cell r="J33">
            <v>0.18</v>
          </cell>
        </row>
        <row r="34">
          <cell r="I34" t="str">
            <v>ARPC4_YEAST</v>
          </cell>
          <cell r="J34">
            <v>0.67</v>
          </cell>
        </row>
        <row r="35">
          <cell r="I35" t="str">
            <v>ARPC5_YEAST</v>
          </cell>
          <cell r="J35">
            <v>0.22</v>
          </cell>
        </row>
        <row r="36">
          <cell r="I36" t="str">
            <v>ASK10_YEAST</v>
          </cell>
          <cell r="J36">
            <v>0.03</v>
          </cell>
        </row>
        <row r="37">
          <cell r="I37" t="str">
            <v>AST1_YEAST</v>
          </cell>
          <cell r="J37">
            <v>0.24</v>
          </cell>
        </row>
        <row r="38">
          <cell r="I38" t="str">
            <v>ATC4_YEAST</v>
          </cell>
          <cell r="J38">
            <v>0.08</v>
          </cell>
        </row>
        <row r="39">
          <cell r="I39" t="str">
            <v>ATC5_YEAST</v>
          </cell>
          <cell r="J39">
            <v>0.04</v>
          </cell>
        </row>
        <row r="40">
          <cell r="I40" t="str">
            <v>ATH1_YEAST</v>
          </cell>
          <cell r="J40">
            <v>0.05</v>
          </cell>
        </row>
        <row r="41">
          <cell r="I41" t="str">
            <v>ATO3_YEAST</v>
          </cell>
          <cell r="J41">
            <v>0.12</v>
          </cell>
        </row>
        <row r="42">
          <cell r="I42" t="str">
            <v>ATP10_YEAST</v>
          </cell>
          <cell r="J42">
            <v>0.11</v>
          </cell>
        </row>
        <row r="43">
          <cell r="I43" t="str">
            <v>ATPA_YEAST</v>
          </cell>
          <cell r="J43">
            <v>0.51</v>
          </cell>
        </row>
        <row r="44">
          <cell r="I44" t="str">
            <v>ATPB_YEAST</v>
          </cell>
          <cell r="J44">
            <v>1</v>
          </cell>
        </row>
        <row r="45">
          <cell r="I45" t="str">
            <v>ATPG_YEAST</v>
          </cell>
          <cell r="J45">
            <v>0.11</v>
          </cell>
        </row>
        <row r="46">
          <cell r="I46" t="str">
            <v>ATPK_YEAST</v>
          </cell>
          <cell r="J46">
            <v>0.34</v>
          </cell>
        </row>
        <row r="47">
          <cell r="I47" t="str">
            <v>ATPN_YEAST</v>
          </cell>
          <cell r="J47">
            <v>0.28999999999999998</v>
          </cell>
        </row>
        <row r="48">
          <cell r="I48" t="str">
            <v>AVO2_YEAST</v>
          </cell>
          <cell r="J48">
            <v>0.08</v>
          </cell>
        </row>
        <row r="49">
          <cell r="I49" t="str">
            <v>BBC1_YEAST</v>
          </cell>
          <cell r="J49">
            <v>0.5</v>
          </cell>
        </row>
        <row r="50">
          <cell r="I50" t="str">
            <v>BCK1_YEAST</v>
          </cell>
          <cell r="J50">
            <v>0.02</v>
          </cell>
        </row>
        <row r="51">
          <cell r="I51" t="str">
            <v>BDF2_YEAST</v>
          </cell>
          <cell r="J51">
            <v>0.05</v>
          </cell>
        </row>
        <row r="52">
          <cell r="I52" t="str">
            <v>BEM1_YEAST</v>
          </cell>
          <cell r="J52">
            <v>0.06</v>
          </cell>
        </row>
        <row r="53">
          <cell r="I53" t="str">
            <v>BEM2_YEAST</v>
          </cell>
          <cell r="J53">
            <v>0.12</v>
          </cell>
        </row>
        <row r="54">
          <cell r="I54" t="str">
            <v>BEM4_YEAST</v>
          </cell>
          <cell r="J54">
            <v>0.05</v>
          </cell>
        </row>
        <row r="55">
          <cell r="I55" t="str">
            <v>BET3_YEAST</v>
          </cell>
          <cell r="J55">
            <v>0.17</v>
          </cell>
        </row>
        <row r="56">
          <cell r="I56" t="str">
            <v>BFR1_YEAST</v>
          </cell>
          <cell r="J56">
            <v>1.28</v>
          </cell>
        </row>
        <row r="57">
          <cell r="I57" t="str">
            <v>BFR2_YEAST</v>
          </cell>
          <cell r="J57">
            <v>0.06</v>
          </cell>
        </row>
        <row r="58">
          <cell r="I58" t="str">
            <v>BMH1_YEAST</v>
          </cell>
          <cell r="J58">
            <v>0.41</v>
          </cell>
        </row>
        <row r="59">
          <cell r="I59" t="str">
            <v>BMS1_YEAST</v>
          </cell>
          <cell r="J59">
            <v>0.03</v>
          </cell>
        </row>
        <row r="60">
          <cell r="I60" t="str">
            <v>BNI1_YEAST</v>
          </cell>
          <cell r="J60">
            <v>0.02</v>
          </cell>
        </row>
        <row r="61">
          <cell r="I61" t="str">
            <v>BOB1_YEAST</v>
          </cell>
          <cell r="J61">
            <v>0.1</v>
          </cell>
        </row>
        <row r="62">
          <cell r="I62" t="str">
            <v>BRE1_YEAST</v>
          </cell>
          <cell r="J62">
            <v>0.28999999999999998</v>
          </cell>
        </row>
        <row r="63">
          <cell r="I63" t="str">
            <v>BRE5_YEAST</v>
          </cell>
          <cell r="J63">
            <v>0.06</v>
          </cell>
        </row>
        <row r="64">
          <cell r="I64" t="str">
            <v>BRX1_YEAST</v>
          </cell>
          <cell r="J64">
            <v>0.11</v>
          </cell>
        </row>
        <row r="65">
          <cell r="I65" t="str">
            <v>BSP1_YEAST</v>
          </cell>
          <cell r="J65">
            <v>0.06</v>
          </cell>
        </row>
        <row r="66">
          <cell r="I66" t="str">
            <v>BUL2_YEAST</v>
          </cell>
          <cell r="J66">
            <v>0.03</v>
          </cell>
        </row>
        <row r="67">
          <cell r="I67" t="str">
            <v>BUR1_YEAST</v>
          </cell>
          <cell r="J67">
            <v>0.05</v>
          </cell>
        </row>
        <row r="68">
          <cell r="I68" t="str">
            <v>BUR2_YEAST</v>
          </cell>
          <cell r="J68">
            <v>0.08</v>
          </cell>
        </row>
        <row r="69">
          <cell r="I69" t="str">
            <v>BZZ1_YEAST</v>
          </cell>
          <cell r="J69">
            <v>0.05</v>
          </cell>
        </row>
        <row r="70">
          <cell r="I70" t="str">
            <v>C1TC_YEAST</v>
          </cell>
          <cell r="J70">
            <v>0.11</v>
          </cell>
        </row>
        <row r="71">
          <cell r="I71" t="str">
            <v>C1TM_YEAST</v>
          </cell>
          <cell r="J71">
            <v>0.48</v>
          </cell>
        </row>
        <row r="72">
          <cell r="I72" t="str">
            <v>CARP_YEAST</v>
          </cell>
          <cell r="J72">
            <v>0.08</v>
          </cell>
        </row>
        <row r="73">
          <cell r="I73" t="str">
            <v>CBF5_YEAST</v>
          </cell>
          <cell r="J73">
            <v>0.56000000000000005</v>
          </cell>
        </row>
        <row r="74">
          <cell r="I74" t="str">
            <v>CBP3_YEAST</v>
          </cell>
          <cell r="J74">
            <v>0.19</v>
          </cell>
        </row>
        <row r="75">
          <cell r="I75" t="str">
            <v>CBP6_YEAST</v>
          </cell>
          <cell r="J75">
            <v>0.2</v>
          </cell>
        </row>
        <row r="76">
          <cell r="I76" t="str">
            <v>CCR4_YEAST</v>
          </cell>
          <cell r="J76">
            <v>0.04</v>
          </cell>
        </row>
        <row r="77">
          <cell r="I77" t="str">
            <v>CDC10_YEAST</v>
          </cell>
          <cell r="J77">
            <v>0.75</v>
          </cell>
        </row>
        <row r="78">
          <cell r="I78" t="str">
            <v>CDC11_YEAST</v>
          </cell>
          <cell r="J78">
            <v>0.79</v>
          </cell>
        </row>
        <row r="79">
          <cell r="I79" t="str">
            <v>CDC12_YEAST</v>
          </cell>
          <cell r="J79">
            <v>2.52</v>
          </cell>
        </row>
        <row r="80">
          <cell r="I80" t="str">
            <v>CDC14_YEAST</v>
          </cell>
          <cell r="J80">
            <v>0.12</v>
          </cell>
        </row>
        <row r="81">
          <cell r="I81" t="str">
            <v>CDC3_YEAST</v>
          </cell>
          <cell r="J81">
            <v>1.1200000000000001</v>
          </cell>
        </row>
        <row r="82">
          <cell r="I82" t="str">
            <v>CDC48_YEAST</v>
          </cell>
          <cell r="J82">
            <v>0.08</v>
          </cell>
        </row>
        <row r="83">
          <cell r="I83" t="str">
            <v>CDC53_YEAST</v>
          </cell>
          <cell r="J83">
            <v>0.08</v>
          </cell>
        </row>
        <row r="84">
          <cell r="I84" t="str">
            <v>CDD_YEAST</v>
          </cell>
          <cell r="J84">
            <v>2.64</v>
          </cell>
        </row>
        <row r="85">
          <cell r="I85" t="str">
            <v>CHS3_YEAST</v>
          </cell>
          <cell r="J85">
            <v>0.03</v>
          </cell>
        </row>
        <row r="86">
          <cell r="I86" t="str">
            <v>CISY1_YEAST</v>
          </cell>
          <cell r="J86">
            <v>0.3</v>
          </cell>
        </row>
        <row r="87">
          <cell r="I87" t="str">
            <v>CLH_YEAST</v>
          </cell>
          <cell r="J87">
            <v>0.06</v>
          </cell>
        </row>
        <row r="88">
          <cell r="I88" t="str">
            <v>CMS1_YEAST</v>
          </cell>
          <cell r="J88">
            <v>0.23</v>
          </cell>
        </row>
        <row r="89">
          <cell r="I89" t="str">
            <v>CNM67_YEAST</v>
          </cell>
          <cell r="J89">
            <v>0.05</v>
          </cell>
        </row>
        <row r="90">
          <cell r="I90" t="str">
            <v>COPA_YEAST</v>
          </cell>
          <cell r="J90">
            <v>0.08</v>
          </cell>
        </row>
        <row r="91">
          <cell r="I91" t="str">
            <v>COPB2_YEAST</v>
          </cell>
          <cell r="J91">
            <v>0.04</v>
          </cell>
        </row>
        <row r="92">
          <cell r="I92" t="str">
            <v>COQ5_YEAST</v>
          </cell>
          <cell r="J92">
            <v>0.1</v>
          </cell>
        </row>
        <row r="93">
          <cell r="I93" t="str">
            <v>CORO_YEAST</v>
          </cell>
          <cell r="J93">
            <v>0.05</v>
          </cell>
        </row>
        <row r="94">
          <cell r="I94" t="str">
            <v>CSN10_YEAST</v>
          </cell>
          <cell r="J94">
            <v>0.05</v>
          </cell>
        </row>
        <row r="95">
          <cell r="I95" t="str">
            <v>CTK1_YEAST</v>
          </cell>
          <cell r="J95">
            <v>0.06</v>
          </cell>
        </row>
        <row r="96">
          <cell r="I96" t="str">
            <v>CTK3_YEAST</v>
          </cell>
          <cell r="J96">
            <v>0.1</v>
          </cell>
        </row>
        <row r="97">
          <cell r="I97" t="str">
            <v>CTR1_YEAST</v>
          </cell>
          <cell r="J97">
            <v>0.08</v>
          </cell>
        </row>
        <row r="98">
          <cell r="I98" t="str">
            <v>CYC1_YEAST</v>
          </cell>
          <cell r="J98">
            <v>32.79</v>
          </cell>
        </row>
        <row r="99">
          <cell r="I99" t="str">
            <v>CYPH_YEAST</v>
          </cell>
          <cell r="J99">
            <v>0.78</v>
          </cell>
        </row>
        <row r="100">
          <cell r="I100" t="str">
            <v>DBF2_YEAST</v>
          </cell>
          <cell r="J100">
            <v>0.23</v>
          </cell>
        </row>
        <row r="101">
          <cell r="I101" t="str">
            <v>DBP10_YEAST</v>
          </cell>
          <cell r="J101">
            <v>0.1</v>
          </cell>
        </row>
        <row r="102">
          <cell r="I102" t="str">
            <v>DBP2_YEAS7</v>
          </cell>
          <cell r="J102">
            <v>1.22</v>
          </cell>
        </row>
        <row r="103">
          <cell r="I103" t="str">
            <v>DBP3_YEAS7</v>
          </cell>
          <cell r="J103">
            <v>0.42</v>
          </cell>
        </row>
        <row r="104">
          <cell r="I104" t="str">
            <v>DBP5_YEAS7</v>
          </cell>
          <cell r="J104">
            <v>0.14000000000000001</v>
          </cell>
        </row>
        <row r="105">
          <cell r="I105" t="str">
            <v>DBP6_YEAS7</v>
          </cell>
          <cell r="J105">
            <v>0.05</v>
          </cell>
        </row>
        <row r="106">
          <cell r="I106" t="str">
            <v>DBP8_YEAS7</v>
          </cell>
          <cell r="J106">
            <v>0.33</v>
          </cell>
        </row>
        <row r="107">
          <cell r="I107" t="str">
            <v>DBP9_YEAS7</v>
          </cell>
          <cell r="J107">
            <v>0.28999999999999998</v>
          </cell>
        </row>
        <row r="108">
          <cell r="I108" t="str">
            <v>DCP1_YEAST</v>
          </cell>
          <cell r="J108">
            <v>0.3</v>
          </cell>
        </row>
        <row r="109">
          <cell r="I109" t="str">
            <v>DCTD_YEAST</v>
          </cell>
          <cell r="J109">
            <v>0.34</v>
          </cell>
        </row>
        <row r="110">
          <cell r="I110" t="str">
            <v>DCW1_YEAST</v>
          </cell>
          <cell r="J110">
            <v>7.0000000000000007E-2</v>
          </cell>
        </row>
        <row r="111">
          <cell r="I111" t="str">
            <v>DED1_YEAS7</v>
          </cell>
          <cell r="J111">
            <v>3.4</v>
          </cell>
        </row>
        <row r="112">
          <cell r="I112" t="str">
            <v>DENR_YEAST</v>
          </cell>
          <cell r="J112">
            <v>0.16</v>
          </cell>
        </row>
        <row r="113">
          <cell r="I113" t="str">
            <v>DFM1_YEAST</v>
          </cell>
          <cell r="J113">
            <v>0.09</v>
          </cell>
        </row>
        <row r="114">
          <cell r="I114" t="str">
            <v>DHH1_YEAS7</v>
          </cell>
          <cell r="J114">
            <v>0.43</v>
          </cell>
        </row>
        <row r="115">
          <cell r="I115" t="str">
            <v>DHR1_YEAST</v>
          </cell>
          <cell r="J115">
            <v>7.0000000000000007E-2</v>
          </cell>
        </row>
        <row r="116">
          <cell r="I116" t="str">
            <v>DID4_YEAST</v>
          </cell>
          <cell r="J116">
            <v>0.14000000000000001</v>
          </cell>
        </row>
        <row r="117">
          <cell r="I117" t="str">
            <v>DIM1_YEAST</v>
          </cell>
          <cell r="J117">
            <v>0.1</v>
          </cell>
        </row>
        <row r="118">
          <cell r="I118" t="str">
            <v>DLDH_YEAST</v>
          </cell>
          <cell r="J118">
            <v>0.47</v>
          </cell>
        </row>
        <row r="119">
          <cell r="I119" t="str">
            <v>DOM3Z_YEAST</v>
          </cell>
          <cell r="J119">
            <v>0.17</v>
          </cell>
        </row>
        <row r="120">
          <cell r="I120" t="str">
            <v>DOP1_YEAST</v>
          </cell>
          <cell r="J120">
            <v>0.02</v>
          </cell>
        </row>
        <row r="121">
          <cell r="I121" t="str">
            <v>DOT5_YEAST</v>
          </cell>
          <cell r="J121">
            <v>0.15</v>
          </cell>
        </row>
        <row r="122">
          <cell r="I122" t="str">
            <v>DRS1_YEAS7</v>
          </cell>
          <cell r="J122">
            <v>0.13</v>
          </cell>
        </row>
        <row r="123">
          <cell r="I123" t="str">
            <v>EAF7_YEAST</v>
          </cell>
          <cell r="J123">
            <v>7.0000000000000007E-2</v>
          </cell>
        </row>
        <row r="124">
          <cell r="I124" t="str">
            <v>EAP1_YEAST</v>
          </cell>
          <cell r="J124">
            <v>0.05</v>
          </cell>
        </row>
        <row r="125">
          <cell r="I125" t="str">
            <v>EBP2_YEAST</v>
          </cell>
          <cell r="J125">
            <v>7.0000000000000007E-2</v>
          </cell>
        </row>
        <row r="126">
          <cell r="I126" t="str">
            <v>ECM32_YEAST</v>
          </cell>
          <cell r="J126">
            <v>0.03</v>
          </cell>
        </row>
        <row r="127">
          <cell r="I127" t="str">
            <v>ECM33_YEAS2</v>
          </cell>
          <cell r="J127">
            <v>1.2</v>
          </cell>
        </row>
        <row r="128">
          <cell r="I128" t="str">
            <v>EDC3_YEAST</v>
          </cell>
          <cell r="J128">
            <v>0.12</v>
          </cell>
        </row>
        <row r="129">
          <cell r="I129" t="str">
            <v>EDE1_YEAST</v>
          </cell>
          <cell r="J129">
            <v>0.02</v>
          </cell>
        </row>
        <row r="130">
          <cell r="I130" t="str">
            <v>EF1A_YEAST</v>
          </cell>
          <cell r="J130">
            <v>109.25</v>
          </cell>
        </row>
        <row r="131">
          <cell r="I131" t="str">
            <v>EF1B_YEAST</v>
          </cell>
          <cell r="J131">
            <v>0.35</v>
          </cell>
        </row>
        <row r="132">
          <cell r="I132" t="str">
            <v>EF1G1_YEAST</v>
          </cell>
          <cell r="J132">
            <v>0.25</v>
          </cell>
        </row>
        <row r="133">
          <cell r="I133" t="str">
            <v>EF1G2_YEAST</v>
          </cell>
          <cell r="J133">
            <v>0.35</v>
          </cell>
        </row>
        <row r="134">
          <cell r="I134" t="str">
            <v>EF2_YEAST</v>
          </cell>
          <cell r="J134">
            <v>2.69</v>
          </cell>
        </row>
        <row r="135">
          <cell r="I135" t="str">
            <v>EF3A_YEAST</v>
          </cell>
          <cell r="J135">
            <v>1</v>
          </cell>
        </row>
        <row r="136">
          <cell r="I136" t="str">
            <v>EFR3_YEAST</v>
          </cell>
          <cell r="J136">
            <v>0.04</v>
          </cell>
        </row>
        <row r="137">
          <cell r="I137" t="str">
            <v>EFTU_YEAST</v>
          </cell>
          <cell r="J137">
            <v>0.15</v>
          </cell>
        </row>
        <row r="138">
          <cell r="I138" t="str">
            <v>EIF3A_YEAST</v>
          </cell>
          <cell r="J138">
            <v>0.46</v>
          </cell>
        </row>
        <row r="139">
          <cell r="I139" t="str">
            <v>EIF3B_YEAS7</v>
          </cell>
          <cell r="J139">
            <v>0.27</v>
          </cell>
        </row>
        <row r="140">
          <cell r="I140" t="str">
            <v>EIF3C_YEAS7</v>
          </cell>
          <cell r="J140">
            <v>0.08</v>
          </cell>
        </row>
        <row r="141">
          <cell r="I141" t="str">
            <v>EIF3G_YEAS7</v>
          </cell>
          <cell r="J141">
            <v>0.25</v>
          </cell>
        </row>
        <row r="142">
          <cell r="I142" t="str">
            <v>ELP5_YEAST</v>
          </cell>
          <cell r="J142">
            <v>0.1</v>
          </cell>
        </row>
        <row r="143">
          <cell r="I143" t="str">
            <v>EMG1_YEAST</v>
          </cell>
          <cell r="J143">
            <v>0.13</v>
          </cell>
        </row>
        <row r="144">
          <cell r="I144" t="str">
            <v>END3_YEAS7</v>
          </cell>
          <cell r="J144">
            <v>0.09</v>
          </cell>
        </row>
        <row r="145">
          <cell r="I145" t="str">
            <v>ENO2_YEAST</v>
          </cell>
          <cell r="J145">
            <v>0.56000000000000005</v>
          </cell>
        </row>
        <row r="146">
          <cell r="I146" t="str">
            <v>ENT2_YEAST</v>
          </cell>
          <cell r="J146">
            <v>0.27</v>
          </cell>
        </row>
        <row r="147">
          <cell r="I147" t="str">
            <v>ENT5_YEAST</v>
          </cell>
          <cell r="J147">
            <v>0.08</v>
          </cell>
        </row>
        <row r="148">
          <cell r="I148" t="str">
            <v>ERB1_YEAS7</v>
          </cell>
          <cell r="J148">
            <v>0.12</v>
          </cell>
        </row>
        <row r="149">
          <cell r="I149" t="str">
            <v>ERF1_YEAST</v>
          </cell>
          <cell r="J149">
            <v>0.89</v>
          </cell>
        </row>
        <row r="150">
          <cell r="I150" t="str">
            <v>ERF3_YEAST</v>
          </cell>
          <cell r="J150">
            <v>0.5</v>
          </cell>
        </row>
        <row r="151">
          <cell r="I151" t="str">
            <v>ERJ5_YEAST</v>
          </cell>
          <cell r="J151">
            <v>0.11</v>
          </cell>
        </row>
        <row r="152">
          <cell r="I152" t="str">
            <v>ERV29_YEAST</v>
          </cell>
          <cell r="J152">
            <v>0.1</v>
          </cell>
        </row>
        <row r="153">
          <cell r="I153" t="str">
            <v>ERV46_YEAST</v>
          </cell>
          <cell r="J153">
            <v>0.08</v>
          </cell>
        </row>
        <row r="154">
          <cell r="I154" t="str">
            <v>ESS1_YEAST</v>
          </cell>
          <cell r="J154">
            <v>0.19</v>
          </cell>
        </row>
        <row r="155">
          <cell r="I155" t="str">
            <v>ETFD_YEAST</v>
          </cell>
          <cell r="J155">
            <v>0.05</v>
          </cell>
        </row>
        <row r="156">
          <cell r="I156" t="str">
            <v>EXG1_YEAST</v>
          </cell>
          <cell r="J156">
            <v>7.0000000000000007E-2</v>
          </cell>
        </row>
        <row r="157">
          <cell r="I157" t="str">
            <v>EXO70_YEAST</v>
          </cell>
          <cell r="J157">
            <v>0.05</v>
          </cell>
        </row>
        <row r="158">
          <cell r="I158" t="str">
            <v>FAL1_YEAS7</v>
          </cell>
          <cell r="J158">
            <v>0.16</v>
          </cell>
        </row>
        <row r="159">
          <cell r="I159" t="str">
            <v>FAS1_YEAST</v>
          </cell>
          <cell r="J159">
            <v>0.17</v>
          </cell>
        </row>
        <row r="160">
          <cell r="I160" t="str">
            <v>FAS2_YEAST</v>
          </cell>
          <cell r="J160">
            <v>0.13</v>
          </cell>
        </row>
        <row r="161">
          <cell r="I161" t="str">
            <v>FAT2_YEAST</v>
          </cell>
          <cell r="J161">
            <v>0.41</v>
          </cell>
        </row>
        <row r="162">
          <cell r="I162" t="str">
            <v>FBRL_YEAST</v>
          </cell>
          <cell r="J162">
            <v>1.71</v>
          </cell>
        </row>
        <row r="163">
          <cell r="I163" t="str">
            <v>FIS1_YEAST</v>
          </cell>
          <cell r="J163">
            <v>0.46</v>
          </cell>
        </row>
        <row r="164">
          <cell r="I164" t="str">
            <v>FKBP3_YEAST</v>
          </cell>
          <cell r="J164">
            <v>0.25</v>
          </cell>
        </row>
        <row r="165">
          <cell r="I165" t="str">
            <v>FKBP4_YEAST</v>
          </cell>
          <cell r="J165">
            <v>0.27</v>
          </cell>
        </row>
        <row r="166">
          <cell r="I166" t="str">
            <v>FKS1_YEAST</v>
          </cell>
          <cell r="J166">
            <v>0.24</v>
          </cell>
        </row>
        <row r="167">
          <cell r="I167" t="str">
            <v>FLC3_YEAST</v>
          </cell>
          <cell r="J167">
            <v>0.08</v>
          </cell>
        </row>
        <row r="168">
          <cell r="I168" t="str">
            <v>FMP45_YEAST</v>
          </cell>
          <cell r="J168">
            <v>0.11</v>
          </cell>
        </row>
        <row r="169">
          <cell r="I169" t="str">
            <v>FSF1_YEAST</v>
          </cell>
          <cell r="J169">
            <v>0.1</v>
          </cell>
        </row>
        <row r="170">
          <cell r="I170" t="str">
            <v>FUS3_YEAST</v>
          </cell>
          <cell r="J170">
            <v>0.09</v>
          </cell>
        </row>
        <row r="171">
          <cell r="I171" t="str">
            <v>G3P1_YEAST</v>
          </cell>
          <cell r="J171">
            <v>0.78</v>
          </cell>
        </row>
        <row r="172">
          <cell r="I172" t="str">
            <v>G3P2_YEAST</v>
          </cell>
          <cell r="J172">
            <v>1.87</v>
          </cell>
        </row>
        <row r="173">
          <cell r="I173" t="str">
            <v>G3P3_YEAST</v>
          </cell>
          <cell r="J173">
            <v>2.17</v>
          </cell>
        </row>
        <row r="174">
          <cell r="I174" t="str">
            <v>GAR1_YEAST</v>
          </cell>
          <cell r="J174">
            <v>0.17</v>
          </cell>
        </row>
        <row r="175">
          <cell r="I175" t="str">
            <v>GAS1_YEAST</v>
          </cell>
          <cell r="J175">
            <v>0.59</v>
          </cell>
        </row>
        <row r="176">
          <cell r="I176" t="str">
            <v>GAS3_YEAST</v>
          </cell>
          <cell r="J176">
            <v>0.36</v>
          </cell>
        </row>
        <row r="177">
          <cell r="I177" t="str">
            <v>GAS5_YEAST</v>
          </cell>
          <cell r="J177">
            <v>0.4</v>
          </cell>
        </row>
        <row r="178">
          <cell r="I178" t="str">
            <v>GBLP_YEAST</v>
          </cell>
          <cell r="J178">
            <v>2.27</v>
          </cell>
        </row>
        <row r="179">
          <cell r="I179" t="str">
            <v>GBP2_YEAST</v>
          </cell>
          <cell r="J179">
            <v>7.0000000000000007E-2</v>
          </cell>
        </row>
        <row r="180">
          <cell r="I180" t="str">
            <v>GCN1_YEAST</v>
          </cell>
          <cell r="J180">
            <v>0.01</v>
          </cell>
        </row>
        <row r="181">
          <cell r="I181" t="str">
            <v>GCN2_YEAST</v>
          </cell>
          <cell r="J181">
            <v>0.02</v>
          </cell>
        </row>
        <row r="182">
          <cell r="I182" t="str">
            <v>GCN20_YEAST</v>
          </cell>
          <cell r="J182">
            <v>0.04</v>
          </cell>
        </row>
        <row r="183">
          <cell r="I183" t="str">
            <v>GCN5_YEAST</v>
          </cell>
          <cell r="J183">
            <v>0.14000000000000001</v>
          </cell>
        </row>
        <row r="184">
          <cell r="I184" t="str">
            <v>GCS1_YEAST</v>
          </cell>
          <cell r="J184">
            <v>0.09</v>
          </cell>
        </row>
        <row r="185">
          <cell r="I185" t="str">
            <v>GCST_YEAST</v>
          </cell>
          <cell r="J185">
            <v>0.08</v>
          </cell>
        </row>
        <row r="186">
          <cell r="I186" t="str">
            <v>GDE_YEAST</v>
          </cell>
          <cell r="J186">
            <v>0.08</v>
          </cell>
        </row>
        <row r="187">
          <cell r="I187" t="str">
            <v>GDE1_YEAST</v>
          </cell>
          <cell r="J187">
            <v>0.05</v>
          </cell>
        </row>
        <row r="188">
          <cell r="I188" t="str">
            <v>GFA1_YEAST</v>
          </cell>
          <cell r="J188">
            <v>0.04</v>
          </cell>
        </row>
        <row r="189">
          <cell r="I189" t="str">
            <v>GGA2_YEAST</v>
          </cell>
          <cell r="J189">
            <v>0.46</v>
          </cell>
        </row>
        <row r="190">
          <cell r="I190" t="str">
            <v>GIN4_YEAST</v>
          </cell>
          <cell r="J190">
            <v>0.27</v>
          </cell>
        </row>
        <row r="191">
          <cell r="I191" t="str">
            <v>GIS2_YEAST</v>
          </cell>
          <cell r="J191">
            <v>0.8</v>
          </cell>
        </row>
        <row r="192">
          <cell r="I192" t="str">
            <v>GLGB_YEAST</v>
          </cell>
          <cell r="J192">
            <v>0.04</v>
          </cell>
        </row>
        <row r="193">
          <cell r="I193" t="str">
            <v>GLO3_YEAST</v>
          </cell>
          <cell r="J193">
            <v>0.13</v>
          </cell>
        </row>
        <row r="194">
          <cell r="I194" t="str">
            <v>GLRX2_YEAST</v>
          </cell>
          <cell r="J194">
            <v>0.23</v>
          </cell>
        </row>
        <row r="195">
          <cell r="I195" t="str">
            <v>GLT1_YEAST</v>
          </cell>
          <cell r="J195">
            <v>0.03</v>
          </cell>
        </row>
        <row r="196">
          <cell r="I196" t="str">
            <v>GLYC_YEAST</v>
          </cell>
          <cell r="J196">
            <v>3.9</v>
          </cell>
        </row>
        <row r="197">
          <cell r="I197" t="str">
            <v>GNP1_YEAST</v>
          </cell>
          <cell r="J197">
            <v>0.1</v>
          </cell>
        </row>
        <row r="198">
          <cell r="I198" t="str">
            <v>GPD1_YEAST</v>
          </cell>
          <cell r="J198">
            <v>0.08</v>
          </cell>
        </row>
        <row r="199">
          <cell r="I199" t="str">
            <v>GPD2_YEAST</v>
          </cell>
          <cell r="J199">
            <v>7.0000000000000007E-2</v>
          </cell>
        </row>
        <row r="200">
          <cell r="I200" t="str">
            <v>GPP1_YEAST</v>
          </cell>
          <cell r="J200">
            <v>0.13</v>
          </cell>
        </row>
        <row r="201">
          <cell r="I201" t="str">
            <v>GRP78_YEAST</v>
          </cell>
          <cell r="J201">
            <v>0.26</v>
          </cell>
        </row>
        <row r="202">
          <cell r="I202" t="str">
            <v>GSHR_YEAST</v>
          </cell>
          <cell r="J202">
            <v>7.0000000000000007E-2</v>
          </cell>
        </row>
        <row r="203">
          <cell r="I203" t="str">
            <v>GYP1_YEAST</v>
          </cell>
          <cell r="J203">
            <v>0.05</v>
          </cell>
        </row>
        <row r="204">
          <cell r="I204" t="str">
            <v>GYS2_YEAST</v>
          </cell>
          <cell r="J204">
            <v>0.61</v>
          </cell>
        </row>
        <row r="205">
          <cell r="I205" t="str">
            <v>H1_YEAST</v>
          </cell>
          <cell r="J205">
            <v>0.28000000000000003</v>
          </cell>
        </row>
        <row r="206">
          <cell r="I206" t="str">
            <v>H2A1_YEAST</v>
          </cell>
          <cell r="J206">
            <v>1.04</v>
          </cell>
        </row>
        <row r="207">
          <cell r="I207" t="str">
            <v>H2AZ_YEAST</v>
          </cell>
          <cell r="J207">
            <v>1.54</v>
          </cell>
        </row>
        <row r="208">
          <cell r="I208" t="str">
            <v>H2B2_YEAST</v>
          </cell>
          <cell r="J208">
            <v>5.53</v>
          </cell>
        </row>
        <row r="209">
          <cell r="I209" t="str">
            <v>H3_YEAST</v>
          </cell>
          <cell r="J209">
            <v>0.55000000000000004</v>
          </cell>
        </row>
        <row r="210">
          <cell r="I210" t="str">
            <v>H4_YEAST</v>
          </cell>
          <cell r="J210">
            <v>77.31</v>
          </cell>
        </row>
        <row r="211">
          <cell r="I211" t="str">
            <v>HAL5_YEAST</v>
          </cell>
          <cell r="J211">
            <v>0.12</v>
          </cell>
        </row>
        <row r="212">
          <cell r="I212" t="str">
            <v>HAS1_YEAST</v>
          </cell>
          <cell r="J212">
            <v>0.96</v>
          </cell>
        </row>
        <row r="213">
          <cell r="I213" t="str">
            <v>HIT1_YEAST</v>
          </cell>
          <cell r="J213">
            <v>0.2</v>
          </cell>
        </row>
        <row r="214">
          <cell r="I214" t="str">
            <v>HLJ1_YEAST</v>
          </cell>
          <cell r="J214">
            <v>0.15</v>
          </cell>
        </row>
        <row r="215">
          <cell r="I215" t="str">
            <v>HMDH2_YEAST</v>
          </cell>
          <cell r="J215">
            <v>0.03</v>
          </cell>
        </row>
        <row r="216">
          <cell r="I216" t="str">
            <v>HMO1_YEAST</v>
          </cell>
          <cell r="J216">
            <v>0.13</v>
          </cell>
        </row>
        <row r="217">
          <cell r="I217" t="str">
            <v>HOC1_YEAST</v>
          </cell>
          <cell r="J217">
            <v>0.08</v>
          </cell>
        </row>
        <row r="218">
          <cell r="I218" t="str">
            <v>HOS3_YEAST</v>
          </cell>
          <cell r="J218">
            <v>0.25</v>
          </cell>
        </row>
        <row r="219">
          <cell r="I219" t="str">
            <v>HOSC_YEAST</v>
          </cell>
          <cell r="J219">
            <v>0.67</v>
          </cell>
        </row>
        <row r="220">
          <cell r="I220" t="str">
            <v>HOT13_YEAST</v>
          </cell>
          <cell r="J220">
            <v>0.28000000000000003</v>
          </cell>
        </row>
        <row r="221">
          <cell r="I221" t="str">
            <v>HRK1_YEAST</v>
          </cell>
          <cell r="J221">
            <v>0.08</v>
          </cell>
        </row>
        <row r="222">
          <cell r="I222" t="str">
            <v>HRR25_YEAST</v>
          </cell>
          <cell r="J222">
            <v>0.13</v>
          </cell>
        </row>
        <row r="223">
          <cell r="I223" t="str">
            <v>HS104_YEAST</v>
          </cell>
          <cell r="J223">
            <v>0.03</v>
          </cell>
        </row>
        <row r="224">
          <cell r="I224" t="str">
            <v>HSC82_YEAST</v>
          </cell>
          <cell r="J224">
            <v>0.24</v>
          </cell>
        </row>
        <row r="225">
          <cell r="I225" t="str">
            <v>HSL1_YEAST</v>
          </cell>
          <cell r="J225">
            <v>0.02</v>
          </cell>
        </row>
        <row r="226">
          <cell r="I226" t="str">
            <v>HSP60_YEAST</v>
          </cell>
          <cell r="J226">
            <v>0.33</v>
          </cell>
        </row>
        <row r="227">
          <cell r="I227" t="str">
            <v>HSP71_YEAST</v>
          </cell>
          <cell r="J227">
            <v>1.85</v>
          </cell>
        </row>
        <row r="228">
          <cell r="I228" t="str">
            <v>HSP72_YEAST</v>
          </cell>
          <cell r="J228">
            <v>1.86</v>
          </cell>
        </row>
        <row r="229">
          <cell r="I229" t="str">
            <v>HSP75_YEAST</v>
          </cell>
          <cell r="J229">
            <v>4.29</v>
          </cell>
        </row>
        <row r="230">
          <cell r="I230" t="str">
            <v>HSP76_YEAST</v>
          </cell>
          <cell r="J230">
            <v>4.57</v>
          </cell>
        </row>
        <row r="231">
          <cell r="I231" t="str">
            <v>HSP77_YEAST</v>
          </cell>
          <cell r="J231">
            <v>1.2</v>
          </cell>
        </row>
        <row r="232">
          <cell r="I232" t="str">
            <v>HSP7F_YEAST</v>
          </cell>
          <cell r="J232">
            <v>0.25</v>
          </cell>
        </row>
        <row r="233">
          <cell r="I233" t="str">
            <v>HSV2_YEAST</v>
          </cell>
          <cell r="J233">
            <v>7.0000000000000007E-2</v>
          </cell>
        </row>
        <row r="234">
          <cell r="I234" t="str">
            <v>HXT1_YEAST</v>
          </cell>
          <cell r="J234">
            <v>0.64</v>
          </cell>
        </row>
        <row r="235">
          <cell r="I235" t="str">
            <v>HXT3_YEAST</v>
          </cell>
          <cell r="J235">
            <v>0.65</v>
          </cell>
        </row>
        <row r="236">
          <cell r="I236" t="str">
            <v>HXT7_YEAST</v>
          </cell>
          <cell r="J236">
            <v>0.25</v>
          </cell>
        </row>
        <row r="237">
          <cell r="I237" t="str">
            <v>IDH1_YEAST</v>
          </cell>
          <cell r="J237">
            <v>0.19</v>
          </cell>
        </row>
        <row r="238">
          <cell r="I238" t="str">
            <v>IDH2_YEAST</v>
          </cell>
          <cell r="J238">
            <v>0.83</v>
          </cell>
        </row>
        <row r="239">
          <cell r="I239" t="str">
            <v>IDHP_YEAST</v>
          </cell>
          <cell r="J239">
            <v>1.93</v>
          </cell>
        </row>
        <row r="240">
          <cell r="I240" t="str">
            <v>IF2A_YEAST</v>
          </cell>
          <cell r="J240">
            <v>0.1</v>
          </cell>
        </row>
        <row r="241">
          <cell r="I241" t="str">
            <v>IF2B_YEAST</v>
          </cell>
          <cell r="J241">
            <v>0.54</v>
          </cell>
        </row>
        <row r="242">
          <cell r="I242" t="str">
            <v>IF2G_YEAST</v>
          </cell>
          <cell r="J242">
            <v>0.52</v>
          </cell>
        </row>
        <row r="243">
          <cell r="I243" t="str">
            <v>IF2P_YEAST</v>
          </cell>
          <cell r="J243">
            <v>0.06</v>
          </cell>
        </row>
        <row r="244">
          <cell r="I244" t="str">
            <v>IF4A_YEAS7</v>
          </cell>
          <cell r="J244">
            <v>0.59</v>
          </cell>
        </row>
        <row r="245">
          <cell r="I245" t="str">
            <v>IF4B_YEAST</v>
          </cell>
          <cell r="J245">
            <v>0.15</v>
          </cell>
        </row>
        <row r="246">
          <cell r="I246" t="str">
            <v>IF4E_YEAST</v>
          </cell>
          <cell r="J246">
            <v>1.32</v>
          </cell>
        </row>
        <row r="247">
          <cell r="I247" t="str">
            <v>IF4F1_YEAST</v>
          </cell>
          <cell r="J247">
            <v>0.03</v>
          </cell>
        </row>
        <row r="248">
          <cell r="I248" t="str">
            <v>IF5_YEAST</v>
          </cell>
          <cell r="J248">
            <v>0.08</v>
          </cell>
        </row>
        <row r="249">
          <cell r="I249" t="str">
            <v>IF5A2_YEAST</v>
          </cell>
          <cell r="J249">
            <v>2.96</v>
          </cell>
        </row>
        <row r="250">
          <cell r="I250" t="str">
            <v>IGO2_YEAST</v>
          </cell>
          <cell r="J250">
            <v>0.26</v>
          </cell>
        </row>
        <row r="251">
          <cell r="I251" t="str">
            <v>ILV3_YEAST</v>
          </cell>
          <cell r="J251">
            <v>0.12</v>
          </cell>
        </row>
        <row r="252">
          <cell r="I252" t="str">
            <v>ILV5_YEAST</v>
          </cell>
          <cell r="J252">
            <v>0.37</v>
          </cell>
        </row>
        <row r="253">
          <cell r="I253" t="str">
            <v>ILV6_YEAST</v>
          </cell>
          <cell r="J253">
            <v>0.5</v>
          </cell>
        </row>
        <row r="254">
          <cell r="I254" t="str">
            <v>ILVB_YEAST</v>
          </cell>
          <cell r="J254">
            <v>0.45</v>
          </cell>
        </row>
        <row r="255">
          <cell r="I255" t="str">
            <v>IMA1_YEAST</v>
          </cell>
          <cell r="J255">
            <v>0.06</v>
          </cell>
        </row>
        <row r="256">
          <cell r="I256" t="str">
            <v>IMDH3_YEAST</v>
          </cell>
          <cell r="J256">
            <v>0.36</v>
          </cell>
        </row>
        <row r="257">
          <cell r="I257" t="str">
            <v>IMDH4_YEAST</v>
          </cell>
          <cell r="J257">
            <v>0.2</v>
          </cell>
        </row>
        <row r="258">
          <cell r="I258" t="str">
            <v>IMG1_YEAST</v>
          </cell>
          <cell r="J258">
            <v>1</v>
          </cell>
        </row>
        <row r="259">
          <cell r="I259" t="str">
            <v>IMP3_YEAST</v>
          </cell>
          <cell r="J259">
            <v>0.36</v>
          </cell>
        </row>
        <row r="260">
          <cell r="I260" t="str">
            <v>IMP4_YEAST</v>
          </cell>
          <cell r="J260">
            <v>0.23</v>
          </cell>
        </row>
        <row r="261">
          <cell r="I261" t="str">
            <v>INP53_YEAST</v>
          </cell>
          <cell r="J261">
            <v>0.06</v>
          </cell>
        </row>
        <row r="262">
          <cell r="I262" t="str">
            <v>IPYR_YEAST</v>
          </cell>
          <cell r="J262">
            <v>0.11</v>
          </cell>
        </row>
        <row r="263">
          <cell r="I263" t="str">
            <v>IRC3_YEAST</v>
          </cell>
          <cell r="J263">
            <v>0.05</v>
          </cell>
        </row>
        <row r="264">
          <cell r="I264" t="str">
            <v>ISC1_YEAST</v>
          </cell>
          <cell r="J264">
            <v>7.0000000000000007E-2</v>
          </cell>
        </row>
        <row r="265">
          <cell r="I265" t="str">
            <v>ISD11_YEAST</v>
          </cell>
          <cell r="J265">
            <v>0.34</v>
          </cell>
        </row>
        <row r="266">
          <cell r="I266" t="str">
            <v>IST2_YEAST</v>
          </cell>
          <cell r="J266">
            <v>0.03</v>
          </cell>
        </row>
        <row r="267">
          <cell r="I267" t="str">
            <v>ISU1_YEAST</v>
          </cell>
          <cell r="J267">
            <v>0.21</v>
          </cell>
        </row>
        <row r="268">
          <cell r="I268" t="str">
            <v>K6PF1_YEAST</v>
          </cell>
          <cell r="J268">
            <v>0.18</v>
          </cell>
        </row>
        <row r="269">
          <cell r="I269" t="str">
            <v>K6PF2_YEAST</v>
          </cell>
          <cell r="J269">
            <v>0.26</v>
          </cell>
        </row>
        <row r="270">
          <cell r="I270" t="str">
            <v>KAD1_YEAS1</v>
          </cell>
          <cell r="J270">
            <v>0.15</v>
          </cell>
        </row>
        <row r="271">
          <cell r="I271" t="str">
            <v>KAPR_YEAST</v>
          </cell>
          <cell r="J271">
            <v>0.34</v>
          </cell>
        </row>
        <row r="272">
          <cell r="I272" t="str">
            <v>KC12_YEAST</v>
          </cell>
          <cell r="J272">
            <v>0.06</v>
          </cell>
        </row>
        <row r="273">
          <cell r="I273" t="str">
            <v>KEL1_YEAST</v>
          </cell>
          <cell r="J273">
            <v>0.05</v>
          </cell>
        </row>
        <row r="274">
          <cell r="I274" t="str">
            <v>KIN1_YEAST</v>
          </cell>
          <cell r="J274">
            <v>0.03</v>
          </cell>
        </row>
        <row r="275">
          <cell r="I275" t="str">
            <v>KIN2_YEAST</v>
          </cell>
          <cell r="J275">
            <v>0.08</v>
          </cell>
        </row>
        <row r="276">
          <cell r="I276" t="str">
            <v>KIN4_YEAST</v>
          </cell>
          <cell r="J276">
            <v>0.04</v>
          </cell>
        </row>
        <row r="277">
          <cell r="I277" t="str">
            <v>KN8R_YEAST</v>
          </cell>
          <cell r="J277">
            <v>0.04</v>
          </cell>
        </row>
        <row r="278">
          <cell r="I278" t="str">
            <v>KOG1_YEAST</v>
          </cell>
          <cell r="J278">
            <v>0.08</v>
          </cell>
        </row>
        <row r="279">
          <cell r="I279" t="str">
            <v>KPC1_YEAST</v>
          </cell>
          <cell r="J279">
            <v>0.03</v>
          </cell>
        </row>
        <row r="280">
          <cell r="I280" t="str">
            <v>KPR1_YEAST</v>
          </cell>
          <cell r="J280">
            <v>0.08</v>
          </cell>
        </row>
        <row r="281">
          <cell r="I281" t="str">
            <v>KPR3_YEAST</v>
          </cell>
          <cell r="J281">
            <v>0.34</v>
          </cell>
        </row>
        <row r="282">
          <cell r="I282" t="str">
            <v>KPYK1_YEAST</v>
          </cell>
          <cell r="J282">
            <v>11.66</v>
          </cell>
        </row>
        <row r="283">
          <cell r="I283" t="str">
            <v>KRE33_YEAST</v>
          </cell>
          <cell r="J283">
            <v>0.12</v>
          </cell>
        </row>
        <row r="284">
          <cell r="I284" t="str">
            <v>KRR1_YEAST</v>
          </cell>
          <cell r="J284">
            <v>0.32</v>
          </cell>
        </row>
        <row r="285">
          <cell r="I285" t="str">
            <v>KSP1_YEAST</v>
          </cell>
          <cell r="J285">
            <v>0.03</v>
          </cell>
        </row>
        <row r="286">
          <cell r="I286" t="str">
            <v>KTR1_YEAST</v>
          </cell>
          <cell r="J286">
            <v>0.08</v>
          </cell>
        </row>
        <row r="287">
          <cell r="I287" t="str">
            <v>KTR3_YEAST</v>
          </cell>
          <cell r="J287">
            <v>0.16</v>
          </cell>
        </row>
        <row r="288">
          <cell r="I288" t="str">
            <v>LAS17_YEAST</v>
          </cell>
          <cell r="J288">
            <v>0.11</v>
          </cell>
        </row>
        <row r="289">
          <cell r="I289" t="str">
            <v>LCB5_YEAST</v>
          </cell>
          <cell r="J289">
            <v>0.05</v>
          </cell>
        </row>
        <row r="290">
          <cell r="I290" t="str">
            <v>LCF1_YEAST</v>
          </cell>
          <cell r="J290">
            <v>0.14000000000000001</v>
          </cell>
        </row>
        <row r="291">
          <cell r="I291" t="str">
            <v>LDB19_YEAST</v>
          </cell>
          <cell r="J291">
            <v>0.08</v>
          </cell>
        </row>
        <row r="292">
          <cell r="I292" t="str">
            <v>LEM3_YEAST</v>
          </cell>
          <cell r="J292">
            <v>0.08</v>
          </cell>
        </row>
        <row r="293">
          <cell r="I293" t="str">
            <v>LEU3_YEAST</v>
          </cell>
          <cell r="J293">
            <v>0.19</v>
          </cell>
        </row>
        <row r="294">
          <cell r="I294" t="str">
            <v>LSB3_YEAS7</v>
          </cell>
          <cell r="J294">
            <v>0.42</v>
          </cell>
        </row>
        <row r="295">
          <cell r="I295" t="str">
            <v>LSG1_YEAST</v>
          </cell>
          <cell r="J295">
            <v>0.1</v>
          </cell>
        </row>
        <row r="296">
          <cell r="I296" t="str">
            <v>LSM12_YEAST</v>
          </cell>
          <cell r="J296">
            <v>0.61</v>
          </cell>
        </row>
        <row r="297">
          <cell r="I297" t="str">
            <v>LSM6_YEAS7</v>
          </cell>
          <cell r="J297">
            <v>0.41</v>
          </cell>
        </row>
        <row r="298">
          <cell r="I298" t="str">
            <v>LSM7_YEAST</v>
          </cell>
          <cell r="J298">
            <v>0.28999999999999998</v>
          </cell>
        </row>
        <row r="299">
          <cell r="I299" t="str">
            <v>LSP1_YEAST</v>
          </cell>
          <cell r="J299">
            <v>0.44</v>
          </cell>
        </row>
        <row r="300">
          <cell r="I300" t="str">
            <v>LST8_YEAST</v>
          </cell>
          <cell r="J300">
            <v>0.22</v>
          </cell>
        </row>
        <row r="301">
          <cell r="I301" t="str">
            <v>MAS5_YEAST</v>
          </cell>
          <cell r="J301">
            <v>1</v>
          </cell>
        </row>
        <row r="302">
          <cell r="I302" t="str">
            <v>MBF1_YEAST</v>
          </cell>
          <cell r="J302">
            <v>3.18</v>
          </cell>
        </row>
        <row r="303">
          <cell r="I303" t="str">
            <v>MCK1_YEAST</v>
          </cell>
          <cell r="J303">
            <v>0.49</v>
          </cell>
        </row>
        <row r="304">
          <cell r="I304" t="str">
            <v>MCM10_YEAST</v>
          </cell>
          <cell r="J304">
            <v>0.05</v>
          </cell>
        </row>
        <row r="305">
          <cell r="I305" t="str">
            <v>MCR1_YEAS7</v>
          </cell>
          <cell r="J305">
            <v>0.22</v>
          </cell>
        </row>
        <row r="306">
          <cell r="I306" t="str">
            <v>MDHP_YEAST</v>
          </cell>
          <cell r="J306">
            <v>1.3</v>
          </cell>
        </row>
        <row r="307">
          <cell r="I307" t="str">
            <v>MDJ1_YEAST</v>
          </cell>
          <cell r="J307">
            <v>0.13</v>
          </cell>
        </row>
        <row r="308">
          <cell r="I308" t="str">
            <v>MDM20_YEAST</v>
          </cell>
          <cell r="J308">
            <v>0.04</v>
          </cell>
        </row>
        <row r="309">
          <cell r="I309" t="str">
            <v>MDY2_YEAST</v>
          </cell>
          <cell r="J309">
            <v>0.15</v>
          </cell>
        </row>
        <row r="310">
          <cell r="I310" t="str">
            <v>METE_YEAST</v>
          </cell>
          <cell r="J310">
            <v>0.04</v>
          </cell>
        </row>
        <row r="311">
          <cell r="I311" t="str">
            <v>METK1_YEAST</v>
          </cell>
          <cell r="J311">
            <v>0.09</v>
          </cell>
        </row>
        <row r="312">
          <cell r="I312" t="str">
            <v>MEX67_YEAST</v>
          </cell>
          <cell r="J312">
            <v>0.17</v>
          </cell>
        </row>
        <row r="313">
          <cell r="I313" t="str">
            <v>MG101_YEAST</v>
          </cell>
          <cell r="J313">
            <v>0.12</v>
          </cell>
        </row>
        <row r="314">
          <cell r="I314" t="str">
            <v>MHP1_YEAST</v>
          </cell>
          <cell r="J314">
            <v>0.02</v>
          </cell>
        </row>
        <row r="315">
          <cell r="I315" t="str">
            <v>MKAR_YEAST</v>
          </cell>
          <cell r="J315">
            <v>0.09</v>
          </cell>
        </row>
        <row r="316">
          <cell r="I316" t="str">
            <v>MKK2_YEAST</v>
          </cell>
          <cell r="J316">
            <v>0.06</v>
          </cell>
        </row>
        <row r="317">
          <cell r="I317" t="str">
            <v>MKT1_YEAST</v>
          </cell>
          <cell r="J317">
            <v>0.04</v>
          </cell>
        </row>
        <row r="318">
          <cell r="I318" t="str">
            <v>MLC1_YEAST</v>
          </cell>
          <cell r="J318">
            <v>0.23</v>
          </cell>
        </row>
        <row r="319">
          <cell r="I319" t="str">
            <v>MMF1_YEAST</v>
          </cell>
          <cell r="J319">
            <v>1.33</v>
          </cell>
        </row>
        <row r="320">
          <cell r="I320" t="str">
            <v>MNN10_YEAST</v>
          </cell>
          <cell r="J320">
            <v>0.08</v>
          </cell>
        </row>
        <row r="321">
          <cell r="I321" t="str">
            <v>MNN9_YEAST</v>
          </cell>
          <cell r="J321">
            <v>0.08</v>
          </cell>
        </row>
        <row r="322">
          <cell r="I322" t="str">
            <v>MNP1_YEAST</v>
          </cell>
          <cell r="J322">
            <v>0.18</v>
          </cell>
        </row>
        <row r="323">
          <cell r="I323" t="str">
            <v>MOB1_YEAST</v>
          </cell>
          <cell r="J323">
            <v>0.21</v>
          </cell>
        </row>
        <row r="324">
          <cell r="I324" t="str">
            <v>MOB2_YEAST</v>
          </cell>
          <cell r="J324">
            <v>0.11</v>
          </cell>
        </row>
        <row r="325">
          <cell r="I325" t="str">
            <v>MON2_YEAST</v>
          </cell>
          <cell r="J325">
            <v>0.02</v>
          </cell>
        </row>
        <row r="326">
          <cell r="I326" t="str">
            <v>MOT3_YEAST</v>
          </cell>
          <cell r="J326">
            <v>7.0000000000000007E-2</v>
          </cell>
        </row>
        <row r="327">
          <cell r="I327" t="str">
            <v>MPCP_YEAST</v>
          </cell>
          <cell r="J327">
            <v>1.08</v>
          </cell>
        </row>
        <row r="328">
          <cell r="I328" t="str">
            <v>MPD1_YEAST</v>
          </cell>
          <cell r="J328">
            <v>0.21</v>
          </cell>
        </row>
        <row r="329">
          <cell r="I329" t="str">
            <v>MPG1_YEAST</v>
          </cell>
          <cell r="J329">
            <v>0.84</v>
          </cell>
        </row>
        <row r="330">
          <cell r="I330" t="str">
            <v>MPP10_YEAST</v>
          </cell>
          <cell r="J330">
            <v>0.05</v>
          </cell>
        </row>
        <row r="331">
          <cell r="I331" t="str">
            <v>MRH1_YEAST</v>
          </cell>
          <cell r="J331">
            <v>1.58</v>
          </cell>
        </row>
        <row r="332">
          <cell r="I332" t="str">
            <v>MRT4_YEAST</v>
          </cell>
          <cell r="J332">
            <v>0.13</v>
          </cell>
        </row>
        <row r="333">
          <cell r="I333" t="str">
            <v>MS116_YEAST</v>
          </cell>
          <cell r="J333">
            <v>0.51</v>
          </cell>
        </row>
        <row r="334">
          <cell r="I334" t="str">
            <v>MSB1_YEAST</v>
          </cell>
          <cell r="J334">
            <v>0.03</v>
          </cell>
        </row>
        <row r="335">
          <cell r="I335" t="str">
            <v>MSC3_YEAST</v>
          </cell>
          <cell r="J335">
            <v>0.09</v>
          </cell>
        </row>
        <row r="336">
          <cell r="I336" t="str">
            <v>MSS4_YEAST</v>
          </cell>
          <cell r="J336">
            <v>0.04</v>
          </cell>
        </row>
        <row r="337">
          <cell r="I337" t="str">
            <v>MTR2_YEAST</v>
          </cell>
          <cell r="J337">
            <v>0.18</v>
          </cell>
        </row>
        <row r="338">
          <cell r="I338" t="str">
            <v>MTR4_YEAST</v>
          </cell>
          <cell r="J338">
            <v>0.06</v>
          </cell>
        </row>
        <row r="339">
          <cell r="I339" t="str">
            <v>MUK1_YEAST</v>
          </cell>
          <cell r="J339">
            <v>0.05</v>
          </cell>
        </row>
        <row r="340">
          <cell r="I340" t="str">
            <v>MYO3_YEAST</v>
          </cell>
          <cell r="J340">
            <v>0.13</v>
          </cell>
        </row>
        <row r="341">
          <cell r="I341" t="str">
            <v>MYO5_YEAS7</v>
          </cell>
          <cell r="J341">
            <v>0.08</v>
          </cell>
        </row>
        <row r="342">
          <cell r="I342" t="str">
            <v>NACA_YEAST</v>
          </cell>
          <cell r="J342">
            <v>0.2</v>
          </cell>
        </row>
        <row r="343">
          <cell r="I343" t="str">
            <v>NAH1_YEAST</v>
          </cell>
          <cell r="J343">
            <v>7.0000000000000007E-2</v>
          </cell>
        </row>
        <row r="344">
          <cell r="I344" t="str">
            <v>NAM7_YEAST</v>
          </cell>
          <cell r="J344">
            <v>0.03</v>
          </cell>
        </row>
        <row r="345">
          <cell r="I345" t="str">
            <v>NBA1_YEAST</v>
          </cell>
          <cell r="J345">
            <v>0.06</v>
          </cell>
        </row>
        <row r="346">
          <cell r="I346" t="str">
            <v>NCB5R_YEAST</v>
          </cell>
          <cell r="J346">
            <v>0.54</v>
          </cell>
        </row>
        <row r="347">
          <cell r="I347" t="str">
            <v>NCE1_YEAST</v>
          </cell>
          <cell r="J347">
            <v>0.64</v>
          </cell>
        </row>
        <row r="348">
          <cell r="I348" t="str">
            <v>NCE2_YEAST</v>
          </cell>
          <cell r="J348">
            <v>1.43</v>
          </cell>
        </row>
        <row r="349">
          <cell r="I349" t="str">
            <v>NDK_YEAST</v>
          </cell>
          <cell r="J349">
            <v>1.66</v>
          </cell>
        </row>
        <row r="350">
          <cell r="I350" t="str">
            <v>NET1_YEAST</v>
          </cell>
          <cell r="J350">
            <v>0.18</v>
          </cell>
        </row>
        <row r="351">
          <cell r="I351" t="str">
            <v>NEW1_YEAST</v>
          </cell>
          <cell r="J351">
            <v>0.4</v>
          </cell>
        </row>
        <row r="352">
          <cell r="I352" t="str">
            <v>NHP2_YEAST</v>
          </cell>
          <cell r="J352">
            <v>0.8</v>
          </cell>
        </row>
        <row r="353">
          <cell r="I353" t="str">
            <v>NIC96_YEAST</v>
          </cell>
          <cell r="J353">
            <v>0.2</v>
          </cell>
        </row>
        <row r="354">
          <cell r="I354" t="str">
            <v>NIP29_YEAST</v>
          </cell>
          <cell r="J354">
            <v>0.12</v>
          </cell>
        </row>
        <row r="355">
          <cell r="I355" t="str">
            <v>NNF2_YEAST</v>
          </cell>
          <cell r="J355">
            <v>0.03</v>
          </cell>
        </row>
        <row r="356">
          <cell r="I356" t="str">
            <v>NOC2_YEAST</v>
          </cell>
          <cell r="J356">
            <v>0.04</v>
          </cell>
        </row>
        <row r="357">
          <cell r="I357" t="str">
            <v>NOG1_YEAST</v>
          </cell>
          <cell r="J357">
            <v>0.21</v>
          </cell>
        </row>
        <row r="358">
          <cell r="I358" t="str">
            <v>NOG2_YEAST</v>
          </cell>
          <cell r="J358">
            <v>0.65</v>
          </cell>
        </row>
        <row r="359">
          <cell r="I359" t="str">
            <v>NOL10_YEAST</v>
          </cell>
          <cell r="J359">
            <v>0.04</v>
          </cell>
        </row>
        <row r="360">
          <cell r="I360" t="str">
            <v>NOP10_YEAST</v>
          </cell>
          <cell r="J360">
            <v>1.58</v>
          </cell>
        </row>
        <row r="361">
          <cell r="I361" t="str">
            <v>NOP12_YEAST</v>
          </cell>
          <cell r="J361">
            <v>0.14000000000000001</v>
          </cell>
        </row>
        <row r="362">
          <cell r="I362" t="str">
            <v>NOP14_YEAST</v>
          </cell>
          <cell r="J362">
            <v>0.04</v>
          </cell>
        </row>
        <row r="363">
          <cell r="I363" t="str">
            <v>NOP15_YEAST</v>
          </cell>
          <cell r="J363">
            <v>0.31</v>
          </cell>
        </row>
        <row r="364">
          <cell r="I364" t="str">
            <v>NOP2_YEAST</v>
          </cell>
          <cell r="J364">
            <v>0.1</v>
          </cell>
        </row>
        <row r="365">
          <cell r="I365" t="str">
            <v>NOP3_YEAST</v>
          </cell>
          <cell r="J365">
            <v>0.16</v>
          </cell>
        </row>
        <row r="366">
          <cell r="I366" t="str">
            <v>NOP4_YEAST</v>
          </cell>
          <cell r="J366">
            <v>0.14000000000000001</v>
          </cell>
        </row>
        <row r="367">
          <cell r="I367" t="str">
            <v>NOP56_YEAST</v>
          </cell>
          <cell r="J367">
            <v>1.82</v>
          </cell>
        </row>
        <row r="368">
          <cell r="I368" t="str">
            <v>NOP58_YEAS7</v>
          </cell>
          <cell r="J368">
            <v>2.17</v>
          </cell>
        </row>
        <row r="369">
          <cell r="I369" t="str">
            <v>NPC2_YEAST</v>
          </cell>
          <cell r="J369">
            <v>2.4500000000000002</v>
          </cell>
        </row>
        <row r="370">
          <cell r="I370" t="str">
            <v>NPR1_YEAST</v>
          </cell>
          <cell r="J370">
            <v>0.08</v>
          </cell>
        </row>
        <row r="371">
          <cell r="I371" t="str">
            <v>NSP1_YEAST</v>
          </cell>
          <cell r="J371">
            <v>0.04</v>
          </cell>
        </row>
        <row r="372">
          <cell r="I372" t="str">
            <v>NU100_YEAST</v>
          </cell>
          <cell r="J372">
            <v>7.0000000000000007E-2</v>
          </cell>
        </row>
        <row r="373">
          <cell r="I373" t="str">
            <v>NU116_YEAST</v>
          </cell>
          <cell r="J373">
            <v>0.09</v>
          </cell>
        </row>
        <row r="374">
          <cell r="I374" t="str">
            <v>NU145_YEAST</v>
          </cell>
          <cell r="J374">
            <v>0.02</v>
          </cell>
        </row>
        <row r="375">
          <cell r="I375" t="str">
            <v>NU157_YEAST</v>
          </cell>
          <cell r="J375">
            <v>0.02</v>
          </cell>
        </row>
        <row r="376">
          <cell r="I376" t="str">
            <v>NU159_YEAST</v>
          </cell>
          <cell r="J376">
            <v>7.0000000000000007E-2</v>
          </cell>
        </row>
        <row r="377">
          <cell r="I377" t="str">
            <v>NU188_YEAST</v>
          </cell>
          <cell r="J377">
            <v>0.02</v>
          </cell>
        </row>
        <row r="378">
          <cell r="I378" t="str">
            <v>NU192_YEAST</v>
          </cell>
          <cell r="J378">
            <v>0.02</v>
          </cell>
        </row>
        <row r="379">
          <cell r="I379" t="str">
            <v>NUC1_YEAST</v>
          </cell>
          <cell r="J379">
            <v>0.1</v>
          </cell>
        </row>
        <row r="380">
          <cell r="I380" t="str">
            <v>NUD1_YEAST</v>
          </cell>
          <cell r="J380">
            <v>0.04</v>
          </cell>
        </row>
        <row r="381">
          <cell r="I381" t="str">
            <v>NUF1_YEAST</v>
          </cell>
          <cell r="J381">
            <v>0.17</v>
          </cell>
        </row>
        <row r="382">
          <cell r="I382" t="str">
            <v>NUG1_YEAST</v>
          </cell>
          <cell r="J382">
            <v>0.27</v>
          </cell>
        </row>
        <row r="383">
          <cell r="I383" t="str">
            <v>NUM1_YEAST</v>
          </cell>
          <cell r="J383">
            <v>0.05</v>
          </cell>
        </row>
        <row r="384">
          <cell r="I384" t="str">
            <v>NUP57_YEAST</v>
          </cell>
          <cell r="J384">
            <v>0.06</v>
          </cell>
        </row>
        <row r="385">
          <cell r="I385" t="str">
            <v>NUP59_YEAST</v>
          </cell>
          <cell r="J385">
            <v>0.06</v>
          </cell>
        </row>
        <row r="386">
          <cell r="I386" t="str">
            <v>NUP82_YEAST</v>
          </cell>
          <cell r="J386">
            <v>0.14000000000000001</v>
          </cell>
        </row>
        <row r="387">
          <cell r="I387" t="str">
            <v>ODC2_YEAST</v>
          </cell>
          <cell r="J387">
            <v>0.22</v>
          </cell>
        </row>
        <row r="388">
          <cell r="I388" t="str">
            <v>ODP2_YEAST</v>
          </cell>
          <cell r="J388">
            <v>0.49</v>
          </cell>
        </row>
        <row r="389">
          <cell r="I389" t="str">
            <v>ODPA_YEAST</v>
          </cell>
          <cell r="J389">
            <v>2.06</v>
          </cell>
        </row>
        <row r="390">
          <cell r="I390" t="str">
            <v>ODPB_YEAST</v>
          </cell>
          <cell r="J390">
            <v>1.17</v>
          </cell>
        </row>
        <row r="391">
          <cell r="I391" t="str">
            <v>ODPX_YEAST</v>
          </cell>
          <cell r="J391">
            <v>0.16</v>
          </cell>
        </row>
        <row r="392">
          <cell r="I392" t="str">
            <v>OLA1_YEAST</v>
          </cell>
          <cell r="J392">
            <v>0.6</v>
          </cell>
        </row>
        <row r="393">
          <cell r="I393" t="str">
            <v>OM45_YEAST</v>
          </cell>
          <cell r="J393">
            <v>0.08</v>
          </cell>
        </row>
        <row r="394">
          <cell r="I394" t="str">
            <v>OSH2_YEAST</v>
          </cell>
          <cell r="J394">
            <v>0.15</v>
          </cell>
        </row>
        <row r="395">
          <cell r="I395" t="str">
            <v>OSH3_YEAST</v>
          </cell>
          <cell r="J395">
            <v>0.06</v>
          </cell>
        </row>
        <row r="396">
          <cell r="I396" t="str">
            <v>OSH6_YEAST</v>
          </cell>
          <cell r="J396">
            <v>7.0000000000000007E-2</v>
          </cell>
        </row>
        <row r="397">
          <cell r="I397" t="str">
            <v>OST2_YEAST</v>
          </cell>
          <cell r="J397">
            <v>0.26</v>
          </cell>
        </row>
        <row r="398">
          <cell r="I398" t="str">
            <v>PABP_YEAST</v>
          </cell>
          <cell r="J398">
            <v>1.79</v>
          </cell>
        </row>
        <row r="399">
          <cell r="I399" t="str">
            <v>PAL1_YEAST</v>
          </cell>
          <cell r="J399">
            <v>0.06</v>
          </cell>
        </row>
        <row r="400">
          <cell r="I400" t="str">
            <v>PAM1_YEAST</v>
          </cell>
          <cell r="J400">
            <v>0.04</v>
          </cell>
        </row>
        <row r="401">
          <cell r="I401" t="str">
            <v>PAN1_YEAST</v>
          </cell>
          <cell r="J401">
            <v>0.16</v>
          </cell>
        </row>
        <row r="402">
          <cell r="I402" t="str">
            <v>PAP2_YEAST</v>
          </cell>
          <cell r="J402">
            <v>0.17</v>
          </cell>
        </row>
        <row r="403">
          <cell r="I403" t="str">
            <v>PAR32_YEAST</v>
          </cell>
          <cell r="J403">
            <v>0.11</v>
          </cell>
        </row>
        <row r="404">
          <cell r="I404" t="str">
            <v>PBP1_YEAST</v>
          </cell>
          <cell r="J404">
            <v>0.14000000000000001</v>
          </cell>
        </row>
        <row r="405">
          <cell r="I405" t="str">
            <v>PBP4_YEAST</v>
          </cell>
          <cell r="J405">
            <v>0.97</v>
          </cell>
        </row>
        <row r="406">
          <cell r="I406" t="str">
            <v>PDC1_YEAST</v>
          </cell>
          <cell r="J406">
            <v>0.33</v>
          </cell>
        </row>
        <row r="407">
          <cell r="I407" t="str">
            <v>PDR12_YEAST</v>
          </cell>
          <cell r="J407">
            <v>0.54</v>
          </cell>
        </row>
        <row r="408">
          <cell r="I408" t="str">
            <v>PDR15_YEAST</v>
          </cell>
          <cell r="J408">
            <v>0.36</v>
          </cell>
        </row>
        <row r="409">
          <cell r="I409" t="str">
            <v>PDR5_YEAST</v>
          </cell>
          <cell r="J409">
            <v>3.56</v>
          </cell>
        </row>
        <row r="410">
          <cell r="I410" t="str">
            <v>PEP11_YEAST</v>
          </cell>
          <cell r="J410">
            <v>0.12</v>
          </cell>
        </row>
        <row r="411">
          <cell r="I411" t="str">
            <v>PEP5_YEAST</v>
          </cell>
          <cell r="J411">
            <v>0.06</v>
          </cell>
        </row>
        <row r="412">
          <cell r="I412" t="str">
            <v>PESC_YEAST</v>
          </cell>
          <cell r="J412">
            <v>0.05</v>
          </cell>
        </row>
        <row r="413">
          <cell r="I413" t="str">
            <v>PET54_YEAST</v>
          </cell>
          <cell r="J413">
            <v>0.1</v>
          </cell>
        </row>
        <row r="414">
          <cell r="I414" t="str">
            <v>PGK_YEAST</v>
          </cell>
          <cell r="J414">
            <v>15.04</v>
          </cell>
        </row>
        <row r="415">
          <cell r="I415" t="str">
            <v>PHB1_YEAST</v>
          </cell>
          <cell r="J415">
            <v>0.55000000000000004</v>
          </cell>
        </row>
        <row r="416">
          <cell r="I416" t="str">
            <v>PHB2_YEAST</v>
          </cell>
          <cell r="J416">
            <v>0.35</v>
          </cell>
        </row>
        <row r="417">
          <cell r="I417" t="str">
            <v>PHO85_YEAST</v>
          </cell>
          <cell r="J417">
            <v>0.1</v>
          </cell>
        </row>
        <row r="418">
          <cell r="I418" t="str">
            <v>PHO86_YEAST</v>
          </cell>
          <cell r="J418">
            <v>0.1</v>
          </cell>
        </row>
        <row r="419">
          <cell r="I419" t="str">
            <v>PHO88_YEAST</v>
          </cell>
          <cell r="J419">
            <v>0.17</v>
          </cell>
        </row>
        <row r="420">
          <cell r="I420" t="str">
            <v>PIL1_YEAST</v>
          </cell>
          <cell r="J420">
            <v>1.24</v>
          </cell>
        </row>
        <row r="421">
          <cell r="I421" t="str">
            <v>PLB1_YEAST</v>
          </cell>
          <cell r="J421">
            <v>0.05</v>
          </cell>
        </row>
        <row r="422">
          <cell r="I422" t="str">
            <v>PLSC_YEAST</v>
          </cell>
          <cell r="J422">
            <v>0.11</v>
          </cell>
        </row>
        <row r="423">
          <cell r="I423" t="str">
            <v>PMA1_YEAST</v>
          </cell>
          <cell r="J423">
            <v>16.559999999999999</v>
          </cell>
        </row>
        <row r="424">
          <cell r="I424" t="str">
            <v>PMG1_YEAST</v>
          </cell>
          <cell r="J424">
            <v>2.04</v>
          </cell>
        </row>
        <row r="425">
          <cell r="I425" t="str">
            <v>PMM_YEAST</v>
          </cell>
          <cell r="J425">
            <v>0.27</v>
          </cell>
        </row>
        <row r="426">
          <cell r="I426" t="str">
            <v>PNC1_YEAST</v>
          </cell>
          <cell r="J426">
            <v>0.15</v>
          </cell>
        </row>
        <row r="427">
          <cell r="I427" t="str">
            <v>PNO1_YEAST</v>
          </cell>
          <cell r="J427">
            <v>0.12</v>
          </cell>
        </row>
        <row r="428">
          <cell r="I428" t="str">
            <v>PO152_YEAST</v>
          </cell>
          <cell r="J428">
            <v>0.15</v>
          </cell>
        </row>
        <row r="429">
          <cell r="I429" t="str">
            <v>POM34_YEAST</v>
          </cell>
          <cell r="J429">
            <v>0.35</v>
          </cell>
        </row>
        <row r="430">
          <cell r="I430" t="str">
            <v>PP12_YEAST</v>
          </cell>
          <cell r="J430">
            <v>0.33</v>
          </cell>
        </row>
        <row r="431">
          <cell r="I431" t="str">
            <v>PPID_YEAST</v>
          </cell>
          <cell r="J431">
            <v>0.28000000000000003</v>
          </cell>
        </row>
        <row r="432">
          <cell r="I432" t="str">
            <v>PRI1_YEAST</v>
          </cell>
          <cell r="J432">
            <v>0.08</v>
          </cell>
        </row>
        <row r="433">
          <cell r="I433" t="str">
            <v>PRK1_YEAST</v>
          </cell>
          <cell r="J433">
            <v>0.04</v>
          </cell>
        </row>
        <row r="434">
          <cell r="I434" t="str">
            <v>PROB_YEAST</v>
          </cell>
          <cell r="J434">
            <v>0.16</v>
          </cell>
        </row>
        <row r="435">
          <cell r="I435" t="str">
            <v>PRP19_YEAST</v>
          </cell>
          <cell r="J435">
            <v>0.06</v>
          </cell>
        </row>
        <row r="436">
          <cell r="I436" t="str">
            <v>PRP2_YEAST</v>
          </cell>
          <cell r="J436">
            <v>7.0000000000000007E-2</v>
          </cell>
        </row>
        <row r="437">
          <cell r="I437" t="str">
            <v>PRP43_YEAST</v>
          </cell>
          <cell r="J437">
            <v>0.32</v>
          </cell>
        </row>
        <row r="438">
          <cell r="I438" t="str">
            <v>PRX1_YEAST</v>
          </cell>
          <cell r="J438">
            <v>0.12</v>
          </cell>
        </row>
        <row r="439">
          <cell r="I439" t="str">
            <v>PSA1_YEAST</v>
          </cell>
          <cell r="J439">
            <v>0.14000000000000001</v>
          </cell>
        </row>
        <row r="440">
          <cell r="I440" t="str">
            <v>PSA7_YEAST</v>
          </cell>
          <cell r="J440">
            <v>0.13</v>
          </cell>
        </row>
        <row r="441">
          <cell r="I441" t="str">
            <v>PSP2_YEAST</v>
          </cell>
          <cell r="J441">
            <v>0.05</v>
          </cell>
        </row>
        <row r="442">
          <cell r="I442" t="str">
            <v>PST2_YEAST</v>
          </cell>
          <cell r="J442">
            <v>0.62</v>
          </cell>
        </row>
        <row r="443">
          <cell r="I443" t="str">
            <v>PT127_YEAST</v>
          </cell>
          <cell r="J443">
            <v>0.04</v>
          </cell>
        </row>
        <row r="444">
          <cell r="I444" t="str">
            <v>PTE1_YEAST</v>
          </cell>
          <cell r="J444">
            <v>0.09</v>
          </cell>
        </row>
        <row r="445">
          <cell r="I445" t="str">
            <v>PTR2_YEAST</v>
          </cell>
          <cell r="J445">
            <v>0.05</v>
          </cell>
        </row>
        <row r="446">
          <cell r="I446" t="str">
            <v>PUF6_YEAST</v>
          </cell>
          <cell r="J446">
            <v>0.05</v>
          </cell>
        </row>
        <row r="447">
          <cell r="I447" t="str">
            <v>PUR91_YEAST</v>
          </cell>
          <cell r="J447">
            <v>0.05</v>
          </cell>
        </row>
        <row r="448">
          <cell r="I448" t="str">
            <v>PWP1_YEAST</v>
          </cell>
          <cell r="J448">
            <v>0.06</v>
          </cell>
        </row>
        <row r="449">
          <cell r="I449" t="str">
            <v>PWP2_YEAST</v>
          </cell>
          <cell r="J449">
            <v>7.0000000000000007E-2</v>
          </cell>
        </row>
        <row r="450">
          <cell r="I450" t="str">
            <v>PXR1_YEAS7</v>
          </cell>
          <cell r="J450">
            <v>0.39</v>
          </cell>
        </row>
        <row r="451">
          <cell r="I451" t="str">
            <v>PYR1_YEAST</v>
          </cell>
          <cell r="J451">
            <v>0.47</v>
          </cell>
        </row>
        <row r="452">
          <cell r="I452" t="str">
            <v>QDR2_YEAST</v>
          </cell>
          <cell r="J452">
            <v>0.12</v>
          </cell>
        </row>
        <row r="453">
          <cell r="I453" t="str">
            <v>RAD52_YEAST</v>
          </cell>
          <cell r="J453">
            <v>7.0000000000000007E-2</v>
          </cell>
        </row>
        <row r="454">
          <cell r="I454" t="str">
            <v>RAS2_YEAST</v>
          </cell>
          <cell r="J454">
            <v>0.1</v>
          </cell>
        </row>
        <row r="455">
          <cell r="I455" t="str">
            <v>RAX1_YEAST</v>
          </cell>
          <cell r="J455">
            <v>0.15</v>
          </cell>
        </row>
        <row r="456">
          <cell r="I456" t="str">
            <v>RBG1_YEAST</v>
          </cell>
          <cell r="J456">
            <v>0.4</v>
          </cell>
        </row>
        <row r="457">
          <cell r="I457" t="str">
            <v>RCA1_YEAST</v>
          </cell>
          <cell r="J457">
            <v>0.04</v>
          </cell>
        </row>
        <row r="458">
          <cell r="I458" t="str">
            <v>RCL1_YEAST</v>
          </cell>
          <cell r="J458">
            <v>0.19</v>
          </cell>
        </row>
        <row r="459">
          <cell r="I459" t="str">
            <v>RCY1_YEAST</v>
          </cell>
          <cell r="J459">
            <v>0.04</v>
          </cell>
        </row>
        <row r="460">
          <cell r="I460" t="str">
            <v>REXO4_YEAST</v>
          </cell>
          <cell r="J460">
            <v>0.11</v>
          </cell>
        </row>
        <row r="461">
          <cell r="I461" t="str">
            <v>RFC1_YEAST</v>
          </cell>
          <cell r="J461">
            <v>0.08</v>
          </cell>
        </row>
        <row r="462">
          <cell r="I462" t="str">
            <v>RFC2_YEAST</v>
          </cell>
          <cell r="J462">
            <v>1</v>
          </cell>
        </row>
        <row r="463">
          <cell r="I463" t="str">
            <v>RFC3_YEAST</v>
          </cell>
          <cell r="J463">
            <v>0.09</v>
          </cell>
        </row>
        <row r="464">
          <cell r="I464" t="str">
            <v>RHO1_YEAST</v>
          </cell>
          <cell r="J464">
            <v>2.2400000000000002</v>
          </cell>
        </row>
        <row r="465">
          <cell r="I465" t="str">
            <v>RHO5_YEAST</v>
          </cell>
          <cell r="J465">
            <v>0.32</v>
          </cell>
        </row>
        <row r="466">
          <cell r="I466" t="str">
            <v>RIM1_YEAST</v>
          </cell>
          <cell r="J466">
            <v>0.54</v>
          </cell>
        </row>
        <row r="467">
          <cell r="I467" t="str">
            <v>RIM2_YEAST</v>
          </cell>
          <cell r="J467">
            <v>0.18</v>
          </cell>
        </row>
        <row r="468">
          <cell r="I468" t="str">
            <v>RL1_YEAST</v>
          </cell>
          <cell r="J468">
            <v>0.75</v>
          </cell>
        </row>
        <row r="469">
          <cell r="I469" t="str">
            <v>RL10_YEAST</v>
          </cell>
          <cell r="J469">
            <v>5.58</v>
          </cell>
        </row>
        <row r="470">
          <cell r="I470" t="str">
            <v>RL11B_YEAST</v>
          </cell>
          <cell r="J470">
            <v>3.66</v>
          </cell>
        </row>
        <row r="471">
          <cell r="I471" t="str">
            <v>RL12_YEAST</v>
          </cell>
          <cell r="J471">
            <v>2.12</v>
          </cell>
        </row>
        <row r="472">
          <cell r="I472" t="str">
            <v>RL13B_YEAST</v>
          </cell>
          <cell r="J472">
            <v>0.83</v>
          </cell>
        </row>
        <row r="473">
          <cell r="I473" t="str">
            <v>RL14B_YEAST</v>
          </cell>
          <cell r="J473">
            <v>3.71</v>
          </cell>
        </row>
        <row r="474">
          <cell r="I474" t="str">
            <v>RL15A_YEAST</v>
          </cell>
          <cell r="J474">
            <v>3.03</v>
          </cell>
        </row>
        <row r="475">
          <cell r="I475" t="str">
            <v>RL16A_YEAST</v>
          </cell>
          <cell r="J475">
            <v>1.91</v>
          </cell>
        </row>
        <row r="476">
          <cell r="I476" t="str">
            <v>RL16B_YEAST</v>
          </cell>
          <cell r="J476">
            <v>1.91</v>
          </cell>
        </row>
        <row r="477">
          <cell r="I477" t="str">
            <v>RL17A_YEAST</v>
          </cell>
          <cell r="J477">
            <v>10.85</v>
          </cell>
        </row>
        <row r="478">
          <cell r="I478" t="str">
            <v>RL17B_YEAST</v>
          </cell>
          <cell r="J478">
            <v>10.85</v>
          </cell>
        </row>
        <row r="479">
          <cell r="I479" t="str">
            <v>RL18_YEAST</v>
          </cell>
          <cell r="J479">
            <v>2.17</v>
          </cell>
        </row>
        <row r="480">
          <cell r="I480" t="str">
            <v>RL19_YEAST</v>
          </cell>
          <cell r="J480">
            <v>5.55</v>
          </cell>
        </row>
        <row r="481">
          <cell r="I481" t="str">
            <v>RL2_YEAST</v>
          </cell>
          <cell r="J481">
            <v>1.71</v>
          </cell>
        </row>
        <row r="482">
          <cell r="I482" t="str">
            <v>RL20_YEAST</v>
          </cell>
          <cell r="J482">
            <v>11</v>
          </cell>
        </row>
        <row r="483">
          <cell r="I483" t="str">
            <v>RL21A_YEAST</v>
          </cell>
          <cell r="J483">
            <v>4.29</v>
          </cell>
        </row>
        <row r="484">
          <cell r="I484" t="str">
            <v>RL21B_YEAST</v>
          </cell>
          <cell r="J484">
            <v>2.63</v>
          </cell>
        </row>
        <row r="485">
          <cell r="I485" t="str">
            <v>RL22A_YEAST</v>
          </cell>
          <cell r="J485">
            <v>0.63</v>
          </cell>
        </row>
        <row r="486">
          <cell r="I486" t="str">
            <v>RL23_YEAST</v>
          </cell>
          <cell r="J486">
            <v>160.58000000000001</v>
          </cell>
        </row>
        <row r="487">
          <cell r="I487" t="str">
            <v>RL24A_YEAST</v>
          </cell>
          <cell r="J487">
            <v>8.86</v>
          </cell>
        </row>
        <row r="488">
          <cell r="I488" t="str">
            <v>RL24B_YEAST</v>
          </cell>
          <cell r="J488">
            <v>5.81</v>
          </cell>
        </row>
        <row r="489">
          <cell r="I489" t="str">
            <v>RL25_YEAST</v>
          </cell>
          <cell r="J489">
            <v>3.43</v>
          </cell>
        </row>
        <row r="490">
          <cell r="I490" t="str">
            <v>RL26A_YEAST</v>
          </cell>
          <cell r="J490">
            <v>9.44</v>
          </cell>
        </row>
        <row r="491">
          <cell r="I491" t="str">
            <v>RL27A_YEAST</v>
          </cell>
          <cell r="J491">
            <v>5.95</v>
          </cell>
        </row>
        <row r="492">
          <cell r="I492" t="str">
            <v>RL28_YEAST</v>
          </cell>
          <cell r="J492">
            <v>3.97</v>
          </cell>
        </row>
        <row r="493">
          <cell r="I493" t="str">
            <v>RL3_YEAST</v>
          </cell>
          <cell r="J493">
            <v>2.5299999999999998</v>
          </cell>
        </row>
        <row r="494">
          <cell r="I494" t="str">
            <v>RL30_YEAST</v>
          </cell>
          <cell r="J494">
            <v>0.78</v>
          </cell>
        </row>
        <row r="495">
          <cell r="I495" t="str">
            <v>RL31A_YEAST</v>
          </cell>
          <cell r="J495">
            <v>1.1499999999999999</v>
          </cell>
        </row>
        <row r="496">
          <cell r="I496" t="str">
            <v>RL32_YEAST</v>
          </cell>
          <cell r="J496">
            <v>2.1</v>
          </cell>
        </row>
        <row r="497">
          <cell r="I497" t="str">
            <v>RL33A_YEAST</v>
          </cell>
          <cell r="J497">
            <v>5.77</v>
          </cell>
        </row>
        <row r="498">
          <cell r="I498" t="str">
            <v>RL34A_YEAST</v>
          </cell>
          <cell r="J498">
            <v>3.31</v>
          </cell>
        </row>
        <row r="499">
          <cell r="I499" t="str">
            <v>RL35_YEAST</v>
          </cell>
          <cell r="J499">
            <v>7.66</v>
          </cell>
        </row>
        <row r="500">
          <cell r="I500" t="str">
            <v>RL36A_YEAST</v>
          </cell>
          <cell r="J500">
            <v>6.95</v>
          </cell>
        </row>
        <row r="501">
          <cell r="I501" t="str">
            <v>RL38_YEAST</v>
          </cell>
          <cell r="J501">
            <v>82.56</v>
          </cell>
        </row>
        <row r="502">
          <cell r="I502" t="str">
            <v>RL39_YEAST</v>
          </cell>
          <cell r="J502">
            <v>1.7</v>
          </cell>
        </row>
        <row r="503">
          <cell r="I503" t="str">
            <v>RL43_YEAST</v>
          </cell>
          <cell r="J503">
            <v>4.04</v>
          </cell>
        </row>
        <row r="504">
          <cell r="I504" t="str">
            <v>RL44_YEAST</v>
          </cell>
          <cell r="J504">
            <v>0.72</v>
          </cell>
        </row>
        <row r="505">
          <cell r="I505" t="str">
            <v>RL4B_YEAST</v>
          </cell>
          <cell r="J505">
            <v>2.4300000000000002</v>
          </cell>
        </row>
        <row r="506">
          <cell r="I506" t="str">
            <v>RL5_YEAST</v>
          </cell>
          <cell r="J506">
            <v>0.11</v>
          </cell>
        </row>
        <row r="507">
          <cell r="I507" t="str">
            <v>RL6B_YEAST</v>
          </cell>
          <cell r="J507">
            <v>2.87</v>
          </cell>
        </row>
        <row r="508">
          <cell r="I508" t="str">
            <v>RL7A_YEAST</v>
          </cell>
          <cell r="J508">
            <v>2.04</v>
          </cell>
        </row>
        <row r="509">
          <cell r="I509" t="str">
            <v>RL8A_YEAST</v>
          </cell>
          <cell r="J509">
            <v>3.86</v>
          </cell>
        </row>
        <row r="510">
          <cell r="I510" t="str">
            <v>RL8B_YEAST</v>
          </cell>
          <cell r="J510">
            <v>4.49</v>
          </cell>
        </row>
        <row r="511">
          <cell r="I511" t="str">
            <v>RL9A_YEAST</v>
          </cell>
          <cell r="J511">
            <v>1.2</v>
          </cell>
        </row>
        <row r="512">
          <cell r="I512" t="str">
            <v>RL9B_YEAST</v>
          </cell>
          <cell r="J512">
            <v>1.19</v>
          </cell>
        </row>
        <row r="513">
          <cell r="I513" t="str">
            <v>RLA0_YEAST</v>
          </cell>
          <cell r="J513">
            <v>0.84</v>
          </cell>
        </row>
        <row r="514">
          <cell r="I514" t="str">
            <v>RLA2_YEAST</v>
          </cell>
          <cell r="J514">
            <v>0.36</v>
          </cell>
        </row>
        <row r="515">
          <cell r="I515" t="str">
            <v>RLA3_YEAST</v>
          </cell>
          <cell r="J515">
            <v>0.36</v>
          </cell>
        </row>
        <row r="516">
          <cell r="I516" t="str">
            <v>RLI1_YEAST</v>
          </cell>
          <cell r="J516">
            <v>0.84</v>
          </cell>
        </row>
        <row r="517">
          <cell r="I517" t="str">
            <v>RLP24_YEAST</v>
          </cell>
          <cell r="J517">
            <v>0.15</v>
          </cell>
        </row>
        <row r="518">
          <cell r="I518" t="str">
            <v>RM08_YEAST</v>
          </cell>
          <cell r="J518">
            <v>0.13</v>
          </cell>
        </row>
        <row r="519">
          <cell r="I519" t="str">
            <v>RM13_YEAST</v>
          </cell>
          <cell r="J519">
            <v>0.12</v>
          </cell>
        </row>
        <row r="520">
          <cell r="I520" t="str">
            <v>RM28_YEAST</v>
          </cell>
          <cell r="J520">
            <v>0.21</v>
          </cell>
        </row>
        <row r="521">
          <cell r="I521" t="str">
            <v>RM33_YEAST</v>
          </cell>
          <cell r="J521">
            <v>0.41</v>
          </cell>
        </row>
        <row r="522">
          <cell r="I522" t="str">
            <v>RM38_YEAST</v>
          </cell>
          <cell r="J522">
            <v>0.25</v>
          </cell>
        </row>
        <row r="523">
          <cell r="I523" t="str">
            <v>RM44_YEAST</v>
          </cell>
          <cell r="J523">
            <v>0.33</v>
          </cell>
        </row>
        <row r="524">
          <cell r="I524" t="str">
            <v>RNQ1_YEAST</v>
          </cell>
          <cell r="J524">
            <v>0.18</v>
          </cell>
        </row>
        <row r="525">
          <cell r="I525" t="str">
            <v>RPA1_YEAST</v>
          </cell>
          <cell r="J525">
            <v>0.16</v>
          </cell>
        </row>
        <row r="526">
          <cell r="I526" t="str">
            <v>RPA2_YEAST</v>
          </cell>
          <cell r="J526">
            <v>0.03</v>
          </cell>
        </row>
        <row r="527">
          <cell r="I527" t="str">
            <v>RPA49_YEAST</v>
          </cell>
          <cell r="J527">
            <v>0.08</v>
          </cell>
        </row>
        <row r="528">
          <cell r="I528" t="str">
            <v>RPAB4_YEAST</v>
          </cell>
          <cell r="J528">
            <v>0.52</v>
          </cell>
        </row>
        <row r="529">
          <cell r="I529" t="str">
            <v>RPAB5_YEAST</v>
          </cell>
          <cell r="J529">
            <v>0.47</v>
          </cell>
        </row>
        <row r="530">
          <cell r="I530" t="str">
            <v>RPAC1_YEAST</v>
          </cell>
          <cell r="J530">
            <v>0.57999999999999996</v>
          </cell>
        </row>
        <row r="531">
          <cell r="I531" t="str">
            <v>RPAC2_YEAST</v>
          </cell>
          <cell r="J531">
            <v>0.52</v>
          </cell>
        </row>
        <row r="532">
          <cell r="I532" t="str">
            <v>RPB1_YEAST</v>
          </cell>
          <cell r="J532">
            <v>0.02</v>
          </cell>
        </row>
        <row r="533">
          <cell r="I533" t="str">
            <v>RPB2_YEAST</v>
          </cell>
          <cell r="J533">
            <v>0.03</v>
          </cell>
        </row>
        <row r="534">
          <cell r="I534" t="str">
            <v>RPF1_YEAST</v>
          </cell>
          <cell r="J534">
            <v>0.1</v>
          </cell>
        </row>
        <row r="535">
          <cell r="I535" t="str">
            <v>RPN1_YEAST</v>
          </cell>
          <cell r="J535">
            <v>0.03</v>
          </cell>
        </row>
        <row r="536">
          <cell r="I536" t="str">
            <v>RPN2_YEAST</v>
          </cell>
          <cell r="J536">
            <v>0.03</v>
          </cell>
        </row>
        <row r="537">
          <cell r="I537" t="str">
            <v>RRB1_YEAST</v>
          </cell>
          <cell r="J537">
            <v>0.06</v>
          </cell>
        </row>
        <row r="538">
          <cell r="I538" t="str">
            <v>RRP12_YEAST</v>
          </cell>
          <cell r="J538">
            <v>0.03</v>
          </cell>
        </row>
        <row r="539">
          <cell r="I539" t="str">
            <v>RRP3_YEAST</v>
          </cell>
          <cell r="J539">
            <v>0.54</v>
          </cell>
        </row>
        <row r="540">
          <cell r="I540" t="str">
            <v>RRP44_YEAST</v>
          </cell>
          <cell r="J540">
            <v>0.03</v>
          </cell>
        </row>
        <row r="541">
          <cell r="I541" t="str">
            <v>RRP5_YEAST</v>
          </cell>
          <cell r="J541">
            <v>0.66</v>
          </cell>
        </row>
        <row r="542">
          <cell r="I542" t="str">
            <v>RRP7_YEAST</v>
          </cell>
          <cell r="J542">
            <v>0.1</v>
          </cell>
        </row>
        <row r="543">
          <cell r="I543" t="str">
            <v>RRP9_YEAST</v>
          </cell>
          <cell r="J543">
            <v>0.05</v>
          </cell>
        </row>
        <row r="544">
          <cell r="I544" t="str">
            <v>RS10A_YEAST</v>
          </cell>
          <cell r="J544">
            <v>5.16</v>
          </cell>
        </row>
        <row r="545">
          <cell r="I545" t="str">
            <v>RS11_YEAST</v>
          </cell>
          <cell r="J545">
            <v>16.16</v>
          </cell>
        </row>
        <row r="546">
          <cell r="I546" t="str">
            <v>RS12_YEAST</v>
          </cell>
          <cell r="J546">
            <v>2.67</v>
          </cell>
        </row>
        <row r="547">
          <cell r="I547" t="str">
            <v>RS13_YEAST</v>
          </cell>
          <cell r="J547">
            <v>7.81</v>
          </cell>
        </row>
        <row r="548">
          <cell r="I548" t="str">
            <v>RS14B_YEAST</v>
          </cell>
          <cell r="J548">
            <v>47.07</v>
          </cell>
        </row>
        <row r="549">
          <cell r="I549" t="str">
            <v>RS15_YEAST</v>
          </cell>
          <cell r="J549">
            <v>1.85</v>
          </cell>
        </row>
        <row r="550">
          <cell r="I550" t="str">
            <v>RS16_YEAST</v>
          </cell>
          <cell r="J550">
            <v>7.25</v>
          </cell>
        </row>
        <row r="551">
          <cell r="I551" t="str">
            <v>RS17A_YEAST</v>
          </cell>
          <cell r="J551">
            <v>28.95</v>
          </cell>
        </row>
        <row r="552">
          <cell r="I552" t="str">
            <v>RS18_YEAST</v>
          </cell>
          <cell r="J552">
            <v>14.95</v>
          </cell>
        </row>
        <row r="553">
          <cell r="I553" t="str">
            <v>RS19A_YEAST</v>
          </cell>
          <cell r="J553">
            <v>3.38</v>
          </cell>
        </row>
        <row r="554">
          <cell r="I554" t="str">
            <v>RS2_YEAST</v>
          </cell>
          <cell r="J554">
            <v>6.33</v>
          </cell>
        </row>
        <row r="555">
          <cell r="I555" t="str">
            <v>RS20_YEAST</v>
          </cell>
          <cell r="J555">
            <v>13</v>
          </cell>
        </row>
        <row r="556">
          <cell r="I556" t="str">
            <v>RS21A_YEAST</v>
          </cell>
          <cell r="J556">
            <v>13.44</v>
          </cell>
        </row>
        <row r="557">
          <cell r="I557" t="str">
            <v>RS22A_YEAST</v>
          </cell>
          <cell r="J557">
            <v>47.07</v>
          </cell>
        </row>
        <row r="558">
          <cell r="I558" t="str">
            <v>RS23_YEAST</v>
          </cell>
          <cell r="J558">
            <v>1.85</v>
          </cell>
        </row>
        <row r="559">
          <cell r="I559" t="str">
            <v>RS24_YEAST</v>
          </cell>
          <cell r="J559">
            <v>7.88</v>
          </cell>
        </row>
        <row r="560">
          <cell r="I560" t="str">
            <v>RS25A_YEAST</v>
          </cell>
          <cell r="J560">
            <v>5.88</v>
          </cell>
        </row>
        <row r="561">
          <cell r="I561" t="str">
            <v>RS26A_YEAST</v>
          </cell>
          <cell r="J561">
            <v>2.41</v>
          </cell>
        </row>
        <row r="562">
          <cell r="I562" t="str">
            <v>RS27A_YEAST</v>
          </cell>
          <cell r="J562">
            <v>11.83</v>
          </cell>
        </row>
        <row r="563">
          <cell r="I563" t="str">
            <v>RS28A_YEAST</v>
          </cell>
          <cell r="J563">
            <v>11.67</v>
          </cell>
        </row>
        <row r="564">
          <cell r="I564" t="str">
            <v>RS28B_YEAST</v>
          </cell>
          <cell r="J564">
            <v>11.67</v>
          </cell>
        </row>
        <row r="565">
          <cell r="I565" t="str">
            <v>RS29A_YEAST</v>
          </cell>
          <cell r="J565">
            <v>3.15</v>
          </cell>
        </row>
        <row r="566">
          <cell r="I566" t="str">
            <v>RS29B_YEAST</v>
          </cell>
          <cell r="J566">
            <v>1.54</v>
          </cell>
        </row>
        <row r="567">
          <cell r="I567" t="str">
            <v>RS3_YEAST</v>
          </cell>
          <cell r="J567">
            <v>5.88</v>
          </cell>
        </row>
        <row r="568">
          <cell r="I568" t="str">
            <v>RS30_YEAST</v>
          </cell>
          <cell r="J568">
            <v>54.93</v>
          </cell>
        </row>
        <row r="569">
          <cell r="I569" t="str">
            <v>RS37_YEAST</v>
          </cell>
          <cell r="J569">
            <v>3.45</v>
          </cell>
        </row>
        <row r="570">
          <cell r="I570" t="str">
            <v>RS3A1_YEAS1</v>
          </cell>
          <cell r="J570">
            <v>30.43</v>
          </cell>
        </row>
        <row r="571">
          <cell r="I571" t="str">
            <v>RS3A2_YEAS1</v>
          </cell>
          <cell r="J571">
            <v>38.86</v>
          </cell>
        </row>
        <row r="572">
          <cell r="I572" t="str">
            <v>RS4_YEAST</v>
          </cell>
          <cell r="J572">
            <v>6.22</v>
          </cell>
        </row>
        <row r="573">
          <cell r="I573" t="str">
            <v>RS5_YEAST</v>
          </cell>
          <cell r="J573">
            <v>1.6</v>
          </cell>
        </row>
        <row r="574">
          <cell r="I574" t="str">
            <v>RS6_YEAST</v>
          </cell>
          <cell r="J574">
            <v>56.29</v>
          </cell>
        </row>
        <row r="575">
          <cell r="I575" t="str">
            <v>RS7A_YEAST</v>
          </cell>
          <cell r="J575">
            <v>3.79</v>
          </cell>
        </row>
        <row r="576">
          <cell r="I576" t="str">
            <v>RS7B_YEAST</v>
          </cell>
          <cell r="J576">
            <v>3.79</v>
          </cell>
        </row>
        <row r="577">
          <cell r="I577" t="str">
            <v>RS8_YEAST</v>
          </cell>
          <cell r="J577">
            <v>7.32</v>
          </cell>
        </row>
        <row r="578">
          <cell r="I578" t="str">
            <v>RS9A_YEAST</v>
          </cell>
          <cell r="J578">
            <v>5.15</v>
          </cell>
        </row>
        <row r="579">
          <cell r="I579" t="str">
            <v>RSC30_YEAST</v>
          </cell>
          <cell r="J579">
            <v>0.03</v>
          </cell>
        </row>
        <row r="580">
          <cell r="I580" t="str">
            <v>RSN1_YEAST</v>
          </cell>
          <cell r="J580">
            <v>0.03</v>
          </cell>
        </row>
        <row r="581">
          <cell r="I581" t="str">
            <v>RSP5_YEAST</v>
          </cell>
          <cell r="J581">
            <v>0.26</v>
          </cell>
        </row>
        <row r="582">
          <cell r="I582" t="str">
            <v>RSR1_YEAST</v>
          </cell>
          <cell r="J582">
            <v>0.4</v>
          </cell>
        </row>
        <row r="583">
          <cell r="I583" t="str">
            <v>RSSA1_YEAS1</v>
          </cell>
          <cell r="J583">
            <v>0.44</v>
          </cell>
        </row>
        <row r="584">
          <cell r="I584" t="str">
            <v>RT01_YEAST</v>
          </cell>
          <cell r="J584">
            <v>0.1</v>
          </cell>
        </row>
        <row r="585">
          <cell r="I585" t="str">
            <v>RT06_YEAST</v>
          </cell>
          <cell r="J585">
            <v>0.25</v>
          </cell>
        </row>
        <row r="586">
          <cell r="I586" t="str">
            <v>RT12_YEAST</v>
          </cell>
          <cell r="J586">
            <v>0.22</v>
          </cell>
        </row>
        <row r="587">
          <cell r="I587" t="str">
            <v>RT19_YEAST</v>
          </cell>
          <cell r="J587">
            <v>0.37</v>
          </cell>
        </row>
        <row r="588">
          <cell r="I588" t="str">
            <v>RT51_YEAST</v>
          </cell>
          <cell r="J588">
            <v>0.09</v>
          </cell>
        </row>
        <row r="589">
          <cell r="I589" t="str">
            <v>RTN1_YEAST</v>
          </cell>
          <cell r="J589">
            <v>0.23</v>
          </cell>
        </row>
        <row r="590">
          <cell r="I590" t="str">
            <v>RUVB1_YEAST</v>
          </cell>
          <cell r="J590">
            <v>7.0000000000000007E-2</v>
          </cell>
        </row>
        <row r="591">
          <cell r="I591" t="str">
            <v>RUVB2_YEAST</v>
          </cell>
          <cell r="J591">
            <v>7.0000000000000007E-2</v>
          </cell>
        </row>
        <row r="592">
          <cell r="I592" t="str">
            <v>RV161_YEAST</v>
          </cell>
          <cell r="J592">
            <v>0.25</v>
          </cell>
        </row>
        <row r="593">
          <cell r="I593" t="str">
            <v>SAC1_YEAST</v>
          </cell>
          <cell r="J593">
            <v>0.1</v>
          </cell>
        </row>
        <row r="594">
          <cell r="I594" t="str">
            <v>SAC7_YEAST</v>
          </cell>
          <cell r="J594">
            <v>0.05</v>
          </cell>
        </row>
        <row r="595">
          <cell r="I595" t="str">
            <v>SAHH_YEAST</v>
          </cell>
          <cell r="J595">
            <v>0.15</v>
          </cell>
        </row>
        <row r="596">
          <cell r="I596" t="str">
            <v>SAS10_YEAST</v>
          </cell>
          <cell r="J596">
            <v>0.05</v>
          </cell>
        </row>
        <row r="597">
          <cell r="I597" t="str">
            <v>SAS5_YEAST</v>
          </cell>
          <cell r="J597">
            <v>0.13</v>
          </cell>
        </row>
        <row r="598">
          <cell r="I598" t="str">
            <v>SC160_YEAST</v>
          </cell>
          <cell r="J598">
            <v>0.51</v>
          </cell>
        </row>
        <row r="599">
          <cell r="I599" t="str">
            <v>SC61G_YEAST</v>
          </cell>
          <cell r="J599">
            <v>0.43</v>
          </cell>
        </row>
        <row r="600">
          <cell r="I600" t="str">
            <v>SCJ1_YEAST</v>
          </cell>
          <cell r="J600">
            <v>0.39</v>
          </cell>
        </row>
        <row r="601">
          <cell r="I601" t="str">
            <v>SCS2_YEAST</v>
          </cell>
          <cell r="J601">
            <v>0.28999999999999998</v>
          </cell>
        </row>
        <row r="602">
          <cell r="I602" t="str">
            <v>SDA1_YEAST</v>
          </cell>
          <cell r="J602">
            <v>0.08</v>
          </cell>
        </row>
        <row r="603">
          <cell r="I603" t="str">
            <v>SEC13_YEAST</v>
          </cell>
          <cell r="J603">
            <v>0.68</v>
          </cell>
        </row>
        <row r="604">
          <cell r="I604" t="str">
            <v>SEC16_YEAST</v>
          </cell>
          <cell r="J604">
            <v>0.01</v>
          </cell>
        </row>
        <row r="605">
          <cell r="I605" t="str">
            <v>SEC18_YEAST</v>
          </cell>
          <cell r="J605">
            <v>0.64</v>
          </cell>
        </row>
        <row r="606">
          <cell r="I606" t="str">
            <v>SEC23_YEAST</v>
          </cell>
          <cell r="J606">
            <v>0.28000000000000003</v>
          </cell>
        </row>
        <row r="607">
          <cell r="I607" t="str">
            <v>SEC24_YEAST</v>
          </cell>
          <cell r="J607">
            <v>0.31</v>
          </cell>
        </row>
        <row r="608">
          <cell r="I608" t="str">
            <v>SEC31_YEAST</v>
          </cell>
          <cell r="J608">
            <v>0.22</v>
          </cell>
        </row>
        <row r="609">
          <cell r="I609" t="str">
            <v>SEC6_YEAST</v>
          </cell>
          <cell r="J609">
            <v>0.04</v>
          </cell>
        </row>
        <row r="610">
          <cell r="I610" t="str">
            <v>SEC8_YEAST</v>
          </cell>
          <cell r="J610">
            <v>0.06</v>
          </cell>
        </row>
        <row r="611">
          <cell r="I611" t="str">
            <v>SEH1_YEAST</v>
          </cell>
          <cell r="J611">
            <v>0.19</v>
          </cell>
        </row>
        <row r="612">
          <cell r="I612" t="str">
            <v>SEN1_YEAST</v>
          </cell>
          <cell r="J612">
            <v>0.01</v>
          </cell>
        </row>
        <row r="613">
          <cell r="I613" t="str">
            <v>SET1_YEAST</v>
          </cell>
          <cell r="J613">
            <v>0.03</v>
          </cell>
        </row>
        <row r="614">
          <cell r="I614" t="str">
            <v>SFB3_YEAST</v>
          </cell>
          <cell r="J614">
            <v>0.03</v>
          </cell>
        </row>
        <row r="615">
          <cell r="I615" t="str">
            <v>SFK1_YEAST</v>
          </cell>
          <cell r="J615">
            <v>0.09</v>
          </cell>
        </row>
        <row r="616">
          <cell r="I616" t="str">
            <v>SGPL_YEAST</v>
          </cell>
          <cell r="J616">
            <v>0.05</v>
          </cell>
        </row>
        <row r="617">
          <cell r="I617" t="str">
            <v>SHS1_YEAST</v>
          </cell>
          <cell r="J617">
            <v>0.39</v>
          </cell>
        </row>
        <row r="618">
          <cell r="I618" t="str">
            <v>SIR2_YEAST</v>
          </cell>
          <cell r="J618">
            <v>0.06</v>
          </cell>
        </row>
        <row r="619">
          <cell r="I619" t="str">
            <v>SIS1_YEAST</v>
          </cell>
          <cell r="J619">
            <v>1.08</v>
          </cell>
        </row>
        <row r="620">
          <cell r="I620" t="str">
            <v>SLA1_YEAS7</v>
          </cell>
          <cell r="J620">
            <v>0.11</v>
          </cell>
        </row>
        <row r="621">
          <cell r="I621" t="str">
            <v>SLA2_YEAST</v>
          </cell>
          <cell r="J621">
            <v>0.14000000000000001</v>
          </cell>
        </row>
        <row r="622">
          <cell r="I622" t="str">
            <v>SLH1_YEAST</v>
          </cell>
          <cell r="J622">
            <v>0.03</v>
          </cell>
        </row>
        <row r="623">
          <cell r="I623" t="str">
            <v>SLM1_YEAST</v>
          </cell>
          <cell r="J623">
            <v>0.09</v>
          </cell>
        </row>
        <row r="624">
          <cell r="I624" t="str">
            <v>SMC1_YEAST</v>
          </cell>
          <cell r="J624">
            <v>0.03</v>
          </cell>
        </row>
        <row r="625">
          <cell r="I625" t="str">
            <v>SMC3_YEAST</v>
          </cell>
          <cell r="J625">
            <v>0.02</v>
          </cell>
        </row>
        <row r="626">
          <cell r="I626" t="str">
            <v>SMC4_YEAST</v>
          </cell>
          <cell r="J626">
            <v>0.02</v>
          </cell>
        </row>
        <row r="627">
          <cell r="I627" t="str">
            <v>SMD2_YEAST</v>
          </cell>
          <cell r="J627">
            <v>0.28999999999999998</v>
          </cell>
        </row>
        <row r="628">
          <cell r="I628" t="str">
            <v>SMD3_YEAST</v>
          </cell>
          <cell r="J628">
            <v>0.34</v>
          </cell>
        </row>
        <row r="629">
          <cell r="I629" t="str">
            <v>SNQ2_YEAST</v>
          </cell>
          <cell r="J629">
            <v>0.57999999999999996</v>
          </cell>
        </row>
        <row r="630">
          <cell r="I630" t="str">
            <v>SNU13_YEAST</v>
          </cell>
          <cell r="J630">
            <v>0.63</v>
          </cell>
        </row>
        <row r="631">
          <cell r="I631" t="str">
            <v>SNX3_YEAST</v>
          </cell>
          <cell r="J631">
            <v>0.2</v>
          </cell>
        </row>
        <row r="632">
          <cell r="I632" t="str">
            <v>SODC_YEAST</v>
          </cell>
          <cell r="J632">
            <v>0.23</v>
          </cell>
        </row>
        <row r="633">
          <cell r="I633" t="str">
            <v>SPA2_YEAST</v>
          </cell>
          <cell r="J633">
            <v>0.14000000000000001</v>
          </cell>
        </row>
        <row r="634">
          <cell r="I634" t="str">
            <v>SPC42_YEAST</v>
          </cell>
          <cell r="J634">
            <v>0.5</v>
          </cell>
        </row>
        <row r="635">
          <cell r="I635" t="str">
            <v>SPO14_YEAST</v>
          </cell>
          <cell r="J635">
            <v>0.02</v>
          </cell>
        </row>
        <row r="636">
          <cell r="I636" t="str">
            <v>SPT16_YEAST</v>
          </cell>
          <cell r="J636">
            <v>0.09</v>
          </cell>
        </row>
        <row r="637">
          <cell r="I637" t="str">
            <v>SPT3_YEAST</v>
          </cell>
          <cell r="J637">
            <v>0.09</v>
          </cell>
        </row>
        <row r="638">
          <cell r="I638" t="str">
            <v>SPT5_YEAST</v>
          </cell>
          <cell r="J638">
            <v>0.23</v>
          </cell>
        </row>
        <row r="639">
          <cell r="I639" t="str">
            <v>SRO9_YEAST</v>
          </cell>
          <cell r="J639">
            <v>0.24</v>
          </cell>
        </row>
        <row r="640">
          <cell r="I640" t="str">
            <v>SRP40_YEAST</v>
          </cell>
          <cell r="J640">
            <v>0.18</v>
          </cell>
        </row>
        <row r="641">
          <cell r="I641" t="str">
            <v>SSF2_YEAST</v>
          </cell>
          <cell r="J641">
            <v>7.0000000000000007E-2</v>
          </cell>
        </row>
        <row r="642">
          <cell r="I642" t="str">
            <v>SSO1_YEAST</v>
          </cell>
          <cell r="J642">
            <v>0.11</v>
          </cell>
        </row>
        <row r="643">
          <cell r="I643" t="str">
            <v>SST2_YEAST</v>
          </cell>
          <cell r="J643">
            <v>0.09</v>
          </cell>
        </row>
        <row r="644">
          <cell r="I644" t="str">
            <v>SSZ1_YEAST</v>
          </cell>
          <cell r="J644">
            <v>0.35</v>
          </cell>
        </row>
        <row r="645">
          <cell r="I645" t="str">
            <v>STDH_YEAST</v>
          </cell>
          <cell r="J645">
            <v>0.85</v>
          </cell>
        </row>
        <row r="646">
          <cell r="I646" t="str">
            <v>STE2_YEAST</v>
          </cell>
          <cell r="J646">
            <v>0.16</v>
          </cell>
        </row>
        <row r="647">
          <cell r="I647" t="str">
            <v>STM1_YEAST</v>
          </cell>
          <cell r="J647">
            <v>0.26</v>
          </cell>
        </row>
        <row r="648">
          <cell r="I648" t="str">
            <v>SUB2_YEAS7</v>
          </cell>
          <cell r="J648">
            <v>0.15</v>
          </cell>
        </row>
        <row r="649">
          <cell r="I649" t="str">
            <v>SUI1_YEAST</v>
          </cell>
          <cell r="J649">
            <v>0.31</v>
          </cell>
        </row>
        <row r="650">
          <cell r="I650" t="str">
            <v>SUR7_YEAST</v>
          </cell>
          <cell r="J650">
            <v>0.22</v>
          </cell>
        </row>
        <row r="651">
          <cell r="I651" t="str">
            <v>SWD2_YEAST</v>
          </cell>
          <cell r="J651">
            <v>0.1</v>
          </cell>
        </row>
        <row r="652">
          <cell r="I652" t="str">
            <v>SWS2_YEAST</v>
          </cell>
          <cell r="J652">
            <v>0.23</v>
          </cell>
        </row>
        <row r="653">
          <cell r="I653" t="str">
            <v>SYEC_YEAST</v>
          </cell>
          <cell r="J653">
            <v>0.04</v>
          </cell>
        </row>
        <row r="654">
          <cell r="I654" t="str">
            <v>SYP1_YEAST</v>
          </cell>
          <cell r="J654">
            <v>0.08</v>
          </cell>
        </row>
        <row r="655">
          <cell r="I655" t="str">
            <v>SYSC_YEAST</v>
          </cell>
          <cell r="J655">
            <v>7.0000000000000007E-2</v>
          </cell>
        </row>
        <row r="656">
          <cell r="I656" t="str">
            <v>TAF4_YEAS7</v>
          </cell>
          <cell r="J656">
            <v>0.08</v>
          </cell>
        </row>
        <row r="657">
          <cell r="I657" t="str">
            <v>TAF6_YEAST</v>
          </cell>
          <cell r="J657">
            <v>0.13</v>
          </cell>
        </row>
        <row r="658">
          <cell r="I658" t="str">
            <v>TAL1_YEAST</v>
          </cell>
          <cell r="J658">
            <v>0.1</v>
          </cell>
        </row>
        <row r="659">
          <cell r="I659" t="str">
            <v>TAO3_YEAST</v>
          </cell>
          <cell r="J659">
            <v>0.03</v>
          </cell>
        </row>
        <row r="660">
          <cell r="I660" t="str">
            <v>TBA1_YEAST</v>
          </cell>
          <cell r="J660">
            <v>7.0000000000000007E-2</v>
          </cell>
        </row>
        <row r="661">
          <cell r="I661" t="str">
            <v>TBB_YEAST</v>
          </cell>
          <cell r="J661">
            <v>7.0000000000000007E-2</v>
          </cell>
        </row>
        <row r="662">
          <cell r="I662" t="str">
            <v>TCB1_YEAST</v>
          </cell>
          <cell r="J662">
            <v>0.05</v>
          </cell>
        </row>
        <row r="663">
          <cell r="I663" t="str">
            <v>TCB2_YEAST</v>
          </cell>
          <cell r="J663">
            <v>0.03</v>
          </cell>
        </row>
        <row r="664">
          <cell r="I664" t="str">
            <v>TCB3_YEAST</v>
          </cell>
          <cell r="J664">
            <v>0.18</v>
          </cell>
        </row>
        <row r="665">
          <cell r="I665" t="str">
            <v>TCO89_YEAST</v>
          </cell>
          <cell r="J665">
            <v>0.12</v>
          </cell>
        </row>
        <row r="666">
          <cell r="I666" t="str">
            <v>TCPD_YEAST</v>
          </cell>
          <cell r="J666">
            <v>0.13</v>
          </cell>
        </row>
        <row r="667">
          <cell r="I667" t="str">
            <v>TCPQ_YEAST</v>
          </cell>
          <cell r="J667">
            <v>0.12</v>
          </cell>
        </row>
        <row r="668">
          <cell r="I668" t="str">
            <v>TCTP_YEAST</v>
          </cell>
          <cell r="J668">
            <v>0.2</v>
          </cell>
        </row>
        <row r="669">
          <cell r="I669" t="str">
            <v>TERT_YEAST</v>
          </cell>
          <cell r="J669">
            <v>0.03</v>
          </cell>
        </row>
        <row r="670">
          <cell r="I670" t="str">
            <v>TF2B_YEAST</v>
          </cell>
          <cell r="J670">
            <v>0.09</v>
          </cell>
        </row>
        <row r="671">
          <cell r="I671" t="str">
            <v>TGL3_YEAST</v>
          </cell>
          <cell r="J671">
            <v>0.05</v>
          </cell>
        </row>
        <row r="672">
          <cell r="I672" t="str">
            <v>THDH_YEAST</v>
          </cell>
          <cell r="J672">
            <v>0.72</v>
          </cell>
        </row>
        <row r="673">
          <cell r="I673" t="str">
            <v>THI72_YEAST</v>
          </cell>
          <cell r="J673">
            <v>0.05</v>
          </cell>
        </row>
        <row r="674">
          <cell r="I674" t="str">
            <v>TIF31_YEAST</v>
          </cell>
          <cell r="J674">
            <v>0.3</v>
          </cell>
        </row>
        <row r="675">
          <cell r="I675" t="str">
            <v>TIM16_YEAST</v>
          </cell>
          <cell r="J675">
            <v>0.23</v>
          </cell>
        </row>
        <row r="676">
          <cell r="I676" t="str">
            <v>TIM44_YEAST</v>
          </cell>
          <cell r="J676">
            <v>0.53</v>
          </cell>
        </row>
        <row r="677">
          <cell r="I677" t="str">
            <v>TMA20_YEAST</v>
          </cell>
          <cell r="J677">
            <v>0.18</v>
          </cell>
        </row>
        <row r="678">
          <cell r="I678" t="str">
            <v>TMA23_YEAST</v>
          </cell>
          <cell r="J678">
            <v>0.33</v>
          </cell>
        </row>
        <row r="679">
          <cell r="I679" t="str">
            <v>TMA46_YEAST</v>
          </cell>
          <cell r="J679">
            <v>0.3</v>
          </cell>
        </row>
        <row r="680">
          <cell r="I680" t="str">
            <v>TMA7_YEAST</v>
          </cell>
          <cell r="J680">
            <v>0.57999999999999996</v>
          </cell>
        </row>
        <row r="681">
          <cell r="I681" t="str">
            <v>TOM70_YEAS7</v>
          </cell>
          <cell r="J681">
            <v>0.16</v>
          </cell>
        </row>
        <row r="682">
          <cell r="I682" t="str">
            <v>TOR1_YEAST</v>
          </cell>
          <cell r="J682">
            <v>0.04</v>
          </cell>
        </row>
        <row r="683">
          <cell r="I683" t="str">
            <v>TOR2_YEAST</v>
          </cell>
          <cell r="J683">
            <v>0.03</v>
          </cell>
        </row>
        <row r="684">
          <cell r="I684" t="str">
            <v>TPA1_YEAST</v>
          </cell>
          <cell r="J684">
            <v>0.05</v>
          </cell>
        </row>
        <row r="685">
          <cell r="I685" t="str">
            <v>TPIS_YEAST</v>
          </cell>
          <cell r="J685">
            <v>0.28999999999999998</v>
          </cell>
        </row>
        <row r="686">
          <cell r="I686" t="str">
            <v>TPO1_YEAST</v>
          </cell>
          <cell r="J686">
            <v>0.24</v>
          </cell>
        </row>
        <row r="687">
          <cell r="I687" t="str">
            <v>TPO3_YEAST</v>
          </cell>
          <cell r="J687">
            <v>0.05</v>
          </cell>
        </row>
        <row r="688">
          <cell r="I688" t="str">
            <v>TPS1_YEAST</v>
          </cell>
          <cell r="J688">
            <v>0.06</v>
          </cell>
        </row>
        <row r="689">
          <cell r="I689" t="str">
            <v>TPS2_YEAST</v>
          </cell>
          <cell r="J689">
            <v>0.03</v>
          </cell>
        </row>
        <row r="690">
          <cell r="I690" t="str">
            <v>TRA1_YEAST</v>
          </cell>
          <cell r="J690">
            <v>0.01</v>
          </cell>
        </row>
        <row r="691">
          <cell r="I691" t="str">
            <v>TRS31_YEAST</v>
          </cell>
          <cell r="J691">
            <v>0.24</v>
          </cell>
        </row>
        <row r="692">
          <cell r="I692" t="str">
            <v>TSA2_YEAST</v>
          </cell>
          <cell r="J692">
            <v>0.17</v>
          </cell>
        </row>
        <row r="693">
          <cell r="I693" t="str">
            <v>TSL1_YEAST</v>
          </cell>
          <cell r="J693">
            <v>0.03</v>
          </cell>
        </row>
        <row r="694">
          <cell r="I694" t="str">
            <v>TYW1_YEAST</v>
          </cell>
          <cell r="J694">
            <v>0.04</v>
          </cell>
        </row>
        <row r="695">
          <cell r="I695" t="str">
            <v>UBIQ_YEAST</v>
          </cell>
          <cell r="J695">
            <v>2.1</v>
          </cell>
        </row>
        <row r="696">
          <cell r="I696" t="str">
            <v>UBP3_YEAST</v>
          </cell>
          <cell r="J696">
            <v>0.23</v>
          </cell>
        </row>
        <row r="697">
          <cell r="I697" t="str">
            <v>UBP7_YEAST</v>
          </cell>
          <cell r="J697">
            <v>0.03</v>
          </cell>
        </row>
        <row r="698">
          <cell r="I698" t="str">
            <v>UCRI_YEAST</v>
          </cell>
          <cell r="J698">
            <v>0.16</v>
          </cell>
        </row>
        <row r="699">
          <cell r="I699" t="str">
            <v>UGPA1_YEAST</v>
          </cell>
          <cell r="J699">
            <v>1.86</v>
          </cell>
        </row>
        <row r="700">
          <cell r="I700" t="str">
            <v>ULP1_YEAST</v>
          </cell>
          <cell r="J700">
            <v>0.05</v>
          </cell>
        </row>
        <row r="701">
          <cell r="I701" t="str">
            <v>URA7_YEAST</v>
          </cell>
          <cell r="J701">
            <v>0.11</v>
          </cell>
        </row>
        <row r="702">
          <cell r="I702" t="str">
            <v>URB1_YEAST</v>
          </cell>
          <cell r="J702">
            <v>0.03</v>
          </cell>
        </row>
        <row r="703">
          <cell r="I703" t="str">
            <v>UTP10_YEAST</v>
          </cell>
          <cell r="J703">
            <v>0.09</v>
          </cell>
        </row>
        <row r="704">
          <cell r="I704" t="str">
            <v>UTP11_YEAS6</v>
          </cell>
          <cell r="J704">
            <v>0.12</v>
          </cell>
        </row>
        <row r="705">
          <cell r="I705" t="str">
            <v>UTP13_YEAST</v>
          </cell>
          <cell r="J705">
            <v>0.08</v>
          </cell>
        </row>
        <row r="706">
          <cell r="I706" t="str">
            <v>UTP15_YEAST</v>
          </cell>
          <cell r="J706">
            <v>0.2</v>
          </cell>
        </row>
        <row r="707">
          <cell r="I707" t="str">
            <v>UTP17_YEAST</v>
          </cell>
          <cell r="J707">
            <v>7.0000000000000007E-2</v>
          </cell>
        </row>
        <row r="708">
          <cell r="I708" t="str">
            <v>UTP18_YEAST</v>
          </cell>
          <cell r="J708">
            <v>0.05</v>
          </cell>
        </row>
        <row r="709">
          <cell r="I709" t="str">
            <v>UTP21_YEAST</v>
          </cell>
          <cell r="J709">
            <v>0.03</v>
          </cell>
        </row>
        <row r="710">
          <cell r="I710" t="str">
            <v>UTP22_YEAST</v>
          </cell>
          <cell r="J710">
            <v>0.19</v>
          </cell>
        </row>
        <row r="711">
          <cell r="I711" t="str">
            <v>UTP4_YEAST</v>
          </cell>
          <cell r="J711">
            <v>0.08</v>
          </cell>
        </row>
        <row r="712">
          <cell r="I712" t="str">
            <v>UTP6_YEAST</v>
          </cell>
          <cell r="J712">
            <v>7.0000000000000007E-2</v>
          </cell>
        </row>
        <row r="713">
          <cell r="I713" t="str">
            <v>UTP7_YEAST</v>
          </cell>
          <cell r="J713">
            <v>0.12</v>
          </cell>
        </row>
        <row r="714">
          <cell r="I714" t="str">
            <v>UTP8_YEAST</v>
          </cell>
          <cell r="J714">
            <v>0.04</v>
          </cell>
        </row>
        <row r="715">
          <cell r="I715" t="str">
            <v>VAC8_YEAST</v>
          </cell>
          <cell r="J715">
            <v>0.25</v>
          </cell>
        </row>
        <row r="716">
          <cell r="I716" t="str">
            <v>VAL1_YEAST</v>
          </cell>
          <cell r="J716">
            <v>0.16</v>
          </cell>
        </row>
        <row r="717">
          <cell r="I717" t="str">
            <v>VATA_YEAST</v>
          </cell>
          <cell r="J717">
            <v>0.19</v>
          </cell>
        </row>
        <row r="718">
          <cell r="I718" t="str">
            <v>VATB_YEAST</v>
          </cell>
          <cell r="J718">
            <v>0.27</v>
          </cell>
        </row>
        <row r="719">
          <cell r="I719" t="str">
            <v>VATD_YEAST</v>
          </cell>
          <cell r="J719">
            <v>0.12</v>
          </cell>
        </row>
        <row r="720">
          <cell r="I720" t="str">
            <v>VDAC1_YEAST</v>
          </cell>
          <cell r="J720">
            <v>0.4</v>
          </cell>
        </row>
        <row r="721">
          <cell r="I721" t="str">
            <v>VPH1_YEAST</v>
          </cell>
          <cell r="J721">
            <v>0.04</v>
          </cell>
        </row>
        <row r="722">
          <cell r="I722" t="str">
            <v>VPS1_YEAST</v>
          </cell>
          <cell r="J722">
            <v>0.62</v>
          </cell>
        </row>
        <row r="723">
          <cell r="I723" t="str">
            <v>VPS20_YEAST</v>
          </cell>
          <cell r="J723">
            <v>0.14000000000000001</v>
          </cell>
        </row>
        <row r="724">
          <cell r="I724" t="str">
            <v>VPS26_YEAST</v>
          </cell>
          <cell r="J724">
            <v>0.08</v>
          </cell>
        </row>
        <row r="725">
          <cell r="I725" t="str">
            <v>VRP1_YEAST</v>
          </cell>
          <cell r="J725">
            <v>0.04</v>
          </cell>
        </row>
        <row r="726">
          <cell r="I726" t="str">
            <v>WHI4_YEAST</v>
          </cell>
          <cell r="J726">
            <v>0.1</v>
          </cell>
        </row>
        <row r="727">
          <cell r="I727" t="str">
            <v>XPP_YEAST</v>
          </cell>
          <cell r="J727">
            <v>0.04</v>
          </cell>
        </row>
        <row r="728">
          <cell r="I728" t="str">
            <v>XRN1_YEAST</v>
          </cell>
          <cell r="J728">
            <v>0.15</v>
          </cell>
        </row>
        <row r="729">
          <cell r="I729" t="str">
            <v>XRN2_YEAST</v>
          </cell>
          <cell r="J729">
            <v>0.06</v>
          </cell>
        </row>
        <row r="730">
          <cell r="I730" t="str">
            <v>YA044_YEAST</v>
          </cell>
          <cell r="J730">
            <v>0.3</v>
          </cell>
        </row>
        <row r="731">
          <cell r="I731" t="str">
            <v>YB11B_YEAST</v>
          </cell>
          <cell r="J731">
            <v>0.66</v>
          </cell>
        </row>
        <row r="732">
          <cell r="I732" t="str">
            <v>YB21B_YEAST</v>
          </cell>
          <cell r="J732">
            <v>0.23</v>
          </cell>
        </row>
        <row r="733">
          <cell r="I733" t="str">
            <v>YBD2_YEAST</v>
          </cell>
          <cell r="J733">
            <v>0.18</v>
          </cell>
        </row>
        <row r="734">
          <cell r="I734" t="str">
            <v>YBI6_YEAST</v>
          </cell>
          <cell r="J734">
            <v>7.0000000000000007E-2</v>
          </cell>
        </row>
        <row r="735">
          <cell r="I735" t="str">
            <v>YC16_YEAST</v>
          </cell>
          <cell r="J735">
            <v>0.46</v>
          </cell>
        </row>
        <row r="736">
          <cell r="I736" t="str">
            <v>YCF7_YEAST</v>
          </cell>
          <cell r="J736">
            <v>0.37</v>
          </cell>
        </row>
        <row r="737">
          <cell r="I737" t="str">
            <v>YCQ6_YEAST</v>
          </cell>
          <cell r="J737">
            <v>0.11</v>
          </cell>
        </row>
        <row r="738">
          <cell r="I738" t="str">
            <v>YD144_YEAST</v>
          </cell>
          <cell r="J738">
            <v>0.09</v>
          </cell>
        </row>
        <row r="739">
          <cell r="I739" t="str">
            <v>YD15A_YEAST</v>
          </cell>
          <cell r="J739">
            <v>6.21</v>
          </cell>
        </row>
        <row r="740">
          <cell r="I740" t="str">
            <v>YD266_YEAST</v>
          </cell>
          <cell r="J740">
            <v>0.05</v>
          </cell>
        </row>
        <row r="741">
          <cell r="I741" t="str">
            <v>YEC0_YEAST</v>
          </cell>
          <cell r="J741">
            <v>0.12</v>
          </cell>
        </row>
        <row r="742">
          <cell r="I742" t="str">
            <v>YG3A_YEAST</v>
          </cell>
          <cell r="J742">
            <v>0.04</v>
          </cell>
        </row>
        <row r="743">
          <cell r="I743" t="str">
            <v>YG4E_YEAST</v>
          </cell>
          <cell r="J743">
            <v>0.22</v>
          </cell>
        </row>
        <row r="744">
          <cell r="I744" t="str">
            <v>YGI2_YEAST</v>
          </cell>
          <cell r="J744">
            <v>0.08</v>
          </cell>
        </row>
        <row r="745">
          <cell r="I745" t="str">
            <v>YHI0_YEAST</v>
          </cell>
          <cell r="J745">
            <v>0.43</v>
          </cell>
        </row>
        <row r="746">
          <cell r="I746" t="str">
            <v>YHM1_YEAST</v>
          </cell>
          <cell r="J746">
            <v>0.23</v>
          </cell>
        </row>
        <row r="747">
          <cell r="I747" t="str">
            <v>YHM2_YEAST</v>
          </cell>
          <cell r="J747">
            <v>0.49</v>
          </cell>
        </row>
        <row r="748">
          <cell r="I748" t="str">
            <v>YHP7_YEAST</v>
          </cell>
          <cell r="J748">
            <v>0.28999999999999998</v>
          </cell>
        </row>
        <row r="749">
          <cell r="I749" t="str">
            <v>YHS7_YEAST</v>
          </cell>
          <cell r="J749">
            <v>0.46</v>
          </cell>
        </row>
        <row r="750">
          <cell r="I750" t="str">
            <v>YHU6_YEAST</v>
          </cell>
          <cell r="J750">
            <v>7.0000000000000007E-2</v>
          </cell>
        </row>
        <row r="751">
          <cell r="I751" t="str">
            <v>YIJ1_YEAST</v>
          </cell>
          <cell r="J751">
            <v>0.04</v>
          </cell>
        </row>
        <row r="752">
          <cell r="I752" t="str">
            <v>YIS3_YEAST</v>
          </cell>
          <cell r="J752">
            <v>0.15</v>
          </cell>
        </row>
        <row r="753">
          <cell r="I753" t="str">
            <v>YJ12A_YEAST</v>
          </cell>
          <cell r="J753">
            <v>5.69</v>
          </cell>
        </row>
        <row r="754">
          <cell r="I754" t="str">
            <v>YJ133_YEAST</v>
          </cell>
          <cell r="J754">
            <v>0.51</v>
          </cell>
        </row>
        <row r="755">
          <cell r="I755" t="str">
            <v>YJR1_YEAST</v>
          </cell>
          <cell r="J755">
            <v>0.17</v>
          </cell>
        </row>
        <row r="756">
          <cell r="I756" t="str">
            <v>YJU3_YEAST</v>
          </cell>
          <cell r="J756">
            <v>0.1</v>
          </cell>
        </row>
        <row r="757">
          <cell r="I757" t="str">
            <v>YK44_YEAST</v>
          </cell>
          <cell r="J757">
            <v>0.03</v>
          </cell>
        </row>
        <row r="758">
          <cell r="I758" t="str">
            <v>YK50_YEAST</v>
          </cell>
          <cell r="J758">
            <v>0.09</v>
          </cell>
        </row>
        <row r="759">
          <cell r="I759" t="str">
            <v>YKF4_YEAST</v>
          </cell>
          <cell r="J759">
            <v>0.04</v>
          </cell>
        </row>
        <row r="760">
          <cell r="I760" t="str">
            <v>YKH0_YEAST</v>
          </cell>
          <cell r="J760">
            <v>0.19</v>
          </cell>
        </row>
        <row r="761">
          <cell r="I761" t="str">
            <v>YKK5_YEAST</v>
          </cell>
          <cell r="J761">
            <v>0.03</v>
          </cell>
        </row>
        <row r="762">
          <cell r="I762" t="str">
            <v>YL023_YEAST</v>
          </cell>
          <cell r="J762">
            <v>0.11</v>
          </cell>
        </row>
        <row r="763">
          <cell r="I763" t="str">
            <v>YL361_YEAST</v>
          </cell>
          <cell r="J763">
            <v>0.35</v>
          </cell>
        </row>
        <row r="764">
          <cell r="I764" t="str">
            <v>YL413_YEAST</v>
          </cell>
          <cell r="J764">
            <v>0.33</v>
          </cell>
        </row>
        <row r="765">
          <cell r="I765" t="str">
            <v>YM14B_YEAST</v>
          </cell>
          <cell r="J765">
            <v>1.17</v>
          </cell>
        </row>
        <row r="766">
          <cell r="I766" t="str">
            <v>YM32_YEAST</v>
          </cell>
          <cell r="J766">
            <v>0.12</v>
          </cell>
        </row>
        <row r="767">
          <cell r="I767" t="str">
            <v>YM91_YEAST</v>
          </cell>
          <cell r="J767">
            <v>0.21</v>
          </cell>
        </row>
        <row r="768">
          <cell r="I768" t="str">
            <v>YM94_YEAST</v>
          </cell>
          <cell r="J768">
            <v>0.09</v>
          </cell>
        </row>
        <row r="769">
          <cell r="I769" t="str">
            <v>YM96_YEAST</v>
          </cell>
          <cell r="J769">
            <v>0.03</v>
          </cell>
        </row>
        <row r="770">
          <cell r="I770" t="str">
            <v>YML9_YEAST</v>
          </cell>
          <cell r="J770">
            <v>0.09</v>
          </cell>
        </row>
        <row r="771">
          <cell r="I771" t="str">
            <v>YMO3_YEAST</v>
          </cell>
          <cell r="J771">
            <v>0.16</v>
          </cell>
        </row>
        <row r="772">
          <cell r="I772" t="str">
            <v>YMS1_YEAST</v>
          </cell>
          <cell r="J772">
            <v>0.12</v>
          </cell>
        </row>
        <row r="773">
          <cell r="I773" t="str">
            <v>YMX6_YEAST</v>
          </cell>
          <cell r="J773">
            <v>7.0000000000000007E-2</v>
          </cell>
        </row>
        <row r="774">
          <cell r="I774" t="str">
            <v>YMZ2_YEAST</v>
          </cell>
          <cell r="J774">
            <v>0.04</v>
          </cell>
        </row>
        <row r="775">
          <cell r="I775" t="str">
            <v>YNU8_YEAST</v>
          </cell>
          <cell r="J775">
            <v>0.4</v>
          </cell>
        </row>
        <row r="776">
          <cell r="I776" t="str">
            <v>YO112_YEAST</v>
          </cell>
          <cell r="J776">
            <v>0.04</v>
          </cell>
        </row>
        <row r="777">
          <cell r="I777" t="str">
            <v>YO11B_YEAST</v>
          </cell>
          <cell r="J777">
            <v>1.45</v>
          </cell>
        </row>
        <row r="778">
          <cell r="I778" t="str">
            <v>YO227_YEAST</v>
          </cell>
          <cell r="J778">
            <v>0.03</v>
          </cell>
        </row>
        <row r="779">
          <cell r="I779" t="str">
            <v>YO316_YEAST</v>
          </cell>
          <cell r="J779">
            <v>0.5</v>
          </cell>
        </row>
        <row r="780">
          <cell r="I780" t="str">
            <v>YO318_YEAST</v>
          </cell>
          <cell r="J780">
            <v>0.33</v>
          </cell>
        </row>
        <row r="781">
          <cell r="I781" t="str">
            <v>YOR1_YEAST</v>
          </cell>
          <cell r="J781">
            <v>0.52</v>
          </cell>
        </row>
        <row r="782">
          <cell r="I782" t="str">
            <v>YP091_YEAST</v>
          </cell>
          <cell r="J782">
            <v>0.04</v>
          </cell>
        </row>
        <row r="783">
          <cell r="I783" t="str">
            <v>YRA1_YEAST</v>
          </cell>
          <cell r="J783">
            <v>4.88</v>
          </cell>
        </row>
        <row r="784">
          <cell r="I784" t="str">
            <v>YRF13_YEAST</v>
          </cell>
          <cell r="J784">
            <v>0.02</v>
          </cell>
        </row>
        <row r="785">
          <cell r="I785" t="str">
            <v>YRO2_YEAST</v>
          </cell>
          <cell r="J785">
            <v>0.31</v>
          </cell>
        </row>
        <row r="786">
          <cell r="I786" t="str">
            <v>YSC84_YEAST</v>
          </cell>
          <cell r="J786">
            <v>0.23</v>
          </cell>
        </row>
        <row r="787">
          <cell r="I787" t="str">
            <v>YSP1_YEAST</v>
          </cell>
          <cell r="J787">
            <v>0.02</v>
          </cell>
        </row>
        <row r="788">
          <cell r="I788" t="str">
            <v>YSP2_YEAST</v>
          </cell>
          <cell r="J788">
            <v>0.02</v>
          </cell>
        </row>
        <row r="789">
          <cell r="I789" t="str">
            <v>ZUO1_YEAST</v>
          </cell>
          <cell r="J789">
            <v>0.15</v>
          </cell>
        </row>
      </sheetData>
      <sheetData sheetId="3">
        <row r="2">
          <cell r="I2" t="str">
            <v>2ABA_YEAST</v>
          </cell>
          <cell r="J2">
            <v>0.06</v>
          </cell>
        </row>
        <row r="3">
          <cell r="I3" t="str">
            <v>6PGD1_YEAST</v>
          </cell>
          <cell r="J3">
            <v>0.91</v>
          </cell>
        </row>
        <row r="4">
          <cell r="I4" t="str">
            <v>AATC_YEAST</v>
          </cell>
          <cell r="J4">
            <v>0.82</v>
          </cell>
        </row>
        <row r="5">
          <cell r="I5" t="str">
            <v>AATM_YEAST</v>
          </cell>
          <cell r="J5">
            <v>7.0000000000000007E-2</v>
          </cell>
        </row>
        <row r="6">
          <cell r="I6" t="str">
            <v>ABF2_YEAST</v>
          </cell>
          <cell r="J6">
            <v>0.6</v>
          </cell>
        </row>
        <row r="7">
          <cell r="I7" t="str">
            <v>ABP1_YEAST</v>
          </cell>
          <cell r="J7">
            <v>0.05</v>
          </cell>
        </row>
        <row r="8">
          <cell r="I8" t="str">
            <v>ACAC_YEAST</v>
          </cell>
          <cell r="J8">
            <v>1.19</v>
          </cell>
        </row>
        <row r="9">
          <cell r="I9" t="str">
            <v>ACON_YEAST</v>
          </cell>
          <cell r="J9">
            <v>0.18</v>
          </cell>
        </row>
        <row r="10">
          <cell r="I10" t="str">
            <v>ACON2_YEAST</v>
          </cell>
          <cell r="J10">
            <v>0.04</v>
          </cell>
        </row>
        <row r="11">
          <cell r="I11" t="str">
            <v>ACPM_YEAST</v>
          </cell>
          <cell r="J11">
            <v>0.27</v>
          </cell>
        </row>
        <row r="12">
          <cell r="I12" t="str">
            <v>ACS2_YEAST</v>
          </cell>
          <cell r="J12">
            <v>0.1</v>
          </cell>
        </row>
        <row r="13">
          <cell r="I13" t="str">
            <v>ACT_YEAST</v>
          </cell>
          <cell r="J13">
            <v>0.64</v>
          </cell>
        </row>
        <row r="14">
          <cell r="I14" t="str">
            <v>ADA2_YEAST</v>
          </cell>
          <cell r="J14">
            <v>0.23</v>
          </cell>
        </row>
        <row r="15">
          <cell r="I15" t="str">
            <v>ADH1_YEAST</v>
          </cell>
          <cell r="J15">
            <v>8.3800000000000008</v>
          </cell>
        </row>
        <row r="16">
          <cell r="I16" t="str">
            <v>ADH3_YEAST</v>
          </cell>
          <cell r="J16">
            <v>0.53</v>
          </cell>
        </row>
        <row r="17">
          <cell r="I17" t="str">
            <v>ADH5_YEAST</v>
          </cell>
          <cell r="J17">
            <v>0.57999999999999996</v>
          </cell>
        </row>
        <row r="18">
          <cell r="I18" t="str">
            <v>ADH6_YEAST</v>
          </cell>
          <cell r="J18">
            <v>0.09</v>
          </cell>
        </row>
        <row r="19">
          <cell r="I19" t="str">
            <v>ADK_YEAST</v>
          </cell>
          <cell r="J19">
            <v>0.21</v>
          </cell>
        </row>
        <row r="20">
          <cell r="I20" t="str">
            <v>ADPP_YEAST</v>
          </cell>
          <cell r="J20">
            <v>0.3</v>
          </cell>
        </row>
        <row r="21">
          <cell r="I21" t="str">
            <v>ADR1_YEAST</v>
          </cell>
          <cell r="J21">
            <v>0.02</v>
          </cell>
        </row>
        <row r="22">
          <cell r="I22" t="str">
            <v>ADT2_YEAST</v>
          </cell>
          <cell r="J22">
            <v>2.31</v>
          </cell>
        </row>
        <row r="23">
          <cell r="I23" t="str">
            <v>AFR1_YEAST</v>
          </cell>
          <cell r="J23">
            <v>0.05</v>
          </cell>
        </row>
        <row r="24">
          <cell r="I24" t="str">
            <v>AGE2_YEAST</v>
          </cell>
          <cell r="J24">
            <v>0.11</v>
          </cell>
        </row>
        <row r="25">
          <cell r="I25" t="str">
            <v>AHA1_YEAST</v>
          </cell>
          <cell r="J25">
            <v>0.09</v>
          </cell>
        </row>
        <row r="26">
          <cell r="I26" t="str">
            <v>AHC2_YEAST</v>
          </cell>
          <cell r="J26">
            <v>0.25</v>
          </cell>
        </row>
        <row r="27">
          <cell r="I27" t="str">
            <v>AHP1_YEAST</v>
          </cell>
          <cell r="J27">
            <v>0.42</v>
          </cell>
        </row>
        <row r="28">
          <cell r="I28" t="str">
            <v>AIF1_YEAST</v>
          </cell>
          <cell r="J28">
            <v>0.09</v>
          </cell>
        </row>
        <row r="29">
          <cell r="I29" t="str">
            <v>AIM38_YEAST</v>
          </cell>
          <cell r="J29">
            <v>0.14000000000000001</v>
          </cell>
        </row>
        <row r="30">
          <cell r="I30" t="str">
            <v>AIP1_YEAST</v>
          </cell>
          <cell r="J30">
            <v>0.05</v>
          </cell>
        </row>
        <row r="31">
          <cell r="I31" t="str">
            <v>AIR2_YEAST</v>
          </cell>
          <cell r="J31">
            <v>0.09</v>
          </cell>
        </row>
        <row r="32">
          <cell r="I32" t="str">
            <v>AKL1_YEAST</v>
          </cell>
          <cell r="J32">
            <v>0.09</v>
          </cell>
        </row>
        <row r="33">
          <cell r="I33" t="str">
            <v>ALAT_YEAST</v>
          </cell>
          <cell r="J33">
            <v>0.06</v>
          </cell>
        </row>
        <row r="34">
          <cell r="I34" t="str">
            <v>ALDH2_YEAST</v>
          </cell>
          <cell r="J34">
            <v>1.1200000000000001</v>
          </cell>
        </row>
        <row r="35">
          <cell r="I35" t="str">
            <v>ALDH3_YEAST</v>
          </cell>
          <cell r="J35">
            <v>2.95</v>
          </cell>
        </row>
        <row r="36">
          <cell r="I36" t="str">
            <v>ALDH4_YEAST</v>
          </cell>
          <cell r="J36">
            <v>1.65</v>
          </cell>
        </row>
        <row r="37">
          <cell r="I37" t="str">
            <v>ALDH5_YEAS7</v>
          </cell>
          <cell r="J37">
            <v>0.06</v>
          </cell>
        </row>
        <row r="38">
          <cell r="I38" t="str">
            <v>ALDH6_YEAST</v>
          </cell>
          <cell r="J38">
            <v>1.44</v>
          </cell>
        </row>
        <row r="39">
          <cell r="I39" t="str">
            <v>ALF_YEAST</v>
          </cell>
          <cell r="J39">
            <v>3.38</v>
          </cell>
        </row>
        <row r="40">
          <cell r="I40" t="str">
            <v>AMPL_YEAST</v>
          </cell>
          <cell r="J40">
            <v>0.44</v>
          </cell>
        </row>
        <row r="41">
          <cell r="I41" t="str">
            <v>AMPM1_YEAST</v>
          </cell>
          <cell r="J41">
            <v>1.4</v>
          </cell>
        </row>
        <row r="42">
          <cell r="I42" t="str">
            <v>AMPM2_YEAST</v>
          </cell>
          <cell r="J42">
            <v>0.16</v>
          </cell>
        </row>
        <row r="43">
          <cell r="I43" t="str">
            <v>AP1S1_YEAST</v>
          </cell>
          <cell r="J43">
            <v>0.2</v>
          </cell>
        </row>
        <row r="44">
          <cell r="I44" t="str">
            <v>AP2A_YEAST</v>
          </cell>
          <cell r="J44">
            <v>0.03</v>
          </cell>
        </row>
        <row r="45">
          <cell r="I45" t="str">
            <v>AP2M_YEAST</v>
          </cell>
          <cell r="J45">
            <v>0.06</v>
          </cell>
        </row>
        <row r="46">
          <cell r="I46" t="str">
            <v>AP2S_YEAST</v>
          </cell>
          <cell r="J46">
            <v>0.21</v>
          </cell>
        </row>
        <row r="47">
          <cell r="I47" t="str">
            <v>APA1_YEAST</v>
          </cell>
          <cell r="J47">
            <v>0.1</v>
          </cell>
        </row>
        <row r="48">
          <cell r="I48" t="str">
            <v>APD1_YEAST</v>
          </cell>
          <cell r="J48">
            <v>0.1</v>
          </cell>
        </row>
        <row r="49">
          <cell r="I49" t="str">
            <v>APJ1_YEAST</v>
          </cell>
          <cell r="J49">
            <v>0.12</v>
          </cell>
        </row>
        <row r="50">
          <cell r="I50" t="str">
            <v>ARA1_YEAST</v>
          </cell>
          <cell r="J50">
            <v>0.19</v>
          </cell>
        </row>
        <row r="51">
          <cell r="I51" t="str">
            <v>ARA2_YEAST</v>
          </cell>
          <cell r="J51">
            <v>0.09</v>
          </cell>
        </row>
        <row r="52">
          <cell r="I52" t="str">
            <v>ARB1_YEAST</v>
          </cell>
          <cell r="J52">
            <v>0.66</v>
          </cell>
        </row>
        <row r="53">
          <cell r="I53" t="str">
            <v>ARD1_YEAST</v>
          </cell>
          <cell r="J53">
            <v>0.45</v>
          </cell>
        </row>
        <row r="54">
          <cell r="I54" t="str">
            <v>ARG56_YEAST</v>
          </cell>
          <cell r="J54">
            <v>0.04</v>
          </cell>
        </row>
        <row r="55">
          <cell r="I55" t="str">
            <v>ARGI_YEAST</v>
          </cell>
          <cell r="J55">
            <v>0.62</v>
          </cell>
        </row>
        <row r="56">
          <cell r="I56" t="str">
            <v>ARLY_YEAST</v>
          </cell>
          <cell r="J56">
            <v>0.14000000000000001</v>
          </cell>
        </row>
        <row r="57">
          <cell r="I57" t="str">
            <v>ARO1_YEAST</v>
          </cell>
          <cell r="J57">
            <v>0.04</v>
          </cell>
        </row>
        <row r="58">
          <cell r="I58" t="str">
            <v>ARO8_YEAST</v>
          </cell>
          <cell r="J58">
            <v>0.54</v>
          </cell>
        </row>
        <row r="59">
          <cell r="I59" t="str">
            <v>AROC_YEAST</v>
          </cell>
          <cell r="J59">
            <v>0.52</v>
          </cell>
        </row>
        <row r="60">
          <cell r="I60" t="str">
            <v>AROG_YEAST</v>
          </cell>
          <cell r="J60">
            <v>0.19</v>
          </cell>
        </row>
        <row r="61">
          <cell r="I61" t="str">
            <v>ARP2_YEAST</v>
          </cell>
          <cell r="J61">
            <v>0.87</v>
          </cell>
        </row>
        <row r="62">
          <cell r="I62" t="str">
            <v>ARP3_YEAST</v>
          </cell>
          <cell r="J62">
            <v>0.23</v>
          </cell>
        </row>
        <row r="63">
          <cell r="I63" t="str">
            <v>ARP9_YEAST</v>
          </cell>
          <cell r="J63">
            <v>0.14000000000000001</v>
          </cell>
        </row>
        <row r="64">
          <cell r="I64" t="str">
            <v>ARPC2_YEAST</v>
          </cell>
          <cell r="J64">
            <v>0.19</v>
          </cell>
        </row>
        <row r="65">
          <cell r="I65" t="str">
            <v>ARPC3_YEAST</v>
          </cell>
          <cell r="J65">
            <v>0.18</v>
          </cell>
        </row>
        <row r="66">
          <cell r="I66" t="str">
            <v>ARPC4_YEAST</v>
          </cell>
          <cell r="J66">
            <v>0.97</v>
          </cell>
        </row>
        <row r="67">
          <cell r="I67" t="str">
            <v>ARPC5_YEAST</v>
          </cell>
          <cell r="J67">
            <v>0.22</v>
          </cell>
        </row>
        <row r="68">
          <cell r="I68" t="str">
            <v>ARX1_YEAST</v>
          </cell>
          <cell r="J68">
            <v>0.05</v>
          </cell>
        </row>
        <row r="69">
          <cell r="I69" t="str">
            <v>ASK10_YEAST</v>
          </cell>
          <cell r="J69">
            <v>0.03</v>
          </cell>
        </row>
        <row r="70">
          <cell r="I70" t="str">
            <v>ASNS2_YEAST</v>
          </cell>
          <cell r="J70">
            <v>0.24</v>
          </cell>
        </row>
        <row r="71">
          <cell r="I71" t="str">
            <v>ASSY_YEAST</v>
          </cell>
          <cell r="J71">
            <v>0.08</v>
          </cell>
        </row>
        <row r="72">
          <cell r="I72" t="str">
            <v>AST1_YEAST</v>
          </cell>
          <cell r="J72">
            <v>0.15</v>
          </cell>
        </row>
        <row r="73">
          <cell r="I73" t="str">
            <v>ATC4_YEAST</v>
          </cell>
          <cell r="J73">
            <v>0.04</v>
          </cell>
        </row>
        <row r="74">
          <cell r="I74" t="str">
            <v>ATF2_YEAST</v>
          </cell>
          <cell r="J74">
            <v>0.18</v>
          </cell>
        </row>
        <row r="75">
          <cell r="I75" t="str">
            <v>ATG21_YEAS7</v>
          </cell>
          <cell r="J75">
            <v>0.06</v>
          </cell>
        </row>
        <row r="76">
          <cell r="I76" t="str">
            <v>ATG29_YEAS7</v>
          </cell>
          <cell r="J76">
            <v>0.15</v>
          </cell>
        </row>
        <row r="77">
          <cell r="I77" t="str">
            <v>ATH1_YEAST</v>
          </cell>
          <cell r="J77">
            <v>0.03</v>
          </cell>
        </row>
        <row r="78">
          <cell r="I78" t="str">
            <v>ATO3_YEAST</v>
          </cell>
          <cell r="J78">
            <v>0.12</v>
          </cell>
        </row>
        <row r="79">
          <cell r="I79" t="str">
            <v>ATP14_YEAST</v>
          </cell>
          <cell r="J79">
            <v>0.27</v>
          </cell>
        </row>
        <row r="80">
          <cell r="I80" t="str">
            <v>ATPA_YEAST</v>
          </cell>
          <cell r="J80">
            <v>0.7</v>
          </cell>
        </row>
        <row r="81">
          <cell r="I81" t="str">
            <v>ATPB_YEAST</v>
          </cell>
          <cell r="J81">
            <v>4.17</v>
          </cell>
        </row>
        <row r="82">
          <cell r="I82" t="str">
            <v>ATPD_YEAST</v>
          </cell>
          <cell r="J82">
            <v>0.22</v>
          </cell>
        </row>
        <row r="83">
          <cell r="I83" t="str">
            <v>ATPF_YEAST</v>
          </cell>
          <cell r="J83">
            <v>0.13</v>
          </cell>
        </row>
        <row r="84">
          <cell r="I84" t="str">
            <v>ATPG_YEAST</v>
          </cell>
          <cell r="J84">
            <v>0.22</v>
          </cell>
        </row>
        <row r="85">
          <cell r="I85" t="str">
            <v>ATPN_YEAST</v>
          </cell>
          <cell r="J85">
            <v>0.28999999999999998</v>
          </cell>
        </row>
        <row r="86">
          <cell r="I86" t="str">
            <v>AVO2_YEAST</v>
          </cell>
          <cell r="J86">
            <v>0.08</v>
          </cell>
        </row>
        <row r="87">
          <cell r="I87" t="str">
            <v>BAR1_YEAST</v>
          </cell>
          <cell r="J87">
            <v>0.06</v>
          </cell>
        </row>
        <row r="88">
          <cell r="I88" t="str">
            <v>BBC1_YEAST</v>
          </cell>
          <cell r="J88">
            <v>0.35</v>
          </cell>
        </row>
        <row r="89">
          <cell r="I89" t="str">
            <v>BCA1_YEAST</v>
          </cell>
          <cell r="J89">
            <v>0.48</v>
          </cell>
        </row>
        <row r="90">
          <cell r="I90" t="str">
            <v>BCA2_YEAST</v>
          </cell>
          <cell r="J90">
            <v>0.94</v>
          </cell>
        </row>
        <row r="91">
          <cell r="I91" t="str">
            <v>BCP1_YEAST</v>
          </cell>
          <cell r="J91">
            <v>0.23</v>
          </cell>
        </row>
        <row r="92">
          <cell r="I92" t="str">
            <v>BDF2_YEAST</v>
          </cell>
          <cell r="J92">
            <v>0.05</v>
          </cell>
        </row>
        <row r="93">
          <cell r="I93" t="str">
            <v>BDH1_YEAST</v>
          </cell>
          <cell r="J93">
            <v>0.09</v>
          </cell>
        </row>
        <row r="94">
          <cell r="I94" t="str">
            <v>BDH2_YEAST</v>
          </cell>
          <cell r="J94">
            <v>0.25</v>
          </cell>
        </row>
        <row r="95">
          <cell r="I95" t="str">
            <v>BEM1_YEAST</v>
          </cell>
          <cell r="J95">
            <v>0.18</v>
          </cell>
        </row>
        <row r="96">
          <cell r="I96" t="str">
            <v>BEM2_YEAST</v>
          </cell>
          <cell r="J96">
            <v>0.12</v>
          </cell>
        </row>
        <row r="97">
          <cell r="I97" t="str">
            <v>BEM4_YEAST</v>
          </cell>
          <cell r="J97">
            <v>0.05</v>
          </cell>
        </row>
        <row r="98">
          <cell r="I98" t="str">
            <v>BET3_YEAST</v>
          </cell>
          <cell r="J98">
            <v>0.17</v>
          </cell>
        </row>
        <row r="99">
          <cell r="I99" t="str">
            <v>BFR1_YEAST</v>
          </cell>
          <cell r="J99">
            <v>0.56000000000000005</v>
          </cell>
        </row>
        <row r="100">
          <cell r="I100" t="str">
            <v>BFR2_YEAST</v>
          </cell>
          <cell r="J100">
            <v>0.06</v>
          </cell>
        </row>
        <row r="101">
          <cell r="I101" t="str">
            <v>BLH1_YEAST</v>
          </cell>
          <cell r="J101">
            <v>0.13</v>
          </cell>
        </row>
        <row r="102">
          <cell r="I102" t="str">
            <v>BMH1_YEAST</v>
          </cell>
          <cell r="J102">
            <v>0.57999999999999996</v>
          </cell>
        </row>
        <row r="103">
          <cell r="I103" t="str">
            <v>BMS1_YEAST</v>
          </cell>
          <cell r="J103">
            <v>0.03</v>
          </cell>
        </row>
        <row r="104">
          <cell r="I104" t="str">
            <v>BNI1_YEAST</v>
          </cell>
          <cell r="J104">
            <v>0.05</v>
          </cell>
        </row>
        <row r="105">
          <cell r="I105" t="str">
            <v>BOB1_YEAST</v>
          </cell>
          <cell r="J105">
            <v>7.0000000000000007E-2</v>
          </cell>
        </row>
        <row r="106">
          <cell r="I106" t="str">
            <v>BOI2_YEAST</v>
          </cell>
          <cell r="J106">
            <v>0.03</v>
          </cell>
        </row>
        <row r="107">
          <cell r="I107" t="str">
            <v>BRE1_YEAST</v>
          </cell>
          <cell r="J107">
            <v>0.14000000000000001</v>
          </cell>
        </row>
        <row r="108">
          <cell r="I108" t="str">
            <v>BRE5_YEAST</v>
          </cell>
          <cell r="J108">
            <v>0.06</v>
          </cell>
        </row>
        <row r="109">
          <cell r="I109" t="str">
            <v>BRX1_YEAST</v>
          </cell>
          <cell r="J109">
            <v>0.23</v>
          </cell>
        </row>
        <row r="110">
          <cell r="I110" t="str">
            <v>BSP1_YEAST</v>
          </cell>
          <cell r="J110">
            <v>0.06</v>
          </cell>
        </row>
        <row r="111">
          <cell r="I111" t="str">
            <v>BTN2_YEAST</v>
          </cell>
          <cell r="J111">
            <v>0.8</v>
          </cell>
        </row>
        <row r="112">
          <cell r="I112" t="str">
            <v>BUL1_YEAST</v>
          </cell>
          <cell r="J112">
            <v>0.03</v>
          </cell>
        </row>
        <row r="113">
          <cell r="I113" t="str">
            <v>BUL2_YEAST</v>
          </cell>
          <cell r="J113">
            <v>0.1</v>
          </cell>
        </row>
        <row r="114">
          <cell r="I114" t="str">
            <v>BZZ1_YEAST</v>
          </cell>
          <cell r="J114">
            <v>0.05</v>
          </cell>
        </row>
        <row r="115">
          <cell r="I115" t="str">
            <v>C1TC_YEAST</v>
          </cell>
          <cell r="J115">
            <v>0.15</v>
          </cell>
        </row>
        <row r="116">
          <cell r="I116" t="str">
            <v>C1TM_YEAST</v>
          </cell>
          <cell r="J116">
            <v>0.39</v>
          </cell>
        </row>
        <row r="117">
          <cell r="I117" t="str">
            <v>CAN_YEAST</v>
          </cell>
          <cell r="J117">
            <v>0.32</v>
          </cell>
        </row>
        <row r="118">
          <cell r="I118" t="str">
            <v>CAPZB_YEAST</v>
          </cell>
          <cell r="J118">
            <v>0.23</v>
          </cell>
        </row>
        <row r="119">
          <cell r="I119" t="str">
            <v>CATT_YEAST</v>
          </cell>
          <cell r="J119">
            <v>0.81</v>
          </cell>
        </row>
        <row r="120">
          <cell r="I120" t="str">
            <v>CBF5_YEAST</v>
          </cell>
          <cell r="J120">
            <v>1.1399999999999999</v>
          </cell>
        </row>
        <row r="121">
          <cell r="I121" t="str">
            <v>CBP3_YEAST</v>
          </cell>
          <cell r="J121">
            <v>0.09</v>
          </cell>
        </row>
        <row r="122">
          <cell r="I122" t="str">
            <v>CBS_YEAST</v>
          </cell>
          <cell r="J122">
            <v>0.06</v>
          </cell>
        </row>
        <row r="123">
          <cell r="I123" t="str">
            <v>CCHL_YEAST</v>
          </cell>
          <cell r="J123">
            <v>0.12</v>
          </cell>
        </row>
        <row r="124">
          <cell r="I124" t="str">
            <v>CCW12_YEAST</v>
          </cell>
          <cell r="J124">
            <v>0.28999999999999998</v>
          </cell>
        </row>
        <row r="125">
          <cell r="I125" t="str">
            <v>CDC10_YEAST</v>
          </cell>
          <cell r="J125">
            <v>0.59</v>
          </cell>
        </row>
        <row r="126">
          <cell r="I126" t="str">
            <v>CDC11_YEAST</v>
          </cell>
          <cell r="J126">
            <v>0.92</v>
          </cell>
        </row>
        <row r="127">
          <cell r="I127" t="str">
            <v>CDC12_YEAST</v>
          </cell>
          <cell r="J127">
            <v>1.82</v>
          </cell>
        </row>
        <row r="128">
          <cell r="I128" t="str">
            <v>CDC14_YEAST</v>
          </cell>
          <cell r="J128">
            <v>0.12</v>
          </cell>
        </row>
        <row r="129">
          <cell r="I129" t="str">
            <v>CDC24_YEAST</v>
          </cell>
          <cell r="J129">
            <v>0.04</v>
          </cell>
        </row>
        <row r="130">
          <cell r="I130" t="str">
            <v>CDC28_YEAST</v>
          </cell>
          <cell r="J130">
            <v>0.35</v>
          </cell>
        </row>
        <row r="131">
          <cell r="I131" t="str">
            <v>CDC3_YEAST</v>
          </cell>
          <cell r="J131">
            <v>1.24</v>
          </cell>
        </row>
        <row r="132">
          <cell r="I132" t="str">
            <v>CDC48_YEAST</v>
          </cell>
          <cell r="J132">
            <v>0.35</v>
          </cell>
        </row>
        <row r="133">
          <cell r="I133" t="str">
            <v>CDC53_YEAST</v>
          </cell>
          <cell r="J133">
            <v>0.04</v>
          </cell>
        </row>
        <row r="134">
          <cell r="I134" t="str">
            <v>CDD_YEAST</v>
          </cell>
          <cell r="J134">
            <v>1.37</v>
          </cell>
        </row>
        <row r="135">
          <cell r="I135" t="str">
            <v>CG121_YEAST</v>
          </cell>
          <cell r="J135">
            <v>0.64</v>
          </cell>
        </row>
        <row r="136">
          <cell r="I136" t="str">
            <v>CH10_YEAST</v>
          </cell>
          <cell r="J136">
            <v>0.34</v>
          </cell>
        </row>
        <row r="137">
          <cell r="I137" t="str">
            <v>CHAC_YEAST</v>
          </cell>
          <cell r="J137">
            <v>0.14000000000000001</v>
          </cell>
        </row>
        <row r="138">
          <cell r="I138" t="str">
            <v>CHD1_YEAST</v>
          </cell>
          <cell r="J138">
            <v>0.11</v>
          </cell>
        </row>
        <row r="139">
          <cell r="I139" t="str">
            <v>CHL1_YEAS7</v>
          </cell>
          <cell r="J139">
            <v>0.04</v>
          </cell>
        </row>
        <row r="140">
          <cell r="I140" t="str">
            <v>CISY1_YEAST</v>
          </cell>
          <cell r="J140">
            <v>0.57999999999999996</v>
          </cell>
        </row>
        <row r="141">
          <cell r="I141" t="str">
            <v>CLH_YEAST</v>
          </cell>
          <cell r="J141">
            <v>0.35</v>
          </cell>
        </row>
        <row r="142">
          <cell r="I142" t="str">
            <v>CMS1_YEAST</v>
          </cell>
          <cell r="J142">
            <v>0.36</v>
          </cell>
        </row>
        <row r="143">
          <cell r="I143" t="str">
            <v>COG7_YEAST</v>
          </cell>
          <cell r="J143">
            <v>0.11</v>
          </cell>
        </row>
        <row r="144">
          <cell r="I144" t="str">
            <v>COPA_YEAST</v>
          </cell>
          <cell r="J144">
            <v>0.2</v>
          </cell>
        </row>
        <row r="145">
          <cell r="I145" t="str">
            <v>COPB_YEAST</v>
          </cell>
          <cell r="J145">
            <v>0.14000000000000001</v>
          </cell>
        </row>
        <row r="146">
          <cell r="I146" t="str">
            <v>COPB2_YEAST</v>
          </cell>
          <cell r="J146">
            <v>0.04</v>
          </cell>
        </row>
        <row r="147">
          <cell r="I147" t="str">
            <v>COPE_YEAST</v>
          </cell>
          <cell r="J147">
            <v>0.11</v>
          </cell>
        </row>
        <row r="148">
          <cell r="I148" t="str">
            <v>COPZ_YEAST</v>
          </cell>
          <cell r="J148">
            <v>0.17</v>
          </cell>
        </row>
        <row r="149">
          <cell r="I149" t="str">
            <v>COQ1_YEAST</v>
          </cell>
          <cell r="J149">
            <v>7.0000000000000007E-2</v>
          </cell>
        </row>
        <row r="150">
          <cell r="I150" t="str">
            <v>COQ6_YEAST</v>
          </cell>
          <cell r="J150">
            <v>7.0000000000000007E-2</v>
          </cell>
        </row>
        <row r="151">
          <cell r="I151" t="str">
            <v>COX4_YEAST</v>
          </cell>
          <cell r="J151">
            <v>0.22</v>
          </cell>
        </row>
        <row r="152">
          <cell r="I152" t="str">
            <v>COX5A_YEAST</v>
          </cell>
          <cell r="J152">
            <v>0.22</v>
          </cell>
        </row>
        <row r="153">
          <cell r="I153" t="str">
            <v>COX6_YEAST</v>
          </cell>
          <cell r="J153">
            <v>1.17</v>
          </cell>
        </row>
        <row r="154">
          <cell r="I154" t="str">
            <v>COX9_YEAST</v>
          </cell>
          <cell r="J154">
            <v>0.56999999999999995</v>
          </cell>
        </row>
        <row r="155">
          <cell r="I155" t="str">
            <v>CP51_YEAST</v>
          </cell>
          <cell r="J155">
            <v>0.12</v>
          </cell>
        </row>
        <row r="156">
          <cell r="I156" t="str">
            <v>CPYI_YEAST</v>
          </cell>
          <cell r="J156">
            <v>0.32</v>
          </cell>
        </row>
        <row r="157">
          <cell r="I157" t="str">
            <v>CSK2B_YEAST</v>
          </cell>
          <cell r="J157">
            <v>0.11</v>
          </cell>
        </row>
        <row r="158">
          <cell r="I158" t="str">
            <v>CSK2C_YEAST</v>
          </cell>
          <cell r="J158">
            <v>0.12</v>
          </cell>
        </row>
        <row r="159">
          <cell r="I159" t="str">
            <v>CSM1_YEAST</v>
          </cell>
          <cell r="J159">
            <v>0.17</v>
          </cell>
        </row>
        <row r="160">
          <cell r="I160" t="str">
            <v>CSN9_YEAST</v>
          </cell>
          <cell r="J160">
            <v>0.19</v>
          </cell>
        </row>
        <row r="161">
          <cell r="I161" t="str">
            <v>CSR1_YEAST</v>
          </cell>
          <cell r="J161">
            <v>0.08</v>
          </cell>
        </row>
        <row r="162">
          <cell r="I162" t="str">
            <v>CTF8_YEAST</v>
          </cell>
          <cell r="J162">
            <v>0.25</v>
          </cell>
        </row>
        <row r="163">
          <cell r="I163" t="str">
            <v>CTH1_YEAST</v>
          </cell>
          <cell r="J163">
            <v>0.1</v>
          </cell>
        </row>
        <row r="164">
          <cell r="I164" t="str">
            <v>CY1_YEAST</v>
          </cell>
          <cell r="J164">
            <v>0.11</v>
          </cell>
        </row>
        <row r="165">
          <cell r="I165" t="str">
            <v>CYC1_YEAST</v>
          </cell>
          <cell r="J165">
            <v>24.77</v>
          </cell>
        </row>
        <row r="166">
          <cell r="I166" t="str">
            <v>CYK2_YEAST</v>
          </cell>
          <cell r="J166">
            <v>0.1</v>
          </cell>
        </row>
        <row r="167">
          <cell r="I167" t="str">
            <v>CYPH_YEAST</v>
          </cell>
          <cell r="J167">
            <v>3.68</v>
          </cell>
        </row>
        <row r="168">
          <cell r="I168" t="str">
            <v>CYS3_YEAST</v>
          </cell>
          <cell r="J168">
            <v>0.18</v>
          </cell>
        </row>
        <row r="169">
          <cell r="I169" t="str">
            <v>DAD3_YEAST</v>
          </cell>
          <cell r="J169">
            <v>0.83</v>
          </cell>
        </row>
        <row r="170">
          <cell r="I170" t="str">
            <v>DAK1_YEAST</v>
          </cell>
          <cell r="J170">
            <v>0.18</v>
          </cell>
        </row>
        <row r="171">
          <cell r="I171" t="str">
            <v>DBF2_YEAST</v>
          </cell>
          <cell r="J171">
            <v>0.3</v>
          </cell>
        </row>
        <row r="172">
          <cell r="I172" t="str">
            <v>DBF20_YEAST</v>
          </cell>
          <cell r="J172">
            <v>0.23</v>
          </cell>
        </row>
        <row r="173">
          <cell r="I173" t="str">
            <v>DBP10_YEAST</v>
          </cell>
          <cell r="J173">
            <v>0.03</v>
          </cell>
        </row>
        <row r="174">
          <cell r="I174" t="str">
            <v>DBP2_YEAS7</v>
          </cell>
          <cell r="J174">
            <v>1.94</v>
          </cell>
        </row>
        <row r="175">
          <cell r="I175" t="str">
            <v>DBP3_YEAS7</v>
          </cell>
          <cell r="J175">
            <v>0.6</v>
          </cell>
        </row>
        <row r="176">
          <cell r="I176" t="str">
            <v>DBP4_YEAS7</v>
          </cell>
          <cell r="J176">
            <v>0.13</v>
          </cell>
        </row>
        <row r="177">
          <cell r="I177" t="str">
            <v>DBP5_YEAS7</v>
          </cell>
          <cell r="J177">
            <v>0.21</v>
          </cell>
        </row>
        <row r="178">
          <cell r="I178" t="str">
            <v>DBP6_YEAS7</v>
          </cell>
          <cell r="J178">
            <v>0.05</v>
          </cell>
        </row>
        <row r="179">
          <cell r="I179" t="str">
            <v>DBP8_YEAS7</v>
          </cell>
          <cell r="J179">
            <v>0.24</v>
          </cell>
        </row>
        <row r="180">
          <cell r="I180" t="str">
            <v>DBP9_YEAS7</v>
          </cell>
          <cell r="J180">
            <v>0.28999999999999998</v>
          </cell>
        </row>
        <row r="181">
          <cell r="I181" t="str">
            <v>DCA13_YEAST</v>
          </cell>
          <cell r="J181">
            <v>0.13</v>
          </cell>
        </row>
        <row r="182">
          <cell r="I182" t="str">
            <v>DCE_YEAST</v>
          </cell>
          <cell r="J182">
            <v>0.3</v>
          </cell>
        </row>
        <row r="183">
          <cell r="I183" t="str">
            <v>DCP1_YEAST</v>
          </cell>
          <cell r="J183">
            <v>0.14000000000000001</v>
          </cell>
        </row>
        <row r="184">
          <cell r="I184" t="str">
            <v>DCP2_YEAS7</v>
          </cell>
          <cell r="J184">
            <v>0.03</v>
          </cell>
        </row>
        <row r="185">
          <cell r="I185" t="str">
            <v>DCPS_YEAST</v>
          </cell>
          <cell r="J185">
            <v>0.4</v>
          </cell>
        </row>
        <row r="186">
          <cell r="I186" t="str">
            <v>DCS2_YEAST</v>
          </cell>
          <cell r="J186">
            <v>0.4</v>
          </cell>
        </row>
        <row r="187">
          <cell r="I187" t="str">
            <v>DCTD_YEAST</v>
          </cell>
          <cell r="J187">
            <v>0.1</v>
          </cell>
        </row>
        <row r="188">
          <cell r="I188" t="str">
            <v>DCW1_YEAST</v>
          </cell>
          <cell r="J188">
            <v>7.0000000000000007E-2</v>
          </cell>
        </row>
        <row r="189">
          <cell r="I189" t="str">
            <v>DED1_YEAS7</v>
          </cell>
          <cell r="J189">
            <v>5.38</v>
          </cell>
        </row>
        <row r="190">
          <cell r="I190" t="str">
            <v>DFM1_YEAST</v>
          </cell>
          <cell r="J190">
            <v>0.09</v>
          </cell>
        </row>
        <row r="191">
          <cell r="I191" t="str">
            <v>DHAS_YEAST</v>
          </cell>
          <cell r="J191">
            <v>0.55000000000000004</v>
          </cell>
        </row>
        <row r="192">
          <cell r="I192" t="str">
            <v>DHE4_YEAST</v>
          </cell>
          <cell r="J192">
            <v>0.52</v>
          </cell>
        </row>
        <row r="193">
          <cell r="I193" t="str">
            <v>DHH1_YEAS7</v>
          </cell>
          <cell r="J193">
            <v>0.35</v>
          </cell>
        </row>
        <row r="194">
          <cell r="I194" t="str">
            <v>DHR1_YEAST</v>
          </cell>
          <cell r="J194">
            <v>0.05</v>
          </cell>
        </row>
        <row r="195">
          <cell r="I195" t="str">
            <v>DHSA_YEAST</v>
          </cell>
          <cell r="J195">
            <v>0.22</v>
          </cell>
        </row>
        <row r="196">
          <cell r="I196" t="str">
            <v>DHSB_YEAST</v>
          </cell>
          <cell r="J196">
            <v>0.12</v>
          </cell>
        </row>
        <row r="197">
          <cell r="I197" t="str">
            <v>DHYS_YEAST</v>
          </cell>
          <cell r="J197">
            <v>0.27</v>
          </cell>
        </row>
        <row r="198">
          <cell r="I198" t="str">
            <v>DID2_YEAST</v>
          </cell>
          <cell r="J198">
            <v>0.16</v>
          </cell>
        </row>
        <row r="199">
          <cell r="I199" t="str">
            <v>DIM1_YEAST</v>
          </cell>
          <cell r="J199">
            <v>0.21</v>
          </cell>
        </row>
        <row r="200">
          <cell r="I200" t="str">
            <v>DLD2_YEAST</v>
          </cell>
          <cell r="J200">
            <v>0.06</v>
          </cell>
        </row>
        <row r="201">
          <cell r="I201" t="str">
            <v>DLD3_YEAST</v>
          </cell>
          <cell r="J201">
            <v>0.21</v>
          </cell>
        </row>
        <row r="202">
          <cell r="I202" t="str">
            <v>DLDH_YEAST</v>
          </cell>
          <cell r="J202">
            <v>1.45</v>
          </cell>
        </row>
        <row r="203">
          <cell r="I203" t="str">
            <v>DMA1_YEAST</v>
          </cell>
          <cell r="J203">
            <v>0.08</v>
          </cell>
        </row>
        <row r="204">
          <cell r="I204" t="str">
            <v>DOG2_YEAST</v>
          </cell>
          <cell r="J204">
            <v>0.28999999999999998</v>
          </cell>
        </row>
        <row r="205">
          <cell r="I205" t="str">
            <v>DOHH_YEAST</v>
          </cell>
          <cell r="J205">
            <v>0.21</v>
          </cell>
        </row>
        <row r="206">
          <cell r="I206" t="str">
            <v>DOM3Z_YEAST</v>
          </cell>
          <cell r="J206">
            <v>0.26</v>
          </cell>
        </row>
        <row r="207">
          <cell r="I207" t="str">
            <v>DOP1_YEAST</v>
          </cell>
          <cell r="J207">
            <v>0.06</v>
          </cell>
        </row>
        <row r="208">
          <cell r="I208" t="str">
            <v>DOT5_YEAST</v>
          </cell>
          <cell r="J208">
            <v>0.15</v>
          </cell>
        </row>
        <row r="209">
          <cell r="I209" t="str">
            <v>DOT6_YEAST</v>
          </cell>
          <cell r="J209">
            <v>0.05</v>
          </cell>
        </row>
        <row r="210">
          <cell r="I210" t="str">
            <v>DRS1_YEAS7</v>
          </cell>
          <cell r="J210">
            <v>0.23</v>
          </cell>
        </row>
        <row r="211">
          <cell r="I211" t="str">
            <v>DUG1_YEAST</v>
          </cell>
          <cell r="J211">
            <v>0.69</v>
          </cell>
        </row>
        <row r="212">
          <cell r="I212" t="str">
            <v>EBP2_YEAST</v>
          </cell>
          <cell r="J212">
            <v>0.15</v>
          </cell>
        </row>
        <row r="213">
          <cell r="I213" t="str">
            <v>ECM30_YEAST</v>
          </cell>
          <cell r="J213">
            <v>0.02</v>
          </cell>
        </row>
        <row r="214">
          <cell r="I214" t="str">
            <v>ECM33_YEAS2</v>
          </cell>
          <cell r="J214">
            <v>0.73</v>
          </cell>
        </row>
        <row r="215">
          <cell r="I215" t="str">
            <v>EDC3_YEAST</v>
          </cell>
          <cell r="J215">
            <v>0.18</v>
          </cell>
        </row>
        <row r="216">
          <cell r="I216" t="str">
            <v>EF1A_YEAST</v>
          </cell>
          <cell r="J216">
            <v>88.59</v>
          </cell>
        </row>
        <row r="217">
          <cell r="I217" t="str">
            <v>EF1B_YEAST</v>
          </cell>
          <cell r="J217">
            <v>0.35</v>
          </cell>
        </row>
        <row r="218">
          <cell r="I218" t="str">
            <v>EF1G1_YEAST</v>
          </cell>
          <cell r="J218">
            <v>0.25</v>
          </cell>
        </row>
        <row r="219">
          <cell r="I219" t="str">
            <v>EF1G2_YEAST</v>
          </cell>
          <cell r="J219">
            <v>0.56000000000000005</v>
          </cell>
        </row>
        <row r="220">
          <cell r="I220" t="str">
            <v>EF2_YEAST</v>
          </cell>
          <cell r="J220">
            <v>1.54</v>
          </cell>
        </row>
        <row r="221">
          <cell r="I221" t="str">
            <v>EF3A_YEAST</v>
          </cell>
          <cell r="J221">
            <v>0.52</v>
          </cell>
        </row>
        <row r="222">
          <cell r="I222" t="str">
            <v>EFR3_YEAST</v>
          </cell>
          <cell r="J222">
            <v>0.08</v>
          </cell>
        </row>
        <row r="223">
          <cell r="I223" t="str">
            <v>EFTU_YEAST</v>
          </cell>
          <cell r="J223">
            <v>0.24</v>
          </cell>
        </row>
        <row r="224">
          <cell r="I224" t="str">
            <v>EI2BA_YEAST</v>
          </cell>
          <cell r="J224">
            <v>0.22</v>
          </cell>
        </row>
        <row r="225">
          <cell r="I225" t="str">
            <v>EI2BB_YEAST</v>
          </cell>
          <cell r="J225">
            <v>0.08</v>
          </cell>
        </row>
        <row r="226">
          <cell r="I226" t="str">
            <v>EI2BD_YEAST</v>
          </cell>
          <cell r="J226">
            <v>0.05</v>
          </cell>
        </row>
        <row r="227">
          <cell r="I227" t="str">
            <v>EIF2A_YEAST</v>
          </cell>
          <cell r="J227">
            <v>0.1</v>
          </cell>
        </row>
        <row r="228">
          <cell r="I228" t="str">
            <v>EIF3A_YEAST</v>
          </cell>
          <cell r="J228">
            <v>0.13</v>
          </cell>
        </row>
        <row r="229">
          <cell r="I229" t="str">
            <v>EIF3B_YEAS7</v>
          </cell>
          <cell r="J229">
            <v>0.08</v>
          </cell>
        </row>
        <row r="230">
          <cell r="I230" t="str">
            <v>EIF3G_YEAS7</v>
          </cell>
          <cell r="J230">
            <v>0.4</v>
          </cell>
        </row>
        <row r="231">
          <cell r="I231" t="str">
            <v>EIF3I_YEAS7</v>
          </cell>
          <cell r="J231">
            <v>0.09</v>
          </cell>
        </row>
        <row r="232">
          <cell r="I232" t="str">
            <v>ELP1_YEAST</v>
          </cell>
          <cell r="J232">
            <v>0.02</v>
          </cell>
        </row>
        <row r="233">
          <cell r="I233" t="str">
            <v>ELP3_YEAST</v>
          </cell>
          <cell r="J233">
            <v>0.06</v>
          </cell>
        </row>
        <row r="234">
          <cell r="I234" t="str">
            <v>ELP5_YEAST</v>
          </cell>
          <cell r="J234">
            <v>0.1</v>
          </cell>
        </row>
        <row r="235">
          <cell r="I235" t="str">
            <v>ELP6_YEAST</v>
          </cell>
          <cell r="J235">
            <v>0.12</v>
          </cell>
        </row>
        <row r="236">
          <cell r="I236" t="str">
            <v>EMG1_YEAST</v>
          </cell>
          <cell r="J236">
            <v>0.44</v>
          </cell>
        </row>
        <row r="237">
          <cell r="I237" t="str">
            <v>EMI2_YEAST</v>
          </cell>
          <cell r="J237">
            <v>0.54</v>
          </cell>
        </row>
        <row r="238">
          <cell r="I238" t="str">
            <v>ENO1_YEAST</v>
          </cell>
          <cell r="J238">
            <v>10.44</v>
          </cell>
        </row>
        <row r="239">
          <cell r="I239" t="str">
            <v>ENO2_YEAST</v>
          </cell>
          <cell r="J239">
            <v>18.05</v>
          </cell>
        </row>
        <row r="240">
          <cell r="I240" t="str">
            <v>ENP1_YEAST</v>
          </cell>
          <cell r="J240">
            <v>0.06</v>
          </cell>
        </row>
        <row r="241">
          <cell r="I241" t="str">
            <v>ENT2_YEAST</v>
          </cell>
          <cell r="J241">
            <v>0.05</v>
          </cell>
        </row>
        <row r="242">
          <cell r="I242" t="str">
            <v>ENT4_YEAST</v>
          </cell>
          <cell r="J242">
            <v>0.13</v>
          </cell>
        </row>
        <row r="243">
          <cell r="I243" t="str">
            <v>ENT5_YEAST</v>
          </cell>
          <cell r="J243">
            <v>0.08</v>
          </cell>
        </row>
        <row r="244">
          <cell r="I244" t="str">
            <v>ERB1_YEAS7</v>
          </cell>
          <cell r="J244">
            <v>0.16</v>
          </cell>
        </row>
        <row r="245">
          <cell r="I245" t="str">
            <v>ERF1_YEAST</v>
          </cell>
          <cell r="J245">
            <v>1.33</v>
          </cell>
        </row>
        <row r="246">
          <cell r="I246" t="str">
            <v>ERF3_YEAST</v>
          </cell>
          <cell r="J246">
            <v>0.31</v>
          </cell>
        </row>
        <row r="247">
          <cell r="I247" t="str">
            <v>ERG4_YEAST</v>
          </cell>
          <cell r="J247">
            <v>0.06</v>
          </cell>
        </row>
        <row r="248">
          <cell r="I248" t="str">
            <v>ERV46_YEAST</v>
          </cell>
          <cell r="J248">
            <v>0.08</v>
          </cell>
        </row>
        <row r="249">
          <cell r="I249" t="str">
            <v>ESF1_YEAST</v>
          </cell>
          <cell r="J249">
            <v>0.1</v>
          </cell>
        </row>
        <row r="250">
          <cell r="I250" t="str">
            <v>ESS1_YEAST</v>
          </cell>
          <cell r="J250">
            <v>0.19</v>
          </cell>
        </row>
        <row r="251">
          <cell r="I251" t="str">
            <v>ETFA_YEAST</v>
          </cell>
          <cell r="J251">
            <v>0.21</v>
          </cell>
        </row>
        <row r="252">
          <cell r="I252" t="str">
            <v>ETFB_YEAST</v>
          </cell>
          <cell r="J252">
            <v>0.61</v>
          </cell>
        </row>
        <row r="253">
          <cell r="I253" t="str">
            <v>ETFD_YEAST</v>
          </cell>
          <cell r="J253">
            <v>0.05</v>
          </cell>
        </row>
        <row r="254">
          <cell r="I254" t="str">
            <v>ETR1_YEAST</v>
          </cell>
          <cell r="J254">
            <v>0.77</v>
          </cell>
        </row>
        <row r="255">
          <cell r="I255" t="str">
            <v>EXG1_YEAST</v>
          </cell>
          <cell r="J255">
            <v>0.22</v>
          </cell>
        </row>
        <row r="256">
          <cell r="I256" t="str">
            <v>FAL1_YEAS7</v>
          </cell>
          <cell r="J256">
            <v>0.08</v>
          </cell>
        </row>
        <row r="257">
          <cell r="I257" t="str">
            <v>FAS1_YEAST</v>
          </cell>
          <cell r="J257">
            <v>0.18</v>
          </cell>
        </row>
        <row r="258">
          <cell r="I258" t="str">
            <v>FAS2_YEAST</v>
          </cell>
          <cell r="J258">
            <v>0.25</v>
          </cell>
        </row>
        <row r="259">
          <cell r="I259" t="str">
            <v>FAT2_YEAST</v>
          </cell>
          <cell r="J259">
            <v>0.41</v>
          </cell>
        </row>
        <row r="260">
          <cell r="I260" t="str">
            <v>FBRL_YEAST</v>
          </cell>
          <cell r="J260">
            <v>2</v>
          </cell>
        </row>
        <row r="261">
          <cell r="I261" t="str">
            <v>FHP_YEAST</v>
          </cell>
          <cell r="J261">
            <v>0.26</v>
          </cell>
        </row>
        <row r="262">
          <cell r="I262" t="str">
            <v>FIS1_YEAST</v>
          </cell>
          <cell r="J262">
            <v>0.46</v>
          </cell>
        </row>
        <row r="263">
          <cell r="I263" t="str">
            <v>FKBP3_YEAST</v>
          </cell>
          <cell r="J263">
            <v>0.81</v>
          </cell>
        </row>
        <row r="264">
          <cell r="I264" t="str">
            <v>FKBP4_YEAST</v>
          </cell>
          <cell r="J264">
            <v>0.48</v>
          </cell>
        </row>
        <row r="265">
          <cell r="I265" t="str">
            <v>FKS1_YEAST</v>
          </cell>
          <cell r="J265">
            <v>0.14000000000000001</v>
          </cell>
        </row>
        <row r="266">
          <cell r="I266" t="str">
            <v>FLC3_YEAST</v>
          </cell>
          <cell r="J266">
            <v>0.04</v>
          </cell>
        </row>
        <row r="267">
          <cell r="I267" t="str">
            <v>FMP41_YEAST</v>
          </cell>
          <cell r="J267">
            <v>0.27</v>
          </cell>
        </row>
        <row r="268">
          <cell r="I268" t="str">
            <v>FMP45_YEAST</v>
          </cell>
          <cell r="J268">
            <v>0.11</v>
          </cell>
        </row>
        <row r="269">
          <cell r="I269" t="str">
            <v>FMP52_YEAST</v>
          </cell>
          <cell r="J269">
            <v>0.72</v>
          </cell>
        </row>
        <row r="270">
          <cell r="I270" t="str">
            <v>FMS1_YEAST</v>
          </cell>
          <cell r="J270">
            <v>0.06</v>
          </cell>
        </row>
        <row r="271">
          <cell r="I271" t="str">
            <v>FNTA_YEAST</v>
          </cell>
          <cell r="J271">
            <v>0.1</v>
          </cell>
        </row>
        <row r="272">
          <cell r="I272" t="str">
            <v>FRDS_YEAST</v>
          </cell>
          <cell r="J272">
            <v>0.31</v>
          </cell>
        </row>
        <row r="273">
          <cell r="I273" t="str">
            <v>FSH1_YEAST</v>
          </cell>
          <cell r="J273">
            <v>0.13</v>
          </cell>
        </row>
        <row r="274">
          <cell r="I274" t="str">
            <v>FSH3_YEAST</v>
          </cell>
          <cell r="J274">
            <v>0.25</v>
          </cell>
        </row>
        <row r="275">
          <cell r="I275" t="str">
            <v>FTHC_YEAST</v>
          </cell>
          <cell r="J275">
            <v>0.15</v>
          </cell>
        </row>
        <row r="276">
          <cell r="I276" t="str">
            <v>FUMH_YEAST</v>
          </cell>
          <cell r="J276">
            <v>0.22</v>
          </cell>
        </row>
        <row r="277">
          <cell r="I277" t="str">
            <v>FUS3_YEAST</v>
          </cell>
          <cell r="J277">
            <v>0.09</v>
          </cell>
        </row>
        <row r="278">
          <cell r="I278" t="str">
            <v>G3P1_YEAST</v>
          </cell>
          <cell r="J278">
            <v>1.61</v>
          </cell>
        </row>
        <row r="279">
          <cell r="I279" t="str">
            <v>G3P2_YEAST</v>
          </cell>
          <cell r="J279">
            <v>2.82</v>
          </cell>
        </row>
        <row r="280">
          <cell r="I280" t="str">
            <v>G3P3_YEAST</v>
          </cell>
          <cell r="J280">
            <v>3.23</v>
          </cell>
        </row>
        <row r="281">
          <cell r="I281" t="str">
            <v>G4P1_YEAST</v>
          </cell>
          <cell r="J281">
            <v>0.09</v>
          </cell>
        </row>
        <row r="282">
          <cell r="I282" t="str">
            <v>G6PD_YEAST</v>
          </cell>
          <cell r="J282">
            <v>0.06</v>
          </cell>
        </row>
        <row r="283">
          <cell r="I283" t="str">
            <v>G6PI_YEAST</v>
          </cell>
          <cell r="J283">
            <v>0.4</v>
          </cell>
        </row>
        <row r="284">
          <cell r="I284" t="str">
            <v>GAR1_YEAST</v>
          </cell>
          <cell r="J284">
            <v>0.61</v>
          </cell>
        </row>
        <row r="285">
          <cell r="I285" t="str">
            <v>GAS1_YEAST</v>
          </cell>
          <cell r="J285">
            <v>0.42</v>
          </cell>
        </row>
        <row r="286">
          <cell r="I286" t="str">
            <v>GAS3_YEAST</v>
          </cell>
          <cell r="J286">
            <v>0.13</v>
          </cell>
        </row>
        <row r="287">
          <cell r="I287" t="str">
            <v>GAS5_YEAST</v>
          </cell>
          <cell r="J287">
            <v>0.14000000000000001</v>
          </cell>
        </row>
        <row r="288">
          <cell r="I288" t="str">
            <v>GATA_YEAST</v>
          </cell>
          <cell r="J288">
            <v>0.69</v>
          </cell>
        </row>
        <row r="289">
          <cell r="I289" t="str">
            <v>GBG_YEAST</v>
          </cell>
          <cell r="J289">
            <v>0.69</v>
          </cell>
        </row>
        <row r="290">
          <cell r="I290" t="str">
            <v>GBLP_YEAST</v>
          </cell>
          <cell r="J290">
            <v>1.43</v>
          </cell>
        </row>
        <row r="291">
          <cell r="I291" t="str">
            <v>GBP2_YEAST</v>
          </cell>
          <cell r="J291">
            <v>0.15</v>
          </cell>
        </row>
        <row r="292">
          <cell r="I292" t="str">
            <v>GCN2_YEAST</v>
          </cell>
          <cell r="J292">
            <v>0.02</v>
          </cell>
        </row>
        <row r="293">
          <cell r="I293" t="str">
            <v>GCN20_YEAST</v>
          </cell>
          <cell r="J293">
            <v>0.09</v>
          </cell>
        </row>
        <row r="294">
          <cell r="I294" t="str">
            <v>GCST_YEAST</v>
          </cell>
          <cell r="J294">
            <v>0.26</v>
          </cell>
        </row>
        <row r="295">
          <cell r="I295" t="str">
            <v>GCY_YEAST</v>
          </cell>
          <cell r="J295">
            <v>0.1</v>
          </cell>
        </row>
        <row r="296">
          <cell r="I296" t="str">
            <v>GDE_YEAST</v>
          </cell>
          <cell r="J296">
            <v>0.02</v>
          </cell>
        </row>
        <row r="297">
          <cell r="I297" t="str">
            <v>GDE1_YEAST</v>
          </cell>
          <cell r="J297">
            <v>0.05</v>
          </cell>
        </row>
        <row r="298">
          <cell r="I298" t="str">
            <v>GDI1_YEAST</v>
          </cell>
          <cell r="J298">
            <v>0.14000000000000001</v>
          </cell>
        </row>
        <row r="299">
          <cell r="I299" t="str">
            <v>GFA1_YEAST</v>
          </cell>
          <cell r="J299">
            <v>0.09</v>
          </cell>
        </row>
        <row r="300">
          <cell r="I300" t="str">
            <v>GGA2_YEAST</v>
          </cell>
          <cell r="J300">
            <v>0.11</v>
          </cell>
        </row>
        <row r="301">
          <cell r="I301" t="str">
            <v>GIN4_YEAST</v>
          </cell>
          <cell r="J301">
            <v>0.06</v>
          </cell>
        </row>
        <row r="302">
          <cell r="I302" t="str">
            <v>GIP4_YEAST</v>
          </cell>
          <cell r="J302">
            <v>0.04</v>
          </cell>
        </row>
        <row r="303">
          <cell r="I303" t="str">
            <v>GIS2_YEAST</v>
          </cell>
          <cell r="J303">
            <v>0.48</v>
          </cell>
        </row>
        <row r="304">
          <cell r="I304" t="str">
            <v>GLE2_YEAST</v>
          </cell>
          <cell r="J304">
            <v>0.19</v>
          </cell>
        </row>
        <row r="305">
          <cell r="I305" t="str">
            <v>GLGB_YEAST</v>
          </cell>
          <cell r="J305">
            <v>0.35</v>
          </cell>
        </row>
        <row r="306">
          <cell r="I306" t="str">
            <v>GLNA_YEAST</v>
          </cell>
          <cell r="J306">
            <v>0.51</v>
          </cell>
        </row>
        <row r="307">
          <cell r="I307" t="str">
            <v>GLO3_YEAST</v>
          </cell>
          <cell r="J307">
            <v>0.06</v>
          </cell>
        </row>
        <row r="308">
          <cell r="I308" t="str">
            <v>GLRX2_YEAST</v>
          </cell>
          <cell r="J308">
            <v>0.23</v>
          </cell>
        </row>
        <row r="309">
          <cell r="I309" t="str">
            <v>GLRX5_YEAST</v>
          </cell>
          <cell r="J309">
            <v>0.82</v>
          </cell>
        </row>
        <row r="310">
          <cell r="I310" t="str">
            <v>GLT1_YEAST</v>
          </cell>
          <cell r="J310">
            <v>0.06</v>
          </cell>
        </row>
        <row r="311">
          <cell r="I311" t="str">
            <v>GLY1_YEAST</v>
          </cell>
          <cell r="J311">
            <v>0.5</v>
          </cell>
        </row>
        <row r="312">
          <cell r="I312" t="str">
            <v>GLYC_YEAST</v>
          </cell>
          <cell r="J312">
            <v>1.37</v>
          </cell>
        </row>
        <row r="313">
          <cell r="I313" t="str">
            <v>GLYM_YEAST</v>
          </cell>
          <cell r="J313">
            <v>0.21</v>
          </cell>
        </row>
        <row r="314">
          <cell r="I314" t="str">
            <v>GPB1_YEAST</v>
          </cell>
          <cell r="J314">
            <v>0.04</v>
          </cell>
        </row>
        <row r="315">
          <cell r="I315" t="str">
            <v>GPD1_YEAST</v>
          </cell>
          <cell r="J315">
            <v>0.08</v>
          </cell>
        </row>
        <row r="316">
          <cell r="I316" t="str">
            <v>GPP1_YEAST</v>
          </cell>
          <cell r="J316">
            <v>1.08</v>
          </cell>
        </row>
        <row r="317">
          <cell r="I317" t="str">
            <v>GRE2_YEAST</v>
          </cell>
          <cell r="J317">
            <v>0.09</v>
          </cell>
        </row>
        <row r="318">
          <cell r="I318" t="str">
            <v>GRE3_YEAST</v>
          </cell>
          <cell r="J318">
            <v>0.45</v>
          </cell>
        </row>
        <row r="319">
          <cell r="I319" t="str">
            <v>GRP78_YEAST</v>
          </cell>
          <cell r="J319">
            <v>0.92</v>
          </cell>
        </row>
        <row r="320">
          <cell r="I320" t="str">
            <v>GSHR_YEAST</v>
          </cell>
          <cell r="J320">
            <v>0.21</v>
          </cell>
        </row>
        <row r="321">
          <cell r="I321" t="str">
            <v>GSP2_YEAST</v>
          </cell>
          <cell r="J321">
            <v>0.15</v>
          </cell>
        </row>
        <row r="322">
          <cell r="I322" t="str">
            <v>GST1_YEAST</v>
          </cell>
          <cell r="J322">
            <v>0.14000000000000001</v>
          </cell>
        </row>
        <row r="323">
          <cell r="I323" t="str">
            <v>GUAA_YEAST</v>
          </cell>
          <cell r="J323">
            <v>0.27</v>
          </cell>
        </row>
        <row r="324">
          <cell r="I324" t="str">
            <v>GVP36_YEAST</v>
          </cell>
          <cell r="J324">
            <v>0.93</v>
          </cell>
        </row>
        <row r="325">
          <cell r="I325" t="str">
            <v>GYP3_YEAST</v>
          </cell>
          <cell r="J325">
            <v>0.05</v>
          </cell>
        </row>
        <row r="326">
          <cell r="I326" t="str">
            <v>GYS1_YEAST</v>
          </cell>
          <cell r="J326">
            <v>0.19</v>
          </cell>
        </row>
        <row r="327">
          <cell r="I327" t="str">
            <v>GYS2_YEAST</v>
          </cell>
          <cell r="J327">
            <v>0.68</v>
          </cell>
        </row>
        <row r="328">
          <cell r="I328" t="str">
            <v>H1_YEAST</v>
          </cell>
          <cell r="J328">
            <v>0.45</v>
          </cell>
        </row>
        <row r="329">
          <cell r="I329" t="str">
            <v>H2A1_YEAST</v>
          </cell>
          <cell r="J329">
            <v>0.61</v>
          </cell>
        </row>
        <row r="330">
          <cell r="I330" t="str">
            <v>H2AZ_YEAST</v>
          </cell>
          <cell r="J330">
            <v>1.54</v>
          </cell>
        </row>
        <row r="331">
          <cell r="I331" t="str">
            <v>H2B1_YEAST</v>
          </cell>
          <cell r="J331">
            <v>5.53</v>
          </cell>
        </row>
        <row r="332">
          <cell r="I332" t="str">
            <v>H2B2_YEAST</v>
          </cell>
          <cell r="J332">
            <v>5.53</v>
          </cell>
        </row>
        <row r="333">
          <cell r="I333" t="str">
            <v>H3_YEAST</v>
          </cell>
          <cell r="J333">
            <v>0.55000000000000004</v>
          </cell>
        </row>
        <row r="334">
          <cell r="I334" t="str">
            <v>H4_YEAST</v>
          </cell>
          <cell r="J334">
            <v>103.73</v>
          </cell>
        </row>
        <row r="335">
          <cell r="I335" t="str">
            <v>HAM1_YEAST</v>
          </cell>
          <cell r="J335">
            <v>0.17</v>
          </cell>
        </row>
        <row r="336">
          <cell r="I336" t="str">
            <v>HAP1W_YEAST</v>
          </cell>
          <cell r="J336">
            <v>0.02</v>
          </cell>
        </row>
        <row r="337">
          <cell r="I337" t="str">
            <v>HAS1_YEAST</v>
          </cell>
          <cell r="J337">
            <v>1.21</v>
          </cell>
        </row>
        <row r="338">
          <cell r="I338" t="str">
            <v>HEM2_YEAST</v>
          </cell>
          <cell r="J338">
            <v>0.31</v>
          </cell>
        </row>
        <row r="339">
          <cell r="I339" t="str">
            <v>HEM3_YEAST</v>
          </cell>
          <cell r="J339">
            <v>0.1</v>
          </cell>
        </row>
        <row r="340">
          <cell r="I340" t="str">
            <v>HEM4_YEAST</v>
          </cell>
          <cell r="J340">
            <v>0.25</v>
          </cell>
        </row>
        <row r="341">
          <cell r="I341" t="str">
            <v>HEMH_YEAST</v>
          </cell>
          <cell r="J341">
            <v>0.08</v>
          </cell>
        </row>
        <row r="342">
          <cell r="I342" t="str">
            <v>HIR1_YEAST</v>
          </cell>
          <cell r="J342">
            <v>0.04</v>
          </cell>
        </row>
        <row r="343">
          <cell r="I343" t="str">
            <v>HIS1_YEAST</v>
          </cell>
          <cell r="J343">
            <v>0.53</v>
          </cell>
        </row>
        <row r="344">
          <cell r="I344" t="str">
            <v>HIS2_YEAST</v>
          </cell>
          <cell r="J344">
            <v>0.04</v>
          </cell>
        </row>
        <row r="345">
          <cell r="I345" t="str">
            <v>HLJ1_YEAST</v>
          </cell>
          <cell r="J345">
            <v>0.15</v>
          </cell>
        </row>
        <row r="346">
          <cell r="I346" t="str">
            <v>HMCS_YEAST</v>
          </cell>
          <cell r="J346">
            <v>0.13</v>
          </cell>
        </row>
        <row r="347">
          <cell r="I347" t="str">
            <v>HMDH1_YEAST</v>
          </cell>
          <cell r="J347">
            <v>0.03</v>
          </cell>
        </row>
        <row r="348">
          <cell r="I348" t="str">
            <v>HMO1_YEAST</v>
          </cell>
          <cell r="J348">
            <v>0.13</v>
          </cell>
        </row>
        <row r="349">
          <cell r="I349" t="str">
            <v>HOC1_YEAST</v>
          </cell>
          <cell r="J349">
            <v>0.08</v>
          </cell>
        </row>
        <row r="350">
          <cell r="I350" t="str">
            <v>HOG1_YEAST</v>
          </cell>
          <cell r="J350">
            <v>0.24</v>
          </cell>
        </row>
        <row r="351">
          <cell r="I351" t="str">
            <v>HOS3_YEAST</v>
          </cell>
          <cell r="J351">
            <v>0.09</v>
          </cell>
        </row>
        <row r="352">
          <cell r="I352" t="str">
            <v>HOSC_YEAST</v>
          </cell>
          <cell r="J352">
            <v>0.44</v>
          </cell>
        </row>
        <row r="353">
          <cell r="I353" t="str">
            <v>HRK1_YEAST</v>
          </cell>
          <cell r="J353">
            <v>0.08</v>
          </cell>
        </row>
        <row r="354">
          <cell r="I354" t="str">
            <v>HRR25_YEAST</v>
          </cell>
          <cell r="J354">
            <v>0.06</v>
          </cell>
        </row>
        <row r="355">
          <cell r="I355" t="str">
            <v>HS104_YEAST</v>
          </cell>
          <cell r="J355">
            <v>0.85</v>
          </cell>
        </row>
        <row r="356">
          <cell r="I356" t="str">
            <v>HS150_YEAS6</v>
          </cell>
          <cell r="J356">
            <v>0.12</v>
          </cell>
        </row>
        <row r="357">
          <cell r="I357" t="str">
            <v>HSC82_YEAST</v>
          </cell>
          <cell r="J357">
            <v>0.83</v>
          </cell>
        </row>
        <row r="358">
          <cell r="I358" t="str">
            <v>HSP26_YEAST</v>
          </cell>
          <cell r="J358">
            <v>5.37</v>
          </cell>
        </row>
        <row r="359">
          <cell r="I359" t="str">
            <v>HSP30_YEAST</v>
          </cell>
          <cell r="J359">
            <v>0.45</v>
          </cell>
        </row>
        <row r="360">
          <cell r="I360" t="str">
            <v>HSP42_YEAST</v>
          </cell>
          <cell r="J360">
            <v>0.38</v>
          </cell>
        </row>
        <row r="361">
          <cell r="I361" t="str">
            <v>HSP60_YEAST</v>
          </cell>
          <cell r="J361">
            <v>2.5099999999999998</v>
          </cell>
        </row>
        <row r="362">
          <cell r="I362" t="str">
            <v>HSP71_YEAST</v>
          </cell>
          <cell r="J362">
            <v>5.01</v>
          </cell>
        </row>
        <row r="363">
          <cell r="I363" t="str">
            <v>HSP72_YEAST</v>
          </cell>
          <cell r="J363">
            <v>4.47</v>
          </cell>
        </row>
        <row r="364">
          <cell r="I364" t="str">
            <v>HSP74_YEAST</v>
          </cell>
          <cell r="J364">
            <v>1.99</v>
          </cell>
        </row>
        <row r="365">
          <cell r="I365" t="str">
            <v>HSP75_YEAST</v>
          </cell>
          <cell r="J365">
            <v>4.57</v>
          </cell>
        </row>
        <row r="366">
          <cell r="I366" t="str">
            <v>HSP76_YEAST</v>
          </cell>
          <cell r="J366">
            <v>4.87</v>
          </cell>
        </row>
        <row r="367">
          <cell r="I367" t="str">
            <v>HSP77_YEAST</v>
          </cell>
          <cell r="J367">
            <v>2.25</v>
          </cell>
        </row>
        <row r="368">
          <cell r="I368" t="str">
            <v>HSP78_YEAST</v>
          </cell>
          <cell r="J368">
            <v>0.31</v>
          </cell>
        </row>
        <row r="369">
          <cell r="I369" t="str">
            <v>HSP79_YEAST</v>
          </cell>
          <cell r="J369">
            <v>0.43</v>
          </cell>
        </row>
        <row r="370">
          <cell r="I370" t="str">
            <v>HSP7F_YEAST</v>
          </cell>
          <cell r="J370">
            <v>0.56999999999999995</v>
          </cell>
        </row>
        <row r="371">
          <cell r="I371" t="str">
            <v>HSP82_YEAST</v>
          </cell>
          <cell r="J371">
            <v>0.74</v>
          </cell>
        </row>
        <row r="372">
          <cell r="I372" t="str">
            <v>HST2_YEAST</v>
          </cell>
          <cell r="J372">
            <v>0.09</v>
          </cell>
        </row>
        <row r="373">
          <cell r="I373" t="str">
            <v>HSV2_YEAST</v>
          </cell>
          <cell r="J373">
            <v>7.0000000000000007E-2</v>
          </cell>
        </row>
        <row r="374">
          <cell r="I374" t="str">
            <v>HXKA_YEAST</v>
          </cell>
          <cell r="J374">
            <v>0.67</v>
          </cell>
        </row>
        <row r="375">
          <cell r="I375" t="str">
            <v>HXKB_YEAST</v>
          </cell>
          <cell r="J375">
            <v>0.14000000000000001</v>
          </cell>
        </row>
        <row r="376">
          <cell r="I376" t="str">
            <v>HXKG_YEAST</v>
          </cell>
          <cell r="J376">
            <v>0.99</v>
          </cell>
        </row>
        <row r="377">
          <cell r="I377" t="str">
            <v>HXT1_YEAST</v>
          </cell>
          <cell r="J377">
            <v>0.18</v>
          </cell>
        </row>
        <row r="378">
          <cell r="I378" t="str">
            <v>HXT3_YEAST</v>
          </cell>
          <cell r="J378">
            <v>0.12</v>
          </cell>
        </row>
        <row r="379">
          <cell r="I379" t="str">
            <v>HXT7_YEAST</v>
          </cell>
          <cell r="J379">
            <v>0.32</v>
          </cell>
        </row>
        <row r="380">
          <cell r="I380" t="str">
            <v>IAH1_YEAST</v>
          </cell>
          <cell r="J380">
            <v>0.28000000000000003</v>
          </cell>
        </row>
        <row r="381">
          <cell r="I381" t="str">
            <v>IDH1_YEAST</v>
          </cell>
          <cell r="J381">
            <v>0.19</v>
          </cell>
        </row>
        <row r="382">
          <cell r="I382" t="str">
            <v>IDH2_YEAST</v>
          </cell>
          <cell r="J382">
            <v>1.38</v>
          </cell>
        </row>
        <row r="383">
          <cell r="I383" t="str">
            <v>IDHP_YEAST</v>
          </cell>
          <cell r="J383">
            <v>1.2</v>
          </cell>
        </row>
        <row r="384">
          <cell r="I384" t="str">
            <v>IDI1_YEAST</v>
          </cell>
          <cell r="J384">
            <v>0.11</v>
          </cell>
        </row>
        <row r="385">
          <cell r="I385" t="str">
            <v>IF1A_YEAST</v>
          </cell>
          <cell r="J385">
            <v>0.21</v>
          </cell>
        </row>
        <row r="386">
          <cell r="I386" t="str">
            <v>IF2B_YEAST</v>
          </cell>
          <cell r="J386">
            <v>0.72</v>
          </cell>
        </row>
        <row r="387">
          <cell r="I387" t="str">
            <v>IF2G_YEAST</v>
          </cell>
          <cell r="J387">
            <v>0.61</v>
          </cell>
        </row>
        <row r="388">
          <cell r="I388" t="str">
            <v>IF2P_YEAST</v>
          </cell>
          <cell r="J388">
            <v>0.06</v>
          </cell>
        </row>
        <row r="389">
          <cell r="I389" t="str">
            <v>IF4A_YEAS7</v>
          </cell>
          <cell r="J389">
            <v>0.72</v>
          </cell>
        </row>
        <row r="390">
          <cell r="I390" t="str">
            <v>IF4B_YEAST</v>
          </cell>
          <cell r="J390">
            <v>0.15</v>
          </cell>
        </row>
        <row r="391">
          <cell r="I391" t="str">
            <v>IF4E_YEAST</v>
          </cell>
          <cell r="J391">
            <v>0.15</v>
          </cell>
        </row>
        <row r="392">
          <cell r="I392" t="str">
            <v>IF4F1_YEAST</v>
          </cell>
          <cell r="J392">
            <v>0.03</v>
          </cell>
        </row>
        <row r="393">
          <cell r="I393" t="str">
            <v>IF4F2_YEAST</v>
          </cell>
          <cell r="J393">
            <v>7.0000000000000007E-2</v>
          </cell>
        </row>
        <row r="394">
          <cell r="I394" t="str">
            <v>IF5_YEAST</v>
          </cell>
          <cell r="J394">
            <v>0.08</v>
          </cell>
        </row>
        <row r="395">
          <cell r="I395" t="str">
            <v>IF5A2_YEAST</v>
          </cell>
          <cell r="J395">
            <v>2.25</v>
          </cell>
        </row>
        <row r="396">
          <cell r="I396" t="str">
            <v>IF6_YEAST</v>
          </cell>
          <cell r="J396">
            <v>0.28999999999999998</v>
          </cell>
        </row>
        <row r="397">
          <cell r="I397" t="str">
            <v>ILV3_YEAST</v>
          </cell>
          <cell r="J397">
            <v>0.55000000000000004</v>
          </cell>
        </row>
        <row r="398">
          <cell r="I398" t="str">
            <v>ILV5_YEAST</v>
          </cell>
          <cell r="J398">
            <v>0.6</v>
          </cell>
        </row>
        <row r="399">
          <cell r="I399" t="str">
            <v>ILV6_YEAST</v>
          </cell>
          <cell r="J399">
            <v>0.5</v>
          </cell>
        </row>
        <row r="400">
          <cell r="I400" t="str">
            <v>ILVB_YEAST</v>
          </cell>
          <cell r="J400">
            <v>0.52</v>
          </cell>
        </row>
        <row r="401">
          <cell r="I401" t="str">
            <v>IMA1_YEAST</v>
          </cell>
          <cell r="J401">
            <v>0.12</v>
          </cell>
        </row>
        <row r="402">
          <cell r="I402" t="str">
            <v>IMB1_YEAST</v>
          </cell>
          <cell r="J402">
            <v>0.04</v>
          </cell>
        </row>
        <row r="403">
          <cell r="I403" t="str">
            <v>IMB4_YEAST</v>
          </cell>
          <cell r="J403">
            <v>0.03</v>
          </cell>
        </row>
        <row r="404">
          <cell r="I404" t="str">
            <v>IMDH2_YEAST</v>
          </cell>
          <cell r="J404">
            <v>0.96</v>
          </cell>
        </row>
        <row r="405">
          <cell r="I405" t="str">
            <v>IMDH3_YEAST</v>
          </cell>
          <cell r="J405">
            <v>2.2000000000000002</v>
          </cell>
        </row>
        <row r="406">
          <cell r="I406" t="str">
            <v>IMG1_YEAST</v>
          </cell>
          <cell r="J406">
            <v>1.39</v>
          </cell>
        </row>
        <row r="407">
          <cell r="I407" t="str">
            <v>IMH1_YEAST</v>
          </cell>
          <cell r="J407">
            <v>0.03</v>
          </cell>
        </row>
        <row r="408">
          <cell r="I408" t="str">
            <v>IML2_YEAS7</v>
          </cell>
          <cell r="J408">
            <v>0.04</v>
          </cell>
        </row>
        <row r="409">
          <cell r="I409" t="str">
            <v>IMP3_YEAST</v>
          </cell>
          <cell r="J409">
            <v>0.36</v>
          </cell>
        </row>
        <row r="410">
          <cell r="I410" t="str">
            <v>IMP4_YEAST</v>
          </cell>
          <cell r="J410">
            <v>0.11</v>
          </cell>
        </row>
        <row r="411">
          <cell r="I411" t="str">
            <v>INO80_YEAST</v>
          </cell>
          <cell r="J411">
            <v>0.02</v>
          </cell>
        </row>
        <row r="412">
          <cell r="I412" t="str">
            <v>INP53_YEAST</v>
          </cell>
          <cell r="J412">
            <v>0.03</v>
          </cell>
        </row>
        <row r="413">
          <cell r="I413" t="str">
            <v>INV1_YEAST</v>
          </cell>
          <cell r="J413">
            <v>0.06</v>
          </cell>
        </row>
        <row r="414">
          <cell r="I414" t="str">
            <v>IOC3_YEAST</v>
          </cell>
          <cell r="J414">
            <v>0.04</v>
          </cell>
        </row>
        <row r="415">
          <cell r="I415" t="str">
            <v>IOC4_YEAST</v>
          </cell>
          <cell r="J415">
            <v>0.06</v>
          </cell>
        </row>
        <row r="416">
          <cell r="I416" t="str">
            <v>IPYR_YEAST</v>
          </cell>
          <cell r="J416">
            <v>0.24</v>
          </cell>
        </row>
        <row r="417">
          <cell r="I417" t="str">
            <v>ISC1_YEAST</v>
          </cell>
          <cell r="J417">
            <v>0.14000000000000001</v>
          </cell>
        </row>
        <row r="418">
          <cell r="I418" t="str">
            <v>IST2_YEAST</v>
          </cell>
          <cell r="J418">
            <v>7.0000000000000007E-2</v>
          </cell>
        </row>
        <row r="419">
          <cell r="I419" t="str">
            <v>ISY1_YEAST</v>
          </cell>
          <cell r="J419">
            <v>0.13</v>
          </cell>
        </row>
        <row r="420">
          <cell r="I420" t="str">
            <v>IVY1_YEAST</v>
          </cell>
          <cell r="J420">
            <v>7.0000000000000007E-2</v>
          </cell>
        </row>
        <row r="421">
          <cell r="I421" t="str">
            <v>K6PF1_YEAST</v>
          </cell>
          <cell r="J421">
            <v>0.34</v>
          </cell>
        </row>
        <row r="422">
          <cell r="I422" t="str">
            <v>K6PF2_YEAST</v>
          </cell>
          <cell r="J422">
            <v>0.7</v>
          </cell>
        </row>
        <row r="423">
          <cell r="I423" t="str">
            <v>KAPR_YEAST</v>
          </cell>
          <cell r="J423">
            <v>0.34</v>
          </cell>
        </row>
        <row r="424">
          <cell r="I424" t="str">
            <v>KAR_YEAST</v>
          </cell>
          <cell r="J424">
            <v>0.97</v>
          </cell>
        </row>
        <row r="425">
          <cell r="I425" t="str">
            <v>KC12_YEAST</v>
          </cell>
          <cell r="J425">
            <v>0.06</v>
          </cell>
        </row>
        <row r="426">
          <cell r="I426" t="str">
            <v>KCC2_YEAST</v>
          </cell>
          <cell r="J426">
            <v>7.0000000000000007E-2</v>
          </cell>
        </row>
        <row r="427">
          <cell r="I427" t="str">
            <v>KEL1_YEAST</v>
          </cell>
          <cell r="J427">
            <v>0.05</v>
          </cell>
        </row>
        <row r="428">
          <cell r="I428" t="str">
            <v>KES1_YEAST</v>
          </cell>
          <cell r="J428">
            <v>0.15</v>
          </cell>
        </row>
        <row r="429">
          <cell r="I429" t="str">
            <v>KHSE_YEAST</v>
          </cell>
          <cell r="J429">
            <v>0.19</v>
          </cell>
        </row>
        <row r="430">
          <cell r="I430" t="str">
            <v>KIC1_YEAST</v>
          </cell>
          <cell r="J430">
            <v>0.03</v>
          </cell>
        </row>
        <row r="431">
          <cell r="I431" t="str">
            <v>KIN1_YEAST</v>
          </cell>
          <cell r="J431">
            <v>0.03</v>
          </cell>
        </row>
        <row r="432">
          <cell r="I432" t="str">
            <v>KIN2_YEAST</v>
          </cell>
          <cell r="J432">
            <v>0.03</v>
          </cell>
        </row>
        <row r="433">
          <cell r="I433" t="str">
            <v>KIP2_YEAST</v>
          </cell>
          <cell r="J433">
            <v>0.05</v>
          </cell>
        </row>
        <row r="434">
          <cell r="I434" t="str">
            <v>KOE5_YEAST</v>
          </cell>
          <cell r="J434">
            <v>0.03</v>
          </cell>
        </row>
        <row r="435">
          <cell r="I435" t="str">
            <v>KOG1_YEAST</v>
          </cell>
          <cell r="J435">
            <v>0.02</v>
          </cell>
        </row>
        <row r="436">
          <cell r="I436" t="str">
            <v>KOK0_YEAST</v>
          </cell>
          <cell r="J436">
            <v>0.03</v>
          </cell>
        </row>
        <row r="437">
          <cell r="I437" t="str">
            <v>KPC1_YEAST</v>
          </cell>
          <cell r="J437">
            <v>0.11</v>
          </cell>
        </row>
        <row r="438">
          <cell r="I438" t="str">
            <v>KPR1_YEAST</v>
          </cell>
          <cell r="J438">
            <v>0.08</v>
          </cell>
        </row>
        <row r="439">
          <cell r="I439" t="str">
            <v>KPR3_YEAST</v>
          </cell>
          <cell r="J439">
            <v>0.1</v>
          </cell>
        </row>
        <row r="440">
          <cell r="I440" t="str">
            <v>KPYK1_YEAST</v>
          </cell>
          <cell r="J440">
            <v>64.91</v>
          </cell>
        </row>
        <row r="441">
          <cell r="I441" t="str">
            <v>KPYK2_YEAST</v>
          </cell>
          <cell r="J441">
            <v>0.37</v>
          </cell>
        </row>
        <row r="442">
          <cell r="I442" t="str">
            <v>KRE33_YEAST</v>
          </cell>
          <cell r="J442">
            <v>0.12</v>
          </cell>
        </row>
        <row r="443">
          <cell r="I443" t="str">
            <v>KRI1_YEAST</v>
          </cell>
          <cell r="J443">
            <v>0.11</v>
          </cell>
        </row>
        <row r="444">
          <cell r="I444" t="str">
            <v>KRR1_YEAST</v>
          </cell>
          <cell r="J444">
            <v>0.2</v>
          </cell>
        </row>
        <row r="445">
          <cell r="I445" t="str">
            <v>KSP1_YEAST</v>
          </cell>
          <cell r="J445">
            <v>0.06</v>
          </cell>
        </row>
        <row r="446">
          <cell r="I446" t="str">
            <v>KTR1_YEAST</v>
          </cell>
          <cell r="J446">
            <v>0.08</v>
          </cell>
        </row>
        <row r="447">
          <cell r="I447" t="str">
            <v>KYNU_YEAST</v>
          </cell>
          <cell r="J447">
            <v>0.15</v>
          </cell>
        </row>
        <row r="448">
          <cell r="I448" t="str">
            <v>LCB1_YEAST</v>
          </cell>
          <cell r="J448">
            <v>0.06</v>
          </cell>
        </row>
        <row r="449">
          <cell r="I449" t="str">
            <v>LCB4_YEAST</v>
          </cell>
          <cell r="J449">
            <v>0.05</v>
          </cell>
        </row>
        <row r="450">
          <cell r="I450" t="str">
            <v>LCF1_YEAST</v>
          </cell>
          <cell r="J450">
            <v>0.2</v>
          </cell>
        </row>
        <row r="451">
          <cell r="I451" t="str">
            <v>LCF4_YEAST</v>
          </cell>
          <cell r="J451">
            <v>0.43</v>
          </cell>
        </row>
        <row r="452">
          <cell r="I452" t="str">
            <v>LCMT2_YEAST</v>
          </cell>
          <cell r="J452">
            <v>0.04</v>
          </cell>
        </row>
        <row r="453">
          <cell r="I453" t="str">
            <v>LDB19_YEAST</v>
          </cell>
          <cell r="J453">
            <v>0.04</v>
          </cell>
        </row>
        <row r="454">
          <cell r="I454" t="str">
            <v>LEU1_YEAST</v>
          </cell>
          <cell r="J454">
            <v>0.11</v>
          </cell>
        </row>
        <row r="455">
          <cell r="I455" t="str">
            <v>LEUC_YEAST</v>
          </cell>
          <cell r="J455">
            <v>0.22</v>
          </cell>
        </row>
        <row r="456">
          <cell r="I456" t="str">
            <v>LGUL_YEAST</v>
          </cell>
          <cell r="J456">
            <v>0.74</v>
          </cell>
        </row>
        <row r="457">
          <cell r="I457" t="str">
            <v>LOC1_YEAS7</v>
          </cell>
          <cell r="J457">
            <v>0.16</v>
          </cell>
        </row>
        <row r="458">
          <cell r="I458" t="str">
            <v>LRG1_YEAST</v>
          </cell>
          <cell r="J458">
            <v>0.03</v>
          </cell>
        </row>
        <row r="459">
          <cell r="I459" t="str">
            <v>LSB3_YEAS7</v>
          </cell>
          <cell r="J459">
            <v>0.23</v>
          </cell>
        </row>
        <row r="460">
          <cell r="I460" t="str">
            <v>LSG1_YEAST</v>
          </cell>
          <cell r="J460">
            <v>0.05</v>
          </cell>
        </row>
        <row r="461">
          <cell r="I461" t="str">
            <v>LSM1_YEAST</v>
          </cell>
          <cell r="J461">
            <v>0.4</v>
          </cell>
        </row>
        <row r="462">
          <cell r="I462" t="str">
            <v>LSM12_YEAST</v>
          </cell>
          <cell r="J462">
            <v>3.18</v>
          </cell>
        </row>
        <row r="463">
          <cell r="I463" t="str">
            <v>LSM2_YEAST</v>
          </cell>
          <cell r="J463">
            <v>0.34</v>
          </cell>
        </row>
        <row r="464">
          <cell r="I464" t="str">
            <v>LSM3_YEAST</v>
          </cell>
          <cell r="J464">
            <v>0.39</v>
          </cell>
        </row>
        <row r="465">
          <cell r="I465" t="str">
            <v>LSM4_YEAST</v>
          </cell>
          <cell r="J465">
            <v>0.17</v>
          </cell>
        </row>
        <row r="466">
          <cell r="I466" t="str">
            <v>LSM5_YEAST</v>
          </cell>
          <cell r="J466">
            <v>0.37</v>
          </cell>
        </row>
        <row r="467">
          <cell r="I467" t="str">
            <v>LSM6_YEAS7</v>
          </cell>
          <cell r="J467">
            <v>2.97</v>
          </cell>
        </row>
        <row r="468">
          <cell r="I468" t="str">
            <v>LSM7_YEAST</v>
          </cell>
          <cell r="J468">
            <v>0.28999999999999998</v>
          </cell>
        </row>
        <row r="469">
          <cell r="I469" t="str">
            <v>LSP1_YEAST</v>
          </cell>
          <cell r="J469">
            <v>0.72</v>
          </cell>
        </row>
        <row r="470">
          <cell r="I470" t="str">
            <v>LST8_YEAST</v>
          </cell>
          <cell r="J470">
            <v>0.11</v>
          </cell>
        </row>
        <row r="471">
          <cell r="I471" t="str">
            <v>LTE1_YEAST</v>
          </cell>
          <cell r="J471">
            <v>0.02</v>
          </cell>
        </row>
        <row r="472">
          <cell r="I472" t="str">
            <v>LYS4_YEAST</v>
          </cell>
          <cell r="J472">
            <v>0.05</v>
          </cell>
        </row>
        <row r="473">
          <cell r="I473" t="str">
            <v>MAK21_YEAST</v>
          </cell>
          <cell r="J473">
            <v>0.03</v>
          </cell>
        </row>
        <row r="474">
          <cell r="I474" t="str">
            <v>MAK5_YEAS7</v>
          </cell>
          <cell r="J474">
            <v>0.04</v>
          </cell>
        </row>
        <row r="475">
          <cell r="I475" t="str">
            <v>MAOM_YEAST</v>
          </cell>
          <cell r="J475">
            <v>0.05</v>
          </cell>
        </row>
        <row r="476">
          <cell r="I476" t="str">
            <v>MAS5_YEAST</v>
          </cell>
          <cell r="J476">
            <v>1.34</v>
          </cell>
        </row>
        <row r="477">
          <cell r="I477" t="str">
            <v>MBF1_YEAST</v>
          </cell>
          <cell r="J477">
            <v>13.22</v>
          </cell>
        </row>
        <row r="478">
          <cell r="I478" t="str">
            <v>MCA1_YEAS7</v>
          </cell>
          <cell r="J478">
            <v>7.0000000000000007E-2</v>
          </cell>
        </row>
        <row r="479">
          <cell r="I479" t="str">
            <v>MCK1_YEAST</v>
          </cell>
          <cell r="J479">
            <v>0.62</v>
          </cell>
        </row>
        <row r="480">
          <cell r="I480" t="str">
            <v>MCM5_YEAST</v>
          </cell>
          <cell r="J480">
            <v>0.04</v>
          </cell>
        </row>
        <row r="481">
          <cell r="I481" t="str">
            <v>MCM6_YEAST</v>
          </cell>
          <cell r="J481">
            <v>0.06</v>
          </cell>
        </row>
        <row r="482">
          <cell r="I482" t="str">
            <v>MDHM_YEAST</v>
          </cell>
          <cell r="J482">
            <v>0.1</v>
          </cell>
        </row>
        <row r="483">
          <cell r="I483" t="str">
            <v>MDHP_YEAST</v>
          </cell>
          <cell r="J483">
            <v>1.3</v>
          </cell>
        </row>
        <row r="484">
          <cell r="I484" t="str">
            <v>MDJ1_YEAST</v>
          </cell>
          <cell r="J484">
            <v>0.99</v>
          </cell>
        </row>
        <row r="485">
          <cell r="I485" t="str">
            <v>MDY2_YEAST</v>
          </cell>
          <cell r="J485">
            <v>0.15</v>
          </cell>
        </row>
        <row r="486">
          <cell r="I486" t="str">
            <v>MED11_YEAST</v>
          </cell>
          <cell r="J486">
            <v>0.25</v>
          </cell>
        </row>
        <row r="487">
          <cell r="I487" t="str">
            <v>MED20_YEAST</v>
          </cell>
          <cell r="J487">
            <v>0.35</v>
          </cell>
        </row>
        <row r="488">
          <cell r="I488" t="str">
            <v>MED22_YEAST</v>
          </cell>
          <cell r="J488">
            <v>0.62</v>
          </cell>
        </row>
        <row r="489">
          <cell r="I489" t="str">
            <v>METE_YEAST</v>
          </cell>
          <cell r="J489">
            <v>0.18</v>
          </cell>
        </row>
        <row r="490">
          <cell r="I490" t="str">
            <v>METK1_YEAST</v>
          </cell>
          <cell r="J490">
            <v>0.28000000000000003</v>
          </cell>
        </row>
        <row r="491">
          <cell r="I491" t="str">
            <v>MEU1_YEAST</v>
          </cell>
          <cell r="J491">
            <v>0.72</v>
          </cell>
        </row>
        <row r="492">
          <cell r="I492" t="str">
            <v>MEX67_YEAST</v>
          </cell>
          <cell r="J492">
            <v>0.28999999999999998</v>
          </cell>
        </row>
        <row r="493">
          <cell r="I493" t="str">
            <v>MG101_YEAST</v>
          </cell>
          <cell r="J493">
            <v>0.26</v>
          </cell>
        </row>
        <row r="494">
          <cell r="I494" t="str">
            <v>MGM1_YEAST</v>
          </cell>
          <cell r="J494">
            <v>0.04</v>
          </cell>
        </row>
        <row r="495">
          <cell r="I495" t="str">
            <v>MHP1_YEAST</v>
          </cell>
          <cell r="J495">
            <v>0.05</v>
          </cell>
        </row>
        <row r="496">
          <cell r="I496" t="str">
            <v>MKAR_YEAST</v>
          </cell>
          <cell r="J496">
            <v>0.09</v>
          </cell>
        </row>
        <row r="497">
          <cell r="I497" t="str">
            <v>MKT1_YEAST</v>
          </cell>
          <cell r="J497">
            <v>0.28999999999999998</v>
          </cell>
        </row>
        <row r="498">
          <cell r="I498" t="str">
            <v>MLC1_YEAST</v>
          </cell>
          <cell r="J498">
            <v>0.23</v>
          </cell>
        </row>
        <row r="499">
          <cell r="I499" t="str">
            <v>MMF1_YEAST</v>
          </cell>
          <cell r="J499">
            <v>0.88</v>
          </cell>
        </row>
        <row r="500">
          <cell r="I500" t="str">
            <v>MNN10_YEAST</v>
          </cell>
          <cell r="J500">
            <v>0.08</v>
          </cell>
        </row>
        <row r="501">
          <cell r="I501" t="str">
            <v>MNN9_YEAST</v>
          </cell>
          <cell r="J501">
            <v>0.08</v>
          </cell>
        </row>
        <row r="502">
          <cell r="I502" t="str">
            <v>MNP1_YEAST</v>
          </cell>
          <cell r="J502">
            <v>0.18</v>
          </cell>
        </row>
        <row r="503">
          <cell r="I503" t="str">
            <v>MOB1_YEAST</v>
          </cell>
          <cell r="J503">
            <v>0.1</v>
          </cell>
        </row>
        <row r="504">
          <cell r="I504" t="str">
            <v>MOB2_YEAST</v>
          </cell>
          <cell r="J504">
            <v>0.23</v>
          </cell>
        </row>
        <row r="505">
          <cell r="I505" t="str">
            <v>MPCP_YEAST</v>
          </cell>
          <cell r="J505">
            <v>0.87</v>
          </cell>
        </row>
        <row r="506">
          <cell r="I506" t="str">
            <v>MPD1_YEAST</v>
          </cell>
          <cell r="J506">
            <v>1.1299999999999999</v>
          </cell>
        </row>
        <row r="507">
          <cell r="I507" t="str">
            <v>MPG1_YEAST</v>
          </cell>
          <cell r="J507">
            <v>1.01</v>
          </cell>
        </row>
        <row r="508">
          <cell r="I508" t="str">
            <v>MPI_YEAST</v>
          </cell>
          <cell r="J508">
            <v>0.15</v>
          </cell>
        </row>
        <row r="509">
          <cell r="I509" t="str">
            <v>MPM1_YEAS7</v>
          </cell>
          <cell r="J509">
            <v>0.13</v>
          </cell>
        </row>
        <row r="510">
          <cell r="I510" t="str">
            <v>MPP10_YEAST</v>
          </cell>
          <cell r="J510">
            <v>0.17</v>
          </cell>
        </row>
        <row r="511">
          <cell r="I511" t="str">
            <v>MPPB_YEAST</v>
          </cell>
          <cell r="J511">
            <v>7.0000000000000007E-2</v>
          </cell>
        </row>
        <row r="512">
          <cell r="I512" t="str">
            <v>MPT5_YEAST</v>
          </cell>
          <cell r="J512">
            <v>0.04</v>
          </cell>
        </row>
        <row r="513">
          <cell r="I513" t="str">
            <v>MRC1_YEAST</v>
          </cell>
          <cell r="J513">
            <v>0.03</v>
          </cell>
        </row>
        <row r="514">
          <cell r="I514" t="str">
            <v>MRH1_YEAST</v>
          </cell>
          <cell r="J514">
            <v>0.94</v>
          </cell>
        </row>
        <row r="515">
          <cell r="I515" t="str">
            <v>MRP8_YEAST</v>
          </cell>
          <cell r="J515">
            <v>0.72</v>
          </cell>
        </row>
        <row r="516">
          <cell r="I516" t="str">
            <v>MRT4_YEAST</v>
          </cell>
          <cell r="J516">
            <v>0.46</v>
          </cell>
        </row>
        <row r="517">
          <cell r="I517" t="str">
            <v>MS116_YEAST</v>
          </cell>
          <cell r="J517">
            <v>0.31</v>
          </cell>
        </row>
        <row r="518">
          <cell r="I518" t="str">
            <v>MSC3_YEAST</v>
          </cell>
          <cell r="J518">
            <v>0.09</v>
          </cell>
        </row>
        <row r="519">
          <cell r="I519" t="str">
            <v>MSF1_YEAST</v>
          </cell>
          <cell r="J519">
            <v>0.14000000000000001</v>
          </cell>
        </row>
        <row r="520">
          <cell r="I520" t="str">
            <v>MSO1_YEAST</v>
          </cell>
          <cell r="J520">
            <v>0.34</v>
          </cell>
        </row>
        <row r="521">
          <cell r="I521" t="str">
            <v>MSS18_YEAST</v>
          </cell>
          <cell r="J521">
            <v>0.12</v>
          </cell>
        </row>
        <row r="522">
          <cell r="I522" t="str">
            <v>MTG1_YEAST</v>
          </cell>
          <cell r="J522">
            <v>0.09</v>
          </cell>
        </row>
        <row r="523">
          <cell r="I523" t="str">
            <v>MTG2_YEAST</v>
          </cell>
          <cell r="J523">
            <v>0.06</v>
          </cell>
        </row>
        <row r="524">
          <cell r="I524" t="str">
            <v>MTR2_YEAST</v>
          </cell>
          <cell r="J524">
            <v>0.18</v>
          </cell>
        </row>
        <row r="525">
          <cell r="I525" t="str">
            <v>MTR4_YEAST</v>
          </cell>
          <cell r="J525">
            <v>0.03</v>
          </cell>
        </row>
        <row r="526">
          <cell r="I526" t="str">
            <v>MYO2_YEAST</v>
          </cell>
          <cell r="J526">
            <v>0.04</v>
          </cell>
        </row>
        <row r="527">
          <cell r="I527" t="str">
            <v>MYO3_YEAST</v>
          </cell>
          <cell r="J527">
            <v>0.16</v>
          </cell>
        </row>
        <row r="528">
          <cell r="I528" t="str">
            <v>MYO5_YEAS7</v>
          </cell>
          <cell r="J528">
            <v>0.08</v>
          </cell>
        </row>
        <row r="529">
          <cell r="I529" t="str">
            <v>NAB6_YEAST</v>
          </cell>
          <cell r="J529">
            <v>0.03</v>
          </cell>
        </row>
        <row r="530">
          <cell r="I530" t="str">
            <v>NACA_YEAST</v>
          </cell>
          <cell r="J530">
            <v>0.44</v>
          </cell>
        </row>
        <row r="531">
          <cell r="I531" t="str">
            <v>NADC_YEAST</v>
          </cell>
          <cell r="J531">
            <v>0.11</v>
          </cell>
        </row>
        <row r="532">
          <cell r="I532" t="str">
            <v>NAM7_YEAST</v>
          </cell>
          <cell r="J532">
            <v>0.03</v>
          </cell>
        </row>
        <row r="533">
          <cell r="I533" t="str">
            <v>NAM9_YEAST</v>
          </cell>
          <cell r="J533">
            <v>0.06</v>
          </cell>
        </row>
        <row r="534">
          <cell r="I534" t="str">
            <v>NBA1_YEAST</v>
          </cell>
          <cell r="J534">
            <v>0.06</v>
          </cell>
        </row>
        <row r="535">
          <cell r="I535" t="str">
            <v>NCB5R_YEAS7</v>
          </cell>
          <cell r="J535">
            <v>0.24</v>
          </cell>
        </row>
        <row r="536">
          <cell r="I536" t="str">
            <v>NCE2_YEAST</v>
          </cell>
          <cell r="J536">
            <v>0.43</v>
          </cell>
        </row>
        <row r="537">
          <cell r="I537" t="str">
            <v>NCPR_YEAST</v>
          </cell>
          <cell r="J537">
            <v>0.05</v>
          </cell>
        </row>
        <row r="538">
          <cell r="I538" t="str">
            <v>NCS1_YEAST</v>
          </cell>
          <cell r="J538">
            <v>0.17</v>
          </cell>
        </row>
        <row r="539">
          <cell r="I539" t="str">
            <v>NDI1_YEAST</v>
          </cell>
          <cell r="J539">
            <v>0.06</v>
          </cell>
        </row>
        <row r="540">
          <cell r="I540" t="str">
            <v>NDK_YEAST</v>
          </cell>
          <cell r="J540">
            <v>1.66</v>
          </cell>
        </row>
        <row r="541">
          <cell r="I541" t="str">
            <v>NET1_YEAST</v>
          </cell>
          <cell r="J541">
            <v>0.21</v>
          </cell>
        </row>
        <row r="542">
          <cell r="I542" t="str">
            <v>NEW1_YEAST</v>
          </cell>
          <cell r="J542">
            <v>0.23</v>
          </cell>
        </row>
        <row r="543">
          <cell r="I543" t="str">
            <v>NFS1_YEAST</v>
          </cell>
          <cell r="J543">
            <v>0.14000000000000001</v>
          </cell>
        </row>
        <row r="544">
          <cell r="I544" t="str">
            <v>NFU1_YEAST</v>
          </cell>
          <cell r="J544">
            <v>0.42</v>
          </cell>
        </row>
        <row r="545">
          <cell r="I545" t="str">
            <v>NHP2_YEAST</v>
          </cell>
          <cell r="J545">
            <v>1.67</v>
          </cell>
        </row>
        <row r="546">
          <cell r="I546" t="str">
            <v>NHP6B_YEAST</v>
          </cell>
          <cell r="J546">
            <v>0.33</v>
          </cell>
        </row>
        <row r="547">
          <cell r="I547" t="str">
            <v>NIC96_YEAST</v>
          </cell>
          <cell r="J547">
            <v>0.16</v>
          </cell>
        </row>
        <row r="548">
          <cell r="I548" t="str">
            <v>NIF3_YEAST</v>
          </cell>
          <cell r="J548">
            <v>0.38</v>
          </cell>
        </row>
        <row r="549">
          <cell r="I549" t="str">
            <v>NIP29_YEAST</v>
          </cell>
          <cell r="J549">
            <v>0.12</v>
          </cell>
        </row>
        <row r="550">
          <cell r="I550" t="str">
            <v>NIP7_YEAST</v>
          </cell>
          <cell r="J550">
            <v>0.4</v>
          </cell>
        </row>
        <row r="551">
          <cell r="I551" t="str">
            <v>NMD3_YEAST</v>
          </cell>
          <cell r="J551">
            <v>0.12</v>
          </cell>
        </row>
        <row r="552">
          <cell r="I552" t="str">
            <v>NOB1_YEAST</v>
          </cell>
          <cell r="J552">
            <v>7.0000000000000007E-2</v>
          </cell>
        </row>
        <row r="553">
          <cell r="I553" t="str">
            <v>NOC2_YEAST</v>
          </cell>
          <cell r="J553">
            <v>0.09</v>
          </cell>
        </row>
        <row r="554">
          <cell r="I554" t="str">
            <v>NOC3_YEAST</v>
          </cell>
          <cell r="J554">
            <v>0.1</v>
          </cell>
        </row>
        <row r="555">
          <cell r="I555" t="str">
            <v>NOG1_YEAST</v>
          </cell>
          <cell r="J555">
            <v>0.52</v>
          </cell>
        </row>
        <row r="556">
          <cell r="I556" t="str">
            <v>NOG2_YEAST</v>
          </cell>
          <cell r="J556">
            <v>0.28000000000000003</v>
          </cell>
        </row>
        <row r="557">
          <cell r="I557" t="str">
            <v>NOP10_YEAST</v>
          </cell>
          <cell r="J557">
            <v>3.15</v>
          </cell>
        </row>
        <row r="558">
          <cell r="I558" t="str">
            <v>NOP12_YEAST</v>
          </cell>
          <cell r="J558">
            <v>0.3</v>
          </cell>
        </row>
        <row r="559">
          <cell r="I559" t="str">
            <v>NOP14_YEAST</v>
          </cell>
          <cell r="J559">
            <v>0.08</v>
          </cell>
        </row>
        <row r="560">
          <cell r="I560" t="str">
            <v>NOP15_YEAST</v>
          </cell>
          <cell r="J560">
            <v>0.31</v>
          </cell>
        </row>
        <row r="561">
          <cell r="I561" t="str">
            <v>NOP2_YEAST</v>
          </cell>
          <cell r="J561">
            <v>0.22</v>
          </cell>
        </row>
        <row r="562">
          <cell r="I562" t="str">
            <v>NOP3_YEAST</v>
          </cell>
          <cell r="J562">
            <v>0.08</v>
          </cell>
        </row>
        <row r="563">
          <cell r="I563" t="str">
            <v>NOP4_YEAST</v>
          </cell>
          <cell r="J563">
            <v>0.25</v>
          </cell>
        </row>
        <row r="564">
          <cell r="I564" t="str">
            <v>NOP53_YEAST</v>
          </cell>
          <cell r="J564">
            <v>0.14000000000000001</v>
          </cell>
        </row>
        <row r="565">
          <cell r="I565" t="str">
            <v>NOP56_YEAST</v>
          </cell>
          <cell r="J565">
            <v>3.87</v>
          </cell>
        </row>
        <row r="566">
          <cell r="I566" t="str">
            <v>NOP58_YEAS7</v>
          </cell>
          <cell r="J566">
            <v>2.81</v>
          </cell>
        </row>
        <row r="567">
          <cell r="I567" t="str">
            <v>NOP6_YEAST</v>
          </cell>
          <cell r="J567">
            <v>0.14000000000000001</v>
          </cell>
        </row>
        <row r="568">
          <cell r="I568" t="str">
            <v>NOP8_YEAST</v>
          </cell>
          <cell r="J568">
            <v>0.13</v>
          </cell>
        </row>
        <row r="569">
          <cell r="I569" t="str">
            <v>NOT1_YEAST</v>
          </cell>
          <cell r="J569">
            <v>0.03</v>
          </cell>
        </row>
        <row r="570">
          <cell r="I570" t="str">
            <v>NPC2_YEAST</v>
          </cell>
          <cell r="J570">
            <v>2.4500000000000002</v>
          </cell>
        </row>
        <row r="571">
          <cell r="I571" t="str">
            <v>NPT1_YEAST</v>
          </cell>
          <cell r="J571">
            <v>0.15</v>
          </cell>
        </row>
        <row r="572">
          <cell r="I572" t="str">
            <v>NPY1_YEAST</v>
          </cell>
          <cell r="J572">
            <v>0.08</v>
          </cell>
        </row>
        <row r="573">
          <cell r="I573" t="str">
            <v>NRK1_YEAST</v>
          </cell>
          <cell r="J573">
            <v>0.13</v>
          </cell>
        </row>
        <row r="574">
          <cell r="I574" t="str">
            <v>NSA2_YEAS7</v>
          </cell>
          <cell r="J574">
            <v>0.12</v>
          </cell>
        </row>
        <row r="575">
          <cell r="I575" t="str">
            <v>NSP1_YEAST</v>
          </cell>
          <cell r="J575">
            <v>0.08</v>
          </cell>
        </row>
        <row r="576">
          <cell r="I576" t="str">
            <v>NSR1_YEAST</v>
          </cell>
          <cell r="J576">
            <v>0.08</v>
          </cell>
        </row>
        <row r="577">
          <cell r="I577" t="str">
            <v>NTA1_YEAST</v>
          </cell>
          <cell r="J577">
            <v>7.0000000000000007E-2</v>
          </cell>
        </row>
        <row r="578">
          <cell r="I578" t="str">
            <v>NTE1_YEAST</v>
          </cell>
          <cell r="J578">
            <v>0.04</v>
          </cell>
        </row>
        <row r="579">
          <cell r="I579" t="str">
            <v>NTF2_YEAST</v>
          </cell>
          <cell r="J579">
            <v>0.26</v>
          </cell>
        </row>
        <row r="580">
          <cell r="I580" t="str">
            <v>NU100_YEAST</v>
          </cell>
          <cell r="J580">
            <v>7.0000000000000007E-2</v>
          </cell>
        </row>
        <row r="581">
          <cell r="I581" t="str">
            <v>NU116_YEAST</v>
          </cell>
          <cell r="J581">
            <v>0.13</v>
          </cell>
        </row>
        <row r="582">
          <cell r="I582" t="str">
            <v>NU145_YEAST</v>
          </cell>
          <cell r="J582">
            <v>0.05</v>
          </cell>
        </row>
        <row r="583">
          <cell r="I583" t="str">
            <v>NU159_YEAST</v>
          </cell>
          <cell r="J583">
            <v>0.02</v>
          </cell>
        </row>
        <row r="584">
          <cell r="I584" t="str">
            <v>NU170_YEAST</v>
          </cell>
          <cell r="J584">
            <v>0.09</v>
          </cell>
        </row>
        <row r="585">
          <cell r="I585" t="str">
            <v>NU192_YEAST</v>
          </cell>
          <cell r="J585">
            <v>0.04</v>
          </cell>
        </row>
        <row r="586">
          <cell r="I586" t="str">
            <v>NUF1_YEAST</v>
          </cell>
          <cell r="J586">
            <v>0.1</v>
          </cell>
        </row>
        <row r="587">
          <cell r="I587" t="str">
            <v>NUF2_YEAST</v>
          </cell>
          <cell r="J587">
            <v>7.0000000000000007E-2</v>
          </cell>
        </row>
        <row r="588">
          <cell r="I588" t="str">
            <v>NUG1_YEAST</v>
          </cell>
          <cell r="J588">
            <v>0.62</v>
          </cell>
        </row>
        <row r="589">
          <cell r="I589" t="str">
            <v>NUM1_YEAST</v>
          </cell>
          <cell r="J589">
            <v>0.02</v>
          </cell>
        </row>
        <row r="590">
          <cell r="I590" t="str">
            <v>NUP57_YEAST</v>
          </cell>
          <cell r="J590">
            <v>0.06</v>
          </cell>
        </row>
        <row r="591">
          <cell r="I591" t="str">
            <v>NUP59_YEAST</v>
          </cell>
          <cell r="J591">
            <v>0.06</v>
          </cell>
        </row>
        <row r="592">
          <cell r="I592" t="str">
            <v>NUP60_YEAST</v>
          </cell>
          <cell r="J592">
            <v>0.06</v>
          </cell>
        </row>
        <row r="593">
          <cell r="I593" t="str">
            <v>NUP82_YEAST</v>
          </cell>
          <cell r="J593">
            <v>0.04</v>
          </cell>
        </row>
        <row r="594">
          <cell r="I594" t="str">
            <v>OAC1_YEAST</v>
          </cell>
          <cell r="J594">
            <v>0.1</v>
          </cell>
        </row>
        <row r="595">
          <cell r="I595" t="str">
            <v>OAT_YEAST</v>
          </cell>
          <cell r="J595">
            <v>0.25</v>
          </cell>
        </row>
        <row r="596">
          <cell r="I596" t="str">
            <v>ODO1_YEAST</v>
          </cell>
          <cell r="J596">
            <v>0.06</v>
          </cell>
        </row>
        <row r="597">
          <cell r="I597" t="str">
            <v>ODO2_YEAST</v>
          </cell>
          <cell r="J597">
            <v>0.23</v>
          </cell>
        </row>
        <row r="598">
          <cell r="I598" t="str">
            <v>ODP2_YEAST</v>
          </cell>
          <cell r="J598">
            <v>0.82</v>
          </cell>
        </row>
        <row r="599">
          <cell r="I599" t="str">
            <v>ODPA_YEAST</v>
          </cell>
          <cell r="J599">
            <v>1.84</v>
          </cell>
        </row>
        <row r="600">
          <cell r="I600" t="str">
            <v>ODPB_YEAST</v>
          </cell>
          <cell r="J600">
            <v>2.95</v>
          </cell>
        </row>
        <row r="601">
          <cell r="I601" t="str">
            <v>ODPX_YEAST</v>
          </cell>
          <cell r="J601">
            <v>0.36</v>
          </cell>
        </row>
        <row r="602">
          <cell r="I602" t="str">
            <v>OLA1_YEAST</v>
          </cell>
          <cell r="J602">
            <v>4.1500000000000004</v>
          </cell>
        </row>
        <row r="603">
          <cell r="I603" t="str">
            <v>OPY1_YEAST</v>
          </cell>
          <cell r="J603">
            <v>0.1</v>
          </cell>
        </row>
        <row r="604">
          <cell r="I604" t="str">
            <v>ORN_YEAST</v>
          </cell>
          <cell r="J604">
            <v>0.25</v>
          </cell>
        </row>
        <row r="605">
          <cell r="I605" t="str">
            <v>OSH2_YEAST</v>
          </cell>
          <cell r="J605">
            <v>0.1</v>
          </cell>
        </row>
        <row r="606">
          <cell r="I606" t="str">
            <v>OSH3_YEAST</v>
          </cell>
          <cell r="J606">
            <v>0.06</v>
          </cell>
        </row>
        <row r="607">
          <cell r="I607" t="str">
            <v>OSH6_YEAST</v>
          </cell>
          <cell r="J607">
            <v>7.0000000000000007E-2</v>
          </cell>
        </row>
        <row r="608">
          <cell r="I608" t="str">
            <v>OST2_YEAST</v>
          </cell>
          <cell r="J608">
            <v>0.26</v>
          </cell>
        </row>
        <row r="609">
          <cell r="I609" t="str">
            <v>OYE2_YEAST</v>
          </cell>
          <cell r="J609">
            <v>1.51</v>
          </cell>
        </row>
        <row r="610">
          <cell r="I610" t="str">
            <v>PAA1_YEAST</v>
          </cell>
          <cell r="J610">
            <v>1.1599999999999999</v>
          </cell>
        </row>
        <row r="611">
          <cell r="I611" t="str">
            <v>PABP_YEAST</v>
          </cell>
          <cell r="J611">
            <v>1.37</v>
          </cell>
        </row>
        <row r="612">
          <cell r="I612" t="str">
            <v>PAD1_YEAST</v>
          </cell>
          <cell r="J612">
            <v>0.28999999999999998</v>
          </cell>
        </row>
        <row r="613">
          <cell r="I613" t="str">
            <v>PAL1_YEAST</v>
          </cell>
          <cell r="J613">
            <v>0.06</v>
          </cell>
        </row>
        <row r="614">
          <cell r="I614" t="str">
            <v>PALA_YEAST</v>
          </cell>
          <cell r="J614">
            <v>0.05</v>
          </cell>
        </row>
        <row r="615">
          <cell r="I615" t="str">
            <v>PANE_YEAST</v>
          </cell>
          <cell r="J615">
            <v>0.08</v>
          </cell>
        </row>
        <row r="616">
          <cell r="I616" t="str">
            <v>PAP2_YEAST</v>
          </cell>
          <cell r="J616">
            <v>0.05</v>
          </cell>
        </row>
        <row r="617">
          <cell r="I617" t="str">
            <v>PAR32_YEAST</v>
          </cell>
          <cell r="J617">
            <v>0.11</v>
          </cell>
        </row>
        <row r="618">
          <cell r="I618" t="str">
            <v>PAT1_YEAST</v>
          </cell>
          <cell r="J618">
            <v>0.04</v>
          </cell>
        </row>
        <row r="619">
          <cell r="I619" t="str">
            <v>PBP1_YEAST</v>
          </cell>
          <cell r="J619">
            <v>0.19</v>
          </cell>
        </row>
        <row r="620">
          <cell r="I620" t="str">
            <v>PBP2_YEAST</v>
          </cell>
          <cell r="J620">
            <v>0.16</v>
          </cell>
        </row>
        <row r="621">
          <cell r="I621" t="str">
            <v>PBP4_YEAST</v>
          </cell>
          <cell r="J621">
            <v>0.41</v>
          </cell>
        </row>
        <row r="622">
          <cell r="I622" t="str">
            <v>PCC1_YEAST</v>
          </cell>
          <cell r="J622">
            <v>0.39</v>
          </cell>
        </row>
        <row r="623">
          <cell r="I623" t="str">
            <v>PDC1_YEAST</v>
          </cell>
          <cell r="J623">
            <v>1.2</v>
          </cell>
        </row>
        <row r="624">
          <cell r="I624" t="str">
            <v>PDE1_YEAST</v>
          </cell>
          <cell r="J624">
            <v>0.09</v>
          </cell>
        </row>
        <row r="625">
          <cell r="I625" t="str">
            <v>PDR1_YEAST</v>
          </cell>
          <cell r="J625">
            <v>0.03</v>
          </cell>
        </row>
        <row r="626">
          <cell r="I626" t="str">
            <v>PDR12_YEAST</v>
          </cell>
          <cell r="J626">
            <v>0.6</v>
          </cell>
        </row>
        <row r="627">
          <cell r="I627" t="str">
            <v>PDR15_YEAST</v>
          </cell>
          <cell r="J627">
            <v>0.18</v>
          </cell>
        </row>
        <row r="628">
          <cell r="I628" t="str">
            <v>PDR5_YEAST</v>
          </cell>
          <cell r="J628">
            <v>1.79</v>
          </cell>
        </row>
        <row r="629">
          <cell r="I629" t="str">
            <v>PEP11_YEAST</v>
          </cell>
          <cell r="J629">
            <v>0.12</v>
          </cell>
        </row>
        <row r="630">
          <cell r="I630" t="str">
            <v>PEP5_YEAST</v>
          </cell>
          <cell r="J630">
            <v>0.13</v>
          </cell>
        </row>
        <row r="631">
          <cell r="I631" t="str">
            <v>PESC_YEAST</v>
          </cell>
          <cell r="J631">
            <v>0.16</v>
          </cell>
        </row>
        <row r="632">
          <cell r="I632" t="str">
            <v>PET54_YEAST</v>
          </cell>
          <cell r="J632">
            <v>0.1</v>
          </cell>
        </row>
        <row r="633">
          <cell r="I633" t="str">
            <v>PEX17_YEAST</v>
          </cell>
          <cell r="J633">
            <v>0.16</v>
          </cell>
        </row>
        <row r="634">
          <cell r="I634" t="str">
            <v>PEX5_YEAST</v>
          </cell>
          <cell r="J634">
            <v>0.05</v>
          </cell>
        </row>
        <row r="635">
          <cell r="I635" t="str">
            <v>PEX8_YEAST</v>
          </cell>
          <cell r="J635">
            <v>0.05</v>
          </cell>
        </row>
        <row r="636">
          <cell r="I636" t="str">
            <v>PFD3_YEAST</v>
          </cell>
          <cell r="J636">
            <v>0.16</v>
          </cell>
        </row>
        <row r="637">
          <cell r="I637" t="str">
            <v>PFD5_YEAST</v>
          </cell>
          <cell r="J637">
            <v>0.2</v>
          </cell>
        </row>
        <row r="638">
          <cell r="I638" t="str">
            <v>PGK_YEAST</v>
          </cell>
          <cell r="J638">
            <v>8.35</v>
          </cell>
        </row>
        <row r="639">
          <cell r="I639" t="str">
            <v>PGM2_YEAST</v>
          </cell>
          <cell r="J639">
            <v>0.64</v>
          </cell>
        </row>
        <row r="640">
          <cell r="I640" t="str">
            <v>PHB1_YEAST</v>
          </cell>
          <cell r="J640">
            <v>1.1499999999999999</v>
          </cell>
        </row>
        <row r="641">
          <cell r="I641" t="str">
            <v>PHB2_YEAST</v>
          </cell>
          <cell r="J641">
            <v>0.65</v>
          </cell>
        </row>
        <row r="642">
          <cell r="I642" t="str">
            <v>PHO88_YEAST</v>
          </cell>
          <cell r="J642">
            <v>0.17</v>
          </cell>
        </row>
        <row r="643">
          <cell r="I643" t="str">
            <v>PHSG_YEAST</v>
          </cell>
          <cell r="J643">
            <v>0.45</v>
          </cell>
        </row>
        <row r="644">
          <cell r="I644" t="str">
            <v>PIL1_YEAST</v>
          </cell>
          <cell r="J644">
            <v>4.51</v>
          </cell>
        </row>
        <row r="645">
          <cell r="I645" t="str">
            <v>PMA1_YEAST</v>
          </cell>
          <cell r="J645">
            <v>10.55</v>
          </cell>
        </row>
        <row r="646">
          <cell r="I646" t="str">
            <v>PMG1_YEAST</v>
          </cell>
          <cell r="J646">
            <v>39.69</v>
          </cell>
        </row>
        <row r="647">
          <cell r="I647" t="str">
            <v>PMM_YEAST</v>
          </cell>
          <cell r="J647">
            <v>5.56</v>
          </cell>
        </row>
        <row r="648">
          <cell r="I648" t="str">
            <v>PNC1_YEAST</v>
          </cell>
          <cell r="J648">
            <v>0.51</v>
          </cell>
        </row>
        <row r="649">
          <cell r="I649" t="str">
            <v>PNO1_YEAST</v>
          </cell>
          <cell r="J649">
            <v>0.12</v>
          </cell>
        </row>
        <row r="650">
          <cell r="I650" t="str">
            <v>PNPH_YEAST</v>
          </cell>
          <cell r="J650">
            <v>0.11</v>
          </cell>
        </row>
        <row r="651">
          <cell r="I651" t="str">
            <v>PO152_YEAST</v>
          </cell>
          <cell r="J651">
            <v>0.12</v>
          </cell>
        </row>
        <row r="652">
          <cell r="I652" t="str">
            <v>POB3_YEAST</v>
          </cell>
          <cell r="J652">
            <v>0.18</v>
          </cell>
        </row>
        <row r="653">
          <cell r="I653" t="str">
            <v>POC1_YEAST</v>
          </cell>
          <cell r="J653">
            <v>0.12</v>
          </cell>
        </row>
        <row r="654">
          <cell r="I654" t="str">
            <v>POC2_YEAST</v>
          </cell>
          <cell r="J654">
            <v>0.12</v>
          </cell>
        </row>
        <row r="655">
          <cell r="I655" t="str">
            <v>POM34_YEAST</v>
          </cell>
          <cell r="J655">
            <v>0.22</v>
          </cell>
        </row>
        <row r="656">
          <cell r="I656" t="str">
            <v>POP2_YEAST</v>
          </cell>
          <cell r="J656">
            <v>0.15</v>
          </cell>
        </row>
        <row r="657">
          <cell r="I657" t="str">
            <v>PP12_YEAST</v>
          </cell>
          <cell r="J657">
            <v>1.1499999999999999</v>
          </cell>
        </row>
        <row r="658">
          <cell r="I658" t="str">
            <v>PPID_YEAST</v>
          </cell>
          <cell r="J658">
            <v>0.39</v>
          </cell>
        </row>
        <row r="659">
          <cell r="I659" t="str">
            <v>PPZ1_YEAST</v>
          </cell>
          <cell r="J659">
            <v>0.09</v>
          </cell>
        </row>
        <row r="660">
          <cell r="I660" t="str">
            <v>PRI1_YEAST</v>
          </cell>
          <cell r="J660">
            <v>0.08</v>
          </cell>
        </row>
        <row r="661">
          <cell r="I661" t="str">
            <v>PROB_YEAST</v>
          </cell>
          <cell r="J661">
            <v>0.55000000000000004</v>
          </cell>
        </row>
        <row r="662">
          <cell r="I662" t="str">
            <v>PRP43_YEAST</v>
          </cell>
          <cell r="J662">
            <v>0.37</v>
          </cell>
        </row>
        <row r="663">
          <cell r="I663" t="str">
            <v>PRS10_YEAST</v>
          </cell>
          <cell r="J663">
            <v>0.15</v>
          </cell>
        </row>
        <row r="664">
          <cell r="I664" t="str">
            <v>PRS6A_YEAST</v>
          </cell>
          <cell r="J664">
            <v>0.15</v>
          </cell>
        </row>
        <row r="665">
          <cell r="I665" t="str">
            <v>PRS6B_YEAST</v>
          </cell>
          <cell r="J665">
            <v>0.15</v>
          </cell>
        </row>
        <row r="666">
          <cell r="I666" t="str">
            <v>PRS7_YEAST</v>
          </cell>
          <cell r="J666">
            <v>0.39</v>
          </cell>
        </row>
        <row r="667">
          <cell r="I667" t="str">
            <v>PRS8_YEAST</v>
          </cell>
          <cell r="J667">
            <v>0.36</v>
          </cell>
        </row>
        <row r="668">
          <cell r="I668" t="str">
            <v>PRTB_YEAST</v>
          </cell>
          <cell r="J668">
            <v>0.1</v>
          </cell>
        </row>
        <row r="669">
          <cell r="I669" t="str">
            <v>PRTD_YEAST</v>
          </cell>
          <cell r="J669">
            <v>0.04</v>
          </cell>
        </row>
        <row r="670">
          <cell r="I670" t="str">
            <v>PRX1_YEAST</v>
          </cell>
          <cell r="J670">
            <v>0.42</v>
          </cell>
        </row>
        <row r="671">
          <cell r="I671" t="str">
            <v>PSA1_YEAST</v>
          </cell>
          <cell r="J671">
            <v>1.22</v>
          </cell>
        </row>
        <row r="672">
          <cell r="I672" t="str">
            <v>PSA2_YEAST</v>
          </cell>
          <cell r="J672">
            <v>0.87</v>
          </cell>
        </row>
        <row r="673">
          <cell r="I673" t="str">
            <v>PSA3_YEAST</v>
          </cell>
          <cell r="J673">
            <v>0.39</v>
          </cell>
        </row>
        <row r="674">
          <cell r="I674" t="str">
            <v>PSA4_YEAST</v>
          </cell>
          <cell r="J674">
            <v>0.43</v>
          </cell>
        </row>
        <row r="675">
          <cell r="I675" t="str">
            <v>PSA5_YEAST</v>
          </cell>
          <cell r="J675">
            <v>0.61</v>
          </cell>
        </row>
        <row r="676">
          <cell r="I676" t="str">
            <v>PSA6_YEAST</v>
          </cell>
          <cell r="J676">
            <v>0.84</v>
          </cell>
        </row>
        <row r="677">
          <cell r="I677" t="str">
            <v>PSA7_YEAST</v>
          </cell>
          <cell r="J677">
            <v>0.27</v>
          </cell>
        </row>
        <row r="678">
          <cell r="I678" t="str">
            <v>PSB1_YEAST</v>
          </cell>
          <cell r="J678">
            <v>0.46</v>
          </cell>
        </row>
        <row r="679">
          <cell r="I679" t="str">
            <v>PSB2_YEAST</v>
          </cell>
          <cell r="J679">
            <v>0.16</v>
          </cell>
        </row>
        <row r="680">
          <cell r="I680" t="str">
            <v>PSB3_YEAST</v>
          </cell>
          <cell r="J680">
            <v>0.35</v>
          </cell>
        </row>
        <row r="681">
          <cell r="I681" t="str">
            <v>PSB5_YEAST</v>
          </cell>
          <cell r="J681">
            <v>1.38</v>
          </cell>
        </row>
        <row r="682">
          <cell r="I682" t="str">
            <v>PSB6_YEAST</v>
          </cell>
          <cell r="J682">
            <v>0.54</v>
          </cell>
        </row>
        <row r="683">
          <cell r="I683" t="str">
            <v>PSB7_YEAST</v>
          </cell>
          <cell r="J683">
            <v>0.13</v>
          </cell>
        </row>
        <row r="684">
          <cell r="I684" t="str">
            <v>PSD10_YEAST</v>
          </cell>
          <cell r="J684">
            <v>0.14000000000000001</v>
          </cell>
        </row>
        <row r="685">
          <cell r="I685" t="str">
            <v>PSP2_YEAST</v>
          </cell>
          <cell r="J685">
            <v>0.05</v>
          </cell>
        </row>
        <row r="686">
          <cell r="I686" t="str">
            <v>PST2_YEAST</v>
          </cell>
          <cell r="J686">
            <v>1.24</v>
          </cell>
        </row>
        <row r="687">
          <cell r="I687" t="str">
            <v>PTE1_YEAST</v>
          </cell>
          <cell r="J687">
            <v>0.19</v>
          </cell>
        </row>
        <row r="688">
          <cell r="I688" t="str">
            <v>PUF6_YEAST</v>
          </cell>
          <cell r="J688">
            <v>0.05</v>
          </cell>
        </row>
        <row r="689">
          <cell r="I689" t="str">
            <v>PUR2_YEAST</v>
          </cell>
          <cell r="J689">
            <v>0.18</v>
          </cell>
        </row>
        <row r="690">
          <cell r="I690" t="str">
            <v>PUR4_YEAST</v>
          </cell>
          <cell r="J690">
            <v>0.02</v>
          </cell>
        </row>
        <row r="691">
          <cell r="I691" t="str">
            <v>PUR8_YEAST</v>
          </cell>
          <cell r="J691">
            <v>0.21</v>
          </cell>
        </row>
        <row r="692">
          <cell r="I692" t="str">
            <v>PUR91_YEAST</v>
          </cell>
          <cell r="J692">
            <v>0.61</v>
          </cell>
        </row>
        <row r="693">
          <cell r="I693" t="str">
            <v>PUR92_YEAST</v>
          </cell>
          <cell r="J693">
            <v>0.17</v>
          </cell>
        </row>
        <row r="694">
          <cell r="I694" t="str">
            <v>PURA_YEAST</v>
          </cell>
          <cell r="J694">
            <v>7.0000000000000007E-2</v>
          </cell>
        </row>
        <row r="695">
          <cell r="I695" t="str">
            <v>PWP2_YEAST</v>
          </cell>
          <cell r="J695">
            <v>0.11</v>
          </cell>
        </row>
        <row r="696">
          <cell r="I696" t="str">
            <v>PXR1_YEAS7</v>
          </cell>
          <cell r="J696">
            <v>0.39</v>
          </cell>
        </row>
        <row r="697">
          <cell r="I697" t="str">
            <v>PYR1_YEAST</v>
          </cell>
          <cell r="J697">
            <v>0.37</v>
          </cell>
        </row>
        <row r="698">
          <cell r="I698" t="str">
            <v>QCR1_YEAST</v>
          </cell>
          <cell r="J698">
            <v>0.23</v>
          </cell>
        </row>
        <row r="699">
          <cell r="I699" t="str">
            <v>QCR2_YEAST</v>
          </cell>
          <cell r="J699">
            <v>0.67</v>
          </cell>
        </row>
        <row r="700">
          <cell r="I700" t="str">
            <v>QCR7_YEAST</v>
          </cell>
          <cell r="J700">
            <v>0.57999999999999996</v>
          </cell>
        </row>
        <row r="701">
          <cell r="I701" t="str">
            <v>QDR2_YEAST</v>
          </cell>
          <cell r="J701">
            <v>0.12</v>
          </cell>
        </row>
        <row r="702">
          <cell r="I702" t="str">
            <v>QOR_YEAST</v>
          </cell>
          <cell r="J702">
            <v>0.1</v>
          </cell>
        </row>
        <row r="703">
          <cell r="I703" t="str">
            <v>RAD51_YEAST</v>
          </cell>
          <cell r="J703">
            <v>0.08</v>
          </cell>
        </row>
        <row r="704">
          <cell r="I704" t="str">
            <v>RAF_YEAST</v>
          </cell>
          <cell r="J704">
            <v>0.37</v>
          </cell>
        </row>
        <row r="705">
          <cell r="I705" t="str">
            <v>RAS2_YEAST</v>
          </cell>
          <cell r="J705">
            <v>0.1</v>
          </cell>
        </row>
        <row r="706">
          <cell r="I706" t="str">
            <v>RBG1_YEAST</v>
          </cell>
          <cell r="J706">
            <v>1.33</v>
          </cell>
        </row>
        <row r="707">
          <cell r="I707" t="str">
            <v>RBX1_YEAST</v>
          </cell>
          <cell r="J707">
            <v>0.27</v>
          </cell>
        </row>
        <row r="708">
          <cell r="I708" t="str">
            <v>RCA1_YEAST</v>
          </cell>
          <cell r="J708">
            <v>0.04</v>
          </cell>
        </row>
        <row r="709">
          <cell r="I709" t="str">
            <v>RDH54_YEAST</v>
          </cell>
          <cell r="J709">
            <v>7.0000000000000007E-2</v>
          </cell>
        </row>
        <row r="710">
          <cell r="I710" t="str">
            <v>REP1_YEAST</v>
          </cell>
          <cell r="J710">
            <v>0.08</v>
          </cell>
        </row>
        <row r="711">
          <cell r="I711" t="str">
            <v>REP2_YEAST</v>
          </cell>
          <cell r="J711">
            <v>0.23</v>
          </cell>
        </row>
        <row r="712">
          <cell r="I712" t="str">
            <v>RFA3_YEAST</v>
          </cell>
          <cell r="J712">
            <v>0.62</v>
          </cell>
        </row>
        <row r="713">
          <cell r="I713" t="str">
            <v>RFC1_YEAST</v>
          </cell>
          <cell r="J713">
            <v>0.16</v>
          </cell>
        </row>
        <row r="714">
          <cell r="I714" t="str">
            <v>RFC2_YEAST</v>
          </cell>
          <cell r="J714">
            <v>0.83</v>
          </cell>
        </row>
        <row r="715">
          <cell r="I715" t="str">
            <v>RFC4_YEAST</v>
          </cell>
          <cell r="J715">
            <v>0.1</v>
          </cell>
        </row>
        <row r="716">
          <cell r="I716" t="str">
            <v>RFC5_YEAST</v>
          </cell>
          <cell r="J716">
            <v>0.09</v>
          </cell>
        </row>
        <row r="717">
          <cell r="I717" t="str">
            <v>RGD2_YEAST</v>
          </cell>
          <cell r="J717">
            <v>0.04</v>
          </cell>
        </row>
        <row r="718">
          <cell r="I718" t="str">
            <v>RHO1_YEAST</v>
          </cell>
          <cell r="J718">
            <v>0.55000000000000004</v>
          </cell>
        </row>
        <row r="719">
          <cell r="I719" t="str">
            <v>RHO3_YEAST</v>
          </cell>
          <cell r="J719">
            <v>0.14000000000000001</v>
          </cell>
        </row>
        <row r="720">
          <cell r="I720" t="str">
            <v>RHO5_YEAST</v>
          </cell>
          <cell r="J720">
            <v>0.21</v>
          </cell>
        </row>
        <row r="721">
          <cell r="I721" t="str">
            <v>RIB1_YEAST</v>
          </cell>
          <cell r="J721">
            <v>0.09</v>
          </cell>
        </row>
        <row r="722">
          <cell r="I722" t="str">
            <v>RIB4_YEAST</v>
          </cell>
          <cell r="J722">
            <v>0.73</v>
          </cell>
        </row>
        <row r="723">
          <cell r="I723" t="str">
            <v>RIM1_YEAST</v>
          </cell>
          <cell r="J723">
            <v>0.54</v>
          </cell>
        </row>
        <row r="724">
          <cell r="I724" t="str">
            <v>RIM2_YEAST</v>
          </cell>
          <cell r="J724">
            <v>0.09</v>
          </cell>
        </row>
        <row r="725">
          <cell r="I725" t="str">
            <v>RIO2_YEAST</v>
          </cell>
          <cell r="J725">
            <v>0.24</v>
          </cell>
        </row>
        <row r="726">
          <cell r="I726" t="str">
            <v>RIR2_YEAST</v>
          </cell>
          <cell r="J726">
            <v>0.16</v>
          </cell>
        </row>
        <row r="727">
          <cell r="I727" t="str">
            <v>RIX7_YEAST</v>
          </cell>
          <cell r="J727">
            <v>0.08</v>
          </cell>
        </row>
        <row r="728">
          <cell r="I728" t="str">
            <v>RKM3_YEAST</v>
          </cell>
          <cell r="J728">
            <v>0.18</v>
          </cell>
        </row>
        <row r="729">
          <cell r="I729" t="str">
            <v>RL1_YEAST</v>
          </cell>
          <cell r="J729">
            <v>2.0499999999999998</v>
          </cell>
        </row>
        <row r="730">
          <cell r="I730" t="str">
            <v>RL10_YEAST</v>
          </cell>
          <cell r="J730">
            <v>1.94</v>
          </cell>
        </row>
        <row r="731">
          <cell r="I731" t="str">
            <v>RL11A_YEAST</v>
          </cell>
          <cell r="J731">
            <v>0.98</v>
          </cell>
        </row>
        <row r="732">
          <cell r="I732" t="str">
            <v>RL12_YEAST</v>
          </cell>
          <cell r="J732">
            <v>2.12</v>
          </cell>
        </row>
        <row r="733">
          <cell r="I733" t="str">
            <v>RL13A_YEAST</v>
          </cell>
          <cell r="J733">
            <v>0.83</v>
          </cell>
        </row>
        <row r="734">
          <cell r="I734" t="str">
            <v>RL14A_YEAST</v>
          </cell>
          <cell r="J734">
            <v>6.23</v>
          </cell>
        </row>
        <row r="735">
          <cell r="I735" t="str">
            <v>RL15A_YEAST</v>
          </cell>
          <cell r="J735">
            <v>2.0499999999999998</v>
          </cell>
        </row>
        <row r="736">
          <cell r="I736" t="str">
            <v>RL16A_YEAST</v>
          </cell>
          <cell r="J736">
            <v>0.84</v>
          </cell>
        </row>
        <row r="737">
          <cell r="I737" t="str">
            <v>RL16B_YEAST</v>
          </cell>
          <cell r="J737">
            <v>1.1499999999999999</v>
          </cell>
        </row>
        <row r="738">
          <cell r="I738" t="str">
            <v>RL17A_YEAST</v>
          </cell>
          <cell r="J738">
            <v>4.2</v>
          </cell>
        </row>
        <row r="739">
          <cell r="I739" t="str">
            <v>RL17B_YEAST</v>
          </cell>
          <cell r="J739">
            <v>4.2</v>
          </cell>
        </row>
        <row r="740">
          <cell r="I740" t="str">
            <v>RL18_YEAST</v>
          </cell>
          <cell r="J740">
            <v>1.69</v>
          </cell>
        </row>
        <row r="741">
          <cell r="I741" t="str">
            <v>RL19_YEAST</v>
          </cell>
          <cell r="J741">
            <v>0.87</v>
          </cell>
        </row>
        <row r="742">
          <cell r="I742" t="str">
            <v>RL2_YEAST</v>
          </cell>
          <cell r="J742">
            <v>1.39</v>
          </cell>
        </row>
        <row r="743">
          <cell r="I743" t="str">
            <v>RL20_YEAST</v>
          </cell>
          <cell r="J743">
            <v>6.3</v>
          </cell>
        </row>
        <row r="744">
          <cell r="I744" t="str">
            <v>RL21A_YEAST</v>
          </cell>
          <cell r="J744">
            <v>4.29</v>
          </cell>
        </row>
        <row r="745">
          <cell r="I745" t="str">
            <v>RL21B_YEAST</v>
          </cell>
          <cell r="J745">
            <v>2.63</v>
          </cell>
        </row>
        <row r="746">
          <cell r="I746" t="str">
            <v>RL22A_YEAST</v>
          </cell>
          <cell r="J746">
            <v>0.63</v>
          </cell>
        </row>
        <row r="747">
          <cell r="I747" t="str">
            <v>RL23_YEAST</v>
          </cell>
          <cell r="J747">
            <v>49.87</v>
          </cell>
        </row>
        <row r="748">
          <cell r="I748" t="str">
            <v>RL24A_YEAST</v>
          </cell>
          <cell r="J748">
            <v>3.6</v>
          </cell>
        </row>
        <row r="749">
          <cell r="I749" t="str">
            <v>RL24B_YEAST</v>
          </cell>
          <cell r="J749">
            <v>2.16</v>
          </cell>
        </row>
        <row r="750">
          <cell r="I750" t="str">
            <v>RL25_YEAST</v>
          </cell>
          <cell r="J750">
            <v>4.47</v>
          </cell>
        </row>
        <row r="751">
          <cell r="I751" t="str">
            <v>RL26A_YEAST</v>
          </cell>
          <cell r="J751">
            <v>15.69</v>
          </cell>
        </row>
        <row r="752">
          <cell r="I752" t="str">
            <v>RL27A_YEAST</v>
          </cell>
          <cell r="J752">
            <v>3.52</v>
          </cell>
        </row>
        <row r="753">
          <cell r="I753" t="str">
            <v>RL28_YEAST</v>
          </cell>
          <cell r="J753">
            <v>3.06</v>
          </cell>
        </row>
        <row r="754">
          <cell r="I754" t="str">
            <v>RL3_YEAST</v>
          </cell>
          <cell r="J754">
            <v>1.58</v>
          </cell>
        </row>
        <row r="755">
          <cell r="I755" t="str">
            <v>RL30_YEAST</v>
          </cell>
          <cell r="J755">
            <v>3.22</v>
          </cell>
        </row>
        <row r="756">
          <cell r="I756" t="str">
            <v>RL31A_YEAST</v>
          </cell>
          <cell r="J756">
            <v>0.28999999999999998</v>
          </cell>
        </row>
        <row r="757">
          <cell r="I757" t="str">
            <v>RL32_YEAST</v>
          </cell>
          <cell r="J757">
            <v>1.47</v>
          </cell>
        </row>
        <row r="758">
          <cell r="I758" t="str">
            <v>RL33A_YEAST</v>
          </cell>
          <cell r="J758">
            <v>4.1500000000000004</v>
          </cell>
        </row>
        <row r="759">
          <cell r="I759" t="str">
            <v>RL33B_YEAST</v>
          </cell>
          <cell r="J759">
            <v>4.08</v>
          </cell>
        </row>
        <row r="760">
          <cell r="I760" t="str">
            <v>RL34A_YEAST</v>
          </cell>
          <cell r="J760">
            <v>1.65</v>
          </cell>
        </row>
        <row r="761">
          <cell r="I761" t="str">
            <v>RL35_YEAST</v>
          </cell>
          <cell r="J761">
            <v>4.3600000000000003</v>
          </cell>
        </row>
        <row r="762">
          <cell r="I762" t="str">
            <v>RL36A_YEAST</v>
          </cell>
          <cell r="J762">
            <v>9.69</v>
          </cell>
        </row>
        <row r="763">
          <cell r="I763" t="str">
            <v>RL38_YEAST</v>
          </cell>
          <cell r="J763">
            <v>82.56</v>
          </cell>
        </row>
        <row r="764">
          <cell r="I764" t="str">
            <v>RL43_YEAST</v>
          </cell>
          <cell r="J764">
            <v>1.64</v>
          </cell>
        </row>
        <row r="765">
          <cell r="I765" t="str">
            <v>RL44_YEAST</v>
          </cell>
          <cell r="J765">
            <v>1.25</v>
          </cell>
        </row>
        <row r="766">
          <cell r="I766" t="str">
            <v>RL4B_YEAST</v>
          </cell>
          <cell r="J766">
            <v>1.21</v>
          </cell>
        </row>
        <row r="767">
          <cell r="I767" t="str">
            <v>RL5_YEAST</v>
          </cell>
          <cell r="J767">
            <v>0.23</v>
          </cell>
        </row>
        <row r="768">
          <cell r="I768" t="str">
            <v>RL6A_YEAST</v>
          </cell>
          <cell r="J768">
            <v>1.76</v>
          </cell>
        </row>
        <row r="769">
          <cell r="I769" t="str">
            <v>RL6B_YEAST</v>
          </cell>
          <cell r="J769">
            <v>2.27</v>
          </cell>
        </row>
        <row r="770">
          <cell r="I770" t="str">
            <v>RL7A_YEAST</v>
          </cell>
          <cell r="J770">
            <v>1.69</v>
          </cell>
        </row>
        <row r="771">
          <cell r="I771" t="str">
            <v>RL8A_YEAST</v>
          </cell>
          <cell r="J771">
            <v>2.81</v>
          </cell>
        </row>
        <row r="772">
          <cell r="I772" t="str">
            <v>RL8B_YEAST</v>
          </cell>
          <cell r="J772">
            <v>2.81</v>
          </cell>
        </row>
        <row r="773">
          <cell r="I773" t="str">
            <v>RL9A_YEAST</v>
          </cell>
          <cell r="J773">
            <v>2.52</v>
          </cell>
        </row>
        <row r="774">
          <cell r="I774" t="str">
            <v>RL9B_YEAST</v>
          </cell>
          <cell r="J774">
            <v>1.99</v>
          </cell>
        </row>
        <row r="775">
          <cell r="I775" t="str">
            <v>RLA0_YEAST</v>
          </cell>
          <cell r="J775">
            <v>1.26</v>
          </cell>
        </row>
        <row r="776">
          <cell r="I776" t="str">
            <v>RLA2_YEAST</v>
          </cell>
          <cell r="J776">
            <v>0.36</v>
          </cell>
        </row>
        <row r="777">
          <cell r="I777" t="str">
            <v>RLI1_YEAST</v>
          </cell>
          <cell r="J777">
            <v>0.66</v>
          </cell>
        </row>
        <row r="778">
          <cell r="I778" t="str">
            <v>RLP24_YEAST</v>
          </cell>
          <cell r="J778">
            <v>0.15</v>
          </cell>
        </row>
        <row r="779">
          <cell r="I779" t="str">
            <v>RM01_YEAST</v>
          </cell>
          <cell r="J779">
            <v>0.25</v>
          </cell>
        </row>
        <row r="780">
          <cell r="I780" t="str">
            <v>RM02_YEAST</v>
          </cell>
          <cell r="J780">
            <v>0.08</v>
          </cell>
        </row>
        <row r="781">
          <cell r="I781" t="str">
            <v>RM03_YEAST</v>
          </cell>
          <cell r="J781">
            <v>0.08</v>
          </cell>
        </row>
        <row r="782">
          <cell r="I782" t="str">
            <v>RM06_YEAST</v>
          </cell>
          <cell r="J782">
            <v>0.15</v>
          </cell>
        </row>
        <row r="783">
          <cell r="I783" t="str">
            <v>RM08_YEAST</v>
          </cell>
          <cell r="J783">
            <v>0.13</v>
          </cell>
        </row>
        <row r="784">
          <cell r="I784" t="str">
            <v>RM17_YEAST</v>
          </cell>
          <cell r="J784">
            <v>0.11</v>
          </cell>
        </row>
        <row r="785">
          <cell r="I785" t="str">
            <v>RM19_YEAST</v>
          </cell>
          <cell r="J785">
            <v>0.5</v>
          </cell>
        </row>
        <row r="786">
          <cell r="I786" t="str">
            <v>RM23_YEAST</v>
          </cell>
          <cell r="J786">
            <v>0.2</v>
          </cell>
        </row>
        <row r="787">
          <cell r="I787" t="str">
            <v>RM28_YEAST</v>
          </cell>
          <cell r="J787">
            <v>0.21</v>
          </cell>
        </row>
        <row r="788">
          <cell r="I788" t="str">
            <v>RM33_YEAST</v>
          </cell>
          <cell r="J788">
            <v>0.98</v>
          </cell>
        </row>
        <row r="789">
          <cell r="I789" t="str">
            <v>RM35_YEAST</v>
          </cell>
          <cell r="J789">
            <v>0.17</v>
          </cell>
        </row>
        <row r="790">
          <cell r="I790" t="str">
            <v>RM36_YEAST</v>
          </cell>
          <cell r="J790">
            <v>0.18</v>
          </cell>
        </row>
        <row r="791">
          <cell r="I791" t="str">
            <v>RM44_YEAST</v>
          </cell>
          <cell r="J791">
            <v>0.33</v>
          </cell>
        </row>
        <row r="792">
          <cell r="I792" t="str">
            <v>RM51_YEAST</v>
          </cell>
          <cell r="J792">
            <v>0.23</v>
          </cell>
        </row>
        <row r="793">
          <cell r="I793" t="str">
            <v>RMAR_YEAST</v>
          </cell>
          <cell r="J793">
            <v>0.08</v>
          </cell>
        </row>
        <row r="794">
          <cell r="I794" t="str">
            <v>RMD8_YEAST</v>
          </cell>
          <cell r="J794">
            <v>0.05</v>
          </cell>
        </row>
        <row r="795">
          <cell r="I795" t="str">
            <v>RMT2_YEAST</v>
          </cell>
          <cell r="J795">
            <v>0.08</v>
          </cell>
        </row>
        <row r="796">
          <cell r="I796" t="str">
            <v>RN49_YEAST</v>
          </cell>
          <cell r="J796">
            <v>0.2</v>
          </cell>
        </row>
        <row r="797">
          <cell r="I797" t="str">
            <v>RNA15_YEAST</v>
          </cell>
          <cell r="J797">
            <v>0.11</v>
          </cell>
        </row>
        <row r="798">
          <cell r="I798" t="str">
            <v>RNQ1_YEAST</v>
          </cell>
          <cell r="J798">
            <v>0.28000000000000003</v>
          </cell>
        </row>
        <row r="799">
          <cell r="I799" t="str">
            <v>ROK1_YEAS7</v>
          </cell>
          <cell r="J799">
            <v>0.06</v>
          </cell>
        </row>
        <row r="800">
          <cell r="I800" t="str">
            <v>RPA1_YEAST</v>
          </cell>
          <cell r="J800">
            <v>0.16</v>
          </cell>
        </row>
        <row r="801">
          <cell r="I801" t="str">
            <v>RPA2_YEAST</v>
          </cell>
          <cell r="J801">
            <v>0.14000000000000001</v>
          </cell>
        </row>
        <row r="802">
          <cell r="I802" t="str">
            <v>RPA49_YEAST</v>
          </cell>
          <cell r="J802">
            <v>0.08</v>
          </cell>
        </row>
        <row r="803">
          <cell r="I803" t="str">
            <v>RPAB1_YEAST</v>
          </cell>
          <cell r="J803">
            <v>0.15</v>
          </cell>
        </row>
        <row r="804">
          <cell r="I804" t="str">
            <v>RPAB4_YEAST</v>
          </cell>
          <cell r="J804">
            <v>1.31</v>
          </cell>
        </row>
        <row r="805">
          <cell r="I805" t="str">
            <v>RPAB5_YEAST</v>
          </cell>
          <cell r="J805">
            <v>1.17</v>
          </cell>
        </row>
        <row r="806">
          <cell r="I806" t="str">
            <v>RPAC1_YEAST</v>
          </cell>
          <cell r="J806">
            <v>1.08</v>
          </cell>
        </row>
        <row r="807">
          <cell r="I807" t="str">
            <v>RPAC2_YEAST</v>
          </cell>
          <cell r="J807">
            <v>0.23</v>
          </cell>
        </row>
        <row r="808">
          <cell r="I808" t="str">
            <v>RPB1_YEAST</v>
          </cell>
          <cell r="J808">
            <v>0.14000000000000001</v>
          </cell>
        </row>
        <row r="809">
          <cell r="I809" t="str">
            <v>RPB11_YEAST</v>
          </cell>
          <cell r="J809">
            <v>0.28000000000000003</v>
          </cell>
        </row>
        <row r="810">
          <cell r="I810" t="str">
            <v>RPB2_YEAST</v>
          </cell>
          <cell r="J810">
            <v>0.11</v>
          </cell>
        </row>
        <row r="811">
          <cell r="I811" t="str">
            <v>RPC10_YEAST</v>
          </cell>
          <cell r="J811">
            <v>0.3</v>
          </cell>
        </row>
        <row r="812">
          <cell r="I812" t="str">
            <v>RPC2_YEAST</v>
          </cell>
          <cell r="J812">
            <v>0.03</v>
          </cell>
        </row>
        <row r="813">
          <cell r="I813" t="str">
            <v>RPC6_YEAST</v>
          </cell>
          <cell r="J813">
            <v>0.1</v>
          </cell>
        </row>
        <row r="814">
          <cell r="I814" t="str">
            <v>RPC9_YEAST</v>
          </cell>
          <cell r="J814">
            <v>0.2</v>
          </cell>
        </row>
        <row r="815">
          <cell r="I815" t="str">
            <v>RPD3_YEAST</v>
          </cell>
          <cell r="J815">
            <v>7.0000000000000007E-2</v>
          </cell>
        </row>
        <row r="816">
          <cell r="I816" t="str">
            <v>RPF1_YEAST</v>
          </cell>
          <cell r="J816">
            <v>0.22</v>
          </cell>
        </row>
        <row r="817">
          <cell r="I817" t="str">
            <v>RPM2_YEAST</v>
          </cell>
          <cell r="J817">
            <v>0.03</v>
          </cell>
        </row>
        <row r="818">
          <cell r="I818" t="str">
            <v>RPN1_YEAST</v>
          </cell>
          <cell r="J818">
            <v>0.03</v>
          </cell>
        </row>
        <row r="819">
          <cell r="I819" t="str">
            <v>RPN11_YEAST</v>
          </cell>
          <cell r="J819">
            <v>0.22</v>
          </cell>
        </row>
        <row r="820">
          <cell r="I820" t="str">
            <v>RPN2_YEAST</v>
          </cell>
          <cell r="J820">
            <v>0.03</v>
          </cell>
        </row>
        <row r="821">
          <cell r="I821" t="str">
            <v>RPN8_YEAST</v>
          </cell>
          <cell r="J821">
            <v>0.09</v>
          </cell>
        </row>
        <row r="822">
          <cell r="I822" t="str">
            <v>RRP1_YEAST</v>
          </cell>
          <cell r="J822">
            <v>0.11</v>
          </cell>
        </row>
        <row r="823">
          <cell r="I823" t="str">
            <v>RRP12_YEAST</v>
          </cell>
          <cell r="J823">
            <v>0.11</v>
          </cell>
        </row>
        <row r="824">
          <cell r="I824" t="str">
            <v>RRP3_YEAST</v>
          </cell>
          <cell r="J824">
            <v>0.74</v>
          </cell>
        </row>
        <row r="825">
          <cell r="I825" t="str">
            <v>RRP46_YEAST</v>
          </cell>
          <cell r="J825">
            <v>0.15</v>
          </cell>
        </row>
        <row r="826">
          <cell r="I826" t="str">
            <v>RRP5_YEAST</v>
          </cell>
          <cell r="J826">
            <v>0.46</v>
          </cell>
        </row>
        <row r="827">
          <cell r="I827" t="str">
            <v>RRP9_YEAST</v>
          </cell>
          <cell r="J827">
            <v>0.11</v>
          </cell>
        </row>
        <row r="828">
          <cell r="I828" t="str">
            <v>RS10A_YEAST</v>
          </cell>
          <cell r="J828">
            <v>3.75</v>
          </cell>
        </row>
        <row r="829">
          <cell r="I829" t="str">
            <v>RS11_YEAST</v>
          </cell>
          <cell r="J829">
            <v>4.51</v>
          </cell>
        </row>
        <row r="830">
          <cell r="I830" t="str">
            <v>RS12_YEAST</v>
          </cell>
          <cell r="J830">
            <v>1.96</v>
          </cell>
        </row>
        <row r="831">
          <cell r="I831" t="str">
            <v>RS13_YEAST</v>
          </cell>
          <cell r="J831">
            <v>2.2799999999999998</v>
          </cell>
        </row>
        <row r="832">
          <cell r="I832" t="str">
            <v>RS14A_YEAST</v>
          </cell>
          <cell r="J832">
            <v>18.75</v>
          </cell>
        </row>
        <row r="833">
          <cell r="I833" t="str">
            <v>RS15_YEAST</v>
          </cell>
          <cell r="J833">
            <v>1.85</v>
          </cell>
        </row>
        <row r="834">
          <cell r="I834" t="str">
            <v>RS16_YEAST</v>
          </cell>
          <cell r="J834">
            <v>5.68</v>
          </cell>
        </row>
        <row r="835">
          <cell r="I835" t="str">
            <v>RS17A_YEAST</v>
          </cell>
          <cell r="J835">
            <v>14.83</v>
          </cell>
        </row>
        <row r="836">
          <cell r="I836" t="str">
            <v>RS18_YEAST</v>
          </cell>
          <cell r="J836">
            <v>18.440000000000001</v>
          </cell>
        </row>
        <row r="837">
          <cell r="I837" t="str">
            <v>RS19A_YEAST</v>
          </cell>
          <cell r="J837">
            <v>2.5499999999999998</v>
          </cell>
        </row>
        <row r="838">
          <cell r="I838" t="str">
            <v>RS2_YEAST</v>
          </cell>
          <cell r="J838">
            <v>2.0699999999999998</v>
          </cell>
        </row>
        <row r="839">
          <cell r="I839" t="str">
            <v>RS20_YEAST</v>
          </cell>
          <cell r="J839">
            <v>4.3600000000000003</v>
          </cell>
        </row>
        <row r="840">
          <cell r="I840" t="str">
            <v>RS21A_YEAST</v>
          </cell>
          <cell r="J840">
            <v>6.41</v>
          </cell>
        </row>
        <row r="841">
          <cell r="I841" t="str">
            <v>RS22A_YEAST</v>
          </cell>
          <cell r="J841">
            <v>11.25</v>
          </cell>
        </row>
        <row r="842">
          <cell r="I842" t="str">
            <v>RS23_YEAST</v>
          </cell>
          <cell r="J842">
            <v>0.88</v>
          </cell>
        </row>
        <row r="843">
          <cell r="I843" t="str">
            <v>RS24_YEAST</v>
          </cell>
          <cell r="J843">
            <v>7.88</v>
          </cell>
        </row>
        <row r="844">
          <cell r="I844" t="str">
            <v>RS25A_YEAST</v>
          </cell>
          <cell r="J844">
            <v>5.88</v>
          </cell>
        </row>
        <row r="845">
          <cell r="I845" t="str">
            <v>RS26A_YEAST</v>
          </cell>
          <cell r="J845">
            <v>1.67</v>
          </cell>
        </row>
        <row r="846">
          <cell r="I846" t="str">
            <v>RS27A_YEAST</v>
          </cell>
          <cell r="J846">
            <v>7.91</v>
          </cell>
        </row>
        <row r="847">
          <cell r="I847" t="str">
            <v>RS28A_YEAST</v>
          </cell>
          <cell r="J847">
            <v>18.34</v>
          </cell>
        </row>
        <row r="848">
          <cell r="I848" t="str">
            <v>RS28B_YEAST</v>
          </cell>
          <cell r="J848">
            <v>18.34</v>
          </cell>
        </row>
        <row r="849">
          <cell r="I849" t="str">
            <v>RS29A_YEAST</v>
          </cell>
          <cell r="J849">
            <v>0.61</v>
          </cell>
        </row>
        <row r="850">
          <cell r="I850" t="str">
            <v>RS3_YEAST</v>
          </cell>
          <cell r="J850">
            <v>3.68</v>
          </cell>
        </row>
        <row r="851">
          <cell r="I851" t="str">
            <v>RS30_YEAST</v>
          </cell>
          <cell r="J851">
            <v>13.63</v>
          </cell>
        </row>
        <row r="852">
          <cell r="I852" t="str">
            <v>RS37_YEAST</v>
          </cell>
          <cell r="J852">
            <v>1.1100000000000001</v>
          </cell>
        </row>
        <row r="853">
          <cell r="I853" t="str">
            <v>RS3A1_YEAS1</v>
          </cell>
          <cell r="J853">
            <v>7.5</v>
          </cell>
        </row>
        <row r="854">
          <cell r="I854" t="str">
            <v>RS3A2_YEAS1</v>
          </cell>
          <cell r="J854">
            <v>6.55</v>
          </cell>
        </row>
        <row r="855">
          <cell r="I855" t="str">
            <v>RS4_YEAST</v>
          </cell>
          <cell r="J855">
            <v>1.53</v>
          </cell>
        </row>
        <row r="856">
          <cell r="I856" t="str">
            <v>RS5_YEAST</v>
          </cell>
          <cell r="J856">
            <v>0.73</v>
          </cell>
        </row>
        <row r="857">
          <cell r="I857" t="str">
            <v>RS6_YEAST</v>
          </cell>
          <cell r="J857">
            <v>10.06</v>
          </cell>
        </row>
        <row r="858">
          <cell r="I858" t="str">
            <v>RS7A_YEAST</v>
          </cell>
          <cell r="J858">
            <v>2.5</v>
          </cell>
        </row>
        <row r="859">
          <cell r="I859" t="str">
            <v>RS7B_YEAST</v>
          </cell>
          <cell r="J859">
            <v>2.5</v>
          </cell>
        </row>
        <row r="860">
          <cell r="I860" t="str">
            <v>RS8_YEAST</v>
          </cell>
          <cell r="J860">
            <v>3.54</v>
          </cell>
        </row>
        <row r="861">
          <cell r="I861" t="str">
            <v>RS9A_YEAST</v>
          </cell>
          <cell r="J861">
            <v>1.89</v>
          </cell>
        </row>
        <row r="862">
          <cell r="I862" t="str">
            <v>RSA3_YEAST</v>
          </cell>
          <cell r="J862">
            <v>0.32</v>
          </cell>
        </row>
        <row r="863">
          <cell r="I863" t="str">
            <v>RSC30_YEAST</v>
          </cell>
          <cell r="J863">
            <v>0.03</v>
          </cell>
        </row>
        <row r="864">
          <cell r="I864" t="str">
            <v>RSC4_YEAST</v>
          </cell>
          <cell r="J864">
            <v>0.05</v>
          </cell>
        </row>
        <row r="865">
          <cell r="I865" t="str">
            <v>RSC7_YEAST</v>
          </cell>
          <cell r="J865">
            <v>7.0000000000000007E-2</v>
          </cell>
        </row>
        <row r="866">
          <cell r="I866" t="str">
            <v>RSC8_YEAST</v>
          </cell>
          <cell r="J866">
            <v>0.06</v>
          </cell>
        </row>
        <row r="867">
          <cell r="I867" t="str">
            <v>RSC9_YEAST</v>
          </cell>
          <cell r="J867">
            <v>0.05</v>
          </cell>
        </row>
        <row r="868">
          <cell r="I868" t="str">
            <v>RSN1_YEAST</v>
          </cell>
          <cell r="J868">
            <v>0.03</v>
          </cell>
        </row>
        <row r="869">
          <cell r="I869" t="str">
            <v>RSP5_YEAST</v>
          </cell>
          <cell r="J869">
            <v>0.3</v>
          </cell>
        </row>
        <row r="870">
          <cell r="I870" t="str">
            <v>RSR1_YEAST</v>
          </cell>
          <cell r="J870">
            <v>0.25</v>
          </cell>
        </row>
        <row r="871">
          <cell r="I871" t="str">
            <v>RSSA2_YEAS1</v>
          </cell>
          <cell r="J871">
            <v>1.35</v>
          </cell>
        </row>
        <row r="872">
          <cell r="I872" t="str">
            <v>RT01_YEAST</v>
          </cell>
          <cell r="J872">
            <v>0.32</v>
          </cell>
        </row>
        <row r="873">
          <cell r="I873" t="str">
            <v>RT02_YEAST</v>
          </cell>
          <cell r="J873">
            <v>0.63</v>
          </cell>
        </row>
        <row r="874">
          <cell r="I874" t="str">
            <v>RT04_YEAST</v>
          </cell>
          <cell r="J874">
            <v>0.08</v>
          </cell>
        </row>
        <row r="875">
          <cell r="I875" t="str">
            <v>RT05_YEAST</v>
          </cell>
          <cell r="J875">
            <v>0.22</v>
          </cell>
        </row>
        <row r="876">
          <cell r="I876" t="str">
            <v>RT06_YEAST</v>
          </cell>
          <cell r="J876">
            <v>0.56000000000000005</v>
          </cell>
        </row>
        <row r="877">
          <cell r="I877" t="str">
            <v>RT07_YEAST</v>
          </cell>
          <cell r="J877">
            <v>0.13</v>
          </cell>
        </row>
        <row r="878">
          <cell r="I878" t="str">
            <v>RT08_YEAST</v>
          </cell>
          <cell r="J878">
            <v>1.1599999999999999</v>
          </cell>
        </row>
        <row r="879">
          <cell r="I879" t="str">
            <v>RT09_YEAST</v>
          </cell>
          <cell r="J879">
            <v>0.11</v>
          </cell>
        </row>
        <row r="880">
          <cell r="I880" t="str">
            <v>RT10_YEAST</v>
          </cell>
          <cell r="J880">
            <v>0.16</v>
          </cell>
        </row>
        <row r="881">
          <cell r="I881" t="str">
            <v>RT13_YEAST</v>
          </cell>
          <cell r="J881">
            <v>0.09</v>
          </cell>
        </row>
        <row r="882">
          <cell r="I882" t="str">
            <v>RT17_YEAST</v>
          </cell>
          <cell r="J882">
            <v>0.45</v>
          </cell>
        </row>
        <row r="883">
          <cell r="I883" t="str">
            <v>RT18_YEAST</v>
          </cell>
          <cell r="J883">
            <v>0.15</v>
          </cell>
        </row>
        <row r="884">
          <cell r="I884" t="str">
            <v>RT19_YEAST</v>
          </cell>
          <cell r="J884">
            <v>0.37</v>
          </cell>
        </row>
        <row r="885">
          <cell r="I885" t="str">
            <v>RT26_YEAST</v>
          </cell>
          <cell r="J885">
            <v>0.12</v>
          </cell>
        </row>
        <row r="886">
          <cell r="I886" t="str">
            <v>RT28_YEAST</v>
          </cell>
          <cell r="J886">
            <v>0.23</v>
          </cell>
        </row>
        <row r="887">
          <cell r="I887" t="str">
            <v>RT51_YEAST</v>
          </cell>
          <cell r="J887">
            <v>0.09</v>
          </cell>
        </row>
        <row r="888">
          <cell r="I888" t="str">
            <v>RTN1_YEAST</v>
          </cell>
          <cell r="J888">
            <v>0.23</v>
          </cell>
        </row>
        <row r="889">
          <cell r="I889" t="str">
            <v>RTN2_YEAST</v>
          </cell>
          <cell r="J889">
            <v>0.37</v>
          </cell>
        </row>
        <row r="890">
          <cell r="I890" t="str">
            <v>RTPT_YEAST</v>
          </cell>
          <cell r="J890">
            <v>0.1</v>
          </cell>
        </row>
        <row r="891">
          <cell r="I891" t="str">
            <v>RUVB1_YEAST</v>
          </cell>
          <cell r="J891">
            <v>1.1299999999999999</v>
          </cell>
        </row>
        <row r="892">
          <cell r="I892" t="str">
            <v>RUVB2_YEAST</v>
          </cell>
          <cell r="J892">
            <v>0.14000000000000001</v>
          </cell>
        </row>
        <row r="893">
          <cell r="I893" t="str">
            <v>RV161_YEAST</v>
          </cell>
          <cell r="J893">
            <v>0.12</v>
          </cell>
        </row>
        <row r="894">
          <cell r="I894" t="str">
            <v>RV167_YEAST</v>
          </cell>
          <cell r="J894">
            <v>0.14000000000000001</v>
          </cell>
        </row>
        <row r="895">
          <cell r="I895" t="str">
            <v>SAHH_YEAST</v>
          </cell>
          <cell r="J895">
            <v>1.33</v>
          </cell>
        </row>
        <row r="896">
          <cell r="I896" t="str">
            <v>SAS10_YEAST</v>
          </cell>
          <cell r="J896">
            <v>0.1</v>
          </cell>
        </row>
        <row r="897">
          <cell r="I897" t="str">
            <v>SC160_YEAST</v>
          </cell>
          <cell r="J897">
            <v>0.26</v>
          </cell>
        </row>
        <row r="898">
          <cell r="I898" t="str">
            <v>SC61G_YEAST</v>
          </cell>
          <cell r="J898">
            <v>0.43</v>
          </cell>
        </row>
        <row r="899">
          <cell r="I899" t="str">
            <v>SCJ1_YEAST</v>
          </cell>
          <cell r="J899">
            <v>0.28000000000000003</v>
          </cell>
        </row>
        <row r="900">
          <cell r="I900" t="str">
            <v>SCP1_YEAST</v>
          </cell>
          <cell r="J900">
            <v>0.56000000000000005</v>
          </cell>
        </row>
        <row r="901">
          <cell r="I901" t="str">
            <v>SCS2_YEAST</v>
          </cell>
          <cell r="J901">
            <v>0.14000000000000001</v>
          </cell>
        </row>
        <row r="902">
          <cell r="I902" t="str">
            <v>SCW4_YEAST</v>
          </cell>
          <cell r="J902">
            <v>0.09</v>
          </cell>
        </row>
        <row r="903">
          <cell r="I903" t="str">
            <v>SDA1_YEAST</v>
          </cell>
          <cell r="J903">
            <v>0.08</v>
          </cell>
        </row>
        <row r="904">
          <cell r="I904" t="str">
            <v>SDS22_YEAST</v>
          </cell>
          <cell r="J904">
            <v>0.19</v>
          </cell>
        </row>
        <row r="905">
          <cell r="I905" t="str">
            <v>SEC1_YEAST</v>
          </cell>
          <cell r="J905">
            <v>0.13</v>
          </cell>
        </row>
        <row r="906">
          <cell r="I906" t="str">
            <v>SEC10_YEAST</v>
          </cell>
          <cell r="J906">
            <v>0.04</v>
          </cell>
        </row>
        <row r="907">
          <cell r="I907" t="str">
            <v>SEC13_YEAST</v>
          </cell>
          <cell r="J907">
            <v>0.36</v>
          </cell>
        </row>
        <row r="908">
          <cell r="I908" t="str">
            <v>SEC14_YEAST</v>
          </cell>
          <cell r="J908">
            <v>0.64</v>
          </cell>
        </row>
        <row r="909">
          <cell r="I909" t="str">
            <v>SEC15_YEAST</v>
          </cell>
          <cell r="J909">
            <v>7.0000000000000007E-2</v>
          </cell>
        </row>
        <row r="910">
          <cell r="I910" t="str">
            <v>SEC16_YEAST</v>
          </cell>
          <cell r="J910">
            <v>0.09</v>
          </cell>
        </row>
        <row r="911">
          <cell r="I911" t="str">
            <v>SEC18_YEAST</v>
          </cell>
          <cell r="J911">
            <v>0.18</v>
          </cell>
        </row>
        <row r="912">
          <cell r="I912" t="str">
            <v>SEC23_YEAST</v>
          </cell>
          <cell r="J912">
            <v>0.39</v>
          </cell>
        </row>
        <row r="913">
          <cell r="I913" t="str">
            <v>SEC24_YEAST</v>
          </cell>
          <cell r="J913">
            <v>0.4</v>
          </cell>
        </row>
        <row r="914">
          <cell r="I914" t="str">
            <v>SEC31_YEAST</v>
          </cell>
          <cell r="J914">
            <v>0.25</v>
          </cell>
        </row>
        <row r="915">
          <cell r="I915" t="str">
            <v>SEC62_YEAST</v>
          </cell>
          <cell r="J915">
            <v>0.12</v>
          </cell>
        </row>
        <row r="916">
          <cell r="I916" t="str">
            <v>SEC8_YEAST</v>
          </cell>
          <cell r="J916">
            <v>0.03</v>
          </cell>
        </row>
        <row r="917">
          <cell r="I917" t="str">
            <v>SEH1_YEAST</v>
          </cell>
          <cell r="J917">
            <v>0.19</v>
          </cell>
        </row>
        <row r="918">
          <cell r="I918" t="str">
            <v>SEN1_YEAST</v>
          </cell>
          <cell r="J918">
            <v>0.01</v>
          </cell>
        </row>
        <row r="919">
          <cell r="I919" t="str">
            <v>SET1_YEAST</v>
          </cell>
          <cell r="J919">
            <v>0.03</v>
          </cell>
        </row>
        <row r="920">
          <cell r="I920" t="str">
            <v>SFB3_YEAST</v>
          </cell>
          <cell r="J920">
            <v>7.0000000000000007E-2</v>
          </cell>
        </row>
        <row r="921">
          <cell r="I921" t="str">
            <v>SFGH_YEAST</v>
          </cell>
          <cell r="J921">
            <v>0.22</v>
          </cell>
        </row>
        <row r="922">
          <cell r="I922" t="str">
            <v>SFH1_YEAST</v>
          </cell>
          <cell r="J922">
            <v>7.0000000000000007E-2</v>
          </cell>
        </row>
        <row r="923">
          <cell r="I923" t="str">
            <v>SFK1_YEAST</v>
          </cell>
          <cell r="J923">
            <v>0.09</v>
          </cell>
        </row>
        <row r="924">
          <cell r="I924" t="str">
            <v>SFP1_YEAST</v>
          </cell>
          <cell r="J924">
            <v>0.05</v>
          </cell>
        </row>
        <row r="925">
          <cell r="I925" t="str">
            <v>SGD1_YEAST</v>
          </cell>
          <cell r="J925">
            <v>7.0000000000000007E-2</v>
          </cell>
        </row>
        <row r="926">
          <cell r="I926" t="str">
            <v>SHS1_YEAST</v>
          </cell>
          <cell r="J926">
            <v>0.65</v>
          </cell>
        </row>
        <row r="927">
          <cell r="I927" t="str">
            <v>SIR2_YEAST</v>
          </cell>
          <cell r="J927">
            <v>0.06</v>
          </cell>
        </row>
        <row r="928">
          <cell r="I928" t="str">
            <v>SIR4_YEAST</v>
          </cell>
          <cell r="J928">
            <v>0.02</v>
          </cell>
        </row>
        <row r="929">
          <cell r="I929" t="str">
            <v>SIS1_YEAST</v>
          </cell>
          <cell r="J929">
            <v>2.95</v>
          </cell>
        </row>
        <row r="930">
          <cell r="I930" t="str">
            <v>SKI3_YEAST</v>
          </cell>
          <cell r="J930">
            <v>0.04</v>
          </cell>
        </row>
        <row r="931">
          <cell r="I931" t="str">
            <v>SLA1_YEAS7</v>
          </cell>
          <cell r="J931">
            <v>0.05</v>
          </cell>
        </row>
        <row r="932">
          <cell r="I932" t="str">
            <v>SLH1_YEAST</v>
          </cell>
          <cell r="J932">
            <v>0.05</v>
          </cell>
        </row>
        <row r="933">
          <cell r="I933" t="str">
            <v>SLI15_YEAST</v>
          </cell>
          <cell r="J933">
            <v>0.09</v>
          </cell>
        </row>
        <row r="934">
          <cell r="I934" t="str">
            <v>SLM1_YEAST</v>
          </cell>
          <cell r="J934">
            <v>0.09</v>
          </cell>
        </row>
        <row r="935">
          <cell r="I935" t="str">
            <v>SMC1_YEAST</v>
          </cell>
          <cell r="J935">
            <v>0.05</v>
          </cell>
        </row>
        <row r="936">
          <cell r="I936" t="str">
            <v>SMC2_YEAST</v>
          </cell>
          <cell r="J936">
            <v>0.03</v>
          </cell>
        </row>
        <row r="937">
          <cell r="I937" t="str">
            <v>SMC3_YEAST</v>
          </cell>
          <cell r="J937">
            <v>0.08</v>
          </cell>
        </row>
        <row r="938">
          <cell r="I938" t="str">
            <v>SMD2_YEAST</v>
          </cell>
          <cell r="J938">
            <v>0.28999999999999998</v>
          </cell>
        </row>
        <row r="939">
          <cell r="I939" t="str">
            <v>SMD3_YEAST</v>
          </cell>
          <cell r="J939">
            <v>0.34</v>
          </cell>
        </row>
        <row r="940">
          <cell r="I940" t="str">
            <v>SMT3_YEAST</v>
          </cell>
          <cell r="J940">
            <v>0.77</v>
          </cell>
        </row>
        <row r="941">
          <cell r="I941" t="str">
            <v>SNF7_YEAST</v>
          </cell>
          <cell r="J941">
            <v>0.13</v>
          </cell>
        </row>
        <row r="942">
          <cell r="I942" t="str">
            <v>SNI2_YEAST</v>
          </cell>
          <cell r="J942">
            <v>0.03</v>
          </cell>
        </row>
        <row r="943">
          <cell r="I943" t="str">
            <v>SNQ2_YEAST</v>
          </cell>
          <cell r="J943">
            <v>0.31</v>
          </cell>
        </row>
        <row r="944">
          <cell r="I944" t="str">
            <v>SNU13_YEAST</v>
          </cell>
          <cell r="J944">
            <v>1.0900000000000001</v>
          </cell>
        </row>
        <row r="945">
          <cell r="I945" t="str">
            <v>SNX3_YEAST</v>
          </cell>
          <cell r="J945">
            <v>0.43</v>
          </cell>
        </row>
        <row r="946">
          <cell r="I946" t="str">
            <v>SODC_YEAST</v>
          </cell>
          <cell r="J946">
            <v>0.23</v>
          </cell>
        </row>
        <row r="947">
          <cell r="I947" t="str">
            <v>SODM_YEAST</v>
          </cell>
          <cell r="J947">
            <v>0.3</v>
          </cell>
        </row>
        <row r="948">
          <cell r="I948" t="str">
            <v>SOL4_YEAST</v>
          </cell>
          <cell r="J948">
            <v>0.82</v>
          </cell>
        </row>
        <row r="949">
          <cell r="I949" t="str">
            <v>SPA2_YEAST</v>
          </cell>
          <cell r="J949">
            <v>0.02</v>
          </cell>
        </row>
        <row r="950">
          <cell r="I950" t="str">
            <v>SPB1_YEAST</v>
          </cell>
          <cell r="J950">
            <v>0.04</v>
          </cell>
        </row>
        <row r="951">
          <cell r="I951" t="str">
            <v>SPB4_YEAS7</v>
          </cell>
          <cell r="J951">
            <v>0.05</v>
          </cell>
        </row>
        <row r="952">
          <cell r="I952" t="str">
            <v>SPC42_YEAST</v>
          </cell>
          <cell r="J952">
            <v>0.28000000000000003</v>
          </cell>
        </row>
        <row r="953">
          <cell r="I953" t="str">
            <v>SPEE_YEAST</v>
          </cell>
          <cell r="J953">
            <v>0.51</v>
          </cell>
        </row>
        <row r="954">
          <cell r="I954" t="str">
            <v>SPT16_YEAST</v>
          </cell>
          <cell r="J954">
            <v>0.34</v>
          </cell>
        </row>
        <row r="955">
          <cell r="I955" t="str">
            <v>SPT2_YEAST</v>
          </cell>
          <cell r="J955">
            <v>0.09</v>
          </cell>
        </row>
        <row r="956">
          <cell r="I956" t="str">
            <v>SPT3_YEAST</v>
          </cell>
          <cell r="J956">
            <v>0.09</v>
          </cell>
        </row>
        <row r="957">
          <cell r="I957" t="str">
            <v>SPT5_YEAST</v>
          </cell>
          <cell r="J957">
            <v>0.09</v>
          </cell>
        </row>
        <row r="958">
          <cell r="I958" t="str">
            <v>SRO9_YEAST</v>
          </cell>
          <cell r="J958">
            <v>0.15</v>
          </cell>
        </row>
        <row r="959">
          <cell r="I959" t="str">
            <v>SRP40_YEAST</v>
          </cell>
          <cell r="J959">
            <v>0.28999999999999998</v>
          </cell>
        </row>
        <row r="960">
          <cell r="I960" t="str">
            <v>SRP54_YEAST</v>
          </cell>
          <cell r="J960">
            <v>0.06</v>
          </cell>
        </row>
        <row r="961">
          <cell r="I961" t="str">
            <v>SSZ1_YEAST</v>
          </cell>
          <cell r="J961">
            <v>0.35</v>
          </cell>
        </row>
        <row r="962">
          <cell r="I962" t="str">
            <v>STB4_YEAST</v>
          </cell>
          <cell r="J962">
            <v>0.03</v>
          </cell>
        </row>
        <row r="963">
          <cell r="I963" t="str">
            <v>STDH_YEAST</v>
          </cell>
          <cell r="J963">
            <v>1.86</v>
          </cell>
        </row>
        <row r="964">
          <cell r="I964" t="str">
            <v>STF2_YEAST</v>
          </cell>
          <cell r="J964">
            <v>0.4</v>
          </cell>
        </row>
        <row r="965">
          <cell r="I965" t="str">
            <v>STH1_YEAST</v>
          </cell>
          <cell r="J965">
            <v>0.05</v>
          </cell>
        </row>
        <row r="966">
          <cell r="I966" t="str">
            <v>STI1_YEAST</v>
          </cell>
          <cell r="J966">
            <v>0.23</v>
          </cell>
        </row>
        <row r="967">
          <cell r="I967" t="str">
            <v>STM1_YEAST</v>
          </cell>
          <cell r="J967">
            <v>0.57999999999999996</v>
          </cell>
        </row>
        <row r="968">
          <cell r="I968" t="str">
            <v>STP3_YEAST</v>
          </cell>
          <cell r="J968">
            <v>0.1</v>
          </cell>
        </row>
        <row r="969">
          <cell r="I969" t="str">
            <v>SUB2_YEAS7</v>
          </cell>
          <cell r="J969">
            <v>0.15</v>
          </cell>
        </row>
        <row r="970">
          <cell r="I970" t="str">
            <v>SUCA_YEAST</v>
          </cell>
          <cell r="J970">
            <v>0.8</v>
          </cell>
        </row>
        <row r="971">
          <cell r="I971" t="str">
            <v>SUCB_YEAST</v>
          </cell>
          <cell r="J971">
            <v>0.08</v>
          </cell>
        </row>
        <row r="972">
          <cell r="I972" t="str">
            <v>SUI1_YEAST</v>
          </cell>
          <cell r="J972">
            <v>1.24</v>
          </cell>
        </row>
        <row r="973">
          <cell r="I973" t="str">
            <v>SUM1_YEAST</v>
          </cell>
          <cell r="J973">
            <v>0.09</v>
          </cell>
        </row>
        <row r="974">
          <cell r="I974" t="str">
            <v>SUR7_YEAST</v>
          </cell>
          <cell r="J974">
            <v>0.22</v>
          </cell>
        </row>
        <row r="975">
          <cell r="I975" t="str">
            <v>SVL3_YEAST</v>
          </cell>
          <cell r="J975">
            <v>0.04</v>
          </cell>
        </row>
        <row r="976">
          <cell r="I976" t="str">
            <v>SWD2_YEAST</v>
          </cell>
          <cell r="J976">
            <v>0.1</v>
          </cell>
        </row>
        <row r="977">
          <cell r="I977" t="str">
            <v>SWS2_YEAST</v>
          </cell>
          <cell r="J977">
            <v>0.23</v>
          </cell>
        </row>
        <row r="978">
          <cell r="I978" t="str">
            <v>SYAC_YEAST</v>
          </cell>
          <cell r="J978">
            <v>0.03</v>
          </cell>
        </row>
        <row r="979">
          <cell r="I979" t="str">
            <v>SYDC_YEAST</v>
          </cell>
          <cell r="J979">
            <v>0.12</v>
          </cell>
        </row>
        <row r="980">
          <cell r="I980" t="str">
            <v>SYEC_YEAST</v>
          </cell>
          <cell r="J980">
            <v>0.09</v>
          </cell>
        </row>
        <row r="981">
          <cell r="I981" t="str">
            <v>SYFA_YEAST</v>
          </cell>
          <cell r="J981">
            <v>0.13</v>
          </cell>
        </row>
        <row r="982">
          <cell r="I982" t="str">
            <v>SYFB_YEAST</v>
          </cell>
          <cell r="J982">
            <v>0.11</v>
          </cell>
        </row>
        <row r="983">
          <cell r="I983" t="str">
            <v>SYG_YEAST</v>
          </cell>
          <cell r="J983">
            <v>0.38</v>
          </cell>
        </row>
        <row r="984">
          <cell r="I984" t="str">
            <v>SYG2_YEAST</v>
          </cell>
          <cell r="J984">
            <v>0.05</v>
          </cell>
        </row>
        <row r="985">
          <cell r="I985" t="str">
            <v>SYH_YEAST</v>
          </cell>
          <cell r="J985">
            <v>0.12</v>
          </cell>
        </row>
        <row r="986">
          <cell r="I986" t="str">
            <v>SYIC_YEAST</v>
          </cell>
          <cell r="J986">
            <v>0.03</v>
          </cell>
        </row>
        <row r="987">
          <cell r="I987" t="str">
            <v>SYLC_YEAST</v>
          </cell>
          <cell r="J987">
            <v>0.06</v>
          </cell>
        </row>
        <row r="988">
          <cell r="I988" t="str">
            <v>SYMC_YEAST</v>
          </cell>
          <cell r="J988">
            <v>0.23</v>
          </cell>
        </row>
        <row r="989">
          <cell r="I989" t="str">
            <v>SYP1_YEAST</v>
          </cell>
          <cell r="J989">
            <v>0.04</v>
          </cell>
        </row>
        <row r="990">
          <cell r="I990" t="str">
            <v>SYPM_YEAST</v>
          </cell>
          <cell r="J990">
            <v>0.05</v>
          </cell>
        </row>
        <row r="991">
          <cell r="I991" t="str">
            <v>SYRC_YEAST</v>
          </cell>
          <cell r="J991">
            <v>0.05</v>
          </cell>
        </row>
        <row r="992">
          <cell r="I992" t="str">
            <v>SYSC_YEAST</v>
          </cell>
          <cell r="J992">
            <v>0.21</v>
          </cell>
        </row>
        <row r="993">
          <cell r="I993" t="str">
            <v>SYTC_YEAST</v>
          </cell>
          <cell r="J993">
            <v>0.18</v>
          </cell>
        </row>
        <row r="994">
          <cell r="I994" t="str">
            <v>SYV_YEAST</v>
          </cell>
          <cell r="J994">
            <v>0.03</v>
          </cell>
        </row>
        <row r="995">
          <cell r="I995" t="str">
            <v>SYWC_YEAST</v>
          </cell>
          <cell r="J995">
            <v>0.23</v>
          </cell>
        </row>
        <row r="996">
          <cell r="I996" t="str">
            <v>SYYC_YEAST</v>
          </cell>
          <cell r="J996">
            <v>0.17</v>
          </cell>
        </row>
        <row r="997">
          <cell r="I997" t="str">
            <v>SYYM_YEAST</v>
          </cell>
          <cell r="J997">
            <v>0.06</v>
          </cell>
        </row>
        <row r="998">
          <cell r="I998" t="str">
            <v>TAF1_YEAST</v>
          </cell>
          <cell r="J998">
            <v>0.03</v>
          </cell>
        </row>
        <row r="999">
          <cell r="I999" t="str">
            <v>TAF6_YEAST</v>
          </cell>
          <cell r="J999">
            <v>0.13</v>
          </cell>
        </row>
        <row r="1000">
          <cell r="I1000" t="str">
            <v>TAF9_YEAST</v>
          </cell>
          <cell r="J1000">
            <v>0.21</v>
          </cell>
        </row>
        <row r="1001">
          <cell r="I1001" t="str">
            <v>TAL1_YEAST</v>
          </cell>
          <cell r="J1001">
            <v>0.2</v>
          </cell>
        </row>
        <row r="1002">
          <cell r="I1002" t="str">
            <v>TAL2_YEAST</v>
          </cell>
          <cell r="J1002">
            <v>0.45</v>
          </cell>
        </row>
        <row r="1003">
          <cell r="I1003" t="str">
            <v>TAO3_YEAST</v>
          </cell>
          <cell r="J1003">
            <v>0.01</v>
          </cell>
        </row>
        <row r="1004">
          <cell r="I1004" t="str">
            <v>TBA3_YEAST</v>
          </cell>
          <cell r="J1004">
            <v>0.15</v>
          </cell>
        </row>
        <row r="1005">
          <cell r="I1005" t="str">
            <v>TBB_YEAST</v>
          </cell>
          <cell r="J1005">
            <v>0.15</v>
          </cell>
        </row>
        <row r="1006">
          <cell r="I1006" t="str">
            <v>TBP_YEAST</v>
          </cell>
          <cell r="J1006">
            <v>0.13</v>
          </cell>
        </row>
        <row r="1007">
          <cell r="I1007" t="str">
            <v>TCB1_YEAST</v>
          </cell>
          <cell r="J1007">
            <v>0.05</v>
          </cell>
        </row>
        <row r="1008">
          <cell r="I1008" t="str">
            <v>TCB2_YEAST</v>
          </cell>
          <cell r="J1008">
            <v>0.03</v>
          </cell>
        </row>
        <row r="1009">
          <cell r="I1009" t="str">
            <v>TCB3_YEAST</v>
          </cell>
          <cell r="J1009">
            <v>0.18</v>
          </cell>
        </row>
        <row r="1010">
          <cell r="I1010" t="str">
            <v>TCO89_YEAST</v>
          </cell>
          <cell r="J1010">
            <v>0.12</v>
          </cell>
        </row>
        <row r="1011">
          <cell r="I1011" t="str">
            <v>TCPB_YEAST</v>
          </cell>
          <cell r="J1011">
            <v>0.27</v>
          </cell>
        </row>
        <row r="1012">
          <cell r="I1012" t="str">
            <v>TCPD_YEAST</v>
          </cell>
          <cell r="J1012">
            <v>0.13</v>
          </cell>
        </row>
        <row r="1013">
          <cell r="I1013" t="str">
            <v>TCPE_YEAST</v>
          </cell>
          <cell r="J1013">
            <v>0.12</v>
          </cell>
        </row>
        <row r="1014">
          <cell r="I1014" t="str">
            <v>TCPG_YEAST</v>
          </cell>
          <cell r="J1014">
            <v>0.12</v>
          </cell>
        </row>
        <row r="1015">
          <cell r="I1015" t="str">
            <v>TCPQ_YEAST</v>
          </cell>
          <cell r="J1015">
            <v>0.32</v>
          </cell>
        </row>
        <row r="1016">
          <cell r="I1016" t="str">
            <v>TCTP_YEAST</v>
          </cell>
          <cell r="J1016">
            <v>1.05</v>
          </cell>
        </row>
        <row r="1017">
          <cell r="I1017" t="str">
            <v>TFC3_YEAST</v>
          </cell>
          <cell r="J1017">
            <v>0.03</v>
          </cell>
        </row>
        <row r="1018">
          <cell r="I1018" t="str">
            <v>TFC7_YEAST</v>
          </cell>
          <cell r="J1018">
            <v>7.0000000000000007E-2</v>
          </cell>
        </row>
        <row r="1019">
          <cell r="I1019" t="str">
            <v>TFS2_YEAST</v>
          </cell>
          <cell r="J1019">
            <v>0.22</v>
          </cell>
        </row>
        <row r="1020">
          <cell r="I1020" t="str">
            <v>THDH_YEAST</v>
          </cell>
          <cell r="J1020">
            <v>1.26</v>
          </cell>
        </row>
        <row r="1021">
          <cell r="I1021" t="str">
            <v>THIL_YEAST</v>
          </cell>
          <cell r="J1021">
            <v>0.18</v>
          </cell>
        </row>
        <row r="1022">
          <cell r="I1022" t="str">
            <v>THO1_YEAST</v>
          </cell>
          <cell r="J1022">
            <v>0.15</v>
          </cell>
        </row>
        <row r="1023">
          <cell r="I1023" t="str">
            <v>THO2_YEAST</v>
          </cell>
          <cell r="J1023">
            <v>0.02</v>
          </cell>
        </row>
        <row r="1024">
          <cell r="I1024" t="str">
            <v>THTR_YEAST</v>
          </cell>
          <cell r="J1024">
            <v>0.35</v>
          </cell>
        </row>
        <row r="1025">
          <cell r="I1025" t="str">
            <v>TIF31_YEAST</v>
          </cell>
          <cell r="J1025">
            <v>7.0000000000000007E-2</v>
          </cell>
        </row>
        <row r="1026">
          <cell r="I1026" t="str">
            <v>TIM16_YEAST</v>
          </cell>
          <cell r="J1026">
            <v>0.23</v>
          </cell>
        </row>
        <row r="1027">
          <cell r="I1027" t="str">
            <v>TIM44_YEAST</v>
          </cell>
          <cell r="J1027">
            <v>0.42</v>
          </cell>
        </row>
        <row r="1028">
          <cell r="I1028" t="str">
            <v>TKT1_YEAST</v>
          </cell>
          <cell r="J1028">
            <v>0.15</v>
          </cell>
        </row>
        <row r="1029">
          <cell r="I1029" t="str">
            <v>TKT2_YEAST</v>
          </cell>
          <cell r="J1029">
            <v>0.2</v>
          </cell>
        </row>
        <row r="1030">
          <cell r="I1030" t="str">
            <v>TMA10_YEAST</v>
          </cell>
          <cell r="J1030">
            <v>0.94</v>
          </cell>
        </row>
        <row r="1031">
          <cell r="I1031" t="str">
            <v>TMA46_YEAST</v>
          </cell>
          <cell r="J1031">
            <v>0.19</v>
          </cell>
        </row>
        <row r="1032">
          <cell r="I1032" t="str">
            <v>TMA7_YEAST</v>
          </cell>
          <cell r="J1032">
            <v>0.57999999999999996</v>
          </cell>
        </row>
        <row r="1033">
          <cell r="I1033" t="str">
            <v>TOM40_YEAST</v>
          </cell>
          <cell r="J1033">
            <v>0.09</v>
          </cell>
        </row>
        <row r="1034">
          <cell r="I1034" t="str">
            <v>TOM70_YEAS7</v>
          </cell>
          <cell r="J1034">
            <v>0.1</v>
          </cell>
        </row>
        <row r="1035">
          <cell r="I1035" t="str">
            <v>TOP1_YEAST</v>
          </cell>
          <cell r="J1035">
            <v>0.04</v>
          </cell>
        </row>
        <row r="1036">
          <cell r="I1036" t="str">
            <v>TOP2_YEAST</v>
          </cell>
          <cell r="J1036">
            <v>7.0000000000000007E-2</v>
          </cell>
        </row>
        <row r="1037">
          <cell r="I1037" t="str">
            <v>TOR2_YEAST</v>
          </cell>
          <cell r="J1037">
            <v>0.04</v>
          </cell>
        </row>
        <row r="1038">
          <cell r="I1038" t="str">
            <v>TPA1_YEAST</v>
          </cell>
          <cell r="J1038">
            <v>0.15</v>
          </cell>
        </row>
        <row r="1039">
          <cell r="I1039" t="str">
            <v>TPIS_YEAST</v>
          </cell>
          <cell r="J1039">
            <v>1.77</v>
          </cell>
        </row>
        <row r="1040">
          <cell r="I1040" t="str">
            <v>TPO1_YEAST</v>
          </cell>
          <cell r="J1040">
            <v>0.11</v>
          </cell>
        </row>
        <row r="1041">
          <cell r="I1041" t="str">
            <v>TPO2_YEAST</v>
          </cell>
          <cell r="J1041">
            <v>0.05</v>
          </cell>
        </row>
        <row r="1042">
          <cell r="I1042" t="str">
            <v>TPO3_YEAST</v>
          </cell>
          <cell r="J1042">
            <v>0.11</v>
          </cell>
        </row>
        <row r="1043">
          <cell r="I1043" t="str">
            <v>TPS1_YEAST</v>
          </cell>
          <cell r="J1043">
            <v>0.28000000000000003</v>
          </cell>
        </row>
        <row r="1044">
          <cell r="I1044" t="str">
            <v>TPS2_YEAST</v>
          </cell>
          <cell r="J1044">
            <v>0.23</v>
          </cell>
        </row>
        <row r="1045">
          <cell r="I1045" t="str">
            <v>TPS3_YEAST</v>
          </cell>
          <cell r="J1045">
            <v>0.03</v>
          </cell>
        </row>
        <row r="1046">
          <cell r="I1046" t="str">
            <v>TPT1_YEAST</v>
          </cell>
          <cell r="J1046">
            <v>0.3</v>
          </cell>
        </row>
        <row r="1047">
          <cell r="I1047" t="str">
            <v>TR112_YEAST</v>
          </cell>
          <cell r="J1047">
            <v>0.25</v>
          </cell>
        </row>
        <row r="1048">
          <cell r="I1048" t="str">
            <v>TR120_YEAST</v>
          </cell>
          <cell r="J1048">
            <v>0.02</v>
          </cell>
        </row>
        <row r="1049">
          <cell r="I1049" t="str">
            <v>TRA1_YEAST</v>
          </cell>
          <cell r="J1049">
            <v>0.01</v>
          </cell>
        </row>
        <row r="1050">
          <cell r="I1050" t="str">
            <v>TREA_YEAST</v>
          </cell>
          <cell r="J1050">
            <v>0.44</v>
          </cell>
        </row>
        <row r="1051">
          <cell r="I1051" t="str">
            <v>TRK1_YEAST</v>
          </cell>
          <cell r="J1051">
            <v>0.03</v>
          </cell>
        </row>
        <row r="1052">
          <cell r="I1052" t="str">
            <v>TRP_YEAST</v>
          </cell>
          <cell r="J1052">
            <v>0.25</v>
          </cell>
        </row>
        <row r="1053">
          <cell r="I1053" t="str">
            <v>TRPD_YEAST</v>
          </cell>
          <cell r="J1053">
            <v>0.09</v>
          </cell>
        </row>
        <row r="1054">
          <cell r="I1054" t="str">
            <v>TRPE_YEAST</v>
          </cell>
          <cell r="J1054">
            <v>0.2</v>
          </cell>
        </row>
        <row r="1055">
          <cell r="I1055" t="str">
            <v>TRPF_YEAST</v>
          </cell>
          <cell r="J1055">
            <v>0.33</v>
          </cell>
        </row>
        <row r="1056">
          <cell r="I1056" t="str">
            <v>TRPG_YEAST</v>
          </cell>
          <cell r="J1056">
            <v>7.0000000000000007E-2</v>
          </cell>
        </row>
        <row r="1057">
          <cell r="I1057" t="str">
            <v>TRS20_YEAST</v>
          </cell>
          <cell r="J1057">
            <v>0.19</v>
          </cell>
        </row>
        <row r="1058">
          <cell r="I1058" t="str">
            <v>TRS31_YEAST</v>
          </cell>
          <cell r="J1058">
            <v>0.24</v>
          </cell>
        </row>
        <row r="1059">
          <cell r="I1059" t="str">
            <v>TRS33_YEAST</v>
          </cell>
          <cell r="J1059">
            <v>0.12</v>
          </cell>
        </row>
        <row r="1060">
          <cell r="I1060" t="str">
            <v>TRXB1_YEAST</v>
          </cell>
          <cell r="J1060">
            <v>0.22</v>
          </cell>
        </row>
        <row r="1061">
          <cell r="I1061" t="str">
            <v>TSA1_YEAST</v>
          </cell>
          <cell r="J1061">
            <v>0.6</v>
          </cell>
        </row>
        <row r="1062">
          <cell r="I1062" t="str">
            <v>TSA2_YEAST</v>
          </cell>
          <cell r="J1062">
            <v>0.6</v>
          </cell>
        </row>
        <row r="1063">
          <cell r="I1063" t="str">
            <v>TSL1_YEAST</v>
          </cell>
          <cell r="J1063">
            <v>0.4</v>
          </cell>
        </row>
        <row r="1064">
          <cell r="I1064" t="str">
            <v>UBA4_YEAS1</v>
          </cell>
          <cell r="J1064">
            <v>0.15</v>
          </cell>
        </row>
        <row r="1065">
          <cell r="I1065" t="str">
            <v>UBIQ_YEAST</v>
          </cell>
          <cell r="J1065">
            <v>2.1</v>
          </cell>
        </row>
        <row r="1066">
          <cell r="I1066" t="str">
            <v>UBL1_YEAST</v>
          </cell>
          <cell r="J1066">
            <v>0.14000000000000001</v>
          </cell>
        </row>
        <row r="1067">
          <cell r="I1067" t="str">
            <v>UBP3_YEAST</v>
          </cell>
          <cell r="J1067">
            <v>0.19</v>
          </cell>
        </row>
        <row r="1068">
          <cell r="I1068" t="str">
            <v>UBX4_YEAST</v>
          </cell>
          <cell r="J1068">
            <v>0.08</v>
          </cell>
        </row>
        <row r="1069">
          <cell r="I1069" t="str">
            <v>UBX6_YEAST</v>
          </cell>
          <cell r="J1069">
            <v>0.08</v>
          </cell>
        </row>
        <row r="1070">
          <cell r="I1070" t="str">
            <v>UCRI_YEAST</v>
          </cell>
          <cell r="J1070">
            <v>0.16</v>
          </cell>
        </row>
        <row r="1071">
          <cell r="I1071" t="str">
            <v>UGA2_YEAST</v>
          </cell>
          <cell r="J1071">
            <v>7.0000000000000007E-2</v>
          </cell>
        </row>
        <row r="1072">
          <cell r="I1072" t="str">
            <v>UGPA1_YEAST</v>
          </cell>
          <cell r="J1072">
            <v>3.41</v>
          </cell>
        </row>
        <row r="1073">
          <cell r="I1073" t="str">
            <v>UPP_YEAST</v>
          </cell>
          <cell r="J1073">
            <v>0.32</v>
          </cell>
        </row>
        <row r="1074">
          <cell r="I1074" t="str">
            <v>URA7_YEAST</v>
          </cell>
          <cell r="J1074">
            <v>0.38</v>
          </cell>
        </row>
        <row r="1075">
          <cell r="I1075" t="str">
            <v>URA8_YEAS7</v>
          </cell>
          <cell r="J1075">
            <v>0.06</v>
          </cell>
        </row>
        <row r="1076">
          <cell r="I1076" t="str">
            <v>URB1_YEAST</v>
          </cell>
          <cell r="J1076">
            <v>0.03</v>
          </cell>
        </row>
        <row r="1077">
          <cell r="I1077" t="str">
            <v>URB2_YEAST</v>
          </cell>
          <cell r="J1077">
            <v>0.03</v>
          </cell>
        </row>
        <row r="1078">
          <cell r="I1078" t="str">
            <v>URE2_YEAST</v>
          </cell>
          <cell r="J1078">
            <v>0.09</v>
          </cell>
        </row>
        <row r="1079">
          <cell r="I1079" t="str">
            <v>UTP10_YEAST</v>
          </cell>
          <cell r="J1079">
            <v>0.13</v>
          </cell>
        </row>
        <row r="1080">
          <cell r="I1080" t="str">
            <v>UTP15_YEAST</v>
          </cell>
          <cell r="J1080">
            <v>0.2</v>
          </cell>
        </row>
        <row r="1081">
          <cell r="I1081" t="str">
            <v>UTP17_YEAST</v>
          </cell>
          <cell r="J1081">
            <v>0.19</v>
          </cell>
        </row>
        <row r="1082">
          <cell r="I1082" t="str">
            <v>UTP18_YEAST</v>
          </cell>
          <cell r="J1082">
            <v>0.05</v>
          </cell>
        </row>
        <row r="1083">
          <cell r="I1083" t="str">
            <v>UTP22_YEAST</v>
          </cell>
          <cell r="J1083">
            <v>0.1</v>
          </cell>
        </row>
        <row r="1084">
          <cell r="I1084" t="str">
            <v>UTP23_YEAST</v>
          </cell>
          <cell r="J1084">
            <v>0.13</v>
          </cell>
        </row>
        <row r="1085">
          <cell r="I1085" t="str">
            <v>UTP4_YEAST</v>
          </cell>
          <cell r="J1085">
            <v>0.22</v>
          </cell>
        </row>
        <row r="1086">
          <cell r="I1086" t="str">
            <v>UTP6_YEAST</v>
          </cell>
          <cell r="J1086">
            <v>7.0000000000000007E-2</v>
          </cell>
        </row>
        <row r="1087">
          <cell r="I1087" t="str">
            <v>UTP7_YEAST</v>
          </cell>
          <cell r="J1087">
            <v>0.25</v>
          </cell>
        </row>
        <row r="1088">
          <cell r="I1088" t="str">
            <v>UTP8_YEAST</v>
          </cell>
          <cell r="J1088">
            <v>0.09</v>
          </cell>
        </row>
        <row r="1089">
          <cell r="I1089" t="str">
            <v>UTP9_YEAST</v>
          </cell>
          <cell r="J1089">
            <v>0.3</v>
          </cell>
        </row>
        <row r="1090">
          <cell r="I1090" t="str">
            <v>VA0D_YEAST</v>
          </cell>
          <cell r="J1090">
            <v>0.54</v>
          </cell>
        </row>
        <row r="1091">
          <cell r="I1091" t="str">
            <v>VAC8_YEAST</v>
          </cell>
          <cell r="J1091">
            <v>0.06</v>
          </cell>
        </row>
        <row r="1092">
          <cell r="I1092" t="str">
            <v>VAL1_YEAST</v>
          </cell>
          <cell r="J1092">
            <v>0.11</v>
          </cell>
        </row>
        <row r="1093">
          <cell r="I1093" t="str">
            <v>VATA_YEAST</v>
          </cell>
          <cell r="J1093">
            <v>0.75</v>
          </cell>
        </row>
        <row r="1094">
          <cell r="I1094" t="str">
            <v>VATB_YEAST</v>
          </cell>
          <cell r="J1094">
            <v>2.74</v>
          </cell>
        </row>
        <row r="1095">
          <cell r="I1095" t="str">
            <v>VATC_YEAST</v>
          </cell>
          <cell r="J1095">
            <v>0.08</v>
          </cell>
        </row>
        <row r="1096">
          <cell r="I1096" t="str">
            <v>VATD_YEAST</v>
          </cell>
          <cell r="J1096">
            <v>0.26</v>
          </cell>
        </row>
        <row r="1097">
          <cell r="I1097" t="str">
            <v>VDAC1_YEAST</v>
          </cell>
          <cell r="J1097">
            <v>4.41</v>
          </cell>
        </row>
        <row r="1098">
          <cell r="I1098" t="str">
            <v>VMA22_YEAST</v>
          </cell>
          <cell r="J1098">
            <v>0.17</v>
          </cell>
        </row>
        <row r="1099">
          <cell r="I1099" t="str">
            <v>VPH1_YEAST</v>
          </cell>
          <cell r="J1099">
            <v>0.12</v>
          </cell>
        </row>
        <row r="1100">
          <cell r="I1100" t="str">
            <v>VPS1_YEAST</v>
          </cell>
          <cell r="J1100">
            <v>1.64</v>
          </cell>
        </row>
        <row r="1101">
          <cell r="I1101" t="str">
            <v>VPS21_YEAST</v>
          </cell>
          <cell r="J1101">
            <v>0.16</v>
          </cell>
        </row>
        <row r="1102">
          <cell r="I1102" t="str">
            <v>VPS33_YEAST</v>
          </cell>
          <cell r="J1102">
            <v>0.04</v>
          </cell>
        </row>
        <row r="1103">
          <cell r="I1103" t="str">
            <v>VPS35_YEAST</v>
          </cell>
          <cell r="J1103">
            <v>0.03</v>
          </cell>
        </row>
        <row r="1104">
          <cell r="I1104" t="str">
            <v>VPS5_YEAST</v>
          </cell>
          <cell r="J1104">
            <v>0.05</v>
          </cell>
        </row>
        <row r="1105">
          <cell r="I1105" t="str">
            <v>VTC2_YEAST</v>
          </cell>
          <cell r="J1105">
            <v>0.04</v>
          </cell>
        </row>
        <row r="1106">
          <cell r="I1106" t="str">
            <v>WHI2_YEAST</v>
          </cell>
          <cell r="J1106">
            <v>0.06</v>
          </cell>
        </row>
        <row r="1107">
          <cell r="I1107" t="str">
            <v>WHI3_YEAST</v>
          </cell>
          <cell r="J1107">
            <v>0.05</v>
          </cell>
        </row>
        <row r="1108">
          <cell r="I1108" t="str">
            <v>WTM1_YEAST</v>
          </cell>
          <cell r="J1108">
            <v>7.0000000000000007E-2</v>
          </cell>
        </row>
        <row r="1109">
          <cell r="I1109" t="str">
            <v>XPP_YEAST</v>
          </cell>
          <cell r="J1109">
            <v>0.09</v>
          </cell>
        </row>
        <row r="1110">
          <cell r="I1110" t="str">
            <v>XRN1_YEAST</v>
          </cell>
          <cell r="J1110">
            <v>0.17</v>
          </cell>
        </row>
        <row r="1111">
          <cell r="I1111" t="str">
            <v>XRN2_YEAST</v>
          </cell>
          <cell r="J1111">
            <v>0.06</v>
          </cell>
        </row>
        <row r="1112">
          <cell r="I1112" t="str">
            <v>YA044_YEAST</v>
          </cell>
          <cell r="J1112">
            <v>0.3</v>
          </cell>
        </row>
        <row r="1113">
          <cell r="I1113" t="str">
            <v>YB191_YEAST</v>
          </cell>
          <cell r="J1113">
            <v>1.49</v>
          </cell>
        </row>
        <row r="1114">
          <cell r="I1114" t="str">
            <v>YB21A_YEAST</v>
          </cell>
          <cell r="J1114">
            <v>0.15</v>
          </cell>
        </row>
        <row r="1115">
          <cell r="I1115" t="str">
            <v>YB92_YEAST</v>
          </cell>
          <cell r="J1115">
            <v>0.13</v>
          </cell>
        </row>
        <row r="1116">
          <cell r="I1116" t="str">
            <v>YBD2_YEAST</v>
          </cell>
          <cell r="J1116">
            <v>0.09</v>
          </cell>
        </row>
        <row r="1117">
          <cell r="I1117" t="str">
            <v>YBK4_YEAST</v>
          </cell>
          <cell r="J1117">
            <v>0.03</v>
          </cell>
        </row>
        <row r="1118">
          <cell r="I1118" t="str">
            <v>YBQ6_YEAST</v>
          </cell>
          <cell r="J1118">
            <v>0.2</v>
          </cell>
        </row>
        <row r="1119">
          <cell r="I1119" t="str">
            <v>YBY7_YEAST</v>
          </cell>
          <cell r="J1119">
            <v>0.18</v>
          </cell>
        </row>
        <row r="1120">
          <cell r="I1120" t="str">
            <v>YC16_YEAST</v>
          </cell>
          <cell r="J1120">
            <v>0.46</v>
          </cell>
        </row>
        <row r="1121">
          <cell r="I1121" t="str">
            <v>YCP4_YEAST</v>
          </cell>
          <cell r="J1121">
            <v>0.14000000000000001</v>
          </cell>
        </row>
        <row r="1122">
          <cell r="I1122" t="str">
            <v>YCY0_YEAST</v>
          </cell>
          <cell r="J1122">
            <v>0.18</v>
          </cell>
        </row>
        <row r="1123">
          <cell r="I1123" t="str">
            <v>YD020_YEAST</v>
          </cell>
          <cell r="J1123">
            <v>0.28999999999999998</v>
          </cell>
        </row>
        <row r="1124">
          <cell r="I1124" t="str">
            <v>YD061_YEAST</v>
          </cell>
          <cell r="J1124">
            <v>0.06</v>
          </cell>
        </row>
        <row r="1125">
          <cell r="I1125" t="str">
            <v>YD12A_YEAST</v>
          </cell>
          <cell r="J1125">
            <v>2.54</v>
          </cell>
        </row>
        <row r="1126">
          <cell r="I1126" t="str">
            <v>YD12B_YEAST</v>
          </cell>
          <cell r="J1126">
            <v>1.21</v>
          </cell>
        </row>
        <row r="1127">
          <cell r="I1127" t="str">
            <v>YD133_YEAST</v>
          </cell>
          <cell r="J1127">
            <v>7.0000000000000007E-2</v>
          </cell>
        </row>
        <row r="1128">
          <cell r="I1128" t="str">
            <v>YD144_YEAST</v>
          </cell>
          <cell r="J1128">
            <v>0.09</v>
          </cell>
        </row>
        <row r="1129">
          <cell r="I1129" t="str">
            <v>YD161_YEAST</v>
          </cell>
          <cell r="J1129">
            <v>0.08</v>
          </cell>
        </row>
        <row r="1130">
          <cell r="I1130" t="str">
            <v>YEY6_YEAST</v>
          </cell>
          <cell r="J1130">
            <v>0.09</v>
          </cell>
        </row>
        <row r="1131">
          <cell r="I1131" t="str">
            <v>YF21B_YEAST</v>
          </cell>
          <cell r="J1131">
            <v>0.37</v>
          </cell>
        </row>
        <row r="1132">
          <cell r="I1132" t="str">
            <v>YFH6_YEAST</v>
          </cell>
          <cell r="J1132">
            <v>0.06</v>
          </cell>
        </row>
        <row r="1133">
          <cell r="I1133" t="str">
            <v>YG12B_YEAST</v>
          </cell>
          <cell r="J1133">
            <v>1.17</v>
          </cell>
        </row>
        <row r="1134">
          <cell r="I1134" t="str">
            <v>YG32_YEAST</v>
          </cell>
          <cell r="J1134">
            <v>7.0000000000000007E-2</v>
          </cell>
        </row>
        <row r="1135">
          <cell r="I1135" t="str">
            <v>YG37_YEAST</v>
          </cell>
          <cell r="J1135">
            <v>0.1</v>
          </cell>
        </row>
        <row r="1136">
          <cell r="I1136" t="str">
            <v>YG3A_YEAST</v>
          </cell>
          <cell r="J1136">
            <v>0.04</v>
          </cell>
        </row>
        <row r="1137">
          <cell r="I1137" t="str">
            <v>YG3E_YEAST</v>
          </cell>
          <cell r="J1137">
            <v>0.26</v>
          </cell>
        </row>
        <row r="1138">
          <cell r="I1138" t="str">
            <v>YG3Y_YEAST</v>
          </cell>
          <cell r="J1138">
            <v>0.28999999999999998</v>
          </cell>
        </row>
        <row r="1139">
          <cell r="I1139" t="str">
            <v>YG5B_YEAST</v>
          </cell>
          <cell r="J1139">
            <v>0.04</v>
          </cell>
        </row>
        <row r="1140">
          <cell r="I1140" t="str">
            <v>YGD9_YEAST</v>
          </cell>
          <cell r="J1140">
            <v>0.43</v>
          </cell>
        </row>
        <row r="1141">
          <cell r="I1141" t="str">
            <v>YGI2_YEAST</v>
          </cell>
          <cell r="J1141">
            <v>0.08</v>
          </cell>
        </row>
        <row r="1142">
          <cell r="I1142" t="str">
            <v>YGK1_YEAST</v>
          </cell>
          <cell r="J1142">
            <v>0.14000000000000001</v>
          </cell>
        </row>
        <row r="1143">
          <cell r="I1143" t="str">
            <v>YGP7_YEAST</v>
          </cell>
          <cell r="J1143">
            <v>0.2</v>
          </cell>
        </row>
        <row r="1144">
          <cell r="I1144" t="str">
            <v>YH09_YEAST</v>
          </cell>
          <cell r="J1144">
            <v>0.11</v>
          </cell>
        </row>
        <row r="1145">
          <cell r="I1145" t="str">
            <v>YHC1_YEAST</v>
          </cell>
          <cell r="J1145">
            <v>0.14000000000000001</v>
          </cell>
        </row>
        <row r="1146">
          <cell r="I1146" t="str">
            <v>YHG9_YEAST</v>
          </cell>
          <cell r="J1146">
            <v>0.13</v>
          </cell>
        </row>
        <row r="1147">
          <cell r="I1147" t="str">
            <v>YHI0_YEAST</v>
          </cell>
          <cell r="J1147">
            <v>0.87</v>
          </cell>
        </row>
        <row r="1148">
          <cell r="I1148" t="str">
            <v>YHM1_YEAST</v>
          </cell>
          <cell r="J1148">
            <v>0.11</v>
          </cell>
        </row>
        <row r="1149">
          <cell r="I1149" t="str">
            <v>YHM2_YEAST</v>
          </cell>
          <cell r="J1149">
            <v>0.11</v>
          </cell>
        </row>
        <row r="1150">
          <cell r="I1150" t="str">
            <v>YHP7_YEAST</v>
          </cell>
          <cell r="J1150">
            <v>0.28999999999999998</v>
          </cell>
        </row>
        <row r="1151">
          <cell r="I1151" t="str">
            <v>YHS7_YEAST</v>
          </cell>
          <cell r="J1151">
            <v>0.88</v>
          </cell>
        </row>
        <row r="1152">
          <cell r="I1152" t="str">
            <v>YIG4_YEAST</v>
          </cell>
          <cell r="J1152">
            <v>0.13</v>
          </cell>
        </row>
        <row r="1153">
          <cell r="I1153" t="str">
            <v>YIK8_YEAST</v>
          </cell>
          <cell r="J1153">
            <v>0.09</v>
          </cell>
        </row>
        <row r="1154">
          <cell r="I1154" t="str">
            <v>YJ133_YEAST</v>
          </cell>
          <cell r="J1154">
            <v>0.51</v>
          </cell>
        </row>
        <row r="1155">
          <cell r="I1155" t="str">
            <v>YJ16_YEAST</v>
          </cell>
          <cell r="J1155">
            <v>0.05</v>
          </cell>
        </row>
        <row r="1156">
          <cell r="I1156" t="str">
            <v>YJ66_YEAST</v>
          </cell>
          <cell r="J1156">
            <v>0.24</v>
          </cell>
        </row>
        <row r="1157">
          <cell r="I1157" t="str">
            <v>YJR1_YEAST</v>
          </cell>
          <cell r="J1157">
            <v>0.08</v>
          </cell>
        </row>
        <row r="1158">
          <cell r="I1158" t="str">
            <v>YJU3_YEAST</v>
          </cell>
          <cell r="J1158">
            <v>0.1</v>
          </cell>
        </row>
        <row r="1159">
          <cell r="I1159" t="str">
            <v>YJV7_YEAST</v>
          </cell>
          <cell r="J1159">
            <v>0.17</v>
          </cell>
        </row>
        <row r="1160">
          <cell r="I1160" t="str">
            <v>YK03_YEAST</v>
          </cell>
          <cell r="J1160">
            <v>0.06</v>
          </cell>
        </row>
        <row r="1161">
          <cell r="I1161" t="str">
            <v>YK23_YEAST</v>
          </cell>
          <cell r="J1161">
            <v>0.25</v>
          </cell>
        </row>
        <row r="1162">
          <cell r="I1162" t="str">
            <v>YK44_YEAST</v>
          </cell>
          <cell r="J1162">
            <v>0.03</v>
          </cell>
        </row>
        <row r="1163">
          <cell r="I1163" t="str">
            <v>YK50_YEAST</v>
          </cell>
          <cell r="J1163">
            <v>0.09</v>
          </cell>
        </row>
        <row r="1164">
          <cell r="I1164" t="str">
            <v>YKD3A_YEAST</v>
          </cell>
          <cell r="J1164">
            <v>0.14000000000000001</v>
          </cell>
        </row>
        <row r="1165">
          <cell r="I1165" t="str">
            <v>YKH7_YEAST</v>
          </cell>
          <cell r="J1165">
            <v>0.16</v>
          </cell>
        </row>
        <row r="1166">
          <cell r="I1166" t="str">
            <v>YKJ1_YEAST</v>
          </cell>
          <cell r="J1166">
            <v>0.21</v>
          </cell>
        </row>
        <row r="1167">
          <cell r="I1167" t="str">
            <v>YKJ8_YEAST</v>
          </cell>
          <cell r="J1167">
            <v>0.09</v>
          </cell>
        </row>
        <row r="1168">
          <cell r="I1168" t="str">
            <v>YKN0_YEAST</v>
          </cell>
          <cell r="J1168">
            <v>0.13</v>
          </cell>
        </row>
        <row r="1169">
          <cell r="I1169" t="str">
            <v>YKR18_YEAS7</v>
          </cell>
          <cell r="J1169">
            <v>0.04</v>
          </cell>
        </row>
        <row r="1170">
          <cell r="I1170" t="str">
            <v>YKV5_YEAST</v>
          </cell>
          <cell r="J1170">
            <v>0.05</v>
          </cell>
        </row>
        <row r="1171">
          <cell r="I1171" t="str">
            <v>YKZ1_YEAST</v>
          </cell>
          <cell r="J1171">
            <v>0.18</v>
          </cell>
        </row>
        <row r="1172">
          <cell r="I1172" t="str">
            <v>YL023_YEAST</v>
          </cell>
          <cell r="J1172">
            <v>0.11</v>
          </cell>
        </row>
        <row r="1173">
          <cell r="I1173" t="str">
            <v>YL032_YEAST</v>
          </cell>
          <cell r="J1173">
            <v>0.04</v>
          </cell>
        </row>
        <row r="1174">
          <cell r="I1174" t="str">
            <v>YL064_YEAST</v>
          </cell>
          <cell r="J1174">
            <v>0.11</v>
          </cell>
        </row>
        <row r="1175">
          <cell r="I1175" t="str">
            <v>YL104_YEAST</v>
          </cell>
          <cell r="J1175">
            <v>0.56999999999999995</v>
          </cell>
        </row>
        <row r="1176">
          <cell r="I1176" t="str">
            <v>YL126_YEAST</v>
          </cell>
          <cell r="J1176">
            <v>0.13</v>
          </cell>
        </row>
        <row r="1177">
          <cell r="I1177" t="str">
            <v>YL143_YEAST</v>
          </cell>
          <cell r="J1177">
            <v>0.05</v>
          </cell>
        </row>
        <row r="1178">
          <cell r="I1178" t="str">
            <v>YL301_YEAST</v>
          </cell>
          <cell r="J1178">
            <v>1.38</v>
          </cell>
        </row>
        <row r="1179">
          <cell r="I1179" t="str">
            <v>YL413_YEAST</v>
          </cell>
          <cell r="J1179">
            <v>0.1</v>
          </cell>
        </row>
        <row r="1180">
          <cell r="I1180" t="str">
            <v>YL422_YEAST</v>
          </cell>
          <cell r="J1180">
            <v>0.02</v>
          </cell>
        </row>
        <row r="1181">
          <cell r="I1181" t="str">
            <v>YM27_YEAST</v>
          </cell>
          <cell r="J1181">
            <v>0.09</v>
          </cell>
        </row>
        <row r="1182">
          <cell r="I1182" t="str">
            <v>YM44_YEAST</v>
          </cell>
          <cell r="J1182">
            <v>0.12</v>
          </cell>
        </row>
        <row r="1183">
          <cell r="I1183" t="str">
            <v>YM71_YEAST</v>
          </cell>
          <cell r="J1183">
            <v>1.02</v>
          </cell>
        </row>
        <row r="1184">
          <cell r="I1184" t="str">
            <v>YM91_YEAST</v>
          </cell>
          <cell r="J1184">
            <v>0.33</v>
          </cell>
        </row>
        <row r="1185">
          <cell r="I1185" t="str">
            <v>YM94_YEAST</v>
          </cell>
          <cell r="J1185">
            <v>0.56999999999999995</v>
          </cell>
        </row>
        <row r="1186">
          <cell r="I1186" t="str">
            <v>YMC1_YEAST</v>
          </cell>
          <cell r="J1186">
            <v>0.11</v>
          </cell>
        </row>
        <row r="1187">
          <cell r="I1187" t="str">
            <v>YML9_YEAST</v>
          </cell>
          <cell r="J1187">
            <v>0.19</v>
          </cell>
        </row>
        <row r="1188">
          <cell r="I1188" t="str">
            <v>YMS1_YEAST</v>
          </cell>
          <cell r="J1188">
            <v>0.16</v>
          </cell>
        </row>
        <row r="1189">
          <cell r="I1189" t="str">
            <v>YMX6_YEAST</v>
          </cell>
          <cell r="J1189">
            <v>7.0000000000000007E-2</v>
          </cell>
        </row>
        <row r="1190">
          <cell r="I1190" t="str">
            <v>YMX7_YEAST</v>
          </cell>
          <cell r="J1190">
            <v>0.11</v>
          </cell>
        </row>
        <row r="1191">
          <cell r="I1191" t="str">
            <v>YMY9_YEAST</v>
          </cell>
          <cell r="J1191">
            <v>0.22</v>
          </cell>
        </row>
        <row r="1192">
          <cell r="I1192" t="str">
            <v>YN00_YEAST</v>
          </cell>
          <cell r="J1192">
            <v>0.16</v>
          </cell>
        </row>
        <row r="1193">
          <cell r="I1193" t="str">
            <v>YN11B_YEAST</v>
          </cell>
          <cell r="J1193">
            <v>0.85</v>
          </cell>
        </row>
        <row r="1194">
          <cell r="I1194" t="str">
            <v>YN14_YEAST</v>
          </cell>
          <cell r="J1194">
            <v>0.86</v>
          </cell>
        </row>
        <row r="1195">
          <cell r="I1195" t="str">
            <v>YN53_YEAST</v>
          </cell>
          <cell r="J1195">
            <v>0.03</v>
          </cell>
        </row>
        <row r="1196">
          <cell r="I1196" t="str">
            <v>YN8B_YEAST</v>
          </cell>
          <cell r="J1196">
            <v>0.08</v>
          </cell>
        </row>
        <row r="1197">
          <cell r="I1197" t="str">
            <v>YNB0_YEAST</v>
          </cell>
          <cell r="J1197">
            <v>0.28000000000000003</v>
          </cell>
        </row>
        <row r="1198">
          <cell r="I1198" t="str">
            <v>YNC2_YEAST</v>
          </cell>
          <cell r="J1198">
            <v>0.06</v>
          </cell>
        </row>
        <row r="1199">
          <cell r="I1199" t="str">
            <v>YNK8_YEAST</v>
          </cell>
          <cell r="J1199">
            <v>0.25</v>
          </cell>
        </row>
        <row r="1200">
          <cell r="I1200" t="str">
            <v>YNN4_YEAST</v>
          </cell>
          <cell r="J1200">
            <v>0.18</v>
          </cell>
        </row>
        <row r="1201">
          <cell r="I1201" t="str">
            <v>YNP5_YEAST</v>
          </cell>
          <cell r="J1201">
            <v>0.11</v>
          </cell>
        </row>
        <row r="1202">
          <cell r="I1202" t="str">
            <v>YNU8_YEAST</v>
          </cell>
          <cell r="J1202">
            <v>0.4</v>
          </cell>
        </row>
        <row r="1203">
          <cell r="I1203" t="str">
            <v>YO022_YEAST</v>
          </cell>
          <cell r="J1203">
            <v>0.35</v>
          </cell>
        </row>
        <row r="1204">
          <cell r="I1204" t="str">
            <v>YO051_YEAST</v>
          </cell>
          <cell r="J1204">
            <v>0.16</v>
          </cell>
        </row>
        <row r="1205">
          <cell r="I1205" t="str">
            <v>YO052_YEAST</v>
          </cell>
          <cell r="J1205">
            <v>0.22</v>
          </cell>
        </row>
        <row r="1206">
          <cell r="I1206" t="str">
            <v>YO11A_YEAST</v>
          </cell>
          <cell r="J1206">
            <v>2.82</v>
          </cell>
        </row>
        <row r="1207">
          <cell r="I1207" t="str">
            <v>YO227_YEAST</v>
          </cell>
          <cell r="J1207">
            <v>0.03</v>
          </cell>
        </row>
        <row r="1208">
          <cell r="I1208" t="str">
            <v>YO289_YEAST</v>
          </cell>
          <cell r="J1208">
            <v>0.12</v>
          </cell>
        </row>
        <row r="1209">
          <cell r="I1209" t="str">
            <v>YOL19_YEAST</v>
          </cell>
          <cell r="J1209">
            <v>0.06</v>
          </cell>
        </row>
        <row r="1210">
          <cell r="I1210" t="str">
            <v>YOR1_YEAST</v>
          </cell>
          <cell r="J1210">
            <v>0.4</v>
          </cell>
        </row>
        <row r="1211">
          <cell r="I1211" t="str">
            <v>YOR31_YEAST</v>
          </cell>
          <cell r="J1211">
            <v>0.73</v>
          </cell>
        </row>
        <row r="1212">
          <cell r="I1212" t="str">
            <v>YP074_YEAST</v>
          </cell>
          <cell r="J1212">
            <v>0.57999999999999996</v>
          </cell>
        </row>
        <row r="1213">
          <cell r="I1213" t="str">
            <v>YP088_YEAST</v>
          </cell>
          <cell r="J1213">
            <v>0.09</v>
          </cell>
        </row>
        <row r="1214">
          <cell r="I1214" t="str">
            <v>YP091_YEAST</v>
          </cell>
          <cell r="J1214">
            <v>0.04</v>
          </cell>
        </row>
        <row r="1215">
          <cell r="I1215" t="str">
            <v>YP115_YEAST</v>
          </cell>
          <cell r="J1215">
            <v>0.03</v>
          </cell>
        </row>
        <row r="1216">
          <cell r="I1216" t="str">
            <v>YP184_YEAST</v>
          </cell>
          <cell r="J1216">
            <v>0.11</v>
          </cell>
        </row>
        <row r="1217">
          <cell r="I1217" t="str">
            <v>YP245_YEAST</v>
          </cell>
          <cell r="J1217">
            <v>0.14000000000000001</v>
          </cell>
        </row>
        <row r="1218">
          <cell r="I1218" t="str">
            <v>YPR1_YEAST</v>
          </cell>
          <cell r="J1218">
            <v>0.1</v>
          </cell>
        </row>
        <row r="1219">
          <cell r="I1219" t="str">
            <v>YPT1_YEAST</v>
          </cell>
          <cell r="J1219">
            <v>0.34</v>
          </cell>
        </row>
        <row r="1220">
          <cell r="I1220" t="str">
            <v>YRA1_YEAST</v>
          </cell>
          <cell r="J1220">
            <v>6.73</v>
          </cell>
        </row>
        <row r="1221">
          <cell r="I1221" t="str">
            <v>YRB1_YEAST</v>
          </cell>
          <cell r="J1221">
            <v>0.16</v>
          </cell>
        </row>
        <row r="1222">
          <cell r="I1222" t="str">
            <v>YRO2_YEAST</v>
          </cell>
          <cell r="J1222">
            <v>0.31</v>
          </cell>
        </row>
        <row r="1223">
          <cell r="I1223" t="str">
            <v>YSC84_YEAST</v>
          </cell>
          <cell r="J1223">
            <v>0.15</v>
          </cell>
        </row>
        <row r="1224">
          <cell r="I1224" t="str">
            <v>YTH1_YEAST</v>
          </cell>
          <cell r="J1224">
            <v>0.15</v>
          </cell>
        </row>
      </sheetData>
      <sheetData sheetId="4">
        <row r="2">
          <cell r="I2" t="str">
            <v>3HAO_YEAST</v>
          </cell>
          <cell r="J2">
            <v>0.18</v>
          </cell>
        </row>
        <row r="3">
          <cell r="I3" t="str">
            <v>6PGD1_YEAST</v>
          </cell>
          <cell r="J3">
            <v>0.79</v>
          </cell>
        </row>
        <row r="4">
          <cell r="I4" t="str">
            <v>AATC_YEAST</v>
          </cell>
          <cell r="J4">
            <v>0.56999999999999995</v>
          </cell>
        </row>
        <row r="5">
          <cell r="I5" t="str">
            <v>AATM_YEAST</v>
          </cell>
          <cell r="J5">
            <v>7.0000000000000007E-2</v>
          </cell>
        </row>
        <row r="6">
          <cell r="I6" t="str">
            <v>ABF2_YEAST</v>
          </cell>
          <cell r="J6">
            <v>0.37</v>
          </cell>
        </row>
        <row r="7">
          <cell r="I7" t="str">
            <v>ABP1_YEAST</v>
          </cell>
          <cell r="J7">
            <v>0.05</v>
          </cell>
        </row>
        <row r="8">
          <cell r="I8" t="str">
            <v>ACAC_YEAST</v>
          </cell>
          <cell r="J8">
            <v>1.1000000000000001</v>
          </cell>
        </row>
        <row r="9">
          <cell r="I9" t="str">
            <v>ACEB_YEAST</v>
          </cell>
          <cell r="J9">
            <v>0.11</v>
          </cell>
        </row>
        <row r="10">
          <cell r="I10" t="str">
            <v>ACH1_YEAST</v>
          </cell>
          <cell r="J10">
            <v>0.27</v>
          </cell>
        </row>
        <row r="11">
          <cell r="I11" t="str">
            <v>ACON_YEAST</v>
          </cell>
          <cell r="J11">
            <v>0.33</v>
          </cell>
        </row>
        <row r="12">
          <cell r="I12" t="str">
            <v>ACON2_YEAST</v>
          </cell>
          <cell r="J12">
            <v>0.04</v>
          </cell>
        </row>
        <row r="13">
          <cell r="I13" t="str">
            <v>ACPM_YEAST</v>
          </cell>
          <cell r="J13">
            <v>0.61</v>
          </cell>
        </row>
        <row r="14">
          <cell r="I14" t="str">
            <v>ACS2_YEAST</v>
          </cell>
          <cell r="J14">
            <v>0.15</v>
          </cell>
        </row>
        <row r="15">
          <cell r="I15" t="str">
            <v>ACT_YEAST</v>
          </cell>
          <cell r="J15">
            <v>0.64</v>
          </cell>
        </row>
        <row r="16">
          <cell r="I16" t="str">
            <v>ADA_YEAST</v>
          </cell>
          <cell r="J16">
            <v>0.09</v>
          </cell>
        </row>
        <row r="17">
          <cell r="I17" t="str">
            <v>ADA2_YEAST</v>
          </cell>
          <cell r="J17">
            <v>7.0000000000000007E-2</v>
          </cell>
        </row>
        <row r="18">
          <cell r="I18" t="str">
            <v>ADH1_YEAST</v>
          </cell>
          <cell r="J18">
            <v>12.62</v>
          </cell>
        </row>
        <row r="19">
          <cell r="I19" t="str">
            <v>ADH3_YEAST</v>
          </cell>
          <cell r="J19">
            <v>0.67</v>
          </cell>
        </row>
        <row r="20">
          <cell r="I20" t="str">
            <v>ADH4_YEAS7</v>
          </cell>
          <cell r="J20">
            <v>0.09</v>
          </cell>
        </row>
        <row r="21">
          <cell r="I21" t="str">
            <v>ADH5_YEAST</v>
          </cell>
          <cell r="J21">
            <v>0.44</v>
          </cell>
        </row>
        <row r="22">
          <cell r="I22" t="str">
            <v>ADH6_YEAST</v>
          </cell>
          <cell r="J22">
            <v>0.09</v>
          </cell>
        </row>
        <row r="23">
          <cell r="I23" t="str">
            <v>ADPP_YEAST</v>
          </cell>
          <cell r="J23">
            <v>0.14000000000000001</v>
          </cell>
        </row>
        <row r="24">
          <cell r="I24" t="str">
            <v>ADT2_YEAST</v>
          </cell>
          <cell r="J24">
            <v>1.22</v>
          </cell>
        </row>
        <row r="25">
          <cell r="I25" t="str">
            <v>AFR1_YEAST</v>
          </cell>
          <cell r="J25">
            <v>0.05</v>
          </cell>
        </row>
        <row r="26">
          <cell r="I26" t="str">
            <v>AGE2_YEAST</v>
          </cell>
          <cell r="J26">
            <v>0.11</v>
          </cell>
        </row>
        <row r="27">
          <cell r="I27" t="str">
            <v>AHA1_YEAST</v>
          </cell>
          <cell r="J27">
            <v>0.09</v>
          </cell>
        </row>
        <row r="28">
          <cell r="I28" t="str">
            <v>AHC2_YEAST</v>
          </cell>
          <cell r="J28">
            <v>0.25</v>
          </cell>
        </row>
        <row r="29">
          <cell r="I29" t="str">
            <v>AHP1_YEAST</v>
          </cell>
          <cell r="J29">
            <v>1.03</v>
          </cell>
        </row>
        <row r="30">
          <cell r="I30" t="str">
            <v>AIF1_YEAST</v>
          </cell>
          <cell r="J30">
            <v>0.18</v>
          </cell>
        </row>
        <row r="31">
          <cell r="I31" t="str">
            <v>AIM2_YEAST</v>
          </cell>
          <cell r="J31">
            <v>0.13</v>
          </cell>
        </row>
        <row r="32">
          <cell r="I32" t="str">
            <v>AIM38_YEAST</v>
          </cell>
          <cell r="J32">
            <v>0.14000000000000001</v>
          </cell>
        </row>
        <row r="33">
          <cell r="I33" t="str">
            <v>AIP1_YEAST</v>
          </cell>
          <cell r="J33">
            <v>0.11</v>
          </cell>
        </row>
        <row r="34">
          <cell r="I34" t="str">
            <v>AKL1_YEAST</v>
          </cell>
          <cell r="J34">
            <v>0.15</v>
          </cell>
        </row>
        <row r="35">
          <cell r="I35" t="str">
            <v>ALB1_YEAS7</v>
          </cell>
          <cell r="J35">
            <v>0.19</v>
          </cell>
        </row>
        <row r="36">
          <cell r="I36" t="str">
            <v>ALDH2_YEAST</v>
          </cell>
          <cell r="J36">
            <v>0.99</v>
          </cell>
        </row>
        <row r="37">
          <cell r="I37" t="str">
            <v>ALDH3_YEAST</v>
          </cell>
          <cell r="J37">
            <v>3.77</v>
          </cell>
        </row>
        <row r="38">
          <cell r="I38" t="str">
            <v>ALDH4_YEAST</v>
          </cell>
          <cell r="J38">
            <v>1.82</v>
          </cell>
        </row>
        <row r="39">
          <cell r="I39" t="str">
            <v>ALDH6_YEAST</v>
          </cell>
          <cell r="J39">
            <v>1.6</v>
          </cell>
        </row>
        <row r="40">
          <cell r="I40" t="str">
            <v>ALF_YEAST</v>
          </cell>
          <cell r="J40">
            <v>2.68</v>
          </cell>
        </row>
        <row r="41">
          <cell r="I41" t="str">
            <v>AML1_YEAST</v>
          </cell>
          <cell r="J41">
            <v>0.13</v>
          </cell>
        </row>
        <row r="42">
          <cell r="I42" t="str">
            <v>AMPL_YEAST</v>
          </cell>
          <cell r="J42">
            <v>0.53</v>
          </cell>
        </row>
        <row r="43">
          <cell r="I43" t="str">
            <v>AMPM1_YEAST</v>
          </cell>
          <cell r="J43">
            <v>1.05</v>
          </cell>
        </row>
        <row r="44">
          <cell r="I44" t="str">
            <v>AMPM2_YEAST</v>
          </cell>
          <cell r="J44">
            <v>0.16</v>
          </cell>
        </row>
        <row r="45">
          <cell r="I45" t="str">
            <v>AP2A_YEAST</v>
          </cell>
          <cell r="J45">
            <v>0.03</v>
          </cell>
        </row>
        <row r="46">
          <cell r="I46" t="str">
            <v>AP2S_YEAST</v>
          </cell>
          <cell r="J46">
            <v>0.21</v>
          </cell>
        </row>
        <row r="47">
          <cell r="I47" t="str">
            <v>APA1_YEAST</v>
          </cell>
          <cell r="J47">
            <v>0.46</v>
          </cell>
        </row>
        <row r="48">
          <cell r="I48" t="str">
            <v>APD1_YEAST</v>
          </cell>
          <cell r="J48">
            <v>0.1</v>
          </cell>
        </row>
        <row r="49">
          <cell r="I49" t="str">
            <v>APJ1_YEAST</v>
          </cell>
          <cell r="J49">
            <v>0.12</v>
          </cell>
        </row>
        <row r="50">
          <cell r="I50" t="str">
            <v>ARA1_YEAST</v>
          </cell>
          <cell r="J50">
            <v>0.7</v>
          </cell>
        </row>
        <row r="51">
          <cell r="I51" t="str">
            <v>ARA2_YEAST</v>
          </cell>
          <cell r="J51">
            <v>0.09</v>
          </cell>
        </row>
        <row r="52">
          <cell r="I52" t="str">
            <v>ARB1_YEAST</v>
          </cell>
          <cell r="J52">
            <v>0.75</v>
          </cell>
        </row>
        <row r="53">
          <cell r="I53" t="str">
            <v>ARD1_YEAST</v>
          </cell>
          <cell r="J53">
            <v>0.64</v>
          </cell>
        </row>
        <row r="54">
          <cell r="I54" t="str">
            <v>ARF1_YEAST</v>
          </cell>
          <cell r="J54">
            <v>0.18</v>
          </cell>
        </row>
        <row r="55">
          <cell r="I55" t="str">
            <v>ARGD_YEAST</v>
          </cell>
          <cell r="J55">
            <v>0.08</v>
          </cell>
        </row>
        <row r="56">
          <cell r="I56" t="str">
            <v>ARGI_YEAST</v>
          </cell>
          <cell r="J56">
            <v>0.34</v>
          </cell>
        </row>
        <row r="57">
          <cell r="I57" t="str">
            <v>ARLY_YEAST</v>
          </cell>
          <cell r="J57">
            <v>7.0000000000000007E-2</v>
          </cell>
        </row>
        <row r="58">
          <cell r="I58" t="str">
            <v>ARO1_YEAST</v>
          </cell>
          <cell r="J58">
            <v>0.15</v>
          </cell>
        </row>
        <row r="59">
          <cell r="I59" t="str">
            <v>ARO8_YEAST</v>
          </cell>
          <cell r="J59">
            <v>0.64</v>
          </cell>
        </row>
        <row r="60">
          <cell r="I60" t="str">
            <v>AROC_YEAST</v>
          </cell>
          <cell r="J60">
            <v>0.4</v>
          </cell>
        </row>
        <row r="61">
          <cell r="I61" t="str">
            <v>AROF_YEAST</v>
          </cell>
          <cell r="J61">
            <v>0.09</v>
          </cell>
        </row>
        <row r="62">
          <cell r="I62" t="str">
            <v>AROG_YEAST</v>
          </cell>
          <cell r="J62">
            <v>0.09</v>
          </cell>
        </row>
        <row r="63">
          <cell r="I63" t="str">
            <v>ARP2_YEAST</v>
          </cell>
          <cell r="J63">
            <v>0.48</v>
          </cell>
        </row>
        <row r="64">
          <cell r="I64" t="str">
            <v>ARP3_YEAST</v>
          </cell>
          <cell r="J64">
            <v>0.32</v>
          </cell>
        </row>
        <row r="65">
          <cell r="I65" t="str">
            <v>ARP9_YEAST</v>
          </cell>
          <cell r="J65">
            <v>7.0000000000000007E-2</v>
          </cell>
        </row>
        <row r="66">
          <cell r="I66" t="str">
            <v>ARPC2_YEAST</v>
          </cell>
          <cell r="J66">
            <v>0.3</v>
          </cell>
        </row>
        <row r="67">
          <cell r="I67" t="str">
            <v>ARPC3_YEAST</v>
          </cell>
          <cell r="J67">
            <v>0.39</v>
          </cell>
        </row>
        <row r="68">
          <cell r="I68" t="str">
            <v>ARPC4_YEAST</v>
          </cell>
          <cell r="J68">
            <v>1.34</v>
          </cell>
        </row>
        <row r="69">
          <cell r="I69" t="str">
            <v>ARPC5_YEAST</v>
          </cell>
          <cell r="J69">
            <v>0.22</v>
          </cell>
        </row>
        <row r="70">
          <cell r="I70" t="str">
            <v>ARX1_YEAST</v>
          </cell>
          <cell r="J70">
            <v>0.05</v>
          </cell>
        </row>
        <row r="71">
          <cell r="I71" t="str">
            <v>ASF1_YEAST</v>
          </cell>
          <cell r="J71">
            <v>0.11</v>
          </cell>
        </row>
        <row r="72">
          <cell r="I72" t="str">
            <v>ASH1_YEAST</v>
          </cell>
          <cell r="J72">
            <v>0.05</v>
          </cell>
        </row>
        <row r="73">
          <cell r="I73" t="str">
            <v>ASNS2_YEAST</v>
          </cell>
          <cell r="J73">
            <v>0.31</v>
          </cell>
        </row>
        <row r="74">
          <cell r="I74" t="str">
            <v>AST1_YEAST</v>
          </cell>
          <cell r="J74">
            <v>0.24</v>
          </cell>
        </row>
        <row r="75">
          <cell r="I75" t="str">
            <v>ATC5_YEAST</v>
          </cell>
          <cell r="J75">
            <v>0.04</v>
          </cell>
        </row>
        <row r="76">
          <cell r="I76" t="str">
            <v>ATG29_YEAS7</v>
          </cell>
          <cell r="J76">
            <v>0.15</v>
          </cell>
        </row>
        <row r="77">
          <cell r="I77" t="str">
            <v>ATO3_YEAST</v>
          </cell>
          <cell r="J77">
            <v>0.12</v>
          </cell>
        </row>
        <row r="78">
          <cell r="I78" t="str">
            <v>ATP14_YEAST</v>
          </cell>
          <cell r="J78">
            <v>0.27</v>
          </cell>
        </row>
        <row r="79">
          <cell r="I79" t="str">
            <v>ATP7_YEAST</v>
          </cell>
          <cell r="J79">
            <v>0.19</v>
          </cell>
        </row>
        <row r="80">
          <cell r="I80" t="str">
            <v>ATPA_YEAST</v>
          </cell>
          <cell r="J80">
            <v>0.92</v>
          </cell>
        </row>
        <row r="81">
          <cell r="I81" t="str">
            <v>ATPB_YEAST</v>
          </cell>
          <cell r="J81">
            <v>3.86</v>
          </cell>
        </row>
        <row r="82">
          <cell r="I82" t="str">
            <v>ATPF_YEAST</v>
          </cell>
          <cell r="J82">
            <v>0.28999999999999998</v>
          </cell>
        </row>
        <row r="83">
          <cell r="I83" t="str">
            <v>ATPG_YEAST</v>
          </cell>
          <cell r="J83">
            <v>0.49</v>
          </cell>
        </row>
        <row r="84">
          <cell r="I84" t="str">
            <v>ATPN_YEAST</v>
          </cell>
          <cell r="J84">
            <v>0.28999999999999998</v>
          </cell>
        </row>
        <row r="85">
          <cell r="I85" t="str">
            <v>BBC1_YEAST</v>
          </cell>
          <cell r="J85">
            <v>0.28000000000000003</v>
          </cell>
        </row>
        <row r="86">
          <cell r="I86" t="str">
            <v>BCA1_YEAST</v>
          </cell>
          <cell r="J86">
            <v>0.48</v>
          </cell>
        </row>
        <row r="87">
          <cell r="I87" t="str">
            <v>BCA2_YEAST</v>
          </cell>
          <cell r="J87">
            <v>1.1100000000000001</v>
          </cell>
        </row>
        <row r="88">
          <cell r="I88" t="str">
            <v>BCP1_YEAST</v>
          </cell>
          <cell r="J88">
            <v>0.37</v>
          </cell>
        </row>
        <row r="89">
          <cell r="I89" t="str">
            <v>BDH1_YEAST</v>
          </cell>
          <cell r="J89">
            <v>0.18</v>
          </cell>
        </row>
        <row r="90">
          <cell r="I90" t="str">
            <v>BDH2_YEAST</v>
          </cell>
          <cell r="J90">
            <v>0.08</v>
          </cell>
        </row>
        <row r="91">
          <cell r="I91" t="str">
            <v>BEM1_YEAST</v>
          </cell>
          <cell r="J91">
            <v>0.18</v>
          </cell>
        </row>
        <row r="92">
          <cell r="I92" t="str">
            <v>BEM2_YEAST</v>
          </cell>
          <cell r="J92">
            <v>0.19</v>
          </cell>
        </row>
        <row r="93">
          <cell r="I93" t="str">
            <v>BEM4_YEAST</v>
          </cell>
          <cell r="J93">
            <v>0.05</v>
          </cell>
        </row>
        <row r="94">
          <cell r="I94" t="str">
            <v>BET3_YEAST</v>
          </cell>
          <cell r="J94">
            <v>0.36</v>
          </cell>
        </row>
        <row r="95">
          <cell r="I95" t="str">
            <v>BFR1_YEAST</v>
          </cell>
          <cell r="J95">
            <v>0.37</v>
          </cell>
        </row>
        <row r="96">
          <cell r="I96" t="str">
            <v>BFR2_YEAST</v>
          </cell>
          <cell r="J96">
            <v>0.06</v>
          </cell>
        </row>
        <row r="97">
          <cell r="I97" t="str">
            <v>BGL2_YEAST</v>
          </cell>
          <cell r="J97">
            <v>0.22</v>
          </cell>
        </row>
        <row r="98">
          <cell r="I98" t="str">
            <v>BLH1_YEAST</v>
          </cell>
          <cell r="J98">
            <v>0.13</v>
          </cell>
        </row>
        <row r="99">
          <cell r="I99" t="str">
            <v>BMH2_YEAST</v>
          </cell>
          <cell r="J99">
            <v>0.39</v>
          </cell>
        </row>
        <row r="100">
          <cell r="I100" t="str">
            <v>BOB1_YEAST</v>
          </cell>
          <cell r="J100">
            <v>0.1</v>
          </cell>
        </row>
        <row r="101">
          <cell r="I101" t="str">
            <v>BRE1_YEAST</v>
          </cell>
          <cell r="J101">
            <v>0.19</v>
          </cell>
        </row>
        <row r="102">
          <cell r="I102" t="str">
            <v>BRE5_YEAST</v>
          </cell>
          <cell r="J102">
            <v>0.06</v>
          </cell>
        </row>
        <row r="103">
          <cell r="I103" t="str">
            <v>BRX1_YEAST</v>
          </cell>
          <cell r="J103">
            <v>0.23</v>
          </cell>
        </row>
        <row r="104">
          <cell r="I104" t="str">
            <v>BTN2_YEAST</v>
          </cell>
          <cell r="J104">
            <v>0.67</v>
          </cell>
        </row>
        <row r="105">
          <cell r="I105" t="str">
            <v>BUL2_YEAST</v>
          </cell>
          <cell r="J105">
            <v>7.0000000000000007E-2</v>
          </cell>
        </row>
        <row r="106">
          <cell r="I106" t="str">
            <v>BZZ1_YEAST</v>
          </cell>
          <cell r="J106">
            <v>0.05</v>
          </cell>
        </row>
        <row r="107">
          <cell r="I107" t="str">
            <v>C1TC_YEAST</v>
          </cell>
          <cell r="J107">
            <v>0.15</v>
          </cell>
        </row>
        <row r="108">
          <cell r="I108" t="str">
            <v>C1TM_YEAST</v>
          </cell>
          <cell r="J108">
            <v>0.53</v>
          </cell>
        </row>
        <row r="109">
          <cell r="I109" t="str">
            <v>CAPZB_YEAST</v>
          </cell>
          <cell r="J109">
            <v>0.11</v>
          </cell>
        </row>
        <row r="110">
          <cell r="I110" t="str">
            <v>CAT5_YEAST</v>
          </cell>
          <cell r="J110">
            <v>0.14000000000000001</v>
          </cell>
        </row>
        <row r="111">
          <cell r="I111" t="str">
            <v>CATT_YEAST</v>
          </cell>
          <cell r="J111">
            <v>0.81</v>
          </cell>
        </row>
        <row r="112">
          <cell r="I112" t="str">
            <v>CBF3A_YEAST</v>
          </cell>
          <cell r="J112">
            <v>0.03</v>
          </cell>
        </row>
        <row r="113">
          <cell r="I113" t="str">
            <v>CBF5_YEAST</v>
          </cell>
          <cell r="J113">
            <v>1.27</v>
          </cell>
        </row>
        <row r="114">
          <cell r="I114" t="str">
            <v>CBP6_YEAST</v>
          </cell>
          <cell r="J114">
            <v>0.2</v>
          </cell>
        </row>
        <row r="115">
          <cell r="I115" t="str">
            <v>CBS_YEAST</v>
          </cell>
          <cell r="J115">
            <v>0.2</v>
          </cell>
        </row>
        <row r="116">
          <cell r="I116" t="str">
            <v>CDC10_YEAST</v>
          </cell>
          <cell r="J116">
            <v>0.75</v>
          </cell>
        </row>
        <row r="117">
          <cell r="I117" t="str">
            <v>CDC11_YEAST</v>
          </cell>
          <cell r="J117">
            <v>1.22</v>
          </cell>
        </row>
        <row r="118">
          <cell r="I118" t="str">
            <v>CDC12_YEAST</v>
          </cell>
          <cell r="J118">
            <v>2.04</v>
          </cell>
        </row>
        <row r="119">
          <cell r="I119" t="str">
            <v>CDC14_YEAST</v>
          </cell>
          <cell r="J119">
            <v>0.12</v>
          </cell>
        </row>
        <row r="120">
          <cell r="I120" t="str">
            <v>CDC23_YEAST</v>
          </cell>
          <cell r="J120">
            <v>0.05</v>
          </cell>
        </row>
        <row r="121">
          <cell r="I121" t="str">
            <v>CDC28_YEAST</v>
          </cell>
          <cell r="J121">
            <v>0.5</v>
          </cell>
        </row>
        <row r="122">
          <cell r="I122" t="str">
            <v>CDC3_YEAST</v>
          </cell>
          <cell r="J122">
            <v>1.24</v>
          </cell>
        </row>
        <row r="123">
          <cell r="I123" t="str">
            <v>CDC48_YEAST</v>
          </cell>
          <cell r="J123">
            <v>0.41</v>
          </cell>
        </row>
        <row r="124">
          <cell r="I124" t="str">
            <v>CDC53_YEAST</v>
          </cell>
          <cell r="J124">
            <v>0.08</v>
          </cell>
        </row>
        <row r="125">
          <cell r="I125" t="str">
            <v>CDD_YEAST</v>
          </cell>
          <cell r="J125">
            <v>1.94</v>
          </cell>
        </row>
        <row r="126">
          <cell r="I126" t="str">
            <v>CG121_YEAST</v>
          </cell>
          <cell r="J126">
            <v>0.64</v>
          </cell>
        </row>
        <row r="127">
          <cell r="I127" t="str">
            <v>CH10_YEAST</v>
          </cell>
          <cell r="J127">
            <v>0.34</v>
          </cell>
        </row>
        <row r="128">
          <cell r="I128" t="str">
            <v>CHD1_YEAST</v>
          </cell>
          <cell r="J128">
            <v>0.09</v>
          </cell>
        </row>
        <row r="129">
          <cell r="I129" t="str">
            <v>CHK1_YEAST</v>
          </cell>
          <cell r="J129">
            <v>0.06</v>
          </cell>
        </row>
        <row r="130">
          <cell r="I130" t="str">
            <v>CHS3_YEAST</v>
          </cell>
          <cell r="J130">
            <v>0.03</v>
          </cell>
        </row>
        <row r="131">
          <cell r="I131" t="str">
            <v>CIC1_YEAST</v>
          </cell>
          <cell r="J131">
            <v>0.08</v>
          </cell>
        </row>
        <row r="132">
          <cell r="I132" t="str">
            <v>CISY1_YEAST</v>
          </cell>
          <cell r="J132">
            <v>0.48</v>
          </cell>
        </row>
        <row r="133">
          <cell r="I133" t="str">
            <v>CLC1_YEAST</v>
          </cell>
          <cell r="J133">
            <v>0.14000000000000001</v>
          </cell>
        </row>
        <row r="134">
          <cell r="I134" t="str">
            <v>CLH_YEAST</v>
          </cell>
          <cell r="J134">
            <v>0.25</v>
          </cell>
        </row>
        <row r="135">
          <cell r="I135" t="str">
            <v>CMS1_YEAST</v>
          </cell>
          <cell r="J135">
            <v>0.23</v>
          </cell>
        </row>
        <row r="136">
          <cell r="I136" t="str">
            <v>COG4_YEAST</v>
          </cell>
          <cell r="J136">
            <v>0.04</v>
          </cell>
        </row>
        <row r="137">
          <cell r="I137" t="str">
            <v>COG5_YEAST</v>
          </cell>
          <cell r="J137">
            <v>0.08</v>
          </cell>
        </row>
        <row r="138">
          <cell r="I138" t="str">
            <v>COPA_YEAST</v>
          </cell>
          <cell r="J138">
            <v>0.2</v>
          </cell>
        </row>
        <row r="139">
          <cell r="I139" t="str">
            <v>COPB_YEAST</v>
          </cell>
          <cell r="J139">
            <v>0.17</v>
          </cell>
        </row>
        <row r="140">
          <cell r="I140" t="str">
            <v>COPB2_YEAST</v>
          </cell>
          <cell r="J140">
            <v>0.04</v>
          </cell>
        </row>
        <row r="141">
          <cell r="I141" t="str">
            <v>COPD_YEAST</v>
          </cell>
          <cell r="J141">
            <v>0.06</v>
          </cell>
        </row>
        <row r="142">
          <cell r="I142" t="str">
            <v>COPE_YEAST</v>
          </cell>
          <cell r="J142">
            <v>0.5</v>
          </cell>
        </row>
        <row r="143">
          <cell r="I143" t="str">
            <v>COPZ_YEAST</v>
          </cell>
          <cell r="J143">
            <v>0.17</v>
          </cell>
        </row>
        <row r="144">
          <cell r="I144" t="str">
            <v>COQ1_YEAST</v>
          </cell>
          <cell r="J144">
            <v>7.0000000000000007E-2</v>
          </cell>
        </row>
        <row r="145">
          <cell r="I145" t="str">
            <v>COX6_YEAST</v>
          </cell>
          <cell r="J145">
            <v>0.79</v>
          </cell>
        </row>
        <row r="146">
          <cell r="I146" t="str">
            <v>COX9_YEAST</v>
          </cell>
          <cell r="J146">
            <v>0.56999999999999995</v>
          </cell>
        </row>
        <row r="147">
          <cell r="I147" t="str">
            <v>CPYI_YEAST</v>
          </cell>
          <cell r="J147">
            <v>1.01</v>
          </cell>
        </row>
        <row r="148">
          <cell r="I148" t="str">
            <v>CSF1_YEAST</v>
          </cell>
          <cell r="J148">
            <v>0.02</v>
          </cell>
        </row>
        <row r="149">
          <cell r="I149" t="str">
            <v>CSK2B_YEAST</v>
          </cell>
          <cell r="J149">
            <v>0.11</v>
          </cell>
        </row>
        <row r="150">
          <cell r="I150" t="str">
            <v>CSK2C_YEAST</v>
          </cell>
          <cell r="J150">
            <v>0.12</v>
          </cell>
        </row>
        <row r="151">
          <cell r="I151" t="str">
            <v>CSL4_YEAST</v>
          </cell>
          <cell r="J151">
            <v>0.11</v>
          </cell>
        </row>
        <row r="152">
          <cell r="I152" t="str">
            <v>CSR1_YEAST</v>
          </cell>
          <cell r="J152">
            <v>0.08</v>
          </cell>
        </row>
        <row r="153">
          <cell r="I153" t="str">
            <v>CTH1_YEAST</v>
          </cell>
          <cell r="J153">
            <v>0.1</v>
          </cell>
        </row>
        <row r="154">
          <cell r="I154" t="str">
            <v>CTI6_YEAST</v>
          </cell>
          <cell r="J154">
            <v>0.06</v>
          </cell>
        </row>
        <row r="155">
          <cell r="I155" t="str">
            <v>CTK3_YEAST</v>
          </cell>
          <cell r="J155">
            <v>0.1</v>
          </cell>
        </row>
        <row r="156">
          <cell r="I156" t="str">
            <v>CY1_YEAST</v>
          </cell>
          <cell r="J156">
            <v>0.11</v>
          </cell>
        </row>
        <row r="157">
          <cell r="I157" t="str">
            <v>CYC1_YEAST</v>
          </cell>
          <cell r="J157">
            <v>13.99</v>
          </cell>
        </row>
        <row r="158">
          <cell r="I158" t="str">
            <v>CYPH_YEAST</v>
          </cell>
          <cell r="J158">
            <v>3.68</v>
          </cell>
        </row>
        <row r="159">
          <cell r="I159" t="str">
            <v>CYS3_YEAST</v>
          </cell>
          <cell r="J159">
            <v>0.38</v>
          </cell>
        </row>
        <row r="160">
          <cell r="I160" t="str">
            <v>CYSK_YEAST</v>
          </cell>
          <cell r="J160">
            <v>0.08</v>
          </cell>
        </row>
        <row r="161">
          <cell r="I161" t="str">
            <v>DAD3_YEAST</v>
          </cell>
          <cell r="J161">
            <v>0.83</v>
          </cell>
        </row>
        <row r="162">
          <cell r="I162" t="str">
            <v>DAK1_YEAST</v>
          </cell>
          <cell r="J162">
            <v>0.06</v>
          </cell>
        </row>
        <row r="163">
          <cell r="I163" t="str">
            <v>DBF2_YEAST</v>
          </cell>
          <cell r="J163">
            <v>0.37</v>
          </cell>
        </row>
        <row r="164">
          <cell r="I164" t="str">
            <v>DBP10_YEAST</v>
          </cell>
          <cell r="J164">
            <v>0.13</v>
          </cell>
        </row>
        <row r="165">
          <cell r="I165" t="str">
            <v>DBP2_YEAS7</v>
          </cell>
          <cell r="J165">
            <v>2.2999999999999998</v>
          </cell>
        </row>
        <row r="166">
          <cell r="I166" t="str">
            <v>DBP3_YEAST</v>
          </cell>
          <cell r="J166">
            <v>0.7</v>
          </cell>
        </row>
        <row r="167">
          <cell r="I167" t="str">
            <v>DBP4_YEAS7</v>
          </cell>
          <cell r="J167">
            <v>0.08</v>
          </cell>
        </row>
        <row r="168">
          <cell r="I168" t="str">
            <v>DBP5_YEAS7</v>
          </cell>
          <cell r="J168">
            <v>0.14000000000000001</v>
          </cell>
        </row>
        <row r="169">
          <cell r="I169" t="str">
            <v>DBP6_YEAST</v>
          </cell>
          <cell r="J169">
            <v>0.05</v>
          </cell>
        </row>
        <row r="170">
          <cell r="I170" t="str">
            <v>DBP8_YEAS7</v>
          </cell>
          <cell r="J170">
            <v>0.33</v>
          </cell>
        </row>
        <row r="171">
          <cell r="I171" t="str">
            <v>DBP9_YEAS7</v>
          </cell>
          <cell r="J171">
            <v>0.28999999999999998</v>
          </cell>
        </row>
        <row r="172">
          <cell r="I172" t="str">
            <v>DCA13_YEAST</v>
          </cell>
          <cell r="J172">
            <v>0.06</v>
          </cell>
        </row>
        <row r="173">
          <cell r="I173" t="str">
            <v>DCE_YEAST</v>
          </cell>
          <cell r="J173">
            <v>0.23</v>
          </cell>
        </row>
        <row r="174">
          <cell r="I174" t="str">
            <v>DCP1_YEAST</v>
          </cell>
          <cell r="J174">
            <v>0.48</v>
          </cell>
        </row>
        <row r="175">
          <cell r="I175" t="str">
            <v>DCP2_YEAS7</v>
          </cell>
          <cell r="J175">
            <v>7.0000000000000007E-2</v>
          </cell>
        </row>
        <row r="176">
          <cell r="I176" t="str">
            <v>DCPS_YEAST</v>
          </cell>
          <cell r="J176">
            <v>0.97</v>
          </cell>
        </row>
        <row r="177">
          <cell r="I177" t="str">
            <v>DCS2_YEAST</v>
          </cell>
          <cell r="J177">
            <v>0.28999999999999998</v>
          </cell>
        </row>
        <row r="178">
          <cell r="I178" t="str">
            <v>DCTD_YEAST</v>
          </cell>
          <cell r="J178">
            <v>0.1</v>
          </cell>
        </row>
        <row r="179">
          <cell r="I179" t="str">
            <v>DCUP_YEAST</v>
          </cell>
          <cell r="J179">
            <v>0.09</v>
          </cell>
        </row>
        <row r="180">
          <cell r="I180" t="str">
            <v>DCW1_YEAST</v>
          </cell>
          <cell r="J180">
            <v>7.0000000000000007E-2</v>
          </cell>
        </row>
        <row r="181">
          <cell r="I181" t="str">
            <v>DED1_YEAS7</v>
          </cell>
          <cell r="J181">
            <v>4.74</v>
          </cell>
        </row>
        <row r="182">
          <cell r="I182" t="str">
            <v>DFM1_YEAST</v>
          </cell>
          <cell r="J182">
            <v>0.09</v>
          </cell>
        </row>
        <row r="183">
          <cell r="I183" t="str">
            <v>DHAS_YEAST</v>
          </cell>
          <cell r="J183">
            <v>0.84</v>
          </cell>
        </row>
        <row r="184">
          <cell r="I184" t="str">
            <v>DHE4_YEAST</v>
          </cell>
          <cell r="J184">
            <v>0.52</v>
          </cell>
        </row>
        <row r="185">
          <cell r="I185" t="str">
            <v>DHH1_YEAS7</v>
          </cell>
          <cell r="J185">
            <v>0.35</v>
          </cell>
        </row>
        <row r="186">
          <cell r="I186" t="str">
            <v>DHOM_YEAST</v>
          </cell>
          <cell r="J186">
            <v>0.2</v>
          </cell>
        </row>
        <row r="187">
          <cell r="I187" t="str">
            <v>DHR1_YEAST</v>
          </cell>
          <cell r="J187">
            <v>0.1</v>
          </cell>
        </row>
        <row r="188">
          <cell r="I188" t="str">
            <v>DHSA_YEAST</v>
          </cell>
          <cell r="J188">
            <v>0.22</v>
          </cell>
        </row>
        <row r="189">
          <cell r="I189" t="str">
            <v>DHSB_YEAST</v>
          </cell>
          <cell r="J189">
            <v>0.12</v>
          </cell>
        </row>
        <row r="190">
          <cell r="I190" t="str">
            <v>DHYS_YEAST</v>
          </cell>
          <cell r="J190">
            <v>0.27</v>
          </cell>
        </row>
        <row r="191">
          <cell r="I191" t="str">
            <v>DID2_YEAST</v>
          </cell>
          <cell r="J191">
            <v>0.16</v>
          </cell>
        </row>
        <row r="192">
          <cell r="I192" t="str">
            <v>DIM1_YEAST</v>
          </cell>
          <cell r="J192">
            <v>0.1</v>
          </cell>
        </row>
        <row r="193">
          <cell r="I193" t="str">
            <v>DLD2_YEAST</v>
          </cell>
          <cell r="J193">
            <v>0.12</v>
          </cell>
        </row>
        <row r="194">
          <cell r="I194" t="str">
            <v>DLD3_YEAST</v>
          </cell>
          <cell r="J194">
            <v>0.21</v>
          </cell>
        </row>
        <row r="195">
          <cell r="I195" t="str">
            <v>DLDH_YEAST</v>
          </cell>
          <cell r="J195">
            <v>0.9</v>
          </cell>
        </row>
        <row r="196">
          <cell r="I196" t="str">
            <v>DLHH_YEAST</v>
          </cell>
          <cell r="J196">
            <v>0.12</v>
          </cell>
        </row>
        <row r="197">
          <cell r="I197" t="str">
            <v>DMA1_YEAST</v>
          </cell>
          <cell r="J197">
            <v>0.08</v>
          </cell>
        </row>
        <row r="198">
          <cell r="I198" t="str">
            <v>DOG2_YEAST</v>
          </cell>
          <cell r="J198">
            <v>0.13</v>
          </cell>
        </row>
        <row r="199">
          <cell r="I199" t="str">
            <v>DOHH_YEAST</v>
          </cell>
          <cell r="J199">
            <v>0.1</v>
          </cell>
        </row>
        <row r="200">
          <cell r="I200" t="str">
            <v>DOM3Z_YEAST</v>
          </cell>
          <cell r="J200">
            <v>0.26</v>
          </cell>
        </row>
        <row r="201">
          <cell r="I201" t="str">
            <v>DOP1_YEAST</v>
          </cell>
          <cell r="J201">
            <v>0.06</v>
          </cell>
        </row>
        <row r="202">
          <cell r="I202" t="str">
            <v>DPM1_YEAST</v>
          </cell>
          <cell r="J202">
            <v>0.12</v>
          </cell>
        </row>
        <row r="203">
          <cell r="I203" t="str">
            <v>DPP3_YEAST</v>
          </cell>
          <cell r="J203">
            <v>0.04</v>
          </cell>
        </row>
        <row r="204">
          <cell r="I204" t="str">
            <v>DRS1_YEAS7</v>
          </cell>
          <cell r="J204">
            <v>0.18</v>
          </cell>
        </row>
        <row r="205">
          <cell r="I205" t="str">
            <v>DSE1_YEAST</v>
          </cell>
          <cell r="J205">
            <v>0.06</v>
          </cell>
        </row>
        <row r="206">
          <cell r="I206" t="str">
            <v>DUG1_YEAST</v>
          </cell>
          <cell r="J206">
            <v>0.92</v>
          </cell>
        </row>
        <row r="207">
          <cell r="I207" t="str">
            <v>DUS3_YEAS7</v>
          </cell>
          <cell r="J207">
            <v>0.05</v>
          </cell>
        </row>
        <row r="208">
          <cell r="I208" t="str">
            <v>EAF3_YEAST</v>
          </cell>
          <cell r="J208">
            <v>0.08</v>
          </cell>
        </row>
        <row r="209">
          <cell r="I209" t="str">
            <v>EBP2_YEAST</v>
          </cell>
          <cell r="J209">
            <v>0.15</v>
          </cell>
        </row>
        <row r="210">
          <cell r="I210" t="str">
            <v>ECM30_YEAST</v>
          </cell>
          <cell r="J210">
            <v>0.02</v>
          </cell>
        </row>
        <row r="211">
          <cell r="I211" t="str">
            <v>ECM32_YEAST</v>
          </cell>
          <cell r="J211">
            <v>0.06</v>
          </cell>
        </row>
        <row r="212">
          <cell r="I212" t="str">
            <v>ECM33_YEAS2</v>
          </cell>
          <cell r="J212">
            <v>1.03</v>
          </cell>
        </row>
        <row r="213">
          <cell r="I213" t="str">
            <v>EDC3_YEAST</v>
          </cell>
          <cell r="J213">
            <v>0.4</v>
          </cell>
        </row>
        <row r="214">
          <cell r="I214" t="str">
            <v>EF1A_YEAST</v>
          </cell>
          <cell r="J214">
            <v>88.59</v>
          </cell>
        </row>
        <row r="215">
          <cell r="I215" t="str">
            <v>EF1B_YEAST</v>
          </cell>
          <cell r="J215">
            <v>0.35</v>
          </cell>
        </row>
        <row r="216">
          <cell r="I216" t="str">
            <v>EF1G1_YEAST</v>
          </cell>
          <cell r="J216">
            <v>0.34</v>
          </cell>
        </row>
        <row r="217">
          <cell r="I217" t="str">
            <v>EF1G2_YEAST</v>
          </cell>
          <cell r="J217">
            <v>1.1000000000000001</v>
          </cell>
        </row>
        <row r="218">
          <cell r="I218" t="str">
            <v>EF2_YEAST</v>
          </cell>
          <cell r="J218">
            <v>1.95</v>
          </cell>
        </row>
        <row r="219">
          <cell r="I219" t="str">
            <v>EF3A_YEAST</v>
          </cell>
          <cell r="J219">
            <v>0.77</v>
          </cell>
        </row>
        <row r="220">
          <cell r="I220" t="str">
            <v>EFR3_YEAST</v>
          </cell>
          <cell r="J220">
            <v>0.08</v>
          </cell>
        </row>
        <row r="221">
          <cell r="I221" t="str">
            <v>EFTU_YEAST</v>
          </cell>
          <cell r="J221">
            <v>0.33</v>
          </cell>
        </row>
        <row r="222">
          <cell r="I222" t="str">
            <v>EI2BA_YEAST</v>
          </cell>
          <cell r="J222">
            <v>0.11</v>
          </cell>
        </row>
        <row r="223">
          <cell r="I223" t="str">
            <v>EI2BG_YEAST</v>
          </cell>
          <cell r="J223">
            <v>0.05</v>
          </cell>
        </row>
        <row r="224">
          <cell r="I224" t="str">
            <v>EIF2A_YEAST</v>
          </cell>
          <cell r="J224">
            <v>0.16</v>
          </cell>
        </row>
        <row r="225">
          <cell r="I225" t="str">
            <v>EIF3A_YEAST</v>
          </cell>
          <cell r="J225">
            <v>0.17</v>
          </cell>
        </row>
        <row r="226">
          <cell r="I226" t="str">
            <v>EIF3B_YEAS7</v>
          </cell>
          <cell r="J226">
            <v>0.13</v>
          </cell>
        </row>
        <row r="227">
          <cell r="I227" t="str">
            <v>EIF3G_YEAS7</v>
          </cell>
          <cell r="J227">
            <v>0.56999999999999995</v>
          </cell>
        </row>
        <row r="228">
          <cell r="I228" t="str">
            <v>EIF3I_YEAS7</v>
          </cell>
          <cell r="J228">
            <v>0.19</v>
          </cell>
        </row>
        <row r="229">
          <cell r="I229" t="str">
            <v>ELO2_YEAST</v>
          </cell>
          <cell r="J229">
            <v>0.09</v>
          </cell>
        </row>
        <row r="230">
          <cell r="I230" t="str">
            <v>ELP1_YEAST</v>
          </cell>
          <cell r="J230">
            <v>0.02</v>
          </cell>
        </row>
        <row r="231">
          <cell r="I231" t="str">
            <v>ELP5_YEAST</v>
          </cell>
          <cell r="J231">
            <v>0.1</v>
          </cell>
        </row>
        <row r="232">
          <cell r="I232" t="str">
            <v>EMG1_YEAST</v>
          </cell>
          <cell r="J232">
            <v>0.85</v>
          </cell>
        </row>
        <row r="233">
          <cell r="I233" t="str">
            <v>EMI1_YEAST</v>
          </cell>
          <cell r="J233">
            <v>0.17</v>
          </cell>
        </row>
        <row r="234">
          <cell r="I234" t="str">
            <v>EMI2_YEAST</v>
          </cell>
          <cell r="J234">
            <v>0.75</v>
          </cell>
        </row>
        <row r="235">
          <cell r="I235" t="str">
            <v>ENO1_YEAST</v>
          </cell>
          <cell r="J235">
            <v>28.87</v>
          </cell>
        </row>
        <row r="236">
          <cell r="I236" t="str">
            <v>ENO2_YEAST</v>
          </cell>
          <cell r="J236">
            <v>33.340000000000003</v>
          </cell>
        </row>
        <row r="237">
          <cell r="I237" t="str">
            <v>ENP1_YEAST</v>
          </cell>
          <cell r="J237">
            <v>0.06</v>
          </cell>
        </row>
        <row r="238">
          <cell r="I238" t="str">
            <v>ENT2_YEAST</v>
          </cell>
          <cell r="J238">
            <v>0.05</v>
          </cell>
        </row>
        <row r="239">
          <cell r="I239" t="str">
            <v>ENT4_YEAST</v>
          </cell>
          <cell r="J239">
            <v>0.13</v>
          </cell>
        </row>
        <row r="240">
          <cell r="I240" t="str">
            <v>ENT5_YEAST</v>
          </cell>
          <cell r="J240">
            <v>0.08</v>
          </cell>
        </row>
        <row r="241">
          <cell r="I241" t="str">
            <v>ERB1_YEAS7</v>
          </cell>
          <cell r="J241">
            <v>0.12</v>
          </cell>
        </row>
        <row r="242">
          <cell r="I242" t="str">
            <v>ERF1_YEAST</v>
          </cell>
          <cell r="J242">
            <v>1.5</v>
          </cell>
        </row>
        <row r="243">
          <cell r="I243" t="str">
            <v>ERF3_YEAST</v>
          </cell>
          <cell r="J243">
            <v>0.25</v>
          </cell>
        </row>
        <row r="244">
          <cell r="I244" t="str">
            <v>ERG27_YEAST</v>
          </cell>
          <cell r="J244">
            <v>0.09</v>
          </cell>
        </row>
        <row r="245">
          <cell r="I245" t="str">
            <v>ERG6_YEAST</v>
          </cell>
          <cell r="J245">
            <v>0.08</v>
          </cell>
        </row>
        <row r="246">
          <cell r="I246" t="str">
            <v>ERJ5_YEAST</v>
          </cell>
          <cell r="J246">
            <v>0.35</v>
          </cell>
        </row>
        <row r="247">
          <cell r="I247" t="str">
            <v>ERV29_YEAST</v>
          </cell>
          <cell r="J247">
            <v>0.1</v>
          </cell>
        </row>
        <row r="248">
          <cell r="I248" t="str">
            <v>ERV46_YEAST</v>
          </cell>
          <cell r="J248">
            <v>0.08</v>
          </cell>
        </row>
        <row r="249">
          <cell r="I249" t="str">
            <v>ESF1_YEAST</v>
          </cell>
          <cell r="J249">
            <v>0.05</v>
          </cell>
        </row>
        <row r="250">
          <cell r="I250" t="str">
            <v>ESS1_YEAST</v>
          </cell>
          <cell r="J250">
            <v>0.19</v>
          </cell>
        </row>
        <row r="251">
          <cell r="I251" t="str">
            <v>ETFA_YEAST</v>
          </cell>
          <cell r="J251">
            <v>0.21</v>
          </cell>
        </row>
        <row r="252">
          <cell r="I252" t="str">
            <v>ETFB_YEAST</v>
          </cell>
          <cell r="J252">
            <v>0.43</v>
          </cell>
        </row>
        <row r="253">
          <cell r="I253" t="str">
            <v>ETFD_YEAST</v>
          </cell>
          <cell r="J253">
            <v>0.1</v>
          </cell>
        </row>
        <row r="254">
          <cell r="I254" t="str">
            <v>ETR1_YEAST</v>
          </cell>
          <cell r="J254">
            <v>0.93</v>
          </cell>
        </row>
        <row r="255">
          <cell r="I255" t="str">
            <v>EXG1_YEAST</v>
          </cell>
          <cell r="J255">
            <v>7.0000000000000007E-2</v>
          </cell>
        </row>
        <row r="256">
          <cell r="I256" t="str">
            <v>FAL1_YEAS7</v>
          </cell>
          <cell r="J256">
            <v>0.08</v>
          </cell>
        </row>
        <row r="257">
          <cell r="I257" t="str">
            <v>FAS1_YEAST</v>
          </cell>
          <cell r="J257">
            <v>0.2</v>
          </cell>
        </row>
        <row r="258">
          <cell r="I258" t="str">
            <v>FAS2_YEAST</v>
          </cell>
          <cell r="J258">
            <v>0.14000000000000001</v>
          </cell>
        </row>
        <row r="259">
          <cell r="I259" t="str">
            <v>FAT2_YEAST</v>
          </cell>
          <cell r="J259">
            <v>0.33</v>
          </cell>
        </row>
        <row r="260">
          <cell r="I260" t="str">
            <v>FBRL_YEAST</v>
          </cell>
          <cell r="J260">
            <v>1.71</v>
          </cell>
        </row>
        <row r="261">
          <cell r="I261" t="str">
            <v>FCF1_YEAST</v>
          </cell>
          <cell r="J261">
            <v>0.37</v>
          </cell>
        </row>
        <row r="262">
          <cell r="I262" t="str">
            <v>FHP_YEAST</v>
          </cell>
          <cell r="J262">
            <v>0.26</v>
          </cell>
        </row>
        <row r="263">
          <cell r="I263" t="str">
            <v>FIS1_YEAST</v>
          </cell>
          <cell r="J263">
            <v>0.46</v>
          </cell>
        </row>
        <row r="264">
          <cell r="I264" t="str">
            <v>FKBP_YEAST</v>
          </cell>
          <cell r="J264">
            <v>0.31</v>
          </cell>
        </row>
        <row r="265">
          <cell r="I265" t="str">
            <v>FKBP3_YEAST</v>
          </cell>
          <cell r="J265">
            <v>1.1000000000000001</v>
          </cell>
        </row>
        <row r="266">
          <cell r="I266" t="str">
            <v>FKBP4_YEAST</v>
          </cell>
          <cell r="J266">
            <v>0.88</v>
          </cell>
        </row>
        <row r="267">
          <cell r="I267" t="str">
            <v>FKS2_YEAST</v>
          </cell>
          <cell r="J267">
            <v>7.0000000000000007E-2</v>
          </cell>
        </row>
        <row r="268">
          <cell r="I268" t="str">
            <v>FLC3_YEAST</v>
          </cell>
          <cell r="J268">
            <v>0.04</v>
          </cell>
        </row>
        <row r="269">
          <cell r="I269" t="str">
            <v>FMP41_YEAST</v>
          </cell>
          <cell r="J269">
            <v>0.13</v>
          </cell>
        </row>
        <row r="270">
          <cell r="I270" t="str">
            <v>FMP45_YEAST</v>
          </cell>
          <cell r="J270">
            <v>0.22</v>
          </cell>
        </row>
        <row r="271">
          <cell r="I271" t="str">
            <v>FMP52_YEAST</v>
          </cell>
          <cell r="J271">
            <v>0.31</v>
          </cell>
        </row>
        <row r="272">
          <cell r="I272" t="str">
            <v>FMS1_YEAST</v>
          </cell>
          <cell r="J272">
            <v>0.13</v>
          </cell>
        </row>
        <row r="273">
          <cell r="I273" t="str">
            <v>FRDS_YEAST</v>
          </cell>
          <cell r="J273">
            <v>0.23</v>
          </cell>
        </row>
        <row r="274">
          <cell r="I274" t="str">
            <v>FSH1_YEAST</v>
          </cell>
          <cell r="J274">
            <v>0.28000000000000003</v>
          </cell>
        </row>
        <row r="275">
          <cell r="I275" t="str">
            <v>FSH3_YEAST</v>
          </cell>
          <cell r="J275">
            <v>0.25</v>
          </cell>
        </row>
        <row r="276">
          <cell r="I276" t="str">
            <v>FUMH_YEAST</v>
          </cell>
          <cell r="J276">
            <v>0.22</v>
          </cell>
        </row>
        <row r="277">
          <cell r="I277" t="str">
            <v>FUS3_YEAST</v>
          </cell>
          <cell r="J277">
            <v>0.18</v>
          </cell>
        </row>
        <row r="278">
          <cell r="I278" t="str">
            <v>G3P1_YEAST</v>
          </cell>
          <cell r="J278">
            <v>2.4900000000000002</v>
          </cell>
        </row>
        <row r="279">
          <cell r="I279" t="str">
            <v>G3P2_YEAST</v>
          </cell>
          <cell r="J279">
            <v>2.82</v>
          </cell>
        </row>
        <row r="280">
          <cell r="I280" t="str">
            <v>G3P3_YEAST</v>
          </cell>
          <cell r="J280">
            <v>3.65</v>
          </cell>
        </row>
        <row r="281">
          <cell r="I281" t="str">
            <v>G4P1_YEAST</v>
          </cell>
          <cell r="J281">
            <v>0.09</v>
          </cell>
        </row>
        <row r="282">
          <cell r="I282" t="str">
            <v>G6PD_YEAST</v>
          </cell>
          <cell r="J282">
            <v>0.2</v>
          </cell>
        </row>
        <row r="283">
          <cell r="I283" t="str">
            <v>G6PI_YEAST</v>
          </cell>
          <cell r="J283">
            <v>0.49</v>
          </cell>
        </row>
        <row r="284">
          <cell r="I284" t="str">
            <v>GAR1_YEAST</v>
          </cell>
          <cell r="J284">
            <v>0.37</v>
          </cell>
        </row>
        <row r="285">
          <cell r="I285" t="str">
            <v>GAS1_YEAST</v>
          </cell>
          <cell r="J285">
            <v>0.26</v>
          </cell>
        </row>
        <row r="286">
          <cell r="I286" t="str">
            <v>GAS5_YEAST</v>
          </cell>
          <cell r="J286">
            <v>0.14000000000000001</v>
          </cell>
        </row>
        <row r="287">
          <cell r="I287" t="str">
            <v>GATA_YEAST</v>
          </cell>
          <cell r="J287">
            <v>0.48</v>
          </cell>
        </row>
        <row r="288">
          <cell r="I288" t="str">
            <v>GBG_YEAST</v>
          </cell>
          <cell r="J288">
            <v>0.69</v>
          </cell>
        </row>
        <row r="289">
          <cell r="I289" t="str">
            <v>GBLP_YEAST</v>
          </cell>
          <cell r="J289">
            <v>2.99</v>
          </cell>
        </row>
        <row r="290">
          <cell r="I290" t="str">
            <v>GBP2_YEAST</v>
          </cell>
          <cell r="J290">
            <v>7.0000000000000007E-2</v>
          </cell>
        </row>
        <row r="291">
          <cell r="I291" t="str">
            <v>GCH1_YEAST</v>
          </cell>
          <cell r="J291">
            <v>0.64</v>
          </cell>
        </row>
        <row r="292">
          <cell r="I292" t="str">
            <v>GCN2_YEAST</v>
          </cell>
          <cell r="J292">
            <v>0.04</v>
          </cell>
        </row>
        <row r="293">
          <cell r="I293" t="str">
            <v>GCN20_YEAST</v>
          </cell>
          <cell r="J293">
            <v>0.04</v>
          </cell>
        </row>
        <row r="294">
          <cell r="I294" t="str">
            <v>GCST_YEAST</v>
          </cell>
          <cell r="J294">
            <v>0.08</v>
          </cell>
        </row>
        <row r="295">
          <cell r="I295" t="str">
            <v>GCY_YEAST</v>
          </cell>
          <cell r="J295">
            <v>0.34</v>
          </cell>
        </row>
        <row r="296">
          <cell r="I296" t="str">
            <v>GDE1_YEAST</v>
          </cell>
          <cell r="J296">
            <v>0.05</v>
          </cell>
        </row>
        <row r="297">
          <cell r="I297" t="str">
            <v>GDI1_YEAST</v>
          </cell>
          <cell r="J297">
            <v>7.0000000000000007E-2</v>
          </cell>
        </row>
        <row r="298">
          <cell r="I298" t="str">
            <v>GFA1_YEAST</v>
          </cell>
          <cell r="J298">
            <v>0.04</v>
          </cell>
        </row>
        <row r="299">
          <cell r="I299" t="str">
            <v>GGA2_YEAST</v>
          </cell>
          <cell r="J299">
            <v>0.11</v>
          </cell>
        </row>
        <row r="300">
          <cell r="I300" t="str">
            <v>GID8_YEAST</v>
          </cell>
          <cell r="J300">
            <v>7.0000000000000007E-2</v>
          </cell>
        </row>
        <row r="301">
          <cell r="I301" t="str">
            <v>GIN4_YEAST</v>
          </cell>
          <cell r="J301">
            <v>0.21</v>
          </cell>
        </row>
        <row r="302">
          <cell r="I302" t="str">
            <v>GIS2_YEAST</v>
          </cell>
          <cell r="J302">
            <v>1.2</v>
          </cell>
        </row>
        <row r="303">
          <cell r="I303" t="str">
            <v>GLE2_YEAST</v>
          </cell>
          <cell r="J303">
            <v>0.09</v>
          </cell>
        </row>
        <row r="304">
          <cell r="I304" t="str">
            <v>GLGB_YEAST</v>
          </cell>
          <cell r="J304">
            <v>0.47</v>
          </cell>
        </row>
        <row r="305">
          <cell r="I305" t="str">
            <v>GLNA_YEAST</v>
          </cell>
          <cell r="J305">
            <v>0.39</v>
          </cell>
        </row>
        <row r="306">
          <cell r="I306" t="str">
            <v>GLO3_YEAST</v>
          </cell>
          <cell r="J306">
            <v>0.13</v>
          </cell>
        </row>
        <row r="307">
          <cell r="I307" t="str">
            <v>GLRX2_YEAST</v>
          </cell>
          <cell r="J307">
            <v>0.53</v>
          </cell>
        </row>
        <row r="308">
          <cell r="I308" t="str">
            <v>GLRX5_YEAST</v>
          </cell>
          <cell r="J308">
            <v>0.22</v>
          </cell>
        </row>
        <row r="309">
          <cell r="I309" t="str">
            <v>GLT1_YEAST</v>
          </cell>
          <cell r="J309">
            <v>0.05</v>
          </cell>
        </row>
        <row r="310">
          <cell r="I310" t="str">
            <v>GLY1_YEAST</v>
          </cell>
          <cell r="J310">
            <v>0.91</v>
          </cell>
        </row>
        <row r="311">
          <cell r="I311" t="str">
            <v>GLYC_YEAST</v>
          </cell>
          <cell r="J311">
            <v>1.7</v>
          </cell>
        </row>
        <row r="312">
          <cell r="I312" t="str">
            <v>GPD1_YEAST</v>
          </cell>
          <cell r="J312">
            <v>0.08</v>
          </cell>
        </row>
        <row r="313">
          <cell r="I313" t="str">
            <v>GPD2_YEAST</v>
          </cell>
          <cell r="J313">
            <v>7.0000000000000007E-2</v>
          </cell>
        </row>
        <row r="314">
          <cell r="I314" t="str">
            <v>GPP1_YEAST</v>
          </cell>
          <cell r="J314">
            <v>1.08</v>
          </cell>
        </row>
        <row r="315">
          <cell r="I315" t="str">
            <v>GPX2_YEAST</v>
          </cell>
          <cell r="J315">
            <v>0.44</v>
          </cell>
        </row>
        <row r="316">
          <cell r="I316" t="str">
            <v>GRE2_YEAST</v>
          </cell>
          <cell r="J316">
            <v>0.09</v>
          </cell>
        </row>
        <row r="317">
          <cell r="I317" t="str">
            <v>GRE3_YEAST</v>
          </cell>
          <cell r="J317">
            <v>1.1000000000000001</v>
          </cell>
        </row>
        <row r="318">
          <cell r="I318" t="str">
            <v>GRH1_YEAST</v>
          </cell>
          <cell r="J318">
            <v>0.09</v>
          </cell>
        </row>
        <row r="319">
          <cell r="I319" t="str">
            <v>GRP78_YEAST</v>
          </cell>
          <cell r="J319">
            <v>0.67</v>
          </cell>
        </row>
        <row r="320">
          <cell r="I320" t="str">
            <v>GSHR_YEAST</v>
          </cell>
          <cell r="J320">
            <v>0.38</v>
          </cell>
        </row>
        <row r="321">
          <cell r="I321" t="str">
            <v>GST1_YEAST</v>
          </cell>
          <cell r="J321">
            <v>0.14000000000000001</v>
          </cell>
        </row>
        <row r="322">
          <cell r="I322" t="str">
            <v>GTR2_YEAST</v>
          </cell>
          <cell r="J322">
            <v>0.09</v>
          </cell>
        </row>
        <row r="323">
          <cell r="I323" t="str">
            <v>GUAA_YEAST</v>
          </cell>
          <cell r="J323">
            <v>0.34</v>
          </cell>
        </row>
        <row r="324">
          <cell r="I324" t="str">
            <v>GVP36_YEAST</v>
          </cell>
          <cell r="J324">
            <v>0.6</v>
          </cell>
        </row>
        <row r="325">
          <cell r="I325" t="str">
            <v>GYP8_YEAST</v>
          </cell>
          <cell r="J325">
            <v>0.06</v>
          </cell>
        </row>
        <row r="326">
          <cell r="I326" t="str">
            <v>GYS1_YEAST</v>
          </cell>
          <cell r="J326">
            <v>0.19</v>
          </cell>
        </row>
        <row r="327">
          <cell r="I327" t="str">
            <v>GYS2_YEAST</v>
          </cell>
          <cell r="J327">
            <v>0.92</v>
          </cell>
        </row>
        <row r="328">
          <cell r="I328" t="str">
            <v>H1_YEAST</v>
          </cell>
          <cell r="J328">
            <v>0.28000000000000003</v>
          </cell>
        </row>
        <row r="329">
          <cell r="I329" t="str">
            <v>H2A1_YEAST</v>
          </cell>
          <cell r="J329">
            <v>0.61</v>
          </cell>
        </row>
        <row r="330">
          <cell r="I330" t="str">
            <v>H2AZ_YEAST</v>
          </cell>
          <cell r="J330">
            <v>1.54</v>
          </cell>
        </row>
        <row r="331">
          <cell r="I331" t="str">
            <v>H2B1_YEAST</v>
          </cell>
          <cell r="J331">
            <v>7.26</v>
          </cell>
        </row>
        <row r="332">
          <cell r="I332" t="str">
            <v>H2B2_YEAST</v>
          </cell>
          <cell r="J332">
            <v>7.26</v>
          </cell>
        </row>
        <row r="333">
          <cell r="I333" t="str">
            <v>H3_YEAST</v>
          </cell>
          <cell r="J333">
            <v>0.93</v>
          </cell>
        </row>
        <row r="334">
          <cell r="I334" t="str">
            <v>H4_YEAST</v>
          </cell>
          <cell r="J334">
            <v>103.73</v>
          </cell>
        </row>
        <row r="335">
          <cell r="I335" t="str">
            <v>HAM1_YEAST</v>
          </cell>
          <cell r="J335">
            <v>0.17</v>
          </cell>
        </row>
        <row r="336">
          <cell r="I336" t="str">
            <v>HAP1W_YEAST</v>
          </cell>
          <cell r="J336">
            <v>7.0000000000000007E-2</v>
          </cell>
        </row>
        <row r="337">
          <cell r="I337" t="str">
            <v>HAS1_YEAST</v>
          </cell>
          <cell r="J337">
            <v>0.84</v>
          </cell>
        </row>
        <row r="338">
          <cell r="I338" t="str">
            <v>HEM2_YEAST</v>
          </cell>
          <cell r="J338">
            <v>0.57999999999999996</v>
          </cell>
        </row>
        <row r="339">
          <cell r="I339" t="str">
            <v>HEM3_YEAST</v>
          </cell>
          <cell r="J339">
            <v>0.21</v>
          </cell>
        </row>
        <row r="340">
          <cell r="I340" t="str">
            <v>HEM4_YEAST</v>
          </cell>
          <cell r="J340">
            <v>0.12</v>
          </cell>
        </row>
        <row r="341">
          <cell r="I341" t="str">
            <v>HEMH_YEAST</v>
          </cell>
          <cell r="J341">
            <v>0.08</v>
          </cell>
        </row>
        <row r="342">
          <cell r="I342" t="str">
            <v>HIBCH_YEAST</v>
          </cell>
          <cell r="J342">
            <v>0.06</v>
          </cell>
        </row>
        <row r="343">
          <cell r="I343" t="str">
            <v>HIS1_YEAST</v>
          </cell>
          <cell r="J343">
            <v>0.53</v>
          </cell>
        </row>
        <row r="344">
          <cell r="I344" t="str">
            <v>HIS2_YEAST</v>
          </cell>
          <cell r="J344">
            <v>0.04</v>
          </cell>
        </row>
        <row r="345">
          <cell r="I345" t="str">
            <v>HMCS_YEAST</v>
          </cell>
          <cell r="J345">
            <v>0.28999999999999998</v>
          </cell>
        </row>
        <row r="346">
          <cell r="I346" t="str">
            <v>HMO1_YEAST</v>
          </cell>
          <cell r="J346">
            <v>0.13</v>
          </cell>
        </row>
        <row r="347">
          <cell r="I347" t="str">
            <v>HNT1_YEAST</v>
          </cell>
          <cell r="J347">
            <v>0.21</v>
          </cell>
        </row>
        <row r="348">
          <cell r="I348" t="str">
            <v>HOC1_YEAST</v>
          </cell>
          <cell r="J348">
            <v>0.08</v>
          </cell>
        </row>
        <row r="349">
          <cell r="I349" t="str">
            <v>HOG1_YEAST</v>
          </cell>
          <cell r="J349">
            <v>0.15</v>
          </cell>
        </row>
        <row r="350">
          <cell r="I350" t="str">
            <v>HOS3_YEAST</v>
          </cell>
          <cell r="J350">
            <v>0.09</v>
          </cell>
        </row>
        <row r="351">
          <cell r="I351" t="str">
            <v>HOSC_YEAST</v>
          </cell>
          <cell r="J351">
            <v>0.44</v>
          </cell>
        </row>
        <row r="352">
          <cell r="I352" t="str">
            <v>HOT13_YEAST</v>
          </cell>
          <cell r="J352">
            <v>0.28000000000000003</v>
          </cell>
        </row>
        <row r="353">
          <cell r="I353" t="str">
            <v>HPRT_YEAST</v>
          </cell>
          <cell r="J353">
            <v>0.14000000000000001</v>
          </cell>
        </row>
        <row r="354">
          <cell r="I354" t="str">
            <v>HRK1_YEAST</v>
          </cell>
          <cell r="J354">
            <v>0.08</v>
          </cell>
        </row>
        <row r="355">
          <cell r="I355" t="str">
            <v>HRR25_YEAST</v>
          </cell>
          <cell r="J355">
            <v>0.06</v>
          </cell>
        </row>
        <row r="356">
          <cell r="I356" t="str">
            <v>HS104_YEAST</v>
          </cell>
          <cell r="J356">
            <v>1.1200000000000001</v>
          </cell>
        </row>
        <row r="357">
          <cell r="I357" t="str">
            <v>HS150_YEAS6</v>
          </cell>
          <cell r="J357">
            <v>0.12</v>
          </cell>
        </row>
        <row r="358">
          <cell r="I358" t="str">
            <v>HSC82_YEAST</v>
          </cell>
          <cell r="J358">
            <v>0.91</v>
          </cell>
        </row>
        <row r="359">
          <cell r="I359" t="str">
            <v>HSP12_YEAST</v>
          </cell>
          <cell r="J359">
            <v>0.33</v>
          </cell>
        </row>
        <row r="360">
          <cell r="I360" t="str">
            <v>HSP26_YEAST</v>
          </cell>
          <cell r="J360">
            <v>7.48</v>
          </cell>
        </row>
        <row r="361">
          <cell r="I361" t="str">
            <v>HSP30_YEAST</v>
          </cell>
          <cell r="J361">
            <v>0.74</v>
          </cell>
        </row>
        <row r="362">
          <cell r="I362" t="str">
            <v>HSP42_YEAST</v>
          </cell>
          <cell r="J362">
            <v>0.62</v>
          </cell>
        </row>
        <row r="363">
          <cell r="I363" t="str">
            <v>HSP60_YEAST</v>
          </cell>
          <cell r="J363">
            <v>2.71</v>
          </cell>
        </row>
        <row r="364">
          <cell r="I364" t="str">
            <v>HSP71_YEAST</v>
          </cell>
          <cell r="J364">
            <v>5.98</v>
          </cell>
        </row>
        <row r="365">
          <cell r="I365" t="str">
            <v>HSP72_YEAST</v>
          </cell>
          <cell r="J365">
            <v>6.03</v>
          </cell>
        </row>
        <row r="366">
          <cell r="I366" t="str">
            <v>HSP74_YEAST</v>
          </cell>
          <cell r="J366">
            <v>2.15</v>
          </cell>
        </row>
        <row r="367">
          <cell r="I367" t="str">
            <v>HSP75_YEAST</v>
          </cell>
          <cell r="J367">
            <v>3.3</v>
          </cell>
        </row>
        <row r="368">
          <cell r="I368" t="str">
            <v>HSP76_YEAST</v>
          </cell>
          <cell r="J368">
            <v>3.53</v>
          </cell>
        </row>
        <row r="369">
          <cell r="I369" t="str">
            <v>HSP77_YEAST</v>
          </cell>
          <cell r="J369">
            <v>2.25</v>
          </cell>
        </row>
        <row r="370">
          <cell r="I370" t="str">
            <v>HSP78_YEAST</v>
          </cell>
          <cell r="J370">
            <v>0.21</v>
          </cell>
        </row>
        <row r="371">
          <cell r="I371" t="str">
            <v>HSP79_YEAST</v>
          </cell>
          <cell r="J371">
            <v>0.5</v>
          </cell>
        </row>
        <row r="372">
          <cell r="I372" t="str">
            <v>HSP7F_YEAST</v>
          </cell>
          <cell r="J372">
            <v>0.79</v>
          </cell>
        </row>
        <row r="373">
          <cell r="I373" t="str">
            <v>HSP82_YEAST</v>
          </cell>
          <cell r="J373">
            <v>0.82</v>
          </cell>
        </row>
        <row r="374">
          <cell r="I374" t="str">
            <v>HST2_YEAST</v>
          </cell>
          <cell r="J374">
            <v>0.19</v>
          </cell>
        </row>
        <row r="375">
          <cell r="I375" t="str">
            <v>HSV2_YEAST</v>
          </cell>
          <cell r="J375">
            <v>7.0000000000000007E-2</v>
          </cell>
        </row>
        <row r="376">
          <cell r="I376" t="str">
            <v>HXKA_YEAST</v>
          </cell>
          <cell r="J376">
            <v>0.56999999999999995</v>
          </cell>
        </row>
        <row r="377">
          <cell r="I377" t="str">
            <v>HXKB_YEAST</v>
          </cell>
          <cell r="J377">
            <v>0.28999999999999998</v>
          </cell>
        </row>
        <row r="378">
          <cell r="I378" t="str">
            <v>HXKG_YEAST</v>
          </cell>
          <cell r="J378">
            <v>0.75</v>
          </cell>
        </row>
        <row r="379">
          <cell r="I379" t="str">
            <v>HXT1_YEAST</v>
          </cell>
          <cell r="J379">
            <v>0.06</v>
          </cell>
        </row>
        <row r="380">
          <cell r="I380" t="str">
            <v>HXT3_YEAST</v>
          </cell>
          <cell r="J380">
            <v>0.12</v>
          </cell>
        </row>
        <row r="381">
          <cell r="I381" t="str">
            <v>HXT7_YEAST</v>
          </cell>
          <cell r="J381">
            <v>0.25</v>
          </cell>
        </row>
        <row r="382">
          <cell r="I382" t="str">
            <v>IAH1_YEAST</v>
          </cell>
          <cell r="J382">
            <v>0.13</v>
          </cell>
        </row>
        <row r="383">
          <cell r="I383" t="str">
            <v>IDH1_YEAST</v>
          </cell>
          <cell r="J383">
            <v>0.3</v>
          </cell>
        </row>
        <row r="384">
          <cell r="I384" t="str">
            <v>IDH2_YEAST</v>
          </cell>
          <cell r="J384">
            <v>1.18</v>
          </cell>
        </row>
        <row r="385">
          <cell r="I385" t="str">
            <v>IDHH_YEAST</v>
          </cell>
          <cell r="J385">
            <v>0.24</v>
          </cell>
        </row>
        <row r="386">
          <cell r="I386" t="str">
            <v>IDHP_YEAST</v>
          </cell>
          <cell r="J386">
            <v>0.91</v>
          </cell>
        </row>
        <row r="387">
          <cell r="I387" t="str">
            <v>IDI1_YEAST</v>
          </cell>
          <cell r="J387">
            <v>0.11</v>
          </cell>
        </row>
        <row r="388">
          <cell r="I388" t="str">
            <v>IF2A_YEAST</v>
          </cell>
          <cell r="J388">
            <v>0.22</v>
          </cell>
        </row>
        <row r="389">
          <cell r="I389" t="str">
            <v>IF2B_YEAST</v>
          </cell>
          <cell r="J389">
            <v>0.72</v>
          </cell>
        </row>
        <row r="390">
          <cell r="I390" t="str">
            <v>IF2G_YEAST</v>
          </cell>
          <cell r="J390">
            <v>0.52</v>
          </cell>
        </row>
        <row r="391">
          <cell r="I391" t="str">
            <v>IF2P_YEAST</v>
          </cell>
          <cell r="J391">
            <v>0.17</v>
          </cell>
        </row>
        <row r="392">
          <cell r="I392" t="str">
            <v>IF4A_YEAS7</v>
          </cell>
          <cell r="J392">
            <v>0.47</v>
          </cell>
        </row>
        <row r="393">
          <cell r="I393" t="str">
            <v>IF4B_YEAST</v>
          </cell>
          <cell r="J393">
            <v>0.15</v>
          </cell>
        </row>
        <row r="394">
          <cell r="I394" t="str">
            <v>IF4E_YEAST</v>
          </cell>
          <cell r="J394">
            <v>1.02</v>
          </cell>
        </row>
        <row r="395">
          <cell r="I395" t="str">
            <v>IF4F2_YEAST</v>
          </cell>
          <cell r="J395">
            <v>0.03</v>
          </cell>
        </row>
        <row r="396">
          <cell r="I396" t="str">
            <v>IF5_YEAST</v>
          </cell>
          <cell r="J396">
            <v>0.16</v>
          </cell>
        </row>
        <row r="397">
          <cell r="I397" t="str">
            <v>IF5A2_YEAST</v>
          </cell>
          <cell r="J397">
            <v>1.2</v>
          </cell>
        </row>
        <row r="398">
          <cell r="I398" t="str">
            <v>IF6_YEAST</v>
          </cell>
          <cell r="J398">
            <v>0.14000000000000001</v>
          </cell>
        </row>
        <row r="399">
          <cell r="I399" t="str">
            <v>ILV3_YEAST</v>
          </cell>
          <cell r="J399">
            <v>0.25</v>
          </cell>
        </row>
        <row r="400">
          <cell r="I400" t="str">
            <v>ILV5_YEAST</v>
          </cell>
          <cell r="J400">
            <v>0.26</v>
          </cell>
        </row>
        <row r="401">
          <cell r="I401" t="str">
            <v>ILV6_YEAST</v>
          </cell>
          <cell r="J401">
            <v>1.03</v>
          </cell>
        </row>
        <row r="402">
          <cell r="I402" t="str">
            <v>ILVB_YEAST</v>
          </cell>
          <cell r="J402">
            <v>0.52</v>
          </cell>
        </row>
        <row r="403">
          <cell r="I403" t="str">
            <v>IMA1_YEAST</v>
          </cell>
          <cell r="J403">
            <v>0.19</v>
          </cell>
        </row>
        <row r="404">
          <cell r="I404" t="str">
            <v>IMB1_YEAST</v>
          </cell>
          <cell r="J404">
            <v>0.04</v>
          </cell>
        </row>
        <row r="405">
          <cell r="I405" t="str">
            <v>IMB4_YEAST</v>
          </cell>
          <cell r="J405">
            <v>0.03</v>
          </cell>
        </row>
        <row r="406">
          <cell r="I406" t="str">
            <v>IMDH2_YEAST</v>
          </cell>
          <cell r="J406">
            <v>0.96</v>
          </cell>
        </row>
        <row r="407">
          <cell r="I407" t="str">
            <v>IMDH3_YEAST</v>
          </cell>
          <cell r="J407">
            <v>1.66</v>
          </cell>
        </row>
        <row r="408">
          <cell r="I408" t="str">
            <v>IMG1_YEAST</v>
          </cell>
          <cell r="J408">
            <v>0.42</v>
          </cell>
        </row>
        <row r="409">
          <cell r="I409" t="str">
            <v>IMH1_YEAST</v>
          </cell>
          <cell r="J409">
            <v>0.03</v>
          </cell>
        </row>
        <row r="410">
          <cell r="I410" t="str">
            <v>IML1_YEAST</v>
          </cell>
          <cell r="J410">
            <v>0.02</v>
          </cell>
        </row>
        <row r="411">
          <cell r="I411" t="str">
            <v>IMP3_YEAST</v>
          </cell>
          <cell r="J411">
            <v>0.17</v>
          </cell>
        </row>
        <row r="412">
          <cell r="I412" t="str">
            <v>IMP4_YEAST</v>
          </cell>
          <cell r="J412">
            <v>0.23</v>
          </cell>
        </row>
        <row r="413">
          <cell r="I413" t="str">
            <v>INO80_YEAS7</v>
          </cell>
          <cell r="J413">
            <v>0.02</v>
          </cell>
        </row>
        <row r="414">
          <cell r="I414" t="str">
            <v>INP53_YEAST</v>
          </cell>
          <cell r="J414">
            <v>0.03</v>
          </cell>
        </row>
        <row r="415">
          <cell r="I415" t="str">
            <v>IOC4_YEAST</v>
          </cell>
          <cell r="J415">
            <v>0.06</v>
          </cell>
        </row>
        <row r="416">
          <cell r="I416" t="str">
            <v>IPYR_YEAST</v>
          </cell>
          <cell r="J416">
            <v>0.37</v>
          </cell>
        </row>
        <row r="417">
          <cell r="I417" t="str">
            <v>IRC3_YEAST</v>
          </cell>
          <cell r="J417">
            <v>0.05</v>
          </cell>
        </row>
        <row r="418">
          <cell r="I418" t="str">
            <v>ISC1_YEAST</v>
          </cell>
          <cell r="J418">
            <v>0.14000000000000001</v>
          </cell>
        </row>
        <row r="419">
          <cell r="I419" t="str">
            <v>ISD11_YEAST</v>
          </cell>
          <cell r="J419">
            <v>0.34</v>
          </cell>
        </row>
        <row r="420">
          <cell r="I420" t="str">
            <v>ISN1_YEAST</v>
          </cell>
          <cell r="J420">
            <v>7.0000000000000007E-2</v>
          </cell>
        </row>
        <row r="421">
          <cell r="I421" t="str">
            <v>IST2_YEAST</v>
          </cell>
          <cell r="J421">
            <v>0.1</v>
          </cell>
        </row>
        <row r="422">
          <cell r="I422" t="str">
            <v>K6PF1_YEAST</v>
          </cell>
          <cell r="J422">
            <v>0.56999999999999995</v>
          </cell>
        </row>
        <row r="423">
          <cell r="I423" t="str">
            <v>K6PF2_YEAST</v>
          </cell>
          <cell r="J423">
            <v>0.76</v>
          </cell>
        </row>
        <row r="424">
          <cell r="I424" t="str">
            <v>KAD1_YEAS1</v>
          </cell>
          <cell r="J424">
            <v>0.15</v>
          </cell>
        </row>
        <row r="425">
          <cell r="I425" t="str">
            <v>KAD6_YEAST</v>
          </cell>
          <cell r="J425">
            <v>0.35</v>
          </cell>
        </row>
        <row r="426">
          <cell r="I426" t="str">
            <v>KAPR_YEAST</v>
          </cell>
          <cell r="J426">
            <v>0.55000000000000004</v>
          </cell>
        </row>
        <row r="427">
          <cell r="I427" t="str">
            <v>KAR_YEAST</v>
          </cell>
          <cell r="J427">
            <v>0.79</v>
          </cell>
        </row>
        <row r="428">
          <cell r="I428" t="str">
            <v>KC11_YEAST</v>
          </cell>
          <cell r="J428">
            <v>0.06</v>
          </cell>
        </row>
        <row r="429">
          <cell r="I429" t="str">
            <v>KC12_YEAST</v>
          </cell>
          <cell r="J429">
            <v>0.06</v>
          </cell>
        </row>
        <row r="430">
          <cell r="I430" t="str">
            <v>KCC2_YEAST</v>
          </cell>
          <cell r="J430">
            <v>7.0000000000000007E-2</v>
          </cell>
        </row>
        <row r="431">
          <cell r="I431" t="str">
            <v>KEL1_YEAST</v>
          </cell>
          <cell r="J431">
            <v>0.03</v>
          </cell>
        </row>
        <row r="432">
          <cell r="I432" t="str">
            <v>KES1_YEAST</v>
          </cell>
          <cell r="J432">
            <v>0.32</v>
          </cell>
        </row>
        <row r="433">
          <cell r="I433" t="str">
            <v>KGUA_YEAST</v>
          </cell>
          <cell r="J433">
            <v>0.18</v>
          </cell>
        </row>
        <row r="434">
          <cell r="I434" t="str">
            <v>KHSE_YEAST</v>
          </cell>
          <cell r="J434">
            <v>0.19</v>
          </cell>
        </row>
        <row r="435">
          <cell r="I435" t="str">
            <v>KIN1_YEAST</v>
          </cell>
          <cell r="J435">
            <v>0.03</v>
          </cell>
        </row>
        <row r="436">
          <cell r="I436" t="str">
            <v>KIN2_YEAST</v>
          </cell>
          <cell r="J436">
            <v>0.06</v>
          </cell>
        </row>
        <row r="437">
          <cell r="I437" t="str">
            <v>KIP2_YEAST</v>
          </cell>
          <cell r="J437">
            <v>0.05</v>
          </cell>
        </row>
        <row r="438">
          <cell r="I438" t="str">
            <v>KOE5_YEAST</v>
          </cell>
          <cell r="J438">
            <v>0.06</v>
          </cell>
        </row>
        <row r="439">
          <cell r="I439" t="str">
            <v>KOG1_YEAST</v>
          </cell>
          <cell r="J439">
            <v>0.1</v>
          </cell>
        </row>
        <row r="440">
          <cell r="I440" t="str">
            <v>KPC1_YEAST</v>
          </cell>
          <cell r="J440">
            <v>0.03</v>
          </cell>
        </row>
        <row r="441">
          <cell r="I441" t="str">
            <v>KPR1_YEAST</v>
          </cell>
          <cell r="J441">
            <v>0.16</v>
          </cell>
        </row>
        <row r="442">
          <cell r="I442" t="str">
            <v>KPR3_YEAST</v>
          </cell>
          <cell r="J442">
            <v>0.1</v>
          </cell>
        </row>
        <row r="443">
          <cell r="I443" t="str">
            <v>KPR5_YEAST</v>
          </cell>
          <cell r="J443">
            <v>0.14000000000000001</v>
          </cell>
        </row>
        <row r="444">
          <cell r="I444" t="str">
            <v>KPYK1_YEAST</v>
          </cell>
          <cell r="J444">
            <v>60.86</v>
          </cell>
        </row>
        <row r="445">
          <cell r="I445" t="str">
            <v>KPYK2_YEAST</v>
          </cell>
          <cell r="J445">
            <v>0.37</v>
          </cell>
        </row>
        <row r="446">
          <cell r="I446" t="str">
            <v>KRE33_YEAST</v>
          </cell>
          <cell r="J446">
            <v>0.12</v>
          </cell>
        </row>
        <row r="447">
          <cell r="I447" t="str">
            <v>KRI1_YEAST</v>
          </cell>
          <cell r="J447">
            <v>0.05</v>
          </cell>
        </row>
        <row r="448">
          <cell r="I448" t="str">
            <v>KRR1_YEAST</v>
          </cell>
          <cell r="J448">
            <v>0.45</v>
          </cell>
        </row>
        <row r="449">
          <cell r="I449" t="str">
            <v>KTR1_YEAST</v>
          </cell>
          <cell r="J449">
            <v>0.08</v>
          </cell>
        </row>
        <row r="450">
          <cell r="I450" t="str">
            <v>KTR3_YEAST</v>
          </cell>
          <cell r="J450">
            <v>0.08</v>
          </cell>
        </row>
        <row r="451">
          <cell r="I451" t="str">
            <v>KYNU_YEAST</v>
          </cell>
          <cell r="J451">
            <v>0.15</v>
          </cell>
        </row>
        <row r="452">
          <cell r="I452" t="str">
            <v>LAH1_YEAST</v>
          </cell>
          <cell r="J452">
            <v>0.11</v>
          </cell>
        </row>
        <row r="453">
          <cell r="I453" t="str">
            <v>LCB4_YEAST</v>
          </cell>
          <cell r="J453">
            <v>0.05</v>
          </cell>
        </row>
        <row r="454">
          <cell r="I454" t="str">
            <v>LCF1_YEAST</v>
          </cell>
          <cell r="J454">
            <v>0.14000000000000001</v>
          </cell>
        </row>
        <row r="455">
          <cell r="I455" t="str">
            <v>LCF3_YEAST</v>
          </cell>
          <cell r="J455">
            <v>0.05</v>
          </cell>
        </row>
        <row r="456">
          <cell r="I456" t="str">
            <v>LCF4_YEAST</v>
          </cell>
          <cell r="J456">
            <v>0.56999999999999995</v>
          </cell>
        </row>
        <row r="457">
          <cell r="I457" t="str">
            <v>LCMT2_YEAST</v>
          </cell>
          <cell r="J457">
            <v>0.04</v>
          </cell>
        </row>
        <row r="458">
          <cell r="I458" t="str">
            <v>LDB19_YEAST</v>
          </cell>
          <cell r="J458">
            <v>0.04</v>
          </cell>
        </row>
        <row r="459">
          <cell r="I459" t="str">
            <v>LEU3_YEAST</v>
          </cell>
          <cell r="J459">
            <v>1.89</v>
          </cell>
        </row>
        <row r="460">
          <cell r="I460" t="str">
            <v>LEU9_YEAST</v>
          </cell>
          <cell r="J460">
            <v>0.05</v>
          </cell>
        </row>
        <row r="461">
          <cell r="I461" t="str">
            <v>LEUC_YEAST</v>
          </cell>
          <cell r="J461">
            <v>0.04</v>
          </cell>
        </row>
        <row r="462">
          <cell r="I462" t="str">
            <v>LGUL_YEAST</v>
          </cell>
          <cell r="J462">
            <v>1.3</v>
          </cell>
        </row>
        <row r="463">
          <cell r="I463" t="str">
            <v>LIP5_YEAST</v>
          </cell>
          <cell r="J463">
            <v>0.08</v>
          </cell>
        </row>
        <row r="464">
          <cell r="I464" t="str">
            <v>LOC1_YEAS7</v>
          </cell>
          <cell r="J464">
            <v>0.33</v>
          </cell>
        </row>
        <row r="465">
          <cell r="I465" t="str">
            <v>LSB3_YEAS7</v>
          </cell>
          <cell r="J465">
            <v>0.23</v>
          </cell>
        </row>
        <row r="466">
          <cell r="I466" t="str">
            <v>LSG1_YEAST</v>
          </cell>
          <cell r="J466">
            <v>0.05</v>
          </cell>
        </row>
        <row r="467">
          <cell r="I467" t="str">
            <v>LSM1_YEAST</v>
          </cell>
          <cell r="J467">
            <v>0.18</v>
          </cell>
        </row>
        <row r="468">
          <cell r="I468" t="str">
            <v>LSM12_YEAST</v>
          </cell>
          <cell r="J468">
            <v>1.6</v>
          </cell>
        </row>
        <row r="469">
          <cell r="I469" t="str">
            <v>LSM3_YEAST</v>
          </cell>
          <cell r="J469">
            <v>0.39</v>
          </cell>
        </row>
        <row r="470">
          <cell r="I470" t="str">
            <v>LSM4_YEAST</v>
          </cell>
          <cell r="J470">
            <v>0.17</v>
          </cell>
        </row>
        <row r="471">
          <cell r="I471" t="str">
            <v>LSM5_YEAST</v>
          </cell>
          <cell r="J471">
            <v>0.37</v>
          </cell>
        </row>
        <row r="472">
          <cell r="I472" t="str">
            <v>LSM6_YEAS7</v>
          </cell>
          <cell r="J472">
            <v>0.99</v>
          </cell>
        </row>
        <row r="473">
          <cell r="I473" t="str">
            <v>LSM7_YEAST</v>
          </cell>
          <cell r="J473">
            <v>0.28999999999999998</v>
          </cell>
        </row>
        <row r="474">
          <cell r="I474" t="str">
            <v>LSP1_YEAST</v>
          </cell>
          <cell r="J474">
            <v>1.06</v>
          </cell>
        </row>
        <row r="475">
          <cell r="I475" t="str">
            <v>LST8_YEAST</v>
          </cell>
          <cell r="J475">
            <v>0.22</v>
          </cell>
        </row>
        <row r="476">
          <cell r="I476" t="str">
            <v>LYS4_YEAST</v>
          </cell>
          <cell r="J476">
            <v>0.05</v>
          </cell>
        </row>
        <row r="477">
          <cell r="I477" t="str">
            <v>MAK16_YEAST</v>
          </cell>
          <cell r="J477">
            <v>0.34</v>
          </cell>
        </row>
        <row r="478">
          <cell r="I478" t="str">
            <v>MAK21_YEAST</v>
          </cell>
          <cell r="J478">
            <v>0.09</v>
          </cell>
        </row>
        <row r="479">
          <cell r="I479" t="str">
            <v>MAK3_YEAST</v>
          </cell>
          <cell r="J479">
            <v>0.39</v>
          </cell>
        </row>
        <row r="480">
          <cell r="I480" t="str">
            <v>MAK5_YEAS7</v>
          </cell>
          <cell r="J480">
            <v>0.08</v>
          </cell>
        </row>
        <row r="481">
          <cell r="I481" t="str">
            <v>MALX3_YEAST</v>
          </cell>
          <cell r="J481">
            <v>0.05</v>
          </cell>
        </row>
        <row r="482">
          <cell r="I482" t="str">
            <v>MAS5_YEAST</v>
          </cell>
          <cell r="J482">
            <v>1.73</v>
          </cell>
        </row>
        <row r="483">
          <cell r="I483" t="str">
            <v>MATA1_YEAST</v>
          </cell>
          <cell r="J483">
            <v>0.25</v>
          </cell>
        </row>
        <row r="484">
          <cell r="I484" t="str">
            <v>MBF1_YEAST</v>
          </cell>
          <cell r="J484">
            <v>16.45</v>
          </cell>
        </row>
        <row r="485">
          <cell r="I485" t="str">
            <v>MCK1_YEAST</v>
          </cell>
          <cell r="J485">
            <v>0.75</v>
          </cell>
        </row>
        <row r="486">
          <cell r="I486" t="str">
            <v>MCM5_YEAST</v>
          </cell>
          <cell r="J486">
            <v>0.04</v>
          </cell>
        </row>
        <row r="487">
          <cell r="I487" t="str">
            <v>MCM6_YEAST</v>
          </cell>
          <cell r="J487">
            <v>0.06</v>
          </cell>
        </row>
        <row r="488">
          <cell r="I488" t="str">
            <v>MCR1_YEAS7</v>
          </cell>
          <cell r="J488">
            <v>0.22</v>
          </cell>
        </row>
        <row r="489">
          <cell r="I489" t="str">
            <v>MDHM_YEAST</v>
          </cell>
          <cell r="J489">
            <v>0.47</v>
          </cell>
        </row>
        <row r="490">
          <cell r="I490" t="str">
            <v>MDHP_YEAST</v>
          </cell>
          <cell r="J490">
            <v>0.91</v>
          </cell>
        </row>
        <row r="491">
          <cell r="I491" t="str">
            <v>MDJ1_YEAST</v>
          </cell>
          <cell r="J491">
            <v>0.99</v>
          </cell>
        </row>
        <row r="492">
          <cell r="I492" t="str">
            <v>MDN1_YEAST</v>
          </cell>
          <cell r="J492">
            <v>0.01</v>
          </cell>
        </row>
        <row r="493">
          <cell r="I493" t="str">
            <v>MED20_YEAST</v>
          </cell>
          <cell r="J493">
            <v>0.35</v>
          </cell>
        </row>
        <row r="494">
          <cell r="I494" t="str">
            <v>MED22_YEAST</v>
          </cell>
          <cell r="J494">
            <v>0.62</v>
          </cell>
        </row>
        <row r="495">
          <cell r="I495" t="str">
            <v>METE_YEAST</v>
          </cell>
          <cell r="J495">
            <v>0.28000000000000003</v>
          </cell>
        </row>
        <row r="496">
          <cell r="I496" t="str">
            <v>METK1_YEAST</v>
          </cell>
          <cell r="J496">
            <v>0.64</v>
          </cell>
        </row>
        <row r="497">
          <cell r="I497" t="str">
            <v>MEU1_YEAST</v>
          </cell>
          <cell r="J497">
            <v>0.72</v>
          </cell>
        </row>
        <row r="498">
          <cell r="I498" t="str">
            <v>MEX67_YEAST</v>
          </cell>
          <cell r="J498">
            <v>0.17</v>
          </cell>
        </row>
        <row r="499">
          <cell r="I499" t="str">
            <v>MG101_YEAST</v>
          </cell>
          <cell r="J499">
            <v>0.26</v>
          </cell>
        </row>
        <row r="500">
          <cell r="I500" t="str">
            <v>MGDP1_YEAST</v>
          </cell>
          <cell r="J500">
            <v>0.18</v>
          </cell>
        </row>
        <row r="501">
          <cell r="I501" t="str">
            <v>MIDA_YEAST</v>
          </cell>
          <cell r="J501">
            <v>0.08</v>
          </cell>
        </row>
        <row r="502">
          <cell r="I502" t="str">
            <v>MKAR_YEAST</v>
          </cell>
          <cell r="J502">
            <v>0.09</v>
          </cell>
        </row>
        <row r="503">
          <cell r="I503" t="str">
            <v>MKK2_YEAST</v>
          </cell>
          <cell r="J503">
            <v>0.06</v>
          </cell>
        </row>
        <row r="504">
          <cell r="I504" t="str">
            <v>MKT1_YEAST</v>
          </cell>
          <cell r="J504">
            <v>0.45</v>
          </cell>
        </row>
        <row r="505">
          <cell r="I505" t="str">
            <v>MLC1_YEAST</v>
          </cell>
          <cell r="J505">
            <v>0.85</v>
          </cell>
        </row>
        <row r="506">
          <cell r="I506" t="str">
            <v>MMF1_YEAST</v>
          </cell>
          <cell r="J506">
            <v>1.87</v>
          </cell>
        </row>
        <row r="507">
          <cell r="I507" t="str">
            <v>MNN10_YEAST</v>
          </cell>
          <cell r="J507">
            <v>0.08</v>
          </cell>
        </row>
        <row r="508">
          <cell r="I508" t="str">
            <v>MNN9_YEAST</v>
          </cell>
          <cell r="J508">
            <v>0.08</v>
          </cell>
        </row>
        <row r="509">
          <cell r="I509" t="str">
            <v>MNP1_YEAST</v>
          </cell>
          <cell r="J509">
            <v>0.18</v>
          </cell>
        </row>
        <row r="510">
          <cell r="I510" t="str">
            <v>MOB1_YEAST</v>
          </cell>
          <cell r="J510">
            <v>0.1</v>
          </cell>
        </row>
        <row r="511">
          <cell r="I511" t="str">
            <v>MOB2_YEAST</v>
          </cell>
          <cell r="J511">
            <v>0.11</v>
          </cell>
        </row>
        <row r="512">
          <cell r="I512" t="str">
            <v>MPCP_YEAST</v>
          </cell>
          <cell r="J512">
            <v>0.69</v>
          </cell>
        </row>
        <row r="513">
          <cell r="I513" t="str">
            <v>MPD1_YEAST</v>
          </cell>
          <cell r="J513">
            <v>1.1299999999999999</v>
          </cell>
        </row>
        <row r="514">
          <cell r="I514" t="str">
            <v>MPG1_YEAST</v>
          </cell>
          <cell r="J514">
            <v>1.01</v>
          </cell>
        </row>
        <row r="515">
          <cell r="I515" t="str">
            <v>MPI_YEAST</v>
          </cell>
          <cell r="J515">
            <v>0.15</v>
          </cell>
        </row>
        <row r="516">
          <cell r="I516" t="str">
            <v>MPP10_YEAST</v>
          </cell>
          <cell r="J516">
            <v>0.11</v>
          </cell>
        </row>
        <row r="517">
          <cell r="I517" t="str">
            <v>MPPA_YEAST</v>
          </cell>
          <cell r="J517">
            <v>7.0000000000000007E-2</v>
          </cell>
        </row>
        <row r="518">
          <cell r="I518" t="str">
            <v>MPPB_YEAST</v>
          </cell>
          <cell r="J518">
            <v>7.0000000000000007E-2</v>
          </cell>
        </row>
        <row r="519">
          <cell r="I519" t="str">
            <v>MRD1_YEAST</v>
          </cell>
          <cell r="J519">
            <v>0.04</v>
          </cell>
        </row>
        <row r="520">
          <cell r="I520" t="str">
            <v>MRH1_YEAST</v>
          </cell>
          <cell r="J520">
            <v>0.94</v>
          </cell>
        </row>
        <row r="521">
          <cell r="I521" t="str">
            <v>MRP8_YEAST</v>
          </cell>
          <cell r="J521">
            <v>0.97</v>
          </cell>
        </row>
        <row r="522">
          <cell r="I522" t="str">
            <v>MRT4_YEAST</v>
          </cell>
          <cell r="J522">
            <v>1.1299999999999999</v>
          </cell>
        </row>
        <row r="523">
          <cell r="I523" t="str">
            <v>MS116_YEAST</v>
          </cell>
          <cell r="J523">
            <v>0.31</v>
          </cell>
        </row>
        <row r="524">
          <cell r="I524" t="str">
            <v>MSC3_YEAST</v>
          </cell>
          <cell r="J524">
            <v>0.09</v>
          </cell>
        </row>
        <row r="525">
          <cell r="I525" t="str">
            <v>MSF1_YEAST</v>
          </cell>
          <cell r="J525">
            <v>0.14000000000000001</v>
          </cell>
        </row>
        <row r="526">
          <cell r="I526" t="str">
            <v>MSRA_YEAST</v>
          </cell>
          <cell r="J526">
            <v>0.17</v>
          </cell>
        </row>
        <row r="527">
          <cell r="I527" t="str">
            <v>MTG1_YEAST</v>
          </cell>
          <cell r="J527">
            <v>0.18</v>
          </cell>
        </row>
        <row r="528">
          <cell r="I528" t="str">
            <v>MTG2_YEAST</v>
          </cell>
          <cell r="J528">
            <v>0.06</v>
          </cell>
        </row>
        <row r="529">
          <cell r="I529" t="str">
            <v>MVP1_YEAST</v>
          </cell>
          <cell r="J529">
            <v>0.06</v>
          </cell>
        </row>
        <row r="530">
          <cell r="I530" t="str">
            <v>MYO1_YEAST</v>
          </cell>
          <cell r="J530">
            <v>0.02</v>
          </cell>
        </row>
        <row r="531">
          <cell r="I531" t="str">
            <v>MYO2_YEAST</v>
          </cell>
          <cell r="J531">
            <v>0.04</v>
          </cell>
        </row>
        <row r="532">
          <cell r="I532" t="str">
            <v>MYO3_YEAST</v>
          </cell>
          <cell r="J532">
            <v>0.16</v>
          </cell>
        </row>
        <row r="533">
          <cell r="I533" t="str">
            <v>MYO5_YEAS7</v>
          </cell>
          <cell r="J533">
            <v>0.11</v>
          </cell>
        </row>
        <row r="534">
          <cell r="I534" t="str">
            <v>NAB6_YEAST</v>
          </cell>
          <cell r="J534">
            <v>0.03</v>
          </cell>
        </row>
        <row r="535">
          <cell r="I535" t="str">
            <v>NACA_YEAST</v>
          </cell>
          <cell r="J535">
            <v>0.44</v>
          </cell>
        </row>
        <row r="536">
          <cell r="I536" t="str">
            <v>NADC_YEAST</v>
          </cell>
          <cell r="J536">
            <v>0.11</v>
          </cell>
        </row>
        <row r="537">
          <cell r="I537" t="str">
            <v>NAM7_YEAST</v>
          </cell>
          <cell r="J537">
            <v>7.0000000000000007E-2</v>
          </cell>
        </row>
        <row r="538">
          <cell r="I538" t="str">
            <v>NAT1_YEAST</v>
          </cell>
          <cell r="J538">
            <v>0.04</v>
          </cell>
        </row>
        <row r="539">
          <cell r="I539" t="str">
            <v>NBP35_YEAST</v>
          </cell>
          <cell r="J539">
            <v>0.1</v>
          </cell>
        </row>
        <row r="540">
          <cell r="I540" t="str">
            <v>NCB5R_YEAS7</v>
          </cell>
          <cell r="J540">
            <v>0.24</v>
          </cell>
        </row>
        <row r="541">
          <cell r="I541" t="str">
            <v>NCE2_YEAST</v>
          </cell>
          <cell r="J541">
            <v>0.7</v>
          </cell>
        </row>
        <row r="542">
          <cell r="I542" t="str">
            <v>NCPR_YEAST</v>
          </cell>
          <cell r="J542">
            <v>0.05</v>
          </cell>
        </row>
        <row r="543">
          <cell r="I543" t="str">
            <v>NCS1_YEAST</v>
          </cell>
          <cell r="J543">
            <v>0.17</v>
          </cell>
        </row>
        <row r="544">
          <cell r="I544" t="str">
            <v>NDI1_YEAST</v>
          </cell>
          <cell r="J544">
            <v>0.06</v>
          </cell>
        </row>
        <row r="545">
          <cell r="I545" t="str">
            <v>NDK_YEAST</v>
          </cell>
          <cell r="J545">
            <v>2.23</v>
          </cell>
        </row>
        <row r="546">
          <cell r="I546" t="str">
            <v>NET1_YEAST</v>
          </cell>
          <cell r="J546">
            <v>0.18</v>
          </cell>
        </row>
        <row r="547">
          <cell r="I547" t="str">
            <v>NEW1_YEAST</v>
          </cell>
          <cell r="J547">
            <v>0.44</v>
          </cell>
        </row>
        <row r="548">
          <cell r="I548" t="str">
            <v>NFS1_YEAST</v>
          </cell>
          <cell r="J548">
            <v>0.21</v>
          </cell>
        </row>
        <row r="549">
          <cell r="I549" t="str">
            <v>NFU1_YEAST</v>
          </cell>
          <cell r="J549">
            <v>0.6</v>
          </cell>
        </row>
        <row r="550">
          <cell r="I550" t="str">
            <v>NHP2_YEAST</v>
          </cell>
          <cell r="J550">
            <v>0.8</v>
          </cell>
        </row>
        <row r="551">
          <cell r="I551" t="str">
            <v>NIC96_YEAST</v>
          </cell>
          <cell r="J551">
            <v>0.11</v>
          </cell>
        </row>
        <row r="552">
          <cell r="I552" t="str">
            <v>NIF3_YEAST</v>
          </cell>
          <cell r="J552">
            <v>0.54</v>
          </cell>
        </row>
        <row r="553">
          <cell r="I553" t="str">
            <v>NIP7_YEAST</v>
          </cell>
          <cell r="J553">
            <v>0.4</v>
          </cell>
        </row>
        <row r="554">
          <cell r="I554" t="str">
            <v>NMD3_YEAST</v>
          </cell>
          <cell r="J554">
            <v>0.19</v>
          </cell>
        </row>
        <row r="555">
          <cell r="I555" t="str">
            <v>NNF2_YEAST</v>
          </cell>
          <cell r="J555">
            <v>0.03</v>
          </cell>
        </row>
        <row r="556">
          <cell r="I556" t="str">
            <v>NOC2_YEAST</v>
          </cell>
          <cell r="J556">
            <v>0.04</v>
          </cell>
        </row>
        <row r="557">
          <cell r="I557" t="str">
            <v>NOC3_YEAST</v>
          </cell>
          <cell r="J557">
            <v>0.1</v>
          </cell>
        </row>
        <row r="558">
          <cell r="I558" t="str">
            <v>NOC4_YEAST</v>
          </cell>
          <cell r="J558">
            <v>0.06</v>
          </cell>
        </row>
        <row r="559">
          <cell r="I559" t="str">
            <v>NOG1_YEAST</v>
          </cell>
          <cell r="J559">
            <v>0.26</v>
          </cell>
        </row>
        <row r="560">
          <cell r="I560" t="str">
            <v>NOG2_YEAST</v>
          </cell>
          <cell r="J560">
            <v>0.65</v>
          </cell>
        </row>
        <row r="561">
          <cell r="I561" t="str">
            <v>NOL10_YEAST</v>
          </cell>
          <cell r="J561">
            <v>0.04</v>
          </cell>
        </row>
        <row r="562">
          <cell r="I562" t="str">
            <v>NOP10_YEAST</v>
          </cell>
          <cell r="J562">
            <v>1.58</v>
          </cell>
        </row>
        <row r="563">
          <cell r="I563" t="str">
            <v>NOP12_YEAST</v>
          </cell>
          <cell r="J563">
            <v>0.39</v>
          </cell>
        </row>
        <row r="564">
          <cell r="I564" t="str">
            <v>NOP13_YEAST</v>
          </cell>
          <cell r="J564">
            <v>0.08</v>
          </cell>
        </row>
        <row r="565">
          <cell r="I565" t="str">
            <v>NOP14_YEAST</v>
          </cell>
          <cell r="J565">
            <v>0.04</v>
          </cell>
        </row>
        <row r="566">
          <cell r="I566" t="str">
            <v>NOP15_YEAST</v>
          </cell>
          <cell r="J566">
            <v>0.31</v>
          </cell>
        </row>
        <row r="567">
          <cell r="I567" t="str">
            <v>NOP2_YEAST</v>
          </cell>
          <cell r="J567">
            <v>0.28000000000000003</v>
          </cell>
        </row>
        <row r="568">
          <cell r="I568" t="str">
            <v>NOP3_YEAST</v>
          </cell>
          <cell r="J568">
            <v>0.08</v>
          </cell>
        </row>
        <row r="569">
          <cell r="I569" t="str">
            <v>NOP4_YEAST</v>
          </cell>
          <cell r="J569">
            <v>0.25</v>
          </cell>
        </row>
        <row r="570">
          <cell r="I570" t="str">
            <v>NOP53_YEAST</v>
          </cell>
          <cell r="J570">
            <v>0.14000000000000001</v>
          </cell>
        </row>
        <row r="571">
          <cell r="I571" t="str">
            <v>NOP56_YEAST</v>
          </cell>
          <cell r="J571">
            <v>2.59</v>
          </cell>
        </row>
        <row r="572">
          <cell r="I572" t="str">
            <v>NOP58_YEAS7</v>
          </cell>
          <cell r="J572">
            <v>2.58</v>
          </cell>
        </row>
        <row r="573">
          <cell r="I573" t="str">
            <v>NOP6_YEAST</v>
          </cell>
          <cell r="J573">
            <v>0.31</v>
          </cell>
        </row>
        <row r="574">
          <cell r="I574" t="str">
            <v>NOP8_YEAST</v>
          </cell>
          <cell r="J574">
            <v>0.13</v>
          </cell>
        </row>
        <row r="575">
          <cell r="I575" t="str">
            <v>NOT1_YEAST</v>
          </cell>
          <cell r="J575">
            <v>0.03</v>
          </cell>
        </row>
        <row r="576">
          <cell r="I576" t="str">
            <v>NOT2_YEAST</v>
          </cell>
          <cell r="J576">
            <v>0.16</v>
          </cell>
        </row>
        <row r="577">
          <cell r="I577" t="str">
            <v>NPC2_YEAST</v>
          </cell>
          <cell r="J577">
            <v>2.4500000000000002</v>
          </cell>
        </row>
        <row r="578">
          <cell r="I578" t="str">
            <v>NPT1_YEAST</v>
          </cell>
          <cell r="J578">
            <v>0.24</v>
          </cell>
        </row>
        <row r="579">
          <cell r="I579" t="str">
            <v>NTA1_YEAST</v>
          </cell>
          <cell r="J579">
            <v>7.0000000000000007E-2</v>
          </cell>
        </row>
        <row r="580">
          <cell r="I580" t="str">
            <v>NTE1_YEAST</v>
          </cell>
          <cell r="J580">
            <v>0.02</v>
          </cell>
        </row>
        <row r="581">
          <cell r="I581" t="str">
            <v>NTF2_YEAST</v>
          </cell>
          <cell r="J581">
            <v>0.26</v>
          </cell>
        </row>
        <row r="582">
          <cell r="I582" t="str">
            <v>NU116_YEAST</v>
          </cell>
          <cell r="J582">
            <v>0.06</v>
          </cell>
        </row>
        <row r="583">
          <cell r="I583" t="str">
            <v>NU145_YEAST</v>
          </cell>
          <cell r="J583">
            <v>0.02</v>
          </cell>
        </row>
        <row r="584">
          <cell r="I584" t="str">
            <v>NU159_YEAST</v>
          </cell>
          <cell r="J584">
            <v>0.04</v>
          </cell>
        </row>
        <row r="585">
          <cell r="I585" t="str">
            <v>NU170_YEAST</v>
          </cell>
          <cell r="J585">
            <v>0.02</v>
          </cell>
        </row>
        <row r="586">
          <cell r="I586" t="str">
            <v>NU188_YEAST</v>
          </cell>
          <cell r="J586">
            <v>0.02</v>
          </cell>
        </row>
        <row r="587">
          <cell r="I587" t="str">
            <v>NU192_YEAST</v>
          </cell>
          <cell r="J587">
            <v>0.04</v>
          </cell>
        </row>
        <row r="588">
          <cell r="I588" t="str">
            <v>NUF1_YEAST</v>
          </cell>
          <cell r="J588">
            <v>0.06</v>
          </cell>
        </row>
        <row r="589">
          <cell r="I589" t="str">
            <v>NUG1_YEAST</v>
          </cell>
          <cell r="J589">
            <v>0.43</v>
          </cell>
        </row>
        <row r="590">
          <cell r="I590" t="str">
            <v>NUM1_YEAST</v>
          </cell>
          <cell r="J590">
            <v>0.01</v>
          </cell>
        </row>
        <row r="591">
          <cell r="I591" t="str">
            <v>NUP57_YEAST</v>
          </cell>
          <cell r="J591">
            <v>0.06</v>
          </cell>
        </row>
        <row r="592">
          <cell r="I592" t="str">
            <v>NUP59_YEAST</v>
          </cell>
          <cell r="J592">
            <v>0.06</v>
          </cell>
        </row>
        <row r="593">
          <cell r="I593" t="str">
            <v>NUP60_YEAST</v>
          </cell>
          <cell r="J593">
            <v>0.06</v>
          </cell>
        </row>
        <row r="594">
          <cell r="I594" t="str">
            <v>NUP82_YEAST</v>
          </cell>
          <cell r="J594">
            <v>0.04</v>
          </cell>
        </row>
        <row r="595">
          <cell r="I595" t="str">
            <v>OAT_YEAST</v>
          </cell>
          <cell r="J595">
            <v>0.45</v>
          </cell>
        </row>
        <row r="596">
          <cell r="I596" t="str">
            <v>OCA4_YEAST</v>
          </cell>
          <cell r="J596">
            <v>0.09</v>
          </cell>
        </row>
        <row r="597">
          <cell r="I597" t="str">
            <v>ODO1_YEAST</v>
          </cell>
          <cell r="J597">
            <v>0.03</v>
          </cell>
        </row>
        <row r="598">
          <cell r="I598" t="str">
            <v>ODO2_YEAST</v>
          </cell>
          <cell r="J598">
            <v>7.0000000000000007E-2</v>
          </cell>
        </row>
        <row r="599">
          <cell r="I599" t="str">
            <v>ODP2_YEAST</v>
          </cell>
          <cell r="J599">
            <v>0.82</v>
          </cell>
        </row>
        <row r="600">
          <cell r="I600" t="str">
            <v>ODPA_YEAST</v>
          </cell>
          <cell r="J600">
            <v>2.2999999999999998</v>
          </cell>
        </row>
        <row r="601">
          <cell r="I601" t="str">
            <v>ODPB_YEAST</v>
          </cell>
          <cell r="J601">
            <v>2.33</v>
          </cell>
        </row>
        <row r="602">
          <cell r="I602" t="str">
            <v>ODPX_YEAST</v>
          </cell>
          <cell r="J602">
            <v>0.16</v>
          </cell>
        </row>
        <row r="603">
          <cell r="I603" t="str">
            <v>OLA1_YEAST</v>
          </cell>
          <cell r="J603">
            <v>5.0199999999999996</v>
          </cell>
        </row>
        <row r="604">
          <cell r="I604" t="str">
            <v>ORN_YEAST</v>
          </cell>
          <cell r="J604">
            <v>0.12</v>
          </cell>
        </row>
        <row r="605">
          <cell r="I605" t="str">
            <v>OSH2_YEAST</v>
          </cell>
          <cell r="J605">
            <v>0.13</v>
          </cell>
        </row>
        <row r="606">
          <cell r="I606" t="str">
            <v>OSH3_YEAST</v>
          </cell>
          <cell r="J606">
            <v>0.06</v>
          </cell>
        </row>
        <row r="607">
          <cell r="I607" t="str">
            <v>OSH6_YEAST</v>
          </cell>
          <cell r="J607">
            <v>7.0000000000000007E-2</v>
          </cell>
        </row>
        <row r="608">
          <cell r="I608" t="str">
            <v>OST2_YEAST</v>
          </cell>
          <cell r="J608">
            <v>0.26</v>
          </cell>
        </row>
        <row r="609">
          <cell r="I609" t="str">
            <v>OYE2_YEAST</v>
          </cell>
          <cell r="J609">
            <v>1.33</v>
          </cell>
        </row>
        <row r="610">
          <cell r="I610" t="str">
            <v>P5CR_YEAST</v>
          </cell>
          <cell r="J610">
            <v>0.12</v>
          </cell>
        </row>
        <row r="611">
          <cell r="I611" t="str">
            <v>PAA1_YEAST</v>
          </cell>
          <cell r="J611">
            <v>1.95</v>
          </cell>
        </row>
        <row r="612">
          <cell r="I612" t="str">
            <v>PABP_YEAST</v>
          </cell>
          <cell r="J612">
            <v>0.91</v>
          </cell>
        </row>
        <row r="613">
          <cell r="I613" t="str">
            <v>PAD1_YEAST</v>
          </cell>
          <cell r="J613">
            <v>0.14000000000000001</v>
          </cell>
        </row>
        <row r="614">
          <cell r="I614" t="str">
            <v>PAL1_YEAST</v>
          </cell>
          <cell r="J614">
            <v>0.06</v>
          </cell>
        </row>
        <row r="615">
          <cell r="I615" t="str">
            <v>PALA_YEAST</v>
          </cell>
          <cell r="J615">
            <v>0.05</v>
          </cell>
        </row>
        <row r="616">
          <cell r="I616" t="str">
            <v>PAM1_YEAST</v>
          </cell>
          <cell r="J616">
            <v>0.08</v>
          </cell>
        </row>
        <row r="617">
          <cell r="I617" t="str">
            <v>PANE_YEAST</v>
          </cell>
          <cell r="J617">
            <v>0.08</v>
          </cell>
        </row>
        <row r="618">
          <cell r="I618" t="str">
            <v>PAP2_YEAST</v>
          </cell>
          <cell r="J618">
            <v>0.11</v>
          </cell>
        </row>
        <row r="619">
          <cell r="I619" t="str">
            <v>PAR32_YEAST</v>
          </cell>
          <cell r="J619">
            <v>0.24</v>
          </cell>
        </row>
        <row r="620">
          <cell r="I620" t="str">
            <v>PAT1_YEAST</v>
          </cell>
          <cell r="J620">
            <v>0.04</v>
          </cell>
        </row>
        <row r="621">
          <cell r="I621" t="str">
            <v>PBP1_YEAST</v>
          </cell>
          <cell r="J621">
            <v>0.3</v>
          </cell>
        </row>
        <row r="622">
          <cell r="I622" t="str">
            <v>PBP2_YEAST</v>
          </cell>
          <cell r="J622">
            <v>0.16</v>
          </cell>
        </row>
        <row r="623">
          <cell r="I623" t="str">
            <v>PBP4_YEAST</v>
          </cell>
          <cell r="J623">
            <v>0.67</v>
          </cell>
        </row>
        <row r="624">
          <cell r="I624" t="str">
            <v>PCC1_YEAST</v>
          </cell>
          <cell r="J624">
            <v>0.39</v>
          </cell>
        </row>
        <row r="625">
          <cell r="I625" t="str">
            <v>PDC1_YEAST</v>
          </cell>
          <cell r="J625">
            <v>3.09</v>
          </cell>
        </row>
        <row r="626">
          <cell r="I626" t="str">
            <v>PDE1_YEAST</v>
          </cell>
          <cell r="J626">
            <v>0.09</v>
          </cell>
        </row>
        <row r="627">
          <cell r="I627" t="str">
            <v>PDR1_YEAST</v>
          </cell>
          <cell r="J627">
            <v>0.06</v>
          </cell>
        </row>
        <row r="628">
          <cell r="I628" t="str">
            <v>PDR12_YEAST</v>
          </cell>
          <cell r="J628">
            <v>0.3</v>
          </cell>
        </row>
        <row r="629">
          <cell r="I629" t="str">
            <v>PDR15_YEAST</v>
          </cell>
          <cell r="J629">
            <v>0.3</v>
          </cell>
        </row>
        <row r="630">
          <cell r="I630" t="str">
            <v>PDR5_YEAST</v>
          </cell>
          <cell r="J630">
            <v>2.64</v>
          </cell>
        </row>
        <row r="631">
          <cell r="I631" t="str">
            <v>PEP11_YEAST</v>
          </cell>
          <cell r="J631">
            <v>0.25</v>
          </cell>
        </row>
        <row r="632">
          <cell r="I632" t="str">
            <v>PEP5_YEAST</v>
          </cell>
          <cell r="J632">
            <v>0.06</v>
          </cell>
        </row>
        <row r="633">
          <cell r="I633" t="str">
            <v>PESC_YEAST</v>
          </cell>
          <cell r="J633">
            <v>0.1</v>
          </cell>
        </row>
        <row r="634">
          <cell r="I634" t="str">
            <v>PET54_YEAST</v>
          </cell>
          <cell r="J634">
            <v>0.22</v>
          </cell>
        </row>
        <row r="635">
          <cell r="I635" t="str">
            <v>PEX5_YEAST</v>
          </cell>
          <cell r="J635">
            <v>0.05</v>
          </cell>
        </row>
        <row r="636">
          <cell r="I636" t="str">
            <v>PEX8_YEAST</v>
          </cell>
          <cell r="J636">
            <v>0.05</v>
          </cell>
        </row>
        <row r="637">
          <cell r="I637" t="str">
            <v>PGK_YEAST</v>
          </cell>
          <cell r="J637">
            <v>4.45</v>
          </cell>
        </row>
        <row r="638">
          <cell r="I638" t="str">
            <v>PGM2_YEAST</v>
          </cell>
          <cell r="J638">
            <v>0.55000000000000004</v>
          </cell>
        </row>
        <row r="639">
          <cell r="I639" t="str">
            <v>PGM3_YEAST</v>
          </cell>
          <cell r="J639">
            <v>0.1</v>
          </cell>
        </row>
        <row r="640">
          <cell r="I640" t="str">
            <v>PHB1_YEAST</v>
          </cell>
          <cell r="J640">
            <v>0.55000000000000004</v>
          </cell>
        </row>
        <row r="641">
          <cell r="I641" t="str">
            <v>PHB2_YEAST</v>
          </cell>
          <cell r="J641">
            <v>0.49</v>
          </cell>
        </row>
        <row r="642">
          <cell r="I642" t="str">
            <v>PHO88_YEAST</v>
          </cell>
          <cell r="J642">
            <v>0.17</v>
          </cell>
        </row>
        <row r="643">
          <cell r="I643" t="str">
            <v>PHSG_YEAST</v>
          </cell>
          <cell r="J643">
            <v>0.6</v>
          </cell>
        </row>
        <row r="644">
          <cell r="I644" t="str">
            <v>PIL1_YEAST</v>
          </cell>
          <cell r="J644">
            <v>4.51</v>
          </cell>
        </row>
        <row r="645">
          <cell r="I645" t="str">
            <v>PKH3_YEAST</v>
          </cell>
          <cell r="J645">
            <v>0.04</v>
          </cell>
        </row>
        <row r="646">
          <cell r="I646" t="str">
            <v>PLSC_YEAST</v>
          </cell>
          <cell r="J646">
            <v>0.22</v>
          </cell>
        </row>
        <row r="647">
          <cell r="I647" t="str">
            <v>PMA1_YEAST</v>
          </cell>
          <cell r="J647">
            <v>11.38</v>
          </cell>
        </row>
        <row r="648">
          <cell r="I648" t="str">
            <v>PMG1_YEAST</v>
          </cell>
          <cell r="J648">
            <v>84.4</v>
          </cell>
        </row>
        <row r="649">
          <cell r="I649" t="str">
            <v>PMG2_YEAST</v>
          </cell>
          <cell r="J649">
            <v>0.1</v>
          </cell>
        </row>
        <row r="650">
          <cell r="I650" t="str">
            <v>PMM_YEAST</v>
          </cell>
          <cell r="J650">
            <v>5.56</v>
          </cell>
        </row>
        <row r="651">
          <cell r="I651" t="str">
            <v>PMT4_YEAST</v>
          </cell>
          <cell r="J651">
            <v>0.04</v>
          </cell>
        </row>
        <row r="652">
          <cell r="I652" t="str">
            <v>PNC1_YEAST</v>
          </cell>
          <cell r="J652">
            <v>0.51</v>
          </cell>
        </row>
        <row r="653">
          <cell r="I653" t="str">
            <v>PNPH_YEAST</v>
          </cell>
          <cell r="J653">
            <v>0.23</v>
          </cell>
        </row>
        <row r="654">
          <cell r="I654" t="str">
            <v>PNPP_YEAST</v>
          </cell>
          <cell r="J654">
            <v>0.1</v>
          </cell>
        </row>
        <row r="655">
          <cell r="I655" t="str">
            <v>PO152_YEAST</v>
          </cell>
          <cell r="J655">
            <v>0.15</v>
          </cell>
        </row>
        <row r="656">
          <cell r="I656" t="str">
            <v>POB3_YEAST</v>
          </cell>
          <cell r="J656">
            <v>0.06</v>
          </cell>
        </row>
        <row r="657">
          <cell r="I657" t="str">
            <v>POC1_YEAST</v>
          </cell>
          <cell r="J657">
            <v>0.12</v>
          </cell>
        </row>
        <row r="658">
          <cell r="I658" t="str">
            <v>POM34_YEAST</v>
          </cell>
          <cell r="J658">
            <v>0.11</v>
          </cell>
        </row>
        <row r="659">
          <cell r="I659" t="str">
            <v>POP2_YEAST</v>
          </cell>
          <cell r="J659">
            <v>7.0000000000000007E-2</v>
          </cell>
        </row>
        <row r="660">
          <cell r="I660" t="str">
            <v>POP8_YEAST</v>
          </cell>
          <cell r="J660">
            <v>0.24</v>
          </cell>
        </row>
        <row r="661">
          <cell r="I661" t="str">
            <v>PP11_YEAST</v>
          </cell>
          <cell r="J661">
            <v>0.1</v>
          </cell>
        </row>
        <row r="662">
          <cell r="I662" t="str">
            <v>PP12_YEAST</v>
          </cell>
          <cell r="J662">
            <v>0.96</v>
          </cell>
        </row>
        <row r="663">
          <cell r="I663" t="str">
            <v>PP2A2_YEAST</v>
          </cell>
          <cell r="J663">
            <v>0.08</v>
          </cell>
        </row>
        <row r="664">
          <cell r="I664" t="str">
            <v>PP2C1_YEAST</v>
          </cell>
          <cell r="J664">
            <v>0.11</v>
          </cell>
        </row>
        <row r="665">
          <cell r="I665" t="str">
            <v>PPID_YEAST</v>
          </cell>
          <cell r="J665">
            <v>0.39</v>
          </cell>
        </row>
        <row r="666">
          <cell r="I666" t="str">
            <v>PPZ1_YEAST</v>
          </cell>
          <cell r="J666">
            <v>0.05</v>
          </cell>
        </row>
        <row r="667">
          <cell r="I667" t="str">
            <v>PRI1_YEAST</v>
          </cell>
          <cell r="J667">
            <v>0.16</v>
          </cell>
        </row>
        <row r="668">
          <cell r="I668" t="str">
            <v>PROB_YEAST</v>
          </cell>
          <cell r="J668">
            <v>0.34</v>
          </cell>
        </row>
        <row r="669">
          <cell r="I669" t="str">
            <v>PRP43_YEAST</v>
          </cell>
          <cell r="J669">
            <v>0.49</v>
          </cell>
        </row>
        <row r="670">
          <cell r="I670" t="str">
            <v>PRS10_YEAST</v>
          </cell>
          <cell r="J670">
            <v>0.23</v>
          </cell>
        </row>
        <row r="671">
          <cell r="I671" t="str">
            <v>PRS6A_YEAST</v>
          </cell>
          <cell r="J671">
            <v>0.24</v>
          </cell>
        </row>
        <row r="672">
          <cell r="I672" t="str">
            <v>PRS6B_YEAST</v>
          </cell>
          <cell r="J672">
            <v>0.33</v>
          </cell>
        </row>
        <row r="673">
          <cell r="I673" t="str">
            <v>PRS7_YEAST</v>
          </cell>
          <cell r="J673">
            <v>0.59</v>
          </cell>
        </row>
        <row r="674">
          <cell r="I674" t="str">
            <v>PRS8_YEAST</v>
          </cell>
          <cell r="J674">
            <v>0.16</v>
          </cell>
        </row>
        <row r="675">
          <cell r="I675" t="str">
            <v>PRTB_YEAST</v>
          </cell>
          <cell r="J675">
            <v>0.22</v>
          </cell>
        </row>
        <row r="676">
          <cell r="I676" t="str">
            <v>PRTD_YEAST</v>
          </cell>
          <cell r="J676">
            <v>0.04</v>
          </cell>
        </row>
        <row r="677">
          <cell r="I677" t="str">
            <v>PRX1_YEAST</v>
          </cell>
          <cell r="J677">
            <v>0.59</v>
          </cell>
        </row>
        <row r="678">
          <cell r="I678" t="str">
            <v>PSA1_YEAST</v>
          </cell>
          <cell r="J678">
            <v>1.54</v>
          </cell>
        </row>
        <row r="679">
          <cell r="I679" t="str">
            <v>PSA2_YEAST</v>
          </cell>
          <cell r="J679">
            <v>0.65</v>
          </cell>
        </row>
        <row r="680">
          <cell r="I680" t="str">
            <v>PSA3_YEAST</v>
          </cell>
          <cell r="J680">
            <v>0.24</v>
          </cell>
        </row>
        <row r="681">
          <cell r="I681" t="str">
            <v>PSA4_YEAST</v>
          </cell>
          <cell r="J681">
            <v>0.61</v>
          </cell>
        </row>
        <row r="682">
          <cell r="I682" t="str">
            <v>PSA5_YEAST</v>
          </cell>
          <cell r="J682">
            <v>0.82</v>
          </cell>
        </row>
        <row r="683">
          <cell r="I683" t="str">
            <v>PSA6_YEAST</v>
          </cell>
          <cell r="J683">
            <v>1.66</v>
          </cell>
        </row>
        <row r="684">
          <cell r="I684" t="str">
            <v>PSA7_YEAST</v>
          </cell>
          <cell r="J684">
            <v>0.43</v>
          </cell>
        </row>
        <row r="685">
          <cell r="I685" t="str">
            <v>PSB1_YEAST</v>
          </cell>
          <cell r="J685">
            <v>0.66</v>
          </cell>
        </row>
        <row r="686">
          <cell r="I686" t="str">
            <v>PSB2_YEAST</v>
          </cell>
          <cell r="J686">
            <v>0.16</v>
          </cell>
        </row>
        <row r="687">
          <cell r="I687" t="str">
            <v>PSB3_YEAST</v>
          </cell>
          <cell r="J687">
            <v>0.56999999999999995</v>
          </cell>
        </row>
        <row r="688">
          <cell r="I688" t="str">
            <v>PSB4_YEAST</v>
          </cell>
          <cell r="J688">
            <v>0.26</v>
          </cell>
        </row>
        <row r="689">
          <cell r="I689" t="str">
            <v>PSB5_YEAST</v>
          </cell>
          <cell r="J689">
            <v>1.95</v>
          </cell>
        </row>
        <row r="690">
          <cell r="I690" t="str">
            <v>PSB6_YEAST</v>
          </cell>
          <cell r="J690">
            <v>0.78</v>
          </cell>
        </row>
        <row r="691">
          <cell r="I691" t="str">
            <v>PSB7_YEAST</v>
          </cell>
          <cell r="J691">
            <v>0.13</v>
          </cell>
        </row>
        <row r="692">
          <cell r="I692" t="str">
            <v>PSD10_YEAST</v>
          </cell>
          <cell r="J692">
            <v>0.14000000000000001</v>
          </cell>
        </row>
        <row r="693">
          <cell r="I693" t="str">
            <v>PST2_YEAST</v>
          </cell>
          <cell r="J693">
            <v>2.1</v>
          </cell>
        </row>
        <row r="694">
          <cell r="I694" t="str">
            <v>PTH2_YEAST</v>
          </cell>
          <cell r="J694">
            <v>0.16</v>
          </cell>
        </row>
        <row r="695">
          <cell r="I695" t="str">
            <v>PUF3_YEAST</v>
          </cell>
          <cell r="J695">
            <v>7.0000000000000007E-2</v>
          </cell>
        </row>
        <row r="696">
          <cell r="I696" t="str">
            <v>PUR2_YEAST</v>
          </cell>
          <cell r="J696">
            <v>0.38</v>
          </cell>
        </row>
        <row r="697">
          <cell r="I697" t="str">
            <v>PUR4_YEAST</v>
          </cell>
          <cell r="J697">
            <v>0.02</v>
          </cell>
        </row>
        <row r="698">
          <cell r="I698" t="str">
            <v>PUR6_YEAST</v>
          </cell>
          <cell r="J698">
            <v>0.12</v>
          </cell>
        </row>
        <row r="699">
          <cell r="I699" t="str">
            <v>PUR8_YEAST</v>
          </cell>
          <cell r="J699">
            <v>0.14000000000000001</v>
          </cell>
        </row>
        <row r="700">
          <cell r="I700" t="str">
            <v>PUR91_YEAST</v>
          </cell>
          <cell r="J700">
            <v>0.61</v>
          </cell>
        </row>
        <row r="701">
          <cell r="I701" t="str">
            <v>PUR92_YEAST</v>
          </cell>
          <cell r="J701">
            <v>0.3</v>
          </cell>
        </row>
        <row r="702">
          <cell r="I702" t="str">
            <v>PWP1_YEAST</v>
          </cell>
          <cell r="J702">
            <v>0.11</v>
          </cell>
        </row>
        <row r="703">
          <cell r="I703" t="str">
            <v>PWP2_YEAST</v>
          </cell>
          <cell r="J703">
            <v>0.03</v>
          </cell>
        </row>
        <row r="704">
          <cell r="I704" t="str">
            <v>PXR1_YEAS7</v>
          </cell>
          <cell r="J704">
            <v>0.55000000000000004</v>
          </cell>
        </row>
        <row r="705">
          <cell r="I705" t="str">
            <v>PYR1_YEAST</v>
          </cell>
          <cell r="J705">
            <v>0.43</v>
          </cell>
        </row>
        <row r="706">
          <cell r="I706" t="str">
            <v>PYRD_YEAST</v>
          </cell>
          <cell r="J706">
            <v>0.1</v>
          </cell>
        </row>
        <row r="707">
          <cell r="I707" t="str">
            <v>QCR1_YEAST</v>
          </cell>
          <cell r="J707">
            <v>0.41</v>
          </cell>
        </row>
        <row r="708">
          <cell r="I708" t="str">
            <v>QCR2_YEAST</v>
          </cell>
          <cell r="J708">
            <v>0.53</v>
          </cell>
        </row>
        <row r="709">
          <cell r="I709" t="str">
            <v>QCR7_YEAST</v>
          </cell>
          <cell r="J709">
            <v>0.57999999999999996</v>
          </cell>
        </row>
        <row r="710">
          <cell r="I710" t="str">
            <v>QDR2_YEAST</v>
          </cell>
          <cell r="J710">
            <v>0.12</v>
          </cell>
        </row>
        <row r="711">
          <cell r="I711" t="str">
            <v>RAD27_YEAST</v>
          </cell>
          <cell r="J711">
            <v>0.08</v>
          </cell>
        </row>
        <row r="712">
          <cell r="I712" t="str">
            <v>RAD51_YEAST</v>
          </cell>
          <cell r="J712">
            <v>0.17</v>
          </cell>
        </row>
        <row r="713">
          <cell r="I713" t="str">
            <v>RAF_YEAST</v>
          </cell>
          <cell r="J713">
            <v>0.37</v>
          </cell>
        </row>
        <row r="714">
          <cell r="I714" t="str">
            <v>RAP1_YEAST</v>
          </cell>
          <cell r="J714">
            <v>0.04</v>
          </cell>
        </row>
        <row r="715">
          <cell r="I715" t="str">
            <v>RBG1_YEAST</v>
          </cell>
          <cell r="J715">
            <v>0.81</v>
          </cell>
        </row>
        <row r="716">
          <cell r="I716" t="str">
            <v>RDH54_YEAST</v>
          </cell>
          <cell r="J716">
            <v>0.03</v>
          </cell>
        </row>
        <row r="717">
          <cell r="I717" t="str">
            <v>REP2_YEAST</v>
          </cell>
          <cell r="J717">
            <v>0.23</v>
          </cell>
        </row>
        <row r="718">
          <cell r="I718" t="str">
            <v>RFA3_YEAST</v>
          </cell>
          <cell r="J718">
            <v>1.07</v>
          </cell>
        </row>
        <row r="719">
          <cell r="I719" t="str">
            <v>RFC1_YEAST</v>
          </cell>
          <cell r="J719">
            <v>0.12</v>
          </cell>
        </row>
        <row r="720">
          <cell r="I720" t="str">
            <v>RFC2_YEAST</v>
          </cell>
          <cell r="J720">
            <v>0.68</v>
          </cell>
        </row>
        <row r="721">
          <cell r="I721" t="str">
            <v>RFC5_YEAST</v>
          </cell>
          <cell r="J721">
            <v>0.09</v>
          </cell>
        </row>
        <row r="722">
          <cell r="I722" t="str">
            <v>RHO1_YEAST</v>
          </cell>
          <cell r="J722">
            <v>0.8</v>
          </cell>
        </row>
        <row r="723">
          <cell r="I723" t="str">
            <v>RHO3_YEAST</v>
          </cell>
          <cell r="J723">
            <v>0.14000000000000001</v>
          </cell>
        </row>
        <row r="724">
          <cell r="I724" t="str">
            <v>RHO5_YEAST</v>
          </cell>
          <cell r="J724">
            <v>0.21</v>
          </cell>
        </row>
        <row r="725">
          <cell r="I725" t="str">
            <v>RIB1_YEAST</v>
          </cell>
          <cell r="J725">
            <v>0.2</v>
          </cell>
        </row>
        <row r="726">
          <cell r="I726" t="str">
            <v>RIB3_YEAST</v>
          </cell>
          <cell r="J726">
            <v>0.16</v>
          </cell>
        </row>
        <row r="727">
          <cell r="I727" t="str">
            <v>RIM1_YEAST</v>
          </cell>
          <cell r="J727">
            <v>0.54</v>
          </cell>
        </row>
        <row r="728">
          <cell r="I728" t="str">
            <v>RIO2_YEAST</v>
          </cell>
          <cell r="J728">
            <v>0.24</v>
          </cell>
        </row>
        <row r="729">
          <cell r="I729" t="str">
            <v>RIR2_YEAST</v>
          </cell>
          <cell r="J729">
            <v>0.16</v>
          </cell>
        </row>
        <row r="730">
          <cell r="I730" t="str">
            <v>RIR4_YEAST</v>
          </cell>
          <cell r="J730">
            <v>0.09</v>
          </cell>
        </row>
        <row r="731">
          <cell r="I731" t="str">
            <v>RIX1_YEAS7</v>
          </cell>
          <cell r="J731">
            <v>0.04</v>
          </cell>
        </row>
        <row r="732">
          <cell r="I732" t="str">
            <v>RIX7_YEAST</v>
          </cell>
          <cell r="J732">
            <v>0.12</v>
          </cell>
        </row>
        <row r="733">
          <cell r="I733" t="str">
            <v>RKM1_YEAST</v>
          </cell>
          <cell r="J733">
            <v>0.05</v>
          </cell>
        </row>
        <row r="734">
          <cell r="I734" t="str">
            <v>RKM3_YEAST</v>
          </cell>
          <cell r="J734">
            <v>0.06</v>
          </cell>
        </row>
        <row r="735">
          <cell r="I735" t="str">
            <v>RL1_YEAST</v>
          </cell>
          <cell r="J735">
            <v>1.65</v>
          </cell>
        </row>
        <row r="736">
          <cell r="I736" t="str">
            <v>RL10_YEAST</v>
          </cell>
          <cell r="J736">
            <v>3.4</v>
          </cell>
        </row>
        <row r="737">
          <cell r="I737" t="str">
            <v>RL11B_YEAST</v>
          </cell>
          <cell r="J737">
            <v>2.31</v>
          </cell>
        </row>
        <row r="738">
          <cell r="I738" t="str">
            <v>RL12_YEAST</v>
          </cell>
          <cell r="J738">
            <v>3.55</v>
          </cell>
        </row>
        <row r="739">
          <cell r="I739" t="str">
            <v>RL13A_YEAST</v>
          </cell>
          <cell r="J739">
            <v>0.83</v>
          </cell>
        </row>
        <row r="740">
          <cell r="I740" t="str">
            <v>RL13B_YEAST</v>
          </cell>
          <cell r="J740">
            <v>0.83</v>
          </cell>
        </row>
        <row r="741">
          <cell r="I741" t="str">
            <v>RL14A_YEAST</v>
          </cell>
          <cell r="J741">
            <v>4.8099999999999996</v>
          </cell>
        </row>
        <row r="742">
          <cell r="I742" t="str">
            <v>RL15A_YEAST</v>
          </cell>
          <cell r="J742">
            <v>3.63</v>
          </cell>
        </row>
        <row r="743">
          <cell r="I743" t="str">
            <v>RL16A_YEAST</v>
          </cell>
          <cell r="J743">
            <v>0.84</v>
          </cell>
        </row>
        <row r="744">
          <cell r="I744" t="str">
            <v>RL16B_YEAST</v>
          </cell>
          <cell r="J744">
            <v>1.1499999999999999</v>
          </cell>
        </row>
        <row r="745">
          <cell r="I745" t="str">
            <v>RL17A_YEAST</v>
          </cell>
          <cell r="J745">
            <v>4.2</v>
          </cell>
        </row>
        <row r="746">
          <cell r="I746" t="str">
            <v>RL17B_YEAST</v>
          </cell>
          <cell r="J746">
            <v>5.13</v>
          </cell>
        </row>
        <row r="747">
          <cell r="I747" t="str">
            <v>RL18_YEAST</v>
          </cell>
          <cell r="J747">
            <v>1.69</v>
          </cell>
        </row>
        <row r="748">
          <cell r="I748" t="str">
            <v>RL19_YEAST</v>
          </cell>
          <cell r="J748">
            <v>1.56</v>
          </cell>
        </row>
        <row r="749">
          <cell r="I749" t="str">
            <v>RL1D1_YEAST</v>
          </cell>
          <cell r="J749">
            <v>0.11</v>
          </cell>
        </row>
        <row r="750">
          <cell r="I750" t="str">
            <v>RL2_YEAST</v>
          </cell>
          <cell r="J750">
            <v>1.39</v>
          </cell>
        </row>
        <row r="751">
          <cell r="I751" t="str">
            <v>RL20_YEAST</v>
          </cell>
          <cell r="J751">
            <v>9.17</v>
          </cell>
        </row>
        <row r="752">
          <cell r="I752" t="str">
            <v>RL21A_YEAST</v>
          </cell>
          <cell r="J752">
            <v>3.4</v>
          </cell>
        </row>
        <row r="753">
          <cell r="I753" t="str">
            <v>RL21B_YEAST</v>
          </cell>
          <cell r="J753">
            <v>3.36</v>
          </cell>
        </row>
        <row r="754">
          <cell r="I754" t="str">
            <v>RL22A_YEAST</v>
          </cell>
          <cell r="J754">
            <v>0.63</v>
          </cell>
        </row>
        <row r="755">
          <cell r="I755" t="str">
            <v>RL23_YEAST</v>
          </cell>
          <cell r="J755">
            <v>39.369999999999997</v>
          </cell>
        </row>
        <row r="756">
          <cell r="I756" t="str">
            <v>RL24A_YEAST</v>
          </cell>
          <cell r="J756">
            <v>4.5599999999999996</v>
          </cell>
        </row>
        <row r="757">
          <cell r="I757" t="str">
            <v>RL24B_YEAST</v>
          </cell>
          <cell r="J757">
            <v>3.64</v>
          </cell>
        </row>
        <row r="758">
          <cell r="I758" t="str">
            <v>RL25_YEAST</v>
          </cell>
          <cell r="J758">
            <v>4.47</v>
          </cell>
        </row>
        <row r="759">
          <cell r="I759" t="str">
            <v>RL26A_YEAST</v>
          </cell>
          <cell r="J759">
            <v>7.26</v>
          </cell>
        </row>
        <row r="760">
          <cell r="I760" t="str">
            <v>RL27A_YEAST</v>
          </cell>
          <cell r="J760">
            <v>4.5999999999999996</v>
          </cell>
        </row>
        <row r="761">
          <cell r="I761" t="str">
            <v>RL28_YEAST</v>
          </cell>
          <cell r="J761">
            <v>3.06</v>
          </cell>
        </row>
        <row r="762">
          <cell r="I762" t="str">
            <v>RL3_YEAST</v>
          </cell>
          <cell r="J762">
            <v>1.2</v>
          </cell>
        </row>
        <row r="763">
          <cell r="I763" t="str">
            <v>RL30_YEAST</v>
          </cell>
          <cell r="J763">
            <v>3.22</v>
          </cell>
        </row>
        <row r="764">
          <cell r="I764" t="str">
            <v>RL31A_YEAST</v>
          </cell>
          <cell r="J764">
            <v>0.67</v>
          </cell>
        </row>
        <row r="765">
          <cell r="I765" t="str">
            <v>RL32_YEAST</v>
          </cell>
          <cell r="J765">
            <v>2.1</v>
          </cell>
        </row>
        <row r="766">
          <cell r="I766" t="str">
            <v>RL33A_YEAST</v>
          </cell>
          <cell r="J766">
            <v>4.1500000000000004</v>
          </cell>
        </row>
        <row r="767">
          <cell r="I767" t="str">
            <v>RL33B_YEAST</v>
          </cell>
          <cell r="J767">
            <v>4.08</v>
          </cell>
        </row>
        <row r="768">
          <cell r="I768" t="str">
            <v>RL34A_YEAST</v>
          </cell>
          <cell r="J768">
            <v>1.65</v>
          </cell>
        </row>
        <row r="769">
          <cell r="I769" t="str">
            <v>RL35_YEAST</v>
          </cell>
          <cell r="J769">
            <v>5.82</v>
          </cell>
        </row>
        <row r="770">
          <cell r="I770" t="str">
            <v>RL36A_YEAST</v>
          </cell>
          <cell r="J770">
            <v>4.91</v>
          </cell>
        </row>
        <row r="771">
          <cell r="I771" t="str">
            <v>RL38_YEAST</v>
          </cell>
          <cell r="J771">
            <v>18.11</v>
          </cell>
        </row>
        <row r="772">
          <cell r="I772" t="str">
            <v>RL39_YEAST</v>
          </cell>
          <cell r="J772">
            <v>1.7</v>
          </cell>
        </row>
        <row r="773">
          <cell r="I773" t="str">
            <v>RL43_YEAST</v>
          </cell>
          <cell r="J773">
            <v>1.64</v>
          </cell>
        </row>
        <row r="774">
          <cell r="I774" t="str">
            <v>RL44_YEAST</v>
          </cell>
          <cell r="J774">
            <v>0.72</v>
          </cell>
        </row>
        <row r="775">
          <cell r="I775" t="str">
            <v>RL4B_YEAST</v>
          </cell>
          <cell r="J775">
            <v>1.63</v>
          </cell>
        </row>
        <row r="776">
          <cell r="I776" t="str">
            <v>RL5_YEAST</v>
          </cell>
          <cell r="J776">
            <v>0.11</v>
          </cell>
        </row>
        <row r="777">
          <cell r="I777" t="str">
            <v>RL6B_YEAST</v>
          </cell>
          <cell r="J777">
            <v>3.59</v>
          </cell>
        </row>
        <row r="778">
          <cell r="I778" t="str">
            <v>RL7A_YEAST</v>
          </cell>
          <cell r="J778">
            <v>1.37</v>
          </cell>
        </row>
        <row r="779">
          <cell r="I779" t="str">
            <v>RL8A_YEAST</v>
          </cell>
          <cell r="J779">
            <v>1.34</v>
          </cell>
        </row>
        <row r="780">
          <cell r="I780" t="str">
            <v>RL8B_YEAST</v>
          </cell>
          <cell r="J780">
            <v>2.37</v>
          </cell>
        </row>
        <row r="781">
          <cell r="I781" t="str">
            <v>RL9A_YEAST</v>
          </cell>
          <cell r="J781">
            <v>2.0099999999999998</v>
          </cell>
        </row>
        <row r="782">
          <cell r="I782" t="str">
            <v>RL9B_YEAST</v>
          </cell>
          <cell r="J782">
            <v>1.56</v>
          </cell>
        </row>
        <row r="783">
          <cell r="I783" t="str">
            <v>RLA0_YEAST</v>
          </cell>
          <cell r="J783">
            <v>1.04</v>
          </cell>
        </row>
        <row r="784">
          <cell r="I784" t="str">
            <v>RLA2_YEAST</v>
          </cell>
          <cell r="J784">
            <v>0.36</v>
          </cell>
        </row>
        <row r="785">
          <cell r="I785" t="str">
            <v>RLA3_YEAST</v>
          </cell>
          <cell r="J785">
            <v>0.36</v>
          </cell>
        </row>
        <row r="786">
          <cell r="I786" t="str">
            <v>RLI1_YEAST</v>
          </cell>
          <cell r="J786">
            <v>0.43</v>
          </cell>
        </row>
        <row r="787">
          <cell r="I787" t="str">
            <v>RLP24_YEAST</v>
          </cell>
          <cell r="J787">
            <v>0.15</v>
          </cell>
        </row>
        <row r="788">
          <cell r="I788" t="str">
            <v>RM01_YEAST</v>
          </cell>
          <cell r="J788">
            <v>0.12</v>
          </cell>
        </row>
        <row r="789">
          <cell r="I789" t="str">
            <v>RM02_YEAST</v>
          </cell>
          <cell r="J789">
            <v>0.08</v>
          </cell>
        </row>
        <row r="790">
          <cell r="I790" t="str">
            <v>RM03_YEAST</v>
          </cell>
          <cell r="J790">
            <v>0.08</v>
          </cell>
        </row>
        <row r="791">
          <cell r="I791" t="str">
            <v>RM04_YEAS7</v>
          </cell>
          <cell r="J791">
            <v>0.2</v>
          </cell>
        </row>
        <row r="792">
          <cell r="I792" t="str">
            <v>RM08_YEAST</v>
          </cell>
          <cell r="J792">
            <v>0.28999999999999998</v>
          </cell>
        </row>
        <row r="793">
          <cell r="I793" t="str">
            <v>RM19_YEAST</v>
          </cell>
          <cell r="J793">
            <v>0.5</v>
          </cell>
        </row>
        <row r="794">
          <cell r="I794" t="str">
            <v>RM23_YEAST</v>
          </cell>
          <cell r="J794">
            <v>0.2</v>
          </cell>
        </row>
        <row r="795">
          <cell r="I795" t="str">
            <v>RM28_YEAST</v>
          </cell>
          <cell r="J795">
            <v>0.47</v>
          </cell>
        </row>
        <row r="796">
          <cell r="I796" t="str">
            <v>RM33_YEAST</v>
          </cell>
          <cell r="J796">
            <v>0.98</v>
          </cell>
        </row>
        <row r="797">
          <cell r="I797" t="str">
            <v>RM34_YEAST</v>
          </cell>
          <cell r="J797">
            <v>0.32</v>
          </cell>
        </row>
        <row r="798">
          <cell r="I798" t="str">
            <v>RM35_YEAST</v>
          </cell>
          <cell r="J798">
            <v>0.08</v>
          </cell>
        </row>
        <row r="799">
          <cell r="I799" t="str">
            <v>RM38_YEAST</v>
          </cell>
          <cell r="J799">
            <v>0.25</v>
          </cell>
        </row>
        <row r="800">
          <cell r="I800" t="str">
            <v>RM40_YEAST</v>
          </cell>
          <cell r="J800">
            <v>0.11</v>
          </cell>
        </row>
        <row r="801">
          <cell r="I801" t="str">
            <v>RM44_YEAST</v>
          </cell>
          <cell r="J801">
            <v>0.78</v>
          </cell>
        </row>
        <row r="802">
          <cell r="I802" t="str">
            <v>RMD8_YEAST</v>
          </cell>
          <cell r="J802">
            <v>0.05</v>
          </cell>
        </row>
        <row r="803">
          <cell r="I803" t="str">
            <v>RMT2_YEAST</v>
          </cell>
          <cell r="J803">
            <v>0.16</v>
          </cell>
        </row>
        <row r="804">
          <cell r="I804" t="str">
            <v>RN49_YEAST</v>
          </cell>
          <cell r="J804">
            <v>0.2</v>
          </cell>
        </row>
        <row r="805">
          <cell r="I805" t="str">
            <v>RNA15_YEAST</v>
          </cell>
          <cell r="J805">
            <v>0.11</v>
          </cell>
        </row>
        <row r="806">
          <cell r="I806" t="str">
            <v>RNQ1_YEAST</v>
          </cell>
          <cell r="J806">
            <v>0.28000000000000003</v>
          </cell>
        </row>
        <row r="807">
          <cell r="I807" t="str">
            <v>ROK1_YEAS7</v>
          </cell>
          <cell r="J807">
            <v>0.06</v>
          </cell>
        </row>
        <row r="808">
          <cell r="I808" t="str">
            <v>RPA1_YEAST</v>
          </cell>
          <cell r="J808">
            <v>0.12</v>
          </cell>
        </row>
        <row r="809">
          <cell r="I809" t="str">
            <v>RPA2_YEAST</v>
          </cell>
          <cell r="J809">
            <v>0.14000000000000001</v>
          </cell>
        </row>
        <row r="810">
          <cell r="I810" t="str">
            <v>RPAB1_YEAST</v>
          </cell>
          <cell r="J810">
            <v>0.15</v>
          </cell>
        </row>
        <row r="811">
          <cell r="I811" t="str">
            <v>RPAB3_YEAST</v>
          </cell>
          <cell r="J811">
            <v>0.22</v>
          </cell>
        </row>
        <row r="812">
          <cell r="I812" t="str">
            <v>RPAB4_YEAST</v>
          </cell>
          <cell r="J812">
            <v>1.31</v>
          </cell>
        </row>
        <row r="813">
          <cell r="I813" t="str">
            <v>RPAB5_YEAST</v>
          </cell>
          <cell r="J813">
            <v>2.19</v>
          </cell>
        </row>
        <row r="814">
          <cell r="I814" t="str">
            <v>RPAC1_YEAST</v>
          </cell>
          <cell r="J814">
            <v>1.28</v>
          </cell>
        </row>
        <row r="815">
          <cell r="I815" t="str">
            <v>RPAC2_YEAST</v>
          </cell>
          <cell r="J815">
            <v>0.23</v>
          </cell>
        </row>
        <row r="816">
          <cell r="I816" t="str">
            <v>RPB1_YEAST</v>
          </cell>
          <cell r="J816">
            <v>0.16</v>
          </cell>
        </row>
        <row r="817">
          <cell r="I817" t="str">
            <v>RPB2_YEAST</v>
          </cell>
          <cell r="J817">
            <v>0.13</v>
          </cell>
        </row>
        <row r="818">
          <cell r="I818" t="str">
            <v>RPB3_YEAST</v>
          </cell>
          <cell r="J818">
            <v>0.1</v>
          </cell>
        </row>
        <row r="819">
          <cell r="I819" t="str">
            <v>RPB4_YEAST</v>
          </cell>
          <cell r="J819">
            <v>0.14000000000000001</v>
          </cell>
        </row>
        <row r="820">
          <cell r="I820" t="str">
            <v>RPC2_YEAST</v>
          </cell>
          <cell r="J820">
            <v>0.03</v>
          </cell>
        </row>
        <row r="821">
          <cell r="I821" t="str">
            <v>RPC9_YEAST</v>
          </cell>
          <cell r="J821">
            <v>0.44</v>
          </cell>
        </row>
        <row r="822">
          <cell r="I822" t="str">
            <v>RPD3_YEAST</v>
          </cell>
          <cell r="J822">
            <v>7.0000000000000007E-2</v>
          </cell>
        </row>
        <row r="823">
          <cell r="I823" t="str">
            <v>RPF1_YEAST</v>
          </cell>
          <cell r="J823">
            <v>0.22</v>
          </cell>
        </row>
        <row r="824">
          <cell r="I824" t="str">
            <v>RPI1_YEAST</v>
          </cell>
          <cell r="J824">
            <v>0.08</v>
          </cell>
        </row>
        <row r="825">
          <cell r="I825" t="str">
            <v>RPN1_YEAST</v>
          </cell>
          <cell r="J825">
            <v>0.03</v>
          </cell>
        </row>
        <row r="826">
          <cell r="I826" t="str">
            <v>RPN11_YEAST</v>
          </cell>
          <cell r="J826">
            <v>0.49</v>
          </cell>
        </row>
        <row r="827">
          <cell r="I827" t="str">
            <v>RPN13_YEAST</v>
          </cell>
          <cell r="J827">
            <v>0.21</v>
          </cell>
        </row>
        <row r="828">
          <cell r="I828" t="str">
            <v>RPN2_YEAST</v>
          </cell>
          <cell r="J828">
            <v>0.03</v>
          </cell>
        </row>
        <row r="829">
          <cell r="I829" t="str">
            <v>RPN8_YEAST</v>
          </cell>
          <cell r="J829">
            <v>0.2</v>
          </cell>
        </row>
        <row r="830">
          <cell r="I830" t="str">
            <v>RRB1_YEAST</v>
          </cell>
          <cell r="J830">
            <v>0.06</v>
          </cell>
        </row>
        <row r="831">
          <cell r="I831" t="str">
            <v>RRP1_YEAST</v>
          </cell>
          <cell r="J831">
            <v>0.11</v>
          </cell>
        </row>
        <row r="832">
          <cell r="I832" t="str">
            <v>RRP12_YEAST</v>
          </cell>
          <cell r="J832">
            <v>0.08</v>
          </cell>
        </row>
        <row r="833">
          <cell r="I833" t="str">
            <v>RRP3_YEAST</v>
          </cell>
          <cell r="J833">
            <v>0.54</v>
          </cell>
        </row>
        <row r="834">
          <cell r="I834" t="str">
            <v>RRP5_YEAST</v>
          </cell>
          <cell r="J834">
            <v>0.6</v>
          </cell>
        </row>
        <row r="835">
          <cell r="I835" t="str">
            <v>RRP8_YEAST</v>
          </cell>
          <cell r="J835">
            <v>0.08</v>
          </cell>
        </row>
        <row r="836">
          <cell r="I836" t="str">
            <v>RRP9_YEAST</v>
          </cell>
          <cell r="J836">
            <v>0.11</v>
          </cell>
        </row>
        <row r="837">
          <cell r="I837" t="str">
            <v>RS10A_YEAST</v>
          </cell>
          <cell r="J837">
            <v>0.68</v>
          </cell>
        </row>
        <row r="838">
          <cell r="I838" t="str">
            <v>RS11_YEAST</v>
          </cell>
          <cell r="J838">
            <v>4.51</v>
          </cell>
        </row>
        <row r="839">
          <cell r="I839" t="str">
            <v>RS12_YEAST</v>
          </cell>
          <cell r="J839">
            <v>4.67</v>
          </cell>
        </row>
        <row r="840">
          <cell r="I840" t="str">
            <v>RS13_YEAST</v>
          </cell>
          <cell r="J840">
            <v>3.87</v>
          </cell>
        </row>
        <row r="841">
          <cell r="I841" t="str">
            <v>RS14A_YEAST</v>
          </cell>
          <cell r="J841">
            <v>18.75</v>
          </cell>
        </row>
        <row r="842">
          <cell r="I842" t="str">
            <v>RS15_YEAST</v>
          </cell>
          <cell r="J842">
            <v>0.88</v>
          </cell>
        </row>
        <row r="843">
          <cell r="I843" t="str">
            <v>RS16_YEAST</v>
          </cell>
          <cell r="J843">
            <v>4.41</v>
          </cell>
        </row>
        <row r="844">
          <cell r="I844" t="str">
            <v>RS17A_YEAST</v>
          </cell>
          <cell r="J844">
            <v>28.95</v>
          </cell>
        </row>
        <row r="845">
          <cell r="I845" t="str">
            <v>RS18_YEAST</v>
          </cell>
          <cell r="J845">
            <v>12.09</v>
          </cell>
        </row>
        <row r="846">
          <cell r="I846" t="str">
            <v>RS19A_YEAST</v>
          </cell>
          <cell r="J846">
            <v>3.38</v>
          </cell>
        </row>
        <row r="847">
          <cell r="I847" t="str">
            <v>RS2_YEAST</v>
          </cell>
          <cell r="J847">
            <v>2.4700000000000002</v>
          </cell>
        </row>
        <row r="848">
          <cell r="I848" t="str">
            <v>RS20_YEAST</v>
          </cell>
          <cell r="J848">
            <v>16.8</v>
          </cell>
        </row>
        <row r="849">
          <cell r="I849" t="str">
            <v>RS21A_YEAST</v>
          </cell>
          <cell r="J849">
            <v>27.14</v>
          </cell>
        </row>
        <row r="850">
          <cell r="I850" t="str">
            <v>RS21B_YEAST</v>
          </cell>
          <cell r="J850">
            <v>27.14</v>
          </cell>
        </row>
        <row r="851">
          <cell r="I851" t="str">
            <v>RS22A_YEAST</v>
          </cell>
          <cell r="J851">
            <v>6.77</v>
          </cell>
        </row>
        <row r="852">
          <cell r="I852" t="str">
            <v>RS23_YEAST</v>
          </cell>
          <cell r="J852">
            <v>0.88</v>
          </cell>
        </row>
        <row r="853">
          <cell r="I853" t="str">
            <v>RS24_YEAST</v>
          </cell>
          <cell r="J853">
            <v>6.14</v>
          </cell>
        </row>
        <row r="854">
          <cell r="I854" t="str">
            <v>RS25A_YEAST</v>
          </cell>
          <cell r="J854">
            <v>2.0099999999999998</v>
          </cell>
        </row>
        <row r="855">
          <cell r="I855" t="str">
            <v>RS26A_YEAST</v>
          </cell>
          <cell r="J855">
            <v>0.28000000000000003</v>
          </cell>
        </row>
        <row r="856">
          <cell r="I856" t="str">
            <v>RS27A_YEAST</v>
          </cell>
          <cell r="J856">
            <v>3.3</v>
          </cell>
        </row>
        <row r="857">
          <cell r="I857" t="str">
            <v>RS28A_YEAST</v>
          </cell>
          <cell r="J857">
            <v>44.08</v>
          </cell>
        </row>
        <row r="858">
          <cell r="I858" t="str">
            <v>RS28B_YEAST</v>
          </cell>
          <cell r="J858">
            <v>44.08</v>
          </cell>
        </row>
        <row r="859">
          <cell r="I859" t="str">
            <v>RS29A_YEAST</v>
          </cell>
          <cell r="J859">
            <v>1.58</v>
          </cell>
        </row>
        <row r="860">
          <cell r="I860" t="str">
            <v>RS3_YEAST</v>
          </cell>
          <cell r="J860">
            <v>2.62</v>
          </cell>
        </row>
        <row r="861">
          <cell r="I861" t="str">
            <v>RS30_YEAST</v>
          </cell>
          <cell r="J861">
            <v>13.63</v>
          </cell>
        </row>
        <row r="862">
          <cell r="I862" t="str">
            <v>RS37_YEAST</v>
          </cell>
          <cell r="J862">
            <v>2.06</v>
          </cell>
        </row>
        <row r="863">
          <cell r="I863" t="str">
            <v>RS3A1_YEAS1</v>
          </cell>
          <cell r="J863">
            <v>7.5</v>
          </cell>
        </row>
        <row r="864">
          <cell r="I864" t="str">
            <v>RS3A2_YEAS1</v>
          </cell>
          <cell r="J864">
            <v>5.7</v>
          </cell>
        </row>
        <row r="865">
          <cell r="I865" t="str">
            <v>RS4_YEAST</v>
          </cell>
          <cell r="J865">
            <v>2.2000000000000002</v>
          </cell>
        </row>
        <row r="866">
          <cell r="I866" t="str">
            <v>RS5_YEAST</v>
          </cell>
          <cell r="J866">
            <v>1.27</v>
          </cell>
        </row>
        <row r="867">
          <cell r="I867" t="str">
            <v>RS6_YEAST</v>
          </cell>
          <cell r="J867">
            <v>13.25</v>
          </cell>
        </row>
        <row r="868">
          <cell r="I868" t="str">
            <v>RS7A_YEAST</v>
          </cell>
          <cell r="J868">
            <v>2.5</v>
          </cell>
        </row>
        <row r="869">
          <cell r="I869" t="str">
            <v>RS7B_YEAST</v>
          </cell>
          <cell r="J869">
            <v>1.99</v>
          </cell>
        </row>
        <row r="870">
          <cell r="I870" t="str">
            <v>RS8_YEAST</v>
          </cell>
          <cell r="J870">
            <v>3.54</v>
          </cell>
        </row>
        <row r="871">
          <cell r="I871" t="str">
            <v>RS9A_YEAST</v>
          </cell>
          <cell r="J871">
            <v>2.36</v>
          </cell>
        </row>
        <row r="872">
          <cell r="I872" t="str">
            <v>RSA3_YEAST</v>
          </cell>
          <cell r="J872">
            <v>0.15</v>
          </cell>
        </row>
        <row r="873">
          <cell r="I873" t="str">
            <v>RSC30_YEAST</v>
          </cell>
          <cell r="J873">
            <v>7.0000000000000007E-2</v>
          </cell>
        </row>
        <row r="874">
          <cell r="I874" t="str">
            <v>RSC58_YEAST</v>
          </cell>
          <cell r="J874">
            <v>0.06</v>
          </cell>
        </row>
        <row r="875">
          <cell r="I875" t="str">
            <v>RSC7_YEAST</v>
          </cell>
          <cell r="J875">
            <v>0.15</v>
          </cell>
        </row>
        <row r="876">
          <cell r="I876" t="str">
            <v>RSC9_YEAST</v>
          </cell>
          <cell r="J876">
            <v>0.11</v>
          </cell>
        </row>
        <row r="877">
          <cell r="I877" t="str">
            <v>RSP5_YEAST</v>
          </cell>
          <cell r="J877">
            <v>0.26</v>
          </cell>
        </row>
        <row r="878">
          <cell r="I878" t="str">
            <v>RSR1_YEAST</v>
          </cell>
          <cell r="J878">
            <v>0.25</v>
          </cell>
        </row>
        <row r="879">
          <cell r="I879" t="str">
            <v>RSSA2_YEAS1</v>
          </cell>
          <cell r="J879">
            <v>1.35</v>
          </cell>
        </row>
        <row r="880">
          <cell r="I880" t="str">
            <v>RT01_YEAST</v>
          </cell>
          <cell r="J880">
            <v>0.32</v>
          </cell>
        </row>
        <row r="881">
          <cell r="I881" t="str">
            <v>RT02_YEAST</v>
          </cell>
          <cell r="J881">
            <v>0.28000000000000003</v>
          </cell>
        </row>
        <row r="882">
          <cell r="I882" t="str">
            <v>RT04_YEAST</v>
          </cell>
          <cell r="J882">
            <v>0.17</v>
          </cell>
        </row>
        <row r="883">
          <cell r="I883" t="str">
            <v>RT05_YEAST</v>
          </cell>
          <cell r="J883">
            <v>0.34</v>
          </cell>
        </row>
        <row r="884">
          <cell r="I884" t="str">
            <v>RT06_YEAST</v>
          </cell>
          <cell r="J884">
            <v>0.25</v>
          </cell>
        </row>
        <row r="885">
          <cell r="I885" t="str">
            <v>RT07_YEAST</v>
          </cell>
          <cell r="J885">
            <v>0.28000000000000003</v>
          </cell>
        </row>
        <row r="886">
          <cell r="I886" t="str">
            <v>RT08_YEAST</v>
          </cell>
          <cell r="J886">
            <v>0.47</v>
          </cell>
        </row>
        <row r="887">
          <cell r="I887" t="str">
            <v>RT09_YEAST</v>
          </cell>
          <cell r="J887">
            <v>0.11</v>
          </cell>
        </row>
        <row r="888">
          <cell r="I888" t="str">
            <v>RT10_YEAST</v>
          </cell>
          <cell r="J888">
            <v>0.16</v>
          </cell>
        </row>
        <row r="889">
          <cell r="I889" t="str">
            <v>RT12_YEAST</v>
          </cell>
          <cell r="J889">
            <v>0.22</v>
          </cell>
        </row>
        <row r="890">
          <cell r="I890" t="str">
            <v>RT17_YEAST</v>
          </cell>
          <cell r="J890">
            <v>0.28000000000000003</v>
          </cell>
        </row>
        <row r="891">
          <cell r="I891" t="str">
            <v>RT18_YEAST</v>
          </cell>
          <cell r="J891">
            <v>0.52</v>
          </cell>
        </row>
        <row r="892">
          <cell r="I892" t="str">
            <v>RT19_YEAST</v>
          </cell>
          <cell r="J892">
            <v>0.37</v>
          </cell>
        </row>
        <row r="893">
          <cell r="I893" t="str">
            <v>RT23_YEAST</v>
          </cell>
          <cell r="J893">
            <v>0.13</v>
          </cell>
        </row>
        <row r="894">
          <cell r="I894" t="str">
            <v>RT24_YEAST</v>
          </cell>
          <cell r="J894">
            <v>0.1</v>
          </cell>
        </row>
        <row r="895">
          <cell r="I895" t="str">
            <v>RT26_YEAST</v>
          </cell>
          <cell r="J895">
            <v>0.25</v>
          </cell>
        </row>
        <row r="896">
          <cell r="I896" t="str">
            <v>RT28_YEAST</v>
          </cell>
          <cell r="J896">
            <v>0.11</v>
          </cell>
        </row>
        <row r="897">
          <cell r="I897" t="str">
            <v>RT51_YEAST</v>
          </cell>
          <cell r="J897">
            <v>0.19</v>
          </cell>
        </row>
        <row r="898">
          <cell r="I898" t="str">
            <v>RTN1_YEAST</v>
          </cell>
          <cell r="J898">
            <v>0.11</v>
          </cell>
        </row>
        <row r="899">
          <cell r="I899" t="str">
            <v>RTPT_YEAST</v>
          </cell>
          <cell r="J899">
            <v>0.1</v>
          </cell>
        </row>
        <row r="900">
          <cell r="I900" t="str">
            <v>RTS2_YEAST</v>
          </cell>
          <cell r="J900">
            <v>0.13</v>
          </cell>
        </row>
        <row r="901">
          <cell r="I901" t="str">
            <v>RUVB1_YEAST</v>
          </cell>
          <cell r="J901">
            <v>1.1299999999999999</v>
          </cell>
        </row>
        <row r="902">
          <cell r="I902" t="str">
            <v>RUVB2_YEAST</v>
          </cell>
          <cell r="J902">
            <v>7.0000000000000007E-2</v>
          </cell>
        </row>
        <row r="903">
          <cell r="I903" t="str">
            <v>RUXE_YEAST</v>
          </cell>
          <cell r="J903">
            <v>0.37</v>
          </cell>
        </row>
        <row r="904">
          <cell r="I904" t="str">
            <v>RV161_YEAST</v>
          </cell>
          <cell r="J904">
            <v>0.12</v>
          </cell>
        </row>
        <row r="905">
          <cell r="I905" t="str">
            <v>RV167_YEAST</v>
          </cell>
          <cell r="J905">
            <v>0.14000000000000001</v>
          </cell>
        </row>
        <row r="906">
          <cell r="I906" t="str">
            <v>RXT3_YEAST</v>
          </cell>
          <cell r="J906">
            <v>0.11</v>
          </cell>
        </row>
        <row r="907">
          <cell r="I907" t="str">
            <v>SAHH_YEAST</v>
          </cell>
          <cell r="J907">
            <v>1.68</v>
          </cell>
        </row>
        <row r="908">
          <cell r="I908" t="str">
            <v>SAR1_YEAST</v>
          </cell>
          <cell r="J908">
            <v>0.17</v>
          </cell>
        </row>
        <row r="909">
          <cell r="I909" t="str">
            <v>SAS10_YEAST</v>
          </cell>
          <cell r="J909">
            <v>0.05</v>
          </cell>
        </row>
        <row r="910">
          <cell r="I910" t="str">
            <v>SC160_YEAST</v>
          </cell>
          <cell r="J910">
            <v>0.23</v>
          </cell>
        </row>
        <row r="911">
          <cell r="I911" t="str">
            <v>SC61G_YEAST</v>
          </cell>
          <cell r="J911">
            <v>0.43</v>
          </cell>
        </row>
        <row r="912">
          <cell r="I912" t="str">
            <v>SCJ1_YEAST</v>
          </cell>
          <cell r="J912">
            <v>0.28000000000000003</v>
          </cell>
        </row>
        <row r="913">
          <cell r="I913" t="str">
            <v>SCP1_YEAST</v>
          </cell>
          <cell r="J913">
            <v>0.82</v>
          </cell>
        </row>
        <row r="914">
          <cell r="I914" t="str">
            <v>SCS2_YEAST</v>
          </cell>
          <cell r="J914">
            <v>0.28999999999999998</v>
          </cell>
        </row>
        <row r="915">
          <cell r="I915" t="str">
            <v>SCW4_YEAST</v>
          </cell>
          <cell r="J915">
            <v>0.09</v>
          </cell>
        </row>
        <row r="916">
          <cell r="I916" t="str">
            <v>SDA1_YEAST</v>
          </cell>
          <cell r="J916">
            <v>0.22</v>
          </cell>
        </row>
        <row r="917">
          <cell r="I917" t="str">
            <v>SDS22_YEAST</v>
          </cell>
          <cell r="J917">
            <v>0.3</v>
          </cell>
        </row>
        <row r="918">
          <cell r="I918" t="str">
            <v>SEC1_YEAST</v>
          </cell>
          <cell r="J918">
            <v>0.13</v>
          </cell>
        </row>
        <row r="919">
          <cell r="I919" t="str">
            <v>SEC10_YEAST</v>
          </cell>
          <cell r="J919">
            <v>0.04</v>
          </cell>
        </row>
        <row r="920">
          <cell r="I920" t="str">
            <v>SEC13_YEAST</v>
          </cell>
          <cell r="J920">
            <v>0.86</v>
          </cell>
        </row>
        <row r="921">
          <cell r="I921" t="str">
            <v>SEC14_YEAST</v>
          </cell>
          <cell r="J921">
            <v>0.34</v>
          </cell>
        </row>
        <row r="922">
          <cell r="I922" t="str">
            <v>SEC15_YEAST</v>
          </cell>
          <cell r="J922">
            <v>0.14000000000000001</v>
          </cell>
        </row>
        <row r="923">
          <cell r="I923" t="str">
            <v>SEC16_YEAST</v>
          </cell>
          <cell r="J923">
            <v>0.04</v>
          </cell>
        </row>
        <row r="924">
          <cell r="I924" t="str">
            <v>SEC18_YEAST</v>
          </cell>
          <cell r="J924">
            <v>0.23</v>
          </cell>
        </row>
        <row r="925">
          <cell r="I925" t="str">
            <v>SEC23_YEAST</v>
          </cell>
          <cell r="J925">
            <v>0.63</v>
          </cell>
        </row>
        <row r="926">
          <cell r="I926" t="str">
            <v>SEC24_YEAST</v>
          </cell>
          <cell r="J926">
            <v>0.4</v>
          </cell>
        </row>
        <row r="927">
          <cell r="I927" t="str">
            <v>SEC31_YEAST</v>
          </cell>
          <cell r="J927">
            <v>0.46</v>
          </cell>
        </row>
        <row r="928">
          <cell r="I928" t="str">
            <v>SEC72_YEAST</v>
          </cell>
          <cell r="J928">
            <v>0.37</v>
          </cell>
        </row>
        <row r="929">
          <cell r="I929" t="str">
            <v>SEC8_YEAST</v>
          </cell>
          <cell r="J929">
            <v>0.12</v>
          </cell>
        </row>
        <row r="930">
          <cell r="I930" t="str">
            <v>SEH1_YEAST</v>
          </cell>
          <cell r="J930">
            <v>0.42</v>
          </cell>
        </row>
        <row r="931">
          <cell r="I931" t="str">
            <v>SEN1_YEAST</v>
          </cell>
          <cell r="J931">
            <v>0.03</v>
          </cell>
        </row>
        <row r="932">
          <cell r="I932" t="str">
            <v>SER33_YEAST</v>
          </cell>
          <cell r="J932">
            <v>7.0000000000000007E-2</v>
          </cell>
        </row>
        <row r="933">
          <cell r="I933" t="str">
            <v>SF3B1_YEAST</v>
          </cell>
          <cell r="J933">
            <v>0.03</v>
          </cell>
        </row>
        <row r="934">
          <cell r="I934" t="str">
            <v>SFB2_YEAST</v>
          </cell>
          <cell r="J934">
            <v>0.11</v>
          </cell>
        </row>
        <row r="935">
          <cell r="I935" t="str">
            <v>SFB3_YEAST</v>
          </cell>
          <cell r="J935">
            <v>0.11</v>
          </cell>
        </row>
        <row r="936">
          <cell r="I936" t="str">
            <v>SFGH_YEAST</v>
          </cell>
          <cell r="J936">
            <v>0.5</v>
          </cell>
        </row>
        <row r="937">
          <cell r="I937" t="str">
            <v>SFH1_YEAST</v>
          </cell>
          <cell r="J937">
            <v>7.0000000000000007E-2</v>
          </cell>
        </row>
        <row r="938">
          <cell r="I938" t="str">
            <v>SGT2_YEAST</v>
          </cell>
          <cell r="J938">
            <v>0.1</v>
          </cell>
        </row>
        <row r="939">
          <cell r="I939" t="str">
            <v>SHS1_YEAST</v>
          </cell>
          <cell r="J939">
            <v>0.47</v>
          </cell>
        </row>
        <row r="940">
          <cell r="I940" t="str">
            <v>SIP5_YEAST</v>
          </cell>
          <cell r="J940">
            <v>0.06</v>
          </cell>
        </row>
        <row r="941">
          <cell r="I941" t="str">
            <v>SIR4_YEAST</v>
          </cell>
          <cell r="J941">
            <v>0.02</v>
          </cell>
        </row>
        <row r="942">
          <cell r="I942" t="str">
            <v>SIS1_YEAST</v>
          </cell>
          <cell r="J942">
            <v>2.61</v>
          </cell>
        </row>
        <row r="943">
          <cell r="I943" t="str">
            <v>SKI3_YEAST</v>
          </cell>
          <cell r="J943">
            <v>0.04</v>
          </cell>
        </row>
        <row r="944">
          <cell r="I944" t="str">
            <v>SLA1_YEAS7</v>
          </cell>
          <cell r="J944">
            <v>0.03</v>
          </cell>
        </row>
        <row r="945">
          <cell r="I945" t="str">
            <v>SLI15_YEAST</v>
          </cell>
          <cell r="J945">
            <v>0.09</v>
          </cell>
        </row>
        <row r="946">
          <cell r="I946" t="str">
            <v>SLM1_YEAST</v>
          </cell>
          <cell r="J946">
            <v>0.09</v>
          </cell>
        </row>
        <row r="947">
          <cell r="I947" t="str">
            <v>SLT2_YEAST</v>
          </cell>
          <cell r="J947">
            <v>0.06</v>
          </cell>
        </row>
        <row r="948">
          <cell r="I948" t="str">
            <v>SLX9_YEAST</v>
          </cell>
          <cell r="J948">
            <v>0.15</v>
          </cell>
        </row>
        <row r="949">
          <cell r="I949" t="str">
            <v>SMC1_YEAST</v>
          </cell>
          <cell r="J949">
            <v>0.08</v>
          </cell>
        </row>
        <row r="950">
          <cell r="I950" t="str">
            <v>SMC3_YEAST</v>
          </cell>
          <cell r="J950">
            <v>0.02</v>
          </cell>
        </row>
        <row r="951">
          <cell r="I951" t="str">
            <v>SMD2_YEAST</v>
          </cell>
          <cell r="J951">
            <v>0.28999999999999998</v>
          </cell>
        </row>
        <row r="952">
          <cell r="I952" t="str">
            <v>SML1_YEAST</v>
          </cell>
          <cell r="J952">
            <v>0.32</v>
          </cell>
        </row>
        <row r="953">
          <cell r="I953" t="str">
            <v>SMT3_YEAST</v>
          </cell>
          <cell r="J953">
            <v>0.77</v>
          </cell>
        </row>
        <row r="954">
          <cell r="I954" t="str">
            <v>SNF2_YEAST</v>
          </cell>
          <cell r="J954">
            <v>0.02</v>
          </cell>
        </row>
        <row r="955">
          <cell r="I955" t="str">
            <v>SNF7_YEAST</v>
          </cell>
          <cell r="J955">
            <v>0.13</v>
          </cell>
        </row>
        <row r="956">
          <cell r="I956" t="str">
            <v>SNF8_YEAST</v>
          </cell>
          <cell r="J956">
            <v>0.13</v>
          </cell>
        </row>
        <row r="957">
          <cell r="I957" t="str">
            <v>SNQ2_YEAST</v>
          </cell>
          <cell r="J957">
            <v>0.31</v>
          </cell>
        </row>
        <row r="958">
          <cell r="I958" t="str">
            <v>SNU13_YEAST</v>
          </cell>
          <cell r="J958">
            <v>1.67</v>
          </cell>
        </row>
        <row r="959">
          <cell r="I959" t="str">
            <v>SODC_YEAST</v>
          </cell>
          <cell r="J959">
            <v>0.53</v>
          </cell>
        </row>
        <row r="960">
          <cell r="I960" t="str">
            <v>SODM_YEAST</v>
          </cell>
          <cell r="J960">
            <v>0.3</v>
          </cell>
        </row>
        <row r="961">
          <cell r="I961" t="str">
            <v>SOL2_YEAST</v>
          </cell>
          <cell r="J961">
            <v>0.1</v>
          </cell>
        </row>
        <row r="962">
          <cell r="I962" t="str">
            <v>SOL4_YEAST</v>
          </cell>
          <cell r="J962">
            <v>1.06</v>
          </cell>
        </row>
        <row r="963">
          <cell r="I963" t="str">
            <v>SPB1_YEAST</v>
          </cell>
          <cell r="J963">
            <v>0.04</v>
          </cell>
        </row>
        <row r="964">
          <cell r="I964" t="str">
            <v>SPB4_YEAS7</v>
          </cell>
          <cell r="J964">
            <v>0.05</v>
          </cell>
        </row>
        <row r="965">
          <cell r="I965" t="str">
            <v>SPC42_YEAST</v>
          </cell>
          <cell r="J965">
            <v>0.28000000000000003</v>
          </cell>
        </row>
        <row r="966">
          <cell r="I966" t="str">
            <v>SPEE_YEAST</v>
          </cell>
          <cell r="J966">
            <v>1.28</v>
          </cell>
        </row>
        <row r="967">
          <cell r="I967" t="str">
            <v>SPT16_YEAST</v>
          </cell>
          <cell r="J967">
            <v>0.12</v>
          </cell>
        </row>
        <row r="968">
          <cell r="I968" t="str">
            <v>SPT2_YEAST</v>
          </cell>
          <cell r="J968">
            <v>0.2</v>
          </cell>
        </row>
        <row r="969">
          <cell r="I969" t="str">
            <v>SPT5_YEAST</v>
          </cell>
          <cell r="J969">
            <v>0.13</v>
          </cell>
        </row>
        <row r="970">
          <cell r="I970" t="str">
            <v>SQT1_YEAST</v>
          </cell>
          <cell r="J970">
            <v>0.08</v>
          </cell>
        </row>
        <row r="971">
          <cell r="I971" t="str">
            <v>SRN2_YEAST</v>
          </cell>
          <cell r="J971">
            <v>0.15</v>
          </cell>
        </row>
        <row r="972">
          <cell r="I972" t="str">
            <v>SRO9_YEAST</v>
          </cell>
          <cell r="J972">
            <v>0.15</v>
          </cell>
        </row>
        <row r="973">
          <cell r="I973" t="str">
            <v>SRP40_YEAST</v>
          </cell>
          <cell r="J973">
            <v>0.28999999999999998</v>
          </cell>
        </row>
        <row r="974">
          <cell r="I974" t="str">
            <v>SRP54_YEAST</v>
          </cell>
          <cell r="J974">
            <v>0.19</v>
          </cell>
        </row>
        <row r="975">
          <cell r="I975" t="str">
            <v>SST2_YEAST</v>
          </cell>
          <cell r="J975">
            <v>0.14000000000000001</v>
          </cell>
        </row>
        <row r="976">
          <cell r="I976" t="str">
            <v>SSU72_YEAST</v>
          </cell>
          <cell r="J976">
            <v>0.16</v>
          </cell>
        </row>
        <row r="977">
          <cell r="I977" t="str">
            <v>SSZ1_YEAST</v>
          </cell>
          <cell r="J977">
            <v>0.61</v>
          </cell>
        </row>
        <row r="978">
          <cell r="I978" t="str">
            <v>STDH_YEAST</v>
          </cell>
          <cell r="J978">
            <v>2.12</v>
          </cell>
        </row>
        <row r="979">
          <cell r="I979" t="str">
            <v>STH1_YEAST</v>
          </cell>
          <cell r="J979">
            <v>0.05</v>
          </cell>
        </row>
        <row r="980">
          <cell r="I980" t="str">
            <v>STI1_YEAST</v>
          </cell>
          <cell r="J980">
            <v>0.11</v>
          </cell>
        </row>
        <row r="981">
          <cell r="I981" t="str">
            <v>STM1_YEAST</v>
          </cell>
          <cell r="J981">
            <v>0.12</v>
          </cell>
        </row>
        <row r="982">
          <cell r="I982" t="str">
            <v>STT4_YEAST</v>
          </cell>
          <cell r="J982">
            <v>0.03</v>
          </cell>
        </row>
        <row r="983">
          <cell r="I983" t="str">
            <v>SUB2_YEAS7</v>
          </cell>
          <cell r="J983">
            <v>0.15</v>
          </cell>
        </row>
        <row r="984">
          <cell r="I984" t="str">
            <v>SUCA_YEAST</v>
          </cell>
          <cell r="J984">
            <v>0.48</v>
          </cell>
        </row>
        <row r="985">
          <cell r="I985" t="str">
            <v>SUI1_YEAST</v>
          </cell>
          <cell r="J985">
            <v>1.24</v>
          </cell>
        </row>
        <row r="986">
          <cell r="I986" t="str">
            <v>SUR7_YEAST</v>
          </cell>
          <cell r="J986">
            <v>0.22</v>
          </cell>
        </row>
        <row r="987">
          <cell r="I987" t="str">
            <v>SWD2_YEAST</v>
          </cell>
          <cell r="J987">
            <v>0.2</v>
          </cell>
        </row>
        <row r="988">
          <cell r="I988" t="str">
            <v>SYDC_YEAST</v>
          </cell>
          <cell r="J988">
            <v>0.06</v>
          </cell>
        </row>
        <row r="989">
          <cell r="I989" t="str">
            <v>SYDM_YEAST</v>
          </cell>
          <cell r="J989">
            <v>0.05</v>
          </cell>
        </row>
        <row r="990">
          <cell r="I990" t="str">
            <v>SYEC_YEAST</v>
          </cell>
          <cell r="J990">
            <v>0.09</v>
          </cell>
        </row>
        <row r="991">
          <cell r="I991" t="str">
            <v>SYFB_YEAST</v>
          </cell>
          <cell r="J991">
            <v>0.28999999999999998</v>
          </cell>
        </row>
        <row r="992">
          <cell r="I992" t="str">
            <v>SYG_YEAST</v>
          </cell>
          <cell r="J992">
            <v>0.32</v>
          </cell>
        </row>
        <row r="993">
          <cell r="I993" t="str">
            <v>SYH_YEAST</v>
          </cell>
          <cell r="J993">
            <v>0.12</v>
          </cell>
        </row>
        <row r="994">
          <cell r="I994" t="str">
            <v>SYIC_YEAST</v>
          </cell>
          <cell r="J994">
            <v>0.09</v>
          </cell>
        </row>
        <row r="995">
          <cell r="I995" t="str">
            <v>SYKC_YEAST</v>
          </cell>
          <cell r="J995">
            <v>0.05</v>
          </cell>
        </row>
        <row r="996">
          <cell r="I996" t="str">
            <v>SYLC_YEAST</v>
          </cell>
          <cell r="J996">
            <v>0.03</v>
          </cell>
        </row>
        <row r="997">
          <cell r="I997" t="str">
            <v>SYMC_YEAST</v>
          </cell>
          <cell r="J997">
            <v>0.13</v>
          </cell>
        </row>
        <row r="998">
          <cell r="I998" t="str">
            <v>SYNC_YEAST</v>
          </cell>
          <cell r="J998">
            <v>0.06</v>
          </cell>
        </row>
        <row r="999">
          <cell r="I999" t="str">
            <v>SYP1_YEAST</v>
          </cell>
          <cell r="J999">
            <v>0.04</v>
          </cell>
        </row>
        <row r="1000">
          <cell r="I1000" t="str">
            <v>SYRC_YEAST</v>
          </cell>
          <cell r="J1000">
            <v>0.05</v>
          </cell>
        </row>
        <row r="1001">
          <cell r="I1001" t="str">
            <v>SYSC_YEAST</v>
          </cell>
          <cell r="J1001">
            <v>7.0000000000000007E-2</v>
          </cell>
        </row>
        <row r="1002">
          <cell r="I1002" t="str">
            <v>SYTC_YEAST</v>
          </cell>
          <cell r="J1002">
            <v>0.23</v>
          </cell>
        </row>
        <row r="1003">
          <cell r="I1003" t="str">
            <v>SYV_YEAST</v>
          </cell>
          <cell r="J1003">
            <v>0.03</v>
          </cell>
        </row>
        <row r="1004">
          <cell r="I1004" t="str">
            <v>SYWC_YEAST</v>
          </cell>
          <cell r="J1004">
            <v>0.15</v>
          </cell>
        </row>
        <row r="1005">
          <cell r="I1005" t="str">
            <v>SYYC_YEAST</v>
          </cell>
          <cell r="J1005">
            <v>0.27</v>
          </cell>
        </row>
        <row r="1006">
          <cell r="I1006" t="str">
            <v>TAF1_YEAST</v>
          </cell>
          <cell r="J1006">
            <v>0.03</v>
          </cell>
        </row>
        <row r="1007">
          <cell r="I1007" t="str">
            <v>TAF11_YEAST</v>
          </cell>
          <cell r="J1007">
            <v>0.09</v>
          </cell>
        </row>
        <row r="1008">
          <cell r="I1008" t="str">
            <v>TAF6_YEAST</v>
          </cell>
          <cell r="J1008">
            <v>0.13</v>
          </cell>
        </row>
        <row r="1009">
          <cell r="I1009" t="str">
            <v>TAF9_YEAST</v>
          </cell>
          <cell r="J1009">
            <v>0.47</v>
          </cell>
        </row>
        <row r="1010">
          <cell r="I1010" t="str">
            <v>TAL1_YEAST</v>
          </cell>
          <cell r="J1010">
            <v>0.1</v>
          </cell>
        </row>
        <row r="1011">
          <cell r="I1011" t="str">
            <v>TAL2_YEAST</v>
          </cell>
          <cell r="J1011">
            <v>0.91</v>
          </cell>
        </row>
        <row r="1012">
          <cell r="I1012" t="str">
            <v>TAO3_YEAST</v>
          </cell>
          <cell r="J1012">
            <v>0.01</v>
          </cell>
        </row>
        <row r="1013">
          <cell r="I1013" t="str">
            <v>TBA1_YEAST</v>
          </cell>
          <cell r="J1013">
            <v>7.0000000000000007E-2</v>
          </cell>
        </row>
        <row r="1014">
          <cell r="I1014" t="str">
            <v>TBB_YEAST</v>
          </cell>
          <cell r="J1014">
            <v>0.23</v>
          </cell>
        </row>
        <row r="1015">
          <cell r="I1015" t="str">
            <v>TBP_YEAST</v>
          </cell>
          <cell r="J1015">
            <v>0.28999999999999998</v>
          </cell>
        </row>
        <row r="1016">
          <cell r="I1016" t="str">
            <v>TBP7_YEAST</v>
          </cell>
          <cell r="J1016">
            <v>0.02</v>
          </cell>
        </row>
        <row r="1017">
          <cell r="I1017" t="str">
            <v>TCB1_YEAST</v>
          </cell>
          <cell r="J1017">
            <v>0.03</v>
          </cell>
        </row>
        <row r="1018">
          <cell r="I1018" t="str">
            <v>TCB2_YEAST</v>
          </cell>
          <cell r="J1018">
            <v>0.05</v>
          </cell>
        </row>
        <row r="1019">
          <cell r="I1019" t="str">
            <v>TCB3_YEAST</v>
          </cell>
          <cell r="J1019">
            <v>0.15</v>
          </cell>
        </row>
        <row r="1020">
          <cell r="I1020" t="str">
            <v>TCO89_YEAST</v>
          </cell>
          <cell r="J1020">
            <v>0.04</v>
          </cell>
        </row>
        <row r="1021">
          <cell r="I1021" t="str">
            <v>TCPB_YEAST</v>
          </cell>
          <cell r="J1021">
            <v>0.13</v>
          </cell>
        </row>
        <row r="1022">
          <cell r="I1022" t="str">
            <v>TCPD_YEAST</v>
          </cell>
          <cell r="J1022">
            <v>0.2</v>
          </cell>
        </row>
        <row r="1023">
          <cell r="I1023" t="str">
            <v>TCPE_YEAST</v>
          </cell>
          <cell r="J1023">
            <v>0.25</v>
          </cell>
        </row>
        <row r="1024">
          <cell r="I1024" t="str">
            <v>TCPQ_YEAST</v>
          </cell>
          <cell r="J1024">
            <v>0.4</v>
          </cell>
        </row>
        <row r="1025">
          <cell r="I1025" t="str">
            <v>TCPZ_YEAST</v>
          </cell>
          <cell r="J1025">
            <v>0.06</v>
          </cell>
        </row>
        <row r="1026">
          <cell r="I1026" t="str">
            <v>TCTP_YEAST</v>
          </cell>
          <cell r="J1026">
            <v>1.05</v>
          </cell>
        </row>
        <row r="1027">
          <cell r="I1027" t="str">
            <v>TFC7_YEAST</v>
          </cell>
          <cell r="J1027">
            <v>0.15</v>
          </cell>
        </row>
        <row r="1028">
          <cell r="I1028" t="str">
            <v>THDH_YEAST</v>
          </cell>
          <cell r="J1028">
            <v>1.52</v>
          </cell>
        </row>
        <row r="1029">
          <cell r="I1029" t="str">
            <v>THIL_YEAST</v>
          </cell>
          <cell r="J1029">
            <v>0.64</v>
          </cell>
        </row>
        <row r="1030">
          <cell r="I1030" t="str">
            <v>THO1_YEAST</v>
          </cell>
          <cell r="J1030">
            <v>0.15</v>
          </cell>
        </row>
        <row r="1031">
          <cell r="I1031" t="str">
            <v>THTR_YEAST</v>
          </cell>
          <cell r="J1031">
            <v>0.11</v>
          </cell>
        </row>
        <row r="1032">
          <cell r="I1032" t="str">
            <v>TIF31_YEAST</v>
          </cell>
          <cell r="J1032">
            <v>7.0000000000000007E-2</v>
          </cell>
        </row>
        <row r="1033">
          <cell r="I1033" t="str">
            <v>TIM44_YEAST</v>
          </cell>
          <cell r="J1033">
            <v>0.53</v>
          </cell>
        </row>
        <row r="1034">
          <cell r="I1034" t="str">
            <v>TKT1_YEAST</v>
          </cell>
          <cell r="J1034">
            <v>0.39</v>
          </cell>
        </row>
        <row r="1035">
          <cell r="I1035" t="str">
            <v>TKT2_YEAST</v>
          </cell>
          <cell r="J1035">
            <v>0.26</v>
          </cell>
        </row>
        <row r="1036">
          <cell r="I1036" t="str">
            <v>TMA10_YEAST</v>
          </cell>
          <cell r="J1036">
            <v>0.39</v>
          </cell>
        </row>
        <row r="1037">
          <cell r="I1037" t="str">
            <v>TMA20_YEAST</v>
          </cell>
          <cell r="J1037">
            <v>0.18</v>
          </cell>
        </row>
        <row r="1038">
          <cell r="I1038" t="str">
            <v>TMA23_YEAST</v>
          </cell>
          <cell r="J1038">
            <v>0.15</v>
          </cell>
        </row>
        <row r="1039">
          <cell r="I1039" t="str">
            <v>TMA46_YEAST</v>
          </cell>
          <cell r="J1039">
            <v>0.19</v>
          </cell>
        </row>
        <row r="1040">
          <cell r="I1040" t="str">
            <v>TMA7_YEAST</v>
          </cell>
          <cell r="J1040">
            <v>1.51</v>
          </cell>
        </row>
        <row r="1041">
          <cell r="I1041" t="str">
            <v>TMN2_YEAST</v>
          </cell>
          <cell r="J1041">
            <v>0.05</v>
          </cell>
        </row>
        <row r="1042">
          <cell r="I1042" t="str">
            <v>TOM20_YEAST</v>
          </cell>
          <cell r="J1042">
            <v>0.18</v>
          </cell>
        </row>
        <row r="1043">
          <cell r="I1043" t="str">
            <v>TOM40_YEAST</v>
          </cell>
          <cell r="J1043">
            <v>0.09</v>
          </cell>
        </row>
        <row r="1044">
          <cell r="I1044" t="str">
            <v>TOM6_YEAST</v>
          </cell>
          <cell r="J1044">
            <v>0.63</v>
          </cell>
        </row>
        <row r="1045">
          <cell r="I1045" t="str">
            <v>TOM70_YEAS7</v>
          </cell>
          <cell r="J1045">
            <v>0.05</v>
          </cell>
        </row>
        <row r="1046">
          <cell r="I1046" t="str">
            <v>TOR1_YEAST</v>
          </cell>
          <cell r="J1046">
            <v>0.04</v>
          </cell>
        </row>
        <row r="1047">
          <cell r="I1047" t="str">
            <v>TOR2_YEAST</v>
          </cell>
          <cell r="J1047">
            <v>0.03</v>
          </cell>
        </row>
        <row r="1048">
          <cell r="I1048" t="str">
            <v>TPA1_YEAST</v>
          </cell>
          <cell r="J1048">
            <v>0.1</v>
          </cell>
        </row>
        <row r="1049">
          <cell r="I1049" t="str">
            <v>TPIS_YEAST</v>
          </cell>
          <cell r="J1049">
            <v>1.44</v>
          </cell>
        </row>
        <row r="1050">
          <cell r="I1050" t="str">
            <v>TPO1_YEAST</v>
          </cell>
          <cell r="J1050">
            <v>0.18</v>
          </cell>
        </row>
        <row r="1051">
          <cell r="I1051" t="str">
            <v>TPS1_YEAST</v>
          </cell>
          <cell r="J1051">
            <v>0.36</v>
          </cell>
        </row>
        <row r="1052">
          <cell r="I1052" t="str">
            <v>TPS2_YEAST</v>
          </cell>
          <cell r="J1052">
            <v>0.23</v>
          </cell>
        </row>
        <row r="1053">
          <cell r="I1053" t="str">
            <v>TPS3_YEAST</v>
          </cell>
          <cell r="J1053">
            <v>0.03</v>
          </cell>
        </row>
        <row r="1054">
          <cell r="I1054" t="str">
            <v>TPT1_YEAST</v>
          </cell>
          <cell r="J1054">
            <v>0.48</v>
          </cell>
        </row>
        <row r="1055">
          <cell r="I1055" t="str">
            <v>TR112_YEAST</v>
          </cell>
          <cell r="J1055">
            <v>0.25</v>
          </cell>
        </row>
        <row r="1056">
          <cell r="I1056" t="str">
            <v>TR120_YEAST</v>
          </cell>
          <cell r="J1056">
            <v>0.02</v>
          </cell>
        </row>
        <row r="1057">
          <cell r="I1057" t="str">
            <v>TRA1_YEAST</v>
          </cell>
          <cell r="J1057">
            <v>0.01</v>
          </cell>
        </row>
        <row r="1058">
          <cell r="I1058" t="str">
            <v>TREA_YEAST</v>
          </cell>
          <cell r="J1058">
            <v>0.56000000000000005</v>
          </cell>
        </row>
        <row r="1059">
          <cell r="I1059" t="str">
            <v>TRP_YEAST</v>
          </cell>
          <cell r="J1059">
            <v>0.56999999999999995</v>
          </cell>
        </row>
        <row r="1060">
          <cell r="I1060" t="str">
            <v>TRPE_YEAST</v>
          </cell>
          <cell r="J1060">
            <v>0.2</v>
          </cell>
        </row>
        <row r="1061">
          <cell r="I1061" t="str">
            <v>TRPF_YEAST</v>
          </cell>
          <cell r="J1061">
            <v>0.33</v>
          </cell>
        </row>
        <row r="1062">
          <cell r="I1062" t="str">
            <v>TRPG_YEAST</v>
          </cell>
          <cell r="J1062">
            <v>7.0000000000000007E-2</v>
          </cell>
        </row>
        <row r="1063">
          <cell r="I1063" t="str">
            <v>TRXB1_YEAST</v>
          </cell>
          <cell r="J1063">
            <v>0.22</v>
          </cell>
        </row>
        <row r="1064">
          <cell r="I1064" t="str">
            <v>TSA1_YEAST</v>
          </cell>
          <cell r="J1064">
            <v>0.88</v>
          </cell>
        </row>
        <row r="1065">
          <cell r="I1065" t="str">
            <v>TSA2_YEAST</v>
          </cell>
          <cell r="J1065">
            <v>0.6</v>
          </cell>
        </row>
        <row r="1066">
          <cell r="I1066" t="str">
            <v>TSL1_YEAST</v>
          </cell>
          <cell r="J1066">
            <v>0.28999999999999998</v>
          </cell>
        </row>
        <row r="1067">
          <cell r="I1067" t="str">
            <v>TYSY_YEAST</v>
          </cell>
          <cell r="J1067">
            <v>0.1</v>
          </cell>
        </row>
        <row r="1068">
          <cell r="I1068" t="str">
            <v>UBA1_YEAST</v>
          </cell>
          <cell r="J1068">
            <v>0.06</v>
          </cell>
        </row>
        <row r="1069">
          <cell r="I1069" t="str">
            <v>UBA4_YEAS7</v>
          </cell>
          <cell r="J1069">
            <v>7.0000000000000007E-2</v>
          </cell>
        </row>
        <row r="1070">
          <cell r="I1070" t="str">
            <v>UBIQ_YEAST</v>
          </cell>
          <cell r="J1070">
            <v>3.53</v>
          </cell>
        </row>
        <row r="1071">
          <cell r="I1071" t="str">
            <v>UBL1_YEAST</v>
          </cell>
          <cell r="J1071">
            <v>0.14000000000000001</v>
          </cell>
        </row>
        <row r="1072">
          <cell r="I1072" t="str">
            <v>UBP15_YEAST</v>
          </cell>
          <cell r="J1072">
            <v>0.02</v>
          </cell>
        </row>
        <row r="1073">
          <cell r="I1073" t="str">
            <v>UBP3_YEAST</v>
          </cell>
          <cell r="J1073">
            <v>0.23</v>
          </cell>
        </row>
        <row r="1074">
          <cell r="I1074" t="str">
            <v>UBP5_YEAST</v>
          </cell>
          <cell r="J1074">
            <v>0.04</v>
          </cell>
        </row>
        <row r="1075">
          <cell r="I1075" t="str">
            <v>UBP7_YEAST</v>
          </cell>
          <cell r="J1075">
            <v>0.03</v>
          </cell>
        </row>
        <row r="1076">
          <cell r="I1076" t="str">
            <v>UBX4_YEAST</v>
          </cell>
          <cell r="J1076">
            <v>0.08</v>
          </cell>
        </row>
        <row r="1077">
          <cell r="I1077" t="str">
            <v>UBX6_YEAST</v>
          </cell>
          <cell r="J1077">
            <v>0.17</v>
          </cell>
        </row>
        <row r="1078">
          <cell r="I1078" t="str">
            <v>UCRI_YEAST</v>
          </cell>
          <cell r="J1078">
            <v>0.34</v>
          </cell>
        </row>
        <row r="1079">
          <cell r="I1079" t="str">
            <v>UGA2_YEAST</v>
          </cell>
          <cell r="J1079">
            <v>0.14000000000000001</v>
          </cell>
        </row>
        <row r="1080">
          <cell r="I1080" t="str">
            <v>UGPA1_YEAST</v>
          </cell>
          <cell r="J1080">
            <v>4.3099999999999996</v>
          </cell>
        </row>
        <row r="1081">
          <cell r="I1081" t="str">
            <v>UPF3_YEAST</v>
          </cell>
          <cell r="J1081">
            <v>0.08</v>
          </cell>
        </row>
        <row r="1082">
          <cell r="I1082" t="str">
            <v>UPP_YEAST</v>
          </cell>
          <cell r="J1082">
            <v>0.74</v>
          </cell>
        </row>
        <row r="1083">
          <cell r="I1083" t="str">
            <v>URA7_YEAST</v>
          </cell>
          <cell r="J1083">
            <v>0.38</v>
          </cell>
        </row>
        <row r="1084">
          <cell r="I1084" t="str">
            <v>URA8_YEAS7</v>
          </cell>
          <cell r="J1084">
            <v>0.17</v>
          </cell>
        </row>
        <row r="1085">
          <cell r="I1085" t="str">
            <v>URB1_YEAST</v>
          </cell>
          <cell r="J1085">
            <v>0.15</v>
          </cell>
        </row>
        <row r="1086">
          <cell r="I1086" t="str">
            <v>URB2_YEAST</v>
          </cell>
          <cell r="J1086">
            <v>0.03</v>
          </cell>
        </row>
        <row r="1087">
          <cell r="I1087" t="str">
            <v>URE2_YEAST</v>
          </cell>
          <cell r="J1087">
            <v>0.09</v>
          </cell>
        </row>
        <row r="1088">
          <cell r="I1088" t="str">
            <v>UTP10_YEAST</v>
          </cell>
          <cell r="J1088">
            <v>0.15</v>
          </cell>
        </row>
        <row r="1089">
          <cell r="I1089" t="str">
            <v>UTP13_YEAST</v>
          </cell>
          <cell r="J1089">
            <v>0.12</v>
          </cell>
        </row>
        <row r="1090">
          <cell r="I1090" t="str">
            <v>UTP14_YEAST</v>
          </cell>
          <cell r="J1090">
            <v>0.03</v>
          </cell>
        </row>
        <row r="1091">
          <cell r="I1091" t="str">
            <v>UTP15_YEAST</v>
          </cell>
          <cell r="J1091">
            <v>0.2</v>
          </cell>
        </row>
        <row r="1092">
          <cell r="I1092" t="str">
            <v>UTP17_YEAST</v>
          </cell>
          <cell r="J1092">
            <v>0.11</v>
          </cell>
        </row>
        <row r="1093">
          <cell r="I1093" t="str">
            <v>UTP18_YEAST</v>
          </cell>
          <cell r="J1093">
            <v>0.05</v>
          </cell>
        </row>
        <row r="1094">
          <cell r="I1094" t="str">
            <v>UTP21_YEAST</v>
          </cell>
          <cell r="J1094">
            <v>7.0000000000000007E-2</v>
          </cell>
        </row>
        <row r="1095">
          <cell r="I1095" t="str">
            <v>UTP22_YEAST</v>
          </cell>
          <cell r="J1095">
            <v>0.13</v>
          </cell>
        </row>
        <row r="1096">
          <cell r="I1096" t="str">
            <v>UTP23_YEAST</v>
          </cell>
          <cell r="J1096">
            <v>0.13</v>
          </cell>
        </row>
        <row r="1097">
          <cell r="I1097" t="str">
            <v>UTP4_YEAST</v>
          </cell>
          <cell r="J1097">
            <v>0.17</v>
          </cell>
        </row>
        <row r="1098">
          <cell r="I1098" t="str">
            <v>UTP7_YEAST</v>
          </cell>
          <cell r="J1098">
            <v>0.25</v>
          </cell>
        </row>
        <row r="1099">
          <cell r="I1099" t="str">
            <v>UTP8_YEAST</v>
          </cell>
          <cell r="J1099">
            <v>0.04</v>
          </cell>
        </row>
        <row r="1100">
          <cell r="I1100" t="str">
            <v>UTP9_YEAST</v>
          </cell>
          <cell r="J1100">
            <v>0.11</v>
          </cell>
        </row>
        <row r="1101">
          <cell r="I1101" t="str">
            <v>VA0D_YEAST</v>
          </cell>
          <cell r="J1101">
            <v>0.54</v>
          </cell>
        </row>
        <row r="1102">
          <cell r="I1102" t="str">
            <v>VAC8_YEAST</v>
          </cell>
          <cell r="J1102">
            <v>0.06</v>
          </cell>
        </row>
        <row r="1103">
          <cell r="I1103" t="str">
            <v>VAL1_YEAST</v>
          </cell>
          <cell r="J1103">
            <v>0.11</v>
          </cell>
        </row>
        <row r="1104">
          <cell r="I1104" t="str">
            <v>VATA_YEAST</v>
          </cell>
          <cell r="J1104">
            <v>0.51</v>
          </cell>
        </row>
        <row r="1105">
          <cell r="I1105" t="str">
            <v>VATB_YEAST</v>
          </cell>
          <cell r="J1105">
            <v>2.3199999999999998</v>
          </cell>
        </row>
        <row r="1106">
          <cell r="I1106" t="str">
            <v>VATD_YEAST</v>
          </cell>
          <cell r="J1106">
            <v>0.12</v>
          </cell>
        </row>
        <row r="1107">
          <cell r="I1107" t="str">
            <v>VDAC1_YEAST</v>
          </cell>
          <cell r="J1107">
            <v>5.77</v>
          </cell>
        </row>
        <row r="1108">
          <cell r="I1108" t="str">
            <v>VID30_YEAST</v>
          </cell>
          <cell r="J1108">
            <v>0.03</v>
          </cell>
        </row>
        <row r="1109">
          <cell r="I1109" t="str">
            <v>VPS1_YEAST</v>
          </cell>
          <cell r="J1109">
            <v>1.03</v>
          </cell>
        </row>
        <row r="1110">
          <cell r="I1110" t="str">
            <v>VPS13_YEAST</v>
          </cell>
          <cell r="J1110">
            <v>0.01</v>
          </cell>
        </row>
        <row r="1111">
          <cell r="I1111" t="str">
            <v>VPS20_YEAST</v>
          </cell>
          <cell r="J1111">
            <v>0.3</v>
          </cell>
        </row>
        <row r="1112">
          <cell r="I1112" t="str">
            <v>VPS26_YEAST</v>
          </cell>
          <cell r="J1112">
            <v>0.08</v>
          </cell>
        </row>
        <row r="1113">
          <cell r="I1113" t="str">
            <v>VPS33_YEAST</v>
          </cell>
          <cell r="J1113">
            <v>0.04</v>
          </cell>
        </row>
        <row r="1114">
          <cell r="I1114" t="str">
            <v>VTC2_YEAST</v>
          </cell>
          <cell r="J1114">
            <v>0.04</v>
          </cell>
        </row>
        <row r="1115">
          <cell r="I1115" t="str">
            <v>WHI4_YEAST</v>
          </cell>
          <cell r="J1115">
            <v>0.1</v>
          </cell>
        </row>
        <row r="1116">
          <cell r="I1116" t="str">
            <v>WTM1_YEAST</v>
          </cell>
          <cell r="J1116">
            <v>7.0000000000000007E-2</v>
          </cell>
        </row>
        <row r="1117">
          <cell r="I1117" t="str">
            <v>XPP_YEAST</v>
          </cell>
          <cell r="J1117">
            <v>0.23</v>
          </cell>
        </row>
        <row r="1118">
          <cell r="I1118" t="str">
            <v>XRN1_YEAST</v>
          </cell>
          <cell r="J1118">
            <v>0.17</v>
          </cell>
        </row>
        <row r="1119">
          <cell r="I1119" t="str">
            <v>YA044_YEAST</v>
          </cell>
          <cell r="J1119">
            <v>0.3</v>
          </cell>
        </row>
        <row r="1120">
          <cell r="I1120" t="str">
            <v>YA11A_YEAST</v>
          </cell>
          <cell r="J1120">
            <v>2.08</v>
          </cell>
        </row>
        <row r="1121">
          <cell r="I1121" t="str">
            <v>YB11B_YEAST</v>
          </cell>
          <cell r="J1121">
            <v>0.82</v>
          </cell>
        </row>
        <row r="1122">
          <cell r="I1122" t="str">
            <v>YB21A_YEAST</v>
          </cell>
          <cell r="J1122">
            <v>0.23</v>
          </cell>
        </row>
        <row r="1123">
          <cell r="I1123" t="str">
            <v>YB21B_YEAST</v>
          </cell>
          <cell r="J1123">
            <v>0.36</v>
          </cell>
        </row>
        <row r="1124">
          <cell r="I1124" t="str">
            <v>YB75_YEAST</v>
          </cell>
          <cell r="J1124">
            <v>0.04</v>
          </cell>
        </row>
        <row r="1125">
          <cell r="I1125" t="str">
            <v>YB9H_YEAST</v>
          </cell>
          <cell r="J1125">
            <v>0.14000000000000001</v>
          </cell>
        </row>
        <row r="1126">
          <cell r="I1126" t="str">
            <v>YBD2_YEAST</v>
          </cell>
          <cell r="J1126">
            <v>0.18</v>
          </cell>
        </row>
        <row r="1127">
          <cell r="I1127" t="str">
            <v>YBJ5_YEAST</v>
          </cell>
          <cell r="J1127">
            <v>0.12</v>
          </cell>
        </row>
        <row r="1128">
          <cell r="I1128" t="str">
            <v>YBP2_YEAST</v>
          </cell>
          <cell r="J1128">
            <v>0.05</v>
          </cell>
        </row>
        <row r="1129">
          <cell r="I1129" t="str">
            <v>YBQ6_YEAST</v>
          </cell>
          <cell r="J1129">
            <v>0.2</v>
          </cell>
        </row>
        <row r="1130">
          <cell r="I1130" t="str">
            <v>YBY7_YEAST</v>
          </cell>
          <cell r="J1130">
            <v>0.39</v>
          </cell>
        </row>
        <row r="1131">
          <cell r="I1131" t="str">
            <v>YBZ1_YEAST</v>
          </cell>
          <cell r="J1131">
            <v>0.09</v>
          </cell>
        </row>
        <row r="1132">
          <cell r="I1132" t="str">
            <v>YC16_YEAST</v>
          </cell>
          <cell r="J1132">
            <v>0.46</v>
          </cell>
        </row>
        <row r="1133">
          <cell r="I1133" t="str">
            <v>YCU1_YEAST</v>
          </cell>
          <cell r="J1133">
            <v>0.15</v>
          </cell>
        </row>
        <row r="1134">
          <cell r="I1134" t="str">
            <v>YD012_YEAST</v>
          </cell>
          <cell r="J1134">
            <v>0.31</v>
          </cell>
        </row>
        <row r="1135">
          <cell r="I1135" t="str">
            <v>YD020_YEAST</v>
          </cell>
          <cell r="J1135">
            <v>0.47</v>
          </cell>
        </row>
        <row r="1136">
          <cell r="I1136" t="str">
            <v>YD061_YEAST</v>
          </cell>
          <cell r="J1136">
            <v>0.12</v>
          </cell>
        </row>
        <row r="1137">
          <cell r="I1137" t="str">
            <v>YD11A_YEAST</v>
          </cell>
          <cell r="J1137">
            <v>1.68</v>
          </cell>
        </row>
        <row r="1138">
          <cell r="I1138" t="str">
            <v>YD144_YEAST</v>
          </cell>
          <cell r="J1138">
            <v>0.09</v>
          </cell>
        </row>
        <row r="1139">
          <cell r="I1139" t="str">
            <v>YD161_YEAST</v>
          </cell>
          <cell r="J1139">
            <v>0.49</v>
          </cell>
        </row>
        <row r="1140">
          <cell r="I1140" t="str">
            <v>YD391_YEAST</v>
          </cell>
          <cell r="J1140">
            <v>0.14000000000000001</v>
          </cell>
        </row>
        <row r="1141">
          <cell r="I1141" t="str">
            <v>YEN1_YEAST</v>
          </cell>
          <cell r="J1141">
            <v>0.04</v>
          </cell>
        </row>
        <row r="1142">
          <cell r="I1142" t="str">
            <v>YER0_YEAST</v>
          </cell>
          <cell r="J1142">
            <v>0.05</v>
          </cell>
        </row>
        <row r="1143">
          <cell r="I1143" t="str">
            <v>YFB0_YEAST</v>
          </cell>
          <cell r="J1143">
            <v>0.16</v>
          </cell>
        </row>
        <row r="1144">
          <cell r="I1144" t="str">
            <v>YG2V_YEAST</v>
          </cell>
          <cell r="J1144">
            <v>7.0000000000000007E-2</v>
          </cell>
        </row>
        <row r="1145">
          <cell r="I1145" t="str">
            <v>YG37_YEAST</v>
          </cell>
          <cell r="J1145">
            <v>0.21</v>
          </cell>
        </row>
        <row r="1146">
          <cell r="I1146" t="str">
            <v>YG3Y_YEAST</v>
          </cell>
          <cell r="J1146">
            <v>0.4</v>
          </cell>
        </row>
        <row r="1147">
          <cell r="I1147" t="str">
            <v>YG4E_YEAST</v>
          </cell>
          <cell r="J1147">
            <v>0.22</v>
          </cell>
        </row>
        <row r="1148">
          <cell r="I1148" t="str">
            <v>YG5B_YEAST</v>
          </cell>
          <cell r="J1148">
            <v>0.08</v>
          </cell>
        </row>
        <row r="1149">
          <cell r="I1149" t="str">
            <v>YGD9_YEAST</v>
          </cell>
          <cell r="J1149">
            <v>0.43</v>
          </cell>
        </row>
        <row r="1150">
          <cell r="I1150" t="str">
            <v>YGI2_YEAST</v>
          </cell>
          <cell r="J1150">
            <v>0.08</v>
          </cell>
        </row>
        <row r="1151">
          <cell r="I1151" t="str">
            <v>YGK1_YEAST</v>
          </cell>
          <cell r="J1151">
            <v>0.31</v>
          </cell>
        </row>
        <row r="1152">
          <cell r="I1152" t="str">
            <v>YGP7_YEAST</v>
          </cell>
          <cell r="J1152">
            <v>0.2</v>
          </cell>
        </row>
        <row r="1153">
          <cell r="I1153" t="str">
            <v>YH09_YEAST</v>
          </cell>
          <cell r="J1153">
            <v>0.11</v>
          </cell>
        </row>
        <row r="1154">
          <cell r="I1154" t="str">
            <v>YHC1_YEAST</v>
          </cell>
          <cell r="J1154">
            <v>0.68</v>
          </cell>
        </row>
        <row r="1155">
          <cell r="I1155" t="str">
            <v>YHG9_YEAST</v>
          </cell>
          <cell r="J1155">
            <v>0.13</v>
          </cell>
        </row>
        <row r="1156">
          <cell r="I1156" t="str">
            <v>YHI0_YEAST</v>
          </cell>
          <cell r="J1156">
            <v>0.5</v>
          </cell>
        </row>
        <row r="1157">
          <cell r="I1157" t="str">
            <v>YHM1_YEAST</v>
          </cell>
          <cell r="J1157">
            <v>0.11</v>
          </cell>
        </row>
        <row r="1158">
          <cell r="I1158" t="str">
            <v>YHM2_YEAST</v>
          </cell>
          <cell r="J1158">
            <v>0.22</v>
          </cell>
        </row>
        <row r="1159">
          <cell r="I1159" t="str">
            <v>YHP7_YEAST</v>
          </cell>
          <cell r="J1159">
            <v>0.28999999999999998</v>
          </cell>
        </row>
        <row r="1160">
          <cell r="I1160" t="str">
            <v>YHS7_YEAST</v>
          </cell>
          <cell r="J1160">
            <v>0.88</v>
          </cell>
        </row>
        <row r="1161">
          <cell r="I1161" t="str">
            <v>YHU6_YEAST</v>
          </cell>
          <cell r="J1161">
            <v>7.0000000000000007E-2</v>
          </cell>
        </row>
        <row r="1162">
          <cell r="I1162" t="str">
            <v>YI20A_YEAST</v>
          </cell>
          <cell r="J1162">
            <v>0.43</v>
          </cell>
        </row>
        <row r="1163">
          <cell r="I1163" t="str">
            <v>YIK8_YEAST</v>
          </cell>
          <cell r="J1163">
            <v>0.05</v>
          </cell>
        </row>
        <row r="1164">
          <cell r="I1164" t="str">
            <v>YJ133_YEAST</v>
          </cell>
          <cell r="J1164">
            <v>0.51</v>
          </cell>
        </row>
        <row r="1165">
          <cell r="I1165" t="str">
            <v>YJ66_YEAST</v>
          </cell>
          <cell r="J1165">
            <v>0.37</v>
          </cell>
        </row>
        <row r="1166">
          <cell r="I1166" t="str">
            <v>YJ9J_YEAST</v>
          </cell>
          <cell r="J1166">
            <v>0.09</v>
          </cell>
        </row>
        <row r="1167">
          <cell r="I1167" t="str">
            <v>YJB0_YEAST</v>
          </cell>
          <cell r="J1167">
            <v>0.05</v>
          </cell>
        </row>
        <row r="1168">
          <cell r="I1168" t="str">
            <v>YJR1_YEAST</v>
          </cell>
          <cell r="J1168">
            <v>0.08</v>
          </cell>
        </row>
        <row r="1169">
          <cell r="I1169" t="str">
            <v>YJX8_YEAST</v>
          </cell>
          <cell r="J1169">
            <v>0.09</v>
          </cell>
        </row>
        <row r="1170">
          <cell r="I1170" t="str">
            <v>YJY5_YEAST</v>
          </cell>
          <cell r="J1170">
            <v>0.06</v>
          </cell>
        </row>
        <row r="1171">
          <cell r="I1171" t="str">
            <v>YK23_YEAST</v>
          </cell>
          <cell r="J1171">
            <v>0.56000000000000005</v>
          </cell>
        </row>
        <row r="1172">
          <cell r="I1172" t="str">
            <v>YK50_YEAST</v>
          </cell>
          <cell r="J1172">
            <v>0.09</v>
          </cell>
        </row>
        <row r="1173">
          <cell r="I1173" t="str">
            <v>YKD3A_YEAST</v>
          </cell>
          <cell r="J1173">
            <v>0.14000000000000001</v>
          </cell>
        </row>
        <row r="1174">
          <cell r="I1174" t="str">
            <v>YKF4_YEAST</v>
          </cell>
          <cell r="J1174">
            <v>0.04</v>
          </cell>
        </row>
        <row r="1175">
          <cell r="I1175" t="str">
            <v>YKH1_YEAST</v>
          </cell>
          <cell r="J1175">
            <v>0.13</v>
          </cell>
        </row>
        <row r="1176">
          <cell r="I1176" t="str">
            <v>YKH7_YEAST</v>
          </cell>
          <cell r="J1176">
            <v>0.08</v>
          </cell>
        </row>
        <row r="1177">
          <cell r="I1177" t="str">
            <v>YKJ1_YEAST</v>
          </cell>
          <cell r="J1177">
            <v>0.33</v>
          </cell>
        </row>
        <row r="1178">
          <cell r="I1178" t="str">
            <v>YKK5_YEAST</v>
          </cell>
          <cell r="J1178">
            <v>0.03</v>
          </cell>
        </row>
        <row r="1179">
          <cell r="I1179" t="str">
            <v>YKM8_YEAST</v>
          </cell>
          <cell r="J1179">
            <v>0.11</v>
          </cell>
        </row>
        <row r="1180">
          <cell r="I1180" t="str">
            <v>YKP1_YEAST</v>
          </cell>
          <cell r="J1180">
            <v>0.1</v>
          </cell>
        </row>
        <row r="1181">
          <cell r="I1181" t="str">
            <v>YKV5_YEAST</v>
          </cell>
          <cell r="J1181">
            <v>0.03</v>
          </cell>
        </row>
        <row r="1182">
          <cell r="I1182" t="str">
            <v>YKZ1_YEAST</v>
          </cell>
          <cell r="J1182">
            <v>0.18</v>
          </cell>
        </row>
        <row r="1183">
          <cell r="I1183" t="str">
            <v>YL104_YEAST</v>
          </cell>
          <cell r="J1183">
            <v>0.25</v>
          </cell>
        </row>
        <row r="1184">
          <cell r="I1184" t="str">
            <v>YL143_YEAST</v>
          </cell>
          <cell r="J1184">
            <v>0.05</v>
          </cell>
        </row>
        <row r="1185">
          <cell r="I1185" t="str">
            <v>YL301_YEAST</v>
          </cell>
          <cell r="J1185">
            <v>2.0499999999999998</v>
          </cell>
        </row>
        <row r="1186">
          <cell r="I1186" t="str">
            <v>YL413_YEAST</v>
          </cell>
          <cell r="J1186">
            <v>0.15</v>
          </cell>
        </row>
        <row r="1187">
          <cell r="I1187" t="str">
            <v>YL455_YEAST</v>
          </cell>
          <cell r="J1187">
            <v>0.1</v>
          </cell>
        </row>
        <row r="1188">
          <cell r="I1188" t="str">
            <v>YL460_YEAST</v>
          </cell>
          <cell r="J1188">
            <v>0.09</v>
          </cell>
        </row>
        <row r="1189">
          <cell r="I1189" t="str">
            <v>YM27_YEAST</v>
          </cell>
          <cell r="J1189">
            <v>0.09</v>
          </cell>
        </row>
        <row r="1190">
          <cell r="I1190" t="str">
            <v>YM54_YEAST</v>
          </cell>
          <cell r="J1190">
            <v>0.03</v>
          </cell>
        </row>
        <row r="1191">
          <cell r="I1191" t="str">
            <v>YM71_YEAST</v>
          </cell>
          <cell r="J1191">
            <v>0.8</v>
          </cell>
        </row>
        <row r="1192">
          <cell r="I1192" t="str">
            <v>YM91_YEAST</v>
          </cell>
          <cell r="J1192">
            <v>0.21</v>
          </cell>
        </row>
        <row r="1193">
          <cell r="I1193" t="str">
            <v>YM94_YEAST</v>
          </cell>
          <cell r="J1193">
            <v>1.06</v>
          </cell>
        </row>
        <row r="1194">
          <cell r="I1194" t="str">
            <v>YMRF1_YEAST</v>
          </cell>
          <cell r="J1194">
            <v>0.13</v>
          </cell>
        </row>
        <row r="1195">
          <cell r="I1195" t="str">
            <v>YMS1_YEAST</v>
          </cell>
          <cell r="J1195">
            <v>0.08</v>
          </cell>
        </row>
        <row r="1196">
          <cell r="I1196" t="str">
            <v>YMX6_YEAST</v>
          </cell>
          <cell r="J1196">
            <v>7.0000000000000007E-2</v>
          </cell>
        </row>
        <row r="1197">
          <cell r="I1197" t="str">
            <v>YMY9_YEAST</v>
          </cell>
          <cell r="J1197">
            <v>0.35</v>
          </cell>
        </row>
        <row r="1198">
          <cell r="I1198" t="str">
            <v>YN14_YEAST</v>
          </cell>
          <cell r="J1198">
            <v>0.86</v>
          </cell>
        </row>
        <row r="1199">
          <cell r="I1199" t="str">
            <v>YN53_YEAST</v>
          </cell>
          <cell r="J1199">
            <v>0.03</v>
          </cell>
        </row>
        <row r="1200">
          <cell r="I1200" t="str">
            <v>YN8B_YEAST</v>
          </cell>
          <cell r="J1200">
            <v>0.08</v>
          </cell>
        </row>
        <row r="1201">
          <cell r="I1201" t="str">
            <v>YN99_YEAST</v>
          </cell>
          <cell r="J1201">
            <v>0.12</v>
          </cell>
        </row>
        <row r="1202">
          <cell r="I1202" t="str">
            <v>YNB0_YEAST</v>
          </cell>
          <cell r="J1202">
            <v>0.45</v>
          </cell>
        </row>
        <row r="1203">
          <cell r="I1203" t="str">
            <v>YNK8_YEAST</v>
          </cell>
          <cell r="J1203">
            <v>0.25</v>
          </cell>
        </row>
        <row r="1204">
          <cell r="I1204" t="str">
            <v>YNN4_YEAST</v>
          </cell>
          <cell r="J1204">
            <v>0.28999999999999998</v>
          </cell>
        </row>
        <row r="1205">
          <cell r="I1205" t="str">
            <v>YNP5_YEAST</v>
          </cell>
          <cell r="J1205">
            <v>0.11</v>
          </cell>
        </row>
        <row r="1206">
          <cell r="I1206" t="str">
            <v>YNU0_YEAST</v>
          </cell>
          <cell r="J1206">
            <v>0.13</v>
          </cell>
        </row>
        <row r="1207">
          <cell r="I1207" t="str">
            <v>YNU8_YEAST</v>
          </cell>
          <cell r="J1207">
            <v>0.4</v>
          </cell>
        </row>
        <row r="1208">
          <cell r="I1208" t="str">
            <v>YO022_YEAST</v>
          </cell>
          <cell r="J1208">
            <v>0.16</v>
          </cell>
        </row>
        <row r="1209">
          <cell r="I1209" t="str">
            <v>YO051_YEAST</v>
          </cell>
          <cell r="J1209">
            <v>0.16</v>
          </cell>
        </row>
        <row r="1210">
          <cell r="I1210" t="str">
            <v>YO052_YEAST</v>
          </cell>
          <cell r="J1210">
            <v>0.22</v>
          </cell>
        </row>
        <row r="1211">
          <cell r="I1211" t="str">
            <v>YO086_YEAST</v>
          </cell>
          <cell r="J1211">
            <v>0.36</v>
          </cell>
        </row>
        <row r="1212">
          <cell r="I1212" t="str">
            <v>YO11B_YEAST</v>
          </cell>
          <cell r="J1212">
            <v>1.1299999999999999</v>
          </cell>
        </row>
        <row r="1213">
          <cell r="I1213" t="str">
            <v>YO316_YEAST</v>
          </cell>
          <cell r="J1213">
            <v>0.5</v>
          </cell>
        </row>
        <row r="1214">
          <cell r="I1214" t="str">
            <v>YOR1_YEAST</v>
          </cell>
          <cell r="J1214">
            <v>0.37</v>
          </cell>
        </row>
        <row r="1215">
          <cell r="I1215" t="str">
            <v>YOR31_YEAST</v>
          </cell>
          <cell r="J1215">
            <v>0.98</v>
          </cell>
        </row>
        <row r="1216">
          <cell r="I1216" t="str">
            <v>YP034_YEAST</v>
          </cell>
          <cell r="J1216">
            <v>0.2</v>
          </cell>
        </row>
        <row r="1217">
          <cell r="I1217" t="str">
            <v>YP045_YEAST</v>
          </cell>
          <cell r="J1217">
            <v>7.0000000000000007E-2</v>
          </cell>
        </row>
        <row r="1218">
          <cell r="I1218" t="str">
            <v>YP091_YEAST</v>
          </cell>
          <cell r="J1218">
            <v>0.04</v>
          </cell>
        </row>
        <row r="1219">
          <cell r="I1219" t="str">
            <v>YP184_YEAST</v>
          </cell>
          <cell r="J1219">
            <v>0.16</v>
          </cell>
        </row>
        <row r="1220">
          <cell r="I1220" t="str">
            <v>YPK1_YEAST</v>
          </cell>
          <cell r="J1220">
            <v>0.05</v>
          </cell>
        </row>
        <row r="1221">
          <cell r="I1221" t="str">
            <v>YPR1_YEAST</v>
          </cell>
          <cell r="J1221">
            <v>0.48</v>
          </cell>
        </row>
        <row r="1222">
          <cell r="I1222" t="str">
            <v>YPT1_YEAST</v>
          </cell>
          <cell r="J1222">
            <v>0.34</v>
          </cell>
        </row>
        <row r="1223">
          <cell r="I1223" t="str">
            <v>YPT7_YEAST</v>
          </cell>
          <cell r="J1223">
            <v>0.16</v>
          </cell>
        </row>
        <row r="1224">
          <cell r="I1224" t="str">
            <v>YRA1_YEAST</v>
          </cell>
          <cell r="J1224">
            <v>9.15</v>
          </cell>
        </row>
        <row r="1225">
          <cell r="I1225" t="str">
            <v>YRO2_YEAST</v>
          </cell>
          <cell r="J1225">
            <v>0.43</v>
          </cell>
        </row>
        <row r="1226">
          <cell r="I1226" t="str">
            <v>YSC84_YEAST</v>
          </cell>
          <cell r="J1226">
            <v>0.15</v>
          </cell>
        </row>
        <row r="1227">
          <cell r="I1227" t="str">
            <v>YSP2_YEAST</v>
          </cell>
          <cell r="J1227">
            <v>0.02</v>
          </cell>
        </row>
        <row r="1228">
          <cell r="I1228" t="str">
            <v>YTH1_YEAST</v>
          </cell>
          <cell r="J1228">
            <v>0.15</v>
          </cell>
        </row>
        <row r="1229">
          <cell r="I1229" t="str">
            <v>ZUO1_YEAST</v>
          </cell>
          <cell r="J1229">
            <v>7.0000000000000007E-2</v>
          </cell>
        </row>
      </sheetData>
      <sheetData sheetId="5">
        <row r="2">
          <cell r="I2" t="str">
            <v>2ABA_YEAST</v>
          </cell>
          <cell r="J2">
            <v>0.06</v>
          </cell>
        </row>
        <row r="3">
          <cell r="I3" t="str">
            <v>6PGD1_YEAST</v>
          </cell>
          <cell r="J3">
            <v>0.91</v>
          </cell>
        </row>
        <row r="4">
          <cell r="I4" t="str">
            <v>6PGD2_YEAST</v>
          </cell>
          <cell r="J4">
            <v>0.47</v>
          </cell>
        </row>
        <row r="5">
          <cell r="I5" t="str">
            <v>AATC_YEAST</v>
          </cell>
          <cell r="J5">
            <v>0.56999999999999995</v>
          </cell>
        </row>
        <row r="6">
          <cell r="I6" t="str">
            <v>AATM_YEAST</v>
          </cell>
          <cell r="J6">
            <v>7.0000000000000007E-2</v>
          </cell>
        </row>
        <row r="7">
          <cell r="I7" t="str">
            <v>ABF2_YEAST</v>
          </cell>
          <cell r="J7">
            <v>0.17</v>
          </cell>
        </row>
        <row r="8">
          <cell r="I8" t="str">
            <v>ABP1_YEAST</v>
          </cell>
          <cell r="J8">
            <v>0.05</v>
          </cell>
        </row>
        <row r="9">
          <cell r="I9" t="str">
            <v>ACAC_YEAST</v>
          </cell>
          <cell r="J9">
            <v>1.55</v>
          </cell>
        </row>
        <row r="10">
          <cell r="I10" t="str">
            <v>ACH1_YEAST</v>
          </cell>
          <cell r="J10">
            <v>0.06</v>
          </cell>
        </row>
        <row r="11">
          <cell r="I11" t="str">
            <v>ACON_YEAST</v>
          </cell>
          <cell r="J11">
            <v>0.44</v>
          </cell>
        </row>
        <row r="12">
          <cell r="I12" t="str">
            <v>ACON2_YEAST</v>
          </cell>
          <cell r="J12">
            <v>0.13</v>
          </cell>
        </row>
        <row r="13">
          <cell r="I13" t="str">
            <v>ACS2_YEAST</v>
          </cell>
          <cell r="J13">
            <v>0.1</v>
          </cell>
        </row>
        <row r="14">
          <cell r="I14" t="str">
            <v>ACT_YEAST</v>
          </cell>
          <cell r="J14">
            <v>3.43</v>
          </cell>
        </row>
        <row r="15">
          <cell r="I15" t="str">
            <v>ADA_YEAST</v>
          </cell>
          <cell r="J15">
            <v>0.09</v>
          </cell>
        </row>
        <row r="16">
          <cell r="I16" t="str">
            <v>ADA2_YEAST</v>
          </cell>
          <cell r="J16">
            <v>0.15</v>
          </cell>
        </row>
        <row r="17">
          <cell r="I17" t="str">
            <v>ADD37_YEAST</v>
          </cell>
          <cell r="J17">
            <v>0.17</v>
          </cell>
        </row>
        <row r="18">
          <cell r="I18" t="str">
            <v>ADH1_YEAST</v>
          </cell>
          <cell r="J18">
            <v>11.4</v>
          </cell>
        </row>
        <row r="19">
          <cell r="I19" t="str">
            <v>ADH3_YEAST</v>
          </cell>
          <cell r="J19">
            <v>0.41</v>
          </cell>
        </row>
        <row r="20">
          <cell r="I20" t="str">
            <v>ADH6_YEAST</v>
          </cell>
          <cell r="J20">
            <v>0.19</v>
          </cell>
        </row>
        <row r="21">
          <cell r="I21" t="str">
            <v>ADPP_YEAST</v>
          </cell>
          <cell r="J21">
            <v>0.14000000000000001</v>
          </cell>
        </row>
        <row r="22">
          <cell r="I22" t="str">
            <v>ADT2_YEAST</v>
          </cell>
          <cell r="J22">
            <v>5.0199999999999996</v>
          </cell>
        </row>
        <row r="23">
          <cell r="I23" t="str">
            <v>AFR1_YEAST</v>
          </cell>
          <cell r="J23">
            <v>0.05</v>
          </cell>
        </row>
        <row r="24">
          <cell r="I24" t="str">
            <v>AGE2_YEAST</v>
          </cell>
          <cell r="J24">
            <v>0.11</v>
          </cell>
        </row>
        <row r="25">
          <cell r="I25" t="str">
            <v>AHA1_YEAST</v>
          </cell>
          <cell r="J25">
            <v>0.09</v>
          </cell>
        </row>
        <row r="26">
          <cell r="I26" t="str">
            <v>AHP1_YEAST</v>
          </cell>
          <cell r="J26">
            <v>1.03</v>
          </cell>
        </row>
        <row r="27">
          <cell r="I27" t="str">
            <v>AIM38_YEAST</v>
          </cell>
          <cell r="J27">
            <v>0.14000000000000001</v>
          </cell>
        </row>
        <row r="28">
          <cell r="I28" t="str">
            <v>AIP1_YEAST</v>
          </cell>
          <cell r="J28">
            <v>0.11</v>
          </cell>
        </row>
        <row r="29">
          <cell r="I29" t="str">
            <v>AKL1_YEAST</v>
          </cell>
          <cell r="J29">
            <v>0.28999999999999998</v>
          </cell>
        </row>
        <row r="30">
          <cell r="I30" t="str">
            <v>ALAM_YEAST</v>
          </cell>
          <cell r="J30">
            <v>0.05</v>
          </cell>
        </row>
        <row r="31">
          <cell r="I31" t="str">
            <v>ALAT_YEAST</v>
          </cell>
          <cell r="J31">
            <v>0.06</v>
          </cell>
        </row>
        <row r="32">
          <cell r="I32" t="str">
            <v>ALDH2_YEAST</v>
          </cell>
          <cell r="J32">
            <v>1.1200000000000001</v>
          </cell>
        </row>
        <row r="33">
          <cell r="I33" t="str">
            <v>ALDH3_YEAST</v>
          </cell>
          <cell r="J33">
            <v>3.48</v>
          </cell>
        </row>
        <row r="34">
          <cell r="I34" t="str">
            <v>ALDH4_YEAST</v>
          </cell>
          <cell r="J34">
            <v>2</v>
          </cell>
        </row>
        <row r="35">
          <cell r="I35" t="str">
            <v>ALDH6_YEAST</v>
          </cell>
          <cell r="J35">
            <v>1.6</v>
          </cell>
        </row>
        <row r="36">
          <cell r="I36" t="str">
            <v>ALF_YEAST</v>
          </cell>
          <cell r="J36">
            <v>2.68</v>
          </cell>
        </row>
        <row r="37">
          <cell r="I37" t="str">
            <v>AMPD_YEAST</v>
          </cell>
          <cell r="J37">
            <v>0.04</v>
          </cell>
        </row>
        <row r="38">
          <cell r="I38" t="str">
            <v>AMPL_YEAST</v>
          </cell>
          <cell r="J38">
            <v>0.2</v>
          </cell>
        </row>
        <row r="39">
          <cell r="I39" t="str">
            <v>AMPM1_YEAST</v>
          </cell>
          <cell r="J39">
            <v>1.6</v>
          </cell>
        </row>
        <row r="40">
          <cell r="I40" t="str">
            <v>AMPM2_YEAST</v>
          </cell>
          <cell r="J40">
            <v>0.08</v>
          </cell>
        </row>
        <row r="41">
          <cell r="I41" t="str">
            <v>AP1B1_YEAST</v>
          </cell>
          <cell r="J41">
            <v>0.04</v>
          </cell>
        </row>
        <row r="42">
          <cell r="I42" t="str">
            <v>AP2A_YEAST</v>
          </cell>
          <cell r="J42">
            <v>0.06</v>
          </cell>
        </row>
        <row r="43">
          <cell r="I43" t="str">
            <v>AP2S_YEAST</v>
          </cell>
          <cell r="J43">
            <v>0.21</v>
          </cell>
        </row>
        <row r="44">
          <cell r="I44" t="str">
            <v>APA1_YEAST</v>
          </cell>
          <cell r="J44">
            <v>0.21</v>
          </cell>
        </row>
        <row r="45">
          <cell r="I45" t="str">
            <v>APD1_YEAST</v>
          </cell>
          <cell r="J45">
            <v>0.1</v>
          </cell>
        </row>
        <row r="46">
          <cell r="I46" t="str">
            <v>APE2_YEAST</v>
          </cell>
          <cell r="J46">
            <v>7.0000000000000007E-2</v>
          </cell>
        </row>
        <row r="47">
          <cell r="I47" t="str">
            <v>APJ1_YEAST</v>
          </cell>
          <cell r="J47">
            <v>0.06</v>
          </cell>
        </row>
        <row r="48">
          <cell r="I48" t="str">
            <v>ARA1_YEAST</v>
          </cell>
          <cell r="J48">
            <v>0.3</v>
          </cell>
        </row>
        <row r="49">
          <cell r="I49" t="str">
            <v>ARA2_YEAST</v>
          </cell>
          <cell r="J49">
            <v>0.09</v>
          </cell>
        </row>
        <row r="50">
          <cell r="I50" t="str">
            <v>ARB1_YEAST</v>
          </cell>
          <cell r="J50">
            <v>0.5</v>
          </cell>
        </row>
        <row r="51">
          <cell r="I51" t="str">
            <v>ARD1_YEAST</v>
          </cell>
          <cell r="J51">
            <v>0.85</v>
          </cell>
        </row>
        <row r="52">
          <cell r="I52" t="str">
            <v>ARG56_YEAST</v>
          </cell>
          <cell r="J52">
            <v>0.08</v>
          </cell>
        </row>
        <row r="53">
          <cell r="I53" t="str">
            <v>ARGD_YEAST</v>
          </cell>
          <cell r="J53">
            <v>0.08</v>
          </cell>
        </row>
        <row r="54">
          <cell r="I54" t="str">
            <v>ARGI_YEAST</v>
          </cell>
          <cell r="J54">
            <v>0.21</v>
          </cell>
        </row>
        <row r="55">
          <cell r="I55" t="str">
            <v>ARO1_YEAST</v>
          </cell>
          <cell r="J55">
            <v>0.15</v>
          </cell>
        </row>
        <row r="56">
          <cell r="I56" t="str">
            <v>ARO8_YEAST</v>
          </cell>
          <cell r="J56">
            <v>0.45</v>
          </cell>
        </row>
        <row r="57">
          <cell r="I57" t="str">
            <v>AROC_YEAST</v>
          </cell>
          <cell r="J57">
            <v>0.66</v>
          </cell>
        </row>
        <row r="58">
          <cell r="I58" t="str">
            <v>AROF_YEAST</v>
          </cell>
          <cell r="J58">
            <v>0.09</v>
          </cell>
        </row>
        <row r="59">
          <cell r="I59" t="str">
            <v>ARP2_YEAST</v>
          </cell>
          <cell r="J59">
            <v>1.02</v>
          </cell>
        </row>
        <row r="60">
          <cell r="I60" t="str">
            <v>ARP3_YEAST</v>
          </cell>
          <cell r="J60">
            <v>0.63</v>
          </cell>
        </row>
        <row r="61">
          <cell r="I61" t="str">
            <v>ARP5_YEAST</v>
          </cell>
          <cell r="J61">
            <v>0.04</v>
          </cell>
        </row>
        <row r="62">
          <cell r="I62" t="str">
            <v>ARP9_YEAST</v>
          </cell>
          <cell r="J62">
            <v>7.0000000000000007E-2</v>
          </cell>
        </row>
        <row r="63">
          <cell r="I63" t="str">
            <v>ARPC1_YEAST</v>
          </cell>
          <cell r="J63">
            <v>0.28000000000000003</v>
          </cell>
        </row>
        <row r="64">
          <cell r="I64" t="str">
            <v>ARPC2_YEAST</v>
          </cell>
          <cell r="J64">
            <v>0.69</v>
          </cell>
        </row>
        <row r="65">
          <cell r="I65" t="str">
            <v>ARPC3_YEAST</v>
          </cell>
          <cell r="J65">
            <v>0.64</v>
          </cell>
        </row>
        <row r="66">
          <cell r="I66" t="str">
            <v>ARPC4_YEAST</v>
          </cell>
          <cell r="J66">
            <v>0.97</v>
          </cell>
        </row>
        <row r="67">
          <cell r="I67" t="str">
            <v>ARPC5_YEAST</v>
          </cell>
          <cell r="J67">
            <v>0.8</v>
          </cell>
        </row>
        <row r="68">
          <cell r="I68" t="str">
            <v>ARX1_YEAST</v>
          </cell>
          <cell r="J68">
            <v>0.11</v>
          </cell>
        </row>
        <row r="69">
          <cell r="I69" t="str">
            <v>ASK10_YEAST</v>
          </cell>
          <cell r="J69">
            <v>0.15</v>
          </cell>
        </row>
        <row r="70">
          <cell r="I70" t="str">
            <v>ASNS2_YEAST</v>
          </cell>
          <cell r="J70">
            <v>0.11</v>
          </cell>
        </row>
        <row r="71">
          <cell r="I71" t="str">
            <v>ASSY_YEAST</v>
          </cell>
          <cell r="J71">
            <v>0.25</v>
          </cell>
        </row>
        <row r="72">
          <cell r="I72" t="str">
            <v>AST1_YEAST</v>
          </cell>
          <cell r="J72">
            <v>0.24</v>
          </cell>
        </row>
        <row r="73">
          <cell r="I73" t="str">
            <v>AST2_YEAST</v>
          </cell>
          <cell r="J73">
            <v>7.0000000000000007E-2</v>
          </cell>
        </row>
        <row r="74">
          <cell r="I74" t="str">
            <v>ATC4_YEAST</v>
          </cell>
          <cell r="J74">
            <v>0.02</v>
          </cell>
        </row>
        <row r="75">
          <cell r="I75" t="str">
            <v>ATF2_YEAST</v>
          </cell>
          <cell r="J75">
            <v>0.12</v>
          </cell>
        </row>
        <row r="76">
          <cell r="I76" t="str">
            <v>ATG2_YEAS7</v>
          </cell>
          <cell r="J76">
            <v>0.02</v>
          </cell>
        </row>
        <row r="77">
          <cell r="I77" t="str">
            <v>ATG21_YEAS7</v>
          </cell>
          <cell r="J77">
            <v>0.06</v>
          </cell>
        </row>
        <row r="78">
          <cell r="I78" t="str">
            <v>ATG29_YEAST</v>
          </cell>
          <cell r="J78">
            <v>0.15</v>
          </cell>
        </row>
        <row r="79">
          <cell r="I79" t="str">
            <v>ATP13_YEAST</v>
          </cell>
          <cell r="J79">
            <v>0.05</v>
          </cell>
        </row>
        <row r="80">
          <cell r="I80" t="str">
            <v>ATP14_YEAST</v>
          </cell>
          <cell r="J80">
            <v>0.27</v>
          </cell>
        </row>
        <row r="81">
          <cell r="I81" t="str">
            <v>ATPA_YEAST</v>
          </cell>
          <cell r="J81">
            <v>1.29</v>
          </cell>
        </row>
        <row r="82">
          <cell r="I82" t="str">
            <v>ATPB_YEAST</v>
          </cell>
          <cell r="J82">
            <v>4.17</v>
          </cell>
        </row>
        <row r="83">
          <cell r="I83" t="str">
            <v>ATPF_YEAST</v>
          </cell>
          <cell r="J83">
            <v>0.13</v>
          </cell>
        </row>
        <row r="84">
          <cell r="I84" t="str">
            <v>ATPG_YEAST</v>
          </cell>
          <cell r="J84">
            <v>0.65</v>
          </cell>
        </row>
        <row r="85">
          <cell r="I85" t="str">
            <v>ATPK_YEAST</v>
          </cell>
          <cell r="J85">
            <v>0.34</v>
          </cell>
        </row>
        <row r="86">
          <cell r="I86" t="str">
            <v>ATPN_YEAST</v>
          </cell>
          <cell r="J86">
            <v>0.28999999999999998</v>
          </cell>
        </row>
        <row r="87">
          <cell r="I87" t="str">
            <v>ATPO_YEAST</v>
          </cell>
          <cell r="J87">
            <v>0.35</v>
          </cell>
        </row>
        <row r="88">
          <cell r="I88" t="str">
            <v>ATR_YEAST</v>
          </cell>
          <cell r="J88">
            <v>0.01</v>
          </cell>
        </row>
        <row r="89">
          <cell r="I89" t="str">
            <v>AVO1_YEAST</v>
          </cell>
          <cell r="J89">
            <v>0.03</v>
          </cell>
        </row>
        <row r="90">
          <cell r="I90" t="str">
            <v>AXL1_YEAST</v>
          </cell>
          <cell r="J90">
            <v>0.03</v>
          </cell>
        </row>
        <row r="91">
          <cell r="I91" t="str">
            <v>BBC1_YEAST</v>
          </cell>
          <cell r="J91">
            <v>0.39</v>
          </cell>
        </row>
        <row r="92">
          <cell r="I92" t="str">
            <v>BCA1_YEAST</v>
          </cell>
          <cell r="J92">
            <v>0.17</v>
          </cell>
        </row>
        <row r="93">
          <cell r="I93" t="str">
            <v>BCA2_YEAST</v>
          </cell>
          <cell r="J93">
            <v>0.64</v>
          </cell>
        </row>
        <row r="94">
          <cell r="I94" t="str">
            <v>BCH2_YEAST</v>
          </cell>
          <cell r="J94">
            <v>0.04</v>
          </cell>
        </row>
        <row r="95">
          <cell r="I95" t="str">
            <v>BDH1_YEAST</v>
          </cell>
          <cell r="J95">
            <v>0.09</v>
          </cell>
        </row>
        <row r="96">
          <cell r="I96" t="str">
            <v>BDH2_YEAST</v>
          </cell>
          <cell r="J96">
            <v>0.25</v>
          </cell>
        </row>
        <row r="97">
          <cell r="I97" t="str">
            <v>BEM1_YEAST</v>
          </cell>
          <cell r="J97">
            <v>0.18</v>
          </cell>
        </row>
        <row r="98">
          <cell r="I98" t="str">
            <v>BEM2_YEAST</v>
          </cell>
          <cell r="J98">
            <v>0.24</v>
          </cell>
        </row>
        <row r="99">
          <cell r="I99" t="str">
            <v>BEM4_YEAST</v>
          </cell>
          <cell r="J99">
            <v>0.1</v>
          </cell>
        </row>
        <row r="100">
          <cell r="I100" t="str">
            <v>BET3_YEAST</v>
          </cell>
          <cell r="J100">
            <v>0.17</v>
          </cell>
        </row>
        <row r="101">
          <cell r="I101" t="str">
            <v>BFR1_YEAST</v>
          </cell>
          <cell r="J101">
            <v>0.88</v>
          </cell>
        </row>
        <row r="102">
          <cell r="I102" t="str">
            <v>BFR2_YEAST</v>
          </cell>
          <cell r="J102">
            <v>0.06</v>
          </cell>
        </row>
        <row r="103">
          <cell r="I103" t="str">
            <v>BGL2_YEAST</v>
          </cell>
          <cell r="J103">
            <v>0.22</v>
          </cell>
        </row>
        <row r="104">
          <cell r="I104" t="str">
            <v>BIT2_YEAST</v>
          </cell>
          <cell r="J104">
            <v>0.06</v>
          </cell>
        </row>
        <row r="105">
          <cell r="I105" t="str">
            <v>BLH1_YEAST</v>
          </cell>
          <cell r="J105">
            <v>0.06</v>
          </cell>
        </row>
        <row r="106">
          <cell r="I106" t="str">
            <v>BMH1_YEAST</v>
          </cell>
          <cell r="J106">
            <v>0.77</v>
          </cell>
        </row>
        <row r="107">
          <cell r="I107" t="str">
            <v>BMH2_YEAST</v>
          </cell>
          <cell r="J107">
            <v>0.55000000000000004</v>
          </cell>
        </row>
        <row r="108">
          <cell r="I108" t="str">
            <v>BMS1_YEAST</v>
          </cell>
          <cell r="J108">
            <v>0.03</v>
          </cell>
        </row>
        <row r="109">
          <cell r="I109" t="str">
            <v>BNI1_YEAST</v>
          </cell>
          <cell r="J109">
            <v>0.03</v>
          </cell>
        </row>
        <row r="110">
          <cell r="I110" t="str">
            <v>BOB1_YEAST</v>
          </cell>
          <cell r="J110">
            <v>0.14000000000000001</v>
          </cell>
        </row>
        <row r="111">
          <cell r="I111" t="str">
            <v>BOI2_YEAST</v>
          </cell>
          <cell r="J111">
            <v>0.03</v>
          </cell>
        </row>
        <row r="112">
          <cell r="I112" t="str">
            <v>BRE1_YEAST</v>
          </cell>
          <cell r="J112">
            <v>0.09</v>
          </cell>
        </row>
        <row r="113">
          <cell r="I113" t="str">
            <v>BRE5_YEAST</v>
          </cell>
          <cell r="J113">
            <v>0.35</v>
          </cell>
        </row>
        <row r="114">
          <cell r="I114" t="str">
            <v>BRX1_YEAST</v>
          </cell>
          <cell r="J114">
            <v>0.23</v>
          </cell>
        </row>
        <row r="115">
          <cell r="I115" t="str">
            <v>BSP1_YEAST</v>
          </cell>
          <cell r="J115">
            <v>0.17</v>
          </cell>
        </row>
        <row r="116">
          <cell r="I116" t="str">
            <v>BTN2_YEAST</v>
          </cell>
          <cell r="J116">
            <v>0.8</v>
          </cell>
        </row>
        <row r="117">
          <cell r="I117" t="str">
            <v>BUD2_YEAST</v>
          </cell>
          <cell r="J117">
            <v>0.03</v>
          </cell>
        </row>
        <row r="118">
          <cell r="I118" t="str">
            <v>BUD6_YEAST</v>
          </cell>
          <cell r="J118">
            <v>0.04</v>
          </cell>
        </row>
        <row r="119">
          <cell r="I119" t="str">
            <v>BUL1_YEAST</v>
          </cell>
          <cell r="J119">
            <v>0.03</v>
          </cell>
        </row>
        <row r="120">
          <cell r="I120" t="str">
            <v>BUL2_YEAST</v>
          </cell>
          <cell r="J120">
            <v>0.03</v>
          </cell>
        </row>
        <row r="121">
          <cell r="I121" t="str">
            <v>BZZ1_YEAST</v>
          </cell>
          <cell r="J121">
            <v>0.1</v>
          </cell>
        </row>
        <row r="122">
          <cell r="I122" t="str">
            <v>C1TC_YEAST</v>
          </cell>
          <cell r="J122">
            <v>7.0000000000000007E-2</v>
          </cell>
        </row>
        <row r="123">
          <cell r="I123" t="str">
            <v>C1TM_YEAST</v>
          </cell>
          <cell r="J123">
            <v>0.64</v>
          </cell>
        </row>
        <row r="124">
          <cell r="I124" t="str">
            <v>CAN_YEAST</v>
          </cell>
          <cell r="J124">
            <v>0.15</v>
          </cell>
        </row>
        <row r="125">
          <cell r="I125" t="str">
            <v>CAPZB_YEAST</v>
          </cell>
          <cell r="J125">
            <v>0.23</v>
          </cell>
        </row>
        <row r="126">
          <cell r="I126" t="str">
            <v>CATT_YEAST</v>
          </cell>
          <cell r="J126">
            <v>1.49</v>
          </cell>
        </row>
        <row r="127">
          <cell r="I127" t="str">
            <v>CBF3A_YEAST</v>
          </cell>
          <cell r="J127">
            <v>0.03</v>
          </cell>
        </row>
        <row r="128">
          <cell r="I128" t="str">
            <v>CBF5_YEAST</v>
          </cell>
          <cell r="J128">
            <v>1.42</v>
          </cell>
        </row>
        <row r="129">
          <cell r="I129" t="str">
            <v>CBK1_YEAST</v>
          </cell>
          <cell r="J129">
            <v>0.04</v>
          </cell>
        </row>
        <row r="130">
          <cell r="I130" t="str">
            <v>CBP2_YEAST</v>
          </cell>
          <cell r="J130">
            <v>0.1</v>
          </cell>
        </row>
        <row r="131">
          <cell r="I131" t="str">
            <v>CBP3_YEAST</v>
          </cell>
          <cell r="J131">
            <v>0.09</v>
          </cell>
        </row>
        <row r="132">
          <cell r="I132" t="str">
            <v>CBP6_YEAST</v>
          </cell>
          <cell r="J132">
            <v>0.2</v>
          </cell>
        </row>
        <row r="133">
          <cell r="I133" t="str">
            <v>CBS_YEAST</v>
          </cell>
          <cell r="J133">
            <v>0.13</v>
          </cell>
        </row>
        <row r="134">
          <cell r="I134" t="str">
            <v>CCW12_YEAST</v>
          </cell>
          <cell r="J134">
            <v>0.28999999999999998</v>
          </cell>
        </row>
        <row r="135">
          <cell r="I135" t="str">
            <v>CDC10_YEAST</v>
          </cell>
          <cell r="J135">
            <v>0.75</v>
          </cell>
        </row>
        <row r="136">
          <cell r="I136" t="str">
            <v>CDC11_YEAST</v>
          </cell>
          <cell r="J136">
            <v>1.39</v>
          </cell>
        </row>
        <row r="137">
          <cell r="I137" t="str">
            <v>CDC12_YEAST</v>
          </cell>
          <cell r="J137">
            <v>2.27</v>
          </cell>
        </row>
        <row r="138">
          <cell r="I138" t="str">
            <v>CDC14_YEAST</v>
          </cell>
          <cell r="J138">
            <v>0.18</v>
          </cell>
        </row>
        <row r="139">
          <cell r="I139" t="str">
            <v>CDC24_YEAST</v>
          </cell>
          <cell r="J139">
            <v>0.04</v>
          </cell>
        </row>
        <row r="140">
          <cell r="I140" t="str">
            <v>CDC28_YEAST</v>
          </cell>
          <cell r="J140">
            <v>0.35</v>
          </cell>
        </row>
        <row r="141">
          <cell r="I141" t="str">
            <v>CDC3_YEAST</v>
          </cell>
          <cell r="J141">
            <v>1.99</v>
          </cell>
        </row>
        <row r="142">
          <cell r="I142" t="str">
            <v>CDC48_YEAST</v>
          </cell>
          <cell r="J142">
            <v>0.41</v>
          </cell>
        </row>
        <row r="143">
          <cell r="I143" t="str">
            <v>CDC53_YEAST</v>
          </cell>
          <cell r="J143">
            <v>0.12</v>
          </cell>
        </row>
        <row r="144">
          <cell r="I144" t="str">
            <v>CDD_YEAST</v>
          </cell>
          <cell r="J144">
            <v>2.64</v>
          </cell>
        </row>
        <row r="145">
          <cell r="I145" t="str">
            <v>CG121_YEAST</v>
          </cell>
          <cell r="J145">
            <v>0.39</v>
          </cell>
        </row>
        <row r="146">
          <cell r="I146" t="str">
            <v>CH10_YEAST</v>
          </cell>
          <cell r="J146">
            <v>0.79</v>
          </cell>
        </row>
        <row r="147">
          <cell r="I147" t="str">
            <v>CHAC_YEAST</v>
          </cell>
          <cell r="J147">
            <v>0.3</v>
          </cell>
        </row>
        <row r="148">
          <cell r="I148" t="str">
            <v>CHD1_YEAST</v>
          </cell>
          <cell r="J148">
            <v>0.21</v>
          </cell>
        </row>
        <row r="149">
          <cell r="I149" t="str">
            <v>CHK1_YEAST</v>
          </cell>
          <cell r="J149">
            <v>0.06</v>
          </cell>
        </row>
        <row r="150">
          <cell r="I150" t="str">
            <v>CHL1_YEAS7</v>
          </cell>
          <cell r="J150">
            <v>0.04</v>
          </cell>
        </row>
        <row r="151">
          <cell r="I151" t="str">
            <v>CHS3_YEAST</v>
          </cell>
          <cell r="J151">
            <v>0.03</v>
          </cell>
        </row>
        <row r="152">
          <cell r="I152" t="str">
            <v>CHS5_YEAST</v>
          </cell>
          <cell r="J152">
            <v>0.15</v>
          </cell>
        </row>
        <row r="153">
          <cell r="I153" t="str">
            <v>CIC1_YEAST</v>
          </cell>
          <cell r="J153">
            <v>0.18</v>
          </cell>
        </row>
        <row r="154">
          <cell r="I154" t="str">
            <v>CISY1_YEAST</v>
          </cell>
          <cell r="J154">
            <v>2.2200000000000002</v>
          </cell>
        </row>
        <row r="155">
          <cell r="I155" t="str">
            <v>CLC1_YEAST</v>
          </cell>
          <cell r="J155">
            <v>0.28999999999999998</v>
          </cell>
        </row>
        <row r="156">
          <cell r="I156" t="str">
            <v>CLH_YEAST</v>
          </cell>
          <cell r="J156">
            <v>0.51</v>
          </cell>
        </row>
        <row r="157">
          <cell r="I157" t="str">
            <v>CMS1_YEAST</v>
          </cell>
          <cell r="J157">
            <v>0.36</v>
          </cell>
        </row>
        <row r="158">
          <cell r="I158" t="str">
            <v>COFI_YEAST</v>
          </cell>
          <cell r="J158">
            <v>0.88</v>
          </cell>
        </row>
        <row r="159">
          <cell r="I159" t="str">
            <v>COPA_YEAST</v>
          </cell>
          <cell r="J159">
            <v>0.2</v>
          </cell>
        </row>
        <row r="160">
          <cell r="I160" t="str">
            <v>COPB_YEAST</v>
          </cell>
          <cell r="J160">
            <v>7.0000000000000007E-2</v>
          </cell>
        </row>
        <row r="161">
          <cell r="I161" t="str">
            <v>COPB2_YEAST</v>
          </cell>
          <cell r="J161">
            <v>7.0000000000000007E-2</v>
          </cell>
        </row>
        <row r="162">
          <cell r="I162" t="str">
            <v>COPE_YEAST</v>
          </cell>
          <cell r="J162">
            <v>0.5</v>
          </cell>
        </row>
        <row r="163">
          <cell r="I163" t="str">
            <v>COPG_YEAST</v>
          </cell>
          <cell r="J163">
            <v>0.03</v>
          </cell>
        </row>
        <row r="164">
          <cell r="I164" t="str">
            <v>COQ1_YEAST</v>
          </cell>
          <cell r="J164">
            <v>0.14000000000000001</v>
          </cell>
        </row>
        <row r="165">
          <cell r="I165" t="str">
            <v>COQ3_YEAST</v>
          </cell>
          <cell r="J165">
            <v>0.1</v>
          </cell>
        </row>
        <row r="166">
          <cell r="I166" t="str">
            <v>CORO_YEAST</v>
          </cell>
          <cell r="J166">
            <v>0.54</v>
          </cell>
        </row>
        <row r="167">
          <cell r="I167" t="str">
            <v>COX6_YEAST</v>
          </cell>
          <cell r="J167">
            <v>0.79</v>
          </cell>
        </row>
        <row r="168">
          <cell r="I168" t="str">
            <v>CP51_YEAST</v>
          </cell>
          <cell r="J168">
            <v>0.06</v>
          </cell>
        </row>
        <row r="169">
          <cell r="I169" t="str">
            <v>CPYI_YEAST</v>
          </cell>
          <cell r="J169">
            <v>3.05</v>
          </cell>
        </row>
        <row r="170">
          <cell r="I170" t="str">
            <v>CSK2B_YEAST</v>
          </cell>
          <cell r="J170">
            <v>0.24</v>
          </cell>
        </row>
        <row r="171">
          <cell r="I171" t="str">
            <v>CSK2C_YEAST</v>
          </cell>
          <cell r="J171">
            <v>0.12</v>
          </cell>
        </row>
        <row r="172">
          <cell r="I172" t="str">
            <v>CSM3_YEAST</v>
          </cell>
          <cell r="J172">
            <v>0.1</v>
          </cell>
        </row>
        <row r="173">
          <cell r="I173" t="str">
            <v>CSR1_YEAST</v>
          </cell>
          <cell r="J173">
            <v>0.08</v>
          </cell>
        </row>
        <row r="174">
          <cell r="I174" t="str">
            <v>CTK3_YEAST</v>
          </cell>
          <cell r="J174">
            <v>0.1</v>
          </cell>
        </row>
        <row r="175">
          <cell r="I175" t="str">
            <v>CTU1_YEAS1</v>
          </cell>
          <cell r="J175">
            <v>0.09</v>
          </cell>
        </row>
        <row r="176">
          <cell r="I176" t="str">
            <v>CY1_YEAST</v>
          </cell>
          <cell r="J176">
            <v>0.11</v>
          </cell>
        </row>
        <row r="177">
          <cell r="I177" t="str">
            <v>CYC1_YEAST</v>
          </cell>
          <cell r="J177">
            <v>43.29</v>
          </cell>
        </row>
        <row r="178">
          <cell r="I178" t="str">
            <v>CYPH_YEAST</v>
          </cell>
          <cell r="J178">
            <v>5.89</v>
          </cell>
        </row>
        <row r="179">
          <cell r="I179" t="str">
            <v>CYS3_YEAST</v>
          </cell>
          <cell r="J179">
            <v>0.18</v>
          </cell>
        </row>
        <row r="180">
          <cell r="I180" t="str">
            <v>CYSK_YEAST</v>
          </cell>
          <cell r="J180">
            <v>0.08</v>
          </cell>
        </row>
        <row r="181">
          <cell r="I181" t="str">
            <v>DAD3_YEAST</v>
          </cell>
          <cell r="J181">
            <v>0.35</v>
          </cell>
        </row>
        <row r="182">
          <cell r="I182" t="str">
            <v>DAK1_YEAST</v>
          </cell>
          <cell r="J182">
            <v>0.25</v>
          </cell>
        </row>
        <row r="183">
          <cell r="I183" t="str">
            <v>DAK2_YEAST</v>
          </cell>
          <cell r="J183">
            <v>0.06</v>
          </cell>
        </row>
        <row r="184">
          <cell r="I184" t="str">
            <v>DBF2_YEAST</v>
          </cell>
          <cell r="J184">
            <v>0.3</v>
          </cell>
        </row>
        <row r="185">
          <cell r="I185" t="str">
            <v>DBP1_YEAS7</v>
          </cell>
          <cell r="J185">
            <v>0.57999999999999996</v>
          </cell>
        </row>
        <row r="186">
          <cell r="I186" t="str">
            <v>DBP10_YEAST</v>
          </cell>
          <cell r="J186">
            <v>0.1</v>
          </cell>
        </row>
        <row r="187">
          <cell r="I187" t="str">
            <v>DBP2_YEAS7</v>
          </cell>
          <cell r="J187">
            <v>1.78</v>
          </cell>
        </row>
        <row r="188">
          <cell r="I188" t="str">
            <v>DBP3_YEAS7</v>
          </cell>
          <cell r="J188">
            <v>0.51</v>
          </cell>
        </row>
        <row r="189">
          <cell r="I189" t="str">
            <v>DBP4_YEAS7</v>
          </cell>
          <cell r="J189">
            <v>0.13</v>
          </cell>
        </row>
        <row r="190">
          <cell r="I190" t="str">
            <v>DBP5_YEAS7</v>
          </cell>
          <cell r="J190">
            <v>0.47</v>
          </cell>
        </row>
        <row r="191">
          <cell r="I191" t="str">
            <v>DBP8_YEAS7</v>
          </cell>
          <cell r="J191">
            <v>0.33</v>
          </cell>
        </row>
        <row r="192">
          <cell r="I192" t="str">
            <v>DBP9_YEAS7</v>
          </cell>
          <cell r="J192">
            <v>0.43</v>
          </cell>
        </row>
        <row r="193">
          <cell r="I193" t="str">
            <v>DCA13_YEAST</v>
          </cell>
          <cell r="J193">
            <v>0.13</v>
          </cell>
        </row>
        <row r="194">
          <cell r="I194" t="str">
            <v>DCE_YEAST</v>
          </cell>
          <cell r="J194">
            <v>0.52</v>
          </cell>
        </row>
        <row r="195">
          <cell r="I195" t="str">
            <v>DCP1_YEAST</v>
          </cell>
          <cell r="J195">
            <v>0.3</v>
          </cell>
        </row>
        <row r="196">
          <cell r="I196" t="str">
            <v>DCPS_YEAST</v>
          </cell>
          <cell r="J196">
            <v>0.66</v>
          </cell>
        </row>
        <row r="197">
          <cell r="I197" t="str">
            <v>DCS2_YEAST</v>
          </cell>
          <cell r="J197">
            <v>0.66</v>
          </cell>
        </row>
        <row r="198">
          <cell r="I198" t="str">
            <v>DCTD_YEAST</v>
          </cell>
          <cell r="J198">
            <v>0.34</v>
          </cell>
        </row>
        <row r="199">
          <cell r="I199" t="str">
            <v>DCW1_YEAST</v>
          </cell>
          <cell r="J199">
            <v>7.0000000000000007E-2</v>
          </cell>
        </row>
        <row r="200">
          <cell r="I200" t="str">
            <v>DED1_YEAS7</v>
          </cell>
          <cell r="J200">
            <v>7.76</v>
          </cell>
        </row>
        <row r="201">
          <cell r="I201" t="str">
            <v>DENR_YEAST</v>
          </cell>
          <cell r="J201">
            <v>0.16</v>
          </cell>
        </row>
        <row r="202">
          <cell r="I202" t="str">
            <v>DFM1_YEAST</v>
          </cell>
          <cell r="J202">
            <v>0.09</v>
          </cell>
        </row>
        <row r="203">
          <cell r="I203" t="str">
            <v>DHAS_YEAST</v>
          </cell>
          <cell r="J203">
            <v>0.19</v>
          </cell>
        </row>
        <row r="204">
          <cell r="I204" t="str">
            <v>DHE4_YEAST</v>
          </cell>
          <cell r="J204">
            <v>0.15</v>
          </cell>
        </row>
        <row r="205">
          <cell r="I205" t="str">
            <v>DHH1_YEAS7</v>
          </cell>
          <cell r="J205">
            <v>0.62</v>
          </cell>
        </row>
        <row r="206">
          <cell r="I206" t="str">
            <v>DHR1_YEAST</v>
          </cell>
          <cell r="J206">
            <v>7.0000000000000007E-2</v>
          </cell>
        </row>
        <row r="207">
          <cell r="I207" t="str">
            <v>DHR2_YEAST</v>
          </cell>
          <cell r="J207">
            <v>0.04</v>
          </cell>
        </row>
        <row r="208">
          <cell r="I208" t="str">
            <v>DHSA_YEAST</v>
          </cell>
          <cell r="J208">
            <v>0.22</v>
          </cell>
        </row>
        <row r="209">
          <cell r="I209" t="str">
            <v>DHSB_YEAST</v>
          </cell>
          <cell r="J209">
            <v>0.12</v>
          </cell>
        </row>
        <row r="210">
          <cell r="I210" t="str">
            <v>DHYS_YEAST</v>
          </cell>
          <cell r="J210">
            <v>0.17</v>
          </cell>
        </row>
        <row r="211">
          <cell r="I211" t="str">
            <v>DID2_YEAST</v>
          </cell>
          <cell r="J211">
            <v>0.16</v>
          </cell>
        </row>
        <row r="212">
          <cell r="I212" t="str">
            <v>DIM1_YEAST</v>
          </cell>
          <cell r="J212">
            <v>0.1</v>
          </cell>
        </row>
        <row r="213">
          <cell r="I213" t="str">
            <v>DLD1_YEAST</v>
          </cell>
          <cell r="J213">
            <v>0.05</v>
          </cell>
        </row>
        <row r="214">
          <cell r="I214" t="str">
            <v>DLD2_YEAST</v>
          </cell>
          <cell r="J214">
            <v>0.12</v>
          </cell>
        </row>
        <row r="215">
          <cell r="I215" t="str">
            <v>DLD3_YEAST</v>
          </cell>
          <cell r="J215">
            <v>0.13</v>
          </cell>
        </row>
        <row r="216">
          <cell r="I216" t="str">
            <v>DLDH_YEAST</v>
          </cell>
          <cell r="J216">
            <v>1.02</v>
          </cell>
        </row>
        <row r="217">
          <cell r="I217" t="str">
            <v>DOHH_YEAST</v>
          </cell>
          <cell r="J217">
            <v>0.21</v>
          </cell>
        </row>
        <row r="218">
          <cell r="I218" t="str">
            <v>DOM3Z_YEAST</v>
          </cell>
          <cell r="J218">
            <v>0.26</v>
          </cell>
        </row>
        <row r="219">
          <cell r="I219" t="str">
            <v>DOP1_YEAST</v>
          </cell>
          <cell r="J219">
            <v>0.09</v>
          </cell>
        </row>
        <row r="220">
          <cell r="I220" t="str">
            <v>DPM1_YEAST</v>
          </cell>
          <cell r="J220">
            <v>0.25</v>
          </cell>
        </row>
        <row r="221">
          <cell r="I221" t="str">
            <v>DPOD2_YEAST</v>
          </cell>
          <cell r="J221">
            <v>0.06</v>
          </cell>
        </row>
        <row r="222">
          <cell r="I222" t="str">
            <v>DPOE_YEAST</v>
          </cell>
          <cell r="J222">
            <v>0.01</v>
          </cell>
        </row>
        <row r="223">
          <cell r="I223" t="str">
            <v>DPP3_YEAST</v>
          </cell>
          <cell r="J223">
            <v>0.04</v>
          </cell>
        </row>
        <row r="224">
          <cell r="I224" t="str">
            <v>DRS1_YEAS7</v>
          </cell>
          <cell r="J224">
            <v>0.23</v>
          </cell>
        </row>
        <row r="225">
          <cell r="I225" t="str">
            <v>DSE1_YEAST</v>
          </cell>
          <cell r="J225">
            <v>0.06</v>
          </cell>
        </row>
        <row r="226">
          <cell r="I226" t="str">
            <v>DUG1_YEAST</v>
          </cell>
          <cell r="J226">
            <v>0.92</v>
          </cell>
        </row>
        <row r="227">
          <cell r="I227" t="str">
            <v>DUN1_YEAST</v>
          </cell>
          <cell r="J227">
            <v>0.06</v>
          </cell>
        </row>
        <row r="228">
          <cell r="I228" t="str">
            <v>DUS3_YEAS7</v>
          </cell>
          <cell r="J228">
            <v>0.09</v>
          </cell>
        </row>
        <row r="229">
          <cell r="I229" t="str">
            <v>EAF3_YEAST</v>
          </cell>
          <cell r="J229">
            <v>0.08</v>
          </cell>
        </row>
        <row r="230">
          <cell r="I230" t="str">
            <v>EAP1_YEAST</v>
          </cell>
          <cell r="J230">
            <v>0.05</v>
          </cell>
        </row>
        <row r="231">
          <cell r="I231" t="str">
            <v>EBP2_YEAST</v>
          </cell>
          <cell r="J231">
            <v>0.32</v>
          </cell>
        </row>
        <row r="232">
          <cell r="I232" t="str">
            <v>ECM32_YEAST</v>
          </cell>
          <cell r="J232">
            <v>0.06</v>
          </cell>
        </row>
        <row r="233">
          <cell r="I233" t="str">
            <v>ECM33_YEAS2</v>
          </cell>
          <cell r="J233">
            <v>1.03</v>
          </cell>
        </row>
        <row r="234">
          <cell r="I234" t="str">
            <v>EDC3_YEAST</v>
          </cell>
          <cell r="J234">
            <v>0.4</v>
          </cell>
        </row>
        <row r="235">
          <cell r="I235" t="str">
            <v>EDE1_YEAST</v>
          </cell>
          <cell r="J235">
            <v>0.1</v>
          </cell>
        </row>
        <row r="236">
          <cell r="I236" t="str">
            <v>EF1A_YEAST</v>
          </cell>
          <cell r="J236">
            <v>177.9</v>
          </cell>
        </row>
        <row r="237">
          <cell r="I237" t="str">
            <v>EF1B_YEAST</v>
          </cell>
          <cell r="J237">
            <v>0.35</v>
          </cell>
        </row>
        <row r="238">
          <cell r="I238" t="str">
            <v>EF1G1_YEAST</v>
          </cell>
          <cell r="J238">
            <v>0.8</v>
          </cell>
        </row>
        <row r="239">
          <cell r="I239" t="str">
            <v>EF1G2_YEAST</v>
          </cell>
          <cell r="J239">
            <v>0.95</v>
          </cell>
        </row>
        <row r="240">
          <cell r="I240" t="str">
            <v>EF2_YEAST</v>
          </cell>
          <cell r="J240">
            <v>3.61</v>
          </cell>
        </row>
        <row r="241">
          <cell r="I241" t="str">
            <v>EF3A_YEAST</v>
          </cell>
          <cell r="J241">
            <v>1</v>
          </cell>
        </row>
        <row r="242">
          <cell r="I242" t="str">
            <v>EFR3_YEAST</v>
          </cell>
          <cell r="J242">
            <v>0.12</v>
          </cell>
        </row>
        <row r="243">
          <cell r="I243" t="str">
            <v>EFTU_YEAST</v>
          </cell>
          <cell r="J243">
            <v>0.43</v>
          </cell>
        </row>
        <row r="244">
          <cell r="I244" t="str">
            <v>EI2BA_YEAST</v>
          </cell>
          <cell r="J244">
            <v>0.11</v>
          </cell>
        </row>
        <row r="245">
          <cell r="I245" t="str">
            <v>EI2BB_YEAST</v>
          </cell>
          <cell r="J245">
            <v>0.08</v>
          </cell>
        </row>
        <row r="246">
          <cell r="I246" t="str">
            <v>EI2BG_YEAST</v>
          </cell>
          <cell r="J246">
            <v>0.05</v>
          </cell>
        </row>
        <row r="247">
          <cell r="I247" t="str">
            <v>EIF2A_YEAST</v>
          </cell>
          <cell r="J247">
            <v>0.16</v>
          </cell>
        </row>
        <row r="248">
          <cell r="I248" t="str">
            <v>EIF3A_YEAST</v>
          </cell>
          <cell r="J248">
            <v>0.42</v>
          </cell>
        </row>
        <row r="249">
          <cell r="I249" t="str">
            <v>EIF3B_YEAS7</v>
          </cell>
          <cell r="J249">
            <v>0.37</v>
          </cell>
        </row>
        <row r="250">
          <cell r="I250" t="str">
            <v>EIF3C_YEAS7</v>
          </cell>
          <cell r="J250">
            <v>0.04</v>
          </cell>
        </row>
        <row r="251">
          <cell r="I251" t="str">
            <v>EIF3G_YEAST</v>
          </cell>
          <cell r="J251">
            <v>0.4</v>
          </cell>
        </row>
        <row r="252">
          <cell r="I252" t="str">
            <v>EIF3I_YEAS7</v>
          </cell>
          <cell r="J252">
            <v>0.19</v>
          </cell>
        </row>
        <row r="253">
          <cell r="I253" t="str">
            <v>ELP1_YEAST</v>
          </cell>
          <cell r="J253">
            <v>0.05</v>
          </cell>
        </row>
        <row r="254">
          <cell r="I254" t="str">
            <v>ELP5_YEAST</v>
          </cell>
          <cell r="J254">
            <v>0.1</v>
          </cell>
        </row>
        <row r="255">
          <cell r="I255" t="str">
            <v>ELP6_YEAST</v>
          </cell>
          <cell r="J255">
            <v>0.25</v>
          </cell>
        </row>
        <row r="256">
          <cell r="I256" t="str">
            <v>EMG1_YEAST</v>
          </cell>
          <cell r="J256">
            <v>0.44</v>
          </cell>
        </row>
        <row r="257">
          <cell r="I257" t="str">
            <v>EMI1_YEAST</v>
          </cell>
          <cell r="J257">
            <v>0.17</v>
          </cell>
        </row>
        <row r="258">
          <cell r="I258" t="str">
            <v>EMI2_YEAST</v>
          </cell>
          <cell r="J258">
            <v>0.75</v>
          </cell>
        </row>
        <row r="259">
          <cell r="I259" t="str">
            <v>END3_YEAS7</v>
          </cell>
          <cell r="J259">
            <v>0.09</v>
          </cell>
        </row>
        <row r="260">
          <cell r="I260" t="str">
            <v>ENO1_YEAST</v>
          </cell>
          <cell r="J260">
            <v>10.44</v>
          </cell>
        </row>
        <row r="261">
          <cell r="I261" t="str">
            <v>ENO2_YEAST</v>
          </cell>
          <cell r="J261">
            <v>19.510000000000002</v>
          </cell>
        </row>
        <row r="262">
          <cell r="I262" t="str">
            <v>ENP1_YEAST</v>
          </cell>
          <cell r="J262">
            <v>0.13</v>
          </cell>
        </row>
        <row r="263">
          <cell r="I263" t="str">
            <v>ENT1_YEAST</v>
          </cell>
          <cell r="J263">
            <v>7.0000000000000007E-2</v>
          </cell>
        </row>
        <row r="264">
          <cell r="I264" t="str">
            <v>ENT2_YEAST</v>
          </cell>
          <cell r="J264">
            <v>0.1</v>
          </cell>
        </row>
        <row r="265">
          <cell r="I265" t="str">
            <v>ENT4_YEAST</v>
          </cell>
          <cell r="J265">
            <v>0.13</v>
          </cell>
        </row>
        <row r="266">
          <cell r="I266" t="str">
            <v>ENT5_YEAST</v>
          </cell>
          <cell r="J266">
            <v>0.16</v>
          </cell>
        </row>
        <row r="267">
          <cell r="I267" t="str">
            <v>ERB1_YEAS7</v>
          </cell>
          <cell r="J267">
            <v>0.12</v>
          </cell>
        </row>
        <row r="268">
          <cell r="I268" t="str">
            <v>ERF1_YEAST</v>
          </cell>
          <cell r="J268">
            <v>1.68</v>
          </cell>
        </row>
        <row r="269">
          <cell r="I269" t="str">
            <v>ERF3_YEAST</v>
          </cell>
          <cell r="J269">
            <v>0.37</v>
          </cell>
        </row>
        <row r="270">
          <cell r="I270" t="str">
            <v>ERG4_YEAST</v>
          </cell>
          <cell r="J270">
            <v>0.06</v>
          </cell>
        </row>
        <row r="271">
          <cell r="I271" t="str">
            <v>ERR1_YEAST</v>
          </cell>
          <cell r="J271">
            <v>0.16</v>
          </cell>
        </row>
        <row r="272">
          <cell r="I272" t="str">
            <v>ERV29_YEAST</v>
          </cell>
          <cell r="J272">
            <v>0.1</v>
          </cell>
        </row>
        <row r="273">
          <cell r="I273" t="str">
            <v>ERV46_YEAST</v>
          </cell>
          <cell r="J273">
            <v>0.08</v>
          </cell>
        </row>
        <row r="274">
          <cell r="I274" t="str">
            <v>ESF1_YEAST</v>
          </cell>
          <cell r="J274">
            <v>0.21</v>
          </cell>
        </row>
        <row r="275">
          <cell r="I275" t="str">
            <v>ESS1_YEAST</v>
          </cell>
          <cell r="J275">
            <v>0.42</v>
          </cell>
        </row>
        <row r="276">
          <cell r="I276" t="str">
            <v>ETFA_YEAST</v>
          </cell>
          <cell r="J276">
            <v>0.21</v>
          </cell>
        </row>
        <row r="277">
          <cell r="I277" t="str">
            <v>ETFB_YEAST</v>
          </cell>
          <cell r="J277">
            <v>0.61</v>
          </cell>
        </row>
        <row r="278">
          <cell r="I278" t="str">
            <v>ETFD_YEAST</v>
          </cell>
          <cell r="J278">
            <v>0.1</v>
          </cell>
        </row>
        <row r="279">
          <cell r="I279" t="str">
            <v>ETR1_YEAST</v>
          </cell>
          <cell r="J279">
            <v>0.63</v>
          </cell>
        </row>
        <row r="280">
          <cell r="I280" t="str">
            <v>EXG1_YEAST</v>
          </cell>
          <cell r="J280">
            <v>0.31</v>
          </cell>
        </row>
        <row r="281">
          <cell r="I281" t="str">
            <v>FAL1_YEAS7</v>
          </cell>
          <cell r="J281">
            <v>0.08</v>
          </cell>
        </row>
        <row r="282">
          <cell r="I282" t="str">
            <v>FAS1_YEAST</v>
          </cell>
          <cell r="J282">
            <v>0.24</v>
          </cell>
        </row>
        <row r="283">
          <cell r="I283" t="str">
            <v>FAS2_YEAST</v>
          </cell>
          <cell r="J283">
            <v>0.33</v>
          </cell>
        </row>
        <row r="284">
          <cell r="I284" t="str">
            <v>FAT2_YEAST</v>
          </cell>
          <cell r="J284">
            <v>0.33</v>
          </cell>
        </row>
        <row r="285">
          <cell r="I285" t="str">
            <v>FBRL_YEAST</v>
          </cell>
          <cell r="J285">
            <v>3.46</v>
          </cell>
        </row>
        <row r="286">
          <cell r="I286" t="str">
            <v>FHP_YEAST</v>
          </cell>
          <cell r="J286">
            <v>0.36</v>
          </cell>
        </row>
        <row r="287">
          <cell r="I287" t="str">
            <v>FIMB_YEAST</v>
          </cell>
          <cell r="J287">
            <v>0.05</v>
          </cell>
        </row>
        <row r="288">
          <cell r="I288" t="str">
            <v>FIS1_YEAST</v>
          </cell>
          <cell r="J288">
            <v>1.1299999999999999</v>
          </cell>
        </row>
        <row r="289">
          <cell r="I289" t="str">
            <v>FKBP_YEAST</v>
          </cell>
          <cell r="J289">
            <v>0.31</v>
          </cell>
        </row>
        <row r="290">
          <cell r="I290" t="str">
            <v>FKBP3_YEAST</v>
          </cell>
          <cell r="J290">
            <v>0.81</v>
          </cell>
        </row>
        <row r="291">
          <cell r="I291" t="str">
            <v>FKBP4_YEAST</v>
          </cell>
          <cell r="J291">
            <v>0.73</v>
          </cell>
        </row>
        <row r="292">
          <cell r="I292" t="str">
            <v>FKS1_YEAST</v>
          </cell>
          <cell r="J292">
            <v>0.18</v>
          </cell>
        </row>
        <row r="293">
          <cell r="I293" t="str">
            <v>FLC1_YEAST</v>
          </cell>
          <cell r="J293">
            <v>0.04</v>
          </cell>
        </row>
        <row r="294">
          <cell r="I294" t="str">
            <v>FLC3_YEAST</v>
          </cell>
          <cell r="J294">
            <v>0.04</v>
          </cell>
        </row>
        <row r="295">
          <cell r="I295" t="str">
            <v>FMP27_YEAST</v>
          </cell>
          <cell r="J295">
            <v>0.02</v>
          </cell>
        </row>
        <row r="296">
          <cell r="I296" t="str">
            <v>FMP38_YEAST</v>
          </cell>
          <cell r="J296">
            <v>0.11</v>
          </cell>
        </row>
        <row r="297">
          <cell r="I297" t="str">
            <v>FMP40_YEAST</v>
          </cell>
          <cell r="J297">
            <v>0.05</v>
          </cell>
        </row>
        <row r="298">
          <cell r="I298" t="str">
            <v>FMP41_YEAST</v>
          </cell>
          <cell r="J298">
            <v>0.43</v>
          </cell>
        </row>
        <row r="299">
          <cell r="I299" t="str">
            <v>FMP45_YEAST</v>
          </cell>
          <cell r="J299">
            <v>0.83</v>
          </cell>
        </row>
        <row r="300">
          <cell r="I300" t="str">
            <v>FMP46_YEAST</v>
          </cell>
          <cell r="J300">
            <v>0.24</v>
          </cell>
        </row>
        <row r="301">
          <cell r="I301" t="str">
            <v>FMP52_YEAST</v>
          </cell>
          <cell r="J301">
            <v>0.72</v>
          </cell>
        </row>
        <row r="302">
          <cell r="I302" t="str">
            <v>FOX2_YEAST</v>
          </cell>
          <cell r="J302">
            <v>0.04</v>
          </cell>
        </row>
        <row r="303">
          <cell r="I303" t="str">
            <v>FPPS_YEAST</v>
          </cell>
          <cell r="J303">
            <v>0.09</v>
          </cell>
        </row>
        <row r="304">
          <cell r="I304" t="str">
            <v>FRDS_YEAST</v>
          </cell>
          <cell r="J304">
            <v>0.31</v>
          </cell>
        </row>
        <row r="305">
          <cell r="I305" t="str">
            <v>FSF1_YEAST</v>
          </cell>
          <cell r="J305">
            <v>0.1</v>
          </cell>
        </row>
        <row r="306">
          <cell r="I306" t="str">
            <v>FSH1_YEAST</v>
          </cell>
          <cell r="J306">
            <v>0.13</v>
          </cell>
        </row>
        <row r="307">
          <cell r="I307" t="str">
            <v>FSH3_YEAST</v>
          </cell>
          <cell r="J307">
            <v>0.12</v>
          </cell>
        </row>
        <row r="308">
          <cell r="I308" t="str">
            <v>FTHC_YEAST</v>
          </cell>
          <cell r="J308">
            <v>0.33</v>
          </cell>
        </row>
        <row r="309">
          <cell r="I309" t="str">
            <v>FUMH_YEAST</v>
          </cell>
          <cell r="J309">
            <v>0.3</v>
          </cell>
        </row>
        <row r="310">
          <cell r="I310" t="str">
            <v>FUS3_YEAST</v>
          </cell>
          <cell r="J310">
            <v>0.09</v>
          </cell>
        </row>
        <row r="311">
          <cell r="I311" t="str">
            <v>G3P1_YEAST</v>
          </cell>
          <cell r="J311">
            <v>1.37</v>
          </cell>
        </row>
        <row r="312">
          <cell r="I312" t="str">
            <v>G3P2_YEAST</v>
          </cell>
          <cell r="J312">
            <v>2.4700000000000002</v>
          </cell>
        </row>
        <row r="313">
          <cell r="I313" t="str">
            <v>G3P3_YEAST</v>
          </cell>
          <cell r="J313">
            <v>2.84</v>
          </cell>
        </row>
        <row r="314">
          <cell r="I314" t="str">
            <v>G6PD_YEAST</v>
          </cell>
          <cell r="J314">
            <v>0.2</v>
          </cell>
        </row>
        <row r="315">
          <cell r="I315" t="str">
            <v>G6PI_YEAST</v>
          </cell>
          <cell r="J315">
            <v>0.49</v>
          </cell>
        </row>
        <row r="316">
          <cell r="I316" t="str">
            <v>GAR1_YEAST</v>
          </cell>
          <cell r="J316">
            <v>0.37</v>
          </cell>
        </row>
        <row r="317">
          <cell r="I317" t="str">
            <v>GAS1_YEAST</v>
          </cell>
          <cell r="J317">
            <v>0.34</v>
          </cell>
        </row>
        <row r="318">
          <cell r="I318" t="str">
            <v>GAS3_YEAST</v>
          </cell>
          <cell r="J318">
            <v>0.13</v>
          </cell>
        </row>
        <row r="319">
          <cell r="I319" t="str">
            <v>GAS5_YEAST</v>
          </cell>
          <cell r="J319">
            <v>0.14000000000000001</v>
          </cell>
        </row>
        <row r="320">
          <cell r="I320" t="str">
            <v>GAT1_YEAST</v>
          </cell>
          <cell r="J320">
            <v>0.06</v>
          </cell>
        </row>
        <row r="321">
          <cell r="I321" t="str">
            <v>GATA_YEAST</v>
          </cell>
          <cell r="J321">
            <v>0.39</v>
          </cell>
        </row>
        <row r="322">
          <cell r="I322" t="str">
            <v>GBG_YEAST</v>
          </cell>
          <cell r="J322">
            <v>0.69</v>
          </cell>
        </row>
        <row r="323">
          <cell r="I323" t="str">
            <v>GBLP_YEAST</v>
          </cell>
          <cell r="J323">
            <v>1.96</v>
          </cell>
        </row>
        <row r="324">
          <cell r="I324" t="str">
            <v>GBP2_YEAST</v>
          </cell>
          <cell r="J324">
            <v>0.15</v>
          </cell>
        </row>
        <row r="325">
          <cell r="I325" t="str">
            <v>GCH1_YEAST</v>
          </cell>
          <cell r="J325">
            <v>0.28000000000000003</v>
          </cell>
        </row>
        <row r="326">
          <cell r="I326" t="str">
            <v>GCN1_YEAST</v>
          </cell>
          <cell r="J326">
            <v>0.02</v>
          </cell>
        </row>
        <row r="327">
          <cell r="I327" t="str">
            <v>GCN2_YEAST</v>
          </cell>
          <cell r="J327">
            <v>0.04</v>
          </cell>
        </row>
        <row r="328">
          <cell r="I328" t="str">
            <v>GCN20_YEAST</v>
          </cell>
          <cell r="J328">
            <v>0.09</v>
          </cell>
        </row>
        <row r="329">
          <cell r="I329" t="str">
            <v>GCN5_YEAST</v>
          </cell>
          <cell r="J329">
            <v>7.0000000000000007E-2</v>
          </cell>
        </row>
        <row r="330">
          <cell r="I330" t="str">
            <v>GCSP_YEAST</v>
          </cell>
          <cell r="J330">
            <v>0.06</v>
          </cell>
        </row>
        <row r="331">
          <cell r="I331" t="str">
            <v>GCST_YEAST</v>
          </cell>
          <cell r="J331">
            <v>0.36</v>
          </cell>
        </row>
        <row r="332">
          <cell r="I332" t="str">
            <v>GCY_YEAST</v>
          </cell>
          <cell r="J332">
            <v>0.63</v>
          </cell>
        </row>
        <row r="333">
          <cell r="I333" t="str">
            <v>GDE_YEAST</v>
          </cell>
          <cell r="J333">
            <v>0.3</v>
          </cell>
        </row>
        <row r="334">
          <cell r="I334" t="str">
            <v>GDE1_YEAST</v>
          </cell>
          <cell r="J334">
            <v>0.05</v>
          </cell>
        </row>
        <row r="335">
          <cell r="I335" t="str">
            <v>GDI1_YEAST</v>
          </cell>
          <cell r="J335">
            <v>0.14000000000000001</v>
          </cell>
        </row>
        <row r="336">
          <cell r="I336" t="str">
            <v>GFA1_YEAST</v>
          </cell>
          <cell r="J336">
            <v>0.14000000000000001</v>
          </cell>
        </row>
        <row r="337">
          <cell r="I337" t="str">
            <v>GGA1_YEAST</v>
          </cell>
          <cell r="J337">
            <v>0.06</v>
          </cell>
        </row>
        <row r="338">
          <cell r="I338" t="str">
            <v>GGA2_YEAST</v>
          </cell>
          <cell r="J338">
            <v>0.24</v>
          </cell>
        </row>
        <row r="339">
          <cell r="I339" t="str">
            <v>GIN4_YEAST</v>
          </cell>
          <cell r="J339">
            <v>0.17</v>
          </cell>
        </row>
        <row r="340">
          <cell r="I340" t="str">
            <v>GIP4_YEAST</v>
          </cell>
          <cell r="J340">
            <v>0.04</v>
          </cell>
        </row>
        <row r="341">
          <cell r="I341" t="str">
            <v>GIS2_YEAST</v>
          </cell>
          <cell r="J341">
            <v>2.96</v>
          </cell>
        </row>
        <row r="342">
          <cell r="I342" t="str">
            <v>GLE2_YEAST</v>
          </cell>
          <cell r="J342">
            <v>0.19</v>
          </cell>
        </row>
        <row r="343">
          <cell r="I343" t="str">
            <v>GLGB_YEAST</v>
          </cell>
          <cell r="J343">
            <v>0.82</v>
          </cell>
        </row>
        <row r="344">
          <cell r="I344" t="str">
            <v>GLNA_YEAST</v>
          </cell>
          <cell r="J344">
            <v>0.94</v>
          </cell>
        </row>
        <row r="345">
          <cell r="I345" t="str">
            <v>GLO3_YEAST</v>
          </cell>
          <cell r="J345">
            <v>0.13</v>
          </cell>
        </row>
        <row r="346">
          <cell r="I346" t="str">
            <v>GLRX2_YEAST</v>
          </cell>
          <cell r="J346">
            <v>0.53</v>
          </cell>
        </row>
        <row r="347">
          <cell r="I347" t="str">
            <v>GLRX5_YEAST</v>
          </cell>
          <cell r="J347">
            <v>0.82</v>
          </cell>
        </row>
        <row r="348">
          <cell r="I348" t="str">
            <v>GLT1_YEAST</v>
          </cell>
          <cell r="J348">
            <v>0.11</v>
          </cell>
        </row>
        <row r="349">
          <cell r="I349" t="str">
            <v>GLY1_YEAST</v>
          </cell>
          <cell r="J349">
            <v>0.62</v>
          </cell>
        </row>
        <row r="350">
          <cell r="I350" t="str">
            <v>GLYC_YEAST</v>
          </cell>
          <cell r="J350">
            <v>1.89</v>
          </cell>
        </row>
        <row r="351">
          <cell r="I351" t="str">
            <v>GLYM_YEAST</v>
          </cell>
          <cell r="J351">
            <v>0.38</v>
          </cell>
        </row>
        <row r="352">
          <cell r="I352" t="str">
            <v>GOS1_YEAST</v>
          </cell>
          <cell r="J352">
            <v>0.14000000000000001</v>
          </cell>
        </row>
        <row r="353">
          <cell r="I353" t="str">
            <v>GPB1_YEAST</v>
          </cell>
          <cell r="J353">
            <v>0.04</v>
          </cell>
        </row>
        <row r="354">
          <cell r="I354" t="str">
            <v>GPD1_YEAST</v>
          </cell>
          <cell r="J354">
            <v>0.08</v>
          </cell>
        </row>
        <row r="355">
          <cell r="I355" t="str">
            <v>GPD2_YEAST</v>
          </cell>
          <cell r="J355">
            <v>7.0000000000000007E-2</v>
          </cell>
        </row>
        <row r="356">
          <cell r="I356" t="str">
            <v>GPP1_YEAST</v>
          </cell>
          <cell r="J356">
            <v>0.84</v>
          </cell>
        </row>
        <row r="357">
          <cell r="I357" t="str">
            <v>GPX2_YEAST</v>
          </cell>
          <cell r="J357">
            <v>0.2</v>
          </cell>
        </row>
        <row r="358">
          <cell r="I358" t="str">
            <v>GRE2_YEAST</v>
          </cell>
          <cell r="J358">
            <v>0.09</v>
          </cell>
        </row>
        <row r="359">
          <cell r="I359" t="str">
            <v>GRE3_YEAST</v>
          </cell>
          <cell r="J359">
            <v>1.3</v>
          </cell>
        </row>
        <row r="360">
          <cell r="I360" t="str">
            <v>GRP78_YEAST</v>
          </cell>
          <cell r="J360">
            <v>1.1100000000000001</v>
          </cell>
        </row>
        <row r="361">
          <cell r="I361" t="str">
            <v>GSHR_YEAST</v>
          </cell>
          <cell r="J361">
            <v>0.21</v>
          </cell>
        </row>
        <row r="362">
          <cell r="I362" t="str">
            <v>GSP2_YEAST</v>
          </cell>
          <cell r="J362">
            <v>0.15</v>
          </cell>
        </row>
        <row r="363">
          <cell r="I363" t="str">
            <v>GST1_YEAST</v>
          </cell>
          <cell r="J363">
            <v>0.47</v>
          </cell>
        </row>
        <row r="364">
          <cell r="I364" t="str">
            <v>GUAA_YEAST</v>
          </cell>
          <cell r="J364">
            <v>0.06</v>
          </cell>
        </row>
        <row r="365">
          <cell r="I365" t="str">
            <v>GVP36_YEAST</v>
          </cell>
          <cell r="J365">
            <v>0.21</v>
          </cell>
        </row>
        <row r="366">
          <cell r="I366" t="str">
            <v>GYS2_YEAST</v>
          </cell>
          <cell r="J366">
            <v>2.23</v>
          </cell>
        </row>
        <row r="367">
          <cell r="I367" t="str">
            <v>H1_YEAST</v>
          </cell>
          <cell r="J367">
            <v>0.85</v>
          </cell>
        </row>
        <row r="368">
          <cell r="I368" t="str">
            <v>H2A1_YEAST</v>
          </cell>
          <cell r="J368">
            <v>1.59</v>
          </cell>
        </row>
        <row r="369">
          <cell r="I369" t="str">
            <v>H2AZ_YEAST</v>
          </cell>
          <cell r="J369">
            <v>2.2000000000000002</v>
          </cell>
        </row>
        <row r="370">
          <cell r="I370" t="str">
            <v>H2B2_YEAST</v>
          </cell>
          <cell r="J370">
            <v>9.44</v>
          </cell>
        </row>
        <row r="371">
          <cell r="I371" t="str">
            <v>H3_YEAST</v>
          </cell>
          <cell r="J371">
            <v>0.24</v>
          </cell>
        </row>
        <row r="372">
          <cell r="I372" t="str">
            <v>H4_YEAST</v>
          </cell>
          <cell r="J372">
            <v>447.08</v>
          </cell>
        </row>
        <row r="373">
          <cell r="I373" t="str">
            <v>HAL5_YEAST</v>
          </cell>
          <cell r="J373">
            <v>0.12</v>
          </cell>
        </row>
        <row r="374">
          <cell r="I374" t="str">
            <v>HAP1W_YEAST</v>
          </cell>
          <cell r="J374">
            <v>0.02</v>
          </cell>
        </row>
        <row r="375">
          <cell r="I375" t="str">
            <v>HAS1_YEAST</v>
          </cell>
          <cell r="J375">
            <v>1.35</v>
          </cell>
        </row>
        <row r="376">
          <cell r="I376" t="str">
            <v>HBT1_YEAST</v>
          </cell>
          <cell r="J376">
            <v>0.06</v>
          </cell>
        </row>
        <row r="377">
          <cell r="I377" t="str">
            <v>HDA1_YEAST</v>
          </cell>
          <cell r="J377">
            <v>0.04</v>
          </cell>
        </row>
        <row r="378">
          <cell r="I378" t="str">
            <v>HEM2_YEAST</v>
          </cell>
          <cell r="J378">
            <v>0.1</v>
          </cell>
        </row>
        <row r="379">
          <cell r="I379" t="str">
            <v>HEM3_YEAST</v>
          </cell>
          <cell r="J379">
            <v>0.1</v>
          </cell>
        </row>
        <row r="380">
          <cell r="I380" t="str">
            <v>HGH1_YEAST</v>
          </cell>
          <cell r="J380">
            <v>0.17</v>
          </cell>
        </row>
        <row r="381">
          <cell r="I381" t="str">
            <v>HIS1_YEAST</v>
          </cell>
          <cell r="J381">
            <v>0.37</v>
          </cell>
        </row>
        <row r="382">
          <cell r="I382" t="str">
            <v>HLJ1_YEAST</v>
          </cell>
          <cell r="J382">
            <v>0.15</v>
          </cell>
        </row>
        <row r="383">
          <cell r="I383" t="str">
            <v>HMCS_YEAST</v>
          </cell>
          <cell r="J383">
            <v>0.13</v>
          </cell>
        </row>
        <row r="384">
          <cell r="I384" t="str">
            <v>HMO1_YEAST</v>
          </cell>
          <cell r="J384">
            <v>0.13</v>
          </cell>
        </row>
        <row r="385">
          <cell r="I385" t="str">
            <v>HOS3_YEAST</v>
          </cell>
          <cell r="J385">
            <v>0.14000000000000001</v>
          </cell>
        </row>
        <row r="386">
          <cell r="I386" t="str">
            <v>HOSC_YEAST</v>
          </cell>
          <cell r="J386">
            <v>0.8</v>
          </cell>
        </row>
        <row r="387">
          <cell r="I387" t="str">
            <v>HPA3_YEAST</v>
          </cell>
          <cell r="J387">
            <v>0.18</v>
          </cell>
        </row>
        <row r="388">
          <cell r="I388" t="str">
            <v>HRK1_YEAST</v>
          </cell>
          <cell r="J388">
            <v>0.18</v>
          </cell>
        </row>
        <row r="389">
          <cell r="I389" t="str">
            <v>HRR25_YEAST</v>
          </cell>
          <cell r="J389">
            <v>0.13</v>
          </cell>
        </row>
        <row r="390">
          <cell r="I390" t="str">
            <v>HS104_YEAST</v>
          </cell>
          <cell r="J390">
            <v>1.78</v>
          </cell>
        </row>
        <row r="391">
          <cell r="I391" t="str">
            <v>HS150_YEAS6</v>
          </cell>
          <cell r="J391">
            <v>0.12</v>
          </cell>
        </row>
        <row r="392">
          <cell r="I392" t="str">
            <v>HSC82_YEAST</v>
          </cell>
          <cell r="J392">
            <v>1.36</v>
          </cell>
        </row>
        <row r="393">
          <cell r="I393" t="str">
            <v>HSP12_YEAST</v>
          </cell>
          <cell r="J393">
            <v>0.76</v>
          </cell>
        </row>
        <row r="394">
          <cell r="I394" t="str">
            <v>HSP26_YEAST</v>
          </cell>
          <cell r="J394">
            <v>5.37</v>
          </cell>
        </row>
        <row r="395">
          <cell r="I395" t="str">
            <v>HSP30_YEAST</v>
          </cell>
          <cell r="J395">
            <v>0.91</v>
          </cell>
        </row>
        <row r="396">
          <cell r="I396" t="str">
            <v>HSP42_YEAST</v>
          </cell>
          <cell r="J396">
            <v>1.06</v>
          </cell>
        </row>
        <row r="397">
          <cell r="I397" t="str">
            <v>HSP60_YEAST</v>
          </cell>
          <cell r="J397">
            <v>4.2300000000000004</v>
          </cell>
        </row>
        <row r="398">
          <cell r="I398" t="str">
            <v>HSP71_YEAST</v>
          </cell>
          <cell r="J398">
            <v>9.41</v>
          </cell>
        </row>
        <row r="399">
          <cell r="I399" t="str">
            <v>HSP72_YEAST</v>
          </cell>
          <cell r="J399">
            <v>9.48</v>
          </cell>
        </row>
        <row r="400">
          <cell r="I400" t="str">
            <v>HSP73_YEAST</v>
          </cell>
          <cell r="J400">
            <v>0.9</v>
          </cell>
        </row>
        <row r="401">
          <cell r="I401" t="str">
            <v>HSP74_YEAST</v>
          </cell>
          <cell r="J401">
            <v>3.24</v>
          </cell>
        </row>
        <row r="402">
          <cell r="I402" t="str">
            <v>HSP75_YEAST</v>
          </cell>
          <cell r="J402">
            <v>5.86</v>
          </cell>
        </row>
        <row r="403">
          <cell r="I403" t="str">
            <v>HSP76_YEAST</v>
          </cell>
          <cell r="J403">
            <v>6.23</v>
          </cell>
        </row>
        <row r="404">
          <cell r="I404" t="str">
            <v>HSP77_YEAST</v>
          </cell>
          <cell r="J404">
            <v>4.32</v>
          </cell>
        </row>
        <row r="405">
          <cell r="I405" t="str">
            <v>HSP78_YEAST</v>
          </cell>
          <cell r="J405">
            <v>0.7</v>
          </cell>
        </row>
        <row r="406">
          <cell r="I406" t="str">
            <v>HSP79_YEAST</v>
          </cell>
          <cell r="J406">
            <v>0.64</v>
          </cell>
        </row>
        <row r="407">
          <cell r="I407" t="str">
            <v>HSP7F_YEAST</v>
          </cell>
          <cell r="J407">
            <v>0.87</v>
          </cell>
        </row>
        <row r="408">
          <cell r="I408" t="str">
            <v>HSP82_YEAST</v>
          </cell>
          <cell r="J408">
            <v>1.35</v>
          </cell>
        </row>
        <row r="409">
          <cell r="I409" t="str">
            <v>HST2_YEAST</v>
          </cell>
          <cell r="J409">
            <v>0.19</v>
          </cell>
        </row>
        <row r="410">
          <cell r="I410" t="str">
            <v>HSV2_YEAST</v>
          </cell>
          <cell r="J410">
            <v>0.22</v>
          </cell>
        </row>
        <row r="411">
          <cell r="I411" t="str">
            <v>HXKA_YEAST</v>
          </cell>
          <cell r="J411">
            <v>0.56999999999999995</v>
          </cell>
        </row>
        <row r="412">
          <cell r="I412" t="str">
            <v>HXKB_YEAST</v>
          </cell>
          <cell r="J412">
            <v>0.14000000000000001</v>
          </cell>
        </row>
        <row r="413">
          <cell r="I413" t="str">
            <v>HXKG_YEAST</v>
          </cell>
          <cell r="J413">
            <v>1.25</v>
          </cell>
        </row>
        <row r="414">
          <cell r="I414" t="str">
            <v>HXT1_YEAST</v>
          </cell>
          <cell r="J414">
            <v>0.31</v>
          </cell>
        </row>
        <row r="415">
          <cell r="I415" t="str">
            <v>HXT3_YEAST</v>
          </cell>
          <cell r="J415">
            <v>0.32</v>
          </cell>
        </row>
        <row r="416">
          <cell r="I416" t="str">
            <v>HXT7_YEAST</v>
          </cell>
          <cell r="J416">
            <v>0.56000000000000005</v>
          </cell>
        </row>
        <row r="417">
          <cell r="I417" t="str">
            <v>I23O_YEAST</v>
          </cell>
          <cell r="J417">
            <v>7.0000000000000007E-2</v>
          </cell>
        </row>
        <row r="418">
          <cell r="I418" t="str">
            <v>IDH1_YEAST</v>
          </cell>
          <cell r="J418">
            <v>0.55000000000000004</v>
          </cell>
        </row>
        <row r="419">
          <cell r="I419" t="str">
            <v>IDH2_YEAST</v>
          </cell>
          <cell r="J419">
            <v>3</v>
          </cell>
        </row>
        <row r="420">
          <cell r="I420" t="str">
            <v>IDHH_YEAST</v>
          </cell>
          <cell r="J420">
            <v>0.43</v>
          </cell>
        </row>
        <row r="421">
          <cell r="I421" t="str">
            <v>IDHP_YEAST</v>
          </cell>
          <cell r="J421">
            <v>1.54</v>
          </cell>
        </row>
        <row r="422">
          <cell r="I422" t="str">
            <v>IF1A_YEAST</v>
          </cell>
          <cell r="J422">
            <v>0.21</v>
          </cell>
        </row>
        <row r="423">
          <cell r="I423" t="str">
            <v>IF2A_YEAST</v>
          </cell>
          <cell r="J423">
            <v>0.1</v>
          </cell>
        </row>
        <row r="424">
          <cell r="I424" t="str">
            <v>IF2B_YEAST</v>
          </cell>
          <cell r="J424">
            <v>1.39</v>
          </cell>
        </row>
        <row r="425">
          <cell r="I425" t="str">
            <v>IF2G_YEAST</v>
          </cell>
          <cell r="J425">
            <v>0.61</v>
          </cell>
        </row>
        <row r="426">
          <cell r="I426" t="str">
            <v>IF2P_YEAST</v>
          </cell>
          <cell r="J426">
            <v>0.2</v>
          </cell>
        </row>
        <row r="427">
          <cell r="I427" t="str">
            <v>IF4A_YEAS7</v>
          </cell>
          <cell r="J427">
            <v>0.72</v>
          </cell>
        </row>
        <row r="428">
          <cell r="I428" t="str">
            <v>IF4B_YEAST</v>
          </cell>
          <cell r="J428">
            <v>0.15</v>
          </cell>
        </row>
        <row r="429">
          <cell r="I429" t="str">
            <v>IF4E_YEAST</v>
          </cell>
          <cell r="J429">
            <v>0.75</v>
          </cell>
        </row>
        <row r="430">
          <cell r="I430" t="str">
            <v>IF4F1_YEAST</v>
          </cell>
          <cell r="J430">
            <v>0.1</v>
          </cell>
        </row>
        <row r="431">
          <cell r="I431" t="str">
            <v>IF4F2_YEAST</v>
          </cell>
          <cell r="J431">
            <v>0.03</v>
          </cell>
        </row>
        <row r="432">
          <cell r="I432" t="str">
            <v>IF5_YEAST</v>
          </cell>
          <cell r="J432">
            <v>0.26</v>
          </cell>
        </row>
        <row r="433">
          <cell r="I433" t="str">
            <v>IF5A2_YEAST</v>
          </cell>
          <cell r="J433">
            <v>2.96</v>
          </cell>
        </row>
        <row r="434">
          <cell r="I434" t="str">
            <v>IF6_YEAST</v>
          </cell>
          <cell r="J434">
            <v>0.14000000000000001</v>
          </cell>
        </row>
        <row r="435">
          <cell r="I435" t="str">
            <v>ILV3_YEAST</v>
          </cell>
          <cell r="J435">
            <v>0.39</v>
          </cell>
        </row>
        <row r="436">
          <cell r="I436" t="str">
            <v>ILV5_YEAST</v>
          </cell>
          <cell r="J436">
            <v>0.72</v>
          </cell>
        </row>
        <row r="437">
          <cell r="I437" t="str">
            <v>ILV6_YEAST</v>
          </cell>
          <cell r="J437">
            <v>1.75</v>
          </cell>
        </row>
        <row r="438">
          <cell r="I438" t="str">
            <v>ILVB_YEAST</v>
          </cell>
          <cell r="J438">
            <v>0.83</v>
          </cell>
        </row>
        <row r="439">
          <cell r="I439" t="str">
            <v>IMA1_YEAST</v>
          </cell>
          <cell r="J439">
            <v>0.06</v>
          </cell>
        </row>
        <row r="440">
          <cell r="I440" t="str">
            <v>IMB1_YEAST</v>
          </cell>
          <cell r="J440">
            <v>0.04</v>
          </cell>
        </row>
        <row r="441">
          <cell r="I441" t="str">
            <v>IMB4_YEAST</v>
          </cell>
          <cell r="J441">
            <v>0.06</v>
          </cell>
        </row>
        <row r="442">
          <cell r="I442" t="str">
            <v>IMDH2_YEAST</v>
          </cell>
          <cell r="J442">
            <v>0.63</v>
          </cell>
        </row>
        <row r="443">
          <cell r="I443" t="str">
            <v>IMDH3_YEAST</v>
          </cell>
          <cell r="J443">
            <v>2.62</v>
          </cell>
        </row>
        <row r="444">
          <cell r="I444" t="str">
            <v>IMG1_YEAST</v>
          </cell>
          <cell r="J444">
            <v>1.84</v>
          </cell>
        </row>
        <row r="445">
          <cell r="I445" t="str">
            <v>IML1_YEAST</v>
          </cell>
          <cell r="J445">
            <v>0.02</v>
          </cell>
        </row>
        <row r="446">
          <cell r="I446" t="str">
            <v>IML2_YEAS7</v>
          </cell>
          <cell r="J446">
            <v>0.04</v>
          </cell>
        </row>
        <row r="447">
          <cell r="I447" t="str">
            <v>IMP3_YEAST</v>
          </cell>
          <cell r="J447">
            <v>0.36</v>
          </cell>
        </row>
        <row r="448">
          <cell r="I448" t="str">
            <v>IMP4_YEAST</v>
          </cell>
          <cell r="J448">
            <v>0.23</v>
          </cell>
        </row>
        <row r="449">
          <cell r="I449" t="str">
            <v>INO80_YEAS7</v>
          </cell>
          <cell r="J449">
            <v>0.02</v>
          </cell>
        </row>
        <row r="450">
          <cell r="I450" t="str">
            <v>INP53_YEAST</v>
          </cell>
          <cell r="J450">
            <v>0.09</v>
          </cell>
        </row>
        <row r="451">
          <cell r="I451" t="str">
            <v>IOC4_YEAST</v>
          </cell>
          <cell r="J451">
            <v>0.06</v>
          </cell>
        </row>
        <row r="452">
          <cell r="I452" t="str">
            <v>IPYR_YEAST</v>
          </cell>
          <cell r="J452">
            <v>0.37</v>
          </cell>
        </row>
        <row r="453">
          <cell r="I453" t="str">
            <v>IRA1_YEAST</v>
          </cell>
          <cell r="J453">
            <v>0.02</v>
          </cell>
        </row>
        <row r="454">
          <cell r="I454" t="str">
            <v>IRC10_YEAST</v>
          </cell>
          <cell r="J454">
            <v>0.11</v>
          </cell>
        </row>
        <row r="455">
          <cell r="I455" t="str">
            <v>ISC1_YEAST</v>
          </cell>
          <cell r="J455">
            <v>0.14000000000000001</v>
          </cell>
        </row>
        <row r="456">
          <cell r="I456" t="str">
            <v>ISN1_YEAST</v>
          </cell>
          <cell r="J456">
            <v>7.0000000000000007E-2</v>
          </cell>
        </row>
        <row r="457">
          <cell r="I457" t="str">
            <v>IST2_YEAST</v>
          </cell>
          <cell r="J457">
            <v>7.0000000000000007E-2</v>
          </cell>
        </row>
        <row r="458">
          <cell r="I458" t="str">
            <v>ISU1_YEAST</v>
          </cell>
          <cell r="J458">
            <v>0.21</v>
          </cell>
        </row>
        <row r="459">
          <cell r="I459" t="str">
            <v>K6PF1_YEAST</v>
          </cell>
          <cell r="J459">
            <v>0.43</v>
          </cell>
        </row>
        <row r="460">
          <cell r="I460" t="str">
            <v>K6PF2_YEAST</v>
          </cell>
          <cell r="J460">
            <v>0.76</v>
          </cell>
        </row>
        <row r="461">
          <cell r="I461" t="str">
            <v>KAD1_YEAS1</v>
          </cell>
          <cell r="J461">
            <v>0.15</v>
          </cell>
        </row>
        <row r="462">
          <cell r="I462" t="str">
            <v>KAD6_YEAST</v>
          </cell>
          <cell r="J462">
            <v>0.16</v>
          </cell>
        </row>
        <row r="463">
          <cell r="I463" t="str">
            <v>KAPR_YEAST</v>
          </cell>
          <cell r="J463">
            <v>0.8</v>
          </cell>
        </row>
        <row r="464">
          <cell r="I464" t="str">
            <v>KAR_YEAST</v>
          </cell>
          <cell r="J464">
            <v>1.17</v>
          </cell>
        </row>
        <row r="465">
          <cell r="I465" t="str">
            <v>KC11_YEAST</v>
          </cell>
          <cell r="J465">
            <v>0.06</v>
          </cell>
        </row>
        <row r="466">
          <cell r="I466" t="str">
            <v>KC12_YEAST</v>
          </cell>
          <cell r="J466">
            <v>0.06</v>
          </cell>
        </row>
        <row r="467">
          <cell r="I467" t="str">
            <v>KEL1_YEAST</v>
          </cell>
          <cell r="J467">
            <v>0.11</v>
          </cell>
        </row>
        <row r="468">
          <cell r="I468" t="str">
            <v>KES1_YEAST</v>
          </cell>
          <cell r="J468">
            <v>0.23</v>
          </cell>
        </row>
        <row r="469">
          <cell r="I469" t="str">
            <v>KHSE_YEAST</v>
          </cell>
          <cell r="J469">
            <v>0.09</v>
          </cell>
        </row>
        <row r="470">
          <cell r="I470" t="str">
            <v>KIC1_YEAST</v>
          </cell>
          <cell r="J470">
            <v>0.03</v>
          </cell>
        </row>
        <row r="471">
          <cell r="I471" t="str">
            <v>KIN1_YEAST</v>
          </cell>
          <cell r="J471">
            <v>0.03</v>
          </cell>
        </row>
        <row r="472">
          <cell r="I472" t="str">
            <v>KIN2_YEAST</v>
          </cell>
          <cell r="J472">
            <v>0.08</v>
          </cell>
        </row>
        <row r="473">
          <cell r="I473" t="str">
            <v>KIP2_YEAST</v>
          </cell>
          <cell r="J473">
            <v>0.05</v>
          </cell>
        </row>
        <row r="474">
          <cell r="I474" t="str">
            <v>KOE5_YEAST</v>
          </cell>
          <cell r="J474">
            <v>0.03</v>
          </cell>
        </row>
        <row r="475">
          <cell r="I475" t="str">
            <v>KOG1_YEAST</v>
          </cell>
          <cell r="J475">
            <v>0.04</v>
          </cell>
        </row>
        <row r="476">
          <cell r="I476" t="str">
            <v>KOK0_YEAST</v>
          </cell>
          <cell r="J476">
            <v>0.06</v>
          </cell>
        </row>
        <row r="477">
          <cell r="I477" t="str">
            <v>KPC1_YEAST</v>
          </cell>
          <cell r="J477">
            <v>0.08</v>
          </cell>
        </row>
        <row r="478">
          <cell r="I478" t="str">
            <v>KPR1_YEAST</v>
          </cell>
          <cell r="J478">
            <v>0.08</v>
          </cell>
        </row>
        <row r="479">
          <cell r="I479" t="str">
            <v>KPR3_YEAST</v>
          </cell>
          <cell r="J479">
            <v>0.1</v>
          </cell>
        </row>
        <row r="480">
          <cell r="I480" t="str">
            <v>KPR5_YEAST</v>
          </cell>
          <cell r="J480">
            <v>7.0000000000000007E-2</v>
          </cell>
        </row>
        <row r="481">
          <cell r="I481" t="str">
            <v>KPYK1_YEAST</v>
          </cell>
          <cell r="J481">
            <v>50.14</v>
          </cell>
        </row>
        <row r="482">
          <cell r="I482" t="str">
            <v>KPYK2_YEAST</v>
          </cell>
          <cell r="J482">
            <v>0.37</v>
          </cell>
        </row>
        <row r="483">
          <cell r="I483" t="str">
            <v>KRE33_YEAST</v>
          </cell>
          <cell r="J483">
            <v>0.16</v>
          </cell>
        </row>
        <row r="484">
          <cell r="I484" t="str">
            <v>KRI1_YEAST</v>
          </cell>
          <cell r="J484">
            <v>0.05</v>
          </cell>
        </row>
        <row r="485">
          <cell r="I485" t="str">
            <v>KRR1_YEAST</v>
          </cell>
          <cell r="J485">
            <v>0.32</v>
          </cell>
        </row>
        <row r="486">
          <cell r="I486" t="str">
            <v>KSP1_YEAST</v>
          </cell>
          <cell r="J486">
            <v>0.09</v>
          </cell>
        </row>
        <row r="487">
          <cell r="I487" t="str">
            <v>KTR1_YEAST</v>
          </cell>
          <cell r="J487">
            <v>0.08</v>
          </cell>
        </row>
        <row r="488">
          <cell r="I488" t="str">
            <v>KTR3_YEAST</v>
          </cell>
          <cell r="J488">
            <v>0.08</v>
          </cell>
        </row>
        <row r="489">
          <cell r="I489" t="str">
            <v>KYNU_YEAST</v>
          </cell>
          <cell r="J489">
            <v>7.0000000000000007E-2</v>
          </cell>
        </row>
        <row r="490">
          <cell r="I490" t="str">
            <v>LAH1_YEAST</v>
          </cell>
          <cell r="J490">
            <v>0.11</v>
          </cell>
        </row>
        <row r="491">
          <cell r="I491" t="str">
            <v>LAS17_YEAST</v>
          </cell>
          <cell r="J491">
            <v>0.05</v>
          </cell>
        </row>
        <row r="492">
          <cell r="I492" t="str">
            <v>LCF1_YEAST</v>
          </cell>
          <cell r="J492">
            <v>0.49</v>
          </cell>
        </row>
        <row r="493">
          <cell r="I493" t="str">
            <v>LCF4_YEAST</v>
          </cell>
          <cell r="J493">
            <v>0.31</v>
          </cell>
        </row>
        <row r="494">
          <cell r="I494" t="str">
            <v>LDB19_YEAST</v>
          </cell>
          <cell r="J494">
            <v>0.08</v>
          </cell>
        </row>
        <row r="495">
          <cell r="I495" t="str">
            <v>LEM3_YEAST</v>
          </cell>
          <cell r="J495">
            <v>0.08</v>
          </cell>
        </row>
        <row r="496">
          <cell r="I496" t="str">
            <v>LEU3_YEAST</v>
          </cell>
          <cell r="J496">
            <v>1.89</v>
          </cell>
        </row>
        <row r="497">
          <cell r="I497" t="str">
            <v>LEU9_YEAST</v>
          </cell>
          <cell r="J497">
            <v>0.11</v>
          </cell>
        </row>
        <row r="498">
          <cell r="I498" t="str">
            <v>LGUL_YEAST</v>
          </cell>
          <cell r="J498">
            <v>1.3</v>
          </cell>
        </row>
        <row r="499">
          <cell r="I499" t="str">
            <v>LOC1_YEAS7</v>
          </cell>
          <cell r="J499">
            <v>0.16</v>
          </cell>
        </row>
        <row r="500">
          <cell r="I500" t="str">
            <v>LRE1_YEAST</v>
          </cell>
          <cell r="J500">
            <v>0.06</v>
          </cell>
        </row>
        <row r="501">
          <cell r="I501" t="str">
            <v>LRG1_YEAST</v>
          </cell>
          <cell r="J501">
            <v>0.03</v>
          </cell>
        </row>
        <row r="502">
          <cell r="I502" t="str">
            <v>LSB3_YEAS7</v>
          </cell>
          <cell r="J502">
            <v>0.52</v>
          </cell>
        </row>
        <row r="503">
          <cell r="I503" t="str">
            <v>LSG1_YEAST</v>
          </cell>
          <cell r="J503">
            <v>0.21</v>
          </cell>
        </row>
        <row r="504">
          <cell r="I504" t="str">
            <v>LSM1_YEAST</v>
          </cell>
          <cell r="J504">
            <v>0.4</v>
          </cell>
        </row>
        <row r="505">
          <cell r="I505" t="str">
            <v>LSM12_YEAST</v>
          </cell>
          <cell r="J505">
            <v>3.18</v>
          </cell>
        </row>
        <row r="506">
          <cell r="I506" t="str">
            <v>LSM3_YEAST</v>
          </cell>
          <cell r="J506">
            <v>0.39</v>
          </cell>
        </row>
        <row r="507">
          <cell r="I507" t="str">
            <v>LSM5_YEAST</v>
          </cell>
          <cell r="J507">
            <v>0.87</v>
          </cell>
        </row>
        <row r="508">
          <cell r="I508" t="str">
            <v>LSM6_YEAS7</v>
          </cell>
          <cell r="J508">
            <v>0.41</v>
          </cell>
        </row>
        <row r="509">
          <cell r="I509" t="str">
            <v>LSM7_YEAST</v>
          </cell>
          <cell r="J509">
            <v>0.28999999999999998</v>
          </cell>
        </row>
        <row r="510">
          <cell r="I510" t="str">
            <v>LSP1_YEAST</v>
          </cell>
          <cell r="J510">
            <v>1.25</v>
          </cell>
        </row>
        <row r="511">
          <cell r="I511" t="str">
            <v>LST8_YEAST</v>
          </cell>
          <cell r="J511">
            <v>0.11</v>
          </cell>
        </row>
        <row r="512">
          <cell r="I512" t="str">
            <v>LTV1_YEAST</v>
          </cell>
          <cell r="J512">
            <v>7.0000000000000007E-2</v>
          </cell>
        </row>
        <row r="513">
          <cell r="I513" t="str">
            <v>LYS1_YEAST</v>
          </cell>
          <cell r="J513">
            <v>0.39</v>
          </cell>
        </row>
        <row r="514">
          <cell r="I514" t="str">
            <v>LYS4_YEAST</v>
          </cell>
          <cell r="J514">
            <v>0.05</v>
          </cell>
        </row>
        <row r="515">
          <cell r="I515" t="str">
            <v>MAG_YEAST</v>
          </cell>
          <cell r="J515">
            <v>0.11</v>
          </cell>
        </row>
        <row r="516">
          <cell r="I516" t="str">
            <v>MAK11_YEAST</v>
          </cell>
          <cell r="J516">
            <v>7.0000000000000007E-2</v>
          </cell>
        </row>
        <row r="517">
          <cell r="I517" t="str">
            <v>MAK16_YEAST</v>
          </cell>
          <cell r="J517">
            <v>0.34</v>
          </cell>
        </row>
        <row r="518">
          <cell r="I518" t="str">
            <v>MAK21_YEAST</v>
          </cell>
          <cell r="J518">
            <v>0.09</v>
          </cell>
        </row>
        <row r="519">
          <cell r="I519" t="str">
            <v>MAK3_YEAST</v>
          </cell>
          <cell r="J519">
            <v>0.39</v>
          </cell>
        </row>
        <row r="520">
          <cell r="I520" t="str">
            <v>MAK5_YEAS7</v>
          </cell>
          <cell r="J520">
            <v>0.17</v>
          </cell>
        </row>
        <row r="521">
          <cell r="I521" t="str">
            <v>MALX3_YEAST</v>
          </cell>
          <cell r="J521">
            <v>0.05</v>
          </cell>
        </row>
        <row r="522">
          <cell r="I522" t="str">
            <v>MAM33_YEAST</v>
          </cell>
          <cell r="J522">
            <v>0.12</v>
          </cell>
        </row>
        <row r="523">
          <cell r="I523" t="str">
            <v>MAN1_YEAST</v>
          </cell>
          <cell r="J523">
            <v>0.09</v>
          </cell>
        </row>
        <row r="524">
          <cell r="I524" t="str">
            <v>MAOM_YEAST</v>
          </cell>
          <cell r="J524">
            <v>0.1</v>
          </cell>
        </row>
        <row r="525">
          <cell r="I525" t="str">
            <v>MAS5_YEAST</v>
          </cell>
          <cell r="J525">
            <v>3.69</v>
          </cell>
        </row>
        <row r="526">
          <cell r="I526" t="str">
            <v>MBF1_YEAST</v>
          </cell>
          <cell r="J526">
            <v>13.22</v>
          </cell>
        </row>
        <row r="527">
          <cell r="I527" t="str">
            <v>MCK1_YEAST</v>
          </cell>
          <cell r="J527">
            <v>1.23</v>
          </cell>
        </row>
        <row r="528">
          <cell r="I528" t="str">
            <v>MCM2_YEAST</v>
          </cell>
          <cell r="J528">
            <v>0.04</v>
          </cell>
        </row>
        <row r="529">
          <cell r="I529" t="str">
            <v>MCM5_YEAST</v>
          </cell>
          <cell r="J529">
            <v>0.04</v>
          </cell>
        </row>
        <row r="530">
          <cell r="I530" t="str">
            <v>MCR1_YEAS7</v>
          </cell>
          <cell r="J530">
            <v>0.35</v>
          </cell>
        </row>
        <row r="531">
          <cell r="I531" t="str">
            <v>MCX1_YEAST</v>
          </cell>
          <cell r="J531">
            <v>0.06</v>
          </cell>
        </row>
        <row r="532">
          <cell r="I532" t="str">
            <v>MDHM_YEAST</v>
          </cell>
          <cell r="J532">
            <v>0.78</v>
          </cell>
        </row>
        <row r="533">
          <cell r="I533" t="str">
            <v>MDHP_YEAST</v>
          </cell>
          <cell r="J533">
            <v>1.76</v>
          </cell>
        </row>
        <row r="534">
          <cell r="I534" t="str">
            <v>MDJ1_YEAST</v>
          </cell>
          <cell r="J534">
            <v>1.71</v>
          </cell>
        </row>
        <row r="535">
          <cell r="I535" t="str">
            <v>MDM20_YEAST</v>
          </cell>
          <cell r="J535">
            <v>0.08</v>
          </cell>
        </row>
        <row r="536">
          <cell r="I536" t="str">
            <v>MDN1_YEAST</v>
          </cell>
          <cell r="J536">
            <v>0.01</v>
          </cell>
        </row>
        <row r="537">
          <cell r="I537" t="str">
            <v>MDY2_YEAST</v>
          </cell>
          <cell r="J537">
            <v>0.15</v>
          </cell>
        </row>
        <row r="538">
          <cell r="I538" t="str">
            <v>MED20_YEAST</v>
          </cell>
          <cell r="J538">
            <v>0.56000000000000005</v>
          </cell>
        </row>
        <row r="539">
          <cell r="I539" t="str">
            <v>MED22_YEAST</v>
          </cell>
          <cell r="J539">
            <v>0.27</v>
          </cell>
        </row>
        <row r="540">
          <cell r="I540" t="str">
            <v>METE_YEAST</v>
          </cell>
          <cell r="J540">
            <v>0.44</v>
          </cell>
        </row>
        <row r="541">
          <cell r="I541" t="str">
            <v>METK1_YEAST</v>
          </cell>
          <cell r="J541">
            <v>0.39</v>
          </cell>
        </row>
        <row r="542">
          <cell r="I542" t="str">
            <v>MEU1_YEAST</v>
          </cell>
          <cell r="J542">
            <v>0.72</v>
          </cell>
        </row>
        <row r="543">
          <cell r="I543" t="str">
            <v>MEX67_YEAST</v>
          </cell>
          <cell r="J543">
            <v>0.23</v>
          </cell>
        </row>
        <row r="544">
          <cell r="I544" t="str">
            <v>MG101_YEAST</v>
          </cell>
          <cell r="J544">
            <v>0.57999999999999996</v>
          </cell>
        </row>
        <row r="545">
          <cell r="I545" t="str">
            <v>MGDP1_YEAST</v>
          </cell>
          <cell r="J545">
            <v>0.18</v>
          </cell>
        </row>
        <row r="546">
          <cell r="I546" t="str">
            <v>MHP1_YEAST</v>
          </cell>
          <cell r="J546">
            <v>0.12</v>
          </cell>
        </row>
        <row r="547">
          <cell r="I547" t="str">
            <v>MIDA_YEAST</v>
          </cell>
          <cell r="J547">
            <v>0.08</v>
          </cell>
        </row>
        <row r="548">
          <cell r="I548" t="str">
            <v>MKAR_YEAST</v>
          </cell>
          <cell r="J548">
            <v>0.09</v>
          </cell>
        </row>
        <row r="549">
          <cell r="I549" t="str">
            <v>MKT1_YEAST</v>
          </cell>
          <cell r="J549">
            <v>0.39</v>
          </cell>
        </row>
        <row r="550">
          <cell r="I550" t="str">
            <v>MLC1_YEAST</v>
          </cell>
          <cell r="J550">
            <v>0.5</v>
          </cell>
        </row>
        <row r="551">
          <cell r="I551" t="str">
            <v>MLP2_YEAST</v>
          </cell>
          <cell r="J551">
            <v>0.02</v>
          </cell>
        </row>
        <row r="552">
          <cell r="I552" t="str">
            <v>MMF1_YEAST</v>
          </cell>
          <cell r="J552">
            <v>2.5499999999999998</v>
          </cell>
        </row>
        <row r="553">
          <cell r="I553" t="str">
            <v>MNN10_YEAST</v>
          </cell>
          <cell r="J553">
            <v>0.08</v>
          </cell>
        </row>
        <row r="554">
          <cell r="I554" t="str">
            <v>MNN11_YEAST</v>
          </cell>
          <cell r="J554">
            <v>0.08</v>
          </cell>
        </row>
        <row r="555">
          <cell r="I555" t="str">
            <v>MNN9_YEAST</v>
          </cell>
          <cell r="J555">
            <v>0.08</v>
          </cell>
        </row>
        <row r="556">
          <cell r="I556" t="str">
            <v>MNP1_YEAST</v>
          </cell>
          <cell r="J556">
            <v>0.18</v>
          </cell>
        </row>
        <row r="557">
          <cell r="I557" t="str">
            <v>MOB2_YEAST</v>
          </cell>
          <cell r="J557">
            <v>0.36</v>
          </cell>
        </row>
        <row r="558">
          <cell r="I558" t="str">
            <v>MOT1_YEAST</v>
          </cell>
          <cell r="J558">
            <v>0.02</v>
          </cell>
        </row>
        <row r="559">
          <cell r="I559" t="str">
            <v>MPCP_YEAST</v>
          </cell>
          <cell r="J559">
            <v>1.85</v>
          </cell>
        </row>
        <row r="560">
          <cell r="I560" t="str">
            <v>MPD1_YEAST</v>
          </cell>
          <cell r="J560">
            <v>0.6</v>
          </cell>
        </row>
        <row r="561">
          <cell r="I561" t="str">
            <v>MPG1_YEAST</v>
          </cell>
          <cell r="J561">
            <v>1.61</v>
          </cell>
        </row>
        <row r="562">
          <cell r="I562" t="str">
            <v>MPI_YEAST</v>
          </cell>
          <cell r="J562">
            <v>7.0000000000000007E-2</v>
          </cell>
        </row>
        <row r="563">
          <cell r="I563" t="str">
            <v>MPP10_YEAST</v>
          </cell>
          <cell r="J563">
            <v>0.17</v>
          </cell>
        </row>
        <row r="564">
          <cell r="I564" t="str">
            <v>MPPB_YEAST</v>
          </cell>
          <cell r="J564">
            <v>7.0000000000000007E-2</v>
          </cell>
        </row>
        <row r="565">
          <cell r="I565" t="str">
            <v>MRC1_YEAST</v>
          </cell>
          <cell r="J565">
            <v>0.03</v>
          </cell>
        </row>
        <row r="566">
          <cell r="I566" t="str">
            <v>MRD1_YEAST</v>
          </cell>
          <cell r="J566">
            <v>7.0000000000000007E-2</v>
          </cell>
        </row>
        <row r="567">
          <cell r="I567" t="str">
            <v>MRE11_YEAST</v>
          </cell>
          <cell r="J567">
            <v>0.05</v>
          </cell>
        </row>
        <row r="568">
          <cell r="I568" t="str">
            <v>MRH1_YEAST</v>
          </cell>
          <cell r="J568">
            <v>1.35</v>
          </cell>
        </row>
        <row r="569">
          <cell r="I569" t="str">
            <v>MRP8_YEAST</v>
          </cell>
          <cell r="J569">
            <v>0.5</v>
          </cell>
        </row>
        <row r="570">
          <cell r="I570" t="str">
            <v>MRT4_YEAST</v>
          </cell>
          <cell r="J570">
            <v>0.46</v>
          </cell>
        </row>
        <row r="571">
          <cell r="I571" t="str">
            <v>MS116_YEAST</v>
          </cell>
          <cell r="J571">
            <v>0.73</v>
          </cell>
        </row>
        <row r="572">
          <cell r="I572" t="str">
            <v>MSC3_YEAST</v>
          </cell>
          <cell r="J572">
            <v>0.14000000000000001</v>
          </cell>
        </row>
        <row r="573">
          <cell r="I573" t="str">
            <v>MSH1_YEAST</v>
          </cell>
          <cell r="J573">
            <v>0.03</v>
          </cell>
        </row>
        <row r="574">
          <cell r="I574" t="str">
            <v>MSRA_YEAST</v>
          </cell>
          <cell r="J574">
            <v>0.17</v>
          </cell>
        </row>
        <row r="575">
          <cell r="I575" t="str">
            <v>MTG2_YEAST</v>
          </cell>
          <cell r="J575">
            <v>0.06</v>
          </cell>
        </row>
        <row r="576">
          <cell r="I576" t="str">
            <v>MTR2_YEAST</v>
          </cell>
          <cell r="J576">
            <v>0.18</v>
          </cell>
        </row>
        <row r="577">
          <cell r="I577" t="str">
            <v>MTR4_YEAST</v>
          </cell>
          <cell r="J577">
            <v>0.12</v>
          </cell>
        </row>
        <row r="578">
          <cell r="I578" t="str">
            <v>MUK1_YEAST</v>
          </cell>
          <cell r="J578">
            <v>0.05</v>
          </cell>
        </row>
        <row r="579">
          <cell r="I579" t="str">
            <v>MYO2_YEAST</v>
          </cell>
          <cell r="J579">
            <v>0.04</v>
          </cell>
        </row>
        <row r="580">
          <cell r="I580" t="str">
            <v>MYO3_YEAST</v>
          </cell>
          <cell r="J580">
            <v>0.25</v>
          </cell>
        </row>
        <row r="581">
          <cell r="I581" t="str">
            <v>MYO5_YEAS7</v>
          </cell>
          <cell r="J581">
            <v>0.26</v>
          </cell>
        </row>
        <row r="582">
          <cell r="I582" t="str">
            <v>NAB2_YEAST</v>
          </cell>
          <cell r="J582">
            <v>0.06</v>
          </cell>
        </row>
        <row r="583">
          <cell r="I583" t="str">
            <v>NAB6_YEAST</v>
          </cell>
          <cell r="J583">
            <v>0.03</v>
          </cell>
        </row>
        <row r="584">
          <cell r="I584" t="str">
            <v>NACA_YEAST</v>
          </cell>
          <cell r="J584">
            <v>0.2</v>
          </cell>
        </row>
        <row r="585">
          <cell r="I585" t="str">
            <v>NACB1_YEAS7</v>
          </cell>
          <cell r="J585">
            <v>0.49</v>
          </cell>
        </row>
        <row r="586">
          <cell r="I586" t="str">
            <v>NAM1_YEAST</v>
          </cell>
          <cell r="J586">
            <v>7.0000000000000007E-2</v>
          </cell>
        </row>
        <row r="587">
          <cell r="I587" t="str">
            <v>NAM7_YEAST</v>
          </cell>
          <cell r="J587">
            <v>7.0000000000000007E-2</v>
          </cell>
        </row>
        <row r="588">
          <cell r="I588" t="str">
            <v>NAM9_YEAST</v>
          </cell>
          <cell r="J588">
            <v>0.13</v>
          </cell>
        </row>
        <row r="589">
          <cell r="I589" t="str">
            <v>NAT1_YEAST</v>
          </cell>
          <cell r="J589">
            <v>0.04</v>
          </cell>
        </row>
        <row r="590">
          <cell r="I590" t="str">
            <v>NCB5R_YEAST</v>
          </cell>
          <cell r="J590">
            <v>0.39</v>
          </cell>
        </row>
        <row r="591">
          <cell r="I591" t="str">
            <v>NCE2_YEAST</v>
          </cell>
          <cell r="J591">
            <v>1.43</v>
          </cell>
        </row>
        <row r="592">
          <cell r="I592" t="str">
            <v>NCPR_YEAST</v>
          </cell>
          <cell r="J592">
            <v>0.05</v>
          </cell>
        </row>
        <row r="593">
          <cell r="I593" t="str">
            <v>NCS1_YEAST</v>
          </cell>
          <cell r="J593">
            <v>0.17</v>
          </cell>
        </row>
        <row r="594">
          <cell r="I594" t="str">
            <v>NDC1_YEAST</v>
          </cell>
          <cell r="J594">
            <v>0.05</v>
          </cell>
        </row>
        <row r="595">
          <cell r="I595" t="str">
            <v>NDI1_YEAST</v>
          </cell>
          <cell r="J595">
            <v>0.2</v>
          </cell>
        </row>
        <row r="596">
          <cell r="I596" t="str">
            <v>NDK_YEAST</v>
          </cell>
          <cell r="J596">
            <v>2.93</v>
          </cell>
        </row>
        <row r="597">
          <cell r="I597" t="str">
            <v>NET1_YEAST</v>
          </cell>
          <cell r="J597">
            <v>0.15</v>
          </cell>
        </row>
        <row r="598">
          <cell r="I598" t="str">
            <v>NEW1_YEAST</v>
          </cell>
          <cell r="J598">
            <v>0.56000000000000005</v>
          </cell>
        </row>
        <row r="599">
          <cell r="I599" t="str">
            <v>NFS1_YEAST</v>
          </cell>
          <cell r="J599">
            <v>0.28999999999999998</v>
          </cell>
        </row>
        <row r="600">
          <cell r="I600" t="str">
            <v>NFU1_YEAST</v>
          </cell>
          <cell r="J600">
            <v>0.6</v>
          </cell>
        </row>
        <row r="601">
          <cell r="I601" t="str">
            <v>NHP2_YEAST</v>
          </cell>
          <cell r="J601">
            <v>1.2</v>
          </cell>
        </row>
        <row r="602">
          <cell r="I602" t="str">
            <v>NIC96_YEAST</v>
          </cell>
          <cell r="J602">
            <v>0.2</v>
          </cell>
        </row>
        <row r="603">
          <cell r="I603" t="str">
            <v>NIF3_YEAST</v>
          </cell>
          <cell r="J603">
            <v>0.24</v>
          </cell>
        </row>
        <row r="604">
          <cell r="I604" t="str">
            <v>NIP29_YEAST</v>
          </cell>
          <cell r="J604">
            <v>0.12</v>
          </cell>
        </row>
        <row r="605">
          <cell r="I605" t="str">
            <v>NIP7_YEAST</v>
          </cell>
          <cell r="J605">
            <v>0.65</v>
          </cell>
        </row>
        <row r="606">
          <cell r="I606" t="str">
            <v>NIP80_YEAST</v>
          </cell>
          <cell r="J606">
            <v>0.04</v>
          </cell>
        </row>
        <row r="607">
          <cell r="I607" t="str">
            <v>NIS1_YEAST</v>
          </cell>
          <cell r="J607">
            <v>0.08</v>
          </cell>
        </row>
        <row r="608">
          <cell r="I608" t="str">
            <v>NIT3_YEAST</v>
          </cell>
          <cell r="J608">
            <v>0.11</v>
          </cell>
        </row>
        <row r="609">
          <cell r="I609" t="str">
            <v>NOB1_YEAST</v>
          </cell>
          <cell r="J609">
            <v>7.0000000000000007E-2</v>
          </cell>
        </row>
        <row r="610">
          <cell r="I610" t="str">
            <v>NOC2_YEAST</v>
          </cell>
          <cell r="J610">
            <v>0.04</v>
          </cell>
        </row>
        <row r="611">
          <cell r="I611" t="str">
            <v>NOC3_YEAST</v>
          </cell>
          <cell r="J611">
            <v>0.1</v>
          </cell>
        </row>
        <row r="612">
          <cell r="I612" t="str">
            <v>NOC4_YEAST</v>
          </cell>
          <cell r="J612">
            <v>0.06</v>
          </cell>
        </row>
        <row r="613">
          <cell r="I613" t="str">
            <v>NOG1_YEAST</v>
          </cell>
          <cell r="J613">
            <v>0.21</v>
          </cell>
        </row>
        <row r="614">
          <cell r="I614" t="str">
            <v>NOG2_YEAST</v>
          </cell>
          <cell r="J614">
            <v>0.55000000000000004</v>
          </cell>
        </row>
        <row r="615">
          <cell r="I615" t="str">
            <v>NOP10_YEAST</v>
          </cell>
          <cell r="J615">
            <v>3.15</v>
          </cell>
        </row>
        <row r="616">
          <cell r="I616" t="str">
            <v>NOP12_YEAST</v>
          </cell>
          <cell r="J616">
            <v>0.39</v>
          </cell>
        </row>
        <row r="617">
          <cell r="I617" t="str">
            <v>NOP13_YEAST</v>
          </cell>
          <cell r="J617">
            <v>0.08</v>
          </cell>
        </row>
        <row r="618">
          <cell r="I618" t="str">
            <v>NOP14_YEAST</v>
          </cell>
          <cell r="J618">
            <v>0.04</v>
          </cell>
        </row>
        <row r="619">
          <cell r="I619" t="str">
            <v>NOP15_YEAST</v>
          </cell>
          <cell r="J619">
            <v>0.49</v>
          </cell>
        </row>
        <row r="620">
          <cell r="I620" t="str">
            <v>NOP2_YEAST</v>
          </cell>
          <cell r="J620">
            <v>0.28000000000000003</v>
          </cell>
        </row>
        <row r="621">
          <cell r="I621" t="str">
            <v>NOP3_YEAST</v>
          </cell>
          <cell r="J621">
            <v>0.46</v>
          </cell>
        </row>
        <row r="622">
          <cell r="I622" t="str">
            <v>NOP4_YEAST</v>
          </cell>
          <cell r="J622">
            <v>0.14000000000000001</v>
          </cell>
        </row>
        <row r="623">
          <cell r="I623" t="str">
            <v>NOP53_YEAST</v>
          </cell>
          <cell r="J623">
            <v>0.14000000000000001</v>
          </cell>
        </row>
        <row r="624">
          <cell r="I624" t="str">
            <v>NOP56_YEAST</v>
          </cell>
          <cell r="J624">
            <v>2.59</v>
          </cell>
        </row>
        <row r="625">
          <cell r="I625" t="str">
            <v>NOP58_YEAS7</v>
          </cell>
          <cell r="J625">
            <v>3.05</v>
          </cell>
        </row>
        <row r="626">
          <cell r="I626" t="str">
            <v>NOP6_YEAST</v>
          </cell>
          <cell r="J626">
            <v>0.72</v>
          </cell>
        </row>
        <row r="627">
          <cell r="I627" t="str">
            <v>NOT1_YEAST</v>
          </cell>
          <cell r="J627">
            <v>0.09</v>
          </cell>
        </row>
        <row r="628">
          <cell r="I628" t="str">
            <v>NPC2_YEAST</v>
          </cell>
          <cell r="J628">
            <v>3.11</v>
          </cell>
        </row>
        <row r="629">
          <cell r="I629" t="str">
            <v>NPT1_YEAST</v>
          </cell>
          <cell r="J629">
            <v>0.15</v>
          </cell>
        </row>
        <row r="630">
          <cell r="I630" t="str">
            <v>NPY1_YEAST</v>
          </cell>
          <cell r="J630">
            <v>0.08</v>
          </cell>
        </row>
        <row r="631">
          <cell r="I631" t="str">
            <v>NRK1_YEAST</v>
          </cell>
          <cell r="J631">
            <v>0.13</v>
          </cell>
        </row>
        <row r="632">
          <cell r="I632" t="str">
            <v>NSP1_YEAST</v>
          </cell>
          <cell r="J632">
            <v>0.08</v>
          </cell>
        </row>
        <row r="633">
          <cell r="I633" t="str">
            <v>NSR1_YEAST</v>
          </cell>
          <cell r="J633">
            <v>0.08</v>
          </cell>
        </row>
        <row r="634">
          <cell r="I634" t="str">
            <v>NTA1_YEAST</v>
          </cell>
          <cell r="J634">
            <v>7.0000000000000007E-2</v>
          </cell>
        </row>
        <row r="635">
          <cell r="I635" t="str">
            <v>NTE1_YEAST</v>
          </cell>
          <cell r="J635">
            <v>0.04</v>
          </cell>
        </row>
        <row r="636">
          <cell r="I636" t="str">
            <v>NU100_YEAST</v>
          </cell>
          <cell r="J636">
            <v>7.0000000000000007E-2</v>
          </cell>
        </row>
        <row r="637">
          <cell r="I637" t="str">
            <v>NU116_YEAST</v>
          </cell>
          <cell r="J637">
            <v>0.16</v>
          </cell>
        </row>
        <row r="638">
          <cell r="I638" t="str">
            <v>NU145_YEAST</v>
          </cell>
          <cell r="J638">
            <v>0.05</v>
          </cell>
        </row>
        <row r="639">
          <cell r="I639" t="str">
            <v>NU157_YEAST</v>
          </cell>
          <cell r="J639">
            <v>0.05</v>
          </cell>
        </row>
        <row r="640">
          <cell r="I640" t="str">
            <v>NU159_YEAST</v>
          </cell>
          <cell r="J640">
            <v>7.0000000000000007E-2</v>
          </cell>
        </row>
        <row r="641">
          <cell r="I641" t="str">
            <v>NU170_YEAST</v>
          </cell>
          <cell r="J641">
            <v>0.09</v>
          </cell>
        </row>
        <row r="642">
          <cell r="I642" t="str">
            <v>NU188_YEAST</v>
          </cell>
          <cell r="J642">
            <v>0.06</v>
          </cell>
        </row>
        <row r="643">
          <cell r="I643" t="str">
            <v>NU192_YEAST</v>
          </cell>
          <cell r="J643">
            <v>0.04</v>
          </cell>
        </row>
        <row r="644">
          <cell r="I644" t="str">
            <v>NUC1_YEAST</v>
          </cell>
          <cell r="J644">
            <v>0.1</v>
          </cell>
        </row>
        <row r="645">
          <cell r="I645" t="str">
            <v>NUD1_YEAST</v>
          </cell>
          <cell r="J645">
            <v>0.04</v>
          </cell>
        </row>
        <row r="646">
          <cell r="I646" t="str">
            <v>NUF1_YEAST</v>
          </cell>
          <cell r="J646">
            <v>0.21</v>
          </cell>
        </row>
        <row r="647">
          <cell r="I647" t="str">
            <v>NUG1_YEAST</v>
          </cell>
          <cell r="J647">
            <v>0.82</v>
          </cell>
        </row>
        <row r="648">
          <cell r="I648" t="str">
            <v>NUM1_YEAST</v>
          </cell>
          <cell r="J648">
            <v>0.02</v>
          </cell>
        </row>
        <row r="649">
          <cell r="I649" t="str">
            <v>NUP2_YEAST</v>
          </cell>
          <cell r="J649">
            <v>0.09</v>
          </cell>
        </row>
        <row r="650">
          <cell r="I650" t="str">
            <v>NUP57_YEAST</v>
          </cell>
          <cell r="J650">
            <v>0.13</v>
          </cell>
        </row>
        <row r="651">
          <cell r="I651" t="str">
            <v>NUP60_YEAST</v>
          </cell>
          <cell r="J651">
            <v>0.06</v>
          </cell>
        </row>
        <row r="652">
          <cell r="I652" t="str">
            <v>NUP82_YEAST</v>
          </cell>
          <cell r="J652">
            <v>0.24</v>
          </cell>
        </row>
        <row r="653">
          <cell r="I653" t="str">
            <v>OAT_YEAST</v>
          </cell>
          <cell r="J653">
            <v>0.25</v>
          </cell>
        </row>
        <row r="654">
          <cell r="I654" t="str">
            <v>OCA4_YEAST</v>
          </cell>
          <cell r="J654">
            <v>0.09</v>
          </cell>
        </row>
        <row r="655">
          <cell r="I655" t="str">
            <v>ODO1_YEAST</v>
          </cell>
          <cell r="J655">
            <v>0.13</v>
          </cell>
        </row>
        <row r="656">
          <cell r="I656" t="str">
            <v>ODO2_YEAST</v>
          </cell>
          <cell r="J656">
            <v>0.15</v>
          </cell>
        </row>
        <row r="657">
          <cell r="I657" t="str">
            <v>ODP2_YEAST</v>
          </cell>
          <cell r="J657">
            <v>0.82</v>
          </cell>
        </row>
        <row r="658">
          <cell r="I658" t="str">
            <v>ODPA_YEAST</v>
          </cell>
          <cell r="J658">
            <v>3.12</v>
          </cell>
        </row>
        <row r="659">
          <cell r="I659" t="str">
            <v>ODPB_YEAST</v>
          </cell>
          <cell r="J659">
            <v>2.63</v>
          </cell>
        </row>
        <row r="660">
          <cell r="I660" t="str">
            <v>ODPX_YEAST</v>
          </cell>
          <cell r="J660">
            <v>0.26</v>
          </cell>
        </row>
        <row r="661">
          <cell r="I661" t="str">
            <v>OLA1_YEAST</v>
          </cell>
          <cell r="J661">
            <v>4.1500000000000004</v>
          </cell>
        </row>
        <row r="662">
          <cell r="I662" t="str">
            <v>OM45_YEAST</v>
          </cell>
          <cell r="J662">
            <v>0.47</v>
          </cell>
        </row>
        <row r="663">
          <cell r="I663" t="str">
            <v>OPI1_YEAST</v>
          </cell>
          <cell r="J663">
            <v>0.08</v>
          </cell>
        </row>
        <row r="664">
          <cell r="I664" t="str">
            <v>OPY1_YEAST</v>
          </cell>
          <cell r="J664">
            <v>0.1</v>
          </cell>
        </row>
        <row r="665">
          <cell r="I665" t="str">
            <v>ORN_YEAST</v>
          </cell>
          <cell r="J665">
            <v>0.25</v>
          </cell>
        </row>
        <row r="666">
          <cell r="I666" t="str">
            <v>OSH2_YEAST</v>
          </cell>
          <cell r="J666">
            <v>0.27</v>
          </cell>
        </row>
        <row r="667">
          <cell r="I667" t="str">
            <v>OSH3_YEAST</v>
          </cell>
          <cell r="J667">
            <v>0.06</v>
          </cell>
        </row>
        <row r="668">
          <cell r="I668" t="str">
            <v>OSH6_YEAST</v>
          </cell>
          <cell r="J668">
            <v>0.14000000000000001</v>
          </cell>
        </row>
        <row r="669">
          <cell r="I669" t="str">
            <v>OSM1_YEAST</v>
          </cell>
          <cell r="J669">
            <v>0.06</v>
          </cell>
        </row>
        <row r="670">
          <cell r="I670" t="str">
            <v>OST2_YEAST</v>
          </cell>
          <cell r="J670">
            <v>0.26</v>
          </cell>
        </row>
        <row r="671">
          <cell r="I671" t="str">
            <v>OST3_YEAST</v>
          </cell>
          <cell r="J671">
            <v>0.09</v>
          </cell>
        </row>
        <row r="672">
          <cell r="I672" t="str">
            <v>OSTB_YEAST</v>
          </cell>
          <cell r="J672">
            <v>0.15</v>
          </cell>
        </row>
        <row r="673">
          <cell r="I673" t="str">
            <v>OYE2_YEAST</v>
          </cell>
          <cell r="J673">
            <v>0.47</v>
          </cell>
        </row>
        <row r="674">
          <cell r="I674" t="str">
            <v>PAA1_YEAST</v>
          </cell>
          <cell r="J674">
            <v>1.52</v>
          </cell>
        </row>
        <row r="675">
          <cell r="I675" t="str">
            <v>PABP_YEAST</v>
          </cell>
          <cell r="J675">
            <v>1.64</v>
          </cell>
        </row>
        <row r="676">
          <cell r="I676" t="str">
            <v>PAL1_YEAST</v>
          </cell>
          <cell r="J676">
            <v>0.28999999999999998</v>
          </cell>
        </row>
        <row r="677">
          <cell r="I677" t="str">
            <v>PAM1_YEAST</v>
          </cell>
          <cell r="J677">
            <v>0.04</v>
          </cell>
        </row>
        <row r="678">
          <cell r="I678" t="str">
            <v>PAN1_YEAST</v>
          </cell>
          <cell r="J678">
            <v>0.27</v>
          </cell>
        </row>
        <row r="679">
          <cell r="I679" t="str">
            <v>PAN3_YEAST</v>
          </cell>
          <cell r="J679">
            <v>0.05</v>
          </cell>
        </row>
        <row r="680">
          <cell r="I680" t="str">
            <v>PANE_YEAST</v>
          </cell>
          <cell r="J680">
            <v>0.08</v>
          </cell>
        </row>
        <row r="681">
          <cell r="I681" t="str">
            <v>PAP_YEAST</v>
          </cell>
          <cell r="J681">
            <v>0.06</v>
          </cell>
        </row>
        <row r="682">
          <cell r="I682" t="str">
            <v>PAP2_YEAST</v>
          </cell>
          <cell r="J682">
            <v>0.05</v>
          </cell>
        </row>
        <row r="683">
          <cell r="I683" t="str">
            <v>PAR32_YEAST</v>
          </cell>
          <cell r="J683">
            <v>0.11</v>
          </cell>
        </row>
        <row r="684">
          <cell r="I684" t="str">
            <v>PAT1_YEAST</v>
          </cell>
          <cell r="J684">
            <v>0.04</v>
          </cell>
        </row>
        <row r="685">
          <cell r="I685" t="str">
            <v>PBP1_YEAST</v>
          </cell>
          <cell r="J685">
            <v>0.19</v>
          </cell>
        </row>
        <row r="686">
          <cell r="I686" t="str">
            <v>PBP2_YEAST</v>
          </cell>
          <cell r="J686">
            <v>0.08</v>
          </cell>
        </row>
        <row r="687">
          <cell r="I687" t="str">
            <v>PBP4_YEAST</v>
          </cell>
          <cell r="J687">
            <v>0.97</v>
          </cell>
        </row>
        <row r="688">
          <cell r="I688" t="str">
            <v>PCC1_YEAST</v>
          </cell>
          <cell r="J688">
            <v>0.39</v>
          </cell>
        </row>
        <row r="689">
          <cell r="I689" t="str">
            <v>PDC1_YEAST</v>
          </cell>
          <cell r="J689">
            <v>2.86</v>
          </cell>
        </row>
        <row r="690">
          <cell r="I690" t="str">
            <v>PDE1_YEAST</v>
          </cell>
          <cell r="J690">
            <v>0.09</v>
          </cell>
        </row>
        <row r="691">
          <cell r="I691" t="str">
            <v>PDR12_YEAST</v>
          </cell>
          <cell r="J691">
            <v>0.67</v>
          </cell>
        </row>
        <row r="692">
          <cell r="I692" t="str">
            <v>PDR15_YEAST</v>
          </cell>
          <cell r="J692">
            <v>0.38</v>
          </cell>
        </row>
        <row r="693">
          <cell r="I693" t="str">
            <v>PDR16_YEAST</v>
          </cell>
          <cell r="J693">
            <v>0.09</v>
          </cell>
        </row>
        <row r="694">
          <cell r="I694" t="str">
            <v>PDR5_YEAST</v>
          </cell>
          <cell r="J694">
            <v>2.71</v>
          </cell>
        </row>
        <row r="695">
          <cell r="I695" t="str">
            <v>PEP11_YEAST</v>
          </cell>
          <cell r="J695">
            <v>0.12</v>
          </cell>
        </row>
        <row r="696">
          <cell r="I696" t="str">
            <v>PEP3_YEAST</v>
          </cell>
          <cell r="J696">
            <v>7.0000000000000007E-2</v>
          </cell>
        </row>
        <row r="697">
          <cell r="I697" t="str">
            <v>PEP5_YEAST</v>
          </cell>
          <cell r="J697">
            <v>0.16</v>
          </cell>
        </row>
        <row r="698">
          <cell r="I698" t="str">
            <v>PESC_YEAST</v>
          </cell>
          <cell r="J698">
            <v>0.22</v>
          </cell>
        </row>
        <row r="699">
          <cell r="I699" t="str">
            <v>PET54_YEAST</v>
          </cell>
          <cell r="J699">
            <v>0.22</v>
          </cell>
        </row>
        <row r="700">
          <cell r="I700" t="str">
            <v>PEX11_YEAST</v>
          </cell>
          <cell r="J700">
            <v>0.14000000000000001</v>
          </cell>
        </row>
        <row r="701">
          <cell r="I701" t="str">
            <v>PEX8_YEAST</v>
          </cell>
          <cell r="J701">
            <v>0.05</v>
          </cell>
        </row>
        <row r="702">
          <cell r="I702" t="str">
            <v>PFD5_YEAST</v>
          </cell>
          <cell r="J702">
            <v>0.2</v>
          </cell>
        </row>
        <row r="703">
          <cell r="I703" t="str">
            <v>PGK_YEAST</v>
          </cell>
          <cell r="J703">
            <v>17.72</v>
          </cell>
        </row>
        <row r="704">
          <cell r="I704" t="str">
            <v>PGM1_YEAST</v>
          </cell>
          <cell r="J704">
            <v>0.12</v>
          </cell>
        </row>
        <row r="705">
          <cell r="I705" t="str">
            <v>PGM2_YEAST</v>
          </cell>
          <cell r="J705">
            <v>0.64</v>
          </cell>
        </row>
        <row r="706">
          <cell r="I706" t="str">
            <v>PGM3_YEAST</v>
          </cell>
          <cell r="J706">
            <v>0.05</v>
          </cell>
        </row>
        <row r="707">
          <cell r="I707" t="str">
            <v>PHB1_YEAST</v>
          </cell>
          <cell r="J707">
            <v>1.1499999999999999</v>
          </cell>
        </row>
        <row r="708">
          <cell r="I708" t="str">
            <v>PHB2_YEAST</v>
          </cell>
          <cell r="J708">
            <v>0.82</v>
          </cell>
        </row>
        <row r="709">
          <cell r="I709" t="str">
            <v>PHM7_YEAST</v>
          </cell>
          <cell r="J709">
            <v>0.06</v>
          </cell>
        </row>
        <row r="710">
          <cell r="I710" t="str">
            <v>PHO86_YEAST</v>
          </cell>
          <cell r="J710">
            <v>0.1</v>
          </cell>
        </row>
        <row r="711">
          <cell r="I711" t="str">
            <v>PHO88_YEAST</v>
          </cell>
          <cell r="J711">
            <v>0.17</v>
          </cell>
        </row>
        <row r="712">
          <cell r="I712" t="str">
            <v>PHSG_YEAST</v>
          </cell>
          <cell r="J712">
            <v>1.24</v>
          </cell>
        </row>
        <row r="713">
          <cell r="I713" t="str">
            <v>PIH1_YEAST</v>
          </cell>
          <cell r="J713">
            <v>0.09</v>
          </cell>
        </row>
        <row r="714">
          <cell r="I714" t="str">
            <v>PIL1_YEAST</v>
          </cell>
          <cell r="J714">
            <v>5.59</v>
          </cell>
        </row>
        <row r="715">
          <cell r="I715" t="str">
            <v>PLR1_YEAST</v>
          </cell>
          <cell r="J715">
            <v>0.19</v>
          </cell>
        </row>
        <row r="716">
          <cell r="I716" t="str">
            <v>PLSC_YEAST</v>
          </cell>
          <cell r="J716">
            <v>0.22</v>
          </cell>
        </row>
        <row r="717">
          <cell r="I717" t="str">
            <v>PMA1_YEAST</v>
          </cell>
          <cell r="J717">
            <v>17.829999999999998</v>
          </cell>
        </row>
        <row r="718">
          <cell r="I718" t="str">
            <v>PMG1_YEAST</v>
          </cell>
          <cell r="J718">
            <v>23.83</v>
          </cell>
        </row>
        <row r="719">
          <cell r="I719" t="str">
            <v>PMG2_YEAST</v>
          </cell>
          <cell r="J719">
            <v>0.1</v>
          </cell>
        </row>
        <row r="720">
          <cell r="I720" t="str">
            <v>PMM_YEAST</v>
          </cell>
          <cell r="J720">
            <v>8.33</v>
          </cell>
        </row>
        <row r="721">
          <cell r="I721" t="str">
            <v>PMT4_YEAST</v>
          </cell>
          <cell r="J721">
            <v>0.04</v>
          </cell>
        </row>
        <row r="722">
          <cell r="I722" t="str">
            <v>PNC1_YEAST</v>
          </cell>
          <cell r="J722">
            <v>0.51</v>
          </cell>
        </row>
        <row r="723">
          <cell r="I723" t="str">
            <v>PNO1_YEAST</v>
          </cell>
          <cell r="J723">
            <v>0.12</v>
          </cell>
        </row>
        <row r="724">
          <cell r="I724" t="str">
            <v>PNPH_YEAST</v>
          </cell>
          <cell r="J724">
            <v>0.11</v>
          </cell>
        </row>
        <row r="725">
          <cell r="I725" t="str">
            <v>PO152_YEAST</v>
          </cell>
          <cell r="J725">
            <v>0.15</v>
          </cell>
        </row>
        <row r="726">
          <cell r="I726" t="str">
            <v>POB3_YEAST</v>
          </cell>
          <cell r="J726">
            <v>0.32</v>
          </cell>
        </row>
        <row r="727">
          <cell r="I727" t="str">
            <v>POC1_YEAST</v>
          </cell>
          <cell r="J727">
            <v>0.12</v>
          </cell>
        </row>
        <row r="728">
          <cell r="I728" t="str">
            <v>POM34_YEAST</v>
          </cell>
          <cell r="J728">
            <v>0.11</v>
          </cell>
        </row>
        <row r="729">
          <cell r="I729" t="str">
            <v>POP2_YEAST</v>
          </cell>
          <cell r="J729">
            <v>0.15</v>
          </cell>
        </row>
        <row r="730">
          <cell r="I730" t="str">
            <v>PP12_YEAST</v>
          </cell>
          <cell r="J730">
            <v>1.37</v>
          </cell>
        </row>
        <row r="731">
          <cell r="I731" t="str">
            <v>PP2C2_YEAST</v>
          </cell>
          <cell r="J731">
            <v>7.0000000000000007E-2</v>
          </cell>
        </row>
        <row r="732">
          <cell r="I732" t="str">
            <v>PPID_YEAST</v>
          </cell>
          <cell r="J732">
            <v>0.63</v>
          </cell>
        </row>
        <row r="733">
          <cell r="I733" t="str">
            <v>PPZ1_YEAST</v>
          </cell>
          <cell r="J733">
            <v>0.09</v>
          </cell>
        </row>
        <row r="734">
          <cell r="I734" t="str">
            <v>PRK1_YEAST</v>
          </cell>
          <cell r="J734">
            <v>0.17</v>
          </cell>
        </row>
        <row r="735">
          <cell r="I735" t="str">
            <v>PROB_YEAST</v>
          </cell>
          <cell r="J735">
            <v>0.44</v>
          </cell>
        </row>
        <row r="736">
          <cell r="I736" t="str">
            <v>PRP16_YEAST</v>
          </cell>
          <cell r="J736">
            <v>0.06</v>
          </cell>
        </row>
        <row r="737">
          <cell r="I737" t="str">
            <v>PRP22_YEAST</v>
          </cell>
          <cell r="J737">
            <v>0.03</v>
          </cell>
        </row>
        <row r="738">
          <cell r="I738" t="str">
            <v>PRP43_YEAST</v>
          </cell>
          <cell r="J738">
            <v>0.55000000000000004</v>
          </cell>
        </row>
        <row r="739">
          <cell r="I739" t="str">
            <v>PRS10_YEAST</v>
          </cell>
          <cell r="J739">
            <v>7.0000000000000007E-2</v>
          </cell>
        </row>
        <row r="740">
          <cell r="I740" t="str">
            <v>PRS4_YEAST</v>
          </cell>
          <cell r="J740">
            <v>0.15</v>
          </cell>
        </row>
        <row r="741">
          <cell r="I741" t="str">
            <v>PRS6A_YEAST</v>
          </cell>
          <cell r="J741">
            <v>0.15</v>
          </cell>
        </row>
        <row r="742">
          <cell r="I742" t="str">
            <v>PRS6B_YEAST</v>
          </cell>
          <cell r="J742">
            <v>0.15</v>
          </cell>
        </row>
        <row r="743">
          <cell r="I743" t="str">
            <v>PRS7_YEAST</v>
          </cell>
          <cell r="J743">
            <v>0.82</v>
          </cell>
        </row>
        <row r="744">
          <cell r="I744" t="str">
            <v>PRS8_YEAST</v>
          </cell>
          <cell r="J744">
            <v>0.26</v>
          </cell>
        </row>
        <row r="745">
          <cell r="I745" t="str">
            <v>PRTB_YEAST</v>
          </cell>
          <cell r="J745">
            <v>0.1</v>
          </cell>
        </row>
        <row r="746">
          <cell r="I746" t="str">
            <v>PRTD_YEAST</v>
          </cell>
          <cell r="J746">
            <v>0.09</v>
          </cell>
        </row>
        <row r="747">
          <cell r="I747" t="str">
            <v>PRX1_YEAST</v>
          </cell>
          <cell r="J747">
            <v>0.78</v>
          </cell>
        </row>
        <row r="748">
          <cell r="I748" t="str">
            <v>PSA1_YEAST</v>
          </cell>
          <cell r="J748">
            <v>1.22</v>
          </cell>
        </row>
        <row r="749">
          <cell r="I749" t="str">
            <v>PSA2_YEAST</v>
          </cell>
          <cell r="J749">
            <v>1.1200000000000001</v>
          </cell>
        </row>
        <row r="750">
          <cell r="I750" t="str">
            <v>PSA3_YEAST</v>
          </cell>
          <cell r="J750">
            <v>0.39</v>
          </cell>
        </row>
        <row r="751">
          <cell r="I751" t="str">
            <v>PSA4_YEAST</v>
          </cell>
          <cell r="J751">
            <v>0.43</v>
          </cell>
        </row>
        <row r="752">
          <cell r="I752" t="str">
            <v>PSA5_YEAST</v>
          </cell>
          <cell r="J752">
            <v>0.13</v>
          </cell>
        </row>
        <row r="753">
          <cell r="I753" t="str">
            <v>PSA6_YEAST</v>
          </cell>
          <cell r="J753">
            <v>0.63</v>
          </cell>
        </row>
        <row r="754">
          <cell r="I754" t="str">
            <v>PSA7_YEAST</v>
          </cell>
          <cell r="J754">
            <v>0.43</v>
          </cell>
        </row>
        <row r="755">
          <cell r="I755" t="str">
            <v>PSB1_YEAST</v>
          </cell>
          <cell r="J755">
            <v>0.28999999999999998</v>
          </cell>
        </row>
        <row r="756">
          <cell r="I756" t="str">
            <v>PSB2_YEAST</v>
          </cell>
          <cell r="J756">
            <v>0.35</v>
          </cell>
        </row>
        <row r="757">
          <cell r="I757" t="str">
            <v>PSB3_YEAST</v>
          </cell>
          <cell r="J757">
            <v>0.82</v>
          </cell>
        </row>
        <row r="758">
          <cell r="I758" t="str">
            <v>PSB5_YEAST</v>
          </cell>
          <cell r="J758">
            <v>0.54</v>
          </cell>
        </row>
        <row r="759">
          <cell r="I759" t="str">
            <v>PSB6_YEAST</v>
          </cell>
          <cell r="J759">
            <v>0.54</v>
          </cell>
        </row>
        <row r="760">
          <cell r="I760" t="str">
            <v>PSP2_YEAST</v>
          </cell>
          <cell r="J760">
            <v>0.17</v>
          </cell>
        </row>
        <row r="761">
          <cell r="I761" t="str">
            <v>PST1_YEAS7</v>
          </cell>
          <cell r="J761">
            <v>0.16</v>
          </cell>
        </row>
        <row r="762">
          <cell r="I762" t="str">
            <v>PST2_YEAST</v>
          </cell>
          <cell r="J762">
            <v>1.63</v>
          </cell>
        </row>
        <row r="763">
          <cell r="I763" t="str">
            <v>PTE1_YEAST</v>
          </cell>
          <cell r="J763">
            <v>0.19</v>
          </cell>
        </row>
        <row r="764">
          <cell r="I764" t="str">
            <v>PTH2_YEAST</v>
          </cell>
          <cell r="J764">
            <v>0.16</v>
          </cell>
        </row>
        <row r="765">
          <cell r="I765" t="str">
            <v>PTK2_YEAST</v>
          </cell>
          <cell r="J765">
            <v>0.16</v>
          </cell>
        </row>
        <row r="766">
          <cell r="I766" t="str">
            <v>PUF6_YEAST</v>
          </cell>
          <cell r="J766">
            <v>0.05</v>
          </cell>
        </row>
        <row r="767">
          <cell r="I767" t="str">
            <v>PUR2_YEAST</v>
          </cell>
          <cell r="J767">
            <v>0.13</v>
          </cell>
        </row>
        <row r="768">
          <cell r="I768" t="str">
            <v>PUR8_YEAST</v>
          </cell>
          <cell r="J768">
            <v>7.0000000000000007E-2</v>
          </cell>
        </row>
        <row r="769">
          <cell r="I769" t="str">
            <v>PUR91_YEAST</v>
          </cell>
          <cell r="J769">
            <v>0.45</v>
          </cell>
        </row>
        <row r="770">
          <cell r="I770" t="str">
            <v>PUR92_YEAST</v>
          </cell>
          <cell r="J770">
            <v>0.3</v>
          </cell>
        </row>
        <row r="771">
          <cell r="I771" t="str">
            <v>PUT2_YEAST</v>
          </cell>
          <cell r="J771">
            <v>0.06</v>
          </cell>
        </row>
        <row r="772">
          <cell r="I772" t="str">
            <v>PVH1_YEAST</v>
          </cell>
          <cell r="J772">
            <v>0.09</v>
          </cell>
        </row>
        <row r="773">
          <cell r="I773" t="str">
            <v>PWP2_YEAST</v>
          </cell>
          <cell r="J773">
            <v>0.11</v>
          </cell>
        </row>
        <row r="774">
          <cell r="I774" t="str">
            <v>PXR1_YEAS7</v>
          </cell>
          <cell r="J774">
            <v>0.12</v>
          </cell>
        </row>
        <row r="775">
          <cell r="I775" t="str">
            <v>PYR1_YEAST</v>
          </cell>
          <cell r="J775">
            <v>0.51</v>
          </cell>
        </row>
        <row r="776">
          <cell r="I776" t="str">
            <v>QCR1_YEAST</v>
          </cell>
          <cell r="J776">
            <v>0.51</v>
          </cell>
        </row>
        <row r="777">
          <cell r="I777" t="str">
            <v>QCR2_YEAST</v>
          </cell>
          <cell r="J777">
            <v>0.67</v>
          </cell>
        </row>
        <row r="778">
          <cell r="I778" t="str">
            <v>QCR7_YEAST</v>
          </cell>
          <cell r="J778">
            <v>0.57999999999999996</v>
          </cell>
        </row>
        <row r="779">
          <cell r="I779" t="str">
            <v>QDR2_YEAST</v>
          </cell>
          <cell r="J779">
            <v>0.26</v>
          </cell>
        </row>
        <row r="780">
          <cell r="I780" t="str">
            <v>QOR_YEAST</v>
          </cell>
          <cell r="J780">
            <v>0.1</v>
          </cell>
        </row>
        <row r="781">
          <cell r="I781" t="str">
            <v>RAD16_YEAST</v>
          </cell>
          <cell r="J781">
            <v>0.04</v>
          </cell>
        </row>
        <row r="782">
          <cell r="I782" t="str">
            <v>RAD50_YEAST</v>
          </cell>
          <cell r="J782">
            <v>0.02</v>
          </cell>
        </row>
        <row r="783">
          <cell r="I783" t="str">
            <v>RAD52_YEAST</v>
          </cell>
          <cell r="J783">
            <v>7.0000000000000007E-2</v>
          </cell>
        </row>
        <row r="784">
          <cell r="I784" t="str">
            <v>RAD9_YEAST</v>
          </cell>
          <cell r="J784">
            <v>0.02</v>
          </cell>
        </row>
        <row r="785">
          <cell r="I785" t="str">
            <v>RAF_YEAST</v>
          </cell>
          <cell r="J785">
            <v>0.37</v>
          </cell>
        </row>
        <row r="786">
          <cell r="I786" t="str">
            <v>RAP1_YEAST</v>
          </cell>
          <cell r="J786">
            <v>0.04</v>
          </cell>
        </row>
        <row r="787">
          <cell r="I787" t="str">
            <v>RAS2_YEAST</v>
          </cell>
          <cell r="J787">
            <v>0.35</v>
          </cell>
        </row>
        <row r="788">
          <cell r="I788" t="str">
            <v>RBG1_YEAST</v>
          </cell>
          <cell r="J788">
            <v>1.33</v>
          </cell>
        </row>
        <row r="789">
          <cell r="I789" t="str">
            <v>RCA1_YEAST</v>
          </cell>
          <cell r="J789">
            <v>0.04</v>
          </cell>
        </row>
        <row r="790">
          <cell r="I790" t="str">
            <v>RCL1_YEAST</v>
          </cell>
          <cell r="J790">
            <v>0.09</v>
          </cell>
        </row>
        <row r="791">
          <cell r="I791" t="str">
            <v>RDH54_YEAST</v>
          </cell>
          <cell r="J791">
            <v>7.0000000000000007E-2</v>
          </cell>
        </row>
        <row r="792">
          <cell r="I792" t="str">
            <v>RFA3_YEAST</v>
          </cell>
          <cell r="J792">
            <v>0.62</v>
          </cell>
        </row>
        <row r="793">
          <cell r="I793" t="str">
            <v>RFC1_YEAST</v>
          </cell>
          <cell r="J793">
            <v>0.2</v>
          </cell>
        </row>
        <row r="794">
          <cell r="I794" t="str">
            <v>RFC2_YEAST</v>
          </cell>
          <cell r="J794">
            <v>0.83</v>
          </cell>
        </row>
        <row r="795">
          <cell r="I795" t="str">
            <v>RFC3_YEAST</v>
          </cell>
          <cell r="J795">
            <v>0.31</v>
          </cell>
        </row>
        <row r="796">
          <cell r="I796" t="str">
            <v>RFC4_YEAST</v>
          </cell>
          <cell r="J796">
            <v>0.1</v>
          </cell>
        </row>
        <row r="797">
          <cell r="I797" t="str">
            <v>RFC5_YEAST</v>
          </cell>
          <cell r="J797">
            <v>0.19</v>
          </cell>
        </row>
        <row r="798">
          <cell r="I798" t="str">
            <v>RGD1_YEAST</v>
          </cell>
          <cell r="J798">
            <v>0.05</v>
          </cell>
        </row>
        <row r="799">
          <cell r="I799" t="str">
            <v>RGD2_YEAST</v>
          </cell>
          <cell r="J799">
            <v>0.04</v>
          </cell>
        </row>
        <row r="800">
          <cell r="I800" t="str">
            <v>RHO1_YEAST</v>
          </cell>
          <cell r="J800">
            <v>0.55000000000000004</v>
          </cell>
        </row>
        <row r="801">
          <cell r="I801" t="str">
            <v>RHO3_YEAST</v>
          </cell>
          <cell r="J801">
            <v>0.14000000000000001</v>
          </cell>
        </row>
        <row r="802">
          <cell r="I802" t="str">
            <v>RHO5_YEAST</v>
          </cell>
          <cell r="J802">
            <v>0.21</v>
          </cell>
        </row>
        <row r="803">
          <cell r="I803" t="str">
            <v>RIB3_YEAST</v>
          </cell>
          <cell r="J803">
            <v>0.16</v>
          </cell>
        </row>
        <row r="804">
          <cell r="I804" t="str">
            <v>RIB4_YEAST</v>
          </cell>
          <cell r="J804">
            <v>0.2</v>
          </cell>
        </row>
        <row r="805">
          <cell r="I805" t="str">
            <v>RIM2_YEAST</v>
          </cell>
          <cell r="J805">
            <v>0.18</v>
          </cell>
        </row>
        <row r="806">
          <cell r="I806" t="str">
            <v>RIO2_YEAST</v>
          </cell>
          <cell r="J806">
            <v>0.15</v>
          </cell>
        </row>
        <row r="807">
          <cell r="I807" t="str">
            <v>RIR2_YEAST</v>
          </cell>
          <cell r="J807">
            <v>0.16</v>
          </cell>
        </row>
        <row r="808">
          <cell r="I808" t="str">
            <v>RIX1_YEAS7</v>
          </cell>
          <cell r="J808">
            <v>0.04</v>
          </cell>
        </row>
        <row r="809">
          <cell r="I809" t="str">
            <v>RIX7_YEAST</v>
          </cell>
          <cell r="J809">
            <v>0.08</v>
          </cell>
        </row>
        <row r="810">
          <cell r="I810" t="str">
            <v>RL1_YEAST</v>
          </cell>
          <cell r="J810">
            <v>3.63</v>
          </cell>
        </row>
        <row r="811">
          <cell r="I811" t="str">
            <v>RL10_YEAST</v>
          </cell>
          <cell r="J811">
            <v>2.84</v>
          </cell>
        </row>
        <row r="812">
          <cell r="I812" t="str">
            <v>RL11A_YEAST</v>
          </cell>
          <cell r="J812">
            <v>2.31</v>
          </cell>
        </row>
        <row r="813">
          <cell r="I813" t="str">
            <v>RL12_YEAST</v>
          </cell>
          <cell r="J813">
            <v>3.55</v>
          </cell>
        </row>
        <row r="814">
          <cell r="I814" t="str">
            <v>RL13A_YEAST</v>
          </cell>
          <cell r="J814">
            <v>1.47</v>
          </cell>
        </row>
        <row r="815">
          <cell r="I815" t="str">
            <v>RL14A_YEAST</v>
          </cell>
          <cell r="J815">
            <v>2.74</v>
          </cell>
        </row>
        <row r="816">
          <cell r="I816" t="str">
            <v>RL15A_YEAST</v>
          </cell>
          <cell r="J816">
            <v>3.03</v>
          </cell>
        </row>
        <row r="817">
          <cell r="I817" t="str">
            <v>RL16A_YEAST</v>
          </cell>
          <cell r="J817">
            <v>0.84</v>
          </cell>
        </row>
        <row r="818">
          <cell r="I818" t="str">
            <v>RL16B_YEAST</v>
          </cell>
          <cell r="J818">
            <v>1.5</v>
          </cell>
        </row>
        <row r="819">
          <cell r="I819" t="str">
            <v>RL17A_YEAST</v>
          </cell>
          <cell r="J819">
            <v>6.23</v>
          </cell>
        </row>
        <row r="820">
          <cell r="I820" t="str">
            <v>RL17B_YEAST</v>
          </cell>
          <cell r="J820">
            <v>6.23</v>
          </cell>
        </row>
        <row r="821">
          <cell r="I821" t="str">
            <v>RL18_YEAST</v>
          </cell>
          <cell r="J821">
            <v>2.17</v>
          </cell>
        </row>
        <row r="822">
          <cell r="I822" t="str">
            <v>RL19_YEAST</v>
          </cell>
          <cell r="J822">
            <v>2.5</v>
          </cell>
        </row>
        <row r="823">
          <cell r="I823" t="str">
            <v>RL1D1_YEAST</v>
          </cell>
          <cell r="J823">
            <v>0.11</v>
          </cell>
        </row>
        <row r="824">
          <cell r="I824" t="str">
            <v>RL2_YEAST</v>
          </cell>
          <cell r="J824">
            <v>1.71</v>
          </cell>
        </row>
        <row r="825">
          <cell r="I825" t="str">
            <v>RL20_YEAST</v>
          </cell>
          <cell r="J825">
            <v>7.62</v>
          </cell>
        </row>
        <row r="826">
          <cell r="I826" t="str">
            <v>RL21A_YEAST</v>
          </cell>
          <cell r="J826">
            <v>4.29</v>
          </cell>
        </row>
        <row r="827">
          <cell r="I827" t="str">
            <v>RL21B_YEAST</v>
          </cell>
          <cell r="J827">
            <v>2.02</v>
          </cell>
        </row>
        <row r="828">
          <cell r="I828" t="str">
            <v>RL22A_YEAST</v>
          </cell>
          <cell r="J828">
            <v>0.63</v>
          </cell>
        </row>
        <row r="829">
          <cell r="I829" t="str">
            <v>RL23_YEAST</v>
          </cell>
          <cell r="J829">
            <v>255.53</v>
          </cell>
        </row>
        <row r="830">
          <cell r="I830" t="str">
            <v>RL24A_YEAST</v>
          </cell>
          <cell r="J830">
            <v>5.73</v>
          </cell>
        </row>
        <row r="831">
          <cell r="I831" t="str">
            <v>RL24B_YEAST</v>
          </cell>
          <cell r="J831">
            <v>3.64</v>
          </cell>
        </row>
        <row r="832">
          <cell r="I832" t="str">
            <v>RL25_YEAST</v>
          </cell>
          <cell r="J832">
            <v>7.37</v>
          </cell>
        </row>
        <row r="833">
          <cell r="I833" t="str">
            <v>RL26A_YEAST</v>
          </cell>
          <cell r="J833">
            <v>3.09</v>
          </cell>
        </row>
        <row r="834">
          <cell r="I834" t="str">
            <v>RL27A_YEAST</v>
          </cell>
          <cell r="J834">
            <v>7.62</v>
          </cell>
        </row>
        <row r="835">
          <cell r="I835" t="str">
            <v>RL28_YEAST</v>
          </cell>
          <cell r="J835">
            <v>3.06</v>
          </cell>
        </row>
        <row r="836">
          <cell r="I836" t="str">
            <v>RL3_YEAST</v>
          </cell>
          <cell r="J836">
            <v>2.0099999999999998</v>
          </cell>
        </row>
        <row r="837">
          <cell r="I837" t="str">
            <v>RL30_YEAST</v>
          </cell>
          <cell r="J837">
            <v>6.51</v>
          </cell>
        </row>
        <row r="838">
          <cell r="I838" t="str">
            <v>RL31A_YEAST</v>
          </cell>
          <cell r="J838">
            <v>0.67</v>
          </cell>
        </row>
        <row r="839">
          <cell r="I839" t="str">
            <v>RL32_YEAST</v>
          </cell>
          <cell r="J839">
            <v>2.88</v>
          </cell>
        </row>
        <row r="840">
          <cell r="I840" t="str">
            <v>RL33A_YEAST</v>
          </cell>
          <cell r="J840">
            <v>1.98</v>
          </cell>
        </row>
        <row r="841">
          <cell r="I841" t="str">
            <v>RL33B_YEAST</v>
          </cell>
          <cell r="J841">
            <v>2.87</v>
          </cell>
        </row>
        <row r="842">
          <cell r="I842" t="str">
            <v>RL34A_YEAST</v>
          </cell>
          <cell r="J842">
            <v>2.38</v>
          </cell>
        </row>
        <row r="843">
          <cell r="I843" t="str">
            <v>RL35_YEAST</v>
          </cell>
          <cell r="J843">
            <v>7.66</v>
          </cell>
        </row>
        <row r="844">
          <cell r="I844" t="str">
            <v>RL36A_YEAST</v>
          </cell>
          <cell r="J844">
            <v>6.95</v>
          </cell>
        </row>
        <row r="845">
          <cell r="I845" t="str">
            <v>RL38_YEAST</v>
          </cell>
          <cell r="J845">
            <v>56.79</v>
          </cell>
        </row>
        <row r="846">
          <cell r="I846" t="str">
            <v>RL39_YEAST</v>
          </cell>
          <cell r="J846">
            <v>0.64</v>
          </cell>
        </row>
        <row r="847">
          <cell r="I847" t="str">
            <v>RL43_YEAST</v>
          </cell>
          <cell r="J847">
            <v>1.64</v>
          </cell>
        </row>
        <row r="848">
          <cell r="I848" t="str">
            <v>RL44_YEAST</v>
          </cell>
          <cell r="J848">
            <v>1.95</v>
          </cell>
        </row>
        <row r="849">
          <cell r="I849" t="str">
            <v>RL4B_YEAST</v>
          </cell>
          <cell r="J849">
            <v>2.4300000000000002</v>
          </cell>
        </row>
        <row r="850">
          <cell r="I850" t="str">
            <v>RL5_YEAST</v>
          </cell>
          <cell r="J850">
            <v>0.36</v>
          </cell>
        </row>
        <row r="851">
          <cell r="I851" t="str">
            <v>RL6B_YEAST</v>
          </cell>
          <cell r="J851">
            <v>2.87</v>
          </cell>
        </row>
        <row r="852">
          <cell r="I852" t="str">
            <v>RL7B_YEAST</v>
          </cell>
          <cell r="J852">
            <v>2.04</v>
          </cell>
        </row>
        <row r="853">
          <cell r="I853" t="str">
            <v>RL8A_YEAST</v>
          </cell>
          <cell r="J853">
            <v>2.37</v>
          </cell>
        </row>
        <row r="854">
          <cell r="I854" t="str">
            <v>RL8B_YEAST</v>
          </cell>
          <cell r="J854">
            <v>3.86</v>
          </cell>
        </row>
        <row r="855">
          <cell r="I855" t="str">
            <v>RL9A_YEAST</v>
          </cell>
          <cell r="J855">
            <v>2.52</v>
          </cell>
        </row>
        <row r="856">
          <cell r="I856" t="str">
            <v>RL9B_YEAST</v>
          </cell>
          <cell r="J856">
            <v>2.5</v>
          </cell>
        </row>
        <row r="857">
          <cell r="I857" t="str">
            <v>RLA0_YEAST</v>
          </cell>
          <cell r="J857">
            <v>1.76</v>
          </cell>
        </row>
        <row r="858">
          <cell r="I858" t="str">
            <v>RLA2_YEAST</v>
          </cell>
          <cell r="J858">
            <v>0.84</v>
          </cell>
        </row>
        <row r="859">
          <cell r="I859" t="str">
            <v>RLA3_YEAST</v>
          </cell>
          <cell r="J859">
            <v>0.36</v>
          </cell>
        </row>
        <row r="860">
          <cell r="I860" t="str">
            <v>RLA4_YEAST</v>
          </cell>
          <cell r="J860">
            <v>0.35</v>
          </cell>
        </row>
        <row r="861">
          <cell r="I861" t="str">
            <v>RLI1_YEAST</v>
          </cell>
          <cell r="J861">
            <v>0.75</v>
          </cell>
        </row>
        <row r="862">
          <cell r="I862" t="str">
            <v>RLP24_YEAST</v>
          </cell>
          <cell r="J862">
            <v>0.15</v>
          </cell>
        </row>
        <row r="863">
          <cell r="I863" t="str">
            <v>RM01_YEAST</v>
          </cell>
          <cell r="J863">
            <v>0.12</v>
          </cell>
        </row>
        <row r="864">
          <cell r="I864" t="str">
            <v>RM02_YEAST</v>
          </cell>
          <cell r="J864">
            <v>0.17</v>
          </cell>
        </row>
        <row r="865">
          <cell r="I865" t="str">
            <v>RM03_YEAST</v>
          </cell>
          <cell r="J865">
            <v>0.17</v>
          </cell>
        </row>
        <row r="866">
          <cell r="I866" t="str">
            <v>RM06_YEAST</v>
          </cell>
          <cell r="J866">
            <v>0.33</v>
          </cell>
        </row>
        <row r="867">
          <cell r="I867" t="str">
            <v>RM08_YEAST</v>
          </cell>
          <cell r="J867">
            <v>0.13</v>
          </cell>
        </row>
        <row r="868">
          <cell r="I868" t="str">
            <v>RM11_YEAST</v>
          </cell>
          <cell r="J868">
            <v>0.13</v>
          </cell>
        </row>
        <row r="869">
          <cell r="I869" t="str">
            <v>RM15_YEAST</v>
          </cell>
          <cell r="J869">
            <v>0.13</v>
          </cell>
        </row>
        <row r="870">
          <cell r="I870" t="str">
            <v>RM19_YEAST</v>
          </cell>
          <cell r="J870">
            <v>0.83</v>
          </cell>
        </row>
        <row r="871">
          <cell r="I871" t="str">
            <v>RM23_YEAST</v>
          </cell>
          <cell r="J871">
            <v>0.2</v>
          </cell>
        </row>
        <row r="872">
          <cell r="I872" t="str">
            <v>RM28_YEAST</v>
          </cell>
          <cell r="J872">
            <v>0.21</v>
          </cell>
        </row>
        <row r="873">
          <cell r="I873" t="str">
            <v>RM33_YEAST</v>
          </cell>
          <cell r="J873">
            <v>0.98</v>
          </cell>
        </row>
        <row r="874">
          <cell r="I874" t="str">
            <v>RM34_YEAST</v>
          </cell>
          <cell r="J874">
            <v>0.32</v>
          </cell>
        </row>
        <row r="875">
          <cell r="I875" t="str">
            <v>RM35_YEAST</v>
          </cell>
          <cell r="J875">
            <v>0.27</v>
          </cell>
        </row>
        <row r="876">
          <cell r="I876" t="str">
            <v>RM44_YEAST</v>
          </cell>
          <cell r="J876">
            <v>0.33</v>
          </cell>
        </row>
        <row r="877">
          <cell r="I877" t="str">
            <v>RMD1_YEAST</v>
          </cell>
          <cell r="J877">
            <v>7.0000000000000007E-2</v>
          </cell>
        </row>
        <row r="878">
          <cell r="I878" t="str">
            <v>RMD8_YEAST</v>
          </cell>
          <cell r="J878">
            <v>0.05</v>
          </cell>
        </row>
        <row r="879">
          <cell r="I879" t="str">
            <v>RMI1_YEAST</v>
          </cell>
          <cell r="J879">
            <v>0.14000000000000001</v>
          </cell>
        </row>
        <row r="880">
          <cell r="I880" t="str">
            <v>RMP1_YEAST</v>
          </cell>
          <cell r="J880">
            <v>0.15</v>
          </cell>
        </row>
        <row r="881">
          <cell r="I881" t="str">
            <v>RN49_YEAST</v>
          </cell>
          <cell r="J881">
            <v>0.2</v>
          </cell>
        </row>
        <row r="882">
          <cell r="I882" t="str">
            <v>RNA15_YEAST</v>
          </cell>
          <cell r="J882">
            <v>0.11</v>
          </cell>
        </row>
        <row r="883">
          <cell r="I883" t="str">
            <v>RNQ1_YEAST</v>
          </cell>
          <cell r="J883">
            <v>1.07</v>
          </cell>
        </row>
        <row r="884">
          <cell r="I884" t="str">
            <v>ROD1_YEAST</v>
          </cell>
          <cell r="J884">
            <v>0.04</v>
          </cell>
        </row>
        <row r="885">
          <cell r="I885" t="str">
            <v>ROK1_YEAS7</v>
          </cell>
          <cell r="J885">
            <v>0.06</v>
          </cell>
        </row>
        <row r="886">
          <cell r="I886" t="str">
            <v>ROM2_YEAST</v>
          </cell>
          <cell r="J886">
            <v>7.0000000000000007E-2</v>
          </cell>
        </row>
        <row r="887">
          <cell r="I887" t="str">
            <v>RPA1_YEAST</v>
          </cell>
          <cell r="J887">
            <v>0.16</v>
          </cell>
        </row>
        <row r="888">
          <cell r="I888" t="str">
            <v>RPA2_YEAST</v>
          </cell>
          <cell r="J888">
            <v>0.17</v>
          </cell>
        </row>
        <row r="889">
          <cell r="I889" t="str">
            <v>RPA34_YEAST</v>
          </cell>
          <cell r="J889">
            <v>0.14000000000000001</v>
          </cell>
        </row>
        <row r="890">
          <cell r="I890" t="str">
            <v>RPA49_YEAST</v>
          </cell>
          <cell r="J890">
            <v>0.25</v>
          </cell>
        </row>
        <row r="891">
          <cell r="I891" t="str">
            <v>RPAB1_YEAST</v>
          </cell>
          <cell r="J891">
            <v>0.15</v>
          </cell>
        </row>
        <row r="892">
          <cell r="I892" t="str">
            <v>RPAB4_YEAST</v>
          </cell>
          <cell r="J892">
            <v>0.52</v>
          </cell>
        </row>
        <row r="893">
          <cell r="I893" t="str">
            <v>RPAC1_YEAST</v>
          </cell>
          <cell r="J893">
            <v>1.49</v>
          </cell>
        </row>
        <row r="894">
          <cell r="I894" t="str">
            <v>RPAC2_YEAST</v>
          </cell>
          <cell r="J894">
            <v>0.23</v>
          </cell>
        </row>
        <row r="895">
          <cell r="I895" t="str">
            <v>RPB1_YEAST</v>
          </cell>
          <cell r="J895">
            <v>0.22</v>
          </cell>
        </row>
        <row r="896">
          <cell r="I896" t="str">
            <v>RPB11_YEAST</v>
          </cell>
          <cell r="J896">
            <v>0.28000000000000003</v>
          </cell>
        </row>
        <row r="897">
          <cell r="I897" t="str">
            <v>RPB2_YEAST</v>
          </cell>
          <cell r="J897">
            <v>0.08</v>
          </cell>
        </row>
        <row r="898">
          <cell r="I898" t="str">
            <v>RPB3_YEAST</v>
          </cell>
          <cell r="J898">
            <v>0.1</v>
          </cell>
        </row>
        <row r="899">
          <cell r="I899" t="str">
            <v>RPC2_YEAST</v>
          </cell>
          <cell r="J899">
            <v>0.03</v>
          </cell>
        </row>
        <row r="900">
          <cell r="I900" t="str">
            <v>RPC9_YEAST</v>
          </cell>
          <cell r="J900">
            <v>0.2</v>
          </cell>
        </row>
        <row r="901">
          <cell r="I901" t="str">
            <v>RPD3_YEAST</v>
          </cell>
          <cell r="J901">
            <v>0.33</v>
          </cell>
        </row>
        <row r="902">
          <cell r="I902" t="str">
            <v>RPF1_YEAST</v>
          </cell>
          <cell r="J902">
            <v>0.22</v>
          </cell>
        </row>
        <row r="903">
          <cell r="I903" t="str">
            <v>RPM2_YEAST</v>
          </cell>
          <cell r="J903">
            <v>0.03</v>
          </cell>
        </row>
        <row r="904">
          <cell r="I904" t="str">
            <v>RPN1_YEAST</v>
          </cell>
          <cell r="J904">
            <v>0.03</v>
          </cell>
        </row>
        <row r="905">
          <cell r="I905" t="str">
            <v>RPN11_YEAST</v>
          </cell>
          <cell r="J905">
            <v>0.22</v>
          </cell>
        </row>
        <row r="906">
          <cell r="I906" t="str">
            <v>RPN2_YEAST</v>
          </cell>
          <cell r="J906">
            <v>0.03</v>
          </cell>
        </row>
        <row r="907">
          <cell r="I907" t="str">
            <v>RPN8_YEAST</v>
          </cell>
          <cell r="J907">
            <v>0.2</v>
          </cell>
        </row>
        <row r="908">
          <cell r="I908" t="str">
            <v>RPP1_YEAST</v>
          </cell>
          <cell r="J908">
            <v>0.11</v>
          </cell>
        </row>
        <row r="909">
          <cell r="I909" t="str">
            <v>RRF1_YEAST</v>
          </cell>
          <cell r="J909">
            <v>0.14000000000000001</v>
          </cell>
        </row>
        <row r="910">
          <cell r="I910" t="str">
            <v>RRP1_YEAST</v>
          </cell>
          <cell r="J910">
            <v>0.11</v>
          </cell>
        </row>
        <row r="911">
          <cell r="I911" t="str">
            <v>RRP12_YEAST</v>
          </cell>
          <cell r="J911">
            <v>0.16</v>
          </cell>
        </row>
        <row r="912">
          <cell r="I912" t="str">
            <v>RRP3_YEAST</v>
          </cell>
          <cell r="J912">
            <v>0.54</v>
          </cell>
        </row>
        <row r="913">
          <cell r="I913" t="str">
            <v>RRP40_YEAST</v>
          </cell>
          <cell r="J913">
            <v>0.28999999999999998</v>
          </cell>
        </row>
        <row r="914">
          <cell r="I914" t="str">
            <v>RRP45_YEAST</v>
          </cell>
          <cell r="J914">
            <v>0.35</v>
          </cell>
        </row>
        <row r="915">
          <cell r="I915" t="str">
            <v>RRP5_YEAST</v>
          </cell>
          <cell r="J915">
            <v>0.72</v>
          </cell>
        </row>
        <row r="916">
          <cell r="I916" t="str">
            <v>RRP7_YEAST</v>
          </cell>
          <cell r="J916">
            <v>0.1</v>
          </cell>
        </row>
        <row r="917">
          <cell r="I917" t="str">
            <v>RRP9_YEAST</v>
          </cell>
          <cell r="J917">
            <v>0.05</v>
          </cell>
        </row>
        <row r="918">
          <cell r="I918" t="str">
            <v>RS10A_YEAST</v>
          </cell>
          <cell r="J918">
            <v>6.98</v>
          </cell>
        </row>
        <row r="919">
          <cell r="I919" t="str">
            <v>RS11_YEAST</v>
          </cell>
          <cell r="J919">
            <v>8.7200000000000006</v>
          </cell>
        </row>
        <row r="920">
          <cell r="I920" t="str">
            <v>RS12_YEAST</v>
          </cell>
          <cell r="J920">
            <v>3.56</v>
          </cell>
        </row>
        <row r="921">
          <cell r="I921" t="str">
            <v>RS13_YEAST</v>
          </cell>
          <cell r="J921">
            <v>3.87</v>
          </cell>
        </row>
        <row r="922">
          <cell r="I922" t="str">
            <v>RS14A_YEAST</v>
          </cell>
          <cell r="J922">
            <v>30.24</v>
          </cell>
        </row>
        <row r="923">
          <cell r="I923" t="str">
            <v>RS15_YEAST</v>
          </cell>
          <cell r="J923">
            <v>1.85</v>
          </cell>
        </row>
        <row r="924">
          <cell r="I924" t="str">
            <v>RS16_YEAST</v>
          </cell>
          <cell r="J924">
            <v>7.25</v>
          </cell>
        </row>
        <row r="925">
          <cell r="I925" t="str">
            <v>RS17A_YEAST</v>
          </cell>
          <cell r="J925">
            <v>23.22</v>
          </cell>
        </row>
        <row r="926">
          <cell r="I926" t="str">
            <v>RS18_YEAST</v>
          </cell>
          <cell r="J926">
            <v>18.440000000000001</v>
          </cell>
        </row>
        <row r="927">
          <cell r="I927" t="str">
            <v>RS19A_YEAST</v>
          </cell>
          <cell r="J927">
            <v>3.38</v>
          </cell>
        </row>
        <row r="928">
          <cell r="I928" t="str">
            <v>RS2_YEAST</v>
          </cell>
          <cell r="J928">
            <v>2.4700000000000002</v>
          </cell>
        </row>
        <row r="929">
          <cell r="I929" t="str">
            <v>RS20_YEAST</v>
          </cell>
          <cell r="J929">
            <v>7.66</v>
          </cell>
        </row>
        <row r="930">
          <cell r="I930" t="str">
            <v>RS21B_YEAST</v>
          </cell>
          <cell r="J930">
            <v>13.44</v>
          </cell>
        </row>
        <row r="931">
          <cell r="I931" t="str">
            <v>RS22A_YEAST</v>
          </cell>
          <cell r="J931">
            <v>29.48</v>
          </cell>
        </row>
        <row r="932">
          <cell r="I932" t="str">
            <v>RS23_YEAST</v>
          </cell>
          <cell r="J932">
            <v>0.52</v>
          </cell>
        </row>
        <row r="933">
          <cell r="I933" t="str">
            <v>RS24_YEAST</v>
          </cell>
          <cell r="J933">
            <v>10.039999999999999</v>
          </cell>
        </row>
        <row r="934">
          <cell r="I934" t="str">
            <v>RS25A_YEAST</v>
          </cell>
          <cell r="J934">
            <v>5.88</v>
          </cell>
        </row>
        <row r="935">
          <cell r="I935" t="str">
            <v>RS26B_YEAST</v>
          </cell>
          <cell r="J935">
            <v>1.69</v>
          </cell>
        </row>
        <row r="936">
          <cell r="I936" t="str">
            <v>RS27A_YEAST</v>
          </cell>
          <cell r="J936">
            <v>7.91</v>
          </cell>
        </row>
        <row r="937">
          <cell r="I937" t="str">
            <v>RS28A_YEAST</v>
          </cell>
          <cell r="J937">
            <v>44.08</v>
          </cell>
        </row>
        <row r="938">
          <cell r="I938" t="str">
            <v>RS28B_YEAST</v>
          </cell>
          <cell r="J938">
            <v>44.08</v>
          </cell>
        </row>
        <row r="939">
          <cell r="I939" t="str">
            <v>RS29A_YEAST</v>
          </cell>
          <cell r="J939">
            <v>0.61</v>
          </cell>
        </row>
        <row r="940">
          <cell r="I940" t="str">
            <v>RS3_YEAST</v>
          </cell>
          <cell r="J940">
            <v>4.32</v>
          </cell>
        </row>
        <row r="941">
          <cell r="I941" t="str">
            <v>RS30_YEAST</v>
          </cell>
          <cell r="J941">
            <v>21.87</v>
          </cell>
        </row>
        <row r="942">
          <cell r="I942" t="str">
            <v>RS37_YEAST</v>
          </cell>
          <cell r="J942">
            <v>2.06</v>
          </cell>
        </row>
        <row r="943">
          <cell r="I943" t="str">
            <v>RS3A1_YEAS1</v>
          </cell>
          <cell r="J943">
            <v>18.53</v>
          </cell>
        </row>
        <row r="944">
          <cell r="I944" t="str">
            <v>RS3A2_YEAS1</v>
          </cell>
          <cell r="J944">
            <v>12.67</v>
          </cell>
        </row>
        <row r="945">
          <cell r="I945" t="str">
            <v>RS4_YEAST</v>
          </cell>
          <cell r="J945">
            <v>5.42</v>
          </cell>
        </row>
        <row r="946">
          <cell r="I946" t="str">
            <v>RS5_YEAST</v>
          </cell>
          <cell r="J946">
            <v>1.27</v>
          </cell>
        </row>
        <row r="947">
          <cell r="I947" t="str">
            <v>RS6_YEAST</v>
          </cell>
          <cell r="J947">
            <v>13.25</v>
          </cell>
        </row>
        <row r="948">
          <cell r="I948" t="str">
            <v>RS7A_YEAST</v>
          </cell>
          <cell r="J948">
            <v>5.55</v>
          </cell>
        </row>
        <row r="949">
          <cell r="I949" t="str">
            <v>RS7B_YEAST</v>
          </cell>
          <cell r="J949">
            <v>3.79</v>
          </cell>
        </row>
        <row r="950">
          <cell r="I950" t="str">
            <v>RS8_YEAST</v>
          </cell>
          <cell r="J950">
            <v>4.29</v>
          </cell>
        </row>
        <row r="951">
          <cell r="I951" t="str">
            <v>RS9A_YEAST</v>
          </cell>
          <cell r="J951">
            <v>5.15</v>
          </cell>
        </row>
        <row r="952">
          <cell r="I952" t="str">
            <v>RSA3_YEAST</v>
          </cell>
          <cell r="J952">
            <v>0.32</v>
          </cell>
        </row>
        <row r="953">
          <cell r="I953" t="str">
            <v>RSC30_YEAST</v>
          </cell>
          <cell r="J953">
            <v>7.0000000000000007E-2</v>
          </cell>
        </row>
        <row r="954">
          <cell r="I954" t="str">
            <v>RSC4_YEAST</v>
          </cell>
          <cell r="J954">
            <v>0.05</v>
          </cell>
        </row>
        <row r="955">
          <cell r="I955" t="str">
            <v>RSC7_YEAST</v>
          </cell>
          <cell r="J955">
            <v>0.15</v>
          </cell>
        </row>
        <row r="956">
          <cell r="I956" t="str">
            <v>RSC8_YEAST</v>
          </cell>
          <cell r="J956">
            <v>0.06</v>
          </cell>
        </row>
        <row r="957">
          <cell r="I957" t="str">
            <v>RSC9_YEAST</v>
          </cell>
          <cell r="J957">
            <v>0.05</v>
          </cell>
        </row>
        <row r="958">
          <cell r="I958" t="str">
            <v>RSP5_YEAST</v>
          </cell>
          <cell r="J958">
            <v>0.46</v>
          </cell>
        </row>
        <row r="959">
          <cell r="I959" t="str">
            <v>RSR1_YEAST</v>
          </cell>
          <cell r="J959">
            <v>0.25</v>
          </cell>
        </row>
        <row r="960">
          <cell r="I960" t="str">
            <v>RSSA2_YEAS1</v>
          </cell>
          <cell r="J960">
            <v>1.08</v>
          </cell>
        </row>
        <row r="961">
          <cell r="I961" t="str">
            <v>RT01_YEAST</v>
          </cell>
          <cell r="J961">
            <v>0.32</v>
          </cell>
        </row>
        <row r="962">
          <cell r="I962" t="str">
            <v>RT02_YEAST</v>
          </cell>
          <cell r="J962">
            <v>0.63</v>
          </cell>
        </row>
        <row r="963">
          <cell r="I963" t="str">
            <v>RT04_YEAST</v>
          </cell>
          <cell r="J963">
            <v>0.17</v>
          </cell>
        </row>
        <row r="964">
          <cell r="I964" t="str">
            <v>RT05_YEAST</v>
          </cell>
          <cell r="J964">
            <v>0.22</v>
          </cell>
        </row>
        <row r="965">
          <cell r="I965" t="str">
            <v>RT06_YEAST</v>
          </cell>
          <cell r="J965">
            <v>0.56000000000000005</v>
          </cell>
        </row>
        <row r="966">
          <cell r="I966" t="str">
            <v>RT08_YEAST</v>
          </cell>
          <cell r="J966">
            <v>0.47</v>
          </cell>
        </row>
        <row r="967">
          <cell r="I967" t="str">
            <v>RT09_YEAST</v>
          </cell>
          <cell r="J967">
            <v>0.11</v>
          </cell>
        </row>
        <row r="968">
          <cell r="I968" t="str">
            <v>RT10_YEAST</v>
          </cell>
          <cell r="J968">
            <v>0.16</v>
          </cell>
        </row>
        <row r="969">
          <cell r="I969" t="str">
            <v>RT13_YEAST</v>
          </cell>
          <cell r="J969">
            <v>0.09</v>
          </cell>
        </row>
        <row r="970">
          <cell r="I970" t="str">
            <v>RT17_YEAST</v>
          </cell>
          <cell r="J970">
            <v>0.28000000000000003</v>
          </cell>
        </row>
        <row r="971">
          <cell r="I971" t="str">
            <v>RT18_YEAST</v>
          </cell>
          <cell r="J971">
            <v>0.15</v>
          </cell>
        </row>
        <row r="972">
          <cell r="I972" t="str">
            <v>RT19_YEAST</v>
          </cell>
          <cell r="J972">
            <v>0.37</v>
          </cell>
        </row>
        <row r="973">
          <cell r="I973" t="str">
            <v>RT23_YEAST</v>
          </cell>
          <cell r="J973">
            <v>0.06</v>
          </cell>
        </row>
        <row r="974">
          <cell r="I974" t="str">
            <v>RT25_YEAS7</v>
          </cell>
          <cell r="J974">
            <v>0.12</v>
          </cell>
        </row>
        <row r="975">
          <cell r="I975" t="str">
            <v>RT26_YEAST</v>
          </cell>
          <cell r="J975">
            <v>0.12</v>
          </cell>
        </row>
        <row r="976">
          <cell r="I976" t="str">
            <v>RT28_YEAST</v>
          </cell>
          <cell r="J976">
            <v>0.51</v>
          </cell>
        </row>
        <row r="977">
          <cell r="I977" t="str">
            <v>RT35_YEAST</v>
          </cell>
          <cell r="J977">
            <v>0.09</v>
          </cell>
        </row>
        <row r="978">
          <cell r="I978" t="str">
            <v>RT51_YEAST</v>
          </cell>
          <cell r="J978">
            <v>0.3</v>
          </cell>
        </row>
        <row r="979">
          <cell r="I979" t="str">
            <v>RTN1_YEAST</v>
          </cell>
          <cell r="J979">
            <v>0.23</v>
          </cell>
        </row>
        <row r="980">
          <cell r="I980" t="str">
            <v>RTN2_YEAST</v>
          </cell>
          <cell r="J980">
            <v>1.55</v>
          </cell>
        </row>
        <row r="981">
          <cell r="I981" t="str">
            <v>RTPT_YEAST</v>
          </cell>
          <cell r="J981">
            <v>0.1</v>
          </cell>
        </row>
        <row r="982">
          <cell r="I982" t="str">
            <v>RTS2_YEAST</v>
          </cell>
          <cell r="J982">
            <v>0.13</v>
          </cell>
        </row>
        <row r="983">
          <cell r="I983" t="str">
            <v>RUVB1_YEAST</v>
          </cell>
          <cell r="J983">
            <v>1.1299999999999999</v>
          </cell>
        </row>
        <row r="984">
          <cell r="I984" t="str">
            <v>RUVB2_YEAST</v>
          </cell>
          <cell r="J984">
            <v>0.14000000000000001</v>
          </cell>
        </row>
        <row r="985">
          <cell r="I985" t="str">
            <v>RV161_YEAST</v>
          </cell>
          <cell r="J985">
            <v>0.76</v>
          </cell>
        </row>
        <row r="986">
          <cell r="I986" t="str">
            <v>RV167_YEAST</v>
          </cell>
          <cell r="J986">
            <v>0.39</v>
          </cell>
        </row>
        <row r="987">
          <cell r="I987" t="str">
            <v>SAC1_YEAST</v>
          </cell>
          <cell r="J987">
            <v>0.1</v>
          </cell>
        </row>
        <row r="988">
          <cell r="I988" t="str">
            <v>SAHH_YEAST</v>
          </cell>
          <cell r="J988">
            <v>0.76</v>
          </cell>
        </row>
        <row r="989">
          <cell r="I989" t="str">
            <v>SAR1_YEAST</v>
          </cell>
          <cell r="J989">
            <v>0.17</v>
          </cell>
        </row>
        <row r="990">
          <cell r="I990" t="str">
            <v>SAS10_YEAST</v>
          </cell>
          <cell r="J990">
            <v>0.05</v>
          </cell>
        </row>
        <row r="991">
          <cell r="I991" t="str">
            <v>SAS5_YEAST</v>
          </cell>
          <cell r="J991">
            <v>0.13</v>
          </cell>
        </row>
        <row r="992">
          <cell r="I992" t="str">
            <v>SC160_YEAST</v>
          </cell>
          <cell r="J992">
            <v>0.3</v>
          </cell>
        </row>
        <row r="993">
          <cell r="I993" t="str">
            <v>SC61G_YEAST</v>
          </cell>
          <cell r="J993">
            <v>0.43</v>
          </cell>
        </row>
        <row r="994">
          <cell r="I994" t="str">
            <v>SCD6_YEAST</v>
          </cell>
          <cell r="J994">
            <v>0.09</v>
          </cell>
        </row>
        <row r="995">
          <cell r="I995" t="str">
            <v>SCH9_YEAST</v>
          </cell>
          <cell r="J995">
            <v>0.04</v>
          </cell>
        </row>
        <row r="996">
          <cell r="I996" t="str">
            <v>SCJ1_YEAST</v>
          </cell>
          <cell r="J996">
            <v>0.51</v>
          </cell>
        </row>
        <row r="997">
          <cell r="I997" t="str">
            <v>SCP1_YEAST</v>
          </cell>
          <cell r="J997">
            <v>0.35</v>
          </cell>
        </row>
        <row r="998">
          <cell r="I998" t="str">
            <v>SCS2_YEAST</v>
          </cell>
          <cell r="J998">
            <v>0.66</v>
          </cell>
        </row>
        <row r="999">
          <cell r="I999" t="str">
            <v>SCW4_YEAST</v>
          </cell>
          <cell r="J999">
            <v>0.09</v>
          </cell>
        </row>
        <row r="1000">
          <cell r="I1000" t="str">
            <v>SDA1_YEAST</v>
          </cell>
          <cell r="J1000">
            <v>0.27</v>
          </cell>
        </row>
        <row r="1001">
          <cell r="I1001" t="str">
            <v>SDS22_YEAST</v>
          </cell>
          <cell r="J1001">
            <v>0.3</v>
          </cell>
        </row>
        <row r="1002">
          <cell r="I1002" t="str">
            <v>SEC1_YEAST</v>
          </cell>
          <cell r="J1002">
            <v>0.28000000000000003</v>
          </cell>
        </row>
        <row r="1003">
          <cell r="I1003" t="str">
            <v>SEC10_YEAST</v>
          </cell>
          <cell r="J1003">
            <v>7.0000000000000007E-2</v>
          </cell>
        </row>
        <row r="1004">
          <cell r="I1004" t="str">
            <v>SEC13_YEAST</v>
          </cell>
          <cell r="J1004">
            <v>0.86</v>
          </cell>
        </row>
        <row r="1005">
          <cell r="I1005" t="str">
            <v>SEC14_YEAST</v>
          </cell>
          <cell r="J1005">
            <v>0.34</v>
          </cell>
        </row>
        <row r="1006">
          <cell r="I1006" t="str">
            <v>SEC15_YEAST</v>
          </cell>
          <cell r="J1006">
            <v>0.1</v>
          </cell>
        </row>
        <row r="1007">
          <cell r="I1007" t="str">
            <v>SEC16_YEAST</v>
          </cell>
          <cell r="J1007">
            <v>0.11</v>
          </cell>
        </row>
        <row r="1008">
          <cell r="I1008" t="str">
            <v>SEC18_YEAST</v>
          </cell>
          <cell r="J1008">
            <v>0.64</v>
          </cell>
        </row>
        <row r="1009">
          <cell r="I1009" t="str">
            <v>SEC23_YEAST</v>
          </cell>
          <cell r="J1009">
            <v>0.5</v>
          </cell>
        </row>
        <row r="1010">
          <cell r="I1010" t="str">
            <v>SEC24_YEAST</v>
          </cell>
          <cell r="J1010">
            <v>0.4</v>
          </cell>
        </row>
        <row r="1011">
          <cell r="I1011" t="str">
            <v>SEC3_YEAST</v>
          </cell>
          <cell r="J1011">
            <v>0.02</v>
          </cell>
        </row>
        <row r="1012">
          <cell r="I1012" t="str">
            <v>SEC31_YEAST</v>
          </cell>
          <cell r="J1012">
            <v>0.46</v>
          </cell>
        </row>
        <row r="1013">
          <cell r="I1013" t="str">
            <v>SEC5_YEAST</v>
          </cell>
          <cell r="J1013">
            <v>0.03</v>
          </cell>
        </row>
        <row r="1014">
          <cell r="I1014" t="str">
            <v>SEC6_YEAST</v>
          </cell>
          <cell r="J1014">
            <v>0.04</v>
          </cell>
        </row>
        <row r="1015">
          <cell r="I1015" t="str">
            <v>SEC62_YEAST</v>
          </cell>
          <cell r="J1015">
            <v>0.12</v>
          </cell>
        </row>
        <row r="1016">
          <cell r="I1016" t="str">
            <v>SEH1_YEAST</v>
          </cell>
          <cell r="J1016">
            <v>0.19</v>
          </cell>
        </row>
        <row r="1017">
          <cell r="I1017" t="str">
            <v>SEN1_YEAST</v>
          </cell>
          <cell r="J1017">
            <v>0.06</v>
          </cell>
        </row>
        <row r="1018">
          <cell r="I1018" t="str">
            <v>SER33_YEAST</v>
          </cell>
          <cell r="J1018">
            <v>7.0000000000000007E-2</v>
          </cell>
        </row>
        <row r="1019">
          <cell r="I1019" t="str">
            <v>SF3B1_YEAST</v>
          </cell>
          <cell r="J1019">
            <v>0.1</v>
          </cell>
        </row>
        <row r="1020">
          <cell r="I1020" t="str">
            <v>SFB3_YEAST</v>
          </cell>
          <cell r="J1020">
            <v>0.11</v>
          </cell>
        </row>
        <row r="1021">
          <cell r="I1021" t="str">
            <v>SFGH_YEAST</v>
          </cell>
          <cell r="J1021">
            <v>0.5</v>
          </cell>
        </row>
        <row r="1022">
          <cell r="I1022" t="str">
            <v>SFH1_YEAST</v>
          </cell>
          <cell r="J1022">
            <v>0.15</v>
          </cell>
        </row>
        <row r="1023">
          <cell r="I1023" t="str">
            <v>SFK1_YEAST</v>
          </cell>
          <cell r="J1023">
            <v>0.09</v>
          </cell>
        </row>
        <row r="1024">
          <cell r="I1024" t="str">
            <v>SGPL_YEAST</v>
          </cell>
          <cell r="J1024">
            <v>0.05</v>
          </cell>
        </row>
        <row r="1025">
          <cell r="I1025" t="str">
            <v>SHS1_YEAST</v>
          </cell>
          <cell r="J1025">
            <v>0.84</v>
          </cell>
        </row>
        <row r="1026">
          <cell r="I1026" t="str">
            <v>SIR2_YEAST</v>
          </cell>
          <cell r="J1026">
            <v>0.12</v>
          </cell>
        </row>
        <row r="1027">
          <cell r="I1027" t="str">
            <v>SIR4_YEAST</v>
          </cell>
          <cell r="J1027">
            <v>0.02</v>
          </cell>
        </row>
        <row r="1028">
          <cell r="I1028" t="str">
            <v>SIS1_YEAST</v>
          </cell>
          <cell r="J1028">
            <v>3.33</v>
          </cell>
        </row>
        <row r="1029">
          <cell r="I1029" t="str">
            <v>SKG3_YEAST</v>
          </cell>
          <cell r="J1029">
            <v>0.03</v>
          </cell>
        </row>
        <row r="1030">
          <cell r="I1030" t="str">
            <v>SLA1_YEAS7</v>
          </cell>
          <cell r="J1030">
            <v>0.23</v>
          </cell>
        </row>
        <row r="1031">
          <cell r="I1031" t="str">
            <v>SLA2_YEAST</v>
          </cell>
          <cell r="J1031">
            <v>0.56000000000000005</v>
          </cell>
        </row>
        <row r="1032">
          <cell r="I1032" t="str">
            <v>SLH1_YEAST</v>
          </cell>
          <cell r="J1032">
            <v>0.02</v>
          </cell>
        </row>
        <row r="1033">
          <cell r="I1033" t="str">
            <v>SLI15_YEAST</v>
          </cell>
          <cell r="J1033">
            <v>0.09</v>
          </cell>
        </row>
        <row r="1034">
          <cell r="I1034" t="str">
            <v>SLM1_YEAST</v>
          </cell>
          <cell r="J1034">
            <v>0.31</v>
          </cell>
        </row>
        <row r="1035">
          <cell r="I1035" t="str">
            <v>SLT2_YEAST</v>
          </cell>
          <cell r="J1035">
            <v>0.06</v>
          </cell>
        </row>
        <row r="1036">
          <cell r="I1036" t="str">
            <v>SMC1_YEAST</v>
          </cell>
          <cell r="J1036">
            <v>0.08</v>
          </cell>
        </row>
        <row r="1037">
          <cell r="I1037" t="str">
            <v>SMC2_YEAST</v>
          </cell>
          <cell r="J1037">
            <v>0.03</v>
          </cell>
        </row>
        <row r="1038">
          <cell r="I1038" t="str">
            <v>SMC3_YEAST</v>
          </cell>
          <cell r="J1038">
            <v>0.08</v>
          </cell>
        </row>
        <row r="1039">
          <cell r="I1039" t="str">
            <v>SMC4_YEAST</v>
          </cell>
          <cell r="J1039">
            <v>0.02</v>
          </cell>
        </row>
        <row r="1040">
          <cell r="I1040" t="str">
            <v>SMC6_YEAST</v>
          </cell>
          <cell r="J1040">
            <v>0.03</v>
          </cell>
        </row>
        <row r="1041">
          <cell r="I1041" t="str">
            <v>SMD2_YEAST</v>
          </cell>
          <cell r="J1041">
            <v>0.28999999999999998</v>
          </cell>
        </row>
        <row r="1042">
          <cell r="I1042" t="str">
            <v>SMD3_YEAST</v>
          </cell>
          <cell r="J1042">
            <v>0.34</v>
          </cell>
        </row>
        <row r="1043">
          <cell r="I1043" t="str">
            <v>SMT3_YEAST</v>
          </cell>
          <cell r="J1043">
            <v>0.77</v>
          </cell>
        </row>
        <row r="1044">
          <cell r="I1044" t="str">
            <v>SNF4_YEAST</v>
          </cell>
          <cell r="J1044">
            <v>0.1</v>
          </cell>
        </row>
        <row r="1045">
          <cell r="I1045" t="str">
            <v>SNF5_YEAST</v>
          </cell>
          <cell r="J1045">
            <v>0.03</v>
          </cell>
        </row>
        <row r="1046">
          <cell r="I1046" t="str">
            <v>SNF7_YEAST</v>
          </cell>
          <cell r="J1046">
            <v>0.13</v>
          </cell>
        </row>
        <row r="1047">
          <cell r="I1047" t="str">
            <v>SNG1_YEAST</v>
          </cell>
          <cell r="J1047">
            <v>0.06</v>
          </cell>
        </row>
        <row r="1048">
          <cell r="I1048" t="str">
            <v>SNL1_YEAST</v>
          </cell>
          <cell r="J1048">
            <v>0.2</v>
          </cell>
        </row>
        <row r="1049">
          <cell r="I1049" t="str">
            <v>SNQ2_YEAST</v>
          </cell>
          <cell r="J1049">
            <v>0.26</v>
          </cell>
        </row>
        <row r="1050">
          <cell r="I1050" t="str">
            <v>SNU13_YEAST</v>
          </cell>
          <cell r="J1050">
            <v>2.41</v>
          </cell>
        </row>
        <row r="1051">
          <cell r="I1051" t="str">
            <v>SNX3_YEAST</v>
          </cell>
          <cell r="J1051">
            <v>0.2</v>
          </cell>
        </row>
        <row r="1052">
          <cell r="I1052" t="str">
            <v>SODC_YEAST</v>
          </cell>
          <cell r="J1052">
            <v>0.53</v>
          </cell>
        </row>
        <row r="1053">
          <cell r="I1053" t="str">
            <v>SODM_YEAST</v>
          </cell>
          <cell r="J1053">
            <v>0.7</v>
          </cell>
        </row>
        <row r="1054">
          <cell r="I1054" t="str">
            <v>SOL4_YEAST</v>
          </cell>
          <cell r="J1054">
            <v>1.32</v>
          </cell>
        </row>
        <row r="1055">
          <cell r="I1055" t="str">
            <v>SPA2_YEAST</v>
          </cell>
          <cell r="J1055">
            <v>0.09</v>
          </cell>
        </row>
        <row r="1056">
          <cell r="I1056" t="str">
            <v>SPB1_YEAST</v>
          </cell>
          <cell r="J1056">
            <v>7.0000000000000007E-2</v>
          </cell>
        </row>
        <row r="1057">
          <cell r="I1057" t="str">
            <v>SPB4_YEAS7</v>
          </cell>
          <cell r="J1057">
            <v>0.05</v>
          </cell>
        </row>
        <row r="1058">
          <cell r="I1058" t="str">
            <v>SPC42_YEAST</v>
          </cell>
          <cell r="J1058">
            <v>0.39</v>
          </cell>
        </row>
        <row r="1059">
          <cell r="I1059" t="str">
            <v>SPEE_YEAST</v>
          </cell>
          <cell r="J1059">
            <v>0.67</v>
          </cell>
        </row>
        <row r="1060">
          <cell r="I1060" t="str">
            <v>SPO14_YEAST</v>
          </cell>
          <cell r="J1060">
            <v>0.02</v>
          </cell>
        </row>
        <row r="1061">
          <cell r="I1061" t="str">
            <v>SPS19_YEAST</v>
          </cell>
          <cell r="J1061">
            <v>0.39</v>
          </cell>
        </row>
        <row r="1062">
          <cell r="I1062" t="str">
            <v>SPT16_YEAST</v>
          </cell>
          <cell r="J1062">
            <v>0.47</v>
          </cell>
        </row>
        <row r="1063">
          <cell r="I1063" t="str">
            <v>SPT3_YEAST</v>
          </cell>
          <cell r="J1063">
            <v>0.09</v>
          </cell>
        </row>
        <row r="1064">
          <cell r="I1064" t="str">
            <v>SPT5_YEAST</v>
          </cell>
          <cell r="J1064">
            <v>0.23</v>
          </cell>
        </row>
        <row r="1065">
          <cell r="I1065" t="str">
            <v>SRN2_YEAST</v>
          </cell>
          <cell r="J1065">
            <v>0.15</v>
          </cell>
        </row>
        <row r="1066">
          <cell r="I1066" t="str">
            <v>SRO9_YEAST</v>
          </cell>
          <cell r="J1066">
            <v>0.24</v>
          </cell>
        </row>
        <row r="1067">
          <cell r="I1067" t="str">
            <v>SRP40_YEAST</v>
          </cell>
          <cell r="J1067">
            <v>0.18</v>
          </cell>
        </row>
        <row r="1068">
          <cell r="I1068" t="str">
            <v>SRP72_YEAST</v>
          </cell>
          <cell r="J1068">
            <v>0.05</v>
          </cell>
        </row>
        <row r="1069">
          <cell r="I1069" t="str">
            <v>SRPR_YEAST</v>
          </cell>
          <cell r="J1069">
            <v>0.11</v>
          </cell>
        </row>
        <row r="1070">
          <cell r="I1070" t="str">
            <v>SRY1_YEAST</v>
          </cell>
          <cell r="J1070">
            <v>0.1</v>
          </cell>
        </row>
        <row r="1071">
          <cell r="I1071" t="str">
            <v>SSD1_YEAST</v>
          </cell>
          <cell r="J1071">
            <v>0.05</v>
          </cell>
        </row>
        <row r="1072">
          <cell r="I1072" t="str">
            <v>SSZ1_YEAST</v>
          </cell>
          <cell r="J1072">
            <v>0.43</v>
          </cell>
        </row>
        <row r="1073">
          <cell r="I1073" t="str">
            <v>STB4_YEAST</v>
          </cell>
          <cell r="J1073">
            <v>0.03</v>
          </cell>
        </row>
        <row r="1074">
          <cell r="I1074" t="str">
            <v>STDH_YEAST</v>
          </cell>
          <cell r="J1074">
            <v>2.41</v>
          </cell>
        </row>
        <row r="1075">
          <cell r="I1075" t="str">
            <v>STF2_YEAST</v>
          </cell>
          <cell r="J1075">
            <v>0.96</v>
          </cell>
        </row>
        <row r="1076">
          <cell r="I1076" t="str">
            <v>STH1_YEAST</v>
          </cell>
          <cell r="J1076">
            <v>0.09</v>
          </cell>
        </row>
        <row r="1077">
          <cell r="I1077" t="str">
            <v>STI1_YEAST</v>
          </cell>
          <cell r="J1077">
            <v>0.3</v>
          </cell>
        </row>
        <row r="1078">
          <cell r="I1078" t="str">
            <v>STM1_YEAST</v>
          </cell>
          <cell r="J1078">
            <v>0.98</v>
          </cell>
        </row>
        <row r="1079">
          <cell r="I1079" t="str">
            <v>STP3_YEAST</v>
          </cell>
          <cell r="J1079">
            <v>0.1</v>
          </cell>
        </row>
        <row r="1080">
          <cell r="I1080" t="str">
            <v>STR3_YEAST</v>
          </cell>
          <cell r="J1080">
            <v>7.0000000000000007E-2</v>
          </cell>
        </row>
        <row r="1081">
          <cell r="I1081" t="str">
            <v>STT4_YEAST</v>
          </cell>
          <cell r="J1081">
            <v>0.03</v>
          </cell>
        </row>
        <row r="1082">
          <cell r="I1082" t="str">
            <v>SUB2_YEAS7</v>
          </cell>
          <cell r="J1082">
            <v>0.41</v>
          </cell>
        </row>
        <row r="1083">
          <cell r="I1083" t="str">
            <v>SUCA_YEAST</v>
          </cell>
          <cell r="J1083">
            <v>0.34</v>
          </cell>
        </row>
        <row r="1084">
          <cell r="I1084" t="str">
            <v>SUCB_YEAST</v>
          </cell>
          <cell r="J1084">
            <v>0.08</v>
          </cell>
        </row>
        <row r="1085">
          <cell r="I1085" t="str">
            <v>SUI1_YEAST</v>
          </cell>
          <cell r="J1085">
            <v>1.24</v>
          </cell>
        </row>
        <row r="1086">
          <cell r="I1086" t="str">
            <v>SUM1_YEAST</v>
          </cell>
          <cell r="J1086">
            <v>0.03</v>
          </cell>
        </row>
        <row r="1087">
          <cell r="I1087" t="str">
            <v>SUR7_YEAST</v>
          </cell>
          <cell r="J1087">
            <v>0.22</v>
          </cell>
        </row>
        <row r="1088">
          <cell r="I1088" t="str">
            <v>SVL3_YEAST</v>
          </cell>
          <cell r="J1088">
            <v>0.12</v>
          </cell>
        </row>
        <row r="1089">
          <cell r="I1089" t="str">
            <v>SWC4_YEAST</v>
          </cell>
          <cell r="J1089">
            <v>0.13</v>
          </cell>
        </row>
        <row r="1090">
          <cell r="I1090" t="str">
            <v>SWS2_YEAST</v>
          </cell>
          <cell r="J1090">
            <v>0.23</v>
          </cell>
        </row>
        <row r="1091">
          <cell r="I1091" t="str">
            <v>SYDC_YEAST</v>
          </cell>
          <cell r="J1091">
            <v>0.24</v>
          </cell>
        </row>
        <row r="1092">
          <cell r="I1092" t="str">
            <v>SYEC_YEAST</v>
          </cell>
          <cell r="J1092">
            <v>0.14000000000000001</v>
          </cell>
        </row>
        <row r="1093">
          <cell r="I1093" t="str">
            <v>SYFA_YEAST</v>
          </cell>
          <cell r="J1093">
            <v>0.13</v>
          </cell>
        </row>
        <row r="1094">
          <cell r="I1094" t="str">
            <v>SYFB_YEAST</v>
          </cell>
          <cell r="J1094">
            <v>0.17</v>
          </cell>
        </row>
        <row r="1095">
          <cell r="I1095" t="str">
            <v>SYG_YEAST</v>
          </cell>
          <cell r="J1095">
            <v>0.51</v>
          </cell>
        </row>
        <row r="1096">
          <cell r="I1096" t="str">
            <v>SYH_YEAST</v>
          </cell>
          <cell r="J1096">
            <v>0.12</v>
          </cell>
        </row>
        <row r="1097">
          <cell r="I1097" t="str">
            <v>SYIC_YEAST</v>
          </cell>
          <cell r="J1097">
            <v>0.03</v>
          </cell>
        </row>
        <row r="1098">
          <cell r="I1098" t="str">
            <v>SYLC_YEAST</v>
          </cell>
          <cell r="J1098">
            <v>0.09</v>
          </cell>
        </row>
        <row r="1099">
          <cell r="I1099" t="str">
            <v>SYMC_YEAST</v>
          </cell>
          <cell r="J1099">
            <v>0.18</v>
          </cell>
        </row>
        <row r="1100">
          <cell r="I1100" t="str">
            <v>SYP1_YEAST</v>
          </cell>
          <cell r="J1100">
            <v>0.2</v>
          </cell>
        </row>
        <row r="1101">
          <cell r="I1101" t="str">
            <v>SYPM_YEAST</v>
          </cell>
          <cell r="J1101">
            <v>0.11</v>
          </cell>
        </row>
        <row r="1102">
          <cell r="I1102" t="str">
            <v>SYRC_YEAST</v>
          </cell>
          <cell r="J1102">
            <v>0.1</v>
          </cell>
        </row>
        <row r="1103">
          <cell r="I1103" t="str">
            <v>SYSC_YEAST</v>
          </cell>
          <cell r="J1103">
            <v>0.14000000000000001</v>
          </cell>
        </row>
        <row r="1104">
          <cell r="I1104" t="str">
            <v>SYTC_YEAST</v>
          </cell>
          <cell r="J1104">
            <v>0.23</v>
          </cell>
        </row>
        <row r="1105">
          <cell r="I1105" t="str">
            <v>SYTM_YEAST</v>
          </cell>
          <cell r="J1105">
            <v>7.0000000000000007E-2</v>
          </cell>
        </row>
        <row r="1106">
          <cell r="I1106" t="str">
            <v>SYV_YEAST</v>
          </cell>
          <cell r="J1106">
            <v>0.06</v>
          </cell>
        </row>
        <row r="1107">
          <cell r="I1107" t="str">
            <v>SYWC_YEAST</v>
          </cell>
          <cell r="J1107">
            <v>0.32</v>
          </cell>
        </row>
        <row r="1108">
          <cell r="I1108" t="str">
            <v>SYYC_YEAST</v>
          </cell>
          <cell r="J1108">
            <v>0.08</v>
          </cell>
        </row>
        <row r="1109">
          <cell r="I1109" t="str">
            <v>SYYM_YEAST</v>
          </cell>
          <cell r="J1109">
            <v>0.06</v>
          </cell>
        </row>
        <row r="1110">
          <cell r="I1110" t="str">
            <v>TAF1_YEAST</v>
          </cell>
          <cell r="J1110">
            <v>0.03</v>
          </cell>
        </row>
        <row r="1111">
          <cell r="I1111" t="str">
            <v>TAF6_YEAST</v>
          </cell>
          <cell r="J1111">
            <v>0.06</v>
          </cell>
        </row>
        <row r="1112">
          <cell r="I1112" t="str">
            <v>TAL1_YEAST</v>
          </cell>
          <cell r="J1112">
            <v>0.45</v>
          </cell>
        </row>
        <row r="1113">
          <cell r="I1113" t="str">
            <v>TAL2_YEAST</v>
          </cell>
          <cell r="J1113">
            <v>2.0299999999999998</v>
          </cell>
        </row>
        <row r="1114">
          <cell r="I1114" t="str">
            <v>TAO3_YEAST</v>
          </cell>
          <cell r="J1114">
            <v>0.03</v>
          </cell>
        </row>
        <row r="1115">
          <cell r="I1115" t="str">
            <v>TBA1_YEAST</v>
          </cell>
          <cell r="J1115">
            <v>0.32</v>
          </cell>
        </row>
        <row r="1116">
          <cell r="I1116" t="str">
            <v>TBB_YEAST</v>
          </cell>
          <cell r="J1116">
            <v>0.23</v>
          </cell>
        </row>
        <row r="1117">
          <cell r="I1117" t="str">
            <v>TBP_YEAST</v>
          </cell>
          <cell r="J1117">
            <v>0.28999999999999998</v>
          </cell>
        </row>
        <row r="1118">
          <cell r="I1118" t="str">
            <v>TBP7_YEAST</v>
          </cell>
          <cell r="J1118">
            <v>0.02</v>
          </cell>
        </row>
        <row r="1119">
          <cell r="I1119" t="str">
            <v>TCB1_YEAST</v>
          </cell>
          <cell r="J1119">
            <v>0.08</v>
          </cell>
        </row>
        <row r="1120">
          <cell r="I1120" t="str">
            <v>TCB2_YEAST</v>
          </cell>
          <cell r="J1120">
            <v>0.05</v>
          </cell>
        </row>
        <row r="1121">
          <cell r="I1121" t="str">
            <v>TCB3_YEAST</v>
          </cell>
          <cell r="J1121">
            <v>0.3</v>
          </cell>
        </row>
        <row r="1122">
          <cell r="I1122" t="str">
            <v>TCO89_YEAST</v>
          </cell>
          <cell r="J1122">
            <v>0.17</v>
          </cell>
        </row>
        <row r="1123">
          <cell r="I1123" t="str">
            <v>TCPB_YEAST</v>
          </cell>
          <cell r="J1123">
            <v>0.2</v>
          </cell>
        </row>
        <row r="1124">
          <cell r="I1124" t="str">
            <v>TCPD_YEAST</v>
          </cell>
          <cell r="J1124">
            <v>0.2</v>
          </cell>
        </row>
        <row r="1125">
          <cell r="I1125" t="str">
            <v>TCPQ_YEAST</v>
          </cell>
          <cell r="J1125">
            <v>0.4</v>
          </cell>
        </row>
        <row r="1126">
          <cell r="I1126" t="str">
            <v>TCTP_YEAST</v>
          </cell>
          <cell r="J1126">
            <v>1.46</v>
          </cell>
        </row>
        <row r="1127">
          <cell r="I1127" t="str">
            <v>TEX1_YEAST</v>
          </cell>
          <cell r="J1127">
            <v>0.08</v>
          </cell>
        </row>
        <row r="1128">
          <cell r="I1128" t="str">
            <v>TF2B_YEAST</v>
          </cell>
          <cell r="J1128">
            <v>0.09</v>
          </cell>
        </row>
        <row r="1129">
          <cell r="I1129" t="str">
            <v>TFB3_YEAST</v>
          </cell>
          <cell r="J1129">
            <v>0.09</v>
          </cell>
        </row>
        <row r="1130">
          <cell r="I1130" t="str">
            <v>TFC7_YEAST</v>
          </cell>
          <cell r="J1130">
            <v>7.0000000000000007E-2</v>
          </cell>
        </row>
        <row r="1131">
          <cell r="I1131" t="str">
            <v>TFS2_YEAST</v>
          </cell>
          <cell r="J1131">
            <v>0.64</v>
          </cell>
        </row>
        <row r="1132">
          <cell r="I1132" t="str">
            <v>THDH_YEAST</v>
          </cell>
          <cell r="J1132">
            <v>1.38</v>
          </cell>
        </row>
        <row r="1133">
          <cell r="I1133" t="str">
            <v>THIL_YEAST</v>
          </cell>
          <cell r="J1133">
            <v>0.64</v>
          </cell>
        </row>
        <row r="1134">
          <cell r="I1134" t="str">
            <v>THO1_YEAST</v>
          </cell>
          <cell r="J1134">
            <v>0.15</v>
          </cell>
        </row>
        <row r="1135">
          <cell r="I1135" t="str">
            <v>THO2_YEAST</v>
          </cell>
          <cell r="J1135">
            <v>0.04</v>
          </cell>
        </row>
        <row r="1136">
          <cell r="I1136" t="str">
            <v>THTR_YEAST</v>
          </cell>
          <cell r="J1136">
            <v>0.22</v>
          </cell>
        </row>
        <row r="1137">
          <cell r="I1137" t="str">
            <v>TIF31_YEAST</v>
          </cell>
          <cell r="J1137">
            <v>0.27</v>
          </cell>
        </row>
        <row r="1138">
          <cell r="I1138" t="str">
            <v>TIM10_YEAST</v>
          </cell>
          <cell r="J1138">
            <v>0.37</v>
          </cell>
        </row>
        <row r="1139">
          <cell r="I1139" t="str">
            <v>TIM14_YEAST</v>
          </cell>
          <cell r="J1139">
            <v>0.21</v>
          </cell>
        </row>
        <row r="1140">
          <cell r="I1140" t="str">
            <v>TIM16_YEAST</v>
          </cell>
          <cell r="J1140">
            <v>0.23</v>
          </cell>
        </row>
        <row r="1141">
          <cell r="I1141" t="str">
            <v>TIM44_YEAST</v>
          </cell>
          <cell r="J1141">
            <v>0.42</v>
          </cell>
        </row>
        <row r="1142">
          <cell r="I1142" t="str">
            <v>TKT1_YEAST</v>
          </cell>
          <cell r="J1142">
            <v>0.15</v>
          </cell>
        </row>
        <row r="1143">
          <cell r="I1143" t="str">
            <v>TKT2_YEAST</v>
          </cell>
          <cell r="J1143">
            <v>0.52</v>
          </cell>
        </row>
        <row r="1144">
          <cell r="I1144" t="str">
            <v>TMA20_YEAST</v>
          </cell>
          <cell r="J1144">
            <v>0.18</v>
          </cell>
        </row>
        <row r="1145">
          <cell r="I1145" t="str">
            <v>TMA23_YEAST</v>
          </cell>
          <cell r="J1145">
            <v>0.15</v>
          </cell>
        </row>
        <row r="1146">
          <cell r="I1146" t="str">
            <v>TMA46_YEAST</v>
          </cell>
          <cell r="J1146">
            <v>0.3</v>
          </cell>
        </row>
        <row r="1147">
          <cell r="I1147" t="str">
            <v>TOA2_YEAST</v>
          </cell>
          <cell r="J1147">
            <v>0.28000000000000003</v>
          </cell>
        </row>
        <row r="1148">
          <cell r="I1148" t="str">
            <v>TOM70_YEAS7</v>
          </cell>
          <cell r="J1148">
            <v>0.1</v>
          </cell>
        </row>
        <row r="1149">
          <cell r="I1149" t="str">
            <v>TOP2_YEAST</v>
          </cell>
          <cell r="J1149">
            <v>7.0000000000000007E-2</v>
          </cell>
        </row>
        <row r="1150">
          <cell r="I1150" t="str">
            <v>TOR1_YEAST</v>
          </cell>
          <cell r="J1150">
            <v>0.08</v>
          </cell>
        </row>
        <row r="1151">
          <cell r="I1151" t="str">
            <v>TOR2_YEAST</v>
          </cell>
          <cell r="J1151">
            <v>0.08</v>
          </cell>
        </row>
        <row r="1152">
          <cell r="I1152" t="str">
            <v>TPA1_YEAST</v>
          </cell>
          <cell r="J1152">
            <v>0.1</v>
          </cell>
        </row>
        <row r="1153">
          <cell r="I1153" t="str">
            <v>TPIS_YEAST</v>
          </cell>
          <cell r="J1153">
            <v>1.44</v>
          </cell>
        </row>
        <row r="1154">
          <cell r="I1154" t="str">
            <v>TPO1_YEAST</v>
          </cell>
          <cell r="J1154">
            <v>0.18</v>
          </cell>
        </row>
        <row r="1155">
          <cell r="I1155" t="str">
            <v>TPO2_YEAST</v>
          </cell>
          <cell r="J1155">
            <v>0.17</v>
          </cell>
        </row>
        <row r="1156">
          <cell r="I1156" t="str">
            <v>TPO3_YEAST</v>
          </cell>
          <cell r="J1156">
            <v>0.11</v>
          </cell>
        </row>
        <row r="1157">
          <cell r="I1157" t="str">
            <v>TPO4_YEAST</v>
          </cell>
          <cell r="J1157">
            <v>0.05</v>
          </cell>
        </row>
        <row r="1158">
          <cell r="I1158" t="str">
            <v>TPS1_YEAST</v>
          </cell>
          <cell r="J1158">
            <v>0.74</v>
          </cell>
        </row>
        <row r="1159">
          <cell r="I1159" t="str">
            <v>TPS2_YEAST</v>
          </cell>
          <cell r="J1159">
            <v>0.61</v>
          </cell>
        </row>
        <row r="1160">
          <cell r="I1160" t="str">
            <v>TPT1_YEAST</v>
          </cell>
          <cell r="J1160">
            <v>0.3</v>
          </cell>
        </row>
        <row r="1161">
          <cell r="I1161" t="str">
            <v>TR120_YEAST</v>
          </cell>
          <cell r="J1161">
            <v>0.02</v>
          </cell>
        </row>
        <row r="1162">
          <cell r="I1162" t="str">
            <v>TRA1_YEAST</v>
          </cell>
          <cell r="J1162">
            <v>0.02</v>
          </cell>
        </row>
        <row r="1163">
          <cell r="I1163" t="str">
            <v>TREA_YEAST</v>
          </cell>
          <cell r="J1163">
            <v>0.56000000000000005</v>
          </cell>
        </row>
        <row r="1164">
          <cell r="I1164" t="str">
            <v>TRK1_YEAST</v>
          </cell>
          <cell r="J1164">
            <v>0.03</v>
          </cell>
        </row>
        <row r="1165">
          <cell r="I1165" t="str">
            <v>TRM82_YEAS7</v>
          </cell>
          <cell r="J1165">
            <v>7.0000000000000007E-2</v>
          </cell>
        </row>
        <row r="1166">
          <cell r="I1166" t="str">
            <v>TRP_YEAST</v>
          </cell>
          <cell r="J1166">
            <v>0.31</v>
          </cell>
        </row>
        <row r="1167">
          <cell r="I1167" t="str">
            <v>TRPF_YEAST</v>
          </cell>
          <cell r="J1167">
            <v>0.33</v>
          </cell>
        </row>
        <row r="1168">
          <cell r="I1168" t="str">
            <v>TRPG_YEAST</v>
          </cell>
          <cell r="J1168">
            <v>7.0000000000000007E-2</v>
          </cell>
        </row>
        <row r="1169">
          <cell r="I1169" t="str">
            <v>TRS20_YEAST</v>
          </cell>
          <cell r="J1169">
            <v>0.19</v>
          </cell>
        </row>
        <row r="1170">
          <cell r="I1170" t="str">
            <v>TRS31_YEAST</v>
          </cell>
          <cell r="J1170">
            <v>0.24</v>
          </cell>
        </row>
        <row r="1171">
          <cell r="I1171" t="str">
            <v>TRS33_YEAST</v>
          </cell>
          <cell r="J1171">
            <v>0.12</v>
          </cell>
        </row>
        <row r="1172">
          <cell r="I1172" t="str">
            <v>TRX3_YEAST</v>
          </cell>
          <cell r="J1172">
            <v>0.26</v>
          </cell>
        </row>
        <row r="1173">
          <cell r="I1173" t="str">
            <v>TRXB1_YEAST</v>
          </cell>
          <cell r="J1173">
            <v>0.49</v>
          </cell>
        </row>
        <row r="1174">
          <cell r="I1174" t="str">
            <v>TSA1_YEAST</v>
          </cell>
          <cell r="J1174">
            <v>0.6</v>
          </cell>
        </row>
        <row r="1175">
          <cell r="I1175" t="str">
            <v>TSA2_YEAST</v>
          </cell>
          <cell r="J1175">
            <v>0.87</v>
          </cell>
        </row>
        <row r="1176">
          <cell r="I1176" t="str">
            <v>TSL1_YEAST</v>
          </cell>
          <cell r="J1176">
            <v>0.71</v>
          </cell>
        </row>
        <row r="1177">
          <cell r="I1177" t="str">
            <v>TYW2_YEAST</v>
          </cell>
          <cell r="J1177">
            <v>0.14000000000000001</v>
          </cell>
        </row>
        <row r="1178">
          <cell r="I1178" t="str">
            <v>UAP1_YEAST</v>
          </cell>
          <cell r="J1178">
            <v>7.0000000000000007E-2</v>
          </cell>
        </row>
        <row r="1179">
          <cell r="I1179" t="str">
            <v>UBA1_YEAST</v>
          </cell>
          <cell r="J1179">
            <v>0.06</v>
          </cell>
        </row>
        <row r="1180">
          <cell r="I1180" t="str">
            <v>UBC7_YEAST</v>
          </cell>
          <cell r="J1180">
            <v>0.2</v>
          </cell>
        </row>
        <row r="1181">
          <cell r="I1181" t="str">
            <v>UBIQ_YEAST</v>
          </cell>
          <cell r="J1181">
            <v>3.53</v>
          </cell>
        </row>
        <row r="1182">
          <cell r="I1182" t="str">
            <v>UBP3_YEAST</v>
          </cell>
          <cell r="J1182">
            <v>0.27</v>
          </cell>
        </row>
        <row r="1183">
          <cell r="I1183" t="str">
            <v>UBX4_YEAST</v>
          </cell>
          <cell r="J1183">
            <v>0.08</v>
          </cell>
        </row>
        <row r="1184">
          <cell r="I1184" t="str">
            <v>UBX6_YEAST</v>
          </cell>
          <cell r="J1184">
            <v>0.36</v>
          </cell>
        </row>
        <row r="1185">
          <cell r="I1185" t="str">
            <v>UCRI_YEAST</v>
          </cell>
          <cell r="J1185">
            <v>0.34</v>
          </cell>
        </row>
        <row r="1186">
          <cell r="I1186" t="str">
            <v>UGA2_YEAST</v>
          </cell>
          <cell r="J1186">
            <v>7.0000000000000007E-2</v>
          </cell>
        </row>
        <row r="1187">
          <cell r="I1187" t="str">
            <v>UGPA1_YEAST</v>
          </cell>
          <cell r="J1187">
            <v>5.8</v>
          </cell>
        </row>
        <row r="1188">
          <cell r="I1188" t="str">
            <v>ULS1_YEAST</v>
          </cell>
          <cell r="J1188">
            <v>0.02</v>
          </cell>
        </row>
        <row r="1189">
          <cell r="I1189" t="str">
            <v>UPP_YEAST</v>
          </cell>
          <cell r="J1189">
            <v>0.32</v>
          </cell>
        </row>
        <row r="1190">
          <cell r="I1190" t="str">
            <v>URA7_YEAST</v>
          </cell>
          <cell r="J1190">
            <v>0.45</v>
          </cell>
        </row>
        <row r="1191">
          <cell r="I1191" t="str">
            <v>URA8_YEAS7</v>
          </cell>
          <cell r="J1191">
            <v>0.11</v>
          </cell>
        </row>
        <row r="1192">
          <cell r="I1192" t="str">
            <v>URB1_YEAST</v>
          </cell>
          <cell r="J1192">
            <v>0.09</v>
          </cell>
        </row>
        <row r="1193">
          <cell r="I1193" t="str">
            <v>UTP10_YEAST</v>
          </cell>
          <cell r="J1193">
            <v>0.13</v>
          </cell>
        </row>
        <row r="1194">
          <cell r="I1194" t="str">
            <v>UTP12_YEAST</v>
          </cell>
          <cell r="J1194">
            <v>0.03</v>
          </cell>
        </row>
        <row r="1195">
          <cell r="I1195" t="str">
            <v>UTP15_YEAST</v>
          </cell>
          <cell r="J1195">
            <v>0.2</v>
          </cell>
        </row>
        <row r="1196">
          <cell r="I1196" t="str">
            <v>UTP17_YEAST</v>
          </cell>
          <cell r="J1196">
            <v>0.23</v>
          </cell>
        </row>
        <row r="1197">
          <cell r="I1197" t="str">
            <v>UTP18_YEAST</v>
          </cell>
          <cell r="J1197">
            <v>0.05</v>
          </cell>
        </row>
        <row r="1198">
          <cell r="I1198" t="str">
            <v>UTP20_YEAST</v>
          </cell>
          <cell r="J1198">
            <v>0.02</v>
          </cell>
        </row>
        <row r="1199">
          <cell r="I1199" t="str">
            <v>UTP21_YEAST</v>
          </cell>
          <cell r="J1199">
            <v>7.0000000000000007E-2</v>
          </cell>
        </row>
        <row r="1200">
          <cell r="I1200" t="str">
            <v>UTP22_YEAST</v>
          </cell>
          <cell r="J1200">
            <v>0.22</v>
          </cell>
        </row>
        <row r="1201">
          <cell r="I1201" t="str">
            <v>UTP4_YEAST</v>
          </cell>
          <cell r="J1201">
            <v>0.13</v>
          </cell>
        </row>
        <row r="1202">
          <cell r="I1202" t="str">
            <v>UTP6_YEAST</v>
          </cell>
          <cell r="J1202">
            <v>0.14000000000000001</v>
          </cell>
        </row>
        <row r="1203">
          <cell r="I1203" t="str">
            <v>UTP7_YEAST</v>
          </cell>
          <cell r="J1203">
            <v>0.32</v>
          </cell>
        </row>
        <row r="1204">
          <cell r="I1204" t="str">
            <v>UTP8_YEAST</v>
          </cell>
          <cell r="J1204">
            <v>0.04</v>
          </cell>
        </row>
        <row r="1205">
          <cell r="I1205" t="str">
            <v>UTP9_YEAST</v>
          </cell>
          <cell r="J1205">
            <v>0.24</v>
          </cell>
        </row>
        <row r="1206">
          <cell r="I1206" t="str">
            <v>VA0D_YEAST</v>
          </cell>
          <cell r="J1206">
            <v>0.68</v>
          </cell>
        </row>
        <row r="1207">
          <cell r="I1207" t="str">
            <v>VAB2_YEAS7</v>
          </cell>
          <cell r="J1207">
            <v>0.24</v>
          </cell>
        </row>
        <row r="1208">
          <cell r="I1208" t="str">
            <v>VAC8_YEAST</v>
          </cell>
          <cell r="J1208">
            <v>0.25</v>
          </cell>
        </row>
        <row r="1209">
          <cell r="I1209" t="str">
            <v>VATA_YEAST</v>
          </cell>
          <cell r="J1209">
            <v>0.8</v>
          </cell>
        </row>
        <row r="1210">
          <cell r="I1210" t="str">
            <v>VATB_YEAST</v>
          </cell>
          <cell r="J1210">
            <v>4.3600000000000003</v>
          </cell>
        </row>
        <row r="1211">
          <cell r="I1211" t="str">
            <v>VATC_YEAST</v>
          </cell>
          <cell r="J1211">
            <v>0.08</v>
          </cell>
        </row>
        <row r="1212">
          <cell r="I1212" t="str">
            <v>VATD_YEAST</v>
          </cell>
          <cell r="J1212">
            <v>0.12</v>
          </cell>
        </row>
        <row r="1213">
          <cell r="I1213" t="str">
            <v>VATG_YEAST</v>
          </cell>
          <cell r="J1213">
            <v>0.3</v>
          </cell>
        </row>
        <row r="1214">
          <cell r="I1214" t="str">
            <v>VDAC1_YEAST</v>
          </cell>
          <cell r="J1214">
            <v>2.4500000000000002</v>
          </cell>
        </row>
        <row r="1215">
          <cell r="I1215" t="str">
            <v>VIP1_YEAST</v>
          </cell>
          <cell r="J1215">
            <v>0.03</v>
          </cell>
        </row>
        <row r="1216">
          <cell r="I1216" t="str">
            <v>VPH1_YEAST</v>
          </cell>
          <cell r="J1216">
            <v>0.24</v>
          </cell>
        </row>
        <row r="1217">
          <cell r="I1217" t="str">
            <v>VPS1_YEAST</v>
          </cell>
          <cell r="J1217">
            <v>2.0099999999999998</v>
          </cell>
        </row>
        <row r="1218">
          <cell r="I1218" t="str">
            <v>VPS13_YEAST</v>
          </cell>
          <cell r="J1218">
            <v>0.02</v>
          </cell>
        </row>
        <row r="1219">
          <cell r="I1219" t="str">
            <v>VPS15_YEAST</v>
          </cell>
          <cell r="J1219">
            <v>0.02</v>
          </cell>
        </row>
        <row r="1220">
          <cell r="I1220" t="str">
            <v>VPS26_YEAST</v>
          </cell>
          <cell r="J1220">
            <v>0.08</v>
          </cell>
        </row>
        <row r="1221">
          <cell r="I1221" t="str">
            <v>VPS3_YEAST</v>
          </cell>
          <cell r="J1221">
            <v>0.03</v>
          </cell>
        </row>
        <row r="1222">
          <cell r="I1222" t="str">
            <v>VPS35_YEAST</v>
          </cell>
          <cell r="J1222">
            <v>7.0000000000000007E-2</v>
          </cell>
        </row>
        <row r="1223">
          <cell r="I1223" t="str">
            <v>VPS54_YEAST</v>
          </cell>
          <cell r="J1223">
            <v>0.03</v>
          </cell>
        </row>
        <row r="1224">
          <cell r="I1224" t="str">
            <v>VRP1_YEAST</v>
          </cell>
          <cell r="J1224">
            <v>0.04</v>
          </cell>
        </row>
        <row r="1225">
          <cell r="I1225" t="str">
            <v>WHI2_YEAST</v>
          </cell>
          <cell r="J1225">
            <v>0.06</v>
          </cell>
        </row>
        <row r="1226">
          <cell r="I1226" t="str">
            <v>WHI3_YEAST</v>
          </cell>
          <cell r="J1226">
            <v>0.1</v>
          </cell>
        </row>
        <row r="1227">
          <cell r="I1227" t="str">
            <v>WHI4_YEAST</v>
          </cell>
          <cell r="J1227">
            <v>0.1</v>
          </cell>
        </row>
        <row r="1228">
          <cell r="I1228" t="str">
            <v>WTM1_YEAST</v>
          </cell>
          <cell r="J1228">
            <v>7.0000000000000007E-2</v>
          </cell>
        </row>
        <row r="1229">
          <cell r="I1229" t="str">
            <v>XPP_YEAST</v>
          </cell>
          <cell r="J1229">
            <v>0.13</v>
          </cell>
        </row>
        <row r="1230">
          <cell r="I1230" t="str">
            <v>XRN1_YEAST</v>
          </cell>
          <cell r="J1230">
            <v>0.38</v>
          </cell>
        </row>
        <row r="1231">
          <cell r="I1231" t="str">
            <v>YA044_YEAST</v>
          </cell>
          <cell r="J1231">
            <v>0.3</v>
          </cell>
        </row>
        <row r="1232">
          <cell r="I1232" t="str">
            <v>YB12A_YEAST</v>
          </cell>
          <cell r="J1232">
            <v>3.09</v>
          </cell>
        </row>
        <row r="1233">
          <cell r="I1233" t="str">
            <v>YB21B_YEAST</v>
          </cell>
          <cell r="J1233">
            <v>0.23</v>
          </cell>
        </row>
        <row r="1234">
          <cell r="I1234" t="str">
            <v>YB96_YEAST</v>
          </cell>
          <cell r="J1234">
            <v>0.08</v>
          </cell>
        </row>
        <row r="1235">
          <cell r="I1235" t="str">
            <v>YBC8_YEAST</v>
          </cell>
          <cell r="J1235">
            <v>0.31</v>
          </cell>
        </row>
        <row r="1236">
          <cell r="I1236" t="str">
            <v>YBD2_YEAST</v>
          </cell>
          <cell r="J1236">
            <v>0.18</v>
          </cell>
        </row>
        <row r="1237">
          <cell r="I1237" t="str">
            <v>YBI6_YEAST</v>
          </cell>
          <cell r="J1237">
            <v>7.0000000000000007E-2</v>
          </cell>
        </row>
        <row r="1238">
          <cell r="I1238" t="str">
            <v>YBQ6_YEAST</v>
          </cell>
          <cell r="J1238">
            <v>0.13</v>
          </cell>
        </row>
        <row r="1239">
          <cell r="I1239" t="str">
            <v>YBY7_YEAST</v>
          </cell>
          <cell r="J1239">
            <v>0.18</v>
          </cell>
        </row>
        <row r="1240">
          <cell r="I1240" t="str">
            <v>YC16_YEAST</v>
          </cell>
          <cell r="J1240">
            <v>0.46</v>
          </cell>
        </row>
        <row r="1241">
          <cell r="I1241" t="str">
            <v>YCF7_YEAST</v>
          </cell>
          <cell r="J1241">
            <v>0.37</v>
          </cell>
        </row>
        <row r="1242">
          <cell r="I1242" t="str">
            <v>YCP4_YEAST</v>
          </cell>
          <cell r="J1242">
            <v>0.14000000000000001</v>
          </cell>
        </row>
        <row r="1243">
          <cell r="I1243" t="str">
            <v>YD012_YEAST</v>
          </cell>
          <cell r="J1243">
            <v>0.31</v>
          </cell>
        </row>
        <row r="1244">
          <cell r="I1244" t="str">
            <v>YD061_YEAST</v>
          </cell>
          <cell r="J1244">
            <v>0.12</v>
          </cell>
        </row>
        <row r="1245">
          <cell r="I1245" t="str">
            <v>YD133_YEAST</v>
          </cell>
          <cell r="J1245">
            <v>7.0000000000000007E-2</v>
          </cell>
        </row>
        <row r="1246">
          <cell r="I1246" t="str">
            <v>YD266_YEAST</v>
          </cell>
          <cell r="J1246">
            <v>0.21</v>
          </cell>
        </row>
        <row r="1247">
          <cell r="I1247" t="str">
            <v>YEC0_YEAST</v>
          </cell>
          <cell r="J1247">
            <v>0.25</v>
          </cell>
        </row>
        <row r="1248">
          <cell r="I1248" t="str">
            <v>YER0_YEAST</v>
          </cell>
          <cell r="J1248">
            <v>0.1</v>
          </cell>
        </row>
        <row r="1249">
          <cell r="I1249" t="str">
            <v>YEW7_YEAST</v>
          </cell>
          <cell r="J1249">
            <v>0.22</v>
          </cell>
        </row>
        <row r="1250">
          <cell r="I1250" t="str">
            <v>YFH6_YEAST</v>
          </cell>
          <cell r="J1250">
            <v>0.06</v>
          </cell>
        </row>
        <row r="1251">
          <cell r="I1251" t="str">
            <v>YG37_YEAST</v>
          </cell>
          <cell r="J1251">
            <v>0.1</v>
          </cell>
        </row>
        <row r="1252">
          <cell r="I1252" t="str">
            <v>YG3Y_YEAST</v>
          </cell>
          <cell r="J1252">
            <v>0.4</v>
          </cell>
        </row>
        <row r="1253">
          <cell r="I1253" t="str">
            <v>YG4D_YEAST</v>
          </cell>
          <cell r="J1253">
            <v>0.14000000000000001</v>
          </cell>
        </row>
        <row r="1254">
          <cell r="I1254" t="str">
            <v>YG4E_YEAST</v>
          </cell>
          <cell r="J1254">
            <v>0.22</v>
          </cell>
        </row>
        <row r="1255">
          <cell r="I1255" t="str">
            <v>YG4I_YEAST</v>
          </cell>
          <cell r="J1255">
            <v>0.08</v>
          </cell>
        </row>
        <row r="1256">
          <cell r="I1256" t="str">
            <v>YG5B_YEAST</v>
          </cell>
          <cell r="J1256">
            <v>0.04</v>
          </cell>
        </row>
        <row r="1257">
          <cell r="I1257" t="str">
            <v>YG5L_YEAST</v>
          </cell>
          <cell r="J1257">
            <v>0.04</v>
          </cell>
        </row>
        <row r="1258">
          <cell r="I1258" t="str">
            <v>YG5X_YEAST</v>
          </cell>
          <cell r="J1258">
            <v>0.09</v>
          </cell>
        </row>
        <row r="1259">
          <cell r="I1259" t="str">
            <v>YGD9_YEAST</v>
          </cell>
          <cell r="J1259">
            <v>0.31</v>
          </cell>
        </row>
        <row r="1260">
          <cell r="I1260" t="str">
            <v>YGI2_YEAST</v>
          </cell>
          <cell r="J1260">
            <v>0.17</v>
          </cell>
        </row>
        <row r="1261">
          <cell r="I1261" t="str">
            <v>YGK1_YEAST</v>
          </cell>
          <cell r="J1261">
            <v>0.14000000000000001</v>
          </cell>
        </row>
        <row r="1262">
          <cell r="I1262" t="str">
            <v>YGP1_YEAST</v>
          </cell>
          <cell r="J1262">
            <v>0.1</v>
          </cell>
        </row>
        <row r="1263">
          <cell r="I1263" t="str">
            <v>YGP7_YEAST</v>
          </cell>
          <cell r="J1263">
            <v>0.2</v>
          </cell>
        </row>
        <row r="1264">
          <cell r="I1264" t="str">
            <v>YGZA_YEAST</v>
          </cell>
          <cell r="J1264">
            <v>0.13</v>
          </cell>
        </row>
        <row r="1265">
          <cell r="I1265" t="str">
            <v>YH09_YEAST</v>
          </cell>
          <cell r="J1265">
            <v>0.23</v>
          </cell>
        </row>
        <row r="1266">
          <cell r="I1266" t="str">
            <v>YHC1_YEAST</v>
          </cell>
          <cell r="J1266">
            <v>0.57999999999999996</v>
          </cell>
        </row>
        <row r="1267">
          <cell r="I1267" t="str">
            <v>YHG9_YEAST</v>
          </cell>
          <cell r="J1267">
            <v>0.13</v>
          </cell>
        </row>
        <row r="1268">
          <cell r="I1268" t="str">
            <v>YHI0_YEAST</v>
          </cell>
          <cell r="J1268">
            <v>0.64</v>
          </cell>
        </row>
        <row r="1269">
          <cell r="I1269" t="str">
            <v>YHM1_YEAST</v>
          </cell>
          <cell r="J1269">
            <v>0.23</v>
          </cell>
        </row>
        <row r="1270">
          <cell r="I1270" t="str">
            <v>YHM2_YEAST</v>
          </cell>
          <cell r="J1270">
            <v>0.22</v>
          </cell>
        </row>
        <row r="1271">
          <cell r="I1271" t="str">
            <v>YHO0_YEAST</v>
          </cell>
          <cell r="J1271">
            <v>0.02</v>
          </cell>
        </row>
        <row r="1272">
          <cell r="I1272" t="str">
            <v>YHP7_YEAST</v>
          </cell>
          <cell r="J1272">
            <v>0.28999999999999998</v>
          </cell>
        </row>
        <row r="1273">
          <cell r="I1273" t="str">
            <v>YHS7_YEAST</v>
          </cell>
          <cell r="J1273">
            <v>0.88</v>
          </cell>
        </row>
        <row r="1274">
          <cell r="I1274" t="str">
            <v>YHU6_YEAST</v>
          </cell>
          <cell r="J1274">
            <v>7.0000000000000007E-2</v>
          </cell>
        </row>
        <row r="1275">
          <cell r="I1275" t="str">
            <v>YIJ1_YEAST</v>
          </cell>
          <cell r="J1275">
            <v>0.04</v>
          </cell>
        </row>
        <row r="1276">
          <cell r="I1276" t="str">
            <v>YIK8_YEAST</v>
          </cell>
          <cell r="J1276">
            <v>0.09</v>
          </cell>
        </row>
        <row r="1277">
          <cell r="I1277" t="str">
            <v>YIS3_YEAST</v>
          </cell>
          <cell r="J1277">
            <v>0.2</v>
          </cell>
        </row>
        <row r="1278">
          <cell r="I1278" t="str">
            <v>YJ12B_YEAST</v>
          </cell>
          <cell r="J1278">
            <v>1.45</v>
          </cell>
        </row>
        <row r="1279">
          <cell r="I1279" t="str">
            <v>YJ133_YEAST</v>
          </cell>
          <cell r="J1279">
            <v>0.51</v>
          </cell>
        </row>
        <row r="1280">
          <cell r="I1280" t="str">
            <v>YJ16_YEAST</v>
          </cell>
          <cell r="J1280">
            <v>0.05</v>
          </cell>
        </row>
        <row r="1281">
          <cell r="I1281" t="str">
            <v>YJ66_YEAST</v>
          </cell>
          <cell r="J1281">
            <v>0.7</v>
          </cell>
        </row>
        <row r="1282">
          <cell r="I1282" t="str">
            <v>YJ81_YEAST</v>
          </cell>
          <cell r="J1282">
            <v>0.11</v>
          </cell>
        </row>
        <row r="1283">
          <cell r="I1283" t="str">
            <v>YJB0_YEAST</v>
          </cell>
          <cell r="J1283">
            <v>0.05</v>
          </cell>
        </row>
        <row r="1284">
          <cell r="I1284" t="str">
            <v>YJR1_YEAST</v>
          </cell>
          <cell r="J1284">
            <v>0.08</v>
          </cell>
        </row>
        <row r="1285">
          <cell r="I1285" t="str">
            <v>YJU3_YEAST</v>
          </cell>
          <cell r="J1285">
            <v>0.1</v>
          </cell>
        </row>
        <row r="1286">
          <cell r="I1286" t="str">
            <v>YJY5_YEAST</v>
          </cell>
          <cell r="J1286">
            <v>0.06</v>
          </cell>
        </row>
        <row r="1287">
          <cell r="I1287" t="str">
            <v>YK23_YEAST</v>
          </cell>
          <cell r="J1287">
            <v>0.12</v>
          </cell>
        </row>
        <row r="1288">
          <cell r="I1288" t="str">
            <v>YK44_YEAST</v>
          </cell>
          <cell r="J1288">
            <v>0.03</v>
          </cell>
        </row>
        <row r="1289">
          <cell r="I1289" t="str">
            <v>YK50_YEAST</v>
          </cell>
          <cell r="J1289">
            <v>0.19</v>
          </cell>
        </row>
        <row r="1290">
          <cell r="I1290" t="str">
            <v>YKD3A_YEAST</v>
          </cell>
          <cell r="J1290">
            <v>0.14000000000000001</v>
          </cell>
        </row>
        <row r="1291">
          <cell r="I1291" t="str">
            <v>YKH7_YEAST</v>
          </cell>
          <cell r="J1291">
            <v>0.08</v>
          </cell>
        </row>
        <row r="1292">
          <cell r="I1292" t="str">
            <v>YKJ1_YEAST</v>
          </cell>
          <cell r="J1292">
            <v>0.46</v>
          </cell>
        </row>
        <row r="1293">
          <cell r="I1293" t="str">
            <v>YKJ8_YEAST</v>
          </cell>
          <cell r="J1293">
            <v>0.09</v>
          </cell>
        </row>
        <row r="1294">
          <cell r="I1294" t="str">
            <v>YKK5_YEAST</v>
          </cell>
          <cell r="J1294">
            <v>0.03</v>
          </cell>
        </row>
        <row r="1295">
          <cell r="I1295" t="str">
            <v>YKM8_YEAST</v>
          </cell>
          <cell r="J1295">
            <v>0.11</v>
          </cell>
        </row>
        <row r="1296">
          <cell r="I1296" t="str">
            <v>YKP1_YEAST</v>
          </cell>
          <cell r="J1296">
            <v>0.1</v>
          </cell>
        </row>
        <row r="1297">
          <cell r="I1297" t="str">
            <v>YKV5_YEAST</v>
          </cell>
          <cell r="J1297">
            <v>0.08</v>
          </cell>
        </row>
        <row r="1298">
          <cell r="I1298" t="str">
            <v>YKZ1_YEAST</v>
          </cell>
          <cell r="J1298">
            <v>0.09</v>
          </cell>
        </row>
        <row r="1299">
          <cell r="I1299" t="str">
            <v>YL023_YEAST</v>
          </cell>
          <cell r="J1299">
            <v>0.24</v>
          </cell>
        </row>
        <row r="1300">
          <cell r="I1300" t="str">
            <v>YL032_YEAST</v>
          </cell>
          <cell r="J1300">
            <v>0.04</v>
          </cell>
        </row>
        <row r="1301">
          <cell r="I1301" t="str">
            <v>YL064_YEAST</v>
          </cell>
          <cell r="J1301">
            <v>0.11</v>
          </cell>
        </row>
        <row r="1302">
          <cell r="I1302" t="str">
            <v>YL104_YEAST</v>
          </cell>
          <cell r="J1302">
            <v>0.25</v>
          </cell>
        </row>
        <row r="1303">
          <cell r="I1303" t="str">
            <v>YL143_YEAST</v>
          </cell>
          <cell r="J1303">
            <v>0.05</v>
          </cell>
        </row>
        <row r="1304">
          <cell r="I1304" t="str">
            <v>YL179_YEAST</v>
          </cell>
          <cell r="J1304">
            <v>0.17</v>
          </cell>
        </row>
        <row r="1305">
          <cell r="I1305" t="str">
            <v>YL301_YEAST</v>
          </cell>
          <cell r="J1305">
            <v>0.86</v>
          </cell>
        </row>
        <row r="1306">
          <cell r="I1306" t="str">
            <v>YL352_YEAST</v>
          </cell>
          <cell r="J1306">
            <v>0.04</v>
          </cell>
        </row>
        <row r="1307">
          <cell r="I1307" t="str">
            <v>YL392_YEAST</v>
          </cell>
          <cell r="J1307">
            <v>0.06</v>
          </cell>
        </row>
        <row r="1308">
          <cell r="I1308" t="str">
            <v>YL413_YEAST</v>
          </cell>
          <cell r="J1308">
            <v>0.05</v>
          </cell>
        </row>
        <row r="1309">
          <cell r="I1309" t="str">
            <v>YL419_YEAST</v>
          </cell>
          <cell r="J1309">
            <v>7.0000000000000007E-2</v>
          </cell>
        </row>
        <row r="1310">
          <cell r="I1310" t="str">
            <v>YL422_YEAST</v>
          </cell>
          <cell r="J1310">
            <v>0.03</v>
          </cell>
        </row>
        <row r="1311">
          <cell r="I1311" t="str">
            <v>YM27_YEAST</v>
          </cell>
          <cell r="J1311">
            <v>0.09</v>
          </cell>
        </row>
        <row r="1312">
          <cell r="I1312" t="str">
            <v>YM54_YEAST</v>
          </cell>
          <cell r="J1312">
            <v>0.03</v>
          </cell>
        </row>
        <row r="1313">
          <cell r="I1313" t="str">
            <v>YM71_YEAST</v>
          </cell>
          <cell r="J1313">
            <v>1.02</v>
          </cell>
        </row>
        <row r="1314">
          <cell r="I1314" t="str">
            <v>YM8C_YEAST</v>
          </cell>
          <cell r="J1314">
            <v>0.1</v>
          </cell>
        </row>
        <row r="1315">
          <cell r="I1315" t="str">
            <v>YM91_YEAST</v>
          </cell>
          <cell r="J1315">
            <v>0.1</v>
          </cell>
        </row>
        <row r="1316">
          <cell r="I1316" t="str">
            <v>YM94_YEAST</v>
          </cell>
          <cell r="J1316">
            <v>0.56999999999999995</v>
          </cell>
        </row>
        <row r="1317">
          <cell r="I1317" t="str">
            <v>YMC1_YEAST</v>
          </cell>
          <cell r="J1317">
            <v>0.11</v>
          </cell>
        </row>
        <row r="1318">
          <cell r="I1318" t="str">
            <v>YMH9_YEAST</v>
          </cell>
          <cell r="J1318">
            <v>0.16</v>
          </cell>
        </row>
        <row r="1319">
          <cell r="I1319" t="str">
            <v>YMS1_YEAST</v>
          </cell>
          <cell r="J1319">
            <v>0.21</v>
          </cell>
        </row>
        <row r="1320">
          <cell r="I1320" t="str">
            <v>YMX6_YEAST</v>
          </cell>
          <cell r="J1320">
            <v>0.1</v>
          </cell>
        </row>
        <row r="1321">
          <cell r="I1321" t="str">
            <v>YMY9_YEAST</v>
          </cell>
          <cell r="J1321">
            <v>0.22</v>
          </cell>
        </row>
        <row r="1322">
          <cell r="I1322" t="str">
            <v>YMZ2_YEAST</v>
          </cell>
          <cell r="J1322">
            <v>0.08</v>
          </cell>
        </row>
        <row r="1323">
          <cell r="I1323" t="str">
            <v>YN11B_YEAST</v>
          </cell>
          <cell r="J1323">
            <v>0.63</v>
          </cell>
        </row>
        <row r="1324">
          <cell r="I1324" t="str">
            <v>YN14_YEAST</v>
          </cell>
          <cell r="J1324">
            <v>1.03</v>
          </cell>
        </row>
        <row r="1325">
          <cell r="I1325" t="str">
            <v>YN53_YEAST</v>
          </cell>
          <cell r="J1325">
            <v>0.11</v>
          </cell>
        </row>
        <row r="1326">
          <cell r="I1326" t="str">
            <v>YN8B_YEAST</v>
          </cell>
          <cell r="J1326">
            <v>0.08</v>
          </cell>
        </row>
        <row r="1327">
          <cell r="I1327" t="str">
            <v>YN99_YEAST</v>
          </cell>
          <cell r="J1327">
            <v>0.12</v>
          </cell>
        </row>
        <row r="1328">
          <cell r="I1328" t="str">
            <v>YNB0_YEAST</v>
          </cell>
          <cell r="J1328">
            <v>0.13</v>
          </cell>
        </row>
        <row r="1329">
          <cell r="I1329" t="str">
            <v>YNK8_YEAST</v>
          </cell>
          <cell r="J1329">
            <v>0.12</v>
          </cell>
        </row>
        <row r="1330">
          <cell r="I1330" t="str">
            <v>YNN4_YEAST</v>
          </cell>
          <cell r="J1330">
            <v>0.18</v>
          </cell>
        </row>
        <row r="1331">
          <cell r="I1331" t="str">
            <v>YNP5_YEAST</v>
          </cell>
          <cell r="J1331">
            <v>0.11</v>
          </cell>
        </row>
        <row r="1332">
          <cell r="I1332" t="str">
            <v>YNU0_YEAST</v>
          </cell>
          <cell r="J1332">
            <v>0.13</v>
          </cell>
        </row>
        <row r="1333">
          <cell r="I1333" t="str">
            <v>YNU8_YEAST</v>
          </cell>
          <cell r="J1333">
            <v>0.4</v>
          </cell>
        </row>
        <row r="1334">
          <cell r="I1334" t="str">
            <v>YO022_YEAST</v>
          </cell>
          <cell r="J1334">
            <v>0.16</v>
          </cell>
        </row>
        <row r="1335">
          <cell r="I1335" t="str">
            <v>YO051_YEAST</v>
          </cell>
          <cell r="J1335">
            <v>0.16</v>
          </cell>
        </row>
        <row r="1336">
          <cell r="I1336" t="str">
            <v>YO052_YEAST</v>
          </cell>
          <cell r="J1336">
            <v>0.22</v>
          </cell>
        </row>
        <row r="1337">
          <cell r="I1337" t="str">
            <v>YO075_YEAST</v>
          </cell>
          <cell r="J1337">
            <v>0.02</v>
          </cell>
        </row>
        <row r="1338">
          <cell r="I1338" t="str">
            <v>YO083_YEAST</v>
          </cell>
          <cell r="J1338">
            <v>0.08</v>
          </cell>
        </row>
        <row r="1339">
          <cell r="I1339" t="str">
            <v>YO087_YEAST</v>
          </cell>
          <cell r="J1339">
            <v>0.03</v>
          </cell>
        </row>
        <row r="1340">
          <cell r="I1340" t="str">
            <v>YO111_YEAST</v>
          </cell>
          <cell r="J1340">
            <v>0.14000000000000001</v>
          </cell>
        </row>
        <row r="1341">
          <cell r="I1341" t="str">
            <v>YO11A_YEAST</v>
          </cell>
          <cell r="J1341">
            <v>3.72</v>
          </cell>
        </row>
        <row r="1342">
          <cell r="I1342" t="str">
            <v>YO227_YEAST</v>
          </cell>
          <cell r="J1342">
            <v>0.08</v>
          </cell>
        </row>
        <row r="1343">
          <cell r="I1343" t="str">
            <v>YO289_YEAST</v>
          </cell>
          <cell r="J1343">
            <v>0.12</v>
          </cell>
        </row>
        <row r="1344">
          <cell r="I1344" t="str">
            <v>YO304_YEAST</v>
          </cell>
          <cell r="J1344">
            <v>0.45</v>
          </cell>
        </row>
        <row r="1345">
          <cell r="I1345" t="str">
            <v>YO316_YEAST</v>
          </cell>
          <cell r="J1345">
            <v>0.5</v>
          </cell>
        </row>
        <row r="1346">
          <cell r="I1346" t="str">
            <v>YOR1_YEAST</v>
          </cell>
          <cell r="J1346">
            <v>0.49</v>
          </cell>
        </row>
        <row r="1347">
          <cell r="I1347" t="str">
            <v>YOR31_YEAST</v>
          </cell>
          <cell r="J1347">
            <v>0.73</v>
          </cell>
        </row>
        <row r="1348">
          <cell r="I1348" t="str">
            <v>YP091_YEAST</v>
          </cell>
          <cell r="J1348">
            <v>0.13</v>
          </cell>
        </row>
        <row r="1349">
          <cell r="I1349" t="str">
            <v>YP115_YEAST</v>
          </cell>
          <cell r="J1349">
            <v>0.09</v>
          </cell>
        </row>
        <row r="1350">
          <cell r="I1350" t="str">
            <v>YP13B_YEAST</v>
          </cell>
          <cell r="J1350">
            <v>1.17</v>
          </cell>
        </row>
        <row r="1351">
          <cell r="I1351" t="str">
            <v>YP184_YEAST</v>
          </cell>
          <cell r="J1351">
            <v>0.16</v>
          </cell>
        </row>
        <row r="1352">
          <cell r="I1352" t="str">
            <v>YP225_YEAST</v>
          </cell>
          <cell r="J1352">
            <v>0.21</v>
          </cell>
        </row>
        <row r="1353">
          <cell r="I1353" t="str">
            <v>YP247_YEAST</v>
          </cell>
          <cell r="J1353">
            <v>0.06</v>
          </cell>
        </row>
        <row r="1354">
          <cell r="I1354" t="str">
            <v>YPK1_YEAST</v>
          </cell>
          <cell r="J1354">
            <v>0.05</v>
          </cell>
        </row>
        <row r="1355">
          <cell r="I1355" t="str">
            <v>YPR1_YEAST</v>
          </cell>
          <cell r="J1355">
            <v>0.22</v>
          </cell>
        </row>
        <row r="1356">
          <cell r="I1356" t="str">
            <v>YPT1_YEAST</v>
          </cell>
          <cell r="J1356">
            <v>0.34</v>
          </cell>
        </row>
        <row r="1357">
          <cell r="I1357" t="str">
            <v>YRA1_YEAST</v>
          </cell>
          <cell r="J1357">
            <v>12.34</v>
          </cell>
        </row>
        <row r="1358">
          <cell r="I1358" t="str">
            <v>YRB1_YEAST</v>
          </cell>
          <cell r="J1358">
            <v>0.16</v>
          </cell>
        </row>
        <row r="1359">
          <cell r="I1359" t="str">
            <v>YRO2_YEAST</v>
          </cell>
          <cell r="J1359">
            <v>0.86</v>
          </cell>
        </row>
        <row r="1360">
          <cell r="I1360" t="str">
            <v>YSC84_YEAST</v>
          </cell>
          <cell r="J1360">
            <v>0.31</v>
          </cell>
        </row>
        <row r="1361">
          <cell r="I1361" t="str">
            <v>YTH1_YEAST</v>
          </cell>
          <cell r="J1361">
            <v>0.15</v>
          </cell>
        </row>
        <row r="1362">
          <cell r="I1362" t="str">
            <v>ZUO1_YEAST</v>
          </cell>
          <cell r="J1362">
            <v>0.24</v>
          </cell>
        </row>
      </sheetData>
      <sheetData sheetId="6">
        <row r="2">
          <cell r="I2" t="str">
            <v>ABF2_YEAST</v>
          </cell>
          <cell r="J2">
            <v>0.37</v>
          </cell>
        </row>
        <row r="3">
          <cell r="I3" t="str">
            <v>ACAC_YEAST</v>
          </cell>
          <cell r="J3">
            <v>0.9</v>
          </cell>
        </row>
        <row r="4">
          <cell r="I4" t="str">
            <v>ACS2_YEAST</v>
          </cell>
          <cell r="J4">
            <v>0.05</v>
          </cell>
        </row>
        <row r="5">
          <cell r="I5" t="str">
            <v>ACT_YEAST</v>
          </cell>
          <cell r="J5">
            <v>1.48</v>
          </cell>
        </row>
        <row r="6">
          <cell r="I6" t="str">
            <v>ADH1_YEAST</v>
          </cell>
          <cell r="J6">
            <v>2.69</v>
          </cell>
        </row>
        <row r="7">
          <cell r="I7" t="str">
            <v>ADH3_YEAST</v>
          </cell>
          <cell r="J7">
            <v>0.09</v>
          </cell>
        </row>
        <row r="8">
          <cell r="I8" t="str">
            <v>ADT2_YEAST</v>
          </cell>
          <cell r="J8">
            <v>0.82</v>
          </cell>
        </row>
        <row r="9">
          <cell r="I9" t="str">
            <v>AGE2_YEAST</v>
          </cell>
          <cell r="J9">
            <v>0.11</v>
          </cell>
        </row>
        <row r="10">
          <cell r="I10" t="str">
            <v>AHP1_YEAST</v>
          </cell>
          <cell r="J10">
            <v>0.42</v>
          </cell>
        </row>
        <row r="11">
          <cell r="I11" t="str">
            <v>AKL1_YEAST</v>
          </cell>
          <cell r="J11">
            <v>0.06</v>
          </cell>
        </row>
        <row r="12">
          <cell r="I12" t="str">
            <v>ALDH2_YEAST</v>
          </cell>
          <cell r="J12">
            <v>0.13</v>
          </cell>
        </row>
        <row r="13">
          <cell r="I13" t="str">
            <v>ALDH3_YEAST</v>
          </cell>
          <cell r="J13">
            <v>0.55000000000000004</v>
          </cell>
        </row>
        <row r="14">
          <cell r="I14" t="str">
            <v>ALDH4_YEAST</v>
          </cell>
          <cell r="J14">
            <v>0.2</v>
          </cell>
        </row>
        <row r="15">
          <cell r="I15" t="str">
            <v>ALDH6_YEAST</v>
          </cell>
          <cell r="J15">
            <v>0.21</v>
          </cell>
        </row>
        <row r="16">
          <cell r="I16" t="str">
            <v>ALF_YEAST</v>
          </cell>
          <cell r="J16">
            <v>0.42</v>
          </cell>
        </row>
        <row r="17">
          <cell r="I17" t="str">
            <v>ALR1_YEAST</v>
          </cell>
          <cell r="J17">
            <v>0.04</v>
          </cell>
        </row>
        <row r="18">
          <cell r="I18" t="str">
            <v>AMPM1_YEAST</v>
          </cell>
          <cell r="J18">
            <v>0.17</v>
          </cell>
        </row>
        <row r="19">
          <cell r="I19" t="str">
            <v>AMPM2_YEAST</v>
          </cell>
          <cell r="J19">
            <v>0.08</v>
          </cell>
        </row>
        <row r="20">
          <cell r="I20" t="str">
            <v>APA1_YEAST</v>
          </cell>
          <cell r="J20">
            <v>0.1</v>
          </cell>
        </row>
        <row r="21">
          <cell r="I21" t="str">
            <v>ARA2_YEAST</v>
          </cell>
          <cell r="J21">
            <v>0.09</v>
          </cell>
        </row>
        <row r="22">
          <cell r="I22" t="str">
            <v>ARB1_YEAST</v>
          </cell>
          <cell r="J22">
            <v>0.16</v>
          </cell>
        </row>
        <row r="23">
          <cell r="I23" t="str">
            <v>AROC_YEAST</v>
          </cell>
          <cell r="J23">
            <v>0.18</v>
          </cell>
        </row>
        <row r="24">
          <cell r="I24" t="str">
            <v>ARP2_YEAST</v>
          </cell>
          <cell r="J24">
            <v>0.08</v>
          </cell>
        </row>
        <row r="25">
          <cell r="I25" t="str">
            <v>ARP3_YEAST</v>
          </cell>
          <cell r="J25">
            <v>0.15</v>
          </cell>
        </row>
        <row r="26">
          <cell r="I26" t="str">
            <v>ARPC2_YEAST</v>
          </cell>
          <cell r="J26">
            <v>0.09</v>
          </cell>
        </row>
        <row r="27">
          <cell r="I27" t="str">
            <v>ARPC4_YEAST</v>
          </cell>
          <cell r="J27">
            <v>0.41</v>
          </cell>
        </row>
        <row r="28">
          <cell r="I28" t="str">
            <v>ARPC5_YEAST</v>
          </cell>
          <cell r="J28">
            <v>0.48</v>
          </cell>
        </row>
        <row r="29">
          <cell r="I29" t="str">
            <v>ATC4_YEAST</v>
          </cell>
          <cell r="J29">
            <v>0.04</v>
          </cell>
        </row>
        <row r="30">
          <cell r="I30" t="str">
            <v>ATG14_YEAST</v>
          </cell>
          <cell r="J30">
            <v>0.09</v>
          </cell>
        </row>
        <row r="31">
          <cell r="I31" t="str">
            <v>ATG19_YEAS7</v>
          </cell>
          <cell r="J31">
            <v>0.08</v>
          </cell>
        </row>
        <row r="32">
          <cell r="I32" t="str">
            <v>ATH1_YEAST</v>
          </cell>
          <cell r="J32">
            <v>0.03</v>
          </cell>
        </row>
        <row r="33">
          <cell r="I33" t="str">
            <v>ATO3_YEAST</v>
          </cell>
          <cell r="J33">
            <v>0.12</v>
          </cell>
        </row>
        <row r="34">
          <cell r="I34" t="str">
            <v>ATP10_YEAST</v>
          </cell>
          <cell r="J34">
            <v>0.11</v>
          </cell>
        </row>
        <row r="35">
          <cell r="I35" t="str">
            <v>ATPA_YEAST</v>
          </cell>
          <cell r="J35">
            <v>0.13</v>
          </cell>
        </row>
        <row r="36">
          <cell r="I36" t="str">
            <v>ATPB_YEAST</v>
          </cell>
          <cell r="J36">
            <v>0.37</v>
          </cell>
        </row>
        <row r="37">
          <cell r="I37" t="str">
            <v>ATPG_YEAST</v>
          </cell>
          <cell r="J37">
            <v>0.11</v>
          </cell>
        </row>
        <row r="38">
          <cell r="I38" t="str">
            <v>ATPN_YEAST</v>
          </cell>
          <cell r="J38">
            <v>0.28999999999999998</v>
          </cell>
        </row>
        <row r="39">
          <cell r="I39" t="str">
            <v>BBC1_YEAST</v>
          </cell>
          <cell r="J39">
            <v>0.28000000000000003</v>
          </cell>
        </row>
        <row r="40">
          <cell r="I40" t="str">
            <v>BCA2_YEAST</v>
          </cell>
          <cell r="J40">
            <v>0.09</v>
          </cell>
        </row>
        <row r="41">
          <cell r="I41" t="str">
            <v>BEM1_YEAST</v>
          </cell>
          <cell r="J41">
            <v>0.06</v>
          </cell>
        </row>
        <row r="42">
          <cell r="I42" t="str">
            <v>BEM2_YEAST</v>
          </cell>
          <cell r="J42">
            <v>0.04</v>
          </cell>
        </row>
        <row r="43">
          <cell r="I43" t="str">
            <v>BEM4_YEAST</v>
          </cell>
          <cell r="J43">
            <v>0.05</v>
          </cell>
        </row>
        <row r="44">
          <cell r="I44" t="str">
            <v>BET3_YEAST</v>
          </cell>
          <cell r="J44">
            <v>0.17</v>
          </cell>
        </row>
        <row r="45">
          <cell r="I45" t="str">
            <v>BFR1_YEAST</v>
          </cell>
          <cell r="J45">
            <v>0.28999999999999998</v>
          </cell>
        </row>
        <row r="46">
          <cell r="I46" t="str">
            <v>BMH1_YEAST</v>
          </cell>
          <cell r="J46">
            <v>0.12</v>
          </cell>
        </row>
        <row r="47">
          <cell r="I47" t="str">
            <v>BMH2_YEAST</v>
          </cell>
          <cell r="J47">
            <v>0.12</v>
          </cell>
        </row>
        <row r="48">
          <cell r="I48" t="str">
            <v>BMS1_YEAST</v>
          </cell>
          <cell r="J48">
            <v>0.05</v>
          </cell>
        </row>
        <row r="49">
          <cell r="I49" t="str">
            <v>BRX1_YEAST</v>
          </cell>
          <cell r="J49">
            <v>0.11</v>
          </cell>
        </row>
        <row r="50">
          <cell r="I50" t="str">
            <v>BSP1_YEAST</v>
          </cell>
          <cell r="J50">
            <v>0.06</v>
          </cell>
        </row>
        <row r="51">
          <cell r="I51" t="str">
            <v>BZZ1_YEAST</v>
          </cell>
          <cell r="J51">
            <v>0.05</v>
          </cell>
        </row>
        <row r="52">
          <cell r="I52" t="str">
            <v>C1TC_YEAST</v>
          </cell>
          <cell r="J52">
            <v>0.03</v>
          </cell>
        </row>
        <row r="53">
          <cell r="I53" t="str">
            <v>C1TM_YEAST</v>
          </cell>
          <cell r="J53">
            <v>7.0000000000000007E-2</v>
          </cell>
        </row>
        <row r="54">
          <cell r="I54" t="str">
            <v>CAN_YEAST</v>
          </cell>
          <cell r="J54">
            <v>0.15</v>
          </cell>
        </row>
        <row r="55">
          <cell r="I55" t="str">
            <v>CATT_YEAST</v>
          </cell>
          <cell r="J55">
            <v>0.11</v>
          </cell>
        </row>
        <row r="56">
          <cell r="I56" t="str">
            <v>CBF5_YEAST</v>
          </cell>
          <cell r="J56">
            <v>1</v>
          </cell>
        </row>
        <row r="57">
          <cell r="I57" t="str">
            <v>CBK1_YEAST</v>
          </cell>
          <cell r="J57">
            <v>0.04</v>
          </cell>
        </row>
        <row r="58">
          <cell r="I58" t="str">
            <v>CBPS_YEAST</v>
          </cell>
          <cell r="J58">
            <v>0.06</v>
          </cell>
        </row>
        <row r="59">
          <cell r="I59" t="str">
            <v>CCR4_YEAST</v>
          </cell>
          <cell r="J59">
            <v>0.04</v>
          </cell>
        </row>
        <row r="60">
          <cell r="I60" t="str">
            <v>CDC10_YEAST</v>
          </cell>
          <cell r="J60">
            <v>0.59</v>
          </cell>
        </row>
        <row r="61">
          <cell r="I61" t="str">
            <v>CDC11_YEAST</v>
          </cell>
          <cell r="J61">
            <v>0.24</v>
          </cell>
        </row>
        <row r="62">
          <cell r="I62" t="str">
            <v>CDC12_YEAST</v>
          </cell>
          <cell r="J62">
            <v>0.68</v>
          </cell>
        </row>
        <row r="63">
          <cell r="I63" t="str">
            <v>CDC3_YEAST</v>
          </cell>
          <cell r="J63">
            <v>0.59</v>
          </cell>
        </row>
        <row r="64">
          <cell r="I64" t="str">
            <v>CDC48_YEAST</v>
          </cell>
          <cell r="J64">
            <v>0.04</v>
          </cell>
        </row>
        <row r="65">
          <cell r="I65" t="str">
            <v>CDD_YEAST</v>
          </cell>
          <cell r="J65">
            <v>1.37</v>
          </cell>
        </row>
        <row r="66">
          <cell r="I66" t="str">
            <v>CISY1_YEAST</v>
          </cell>
          <cell r="J66">
            <v>0.68</v>
          </cell>
        </row>
        <row r="67">
          <cell r="I67" t="str">
            <v>CLH_YEAST</v>
          </cell>
          <cell r="J67">
            <v>0.06</v>
          </cell>
        </row>
        <row r="68">
          <cell r="I68" t="str">
            <v>CMS1_YEAST</v>
          </cell>
          <cell r="J68">
            <v>0.11</v>
          </cell>
        </row>
        <row r="69">
          <cell r="I69" t="str">
            <v>COPA_YEAST</v>
          </cell>
          <cell r="J69">
            <v>0.03</v>
          </cell>
        </row>
        <row r="70">
          <cell r="I70" t="str">
            <v>COQ1_YEAST</v>
          </cell>
          <cell r="J70">
            <v>7.0000000000000007E-2</v>
          </cell>
        </row>
        <row r="71">
          <cell r="I71" t="str">
            <v>CORO_YEAST</v>
          </cell>
          <cell r="J71">
            <v>0.21</v>
          </cell>
        </row>
        <row r="72">
          <cell r="I72" t="str">
            <v>CPYI_YEAST</v>
          </cell>
          <cell r="J72">
            <v>0.75</v>
          </cell>
        </row>
        <row r="73">
          <cell r="I73" t="str">
            <v>CYC1_YEAST</v>
          </cell>
          <cell r="J73">
            <v>43.29</v>
          </cell>
        </row>
        <row r="74">
          <cell r="I74" t="str">
            <v>CYPH_YEAST</v>
          </cell>
          <cell r="J74">
            <v>0.47</v>
          </cell>
        </row>
        <row r="75">
          <cell r="I75" t="str">
            <v>DBF2_YEAST</v>
          </cell>
          <cell r="J75">
            <v>0.05</v>
          </cell>
        </row>
        <row r="76">
          <cell r="I76" t="str">
            <v>DBP10_YEAST</v>
          </cell>
          <cell r="J76">
            <v>0.03</v>
          </cell>
        </row>
        <row r="77">
          <cell r="I77" t="str">
            <v>DBP2_YEAS7</v>
          </cell>
          <cell r="J77">
            <v>0.98</v>
          </cell>
        </row>
        <row r="78">
          <cell r="I78" t="str">
            <v>DBP3_YEAS7</v>
          </cell>
          <cell r="J78">
            <v>0.34</v>
          </cell>
        </row>
        <row r="79">
          <cell r="I79" t="str">
            <v>DBP8_YEAS7</v>
          </cell>
          <cell r="J79">
            <v>0.16</v>
          </cell>
        </row>
        <row r="80">
          <cell r="I80" t="str">
            <v>DBP9_YEAS7</v>
          </cell>
          <cell r="J80">
            <v>0.11</v>
          </cell>
        </row>
        <row r="81">
          <cell r="I81" t="str">
            <v>DCS2_YEAST</v>
          </cell>
          <cell r="J81">
            <v>0.09</v>
          </cell>
        </row>
        <row r="82">
          <cell r="I82" t="str">
            <v>DED1_YEAS7</v>
          </cell>
          <cell r="J82">
            <v>3.64</v>
          </cell>
        </row>
        <row r="83">
          <cell r="I83" t="str">
            <v>DFM1_YEAST</v>
          </cell>
          <cell r="J83">
            <v>0.09</v>
          </cell>
        </row>
        <row r="84">
          <cell r="I84" t="str">
            <v>DHE5_YEAST</v>
          </cell>
          <cell r="J84">
            <v>7.0000000000000007E-2</v>
          </cell>
        </row>
        <row r="85">
          <cell r="I85" t="str">
            <v>DHH1_YEAS7</v>
          </cell>
          <cell r="J85">
            <v>0.13</v>
          </cell>
        </row>
        <row r="86">
          <cell r="I86" t="str">
            <v>DHOM_YEAST</v>
          </cell>
          <cell r="J86">
            <v>0.09</v>
          </cell>
        </row>
        <row r="87">
          <cell r="I87" t="str">
            <v>DHR1_YEAST</v>
          </cell>
          <cell r="J87">
            <v>0.02</v>
          </cell>
        </row>
        <row r="88">
          <cell r="I88" t="str">
            <v>DHR2_YEAST</v>
          </cell>
          <cell r="J88">
            <v>0.04</v>
          </cell>
        </row>
        <row r="89">
          <cell r="I89" t="str">
            <v>DHSA_YEAST</v>
          </cell>
          <cell r="J89">
            <v>0.05</v>
          </cell>
        </row>
        <row r="90">
          <cell r="I90" t="str">
            <v>DHSB_YEAST</v>
          </cell>
          <cell r="J90">
            <v>0.12</v>
          </cell>
        </row>
        <row r="91">
          <cell r="I91" t="str">
            <v>DIP5_YEAST</v>
          </cell>
          <cell r="J91">
            <v>0.05</v>
          </cell>
        </row>
        <row r="92">
          <cell r="I92" t="str">
            <v>DLDH_YEAST</v>
          </cell>
          <cell r="J92">
            <v>0.21</v>
          </cell>
        </row>
        <row r="93">
          <cell r="I93" t="str">
            <v>DNA2_YEAST</v>
          </cell>
          <cell r="J93">
            <v>0.02</v>
          </cell>
        </row>
        <row r="94">
          <cell r="I94" t="str">
            <v>DOT5_YEAST</v>
          </cell>
          <cell r="J94">
            <v>0.15</v>
          </cell>
        </row>
        <row r="95">
          <cell r="I95" t="str">
            <v>DUG1_YEAST</v>
          </cell>
          <cell r="J95">
            <v>0.14000000000000001</v>
          </cell>
        </row>
        <row r="96">
          <cell r="I96" t="str">
            <v>EBP2_YEAST</v>
          </cell>
          <cell r="J96">
            <v>7.0000000000000007E-2</v>
          </cell>
        </row>
        <row r="97">
          <cell r="I97" t="str">
            <v>ECM33_YEAS2</v>
          </cell>
          <cell r="J97">
            <v>0.73</v>
          </cell>
        </row>
        <row r="98">
          <cell r="I98" t="str">
            <v>EDC3_YEAST</v>
          </cell>
          <cell r="J98">
            <v>0.06</v>
          </cell>
        </row>
        <row r="99">
          <cell r="I99" t="str">
            <v>EF1A_YEAST</v>
          </cell>
          <cell r="J99">
            <v>77.02</v>
          </cell>
        </row>
        <row r="100">
          <cell r="I100" t="str">
            <v>EF1B_YEAST</v>
          </cell>
          <cell r="J100">
            <v>0.35</v>
          </cell>
        </row>
        <row r="101">
          <cell r="I101" t="str">
            <v>EF1G1_YEAST</v>
          </cell>
          <cell r="J101">
            <v>0.16</v>
          </cell>
        </row>
        <row r="102">
          <cell r="I102" t="str">
            <v>EF1G2_YEAST</v>
          </cell>
          <cell r="J102">
            <v>0.35</v>
          </cell>
        </row>
        <row r="103">
          <cell r="I103" t="str">
            <v>EF2_YEAST</v>
          </cell>
          <cell r="J103">
            <v>1.84</v>
          </cell>
        </row>
        <row r="104">
          <cell r="I104" t="str">
            <v>EF3A_YEAST</v>
          </cell>
          <cell r="J104">
            <v>0.72</v>
          </cell>
        </row>
        <row r="105">
          <cell r="I105" t="str">
            <v>EFR3_YEAST</v>
          </cell>
          <cell r="J105">
            <v>0.08</v>
          </cell>
        </row>
        <row r="106">
          <cell r="I106" t="str">
            <v>EIF3A_YEAST</v>
          </cell>
          <cell r="J106">
            <v>0.1</v>
          </cell>
        </row>
        <row r="107">
          <cell r="I107" t="str">
            <v>EIF3B_YEAS7</v>
          </cell>
          <cell r="J107">
            <v>0.04</v>
          </cell>
        </row>
        <row r="108">
          <cell r="I108" t="str">
            <v>EIF3C_YEAS7</v>
          </cell>
          <cell r="J108">
            <v>0.04</v>
          </cell>
        </row>
        <row r="109">
          <cell r="I109" t="str">
            <v>EIF3G_YEAS7</v>
          </cell>
          <cell r="J109">
            <v>0.12</v>
          </cell>
        </row>
        <row r="110">
          <cell r="I110" t="str">
            <v>EIF3I_YEAS7</v>
          </cell>
          <cell r="J110">
            <v>0.09</v>
          </cell>
        </row>
        <row r="111">
          <cell r="I111" t="str">
            <v>END3_YEAS7</v>
          </cell>
          <cell r="J111">
            <v>0.19</v>
          </cell>
        </row>
        <row r="112">
          <cell r="I112" t="str">
            <v>ENO1_YEAST</v>
          </cell>
          <cell r="J112">
            <v>2.2599999999999998</v>
          </cell>
        </row>
        <row r="113">
          <cell r="I113" t="str">
            <v>ENO2_YEAST</v>
          </cell>
          <cell r="J113">
            <v>2.25</v>
          </cell>
        </row>
        <row r="114">
          <cell r="I114" t="str">
            <v>ENT2_YEAST</v>
          </cell>
          <cell r="J114">
            <v>0.05</v>
          </cell>
        </row>
        <row r="115">
          <cell r="I115" t="str">
            <v>ENT3_YEAST</v>
          </cell>
          <cell r="J115">
            <v>0.08</v>
          </cell>
        </row>
        <row r="116">
          <cell r="I116" t="str">
            <v>ERB1_YEAS7</v>
          </cell>
          <cell r="J116">
            <v>0.04</v>
          </cell>
        </row>
        <row r="117">
          <cell r="I117" t="str">
            <v>ERF1_YEAST</v>
          </cell>
          <cell r="J117">
            <v>0.42</v>
          </cell>
        </row>
        <row r="118">
          <cell r="I118" t="str">
            <v>ERF3_YEAST</v>
          </cell>
          <cell r="J118">
            <v>0.15</v>
          </cell>
        </row>
        <row r="119">
          <cell r="I119" t="str">
            <v>ERG2_YEAST</v>
          </cell>
          <cell r="J119">
            <v>0.15</v>
          </cell>
        </row>
        <row r="120">
          <cell r="I120" t="str">
            <v>ERG27_YEAST</v>
          </cell>
          <cell r="J120">
            <v>0.09</v>
          </cell>
        </row>
        <row r="121">
          <cell r="I121" t="str">
            <v>ERJ5_YEAST</v>
          </cell>
          <cell r="J121">
            <v>0.11</v>
          </cell>
        </row>
        <row r="122">
          <cell r="I122" t="str">
            <v>ETFB_YEAST</v>
          </cell>
          <cell r="J122">
            <v>0.27</v>
          </cell>
        </row>
        <row r="123">
          <cell r="I123" t="str">
            <v>ETR1_YEAST</v>
          </cell>
          <cell r="J123">
            <v>0.09</v>
          </cell>
        </row>
        <row r="124">
          <cell r="I124" t="str">
            <v>EXG1_YEAST</v>
          </cell>
          <cell r="J124">
            <v>7.0000000000000007E-2</v>
          </cell>
        </row>
        <row r="125">
          <cell r="I125" t="str">
            <v>FAS1_YEAST</v>
          </cell>
          <cell r="J125">
            <v>0.06</v>
          </cell>
        </row>
        <row r="126">
          <cell r="I126" t="str">
            <v>FAS2_YEAST</v>
          </cell>
          <cell r="J126">
            <v>0.02</v>
          </cell>
        </row>
        <row r="127">
          <cell r="I127" t="str">
            <v>FAT2_YEAST</v>
          </cell>
          <cell r="J127">
            <v>0.12</v>
          </cell>
        </row>
        <row r="128">
          <cell r="I128" t="str">
            <v>FBRL_YEAST</v>
          </cell>
          <cell r="J128">
            <v>3.04</v>
          </cell>
        </row>
        <row r="129">
          <cell r="I129" t="str">
            <v>FIS1_YEAST</v>
          </cell>
          <cell r="J129">
            <v>0.21</v>
          </cell>
        </row>
        <row r="130">
          <cell r="I130" t="str">
            <v>FKBP3_YEAST</v>
          </cell>
          <cell r="J130">
            <v>0.08</v>
          </cell>
        </row>
        <row r="131">
          <cell r="I131" t="str">
            <v>FKS1_YEAST</v>
          </cell>
          <cell r="J131">
            <v>0.08</v>
          </cell>
        </row>
        <row r="132">
          <cell r="I132" t="str">
            <v>FRDS_YEAST</v>
          </cell>
          <cell r="J132">
            <v>0.15</v>
          </cell>
        </row>
        <row r="133">
          <cell r="I133" t="str">
            <v>FUMH_YEAST</v>
          </cell>
          <cell r="J133">
            <v>7.0000000000000007E-2</v>
          </cell>
        </row>
        <row r="134">
          <cell r="I134" t="str">
            <v>FUN30_YEAST</v>
          </cell>
          <cell r="J134">
            <v>0.03</v>
          </cell>
        </row>
        <row r="135">
          <cell r="I135" t="str">
            <v>FUS3_YEAST</v>
          </cell>
          <cell r="J135">
            <v>0.09</v>
          </cell>
        </row>
        <row r="136">
          <cell r="I136" t="str">
            <v>G3P2_YEAST</v>
          </cell>
          <cell r="J136">
            <v>1.87</v>
          </cell>
        </row>
        <row r="137">
          <cell r="I137" t="str">
            <v>G3P3_YEAST</v>
          </cell>
          <cell r="J137">
            <v>1.88</v>
          </cell>
        </row>
        <row r="138">
          <cell r="I138" t="str">
            <v>GAR1_YEAST</v>
          </cell>
          <cell r="J138">
            <v>0.37</v>
          </cell>
        </row>
        <row r="139">
          <cell r="I139" t="str">
            <v>GAS1_YEAST</v>
          </cell>
          <cell r="J139">
            <v>0.34</v>
          </cell>
        </row>
        <row r="140">
          <cell r="I140" t="str">
            <v>GAS3_YEAST</v>
          </cell>
          <cell r="J140">
            <v>0.36</v>
          </cell>
        </row>
        <row r="141">
          <cell r="I141" t="str">
            <v>GAS5_YEAST</v>
          </cell>
          <cell r="J141">
            <v>7.0000000000000007E-2</v>
          </cell>
        </row>
        <row r="142">
          <cell r="I142" t="str">
            <v>GATA_YEAST</v>
          </cell>
          <cell r="J142">
            <v>7.0000000000000007E-2</v>
          </cell>
        </row>
        <row r="143">
          <cell r="I143" t="str">
            <v>GBLP_YEAST</v>
          </cell>
          <cell r="J143">
            <v>1.43</v>
          </cell>
        </row>
        <row r="144">
          <cell r="I144" t="str">
            <v>GBP2_YEAST</v>
          </cell>
          <cell r="J144">
            <v>7.0000000000000007E-2</v>
          </cell>
        </row>
        <row r="145">
          <cell r="I145" t="str">
            <v>GCY_YEAST</v>
          </cell>
          <cell r="J145">
            <v>0.22</v>
          </cell>
        </row>
        <row r="146">
          <cell r="I146" t="str">
            <v>GGA1_YEAST</v>
          </cell>
          <cell r="J146">
            <v>0.06</v>
          </cell>
        </row>
        <row r="147">
          <cell r="I147" t="str">
            <v>GGA2_YEAST</v>
          </cell>
          <cell r="J147">
            <v>0.11</v>
          </cell>
        </row>
        <row r="148">
          <cell r="I148" t="str">
            <v>GIN4_YEAST</v>
          </cell>
          <cell r="J148">
            <v>0.08</v>
          </cell>
        </row>
        <row r="149">
          <cell r="I149" t="str">
            <v>GIP4_YEAST</v>
          </cell>
          <cell r="J149">
            <v>0.04</v>
          </cell>
        </row>
        <row r="150">
          <cell r="I150" t="str">
            <v>GIS2_YEAST</v>
          </cell>
          <cell r="J150">
            <v>0.22</v>
          </cell>
        </row>
        <row r="151">
          <cell r="I151" t="str">
            <v>GLO3_YEAST</v>
          </cell>
          <cell r="J151">
            <v>0.13</v>
          </cell>
        </row>
        <row r="152">
          <cell r="I152" t="str">
            <v>GLRX2_YEAST</v>
          </cell>
          <cell r="J152">
            <v>0.23</v>
          </cell>
        </row>
        <row r="153">
          <cell r="I153" t="str">
            <v>GLY1_YEAST</v>
          </cell>
          <cell r="J153">
            <v>0.18</v>
          </cell>
        </row>
        <row r="154">
          <cell r="I154" t="str">
            <v>GLYC_YEAST</v>
          </cell>
          <cell r="J154">
            <v>1.37</v>
          </cell>
        </row>
        <row r="155">
          <cell r="I155" t="str">
            <v>GPP1_YEAST</v>
          </cell>
          <cell r="J155">
            <v>0.13</v>
          </cell>
        </row>
        <row r="156">
          <cell r="I156" t="str">
            <v>GRE3_YEAST</v>
          </cell>
          <cell r="J156">
            <v>0.2</v>
          </cell>
        </row>
        <row r="157">
          <cell r="I157" t="str">
            <v>GRP78_YEAST</v>
          </cell>
          <cell r="J157">
            <v>0.15</v>
          </cell>
        </row>
        <row r="158">
          <cell r="I158" t="str">
            <v>GST2_YEAST</v>
          </cell>
          <cell r="J158">
            <v>0.14000000000000001</v>
          </cell>
        </row>
        <row r="159">
          <cell r="I159" t="str">
            <v>GYS2_YEAST</v>
          </cell>
          <cell r="J159">
            <v>0.24</v>
          </cell>
        </row>
        <row r="160">
          <cell r="I160" t="str">
            <v>H1_YEAST</v>
          </cell>
          <cell r="J160">
            <v>0.28000000000000003</v>
          </cell>
        </row>
        <row r="161">
          <cell r="I161" t="str">
            <v>H2A1_YEAST</v>
          </cell>
          <cell r="J161">
            <v>0.61</v>
          </cell>
        </row>
        <row r="162">
          <cell r="I162" t="str">
            <v>H2AZ_YEAST</v>
          </cell>
          <cell r="J162">
            <v>1.01</v>
          </cell>
        </row>
        <row r="163">
          <cell r="I163" t="str">
            <v>H2B1_YEAST</v>
          </cell>
          <cell r="J163">
            <v>4.17</v>
          </cell>
        </row>
        <row r="164">
          <cell r="I164" t="str">
            <v>H3_YEAST</v>
          </cell>
          <cell r="J164">
            <v>0.93</v>
          </cell>
        </row>
        <row r="165">
          <cell r="I165" t="str">
            <v>H4_YEAST</v>
          </cell>
          <cell r="J165">
            <v>139.07</v>
          </cell>
        </row>
        <row r="166">
          <cell r="I166" t="str">
            <v>HAS1_YEAST</v>
          </cell>
          <cell r="J166">
            <v>0.36</v>
          </cell>
        </row>
        <row r="167">
          <cell r="I167" t="str">
            <v>HEMH_YEAST</v>
          </cell>
          <cell r="J167">
            <v>0.08</v>
          </cell>
        </row>
        <row r="168">
          <cell r="I168" t="str">
            <v>HMDH2_YEAST</v>
          </cell>
          <cell r="J168">
            <v>0.03</v>
          </cell>
        </row>
        <row r="169">
          <cell r="I169" t="str">
            <v>HOS3_YEAST</v>
          </cell>
          <cell r="J169">
            <v>0.09</v>
          </cell>
        </row>
        <row r="170">
          <cell r="I170" t="str">
            <v>HOSC_YEAST</v>
          </cell>
          <cell r="J170">
            <v>0.34</v>
          </cell>
        </row>
        <row r="171">
          <cell r="I171" t="str">
            <v>HRK1_YEAST</v>
          </cell>
          <cell r="J171">
            <v>0.04</v>
          </cell>
        </row>
        <row r="172">
          <cell r="I172" t="str">
            <v>HRR25_YEAST</v>
          </cell>
          <cell r="J172">
            <v>0.06</v>
          </cell>
        </row>
        <row r="173">
          <cell r="I173" t="str">
            <v>HS104_YEAST</v>
          </cell>
          <cell r="J173">
            <v>7.0000000000000007E-2</v>
          </cell>
        </row>
        <row r="174">
          <cell r="I174" t="str">
            <v>HSC82_YEAST</v>
          </cell>
          <cell r="J174">
            <v>0.09</v>
          </cell>
        </row>
        <row r="175">
          <cell r="I175" t="str">
            <v>HSP26_YEAST</v>
          </cell>
          <cell r="J175">
            <v>0.33</v>
          </cell>
        </row>
        <row r="176">
          <cell r="I176" t="str">
            <v>HSP42_YEAST</v>
          </cell>
          <cell r="J176">
            <v>0.17</v>
          </cell>
        </row>
        <row r="177">
          <cell r="I177" t="str">
            <v>HSP60_YEAST</v>
          </cell>
          <cell r="J177">
            <v>0.49</v>
          </cell>
        </row>
        <row r="178">
          <cell r="I178" t="str">
            <v>HSP71_YEAST</v>
          </cell>
          <cell r="J178">
            <v>1.01</v>
          </cell>
        </row>
        <row r="179">
          <cell r="I179" t="str">
            <v>HSP72_YEAST</v>
          </cell>
          <cell r="J179">
            <v>1.23</v>
          </cell>
        </row>
        <row r="180">
          <cell r="I180" t="str">
            <v>HSP74_YEAST</v>
          </cell>
          <cell r="J180">
            <v>0.35</v>
          </cell>
        </row>
        <row r="181">
          <cell r="I181" t="str">
            <v>HSP76_YEAST</v>
          </cell>
          <cell r="J181">
            <v>2.4900000000000002</v>
          </cell>
        </row>
        <row r="182">
          <cell r="I182" t="str">
            <v>HSP77_YEAST</v>
          </cell>
          <cell r="J182">
            <v>0.1</v>
          </cell>
        </row>
        <row r="183">
          <cell r="I183" t="str">
            <v>HSP78_YEAST</v>
          </cell>
          <cell r="J183">
            <v>0.04</v>
          </cell>
        </row>
        <row r="184">
          <cell r="I184" t="str">
            <v>HSP79_YEAST</v>
          </cell>
          <cell r="J184">
            <v>0.14000000000000001</v>
          </cell>
        </row>
        <row r="185">
          <cell r="I185" t="str">
            <v>HSP7F_YEAST</v>
          </cell>
          <cell r="J185">
            <v>0.25</v>
          </cell>
        </row>
        <row r="186">
          <cell r="I186" t="str">
            <v>HXKG_YEAST</v>
          </cell>
          <cell r="J186">
            <v>0.21</v>
          </cell>
        </row>
        <row r="187">
          <cell r="I187" t="str">
            <v>HXT1_YEAST</v>
          </cell>
          <cell r="J187">
            <v>0.24</v>
          </cell>
        </row>
        <row r="188">
          <cell r="I188" t="str">
            <v>HXT3_YEAST</v>
          </cell>
          <cell r="J188">
            <v>0.47</v>
          </cell>
        </row>
        <row r="189">
          <cell r="I189" t="str">
            <v>IDH1_YEAST</v>
          </cell>
          <cell r="J189">
            <v>0.09</v>
          </cell>
        </row>
        <row r="190">
          <cell r="I190" t="str">
            <v>IDH2_YEAST</v>
          </cell>
          <cell r="J190">
            <v>0.41</v>
          </cell>
        </row>
        <row r="191">
          <cell r="I191" t="str">
            <v>IDHP_YEAST</v>
          </cell>
          <cell r="J191">
            <v>0.91</v>
          </cell>
        </row>
        <row r="192">
          <cell r="I192" t="str">
            <v>IF2A_YEAST</v>
          </cell>
          <cell r="J192">
            <v>0.1</v>
          </cell>
        </row>
        <row r="193">
          <cell r="I193" t="str">
            <v>IF2B_YEAST</v>
          </cell>
          <cell r="J193">
            <v>0.11</v>
          </cell>
        </row>
        <row r="194">
          <cell r="I194" t="str">
            <v>IF2G_YEAST</v>
          </cell>
          <cell r="J194">
            <v>0.13</v>
          </cell>
        </row>
        <row r="195">
          <cell r="I195" t="str">
            <v>IF2P_YEAST</v>
          </cell>
          <cell r="J195">
            <v>0.06</v>
          </cell>
        </row>
        <row r="196">
          <cell r="I196" t="str">
            <v>IF4A_YEAS7</v>
          </cell>
          <cell r="J196">
            <v>0.08</v>
          </cell>
        </row>
        <row r="197">
          <cell r="I197" t="str">
            <v>IF5_YEAST</v>
          </cell>
          <cell r="J197">
            <v>0.08</v>
          </cell>
        </row>
        <row r="198">
          <cell r="I198" t="str">
            <v>IF5A2_YEAST</v>
          </cell>
          <cell r="J198">
            <v>1.67</v>
          </cell>
        </row>
        <row r="199">
          <cell r="I199" t="str">
            <v>ILV3_YEAST</v>
          </cell>
          <cell r="J199">
            <v>0.06</v>
          </cell>
        </row>
        <row r="200">
          <cell r="I200" t="str">
            <v>ILVB_YEAST</v>
          </cell>
          <cell r="J200">
            <v>0.26</v>
          </cell>
        </row>
        <row r="201">
          <cell r="I201" t="str">
            <v>IMDH3_YEAST</v>
          </cell>
          <cell r="J201">
            <v>0.13</v>
          </cell>
        </row>
        <row r="202">
          <cell r="I202" t="str">
            <v>IMP3_YEAST</v>
          </cell>
          <cell r="J202">
            <v>0.17</v>
          </cell>
        </row>
        <row r="203">
          <cell r="I203" t="str">
            <v>IMP4_YEAST</v>
          </cell>
          <cell r="J203">
            <v>0.11</v>
          </cell>
        </row>
        <row r="204">
          <cell r="I204" t="str">
            <v>INP53_YEAST</v>
          </cell>
          <cell r="J204">
            <v>0.03</v>
          </cell>
        </row>
        <row r="205">
          <cell r="I205" t="str">
            <v>IRC3_YEAST</v>
          </cell>
          <cell r="J205">
            <v>0.05</v>
          </cell>
        </row>
        <row r="206">
          <cell r="I206" t="str">
            <v>ISD11_YEAST</v>
          </cell>
          <cell r="J206">
            <v>0.34</v>
          </cell>
        </row>
        <row r="207">
          <cell r="I207" t="str">
            <v>K6PF1_YEAST</v>
          </cell>
          <cell r="J207">
            <v>0.14000000000000001</v>
          </cell>
        </row>
        <row r="208">
          <cell r="I208" t="str">
            <v>KAPR_YEAST</v>
          </cell>
          <cell r="J208">
            <v>0.08</v>
          </cell>
        </row>
        <row r="209">
          <cell r="I209" t="str">
            <v>KAR_YEAST</v>
          </cell>
          <cell r="J209">
            <v>0.21</v>
          </cell>
        </row>
        <row r="210">
          <cell r="I210" t="str">
            <v>KC12_YEAST</v>
          </cell>
          <cell r="J210">
            <v>0.06</v>
          </cell>
        </row>
        <row r="211">
          <cell r="I211" t="str">
            <v>KIN1_YEAST</v>
          </cell>
          <cell r="J211">
            <v>0.03</v>
          </cell>
        </row>
        <row r="212">
          <cell r="I212" t="str">
            <v>KIN2_YEAST</v>
          </cell>
          <cell r="J212">
            <v>0.08</v>
          </cell>
        </row>
        <row r="213">
          <cell r="I213" t="str">
            <v>KPC1_YEAST</v>
          </cell>
          <cell r="J213">
            <v>0.03</v>
          </cell>
        </row>
        <row r="214">
          <cell r="I214" t="str">
            <v>KPR3_YEAST</v>
          </cell>
          <cell r="J214">
            <v>0.1</v>
          </cell>
        </row>
        <row r="215">
          <cell r="I215" t="str">
            <v>KPYK1_YEAST</v>
          </cell>
          <cell r="J215">
            <v>9.4600000000000009</v>
          </cell>
        </row>
        <row r="216">
          <cell r="I216" t="str">
            <v>KRE33_YEAST</v>
          </cell>
          <cell r="J216">
            <v>0.09</v>
          </cell>
        </row>
        <row r="217">
          <cell r="I217" t="str">
            <v>KTR3_YEAST</v>
          </cell>
          <cell r="J217">
            <v>0.08</v>
          </cell>
        </row>
        <row r="218">
          <cell r="I218" t="str">
            <v>LAS17_YEAST</v>
          </cell>
          <cell r="J218">
            <v>0.05</v>
          </cell>
        </row>
        <row r="219">
          <cell r="I219" t="str">
            <v>LCF1_YEAST</v>
          </cell>
          <cell r="J219">
            <v>0.05</v>
          </cell>
        </row>
        <row r="220">
          <cell r="I220" t="str">
            <v>LEM3_YEAST</v>
          </cell>
          <cell r="J220">
            <v>0.08</v>
          </cell>
        </row>
        <row r="221">
          <cell r="I221" t="str">
            <v>LSB1_YEAST</v>
          </cell>
          <cell r="J221">
            <v>0.14000000000000001</v>
          </cell>
        </row>
        <row r="222">
          <cell r="I222" t="str">
            <v>LSB3_YEAS7</v>
          </cell>
          <cell r="J222">
            <v>0.15</v>
          </cell>
        </row>
        <row r="223">
          <cell r="I223" t="str">
            <v>LSP1_YEAST</v>
          </cell>
          <cell r="J223">
            <v>0.2</v>
          </cell>
        </row>
        <row r="224">
          <cell r="I224" t="str">
            <v>LYS1_YEAST</v>
          </cell>
          <cell r="J224">
            <v>0.09</v>
          </cell>
        </row>
        <row r="225">
          <cell r="I225" t="str">
            <v>MAOM_YEAST</v>
          </cell>
          <cell r="J225">
            <v>0.05</v>
          </cell>
        </row>
        <row r="226">
          <cell r="I226" t="str">
            <v>MAS5_YEAST</v>
          </cell>
          <cell r="J226">
            <v>1.17</v>
          </cell>
        </row>
        <row r="227">
          <cell r="I227" t="str">
            <v>MBF1_YEAST</v>
          </cell>
          <cell r="J227">
            <v>3.18</v>
          </cell>
        </row>
        <row r="228">
          <cell r="I228" t="str">
            <v>MCK1_YEAST</v>
          </cell>
          <cell r="J228">
            <v>0.38</v>
          </cell>
        </row>
        <row r="229">
          <cell r="I229" t="str">
            <v>MDHP_YEAST</v>
          </cell>
          <cell r="J229">
            <v>0.74</v>
          </cell>
        </row>
        <row r="230">
          <cell r="I230" t="str">
            <v>MDJ1_YEAST</v>
          </cell>
          <cell r="J230">
            <v>0.13</v>
          </cell>
        </row>
        <row r="231">
          <cell r="I231" t="str">
            <v>MDM20_YEAST</v>
          </cell>
          <cell r="J231">
            <v>0.04</v>
          </cell>
        </row>
        <row r="232">
          <cell r="I232" t="str">
            <v>MDY2_YEAST</v>
          </cell>
          <cell r="J232">
            <v>0.15</v>
          </cell>
        </row>
        <row r="233">
          <cell r="I233" t="str">
            <v>METK1_YEAST</v>
          </cell>
          <cell r="J233">
            <v>0.09</v>
          </cell>
        </row>
        <row r="234">
          <cell r="I234" t="str">
            <v>METX_YEAST</v>
          </cell>
          <cell r="J234">
            <v>0.05</v>
          </cell>
        </row>
        <row r="235">
          <cell r="I235" t="str">
            <v>MEX67_YEAST</v>
          </cell>
          <cell r="J235">
            <v>0.05</v>
          </cell>
        </row>
        <row r="236">
          <cell r="I236" t="str">
            <v>MKT1_YEAST</v>
          </cell>
          <cell r="J236">
            <v>0.08</v>
          </cell>
        </row>
        <row r="237">
          <cell r="I237" t="str">
            <v>MLC1_YEAST</v>
          </cell>
          <cell r="J237">
            <v>0.5</v>
          </cell>
        </row>
        <row r="238">
          <cell r="I238" t="str">
            <v>MNP1_YEAST</v>
          </cell>
          <cell r="J238">
            <v>0.18</v>
          </cell>
        </row>
        <row r="239">
          <cell r="I239" t="str">
            <v>MPCP_YEAST</v>
          </cell>
          <cell r="J239">
            <v>0.52</v>
          </cell>
        </row>
        <row r="240">
          <cell r="I240" t="str">
            <v>MPG1_YEAST</v>
          </cell>
          <cell r="J240">
            <v>0.55000000000000004</v>
          </cell>
        </row>
        <row r="241">
          <cell r="I241" t="str">
            <v>MRH1_YEAST</v>
          </cell>
          <cell r="J241">
            <v>0.46</v>
          </cell>
        </row>
        <row r="242">
          <cell r="I242" t="str">
            <v>MRT4_YEAST</v>
          </cell>
          <cell r="J242">
            <v>0.46</v>
          </cell>
        </row>
        <row r="243">
          <cell r="I243" t="str">
            <v>MS116_YEAST</v>
          </cell>
          <cell r="J243">
            <v>0.26</v>
          </cell>
        </row>
        <row r="244">
          <cell r="I244" t="str">
            <v>MSC3_YEAST</v>
          </cell>
          <cell r="J244">
            <v>0.04</v>
          </cell>
        </row>
        <row r="245">
          <cell r="I245" t="str">
            <v>MSC6_YEAST</v>
          </cell>
          <cell r="J245">
            <v>0.04</v>
          </cell>
        </row>
        <row r="246">
          <cell r="I246" t="str">
            <v>MYO1_YEAST</v>
          </cell>
          <cell r="J246">
            <v>0.02</v>
          </cell>
        </row>
        <row r="247">
          <cell r="I247" t="str">
            <v>MYO2_YEAST</v>
          </cell>
          <cell r="J247">
            <v>0.06</v>
          </cell>
        </row>
        <row r="248">
          <cell r="I248" t="str">
            <v>MYO3_YEAST</v>
          </cell>
          <cell r="J248">
            <v>0.19</v>
          </cell>
        </row>
        <row r="249">
          <cell r="I249" t="str">
            <v>MYO5_YEAS7</v>
          </cell>
          <cell r="J249">
            <v>0.2</v>
          </cell>
        </row>
        <row r="250">
          <cell r="I250" t="str">
            <v>NACA_YEAST</v>
          </cell>
          <cell r="J250">
            <v>0.2</v>
          </cell>
        </row>
        <row r="251">
          <cell r="I251" t="str">
            <v>NAR1_YEAS7</v>
          </cell>
          <cell r="J251">
            <v>7.0000000000000007E-2</v>
          </cell>
        </row>
        <row r="252">
          <cell r="I252" t="str">
            <v>NCE2_YEAST</v>
          </cell>
          <cell r="J252">
            <v>0.43</v>
          </cell>
        </row>
        <row r="253">
          <cell r="I253" t="str">
            <v>NET1_YEAST</v>
          </cell>
          <cell r="J253">
            <v>0.06</v>
          </cell>
        </row>
        <row r="254">
          <cell r="I254" t="str">
            <v>NEW1_YEAST</v>
          </cell>
          <cell r="J254">
            <v>0.26</v>
          </cell>
        </row>
        <row r="255">
          <cell r="I255" t="str">
            <v>NHP2_YEAST</v>
          </cell>
          <cell r="J255">
            <v>1.2</v>
          </cell>
        </row>
        <row r="256">
          <cell r="I256" t="str">
            <v>NIP7_YEAST</v>
          </cell>
          <cell r="J256">
            <v>0.18</v>
          </cell>
        </row>
        <row r="257">
          <cell r="I257" t="str">
            <v>NOC3_YEAST</v>
          </cell>
          <cell r="J257">
            <v>0.05</v>
          </cell>
        </row>
        <row r="258">
          <cell r="I258" t="str">
            <v>NOG1_YEAST</v>
          </cell>
          <cell r="J258">
            <v>0.1</v>
          </cell>
        </row>
        <row r="259">
          <cell r="I259" t="str">
            <v>NOG2_YEAST</v>
          </cell>
          <cell r="J259">
            <v>0.37</v>
          </cell>
        </row>
        <row r="260">
          <cell r="I260" t="str">
            <v>NOP10_YEAST</v>
          </cell>
          <cell r="J260">
            <v>0.61</v>
          </cell>
        </row>
        <row r="261">
          <cell r="I261" t="str">
            <v>NOP12_YEAST</v>
          </cell>
          <cell r="J261">
            <v>0.14000000000000001</v>
          </cell>
        </row>
        <row r="262">
          <cell r="I262" t="str">
            <v>NOP14_YEAST</v>
          </cell>
          <cell r="J262">
            <v>0.04</v>
          </cell>
        </row>
        <row r="263">
          <cell r="I263" t="str">
            <v>NOP3_YEAST</v>
          </cell>
          <cell r="J263">
            <v>0.08</v>
          </cell>
        </row>
        <row r="264">
          <cell r="I264" t="str">
            <v>NOP4_YEAST</v>
          </cell>
          <cell r="J264">
            <v>0.05</v>
          </cell>
        </row>
        <row r="265">
          <cell r="I265" t="str">
            <v>NOP56_YEAST</v>
          </cell>
          <cell r="J265">
            <v>1.82</v>
          </cell>
        </row>
        <row r="266">
          <cell r="I266" t="str">
            <v>NOP58_YEAS7</v>
          </cell>
          <cell r="J266">
            <v>1.2</v>
          </cell>
        </row>
        <row r="267">
          <cell r="I267" t="str">
            <v>NPC2_YEAST</v>
          </cell>
          <cell r="J267">
            <v>4.8600000000000003</v>
          </cell>
        </row>
        <row r="268">
          <cell r="I268" t="str">
            <v>NPR1_YEAST</v>
          </cell>
          <cell r="J268">
            <v>0.04</v>
          </cell>
        </row>
        <row r="269">
          <cell r="I269" t="str">
            <v>NSP1_YEAST</v>
          </cell>
          <cell r="J269">
            <v>0.04</v>
          </cell>
        </row>
        <row r="270">
          <cell r="I270" t="str">
            <v>NTG1_YEAST</v>
          </cell>
          <cell r="J270">
            <v>0.08</v>
          </cell>
        </row>
        <row r="271">
          <cell r="I271" t="str">
            <v>NU116_YEAST</v>
          </cell>
          <cell r="J271">
            <v>0.03</v>
          </cell>
        </row>
        <row r="272">
          <cell r="I272" t="str">
            <v>NU157_YEAST</v>
          </cell>
          <cell r="J272">
            <v>0.02</v>
          </cell>
        </row>
        <row r="273">
          <cell r="I273" t="str">
            <v>NU159_YEAST</v>
          </cell>
          <cell r="J273">
            <v>0.02</v>
          </cell>
        </row>
        <row r="274">
          <cell r="I274" t="str">
            <v>NUF1_YEAST</v>
          </cell>
          <cell r="J274">
            <v>0.06</v>
          </cell>
        </row>
        <row r="275">
          <cell r="I275" t="str">
            <v>NUG1_YEAST</v>
          </cell>
          <cell r="J275">
            <v>0.27</v>
          </cell>
        </row>
        <row r="276">
          <cell r="I276" t="str">
            <v>NUP49_YEAST</v>
          </cell>
          <cell r="J276">
            <v>7.0000000000000007E-2</v>
          </cell>
        </row>
        <row r="277">
          <cell r="I277" t="str">
            <v>NUP57_YEAST</v>
          </cell>
          <cell r="J277">
            <v>0.06</v>
          </cell>
        </row>
        <row r="278">
          <cell r="I278" t="str">
            <v>NUP82_YEAST</v>
          </cell>
          <cell r="J278">
            <v>0.04</v>
          </cell>
        </row>
        <row r="279">
          <cell r="I279" t="str">
            <v>ODO1_YEAST</v>
          </cell>
          <cell r="J279">
            <v>0.03</v>
          </cell>
        </row>
        <row r="280">
          <cell r="I280" t="str">
            <v>ODO2_YEAST</v>
          </cell>
          <cell r="J280">
            <v>7.0000000000000007E-2</v>
          </cell>
        </row>
        <row r="281">
          <cell r="I281" t="str">
            <v>ODP2_YEAST</v>
          </cell>
          <cell r="J281">
            <v>0.59</v>
          </cell>
        </row>
        <row r="282">
          <cell r="I282" t="str">
            <v>ODPA_YEAST</v>
          </cell>
          <cell r="J282">
            <v>0.82</v>
          </cell>
        </row>
        <row r="283">
          <cell r="I283" t="str">
            <v>ODPB_YEAST</v>
          </cell>
          <cell r="J283">
            <v>1.57</v>
          </cell>
        </row>
        <row r="284">
          <cell r="I284" t="str">
            <v>OLA1_YEAST</v>
          </cell>
          <cell r="J284">
            <v>0.48</v>
          </cell>
        </row>
        <row r="285">
          <cell r="I285" t="str">
            <v>OM45_YEAST</v>
          </cell>
          <cell r="J285">
            <v>0.08</v>
          </cell>
        </row>
        <row r="286">
          <cell r="I286" t="str">
            <v>OSH2_YEAST</v>
          </cell>
          <cell r="J286">
            <v>0.05</v>
          </cell>
        </row>
        <row r="287">
          <cell r="I287" t="str">
            <v>OSH3_YEAST</v>
          </cell>
          <cell r="J287">
            <v>0.03</v>
          </cell>
        </row>
        <row r="288">
          <cell r="I288" t="str">
            <v>OYE2_YEAST</v>
          </cell>
          <cell r="J288">
            <v>0.17</v>
          </cell>
        </row>
        <row r="289">
          <cell r="I289" t="str">
            <v>PAA1_YEAST</v>
          </cell>
          <cell r="J289">
            <v>0.59</v>
          </cell>
        </row>
        <row r="290">
          <cell r="I290" t="str">
            <v>PABP_YEAST</v>
          </cell>
          <cell r="J290">
            <v>0.31</v>
          </cell>
        </row>
        <row r="291">
          <cell r="I291" t="str">
            <v>PAM1_YEAST</v>
          </cell>
          <cell r="J291">
            <v>0.04</v>
          </cell>
        </row>
        <row r="292">
          <cell r="I292" t="str">
            <v>PAN1_YEAST</v>
          </cell>
          <cell r="J292">
            <v>0.09</v>
          </cell>
        </row>
        <row r="293">
          <cell r="I293" t="str">
            <v>PBP4_YEAST</v>
          </cell>
          <cell r="J293">
            <v>0.19</v>
          </cell>
        </row>
        <row r="294">
          <cell r="I294" t="str">
            <v>PDC1_YEAST</v>
          </cell>
          <cell r="J294">
            <v>0.86</v>
          </cell>
        </row>
        <row r="295">
          <cell r="I295" t="str">
            <v>PDE1_YEAST</v>
          </cell>
          <cell r="J295">
            <v>0.09</v>
          </cell>
        </row>
        <row r="296">
          <cell r="I296" t="str">
            <v>PDR12_YEAST</v>
          </cell>
          <cell r="J296">
            <v>0.39</v>
          </cell>
        </row>
        <row r="297">
          <cell r="I297" t="str">
            <v>PDR16_YEAST</v>
          </cell>
          <cell r="J297">
            <v>0.09</v>
          </cell>
        </row>
        <row r="298">
          <cell r="I298" t="str">
            <v>PDR5_YEAST</v>
          </cell>
          <cell r="J298">
            <v>1.96</v>
          </cell>
        </row>
        <row r="299">
          <cell r="I299" t="str">
            <v>PEP5_YEAST</v>
          </cell>
          <cell r="J299">
            <v>0.03</v>
          </cell>
        </row>
        <row r="300">
          <cell r="I300" t="str">
            <v>PESC_YEAST</v>
          </cell>
          <cell r="J300">
            <v>0.05</v>
          </cell>
        </row>
        <row r="301">
          <cell r="I301" t="str">
            <v>PGK_YEAST</v>
          </cell>
          <cell r="J301">
            <v>6.42</v>
          </cell>
        </row>
        <row r="302">
          <cell r="I302" t="str">
            <v>PGM2_YEAST</v>
          </cell>
          <cell r="J302">
            <v>0.06</v>
          </cell>
        </row>
        <row r="303">
          <cell r="I303" t="str">
            <v>PHB1_YEAST</v>
          </cell>
          <cell r="J303">
            <v>0.24</v>
          </cell>
        </row>
        <row r="304">
          <cell r="I304" t="str">
            <v>PHB2_YEAST</v>
          </cell>
          <cell r="J304">
            <v>0.1</v>
          </cell>
        </row>
        <row r="305">
          <cell r="I305" t="str">
            <v>PHO85_YEAST</v>
          </cell>
          <cell r="J305">
            <v>0.1</v>
          </cell>
        </row>
        <row r="306">
          <cell r="I306" t="str">
            <v>PHO86_YEAST</v>
          </cell>
          <cell r="J306">
            <v>0.1</v>
          </cell>
        </row>
        <row r="307">
          <cell r="I307" t="str">
            <v>PHSG_YEAST</v>
          </cell>
          <cell r="J307">
            <v>7.0000000000000007E-2</v>
          </cell>
        </row>
        <row r="308">
          <cell r="I308" t="str">
            <v>PIL1_YEAST</v>
          </cell>
          <cell r="J308">
            <v>0.56999999999999995</v>
          </cell>
        </row>
        <row r="309">
          <cell r="I309" t="str">
            <v>PLSC_YEAST</v>
          </cell>
          <cell r="J309">
            <v>0.11</v>
          </cell>
        </row>
        <row r="310">
          <cell r="I310" t="str">
            <v>PMA1_YEAST</v>
          </cell>
          <cell r="J310">
            <v>5.15</v>
          </cell>
        </row>
        <row r="311">
          <cell r="I311" t="str">
            <v>PMG1_YEAST</v>
          </cell>
          <cell r="J311">
            <v>5.38</v>
          </cell>
        </row>
        <row r="312">
          <cell r="I312" t="str">
            <v>PMM_YEAST</v>
          </cell>
          <cell r="J312">
            <v>0.27</v>
          </cell>
        </row>
        <row r="313">
          <cell r="I313" t="str">
            <v>PO152_YEAST</v>
          </cell>
          <cell r="J313">
            <v>0.02</v>
          </cell>
        </row>
        <row r="314">
          <cell r="I314" t="str">
            <v>POM34_YEAST</v>
          </cell>
          <cell r="J314">
            <v>0.22</v>
          </cell>
        </row>
        <row r="315">
          <cell r="I315" t="str">
            <v>PP12_YEAST</v>
          </cell>
          <cell r="J315">
            <v>0.33</v>
          </cell>
        </row>
        <row r="316">
          <cell r="I316" t="str">
            <v>PPAL_YEAST</v>
          </cell>
          <cell r="J316">
            <v>0.2</v>
          </cell>
        </row>
        <row r="317">
          <cell r="I317" t="str">
            <v>PPID_YEAST</v>
          </cell>
          <cell r="J317">
            <v>0.18</v>
          </cell>
        </row>
        <row r="318">
          <cell r="I318" t="str">
            <v>PPOX_YEAST</v>
          </cell>
          <cell r="J318">
            <v>0.06</v>
          </cell>
        </row>
        <row r="319">
          <cell r="I319" t="str">
            <v>PRP19_YEAST</v>
          </cell>
          <cell r="J319">
            <v>0.06</v>
          </cell>
        </row>
        <row r="320">
          <cell r="I320" t="str">
            <v>PRP43_YEAST</v>
          </cell>
          <cell r="J320">
            <v>0.27</v>
          </cell>
        </row>
        <row r="321">
          <cell r="I321" t="str">
            <v>PRS7_YEAST</v>
          </cell>
          <cell r="J321">
            <v>0.14000000000000001</v>
          </cell>
        </row>
        <row r="322">
          <cell r="I322" t="str">
            <v>PSA1_YEAST</v>
          </cell>
          <cell r="J322">
            <v>0.49</v>
          </cell>
        </row>
        <row r="323">
          <cell r="I323" t="str">
            <v>PSA4_YEAST</v>
          </cell>
          <cell r="J323">
            <v>0.13</v>
          </cell>
        </row>
        <row r="324">
          <cell r="I324" t="str">
            <v>PSB3_YEAST</v>
          </cell>
          <cell r="J324">
            <v>0.35</v>
          </cell>
        </row>
        <row r="325">
          <cell r="I325" t="str">
            <v>PSB4_YEAST</v>
          </cell>
          <cell r="J325">
            <v>0.12</v>
          </cell>
        </row>
        <row r="326">
          <cell r="I326" t="str">
            <v>PSB5_YEAST</v>
          </cell>
          <cell r="J326">
            <v>0.24</v>
          </cell>
        </row>
        <row r="327">
          <cell r="I327" t="str">
            <v>PSP2_YEAST</v>
          </cell>
          <cell r="J327">
            <v>0.05</v>
          </cell>
        </row>
        <row r="328">
          <cell r="I328" t="str">
            <v>PST1_YEAS7</v>
          </cell>
          <cell r="J328">
            <v>0.08</v>
          </cell>
        </row>
        <row r="329">
          <cell r="I329" t="str">
            <v>PTE1_YEAST</v>
          </cell>
          <cell r="J329">
            <v>0.09</v>
          </cell>
        </row>
        <row r="330">
          <cell r="I330" t="str">
            <v>PUF3_YEAST</v>
          </cell>
          <cell r="J330">
            <v>0.04</v>
          </cell>
        </row>
        <row r="331">
          <cell r="I331" t="str">
            <v>PUR8_YEAST</v>
          </cell>
          <cell r="J331">
            <v>7.0000000000000007E-2</v>
          </cell>
        </row>
        <row r="332">
          <cell r="I332" t="str">
            <v>PUR91_YEAST</v>
          </cell>
          <cell r="J332">
            <v>0.24</v>
          </cell>
        </row>
        <row r="333">
          <cell r="I333" t="str">
            <v>PUR92_YEAST</v>
          </cell>
          <cell r="J333">
            <v>0.17</v>
          </cell>
        </row>
        <row r="334">
          <cell r="I334" t="str">
            <v>PXR1_YEAS7</v>
          </cell>
          <cell r="J334">
            <v>0.24</v>
          </cell>
        </row>
        <row r="335">
          <cell r="I335" t="str">
            <v>PYR1_YEAST</v>
          </cell>
          <cell r="J335">
            <v>0.19</v>
          </cell>
        </row>
        <row r="336">
          <cell r="I336" t="str">
            <v>QDR2_YEAST</v>
          </cell>
          <cell r="J336">
            <v>0.06</v>
          </cell>
        </row>
        <row r="337">
          <cell r="I337" t="str">
            <v>RDH54_YEAST</v>
          </cell>
          <cell r="J337">
            <v>0.03</v>
          </cell>
        </row>
        <row r="338">
          <cell r="I338" t="str">
            <v>REXO4_YEAST</v>
          </cell>
          <cell r="J338">
            <v>0.11</v>
          </cell>
        </row>
        <row r="339">
          <cell r="I339" t="str">
            <v>RFC2_YEAST</v>
          </cell>
          <cell r="J339">
            <v>0.3</v>
          </cell>
        </row>
        <row r="340">
          <cell r="I340" t="str">
            <v>RFS1_YEAST</v>
          </cell>
          <cell r="J340">
            <v>0.16</v>
          </cell>
        </row>
        <row r="341">
          <cell r="I341" t="str">
            <v>RHO1_YEAST</v>
          </cell>
          <cell r="J341">
            <v>0.34</v>
          </cell>
        </row>
        <row r="342">
          <cell r="I342" t="str">
            <v>RHO5_YEAST</v>
          </cell>
          <cell r="J342">
            <v>0.1</v>
          </cell>
        </row>
        <row r="343">
          <cell r="I343" t="str">
            <v>RL1_YEAST</v>
          </cell>
          <cell r="J343">
            <v>2.0499999999999998</v>
          </cell>
        </row>
        <row r="344">
          <cell r="I344" t="str">
            <v>RL10_YEAST</v>
          </cell>
          <cell r="J344">
            <v>1.24</v>
          </cell>
        </row>
        <row r="345">
          <cell r="I345" t="str">
            <v>RL11A_YEAST</v>
          </cell>
          <cell r="J345">
            <v>1.35</v>
          </cell>
        </row>
        <row r="346">
          <cell r="I346" t="str">
            <v>RL12_YEAST</v>
          </cell>
          <cell r="J346">
            <v>3.55</v>
          </cell>
        </row>
        <row r="347">
          <cell r="I347" t="str">
            <v>RL13A_YEAST</v>
          </cell>
          <cell r="J347">
            <v>1.1200000000000001</v>
          </cell>
        </row>
        <row r="348">
          <cell r="I348" t="str">
            <v>RL13B_YEAST</v>
          </cell>
          <cell r="J348">
            <v>1.1200000000000001</v>
          </cell>
        </row>
        <row r="349">
          <cell r="I349" t="str">
            <v>RL14A_YEAST</v>
          </cell>
          <cell r="J349">
            <v>2.74</v>
          </cell>
        </row>
        <row r="350">
          <cell r="I350" t="str">
            <v>RL15A_YEAST</v>
          </cell>
          <cell r="J350">
            <v>1.31</v>
          </cell>
        </row>
        <row r="351">
          <cell r="I351" t="str">
            <v>RL16A_YEAST</v>
          </cell>
          <cell r="J351">
            <v>0.84</v>
          </cell>
        </row>
        <row r="352">
          <cell r="I352" t="str">
            <v>RL16B_YEAST</v>
          </cell>
          <cell r="J352">
            <v>1.1499999999999999</v>
          </cell>
        </row>
        <row r="353">
          <cell r="I353" t="str">
            <v>RL17A_YEAST</v>
          </cell>
          <cell r="J353">
            <v>4.2</v>
          </cell>
        </row>
        <row r="354">
          <cell r="I354" t="str">
            <v>RL18_YEAST</v>
          </cell>
          <cell r="J354">
            <v>0.64</v>
          </cell>
        </row>
        <row r="355">
          <cell r="I355" t="str">
            <v>RL19_YEAST</v>
          </cell>
          <cell r="J355">
            <v>1.99</v>
          </cell>
        </row>
        <row r="356">
          <cell r="I356" t="str">
            <v>RL2_YEAST</v>
          </cell>
          <cell r="J356">
            <v>2.4700000000000002</v>
          </cell>
        </row>
        <row r="357">
          <cell r="I357" t="str">
            <v>RL20_YEAST</v>
          </cell>
          <cell r="J357">
            <v>4.24</v>
          </cell>
        </row>
        <row r="358">
          <cell r="I358" t="str">
            <v>RL21A_YEAST</v>
          </cell>
          <cell r="J358">
            <v>1.52</v>
          </cell>
        </row>
        <row r="359">
          <cell r="I359" t="str">
            <v>RL22A_YEAST</v>
          </cell>
          <cell r="J359">
            <v>0.63</v>
          </cell>
        </row>
        <row r="360">
          <cell r="I360" t="str">
            <v>RL23_YEAST</v>
          </cell>
          <cell r="J360">
            <v>31.04</v>
          </cell>
        </row>
        <row r="361">
          <cell r="I361" t="str">
            <v>RL24A_YEAST</v>
          </cell>
          <cell r="J361">
            <v>5.73</v>
          </cell>
        </row>
        <row r="362">
          <cell r="I362" t="str">
            <v>RL24B_YEAST</v>
          </cell>
          <cell r="J362">
            <v>5.81</v>
          </cell>
        </row>
        <row r="363">
          <cell r="I363" t="str">
            <v>RL25_YEAST</v>
          </cell>
          <cell r="J363">
            <v>3.43</v>
          </cell>
        </row>
        <row r="364">
          <cell r="I364" t="str">
            <v>RL26A_YEAST</v>
          </cell>
          <cell r="J364">
            <v>4.17</v>
          </cell>
        </row>
        <row r="365">
          <cell r="I365" t="str">
            <v>RL27A_YEAST</v>
          </cell>
          <cell r="J365">
            <v>4.5999999999999996</v>
          </cell>
        </row>
        <row r="366">
          <cell r="I366" t="str">
            <v>RL28_YEAST</v>
          </cell>
          <cell r="J366">
            <v>1.72</v>
          </cell>
        </row>
        <row r="367">
          <cell r="I367" t="str">
            <v>RL3_YEAST</v>
          </cell>
          <cell r="J367">
            <v>1.2</v>
          </cell>
        </row>
        <row r="368">
          <cell r="I368" t="str">
            <v>RL30_YEAST</v>
          </cell>
          <cell r="J368">
            <v>0.78</v>
          </cell>
        </row>
        <row r="369">
          <cell r="I369" t="str">
            <v>RL31A_YEAST</v>
          </cell>
          <cell r="J369">
            <v>1.1499999999999999</v>
          </cell>
        </row>
        <row r="370">
          <cell r="I370" t="str">
            <v>RL32_YEAST</v>
          </cell>
          <cell r="J370">
            <v>3.87</v>
          </cell>
        </row>
        <row r="371">
          <cell r="I371" t="str">
            <v>RL33A_YEAST</v>
          </cell>
          <cell r="J371">
            <v>1.98</v>
          </cell>
        </row>
        <row r="372">
          <cell r="I372" t="str">
            <v>RL34A_YEAST</v>
          </cell>
          <cell r="J372">
            <v>1.65</v>
          </cell>
        </row>
        <row r="373">
          <cell r="I373" t="str">
            <v>RL35_YEAST</v>
          </cell>
          <cell r="J373">
            <v>3.22</v>
          </cell>
        </row>
        <row r="374">
          <cell r="I374" t="str">
            <v>RL36A_YEAST</v>
          </cell>
          <cell r="J374">
            <v>2.27</v>
          </cell>
        </row>
        <row r="375">
          <cell r="I375" t="str">
            <v>RL38_YEAST</v>
          </cell>
          <cell r="J375">
            <v>38.97</v>
          </cell>
        </row>
        <row r="376">
          <cell r="I376" t="str">
            <v>RL39_YEAST</v>
          </cell>
          <cell r="J376">
            <v>0.64</v>
          </cell>
        </row>
        <row r="377">
          <cell r="I377" t="str">
            <v>RL43_YEAST</v>
          </cell>
          <cell r="J377">
            <v>1.64</v>
          </cell>
        </row>
        <row r="378">
          <cell r="I378" t="str">
            <v>RL44_YEAST</v>
          </cell>
          <cell r="J378">
            <v>0.72</v>
          </cell>
        </row>
        <row r="379">
          <cell r="I379" t="str">
            <v>RL4B_YEAST</v>
          </cell>
          <cell r="J379">
            <v>1.21</v>
          </cell>
        </row>
        <row r="380">
          <cell r="I380" t="str">
            <v>RL5_YEAST</v>
          </cell>
          <cell r="J380">
            <v>0.23</v>
          </cell>
        </row>
        <row r="381">
          <cell r="I381" t="str">
            <v>RL6B_YEAST</v>
          </cell>
          <cell r="J381">
            <v>0.97</v>
          </cell>
        </row>
        <row r="382">
          <cell r="I382" t="str">
            <v>RL7A_YEAST</v>
          </cell>
          <cell r="J382">
            <v>0.85</v>
          </cell>
        </row>
        <row r="383">
          <cell r="I383" t="str">
            <v>RL8A_YEAST</v>
          </cell>
          <cell r="J383">
            <v>2.37</v>
          </cell>
        </row>
        <row r="384">
          <cell r="I384" t="str">
            <v>RL8B_YEAST</v>
          </cell>
          <cell r="J384">
            <v>2.81</v>
          </cell>
        </row>
        <row r="385">
          <cell r="I385" t="str">
            <v>RL9A_YEAST</v>
          </cell>
          <cell r="J385">
            <v>3.12</v>
          </cell>
        </row>
        <row r="386">
          <cell r="I386" t="str">
            <v>RL9B_YEAST</v>
          </cell>
          <cell r="J386">
            <v>1.56</v>
          </cell>
        </row>
        <row r="387">
          <cell r="I387" t="str">
            <v>RLA0_YEAST</v>
          </cell>
          <cell r="J387">
            <v>0.84</v>
          </cell>
        </row>
        <row r="388">
          <cell r="I388" t="str">
            <v>RLA2_YEAST</v>
          </cell>
          <cell r="J388">
            <v>3.59</v>
          </cell>
        </row>
        <row r="389">
          <cell r="I389" t="str">
            <v>RLA3_YEAST</v>
          </cell>
          <cell r="J389">
            <v>0.36</v>
          </cell>
        </row>
        <row r="390">
          <cell r="I390" t="str">
            <v>RLI1_YEAST</v>
          </cell>
          <cell r="J390">
            <v>0.23</v>
          </cell>
        </row>
        <row r="391">
          <cell r="I391" t="str">
            <v>RM35_YEAST</v>
          </cell>
          <cell r="J391">
            <v>0.17</v>
          </cell>
        </row>
        <row r="392">
          <cell r="I392" t="str">
            <v>RM38_YEAST</v>
          </cell>
          <cell r="J392">
            <v>0.25</v>
          </cell>
        </row>
        <row r="393">
          <cell r="I393" t="str">
            <v>RPA1_YEAST</v>
          </cell>
          <cell r="J393">
            <v>0.04</v>
          </cell>
        </row>
        <row r="394">
          <cell r="I394" t="str">
            <v>RPA2_YEAST</v>
          </cell>
          <cell r="J394">
            <v>0.03</v>
          </cell>
        </row>
        <row r="395">
          <cell r="I395" t="str">
            <v>RPA34_YEAST</v>
          </cell>
          <cell r="J395">
            <v>0.14000000000000001</v>
          </cell>
        </row>
        <row r="396">
          <cell r="I396" t="str">
            <v>RPA49_YEAST</v>
          </cell>
          <cell r="J396">
            <v>0.08</v>
          </cell>
        </row>
        <row r="397">
          <cell r="I397" t="str">
            <v>RPAB1_YEAST</v>
          </cell>
          <cell r="J397">
            <v>0.15</v>
          </cell>
        </row>
        <row r="398">
          <cell r="I398" t="str">
            <v>RPAC1_YEAST</v>
          </cell>
          <cell r="J398">
            <v>0.2</v>
          </cell>
        </row>
        <row r="399">
          <cell r="I399" t="str">
            <v>RPAC2_YEAST</v>
          </cell>
          <cell r="J399">
            <v>0.23</v>
          </cell>
        </row>
        <row r="400">
          <cell r="I400" t="str">
            <v>RPB1_YEAST</v>
          </cell>
          <cell r="J400">
            <v>0.02</v>
          </cell>
        </row>
        <row r="401">
          <cell r="I401" t="str">
            <v>RPB4_YEAST</v>
          </cell>
          <cell r="J401">
            <v>0.14000000000000001</v>
          </cell>
        </row>
        <row r="402">
          <cell r="I402" t="str">
            <v>RPN2_YEAST</v>
          </cell>
          <cell r="J402">
            <v>0.03</v>
          </cell>
        </row>
        <row r="403">
          <cell r="I403" t="str">
            <v>RRP12_YEAST</v>
          </cell>
          <cell r="J403">
            <v>0.05</v>
          </cell>
        </row>
        <row r="404">
          <cell r="I404" t="str">
            <v>RRP3_YEAS7</v>
          </cell>
          <cell r="J404">
            <v>0.2</v>
          </cell>
        </row>
        <row r="405">
          <cell r="I405" t="str">
            <v>RRP5_YEAST</v>
          </cell>
          <cell r="J405">
            <v>0.34</v>
          </cell>
        </row>
        <row r="406">
          <cell r="I406" t="str">
            <v>RS10A_YEAST</v>
          </cell>
          <cell r="J406">
            <v>1.83</v>
          </cell>
        </row>
        <row r="407">
          <cell r="I407" t="str">
            <v>RS11_YEAST</v>
          </cell>
          <cell r="J407">
            <v>4.51</v>
          </cell>
        </row>
        <row r="408">
          <cell r="I408" t="str">
            <v>RS12_YEAST</v>
          </cell>
          <cell r="J408">
            <v>1.38</v>
          </cell>
        </row>
        <row r="409">
          <cell r="I409" t="str">
            <v>RS13_YEAST</v>
          </cell>
          <cell r="J409">
            <v>6.23</v>
          </cell>
        </row>
        <row r="410">
          <cell r="I410" t="str">
            <v>RS14B_YEAST</v>
          </cell>
          <cell r="J410">
            <v>59.36</v>
          </cell>
        </row>
        <row r="411">
          <cell r="I411" t="str">
            <v>RS15_YEAST</v>
          </cell>
          <cell r="J411">
            <v>7.14</v>
          </cell>
        </row>
        <row r="412">
          <cell r="I412" t="str">
            <v>RS16_YEAST</v>
          </cell>
          <cell r="J412">
            <v>5.68</v>
          </cell>
        </row>
        <row r="413">
          <cell r="I413" t="str">
            <v>RS17A_YEAST</v>
          </cell>
          <cell r="J413">
            <v>18.579999999999998</v>
          </cell>
        </row>
        <row r="414">
          <cell r="I414" t="str">
            <v>RS18_YEAST</v>
          </cell>
          <cell r="J414">
            <v>6.23</v>
          </cell>
        </row>
        <row r="415">
          <cell r="I415" t="str">
            <v>RS19A_YEAST</v>
          </cell>
          <cell r="J415">
            <v>0.88</v>
          </cell>
        </row>
        <row r="416">
          <cell r="I416" t="str">
            <v>RS2_YEAST</v>
          </cell>
          <cell r="J416">
            <v>0.86</v>
          </cell>
        </row>
        <row r="417">
          <cell r="I417" t="str">
            <v>RS20_YEAST</v>
          </cell>
          <cell r="J417">
            <v>5.82</v>
          </cell>
        </row>
        <row r="418">
          <cell r="I418" t="str">
            <v>RS21A_YEAST</v>
          </cell>
          <cell r="J418">
            <v>1.72</v>
          </cell>
        </row>
        <row r="419">
          <cell r="I419" t="str">
            <v>RS21B_YEAST</v>
          </cell>
          <cell r="J419">
            <v>1.72</v>
          </cell>
        </row>
        <row r="420">
          <cell r="I420" t="str">
            <v>RS22A_YEAST</v>
          </cell>
          <cell r="J420">
            <v>14.39</v>
          </cell>
        </row>
        <row r="421">
          <cell r="I421" t="str">
            <v>RS23_YEAST</v>
          </cell>
          <cell r="J421">
            <v>0.52</v>
          </cell>
        </row>
        <row r="422">
          <cell r="I422" t="str">
            <v>RS24_YEAST</v>
          </cell>
          <cell r="J422">
            <v>6.14</v>
          </cell>
        </row>
        <row r="423">
          <cell r="I423" t="str">
            <v>RS25A_YEAST</v>
          </cell>
          <cell r="J423">
            <v>5.88</v>
          </cell>
        </row>
        <row r="424">
          <cell r="I424" t="str">
            <v>RS26B_YEAST</v>
          </cell>
          <cell r="J424">
            <v>1.69</v>
          </cell>
        </row>
        <row r="425">
          <cell r="I425" t="str">
            <v>RS27A_YEAST</v>
          </cell>
          <cell r="J425">
            <v>3.3</v>
          </cell>
        </row>
        <row r="426">
          <cell r="I426" t="str">
            <v>RS28A_YEAST</v>
          </cell>
          <cell r="J426">
            <v>2.56</v>
          </cell>
        </row>
        <row r="427">
          <cell r="I427" t="str">
            <v>RS28B_YEAST</v>
          </cell>
          <cell r="J427">
            <v>2.56</v>
          </cell>
        </row>
        <row r="428">
          <cell r="I428" t="str">
            <v>RS29A_YEAST</v>
          </cell>
          <cell r="J428">
            <v>3.15</v>
          </cell>
        </row>
        <row r="429">
          <cell r="I429" t="str">
            <v>RS29B_YEAST</v>
          </cell>
          <cell r="J429">
            <v>1.54</v>
          </cell>
        </row>
        <row r="430">
          <cell r="I430" t="str">
            <v>RS3_YEAST</v>
          </cell>
          <cell r="J430">
            <v>3.68</v>
          </cell>
        </row>
        <row r="431">
          <cell r="I431" t="str">
            <v>RS30_YEAST</v>
          </cell>
          <cell r="J431">
            <v>13.63</v>
          </cell>
        </row>
        <row r="432">
          <cell r="I432" t="str">
            <v>RS37_YEAST</v>
          </cell>
          <cell r="J432">
            <v>0.45</v>
          </cell>
        </row>
        <row r="433">
          <cell r="I433" t="str">
            <v>RS3A1_YEAS1</v>
          </cell>
          <cell r="J433">
            <v>4.95</v>
          </cell>
        </row>
        <row r="434">
          <cell r="I434" t="str">
            <v>RS3A2_YEAS1</v>
          </cell>
          <cell r="J434">
            <v>4.28</v>
          </cell>
        </row>
        <row r="435">
          <cell r="I435" t="str">
            <v>RS4_YEAST</v>
          </cell>
          <cell r="J435">
            <v>2.2000000000000002</v>
          </cell>
        </row>
        <row r="436">
          <cell r="I436" t="str">
            <v>RS5_YEAST</v>
          </cell>
          <cell r="J436">
            <v>0.98</v>
          </cell>
        </row>
        <row r="437">
          <cell r="I437" t="str">
            <v>RS6_YEAST</v>
          </cell>
          <cell r="J437">
            <v>10.06</v>
          </cell>
        </row>
        <row r="438">
          <cell r="I438" t="str">
            <v>RS7A_YEAST</v>
          </cell>
          <cell r="J438">
            <v>3.09</v>
          </cell>
        </row>
        <row r="439">
          <cell r="I439" t="str">
            <v>RS7B_YEAST</v>
          </cell>
          <cell r="J439">
            <v>2.5</v>
          </cell>
        </row>
        <row r="440">
          <cell r="I440" t="str">
            <v>RS8_YEAST</v>
          </cell>
          <cell r="J440">
            <v>1.89</v>
          </cell>
        </row>
        <row r="441">
          <cell r="I441" t="str">
            <v>RS9A_YEAST</v>
          </cell>
          <cell r="J441">
            <v>1.48</v>
          </cell>
        </row>
        <row r="442">
          <cell r="I442" t="str">
            <v>RSA3_YEAST</v>
          </cell>
          <cell r="J442">
            <v>0.15</v>
          </cell>
        </row>
        <row r="443">
          <cell r="I443" t="str">
            <v>RSM28_YEAST</v>
          </cell>
          <cell r="J443">
            <v>0.09</v>
          </cell>
        </row>
        <row r="444">
          <cell r="I444" t="str">
            <v>RSN1_YEAST</v>
          </cell>
          <cell r="J444">
            <v>0.03</v>
          </cell>
        </row>
        <row r="445">
          <cell r="I445" t="str">
            <v>RSP5_YEAST</v>
          </cell>
          <cell r="J445">
            <v>0.12</v>
          </cell>
        </row>
        <row r="446">
          <cell r="I446" t="str">
            <v>RSSA1_YEAS1</v>
          </cell>
          <cell r="J446">
            <v>0.63</v>
          </cell>
        </row>
        <row r="447">
          <cell r="I447" t="str">
            <v>RT04_YEAST</v>
          </cell>
          <cell r="J447">
            <v>0.08</v>
          </cell>
        </row>
        <row r="448">
          <cell r="I448" t="str">
            <v>RT06_YEAST</v>
          </cell>
          <cell r="J448">
            <v>0.25</v>
          </cell>
        </row>
        <row r="449">
          <cell r="I449" t="str">
            <v>RTN1_YEAST</v>
          </cell>
          <cell r="J449">
            <v>0.37</v>
          </cell>
        </row>
        <row r="450">
          <cell r="I450" t="str">
            <v>RUVB1_YEAST</v>
          </cell>
          <cell r="J450">
            <v>0.15</v>
          </cell>
        </row>
        <row r="451">
          <cell r="I451" t="str">
            <v>RV161_YEAST</v>
          </cell>
          <cell r="J451">
            <v>0.12</v>
          </cell>
        </row>
        <row r="452">
          <cell r="I452" t="str">
            <v>RV167_YEAST</v>
          </cell>
          <cell r="J452">
            <v>7.0000000000000007E-2</v>
          </cell>
        </row>
        <row r="453">
          <cell r="I453" t="str">
            <v>SC160_YEAST</v>
          </cell>
          <cell r="J453">
            <v>0.26</v>
          </cell>
        </row>
        <row r="454">
          <cell r="I454" t="str">
            <v>SC61G_YEAST</v>
          </cell>
          <cell r="J454">
            <v>0.43</v>
          </cell>
        </row>
        <row r="455">
          <cell r="I455" t="str">
            <v>SCJ1_YEAST</v>
          </cell>
          <cell r="J455">
            <v>0.18</v>
          </cell>
        </row>
        <row r="456">
          <cell r="I456" t="str">
            <v>SCS2_YEAST</v>
          </cell>
          <cell r="J456">
            <v>0.28999999999999998</v>
          </cell>
        </row>
        <row r="457">
          <cell r="I457" t="str">
            <v>SDA1_YEAST</v>
          </cell>
          <cell r="J457">
            <v>0.13</v>
          </cell>
        </row>
        <row r="458">
          <cell r="I458" t="str">
            <v>SDHF2_YEAS1</v>
          </cell>
          <cell r="J458">
            <v>0.19</v>
          </cell>
        </row>
        <row r="459">
          <cell r="I459" t="str">
            <v>SDS23_YEAS7</v>
          </cell>
          <cell r="J459">
            <v>0.06</v>
          </cell>
        </row>
        <row r="460">
          <cell r="I460" t="str">
            <v>SEC1_YEAST</v>
          </cell>
          <cell r="J460">
            <v>0.04</v>
          </cell>
        </row>
        <row r="461">
          <cell r="I461" t="str">
            <v>SEC13_YEAST</v>
          </cell>
          <cell r="J461">
            <v>0.36</v>
          </cell>
        </row>
        <row r="462">
          <cell r="I462" t="str">
            <v>SEC14_YEAST</v>
          </cell>
          <cell r="J462">
            <v>0.1</v>
          </cell>
        </row>
        <row r="463">
          <cell r="I463" t="str">
            <v>SEC23_YEAST</v>
          </cell>
          <cell r="J463">
            <v>0.39</v>
          </cell>
        </row>
        <row r="464">
          <cell r="I464" t="str">
            <v>SEC24_YEAST</v>
          </cell>
          <cell r="J464">
            <v>0.14000000000000001</v>
          </cell>
        </row>
        <row r="465">
          <cell r="I465" t="str">
            <v>SEC31_YEAST</v>
          </cell>
          <cell r="J465">
            <v>0.22</v>
          </cell>
        </row>
        <row r="466">
          <cell r="I466" t="str">
            <v>SEH1_YEAST</v>
          </cell>
          <cell r="J466">
            <v>0.09</v>
          </cell>
        </row>
        <row r="467">
          <cell r="I467" t="str">
            <v>SEN1_YEAST</v>
          </cell>
          <cell r="J467">
            <v>0.01</v>
          </cell>
        </row>
        <row r="468">
          <cell r="I468" t="str">
            <v>SFB3_YEAST</v>
          </cell>
          <cell r="J468">
            <v>0.03</v>
          </cell>
        </row>
        <row r="469">
          <cell r="I469" t="str">
            <v>SHS1_YEAST</v>
          </cell>
          <cell r="J469">
            <v>0.18</v>
          </cell>
        </row>
        <row r="470">
          <cell r="I470" t="str">
            <v>SIS1_YEAST</v>
          </cell>
          <cell r="J470">
            <v>0.57999999999999996</v>
          </cell>
        </row>
        <row r="471">
          <cell r="I471" t="str">
            <v>SKI3_YEAST</v>
          </cell>
          <cell r="J471">
            <v>0.02</v>
          </cell>
        </row>
        <row r="472">
          <cell r="I472" t="str">
            <v>SLA1_YEAS7</v>
          </cell>
          <cell r="J472">
            <v>0.05</v>
          </cell>
        </row>
        <row r="473">
          <cell r="I473" t="str">
            <v>SLA2_YEAST</v>
          </cell>
          <cell r="J473">
            <v>0.1</v>
          </cell>
        </row>
        <row r="474">
          <cell r="I474" t="str">
            <v>SLM1_YEAST</v>
          </cell>
          <cell r="J474">
            <v>0.09</v>
          </cell>
        </row>
        <row r="475">
          <cell r="I475" t="str">
            <v>SNF4_YEAST</v>
          </cell>
          <cell r="J475">
            <v>0.1</v>
          </cell>
        </row>
        <row r="476">
          <cell r="I476" t="str">
            <v>SNF7_YEAST</v>
          </cell>
          <cell r="J476">
            <v>0.13</v>
          </cell>
        </row>
        <row r="477">
          <cell r="I477" t="str">
            <v>SNI2_YEAST</v>
          </cell>
          <cell r="J477">
            <v>0.03</v>
          </cell>
        </row>
        <row r="478">
          <cell r="I478" t="str">
            <v>SNQ2_YEAST</v>
          </cell>
          <cell r="J478">
            <v>0.34</v>
          </cell>
        </row>
        <row r="479">
          <cell r="I479" t="str">
            <v>SNU13_YEAST</v>
          </cell>
          <cell r="J479">
            <v>1.67</v>
          </cell>
        </row>
        <row r="480">
          <cell r="I480" t="str">
            <v>SODC_YEAST</v>
          </cell>
          <cell r="J480">
            <v>0.23</v>
          </cell>
        </row>
        <row r="481">
          <cell r="I481" t="str">
            <v>SODM_YEAST</v>
          </cell>
          <cell r="J481">
            <v>0.14000000000000001</v>
          </cell>
        </row>
        <row r="482">
          <cell r="I482" t="str">
            <v>SPA2_YEAST</v>
          </cell>
          <cell r="J482">
            <v>0.04</v>
          </cell>
        </row>
        <row r="483">
          <cell r="I483" t="str">
            <v>SPC42_YEAST</v>
          </cell>
          <cell r="J483">
            <v>0.08</v>
          </cell>
        </row>
        <row r="484">
          <cell r="I484" t="str">
            <v>SPT16_YEAST</v>
          </cell>
          <cell r="J484">
            <v>0.03</v>
          </cell>
        </row>
        <row r="485">
          <cell r="I485" t="str">
            <v>SPT5_YEAST</v>
          </cell>
          <cell r="J485">
            <v>0.06</v>
          </cell>
        </row>
        <row r="486">
          <cell r="I486" t="str">
            <v>SRO9_YEAST</v>
          </cell>
          <cell r="J486">
            <v>7.0000000000000007E-2</v>
          </cell>
        </row>
        <row r="487">
          <cell r="I487" t="str">
            <v>SRP40_YEAST</v>
          </cell>
          <cell r="J487">
            <v>0.09</v>
          </cell>
        </row>
        <row r="488">
          <cell r="I488" t="str">
            <v>SRPR_YEAST</v>
          </cell>
          <cell r="J488">
            <v>0.05</v>
          </cell>
        </row>
        <row r="489">
          <cell r="I489" t="str">
            <v>SSD1_YEAST</v>
          </cell>
          <cell r="J489">
            <v>0.03</v>
          </cell>
        </row>
        <row r="490">
          <cell r="I490" t="str">
            <v>SSZ1_YEAST</v>
          </cell>
          <cell r="J490">
            <v>0.13</v>
          </cell>
        </row>
        <row r="491">
          <cell r="I491" t="str">
            <v>STDH_YEAST</v>
          </cell>
          <cell r="J491">
            <v>0.69</v>
          </cell>
        </row>
        <row r="492">
          <cell r="I492" t="str">
            <v>STE2_YEAST</v>
          </cell>
          <cell r="J492">
            <v>7.0000000000000007E-2</v>
          </cell>
        </row>
        <row r="493">
          <cell r="I493" t="str">
            <v>STM1_YEAST</v>
          </cell>
          <cell r="J493">
            <v>0.26</v>
          </cell>
        </row>
        <row r="494">
          <cell r="I494" t="str">
            <v>SUB2_YEAS7</v>
          </cell>
          <cell r="J494">
            <v>0.15</v>
          </cell>
        </row>
        <row r="495">
          <cell r="I495" t="str">
            <v>SUI1_YEAST</v>
          </cell>
          <cell r="J495">
            <v>0.31</v>
          </cell>
        </row>
        <row r="496">
          <cell r="I496" t="str">
            <v>SUR7_YEAST</v>
          </cell>
          <cell r="J496">
            <v>0.22</v>
          </cell>
        </row>
        <row r="497">
          <cell r="I497" t="str">
            <v>SWS2_YEAST</v>
          </cell>
          <cell r="J497">
            <v>0.23</v>
          </cell>
        </row>
        <row r="498">
          <cell r="I498" t="str">
            <v>SYFB_YEAST</v>
          </cell>
          <cell r="J498">
            <v>0.05</v>
          </cell>
        </row>
        <row r="499">
          <cell r="I499" t="str">
            <v>SYKM_YEAST</v>
          </cell>
          <cell r="J499">
            <v>0.05</v>
          </cell>
        </row>
        <row r="500">
          <cell r="I500" t="str">
            <v>SYMC_YEAST</v>
          </cell>
          <cell r="J500">
            <v>0.04</v>
          </cell>
        </row>
        <row r="501">
          <cell r="I501" t="str">
            <v>SYTC_YEAST</v>
          </cell>
          <cell r="J501">
            <v>0.04</v>
          </cell>
        </row>
        <row r="502">
          <cell r="I502" t="str">
            <v>TBB_YEAST</v>
          </cell>
          <cell r="J502">
            <v>7.0000000000000007E-2</v>
          </cell>
        </row>
        <row r="503">
          <cell r="I503" t="str">
            <v>TCB1_YEAST</v>
          </cell>
          <cell r="J503">
            <v>0.03</v>
          </cell>
        </row>
        <row r="504">
          <cell r="I504" t="str">
            <v>TCB3_YEAST</v>
          </cell>
          <cell r="J504">
            <v>0.06</v>
          </cell>
        </row>
        <row r="505">
          <cell r="I505" t="str">
            <v>TCTP_YEAST</v>
          </cell>
          <cell r="J505">
            <v>0.2</v>
          </cell>
        </row>
        <row r="506">
          <cell r="I506" t="str">
            <v>TFS2_YEAST</v>
          </cell>
          <cell r="J506">
            <v>0.1</v>
          </cell>
        </row>
        <row r="507">
          <cell r="I507" t="str">
            <v>THDH_YEAST</v>
          </cell>
          <cell r="J507">
            <v>0.31</v>
          </cell>
        </row>
        <row r="508">
          <cell r="I508" t="str">
            <v>THIL_YEAST</v>
          </cell>
          <cell r="J508">
            <v>0.09</v>
          </cell>
        </row>
        <row r="509">
          <cell r="I509" t="str">
            <v>TIF31_YEAST</v>
          </cell>
          <cell r="J509">
            <v>0.1</v>
          </cell>
        </row>
        <row r="510">
          <cell r="I510" t="str">
            <v>TIM14_YEAST</v>
          </cell>
          <cell r="J510">
            <v>0.21</v>
          </cell>
        </row>
        <row r="511">
          <cell r="I511" t="str">
            <v>TIM44_YEAST</v>
          </cell>
          <cell r="J511">
            <v>0.24</v>
          </cell>
        </row>
        <row r="512">
          <cell r="I512" t="str">
            <v>TKT2_YEAST</v>
          </cell>
          <cell r="J512">
            <v>0.05</v>
          </cell>
        </row>
        <row r="513">
          <cell r="I513" t="str">
            <v>TOM20_YEAST</v>
          </cell>
          <cell r="J513">
            <v>0.18</v>
          </cell>
        </row>
        <row r="514">
          <cell r="I514" t="str">
            <v>TOM70_YEAS7</v>
          </cell>
          <cell r="J514">
            <v>0.05</v>
          </cell>
        </row>
        <row r="515">
          <cell r="I515" t="str">
            <v>TOP2_YEAST</v>
          </cell>
          <cell r="J515">
            <v>0.02</v>
          </cell>
        </row>
        <row r="516">
          <cell r="I516" t="str">
            <v>TOR2_YEAST</v>
          </cell>
          <cell r="J516">
            <v>0.01</v>
          </cell>
        </row>
        <row r="517">
          <cell r="I517" t="str">
            <v>TPO1_YEAST</v>
          </cell>
          <cell r="J517">
            <v>0.11</v>
          </cell>
        </row>
        <row r="518">
          <cell r="I518" t="str">
            <v>TPP1_YEAST</v>
          </cell>
          <cell r="J518">
            <v>0.13</v>
          </cell>
        </row>
        <row r="519">
          <cell r="I519" t="str">
            <v>TPS1_YEAST</v>
          </cell>
          <cell r="J519">
            <v>0.2</v>
          </cell>
        </row>
        <row r="520">
          <cell r="I520" t="str">
            <v>TPS2_YEAST</v>
          </cell>
          <cell r="J520">
            <v>0.03</v>
          </cell>
        </row>
        <row r="521">
          <cell r="I521" t="str">
            <v>TPT1_YEAST</v>
          </cell>
          <cell r="J521">
            <v>0.14000000000000001</v>
          </cell>
        </row>
        <row r="522">
          <cell r="I522" t="str">
            <v>TREA_YEAST</v>
          </cell>
          <cell r="J522">
            <v>0.08</v>
          </cell>
        </row>
        <row r="523">
          <cell r="I523" t="str">
            <v>TRP_YEAST</v>
          </cell>
          <cell r="J523">
            <v>0.09</v>
          </cell>
        </row>
        <row r="524">
          <cell r="I524" t="str">
            <v>TRS23_YEAST</v>
          </cell>
          <cell r="J524">
            <v>0.15</v>
          </cell>
        </row>
        <row r="525">
          <cell r="I525" t="str">
            <v>TRXB1_YEAST</v>
          </cell>
          <cell r="J525">
            <v>0.11</v>
          </cell>
        </row>
        <row r="526">
          <cell r="I526" t="str">
            <v>TSA1_YEAST</v>
          </cell>
          <cell r="J526">
            <v>0.88</v>
          </cell>
        </row>
        <row r="527">
          <cell r="I527" t="str">
            <v>TSL1_YEAST</v>
          </cell>
          <cell r="J527">
            <v>0.15</v>
          </cell>
        </row>
        <row r="528">
          <cell r="I528" t="str">
            <v>UBIQ_YEAST</v>
          </cell>
          <cell r="J528">
            <v>5.61</v>
          </cell>
        </row>
        <row r="529">
          <cell r="I529" t="str">
            <v>UBP3_YEAST</v>
          </cell>
          <cell r="J529">
            <v>7.0000000000000007E-2</v>
          </cell>
        </row>
        <row r="530">
          <cell r="I530" t="str">
            <v>UGPA1_YEAST</v>
          </cell>
          <cell r="J530">
            <v>1.38</v>
          </cell>
        </row>
        <row r="531">
          <cell r="I531" t="str">
            <v>UPP_YEAST</v>
          </cell>
          <cell r="J531">
            <v>0.15</v>
          </cell>
        </row>
        <row r="532">
          <cell r="I532" t="str">
            <v>URB1_YEAST</v>
          </cell>
          <cell r="J532">
            <v>0.03</v>
          </cell>
        </row>
        <row r="533">
          <cell r="I533" t="str">
            <v>UTP13_YEAST</v>
          </cell>
          <cell r="J533">
            <v>0.04</v>
          </cell>
        </row>
        <row r="534">
          <cell r="I534" t="str">
            <v>UTP15_YEAST</v>
          </cell>
          <cell r="J534">
            <v>0.2</v>
          </cell>
        </row>
        <row r="535">
          <cell r="I535" t="str">
            <v>UTP17_YEAST</v>
          </cell>
          <cell r="J535">
            <v>0.04</v>
          </cell>
        </row>
        <row r="536">
          <cell r="I536" t="str">
            <v>UTP21_YEAST</v>
          </cell>
          <cell r="J536">
            <v>7.0000000000000007E-2</v>
          </cell>
        </row>
        <row r="537">
          <cell r="I537" t="str">
            <v>UTP22_YEAST</v>
          </cell>
          <cell r="J537">
            <v>0.08</v>
          </cell>
        </row>
        <row r="538">
          <cell r="I538" t="str">
            <v>UTP7_YEAST</v>
          </cell>
          <cell r="J538">
            <v>0.18</v>
          </cell>
        </row>
        <row r="539">
          <cell r="I539" t="str">
            <v>UTP8_YEAST</v>
          </cell>
          <cell r="J539">
            <v>0.04</v>
          </cell>
        </row>
        <row r="540">
          <cell r="I540" t="str">
            <v>VAL1_YEAST</v>
          </cell>
          <cell r="J540">
            <v>0.05</v>
          </cell>
        </row>
        <row r="541">
          <cell r="I541" t="str">
            <v>VATA_YEAST</v>
          </cell>
          <cell r="J541">
            <v>0.19</v>
          </cell>
        </row>
        <row r="542">
          <cell r="I542" t="str">
            <v>VATB_YEAST</v>
          </cell>
          <cell r="J542">
            <v>0.82</v>
          </cell>
        </row>
        <row r="543">
          <cell r="I543" t="str">
            <v>VDAC1_YEAST</v>
          </cell>
          <cell r="J543">
            <v>1.2</v>
          </cell>
        </row>
        <row r="544">
          <cell r="I544" t="str">
            <v>VPS1_YEAST</v>
          </cell>
          <cell r="J544">
            <v>0.42</v>
          </cell>
        </row>
        <row r="545">
          <cell r="I545" t="str">
            <v>VPS3_YEAST</v>
          </cell>
          <cell r="J545">
            <v>0.03</v>
          </cell>
        </row>
        <row r="546">
          <cell r="I546" t="str">
            <v>VTC2_YEAST</v>
          </cell>
          <cell r="J546">
            <v>0.04</v>
          </cell>
        </row>
        <row r="547">
          <cell r="I547" t="str">
            <v>XPP_YEAST</v>
          </cell>
          <cell r="J547">
            <v>0.04</v>
          </cell>
        </row>
        <row r="548">
          <cell r="I548" t="str">
            <v>XRN1_YEAST</v>
          </cell>
          <cell r="J548">
            <v>0.1</v>
          </cell>
        </row>
        <row r="549">
          <cell r="I549" t="str">
            <v>YA044_YEAST</v>
          </cell>
          <cell r="J549">
            <v>0.3</v>
          </cell>
        </row>
        <row r="550">
          <cell r="I550" t="str">
            <v>YB21B_YEAST</v>
          </cell>
          <cell r="J550">
            <v>0.17</v>
          </cell>
        </row>
        <row r="551">
          <cell r="I551" t="str">
            <v>YBC8_YEAST</v>
          </cell>
          <cell r="J551">
            <v>0.31</v>
          </cell>
        </row>
        <row r="552">
          <cell r="I552" t="str">
            <v>YBD2_YEAST</v>
          </cell>
          <cell r="J552">
            <v>0.18</v>
          </cell>
        </row>
        <row r="553">
          <cell r="I553" t="str">
            <v>YC16_YEAST</v>
          </cell>
          <cell r="J553">
            <v>0.46</v>
          </cell>
        </row>
        <row r="554">
          <cell r="I554" t="str">
            <v>YEA7_YEAST</v>
          </cell>
          <cell r="J554">
            <v>0.05</v>
          </cell>
        </row>
        <row r="555">
          <cell r="I555" t="str">
            <v>YEC0_YEAST</v>
          </cell>
          <cell r="J555">
            <v>0.12</v>
          </cell>
        </row>
        <row r="556">
          <cell r="I556" t="str">
            <v>YG5B_YEAST</v>
          </cell>
          <cell r="J556">
            <v>0.04</v>
          </cell>
        </row>
        <row r="557">
          <cell r="I557" t="str">
            <v>YHC1_YEAST</v>
          </cell>
          <cell r="J557">
            <v>0.14000000000000001</v>
          </cell>
        </row>
        <row r="558">
          <cell r="I558" t="str">
            <v>YHI0_YEAST</v>
          </cell>
          <cell r="J558">
            <v>0.09</v>
          </cell>
        </row>
        <row r="559">
          <cell r="I559" t="str">
            <v>YHM2_YEAST</v>
          </cell>
          <cell r="J559">
            <v>0.11</v>
          </cell>
        </row>
        <row r="560">
          <cell r="I560" t="str">
            <v>YHS7_YEAST</v>
          </cell>
          <cell r="J560">
            <v>0.28999999999999998</v>
          </cell>
        </row>
        <row r="561">
          <cell r="I561" t="str">
            <v>YIJ1_YEAST</v>
          </cell>
          <cell r="J561">
            <v>0.04</v>
          </cell>
        </row>
        <row r="562">
          <cell r="I562" t="str">
            <v>YJ16_YEAST</v>
          </cell>
          <cell r="J562">
            <v>0.05</v>
          </cell>
        </row>
        <row r="563">
          <cell r="I563" t="str">
            <v>YJR1_YEAST</v>
          </cell>
          <cell r="J563">
            <v>0.17</v>
          </cell>
        </row>
        <row r="564">
          <cell r="I564" t="str">
            <v>YK44_YEAST</v>
          </cell>
          <cell r="J564">
            <v>0.03</v>
          </cell>
        </row>
        <row r="565">
          <cell r="I565" t="str">
            <v>YKF4_YEAST</v>
          </cell>
          <cell r="J565">
            <v>0.04</v>
          </cell>
        </row>
        <row r="566">
          <cell r="I566" t="str">
            <v>YL177_YEAST</v>
          </cell>
          <cell r="J566">
            <v>0.05</v>
          </cell>
        </row>
        <row r="567">
          <cell r="I567" t="str">
            <v>YL247_YEAST</v>
          </cell>
          <cell r="J567">
            <v>0.02</v>
          </cell>
        </row>
        <row r="568">
          <cell r="I568" t="str">
            <v>YL413_YEAST</v>
          </cell>
          <cell r="J568">
            <v>0.15</v>
          </cell>
        </row>
        <row r="569">
          <cell r="I569" t="str">
            <v>YM14B_YEAST</v>
          </cell>
          <cell r="J569">
            <v>0.92</v>
          </cell>
        </row>
        <row r="570">
          <cell r="I570" t="str">
            <v>YM94_YEAST</v>
          </cell>
          <cell r="J570">
            <v>0.09</v>
          </cell>
        </row>
        <row r="571">
          <cell r="I571" t="str">
            <v>YMS1_YEAST</v>
          </cell>
          <cell r="J571">
            <v>0.04</v>
          </cell>
        </row>
        <row r="572">
          <cell r="I572" t="str">
            <v>YMX6_YEAST</v>
          </cell>
          <cell r="J572">
            <v>7.0000000000000007E-2</v>
          </cell>
        </row>
        <row r="573">
          <cell r="I573" t="str">
            <v>YMY9_YEAST</v>
          </cell>
          <cell r="J573">
            <v>0.11</v>
          </cell>
        </row>
        <row r="574">
          <cell r="I574" t="str">
            <v>YN11B_YEAST</v>
          </cell>
          <cell r="J574">
            <v>0.55000000000000004</v>
          </cell>
        </row>
        <row r="575">
          <cell r="I575" t="str">
            <v>YNU0_YEAST</v>
          </cell>
          <cell r="J575">
            <v>0.13</v>
          </cell>
        </row>
        <row r="576">
          <cell r="I576" t="str">
            <v>YNU8_YEAST</v>
          </cell>
          <cell r="J576">
            <v>0.4</v>
          </cell>
        </row>
        <row r="577">
          <cell r="I577" t="str">
            <v>YO051_YEAST</v>
          </cell>
          <cell r="J577">
            <v>0.16</v>
          </cell>
        </row>
        <row r="578">
          <cell r="I578" t="str">
            <v>YO11A_YEAST</v>
          </cell>
          <cell r="J578">
            <v>3.4</v>
          </cell>
        </row>
        <row r="579">
          <cell r="I579" t="str">
            <v>YO227_YEAST</v>
          </cell>
          <cell r="J579">
            <v>0.03</v>
          </cell>
        </row>
        <row r="580">
          <cell r="I580" t="str">
            <v>YO318_YEAST</v>
          </cell>
          <cell r="J580">
            <v>0.33</v>
          </cell>
        </row>
        <row r="581">
          <cell r="I581" t="str">
            <v>YOR1_YEAST</v>
          </cell>
          <cell r="J581">
            <v>0.23</v>
          </cell>
        </row>
        <row r="582">
          <cell r="I582" t="str">
            <v>YPP1_YEAS7</v>
          </cell>
          <cell r="J582">
            <v>0.04</v>
          </cell>
        </row>
        <row r="583">
          <cell r="I583" t="str">
            <v>YRA1_YEAST</v>
          </cell>
          <cell r="J583">
            <v>5.74</v>
          </cell>
        </row>
        <row r="584">
          <cell r="I584" t="str">
            <v>YSC84_YEAST</v>
          </cell>
          <cell r="J584">
            <v>0.15</v>
          </cell>
        </row>
        <row r="585">
          <cell r="I585" t="str">
            <v>YSP2_YEAST</v>
          </cell>
          <cell r="J585">
            <v>0.02</v>
          </cell>
        </row>
      </sheetData>
      <sheetData sheetId="7">
        <row r="2">
          <cell r="I2" t="str">
            <v>AATM_YEAST</v>
          </cell>
          <cell r="J2">
            <v>7.0000000000000007E-2</v>
          </cell>
        </row>
        <row r="3">
          <cell r="I3" t="str">
            <v>ABF2_YEAST</v>
          </cell>
          <cell r="J3">
            <v>0.17</v>
          </cell>
        </row>
        <row r="4">
          <cell r="I4" t="str">
            <v>ACAC_YEAST</v>
          </cell>
          <cell r="J4">
            <v>2.0099999999999998</v>
          </cell>
        </row>
        <row r="5">
          <cell r="I5" t="str">
            <v>ACK1_YEAST</v>
          </cell>
          <cell r="J5">
            <v>0.05</v>
          </cell>
        </row>
        <row r="6">
          <cell r="I6" t="str">
            <v>ACON_YEAST</v>
          </cell>
          <cell r="J6">
            <v>0.04</v>
          </cell>
        </row>
        <row r="7">
          <cell r="I7" t="str">
            <v>ACS2_YEAST</v>
          </cell>
          <cell r="J7">
            <v>0.05</v>
          </cell>
        </row>
        <row r="8">
          <cell r="I8" t="str">
            <v>ACT_YEAST</v>
          </cell>
          <cell r="J8">
            <v>2.19</v>
          </cell>
        </row>
        <row r="9">
          <cell r="I9" t="str">
            <v>ADA2_YEAST</v>
          </cell>
          <cell r="J9">
            <v>7.0000000000000007E-2</v>
          </cell>
        </row>
        <row r="10">
          <cell r="I10" t="str">
            <v>ADH1_YEAST</v>
          </cell>
          <cell r="J10">
            <v>3.88</v>
          </cell>
        </row>
        <row r="11">
          <cell r="I11" t="str">
            <v>ADH3_YEAST</v>
          </cell>
          <cell r="J11">
            <v>0.09</v>
          </cell>
        </row>
        <row r="12">
          <cell r="I12" t="str">
            <v>ADT2_YEAST</v>
          </cell>
          <cell r="J12">
            <v>2.31</v>
          </cell>
        </row>
        <row r="13">
          <cell r="I13" t="str">
            <v>AFR1_YEAST</v>
          </cell>
          <cell r="J13">
            <v>0.05</v>
          </cell>
        </row>
        <row r="14">
          <cell r="I14" t="str">
            <v>AGE2_YEAST</v>
          </cell>
          <cell r="J14">
            <v>0.37</v>
          </cell>
        </row>
        <row r="15">
          <cell r="I15" t="str">
            <v>AHA1_YEAST</v>
          </cell>
          <cell r="J15">
            <v>0.09</v>
          </cell>
        </row>
        <row r="16">
          <cell r="I16" t="str">
            <v>AHP1_YEAST</v>
          </cell>
          <cell r="J16">
            <v>0.19</v>
          </cell>
        </row>
        <row r="17">
          <cell r="I17" t="str">
            <v>AIM38_YEAST</v>
          </cell>
          <cell r="J17">
            <v>0.14000000000000001</v>
          </cell>
        </row>
        <row r="18">
          <cell r="I18" t="str">
            <v>AIR2_YEAST</v>
          </cell>
          <cell r="J18">
            <v>0.09</v>
          </cell>
        </row>
        <row r="19">
          <cell r="I19" t="str">
            <v>AKL1_YEAST</v>
          </cell>
          <cell r="J19">
            <v>0.32</v>
          </cell>
        </row>
        <row r="20">
          <cell r="I20" t="str">
            <v>ALDH2_YEAST</v>
          </cell>
          <cell r="J20">
            <v>0.06</v>
          </cell>
        </row>
        <row r="21">
          <cell r="I21" t="str">
            <v>ALDH3_YEAST</v>
          </cell>
          <cell r="J21">
            <v>0.45</v>
          </cell>
        </row>
        <row r="22">
          <cell r="I22" t="str">
            <v>ALDH4_YEAST</v>
          </cell>
          <cell r="J22">
            <v>0.28000000000000003</v>
          </cell>
        </row>
        <row r="23">
          <cell r="I23" t="str">
            <v>ALDH6_YEAST</v>
          </cell>
          <cell r="J23">
            <v>7.0000000000000007E-2</v>
          </cell>
        </row>
        <row r="24">
          <cell r="I24" t="str">
            <v>ALF_YEAST</v>
          </cell>
          <cell r="J24">
            <v>0.84</v>
          </cell>
        </row>
        <row r="25">
          <cell r="I25" t="str">
            <v>AMPL_YEAST</v>
          </cell>
          <cell r="J25">
            <v>0.06</v>
          </cell>
        </row>
        <row r="26">
          <cell r="I26" t="str">
            <v>AMPM1_YEAST</v>
          </cell>
          <cell r="J26">
            <v>0.08</v>
          </cell>
        </row>
        <row r="27">
          <cell r="I27" t="str">
            <v>AMPM2_YEAST</v>
          </cell>
          <cell r="J27">
            <v>0.08</v>
          </cell>
        </row>
        <row r="28">
          <cell r="I28" t="str">
            <v>AP18B_YEAST</v>
          </cell>
          <cell r="J28">
            <v>0.06</v>
          </cell>
        </row>
        <row r="29">
          <cell r="I29" t="str">
            <v>AP2A_YEAST</v>
          </cell>
          <cell r="J29">
            <v>0.03</v>
          </cell>
        </row>
        <row r="30">
          <cell r="I30" t="str">
            <v>AP2S_YEAST</v>
          </cell>
          <cell r="J30">
            <v>0.21</v>
          </cell>
        </row>
        <row r="31">
          <cell r="I31" t="str">
            <v>APA1_YEAST</v>
          </cell>
          <cell r="J31">
            <v>0.1</v>
          </cell>
        </row>
        <row r="32">
          <cell r="I32" t="str">
            <v>AQR1_YEAST</v>
          </cell>
          <cell r="J32">
            <v>0.05</v>
          </cell>
        </row>
        <row r="33">
          <cell r="I33" t="str">
            <v>ARA2_YEAST</v>
          </cell>
          <cell r="J33">
            <v>0.09</v>
          </cell>
        </row>
        <row r="34">
          <cell r="I34" t="str">
            <v>ARB1_YEAST</v>
          </cell>
          <cell r="J34">
            <v>0.22</v>
          </cell>
        </row>
        <row r="35">
          <cell r="I35" t="str">
            <v>ARF1_YEAST</v>
          </cell>
          <cell r="J35">
            <v>0.18</v>
          </cell>
        </row>
        <row r="36">
          <cell r="I36" t="str">
            <v>AROC_YEAST</v>
          </cell>
          <cell r="J36">
            <v>1.1399999999999999</v>
          </cell>
        </row>
        <row r="37">
          <cell r="I37" t="str">
            <v>ARP2_YEAST</v>
          </cell>
          <cell r="J37">
            <v>0.73</v>
          </cell>
        </row>
        <row r="38">
          <cell r="I38" t="str">
            <v>ARP3_YEAST</v>
          </cell>
          <cell r="J38">
            <v>0.42</v>
          </cell>
        </row>
        <row r="39">
          <cell r="I39" t="str">
            <v>ARP9_YEAST</v>
          </cell>
          <cell r="J39">
            <v>7.0000000000000007E-2</v>
          </cell>
        </row>
        <row r="40">
          <cell r="I40" t="str">
            <v>ARPC1_YEAST</v>
          </cell>
          <cell r="J40">
            <v>0.08</v>
          </cell>
        </row>
        <row r="41">
          <cell r="I41" t="str">
            <v>ARPC2_YEAST</v>
          </cell>
          <cell r="J41">
            <v>0.3</v>
          </cell>
        </row>
        <row r="42">
          <cell r="I42" t="str">
            <v>ARPC3_YEAST</v>
          </cell>
          <cell r="J42">
            <v>0.18</v>
          </cell>
        </row>
        <row r="43">
          <cell r="I43" t="str">
            <v>ARPC4_YEAST</v>
          </cell>
          <cell r="J43">
            <v>0.67</v>
          </cell>
        </row>
        <row r="44">
          <cell r="I44" t="str">
            <v>ARPC5_YEAST</v>
          </cell>
          <cell r="J44">
            <v>0.22</v>
          </cell>
        </row>
        <row r="45">
          <cell r="I45" t="str">
            <v>ARX1_YEAST</v>
          </cell>
          <cell r="J45">
            <v>0.05</v>
          </cell>
        </row>
        <row r="46">
          <cell r="I46" t="str">
            <v>ASK10_YEAST</v>
          </cell>
          <cell r="J46">
            <v>0.03</v>
          </cell>
        </row>
        <row r="47">
          <cell r="I47" t="str">
            <v>ASNS2_YEAST</v>
          </cell>
          <cell r="J47">
            <v>0.06</v>
          </cell>
        </row>
        <row r="48">
          <cell r="I48" t="str">
            <v>AST1_YEAST</v>
          </cell>
          <cell r="J48">
            <v>0.15</v>
          </cell>
        </row>
        <row r="49">
          <cell r="I49" t="str">
            <v>ATC4_YEAST</v>
          </cell>
          <cell r="J49">
            <v>0.08</v>
          </cell>
        </row>
        <row r="50">
          <cell r="I50" t="str">
            <v>ATF2_YEAST</v>
          </cell>
          <cell r="J50">
            <v>0.06</v>
          </cell>
        </row>
        <row r="51">
          <cell r="I51" t="str">
            <v>ATH1_YEAST</v>
          </cell>
          <cell r="J51">
            <v>0.03</v>
          </cell>
        </row>
        <row r="52">
          <cell r="I52" t="str">
            <v>ATO3_YEAST</v>
          </cell>
          <cell r="J52">
            <v>0.12</v>
          </cell>
        </row>
        <row r="53">
          <cell r="I53" t="str">
            <v>ATP18_YEAST</v>
          </cell>
          <cell r="J53">
            <v>0.61</v>
          </cell>
        </row>
        <row r="54">
          <cell r="I54" t="str">
            <v>ATPA_YEAST</v>
          </cell>
          <cell r="J54">
            <v>0.27</v>
          </cell>
        </row>
        <row r="55">
          <cell r="I55" t="str">
            <v>ATPB_YEAST</v>
          </cell>
          <cell r="J55">
            <v>1.1399999999999999</v>
          </cell>
        </row>
        <row r="56">
          <cell r="I56" t="str">
            <v>ATPF_YEAST</v>
          </cell>
          <cell r="J56">
            <v>0.13</v>
          </cell>
        </row>
        <row r="57">
          <cell r="I57" t="str">
            <v>ATPG_YEAST</v>
          </cell>
          <cell r="J57">
            <v>0.11</v>
          </cell>
        </row>
        <row r="58">
          <cell r="I58" t="str">
            <v>ATPJ_YEAST</v>
          </cell>
          <cell r="J58">
            <v>0.35</v>
          </cell>
        </row>
        <row r="59">
          <cell r="I59" t="str">
            <v>ATPK_YEAST</v>
          </cell>
          <cell r="J59">
            <v>0.34</v>
          </cell>
        </row>
        <row r="60">
          <cell r="I60" t="str">
            <v>ATPN_YEAST</v>
          </cell>
          <cell r="J60">
            <v>0.28999999999999998</v>
          </cell>
        </row>
        <row r="61">
          <cell r="I61" t="str">
            <v>ATR_YEAST</v>
          </cell>
          <cell r="J61">
            <v>0.01</v>
          </cell>
        </row>
        <row r="62">
          <cell r="I62" t="str">
            <v>AVO1_YEAST</v>
          </cell>
          <cell r="J62">
            <v>0.03</v>
          </cell>
        </row>
        <row r="63">
          <cell r="I63" t="str">
            <v>AXL1_YEAST</v>
          </cell>
          <cell r="J63">
            <v>0.03</v>
          </cell>
        </row>
        <row r="64">
          <cell r="I64" t="str">
            <v>BBC1_YEAST</v>
          </cell>
          <cell r="J64">
            <v>0.68</v>
          </cell>
        </row>
        <row r="65">
          <cell r="I65" t="str">
            <v>BCA2_YEAST</v>
          </cell>
          <cell r="J65">
            <v>0.18</v>
          </cell>
        </row>
        <row r="66">
          <cell r="I66" t="str">
            <v>BDF2_YEAST</v>
          </cell>
          <cell r="J66">
            <v>0.05</v>
          </cell>
        </row>
        <row r="67">
          <cell r="I67" t="str">
            <v>BEM1_YEAST</v>
          </cell>
          <cell r="J67">
            <v>0.25</v>
          </cell>
        </row>
        <row r="68">
          <cell r="I68" t="str">
            <v>BEM2_YEAST</v>
          </cell>
          <cell r="J68">
            <v>0.24</v>
          </cell>
        </row>
        <row r="69">
          <cell r="I69" t="str">
            <v>BEM4_YEAST</v>
          </cell>
          <cell r="J69">
            <v>0.05</v>
          </cell>
        </row>
        <row r="70">
          <cell r="I70" t="str">
            <v>BET3_YEAST</v>
          </cell>
          <cell r="J70">
            <v>0.17</v>
          </cell>
        </row>
        <row r="71">
          <cell r="I71" t="str">
            <v>BFR1_YEAST</v>
          </cell>
          <cell r="J71">
            <v>0.77</v>
          </cell>
        </row>
        <row r="72">
          <cell r="I72" t="str">
            <v>BFR2_YEAST</v>
          </cell>
          <cell r="J72">
            <v>0.06</v>
          </cell>
        </row>
        <row r="73">
          <cell r="I73" t="str">
            <v>BMH1_YEAST</v>
          </cell>
          <cell r="J73">
            <v>0.26</v>
          </cell>
        </row>
        <row r="74">
          <cell r="I74" t="str">
            <v>BMS1_YEAST</v>
          </cell>
          <cell r="J74">
            <v>0.17</v>
          </cell>
        </row>
        <row r="75">
          <cell r="I75" t="str">
            <v>BNI1_YEAST</v>
          </cell>
          <cell r="J75">
            <v>0.03</v>
          </cell>
        </row>
        <row r="76">
          <cell r="I76" t="str">
            <v>BOB1_YEAST</v>
          </cell>
          <cell r="J76">
            <v>0.1</v>
          </cell>
        </row>
        <row r="77">
          <cell r="I77" t="str">
            <v>BOI2_YEAST</v>
          </cell>
          <cell r="J77">
            <v>0.03</v>
          </cell>
        </row>
        <row r="78">
          <cell r="I78" t="str">
            <v>BRE1_YEAST</v>
          </cell>
          <cell r="J78">
            <v>0.24</v>
          </cell>
        </row>
        <row r="79">
          <cell r="I79" t="str">
            <v>BRX1_YEAST</v>
          </cell>
          <cell r="J79">
            <v>0.23</v>
          </cell>
        </row>
        <row r="80">
          <cell r="I80" t="str">
            <v>BSP1_YEAST</v>
          </cell>
          <cell r="J80">
            <v>0.11</v>
          </cell>
        </row>
        <row r="81">
          <cell r="I81" t="str">
            <v>BUD4_YEAS7</v>
          </cell>
          <cell r="J81">
            <v>0.02</v>
          </cell>
        </row>
        <row r="82">
          <cell r="I82" t="str">
            <v>BUL1_YEAST</v>
          </cell>
          <cell r="J82">
            <v>7.0000000000000007E-2</v>
          </cell>
        </row>
        <row r="83">
          <cell r="I83" t="str">
            <v>BUL2_YEAST</v>
          </cell>
          <cell r="J83">
            <v>0.03</v>
          </cell>
        </row>
        <row r="84">
          <cell r="I84" t="str">
            <v>BUR1_YEAST</v>
          </cell>
          <cell r="J84">
            <v>0.05</v>
          </cell>
        </row>
        <row r="85">
          <cell r="I85" t="str">
            <v>BZZ1_YEAST</v>
          </cell>
          <cell r="J85">
            <v>0.05</v>
          </cell>
        </row>
        <row r="86">
          <cell r="I86" t="str">
            <v>C1TC_YEAST</v>
          </cell>
          <cell r="J86">
            <v>7.0000000000000007E-2</v>
          </cell>
        </row>
        <row r="87">
          <cell r="I87" t="str">
            <v>C1TM_YEAST</v>
          </cell>
          <cell r="J87">
            <v>0.39</v>
          </cell>
        </row>
        <row r="88">
          <cell r="I88" t="str">
            <v>CALM_YEAST</v>
          </cell>
          <cell r="J88">
            <v>0.23</v>
          </cell>
        </row>
        <row r="89">
          <cell r="I89" t="str">
            <v>CAN_YEAST</v>
          </cell>
          <cell r="J89">
            <v>0.15</v>
          </cell>
        </row>
        <row r="90">
          <cell r="I90" t="str">
            <v>CANB_YEAST</v>
          </cell>
          <cell r="J90">
            <v>0.19</v>
          </cell>
        </row>
        <row r="91">
          <cell r="I91" t="str">
            <v>CAP_YEAST</v>
          </cell>
          <cell r="J91">
            <v>0.06</v>
          </cell>
        </row>
        <row r="92">
          <cell r="I92" t="str">
            <v>CATT_YEAST</v>
          </cell>
          <cell r="J92">
            <v>0.11</v>
          </cell>
        </row>
        <row r="93">
          <cell r="I93" t="str">
            <v>CBF5_YEAST</v>
          </cell>
          <cell r="J93">
            <v>1.42</v>
          </cell>
        </row>
        <row r="94">
          <cell r="I94" t="str">
            <v>CBK1_YEAST</v>
          </cell>
          <cell r="J94">
            <v>0.04</v>
          </cell>
        </row>
        <row r="95">
          <cell r="I95" t="str">
            <v>CBP6_YEAST</v>
          </cell>
          <cell r="J95">
            <v>0.2</v>
          </cell>
        </row>
        <row r="96">
          <cell r="I96" t="str">
            <v>CBS_YEAST</v>
          </cell>
          <cell r="J96">
            <v>0.06</v>
          </cell>
        </row>
        <row r="97">
          <cell r="I97" t="str">
            <v>CDC10_YEAST</v>
          </cell>
          <cell r="J97">
            <v>0.92</v>
          </cell>
        </row>
        <row r="98">
          <cell r="I98" t="str">
            <v>CDC11_YEAST</v>
          </cell>
          <cell r="J98">
            <v>0.79</v>
          </cell>
        </row>
        <row r="99">
          <cell r="I99" t="str">
            <v>CDC12_YEAST</v>
          </cell>
          <cell r="J99">
            <v>1.62</v>
          </cell>
        </row>
        <row r="100">
          <cell r="I100" t="str">
            <v>CDC14_YEAST</v>
          </cell>
          <cell r="J100">
            <v>0.12</v>
          </cell>
        </row>
        <row r="101">
          <cell r="I101" t="str">
            <v>CDC28_YEAST</v>
          </cell>
          <cell r="J101">
            <v>0.11</v>
          </cell>
        </row>
        <row r="102">
          <cell r="I102" t="str">
            <v>CDC3_YEAST</v>
          </cell>
          <cell r="J102">
            <v>1.24</v>
          </cell>
        </row>
        <row r="103">
          <cell r="I103" t="str">
            <v>CDC48_YEAST</v>
          </cell>
          <cell r="J103">
            <v>0.08</v>
          </cell>
        </row>
        <row r="104">
          <cell r="I104" t="str">
            <v>CDC53_YEAST</v>
          </cell>
          <cell r="J104">
            <v>0.12</v>
          </cell>
        </row>
        <row r="105">
          <cell r="I105" t="str">
            <v>CDD_YEAST</v>
          </cell>
          <cell r="J105">
            <v>12.26</v>
          </cell>
        </row>
        <row r="106">
          <cell r="I106" t="str">
            <v>CH10_YEAST</v>
          </cell>
          <cell r="J106">
            <v>0.34</v>
          </cell>
        </row>
        <row r="107">
          <cell r="I107" t="str">
            <v>CHD1_YEAST</v>
          </cell>
          <cell r="J107">
            <v>0.02</v>
          </cell>
        </row>
        <row r="108">
          <cell r="I108" t="str">
            <v>CHS5_YEAST</v>
          </cell>
          <cell r="J108">
            <v>0.05</v>
          </cell>
        </row>
        <row r="109">
          <cell r="I109" t="str">
            <v>CIC1_YEAST</v>
          </cell>
          <cell r="J109">
            <v>0.18</v>
          </cell>
        </row>
        <row r="110">
          <cell r="I110" t="str">
            <v>CIN8_YEAST</v>
          </cell>
          <cell r="J110">
            <v>0.03</v>
          </cell>
        </row>
        <row r="111">
          <cell r="I111" t="str">
            <v>CISY1_YEAST</v>
          </cell>
          <cell r="J111">
            <v>0.38</v>
          </cell>
        </row>
        <row r="112">
          <cell r="I112" t="str">
            <v>CLA4_YEAST</v>
          </cell>
          <cell r="J112">
            <v>0.04</v>
          </cell>
        </row>
        <row r="113">
          <cell r="I113" t="str">
            <v>CLC1_YEAST</v>
          </cell>
          <cell r="J113">
            <v>0.14000000000000001</v>
          </cell>
        </row>
        <row r="114">
          <cell r="I114" t="str">
            <v>CLH_YEAST</v>
          </cell>
          <cell r="J114">
            <v>0.12</v>
          </cell>
        </row>
        <row r="115">
          <cell r="I115" t="str">
            <v>CMS1_YEAST</v>
          </cell>
          <cell r="J115">
            <v>0.11</v>
          </cell>
        </row>
        <row r="116">
          <cell r="I116" t="str">
            <v>CNM67_YEAST</v>
          </cell>
          <cell r="J116">
            <v>0.11</v>
          </cell>
        </row>
        <row r="117">
          <cell r="I117" t="str">
            <v>COFI_YEAST</v>
          </cell>
          <cell r="J117">
            <v>0.53</v>
          </cell>
        </row>
        <row r="118">
          <cell r="I118" t="str">
            <v>COPA_YEAST</v>
          </cell>
          <cell r="J118">
            <v>0.05</v>
          </cell>
        </row>
        <row r="119">
          <cell r="I119" t="str">
            <v>COPE_YEAST</v>
          </cell>
          <cell r="J119">
            <v>0.11</v>
          </cell>
        </row>
        <row r="120">
          <cell r="I120" t="str">
            <v>COQ1_YEAST</v>
          </cell>
          <cell r="J120">
            <v>0.14000000000000001</v>
          </cell>
        </row>
        <row r="121">
          <cell r="I121" t="str">
            <v>CORO_YEAST</v>
          </cell>
          <cell r="J121">
            <v>0.21</v>
          </cell>
        </row>
        <row r="122">
          <cell r="I122" t="str">
            <v>CPYI_YEAST</v>
          </cell>
          <cell r="J122">
            <v>0.32</v>
          </cell>
        </row>
        <row r="123">
          <cell r="I123" t="str">
            <v>CRH2_YEAST</v>
          </cell>
          <cell r="J123">
            <v>7.0000000000000007E-2</v>
          </cell>
        </row>
        <row r="124">
          <cell r="I124" t="str">
            <v>CYC1_YEAST</v>
          </cell>
          <cell r="J124">
            <v>43.29</v>
          </cell>
        </row>
        <row r="125">
          <cell r="I125" t="str">
            <v>CYPH_YEAST</v>
          </cell>
          <cell r="J125">
            <v>0.78</v>
          </cell>
        </row>
        <row r="126">
          <cell r="I126" t="str">
            <v>DBF2_YEAST</v>
          </cell>
          <cell r="J126">
            <v>0.17</v>
          </cell>
        </row>
        <row r="127">
          <cell r="I127" t="str">
            <v>DBF20_YEAST</v>
          </cell>
          <cell r="J127">
            <v>0.11</v>
          </cell>
        </row>
        <row r="128">
          <cell r="I128" t="str">
            <v>DBP10_YEAST</v>
          </cell>
          <cell r="J128">
            <v>0.1</v>
          </cell>
        </row>
        <row r="129">
          <cell r="I129" t="str">
            <v>DBP2_YEAS7</v>
          </cell>
          <cell r="J129">
            <v>1.48</v>
          </cell>
        </row>
        <row r="130">
          <cell r="I130" t="str">
            <v>DBP3_YEAST</v>
          </cell>
          <cell r="J130">
            <v>0.6</v>
          </cell>
        </row>
        <row r="131">
          <cell r="I131" t="str">
            <v>DBP4_YEAS7</v>
          </cell>
          <cell r="J131">
            <v>0.13</v>
          </cell>
        </row>
        <row r="132">
          <cell r="I132" t="str">
            <v>DBP5_YEAS7</v>
          </cell>
          <cell r="J132">
            <v>0.14000000000000001</v>
          </cell>
        </row>
        <row r="133">
          <cell r="I133" t="str">
            <v>DBP6_YEAS7</v>
          </cell>
          <cell r="J133">
            <v>0.05</v>
          </cell>
        </row>
        <row r="134">
          <cell r="I134" t="str">
            <v>DBP8_YEAS7</v>
          </cell>
          <cell r="J134">
            <v>0.33</v>
          </cell>
        </row>
        <row r="135">
          <cell r="I135" t="str">
            <v>DBP9_YEAS7</v>
          </cell>
          <cell r="J135">
            <v>0.36</v>
          </cell>
        </row>
        <row r="136">
          <cell r="I136" t="str">
            <v>DCA13_YEAST</v>
          </cell>
          <cell r="J136">
            <v>0.13</v>
          </cell>
        </row>
        <row r="137">
          <cell r="I137" t="str">
            <v>DCP1_YEAST</v>
          </cell>
          <cell r="J137">
            <v>0.3</v>
          </cell>
        </row>
        <row r="138">
          <cell r="I138" t="str">
            <v>DCTD_YEAST</v>
          </cell>
          <cell r="J138">
            <v>0.47</v>
          </cell>
        </row>
        <row r="139">
          <cell r="I139" t="str">
            <v>DCW1_YEAST</v>
          </cell>
          <cell r="J139">
            <v>7.0000000000000007E-2</v>
          </cell>
        </row>
        <row r="140">
          <cell r="I140" t="str">
            <v>DED1_YEAS7</v>
          </cell>
          <cell r="J140">
            <v>5.38</v>
          </cell>
        </row>
        <row r="141">
          <cell r="I141" t="str">
            <v>DENR_YEAST</v>
          </cell>
          <cell r="J141">
            <v>0.16</v>
          </cell>
        </row>
        <row r="142">
          <cell r="I142" t="str">
            <v>DFM1_YEAST</v>
          </cell>
          <cell r="J142">
            <v>0.09</v>
          </cell>
        </row>
        <row r="143">
          <cell r="I143" t="str">
            <v>DHH1_YEAS7</v>
          </cell>
          <cell r="J143">
            <v>0.43</v>
          </cell>
        </row>
        <row r="144">
          <cell r="I144" t="str">
            <v>DHR1_YEAST</v>
          </cell>
          <cell r="J144">
            <v>0.16</v>
          </cell>
        </row>
        <row r="145">
          <cell r="I145" t="str">
            <v>DHR2_YEAST</v>
          </cell>
          <cell r="J145">
            <v>0.09</v>
          </cell>
        </row>
        <row r="146">
          <cell r="I146" t="str">
            <v>DHSA_YEAST</v>
          </cell>
          <cell r="J146">
            <v>0.1</v>
          </cell>
        </row>
        <row r="147">
          <cell r="I147" t="str">
            <v>DIM1_YEAST</v>
          </cell>
          <cell r="J147">
            <v>0.1</v>
          </cell>
        </row>
        <row r="148">
          <cell r="I148" t="str">
            <v>DIP5_YEAST</v>
          </cell>
          <cell r="J148">
            <v>0.05</v>
          </cell>
        </row>
        <row r="149">
          <cell r="I149" t="str">
            <v>DLD3_YEAST</v>
          </cell>
          <cell r="J149">
            <v>0.06</v>
          </cell>
        </row>
        <row r="150">
          <cell r="I150" t="str">
            <v>DLDH_YEAST</v>
          </cell>
          <cell r="J150">
            <v>0.67</v>
          </cell>
        </row>
        <row r="151">
          <cell r="I151" t="str">
            <v>DOM3Z_YEAST</v>
          </cell>
          <cell r="J151">
            <v>0.08</v>
          </cell>
        </row>
        <row r="152">
          <cell r="I152" t="str">
            <v>DOP1_YEAST</v>
          </cell>
          <cell r="J152">
            <v>0.04</v>
          </cell>
        </row>
        <row r="153">
          <cell r="I153" t="str">
            <v>DOT6_YEAST</v>
          </cell>
          <cell r="J153">
            <v>0.05</v>
          </cell>
        </row>
        <row r="154">
          <cell r="I154" t="str">
            <v>DPM1_YEAST</v>
          </cell>
          <cell r="J154">
            <v>0.12</v>
          </cell>
        </row>
        <row r="155">
          <cell r="I155" t="str">
            <v>DRS1_YEAS7</v>
          </cell>
          <cell r="J155">
            <v>0.13</v>
          </cell>
        </row>
        <row r="156">
          <cell r="I156" t="str">
            <v>DUG1_YEAST</v>
          </cell>
          <cell r="J156">
            <v>7.0000000000000007E-2</v>
          </cell>
        </row>
        <row r="157">
          <cell r="I157" t="str">
            <v>EBP2_YEAST</v>
          </cell>
          <cell r="J157">
            <v>7.0000000000000007E-2</v>
          </cell>
        </row>
        <row r="158">
          <cell r="I158" t="str">
            <v>EBS1_YEAST</v>
          </cell>
          <cell r="J158">
            <v>7.0000000000000007E-2</v>
          </cell>
        </row>
        <row r="159">
          <cell r="I159" t="str">
            <v>ECM33_YEAS2</v>
          </cell>
          <cell r="J159">
            <v>1.03</v>
          </cell>
        </row>
        <row r="160">
          <cell r="I160" t="str">
            <v>EDC3_YEAST</v>
          </cell>
          <cell r="J160">
            <v>0.12</v>
          </cell>
        </row>
        <row r="161">
          <cell r="I161" t="str">
            <v>EDE1_YEAST</v>
          </cell>
          <cell r="J161">
            <v>0.05</v>
          </cell>
        </row>
        <row r="162">
          <cell r="I162" t="str">
            <v>EF1A_YEAST</v>
          </cell>
          <cell r="J162">
            <v>71.8</v>
          </cell>
        </row>
        <row r="163">
          <cell r="I163" t="str">
            <v>EF1B_YEAST</v>
          </cell>
          <cell r="J163">
            <v>0.35</v>
          </cell>
        </row>
        <row r="164">
          <cell r="I164" t="str">
            <v>EF1G1_YEAST</v>
          </cell>
          <cell r="J164">
            <v>0.08</v>
          </cell>
        </row>
        <row r="165">
          <cell r="I165" t="str">
            <v>EF1G2_YEAST</v>
          </cell>
          <cell r="J165">
            <v>0.16</v>
          </cell>
        </row>
        <row r="166">
          <cell r="I166" t="str">
            <v>EF2_YEAST</v>
          </cell>
          <cell r="J166">
            <v>1.74</v>
          </cell>
        </row>
        <row r="167">
          <cell r="I167" t="str">
            <v>EF3A_YEAST</v>
          </cell>
          <cell r="J167">
            <v>0.88</v>
          </cell>
        </row>
        <row r="168">
          <cell r="I168" t="str">
            <v>EFR3_YEAST</v>
          </cell>
          <cell r="J168">
            <v>0.04</v>
          </cell>
        </row>
        <row r="169">
          <cell r="I169" t="str">
            <v>EFTU_YEAST</v>
          </cell>
          <cell r="J169">
            <v>0.15</v>
          </cell>
        </row>
        <row r="170">
          <cell r="I170" t="str">
            <v>EI2BB_YEAST</v>
          </cell>
          <cell r="J170">
            <v>0.18</v>
          </cell>
        </row>
        <row r="171">
          <cell r="I171" t="str">
            <v>EIF3A_YEAST</v>
          </cell>
          <cell r="J171">
            <v>0.33</v>
          </cell>
        </row>
        <row r="172">
          <cell r="I172" t="str">
            <v>EIF3B_YEAS7</v>
          </cell>
          <cell r="J172">
            <v>0.22</v>
          </cell>
        </row>
        <row r="173">
          <cell r="I173" t="str">
            <v>EIF3C_YEAS7</v>
          </cell>
          <cell r="J173">
            <v>0.08</v>
          </cell>
        </row>
        <row r="174">
          <cell r="I174" t="str">
            <v>EIF3G_YEAS7</v>
          </cell>
          <cell r="J174">
            <v>0.4</v>
          </cell>
        </row>
        <row r="175">
          <cell r="I175" t="str">
            <v>EIF3I_YEAS7</v>
          </cell>
          <cell r="J175">
            <v>0.19</v>
          </cell>
        </row>
        <row r="176">
          <cell r="I176" t="str">
            <v>EIF3J_YEAST</v>
          </cell>
          <cell r="J176">
            <v>0.12</v>
          </cell>
        </row>
        <row r="177">
          <cell r="I177" t="str">
            <v>ELO2_YEAST</v>
          </cell>
          <cell r="J177">
            <v>0.09</v>
          </cell>
        </row>
        <row r="178">
          <cell r="I178" t="str">
            <v>ELP5_YEAST</v>
          </cell>
          <cell r="J178">
            <v>0.1</v>
          </cell>
        </row>
        <row r="179">
          <cell r="I179" t="str">
            <v>EMG1_YEAST</v>
          </cell>
          <cell r="J179">
            <v>0.13</v>
          </cell>
        </row>
        <row r="180">
          <cell r="I180" t="str">
            <v>END3_YEAST</v>
          </cell>
          <cell r="J180">
            <v>0.28999999999999998</v>
          </cell>
        </row>
        <row r="181">
          <cell r="I181" t="str">
            <v>ENO1_YEAST</v>
          </cell>
          <cell r="J181">
            <v>1.0900000000000001</v>
          </cell>
        </row>
        <row r="182">
          <cell r="I182" t="str">
            <v>ENO2_YEAST</v>
          </cell>
          <cell r="J182">
            <v>1.81</v>
          </cell>
        </row>
        <row r="183">
          <cell r="I183" t="str">
            <v>ENP1_YEAST</v>
          </cell>
          <cell r="J183">
            <v>0.06</v>
          </cell>
        </row>
        <row r="184">
          <cell r="I184" t="str">
            <v>ENT2_YEAST</v>
          </cell>
          <cell r="J184">
            <v>0.1</v>
          </cell>
        </row>
        <row r="185">
          <cell r="I185" t="str">
            <v>ENT4_YEAST</v>
          </cell>
          <cell r="J185">
            <v>0.27</v>
          </cell>
        </row>
        <row r="186">
          <cell r="I186" t="str">
            <v>ERB1_YEAS7</v>
          </cell>
          <cell r="J186">
            <v>0.12</v>
          </cell>
        </row>
        <row r="187">
          <cell r="I187" t="str">
            <v>ERF1_YEAST</v>
          </cell>
          <cell r="J187">
            <v>0.89</v>
          </cell>
        </row>
        <row r="188">
          <cell r="I188" t="str">
            <v>ERF3_YEAST</v>
          </cell>
          <cell r="J188">
            <v>0.37</v>
          </cell>
        </row>
        <row r="189">
          <cell r="I189" t="str">
            <v>ERG27_YEAST</v>
          </cell>
          <cell r="J189">
            <v>0.09</v>
          </cell>
        </row>
        <row r="190">
          <cell r="I190" t="str">
            <v>ERG28_YEAST</v>
          </cell>
          <cell r="J190">
            <v>0.22</v>
          </cell>
        </row>
        <row r="191">
          <cell r="I191" t="str">
            <v>ERG6_YEAST</v>
          </cell>
          <cell r="J191">
            <v>0.08</v>
          </cell>
        </row>
        <row r="192">
          <cell r="I192" t="str">
            <v>ERV29_YEAST</v>
          </cell>
          <cell r="J192">
            <v>0.1</v>
          </cell>
        </row>
        <row r="193">
          <cell r="I193" t="str">
            <v>ERV46_YEAST</v>
          </cell>
          <cell r="J193">
            <v>0.08</v>
          </cell>
        </row>
        <row r="194">
          <cell r="I194" t="str">
            <v>ESF1_YEAST</v>
          </cell>
          <cell r="J194">
            <v>0.05</v>
          </cell>
        </row>
        <row r="195">
          <cell r="I195" t="str">
            <v>ESS1_YEAST</v>
          </cell>
          <cell r="J195">
            <v>0.19</v>
          </cell>
        </row>
        <row r="196">
          <cell r="I196" t="str">
            <v>EXG1_YEAST</v>
          </cell>
          <cell r="J196">
            <v>0.14000000000000001</v>
          </cell>
        </row>
        <row r="197">
          <cell r="I197" t="str">
            <v>FAL1_YEAS7</v>
          </cell>
          <cell r="J197">
            <v>0.16</v>
          </cell>
        </row>
        <row r="198">
          <cell r="I198" t="str">
            <v>FAS1_YEAST</v>
          </cell>
          <cell r="J198">
            <v>0.11</v>
          </cell>
        </row>
        <row r="199">
          <cell r="I199" t="str">
            <v>FAS2_YEAST</v>
          </cell>
          <cell r="J199">
            <v>7.0000000000000007E-2</v>
          </cell>
        </row>
        <row r="200">
          <cell r="I200" t="str">
            <v>FAT2_YEAST</v>
          </cell>
          <cell r="J200">
            <v>0.41</v>
          </cell>
        </row>
        <row r="201">
          <cell r="I201" t="str">
            <v>FBRL_YEAST</v>
          </cell>
          <cell r="J201">
            <v>4.45</v>
          </cell>
        </row>
        <row r="202">
          <cell r="I202" t="str">
            <v>FIS1_YEAST</v>
          </cell>
          <cell r="J202">
            <v>0.46</v>
          </cell>
        </row>
        <row r="203">
          <cell r="I203" t="str">
            <v>FKBP3_YEAST</v>
          </cell>
          <cell r="J203">
            <v>0.16</v>
          </cell>
        </row>
        <row r="204">
          <cell r="I204" t="str">
            <v>FKBP4_YEAST</v>
          </cell>
          <cell r="J204">
            <v>0.27</v>
          </cell>
        </row>
        <row r="205">
          <cell r="I205" t="str">
            <v>FKS1_YEAST</v>
          </cell>
          <cell r="J205">
            <v>0.12</v>
          </cell>
        </row>
        <row r="206">
          <cell r="I206" t="str">
            <v>FLC1_YEAST</v>
          </cell>
          <cell r="J206">
            <v>0.04</v>
          </cell>
        </row>
        <row r="207">
          <cell r="I207" t="str">
            <v>FLC3_YEAST</v>
          </cell>
          <cell r="J207">
            <v>0.12</v>
          </cell>
        </row>
        <row r="208">
          <cell r="I208" t="str">
            <v>FMP27_YEAST</v>
          </cell>
          <cell r="J208">
            <v>0.02</v>
          </cell>
        </row>
        <row r="209">
          <cell r="I209" t="str">
            <v>FMP41_YEAST</v>
          </cell>
          <cell r="J209">
            <v>0.27</v>
          </cell>
        </row>
        <row r="210">
          <cell r="I210" t="str">
            <v>FMP46_YEAST</v>
          </cell>
          <cell r="J210">
            <v>0.24</v>
          </cell>
        </row>
        <row r="211">
          <cell r="I211" t="str">
            <v>FRDS_YEAST</v>
          </cell>
          <cell r="J211">
            <v>0.15</v>
          </cell>
        </row>
        <row r="212">
          <cell r="I212" t="str">
            <v>FSF1_YEAST</v>
          </cell>
          <cell r="J212">
            <v>0.1</v>
          </cell>
        </row>
        <row r="213">
          <cell r="I213" t="str">
            <v>FUS3_YEAST</v>
          </cell>
          <cell r="J213">
            <v>0.09</v>
          </cell>
        </row>
        <row r="214">
          <cell r="I214" t="str">
            <v>G3P2_YEAST</v>
          </cell>
          <cell r="J214">
            <v>2.82</v>
          </cell>
        </row>
        <row r="215">
          <cell r="I215" t="str">
            <v>G3P3_YEAST</v>
          </cell>
          <cell r="J215">
            <v>3.65</v>
          </cell>
        </row>
        <row r="216">
          <cell r="I216" t="str">
            <v>GAR1_YEAST</v>
          </cell>
          <cell r="J216">
            <v>0.37</v>
          </cell>
        </row>
        <row r="217">
          <cell r="I217" t="str">
            <v>GAS1_YEAST</v>
          </cell>
          <cell r="J217">
            <v>0.42</v>
          </cell>
        </row>
        <row r="218">
          <cell r="I218" t="str">
            <v>GAS3_YEAST</v>
          </cell>
          <cell r="J218">
            <v>0.36</v>
          </cell>
        </row>
        <row r="219">
          <cell r="I219" t="str">
            <v>GAS5_YEAST</v>
          </cell>
          <cell r="J219">
            <v>0.22</v>
          </cell>
        </row>
        <row r="220">
          <cell r="I220" t="str">
            <v>GATA_YEAST</v>
          </cell>
          <cell r="J220">
            <v>7.0000000000000007E-2</v>
          </cell>
        </row>
        <row r="221">
          <cell r="I221" t="str">
            <v>GBLP_YEAST</v>
          </cell>
          <cell r="J221">
            <v>0.35</v>
          </cell>
        </row>
        <row r="222">
          <cell r="I222" t="str">
            <v>GCN2_YEAST</v>
          </cell>
          <cell r="J222">
            <v>0.02</v>
          </cell>
        </row>
        <row r="223">
          <cell r="I223" t="str">
            <v>GCN20_YEAST</v>
          </cell>
          <cell r="J223">
            <v>0.04</v>
          </cell>
        </row>
        <row r="224">
          <cell r="I224" t="str">
            <v>GCST_YEAST</v>
          </cell>
          <cell r="J224">
            <v>0.08</v>
          </cell>
        </row>
        <row r="225">
          <cell r="I225" t="str">
            <v>GCY_YEAST</v>
          </cell>
          <cell r="J225">
            <v>0.1</v>
          </cell>
        </row>
        <row r="226">
          <cell r="I226" t="str">
            <v>GDE1_YEAST</v>
          </cell>
          <cell r="J226">
            <v>0.05</v>
          </cell>
        </row>
        <row r="227">
          <cell r="I227" t="str">
            <v>GGA2_YEAST</v>
          </cell>
          <cell r="J227">
            <v>0.38</v>
          </cell>
        </row>
        <row r="228">
          <cell r="I228" t="str">
            <v>GIN4_YEAST</v>
          </cell>
          <cell r="J228">
            <v>0.27</v>
          </cell>
        </row>
        <row r="229">
          <cell r="I229" t="str">
            <v>GIP4_YEAST</v>
          </cell>
          <cell r="J229">
            <v>0.04</v>
          </cell>
        </row>
        <row r="230">
          <cell r="I230" t="str">
            <v>GIS2_YEAST</v>
          </cell>
          <cell r="J230">
            <v>0.8</v>
          </cell>
        </row>
        <row r="231">
          <cell r="I231" t="str">
            <v>GLE2_YEAST</v>
          </cell>
          <cell r="J231">
            <v>0.19</v>
          </cell>
        </row>
        <row r="232">
          <cell r="I232" t="str">
            <v>GLO3_YEAST</v>
          </cell>
          <cell r="J232">
            <v>0.13</v>
          </cell>
        </row>
        <row r="233">
          <cell r="I233" t="str">
            <v>GLRX2_YEAST</v>
          </cell>
          <cell r="J233">
            <v>0.23</v>
          </cell>
        </row>
        <row r="234">
          <cell r="I234" t="str">
            <v>GLY1_YEAST</v>
          </cell>
          <cell r="J234">
            <v>0.08</v>
          </cell>
        </row>
        <row r="235">
          <cell r="I235" t="str">
            <v>GLYC_YEAST</v>
          </cell>
          <cell r="J235">
            <v>1.89</v>
          </cell>
        </row>
        <row r="236">
          <cell r="I236" t="str">
            <v>GNP1_YEAST</v>
          </cell>
          <cell r="J236">
            <v>0.1</v>
          </cell>
        </row>
        <row r="237">
          <cell r="I237" t="str">
            <v>GPB1_YEAST</v>
          </cell>
          <cell r="J237">
            <v>0.04</v>
          </cell>
        </row>
        <row r="238">
          <cell r="I238" t="str">
            <v>GPD2_YEAST</v>
          </cell>
          <cell r="J238">
            <v>0.15</v>
          </cell>
        </row>
        <row r="239">
          <cell r="I239" t="str">
            <v>GPP1_YEAST</v>
          </cell>
          <cell r="J239">
            <v>0.28000000000000003</v>
          </cell>
        </row>
        <row r="240">
          <cell r="I240" t="str">
            <v>GPT_YEAST</v>
          </cell>
          <cell r="J240">
            <v>7.0000000000000007E-2</v>
          </cell>
        </row>
        <row r="241">
          <cell r="I241" t="str">
            <v>GRE3_YEAST</v>
          </cell>
          <cell r="J241">
            <v>0.2</v>
          </cell>
        </row>
        <row r="242">
          <cell r="I242" t="str">
            <v>GRP78_YEAST</v>
          </cell>
          <cell r="J242">
            <v>0.32</v>
          </cell>
        </row>
        <row r="243">
          <cell r="I243" t="str">
            <v>GSH1_YEAST</v>
          </cell>
          <cell r="J243">
            <v>0.05</v>
          </cell>
        </row>
        <row r="244">
          <cell r="I244" t="str">
            <v>GYS2_YEAST</v>
          </cell>
          <cell r="J244">
            <v>0.24</v>
          </cell>
        </row>
        <row r="245">
          <cell r="I245" t="str">
            <v>H1_YEAST</v>
          </cell>
          <cell r="J245">
            <v>0.85</v>
          </cell>
        </row>
        <row r="246">
          <cell r="I246" t="str">
            <v>H2A1_YEAST</v>
          </cell>
          <cell r="J246">
            <v>1.04</v>
          </cell>
        </row>
        <row r="247">
          <cell r="I247" t="str">
            <v>H2AZ_YEAST</v>
          </cell>
          <cell r="J247">
            <v>1.01</v>
          </cell>
        </row>
        <row r="248">
          <cell r="I248" t="str">
            <v>H2B1_YEAST</v>
          </cell>
          <cell r="J248">
            <v>5.53</v>
          </cell>
        </row>
        <row r="249">
          <cell r="I249" t="str">
            <v>H2B2_YEAST</v>
          </cell>
          <cell r="J249">
            <v>5.53</v>
          </cell>
        </row>
        <row r="250">
          <cell r="I250" t="str">
            <v>H3_YEAST</v>
          </cell>
          <cell r="J250">
            <v>0.55000000000000004</v>
          </cell>
        </row>
        <row r="251">
          <cell r="I251" t="str">
            <v>H4_YEAST</v>
          </cell>
          <cell r="J251">
            <v>186.32</v>
          </cell>
        </row>
        <row r="252">
          <cell r="I252" t="str">
            <v>HAS1_YEAST</v>
          </cell>
          <cell r="J252">
            <v>0.84</v>
          </cell>
        </row>
        <row r="253">
          <cell r="I253" t="str">
            <v>HLJ1_YEAST</v>
          </cell>
          <cell r="J253">
            <v>0.15</v>
          </cell>
        </row>
        <row r="254">
          <cell r="I254" t="str">
            <v>HMCS_YEAST</v>
          </cell>
          <cell r="J254">
            <v>0.06</v>
          </cell>
        </row>
        <row r="255">
          <cell r="I255" t="str">
            <v>HMO1_YEAST</v>
          </cell>
          <cell r="J255">
            <v>0.13</v>
          </cell>
        </row>
        <row r="256">
          <cell r="I256" t="str">
            <v>HOC1_YEAST</v>
          </cell>
          <cell r="J256">
            <v>0.08</v>
          </cell>
        </row>
        <row r="257">
          <cell r="I257" t="str">
            <v>HOS3_YEAST</v>
          </cell>
          <cell r="J257">
            <v>0.19</v>
          </cell>
        </row>
        <row r="258">
          <cell r="I258" t="str">
            <v>HOSC_YEAST</v>
          </cell>
          <cell r="J258">
            <v>0.44</v>
          </cell>
        </row>
        <row r="259">
          <cell r="I259" t="str">
            <v>HRK1_YEAST</v>
          </cell>
          <cell r="J259">
            <v>0.08</v>
          </cell>
        </row>
        <row r="260">
          <cell r="I260" t="str">
            <v>HRR25_YEAST</v>
          </cell>
          <cell r="J260">
            <v>0.06</v>
          </cell>
        </row>
        <row r="261">
          <cell r="I261" t="str">
            <v>HS104_YEAST</v>
          </cell>
          <cell r="J261">
            <v>0.03</v>
          </cell>
        </row>
        <row r="262">
          <cell r="I262" t="str">
            <v>HSC82_YEAST</v>
          </cell>
          <cell r="J262">
            <v>0.28999999999999998</v>
          </cell>
        </row>
        <row r="263">
          <cell r="I263" t="str">
            <v>HSP26_YEAST</v>
          </cell>
          <cell r="J263">
            <v>0.15</v>
          </cell>
        </row>
        <row r="264">
          <cell r="I264" t="str">
            <v>HSP30_YEAST</v>
          </cell>
          <cell r="J264">
            <v>0.1</v>
          </cell>
        </row>
        <row r="265">
          <cell r="I265" t="str">
            <v>HSP42_YEAST</v>
          </cell>
          <cell r="J265">
            <v>0.17</v>
          </cell>
        </row>
        <row r="266">
          <cell r="I266" t="str">
            <v>HSP60_YEAST</v>
          </cell>
          <cell r="J266">
            <v>0.41</v>
          </cell>
        </row>
        <row r="267">
          <cell r="I267" t="str">
            <v>HSP71_YEAST</v>
          </cell>
          <cell r="J267">
            <v>1.99</v>
          </cell>
        </row>
        <row r="268">
          <cell r="I268" t="str">
            <v>HSP72_YEAST</v>
          </cell>
          <cell r="J268">
            <v>2</v>
          </cell>
        </row>
        <row r="269">
          <cell r="I269" t="str">
            <v>HSP75_YEAST</v>
          </cell>
          <cell r="J269">
            <v>5.18</v>
          </cell>
        </row>
        <row r="270">
          <cell r="I270" t="str">
            <v>HSP76_YEAST</v>
          </cell>
          <cell r="J270">
            <v>5.18</v>
          </cell>
        </row>
        <row r="271">
          <cell r="I271" t="str">
            <v>HSP77_YEAST</v>
          </cell>
          <cell r="J271">
            <v>0.72</v>
          </cell>
        </row>
        <row r="272">
          <cell r="I272" t="str">
            <v>HSP7F_YEAST</v>
          </cell>
          <cell r="J272">
            <v>0.5</v>
          </cell>
        </row>
        <row r="273">
          <cell r="I273" t="str">
            <v>HSP82_YEAST</v>
          </cell>
          <cell r="J273">
            <v>0.24</v>
          </cell>
        </row>
        <row r="274">
          <cell r="I274" t="str">
            <v>HSV2_YEAST</v>
          </cell>
          <cell r="J274">
            <v>7.0000000000000007E-2</v>
          </cell>
        </row>
        <row r="275">
          <cell r="I275" t="str">
            <v>HXKG_YEAST</v>
          </cell>
          <cell r="J275">
            <v>0.13</v>
          </cell>
        </row>
        <row r="276">
          <cell r="I276" t="str">
            <v>HXT1_YEAST</v>
          </cell>
          <cell r="J276">
            <v>0.31</v>
          </cell>
        </row>
        <row r="277">
          <cell r="I277" t="str">
            <v>HXT3_YEAST</v>
          </cell>
          <cell r="J277">
            <v>0.32</v>
          </cell>
        </row>
        <row r="278">
          <cell r="I278" t="str">
            <v>HXT7_YEAST</v>
          </cell>
          <cell r="J278">
            <v>0.06</v>
          </cell>
        </row>
        <row r="279">
          <cell r="I279" t="str">
            <v>IDH1_YEAST</v>
          </cell>
          <cell r="J279">
            <v>0.3</v>
          </cell>
        </row>
        <row r="280">
          <cell r="I280" t="str">
            <v>IDH2_YEAST</v>
          </cell>
          <cell r="J280">
            <v>0.68</v>
          </cell>
        </row>
        <row r="281">
          <cell r="I281" t="str">
            <v>IDHH_YEAST</v>
          </cell>
          <cell r="J281">
            <v>0.16</v>
          </cell>
        </row>
        <row r="282">
          <cell r="I282" t="str">
            <v>IDHP_YEAST</v>
          </cell>
          <cell r="J282">
            <v>1.73</v>
          </cell>
        </row>
        <row r="283">
          <cell r="I283" t="str">
            <v>IF1A_YEAST</v>
          </cell>
          <cell r="J283">
            <v>0.21</v>
          </cell>
        </row>
        <row r="284">
          <cell r="I284" t="str">
            <v>IF2A_YEAST</v>
          </cell>
          <cell r="J284">
            <v>0.1</v>
          </cell>
        </row>
        <row r="285">
          <cell r="I285" t="str">
            <v>IF2B_YEAST</v>
          </cell>
          <cell r="J285">
            <v>1.1399999999999999</v>
          </cell>
        </row>
        <row r="286">
          <cell r="I286" t="str">
            <v>IF2G_YEAST</v>
          </cell>
          <cell r="J286">
            <v>0.52</v>
          </cell>
        </row>
        <row r="287">
          <cell r="I287" t="str">
            <v>IF2P_YEAST</v>
          </cell>
          <cell r="J287">
            <v>0.2</v>
          </cell>
        </row>
        <row r="288">
          <cell r="I288" t="str">
            <v>IF4A_YEAS7</v>
          </cell>
          <cell r="J288">
            <v>0.59</v>
          </cell>
        </row>
        <row r="289">
          <cell r="I289" t="str">
            <v>IF4E_YEAST</v>
          </cell>
          <cell r="J289">
            <v>0.32</v>
          </cell>
        </row>
        <row r="290">
          <cell r="I290" t="str">
            <v>IF4F1_YEAST</v>
          </cell>
          <cell r="J290">
            <v>7.0000000000000007E-2</v>
          </cell>
        </row>
        <row r="291">
          <cell r="I291" t="str">
            <v>IF5_YEAST</v>
          </cell>
          <cell r="J291">
            <v>0.08</v>
          </cell>
        </row>
        <row r="292">
          <cell r="I292" t="str">
            <v>IF5A2_YEAST</v>
          </cell>
          <cell r="J292">
            <v>1.67</v>
          </cell>
        </row>
        <row r="293">
          <cell r="I293" t="str">
            <v>ILV3_YEAST</v>
          </cell>
          <cell r="J293">
            <v>0.47</v>
          </cell>
        </row>
        <row r="294">
          <cell r="I294" t="str">
            <v>ILV5_YEAST</v>
          </cell>
          <cell r="J294">
            <v>0.72</v>
          </cell>
        </row>
        <row r="295">
          <cell r="I295" t="str">
            <v>ILV6_YEAST</v>
          </cell>
          <cell r="J295">
            <v>0.35</v>
          </cell>
        </row>
        <row r="296">
          <cell r="I296" t="str">
            <v>ILVB_YEAST</v>
          </cell>
          <cell r="J296">
            <v>0.59</v>
          </cell>
        </row>
        <row r="297">
          <cell r="I297" t="str">
            <v>IMA1_YEAST</v>
          </cell>
          <cell r="J297">
            <v>0.12</v>
          </cell>
        </row>
        <row r="298">
          <cell r="I298" t="str">
            <v>IMB1_YEAST</v>
          </cell>
          <cell r="J298">
            <v>0.04</v>
          </cell>
        </row>
        <row r="299">
          <cell r="I299" t="str">
            <v>IMDH2_YEAST</v>
          </cell>
          <cell r="J299">
            <v>0.2</v>
          </cell>
        </row>
        <row r="300">
          <cell r="I300" t="str">
            <v>IMDH4_YEAST</v>
          </cell>
          <cell r="J300">
            <v>0.28000000000000003</v>
          </cell>
        </row>
        <row r="301">
          <cell r="I301" t="str">
            <v>IMG1_YEAST</v>
          </cell>
          <cell r="J301">
            <v>0.19</v>
          </cell>
        </row>
        <row r="302">
          <cell r="I302" t="str">
            <v>IMP3_YEAST</v>
          </cell>
          <cell r="J302">
            <v>0.36</v>
          </cell>
        </row>
        <row r="303">
          <cell r="I303" t="str">
            <v>IMP4_YEAST</v>
          </cell>
          <cell r="J303">
            <v>0.11</v>
          </cell>
        </row>
        <row r="304">
          <cell r="I304" t="str">
            <v>INP53_YEAST</v>
          </cell>
          <cell r="J304">
            <v>0.06</v>
          </cell>
        </row>
        <row r="305">
          <cell r="I305" t="str">
            <v>IPYR_YEAST</v>
          </cell>
          <cell r="J305">
            <v>0.11</v>
          </cell>
        </row>
        <row r="306">
          <cell r="I306" t="str">
            <v>ISC1_YEAST</v>
          </cell>
          <cell r="J306">
            <v>7.0000000000000007E-2</v>
          </cell>
        </row>
        <row r="307">
          <cell r="I307" t="str">
            <v>ISD11_YEAST</v>
          </cell>
          <cell r="J307">
            <v>0.34</v>
          </cell>
        </row>
        <row r="308">
          <cell r="I308" t="str">
            <v>IST2_YEAST</v>
          </cell>
          <cell r="J308">
            <v>0.14000000000000001</v>
          </cell>
        </row>
        <row r="309">
          <cell r="I309" t="str">
            <v>ISU2_YEAST</v>
          </cell>
          <cell r="J309">
            <v>0.22</v>
          </cell>
        </row>
        <row r="310">
          <cell r="I310" t="str">
            <v>IWS1_YEAST</v>
          </cell>
          <cell r="J310">
            <v>0.08</v>
          </cell>
        </row>
        <row r="311">
          <cell r="I311" t="str">
            <v>K6PF1_YEAST</v>
          </cell>
          <cell r="J311">
            <v>0.14000000000000001</v>
          </cell>
        </row>
        <row r="312">
          <cell r="I312" t="str">
            <v>K6PF2_YEAST</v>
          </cell>
          <cell r="J312">
            <v>0.11</v>
          </cell>
        </row>
        <row r="313">
          <cell r="I313" t="str">
            <v>KAD1_YEAS1</v>
          </cell>
          <cell r="J313">
            <v>0.15</v>
          </cell>
        </row>
        <row r="314">
          <cell r="I314" t="str">
            <v>KAPR_YEAST</v>
          </cell>
          <cell r="J314">
            <v>0.55000000000000004</v>
          </cell>
        </row>
        <row r="315">
          <cell r="I315" t="str">
            <v>KAR_YEAST</v>
          </cell>
          <cell r="J315">
            <v>0.21</v>
          </cell>
        </row>
        <row r="316">
          <cell r="I316" t="str">
            <v>KC11_YEAST</v>
          </cell>
          <cell r="J316">
            <v>0.06</v>
          </cell>
        </row>
        <row r="317">
          <cell r="I317" t="str">
            <v>KC12_YEAST</v>
          </cell>
          <cell r="J317">
            <v>0.12</v>
          </cell>
        </row>
        <row r="318">
          <cell r="I318" t="str">
            <v>KC13_YEAST</v>
          </cell>
          <cell r="J318">
            <v>0.06</v>
          </cell>
        </row>
        <row r="319">
          <cell r="I319" t="str">
            <v>KEL1_YEAST</v>
          </cell>
          <cell r="J319">
            <v>0.14000000000000001</v>
          </cell>
        </row>
        <row r="320">
          <cell r="I320" t="str">
            <v>KIC1_YEAST</v>
          </cell>
          <cell r="J320">
            <v>0.03</v>
          </cell>
        </row>
        <row r="321">
          <cell r="I321" t="str">
            <v>KIN1_YEAST</v>
          </cell>
          <cell r="J321">
            <v>0.06</v>
          </cell>
        </row>
        <row r="322">
          <cell r="I322" t="str">
            <v>KIN2_YEAST</v>
          </cell>
          <cell r="J322">
            <v>0.11</v>
          </cell>
        </row>
        <row r="323">
          <cell r="I323" t="str">
            <v>KIN4_YEAST</v>
          </cell>
          <cell r="J323">
            <v>0.04</v>
          </cell>
        </row>
        <row r="324">
          <cell r="I324" t="str">
            <v>KOG1_YEAST</v>
          </cell>
          <cell r="J324">
            <v>0.06</v>
          </cell>
        </row>
        <row r="325">
          <cell r="I325" t="str">
            <v>KPC1_YEAST</v>
          </cell>
          <cell r="J325">
            <v>0.03</v>
          </cell>
        </row>
        <row r="326">
          <cell r="I326" t="str">
            <v>KPYK1_YEAST</v>
          </cell>
          <cell r="J326">
            <v>11.66</v>
          </cell>
        </row>
        <row r="327">
          <cell r="I327" t="str">
            <v>KRE2_YEAST</v>
          </cell>
          <cell r="J327">
            <v>7.0000000000000007E-2</v>
          </cell>
        </row>
        <row r="328">
          <cell r="I328" t="str">
            <v>KRE33_YEAST</v>
          </cell>
          <cell r="J328">
            <v>0.23</v>
          </cell>
        </row>
        <row r="329">
          <cell r="I329" t="str">
            <v>KRI1_YEAST</v>
          </cell>
          <cell r="J329">
            <v>0.05</v>
          </cell>
        </row>
        <row r="330">
          <cell r="I330" t="str">
            <v>KRR1_YEAST</v>
          </cell>
          <cell r="J330">
            <v>0.32</v>
          </cell>
        </row>
        <row r="331">
          <cell r="I331" t="str">
            <v>KSP1_YEAST</v>
          </cell>
          <cell r="J331">
            <v>0.03</v>
          </cell>
        </row>
        <row r="332">
          <cell r="I332" t="str">
            <v>KTR1_YEAST</v>
          </cell>
          <cell r="J332">
            <v>0.16</v>
          </cell>
        </row>
        <row r="333">
          <cell r="I333" t="str">
            <v>LAS17_YEAST</v>
          </cell>
          <cell r="J333">
            <v>0.23</v>
          </cell>
        </row>
        <row r="334">
          <cell r="I334" t="str">
            <v>LCB1_YEAST</v>
          </cell>
          <cell r="J334">
            <v>0.06</v>
          </cell>
        </row>
        <row r="335">
          <cell r="I335" t="str">
            <v>LCD1_YEAST</v>
          </cell>
          <cell r="J335">
            <v>0.04</v>
          </cell>
        </row>
        <row r="336">
          <cell r="I336" t="str">
            <v>LCF1_YEAST</v>
          </cell>
          <cell r="J336">
            <v>0.14000000000000001</v>
          </cell>
        </row>
        <row r="337">
          <cell r="I337" t="str">
            <v>LCF4_YEAST</v>
          </cell>
          <cell r="J337">
            <v>0.05</v>
          </cell>
        </row>
        <row r="338">
          <cell r="I338" t="str">
            <v>LDB19_YEAST</v>
          </cell>
          <cell r="J338">
            <v>0.04</v>
          </cell>
        </row>
        <row r="339">
          <cell r="I339" t="str">
            <v>LEM3_YEAST</v>
          </cell>
          <cell r="J339">
            <v>0.16</v>
          </cell>
        </row>
        <row r="340">
          <cell r="I340" t="str">
            <v>LEU3_YEAST</v>
          </cell>
          <cell r="J340">
            <v>0.19</v>
          </cell>
        </row>
        <row r="341">
          <cell r="I341" t="str">
            <v>LGUL_YEAST</v>
          </cell>
          <cell r="J341">
            <v>0.1</v>
          </cell>
        </row>
        <row r="342">
          <cell r="I342" t="str">
            <v>LRG1_YEAST</v>
          </cell>
          <cell r="J342">
            <v>0.06</v>
          </cell>
        </row>
        <row r="343">
          <cell r="I343" t="str">
            <v>LSB3_YEAS7</v>
          </cell>
          <cell r="J343">
            <v>0.42</v>
          </cell>
        </row>
        <row r="344">
          <cell r="I344" t="str">
            <v>LSG1_YEAST</v>
          </cell>
          <cell r="J344">
            <v>0.05</v>
          </cell>
        </row>
        <row r="345">
          <cell r="I345" t="str">
            <v>LSM1_YEAST</v>
          </cell>
          <cell r="J345">
            <v>0.18</v>
          </cell>
        </row>
        <row r="346">
          <cell r="I346" t="str">
            <v>LSM12_YEAST</v>
          </cell>
          <cell r="J346">
            <v>0.61</v>
          </cell>
        </row>
        <row r="347">
          <cell r="I347" t="str">
            <v>LSM4_YEAST</v>
          </cell>
          <cell r="J347">
            <v>0.37</v>
          </cell>
        </row>
        <row r="348">
          <cell r="I348" t="str">
            <v>LSM5_YEAST</v>
          </cell>
          <cell r="J348">
            <v>0.37</v>
          </cell>
        </row>
        <row r="349">
          <cell r="I349" t="str">
            <v>LSP1_YEAST</v>
          </cell>
          <cell r="J349">
            <v>0.56999999999999995</v>
          </cell>
        </row>
        <row r="350">
          <cell r="I350" t="str">
            <v>LST8_YEAST</v>
          </cell>
          <cell r="J350">
            <v>0.22</v>
          </cell>
        </row>
        <row r="351">
          <cell r="I351" t="str">
            <v>LYS1_YEAST</v>
          </cell>
          <cell r="J351">
            <v>0.09</v>
          </cell>
        </row>
        <row r="352">
          <cell r="I352" t="str">
            <v>MAK21_YEAST</v>
          </cell>
          <cell r="J352">
            <v>0.09</v>
          </cell>
        </row>
        <row r="353">
          <cell r="I353" t="str">
            <v>MAK5_YEAS7</v>
          </cell>
          <cell r="J353">
            <v>0.04</v>
          </cell>
        </row>
        <row r="354">
          <cell r="I354" t="str">
            <v>MAS5_YEAST</v>
          </cell>
          <cell r="J354">
            <v>2.19</v>
          </cell>
        </row>
        <row r="355">
          <cell r="I355" t="str">
            <v>MBF1_YEAST</v>
          </cell>
          <cell r="J355">
            <v>4.12</v>
          </cell>
        </row>
        <row r="356">
          <cell r="I356" t="str">
            <v>MCK1_YEAST</v>
          </cell>
          <cell r="J356">
            <v>0.49</v>
          </cell>
        </row>
        <row r="357">
          <cell r="I357" t="str">
            <v>MDHP_YEAST</v>
          </cell>
          <cell r="J357">
            <v>1.52</v>
          </cell>
        </row>
        <row r="358">
          <cell r="I358" t="str">
            <v>MDJ1_YEAST</v>
          </cell>
          <cell r="J358">
            <v>0.21</v>
          </cell>
        </row>
        <row r="359">
          <cell r="I359" t="str">
            <v>MDL1_YEAST</v>
          </cell>
          <cell r="J359">
            <v>0.05</v>
          </cell>
        </row>
        <row r="360">
          <cell r="I360" t="str">
            <v>MED15_YEAST</v>
          </cell>
          <cell r="J360">
            <v>0.03</v>
          </cell>
        </row>
        <row r="361">
          <cell r="I361" t="str">
            <v>METK1_YEAST</v>
          </cell>
          <cell r="J361">
            <v>0.18</v>
          </cell>
        </row>
        <row r="362">
          <cell r="I362" t="str">
            <v>METX_YEAST</v>
          </cell>
          <cell r="J362">
            <v>0.05</v>
          </cell>
        </row>
        <row r="363">
          <cell r="I363" t="str">
            <v>MEX67_YEAST</v>
          </cell>
          <cell r="J363">
            <v>0.17</v>
          </cell>
        </row>
        <row r="364">
          <cell r="I364" t="str">
            <v>MG101_YEAST</v>
          </cell>
          <cell r="J364">
            <v>0.41</v>
          </cell>
        </row>
        <row r="365">
          <cell r="I365" t="str">
            <v>MGM1_YEAST</v>
          </cell>
          <cell r="J365">
            <v>0.04</v>
          </cell>
        </row>
        <row r="366">
          <cell r="I366" t="str">
            <v>MHP1_YEAST</v>
          </cell>
          <cell r="J366">
            <v>0.02</v>
          </cell>
        </row>
        <row r="367">
          <cell r="I367" t="str">
            <v>MIG3_YEAST</v>
          </cell>
          <cell r="J367">
            <v>0.08</v>
          </cell>
        </row>
        <row r="368">
          <cell r="I368" t="str">
            <v>MKT1_YEAST</v>
          </cell>
          <cell r="J368">
            <v>0.08</v>
          </cell>
        </row>
        <row r="369">
          <cell r="I369" t="str">
            <v>MLC1_YEAST</v>
          </cell>
          <cell r="J369">
            <v>1.78</v>
          </cell>
        </row>
        <row r="370">
          <cell r="I370" t="str">
            <v>MLP2_YEAST</v>
          </cell>
          <cell r="J370">
            <v>0.02</v>
          </cell>
        </row>
        <row r="371">
          <cell r="I371" t="str">
            <v>MMF1_YEAST</v>
          </cell>
          <cell r="J371">
            <v>0.53</v>
          </cell>
        </row>
        <row r="372">
          <cell r="I372" t="str">
            <v>MNN9_YEAST</v>
          </cell>
          <cell r="J372">
            <v>0.08</v>
          </cell>
        </row>
        <row r="373">
          <cell r="I373" t="str">
            <v>MNP1_YEAST</v>
          </cell>
          <cell r="J373">
            <v>0.18</v>
          </cell>
        </row>
        <row r="374">
          <cell r="I374" t="str">
            <v>MOB2_YEAST</v>
          </cell>
          <cell r="J374">
            <v>0.23</v>
          </cell>
        </row>
        <row r="375">
          <cell r="I375" t="str">
            <v>MOT3_YEAST</v>
          </cell>
          <cell r="J375">
            <v>7.0000000000000007E-2</v>
          </cell>
        </row>
        <row r="376">
          <cell r="I376" t="str">
            <v>MPCP_YEAST</v>
          </cell>
          <cell r="J376">
            <v>1.31</v>
          </cell>
        </row>
        <row r="377">
          <cell r="I377" t="str">
            <v>MPD1_YEAST</v>
          </cell>
          <cell r="J377">
            <v>0.21</v>
          </cell>
        </row>
        <row r="378">
          <cell r="I378" t="str">
            <v>MPG1_YEAST</v>
          </cell>
          <cell r="J378">
            <v>1.19</v>
          </cell>
        </row>
        <row r="379">
          <cell r="I379" t="str">
            <v>MPP10_YEAST</v>
          </cell>
          <cell r="J379">
            <v>0.17</v>
          </cell>
        </row>
        <row r="380">
          <cell r="I380" t="str">
            <v>MRH1_YEAST</v>
          </cell>
          <cell r="J380">
            <v>1.1399999999999999</v>
          </cell>
        </row>
        <row r="381">
          <cell r="I381" t="str">
            <v>MRT4_YEAST</v>
          </cell>
          <cell r="J381">
            <v>0.13</v>
          </cell>
        </row>
        <row r="382">
          <cell r="I382" t="str">
            <v>MS116_YEAST</v>
          </cell>
          <cell r="J382">
            <v>0.51</v>
          </cell>
        </row>
        <row r="383">
          <cell r="I383" t="str">
            <v>MSC3_YEAST</v>
          </cell>
          <cell r="J383">
            <v>0.09</v>
          </cell>
        </row>
        <row r="384">
          <cell r="I384" t="str">
            <v>MSH1_YEAST</v>
          </cell>
          <cell r="J384">
            <v>0.03</v>
          </cell>
        </row>
        <row r="385">
          <cell r="I385" t="str">
            <v>MTG1_YEAST</v>
          </cell>
          <cell r="J385">
            <v>0.09</v>
          </cell>
        </row>
        <row r="386">
          <cell r="I386" t="str">
            <v>MTR4_YEAST</v>
          </cell>
          <cell r="J386">
            <v>0.26</v>
          </cell>
        </row>
        <row r="387">
          <cell r="I387" t="str">
            <v>MUK1_YEAST</v>
          </cell>
          <cell r="J387">
            <v>0.05</v>
          </cell>
        </row>
        <row r="388">
          <cell r="I388" t="str">
            <v>MYO1_YEAST</v>
          </cell>
          <cell r="J388">
            <v>0.02</v>
          </cell>
        </row>
        <row r="389">
          <cell r="I389" t="str">
            <v>MYO2_YEAST</v>
          </cell>
          <cell r="J389">
            <v>0.14000000000000001</v>
          </cell>
        </row>
        <row r="390">
          <cell r="I390" t="str">
            <v>MYO3_YEAST</v>
          </cell>
          <cell r="J390">
            <v>0.22</v>
          </cell>
        </row>
        <row r="391">
          <cell r="I391" t="str">
            <v>MYO5_YEAS7</v>
          </cell>
          <cell r="J391">
            <v>0.36</v>
          </cell>
        </row>
        <row r="392">
          <cell r="I392" t="str">
            <v>NACA_YEAST</v>
          </cell>
          <cell r="J392">
            <v>0.44</v>
          </cell>
        </row>
        <row r="393">
          <cell r="I393" t="str">
            <v>NACB1_YEAS7</v>
          </cell>
          <cell r="J393">
            <v>0.22</v>
          </cell>
        </row>
        <row r="394">
          <cell r="I394" t="str">
            <v>NAH1_YEAST</v>
          </cell>
          <cell r="J394">
            <v>0.03</v>
          </cell>
        </row>
        <row r="395">
          <cell r="I395" t="str">
            <v>NAM7_YEAST</v>
          </cell>
          <cell r="J395">
            <v>7.0000000000000007E-2</v>
          </cell>
        </row>
        <row r="396">
          <cell r="I396" t="str">
            <v>NBA1_YEAST</v>
          </cell>
          <cell r="J396">
            <v>0.06</v>
          </cell>
        </row>
        <row r="397">
          <cell r="I397" t="str">
            <v>NCB5R_YEAS7</v>
          </cell>
          <cell r="J397">
            <v>0.55000000000000004</v>
          </cell>
        </row>
        <row r="398">
          <cell r="I398" t="str">
            <v>NCE2_YEAST</v>
          </cell>
          <cell r="J398">
            <v>0.43</v>
          </cell>
        </row>
        <row r="399">
          <cell r="I399" t="str">
            <v>NDK_YEAST</v>
          </cell>
          <cell r="J399">
            <v>0.48</v>
          </cell>
        </row>
        <row r="400">
          <cell r="I400" t="str">
            <v>NET1_YEAST</v>
          </cell>
          <cell r="J400">
            <v>0.28000000000000003</v>
          </cell>
        </row>
        <row r="401">
          <cell r="I401" t="str">
            <v>NEW1_YEAST</v>
          </cell>
          <cell r="J401">
            <v>0.64</v>
          </cell>
        </row>
        <row r="402">
          <cell r="I402" t="str">
            <v>NFS1_YEAST</v>
          </cell>
          <cell r="J402">
            <v>7.0000000000000007E-2</v>
          </cell>
        </row>
        <row r="403">
          <cell r="I403" t="str">
            <v>NHP2_YEAST</v>
          </cell>
          <cell r="J403">
            <v>2.25</v>
          </cell>
        </row>
        <row r="404">
          <cell r="I404" t="str">
            <v>NIC96_YEAST</v>
          </cell>
          <cell r="J404">
            <v>0.08</v>
          </cell>
        </row>
        <row r="405">
          <cell r="I405" t="str">
            <v>NIP29_YEAST</v>
          </cell>
          <cell r="J405">
            <v>0.42</v>
          </cell>
        </row>
        <row r="406">
          <cell r="I406" t="str">
            <v>NIP7_YEAST</v>
          </cell>
          <cell r="J406">
            <v>0.65</v>
          </cell>
        </row>
        <row r="407">
          <cell r="I407" t="str">
            <v>NIP80_YEAST</v>
          </cell>
          <cell r="J407">
            <v>0.04</v>
          </cell>
        </row>
        <row r="408">
          <cell r="I408" t="str">
            <v>NNF2_YEAST</v>
          </cell>
          <cell r="J408">
            <v>0.03</v>
          </cell>
        </row>
        <row r="409">
          <cell r="I409" t="str">
            <v>NOC2_YEAST</v>
          </cell>
          <cell r="J409">
            <v>0.04</v>
          </cell>
        </row>
        <row r="410">
          <cell r="I410" t="str">
            <v>NOG1_YEAST</v>
          </cell>
          <cell r="J410">
            <v>0.15</v>
          </cell>
        </row>
        <row r="411">
          <cell r="I411" t="str">
            <v>NOG2_YEAST</v>
          </cell>
          <cell r="J411">
            <v>0.55000000000000004</v>
          </cell>
        </row>
        <row r="412">
          <cell r="I412" t="str">
            <v>NOP10_YEAST</v>
          </cell>
          <cell r="J412">
            <v>3.15</v>
          </cell>
        </row>
        <row r="413">
          <cell r="I413" t="str">
            <v>NOP12_YEAST</v>
          </cell>
          <cell r="J413">
            <v>0.39</v>
          </cell>
        </row>
        <row r="414">
          <cell r="I414" t="str">
            <v>NOP14_YEAST</v>
          </cell>
          <cell r="J414">
            <v>0.12</v>
          </cell>
        </row>
        <row r="415">
          <cell r="I415" t="str">
            <v>NOP15_YEAST</v>
          </cell>
          <cell r="J415">
            <v>0.14000000000000001</v>
          </cell>
        </row>
        <row r="416">
          <cell r="I416" t="str">
            <v>NOP2_YEAST</v>
          </cell>
          <cell r="J416">
            <v>0.1</v>
          </cell>
        </row>
        <row r="417">
          <cell r="I417" t="str">
            <v>NOP3_YEAST</v>
          </cell>
          <cell r="J417">
            <v>0.26</v>
          </cell>
        </row>
        <row r="418">
          <cell r="I418" t="str">
            <v>NOP4_YEAST</v>
          </cell>
          <cell r="J418">
            <v>0.2</v>
          </cell>
        </row>
        <row r="419">
          <cell r="I419" t="str">
            <v>NOP56_YEAST</v>
          </cell>
          <cell r="J419">
            <v>3.31</v>
          </cell>
        </row>
        <row r="420">
          <cell r="I420" t="str">
            <v>NOP58_YEAS7</v>
          </cell>
          <cell r="J420">
            <v>2.17</v>
          </cell>
        </row>
        <row r="421">
          <cell r="I421" t="str">
            <v>NOP6_YEAST</v>
          </cell>
          <cell r="J421">
            <v>0.31</v>
          </cell>
        </row>
        <row r="422">
          <cell r="I422" t="str">
            <v>NPC2_YEAST</v>
          </cell>
          <cell r="J422">
            <v>7.34</v>
          </cell>
        </row>
        <row r="423">
          <cell r="I423" t="str">
            <v>NPR1_YEAST</v>
          </cell>
          <cell r="J423">
            <v>0.04</v>
          </cell>
        </row>
        <row r="424">
          <cell r="I424" t="str">
            <v>NSA2_YEAS7</v>
          </cell>
          <cell r="J424">
            <v>0.26</v>
          </cell>
        </row>
        <row r="425">
          <cell r="I425" t="str">
            <v>NSP1_YEAST</v>
          </cell>
          <cell r="J425">
            <v>0.08</v>
          </cell>
        </row>
        <row r="426">
          <cell r="I426" t="str">
            <v>NSR1_YEAST</v>
          </cell>
          <cell r="J426">
            <v>0.17</v>
          </cell>
        </row>
        <row r="427">
          <cell r="I427" t="str">
            <v>NU100_YEAST</v>
          </cell>
          <cell r="J427">
            <v>7.0000000000000007E-2</v>
          </cell>
        </row>
        <row r="428">
          <cell r="I428" t="str">
            <v>NU116_YEAST</v>
          </cell>
          <cell r="J428">
            <v>0.13</v>
          </cell>
        </row>
        <row r="429">
          <cell r="I429" t="str">
            <v>NU145_YEAST</v>
          </cell>
          <cell r="J429">
            <v>0.05</v>
          </cell>
        </row>
        <row r="430">
          <cell r="I430" t="str">
            <v>NU157_YEAST</v>
          </cell>
          <cell r="J430">
            <v>0.02</v>
          </cell>
        </row>
        <row r="431">
          <cell r="I431" t="str">
            <v>NU159_YEAST</v>
          </cell>
          <cell r="J431">
            <v>7.0000000000000007E-2</v>
          </cell>
        </row>
        <row r="432">
          <cell r="I432" t="str">
            <v>NU170_YEAST</v>
          </cell>
          <cell r="J432">
            <v>0.06</v>
          </cell>
        </row>
        <row r="433">
          <cell r="I433" t="str">
            <v>NU188_YEAST</v>
          </cell>
          <cell r="J433">
            <v>0.02</v>
          </cell>
        </row>
        <row r="434">
          <cell r="I434" t="str">
            <v>NU192_YEAST</v>
          </cell>
          <cell r="J434">
            <v>0.02</v>
          </cell>
        </row>
        <row r="435">
          <cell r="I435" t="str">
            <v>NUD1_YEAST</v>
          </cell>
          <cell r="J435">
            <v>0.08</v>
          </cell>
        </row>
        <row r="436">
          <cell r="I436" t="str">
            <v>NUF1_YEAST</v>
          </cell>
          <cell r="J436">
            <v>0.65</v>
          </cell>
        </row>
        <row r="437">
          <cell r="I437" t="str">
            <v>NUG1_YEAST</v>
          </cell>
          <cell r="J437">
            <v>0.43</v>
          </cell>
        </row>
        <row r="438">
          <cell r="I438" t="str">
            <v>NUM1_YEAST</v>
          </cell>
          <cell r="J438">
            <v>0.02</v>
          </cell>
        </row>
        <row r="439">
          <cell r="I439" t="str">
            <v>NUP57_YEAST</v>
          </cell>
          <cell r="J439">
            <v>0.06</v>
          </cell>
        </row>
        <row r="440">
          <cell r="I440" t="str">
            <v>NUP60_YEAST</v>
          </cell>
          <cell r="J440">
            <v>0.06</v>
          </cell>
        </row>
        <row r="441">
          <cell r="I441" t="str">
            <v>NUP82_YEAST</v>
          </cell>
          <cell r="J441">
            <v>0.04</v>
          </cell>
        </row>
        <row r="442">
          <cell r="I442" t="str">
            <v>OCA4_YEAST</v>
          </cell>
          <cell r="J442">
            <v>0.09</v>
          </cell>
        </row>
        <row r="443">
          <cell r="I443" t="str">
            <v>ODC2_YEAST</v>
          </cell>
          <cell r="J443">
            <v>0.22</v>
          </cell>
        </row>
        <row r="444">
          <cell r="I444" t="str">
            <v>ODP2_YEAST</v>
          </cell>
          <cell r="J444">
            <v>0.7</v>
          </cell>
        </row>
        <row r="445">
          <cell r="I445" t="str">
            <v>ODPA_YEAST</v>
          </cell>
          <cell r="J445">
            <v>0.96</v>
          </cell>
        </row>
        <row r="446">
          <cell r="I446" t="str">
            <v>ODPB_YEAST</v>
          </cell>
          <cell r="J446">
            <v>1.57</v>
          </cell>
        </row>
        <row r="447">
          <cell r="I447" t="str">
            <v>OLA1_YEAST</v>
          </cell>
          <cell r="J447">
            <v>1.36</v>
          </cell>
        </row>
        <row r="448">
          <cell r="I448" t="str">
            <v>OM45_YEAST</v>
          </cell>
          <cell r="J448">
            <v>0.08</v>
          </cell>
        </row>
        <row r="449">
          <cell r="I449" t="str">
            <v>OPY1_YEAST</v>
          </cell>
          <cell r="J449">
            <v>0.1</v>
          </cell>
        </row>
        <row r="450">
          <cell r="I450" t="str">
            <v>OSH2_YEAST</v>
          </cell>
          <cell r="J450">
            <v>0.1</v>
          </cell>
        </row>
        <row r="451">
          <cell r="I451" t="str">
            <v>OSH3_YEAST</v>
          </cell>
          <cell r="J451">
            <v>0.06</v>
          </cell>
        </row>
        <row r="452">
          <cell r="I452" t="str">
            <v>OSH6_YEAST</v>
          </cell>
          <cell r="J452">
            <v>0.14000000000000001</v>
          </cell>
        </row>
        <row r="453">
          <cell r="I453" t="str">
            <v>OST2_YEAST</v>
          </cell>
          <cell r="J453">
            <v>0.26</v>
          </cell>
        </row>
        <row r="454">
          <cell r="I454" t="str">
            <v>OSTB_YEAST</v>
          </cell>
          <cell r="J454">
            <v>7.0000000000000007E-2</v>
          </cell>
        </row>
        <row r="455">
          <cell r="I455" t="str">
            <v>OYE2_YEAST</v>
          </cell>
          <cell r="J455">
            <v>0.17</v>
          </cell>
        </row>
        <row r="456">
          <cell r="I456" t="str">
            <v>PAA1_YEAST</v>
          </cell>
          <cell r="J456">
            <v>0.17</v>
          </cell>
        </row>
        <row r="457">
          <cell r="I457" t="str">
            <v>PABP_YEAST</v>
          </cell>
          <cell r="J457">
            <v>1.1299999999999999</v>
          </cell>
        </row>
        <row r="458">
          <cell r="I458" t="str">
            <v>PAD1_YEAST</v>
          </cell>
          <cell r="J458">
            <v>0.28999999999999998</v>
          </cell>
        </row>
        <row r="459">
          <cell r="I459" t="str">
            <v>PAL1_YEAST</v>
          </cell>
          <cell r="J459">
            <v>0.06</v>
          </cell>
        </row>
        <row r="460">
          <cell r="I460" t="str">
            <v>PAM1_YEAST</v>
          </cell>
          <cell r="J460">
            <v>0.04</v>
          </cell>
        </row>
        <row r="461">
          <cell r="I461" t="str">
            <v>PAN1_YEAST</v>
          </cell>
          <cell r="J461">
            <v>0.22</v>
          </cell>
        </row>
        <row r="462">
          <cell r="I462" t="str">
            <v>PAP2_YEAST</v>
          </cell>
          <cell r="J462">
            <v>0.05</v>
          </cell>
        </row>
        <row r="463">
          <cell r="I463" t="str">
            <v>PBP1_YEAST</v>
          </cell>
          <cell r="J463">
            <v>0.19</v>
          </cell>
        </row>
        <row r="464">
          <cell r="I464" t="str">
            <v>PBP4_YEAST</v>
          </cell>
          <cell r="J464">
            <v>1.34</v>
          </cell>
        </row>
        <row r="465">
          <cell r="I465" t="str">
            <v>PBS2_YEAST</v>
          </cell>
          <cell r="J465">
            <v>0.05</v>
          </cell>
        </row>
        <row r="466">
          <cell r="I466" t="str">
            <v>PDC1_YEAST</v>
          </cell>
          <cell r="J466">
            <v>1.08</v>
          </cell>
        </row>
        <row r="467">
          <cell r="I467" t="str">
            <v>PDC2_YEAST</v>
          </cell>
          <cell r="J467">
            <v>0.03</v>
          </cell>
        </row>
        <row r="468">
          <cell r="I468" t="str">
            <v>PDR12_YEAST</v>
          </cell>
          <cell r="J468">
            <v>0.63</v>
          </cell>
        </row>
        <row r="469">
          <cell r="I469" t="str">
            <v>PDR5_YEAST</v>
          </cell>
          <cell r="J469">
            <v>2.35</v>
          </cell>
        </row>
        <row r="470">
          <cell r="I470" t="str">
            <v>PEM1_YEAST</v>
          </cell>
          <cell r="J470">
            <v>0.04</v>
          </cell>
        </row>
        <row r="471">
          <cell r="I471" t="str">
            <v>PEP5_YEAST</v>
          </cell>
          <cell r="J471">
            <v>0.06</v>
          </cell>
        </row>
        <row r="472">
          <cell r="I472" t="str">
            <v>PESC_YEAST</v>
          </cell>
          <cell r="J472">
            <v>0.1</v>
          </cell>
        </row>
        <row r="473">
          <cell r="I473" t="str">
            <v>PGK_YEAST</v>
          </cell>
          <cell r="J473">
            <v>9.91</v>
          </cell>
        </row>
        <row r="474">
          <cell r="I474" t="str">
            <v>PGM2_YEAST</v>
          </cell>
          <cell r="J474">
            <v>0.12</v>
          </cell>
        </row>
        <row r="475">
          <cell r="I475" t="str">
            <v>PHB1_YEAST</v>
          </cell>
          <cell r="J475">
            <v>0.39</v>
          </cell>
        </row>
        <row r="476">
          <cell r="I476" t="str">
            <v>PHB2_YEAST</v>
          </cell>
          <cell r="J476">
            <v>0.1</v>
          </cell>
        </row>
        <row r="477">
          <cell r="I477" t="str">
            <v>PHO86_YEAST</v>
          </cell>
          <cell r="J477">
            <v>0.1</v>
          </cell>
        </row>
        <row r="478">
          <cell r="I478" t="str">
            <v>PHO88_YEAST</v>
          </cell>
          <cell r="J478">
            <v>0.38</v>
          </cell>
        </row>
        <row r="479">
          <cell r="I479" t="str">
            <v>PHSG_YEAST</v>
          </cell>
          <cell r="J479">
            <v>7.0000000000000007E-2</v>
          </cell>
        </row>
        <row r="480">
          <cell r="I480" t="str">
            <v>PIL1_YEAST</v>
          </cell>
          <cell r="J480">
            <v>1.05</v>
          </cell>
        </row>
        <row r="481">
          <cell r="I481" t="str">
            <v>PLSC_YEAST</v>
          </cell>
          <cell r="J481">
            <v>0.22</v>
          </cell>
        </row>
        <row r="482">
          <cell r="I482" t="str">
            <v>PMA1_YEAST</v>
          </cell>
          <cell r="J482">
            <v>7.73</v>
          </cell>
        </row>
        <row r="483">
          <cell r="I483" t="str">
            <v>PMG1_YEAST</v>
          </cell>
          <cell r="J483">
            <v>2.44</v>
          </cell>
        </row>
        <row r="484">
          <cell r="I484" t="str">
            <v>PML39_YEAST</v>
          </cell>
          <cell r="J484">
            <v>0.09</v>
          </cell>
        </row>
        <row r="485">
          <cell r="I485" t="str">
            <v>PMM_YEAST</v>
          </cell>
          <cell r="J485">
            <v>0.6</v>
          </cell>
        </row>
        <row r="486">
          <cell r="I486" t="str">
            <v>PNO1_YEAST</v>
          </cell>
          <cell r="J486">
            <v>0.25</v>
          </cell>
        </row>
        <row r="487">
          <cell r="I487" t="str">
            <v>PO152_YEAST</v>
          </cell>
          <cell r="J487">
            <v>0.15</v>
          </cell>
        </row>
        <row r="488">
          <cell r="I488" t="str">
            <v>POM34_YEAST</v>
          </cell>
          <cell r="J488">
            <v>0.11</v>
          </cell>
        </row>
        <row r="489">
          <cell r="I489" t="str">
            <v>POP2_YEAST</v>
          </cell>
          <cell r="J489">
            <v>7.0000000000000007E-2</v>
          </cell>
        </row>
        <row r="490">
          <cell r="I490" t="str">
            <v>PP12_YEAST</v>
          </cell>
          <cell r="J490">
            <v>0.61</v>
          </cell>
        </row>
        <row r="491">
          <cell r="I491" t="str">
            <v>PPID_YEAST</v>
          </cell>
          <cell r="J491">
            <v>0.28000000000000003</v>
          </cell>
        </row>
        <row r="492">
          <cell r="I492" t="str">
            <v>PPZ1_YEAST</v>
          </cell>
          <cell r="J492">
            <v>0.14000000000000001</v>
          </cell>
        </row>
        <row r="493">
          <cell r="I493" t="str">
            <v>PROB_YEAST</v>
          </cell>
          <cell r="J493">
            <v>0.34</v>
          </cell>
        </row>
        <row r="494">
          <cell r="I494" t="str">
            <v>PRP16_YEAST</v>
          </cell>
          <cell r="J494">
            <v>0.06</v>
          </cell>
        </row>
        <row r="495">
          <cell r="I495" t="str">
            <v>PRP43_YEAST</v>
          </cell>
          <cell r="J495">
            <v>0.61</v>
          </cell>
        </row>
        <row r="496">
          <cell r="I496" t="str">
            <v>PRPD_YEAST</v>
          </cell>
          <cell r="J496">
            <v>0.06</v>
          </cell>
        </row>
        <row r="497">
          <cell r="I497" t="str">
            <v>PRS6A_YEAST</v>
          </cell>
          <cell r="J497">
            <v>0.15</v>
          </cell>
        </row>
        <row r="498">
          <cell r="I498" t="str">
            <v>PRX1_YEAST</v>
          </cell>
          <cell r="J498">
            <v>0.12</v>
          </cell>
        </row>
        <row r="499">
          <cell r="I499" t="str">
            <v>PSA1_YEAST</v>
          </cell>
          <cell r="J499">
            <v>0.49</v>
          </cell>
        </row>
        <row r="500">
          <cell r="I500" t="str">
            <v>PSA3_YEAST</v>
          </cell>
          <cell r="J500">
            <v>0.11</v>
          </cell>
        </row>
        <row r="501">
          <cell r="I501" t="str">
            <v>PSA4_YEAST</v>
          </cell>
          <cell r="J501">
            <v>0.13</v>
          </cell>
        </row>
        <row r="502">
          <cell r="I502" t="str">
            <v>PSA6_YEAST</v>
          </cell>
          <cell r="J502">
            <v>0.13</v>
          </cell>
        </row>
        <row r="503">
          <cell r="I503" t="str">
            <v>PSA7_YEAST</v>
          </cell>
          <cell r="J503">
            <v>0.27</v>
          </cell>
        </row>
        <row r="504">
          <cell r="I504" t="str">
            <v>PSB3_YEAST</v>
          </cell>
          <cell r="J504">
            <v>0.35</v>
          </cell>
        </row>
        <row r="505">
          <cell r="I505" t="str">
            <v>PSB4_YEAST</v>
          </cell>
          <cell r="J505">
            <v>0.12</v>
          </cell>
        </row>
        <row r="506">
          <cell r="I506" t="str">
            <v>PSB5_YEAST</v>
          </cell>
          <cell r="J506">
            <v>0.11</v>
          </cell>
        </row>
        <row r="507">
          <cell r="I507" t="str">
            <v>PST2_YEAST</v>
          </cell>
          <cell r="J507">
            <v>0.18</v>
          </cell>
        </row>
        <row r="508">
          <cell r="I508" t="str">
            <v>PTK2_YEAST</v>
          </cell>
          <cell r="J508">
            <v>0.04</v>
          </cell>
        </row>
        <row r="509">
          <cell r="I509" t="str">
            <v>PUF2_YEAST</v>
          </cell>
          <cell r="J509">
            <v>0.03</v>
          </cell>
        </row>
        <row r="510">
          <cell r="I510" t="str">
            <v>PUF6_YEAST</v>
          </cell>
          <cell r="J510">
            <v>0.05</v>
          </cell>
        </row>
        <row r="511">
          <cell r="I511" t="str">
            <v>PUR6_YEAST</v>
          </cell>
          <cell r="J511">
            <v>0.06</v>
          </cell>
        </row>
        <row r="512">
          <cell r="I512" t="str">
            <v>PUR8_YEAST</v>
          </cell>
          <cell r="J512">
            <v>7.0000000000000007E-2</v>
          </cell>
        </row>
        <row r="513">
          <cell r="I513" t="str">
            <v>PUR91_YEAST</v>
          </cell>
          <cell r="J513">
            <v>0.11</v>
          </cell>
        </row>
        <row r="514">
          <cell r="I514" t="str">
            <v>PUR92_YEAST</v>
          </cell>
          <cell r="J514">
            <v>0.11</v>
          </cell>
        </row>
        <row r="515">
          <cell r="I515" t="str">
            <v>PWP2_YEAST</v>
          </cell>
          <cell r="J515">
            <v>0.11</v>
          </cell>
        </row>
        <row r="516">
          <cell r="I516" t="str">
            <v>PXR1_YEAS7</v>
          </cell>
          <cell r="J516">
            <v>0.55000000000000004</v>
          </cell>
        </row>
        <row r="517">
          <cell r="I517" t="str">
            <v>PYR1_YEAST</v>
          </cell>
          <cell r="J517">
            <v>0.39</v>
          </cell>
        </row>
        <row r="518">
          <cell r="I518" t="str">
            <v>QDR2_YEAST</v>
          </cell>
          <cell r="J518">
            <v>0.19</v>
          </cell>
        </row>
        <row r="519">
          <cell r="I519" t="str">
            <v>RAD17_YEAST</v>
          </cell>
          <cell r="J519">
            <v>0.08</v>
          </cell>
        </row>
        <row r="520">
          <cell r="I520" t="str">
            <v>RAD27_YEAST</v>
          </cell>
          <cell r="J520">
            <v>0.08</v>
          </cell>
        </row>
        <row r="521">
          <cell r="I521" t="str">
            <v>RAX1_YEAST</v>
          </cell>
          <cell r="J521">
            <v>0.15</v>
          </cell>
        </row>
        <row r="522">
          <cell r="I522" t="str">
            <v>RBG1_YEAST</v>
          </cell>
          <cell r="J522">
            <v>0.66</v>
          </cell>
        </row>
        <row r="523">
          <cell r="I523" t="str">
            <v>RCA1_YEAST</v>
          </cell>
          <cell r="J523">
            <v>0.04</v>
          </cell>
        </row>
        <row r="524">
          <cell r="I524" t="str">
            <v>RCL1_YEAST</v>
          </cell>
          <cell r="J524">
            <v>0.09</v>
          </cell>
        </row>
        <row r="525">
          <cell r="I525" t="str">
            <v>RDH54_YEAST</v>
          </cell>
          <cell r="J525">
            <v>7.0000000000000007E-2</v>
          </cell>
        </row>
        <row r="526">
          <cell r="I526" t="str">
            <v>RDS3_YEAST</v>
          </cell>
          <cell r="J526">
            <v>0.31</v>
          </cell>
        </row>
        <row r="527">
          <cell r="I527" t="str">
            <v>REXO4_YEAST</v>
          </cell>
          <cell r="J527">
            <v>0.11</v>
          </cell>
        </row>
        <row r="528">
          <cell r="I528" t="str">
            <v>RFC1_YEAST</v>
          </cell>
          <cell r="J528">
            <v>0.25</v>
          </cell>
        </row>
        <row r="529">
          <cell r="I529" t="str">
            <v>RFC2_YEAST</v>
          </cell>
          <cell r="J529">
            <v>0.83</v>
          </cell>
        </row>
        <row r="530">
          <cell r="I530" t="str">
            <v>RFC3_YEAST</v>
          </cell>
          <cell r="J530">
            <v>0.31</v>
          </cell>
        </row>
        <row r="531">
          <cell r="I531" t="str">
            <v>RFC5_YEAST</v>
          </cell>
          <cell r="J531">
            <v>0.09</v>
          </cell>
        </row>
        <row r="532">
          <cell r="I532" t="str">
            <v>RFS1_YEAST</v>
          </cell>
          <cell r="J532">
            <v>0.16</v>
          </cell>
        </row>
        <row r="533">
          <cell r="I533" t="str">
            <v>RFX1_YEAST</v>
          </cell>
          <cell r="J533">
            <v>0.04</v>
          </cell>
        </row>
        <row r="534">
          <cell r="I534" t="str">
            <v>RGD2_YEAST</v>
          </cell>
          <cell r="J534">
            <v>0.04</v>
          </cell>
        </row>
        <row r="535">
          <cell r="I535" t="str">
            <v>RHO1_YEAST</v>
          </cell>
          <cell r="J535">
            <v>0.55000000000000004</v>
          </cell>
        </row>
        <row r="536">
          <cell r="I536" t="str">
            <v>RHO5_YEAST</v>
          </cell>
          <cell r="J536">
            <v>0.21</v>
          </cell>
        </row>
        <row r="537">
          <cell r="I537" t="str">
            <v>RIB4_YEAST</v>
          </cell>
          <cell r="J537">
            <v>0.2</v>
          </cell>
        </row>
        <row r="538">
          <cell r="I538" t="str">
            <v>RIM1_YEAST</v>
          </cell>
          <cell r="J538">
            <v>0.24</v>
          </cell>
        </row>
        <row r="539">
          <cell r="I539" t="str">
            <v>RIM2_YEAST</v>
          </cell>
          <cell r="J539">
            <v>0.18</v>
          </cell>
        </row>
        <row r="540">
          <cell r="I540" t="str">
            <v>RIX1_YEAS7</v>
          </cell>
          <cell r="J540">
            <v>0.04</v>
          </cell>
        </row>
        <row r="541">
          <cell r="I541" t="str">
            <v>RL1_YEAST</v>
          </cell>
          <cell r="J541">
            <v>1.01</v>
          </cell>
        </row>
        <row r="542">
          <cell r="I542" t="str">
            <v>RL10_YEAST</v>
          </cell>
          <cell r="J542">
            <v>0.96</v>
          </cell>
        </row>
        <row r="543">
          <cell r="I543" t="str">
            <v>RL11A_YEAST</v>
          </cell>
          <cell r="J543">
            <v>0.41</v>
          </cell>
        </row>
        <row r="544">
          <cell r="I544" t="str">
            <v>RL12_YEAST</v>
          </cell>
          <cell r="J544">
            <v>4.51</v>
          </cell>
        </row>
        <row r="545">
          <cell r="I545" t="str">
            <v>RL13A_YEAST</v>
          </cell>
          <cell r="J545">
            <v>0.56999999999999995</v>
          </cell>
        </row>
        <row r="546">
          <cell r="I546" t="str">
            <v>RL13B_YEAST</v>
          </cell>
          <cell r="J546">
            <v>0.56999999999999995</v>
          </cell>
        </row>
        <row r="547">
          <cell r="I547" t="str">
            <v>RL14A_YEAST</v>
          </cell>
          <cell r="J547">
            <v>2</v>
          </cell>
        </row>
        <row r="548">
          <cell r="I548" t="str">
            <v>RL15A_YEAST</v>
          </cell>
          <cell r="J548">
            <v>1.01</v>
          </cell>
        </row>
        <row r="549">
          <cell r="I549" t="str">
            <v>RL16A_YEAST</v>
          </cell>
          <cell r="J549">
            <v>1.5</v>
          </cell>
        </row>
        <row r="550">
          <cell r="I550" t="str">
            <v>RL16B_YEAST</v>
          </cell>
          <cell r="J550">
            <v>1.5</v>
          </cell>
        </row>
        <row r="551">
          <cell r="I551" t="str">
            <v>RL17A_YEAST</v>
          </cell>
          <cell r="J551">
            <v>4.2</v>
          </cell>
        </row>
        <row r="552">
          <cell r="I552" t="str">
            <v>RL17B_YEAST</v>
          </cell>
          <cell r="J552">
            <v>3.41</v>
          </cell>
        </row>
        <row r="553">
          <cell r="I553" t="str">
            <v>RL18_YEAST</v>
          </cell>
          <cell r="J553">
            <v>1.28</v>
          </cell>
        </row>
        <row r="554">
          <cell r="I554" t="str">
            <v>RL19_YEAST</v>
          </cell>
          <cell r="J554">
            <v>0.87</v>
          </cell>
        </row>
        <row r="555">
          <cell r="I555" t="str">
            <v>RL2_YEAST</v>
          </cell>
          <cell r="J555">
            <v>1.39</v>
          </cell>
        </row>
        <row r="556">
          <cell r="I556" t="str">
            <v>RL20_YEAST</v>
          </cell>
          <cell r="J556">
            <v>5.19</v>
          </cell>
        </row>
        <row r="557">
          <cell r="I557" t="str">
            <v>RL21A_YEAST</v>
          </cell>
          <cell r="J557">
            <v>2.04</v>
          </cell>
        </row>
        <row r="558">
          <cell r="I558" t="str">
            <v>RL21B_YEAST</v>
          </cell>
          <cell r="J558">
            <v>2.02</v>
          </cell>
        </row>
        <row r="559">
          <cell r="I559" t="str">
            <v>RL22A_YEAST</v>
          </cell>
          <cell r="J559">
            <v>0.63</v>
          </cell>
        </row>
        <row r="560">
          <cell r="I560" t="str">
            <v>RL23_YEAST</v>
          </cell>
          <cell r="J560">
            <v>79.77</v>
          </cell>
        </row>
        <row r="561">
          <cell r="I561" t="str">
            <v>RL24A_YEAST</v>
          </cell>
          <cell r="J561">
            <v>4.5599999999999996</v>
          </cell>
        </row>
        <row r="562">
          <cell r="I562" t="str">
            <v>RL24B_YEAST</v>
          </cell>
          <cell r="J562">
            <v>2.16</v>
          </cell>
        </row>
        <row r="563">
          <cell r="I563" t="str">
            <v>RL25_YEAST</v>
          </cell>
          <cell r="J563">
            <v>4.47</v>
          </cell>
        </row>
        <row r="564">
          <cell r="I564" t="str">
            <v>RL26A_YEAST</v>
          </cell>
          <cell r="J564">
            <v>5.53</v>
          </cell>
        </row>
        <row r="565">
          <cell r="I565" t="str">
            <v>RL27A_YEAST</v>
          </cell>
          <cell r="J565">
            <v>4.5999999999999996</v>
          </cell>
        </row>
        <row r="566">
          <cell r="I566" t="str">
            <v>RL28_YEAST</v>
          </cell>
          <cell r="J566">
            <v>2.33</v>
          </cell>
        </row>
        <row r="567">
          <cell r="I567" t="str">
            <v>RL3_YEAST</v>
          </cell>
          <cell r="J567">
            <v>1.58</v>
          </cell>
        </row>
        <row r="568">
          <cell r="I568" t="str">
            <v>RL30_YEAST</v>
          </cell>
          <cell r="J568">
            <v>1.37</v>
          </cell>
        </row>
        <row r="569">
          <cell r="I569" t="str">
            <v>RL31A_YEAST</v>
          </cell>
          <cell r="J569">
            <v>0.67</v>
          </cell>
        </row>
        <row r="570">
          <cell r="I570" t="str">
            <v>RL32_YEAST</v>
          </cell>
          <cell r="J570">
            <v>2.1</v>
          </cell>
        </row>
        <row r="571">
          <cell r="I571" t="str">
            <v>RL33A_YEAST</v>
          </cell>
          <cell r="J571">
            <v>2.92</v>
          </cell>
        </row>
        <row r="572">
          <cell r="I572" t="str">
            <v>RL33B_YEAST</v>
          </cell>
          <cell r="J572">
            <v>1.95</v>
          </cell>
        </row>
        <row r="573">
          <cell r="I573" t="str">
            <v>RL34A_YEAST</v>
          </cell>
          <cell r="J573">
            <v>1.08</v>
          </cell>
        </row>
        <row r="574">
          <cell r="I574" t="str">
            <v>RL35_YEAST</v>
          </cell>
          <cell r="J574">
            <v>4.3600000000000003</v>
          </cell>
        </row>
        <row r="575">
          <cell r="I575" t="str">
            <v>RL36A_YEAST</v>
          </cell>
          <cell r="J575">
            <v>4.91</v>
          </cell>
        </row>
        <row r="576">
          <cell r="I576" t="str">
            <v>RL38_YEAST</v>
          </cell>
          <cell r="J576">
            <v>38.97</v>
          </cell>
        </row>
        <row r="577">
          <cell r="I577" t="str">
            <v>RL43_YEAST</v>
          </cell>
          <cell r="J577">
            <v>0.91</v>
          </cell>
        </row>
        <row r="578">
          <cell r="I578" t="str">
            <v>RL44_YEAST</v>
          </cell>
          <cell r="J578">
            <v>1.25</v>
          </cell>
        </row>
        <row r="579">
          <cell r="I579" t="str">
            <v>RL4B_YEAST</v>
          </cell>
          <cell r="J579">
            <v>2.75</v>
          </cell>
        </row>
        <row r="580">
          <cell r="I580" t="str">
            <v>RL5_YEAST</v>
          </cell>
          <cell r="J580">
            <v>0.11</v>
          </cell>
        </row>
        <row r="581">
          <cell r="I581" t="str">
            <v>RL6B_YEAST</v>
          </cell>
          <cell r="J581">
            <v>3.59</v>
          </cell>
        </row>
        <row r="582">
          <cell r="I582" t="str">
            <v>RL7A_YEAST</v>
          </cell>
          <cell r="J582">
            <v>1.1000000000000001</v>
          </cell>
        </row>
        <row r="583">
          <cell r="I583" t="str">
            <v>RL8A_YEAST</v>
          </cell>
          <cell r="J583">
            <v>2.37</v>
          </cell>
        </row>
        <row r="584">
          <cell r="I584" t="str">
            <v>RL8B_YEAST</v>
          </cell>
          <cell r="J584">
            <v>2.81</v>
          </cell>
        </row>
        <row r="585">
          <cell r="I585" t="str">
            <v>RL9A_YEAST</v>
          </cell>
          <cell r="J585">
            <v>2.52</v>
          </cell>
        </row>
        <row r="586">
          <cell r="I586" t="str">
            <v>RL9B_YEAST</v>
          </cell>
          <cell r="J586">
            <v>1.99</v>
          </cell>
        </row>
        <row r="587">
          <cell r="I587" t="str">
            <v>RLA0_YEAST</v>
          </cell>
          <cell r="J587">
            <v>1.04</v>
          </cell>
        </row>
        <row r="588">
          <cell r="I588" t="str">
            <v>RLA2_YEAST</v>
          </cell>
          <cell r="J588">
            <v>1.49</v>
          </cell>
        </row>
        <row r="589">
          <cell r="I589" t="str">
            <v>RLA4_YEAST</v>
          </cell>
          <cell r="J589">
            <v>0.82</v>
          </cell>
        </row>
        <row r="590">
          <cell r="I590" t="str">
            <v>RLI1_YEAST</v>
          </cell>
          <cell r="J590">
            <v>0.66</v>
          </cell>
        </row>
        <row r="591">
          <cell r="I591" t="str">
            <v>RLP24_YEAST</v>
          </cell>
          <cell r="J591">
            <v>0.15</v>
          </cell>
        </row>
        <row r="592">
          <cell r="I592" t="str">
            <v>RM08_YEAST</v>
          </cell>
          <cell r="J592">
            <v>0.13</v>
          </cell>
        </row>
        <row r="593">
          <cell r="I593" t="str">
            <v>RM24_YEAST</v>
          </cell>
          <cell r="J593">
            <v>0.26</v>
          </cell>
        </row>
        <row r="594">
          <cell r="I594" t="str">
            <v>RM28_YEAST</v>
          </cell>
          <cell r="J594">
            <v>0.21</v>
          </cell>
        </row>
        <row r="595">
          <cell r="I595" t="str">
            <v>RM34_YEAST</v>
          </cell>
          <cell r="J595">
            <v>0.32</v>
          </cell>
        </row>
        <row r="596">
          <cell r="I596" t="str">
            <v>RM38_YEAST</v>
          </cell>
          <cell r="J596">
            <v>0.25</v>
          </cell>
        </row>
        <row r="597">
          <cell r="I597" t="str">
            <v>RM44_YEAST</v>
          </cell>
          <cell r="J597">
            <v>0.33</v>
          </cell>
        </row>
        <row r="598">
          <cell r="I598" t="str">
            <v>RNQ1_YEAST</v>
          </cell>
          <cell r="J598">
            <v>0.08</v>
          </cell>
        </row>
        <row r="599">
          <cell r="I599" t="str">
            <v>ROK1_YEAS7</v>
          </cell>
          <cell r="J599">
            <v>0.18</v>
          </cell>
        </row>
        <row r="600">
          <cell r="I600" t="str">
            <v>ROM2_YEAST</v>
          </cell>
          <cell r="J600">
            <v>0.02</v>
          </cell>
        </row>
        <row r="601">
          <cell r="I601" t="str">
            <v>RPA1_YEAST</v>
          </cell>
          <cell r="J601">
            <v>0.14000000000000001</v>
          </cell>
        </row>
        <row r="602">
          <cell r="I602" t="str">
            <v>RPA12_YEAST</v>
          </cell>
          <cell r="J602">
            <v>0.28000000000000003</v>
          </cell>
        </row>
        <row r="603">
          <cell r="I603" t="str">
            <v>RPA2_YEAST</v>
          </cell>
          <cell r="J603">
            <v>0.2</v>
          </cell>
        </row>
        <row r="604">
          <cell r="I604" t="str">
            <v>RPA34_YEAST</v>
          </cell>
          <cell r="J604">
            <v>0.14000000000000001</v>
          </cell>
        </row>
        <row r="605">
          <cell r="I605" t="str">
            <v>RPA43_YEAST</v>
          </cell>
          <cell r="J605">
            <v>0.1</v>
          </cell>
        </row>
        <row r="606">
          <cell r="I606" t="str">
            <v>RPA49_YEAST</v>
          </cell>
          <cell r="J606">
            <v>0.16</v>
          </cell>
        </row>
        <row r="607">
          <cell r="I607" t="str">
            <v>RPAB1_YEAST</v>
          </cell>
          <cell r="J607">
            <v>0.15</v>
          </cell>
        </row>
        <row r="608">
          <cell r="I608" t="str">
            <v>RPAB4_YEAST</v>
          </cell>
          <cell r="J608">
            <v>0.52</v>
          </cell>
        </row>
        <row r="609">
          <cell r="I609" t="str">
            <v>RPAB5_YEAST</v>
          </cell>
          <cell r="J609">
            <v>0.47</v>
          </cell>
        </row>
        <row r="610">
          <cell r="I610" t="str">
            <v>RPAC1_YEAST</v>
          </cell>
          <cell r="J610">
            <v>0.9</v>
          </cell>
        </row>
        <row r="611">
          <cell r="I611" t="str">
            <v>RPAC2_YEAST</v>
          </cell>
          <cell r="J611">
            <v>0.23</v>
          </cell>
        </row>
        <row r="612">
          <cell r="I612" t="str">
            <v>RPB1_YEAST</v>
          </cell>
          <cell r="J612">
            <v>0.06</v>
          </cell>
        </row>
        <row r="613">
          <cell r="I613" t="str">
            <v>RPB2_YEAST</v>
          </cell>
          <cell r="J613">
            <v>0.03</v>
          </cell>
        </row>
        <row r="614">
          <cell r="I614" t="str">
            <v>RPC2_YEAST</v>
          </cell>
          <cell r="J614">
            <v>0.03</v>
          </cell>
        </row>
        <row r="615">
          <cell r="I615" t="str">
            <v>RPF1_YEAST</v>
          </cell>
          <cell r="J615">
            <v>0.22</v>
          </cell>
        </row>
        <row r="616">
          <cell r="I616" t="str">
            <v>RRB1_YEAST</v>
          </cell>
          <cell r="J616">
            <v>0.06</v>
          </cell>
        </row>
        <row r="617">
          <cell r="I617" t="str">
            <v>RRP12_YEAST</v>
          </cell>
          <cell r="J617">
            <v>0.03</v>
          </cell>
        </row>
        <row r="618">
          <cell r="I618" t="str">
            <v>RRP3_YEAST</v>
          </cell>
          <cell r="J618">
            <v>0.45</v>
          </cell>
        </row>
        <row r="619">
          <cell r="I619" t="str">
            <v>RRP5_YEAST</v>
          </cell>
          <cell r="J619">
            <v>0.56999999999999995</v>
          </cell>
        </row>
        <row r="620">
          <cell r="I620" t="str">
            <v>RRP8_YEAST</v>
          </cell>
          <cell r="J620">
            <v>0.08</v>
          </cell>
        </row>
        <row r="621">
          <cell r="I621" t="str">
            <v>RRP9_YEAST</v>
          </cell>
          <cell r="J621">
            <v>0.05</v>
          </cell>
        </row>
        <row r="622">
          <cell r="I622" t="str">
            <v>RS10A_YEAST</v>
          </cell>
          <cell r="J622">
            <v>3.75</v>
          </cell>
        </row>
        <row r="623">
          <cell r="I623" t="str">
            <v>RS11_YEAST</v>
          </cell>
          <cell r="J623">
            <v>8.7200000000000006</v>
          </cell>
        </row>
        <row r="624">
          <cell r="I624" t="str">
            <v>RS12_YEAST</v>
          </cell>
          <cell r="J624">
            <v>1.38</v>
          </cell>
        </row>
        <row r="625">
          <cell r="I625" t="str">
            <v>RS13_YEAST</v>
          </cell>
          <cell r="J625">
            <v>3.87</v>
          </cell>
        </row>
        <row r="626">
          <cell r="I626" t="str">
            <v>RS14B_YEAST</v>
          </cell>
          <cell r="J626">
            <v>18.329999999999998</v>
          </cell>
        </row>
        <row r="627">
          <cell r="I627" t="str">
            <v>RS15_YEAST</v>
          </cell>
          <cell r="J627">
            <v>7.14</v>
          </cell>
        </row>
        <row r="628">
          <cell r="I628" t="str">
            <v>RS16_YEAST</v>
          </cell>
          <cell r="J628">
            <v>7.25</v>
          </cell>
        </row>
        <row r="629">
          <cell r="I629" t="str">
            <v>RS17A_YEAST</v>
          </cell>
          <cell r="J629">
            <v>18.579999999999998</v>
          </cell>
        </row>
        <row r="630">
          <cell r="I630" t="str">
            <v>RS18_YEAST</v>
          </cell>
          <cell r="J630">
            <v>7.81</v>
          </cell>
        </row>
        <row r="631">
          <cell r="I631" t="str">
            <v>RS19A_YEAST</v>
          </cell>
          <cell r="J631">
            <v>7.25</v>
          </cell>
        </row>
        <row r="632">
          <cell r="I632" t="str">
            <v>RS2_YEAST</v>
          </cell>
          <cell r="J632">
            <v>2.4700000000000002</v>
          </cell>
        </row>
        <row r="633">
          <cell r="I633" t="str">
            <v>RS20_YEAST</v>
          </cell>
          <cell r="J633">
            <v>7.66</v>
          </cell>
        </row>
        <row r="634">
          <cell r="I634" t="str">
            <v>RS21B_YEAST</v>
          </cell>
          <cell r="J634">
            <v>9.34</v>
          </cell>
        </row>
        <row r="635">
          <cell r="I635" t="str">
            <v>RS22A_YEAST</v>
          </cell>
          <cell r="J635">
            <v>18.329999999999998</v>
          </cell>
        </row>
        <row r="636">
          <cell r="I636" t="str">
            <v>RS23_YEAST</v>
          </cell>
          <cell r="J636">
            <v>0.52</v>
          </cell>
        </row>
        <row r="637">
          <cell r="I637" t="str">
            <v>RS24_YEAST</v>
          </cell>
          <cell r="J637">
            <v>10.039999999999999</v>
          </cell>
        </row>
        <row r="638">
          <cell r="I638" t="str">
            <v>RS25A_YEAST</v>
          </cell>
          <cell r="J638">
            <v>2.96</v>
          </cell>
        </row>
        <row r="639">
          <cell r="I639" t="str">
            <v>RS26A_YEAST</v>
          </cell>
          <cell r="J639">
            <v>0.28000000000000003</v>
          </cell>
        </row>
        <row r="640">
          <cell r="I640" t="str">
            <v>RS27A_YEAST</v>
          </cell>
          <cell r="J640">
            <v>7.91</v>
          </cell>
        </row>
        <row r="641">
          <cell r="I641" t="str">
            <v>RS28A_YEAST</v>
          </cell>
          <cell r="J641">
            <v>18.34</v>
          </cell>
        </row>
        <row r="642">
          <cell r="I642" t="str">
            <v>RS29A_YEAST</v>
          </cell>
          <cell r="J642">
            <v>1.58</v>
          </cell>
        </row>
        <row r="643">
          <cell r="I643" t="str">
            <v>RS29B_YEAST</v>
          </cell>
          <cell r="J643">
            <v>0.6</v>
          </cell>
        </row>
        <row r="644">
          <cell r="I644" t="str">
            <v>RS3_YEAST</v>
          </cell>
          <cell r="J644">
            <v>3.11</v>
          </cell>
        </row>
        <row r="645">
          <cell r="I645" t="str">
            <v>RS30_YEAST</v>
          </cell>
          <cell r="J645">
            <v>21.87</v>
          </cell>
        </row>
        <row r="646">
          <cell r="I646" t="str">
            <v>RS37_YEAST</v>
          </cell>
          <cell r="J646">
            <v>5.46</v>
          </cell>
        </row>
        <row r="647">
          <cell r="I647" t="str">
            <v>RS3A1_YEAS1</v>
          </cell>
          <cell r="J647">
            <v>14.4</v>
          </cell>
        </row>
        <row r="648">
          <cell r="I648" t="str">
            <v>RS3A2_YEAS1</v>
          </cell>
          <cell r="J648">
            <v>11.14</v>
          </cell>
        </row>
        <row r="649">
          <cell r="I649" t="str">
            <v>RS4_YEAST</v>
          </cell>
          <cell r="J649">
            <v>4.09</v>
          </cell>
        </row>
        <row r="650">
          <cell r="I650" t="str">
            <v>RS5_YEAST</v>
          </cell>
          <cell r="J650">
            <v>0.73</v>
          </cell>
        </row>
        <row r="651">
          <cell r="I651" t="str">
            <v>RS6_YEAST</v>
          </cell>
          <cell r="J651">
            <v>17.350000000000001</v>
          </cell>
        </row>
        <row r="652">
          <cell r="I652" t="str">
            <v>RS7A_YEAST</v>
          </cell>
          <cell r="J652">
            <v>6.66</v>
          </cell>
        </row>
        <row r="653">
          <cell r="I653" t="str">
            <v>RS7B_YEAST</v>
          </cell>
          <cell r="J653">
            <v>9.48</v>
          </cell>
        </row>
        <row r="654">
          <cell r="I654" t="str">
            <v>RS8_YEAST</v>
          </cell>
          <cell r="J654">
            <v>1.89</v>
          </cell>
        </row>
        <row r="655">
          <cell r="I655" t="str">
            <v>RS9A_YEAST</v>
          </cell>
          <cell r="J655">
            <v>1.89</v>
          </cell>
        </row>
        <row r="656">
          <cell r="I656" t="str">
            <v>RSC30_YEAST</v>
          </cell>
          <cell r="J656">
            <v>0.03</v>
          </cell>
        </row>
        <row r="657">
          <cell r="I657" t="str">
            <v>RSMB_YEAST</v>
          </cell>
          <cell r="J657">
            <v>0.16</v>
          </cell>
        </row>
        <row r="658">
          <cell r="I658" t="str">
            <v>RSN1_YEAST</v>
          </cell>
          <cell r="J658">
            <v>0.03</v>
          </cell>
        </row>
        <row r="659">
          <cell r="I659" t="str">
            <v>RSP5_YEAST</v>
          </cell>
          <cell r="J659">
            <v>0.3</v>
          </cell>
        </row>
        <row r="660">
          <cell r="I660" t="str">
            <v>RSR1_YEAST</v>
          </cell>
          <cell r="J660">
            <v>0.25</v>
          </cell>
        </row>
        <row r="661">
          <cell r="I661" t="str">
            <v>RSSA2_YEAS1</v>
          </cell>
          <cell r="J661">
            <v>0.84</v>
          </cell>
        </row>
        <row r="662">
          <cell r="I662" t="str">
            <v>RT01_YEAST</v>
          </cell>
          <cell r="J662">
            <v>0.1</v>
          </cell>
        </row>
        <row r="663">
          <cell r="I663" t="str">
            <v>RT04_YEAST</v>
          </cell>
          <cell r="J663">
            <v>0.08</v>
          </cell>
        </row>
        <row r="664">
          <cell r="I664" t="str">
            <v>RT09_YEAST</v>
          </cell>
          <cell r="J664">
            <v>0.11</v>
          </cell>
        </row>
        <row r="665">
          <cell r="I665" t="str">
            <v>RT12_YEAST</v>
          </cell>
          <cell r="J665">
            <v>0.22</v>
          </cell>
        </row>
        <row r="666">
          <cell r="I666" t="str">
            <v>RT18_YEAST</v>
          </cell>
          <cell r="J666">
            <v>0.15</v>
          </cell>
        </row>
        <row r="667">
          <cell r="I667" t="str">
            <v>RT19_YEAST</v>
          </cell>
          <cell r="J667">
            <v>0.37</v>
          </cell>
        </row>
        <row r="668">
          <cell r="I668" t="str">
            <v>RT23_YEAST</v>
          </cell>
          <cell r="J668">
            <v>0.06</v>
          </cell>
        </row>
        <row r="669">
          <cell r="I669" t="str">
            <v>RT35_YEAST</v>
          </cell>
          <cell r="J669">
            <v>0.09</v>
          </cell>
        </row>
        <row r="670">
          <cell r="I670" t="str">
            <v>RT51_YEAST</v>
          </cell>
          <cell r="J670">
            <v>0.09</v>
          </cell>
        </row>
        <row r="671">
          <cell r="I671" t="str">
            <v>RTN1_YEAST</v>
          </cell>
          <cell r="J671">
            <v>0.23</v>
          </cell>
        </row>
        <row r="672">
          <cell r="I672" t="str">
            <v>RUVB1_YEAST</v>
          </cell>
          <cell r="J672">
            <v>0.32</v>
          </cell>
        </row>
        <row r="673">
          <cell r="I673" t="str">
            <v>RUVB2_YEAST</v>
          </cell>
          <cell r="J673">
            <v>7.0000000000000007E-2</v>
          </cell>
        </row>
        <row r="674">
          <cell r="I674" t="str">
            <v>RV161_YEAST</v>
          </cell>
          <cell r="J674">
            <v>0.25</v>
          </cell>
        </row>
        <row r="675">
          <cell r="I675" t="str">
            <v>RV167_YEAST</v>
          </cell>
          <cell r="J675">
            <v>0.14000000000000001</v>
          </cell>
        </row>
        <row r="676">
          <cell r="I676" t="str">
            <v>SAC1_YEAST</v>
          </cell>
          <cell r="J676">
            <v>0.05</v>
          </cell>
        </row>
        <row r="677">
          <cell r="I677" t="str">
            <v>SAHH_YEAST</v>
          </cell>
          <cell r="J677">
            <v>0.15</v>
          </cell>
        </row>
        <row r="678">
          <cell r="I678" t="str">
            <v>SAS10_YEAST</v>
          </cell>
          <cell r="J678">
            <v>0.05</v>
          </cell>
        </row>
        <row r="679">
          <cell r="I679" t="str">
            <v>SAS4_YEAST</v>
          </cell>
          <cell r="J679">
            <v>0.06</v>
          </cell>
        </row>
        <row r="680">
          <cell r="I680" t="str">
            <v>SAS5_YEAST</v>
          </cell>
          <cell r="J680">
            <v>0.13</v>
          </cell>
        </row>
        <row r="681">
          <cell r="I681" t="str">
            <v>SC160_YEAST</v>
          </cell>
          <cell r="J681">
            <v>0.36</v>
          </cell>
        </row>
        <row r="682">
          <cell r="I682" t="str">
            <v>SC61G_YEAST</v>
          </cell>
          <cell r="J682">
            <v>0.43</v>
          </cell>
        </row>
        <row r="683">
          <cell r="I683" t="str">
            <v>SCJ1_YEAST</v>
          </cell>
          <cell r="J683">
            <v>0.51</v>
          </cell>
        </row>
        <row r="684">
          <cell r="I684" t="str">
            <v>SCS2_YEAST</v>
          </cell>
          <cell r="J684">
            <v>0.28999999999999998</v>
          </cell>
        </row>
        <row r="685">
          <cell r="I685" t="str">
            <v>SDA1_YEAST</v>
          </cell>
          <cell r="J685">
            <v>0.22</v>
          </cell>
        </row>
        <row r="686">
          <cell r="I686" t="str">
            <v>SDO1_YEAST</v>
          </cell>
          <cell r="J686">
            <v>0.13</v>
          </cell>
        </row>
        <row r="687">
          <cell r="I687" t="str">
            <v>SEC1_YEAST</v>
          </cell>
          <cell r="J687">
            <v>0.23</v>
          </cell>
        </row>
        <row r="688">
          <cell r="I688" t="str">
            <v>SEC13_YEAST</v>
          </cell>
          <cell r="J688">
            <v>0.23</v>
          </cell>
        </row>
        <row r="689">
          <cell r="I689" t="str">
            <v>SEC16_YEAST</v>
          </cell>
          <cell r="J689">
            <v>0.03</v>
          </cell>
        </row>
        <row r="690">
          <cell r="I690" t="str">
            <v>SEC18_YEAST</v>
          </cell>
          <cell r="J690">
            <v>0.45</v>
          </cell>
        </row>
        <row r="691">
          <cell r="I691" t="str">
            <v>SEC23_YEAST</v>
          </cell>
          <cell r="J691">
            <v>0.33</v>
          </cell>
        </row>
        <row r="692">
          <cell r="I692" t="str">
            <v>SEC24_YEAST</v>
          </cell>
          <cell r="J692">
            <v>0.45</v>
          </cell>
        </row>
        <row r="693">
          <cell r="I693" t="str">
            <v>SEC31_YEAST</v>
          </cell>
          <cell r="J693">
            <v>0.28999999999999998</v>
          </cell>
        </row>
        <row r="694">
          <cell r="I694" t="str">
            <v>SEC5_YEAST</v>
          </cell>
          <cell r="J694">
            <v>0.03</v>
          </cell>
        </row>
        <row r="695">
          <cell r="I695" t="str">
            <v>SEC8_YEAST</v>
          </cell>
          <cell r="J695">
            <v>0.06</v>
          </cell>
        </row>
        <row r="696">
          <cell r="I696" t="str">
            <v>SEH1_YEAST</v>
          </cell>
          <cell r="J696">
            <v>0.09</v>
          </cell>
        </row>
        <row r="697">
          <cell r="I697" t="str">
            <v>SEN1_YEAST</v>
          </cell>
          <cell r="J697">
            <v>0.04</v>
          </cell>
        </row>
        <row r="698">
          <cell r="I698" t="str">
            <v>SFB3_YEAST</v>
          </cell>
          <cell r="J698">
            <v>0.03</v>
          </cell>
        </row>
        <row r="699">
          <cell r="I699" t="str">
            <v>SFP1_YEAST</v>
          </cell>
          <cell r="J699">
            <v>0.05</v>
          </cell>
        </row>
        <row r="700">
          <cell r="I700" t="str">
            <v>SHS1_YEAST</v>
          </cell>
          <cell r="J700">
            <v>0.47</v>
          </cell>
        </row>
        <row r="701">
          <cell r="I701" t="str">
            <v>SIR2_YEAST</v>
          </cell>
          <cell r="J701">
            <v>0.06</v>
          </cell>
        </row>
        <row r="702">
          <cell r="I702" t="str">
            <v>SIR4_YEAST</v>
          </cell>
          <cell r="J702">
            <v>0.05</v>
          </cell>
        </row>
        <row r="703">
          <cell r="I703" t="str">
            <v>SIS1_YEAST</v>
          </cell>
          <cell r="J703">
            <v>1.5</v>
          </cell>
        </row>
        <row r="704">
          <cell r="I704" t="str">
            <v>SKT5_YEAST</v>
          </cell>
          <cell r="J704">
            <v>0.09</v>
          </cell>
        </row>
        <row r="705">
          <cell r="I705" t="str">
            <v>SLA1_YEAS7</v>
          </cell>
          <cell r="J705">
            <v>0.2</v>
          </cell>
        </row>
        <row r="706">
          <cell r="I706" t="str">
            <v>SLA2_YEAST</v>
          </cell>
          <cell r="J706">
            <v>0.25</v>
          </cell>
        </row>
        <row r="707">
          <cell r="I707" t="str">
            <v>SLH1_YEAST</v>
          </cell>
          <cell r="J707">
            <v>0.03</v>
          </cell>
        </row>
        <row r="708">
          <cell r="I708" t="str">
            <v>SLI15_YEAST</v>
          </cell>
          <cell r="J708">
            <v>0.09</v>
          </cell>
        </row>
        <row r="709">
          <cell r="I709" t="str">
            <v>SLM1_YEAST</v>
          </cell>
          <cell r="J709">
            <v>0.25</v>
          </cell>
        </row>
        <row r="710">
          <cell r="I710" t="str">
            <v>SLM2_YEAST</v>
          </cell>
          <cell r="J710">
            <v>0.05</v>
          </cell>
        </row>
        <row r="711">
          <cell r="I711" t="str">
            <v>SMC1_YEAST</v>
          </cell>
          <cell r="J711">
            <v>0.03</v>
          </cell>
        </row>
        <row r="712">
          <cell r="I712" t="str">
            <v>SMC3_YEAST</v>
          </cell>
          <cell r="J712">
            <v>0.08</v>
          </cell>
        </row>
        <row r="713">
          <cell r="I713" t="str">
            <v>SMC4_YEAST</v>
          </cell>
          <cell r="J713">
            <v>0.04</v>
          </cell>
        </row>
        <row r="714">
          <cell r="I714" t="str">
            <v>SNF7_YEAST</v>
          </cell>
          <cell r="J714">
            <v>0.13</v>
          </cell>
        </row>
        <row r="715">
          <cell r="I715" t="str">
            <v>SNI1_YEAST</v>
          </cell>
          <cell r="J715">
            <v>0.03</v>
          </cell>
        </row>
        <row r="716">
          <cell r="I716" t="str">
            <v>SNL1_YEAST</v>
          </cell>
          <cell r="J716">
            <v>0.2</v>
          </cell>
        </row>
        <row r="717">
          <cell r="I717" t="str">
            <v>SNQ2_YEAST</v>
          </cell>
          <cell r="J717">
            <v>0.68</v>
          </cell>
        </row>
        <row r="718">
          <cell r="I718" t="str">
            <v>SNU13_YEAST</v>
          </cell>
          <cell r="J718">
            <v>0.63</v>
          </cell>
        </row>
        <row r="719">
          <cell r="I719" t="str">
            <v>SNX3_YEAST</v>
          </cell>
          <cell r="J719">
            <v>0.43</v>
          </cell>
        </row>
        <row r="720">
          <cell r="I720" t="str">
            <v>SODC_YEAST</v>
          </cell>
          <cell r="J720">
            <v>0.53</v>
          </cell>
        </row>
        <row r="721">
          <cell r="I721" t="str">
            <v>SODM_YEAST</v>
          </cell>
          <cell r="J721">
            <v>0.14000000000000001</v>
          </cell>
        </row>
        <row r="722">
          <cell r="I722" t="str">
            <v>SPA2_YEAST</v>
          </cell>
          <cell r="J722">
            <v>0.11</v>
          </cell>
        </row>
        <row r="723">
          <cell r="I723" t="str">
            <v>SPB4_YEAS7</v>
          </cell>
          <cell r="J723">
            <v>0.05</v>
          </cell>
        </row>
        <row r="724">
          <cell r="I724" t="str">
            <v>SPC42_YEAST</v>
          </cell>
          <cell r="J724">
            <v>0.63</v>
          </cell>
        </row>
        <row r="725">
          <cell r="I725" t="str">
            <v>SPT16_YEAST</v>
          </cell>
          <cell r="J725">
            <v>0.06</v>
          </cell>
        </row>
        <row r="726">
          <cell r="I726" t="str">
            <v>SPT5_YEAST</v>
          </cell>
          <cell r="J726">
            <v>0.31</v>
          </cell>
        </row>
        <row r="727">
          <cell r="I727" t="str">
            <v>SRO9_YEAST</v>
          </cell>
          <cell r="J727">
            <v>7.0000000000000007E-2</v>
          </cell>
        </row>
        <row r="728">
          <cell r="I728" t="str">
            <v>SRP40_YEAST</v>
          </cell>
          <cell r="J728">
            <v>0.28999999999999998</v>
          </cell>
        </row>
        <row r="729">
          <cell r="I729" t="str">
            <v>SST2_YEAST</v>
          </cell>
          <cell r="J729">
            <v>0.19</v>
          </cell>
        </row>
        <row r="730">
          <cell r="I730" t="str">
            <v>SSZ1_YEAST</v>
          </cell>
          <cell r="J730">
            <v>0.61</v>
          </cell>
        </row>
        <row r="731">
          <cell r="I731" t="str">
            <v>STB4_YEAST</v>
          </cell>
          <cell r="J731">
            <v>7.0000000000000007E-2</v>
          </cell>
        </row>
        <row r="732">
          <cell r="I732" t="str">
            <v>STDH_YEAST</v>
          </cell>
          <cell r="J732">
            <v>1.2</v>
          </cell>
        </row>
        <row r="733">
          <cell r="I733" t="str">
            <v>STE2_YEAST</v>
          </cell>
          <cell r="J733">
            <v>0.24</v>
          </cell>
        </row>
        <row r="734">
          <cell r="I734" t="str">
            <v>STM1_YEAST</v>
          </cell>
          <cell r="J734">
            <v>0.41</v>
          </cell>
        </row>
        <row r="735">
          <cell r="I735" t="str">
            <v>STP3_YEAST</v>
          </cell>
          <cell r="J735">
            <v>0.1</v>
          </cell>
        </row>
        <row r="736">
          <cell r="I736" t="str">
            <v>STT4_YEAST</v>
          </cell>
          <cell r="J736">
            <v>0.02</v>
          </cell>
        </row>
        <row r="737">
          <cell r="I737" t="str">
            <v>SUB2_YEAS7</v>
          </cell>
          <cell r="J737">
            <v>0.51</v>
          </cell>
        </row>
        <row r="738">
          <cell r="I738" t="str">
            <v>SUI1_YEAST</v>
          </cell>
          <cell r="J738">
            <v>0.71</v>
          </cell>
        </row>
        <row r="739">
          <cell r="I739" t="str">
            <v>SUR7_YEAST</v>
          </cell>
          <cell r="J739">
            <v>0.36</v>
          </cell>
        </row>
        <row r="740">
          <cell r="I740" t="str">
            <v>SVL3_YEAST</v>
          </cell>
          <cell r="J740">
            <v>0.04</v>
          </cell>
        </row>
        <row r="741">
          <cell r="I741" t="str">
            <v>SYEC_YEAST</v>
          </cell>
          <cell r="J741">
            <v>0.04</v>
          </cell>
        </row>
        <row r="742">
          <cell r="I742" t="str">
            <v>SYFB_YEAST</v>
          </cell>
          <cell r="J742">
            <v>0.05</v>
          </cell>
        </row>
        <row r="743">
          <cell r="I743" t="str">
            <v>SYMC_YEAST</v>
          </cell>
          <cell r="J743">
            <v>0.04</v>
          </cell>
        </row>
        <row r="744">
          <cell r="I744" t="str">
            <v>SYP1_YEAST</v>
          </cell>
          <cell r="J744">
            <v>0.08</v>
          </cell>
        </row>
        <row r="745">
          <cell r="I745" t="str">
            <v>SYSC_YEAST</v>
          </cell>
          <cell r="J745">
            <v>7.0000000000000007E-2</v>
          </cell>
        </row>
        <row r="746">
          <cell r="I746" t="str">
            <v>SYT1_YEAST</v>
          </cell>
          <cell r="J746">
            <v>0.03</v>
          </cell>
        </row>
        <row r="747">
          <cell r="I747" t="str">
            <v>SYTC_YEAST</v>
          </cell>
          <cell r="J747">
            <v>0.04</v>
          </cell>
        </row>
        <row r="748">
          <cell r="I748" t="str">
            <v>SYWC_YEAST</v>
          </cell>
          <cell r="J748">
            <v>7.0000000000000007E-2</v>
          </cell>
        </row>
        <row r="749">
          <cell r="I749" t="str">
            <v>TAF6_YEAST</v>
          </cell>
          <cell r="J749">
            <v>0.06</v>
          </cell>
        </row>
        <row r="750">
          <cell r="I750" t="str">
            <v>TAO3_YEAST</v>
          </cell>
          <cell r="J750">
            <v>0.01</v>
          </cell>
        </row>
        <row r="751">
          <cell r="I751" t="str">
            <v>TBA1_YEAST</v>
          </cell>
          <cell r="J751">
            <v>0.15</v>
          </cell>
        </row>
        <row r="752">
          <cell r="I752" t="str">
            <v>TBB_YEAST</v>
          </cell>
          <cell r="J752">
            <v>0.15</v>
          </cell>
        </row>
        <row r="753">
          <cell r="I753" t="str">
            <v>TCB1_YEAST</v>
          </cell>
          <cell r="J753">
            <v>0.03</v>
          </cell>
        </row>
        <row r="754">
          <cell r="I754" t="str">
            <v>TCB2_YEAST</v>
          </cell>
          <cell r="J754">
            <v>0.03</v>
          </cell>
        </row>
        <row r="755">
          <cell r="I755" t="str">
            <v>TCB3_YEAST</v>
          </cell>
          <cell r="J755">
            <v>0.25</v>
          </cell>
        </row>
        <row r="756">
          <cell r="I756" t="str">
            <v>TCM62_YEAST</v>
          </cell>
          <cell r="J756">
            <v>0.06</v>
          </cell>
        </row>
        <row r="757">
          <cell r="I757" t="str">
            <v>TCO89_YEAST</v>
          </cell>
          <cell r="J757">
            <v>0.12</v>
          </cell>
        </row>
        <row r="758">
          <cell r="I758" t="str">
            <v>TCPD_YEAST</v>
          </cell>
          <cell r="J758">
            <v>0.27</v>
          </cell>
        </row>
        <row r="759">
          <cell r="I759" t="str">
            <v>TCPG_YEAST</v>
          </cell>
          <cell r="J759">
            <v>0.12</v>
          </cell>
        </row>
        <row r="760">
          <cell r="I760" t="str">
            <v>TCPQ_YEAST</v>
          </cell>
          <cell r="J760">
            <v>0.25</v>
          </cell>
        </row>
        <row r="761">
          <cell r="I761" t="str">
            <v>TCTP_YEAST</v>
          </cell>
          <cell r="J761">
            <v>0.72</v>
          </cell>
        </row>
        <row r="762">
          <cell r="I762" t="str">
            <v>TF2B_YEAST</v>
          </cell>
          <cell r="J762">
            <v>0.09</v>
          </cell>
        </row>
        <row r="763">
          <cell r="I763" t="str">
            <v>TFS2_YEAST</v>
          </cell>
          <cell r="J763">
            <v>0.48</v>
          </cell>
        </row>
        <row r="764">
          <cell r="I764" t="str">
            <v>THDH_YEAST</v>
          </cell>
          <cell r="J764">
            <v>0.92</v>
          </cell>
        </row>
        <row r="765">
          <cell r="I765" t="str">
            <v>THI7_YEAST</v>
          </cell>
          <cell r="J765">
            <v>0.05</v>
          </cell>
        </row>
        <row r="766">
          <cell r="I766" t="str">
            <v>THIL_YEAST</v>
          </cell>
          <cell r="J766">
            <v>0.18</v>
          </cell>
        </row>
        <row r="767">
          <cell r="I767" t="str">
            <v>THIX_YEAST</v>
          </cell>
          <cell r="J767">
            <v>0.05</v>
          </cell>
        </row>
        <row r="768">
          <cell r="I768" t="str">
            <v>THO1_YEAST</v>
          </cell>
          <cell r="J768">
            <v>0.15</v>
          </cell>
        </row>
        <row r="769">
          <cell r="I769" t="str">
            <v>TIF31_YEAST</v>
          </cell>
          <cell r="J769">
            <v>0.1</v>
          </cell>
        </row>
        <row r="770">
          <cell r="I770" t="str">
            <v>TIM44_YEAST</v>
          </cell>
          <cell r="J770">
            <v>0.76</v>
          </cell>
        </row>
        <row r="771">
          <cell r="I771" t="str">
            <v>TMA23_YEAST</v>
          </cell>
          <cell r="J771">
            <v>0.15</v>
          </cell>
        </row>
        <row r="772">
          <cell r="I772" t="str">
            <v>TMA46_YEAST</v>
          </cell>
          <cell r="J772">
            <v>0.09</v>
          </cell>
        </row>
        <row r="773">
          <cell r="I773" t="str">
            <v>TMA7_YEAST</v>
          </cell>
          <cell r="J773">
            <v>0.57999999999999996</v>
          </cell>
        </row>
        <row r="774">
          <cell r="I774" t="str">
            <v>TOF2_YEAST</v>
          </cell>
          <cell r="J774">
            <v>0.04</v>
          </cell>
        </row>
        <row r="775">
          <cell r="I775" t="str">
            <v>TOM70_YEAS7</v>
          </cell>
          <cell r="J775">
            <v>0.22</v>
          </cell>
        </row>
        <row r="776">
          <cell r="I776" t="str">
            <v>TOP2_YEAST</v>
          </cell>
          <cell r="J776">
            <v>0.02</v>
          </cell>
        </row>
        <row r="777">
          <cell r="I777" t="str">
            <v>TOR2_YEAST</v>
          </cell>
          <cell r="J777">
            <v>0.04</v>
          </cell>
        </row>
        <row r="778">
          <cell r="I778" t="str">
            <v>TPA1_YEAST</v>
          </cell>
          <cell r="J778">
            <v>0.05</v>
          </cell>
        </row>
        <row r="779">
          <cell r="I779" t="str">
            <v>TPIS_YEAST</v>
          </cell>
          <cell r="J779">
            <v>0.28999999999999998</v>
          </cell>
        </row>
        <row r="780">
          <cell r="I780" t="str">
            <v>TPO1_YEAST</v>
          </cell>
          <cell r="J780">
            <v>0.18</v>
          </cell>
        </row>
        <row r="781">
          <cell r="I781" t="str">
            <v>TPO3_YEAST</v>
          </cell>
          <cell r="J781">
            <v>0.11</v>
          </cell>
        </row>
        <row r="782">
          <cell r="I782" t="str">
            <v>TPO4_YEAST</v>
          </cell>
          <cell r="J782">
            <v>0.05</v>
          </cell>
        </row>
        <row r="783">
          <cell r="I783" t="str">
            <v>TPS1_YEAST</v>
          </cell>
          <cell r="J783">
            <v>0.2</v>
          </cell>
        </row>
        <row r="784">
          <cell r="I784" t="str">
            <v>TPS2_YEAST</v>
          </cell>
          <cell r="J784">
            <v>0.03</v>
          </cell>
        </row>
        <row r="785">
          <cell r="I785" t="str">
            <v>TR120_YEAST</v>
          </cell>
          <cell r="J785">
            <v>0.02</v>
          </cell>
        </row>
        <row r="786">
          <cell r="I786" t="str">
            <v>TRA1_YEAST</v>
          </cell>
          <cell r="J786">
            <v>0.02</v>
          </cell>
        </row>
        <row r="787">
          <cell r="I787" t="str">
            <v>TREA_YEAST</v>
          </cell>
          <cell r="J787">
            <v>0.08</v>
          </cell>
        </row>
        <row r="788">
          <cell r="I788" t="str">
            <v>TRK1_YEAST</v>
          </cell>
          <cell r="J788">
            <v>0.03</v>
          </cell>
        </row>
        <row r="789">
          <cell r="I789" t="str">
            <v>TRM1_YEAST</v>
          </cell>
          <cell r="J789">
            <v>0.06</v>
          </cell>
        </row>
        <row r="790">
          <cell r="I790" t="str">
            <v>TRP_YEAST</v>
          </cell>
          <cell r="J790">
            <v>0.05</v>
          </cell>
        </row>
        <row r="791">
          <cell r="I791" t="str">
            <v>TRS31_YEAST</v>
          </cell>
          <cell r="J791">
            <v>0.11</v>
          </cell>
        </row>
        <row r="792">
          <cell r="I792" t="str">
            <v>TSA1_YEAST</v>
          </cell>
          <cell r="J792">
            <v>0.88</v>
          </cell>
        </row>
        <row r="793">
          <cell r="I793" t="str">
            <v>TSC13_YEAST</v>
          </cell>
          <cell r="J793">
            <v>0.1</v>
          </cell>
        </row>
        <row r="794">
          <cell r="I794" t="str">
            <v>TSL1_YEAST</v>
          </cell>
          <cell r="J794">
            <v>0.06</v>
          </cell>
        </row>
        <row r="795">
          <cell r="I795" t="str">
            <v>UBIQ_YEAST</v>
          </cell>
          <cell r="J795">
            <v>2.1</v>
          </cell>
        </row>
        <row r="796">
          <cell r="I796" t="str">
            <v>UBP3_YEAST</v>
          </cell>
          <cell r="J796">
            <v>0.19</v>
          </cell>
        </row>
        <row r="797">
          <cell r="I797" t="str">
            <v>UBP7_YEAST</v>
          </cell>
          <cell r="J797">
            <v>0.03</v>
          </cell>
        </row>
        <row r="798">
          <cell r="I798" t="str">
            <v>UCRI_YEAST</v>
          </cell>
          <cell r="J798">
            <v>0.16</v>
          </cell>
        </row>
        <row r="799">
          <cell r="I799" t="str">
            <v>UGPA1_YEAST</v>
          </cell>
          <cell r="J799">
            <v>0.86</v>
          </cell>
        </row>
        <row r="800">
          <cell r="I800" t="str">
            <v>UPP_YEAST</v>
          </cell>
          <cell r="J800">
            <v>0.15</v>
          </cell>
        </row>
        <row r="801">
          <cell r="I801" t="str">
            <v>URA7_YEAST</v>
          </cell>
          <cell r="J801">
            <v>0.31</v>
          </cell>
        </row>
        <row r="802">
          <cell r="I802" t="str">
            <v>URB1_YEAST</v>
          </cell>
          <cell r="J802">
            <v>0.09</v>
          </cell>
        </row>
        <row r="803">
          <cell r="I803" t="str">
            <v>URN1_YEAST</v>
          </cell>
          <cell r="J803">
            <v>7.0000000000000007E-2</v>
          </cell>
        </row>
        <row r="804">
          <cell r="I804" t="str">
            <v>UTP10_YEAST</v>
          </cell>
          <cell r="J804">
            <v>0.11</v>
          </cell>
        </row>
        <row r="805">
          <cell r="I805" t="str">
            <v>UTP11_YEAS6</v>
          </cell>
          <cell r="J805">
            <v>0.26</v>
          </cell>
        </row>
        <row r="806">
          <cell r="I806" t="str">
            <v>UTP13_YEAST</v>
          </cell>
          <cell r="J806">
            <v>0.04</v>
          </cell>
        </row>
        <row r="807">
          <cell r="I807" t="str">
            <v>UTP15_YEAST</v>
          </cell>
          <cell r="J807">
            <v>0.06</v>
          </cell>
        </row>
        <row r="808">
          <cell r="I808" t="str">
            <v>UTP17_YEAST</v>
          </cell>
          <cell r="J808">
            <v>0.19</v>
          </cell>
        </row>
        <row r="809">
          <cell r="I809" t="str">
            <v>UTP22_YEAST</v>
          </cell>
          <cell r="J809">
            <v>0.25</v>
          </cell>
        </row>
        <row r="810">
          <cell r="I810" t="str">
            <v>UTP23_YEAST</v>
          </cell>
          <cell r="J810">
            <v>0.13</v>
          </cell>
        </row>
        <row r="811">
          <cell r="I811" t="str">
            <v>UTP4_YEAST</v>
          </cell>
          <cell r="J811">
            <v>0.08</v>
          </cell>
        </row>
        <row r="812">
          <cell r="I812" t="str">
            <v>UTP6_YEAST</v>
          </cell>
          <cell r="J812">
            <v>0.14000000000000001</v>
          </cell>
        </row>
        <row r="813">
          <cell r="I813" t="str">
            <v>UTP7_YEAST</v>
          </cell>
          <cell r="J813">
            <v>0.25</v>
          </cell>
        </row>
        <row r="814">
          <cell r="I814" t="str">
            <v>UTP8_YEAST</v>
          </cell>
          <cell r="J814">
            <v>0.04</v>
          </cell>
        </row>
        <row r="815">
          <cell r="I815" t="str">
            <v>UTP9_YEAST</v>
          </cell>
          <cell r="J815">
            <v>0.11</v>
          </cell>
        </row>
        <row r="816">
          <cell r="I816" t="str">
            <v>VAC8_YEAST</v>
          </cell>
          <cell r="J816">
            <v>0.12</v>
          </cell>
        </row>
        <row r="817">
          <cell r="I817" t="str">
            <v>VAL1_YEAST</v>
          </cell>
          <cell r="J817">
            <v>0.16</v>
          </cell>
        </row>
        <row r="818">
          <cell r="I818" t="str">
            <v>VATA_YEAST</v>
          </cell>
          <cell r="J818">
            <v>0.16</v>
          </cell>
        </row>
        <row r="819">
          <cell r="I819" t="str">
            <v>VATB_YEAST</v>
          </cell>
          <cell r="J819">
            <v>1.18</v>
          </cell>
        </row>
        <row r="820">
          <cell r="I820" t="str">
            <v>VDAC1_YEAST</v>
          </cell>
          <cell r="J820">
            <v>1.75</v>
          </cell>
        </row>
        <row r="821">
          <cell r="I821" t="str">
            <v>VPH1_YEAST</v>
          </cell>
          <cell r="J821">
            <v>0.04</v>
          </cell>
        </row>
        <row r="822">
          <cell r="I822" t="str">
            <v>VPS1_YEAST</v>
          </cell>
          <cell r="J822">
            <v>1.03</v>
          </cell>
        </row>
        <row r="823">
          <cell r="I823" t="str">
            <v>VPS33_YEAST</v>
          </cell>
          <cell r="J823">
            <v>0.04</v>
          </cell>
        </row>
        <row r="824">
          <cell r="I824" t="str">
            <v>VPS35_YEAST</v>
          </cell>
          <cell r="J824">
            <v>0.03</v>
          </cell>
        </row>
        <row r="825">
          <cell r="I825" t="str">
            <v>VRP1_YEAST</v>
          </cell>
          <cell r="J825">
            <v>0.04</v>
          </cell>
        </row>
        <row r="826">
          <cell r="I826" t="str">
            <v>WSC2_YEAST</v>
          </cell>
          <cell r="J826">
            <v>7.0000000000000007E-2</v>
          </cell>
        </row>
        <row r="827">
          <cell r="I827" t="str">
            <v>XPP_YEAST</v>
          </cell>
          <cell r="J827">
            <v>0.09</v>
          </cell>
        </row>
        <row r="828">
          <cell r="I828" t="str">
            <v>XRN1_YEAST</v>
          </cell>
          <cell r="J828">
            <v>0.17</v>
          </cell>
        </row>
        <row r="829">
          <cell r="I829" t="str">
            <v>XRN2_YEAST</v>
          </cell>
          <cell r="J829">
            <v>0.03</v>
          </cell>
        </row>
        <row r="830">
          <cell r="I830" t="str">
            <v>YA11A_YEAST</v>
          </cell>
          <cell r="J830">
            <v>3.39</v>
          </cell>
        </row>
        <row r="831">
          <cell r="I831" t="str">
            <v>YB12A_YEAST</v>
          </cell>
          <cell r="J831">
            <v>2.08</v>
          </cell>
        </row>
        <row r="832">
          <cell r="I832" t="str">
            <v>YBC8_YEAST</v>
          </cell>
          <cell r="J832">
            <v>0.31</v>
          </cell>
        </row>
        <row r="833">
          <cell r="I833" t="str">
            <v>YBD2_YEAST</v>
          </cell>
          <cell r="J833">
            <v>0.09</v>
          </cell>
        </row>
        <row r="834">
          <cell r="I834" t="str">
            <v>YBI6_YEAST</v>
          </cell>
          <cell r="J834">
            <v>7.0000000000000007E-2</v>
          </cell>
        </row>
        <row r="835">
          <cell r="I835" t="str">
            <v>YBK4_YEAST</v>
          </cell>
          <cell r="J835">
            <v>0.03</v>
          </cell>
        </row>
        <row r="836">
          <cell r="I836" t="str">
            <v>YC16_YEAST</v>
          </cell>
          <cell r="J836">
            <v>1.1299999999999999</v>
          </cell>
        </row>
        <row r="837">
          <cell r="I837" t="str">
            <v>YCP4_YEAST</v>
          </cell>
          <cell r="J837">
            <v>0.14000000000000001</v>
          </cell>
        </row>
        <row r="838">
          <cell r="I838" t="str">
            <v>YD012_YEAST</v>
          </cell>
          <cell r="J838">
            <v>0.31</v>
          </cell>
        </row>
        <row r="839">
          <cell r="I839" t="str">
            <v>YD133_YEAST</v>
          </cell>
          <cell r="J839">
            <v>7.0000000000000007E-2</v>
          </cell>
        </row>
        <row r="840">
          <cell r="I840" t="str">
            <v>YD23B_YEAST</v>
          </cell>
          <cell r="J840">
            <v>0.13</v>
          </cell>
        </row>
        <row r="841">
          <cell r="I841" t="str">
            <v>YD266_YEAST</v>
          </cell>
          <cell r="J841">
            <v>0.05</v>
          </cell>
        </row>
        <row r="842">
          <cell r="I842" t="str">
            <v>YG12B_YEAST</v>
          </cell>
          <cell r="J842">
            <v>1.1299999999999999</v>
          </cell>
        </row>
        <row r="843">
          <cell r="I843" t="str">
            <v>YG5B_YEAST</v>
          </cell>
          <cell r="J843">
            <v>0.04</v>
          </cell>
        </row>
        <row r="844">
          <cell r="I844" t="str">
            <v>YG5X_YEAST</v>
          </cell>
          <cell r="J844">
            <v>0.31</v>
          </cell>
        </row>
        <row r="845">
          <cell r="I845" t="str">
            <v>YHC1_YEAST</v>
          </cell>
          <cell r="J845">
            <v>0.14000000000000001</v>
          </cell>
        </row>
        <row r="846">
          <cell r="I846" t="str">
            <v>YHI0_YEAST</v>
          </cell>
          <cell r="J846">
            <v>0.56999999999999995</v>
          </cell>
        </row>
        <row r="847">
          <cell r="I847" t="str">
            <v>YHJ1_YEAST</v>
          </cell>
          <cell r="J847">
            <v>0.04</v>
          </cell>
        </row>
        <row r="848">
          <cell r="I848" t="str">
            <v>YHM1_YEAST</v>
          </cell>
          <cell r="J848">
            <v>0.23</v>
          </cell>
        </row>
        <row r="849">
          <cell r="I849" t="str">
            <v>YHM2_YEAST</v>
          </cell>
          <cell r="J849">
            <v>0.11</v>
          </cell>
        </row>
        <row r="850">
          <cell r="I850" t="str">
            <v>YHP7_YEAST</v>
          </cell>
          <cell r="J850">
            <v>0.18</v>
          </cell>
        </row>
        <row r="851">
          <cell r="I851" t="str">
            <v>YHS7_YEAST</v>
          </cell>
          <cell r="J851">
            <v>1.1299999999999999</v>
          </cell>
        </row>
        <row r="852">
          <cell r="I852" t="str">
            <v>YIJ1_YEAST</v>
          </cell>
          <cell r="J852">
            <v>0.13</v>
          </cell>
        </row>
        <row r="853">
          <cell r="I853" t="str">
            <v>YIK8_YEAST</v>
          </cell>
          <cell r="J853">
            <v>0.05</v>
          </cell>
        </row>
        <row r="854">
          <cell r="I854" t="str">
            <v>YIS3_YEAST</v>
          </cell>
          <cell r="J854">
            <v>0.15</v>
          </cell>
        </row>
        <row r="855">
          <cell r="I855" t="str">
            <v>YJ133_YEAST</v>
          </cell>
          <cell r="J855">
            <v>0.51</v>
          </cell>
        </row>
        <row r="856">
          <cell r="I856" t="str">
            <v>YJ81_YEAST</v>
          </cell>
          <cell r="J856">
            <v>0.11</v>
          </cell>
        </row>
        <row r="857">
          <cell r="I857" t="str">
            <v>YJR1_YEAST</v>
          </cell>
          <cell r="J857">
            <v>0.08</v>
          </cell>
        </row>
        <row r="858">
          <cell r="I858" t="str">
            <v>YJU3_YEAST</v>
          </cell>
          <cell r="J858">
            <v>0.1</v>
          </cell>
        </row>
        <row r="859">
          <cell r="I859" t="str">
            <v>YK50_YEAST</v>
          </cell>
          <cell r="J859">
            <v>0.09</v>
          </cell>
        </row>
        <row r="860">
          <cell r="I860" t="str">
            <v>YKF4_YEAST</v>
          </cell>
          <cell r="J860">
            <v>0.04</v>
          </cell>
        </row>
        <row r="861">
          <cell r="I861" t="str">
            <v>YKH7_YEAST</v>
          </cell>
          <cell r="J861">
            <v>0.08</v>
          </cell>
        </row>
        <row r="862">
          <cell r="I862" t="str">
            <v>YKK5_YEAST</v>
          </cell>
          <cell r="J862">
            <v>0.03</v>
          </cell>
        </row>
        <row r="863">
          <cell r="I863" t="str">
            <v>YKM8_YEAST</v>
          </cell>
          <cell r="J863">
            <v>0.11</v>
          </cell>
        </row>
        <row r="864">
          <cell r="I864" t="str">
            <v>YL023_YEAST</v>
          </cell>
          <cell r="J864">
            <v>0.11</v>
          </cell>
        </row>
        <row r="865">
          <cell r="I865" t="str">
            <v>YL064_YEAST</v>
          </cell>
          <cell r="J865">
            <v>0.11</v>
          </cell>
        </row>
        <row r="866">
          <cell r="I866" t="str">
            <v>YL413_YEAST</v>
          </cell>
          <cell r="J866">
            <v>0.21</v>
          </cell>
        </row>
        <row r="867">
          <cell r="I867" t="str">
            <v>YL419_YEAST</v>
          </cell>
          <cell r="J867">
            <v>0.04</v>
          </cell>
        </row>
        <row r="868">
          <cell r="I868" t="str">
            <v>YL422_YEAST</v>
          </cell>
          <cell r="J868">
            <v>0.02</v>
          </cell>
        </row>
        <row r="869">
          <cell r="I869" t="str">
            <v>YM54_YEAST</v>
          </cell>
          <cell r="J869">
            <v>0.03</v>
          </cell>
        </row>
        <row r="870">
          <cell r="I870" t="str">
            <v>YM91_YEAST</v>
          </cell>
          <cell r="J870">
            <v>0.1</v>
          </cell>
        </row>
        <row r="871">
          <cell r="I871" t="str">
            <v>YM94_YEAST</v>
          </cell>
          <cell r="J871">
            <v>0.2</v>
          </cell>
        </row>
        <row r="872">
          <cell r="I872" t="str">
            <v>YMC1_YEAST</v>
          </cell>
          <cell r="J872">
            <v>0.11</v>
          </cell>
        </row>
        <row r="873">
          <cell r="I873" t="str">
            <v>YMF0_YEAST</v>
          </cell>
          <cell r="J873">
            <v>0.1</v>
          </cell>
        </row>
        <row r="874">
          <cell r="I874" t="str">
            <v>YMS1_YEAST</v>
          </cell>
          <cell r="J874">
            <v>0.16</v>
          </cell>
        </row>
        <row r="875">
          <cell r="I875" t="str">
            <v>YMX6_YEAST</v>
          </cell>
          <cell r="J875">
            <v>0.1</v>
          </cell>
        </row>
        <row r="876">
          <cell r="I876" t="str">
            <v>YMY9_YEAST</v>
          </cell>
          <cell r="J876">
            <v>0.11</v>
          </cell>
        </row>
        <row r="877">
          <cell r="I877" t="str">
            <v>YN11B_YEAST</v>
          </cell>
          <cell r="J877">
            <v>0.72</v>
          </cell>
        </row>
        <row r="878">
          <cell r="I878" t="str">
            <v>YN8B_YEAST</v>
          </cell>
          <cell r="J878">
            <v>0.08</v>
          </cell>
        </row>
        <row r="879">
          <cell r="I879" t="str">
            <v>YN99_YEAST</v>
          </cell>
          <cell r="J879">
            <v>0.1</v>
          </cell>
        </row>
        <row r="880">
          <cell r="I880" t="str">
            <v>YNC2_YEAST</v>
          </cell>
          <cell r="J880">
            <v>0.06</v>
          </cell>
        </row>
        <row r="881">
          <cell r="I881" t="str">
            <v>YNU8_YEAST</v>
          </cell>
          <cell r="J881">
            <v>0.66</v>
          </cell>
        </row>
        <row r="882">
          <cell r="I882" t="str">
            <v>YO051_YEAST</v>
          </cell>
          <cell r="J882">
            <v>0.16</v>
          </cell>
        </row>
        <row r="883">
          <cell r="I883" t="str">
            <v>YO11A_YEAST</v>
          </cell>
          <cell r="J883">
            <v>2.82</v>
          </cell>
        </row>
        <row r="884">
          <cell r="I884" t="str">
            <v>YO227_YEAST</v>
          </cell>
          <cell r="J884">
            <v>0.08</v>
          </cell>
        </row>
        <row r="885">
          <cell r="I885" t="str">
            <v>YO316_YEAST</v>
          </cell>
          <cell r="J885">
            <v>0.5</v>
          </cell>
        </row>
        <row r="886">
          <cell r="I886" t="str">
            <v>YOL19_YEAST</v>
          </cell>
          <cell r="J886">
            <v>0.06</v>
          </cell>
        </row>
        <row r="887">
          <cell r="I887" t="str">
            <v>YOP1_YEAST</v>
          </cell>
          <cell r="J887">
            <v>0.18</v>
          </cell>
        </row>
        <row r="888">
          <cell r="I888" t="str">
            <v>YOR1_YEAST</v>
          </cell>
          <cell r="J888">
            <v>0.59</v>
          </cell>
        </row>
        <row r="889">
          <cell r="I889" t="str">
            <v>YP022_YEAST</v>
          </cell>
          <cell r="J889">
            <v>0.03</v>
          </cell>
        </row>
        <row r="890">
          <cell r="I890" t="str">
            <v>YP091_YEAST</v>
          </cell>
          <cell r="J890">
            <v>0.08</v>
          </cell>
        </row>
        <row r="891">
          <cell r="I891" t="str">
            <v>YP14B_YEAST</v>
          </cell>
          <cell r="J891">
            <v>1.41</v>
          </cell>
        </row>
        <row r="892">
          <cell r="I892" t="str">
            <v>YP245_YEAST</v>
          </cell>
          <cell r="J892">
            <v>7.0000000000000007E-2</v>
          </cell>
        </row>
        <row r="893">
          <cell r="I893" t="str">
            <v>YRA1_YEAST</v>
          </cell>
          <cell r="J893">
            <v>9.15</v>
          </cell>
        </row>
        <row r="894">
          <cell r="I894" t="str">
            <v>YRF11_YEAST</v>
          </cell>
          <cell r="J894">
            <v>0.03</v>
          </cell>
        </row>
        <row r="895">
          <cell r="I895" t="str">
            <v>YRO2_YEAST</v>
          </cell>
          <cell r="J895">
            <v>0.31</v>
          </cell>
        </row>
        <row r="896">
          <cell r="I896" t="str">
            <v>YSC84_YEAST</v>
          </cell>
          <cell r="J896">
            <v>0.23</v>
          </cell>
        </row>
        <row r="897">
          <cell r="I897" t="str">
            <v>YSP1_YEAST</v>
          </cell>
          <cell r="J897">
            <v>0.05</v>
          </cell>
        </row>
        <row r="898">
          <cell r="I898" t="str">
            <v>YSP2_YEAST</v>
          </cell>
          <cell r="J898">
            <v>7.0000000000000007E-2</v>
          </cell>
        </row>
        <row r="899">
          <cell r="I899" t="str">
            <v>ZPS1_YEAST</v>
          </cell>
          <cell r="J899">
            <v>0.13</v>
          </cell>
        </row>
        <row r="900">
          <cell r="I900" t="str">
            <v>ZUO1_YEAST</v>
          </cell>
          <cell r="J900">
            <v>7.0000000000000007E-2</v>
          </cell>
        </row>
      </sheetData>
      <sheetData sheetId="8">
        <row r="2">
          <cell r="I2" t="str">
            <v>ABF2_YEAST</v>
          </cell>
          <cell r="J2">
            <v>0.17</v>
          </cell>
        </row>
        <row r="3">
          <cell r="I3" t="str">
            <v>ABP1_YEAST</v>
          </cell>
          <cell r="J3">
            <v>0.11</v>
          </cell>
        </row>
        <row r="4">
          <cell r="I4" t="str">
            <v>ACAC_YEAST</v>
          </cell>
          <cell r="J4">
            <v>1.62</v>
          </cell>
        </row>
        <row r="5">
          <cell r="I5" t="str">
            <v>ACO1_YEAST</v>
          </cell>
          <cell r="J5">
            <v>0.06</v>
          </cell>
        </row>
        <row r="6">
          <cell r="I6" t="str">
            <v>ACON_YEAST</v>
          </cell>
          <cell r="J6">
            <v>0.18</v>
          </cell>
        </row>
        <row r="7">
          <cell r="I7" t="str">
            <v>ACS2_YEAST</v>
          </cell>
          <cell r="J7">
            <v>0.1</v>
          </cell>
        </row>
        <row r="8">
          <cell r="I8" t="str">
            <v>ACT_YEAST</v>
          </cell>
          <cell r="J8">
            <v>0.18</v>
          </cell>
        </row>
        <row r="9">
          <cell r="I9" t="str">
            <v>ADA2_YEAST</v>
          </cell>
          <cell r="J9">
            <v>7.0000000000000007E-2</v>
          </cell>
        </row>
        <row r="10">
          <cell r="I10" t="str">
            <v>ADH1_YEAST</v>
          </cell>
          <cell r="J10">
            <v>1.79</v>
          </cell>
        </row>
        <row r="11">
          <cell r="I11" t="str">
            <v>ADH3_YEAST</v>
          </cell>
          <cell r="J11">
            <v>0.53</v>
          </cell>
        </row>
        <row r="12">
          <cell r="I12" t="str">
            <v>ADT2_YEAST</v>
          </cell>
          <cell r="J12">
            <v>6.35</v>
          </cell>
        </row>
        <row r="13">
          <cell r="I13" t="str">
            <v>AFR1_YEAST</v>
          </cell>
          <cell r="J13">
            <v>0.05</v>
          </cell>
        </row>
        <row r="14">
          <cell r="I14" t="str">
            <v>AGE2_YEAST</v>
          </cell>
          <cell r="J14">
            <v>0.11</v>
          </cell>
        </row>
        <row r="15">
          <cell r="I15" t="str">
            <v>AHP1_YEAST</v>
          </cell>
          <cell r="J15">
            <v>0.19</v>
          </cell>
        </row>
        <row r="16">
          <cell r="I16" t="str">
            <v>AKL1_YEAST</v>
          </cell>
          <cell r="J16">
            <v>0.18</v>
          </cell>
        </row>
        <row r="17">
          <cell r="I17" t="str">
            <v>ALDH3_YEAST</v>
          </cell>
          <cell r="J17">
            <v>0.13</v>
          </cell>
        </row>
        <row r="18">
          <cell r="I18" t="str">
            <v>ALDH4_YEAST</v>
          </cell>
          <cell r="J18">
            <v>0.36</v>
          </cell>
        </row>
        <row r="19">
          <cell r="I19" t="str">
            <v>ALF_YEAST</v>
          </cell>
          <cell r="J19">
            <v>0.42</v>
          </cell>
        </row>
        <row r="20">
          <cell r="I20" t="str">
            <v>ALG9_YEAST</v>
          </cell>
          <cell r="J20">
            <v>0.06</v>
          </cell>
        </row>
        <row r="21">
          <cell r="I21" t="str">
            <v>AMPL_YEAST</v>
          </cell>
          <cell r="J21">
            <v>0.06</v>
          </cell>
        </row>
        <row r="22">
          <cell r="I22" t="str">
            <v>AMPM1_YEAST</v>
          </cell>
          <cell r="J22">
            <v>0.08</v>
          </cell>
        </row>
        <row r="23">
          <cell r="I23" t="str">
            <v>AMPM2_YEAST</v>
          </cell>
          <cell r="J23">
            <v>0.08</v>
          </cell>
        </row>
        <row r="24">
          <cell r="I24" t="str">
            <v>AP2A_YEAST</v>
          </cell>
          <cell r="J24">
            <v>0.03</v>
          </cell>
        </row>
        <row r="25">
          <cell r="I25" t="str">
            <v>AP2S_YEAST</v>
          </cell>
          <cell r="J25">
            <v>0.21</v>
          </cell>
        </row>
        <row r="26">
          <cell r="I26" t="str">
            <v>AQR1_YEAST</v>
          </cell>
          <cell r="J26">
            <v>0.05</v>
          </cell>
        </row>
        <row r="27">
          <cell r="I27" t="str">
            <v>ARB1_YEAST</v>
          </cell>
          <cell r="J27">
            <v>0.16</v>
          </cell>
        </row>
        <row r="28">
          <cell r="I28" t="str">
            <v>AROC_YEAST</v>
          </cell>
          <cell r="J28">
            <v>0.28999999999999998</v>
          </cell>
        </row>
        <row r="29">
          <cell r="I29" t="str">
            <v>ARP2_YEAST</v>
          </cell>
          <cell r="J29">
            <v>0.26</v>
          </cell>
        </row>
        <row r="30">
          <cell r="I30" t="str">
            <v>ARP3_YEAST</v>
          </cell>
          <cell r="J30">
            <v>0.15</v>
          </cell>
        </row>
        <row r="31">
          <cell r="I31" t="str">
            <v>ARPC2_YEAST</v>
          </cell>
          <cell r="J31">
            <v>0.19</v>
          </cell>
        </row>
        <row r="32">
          <cell r="I32" t="str">
            <v>ARPC4_YEAST</v>
          </cell>
          <cell r="J32">
            <v>0.19</v>
          </cell>
        </row>
        <row r="33">
          <cell r="I33" t="str">
            <v>ARPC5_YEAST</v>
          </cell>
          <cell r="J33">
            <v>0.48</v>
          </cell>
        </row>
        <row r="34">
          <cell r="I34" t="str">
            <v>ATC4_YEAST</v>
          </cell>
          <cell r="J34">
            <v>0.12</v>
          </cell>
        </row>
        <row r="35">
          <cell r="I35" t="str">
            <v>ATN2_YEAST</v>
          </cell>
          <cell r="J35">
            <v>0.03</v>
          </cell>
        </row>
        <row r="36">
          <cell r="I36" t="str">
            <v>ATO3_YEAST</v>
          </cell>
          <cell r="J36">
            <v>0.12</v>
          </cell>
        </row>
        <row r="37">
          <cell r="I37" t="str">
            <v>ATP11_YEAST</v>
          </cell>
          <cell r="J37">
            <v>0.1</v>
          </cell>
        </row>
        <row r="38">
          <cell r="I38" t="str">
            <v>ATP18_YEAST</v>
          </cell>
          <cell r="J38">
            <v>0.61</v>
          </cell>
        </row>
        <row r="39">
          <cell r="I39" t="str">
            <v>ATP7_YEAST</v>
          </cell>
          <cell r="J39">
            <v>0.19</v>
          </cell>
        </row>
        <row r="40">
          <cell r="I40" t="str">
            <v>ATPA_YEAST</v>
          </cell>
          <cell r="J40">
            <v>0.51</v>
          </cell>
        </row>
        <row r="41">
          <cell r="I41" t="str">
            <v>ATPB_YEAST</v>
          </cell>
          <cell r="J41">
            <v>1.42</v>
          </cell>
        </row>
        <row r="42">
          <cell r="I42" t="str">
            <v>ATPG_YEAST</v>
          </cell>
          <cell r="J42">
            <v>0.11</v>
          </cell>
        </row>
        <row r="43">
          <cell r="I43" t="str">
            <v>ATPK_YEAST</v>
          </cell>
          <cell r="J43">
            <v>0.34</v>
          </cell>
        </row>
        <row r="44">
          <cell r="I44" t="str">
            <v>ATPN_YEAST</v>
          </cell>
          <cell r="J44">
            <v>0.28999999999999998</v>
          </cell>
        </row>
        <row r="45">
          <cell r="I45" t="str">
            <v>ATPO_YEAST</v>
          </cell>
          <cell r="J45">
            <v>0.16</v>
          </cell>
        </row>
        <row r="46">
          <cell r="I46" t="str">
            <v>ATR_YEAST</v>
          </cell>
          <cell r="J46">
            <v>0.03</v>
          </cell>
        </row>
        <row r="47">
          <cell r="I47" t="str">
            <v>AVO2_YEAST</v>
          </cell>
          <cell r="J47">
            <v>0.08</v>
          </cell>
        </row>
        <row r="48">
          <cell r="I48" t="str">
            <v>BBC1_YEAST</v>
          </cell>
          <cell r="J48">
            <v>0.63</v>
          </cell>
        </row>
        <row r="49">
          <cell r="I49" t="str">
            <v>BDF2_YEAST</v>
          </cell>
          <cell r="J49">
            <v>0.05</v>
          </cell>
        </row>
        <row r="50">
          <cell r="I50" t="str">
            <v>BEM1_YEAST</v>
          </cell>
          <cell r="J50">
            <v>0.06</v>
          </cell>
        </row>
        <row r="51">
          <cell r="I51" t="str">
            <v>BEM2_YEAST</v>
          </cell>
          <cell r="J51">
            <v>7.0000000000000007E-2</v>
          </cell>
        </row>
        <row r="52">
          <cell r="I52" t="str">
            <v>BEM4_YEAST</v>
          </cell>
          <cell r="J52">
            <v>0.05</v>
          </cell>
        </row>
        <row r="53">
          <cell r="I53" t="str">
            <v>BET3_YEAST</v>
          </cell>
          <cell r="J53">
            <v>0.17</v>
          </cell>
        </row>
        <row r="54">
          <cell r="I54" t="str">
            <v>BFR1_YEAST</v>
          </cell>
          <cell r="J54">
            <v>0.66</v>
          </cell>
        </row>
        <row r="55">
          <cell r="I55" t="str">
            <v>BFR2_YEAST</v>
          </cell>
          <cell r="J55">
            <v>0.06</v>
          </cell>
        </row>
        <row r="56">
          <cell r="I56" t="str">
            <v>BGL2_YEAST</v>
          </cell>
          <cell r="J56">
            <v>0.11</v>
          </cell>
        </row>
        <row r="57">
          <cell r="I57" t="str">
            <v>BMH1_YEAST</v>
          </cell>
          <cell r="J57">
            <v>0.26</v>
          </cell>
        </row>
        <row r="58">
          <cell r="I58" t="str">
            <v>BMS1_YEAST</v>
          </cell>
          <cell r="J58">
            <v>0.03</v>
          </cell>
        </row>
        <row r="59">
          <cell r="I59" t="str">
            <v>BOB1_YEAST</v>
          </cell>
          <cell r="J59">
            <v>0.03</v>
          </cell>
        </row>
        <row r="60">
          <cell r="I60" t="str">
            <v>BRE1_YEAST</v>
          </cell>
          <cell r="J60">
            <v>0.14000000000000001</v>
          </cell>
        </row>
        <row r="61">
          <cell r="I61" t="str">
            <v>BRE5_YEAST</v>
          </cell>
          <cell r="J61">
            <v>0.06</v>
          </cell>
        </row>
        <row r="62">
          <cell r="I62" t="str">
            <v>BRX1_YEAST</v>
          </cell>
          <cell r="J62">
            <v>0.11</v>
          </cell>
        </row>
        <row r="63">
          <cell r="I63" t="str">
            <v>BUL2_YEAST</v>
          </cell>
          <cell r="J63">
            <v>0.03</v>
          </cell>
        </row>
        <row r="64">
          <cell r="I64" t="str">
            <v>C1TC_YEAST</v>
          </cell>
          <cell r="J64">
            <v>0.03</v>
          </cell>
        </row>
        <row r="65">
          <cell r="I65" t="str">
            <v>C1TM_YEAST</v>
          </cell>
          <cell r="J65">
            <v>0.26</v>
          </cell>
        </row>
        <row r="66">
          <cell r="I66" t="str">
            <v>CAN_YEAST</v>
          </cell>
          <cell r="J66">
            <v>0.15</v>
          </cell>
        </row>
        <row r="67">
          <cell r="I67" t="str">
            <v>CANB_YEAST</v>
          </cell>
          <cell r="J67">
            <v>0.19</v>
          </cell>
        </row>
        <row r="68">
          <cell r="I68" t="str">
            <v>CATT_YEAST</v>
          </cell>
          <cell r="J68">
            <v>0.11</v>
          </cell>
        </row>
        <row r="69">
          <cell r="I69" t="str">
            <v>CBF5_YEAST</v>
          </cell>
          <cell r="J69">
            <v>0.88</v>
          </cell>
        </row>
        <row r="70">
          <cell r="I70" t="str">
            <v>CBK1_YEAST</v>
          </cell>
          <cell r="J70">
            <v>0.04</v>
          </cell>
        </row>
        <row r="71">
          <cell r="I71" t="str">
            <v>CBP3_YEAST</v>
          </cell>
          <cell r="J71">
            <v>0.09</v>
          </cell>
        </row>
        <row r="72">
          <cell r="I72" t="str">
            <v>CBS_YEAST</v>
          </cell>
          <cell r="J72">
            <v>0.06</v>
          </cell>
        </row>
        <row r="73">
          <cell r="I73" t="str">
            <v>CDC10_YEAST</v>
          </cell>
          <cell r="J73">
            <v>0.92</v>
          </cell>
        </row>
        <row r="74">
          <cell r="I74" t="str">
            <v>CDC11_YEAST</v>
          </cell>
          <cell r="J74">
            <v>0.92</v>
          </cell>
        </row>
        <row r="75">
          <cell r="I75" t="str">
            <v>CDC12_YEAST</v>
          </cell>
          <cell r="J75">
            <v>1.43</v>
          </cell>
        </row>
        <row r="76">
          <cell r="I76" t="str">
            <v>CDC14_YEAST</v>
          </cell>
          <cell r="J76">
            <v>0.18</v>
          </cell>
        </row>
        <row r="77">
          <cell r="I77" t="str">
            <v>CDC28_YEAST</v>
          </cell>
          <cell r="J77">
            <v>0.11</v>
          </cell>
        </row>
        <row r="78">
          <cell r="I78" t="str">
            <v>CDC3_YEAST</v>
          </cell>
          <cell r="J78">
            <v>0.89</v>
          </cell>
        </row>
        <row r="79">
          <cell r="I79" t="str">
            <v>CDC48_YEAST</v>
          </cell>
          <cell r="J79">
            <v>0.12</v>
          </cell>
        </row>
        <row r="80">
          <cell r="I80" t="str">
            <v>CDC53_YEAST</v>
          </cell>
          <cell r="J80">
            <v>0.04</v>
          </cell>
        </row>
        <row r="81">
          <cell r="I81" t="str">
            <v>CDD_YEAST</v>
          </cell>
          <cell r="J81">
            <v>5.95</v>
          </cell>
        </row>
        <row r="82">
          <cell r="I82" t="str">
            <v>CH10_YEAST</v>
          </cell>
          <cell r="J82">
            <v>0.34</v>
          </cell>
        </row>
        <row r="83">
          <cell r="I83" t="str">
            <v>CHL4_YEAST</v>
          </cell>
          <cell r="J83">
            <v>7.0000000000000007E-2</v>
          </cell>
        </row>
        <row r="84">
          <cell r="I84" t="str">
            <v>CISY1_YEAST</v>
          </cell>
          <cell r="J84">
            <v>0.38</v>
          </cell>
        </row>
        <row r="85">
          <cell r="I85" t="str">
            <v>CLC1_YEAST</v>
          </cell>
          <cell r="J85">
            <v>0.14000000000000001</v>
          </cell>
        </row>
        <row r="86">
          <cell r="I86" t="str">
            <v>CLH_YEAST</v>
          </cell>
          <cell r="J86">
            <v>0.06</v>
          </cell>
        </row>
        <row r="87">
          <cell r="I87" t="str">
            <v>CMS1_YEAST</v>
          </cell>
          <cell r="J87">
            <v>0.36</v>
          </cell>
        </row>
        <row r="88">
          <cell r="I88" t="str">
            <v>COPA_YEAST</v>
          </cell>
          <cell r="J88">
            <v>0.08</v>
          </cell>
        </row>
        <row r="89">
          <cell r="I89" t="str">
            <v>CORO_YEAST</v>
          </cell>
          <cell r="J89">
            <v>0.05</v>
          </cell>
        </row>
        <row r="90">
          <cell r="I90" t="str">
            <v>COX5A_YEAST</v>
          </cell>
          <cell r="J90">
            <v>0.22</v>
          </cell>
        </row>
        <row r="91">
          <cell r="I91" t="str">
            <v>CST9_YEAST</v>
          </cell>
          <cell r="J91">
            <v>7.0000000000000007E-2</v>
          </cell>
        </row>
        <row r="92">
          <cell r="I92" t="str">
            <v>CTR1_YEAST</v>
          </cell>
          <cell r="J92">
            <v>0.08</v>
          </cell>
        </row>
        <row r="93">
          <cell r="I93" t="str">
            <v>CWP1_YEAST</v>
          </cell>
          <cell r="J93">
            <v>0.15</v>
          </cell>
        </row>
        <row r="94">
          <cell r="I94" t="str">
            <v>CYC1_YEAST</v>
          </cell>
          <cell r="J94">
            <v>43.29</v>
          </cell>
        </row>
        <row r="95">
          <cell r="I95" t="str">
            <v>CYPH_YEAST</v>
          </cell>
          <cell r="J95">
            <v>0.47</v>
          </cell>
        </row>
        <row r="96">
          <cell r="I96" t="str">
            <v>DBF20_YEAST</v>
          </cell>
          <cell r="J96">
            <v>0.05</v>
          </cell>
        </row>
        <row r="97">
          <cell r="I97" t="str">
            <v>DBP10_YEAS7</v>
          </cell>
          <cell r="J97">
            <v>0.03</v>
          </cell>
        </row>
        <row r="98">
          <cell r="I98" t="str">
            <v>DBP2_YEAS7</v>
          </cell>
          <cell r="J98">
            <v>1.0900000000000001</v>
          </cell>
        </row>
        <row r="99">
          <cell r="I99" t="str">
            <v>DBP3_YEAS7</v>
          </cell>
          <cell r="J99">
            <v>0.27</v>
          </cell>
        </row>
        <row r="100">
          <cell r="I100" t="str">
            <v>DBP5_YEAS7</v>
          </cell>
          <cell r="J100">
            <v>7.0000000000000007E-2</v>
          </cell>
        </row>
        <row r="101">
          <cell r="I101" t="str">
            <v>DBP8_YEAS7</v>
          </cell>
          <cell r="J101">
            <v>7.0000000000000007E-2</v>
          </cell>
        </row>
        <row r="102">
          <cell r="I102" t="str">
            <v>DBP9_YEAS7</v>
          </cell>
          <cell r="J102">
            <v>0.05</v>
          </cell>
        </row>
        <row r="103">
          <cell r="I103" t="str">
            <v>DCTD_YEAST</v>
          </cell>
          <cell r="J103">
            <v>0.1</v>
          </cell>
        </row>
        <row r="104">
          <cell r="I104" t="str">
            <v>DED1_YEAS7</v>
          </cell>
          <cell r="J104">
            <v>5.38</v>
          </cell>
        </row>
        <row r="105">
          <cell r="I105" t="str">
            <v>DET1_YEAST</v>
          </cell>
          <cell r="J105">
            <v>0.09</v>
          </cell>
        </row>
        <row r="106">
          <cell r="I106" t="str">
            <v>DFM1_YEAST</v>
          </cell>
          <cell r="J106">
            <v>0.09</v>
          </cell>
        </row>
        <row r="107">
          <cell r="I107" t="str">
            <v>DHH1_YEAS7</v>
          </cell>
          <cell r="J107">
            <v>0.43</v>
          </cell>
        </row>
        <row r="108">
          <cell r="I108" t="str">
            <v>DHR1_YEAST</v>
          </cell>
          <cell r="J108">
            <v>0.05</v>
          </cell>
        </row>
        <row r="109">
          <cell r="I109" t="str">
            <v>DHSA_YEAST</v>
          </cell>
          <cell r="J109">
            <v>0.05</v>
          </cell>
        </row>
        <row r="110">
          <cell r="I110" t="str">
            <v>DID4_YEAST</v>
          </cell>
          <cell r="J110">
            <v>0.14000000000000001</v>
          </cell>
        </row>
        <row r="111">
          <cell r="I111" t="str">
            <v>DIP5_YEAST</v>
          </cell>
          <cell r="J111">
            <v>0.05</v>
          </cell>
        </row>
        <row r="112">
          <cell r="I112" t="str">
            <v>DLDH_YEAST</v>
          </cell>
          <cell r="J112">
            <v>0.9</v>
          </cell>
        </row>
        <row r="113">
          <cell r="I113" t="str">
            <v>DOP1_YEAST</v>
          </cell>
          <cell r="J113">
            <v>0.02</v>
          </cell>
        </row>
        <row r="114">
          <cell r="I114" t="str">
            <v>DOT5_YEAST</v>
          </cell>
          <cell r="J114">
            <v>0.15</v>
          </cell>
        </row>
        <row r="115">
          <cell r="I115" t="str">
            <v>DPM1_YEAST</v>
          </cell>
          <cell r="J115">
            <v>0.12</v>
          </cell>
        </row>
        <row r="116">
          <cell r="I116" t="str">
            <v>DRS1_YEAS7</v>
          </cell>
          <cell r="J116">
            <v>0.04</v>
          </cell>
        </row>
        <row r="117">
          <cell r="I117" t="str">
            <v>EBP2_YEAST</v>
          </cell>
          <cell r="J117">
            <v>7.0000000000000007E-2</v>
          </cell>
        </row>
        <row r="118">
          <cell r="I118" t="str">
            <v>ECM32_YEAST</v>
          </cell>
          <cell r="J118">
            <v>0.03</v>
          </cell>
        </row>
        <row r="119">
          <cell r="I119" t="str">
            <v>ECM33_YEAS2</v>
          </cell>
          <cell r="J119">
            <v>1.03</v>
          </cell>
        </row>
        <row r="120">
          <cell r="I120" t="str">
            <v>EDC3_YEAST</v>
          </cell>
          <cell r="J120">
            <v>0.06</v>
          </cell>
        </row>
        <row r="121">
          <cell r="I121" t="str">
            <v>EF1A_YEAST</v>
          </cell>
          <cell r="J121">
            <v>88.59</v>
          </cell>
        </row>
        <row r="122">
          <cell r="I122" t="str">
            <v>EF1B_YEAST</v>
          </cell>
          <cell r="J122">
            <v>0.35</v>
          </cell>
        </row>
        <row r="123">
          <cell r="I123" t="str">
            <v>EF1G2_YEAST</v>
          </cell>
          <cell r="J123">
            <v>0.45</v>
          </cell>
        </row>
        <row r="124">
          <cell r="I124" t="str">
            <v>EF2_YEAST</v>
          </cell>
          <cell r="J124">
            <v>2.2999999999999998</v>
          </cell>
        </row>
        <row r="125">
          <cell r="I125" t="str">
            <v>EF3A_YEAST</v>
          </cell>
          <cell r="J125">
            <v>0.48</v>
          </cell>
        </row>
        <row r="126">
          <cell r="I126" t="str">
            <v>EFR3_YEAST</v>
          </cell>
          <cell r="J126">
            <v>0.04</v>
          </cell>
        </row>
        <row r="127">
          <cell r="I127" t="str">
            <v>EFTU_YEAST</v>
          </cell>
          <cell r="J127">
            <v>0.15</v>
          </cell>
        </row>
        <row r="128">
          <cell r="I128" t="str">
            <v>EIF3A_YEAST</v>
          </cell>
          <cell r="J128">
            <v>0.17</v>
          </cell>
        </row>
        <row r="129">
          <cell r="I129" t="str">
            <v>EIF3B_YEAS7</v>
          </cell>
          <cell r="J129">
            <v>0.04</v>
          </cell>
        </row>
        <row r="130">
          <cell r="I130" t="str">
            <v>EIF3G_YEAS7</v>
          </cell>
          <cell r="J130">
            <v>0.25</v>
          </cell>
        </row>
        <row r="131">
          <cell r="I131" t="str">
            <v>EIF3I_YEAS7</v>
          </cell>
          <cell r="J131">
            <v>0.09</v>
          </cell>
        </row>
        <row r="132">
          <cell r="I132" t="str">
            <v>ELO2_YEAST</v>
          </cell>
          <cell r="J132">
            <v>0.09</v>
          </cell>
        </row>
        <row r="133">
          <cell r="I133" t="str">
            <v>ELP5_YEAST</v>
          </cell>
          <cell r="J133">
            <v>0.1</v>
          </cell>
        </row>
        <row r="134">
          <cell r="I134" t="str">
            <v>EMG1_YEAST</v>
          </cell>
          <cell r="J134">
            <v>0.28000000000000003</v>
          </cell>
        </row>
        <row r="135">
          <cell r="I135" t="str">
            <v>END3_YEAS7</v>
          </cell>
          <cell r="J135">
            <v>0.09</v>
          </cell>
        </row>
        <row r="136">
          <cell r="I136" t="str">
            <v>ENO1_YEAST</v>
          </cell>
          <cell r="J136">
            <v>1.0900000000000001</v>
          </cell>
        </row>
        <row r="137">
          <cell r="I137" t="str">
            <v>ENO2_YEAST</v>
          </cell>
          <cell r="J137">
            <v>2.5</v>
          </cell>
        </row>
        <row r="138">
          <cell r="I138" t="str">
            <v>ENT2_YEAST</v>
          </cell>
          <cell r="J138">
            <v>0.05</v>
          </cell>
        </row>
        <row r="139">
          <cell r="I139" t="str">
            <v>ENT3_YEAST</v>
          </cell>
          <cell r="J139">
            <v>0.08</v>
          </cell>
        </row>
        <row r="140">
          <cell r="I140" t="str">
            <v>ENT5_YEAST</v>
          </cell>
          <cell r="J140">
            <v>0.08</v>
          </cell>
        </row>
        <row r="141">
          <cell r="I141" t="str">
            <v>ERB1_YEAS7</v>
          </cell>
          <cell r="J141">
            <v>0.04</v>
          </cell>
        </row>
        <row r="142">
          <cell r="I142" t="str">
            <v>ERF1_YEAST</v>
          </cell>
          <cell r="J142">
            <v>0.89</v>
          </cell>
        </row>
        <row r="143">
          <cell r="I143" t="str">
            <v>ERF3_YEAST</v>
          </cell>
          <cell r="J143">
            <v>0.31</v>
          </cell>
        </row>
        <row r="144">
          <cell r="I144" t="str">
            <v>ERG27_YEAST</v>
          </cell>
          <cell r="J144">
            <v>0.09</v>
          </cell>
        </row>
        <row r="145">
          <cell r="I145" t="str">
            <v>ERG28_YEAST</v>
          </cell>
          <cell r="J145">
            <v>0.48</v>
          </cell>
        </row>
        <row r="146">
          <cell r="I146" t="str">
            <v>ERG6_YEAST</v>
          </cell>
          <cell r="J146">
            <v>0.08</v>
          </cell>
        </row>
        <row r="147">
          <cell r="I147" t="str">
            <v>ERV29_YEAST</v>
          </cell>
          <cell r="J147">
            <v>0.22</v>
          </cell>
        </row>
        <row r="148">
          <cell r="I148" t="str">
            <v>EXG1_YEAST</v>
          </cell>
          <cell r="J148">
            <v>7.0000000000000007E-2</v>
          </cell>
        </row>
        <row r="149">
          <cell r="I149" t="str">
            <v>FAS1_YEAST</v>
          </cell>
          <cell r="J149">
            <v>0.08</v>
          </cell>
        </row>
        <row r="150">
          <cell r="I150" t="str">
            <v>FAS2_YEAST</v>
          </cell>
          <cell r="J150">
            <v>0.09</v>
          </cell>
        </row>
        <row r="151">
          <cell r="I151" t="str">
            <v>FAT2_YEAST</v>
          </cell>
          <cell r="J151">
            <v>0.33</v>
          </cell>
        </row>
        <row r="152">
          <cell r="I152" t="str">
            <v>FBRL_YEAST</v>
          </cell>
          <cell r="J152">
            <v>3.46</v>
          </cell>
        </row>
        <row r="153">
          <cell r="I153" t="str">
            <v>FIS1_YEAST</v>
          </cell>
          <cell r="J153">
            <v>0.77</v>
          </cell>
        </row>
        <row r="154">
          <cell r="I154" t="str">
            <v>FKBP3_YEAST</v>
          </cell>
          <cell r="J154">
            <v>0.35</v>
          </cell>
        </row>
        <row r="155">
          <cell r="I155" t="str">
            <v>FKS1_YEAST</v>
          </cell>
          <cell r="J155">
            <v>0.32</v>
          </cell>
        </row>
        <row r="156">
          <cell r="I156" t="str">
            <v>FLC1_YEAST</v>
          </cell>
          <cell r="J156">
            <v>0.04</v>
          </cell>
        </row>
        <row r="157">
          <cell r="I157" t="str">
            <v>FLC3_YEAST</v>
          </cell>
          <cell r="J157">
            <v>0.12</v>
          </cell>
        </row>
        <row r="158">
          <cell r="I158" t="str">
            <v>FMP45_YEAST</v>
          </cell>
          <cell r="J158">
            <v>0.22</v>
          </cell>
        </row>
        <row r="159">
          <cell r="I159" t="str">
            <v>FMP46_YEAST</v>
          </cell>
          <cell r="J159">
            <v>0.24</v>
          </cell>
        </row>
        <row r="160">
          <cell r="I160" t="str">
            <v>FRE1_YEAST</v>
          </cell>
          <cell r="J160">
            <v>0.05</v>
          </cell>
        </row>
        <row r="161">
          <cell r="I161" t="str">
            <v>FSF1_YEAST</v>
          </cell>
          <cell r="J161">
            <v>0.1</v>
          </cell>
        </row>
        <row r="162">
          <cell r="I162" t="str">
            <v>FTR1_YEAST</v>
          </cell>
          <cell r="J162">
            <v>0.08</v>
          </cell>
        </row>
        <row r="163">
          <cell r="I163" t="str">
            <v>FUMH_YEAST</v>
          </cell>
          <cell r="J163">
            <v>7.0000000000000007E-2</v>
          </cell>
        </row>
        <row r="164">
          <cell r="I164" t="str">
            <v>G3P3_YEAST</v>
          </cell>
          <cell r="J164">
            <v>3.23</v>
          </cell>
        </row>
        <row r="165">
          <cell r="I165" t="str">
            <v>GAR1_YEAST</v>
          </cell>
          <cell r="J165">
            <v>0.61</v>
          </cell>
        </row>
        <row r="166">
          <cell r="I166" t="str">
            <v>GAS1_YEAST</v>
          </cell>
          <cell r="J166">
            <v>0.42</v>
          </cell>
        </row>
        <row r="167">
          <cell r="I167" t="str">
            <v>GAS3_YEAST</v>
          </cell>
          <cell r="J167">
            <v>0.28000000000000003</v>
          </cell>
        </row>
        <row r="168">
          <cell r="I168" t="str">
            <v>GAS5_YEAST</v>
          </cell>
          <cell r="J168">
            <v>0.22</v>
          </cell>
        </row>
        <row r="169">
          <cell r="I169" t="str">
            <v>GBLP_YEAST</v>
          </cell>
          <cell r="J169">
            <v>1</v>
          </cell>
        </row>
        <row r="170">
          <cell r="I170" t="str">
            <v>GCN20_YEAST</v>
          </cell>
          <cell r="J170">
            <v>0.04</v>
          </cell>
        </row>
        <row r="171">
          <cell r="I171" t="str">
            <v>GCN5_YEAST</v>
          </cell>
          <cell r="J171">
            <v>7.0000000000000007E-2</v>
          </cell>
        </row>
        <row r="172">
          <cell r="I172" t="str">
            <v>GCY_YEAST</v>
          </cell>
          <cell r="J172">
            <v>0.22</v>
          </cell>
        </row>
        <row r="173">
          <cell r="I173" t="str">
            <v>GDE_YEAST</v>
          </cell>
          <cell r="J173">
            <v>0.08</v>
          </cell>
        </row>
        <row r="174">
          <cell r="I174" t="str">
            <v>GDE1_YEAST</v>
          </cell>
          <cell r="J174">
            <v>0.05</v>
          </cell>
        </row>
        <row r="175">
          <cell r="I175" t="str">
            <v>GEA2_YEAST</v>
          </cell>
          <cell r="J175">
            <v>0.02</v>
          </cell>
        </row>
        <row r="176">
          <cell r="I176" t="str">
            <v>GFD1_YEAST</v>
          </cell>
          <cell r="J176">
            <v>0.17</v>
          </cell>
        </row>
        <row r="177">
          <cell r="I177" t="str">
            <v>GGA2_YEAST</v>
          </cell>
          <cell r="J177">
            <v>0.24</v>
          </cell>
        </row>
        <row r="178">
          <cell r="I178" t="str">
            <v>GIN4_YEAST</v>
          </cell>
          <cell r="J178">
            <v>0.14000000000000001</v>
          </cell>
        </row>
        <row r="179">
          <cell r="I179" t="str">
            <v>GIP4_YEAST</v>
          </cell>
          <cell r="J179">
            <v>0.04</v>
          </cell>
        </row>
        <row r="180">
          <cell r="I180" t="str">
            <v>GIS2_YEAST</v>
          </cell>
          <cell r="J180">
            <v>0.22</v>
          </cell>
        </row>
        <row r="181">
          <cell r="I181" t="str">
            <v>GLGB_YEAST</v>
          </cell>
          <cell r="J181">
            <v>0.09</v>
          </cell>
        </row>
        <row r="182">
          <cell r="I182" t="str">
            <v>GLRX2_YEAST</v>
          </cell>
          <cell r="J182">
            <v>0.23</v>
          </cell>
        </row>
        <row r="183">
          <cell r="I183" t="str">
            <v>GLY1_YEAST</v>
          </cell>
          <cell r="J183">
            <v>0.08</v>
          </cell>
        </row>
        <row r="184">
          <cell r="I184" t="str">
            <v>GLYC_YEAST</v>
          </cell>
          <cell r="J184">
            <v>4.5999999999999996</v>
          </cell>
        </row>
        <row r="185">
          <cell r="I185" t="str">
            <v>GNP1_YEAST</v>
          </cell>
          <cell r="J185">
            <v>0.15</v>
          </cell>
        </row>
        <row r="186">
          <cell r="I186" t="str">
            <v>GPD1_YEAST</v>
          </cell>
          <cell r="J186">
            <v>0.08</v>
          </cell>
        </row>
        <row r="187">
          <cell r="I187" t="str">
            <v>GPP1_YEAST</v>
          </cell>
          <cell r="J187">
            <v>0.13</v>
          </cell>
        </row>
        <row r="188">
          <cell r="I188" t="str">
            <v>GPX3_YEAST</v>
          </cell>
          <cell r="J188">
            <v>0.2</v>
          </cell>
        </row>
        <row r="189">
          <cell r="I189" t="str">
            <v>GRE3_YEAST</v>
          </cell>
          <cell r="J189">
            <v>0.1</v>
          </cell>
        </row>
        <row r="190">
          <cell r="I190" t="str">
            <v>GRP78_YEAST</v>
          </cell>
          <cell r="J190">
            <v>0.21</v>
          </cell>
        </row>
        <row r="191">
          <cell r="I191" t="str">
            <v>GSHR_YEAST</v>
          </cell>
          <cell r="J191">
            <v>7.0000000000000007E-2</v>
          </cell>
        </row>
        <row r="192">
          <cell r="I192" t="str">
            <v>GST1_YEAST</v>
          </cell>
          <cell r="J192">
            <v>0.14000000000000001</v>
          </cell>
        </row>
        <row r="193">
          <cell r="I193" t="str">
            <v>GYS1_YEAST</v>
          </cell>
          <cell r="J193">
            <v>0.09</v>
          </cell>
        </row>
        <row r="194">
          <cell r="I194" t="str">
            <v>GYS2_YEAST</v>
          </cell>
          <cell r="J194">
            <v>0.42</v>
          </cell>
        </row>
        <row r="195">
          <cell r="I195" t="str">
            <v>H1_YEAST</v>
          </cell>
          <cell r="J195">
            <v>0.28000000000000003</v>
          </cell>
        </row>
        <row r="196">
          <cell r="I196" t="str">
            <v>H2A1_YEAST</v>
          </cell>
          <cell r="J196">
            <v>2.29</v>
          </cell>
        </row>
        <row r="197">
          <cell r="I197" t="str">
            <v>H2AZ_YEAST</v>
          </cell>
          <cell r="J197">
            <v>1.54</v>
          </cell>
        </row>
        <row r="198">
          <cell r="I198" t="str">
            <v>H2B2_YEAST</v>
          </cell>
          <cell r="J198">
            <v>4.17</v>
          </cell>
        </row>
        <row r="199">
          <cell r="I199" t="str">
            <v>H4_YEAST</v>
          </cell>
          <cell r="J199">
            <v>103.73</v>
          </cell>
        </row>
        <row r="200">
          <cell r="I200" t="str">
            <v>HAS1_YEAST</v>
          </cell>
          <cell r="J200">
            <v>0.28000000000000003</v>
          </cell>
        </row>
        <row r="201">
          <cell r="I201" t="str">
            <v>HEMH_YEAST</v>
          </cell>
          <cell r="J201">
            <v>0.08</v>
          </cell>
        </row>
        <row r="202">
          <cell r="I202" t="str">
            <v>HMCS_YEAST</v>
          </cell>
          <cell r="J202">
            <v>0.06</v>
          </cell>
        </row>
        <row r="203">
          <cell r="I203" t="str">
            <v>HMO1_YEAST</v>
          </cell>
          <cell r="J203">
            <v>0.13</v>
          </cell>
        </row>
        <row r="204">
          <cell r="I204" t="str">
            <v>HOC1_YEAST</v>
          </cell>
          <cell r="J204">
            <v>0.08</v>
          </cell>
        </row>
        <row r="205">
          <cell r="I205" t="str">
            <v>HOS3_YEAST</v>
          </cell>
          <cell r="J205">
            <v>0.09</v>
          </cell>
        </row>
        <row r="206">
          <cell r="I206" t="str">
            <v>HOSC_YEAST</v>
          </cell>
          <cell r="J206">
            <v>0.67</v>
          </cell>
        </row>
        <row r="207">
          <cell r="I207" t="str">
            <v>HRK1_YEAST</v>
          </cell>
          <cell r="J207">
            <v>0.08</v>
          </cell>
        </row>
        <row r="208">
          <cell r="I208" t="str">
            <v>HRR25_YEAST</v>
          </cell>
          <cell r="J208">
            <v>0.13</v>
          </cell>
        </row>
        <row r="209">
          <cell r="I209" t="str">
            <v>HS104_YEAST</v>
          </cell>
          <cell r="J209">
            <v>7.0000000000000007E-2</v>
          </cell>
        </row>
        <row r="210">
          <cell r="I210" t="str">
            <v>HSC82_YEAST</v>
          </cell>
          <cell r="J210">
            <v>0.24</v>
          </cell>
        </row>
        <row r="211">
          <cell r="I211" t="str">
            <v>HSP12_YEAST</v>
          </cell>
          <cell r="J211">
            <v>0.33</v>
          </cell>
        </row>
        <row r="212">
          <cell r="I212" t="str">
            <v>HSP26_YEAST</v>
          </cell>
          <cell r="J212">
            <v>0.15</v>
          </cell>
        </row>
        <row r="213">
          <cell r="I213" t="str">
            <v>HSP42_YEAST</v>
          </cell>
          <cell r="J213">
            <v>0.08</v>
          </cell>
        </row>
        <row r="214">
          <cell r="I214" t="str">
            <v>HSP60_YEAST</v>
          </cell>
          <cell r="J214">
            <v>0.41</v>
          </cell>
        </row>
        <row r="215">
          <cell r="I215" t="str">
            <v>HSP71_YEAST</v>
          </cell>
          <cell r="J215">
            <v>2.15</v>
          </cell>
        </row>
        <row r="216">
          <cell r="I216" t="str">
            <v>HSP72_YEAST</v>
          </cell>
          <cell r="J216">
            <v>2.16</v>
          </cell>
        </row>
        <row r="217">
          <cell r="I217" t="str">
            <v>HSP75_YEAST</v>
          </cell>
          <cell r="J217">
            <v>4.29</v>
          </cell>
        </row>
        <row r="218">
          <cell r="I218" t="str">
            <v>HSP76_YEAST</v>
          </cell>
          <cell r="J218">
            <v>4.29</v>
          </cell>
        </row>
        <row r="219">
          <cell r="I219" t="str">
            <v>HSP77_YEAST</v>
          </cell>
          <cell r="J219">
            <v>0.99</v>
          </cell>
        </row>
        <row r="220">
          <cell r="I220" t="str">
            <v>HSP79_YEAST</v>
          </cell>
          <cell r="J220">
            <v>0.05</v>
          </cell>
        </row>
        <row r="221">
          <cell r="I221" t="str">
            <v>HSP7F_YEAST</v>
          </cell>
          <cell r="J221">
            <v>0.09</v>
          </cell>
        </row>
        <row r="222">
          <cell r="I222" t="str">
            <v>HSV2_YEAST</v>
          </cell>
          <cell r="J222">
            <v>7.0000000000000007E-2</v>
          </cell>
        </row>
        <row r="223">
          <cell r="I223" t="str">
            <v>HXKG_YEAST</v>
          </cell>
          <cell r="J223">
            <v>0.28000000000000003</v>
          </cell>
        </row>
        <row r="224">
          <cell r="I224" t="str">
            <v>HXT1_YEAST</v>
          </cell>
          <cell r="J224">
            <v>0.55000000000000004</v>
          </cell>
        </row>
        <row r="225">
          <cell r="I225" t="str">
            <v>HXT3_YEAST</v>
          </cell>
          <cell r="J225">
            <v>0.65</v>
          </cell>
        </row>
        <row r="226">
          <cell r="I226" t="str">
            <v>HXT7_YEAST</v>
          </cell>
          <cell r="J226">
            <v>0.39</v>
          </cell>
        </row>
        <row r="227">
          <cell r="I227" t="str">
            <v>IDH1_YEAST</v>
          </cell>
          <cell r="J227">
            <v>0.3</v>
          </cell>
        </row>
        <row r="228">
          <cell r="I228" t="str">
            <v>IDH2_YEAST</v>
          </cell>
          <cell r="J228">
            <v>0.83</v>
          </cell>
        </row>
        <row r="229">
          <cell r="I229" t="str">
            <v>IDHH_YEAST</v>
          </cell>
          <cell r="J229">
            <v>0.54</v>
          </cell>
        </row>
        <row r="230">
          <cell r="I230" t="str">
            <v>IDHP_YEAST</v>
          </cell>
          <cell r="J230">
            <v>2.9</v>
          </cell>
        </row>
        <row r="231">
          <cell r="I231" t="str">
            <v>IF2B_YEAST</v>
          </cell>
          <cell r="J231">
            <v>0.39</v>
          </cell>
        </row>
        <row r="232">
          <cell r="I232" t="str">
            <v>IF2G_YEAST</v>
          </cell>
          <cell r="J232">
            <v>0.27</v>
          </cell>
        </row>
        <row r="233">
          <cell r="I233" t="str">
            <v>IF2P_YEAST</v>
          </cell>
          <cell r="J233">
            <v>0.03</v>
          </cell>
        </row>
        <row r="234">
          <cell r="I234" t="str">
            <v>IF4A_YEAS7</v>
          </cell>
          <cell r="J234">
            <v>0.47</v>
          </cell>
        </row>
        <row r="235">
          <cell r="I235" t="str">
            <v>IF4E_YEAST</v>
          </cell>
          <cell r="J235">
            <v>0.15</v>
          </cell>
        </row>
        <row r="236">
          <cell r="I236" t="str">
            <v>IF5_YEAST</v>
          </cell>
          <cell r="J236">
            <v>0.08</v>
          </cell>
        </row>
        <row r="237">
          <cell r="I237" t="str">
            <v>IF5A2_YEAST</v>
          </cell>
          <cell r="J237">
            <v>1.67</v>
          </cell>
        </row>
        <row r="238">
          <cell r="I238" t="str">
            <v>IF6_YEAST</v>
          </cell>
          <cell r="J238">
            <v>0.14000000000000001</v>
          </cell>
        </row>
        <row r="239">
          <cell r="I239" t="str">
            <v>ILV3_YEAST</v>
          </cell>
          <cell r="J239">
            <v>0.12</v>
          </cell>
        </row>
        <row r="240">
          <cell r="I240" t="str">
            <v>ILV5_YEAST</v>
          </cell>
          <cell r="J240">
            <v>0.37</v>
          </cell>
        </row>
        <row r="241">
          <cell r="I241" t="str">
            <v>ILV6_YEAST</v>
          </cell>
          <cell r="J241">
            <v>0.22</v>
          </cell>
        </row>
        <row r="242">
          <cell r="I242" t="str">
            <v>ILVB_YEAST</v>
          </cell>
          <cell r="J242">
            <v>0.66</v>
          </cell>
        </row>
        <row r="243">
          <cell r="I243" t="str">
            <v>IMDH3_YEAST</v>
          </cell>
          <cell r="J243">
            <v>0.2</v>
          </cell>
        </row>
        <row r="244">
          <cell r="I244" t="str">
            <v>IMG1_YEAST</v>
          </cell>
          <cell r="J244">
            <v>0.42</v>
          </cell>
        </row>
        <row r="245">
          <cell r="I245" t="str">
            <v>IML1_YEAST</v>
          </cell>
          <cell r="J245">
            <v>0.02</v>
          </cell>
        </row>
        <row r="246">
          <cell r="I246" t="str">
            <v>IMP3_YEAST</v>
          </cell>
          <cell r="J246">
            <v>0.17</v>
          </cell>
        </row>
        <row r="247">
          <cell r="I247" t="str">
            <v>IPYR_YEAST</v>
          </cell>
          <cell r="J247">
            <v>0.11</v>
          </cell>
        </row>
        <row r="248">
          <cell r="I248" t="str">
            <v>ISD11_YEAST</v>
          </cell>
          <cell r="J248">
            <v>0.34</v>
          </cell>
        </row>
        <row r="249">
          <cell r="I249" t="str">
            <v>IST2_YEAST</v>
          </cell>
          <cell r="J249">
            <v>0.03</v>
          </cell>
        </row>
        <row r="250">
          <cell r="I250" t="str">
            <v>K6PF1_YEAST</v>
          </cell>
          <cell r="J250">
            <v>0.14000000000000001</v>
          </cell>
        </row>
        <row r="251">
          <cell r="I251" t="str">
            <v>K6PF2_YEAST</v>
          </cell>
          <cell r="J251">
            <v>0.14000000000000001</v>
          </cell>
        </row>
        <row r="252">
          <cell r="I252" t="str">
            <v>KAPR_YEAST</v>
          </cell>
          <cell r="J252">
            <v>0.25</v>
          </cell>
        </row>
        <row r="253">
          <cell r="I253" t="str">
            <v>KAR_YEAST</v>
          </cell>
          <cell r="J253">
            <v>0.1</v>
          </cell>
        </row>
        <row r="254">
          <cell r="I254" t="str">
            <v>KC12_YEAST</v>
          </cell>
          <cell r="J254">
            <v>0.18</v>
          </cell>
        </row>
        <row r="255">
          <cell r="I255" t="str">
            <v>KIN2_YEAST</v>
          </cell>
          <cell r="J255">
            <v>0.03</v>
          </cell>
        </row>
        <row r="256">
          <cell r="I256" t="str">
            <v>KKQ8_YEAST</v>
          </cell>
          <cell r="J256">
            <v>0.04</v>
          </cell>
        </row>
        <row r="257">
          <cell r="I257" t="str">
            <v>KOG1_YEAST</v>
          </cell>
          <cell r="J257">
            <v>0.08</v>
          </cell>
        </row>
        <row r="258">
          <cell r="I258" t="str">
            <v>KPR3_YEAST</v>
          </cell>
          <cell r="J258">
            <v>0.48</v>
          </cell>
        </row>
        <row r="259">
          <cell r="I259" t="str">
            <v>KPYK1_YEAST</v>
          </cell>
          <cell r="J259">
            <v>14.31</v>
          </cell>
        </row>
        <row r="260">
          <cell r="I260" t="str">
            <v>KRE33_YEAST</v>
          </cell>
          <cell r="J260">
            <v>0.16</v>
          </cell>
        </row>
        <row r="261">
          <cell r="I261" t="str">
            <v>KRE5_YEAST</v>
          </cell>
          <cell r="J261">
            <v>0.02</v>
          </cell>
        </row>
        <row r="262">
          <cell r="I262" t="str">
            <v>KRI1_YEAST</v>
          </cell>
          <cell r="J262">
            <v>0.05</v>
          </cell>
        </row>
        <row r="263">
          <cell r="I263" t="str">
            <v>KSP1_YEAST</v>
          </cell>
          <cell r="J263">
            <v>0.03</v>
          </cell>
        </row>
        <row r="264">
          <cell r="I264" t="str">
            <v>KTR1_YEAST</v>
          </cell>
          <cell r="J264">
            <v>0.08</v>
          </cell>
        </row>
        <row r="265">
          <cell r="I265" t="str">
            <v>LCF1_YEAST</v>
          </cell>
          <cell r="J265">
            <v>0.05</v>
          </cell>
        </row>
        <row r="266">
          <cell r="I266" t="str">
            <v>LEM3_YEAST</v>
          </cell>
          <cell r="J266">
            <v>0.08</v>
          </cell>
        </row>
        <row r="267">
          <cell r="I267" t="str">
            <v>LEU3_YEAST</v>
          </cell>
          <cell r="J267">
            <v>0.3</v>
          </cell>
        </row>
        <row r="268">
          <cell r="I268" t="str">
            <v>LGUL_YEAST</v>
          </cell>
          <cell r="J268">
            <v>0.1</v>
          </cell>
        </row>
        <row r="269">
          <cell r="I269" t="str">
            <v>LSB3_YEAS7</v>
          </cell>
          <cell r="J269">
            <v>0.32</v>
          </cell>
        </row>
        <row r="270">
          <cell r="I270" t="str">
            <v>LSM12_YEAST</v>
          </cell>
          <cell r="J270">
            <v>0.61</v>
          </cell>
        </row>
        <row r="271">
          <cell r="I271" t="str">
            <v>LSM7_YEAST</v>
          </cell>
          <cell r="J271">
            <v>0.28999999999999998</v>
          </cell>
        </row>
        <row r="272">
          <cell r="I272" t="str">
            <v>LSP1_YEAST</v>
          </cell>
          <cell r="J272">
            <v>0.56999999999999995</v>
          </cell>
        </row>
        <row r="273">
          <cell r="I273" t="str">
            <v>LST8_YEAST</v>
          </cell>
          <cell r="J273">
            <v>0.11</v>
          </cell>
        </row>
        <row r="274">
          <cell r="I274" t="str">
            <v>LYS1_YEAST</v>
          </cell>
          <cell r="J274">
            <v>0.18</v>
          </cell>
        </row>
        <row r="275">
          <cell r="I275" t="str">
            <v>MAK21_YEAST</v>
          </cell>
          <cell r="J275">
            <v>0.06</v>
          </cell>
        </row>
        <row r="276">
          <cell r="I276" t="str">
            <v>MAK5_YEAS7</v>
          </cell>
          <cell r="J276">
            <v>0.04</v>
          </cell>
        </row>
        <row r="277">
          <cell r="I277" t="str">
            <v>MAN1_YEAST</v>
          </cell>
          <cell r="J277">
            <v>0.03</v>
          </cell>
        </row>
        <row r="278">
          <cell r="I278" t="str">
            <v>MAOM_YEAST</v>
          </cell>
          <cell r="J278">
            <v>0.05</v>
          </cell>
        </row>
        <row r="279">
          <cell r="I279" t="str">
            <v>MAS5_YEAST</v>
          </cell>
          <cell r="J279">
            <v>1.73</v>
          </cell>
        </row>
        <row r="280">
          <cell r="I280" t="str">
            <v>MBF1_YEAST</v>
          </cell>
          <cell r="J280">
            <v>5.28</v>
          </cell>
        </row>
        <row r="281">
          <cell r="I281" t="str">
            <v>MCK1_YEAST</v>
          </cell>
          <cell r="J281">
            <v>0.17</v>
          </cell>
        </row>
        <row r="282">
          <cell r="I282" t="str">
            <v>MCR1_YEAS7</v>
          </cell>
          <cell r="J282">
            <v>0.11</v>
          </cell>
        </row>
        <row r="283">
          <cell r="I283" t="str">
            <v>MDHP_YEAST</v>
          </cell>
          <cell r="J283">
            <v>2.0299999999999998</v>
          </cell>
        </row>
        <row r="284">
          <cell r="I284" t="str">
            <v>MDJ1_YEAST</v>
          </cell>
          <cell r="J284">
            <v>0.21</v>
          </cell>
        </row>
        <row r="285">
          <cell r="I285" t="str">
            <v>METK1_YEAST</v>
          </cell>
          <cell r="J285">
            <v>0.18</v>
          </cell>
        </row>
        <row r="286">
          <cell r="I286" t="str">
            <v>MEU1_YEAST</v>
          </cell>
          <cell r="J286">
            <v>0.2</v>
          </cell>
        </row>
        <row r="287">
          <cell r="I287" t="str">
            <v>MEX67_YEAST</v>
          </cell>
          <cell r="J287">
            <v>0.11</v>
          </cell>
        </row>
        <row r="288">
          <cell r="I288" t="str">
            <v>MLP1_YEAST</v>
          </cell>
          <cell r="J288">
            <v>0.02</v>
          </cell>
        </row>
        <row r="289">
          <cell r="I289" t="str">
            <v>MMF1_YEAST</v>
          </cell>
          <cell r="J289">
            <v>1.33</v>
          </cell>
        </row>
        <row r="290">
          <cell r="I290" t="str">
            <v>MNN11_YEAST</v>
          </cell>
          <cell r="J290">
            <v>0.08</v>
          </cell>
        </row>
        <row r="291">
          <cell r="I291" t="str">
            <v>MNN9_YEAST</v>
          </cell>
          <cell r="J291">
            <v>0.08</v>
          </cell>
        </row>
        <row r="292">
          <cell r="I292" t="str">
            <v>MNP1_YEAST</v>
          </cell>
          <cell r="J292">
            <v>0.18</v>
          </cell>
        </row>
        <row r="293">
          <cell r="I293" t="str">
            <v>MOB1_YEAST</v>
          </cell>
          <cell r="J293">
            <v>0.1</v>
          </cell>
        </row>
        <row r="294">
          <cell r="I294" t="str">
            <v>MOB2_YEAST</v>
          </cell>
          <cell r="J294">
            <v>0.11</v>
          </cell>
        </row>
        <row r="295">
          <cell r="I295" t="str">
            <v>MPCP_YEAST</v>
          </cell>
          <cell r="J295">
            <v>1.85</v>
          </cell>
        </row>
        <row r="296">
          <cell r="I296" t="str">
            <v>MPD1_YEAST</v>
          </cell>
          <cell r="J296">
            <v>0.1</v>
          </cell>
        </row>
        <row r="297">
          <cell r="I297" t="str">
            <v>MPG1_YEAST</v>
          </cell>
          <cell r="J297">
            <v>1.19</v>
          </cell>
        </row>
        <row r="298">
          <cell r="I298" t="str">
            <v>MPP10_YEAST</v>
          </cell>
          <cell r="J298">
            <v>0.05</v>
          </cell>
        </row>
        <row r="299">
          <cell r="I299" t="str">
            <v>MPPB_YEAST</v>
          </cell>
          <cell r="J299">
            <v>7.0000000000000007E-2</v>
          </cell>
        </row>
        <row r="300">
          <cell r="I300" t="str">
            <v>MRH1_YEAST</v>
          </cell>
          <cell r="J300">
            <v>0.77</v>
          </cell>
        </row>
        <row r="301">
          <cell r="I301" t="str">
            <v>MS116_YEAST</v>
          </cell>
          <cell r="J301">
            <v>0.44</v>
          </cell>
        </row>
        <row r="302">
          <cell r="I302" t="str">
            <v>MSB1_YEAST</v>
          </cell>
          <cell r="J302">
            <v>0.03</v>
          </cell>
        </row>
        <row r="303">
          <cell r="I303" t="str">
            <v>MYO3_YEAST</v>
          </cell>
          <cell r="J303">
            <v>0.02</v>
          </cell>
        </row>
        <row r="304">
          <cell r="I304" t="str">
            <v>MYO5_YEAS7</v>
          </cell>
          <cell r="J304">
            <v>0.03</v>
          </cell>
        </row>
        <row r="305">
          <cell r="I305" t="str">
            <v>NACA_YEAST</v>
          </cell>
          <cell r="J305">
            <v>0.44</v>
          </cell>
        </row>
        <row r="306">
          <cell r="I306" t="str">
            <v>NAH1_YEAST</v>
          </cell>
          <cell r="J306">
            <v>7.0000000000000007E-2</v>
          </cell>
        </row>
        <row r="307">
          <cell r="I307" t="str">
            <v>NBP1_YEAST</v>
          </cell>
          <cell r="J307">
            <v>0.1</v>
          </cell>
        </row>
        <row r="308">
          <cell r="I308" t="str">
            <v>NCB5R_YEAS7</v>
          </cell>
          <cell r="J308">
            <v>0.24</v>
          </cell>
        </row>
        <row r="309">
          <cell r="I309" t="str">
            <v>NCE2_YEAST</v>
          </cell>
          <cell r="J309">
            <v>0.7</v>
          </cell>
        </row>
        <row r="310">
          <cell r="I310" t="str">
            <v>NDI1_YEAST</v>
          </cell>
          <cell r="J310">
            <v>0.06</v>
          </cell>
        </row>
        <row r="311">
          <cell r="I311" t="str">
            <v>NDK_YEAST</v>
          </cell>
          <cell r="J311">
            <v>0.48</v>
          </cell>
        </row>
        <row r="312">
          <cell r="I312" t="str">
            <v>NET1_YEAST</v>
          </cell>
          <cell r="J312">
            <v>0.03</v>
          </cell>
        </row>
        <row r="313">
          <cell r="I313" t="str">
            <v>NEW1_YEAST</v>
          </cell>
          <cell r="J313">
            <v>0.17</v>
          </cell>
        </row>
        <row r="314">
          <cell r="I314" t="str">
            <v>NHP2_YEAST</v>
          </cell>
          <cell r="J314">
            <v>0.8</v>
          </cell>
        </row>
        <row r="315">
          <cell r="I315" t="str">
            <v>NIC96_YEAST</v>
          </cell>
          <cell r="J315">
            <v>0.11</v>
          </cell>
        </row>
        <row r="316">
          <cell r="I316" t="str">
            <v>NIP29_YEAST</v>
          </cell>
          <cell r="J316">
            <v>0.12</v>
          </cell>
        </row>
        <row r="317">
          <cell r="I317" t="str">
            <v>NIP7_YEAST</v>
          </cell>
          <cell r="J317">
            <v>0.18</v>
          </cell>
        </row>
        <row r="318">
          <cell r="I318" t="str">
            <v>NMA1_YEAST</v>
          </cell>
          <cell r="J318">
            <v>0.08</v>
          </cell>
        </row>
        <row r="319">
          <cell r="I319" t="str">
            <v>NOC4_YEAST</v>
          </cell>
          <cell r="J319">
            <v>0.06</v>
          </cell>
        </row>
        <row r="320">
          <cell r="I320" t="str">
            <v>NOG1_YEAST</v>
          </cell>
          <cell r="J320">
            <v>0.05</v>
          </cell>
        </row>
        <row r="321">
          <cell r="I321" t="str">
            <v>NOG2_YEAST</v>
          </cell>
          <cell r="J321">
            <v>0.45</v>
          </cell>
        </row>
        <row r="322">
          <cell r="I322" t="str">
            <v>NOP10_YEAST</v>
          </cell>
          <cell r="J322">
            <v>0.61</v>
          </cell>
        </row>
        <row r="323">
          <cell r="I323" t="str">
            <v>NOP12_YEAST</v>
          </cell>
          <cell r="J323">
            <v>0.14000000000000001</v>
          </cell>
        </row>
        <row r="324">
          <cell r="I324" t="str">
            <v>NOP14_YEAST</v>
          </cell>
          <cell r="J324">
            <v>0.04</v>
          </cell>
        </row>
        <row r="325">
          <cell r="I325" t="str">
            <v>NOP3_YEAST</v>
          </cell>
          <cell r="J325">
            <v>0.08</v>
          </cell>
        </row>
        <row r="326">
          <cell r="I326" t="str">
            <v>NOP4_YEAST</v>
          </cell>
          <cell r="J326">
            <v>0.09</v>
          </cell>
        </row>
        <row r="327">
          <cell r="I327" t="str">
            <v>NOP56_YEAST</v>
          </cell>
          <cell r="J327">
            <v>1.65</v>
          </cell>
        </row>
        <row r="328">
          <cell r="I328" t="str">
            <v>NOP58_YEAS7</v>
          </cell>
          <cell r="J328">
            <v>2.37</v>
          </cell>
        </row>
        <row r="329">
          <cell r="I329" t="str">
            <v>NOP6_YEAST</v>
          </cell>
          <cell r="J329">
            <v>0.14000000000000001</v>
          </cell>
        </row>
        <row r="330">
          <cell r="I330" t="str">
            <v>NPC2_YEAST</v>
          </cell>
          <cell r="J330">
            <v>3.11</v>
          </cell>
        </row>
        <row r="331">
          <cell r="I331" t="str">
            <v>NU100_YEAST</v>
          </cell>
          <cell r="J331">
            <v>0.04</v>
          </cell>
        </row>
        <row r="332">
          <cell r="I332" t="str">
            <v>NU116_YEAST</v>
          </cell>
          <cell r="J332">
            <v>0.06</v>
          </cell>
        </row>
        <row r="333">
          <cell r="I333" t="str">
            <v>NU145_YEAST</v>
          </cell>
          <cell r="J333">
            <v>0.05</v>
          </cell>
        </row>
        <row r="334">
          <cell r="I334" t="str">
            <v>NU159_YEAST</v>
          </cell>
          <cell r="J334">
            <v>0.04</v>
          </cell>
        </row>
        <row r="335">
          <cell r="I335" t="str">
            <v>NU170_YEAST</v>
          </cell>
          <cell r="J335">
            <v>0.02</v>
          </cell>
        </row>
        <row r="336">
          <cell r="I336" t="str">
            <v>NU192_YEAST</v>
          </cell>
          <cell r="J336">
            <v>0.02</v>
          </cell>
        </row>
        <row r="337">
          <cell r="I337" t="str">
            <v>NUC1_YEAST</v>
          </cell>
          <cell r="J337">
            <v>0.1</v>
          </cell>
        </row>
        <row r="338">
          <cell r="I338" t="str">
            <v>NUD1_YEAST</v>
          </cell>
          <cell r="J338">
            <v>0.04</v>
          </cell>
        </row>
        <row r="339">
          <cell r="I339" t="str">
            <v>NUF1_YEAST</v>
          </cell>
          <cell r="J339">
            <v>0.37</v>
          </cell>
        </row>
        <row r="340">
          <cell r="I340" t="str">
            <v>NUG1_YEAST</v>
          </cell>
          <cell r="J340">
            <v>0.2</v>
          </cell>
        </row>
        <row r="341">
          <cell r="I341" t="str">
            <v>NUM1_YEAST</v>
          </cell>
          <cell r="J341">
            <v>0.06</v>
          </cell>
        </row>
        <row r="342">
          <cell r="I342" t="str">
            <v>NUP57_YEAST</v>
          </cell>
          <cell r="J342">
            <v>0.06</v>
          </cell>
        </row>
        <row r="343">
          <cell r="I343" t="str">
            <v>NUP60_YEAST</v>
          </cell>
          <cell r="J343">
            <v>0.06</v>
          </cell>
        </row>
        <row r="344">
          <cell r="I344" t="str">
            <v>NUP82_YEAST</v>
          </cell>
          <cell r="J344">
            <v>0.04</v>
          </cell>
        </row>
        <row r="345">
          <cell r="I345" t="str">
            <v>ODC2_YEAST</v>
          </cell>
          <cell r="J345">
            <v>0.11</v>
          </cell>
        </row>
        <row r="346">
          <cell r="I346" t="str">
            <v>ODO1_YEAST</v>
          </cell>
          <cell r="J346">
            <v>0.03</v>
          </cell>
        </row>
        <row r="347">
          <cell r="I347" t="str">
            <v>ODP2_YEAST</v>
          </cell>
          <cell r="J347">
            <v>0.7</v>
          </cell>
        </row>
        <row r="348">
          <cell r="I348" t="str">
            <v>ODPA_YEAST</v>
          </cell>
          <cell r="J348">
            <v>1.45</v>
          </cell>
        </row>
        <row r="349">
          <cell r="I349" t="str">
            <v>ODPB_YEAST</v>
          </cell>
          <cell r="J349">
            <v>1.8</v>
          </cell>
        </row>
        <row r="350">
          <cell r="I350" t="str">
            <v>ODPX_YEAST</v>
          </cell>
          <cell r="J350">
            <v>0.16</v>
          </cell>
        </row>
        <row r="351">
          <cell r="I351" t="str">
            <v>OLA1_YEAST</v>
          </cell>
          <cell r="J351">
            <v>0.87</v>
          </cell>
        </row>
        <row r="352">
          <cell r="I352" t="str">
            <v>OSH2_YEAST</v>
          </cell>
          <cell r="J352">
            <v>0.13</v>
          </cell>
        </row>
        <row r="353">
          <cell r="I353" t="str">
            <v>OSH6_YEAST</v>
          </cell>
          <cell r="J353">
            <v>7.0000000000000007E-2</v>
          </cell>
        </row>
        <row r="354">
          <cell r="I354" t="str">
            <v>OSM1_YEAST</v>
          </cell>
          <cell r="J354">
            <v>0.06</v>
          </cell>
        </row>
        <row r="355">
          <cell r="I355" t="str">
            <v>OSTB_YEAST</v>
          </cell>
          <cell r="J355">
            <v>0.15</v>
          </cell>
        </row>
        <row r="356">
          <cell r="I356" t="str">
            <v>OYE2_YEAST</v>
          </cell>
          <cell r="J356">
            <v>0.17</v>
          </cell>
        </row>
        <row r="357">
          <cell r="I357" t="str">
            <v>PAA1_YEAST</v>
          </cell>
          <cell r="J357">
            <v>0.36</v>
          </cell>
        </row>
        <row r="358">
          <cell r="I358" t="str">
            <v>PABP_YEAST</v>
          </cell>
          <cell r="J358">
            <v>0.91</v>
          </cell>
        </row>
        <row r="359">
          <cell r="I359" t="str">
            <v>PAD1_YEAST</v>
          </cell>
          <cell r="J359">
            <v>0.14000000000000001</v>
          </cell>
        </row>
        <row r="360">
          <cell r="I360" t="str">
            <v>PAN1_YEAST</v>
          </cell>
          <cell r="J360">
            <v>0.09</v>
          </cell>
        </row>
        <row r="361">
          <cell r="I361" t="str">
            <v>PAP2_YEAST</v>
          </cell>
          <cell r="J361">
            <v>0.05</v>
          </cell>
        </row>
        <row r="362">
          <cell r="I362" t="str">
            <v>PAR32_YEAST</v>
          </cell>
          <cell r="J362">
            <v>0.11</v>
          </cell>
        </row>
        <row r="363">
          <cell r="I363" t="str">
            <v>PBP4_YEAST</v>
          </cell>
          <cell r="J363">
            <v>0.19</v>
          </cell>
        </row>
        <row r="364">
          <cell r="I364" t="str">
            <v>PDC1_YEAST</v>
          </cell>
          <cell r="J364">
            <v>1.92</v>
          </cell>
        </row>
        <row r="365">
          <cell r="I365" t="str">
            <v>PDC6_YEAST</v>
          </cell>
          <cell r="J365">
            <v>0.4</v>
          </cell>
        </row>
        <row r="366">
          <cell r="I366" t="str">
            <v>PDR12_YEAST</v>
          </cell>
          <cell r="J366">
            <v>0.85</v>
          </cell>
        </row>
        <row r="367">
          <cell r="I367" t="str">
            <v>PDR15_YEAST</v>
          </cell>
          <cell r="J367">
            <v>0.38</v>
          </cell>
        </row>
        <row r="368">
          <cell r="I368" t="str">
            <v>PDR16_YEAST</v>
          </cell>
          <cell r="J368">
            <v>0.09</v>
          </cell>
        </row>
        <row r="369">
          <cell r="I369" t="str">
            <v>PDR5_YEAST</v>
          </cell>
          <cell r="J369">
            <v>3.75</v>
          </cell>
        </row>
        <row r="370">
          <cell r="I370" t="str">
            <v>PEP5_YEAST</v>
          </cell>
          <cell r="J370">
            <v>0.03</v>
          </cell>
        </row>
        <row r="371">
          <cell r="I371" t="str">
            <v>PGK_YEAST</v>
          </cell>
          <cell r="J371">
            <v>7.02</v>
          </cell>
        </row>
        <row r="372">
          <cell r="I372" t="str">
            <v>PGM2_YEAST</v>
          </cell>
          <cell r="J372">
            <v>0.06</v>
          </cell>
        </row>
        <row r="373">
          <cell r="I373" t="str">
            <v>PHB1_YEAST</v>
          </cell>
          <cell r="J373">
            <v>0.55000000000000004</v>
          </cell>
        </row>
        <row r="374">
          <cell r="I374" t="str">
            <v>PHB2_YEAST</v>
          </cell>
          <cell r="J374">
            <v>0.49</v>
          </cell>
        </row>
        <row r="375">
          <cell r="I375" t="str">
            <v>PHM7_YEAST</v>
          </cell>
          <cell r="J375">
            <v>0.03</v>
          </cell>
        </row>
        <row r="376">
          <cell r="I376" t="str">
            <v>PHO86_YEAST</v>
          </cell>
          <cell r="J376">
            <v>0.1</v>
          </cell>
        </row>
        <row r="377">
          <cell r="I377" t="str">
            <v>PHO88_YEAST</v>
          </cell>
          <cell r="J377">
            <v>0.38</v>
          </cell>
        </row>
        <row r="378">
          <cell r="I378" t="str">
            <v>PIL1_YEAST</v>
          </cell>
          <cell r="J378">
            <v>0.56999999999999995</v>
          </cell>
        </row>
        <row r="379">
          <cell r="I379" t="str">
            <v>PLSC_YEAST</v>
          </cell>
          <cell r="J379">
            <v>0.36</v>
          </cell>
        </row>
        <row r="380">
          <cell r="I380" t="str">
            <v>PMA1_YEAST</v>
          </cell>
          <cell r="J380">
            <v>16.559999999999999</v>
          </cell>
        </row>
        <row r="381">
          <cell r="I381" t="str">
            <v>PMG1_YEAST</v>
          </cell>
          <cell r="J381">
            <v>4.6399999999999997</v>
          </cell>
        </row>
        <row r="382">
          <cell r="I382" t="str">
            <v>PML39_YEAST</v>
          </cell>
          <cell r="J382">
            <v>0.09</v>
          </cell>
        </row>
        <row r="383">
          <cell r="I383" t="str">
            <v>PO152_YEAST</v>
          </cell>
          <cell r="J383">
            <v>0.15</v>
          </cell>
        </row>
        <row r="384">
          <cell r="I384" t="str">
            <v>POM34_YEAST</v>
          </cell>
          <cell r="J384">
            <v>0.11</v>
          </cell>
        </row>
        <row r="385">
          <cell r="I385" t="str">
            <v>PP12_YEAST</v>
          </cell>
          <cell r="J385">
            <v>0.61</v>
          </cell>
        </row>
        <row r="386">
          <cell r="I386" t="str">
            <v>PPID_YEAST</v>
          </cell>
          <cell r="J386">
            <v>0.18</v>
          </cell>
        </row>
        <row r="387">
          <cell r="I387" t="str">
            <v>PROB_YEAST</v>
          </cell>
          <cell r="J387">
            <v>0.34</v>
          </cell>
        </row>
        <row r="388">
          <cell r="I388" t="str">
            <v>PRP43_YEAST</v>
          </cell>
          <cell r="J388">
            <v>0.37</v>
          </cell>
        </row>
        <row r="389">
          <cell r="I389" t="str">
            <v>PRS6A_YEAST</v>
          </cell>
          <cell r="J389">
            <v>7.0000000000000007E-2</v>
          </cell>
        </row>
        <row r="390">
          <cell r="I390" t="str">
            <v>PRX1_YEAST</v>
          </cell>
          <cell r="J390">
            <v>0.26</v>
          </cell>
        </row>
        <row r="391">
          <cell r="I391" t="str">
            <v>PSA1_YEAST</v>
          </cell>
          <cell r="J391">
            <v>0.49</v>
          </cell>
        </row>
        <row r="392">
          <cell r="I392" t="str">
            <v>PSA7_YEAST</v>
          </cell>
          <cell r="J392">
            <v>0.13</v>
          </cell>
        </row>
        <row r="393">
          <cell r="I393" t="str">
            <v>PSB3_YEAST</v>
          </cell>
          <cell r="J393">
            <v>0.35</v>
          </cell>
        </row>
        <row r="394">
          <cell r="I394" t="str">
            <v>PSB4_YEAST</v>
          </cell>
          <cell r="J394">
            <v>0.12</v>
          </cell>
        </row>
        <row r="395">
          <cell r="I395" t="str">
            <v>PST2_YEAST</v>
          </cell>
          <cell r="J395">
            <v>0.38</v>
          </cell>
        </row>
        <row r="396">
          <cell r="I396" t="str">
            <v>PTE1_YEAST</v>
          </cell>
          <cell r="J396">
            <v>0.09</v>
          </cell>
        </row>
        <row r="397">
          <cell r="I397" t="str">
            <v>PTR2_YEAST</v>
          </cell>
          <cell r="J397">
            <v>0.11</v>
          </cell>
        </row>
        <row r="398">
          <cell r="I398" t="str">
            <v>PUR6_YEAST</v>
          </cell>
          <cell r="J398">
            <v>0.12</v>
          </cell>
        </row>
        <row r="399">
          <cell r="I399" t="str">
            <v>PUR8_YEAST</v>
          </cell>
          <cell r="J399">
            <v>7.0000000000000007E-2</v>
          </cell>
        </row>
        <row r="400">
          <cell r="I400" t="str">
            <v>PXR1_YEAST</v>
          </cell>
          <cell r="J400">
            <v>0.39</v>
          </cell>
        </row>
        <row r="401">
          <cell r="I401" t="str">
            <v>PYR1_YEAST</v>
          </cell>
          <cell r="J401">
            <v>0.47</v>
          </cell>
        </row>
        <row r="402">
          <cell r="I402" t="str">
            <v>QDR2_YEAST</v>
          </cell>
          <cell r="J402">
            <v>0.19</v>
          </cell>
        </row>
        <row r="403">
          <cell r="I403" t="str">
            <v>RAS2_YEAST</v>
          </cell>
          <cell r="J403">
            <v>0.1</v>
          </cell>
        </row>
        <row r="404">
          <cell r="I404" t="str">
            <v>RAX1_YEAST</v>
          </cell>
          <cell r="J404">
            <v>7.0000000000000007E-2</v>
          </cell>
        </row>
        <row r="405">
          <cell r="I405" t="str">
            <v>RBG1_YEAST</v>
          </cell>
          <cell r="J405">
            <v>0.53</v>
          </cell>
        </row>
        <row r="406">
          <cell r="I406" t="str">
            <v>RCA1_YEAST</v>
          </cell>
          <cell r="J406">
            <v>0.04</v>
          </cell>
        </row>
        <row r="407">
          <cell r="I407" t="str">
            <v>RDH54_YEAST</v>
          </cell>
          <cell r="J407">
            <v>7.0000000000000007E-2</v>
          </cell>
        </row>
        <row r="408">
          <cell r="I408" t="str">
            <v>RFC1_YEAST</v>
          </cell>
          <cell r="J408">
            <v>0.04</v>
          </cell>
        </row>
        <row r="409">
          <cell r="I409" t="str">
            <v>RFC2_YEAST</v>
          </cell>
          <cell r="J409">
            <v>0.3</v>
          </cell>
        </row>
        <row r="410">
          <cell r="I410" t="str">
            <v>RGD2_YEAST</v>
          </cell>
          <cell r="J410">
            <v>0.04</v>
          </cell>
        </row>
        <row r="411">
          <cell r="I411" t="str">
            <v>RHEB_YEAST</v>
          </cell>
          <cell r="J411">
            <v>0.16</v>
          </cell>
        </row>
        <row r="412">
          <cell r="I412" t="str">
            <v>RHO1_YEAST</v>
          </cell>
          <cell r="J412">
            <v>0.8</v>
          </cell>
        </row>
        <row r="413">
          <cell r="I413" t="str">
            <v>RHO5_YEAST</v>
          </cell>
          <cell r="J413">
            <v>0.1</v>
          </cell>
        </row>
        <row r="414">
          <cell r="I414" t="str">
            <v>RIM2_YEAST</v>
          </cell>
          <cell r="J414">
            <v>0.09</v>
          </cell>
        </row>
        <row r="415">
          <cell r="I415" t="str">
            <v>RL1_YEAST</v>
          </cell>
          <cell r="J415">
            <v>1.31</v>
          </cell>
        </row>
        <row r="416">
          <cell r="I416" t="str">
            <v>RL10_YEAST</v>
          </cell>
          <cell r="J416">
            <v>3.4</v>
          </cell>
        </row>
        <row r="417">
          <cell r="I417" t="str">
            <v>RL11B_YEAST</v>
          </cell>
          <cell r="J417">
            <v>1.79</v>
          </cell>
        </row>
        <row r="418">
          <cell r="I418" t="str">
            <v>RL12_YEAST</v>
          </cell>
          <cell r="J418">
            <v>4.51</v>
          </cell>
        </row>
        <row r="419">
          <cell r="I419" t="str">
            <v>RL13A_YEAST</v>
          </cell>
          <cell r="J419">
            <v>0.83</v>
          </cell>
        </row>
        <row r="420">
          <cell r="I420" t="str">
            <v>RL14A_YEAST</v>
          </cell>
          <cell r="J420">
            <v>2.74</v>
          </cell>
        </row>
        <row r="421">
          <cell r="I421" t="str">
            <v>RL15A_YEAST</v>
          </cell>
          <cell r="J421">
            <v>1.31</v>
          </cell>
        </row>
        <row r="422">
          <cell r="I422" t="str">
            <v>RL16A_YEAST</v>
          </cell>
          <cell r="J422">
            <v>0.84</v>
          </cell>
        </row>
        <row r="423">
          <cell r="I423" t="str">
            <v>RL16B_YEAST</v>
          </cell>
          <cell r="J423">
            <v>1.1499999999999999</v>
          </cell>
        </row>
        <row r="424">
          <cell r="I424" t="str">
            <v>RL17A_YEAST</v>
          </cell>
          <cell r="J424">
            <v>12.97</v>
          </cell>
        </row>
        <row r="425">
          <cell r="I425" t="str">
            <v>RL17B_YEAST</v>
          </cell>
          <cell r="J425">
            <v>12.97</v>
          </cell>
        </row>
        <row r="426">
          <cell r="I426" t="str">
            <v>RL18_YEAST</v>
          </cell>
          <cell r="J426">
            <v>0.64</v>
          </cell>
        </row>
        <row r="427">
          <cell r="I427" t="str">
            <v>RL19_YEAST</v>
          </cell>
          <cell r="J427">
            <v>3.79</v>
          </cell>
        </row>
        <row r="428">
          <cell r="I428" t="str">
            <v>RL2_YEAST</v>
          </cell>
          <cell r="J428">
            <v>2.93</v>
          </cell>
        </row>
        <row r="429">
          <cell r="I429" t="str">
            <v>RL20_YEAST</v>
          </cell>
          <cell r="J429">
            <v>4.24</v>
          </cell>
        </row>
        <row r="430">
          <cell r="I430" t="str">
            <v>RL21A_YEAST</v>
          </cell>
          <cell r="J430">
            <v>2.04</v>
          </cell>
        </row>
        <row r="431">
          <cell r="I431" t="str">
            <v>RL21B_YEAST</v>
          </cell>
          <cell r="J431">
            <v>2.02</v>
          </cell>
        </row>
        <row r="432">
          <cell r="I432" t="str">
            <v>RL22A_YEAST</v>
          </cell>
          <cell r="J432">
            <v>0.63</v>
          </cell>
        </row>
        <row r="433">
          <cell r="I433" t="str">
            <v>RL23_YEAST</v>
          </cell>
          <cell r="J433">
            <v>512.19000000000005</v>
          </cell>
        </row>
        <row r="434">
          <cell r="I434" t="str">
            <v>RL24A_YEAST</v>
          </cell>
          <cell r="J434">
            <v>5.73</v>
          </cell>
        </row>
        <row r="435">
          <cell r="I435" t="str">
            <v>RL24B_YEAST</v>
          </cell>
          <cell r="J435">
            <v>5.81</v>
          </cell>
        </row>
        <row r="436">
          <cell r="I436" t="str">
            <v>RL25_YEAST</v>
          </cell>
          <cell r="J436">
            <v>5.77</v>
          </cell>
        </row>
        <row r="437">
          <cell r="I437" t="str">
            <v>RL26A_YEAST</v>
          </cell>
          <cell r="J437">
            <v>41.65</v>
          </cell>
        </row>
        <row r="438">
          <cell r="I438" t="str">
            <v>RL27A_YEAST</v>
          </cell>
          <cell r="J438">
            <v>4.5999999999999996</v>
          </cell>
        </row>
        <row r="439">
          <cell r="I439" t="str">
            <v>RL28_YEAST</v>
          </cell>
          <cell r="J439">
            <v>3.97</v>
          </cell>
        </row>
        <row r="440">
          <cell r="I440" t="str">
            <v>RL3_YEAST</v>
          </cell>
          <cell r="J440">
            <v>3.13</v>
          </cell>
        </row>
        <row r="441">
          <cell r="I441" t="str">
            <v>RL30_YEAST</v>
          </cell>
          <cell r="J441">
            <v>3.22</v>
          </cell>
        </row>
        <row r="442">
          <cell r="I442" t="str">
            <v>RL31A_YEAST</v>
          </cell>
          <cell r="J442">
            <v>0.67</v>
          </cell>
        </row>
        <row r="443">
          <cell r="I443" t="str">
            <v>RL32_YEAST</v>
          </cell>
          <cell r="J443">
            <v>3.87</v>
          </cell>
        </row>
        <row r="444">
          <cell r="I444" t="str">
            <v>RL33A_YEAST</v>
          </cell>
          <cell r="J444">
            <v>4.1500000000000004</v>
          </cell>
        </row>
        <row r="445">
          <cell r="I445" t="str">
            <v>RL34B_YEAST</v>
          </cell>
          <cell r="J445">
            <v>2.38</v>
          </cell>
        </row>
        <row r="446">
          <cell r="I446" t="str">
            <v>RL35_YEAST</v>
          </cell>
          <cell r="J446">
            <v>7.66</v>
          </cell>
        </row>
        <row r="447">
          <cell r="I447" t="str">
            <v>RL36A_YEAST</v>
          </cell>
          <cell r="J447">
            <v>4.91</v>
          </cell>
        </row>
        <row r="448">
          <cell r="I448" t="str">
            <v>RL38_YEAST</v>
          </cell>
          <cell r="J448">
            <v>38.97</v>
          </cell>
        </row>
        <row r="449">
          <cell r="I449" t="str">
            <v>RL39_YEAST</v>
          </cell>
          <cell r="J449">
            <v>0.64</v>
          </cell>
        </row>
        <row r="450">
          <cell r="I450" t="str">
            <v>RL43_YEAST</v>
          </cell>
          <cell r="J450">
            <v>2.65</v>
          </cell>
        </row>
        <row r="451">
          <cell r="I451" t="str">
            <v>RL44_YEAST</v>
          </cell>
          <cell r="J451">
            <v>0.72</v>
          </cell>
        </row>
        <row r="452">
          <cell r="I452" t="str">
            <v>RL4B_YEAST</v>
          </cell>
          <cell r="J452">
            <v>2.14</v>
          </cell>
        </row>
        <row r="453">
          <cell r="I453" t="str">
            <v>RL5_YEAST</v>
          </cell>
          <cell r="J453">
            <v>0.11</v>
          </cell>
        </row>
        <row r="454">
          <cell r="I454" t="str">
            <v>RL6B_YEAST</v>
          </cell>
          <cell r="J454">
            <v>1.76</v>
          </cell>
        </row>
        <row r="455">
          <cell r="I455" t="str">
            <v>RL7A_YEAST</v>
          </cell>
          <cell r="J455">
            <v>1.1000000000000001</v>
          </cell>
        </row>
        <row r="456">
          <cell r="I456" t="str">
            <v>RL8A_YEAST</v>
          </cell>
          <cell r="J456">
            <v>2.37</v>
          </cell>
        </row>
        <row r="457">
          <cell r="I457" t="str">
            <v>RL8B_YEAST</v>
          </cell>
          <cell r="J457">
            <v>4.49</v>
          </cell>
        </row>
        <row r="458">
          <cell r="I458" t="str">
            <v>RL9A_YEAST</v>
          </cell>
          <cell r="J458">
            <v>5.61</v>
          </cell>
        </row>
        <row r="459">
          <cell r="I459" t="str">
            <v>RL9B_YEAST</v>
          </cell>
          <cell r="J459">
            <v>4.5999999999999996</v>
          </cell>
        </row>
        <row r="460">
          <cell r="I460" t="str">
            <v>RLA0_YEAST</v>
          </cell>
          <cell r="J460">
            <v>1.5</v>
          </cell>
        </row>
        <row r="461">
          <cell r="I461" t="str">
            <v>RLA2_YEAST</v>
          </cell>
          <cell r="J461">
            <v>3.59</v>
          </cell>
        </row>
        <row r="462">
          <cell r="I462" t="str">
            <v>RLA3_YEAST</v>
          </cell>
          <cell r="J462">
            <v>0.36</v>
          </cell>
        </row>
        <row r="463">
          <cell r="I463" t="str">
            <v>RLA4_YEAST</v>
          </cell>
          <cell r="J463">
            <v>0.35</v>
          </cell>
        </row>
        <row r="464">
          <cell r="I464" t="str">
            <v>RLI1_YEAST</v>
          </cell>
          <cell r="J464">
            <v>0.43</v>
          </cell>
        </row>
        <row r="465">
          <cell r="I465" t="str">
            <v>RLP24_YEAST</v>
          </cell>
          <cell r="J465">
            <v>0.15</v>
          </cell>
        </row>
        <row r="466">
          <cell r="I466" t="str">
            <v>RM08_YEAST</v>
          </cell>
          <cell r="J466">
            <v>0.28999999999999998</v>
          </cell>
        </row>
        <row r="467">
          <cell r="I467" t="str">
            <v>RM23_YEAST</v>
          </cell>
          <cell r="J467">
            <v>0.2</v>
          </cell>
        </row>
        <row r="468">
          <cell r="I468" t="str">
            <v>RM33_YEAST</v>
          </cell>
          <cell r="J468">
            <v>0.41</v>
          </cell>
        </row>
        <row r="469">
          <cell r="I469" t="str">
            <v>RM36_YEAST</v>
          </cell>
          <cell r="J469">
            <v>0.18</v>
          </cell>
        </row>
        <row r="470">
          <cell r="I470" t="str">
            <v>RM38_YEAST</v>
          </cell>
          <cell r="J470">
            <v>0.56999999999999995</v>
          </cell>
        </row>
        <row r="471">
          <cell r="I471" t="str">
            <v>RM44_YEAST</v>
          </cell>
          <cell r="J471">
            <v>0.33</v>
          </cell>
        </row>
        <row r="472">
          <cell r="I472" t="str">
            <v>RNQ1_YEAST</v>
          </cell>
          <cell r="J472">
            <v>0.38</v>
          </cell>
        </row>
        <row r="473">
          <cell r="I473" t="str">
            <v>ROM2_YEAST</v>
          </cell>
          <cell r="J473">
            <v>0.02</v>
          </cell>
        </row>
        <row r="474">
          <cell r="I474" t="str">
            <v>RPA2_YEAST</v>
          </cell>
          <cell r="J474">
            <v>0.03</v>
          </cell>
        </row>
        <row r="475">
          <cell r="I475" t="str">
            <v>RPAB4_YEAST</v>
          </cell>
          <cell r="J475">
            <v>0.52</v>
          </cell>
        </row>
        <row r="476">
          <cell r="I476" t="str">
            <v>RPAC1_YEAST</v>
          </cell>
          <cell r="J476">
            <v>0.44</v>
          </cell>
        </row>
        <row r="477">
          <cell r="I477" t="str">
            <v>RPAC2_YEAST</v>
          </cell>
          <cell r="J477">
            <v>0.23</v>
          </cell>
        </row>
        <row r="478">
          <cell r="I478" t="str">
            <v>RRP12_YEAST</v>
          </cell>
          <cell r="J478">
            <v>0.03</v>
          </cell>
        </row>
        <row r="479">
          <cell r="I479" t="str">
            <v>RRP3_YEAST</v>
          </cell>
          <cell r="J479">
            <v>0.36</v>
          </cell>
        </row>
        <row r="480">
          <cell r="I480" t="str">
            <v>RRP5_YEAST</v>
          </cell>
          <cell r="J480">
            <v>0.18</v>
          </cell>
        </row>
        <row r="481">
          <cell r="I481" t="str">
            <v>RRP9_YEAST</v>
          </cell>
          <cell r="J481">
            <v>0.05</v>
          </cell>
        </row>
        <row r="482">
          <cell r="I482" t="str">
            <v>RS10A_YEAST</v>
          </cell>
          <cell r="J482">
            <v>9.35</v>
          </cell>
        </row>
        <row r="483">
          <cell r="I483" t="str">
            <v>RS11_YEAST</v>
          </cell>
          <cell r="J483">
            <v>7.04</v>
          </cell>
        </row>
        <row r="484">
          <cell r="I484" t="str">
            <v>RS12_YEAST</v>
          </cell>
          <cell r="J484">
            <v>1.38</v>
          </cell>
        </row>
        <row r="485">
          <cell r="I485" t="str">
            <v>RS13_YEAST</v>
          </cell>
          <cell r="J485">
            <v>7.81</v>
          </cell>
        </row>
        <row r="486">
          <cell r="I486" t="str">
            <v>RS14B_YEAST</v>
          </cell>
          <cell r="J486">
            <v>37.28</v>
          </cell>
        </row>
        <row r="487">
          <cell r="I487" t="str">
            <v>RS15_YEAST</v>
          </cell>
          <cell r="J487">
            <v>9.0399999999999991</v>
          </cell>
        </row>
        <row r="488">
          <cell r="I488" t="str">
            <v>RS16_YEAST</v>
          </cell>
          <cell r="J488">
            <v>5.68</v>
          </cell>
        </row>
        <row r="489">
          <cell r="I489" t="str">
            <v>RS17A_YEAST</v>
          </cell>
          <cell r="J489">
            <v>28.95</v>
          </cell>
        </row>
        <row r="490">
          <cell r="I490" t="str">
            <v>RS18_YEAST</v>
          </cell>
          <cell r="J490">
            <v>12.09</v>
          </cell>
        </row>
        <row r="491">
          <cell r="I491" t="str">
            <v>RS19A_YEAST</v>
          </cell>
          <cell r="J491">
            <v>4.41</v>
          </cell>
        </row>
        <row r="492">
          <cell r="I492" t="str">
            <v>RS2_YEAST</v>
          </cell>
          <cell r="J492">
            <v>6.33</v>
          </cell>
        </row>
        <row r="493">
          <cell r="I493" t="str">
            <v>RS20_YEAST</v>
          </cell>
          <cell r="J493">
            <v>7.66</v>
          </cell>
        </row>
        <row r="494">
          <cell r="I494" t="str">
            <v>RS21A_YEAST</v>
          </cell>
          <cell r="J494">
            <v>6.41</v>
          </cell>
        </row>
        <row r="495">
          <cell r="I495" t="str">
            <v>RS21B_YEAST</v>
          </cell>
          <cell r="J495">
            <v>6.41</v>
          </cell>
        </row>
        <row r="496">
          <cell r="I496" t="str">
            <v>RS22A_YEAST</v>
          </cell>
          <cell r="J496">
            <v>149.15</v>
          </cell>
        </row>
        <row r="497">
          <cell r="I497" t="str">
            <v>RS23_YEAST</v>
          </cell>
          <cell r="J497">
            <v>1.31</v>
          </cell>
        </row>
        <row r="498">
          <cell r="I498" t="str">
            <v>RS24_YEAST</v>
          </cell>
          <cell r="J498">
            <v>10.039999999999999</v>
          </cell>
        </row>
        <row r="499">
          <cell r="I499" t="str">
            <v>RS25A_YEAST</v>
          </cell>
          <cell r="J499">
            <v>2.96</v>
          </cell>
        </row>
        <row r="500">
          <cell r="I500" t="str">
            <v>RS26B_YEAST</v>
          </cell>
          <cell r="J500">
            <v>2.4500000000000002</v>
          </cell>
        </row>
        <row r="501">
          <cell r="I501" t="str">
            <v>RS27A_YEAST</v>
          </cell>
          <cell r="J501">
            <v>11.83</v>
          </cell>
        </row>
        <row r="502">
          <cell r="I502" t="str">
            <v>RS28B_YEAST</v>
          </cell>
          <cell r="J502">
            <v>44.08</v>
          </cell>
        </row>
        <row r="503">
          <cell r="I503" t="str">
            <v>RS29A_YEAST</v>
          </cell>
          <cell r="J503">
            <v>1.58</v>
          </cell>
        </row>
        <row r="504">
          <cell r="I504" t="str">
            <v>RS3_YEAST</v>
          </cell>
          <cell r="J504">
            <v>6.82</v>
          </cell>
        </row>
        <row r="505">
          <cell r="I505" t="str">
            <v>RS30_YEAST</v>
          </cell>
          <cell r="J505">
            <v>34.770000000000003</v>
          </cell>
        </row>
        <row r="506">
          <cell r="I506" t="str">
            <v>RS37_YEAST</v>
          </cell>
          <cell r="J506">
            <v>1.1100000000000001</v>
          </cell>
        </row>
        <row r="507">
          <cell r="I507" t="str">
            <v>RS3A1_YEAS1</v>
          </cell>
          <cell r="J507">
            <v>26.9</v>
          </cell>
        </row>
        <row r="508">
          <cell r="I508" t="str">
            <v>RS3A2_YEAS1</v>
          </cell>
          <cell r="J508">
            <v>30.43</v>
          </cell>
        </row>
        <row r="509">
          <cell r="I509" t="str">
            <v>RS4_YEAST</v>
          </cell>
          <cell r="J509">
            <v>13.5</v>
          </cell>
        </row>
        <row r="510">
          <cell r="I510" t="str">
            <v>RS5_YEAST</v>
          </cell>
          <cell r="J510">
            <v>1.27</v>
          </cell>
        </row>
        <row r="511">
          <cell r="I511" t="str">
            <v>RS6_YEAST</v>
          </cell>
          <cell r="J511">
            <v>49.49</v>
          </cell>
        </row>
        <row r="512">
          <cell r="I512" t="str">
            <v>RS7A_YEAST</v>
          </cell>
          <cell r="J512">
            <v>6.66</v>
          </cell>
        </row>
        <row r="513">
          <cell r="I513" t="str">
            <v>RS7B_YEAST</v>
          </cell>
          <cell r="J513">
            <v>13.33</v>
          </cell>
        </row>
        <row r="514">
          <cell r="I514" t="str">
            <v>RS8_YEAST</v>
          </cell>
          <cell r="J514">
            <v>4.29</v>
          </cell>
        </row>
        <row r="515">
          <cell r="I515" t="str">
            <v>RS9A_YEAST</v>
          </cell>
          <cell r="J515">
            <v>2.91</v>
          </cell>
        </row>
        <row r="516">
          <cell r="I516" t="str">
            <v>RSC30_YEAST</v>
          </cell>
          <cell r="J516">
            <v>0.03</v>
          </cell>
        </row>
        <row r="517">
          <cell r="I517" t="str">
            <v>RSN1_YEAST</v>
          </cell>
          <cell r="J517">
            <v>0.03</v>
          </cell>
        </row>
        <row r="518">
          <cell r="I518" t="str">
            <v>RSP5_YEAST</v>
          </cell>
          <cell r="J518">
            <v>0.21</v>
          </cell>
        </row>
        <row r="519">
          <cell r="I519" t="str">
            <v>RSR1_YEAST</v>
          </cell>
          <cell r="J519">
            <v>0.12</v>
          </cell>
        </row>
        <row r="520">
          <cell r="I520" t="str">
            <v>RSSA1_YEAS1</v>
          </cell>
          <cell r="J520">
            <v>0.84</v>
          </cell>
        </row>
        <row r="521">
          <cell r="I521" t="str">
            <v>RT01_YEAST</v>
          </cell>
          <cell r="J521">
            <v>0.1</v>
          </cell>
        </row>
        <row r="522">
          <cell r="I522" t="str">
            <v>RT04_YEAST</v>
          </cell>
          <cell r="J522">
            <v>0.08</v>
          </cell>
        </row>
        <row r="523">
          <cell r="I523" t="str">
            <v>RT17_YEAST</v>
          </cell>
          <cell r="J523">
            <v>0.13</v>
          </cell>
        </row>
        <row r="524">
          <cell r="I524" t="str">
            <v>RTN1_YEAST</v>
          </cell>
          <cell r="J524">
            <v>0.23</v>
          </cell>
        </row>
        <row r="525">
          <cell r="I525" t="str">
            <v>RTN2_YEAST</v>
          </cell>
          <cell r="J525">
            <v>0.17</v>
          </cell>
        </row>
        <row r="526">
          <cell r="I526" t="str">
            <v>RUVB1_YEAST</v>
          </cell>
          <cell r="J526">
            <v>0.23</v>
          </cell>
        </row>
        <row r="527">
          <cell r="I527" t="str">
            <v>SAC1_YEAST</v>
          </cell>
          <cell r="J527">
            <v>0.05</v>
          </cell>
        </row>
        <row r="528">
          <cell r="I528" t="str">
            <v>SAHH_YEAST</v>
          </cell>
          <cell r="J528">
            <v>0.15</v>
          </cell>
        </row>
        <row r="529">
          <cell r="I529" t="str">
            <v>SC160_YEAST</v>
          </cell>
          <cell r="J529">
            <v>0.17</v>
          </cell>
        </row>
        <row r="530">
          <cell r="I530" t="str">
            <v>SC61G_YEAST</v>
          </cell>
          <cell r="J530">
            <v>0.43</v>
          </cell>
        </row>
        <row r="531">
          <cell r="I531" t="str">
            <v>SCJ1_YEAST</v>
          </cell>
          <cell r="J531">
            <v>0.39</v>
          </cell>
        </row>
        <row r="532">
          <cell r="I532" t="str">
            <v>SCS2_YEAST</v>
          </cell>
          <cell r="J532">
            <v>0.14000000000000001</v>
          </cell>
        </row>
        <row r="533">
          <cell r="I533" t="str">
            <v>SDA1_YEAST</v>
          </cell>
          <cell r="J533">
            <v>0.13</v>
          </cell>
        </row>
        <row r="534">
          <cell r="I534" t="str">
            <v>SEC1_YEAST</v>
          </cell>
          <cell r="J534">
            <v>0.09</v>
          </cell>
        </row>
        <row r="535">
          <cell r="I535" t="str">
            <v>SEC13_YEAST</v>
          </cell>
          <cell r="J535">
            <v>0.11</v>
          </cell>
        </row>
        <row r="536">
          <cell r="I536" t="str">
            <v>SEC18_YEAST</v>
          </cell>
          <cell r="J536">
            <v>0.51</v>
          </cell>
        </row>
        <row r="537">
          <cell r="I537" t="str">
            <v>SEC23_YEAST</v>
          </cell>
          <cell r="J537">
            <v>0.23</v>
          </cell>
        </row>
        <row r="538">
          <cell r="I538" t="str">
            <v>SEC24_YEAST</v>
          </cell>
          <cell r="J538">
            <v>0.14000000000000001</v>
          </cell>
        </row>
        <row r="539">
          <cell r="I539" t="str">
            <v>SEC31_YEAST</v>
          </cell>
          <cell r="J539">
            <v>0.08</v>
          </cell>
        </row>
        <row r="540">
          <cell r="I540" t="str">
            <v>SFK1_YEAST</v>
          </cell>
          <cell r="J540">
            <v>0.19</v>
          </cell>
        </row>
        <row r="541">
          <cell r="I541" t="str">
            <v>SHS1_YEAST</v>
          </cell>
          <cell r="J541">
            <v>0.18</v>
          </cell>
        </row>
        <row r="542">
          <cell r="I542" t="str">
            <v>SIP3_YEAST</v>
          </cell>
          <cell r="J542">
            <v>0.02</v>
          </cell>
        </row>
        <row r="543">
          <cell r="I543" t="str">
            <v>SIS1_YEAST</v>
          </cell>
          <cell r="J543">
            <v>1.08</v>
          </cell>
        </row>
        <row r="544">
          <cell r="I544" t="str">
            <v>SLA1_YEAS7</v>
          </cell>
          <cell r="J544">
            <v>0.05</v>
          </cell>
        </row>
        <row r="545">
          <cell r="I545" t="str">
            <v>SLA2_YEAST</v>
          </cell>
          <cell r="J545">
            <v>0.1</v>
          </cell>
        </row>
        <row r="546">
          <cell r="I546" t="str">
            <v>SLI15_YEAST</v>
          </cell>
          <cell r="J546">
            <v>0.09</v>
          </cell>
        </row>
        <row r="547">
          <cell r="I547" t="str">
            <v>SLM1_YEAST</v>
          </cell>
          <cell r="J547">
            <v>0.09</v>
          </cell>
        </row>
        <row r="548">
          <cell r="I548" t="str">
            <v>SMC1_YEAST</v>
          </cell>
          <cell r="J548">
            <v>0.03</v>
          </cell>
        </row>
        <row r="549">
          <cell r="I549" t="str">
            <v>SMD2_YEAST</v>
          </cell>
          <cell r="J549">
            <v>0.28999999999999998</v>
          </cell>
        </row>
        <row r="550">
          <cell r="I550" t="str">
            <v>SMD3_YEAST</v>
          </cell>
          <cell r="J550">
            <v>0.34</v>
          </cell>
        </row>
        <row r="551">
          <cell r="I551" t="str">
            <v>SNF7_YEAST</v>
          </cell>
          <cell r="J551">
            <v>0.13</v>
          </cell>
        </row>
        <row r="552">
          <cell r="I552" t="str">
            <v>SNQ2_YEAST</v>
          </cell>
          <cell r="J552">
            <v>0.75</v>
          </cell>
        </row>
        <row r="553">
          <cell r="I553" t="str">
            <v>SNU13_YEAST</v>
          </cell>
          <cell r="J553">
            <v>0.63</v>
          </cell>
        </row>
        <row r="554">
          <cell r="I554" t="str">
            <v>SNX3_YEAST</v>
          </cell>
          <cell r="J554">
            <v>0.43</v>
          </cell>
        </row>
        <row r="555">
          <cell r="I555" t="str">
            <v>SODC_YEAST</v>
          </cell>
          <cell r="J555">
            <v>0.23</v>
          </cell>
        </row>
        <row r="556">
          <cell r="I556" t="str">
            <v>SODM_YEAST</v>
          </cell>
          <cell r="J556">
            <v>0.14000000000000001</v>
          </cell>
        </row>
        <row r="557">
          <cell r="I557" t="str">
            <v>SPA2_YEAST</v>
          </cell>
          <cell r="J557">
            <v>0.04</v>
          </cell>
        </row>
        <row r="558">
          <cell r="I558" t="str">
            <v>SPC42_YEAST</v>
          </cell>
          <cell r="J558">
            <v>0.39</v>
          </cell>
        </row>
        <row r="559">
          <cell r="I559" t="str">
            <v>SPO14_YEAST</v>
          </cell>
          <cell r="J559">
            <v>0.02</v>
          </cell>
        </row>
        <row r="560">
          <cell r="I560" t="str">
            <v>SPS19_YEAST</v>
          </cell>
          <cell r="J560">
            <v>0.12</v>
          </cell>
        </row>
        <row r="561">
          <cell r="I561" t="str">
            <v>SPT16_YEAST</v>
          </cell>
          <cell r="J561">
            <v>0.03</v>
          </cell>
        </row>
        <row r="562">
          <cell r="I562" t="str">
            <v>SPT5_YEAST</v>
          </cell>
          <cell r="J562">
            <v>0.06</v>
          </cell>
        </row>
        <row r="563">
          <cell r="I563" t="str">
            <v>SRO9_YEAST</v>
          </cell>
          <cell r="J563">
            <v>7.0000000000000007E-2</v>
          </cell>
        </row>
        <row r="564">
          <cell r="I564" t="str">
            <v>SSZ1_YEAST</v>
          </cell>
          <cell r="J564">
            <v>0.35</v>
          </cell>
        </row>
        <row r="565">
          <cell r="I565" t="str">
            <v>STB4_YEAST</v>
          </cell>
          <cell r="J565">
            <v>0.03</v>
          </cell>
        </row>
        <row r="566">
          <cell r="I566" t="str">
            <v>STDH_YEAST</v>
          </cell>
          <cell r="J566">
            <v>1.62</v>
          </cell>
        </row>
        <row r="567">
          <cell r="I567" t="str">
            <v>STE2_YEAST</v>
          </cell>
          <cell r="J567">
            <v>0.33</v>
          </cell>
        </row>
        <row r="568">
          <cell r="I568" t="str">
            <v>STM1_YEAST</v>
          </cell>
          <cell r="J568">
            <v>0.26</v>
          </cell>
        </row>
        <row r="569">
          <cell r="I569" t="str">
            <v>STT4_YEAST</v>
          </cell>
          <cell r="J569">
            <v>0.02</v>
          </cell>
        </row>
        <row r="570">
          <cell r="I570" t="str">
            <v>SUB2_YEAS7</v>
          </cell>
          <cell r="J570">
            <v>7.0000000000000007E-2</v>
          </cell>
        </row>
        <row r="571">
          <cell r="I571" t="str">
            <v>SUCA_YEAST</v>
          </cell>
          <cell r="J571">
            <v>0.1</v>
          </cell>
        </row>
        <row r="572">
          <cell r="I572" t="str">
            <v>SUR7_YEAST</v>
          </cell>
          <cell r="J572">
            <v>0.36</v>
          </cell>
        </row>
        <row r="573">
          <cell r="I573" t="str">
            <v>SYMC_YEAST</v>
          </cell>
          <cell r="J573">
            <v>0.04</v>
          </cell>
        </row>
        <row r="574">
          <cell r="I574" t="str">
            <v>SYP1_YEAST</v>
          </cell>
          <cell r="J574">
            <v>0.04</v>
          </cell>
        </row>
        <row r="575">
          <cell r="I575" t="str">
            <v>SYRM_YEAST</v>
          </cell>
          <cell r="J575">
            <v>0.05</v>
          </cell>
        </row>
        <row r="576">
          <cell r="I576" t="str">
            <v>SYSC_YEAST</v>
          </cell>
          <cell r="J576">
            <v>7.0000000000000007E-2</v>
          </cell>
        </row>
        <row r="577">
          <cell r="I577" t="str">
            <v>TAF1_YEAST</v>
          </cell>
          <cell r="J577">
            <v>0.03</v>
          </cell>
        </row>
        <row r="578">
          <cell r="I578" t="str">
            <v>TAL1_YEAST</v>
          </cell>
          <cell r="J578">
            <v>0.1</v>
          </cell>
        </row>
        <row r="579">
          <cell r="I579" t="str">
            <v>TAO3_YEAST</v>
          </cell>
          <cell r="J579">
            <v>0.01</v>
          </cell>
        </row>
        <row r="580">
          <cell r="I580" t="str">
            <v>TBA1_YEAST</v>
          </cell>
          <cell r="J580">
            <v>0.15</v>
          </cell>
        </row>
        <row r="581">
          <cell r="I581" t="str">
            <v>TBB_YEAST</v>
          </cell>
          <cell r="J581">
            <v>7.0000000000000007E-2</v>
          </cell>
        </row>
        <row r="582">
          <cell r="I582" t="str">
            <v>TCB1_YEAST</v>
          </cell>
          <cell r="J582">
            <v>0.03</v>
          </cell>
        </row>
        <row r="583">
          <cell r="I583" t="str">
            <v>TCB3_YEAST</v>
          </cell>
          <cell r="J583">
            <v>0.18</v>
          </cell>
        </row>
        <row r="584">
          <cell r="I584" t="str">
            <v>TCO89_YEAST</v>
          </cell>
          <cell r="J584">
            <v>0.08</v>
          </cell>
        </row>
        <row r="585">
          <cell r="I585" t="str">
            <v>TCPD_YEAST</v>
          </cell>
          <cell r="J585">
            <v>0.35</v>
          </cell>
        </row>
        <row r="586">
          <cell r="I586" t="str">
            <v>TCPQ_YEAST</v>
          </cell>
          <cell r="J586">
            <v>0.06</v>
          </cell>
        </row>
        <row r="587">
          <cell r="I587" t="str">
            <v>TCTP_YEAST</v>
          </cell>
          <cell r="J587">
            <v>0.72</v>
          </cell>
        </row>
        <row r="588">
          <cell r="I588" t="str">
            <v>TF2B_YEAST</v>
          </cell>
          <cell r="J588">
            <v>0.09</v>
          </cell>
        </row>
        <row r="589">
          <cell r="I589" t="str">
            <v>TGS1_YEAST</v>
          </cell>
          <cell r="J589">
            <v>0.1</v>
          </cell>
        </row>
        <row r="590">
          <cell r="I590" t="str">
            <v>THDH_YEAST</v>
          </cell>
          <cell r="J590">
            <v>0.63</v>
          </cell>
        </row>
        <row r="591">
          <cell r="I591" t="str">
            <v>THIL_YEAST</v>
          </cell>
          <cell r="J591">
            <v>0.18</v>
          </cell>
        </row>
        <row r="592">
          <cell r="I592" t="str">
            <v>TIF31_YEAST</v>
          </cell>
          <cell r="J592">
            <v>0.18</v>
          </cell>
        </row>
        <row r="593">
          <cell r="I593" t="str">
            <v>TIM16_YEAST</v>
          </cell>
          <cell r="J593">
            <v>0.23</v>
          </cell>
        </row>
        <row r="594">
          <cell r="I594" t="str">
            <v>TIM44_YEAST</v>
          </cell>
          <cell r="J594">
            <v>0.33</v>
          </cell>
        </row>
        <row r="595">
          <cell r="I595" t="str">
            <v>TMA46_YEAST</v>
          </cell>
          <cell r="J595">
            <v>0.09</v>
          </cell>
        </row>
        <row r="596">
          <cell r="I596" t="str">
            <v>TOF2_YEAST</v>
          </cell>
          <cell r="J596">
            <v>0.04</v>
          </cell>
        </row>
        <row r="597">
          <cell r="I597" t="str">
            <v>TOM20_YEAST</v>
          </cell>
          <cell r="J597">
            <v>0.18</v>
          </cell>
        </row>
        <row r="598">
          <cell r="I598" t="str">
            <v>TOM40_YEAST</v>
          </cell>
          <cell r="J598">
            <v>0.09</v>
          </cell>
        </row>
        <row r="599">
          <cell r="I599" t="str">
            <v>TOM70_YEAS7</v>
          </cell>
          <cell r="J599">
            <v>0.22</v>
          </cell>
        </row>
        <row r="600">
          <cell r="I600" t="str">
            <v>TOR1_YEAST</v>
          </cell>
          <cell r="J600">
            <v>0.05</v>
          </cell>
        </row>
        <row r="601">
          <cell r="I601" t="str">
            <v>TOR2_YEAST</v>
          </cell>
          <cell r="J601">
            <v>0.04</v>
          </cell>
        </row>
        <row r="602">
          <cell r="I602" t="str">
            <v>TPIS_YEAST</v>
          </cell>
          <cell r="J602">
            <v>0.14000000000000001</v>
          </cell>
        </row>
        <row r="603">
          <cell r="I603" t="str">
            <v>TPO1_YEAST</v>
          </cell>
          <cell r="J603">
            <v>0.24</v>
          </cell>
        </row>
        <row r="604">
          <cell r="I604" t="str">
            <v>TPO3_YEAST</v>
          </cell>
          <cell r="J604">
            <v>0.17</v>
          </cell>
        </row>
        <row r="605">
          <cell r="I605" t="str">
            <v>TPS1_YEAST</v>
          </cell>
          <cell r="J605">
            <v>0.13</v>
          </cell>
        </row>
        <row r="606">
          <cell r="I606" t="str">
            <v>TREA_YEAST</v>
          </cell>
          <cell r="J606">
            <v>0.04</v>
          </cell>
        </row>
        <row r="607">
          <cell r="I607" t="str">
            <v>TRS31_YEAST</v>
          </cell>
          <cell r="J607">
            <v>0.11</v>
          </cell>
        </row>
        <row r="608">
          <cell r="I608" t="str">
            <v>TSA1_YEAST</v>
          </cell>
          <cell r="J608">
            <v>0.17</v>
          </cell>
        </row>
        <row r="609">
          <cell r="I609" t="str">
            <v>TSL1_YEAST</v>
          </cell>
          <cell r="J609">
            <v>0.03</v>
          </cell>
        </row>
        <row r="610">
          <cell r="I610" t="str">
            <v>TYW1_YEAST</v>
          </cell>
          <cell r="J610">
            <v>0.04</v>
          </cell>
        </row>
        <row r="611">
          <cell r="I611" t="str">
            <v>UBIQ_YEAST</v>
          </cell>
          <cell r="J611">
            <v>8.64</v>
          </cell>
        </row>
        <row r="612">
          <cell r="I612" t="str">
            <v>UBP3_YEAST</v>
          </cell>
          <cell r="J612">
            <v>0.15</v>
          </cell>
        </row>
        <row r="613">
          <cell r="I613" t="str">
            <v>UBP7_YEAST</v>
          </cell>
          <cell r="J613">
            <v>0.03</v>
          </cell>
        </row>
        <row r="614">
          <cell r="I614" t="str">
            <v>UCRI_YEAST</v>
          </cell>
          <cell r="J614">
            <v>0.16</v>
          </cell>
        </row>
        <row r="615">
          <cell r="I615" t="str">
            <v>UGPA1_YEAST</v>
          </cell>
          <cell r="J615">
            <v>1.53</v>
          </cell>
        </row>
        <row r="616">
          <cell r="I616" t="str">
            <v>UPP_YEAST</v>
          </cell>
          <cell r="J616">
            <v>0.15</v>
          </cell>
        </row>
        <row r="617">
          <cell r="I617" t="str">
            <v>URA7_YEAST</v>
          </cell>
          <cell r="J617">
            <v>0.24</v>
          </cell>
        </row>
        <row r="618">
          <cell r="I618" t="str">
            <v>URB1_YEAST</v>
          </cell>
          <cell r="J618">
            <v>0.02</v>
          </cell>
        </row>
        <row r="619">
          <cell r="I619" t="str">
            <v>UTP10_YEAST</v>
          </cell>
          <cell r="J619">
            <v>0.05</v>
          </cell>
        </row>
        <row r="620">
          <cell r="I620" t="str">
            <v>UTP14_YEAST</v>
          </cell>
          <cell r="J620">
            <v>0.03</v>
          </cell>
        </row>
        <row r="621">
          <cell r="I621" t="str">
            <v>UTP15_YEAST</v>
          </cell>
          <cell r="J621">
            <v>0.2</v>
          </cell>
        </row>
        <row r="622">
          <cell r="I622" t="str">
            <v>UTP17_YEAST</v>
          </cell>
          <cell r="J622">
            <v>0.04</v>
          </cell>
        </row>
        <row r="623">
          <cell r="I623" t="str">
            <v>UTP18_YEAST</v>
          </cell>
          <cell r="J623">
            <v>0.05</v>
          </cell>
        </row>
        <row r="624">
          <cell r="I624" t="str">
            <v>UTP21_YEAST</v>
          </cell>
          <cell r="J624">
            <v>0.03</v>
          </cell>
        </row>
        <row r="625">
          <cell r="I625" t="str">
            <v>UTP22_YEAST</v>
          </cell>
          <cell r="J625">
            <v>0.19</v>
          </cell>
        </row>
        <row r="626">
          <cell r="I626" t="str">
            <v>UTP6_YEAST</v>
          </cell>
          <cell r="J626">
            <v>7.0000000000000007E-2</v>
          </cell>
        </row>
        <row r="627">
          <cell r="I627" t="str">
            <v>UTP8_YEAST</v>
          </cell>
          <cell r="J627">
            <v>0.04</v>
          </cell>
        </row>
        <row r="628">
          <cell r="I628" t="str">
            <v>UTP9_YEAST</v>
          </cell>
          <cell r="J628">
            <v>0.05</v>
          </cell>
        </row>
        <row r="629">
          <cell r="I629" t="str">
            <v>VAC8_YEAST</v>
          </cell>
          <cell r="J629">
            <v>0.18</v>
          </cell>
        </row>
        <row r="630">
          <cell r="I630" t="str">
            <v>VAL1_YEAST</v>
          </cell>
          <cell r="J630">
            <v>0.05</v>
          </cell>
        </row>
        <row r="631">
          <cell r="I631" t="str">
            <v>VATA_YEAST</v>
          </cell>
          <cell r="J631">
            <v>0.12</v>
          </cell>
        </row>
        <row r="632">
          <cell r="I632" t="str">
            <v>VATB_YEAST</v>
          </cell>
          <cell r="J632">
            <v>0.82</v>
          </cell>
        </row>
        <row r="633">
          <cell r="I633" t="str">
            <v>VATD_YEAST</v>
          </cell>
          <cell r="J633">
            <v>0.12</v>
          </cell>
        </row>
        <row r="634">
          <cell r="I634" t="str">
            <v>VDAC1_YEAST</v>
          </cell>
          <cell r="J634">
            <v>1.2</v>
          </cell>
        </row>
        <row r="635">
          <cell r="I635" t="str">
            <v>VPH1_YEAST</v>
          </cell>
          <cell r="J635">
            <v>0.08</v>
          </cell>
        </row>
        <row r="636">
          <cell r="I636" t="str">
            <v>VPS1_YEAST</v>
          </cell>
          <cell r="J636">
            <v>0.85</v>
          </cell>
        </row>
        <row r="637">
          <cell r="I637" t="str">
            <v>VPS54_YEAST</v>
          </cell>
          <cell r="J637">
            <v>0.03</v>
          </cell>
        </row>
        <row r="638">
          <cell r="I638" t="str">
            <v>VTC2_YEAST</v>
          </cell>
          <cell r="J638">
            <v>0.04</v>
          </cell>
        </row>
        <row r="639">
          <cell r="I639" t="str">
            <v>XPP_YEAST</v>
          </cell>
          <cell r="J639">
            <v>0.09</v>
          </cell>
        </row>
        <row r="640">
          <cell r="I640" t="str">
            <v>XRN1_YEAST</v>
          </cell>
          <cell r="J640">
            <v>0.1</v>
          </cell>
        </row>
        <row r="641">
          <cell r="I641" t="str">
            <v>YBI6_YEAST</v>
          </cell>
          <cell r="J641">
            <v>7.0000000000000007E-2</v>
          </cell>
        </row>
        <row r="642">
          <cell r="I642" t="str">
            <v>YBK4_YEAST</v>
          </cell>
          <cell r="J642">
            <v>0.03</v>
          </cell>
        </row>
        <row r="643">
          <cell r="I643" t="str">
            <v>YC16_YEAST</v>
          </cell>
          <cell r="J643">
            <v>0.46</v>
          </cell>
        </row>
        <row r="644">
          <cell r="I644" t="str">
            <v>YCE2_YEAST</v>
          </cell>
          <cell r="J644">
            <v>0.28000000000000003</v>
          </cell>
        </row>
        <row r="645">
          <cell r="I645" t="str">
            <v>YCP4_YEAST</v>
          </cell>
          <cell r="J645">
            <v>0.14000000000000001</v>
          </cell>
        </row>
        <row r="646">
          <cell r="I646" t="str">
            <v>YD144_YEAST</v>
          </cell>
          <cell r="J646">
            <v>0.09</v>
          </cell>
        </row>
        <row r="647">
          <cell r="I647" t="str">
            <v>YD17A_YEAST</v>
          </cell>
          <cell r="J647">
            <v>0.75</v>
          </cell>
        </row>
        <row r="648">
          <cell r="I648" t="str">
            <v>YD23B_YEAST</v>
          </cell>
          <cell r="J648">
            <v>0.19</v>
          </cell>
        </row>
        <row r="649">
          <cell r="I649" t="str">
            <v>YD266_YEAST</v>
          </cell>
          <cell r="J649">
            <v>0.05</v>
          </cell>
        </row>
        <row r="650">
          <cell r="I650" t="str">
            <v>YEC0_YEAST</v>
          </cell>
          <cell r="J650">
            <v>0.06</v>
          </cell>
        </row>
        <row r="651">
          <cell r="I651" t="str">
            <v>YEF3_YEAST</v>
          </cell>
          <cell r="J651">
            <v>0.03</v>
          </cell>
        </row>
        <row r="652">
          <cell r="I652" t="str">
            <v>YG12B_YEAST</v>
          </cell>
          <cell r="J652">
            <v>0.79</v>
          </cell>
        </row>
        <row r="653">
          <cell r="I653" t="str">
            <v>YHC1_YEAST</v>
          </cell>
          <cell r="J653">
            <v>7.0000000000000007E-2</v>
          </cell>
        </row>
        <row r="654">
          <cell r="I654" t="str">
            <v>YHI0_YEAST</v>
          </cell>
          <cell r="J654">
            <v>0.2</v>
          </cell>
        </row>
        <row r="655">
          <cell r="I655" t="str">
            <v>YHJ1_YEAST</v>
          </cell>
          <cell r="J655">
            <v>0.04</v>
          </cell>
        </row>
        <row r="656">
          <cell r="I656" t="str">
            <v>YHM1_YEAST</v>
          </cell>
          <cell r="J656">
            <v>0.23</v>
          </cell>
        </row>
        <row r="657">
          <cell r="I657" t="str">
            <v>YHM2_YEAST</v>
          </cell>
          <cell r="J657">
            <v>0.11</v>
          </cell>
        </row>
        <row r="658">
          <cell r="I658" t="str">
            <v>YHO0_YEAST</v>
          </cell>
          <cell r="J658">
            <v>0.02</v>
          </cell>
        </row>
        <row r="659">
          <cell r="I659" t="str">
            <v>YHS7_YEAST</v>
          </cell>
          <cell r="J659">
            <v>0.66</v>
          </cell>
        </row>
        <row r="660">
          <cell r="I660" t="str">
            <v>YIS3_YEAST</v>
          </cell>
          <cell r="J660">
            <v>0.1</v>
          </cell>
        </row>
        <row r="661">
          <cell r="I661" t="str">
            <v>YJ133_YEAST</v>
          </cell>
          <cell r="J661">
            <v>0.51</v>
          </cell>
        </row>
        <row r="662">
          <cell r="I662" t="str">
            <v>YJ16_YEAST</v>
          </cell>
          <cell r="J662">
            <v>0.05</v>
          </cell>
        </row>
        <row r="663">
          <cell r="I663" t="str">
            <v>YJR1_YEAST</v>
          </cell>
          <cell r="J663">
            <v>0.17</v>
          </cell>
        </row>
        <row r="664">
          <cell r="I664" t="str">
            <v>YK03_YEAST</v>
          </cell>
          <cell r="J664">
            <v>0.06</v>
          </cell>
        </row>
        <row r="665">
          <cell r="I665" t="str">
            <v>YK50_YEAST</v>
          </cell>
          <cell r="J665">
            <v>0.09</v>
          </cell>
        </row>
        <row r="666">
          <cell r="I666" t="str">
            <v>YL023_YEAST</v>
          </cell>
          <cell r="J666">
            <v>0.11</v>
          </cell>
        </row>
        <row r="667">
          <cell r="I667" t="str">
            <v>YL064_YEAST</v>
          </cell>
          <cell r="J667">
            <v>0.11</v>
          </cell>
        </row>
        <row r="668">
          <cell r="I668" t="str">
            <v>YL413_YEAST</v>
          </cell>
          <cell r="J668">
            <v>0.27</v>
          </cell>
        </row>
        <row r="669">
          <cell r="I669" t="str">
            <v>YM14B_YEAST</v>
          </cell>
          <cell r="J669">
            <v>0.99</v>
          </cell>
        </row>
        <row r="670">
          <cell r="I670" t="str">
            <v>YM44_YEAST</v>
          </cell>
          <cell r="J670">
            <v>0.12</v>
          </cell>
        </row>
        <row r="671">
          <cell r="I671" t="str">
            <v>YM94_YEAST</v>
          </cell>
          <cell r="J671">
            <v>0.2</v>
          </cell>
        </row>
        <row r="672">
          <cell r="I672" t="str">
            <v>YMC1_YEAST</v>
          </cell>
          <cell r="J672">
            <v>0.11</v>
          </cell>
        </row>
        <row r="673">
          <cell r="I673" t="str">
            <v>YML9_YEAST</v>
          </cell>
          <cell r="J673">
            <v>0.09</v>
          </cell>
        </row>
        <row r="674">
          <cell r="I674" t="str">
            <v>YMS1_YEAST</v>
          </cell>
          <cell r="J674">
            <v>0.08</v>
          </cell>
        </row>
        <row r="675">
          <cell r="I675" t="str">
            <v>YMZ2_YEAST</v>
          </cell>
          <cell r="J675">
            <v>0.04</v>
          </cell>
        </row>
        <row r="676">
          <cell r="I676" t="str">
            <v>YNP5_YEAST</v>
          </cell>
          <cell r="J676">
            <v>0.11</v>
          </cell>
        </row>
        <row r="677">
          <cell r="I677" t="str">
            <v>YNU0_YEAST</v>
          </cell>
          <cell r="J677">
            <v>0.13</v>
          </cell>
        </row>
        <row r="678">
          <cell r="I678" t="str">
            <v>YNU8_YEAST</v>
          </cell>
          <cell r="J678">
            <v>0.66</v>
          </cell>
        </row>
        <row r="679">
          <cell r="I679" t="str">
            <v>YO051_YEAST</v>
          </cell>
          <cell r="J679">
            <v>0.08</v>
          </cell>
        </row>
        <row r="680">
          <cell r="I680" t="str">
            <v>YO11A_YEAST</v>
          </cell>
          <cell r="J680">
            <v>2.3199999999999998</v>
          </cell>
        </row>
        <row r="681">
          <cell r="I681" t="str">
            <v>YO227_YEAST</v>
          </cell>
          <cell r="J681">
            <v>0.03</v>
          </cell>
        </row>
        <row r="682">
          <cell r="I682" t="str">
            <v>YO316_YEAST</v>
          </cell>
          <cell r="J682">
            <v>0.5</v>
          </cell>
        </row>
        <row r="683">
          <cell r="I683" t="str">
            <v>YOL19_YEAST</v>
          </cell>
          <cell r="J683">
            <v>0.06</v>
          </cell>
        </row>
        <row r="684">
          <cell r="I684" t="str">
            <v>YOP1_YEAST</v>
          </cell>
          <cell r="J684">
            <v>0.18</v>
          </cell>
        </row>
        <row r="685">
          <cell r="I685" t="str">
            <v>YOR1_YEAST</v>
          </cell>
          <cell r="J685">
            <v>0.76</v>
          </cell>
        </row>
        <row r="686">
          <cell r="I686" t="str">
            <v>YP091_YEAST</v>
          </cell>
          <cell r="J686">
            <v>0.08</v>
          </cell>
        </row>
        <row r="687">
          <cell r="I687" t="str">
            <v>YP14B_YEAST</v>
          </cell>
          <cell r="J687">
            <v>1.02</v>
          </cell>
        </row>
        <row r="688">
          <cell r="I688" t="str">
            <v>YRA1_YEAST</v>
          </cell>
          <cell r="J688">
            <v>5.74</v>
          </cell>
        </row>
        <row r="689">
          <cell r="I689" t="str">
            <v>YRF13_YEAST</v>
          </cell>
          <cell r="J689">
            <v>0.03</v>
          </cell>
        </row>
        <row r="690">
          <cell r="I690" t="str">
            <v>YRO2_YEAST</v>
          </cell>
          <cell r="J690">
            <v>0.43</v>
          </cell>
        </row>
        <row r="691">
          <cell r="I691" t="str">
            <v>YSP2_YEAST</v>
          </cell>
          <cell r="J691">
            <v>0.04</v>
          </cell>
        </row>
        <row r="692">
          <cell r="I692" t="str">
            <v>ZPS1_YEAST</v>
          </cell>
          <cell r="J692">
            <v>0.13</v>
          </cell>
        </row>
        <row r="693">
          <cell r="I693" t="str">
            <v>ZUO1_YEAST</v>
          </cell>
          <cell r="J693">
            <v>0.15</v>
          </cell>
        </row>
      </sheetData>
      <sheetData sheetId="9">
        <row r="2">
          <cell r="I2" t="str">
            <v>6PGD1_YEAST</v>
          </cell>
          <cell r="J2">
            <v>0.56999999999999995</v>
          </cell>
        </row>
        <row r="3">
          <cell r="I3" t="str">
            <v>6PGD2_YEAST</v>
          </cell>
          <cell r="J3">
            <v>0.21</v>
          </cell>
        </row>
        <row r="4">
          <cell r="I4" t="str">
            <v>AATC_YEAST</v>
          </cell>
          <cell r="J4">
            <v>0.56999999999999995</v>
          </cell>
        </row>
        <row r="5">
          <cell r="I5" t="str">
            <v>AATM_YEAST</v>
          </cell>
          <cell r="J5">
            <v>0.14000000000000001</v>
          </cell>
        </row>
        <row r="6">
          <cell r="I6" t="str">
            <v>ABF2_YEAST</v>
          </cell>
          <cell r="J6">
            <v>0.37</v>
          </cell>
        </row>
        <row r="7">
          <cell r="I7" t="str">
            <v>ABP1_YEAST</v>
          </cell>
          <cell r="J7">
            <v>0.05</v>
          </cell>
        </row>
        <row r="8">
          <cell r="I8" t="str">
            <v>ACAC_YEAST</v>
          </cell>
          <cell r="J8">
            <v>1.25</v>
          </cell>
        </row>
        <row r="9">
          <cell r="I9" t="str">
            <v>ACEB_YEAST</v>
          </cell>
          <cell r="J9">
            <v>0.05</v>
          </cell>
        </row>
        <row r="10">
          <cell r="I10" t="str">
            <v>ACON_YEAST</v>
          </cell>
          <cell r="J10">
            <v>0.28000000000000003</v>
          </cell>
        </row>
        <row r="11">
          <cell r="I11" t="str">
            <v>ACON2_YEAST</v>
          </cell>
          <cell r="J11">
            <v>0.08</v>
          </cell>
        </row>
        <row r="12">
          <cell r="I12" t="str">
            <v>ACPM_YEAST</v>
          </cell>
          <cell r="J12">
            <v>0.27</v>
          </cell>
        </row>
        <row r="13">
          <cell r="I13" t="str">
            <v>ACS2_YEAST</v>
          </cell>
          <cell r="J13">
            <v>0.1</v>
          </cell>
        </row>
        <row r="14">
          <cell r="I14" t="str">
            <v>ACT_YEAST</v>
          </cell>
          <cell r="J14">
            <v>0.51</v>
          </cell>
        </row>
        <row r="15">
          <cell r="I15" t="str">
            <v>ADA2_YEAST</v>
          </cell>
          <cell r="J15">
            <v>0.15</v>
          </cell>
        </row>
        <row r="16">
          <cell r="I16" t="str">
            <v>ADD37_YEAST</v>
          </cell>
          <cell r="J16">
            <v>0.17</v>
          </cell>
        </row>
        <row r="17">
          <cell r="I17" t="str">
            <v>ADH1_YEAST</v>
          </cell>
          <cell r="J17">
            <v>8.3800000000000008</v>
          </cell>
        </row>
        <row r="18">
          <cell r="I18" t="str">
            <v>ADH3_YEAST</v>
          </cell>
          <cell r="J18">
            <v>0.53</v>
          </cell>
        </row>
        <row r="19">
          <cell r="I19" t="str">
            <v>ADH5_YEAST</v>
          </cell>
          <cell r="J19">
            <v>0.44</v>
          </cell>
        </row>
        <row r="20">
          <cell r="I20" t="str">
            <v>ADH6_YEAST</v>
          </cell>
          <cell r="J20">
            <v>0.19</v>
          </cell>
        </row>
        <row r="21">
          <cell r="I21" t="str">
            <v>ADK_YEAST</v>
          </cell>
          <cell r="J21">
            <v>0.21</v>
          </cell>
        </row>
        <row r="22">
          <cell r="I22" t="str">
            <v>ADPP_YEAST</v>
          </cell>
          <cell r="J22">
            <v>0.48</v>
          </cell>
        </row>
        <row r="23">
          <cell r="I23" t="str">
            <v>ADT2_YEAST</v>
          </cell>
          <cell r="J23">
            <v>2</v>
          </cell>
        </row>
        <row r="24">
          <cell r="I24" t="str">
            <v>AFT1_YEAST</v>
          </cell>
          <cell r="J24">
            <v>0.05</v>
          </cell>
        </row>
        <row r="25">
          <cell r="I25" t="str">
            <v>AGE2_YEAST</v>
          </cell>
          <cell r="J25">
            <v>0.11</v>
          </cell>
        </row>
        <row r="26">
          <cell r="I26" t="str">
            <v>AHA1_YEAST</v>
          </cell>
          <cell r="J26">
            <v>0.09</v>
          </cell>
        </row>
        <row r="27">
          <cell r="I27" t="str">
            <v>AHP1_YEAST</v>
          </cell>
          <cell r="J27">
            <v>0.7</v>
          </cell>
        </row>
        <row r="28">
          <cell r="I28" t="str">
            <v>AIM2_YEAST</v>
          </cell>
          <cell r="J28">
            <v>0.13</v>
          </cell>
        </row>
        <row r="29">
          <cell r="I29" t="str">
            <v>AIP1_YEAST</v>
          </cell>
          <cell r="J29">
            <v>0.11</v>
          </cell>
        </row>
        <row r="30">
          <cell r="I30" t="str">
            <v>AKL1_YEAST</v>
          </cell>
          <cell r="J30">
            <v>0.12</v>
          </cell>
        </row>
        <row r="31">
          <cell r="I31" t="str">
            <v>ALAT_YEAST</v>
          </cell>
          <cell r="J31">
            <v>0.06</v>
          </cell>
        </row>
        <row r="32">
          <cell r="I32" t="str">
            <v>ALDH2_YEAST</v>
          </cell>
          <cell r="J32">
            <v>0.99</v>
          </cell>
        </row>
        <row r="33">
          <cell r="I33" t="str">
            <v>ALDH3_YEAST</v>
          </cell>
          <cell r="J33">
            <v>2.95</v>
          </cell>
        </row>
        <row r="34">
          <cell r="I34" t="str">
            <v>ALDH4_YEAST</v>
          </cell>
          <cell r="J34">
            <v>1.82</v>
          </cell>
        </row>
        <row r="35">
          <cell r="I35" t="str">
            <v>ALDH5_YEAS7</v>
          </cell>
          <cell r="J35">
            <v>0.06</v>
          </cell>
        </row>
        <row r="36">
          <cell r="I36" t="str">
            <v>ALDH6_YEAST</v>
          </cell>
          <cell r="J36">
            <v>1.6</v>
          </cell>
        </row>
        <row r="37">
          <cell r="I37" t="str">
            <v>ALF_YEAST</v>
          </cell>
          <cell r="J37">
            <v>2.37</v>
          </cell>
        </row>
        <row r="38">
          <cell r="I38" t="str">
            <v>AML1_YEAST</v>
          </cell>
          <cell r="J38">
            <v>0.27</v>
          </cell>
        </row>
        <row r="39">
          <cell r="I39" t="str">
            <v>AMPL_YEAST</v>
          </cell>
          <cell r="J39">
            <v>0.62</v>
          </cell>
        </row>
        <row r="40">
          <cell r="I40" t="str">
            <v>AMPM1_YEAST</v>
          </cell>
          <cell r="J40">
            <v>1.4</v>
          </cell>
        </row>
        <row r="41">
          <cell r="I41" t="str">
            <v>AMPM2_YEAST</v>
          </cell>
          <cell r="J41">
            <v>0.16</v>
          </cell>
        </row>
        <row r="42">
          <cell r="I42" t="str">
            <v>AP2A_YEAST</v>
          </cell>
          <cell r="J42">
            <v>0.03</v>
          </cell>
        </row>
        <row r="43">
          <cell r="I43" t="str">
            <v>AP2S_YEAST</v>
          </cell>
          <cell r="J43">
            <v>0.21</v>
          </cell>
        </row>
        <row r="44">
          <cell r="I44" t="str">
            <v>APA1_YEAST</v>
          </cell>
          <cell r="J44">
            <v>0.1</v>
          </cell>
        </row>
        <row r="45">
          <cell r="I45" t="str">
            <v>APD1_YEAST</v>
          </cell>
          <cell r="J45">
            <v>0.1</v>
          </cell>
        </row>
        <row r="46">
          <cell r="I46" t="str">
            <v>APJ1_YEAST</v>
          </cell>
          <cell r="J46">
            <v>0.12</v>
          </cell>
        </row>
        <row r="47">
          <cell r="I47" t="str">
            <v>ARA1_YEAST</v>
          </cell>
          <cell r="J47">
            <v>0.43</v>
          </cell>
        </row>
        <row r="48">
          <cell r="I48" t="str">
            <v>ARA2_YEAST</v>
          </cell>
          <cell r="J48">
            <v>0.09</v>
          </cell>
        </row>
        <row r="49">
          <cell r="I49" t="str">
            <v>ARB1_YEAST</v>
          </cell>
          <cell r="J49">
            <v>0.75</v>
          </cell>
        </row>
        <row r="50">
          <cell r="I50" t="str">
            <v>ARD1_YEAST</v>
          </cell>
          <cell r="J50">
            <v>0.85</v>
          </cell>
        </row>
        <row r="51">
          <cell r="I51" t="str">
            <v>ARF1_YEAST</v>
          </cell>
          <cell r="J51">
            <v>0.18</v>
          </cell>
        </row>
        <row r="52">
          <cell r="I52" t="str">
            <v>ARGI_YEAST</v>
          </cell>
          <cell r="J52">
            <v>0.47</v>
          </cell>
        </row>
        <row r="53">
          <cell r="I53" t="str">
            <v>ARO1_YEAST</v>
          </cell>
          <cell r="J53">
            <v>0.15</v>
          </cell>
        </row>
        <row r="54">
          <cell r="I54" t="str">
            <v>ARO8_YEAST</v>
          </cell>
          <cell r="J54">
            <v>0.54</v>
          </cell>
        </row>
        <row r="55">
          <cell r="I55" t="str">
            <v>AROC_YEAST</v>
          </cell>
          <cell r="J55">
            <v>0.96</v>
          </cell>
        </row>
        <row r="56">
          <cell r="I56" t="str">
            <v>ARP2_YEAST</v>
          </cell>
          <cell r="J56">
            <v>0.87</v>
          </cell>
        </row>
        <row r="57">
          <cell r="I57" t="str">
            <v>ARP3_YEAST</v>
          </cell>
          <cell r="J57">
            <v>0.32</v>
          </cell>
        </row>
        <row r="58">
          <cell r="I58" t="str">
            <v>ARP5_YEAST</v>
          </cell>
          <cell r="J58">
            <v>0.04</v>
          </cell>
        </row>
        <row r="59">
          <cell r="I59" t="str">
            <v>ARP9_YEAST</v>
          </cell>
          <cell r="J59">
            <v>7.0000000000000007E-2</v>
          </cell>
        </row>
        <row r="60">
          <cell r="I60" t="str">
            <v>ARPC2_YEAST</v>
          </cell>
          <cell r="J60">
            <v>0.3</v>
          </cell>
        </row>
        <row r="61">
          <cell r="I61" t="str">
            <v>ARPC3_YEAST</v>
          </cell>
          <cell r="J61">
            <v>0.18</v>
          </cell>
        </row>
        <row r="62">
          <cell r="I62" t="str">
            <v>ARPC4_YEAST</v>
          </cell>
          <cell r="J62">
            <v>0.97</v>
          </cell>
        </row>
        <row r="63">
          <cell r="I63" t="str">
            <v>ARPC5_YEAST</v>
          </cell>
          <cell r="J63">
            <v>0.22</v>
          </cell>
        </row>
        <row r="64">
          <cell r="I64" t="str">
            <v>ARX1_YEAST</v>
          </cell>
          <cell r="J64">
            <v>0.05</v>
          </cell>
        </row>
        <row r="65">
          <cell r="I65" t="str">
            <v>ASK10_YEAST</v>
          </cell>
          <cell r="J65">
            <v>0.06</v>
          </cell>
        </row>
        <row r="66">
          <cell r="I66" t="str">
            <v>ASNS2_YEAST</v>
          </cell>
          <cell r="J66">
            <v>0.24</v>
          </cell>
        </row>
        <row r="67">
          <cell r="I67" t="str">
            <v>ASPG1_YEAST</v>
          </cell>
          <cell r="J67">
            <v>0.09</v>
          </cell>
        </row>
        <row r="68">
          <cell r="I68" t="str">
            <v>ASSY_YEAST</v>
          </cell>
          <cell r="J68">
            <v>0.08</v>
          </cell>
        </row>
        <row r="69">
          <cell r="I69" t="str">
            <v>AST1_YEAST</v>
          </cell>
          <cell r="J69">
            <v>0.24</v>
          </cell>
        </row>
        <row r="70">
          <cell r="I70" t="str">
            <v>ATG21_YEAS7</v>
          </cell>
          <cell r="J70">
            <v>0.06</v>
          </cell>
        </row>
        <row r="71">
          <cell r="I71" t="str">
            <v>ATN1_YEAST</v>
          </cell>
          <cell r="J71">
            <v>0.03</v>
          </cell>
        </row>
        <row r="72">
          <cell r="I72" t="str">
            <v>ATO3_YEAST</v>
          </cell>
          <cell r="J72">
            <v>0.12</v>
          </cell>
        </row>
        <row r="73">
          <cell r="I73" t="str">
            <v>ATP14_YEAST</v>
          </cell>
          <cell r="J73">
            <v>0.27</v>
          </cell>
        </row>
        <row r="74">
          <cell r="I74" t="str">
            <v>ATPA_YEAST</v>
          </cell>
          <cell r="J74">
            <v>0.81</v>
          </cell>
        </row>
        <row r="75">
          <cell r="I75" t="str">
            <v>ATPB_YEAST</v>
          </cell>
          <cell r="J75">
            <v>3.86</v>
          </cell>
        </row>
        <row r="76">
          <cell r="I76" t="str">
            <v>ATPD_YEAST</v>
          </cell>
          <cell r="J76">
            <v>0.22</v>
          </cell>
        </row>
        <row r="77">
          <cell r="I77" t="str">
            <v>ATPG_YEAST</v>
          </cell>
          <cell r="J77">
            <v>0.49</v>
          </cell>
        </row>
        <row r="78">
          <cell r="I78" t="str">
            <v>ATPK_YEAST</v>
          </cell>
          <cell r="J78">
            <v>0.34</v>
          </cell>
        </row>
        <row r="79">
          <cell r="I79" t="str">
            <v>ATPN_YEAST</v>
          </cell>
          <cell r="J79">
            <v>0.28999999999999998</v>
          </cell>
        </row>
        <row r="80">
          <cell r="I80" t="str">
            <v>ATPO_YEAST</v>
          </cell>
          <cell r="J80">
            <v>0.16</v>
          </cell>
        </row>
        <row r="81">
          <cell r="I81" t="str">
            <v>BBC1_YEAST</v>
          </cell>
          <cell r="J81">
            <v>0.35</v>
          </cell>
        </row>
        <row r="82">
          <cell r="I82" t="str">
            <v>BCA1_YEAST</v>
          </cell>
          <cell r="J82">
            <v>0.61</v>
          </cell>
        </row>
        <row r="83">
          <cell r="I83" t="str">
            <v>BCA2_YEAST</v>
          </cell>
          <cell r="J83">
            <v>0.94</v>
          </cell>
        </row>
        <row r="84">
          <cell r="I84" t="str">
            <v>BCP1_YEAST</v>
          </cell>
          <cell r="J84">
            <v>0.52</v>
          </cell>
        </row>
        <row r="85">
          <cell r="I85" t="str">
            <v>BDF2_YEAST</v>
          </cell>
          <cell r="J85">
            <v>0.05</v>
          </cell>
        </row>
        <row r="86">
          <cell r="I86" t="str">
            <v>BDH1_YEAST</v>
          </cell>
          <cell r="J86">
            <v>0.09</v>
          </cell>
        </row>
        <row r="87">
          <cell r="I87" t="str">
            <v>BDH2_YEAST</v>
          </cell>
          <cell r="J87">
            <v>0.25</v>
          </cell>
        </row>
        <row r="88">
          <cell r="I88" t="str">
            <v>BEM1_YEAST</v>
          </cell>
          <cell r="J88">
            <v>0.25</v>
          </cell>
        </row>
        <row r="89">
          <cell r="I89" t="str">
            <v>BEM2_YEAST</v>
          </cell>
          <cell r="J89">
            <v>0.14000000000000001</v>
          </cell>
        </row>
        <row r="90">
          <cell r="I90" t="str">
            <v>BET3_YEAST</v>
          </cell>
          <cell r="J90">
            <v>0.17</v>
          </cell>
        </row>
        <row r="91">
          <cell r="I91" t="str">
            <v>BFR1_YEAST</v>
          </cell>
          <cell r="J91">
            <v>0.56000000000000005</v>
          </cell>
        </row>
        <row r="92">
          <cell r="I92" t="str">
            <v>BFR2_YEAST</v>
          </cell>
          <cell r="J92">
            <v>0.12</v>
          </cell>
        </row>
        <row r="93">
          <cell r="I93" t="str">
            <v>BMH1_YEAST</v>
          </cell>
          <cell r="J93">
            <v>0.98</v>
          </cell>
        </row>
        <row r="94">
          <cell r="I94" t="str">
            <v>BMH2_YEAST</v>
          </cell>
          <cell r="J94">
            <v>0.73</v>
          </cell>
        </row>
        <row r="95">
          <cell r="I95" t="str">
            <v>BMS1_YEAST</v>
          </cell>
          <cell r="J95">
            <v>0.08</v>
          </cell>
        </row>
        <row r="96">
          <cell r="I96" t="str">
            <v>BOB1_YEAST</v>
          </cell>
          <cell r="J96">
            <v>0.03</v>
          </cell>
        </row>
        <row r="97">
          <cell r="I97" t="str">
            <v>BOI2_YEAST</v>
          </cell>
          <cell r="J97">
            <v>0.09</v>
          </cell>
        </row>
        <row r="98">
          <cell r="I98" t="str">
            <v>BRE1_YEAST</v>
          </cell>
          <cell r="J98">
            <v>0.09</v>
          </cell>
        </row>
        <row r="99">
          <cell r="I99" t="str">
            <v>BRX1_YEAST</v>
          </cell>
          <cell r="J99">
            <v>0.36</v>
          </cell>
        </row>
        <row r="100">
          <cell r="I100" t="str">
            <v>BSP1_YEAST</v>
          </cell>
          <cell r="J100">
            <v>0.11</v>
          </cell>
        </row>
        <row r="101">
          <cell r="I101" t="str">
            <v>BTN2_YEAST</v>
          </cell>
          <cell r="J101">
            <v>0.93</v>
          </cell>
        </row>
        <row r="102">
          <cell r="I102" t="str">
            <v>BUL1_YEAST</v>
          </cell>
          <cell r="J102">
            <v>7.0000000000000007E-2</v>
          </cell>
        </row>
        <row r="103">
          <cell r="I103" t="str">
            <v>BUL2_YEAST</v>
          </cell>
          <cell r="J103">
            <v>0.1</v>
          </cell>
        </row>
        <row r="104">
          <cell r="I104" t="str">
            <v>BUR1_YEAST</v>
          </cell>
          <cell r="J104">
            <v>0.05</v>
          </cell>
        </row>
        <row r="105">
          <cell r="I105" t="str">
            <v>C1TC_YEAST</v>
          </cell>
          <cell r="J105">
            <v>0.11</v>
          </cell>
        </row>
        <row r="106">
          <cell r="I106" t="str">
            <v>C1TM_YEAST</v>
          </cell>
          <cell r="J106">
            <v>0.34</v>
          </cell>
        </row>
        <row r="107">
          <cell r="I107" t="str">
            <v>CAJ1_YEAST</v>
          </cell>
          <cell r="J107">
            <v>0.08</v>
          </cell>
        </row>
        <row r="108">
          <cell r="I108" t="str">
            <v>CAN_YEAST</v>
          </cell>
          <cell r="J108">
            <v>0.32</v>
          </cell>
        </row>
        <row r="109">
          <cell r="I109" t="str">
            <v>CANB_YEAST</v>
          </cell>
          <cell r="J109">
            <v>0.19</v>
          </cell>
        </row>
        <row r="110">
          <cell r="I110" t="str">
            <v>CATT_YEAST</v>
          </cell>
          <cell r="J110">
            <v>1.36</v>
          </cell>
        </row>
        <row r="111">
          <cell r="I111" t="str">
            <v>CBF5_YEAST</v>
          </cell>
          <cell r="J111">
            <v>1.27</v>
          </cell>
        </row>
        <row r="112">
          <cell r="I112" t="str">
            <v>CBK1_YEAST</v>
          </cell>
          <cell r="J112">
            <v>0.04</v>
          </cell>
        </row>
        <row r="113">
          <cell r="I113" t="str">
            <v>CBP3_YEAST</v>
          </cell>
          <cell r="J113">
            <v>0.09</v>
          </cell>
        </row>
        <row r="114">
          <cell r="I114" t="str">
            <v>CBS_YEAST</v>
          </cell>
          <cell r="J114">
            <v>0.2</v>
          </cell>
        </row>
        <row r="115">
          <cell r="I115" t="str">
            <v>CCHL_YEAST</v>
          </cell>
          <cell r="J115">
            <v>0.12</v>
          </cell>
        </row>
        <row r="116">
          <cell r="I116" t="str">
            <v>CCR4_YEAST</v>
          </cell>
          <cell r="J116">
            <v>0.04</v>
          </cell>
        </row>
        <row r="117">
          <cell r="I117" t="str">
            <v>CDC10_YEAST</v>
          </cell>
          <cell r="J117">
            <v>0.75</v>
          </cell>
        </row>
        <row r="118">
          <cell r="I118" t="str">
            <v>CDC11_YEAST</v>
          </cell>
          <cell r="J118">
            <v>0.54</v>
          </cell>
        </row>
        <row r="119">
          <cell r="I119" t="str">
            <v>CDC12_YEAST</v>
          </cell>
          <cell r="J119">
            <v>1.62</v>
          </cell>
        </row>
        <row r="120">
          <cell r="I120" t="str">
            <v>CDC14_YEAST</v>
          </cell>
          <cell r="J120">
            <v>0.12</v>
          </cell>
        </row>
        <row r="121">
          <cell r="I121" t="str">
            <v>CDC24_YEAST</v>
          </cell>
          <cell r="J121">
            <v>0.04</v>
          </cell>
        </row>
        <row r="122">
          <cell r="I122" t="str">
            <v>CDC28_YEAST</v>
          </cell>
          <cell r="J122">
            <v>0.5</v>
          </cell>
        </row>
        <row r="123">
          <cell r="I123" t="str">
            <v>CDC3_YEAST</v>
          </cell>
          <cell r="J123">
            <v>1</v>
          </cell>
        </row>
        <row r="124">
          <cell r="I124" t="str">
            <v>CDC47_YEAST</v>
          </cell>
          <cell r="J124">
            <v>0.04</v>
          </cell>
        </row>
        <row r="125">
          <cell r="I125" t="str">
            <v>CDC48_YEAST</v>
          </cell>
          <cell r="J125">
            <v>0.41</v>
          </cell>
        </row>
        <row r="126">
          <cell r="I126" t="str">
            <v>CDC53_YEAST</v>
          </cell>
          <cell r="J126">
            <v>0.08</v>
          </cell>
        </row>
        <row r="127">
          <cell r="I127" t="str">
            <v>CDC54_YEAST</v>
          </cell>
          <cell r="J127">
            <v>0.03</v>
          </cell>
        </row>
        <row r="128">
          <cell r="I128" t="str">
            <v>CDC7_YEAST</v>
          </cell>
          <cell r="J128">
            <v>0.06</v>
          </cell>
        </row>
        <row r="129">
          <cell r="I129" t="str">
            <v>CDD_YEAST</v>
          </cell>
          <cell r="J129">
            <v>1.94</v>
          </cell>
        </row>
        <row r="130">
          <cell r="I130" t="str">
            <v>CG121_YEAST</v>
          </cell>
          <cell r="J130">
            <v>1.27</v>
          </cell>
        </row>
        <row r="131">
          <cell r="I131" t="str">
            <v>CH10_YEAST</v>
          </cell>
          <cell r="J131">
            <v>0.79</v>
          </cell>
        </row>
        <row r="132">
          <cell r="I132" t="str">
            <v>CHAC_YEAST</v>
          </cell>
          <cell r="J132">
            <v>0.48</v>
          </cell>
        </row>
        <row r="133">
          <cell r="I133" t="str">
            <v>CHD1_YEAST</v>
          </cell>
          <cell r="J133">
            <v>0.18</v>
          </cell>
        </row>
        <row r="134">
          <cell r="I134" t="str">
            <v>CHK1_YEAST</v>
          </cell>
          <cell r="J134">
            <v>0.06</v>
          </cell>
        </row>
        <row r="135">
          <cell r="I135" t="str">
            <v>CIC1_YEAST</v>
          </cell>
          <cell r="J135">
            <v>0.18</v>
          </cell>
        </row>
        <row r="136">
          <cell r="I136" t="str">
            <v>CIS1_YEAST</v>
          </cell>
          <cell r="J136">
            <v>0.17</v>
          </cell>
        </row>
        <row r="137">
          <cell r="I137" t="str">
            <v>CISY1_YEAST</v>
          </cell>
          <cell r="J137">
            <v>0.91</v>
          </cell>
        </row>
        <row r="138">
          <cell r="I138" t="str">
            <v>CLH_YEAST</v>
          </cell>
          <cell r="J138">
            <v>0.25</v>
          </cell>
        </row>
        <row r="139">
          <cell r="I139" t="str">
            <v>CMS1_YEAST</v>
          </cell>
          <cell r="J139">
            <v>0.36</v>
          </cell>
        </row>
        <row r="140">
          <cell r="I140" t="str">
            <v>COG7_YEAST</v>
          </cell>
          <cell r="J140">
            <v>0.11</v>
          </cell>
        </row>
        <row r="141">
          <cell r="I141" t="str">
            <v>COPA_YEAST</v>
          </cell>
          <cell r="J141">
            <v>0.17</v>
          </cell>
        </row>
        <row r="142">
          <cell r="I142" t="str">
            <v>COPB_YEAST</v>
          </cell>
          <cell r="J142">
            <v>7.0000000000000007E-2</v>
          </cell>
        </row>
        <row r="143">
          <cell r="I143" t="str">
            <v>COPB2_YEAST</v>
          </cell>
          <cell r="J143">
            <v>0.04</v>
          </cell>
        </row>
        <row r="144">
          <cell r="I144" t="str">
            <v>COPD_YEAST</v>
          </cell>
          <cell r="J144">
            <v>0.06</v>
          </cell>
        </row>
        <row r="145">
          <cell r="I145" t="str">
            <v>COPE_YEAST</v>
          </cell>
          <cell r="J145">
            <v>0.5</v>
          </cell>
        </row>
        <row r="146">
          <cell r="I146" t="str">
            <v>COPZ_YEAST</v>
          </cell>
          <cell r="J146">
            <v>0.17</v>
          </cell>
        </row>
        <row r="147">
          <cell r="I147" t="str">
            <v>COQ1_YEAST</v>
          </cell>
          <cell r="J147">
            <v>7.0000000000000007E-2</v>
          </cell>
        </row>
        <row r="148">
          <cell r="I148" t="str">
            <v>COX5A_YEAST</v>
          </cell>
          <cell r="J148">
            <v>0.22</v>
          </cell>
        </row>
        <row r="149">
          <cell r="I149" t="str">
            <v>COX6_YEAST</v>
          </cell>
          <cell r="J149">
            <v>1.17</v>
          </cell>
        </row>
        <row r="150">
          <cell r="I150" t="str">
            <v>CP51_YEAST</v>
          </cell>
          <cell r="J150">
            <v>0.06</v>
          </cell>
        </row>
        <row r="151">
          <cell r="I151" t="str">
            <v>CPYI_YEAST</v>
          </cell>
          <cell r="J151">
            <v>1.66</v>
          </cell>
        </row>
        <row r="152">
          <cell r="I152" t="str">
            <v>CSK2B_YEAST</v>
          </cell>
          <cell r="J152">
            <v>0.11</v>
          </cell>
        </row>
        <row r="153">
          <cell r="I153" t="str">
            <v>CSK2C_YEAST</v>
          </cell>
          <cell r="J153">
            <v>0.12</v>
          </cell>
        </row>
        <row r="154">
          <cell r="I154" t="str">
            <v>CSR1_YEAST</v>
          </cell>
          <cell r="J154">
            <v>0.08</v>
          </cell>
        </row>
        <row r="155">
          <cell r="I155" t="str">
            <v>CTH1_YEAST</v>
          </cell>
          <cell r="J155">
            <v>0.1</v>
          </cell>
        </row>
        <row r="156">
          <cell r="I156" t="str">
            <v>CTK3_YEAST</v>
          </cell>
          <cell r="J156">
            <v>0.1</v>
          </cell>
        </row>
        <row r="157">
          <cell r="I157" t="str">
            <v>CY1_YEAST</v>
          </cell>
          <cell r="J157">
            <v>0.11</v>
          </cell>
        </row>
        <row r="158">
          <cell r="I158" t="str">
            <v>CYC1_YEAST</v>
          </cell>
          <cell r="J158">
            <v>13.99</v>
          </cell>
        </row>
        <row r="159">
          <cell r="I159" t="str">
            <v>CYK3_YEAST</v>
          </cell>
          <cell r="J159">
            <v>0.04</v>
          </cell>
        </row>
        <row r="160">
          <cell r="I160" t="str">
            <v>CYPH_YEAST</v>
          </cell>
          <cell r="J160">
            <v>3.68</v>
          </cell>
        </row>
        <row r="161">
          <cell r="I161" t="str">
            <v>CYS3_YEAST</v>
          </cell>
          <cell r="J161">
            <v>0.28000000000000003</v>
          </cell>
        </row>
        <row r="162">
          <cell r="I162" t="str">
            <v>DAD3_YEAST</v>
          </cell>
          <cell r="J162">
            <v>0.83</v>
          </cell>
        </row>
        <row r="163">
          <cell r="I163" t="str">
            <v>DAK1_YEAST</v>
          </cell>
          <cell r="J163">
            <v>0.25</v>
          </cell>
        </row>
        <row r="164">
          <cell r="I164" t="str">
            <v>DBF2_YEAST</v>
          </cell>
          <cell r="J164">
            <v>0.23</v>
          </cell>
        </row>
        <row r="165">
          <cell r="I165" t="str">
            <v>DBP10_YEAST</v>
          </cell>
          <cell r="J165">
            <v>0.03</v>
          </cell>
        </row>
        <row r="166">
          <cell r="I166" t="str">
            <v>DBP2_YEAS7</v>
          </cell>
          <cell r="J166">
            <v>1.48</v>
          </cell>
        </row>
        <row r="167">
          <cell r="I167" t="str">
            <v>DBP3_YEAST</v>
          </cell>
          <cell r="J167">
            <v>0.51</v>
          </cell>
        </row>
        <row r="168">
          <cell r="I168" t="str">
            <v>DBP4_YEAS7</v>
          </cell>
          <cell r="J168">
            <v>0.13</v>
          </cell>
        </row>
        <row r="169">
          <cell r="I169" t="str">
            <v>DBP5_YEAS7</v>
          </cell>
          <cell r="J169">
            <v>0.14000000000000001</v>
          </cell>
        </row>
        <row r="170">
          <cell r="I170" t="str">
            <v>DBP6_YEAS7</v>
          </cell>
          <cell r="J170">
            <v>0.05</v>
          </cell>
        </row>
        <row r="171">
          <cell r="I171" t="str">
            <v>DBP8_YEAS7</v>
          </cell>
          <cell r="J171">
            <v>0.24</v>
          </cell>
        </row>
        <row r="172">
          <cell r="I172" t="str">
            <v>DBP9_YEAS7</v>
          </cell>
          <cell r="J172">
            <v>0.23</v>
          </cell>
        </row>
        <row r="173">
          <cell r="I173" t="str">
            <v>DCA13_YEAST</v>
          </cell>
          <cell r="J173">
            <v>0.13</v>
          </cell>
        </row>
        <row r="174">
          <cell r="I174" t="str">
            <v>DCE_YEAST</v>
          </cell>
          <cell r="J174">
            <v>0.3</v>
          </cell>
        </row>
        <row r="175">
          <cell r="I175" t="str">
            <v>DCP1_YEAST</v>
          </cell>
          <cell r="J175">
            <v>0.3</v>
          </cell>
        </row>
        <row r="176">
          <cell r="I176" t="str">
            <v>DCPS_YEAST</v>
          </cell>
          <cell r="J176">
            <v>0.97</v>
          </cell>
        </row>
        <row r="177">
          <cell r="I177" t="str">
            <v>DCS2_YEAST</v>
          </cell>
          <cell r="J177">
            <v>0.4</v>
          </cell>
        </row>
        <row r="178">
          <cell r="I178" t="str">
            <v>DCTD_YEAST</v>
          </cell>
          <cell r="J178">
            <v>0.34</v>
          </cell>
        </row>
        <row r="179">
          <cell r="I179" t="str">
            <v>DCW1_YEAST</v>
          </cell>
          <cell r="J179">
            <v>7.0000000000000007E-2</v>
          </cell>
        </row>
        <row r="180">
          <cell r="I180" t="str">
            <v>DED1_YEAS7</v>
          </cell>
          <cell r="J180">
            <v>5.05</v>
          </cell>
        </row>
        <row r="181">
          <cell r="I181" t="str">
            <v>DFM1_YEAST</v>
          </cell>
          <cell r="J181">
            <v>0.09</v>
          </cell>
        </row>
        <row r="182">
          <cell r="I182" t="str">
            <v>DHAS_YEAST</v>
          </cell>
          <cell r="J182">
            <v>0.69</v>
          </cell>
        </row>
        <row r="183">
          <cell r="I183" t="str">
            <v>DHE4_YEAST</v>
          </cell>
          <cell r="J183">
            <v>1.1499999999999999</v>
          </cell>
        </row>
        <row r="184">
          <cell r="I184" t="str">
            <v>DHH1_YEAS7</v>
          </cell>
          <cell r="J184">
            <v>0.35</v>
          </cell>
        </row>
        <row r="185">
          <cell r="I185" t="str">
            <v>DHR1_YEAST</v>
          </cell>
          <cell r="J185">
            <v>0.1</v>
          </cell>
        </row>
        <row r="186">
          <cell r="I186" t="str">
            <v>DHSA_YEAST</v>
          </cell>
          <cell r="J186">
            <v>0.22</v>
          </cell>
        </row>
        <row r="187">
          <cell r="I187" t="str">
            <v>DHSB_YEAST</v>
          </cell>
          <cell r="J187">
            <v>0.25</v>
          </cell>
        </row>
        <row r="188">
          <cell r="I188" t="str">
            <v>DHYS_YEAST</v>
          </cell>
          <cell r="J188">
            <v>0.27</v>
          </cell>
        </row>
        <row r="189">
          <cell r="I189" t="str">
            <v>DID2_YEAST</v>
          </cell>
          <cell r="J189">
            <v>0.16</v>
          </cell>
        </row>
        <row r="190">
          <cell r="I190" t="str">
            <v>DIM1_YEAST</v>
          </cell>
          <cell r="J190">
            <v>0.1</v>
          </cell>
        </row>
        <row r="191">
          <cell r="I191" t="str">
            <v>DLD2_YEAST</v>
          </cell>
          <cell r="J191">
            <v>0.26</v>
          </cell>
        </row>
        <row r="192">
          <cell r="I192" t="str">
            <v>DLD3_YEAST</v>
          </cell>
          <cell r="J192">
            <v>0.21</v>
          </cell>
        </row>
        <row r="193">
          <cell r="I193" t="str">
            <v>DLDH_YEAST</v>
          </cell>
          <cell r="J193">
            <v>1.02</v>
          </cell>
        </row>
        <row r="194">
          <cell r="I194" t="str">
            <v>DOHH_YEAST</v>
          </cell>
          <cell r="J194">
            <v>0.46</v>
          </cell>
        </row>
        <row r="195">
          <cell r="I195" t="str">
            <v>DOM3Z_YEAST</v>
          </cell>
          <cell r="J195">
            <v>0.36</v>
          </cell>
        </row>
        <row r="196">
          <cell r="I196" t="str">
            <v>DOP1_YEAST</v>
          </cell>
          <cell r="J196">
            <v>0.06</v>
          </cell>
        </row>
        <row r="197">
          <cell r="I197" t="str">
            <v>DPM1_YEAST</v>
          </cell>
          <cell r="J197">
            <v>0.25</v>
          </cell>
        </row>
        <row r="198">
          <cell r="I198" t="str">
            <v>DPOA_YEAST</v>
          </cell>
          <cell r="J198">
            <v>0.02</v>
          </cell>
        </row>
        <row r="199">
          <cell r="I199" t="str">
            <v>DPOE_YEAST</v>
          </cell>
          <cell r="J199">
            <v>0.01</v>
          </cell>
        </row>
        <row r="200">
          <cell r="I200" t="str">
            <v>DPP3_YEAST</v>
          </cell>
          <cell r="J200">
            <v>0.04</v>
          </cell>
        </row>
        <row r="201">
          <cell r="I201" t="str">
            <v>DRS1_YEAS7</v>
          </cell>
          <cell r="J201">
            <v>0.23</v>
          </cell>
        </row>
        <row r="202">
          <cell r="I202" t="str">
            <v>DUG1_YEAST</v>
          </cell>
          <cell r="J202">
            <v>0.8</v>
          </cell>
        </row>
        <row r="203">
          <cell r="I203" t="str">
            <v>DUS3_YEAS7</v>
          </cell>
          <cell r="J203">
            <v>0.05</v>
          </cell>
        </row>
        <row r="204">
          <cell r="I204" t="str">
            <v>EBP2_YEAST</v>
          </cell>
          <cell r="J204">
            <v>7.0000000000000007E-2</v>
          </cell>
        </row>
        <row r="205">
          <cell r="I205" t="str">
            <v>ECM32_YEAST</v>
          </cell>
          <cell r="J205">
            <v>0.03</v>
          </cell>
        </row>
        <row r="206">
          <cell r="I206" t="str">
            <v>ECM33_YEAS2</v>
          </cell>
          <cell r="J206">
            <v>0.6</v>
          </cell>
        </row>
        <row r="207">
          <cell r="I207" t="str">
            <v>EDC3_YEAST</v>
          </cell>
          <cell r="J207">
            <v>0.25</v>
          </cell>
        </row>
        <row r="208">
          <cell r="I208" t="str">
            <v>EF1A_YEAST</v>
          </cell>
          <cell r="J208">
            <v>40.869999999999997</v>
          </cell>
        </row>
        <row r="209">
          <cell r="I209" t="str">
            <v>EF1B_YEAST</v>
          </cell>
          <cell r="J209">
            <v>0.35</v>
          </cell>
        </row>
        <row r="210">
          <cell r="I210" t="str">
            <v>EF1G1_YEAST</v>
          </cell>
          <cell r="J210">
            <v>0.16</v>
          </cell>
        </row>
        <row r="211">
          <cell r="I211" t="str">
            <v>EF1G2_YEAST</v>
          </cell>
          <cell r="J211">
            <v>0.45</v>
          </cell>
        </row>
        <row r="212">
          <cell r="I212" t="str">
            <v>EF2_YEAST</v>
          </cell>
          <cell r="J212">
            <v>0.96</v>
          </cell>
        </row>
        <row r="213">
          <cell r="I213" t="str">
            <v>EF3A_YEAST</v>
          </cell>
          <cell r="J213">
            <v>0.56999999999999995</v>
          </cell>
        </row>
        <row r="214">
          <cell r="I214" t="str">
            <v>EFR3_YEAST</v>
          </cell>
          <cell r="J214">
            <v>0.04</v>
          </cell>
        </row>
        <row r="215">
          <cell r="I215" t="str">
            <v>EFTU_YEAST</v>
          </cell>
          <cell r="J215">
            <v>0.33</v>
          </cell>
        </row>
        <row r="216">
          <cell r="I216" t="str">
            <v>EI2BA_YEAST</v>
          </cell>
          <cell r="J216">
            <v>0.11</v>
          </cell>
        </row>
        <row r="217">
          <cell r="I217" t="str">
            <v>EI2BB_YEAST</v>
          </cell>
          <cell r="J217">
            <v>0.18</v>
          </cell>
        </row>
        <row r="218">
          <cell r="I218" t="str">
            <v>EI2BD_YEAST</v>
          </cell>
          <cell r="J218">
            <v>0.05</v>
          </cell>
        </row>
        <row r="219">
          <cell r="I219" t="str">
            <v>EIF2A_YEAST</v>
          </cell>
          <cell r="J219">
            <v>0.16</v>
          </cell>
        </row>
        <row r="220">
          <cell r="I220" t="str">
            <v>EIF3A_YEAST</v>
          </cell>
          <cell r="J220">
            <v>0.17</v>
          </cell>
        </row>
        <row r="221">
          <cell r="I221" t="str">
            <v>EIF3B_YEAS7</v>
          </cell>
          <cell r="J221">
            <v>0.22</v>
          </cell>
        </row>
        <row r="222">
          <cell r="I222" t="str">
            <v>EIF3G_YEAS7</v>
          </cell>
          <cell r="J222">
            <v>0.4</v>
          </cell>
        </row>
        <row r="223">
          <cell r="I223" t="str">
            <v>EIF3I_YEAS7</v>
          </cell>
          <cell r="J223">
            <v>0.09</v>
          </cell>
        </row>
        <row r="224">
          <cell r="I224" t="str">
            <v>ELP1_YEAST</v>
          </cell>
          <cell r="J224">
            <v>0.02</v>
          </cell>
        </row>
        <row r="225">
          <cell r="I225" t="str">
            <v>ELP3_YEAST</v>
          </cell>
          <cell r="J225">
            <v>0.06</v>
          </cell>
        </row>
        <row r="226">
          <cell r="I226" t="str">
            <v>ELP5_YEAST</v>
          </cell>
          <cell r="J226">
            <v>0.1</v>
          </cell>
        </row>
        <row r="227">
          <cell r="I227" t="str">
            <v>ELP6_YEAST</v>
          </cell>
          <cell r="J227">
            <v>0.25</v>
          </cell>
        </row>
        <row r="228">
          <cell r="I228" t="str">
            <v>EMG1_YEAST</v>
          </cell>
          <cell r="J228">
            <v>0.28000000000000003</v>
          </cell>
        </row>
        <row r="229">
          <cell r="I229" t="str">
            <v>EMI1_YEAST</v>
          </cell>
          <cell r="J229">
            <v>0.17</v>
          </cell>
        </row>
        <row r="230">
          <cell r="I230" t="str">
            <v>EMI2_YEAST</v>
          </cell>
          <cell r="J230">
            <v>0.98</v>
          </cell>
        </row>
        <row r="231">
          <cell r="I231" t="str">
            <v>ENO1_YEAST</v>
          </cell>
          <cell r="J231">
            <v>15.55</v>
          </cell>
        </row>
        <row r="232">
          <cell r="I232" t="str">
            <v>ENO2_YEAST</v>
          </cell>
          <cell r="J232">
            <v>24.58</v>
          </cell>
        </row>
        <row r="233">
          <cell r="I233" t="str">
            <v>ERB1_YEAS7</v>
          </cell>
          <cell r="J233">
            <v>0.12</v>
          </cell>
        </row>
        <row r="234">
          <cell r="I234" t="str">
            <v>ERF1_YEAST</v>
          </cell>
          <cell r="J234">
            <v>1.17</v>
          </cell>
        </row>
        <row r="235">
          <cell r="I235" t="str">
            <v>ERF3_YEAST</v>
          </cell>
          <cell r="J235">
            <v>0.37</v>
          </cell>
        </row>
        <row r="236">
          <cell r="I236" t="str">
            <v>ERG19_YEAST</v>
          </cell>
          <cell r="J236">
            <v>0.08</v>
          </cell>
        </row>
        <row r="237">
          <cell r="I237" t="str">
            <v>ERG6_YEAST</v>
          </cell>
          <cell r="J237">
            <v>0.17</v>
          </cell>
        </row>
        <row r="238">
          <cell r="I238" t="str">
            <v>ERV1_YEAST</v>
          </cell>
          <cell r="J238">
            <v>0.37</v>
          </cell>
        </row>
        <row r="239">
          <cell r="I239" t="str">
            <v>ERV46_YEAST</v>
          </cell>
          <cell r="J239">
            <v>0.08</v>
          </cell>
        </row>
        <row r="240">
          <cell r="I240" t="str">
            <v>ESF1_YEAST</v>
          </cell>
          <cell r="J240">
            <v>0.1</v>
          </cell>
        </row>
        <row r="241">
          <cell r="I241" t="str">
            <v>ESS1_YEAST</v>
          </cell>
          <cell r="J241">
            <v>0.19</v>
          </cell>
        </row>
        <row r="242">
          <cell r="I242" t="str">
            <v>ETFA_YEAST</v>
          </cell>
          <cell r="J242">
            <v>0.32</v>
          </cell>
        </row>
        <row r="243">
          <cell r="I243" t="str">
            <v>ETFB_YEAST</v>
          </cell>
          <cell r="J243">
            <v>0.43</v>
          </cell>
        </row>
        <row r="244">
          <cell r="I244" t="str">
            <v>ETR1_YEAST</v>
          </cell>
          <cell r="J244">
            <v>0.63</v>
          </cell>
        </row>
        <row r="245">
          <cell r="I245" t="str">
            <v>EXG1_YEAST</v>
          </cell>
          <cell r="J245">
            <v>7.0000000000000007E-2</v>
          </cell>
        </row>
        <row r="246">
          <cell r="I246" t="str">
            <v>EXO1_YEAST</v>
          </cell>
          <cell r="J246">
            <v>0.09</v>
          </cell>
        </row>
        <row r="247">
          <cell r="I247" t="str">
            <v>FAL1_YEAS7</v>
          </cell>
          <cell r="J247">
            <v>0.08</v>
          </cell>
        </row>
        <row r="248">
          <cell r="I248" t="str">
            <v>FAS1_YEAST</v>
          </cell>
          <cell r="J248">
            <v>0.24</v>
          </cell>
        </row>
        <row r="249">
          <cell r="I249" t="str">
            <v>FAS2_YEAST</v>
          </cell>
          <cell r="J249">
            <v>0.2</v>
          </cell>
        </row>
        <row r="250">
          <cell r="I250" t="str">
            <v>FAT1_YEAST</v>
          </cell>
          <cell r="J250">
            <v>0.05</v>
          </cell>
        </row>
        <row r="251">
          <cell r="I251" t="str">
            <v>FAT2_YEAST</v>
          </cell>
          <cell r="J251">
            <v>0.33</v>
          </cell>
        </row>
        <row r="252">
          <cell r="I252" t="str">
            <v>FBRL_YEAST</v>
          </cell>
          <cell r="J252">
            <v>4.45</v>
          </cell>
        </row>
        <row r="253">
          <cell r="I253" t="str">
            <v>FCF1_YEAST</v>
          </cell>
          <cell r="J253">
            <v>0.17</v>
          </cell>
        </row>
        <row r="254">
          <cell r="I254" t="str">
            <v>FHP_YEAST</v>
          </cell>
          <cell r="J254">
            <v>0.17</v>
          </cell>
        </row>
        <row r="255">
          <cell r="I255" t="str">
            <v>FIMB_YEAST</v>
          </cell>
          <cell r="J255">
            <v>0.05</v>
          </cell>
        </row>
        <row r="256">
          <cell r="I256" t="str">
            <v>FIS1_YEAST</v>
          </cell>
          <cell r="J256">
            <v>0.21</v>
          </cell>
        </row>
        <row r="257">
          <cell r="I257" t="str">
            <v>FKBP_YEAST</v>
          </cell>
          <cell r="J257">
            <v>0.31</v>
          </cell>
        </row>
        <row r="258">
          <cell r="I258" t="str">
            <v>FKBP3_YEAST</v>
          </cell>
          <cell r="J258">
            <v>0.68</v>
          </cell>
        </row>
        <row r="259">
          <cell r="I259" t="str">
            <v>FKBP4_YEAST</v>
          </cell>
          <cell r="J259">
            <v>0.48</v>
          </cell>
        </row>
        <row r="260">
          <cell r="I260" t="str">
            <v>FKS1_YEAST</v>
          </cell>
          <cell r="J260">
            <v>0.12</v>
          </cell>
        </row>
        <row r="261">
          <cell r="I261" t="str">
            <v>FLC3_YEAST</v>
          </cell>
          <cell r="J261">
            <v>0.04</v>
          </cell>
        </row>
        <row r="262">
          <cell r="I262" t="str">
            <v>FMP41_YEAST</v>
          </cell>
          <cell r="J262">
            <v>0.27</v>
          </cell>
        </row>
        <row r="263">
          <cell r="I263" t="str">
            <v>FMP45_YEAST</v>
          </cell>
          <cell r="J263">
            <v>0.11</v>
          </cell>
        </row>
        <row r="264">
          <cell r="I264" t="str">
            <v>FMP52_YEAST</v>
          </cell>
          <cell r="J264">
            <v>0.72</v>
          </cell>
        </row>
        <row r="265">
          <cell r="I265" t="str">
            <v>FNTA_YEAST</v>
          </cell>
          <cell r="J265">
            <v>0.1</v>
          </cell>
        </row>
        <row r="266">
          <cell r="I266" t="str">
            <v>FRDS_YEAST</v>
          </cell>
          <cell r="J266">
            <v>0.23</v>
          </cell>
        </row>
        <row r="267">
          <cell r="I267" t="str">
            <v>FSH1_YEAST</v>
          </cell>
          <cell r="J267">
            <v>0.28000000000000003</v>
          </cell>
        </row>
        <row r="268">
          <cell r="I268" t="str">
            <v>FSH3_YEAST</v>
          </cell>
          <cell r="J268">
            <v>0.25</v>
          </cell>
        </row>
        <row r="269">
          <cell r="I269" t="str">
            <v>FUMH_YEAST</v>
          </cell>
          <cell r="J269">
            <v>0.38</v>
          </cell>
        </row>
        <row r="270">
          <cell r="I270" t="str">
            <v>FUS3_YEAST</v>
          </cell>
          <cell r="J270">
            <v>0.09</v>
          </cell>
        </row>
        <row r="271">
          <cell r="I271" t="str">
            <v>FYV7_YEAST</v>
          </cell>
          <cell r="J271">
            <v>0.2</v>
          </cell>
        </row>
        <row r="272">
          <cell r="I272" t="str">
            <v>G3P1_YEAST</v>
          </cell>
          <cell r="J272">
            <v>3.23</v>
          </cell>
        </row>
        <row r="273">
          <cell r="I273" t="str">
            <v>G3P2_YEAST</v>
          </cell>
          <cell r="J273">
            <v>4.6100000000000003</v>
          </cell>
        </row>
        <row r="274">
          <cell r="I274" t="str">
            <v>G3P3_YEAST</v>
          </cell>
          <cell r="J274">
            <v>5.83</v>
          </cell>
        </row>
        <row r="275">
          <cell r="I275" t="str">
            <v>G4P1_YEAST</v>
          </cell>
          <cell r="J275">
            <v>0.09</v>
          </cell>
        </row>
        <row r="276">
          <cell r="I276" t="str">
            <v>G6PD_YEAST</v>
          </cell>
          <cell r="J276">
            <v>0.2</v>
          </cell>
        </row>
        <row r="277">
          <cell r="I277" t="str">
            <v>G6PI_YEAST</v>
          </cell>
          <cell r="J277">
            <v>0.33</v>
          </cell>
        </row>
        <row r="278">
          <cell r="I278" t="str">
            <v>GAR1_YEAST</v>
          </cell>
          <cell r="J278">
            <v>0.37</v>
          </cell>
        </row>
        <row r="279">
          <cell r="I279" t="str">
            <v>GAS1_YEAST</v>
          </cell>
          <cell r="J279">
            <v>0.26</v>
          </cell>
        </row>
        <row r="280">
          <cell r="I280" t="str">
            <v>GAS3_YEAST</v>
          </cell>
          <cell r="J280">
            <v>0.13</v>
          </cell>
        </row>
        <row r="281">
          <cell r="I281" t="str">
            <v>GAS5_YEAST</v>
          </cell>
          <cell r="J281">
            <v>0.14000000000000001</v>
          </cell>
        </row>
        <row r="282">
          <cell r="I282" t="str">
            <v>GAT1_YEAST</v>
          </cell>
          <cell r="J282">
            <v>0.06</v>
          </cell>
        </row>
        <row r="283">
          <cell r="I283" t="str">
            <v>GATA_YEAST</v>
          </cell>
          <cell r="J283">
            <v>0.92</v>
          </cell>
        </row>
        <row r="284">
          <cell r="I284" t="str">
            <v>GBG_YEAST</v>
          </cell>
          <cell r="J284">
            <v>0.69</v>
          </cell>
        </row>
        <row r="285">
          <cell r="I285" t="str">
            <v>GBLP_YEAST</v>
          </cell>
          <cell r="J285">
            <v>1</v>
          </cell>
        </row>
        <row r="286">
          <cell r="I286" t="str">
            <v>GBP2_YEAST</v>
          </cell>
          <cell r="J286">
            <v>0.15</v>
          </cell>
        </row>
        <row r="287">
          <cell r="I287" t="str">
            <v>GCH1_YEAST</v>
          </cell>
          <cell r="J287">
            <v>0.28000000000000003</v>
          </cell>
        </row>
        <row r="288">
          <cell r="I288" t="str">
            <v>GCN20_YEAST</v>
          </cell>
          <cell r="J288">
            <v>0.04</v>
          </cell>
        </row>
        <row r="289">
          <cell r="I289" t="str">
            <v>GCS1_YEAST</v>
          </cell>
          <cell r="J289">
            <v>0.09</v>
          </cell>
        </row>
        <row r="290">
          <cell r="I290" t="str">
            <v>GCSH_YEAST</v>
          </cell>
          <cell r="J290">
            <v>0.2</v>
          </cell>
        </row>
        <row r="291">
          <cell r="I291" t="str">
            <v>GCST_YEAST</v>
          </cell>
          <cell r="J291">
            <v>0.17</v>
          </cell>
        </row>
        <row r="292">
          <cell r="I292" t="str">
            <v>GCY_YEAST</v>
          </cell>
          <cell r="J292">
            <v>0.34</v>
          </cell>
        </row>
        <row r="293">
          <cell r="I293" t="str">
            <v>GDE_YEAST</v>
          </cell>
          <cell r="J293">
            <v>0.06</v>
          </cell>
        </row>
        <row r="294">
          <cell r="I294" t="str">
            <v>GDE1_YEAST</v>
          </cell>
          <cell r="J294">
            <v>0.05</v>
          </cell>
        </row>
        <row r="295">
          <cell r="I295" t="str">
            <v>GDI1_YEAST</v>
          </cell>
          <cell r="J295">
            <v>0.14000000000000001</v>
          </cell>
        </row>
        <row r="296">
          <cell r="I296" t="str">
            <v>GFA1_YEAST</v>
          </cell>
          <cell r="J296">
            <v>0.09</v>
          </cell>
        </row>
        <row r="297">
          <cell r="I297" t="str">
            <v>GFD1_YEAST</v>
          </cell>
          <cell r="J297">
            <v>0.17</v>
          </cell>
        </row>
        <row r="298">
          <cell r="I298" t="str">
            <v>GGA2_YEAST</v>
          </cell>
          <cell r="J298">
            <v>0.18</v>
          </cell>
        </row>
        <row r="299">
          <cell r="I299" t="str">
            <v>GIN4_YEAST</v>
          </cell>
          <cell r="J299">
            <v>0.08</v>
          </cell>
        </row>
        <row r="300">
          <cell r="I300" t="str">
            <v>GIP4_YEAST</v>
          </cell>
          <cell r="J300">
            <v>0.04</v>
          </cell>
        </row>
        <row r="301">
          <cell r="I301" t="str">
            <v>GIS2_YEAST</v>
          </cell>
          <cell r="J301">
            <v>0.48</v>
          </cell>
        </row>
        <row r="302">
          <cell r="I302" t="str">
            <v>GLE2_YEAST</v>
          </cell>
          <cell r="J302">
            <v>0.09</v>
          </cell>
        </row>
        <row r="303">
          <cell r="I303" t="str">
            <v>GLGB_YEAST</v>
          </cell>
          <cell r="J303">
            <v>0.54</v>
          </cell>
        </row>
        <row r="304">
          <cell r="I304" t="str">
            <v>GLNA_YEAST</v>
          </cell>
          <cell r="J304">
            <v>0.78</v>
          </cell>
        </row>
        <row r="305">
          <cell r="I305" t="str">
            <v>GLO3_YEAST</v>
          </cell>
          <cell r="J305">
            <v>0.13</v>
          </cell>
        </row>
        <row r="306">
          <cell r="I306" t="str">
            <v>GLRX2_YEAST</v>
          </cell>
          <cell r="J306">
            <v>0.53</v>
          </cell>
        </row>
        <row r="307">
          <cell r="I307" t="str">
            <v>GLRX5_YEAST</v>
          </cell>
          <cell r="J307">
            <v>0.49</v>
          </cell>
        </row>
        <row r="308">
          <cell r="I308" t="str">
            <v>GLT1_YEAST</v>
          </cell>
          <cell r="J308">
            <v>0.08</v>
          </cell>
        </row>
        <row r="309">
          <cell r="I309" t="str">
            <v>GLY1_YEAST</v>
          </cell>
          <cell r="J309">
            <v>0.62</v>
          </cell>
        </row>
        <row r="310">
          <cell r="I310" t="str">
            <v>GLYC_YEAST</v>
          </cell>
          <cell r="J310">
            <v>1.37</v>
          </cell>
        </row>
        <row r="311">
          <cell r="I311" t="str">
            <v>GPB1_YEAST</v>
          </cell>
          <cell r="J311">
            <v>0.04</v>
          </cell>
        </row>
        <row r="312">
          <cell r="I312" t="str">
            <v>GPD1_YEAST</v>
          </cell>
          <cell r="J312">
            <v>0.08</v>
          </cell>
        </row>
        <row r="313">
          <cell r="I313" t="str">
            <v>GPP1_YEAST</v>
          </cell>
          <cell r="J313">
            <v>1.66</v>
          </cell>
        </row>
        <row r="314">
          <cell r="I314" t="str">
            <v>GPP2_YEAST</v>
          </cell>
          <cell r="J314">
            <v>1.37</v>
          </cell>
        </row>
        <row r="315">
          <cell r="I315" t="str">
            <v>GPT1_YEAST</v>
          </cell>
          <cell r="J315">
            <v>0.04</v>
          </cell>
        </row>
        <row r="316">
          <cell r="I316" t="str">
            <v>GPX2_YEAST</v>
          </cell>
          <cell r="J316">
            <v>0.2</v>
          </cell>
        </row>
        <row r="317">
          <cell r="I317" t="str">
            <v>GRE3_YEAST</v>
          </cell>
          <cell r="J317">
            <v>1.3</v>
          </cell>
        </row>
        <row r="318">
          <cell r="I318" t="str">
            <v>GRP78_YEAST</v>
          </cell>
          <cell r="J318">
            <v>1.01</v>
          </cell>
        </row>
        <row r="319">
          <cell r="I319" t="str">
            <v>GSH1_YEAST</v>
          </cell>
          <cell r="J319">
            <v>0.05</v>
          </cell>
        </row>
        <row r="320">
          <cell r="I320" t="str">
            <v>GSHB_YEAST</v>
          </cell>
          <cell r="J320">
            <v>0.06</v>
          </cell>
        </row>
        <row r="321">
          <cell r="I321" t="str">
            <v>GSHR_YEAST</v>
          </cell>
          <cell r="J321">
            <v>0.21</v>
          </cell>
        </row>
        <row r="322">
          <cell r="I322" t="str">
            <v>GSP2_YEAST</v>
          </cell>
          <cell r="J322">
            <v>0.31</v>
          </cell>
        </row>
        <row r="323">
          <cell r="I323" t="str">
            <v>GST1_YEAST</v>
          </cell>
          <cell r="J323">
            <v>0.14000000000000001</v>
          </cell>
        </row>
        <row r="324">
          <cell r="I324" t="str">
            <v>GUAA_YEAST</v>
          </cell>
          <cell r="J324">
            <v>0.13</v>
          </cell>
        </row>
        <row r="325">
          <cell r="I325" t="str">
            <v>GVP36_YEAST</v>
          </cell>
          <cell r="J325">
            <v>0.6</v>
          </cell>
        </row>
        <row r="326">
          <cell r="I326" t="str">
            <v>GYS1_YEAST</v>
          </cell>
          <cell r="J326">
            <v>0.19</v>
          </cell>
        </row>
        <row r="327">
          <cell r="I327" t="str">
            <v>GYS2_YEAST</v>
          </cell>
          <cell r="J327">
            <v>0.61</v>
          </cell>
        </row>
        <row r="328">
          <cell r="I328" t="str">
            <v>H1_YEAST</v>
          </cell>
          <cell r="J328">
            <v>0.64</v>
          </cell>
        </row>
        <row r="329">
          <cell r="I329" t="str">
            <v>H2A1_YEAST</v>
          </cell>
          <cell r="J329">
            <v>1.59</v>
          </cell>
        </row>
        <row r="330">
          <cell r="I330" t="str">
            <v>H2AZ_YEAST</v>
          </cell>
          <cell r="J330">
            <v>2.2000000000000002</v>
          </cell>
        </row>
        <row r="331">
          <cell r="I331" t="str">
            <v>H2B1_YEAST</v>
          </cell>
          <cell r="J331">
            <v>5.53</v>
          </cell>
        </row>
        <row r="332">
          <cell r="I332" t="str">
            <v>H2B2_YEAST</v>
          </cell>
          <cell r="J332">
            <v>5.53</v>
          </cell>
        </row>
        <row r="333">
          <cell r="I333" t="str">
            <v>H3_YEAST</v>
          </cell>
          <cell r="J333">
            <v>0.55000000000000004</v>
          </cell>
        </row>
        <row r="334">
          <cell r="I334" t="str">
            <v>H4_YEAST</v>
          </cell>
          <cell r="J334">
            <v>186.32</v>
          </cell>
        </row>
        <row r="335">
          <cell r="I335" t="str">
            <v>HAM1_YEAST</v>
          </cell>
          <cell r="J335">
            <v>0.17</v>
          </cell>
        </row>
        <row r="336">
          <cell r="I336" t="str">
            <v>HAP1W_YEAST</v>
          </cell>
          <cell r="J336">
            <v>0.02</v>
          </cell>
        </row>
        <row r="337">
          <cell r="I337" t="str">
            <v>HAS1_YEAST</v>
          </cell>
          <cell r="J337">
            <v>0.96</v>
          </cell>
        </row>
        <row r="338">
          <cell r="I338" t="str">
            <v>HEM2_YEAST</v>
          </cell>
          <cell r="J338">
            <v>0.2</v>
          </cell>
        </row>
        <row r="339">
          <cell r="I339" t="str">
            <v>HEM3_YEAST</v>
          </cell>
          <cell r="J339">
            <v>0.1</v>
          </cell>
        </row>
        <row r="340">
          <cell r="I340" t="str">
            <v>HEM4_YEAST</v>
          </cell>
          <cell r="J340">
            <v>0.12</v>
          </cell>
        </row>
        <row r="341">
          <cell r="I341" t="str">
            <v>HFD1_YEAST</v>
          </cell>
          <cell r="J341">
            <v>0.06</v>
          </cell>
        </row>
        <row r="342">
          <cell r="I342" t="str">
            <v>HGH1_YEAST</v>
          </cell>
          <cell r="J342">
            <v>0.17</v>
          </cell>
        </row>
        <row r="343">
          <cell r="I343" t="str">
            <v>HIR2_YEAST</v>
          </cell>
          <cell r="J343">
            <v>7.0000000000000007E-2</v>
          </cell>
        </row>
        <row r="344">
          <cell r="I344" t="str">
            <v>HIS1_YEAST</v>
          </cell>
          <cell r="J344">
            <v>0.37</v>
          </cell>
        </row>
        <row r="345">
          <cell r="I345" t="str">
            <v>HIS2_YEAST</v>
          </cell>
          <cell r="J345">
            <v>0.04</v>
          </cell>
        </row>
        <row r="346">
          <cell r="I346" t="str">
            <v>HMCS_YEAST</v>
          </cell>
          <cell r="J346">
            <v>0.13</v>
          </cell>
        </row>
        <row r="347">
          <cell r="I347" t="str">
            <v>HMDH2_YEAST</v>
          </cell>
          <cell r="J347">
            <v>0.03</v>
          </cell>
        </row>
        <row r="348">
          <cell r="I348" t="str">
            <v>HMO1_YEAST</v>
          </cell>
          <cell r="J348">
            <v>0.13</v>
          </cell>
        </row>
        <row r="349">
          <cell r="I349" t="str">
            <v>HOG1_YEAST</v>
          </cell>
          <cell r="J349">
            <v>0.15</v>
          </cell>
        </row>
        <row r="350">
          <cell r="I350" t="str">
            <v>HOS3_YEAST</v>
          </cell>
          <cell r="J350">
            <v>0.14000000000000001</v>
          </cell>
        </row>
        <row r="351">
          <cell r="I351" t="str">
            <v>HOSC_YEAST</v>
          </cell>
          <cell r="J351">
            <v>0.34</v>
          </cell>
        </row>
        <row r="352">
          <cell r="I352" t="str">
            <v>HRK1_YEAST</v>
          </cell>
          <cell r="J352">
            <v>0.13</v>
          </cell>
        </row>
        <row r="353">
          <cell r="I353" t="str">
            <v>HRR25_YEAST</v>
          </cell>
          <cell r="J353">
            <v>0.13</v>
          </cell>
        </row>
        <row r="354">
          <cell r="I354" t="str">
            <v>HS104_YEAST</v>
          </cell>
          <cell r="J354">
            <v>0.98</v>
          </cell>
        </row>
        <row r="355">
          <cell r="I355" t="str">
            <v>HS150_YEAS6</v>
          </cell>
          <cell r="J355">
            <v>0.25</v>
          </cell>
        </row>
        <row r="356">
          <cell r="I356" t="str">
            <v>HSC82_YEAST</v>
          </cell>
          <cell r="J356">
            <v>1.17</v>
          </cell>
        </row>
        <row r="357">
          <cell r="I357" t="str">
            <v>HSP26_YEAST</v>
          </cell>
          <cell r="J357">
            <v>5.37</v>
          </cell>
        </row>
        <row r="358">
          <cell r="I358" t="str">
            <v>HSP30_YEAST</v>
          </cell>
          <cell r="J358">
            <v>0.59</v>
          </cell>
        </row>
        <row r="359">
          <cell r="I359" t="str">
            <v>HSP42_YEAST</v>
          </cell>
          <cell r="J359">
            <v>0.76</v>
          </cell>
        </row>
        <row r="360">
          <cell r="I360" t="str">
            <v>HSP60_YEAST</v>
          </cell>
          <cell r="J360">
            <v>3.41</v>
          </cell>
        </row>
        <row r="361">
          <cell r="I361" t="str">
            <v>HSP71_YEAST</v>
          </cell>
          <cell r="J361">
            <v>4.72</v>
          </cell>
        </row>
        <row r="362">
          <cell r="I362" t="str">
            <v>HSP72_YEAST</v>
          </cell>
          <cell r="J362">
            <v>4.47</v>
          </cell>
        </row>
        <row r="363">
          <cell r="I363" t="str">
            <v>HSP74_YEAST</v>
          </cell>
          <cell r="J363">
            <v>2.31</v>
          </cell>
        </row>
        <row r="364">
          <cell r="I364" t="str">
            <v>HSP75_YEAST</v>
          </cell>
          <cell r="J364">
            <v>4.0199999999999996</v>
          </cell>
        </row>
        <row r="365">
          <cell r="I365" t="str">
            <v>HSP76_YEAST</v>
          </cell>
          <cell r="J365">
            <v>4.29</v>
          </cell>
        </row>
        <row r="366">
          <cell r="I366" t="str">
            <v>HSP77_YEAST</v>
          </cell>
          <cell r="J366">
            <v>2.59</v>
          </cell>
        </row>
        <row r="367">
          <cell r="I367" t="str">
            <v>HSP78_YEAST</v>
          </cell>
          <cell r="J367">
            <v>0.46</v>
          </cell>
        </row>
        <row r="368">
          <cell r="I368" t="str">
            <v>HSP79_YEAST</v>
          </cell>
          <cell r="J368">
            <v>0.64</v>
          </cell>
        </row>
        <row r="369">
          <cell r="I369" t="str">
            <v>HSP7F_YEAST</v>
          </cell>
          <cell r="J369">
            <v>1.05</v>
          </cell>
        </row>
        <row r="370">
          <cell r="I370" t="str">
            <v>HSP82_YEAST</v>
          </cell>
          <cell r="J370">
            <v>0.98</v>
          </cell>
        </row>
        <row r="371">
          <cell r="I371" t="str">
            <v>HST2_YEAST</v>
          </cell>
          <cell r="J371">
            <v>0.19</v>
          </cell>
        </row>
        <row r="372">
          <cell r="I372" t="str">
            <v>HSV2_YEAST</v>
          </cell>
          <cell r="J372">
            <v>7.0000000000000007E-2</v>
          </cell>
        </row>
        <row r="373">
          <cell r="I373" t="str">
            <v>HXKA_YEAST</v>
          </cell>
          <cell r="J373">
            <v>0.67</v>
          </cell>
        </row>
        <row r="374">
          <cell r="I374" t="str">
            <v>HXKB_YEAST</v>
          </cell>
          <cell r="J374">
            <v>7.0000000000000007E-2</v>
          </cell>
        </row>
        <row r="375">
          <cell r="I375" t="str">
            <v>HXKG_YEAST</v>
          </cell>
          <cell r="J375">
            <v>1.4</v>
          </cell>
        </row>
        <row r="376">
          <cell r="I376" t="str">
            <v>HXT1_YEAST</v>
          </cell>
          <cell r="J376">
            <v>0.18</v>
          </cell>
        </row>
        <row r="377">
          <cell r="I377" t="str">
            <v>HXT3_YEAST</v>
          </cell>
          <cell r="J377">
            <v>0.18</v>
          </cell>
        </row>
        <row r="378">
          <cell r="I378" t="str">
            <v>HXT7_YEAST</v>
          </cell>
          <cell r="J378">
            <v>0.25</v>
          </cell>
        </row>
        <row r="379">
          <cell r="I379" t="str">
            <v>IAH1_YEAST</v>
          </cell>
          <cell r="J379">
            <v>0.13</v>
          </cell>
        </row>
        <row r="380">
          <cell r="I380" t="str">
            <v>IDH1_YEAST</v>
          </cell>
          <cell r="J380">
            <v>0.19</v>
          </cell>
        </row>
        <row r="381">
          <cell r="I381" t="str">
            <v>IDH2_YEAST</v>
          </cell>
          <cell r="J381">
            <v>1.59</v>
          </cell>
        </row>
        <row r="382">
          <cell r="I382" t="str">
            <v>IDHH_YEAST</v>
          </cell>
          <cell r="J382">
            <v>0.16</v>
          </cell>
        </row>
        <row r="383">
          <cell r="I383" t="str">
            <v>IDHP_YEAST</v>
          </cell>
          <cell r="J383">
            <v>0.91</v>
          </cell>
        </row>
        <row r="384">
          <cell r="I384" t="str">
            <v>IDI1_YEAST</v>
          </cell>
          <cell r="J384">
            <v>0.11</v>
          </cell>
        </row>
        <row r="385">
          <cell r="I385" t="str">
            <v>IES5_YEAST</v>
          </cell>
          <cell r="J385">
            <v>0.26</v>
          </cell>
        </row>
        <row r="386">
          <cell r="I386" t="str">
            <v>IF1A_YEAST</v>
          </cell>
          <cell r="J386">
            <v>0.21</v>
          </cell>
        </row>
        <row r="387">
          <cell r="I387" t="str">
            <v>IF2B_YEAST</v>
          </cell>
          <cell r="J387">
            <v>1.1399999999999999</v>
          </cell>
        </row>
        <row r="388">
          <cell r="I388" t="str">
            <v>IF2G_YEAST</v>
          </cell>
          <cell r="J388">
            <v>0.61</v>
          </cell>
        </row>
        <row r="389">
          <cell r="I389" t="str">
            <v>IF2P_YEAST</v>
          </cell>
          <cell r="J389">
            <v>0.1</v>
          </cell>
        </row>
        <row r="390">
          <cell r="I390" t="str">
            <v>IF4A_YEAS7</v>
          </cell>
          <cell r="J390">
            <v>0.72</v>
          </cell>
        </row>
        <row r="391">
          <cell r="I391" t="str">
            <v>IF4B_YEAST</v>
          </cell>
          <cell r="J391">
            <v>0.15</v>
          </cell>
        </row>
        <row r="392">
          <cell r="I392" t="str">
            <v>IF4E_YEAST</v>
          </cell>
          <cell r="J392">
            <v>0.52</v>
          </cell>
        </row>
        <row r="393">
          <cell r="I393" t="str">
            <v>IF5_YEAST</v>
          </cell>
          <cell r="J393">
            <v>0.08</v>
          </cell>
        </row>
        <row r="394">
          <cell r="I394" t="str">
            <v>IF5A2_YEAST</v>
          </cell>
          <cell r="J394">
            <v>1.2</v>
          </cell>
        </row>
        <row r="395">
          <cell r="I395" t="str">
            <v>IF6_YEAST</v>
          </cell>
          <cell r="J395">
            <v>0.14000000000000001</v>
          </cell>
        </row>
        <row r="396">
          <cell r="I396" t="str">
            <v>ILV3_YEAST</v>
          </cell>
          <cell r="J396">
            <v>0.55000000000000004</v>
          </cell>
        </row>
        <row r="397">
          <cell r="I397" t="str">
            <v>ILV5_YEAST</v>
          </cell>
          <cell r="J397">
            <v>0.48</v>
          </cell>
        </row>
        <row r="398">
          <cell r="I398" t="str">
            <v>ILV6_YEAST</v>
          </cell>
          <cell r="J398">
            <v>0.83</v>
          </cell>
        </row>
        <row r="399">
          <cell r="I399" t="str">
            <v>ILVB_YEAST</v>
          </cell>
          <cell r="J399">
            <v>0.52</v>
          </cell>
        </row>
        <row r="400">
          <cell r="I400" t="str">
            <v>IMB1_YEAST</v>
          </cell>
          <cell r="J400">
            <v>0.04</v>
          </cell>
        </row>
        <row r="401">
          <cell r="I401" t="str">
            <v>IMDH2_YEAST</v>
          </cell>
          <cell r="J401">
            <v>0.96</v>
          </cell>
        </row>
        <row r="402">
          <cell r="I402" t="str">
            <v>IMDH3_YEAST</v>
          </cell>
          <cell r="J402">
            <v>2.0099999999999998</v>
          </cell>
        </row>
        <row r="403">
          <cell r="I403" t="str">
            <v>IMDH4_YEAST</v>
          </cell>
          <cell r="J403">
            <v>0.63</v>
          </cell>
        </row>
        <row r="404">
          <cell r="I404" t="str">
            <v>IMG1_YEAST</v>
          </cell>
          <cell r="J404">
            <v>1.39</v>
          </cell>
        </row>
        <row r="405">
          <cell r="I405" t="str">
            <v>IML2_YEAS7</v>
          </cell>
          <cell r="J405">
            <v>0.04</v>
          </cell>
        </row>
        <row r="406">
          <cell r="I406" t="str">
            <v>IMP3_YEAST</v>
          </cell>
          <cell r="J406">
            <v>0.36</v>
          </cell>
        </row>
        <row r="407">
          <cell r="I407" t="str">
            <v>IMP4_YEAST</v>
          </cell>
          <cell r="J407">
            <v>0.11</v>
          </cell>
        </row>
        <row r="408">
          <cell r="I408" t="str">
            <v>INP53_YEAST</v>
          </cell>
          <cell r="J408">
            <v>0.06</v>
          </cell>
        </row>
        <row r="409">
          <cell r="I409" t="str">
            <v>INV1_YEAST</v>
          </cell>
          <cell r="J409">
            <v>0.06</v>
          </cell>
        </row>
        <row r="410">
          <cell r="I410" t="str">
            <v>IOC3_YEAST</v>
          </cell>
          <cell r="J410">
            <v>0.04</v>
          </cell>
        </row>
        <row r="411">
          <cell r="I411" t="str">
            <v>IOC4_YEAST</v>
          </cell>
          <cell r="J411">
            <v>0.06</v>
          </cell>
        </row>
        <row r="412">
          <cell r="I412" t="str">
            <v>IPYR_YEAST</v>
          </cell>
          <cell r="J412">
            <v>0.24</v>
          </cell>
        </row>
        <row r="413">
          <cell r="I413" t="str">
            <v>IRC10_YEAST</v>
          </cell>
          <cell r="J413">
            <v>0.05</v>
          </cell>
        </row>
        <row r="414">
          <cell r="I414" t="str">
            <v>ISC1_YEAST</v>
          </cell>
          <cell r="J414">
            <v>7.0000000000000007E-2</v>
          </cell>
        </row>
        <row r="415">
          <cell r="I415" t="str">
            <v>ISN1_YEAST</v>
          </cell>
          <cell r="J415">
            <v>7.0000000000000007E-2</v>
          </cell>
        </row>
        <row r="416">
          <cell r="I416" t="str">
            <v>IST2_YEAST</v>
          </cell>
          <cell r="J416">
            <v>7.0000000000000007E-2</v>
          </cell>
        </row>
        <row r="417">
          <cell r="I417" t="str">
            <v>ISW1_YEAST</v>
          </cell>
          <cell r="J417">
            <v>0.03</v>
          </cell>
        </row>
        <row r="418">
          <cell r="I418" t="str">
            <v>IVY1_YEAST</v>
          </cell>
          <cell r="J418">
            <v>7.0000000000000007E-2</v>
          </cell>
        </row>
        <row r="419">
          <cell r="I419" t="str">
            <v>JEM1_YEAST</v>
          </cell>
          <cell r="J419">
            <v>0.05</v>
          </cell>
        </row>
        <row r="420">
          <cell r="I420" t="str">
            <v>K6PF1_YEAST</v>
          </cell>
          <cell r="J420">
            <v>0.38</v>
          </cell>
        </row>
        <row r="421">
          <cell r="I421" t="str">
            <v>K6PF2_YEAST</v>
          </cell>
          <cell r="J421">
            <v>0.54</v>
          </cell>
        </row>
        <row r="422">
          <cell r="I422" t="str">
            <v>KAD1_YEAS1</v>
          </cell>
          <cell r="J422">
            <v>0.15</v>
          </cell>
        </row>
        <row r="423">
          <cell r="I423" t="str">
            <v>KAD2_YEAST</v>
          </cell>
          <cell r="J423">
            <v>0.14000000000000001</v>
          </cell>
        </row>
        <row r="424">
          <cell r="I424" t="str">
            <v>KAD6_YEAST</v>
          </cell>
          <cell r="J424">
            <v>0.35</v>
          </cell>
        </row>
        <row r="425">
          <cell r="I425" t="str">
            <v>KAPB_YEAST</v>
          </cell>
          <cell r="J425">
            <v>0.08</v>
          </cell>
        </row>
        <row r="426">
          <cell r="I426" t="str">
            <v>KAPR_YEAST</v>
          </cell>
          <cell r="J426">
            <v>0.44</v>
          </cell>
        </row>
        <row r="427">
          <cell r="I427" t="str">
            <v>KAR_YEAST</v>
          </cell>
          <cell r="J427">
            <v>1.9</v>
          </cell>
        </row>
        <row r="428">
          <cell r="I428" t="str">
            <v>KC12_YEAST</v>
          </cell>
          <cell r="J428">
            <v>0.12</v>
          </cell>
        </row>
        <row r="429">
          <cell r="I429" t="str">
            <v>KCC2_YEAST</v>
          </cell>
          <cell r="J429">
            <v>7.0000000000000007E-2</v>
          </cell>
        </row>
        <row r="430">
          <cell r="I430" t="str">
            <v>KD025_YEAST</v>
          </cell>
          <cell r="J430">
            <v>0.05</v>
          </cell>
        </row>
        <row r="431">
          <cell r="I431" t="str">
            <v>KEL1_YEAST</v>
          </cell>
          <cell r="J431">
            <v>0.05</v>
          </cell>
        </row>
        <row r="432">
          <cell r="I432" t="str">
            <v>KES1_YEAST</v>
          </cell>
          <cell r="J432">
            <v>0.15</v>
          </cell>
        </row>
        <row r="433">
          <cell r="I433" t="str">
            <v>KHSE_YEAST</v>
          </cell>
          <cell r="J433">
            <v>0.19</v>
          </cell>
        </row>
        <row r="434">
          <cell r="I434" t="str">
            <v>KIN1_YEAST</v>
          </cell>
          <cell r="J434">
            <v>0.03</v>
          </cell>
        </row>
        <row r="435">
          <cell r="I435" t="str">
            <v>KIN2_YEAST</v>
          </cell>
          <cell r="J435">
            <v>0.03</v>
          </cell>
        </row>
        <row r="436">
          <cell r="I436" t="str">
            <v>KOE5_YEAST</v>
          </cell>
          <cell r="J436">
            <v>0.09</v>
          </cell>
        </row>
        <row r="437">
          <cell r="I437" t="str">
            <v>KOG1_YEAST</v>
          </cell>
          <cell r="J437">
            <v>0.04</v>
          </cell>
        </row>
        <row r="438">
          <cell r="I438" t="str">
            <v>KPC1_YEAST</v>
          </cell>
          <cell r="J438">
            <v>0.05</v>
          </cell>
        </row>
        <row r="439">
          <cell r="I439" t="str">
            <v>KPR1_YEAST</v>
          </cell>
          <cell r="J439">
            <v>0.25</v>
          </cell>
        </row>
        <row r="440">
          <cell r="I440" t="str">
            <v>KPR3_YEAST</v>
          </cell>
          <cell r="J440">
            <v>0.22</v>
          </cell>
        </row>
        <row r="441">
          <cell r="I441" t="str">
            <v>KPR5_YEAST</v>
          </cell>
          <cell r="J441">
            <v>0.14000000000000001</v>
          </cell>
        </row>
        <row r="442">
          <cell r="I442" t="str">
            <v>KPYK1_YEAST</v>
          </cell>
          <cell r="J442">
            <v>53.49</v>
          </cell>
        </row>
        <row r="443">
          <cell r="I443" t="str">
            <v>KPYK2_YEAST</v>
          </cell>
          <cell r="J443">
            <v>0.28999999999999998</v>
          </cell>
        </row>
        <row r="444">
          <cell r="I444" t="str">
            <v>KRE33_YEAST</v>
          </cell>
          <cell r="J444">
            <v>0.23</v>
          </cell>
        </row>
        <row r="445">
          <cell r="I445" t="str">
            <v>KRI1_YEAST</v>
          </cell>
          <cell r="J445">
            <v>0.05</v>
          </cell>
        </row>
        <row r="446">
          <cell r="I446" t="str">
            <v>KRR1_YEAST</v>
          </cell>
          <cell r="J446">
            <v>0.32</v>
          </cell>
        </row>
        <row r="447">
          <cell r="I447" t="str">
            <v>KSP1_YEAST</v>
          </cell>
          <cell r="J447">
            <v>0.03</v>
          </cell>
        </row>
        <row r="448">
          <cell r="I448" t="str">
            <v>KSS1_YEAST</v>
          </cell>
          <cell r="J448">
            <v>0.08</v>
          </cell>
        </row>
        <row r="449">
          <cell r="I449" t="str">
            <v>KTR1_YEAST</v>
          </cell>
          <cell r="J449">
            <v>0.08</v>
          </cell>
        </row>
        <row r="450">
          <cell r="I450" t="str">
            <v>KYNU_YEAST</v>
          </cell>
          <cell r="J450">
            <v>0.15</v>
          </cell>
        </row>
        <row r="451">
          <cell r="I451" t="str">
            <v>LCB4_YEAST</v>
          </cell>
          <cell r="J451">
            <v>0.05</v>
          </cell>
        </row>
        <row r="452">
          <cell r="I452" t="str">
            <v>LCF1_YEAST</v>
          </cell>
          <cell r="J452">
            <v>0.14000000000000001</v>
          </cell>
        </row>
        <row r="453">
          <cell r="I453" t="str">
            <v>LCF4_YEAST</v>
          </cell>
          <cell r="J453">
            <v>0.5</v>
          </cell>
        </row>
        <row r="454">
          <cell r="I454" t="str">
            <v>LCMT2_YEAST</v>
          </cell>
          <cell r="J454">
            <v>0.04</v>
          </cell>
        </row>
        <row r="455">
          <cell r="I455" t="str">
            <v>LEU1_YEAST</v>
          </cell>
          <cell r="J455">
            <v>0.16</v>
          </cell>
        </row>
        <row r="456">
          <cell r="I456" t="str">
            <v>LEUC_YEAST</v>
          </cell>
          <cell r="J456">
            <v>0.22</v>
          </cell>
        </row>
        <row r="457">
          <cell r="I457" t="str">
            <v>LGUL_YEAST</v>
          </cell>
          <cell r="J457">
            <v>0.59</v>
          </cell>
        </row>
        <row r="458">
          <cell r="I458" t="str">
            <v>LIP5_YEAST</v>
          </cell>
          <cell r="J458">
            <v>0.16</v>
          </cell>
        </row>
        <row r="459">
          <cell r="I459" t="str">
            <v>LOC1_YEAS7</v>
          </cell>
          <cell r="J459">
            <v>0.16</v>
          </cell>
        </row>
        <row r="460">
          <cell r="I460" t="str">
            <v>LSB3_YEAS7</v>
          </cell>
          <cell r="J460">
            <v>0.15</v>
          </cell>
        </row>
        <row r="461">
          <cell r="I461" t="str">
            <v>LSM1_YEAST</v>
          </cell>
          <cell r="J461">
            <v>0.18</v>
          </cell>
        </row>
        <row r="462">
          <cell r="I462" t="str">
            <v>LSM12_YEAST</v>
          </cell>
          <cell r="J462">
            <v>1.21</v>
          </cell>
        </row>
        <row r="463">
          <cell r="I463" t="str">
            <v>LSM2_YEAST</v>
          </cell>
          <cell r="J463">
            <v>0.34</v>
          </cell>
        </row>
        <row r="464">
          <cell r="I464" t="str">
            <v>LSM3_YEAST</v>
          </cell>
          <cell r="J464">
            <v>0.39</v>
          </cell>
        </row>
        <row r="465">
          <cell r="I465" t="str">
            <v>LSM4_YEAST</v>
          </cell>
          <cell r="J465">
            <v>0.37</v>
          </cell>
        </row>
        <row r="466">
          <cell r="I466" t="str">
            <v>LSM5_YEAST</v>
          </cell>
          <cell r="J466">
            <v>0.37</v>
          </cell>
        </row>
        <row r="467">
          <cell r="I467" t="str">
            <v>LSM6_YEAS7</v>
          </cell>
          <cell r="J467">
            <v>0.99</v>
          </cell>
        </row>
        <row r="468">
          <cell r="I468" t="str">
            <v>LSM7_YEAST</v>
          </cell>
          <cell r="J468">
            <v>0.28999999999999998</v>
          </cell>
        </row>
        <row r="469">
          <cell r="I469" t="str">
            <v>LSP1_YEAST</v>
          </cell>
          <cell r="J469">
            <v>0.88</v>
          </cell>
        </row>
        <row r="470">
          <cell r="I470" t="str">
            <v>LST8_YEAST</v>
          </cell>
          <cell r="J470">
            <v>0.22</v>
          </cell>
        </row>
        <row r="471">
          <cell r="I471" t="str">
            <v>LYS1_YEAST</v>
          </cell>
          <cell r="J471">
            <v>0.09</v>
          </cell>
        </row>
        <row r="472">
          <cell r="I472" t="str">
            <v>MAG_YEAST</v>
          </cell>
          <cell r="J472">
            <v>0.11</v>
          </cell>
        </row>
        <row r="473">
          <cell r="I473" t="str">
            <v>MAK16_YEAST</v>
          </cell>
          <cell r="J473">
            <v>0.1</v>
          </cell>
        </row>
        <row r="474">
          <cell r="I474" t="str">
            <v>MAK21_YEAST</v>
          </cell>
          <cell r="J474">
            <v>0.09</v>
          </cell>
        </row>
        <row r="475">
          <cell r="I475" t="str">
            <v>MAK5_YEAST</v>
          </cell>
          <cell r="J475">
            <v>0.08</v>
          </cell>
        </row>
        <row r="476">
          <cell r="I476" t="str">
            <v>MAM33_YEAST</v>
          </cell>
          <cell r="J476">
            <v>0.26</v>
          </cell>
        </row>
        <row r="477">
          <cell r="I477" t="str">
            <v>MAN1_YEAST</v>
          </cell>
          <cell r="J477">
            <v>0.03</v>
          </cell>
        </row>
        <row r="478">
          <cell r="I478" t="str">
            <v>MAOM_YEAST</v>
          </cell>
          <cell r="J478">
            <v>0.1</v>
          </cell>
        </row>
        <row r="479">
          <cell r="I479" t="str">
            <v>MAS5_YEAST</v>
          </cell>
          <cell r="J479">
            <v>1.95</v>
          </cell>
        </row>
        <row r="480">
          <cell r="I480" t="str">
            <v>MATA1_YEAST</v>
          </cell>
          <cell r="J480">
            <v>0.25</v>
          </cell>
        </row>
        <row r="481">
          <cell r="I481" t="str">
            <v>MBF1_YEAST</v>
          </cell>
          <cell r="J481">
            <v>5.28</v>
          </cell>
        </row>
        <row r="482">
          <cell r="I482" t="str">
            <v>MCA1_YEAS7</v>
          </cell>
          <cell r="J482">
            <v>0.15</v>
          </cell>
        </row>
        <row r="483">
          <cell r="I483" t="str">
            <v>MCK1_YEAST</v>
          </cell>
          <cell r="J483">
            <v>0.75</v>
          </cell>
        </row>
        <row r="484">
          <cell r="I484" t="str">
            <v>MCM5_YEAST</v>
          </cell>
          <cell r="J484">
            <v>0.04</v>
          </cell>
        </row>
        <row r="485">
          <cell r="I485" t="str">
            <v>MCM6_YEAST</v>
          </cell>
          <cell r="J485">
            <v>0.06</v>
          </cell>
        </row>
        <row r="486">
          <cell r="I486" t="str">
            <v>MCR1_YEAS7</v>
          </cell>
          <cell r="J486">
            <v>0.22</v>
          </cell>
        </row>
        <row r="487">
          <cell r="I487" t="str">
            <v>MDHM_YEAST</v>
          </cell>
          <cell r="J487">
            <v>0.21</v>
          </cell>
        </row>
        <row r="488">
          <cell r="I488" t="str">
            <v>MDHP_YEAST</v>
          </cell>
          <cell r="J488">
            <v>1.3</v>
          </cell>
        </row>
        <row r="489">
          <cell r="I489" t="str">
            <v>MDJ1_YEAST</v>
          </cell>
          <cell r="J489">
            <v>0.99</v>
          </cell>
        </row>
        <row r="490">
          <cell r="I490" t="str">
            <v>MDN1_YEAST</v>
          </cell>
          <cell r="J490">
            <v>0.01</v>
          </cell>
        </row>
        <row r="491">
          <cell r="I491" t="str">
            <v>MDY2_YEAST</v>
          </cell>
          <cell r="J491">
            <v>0.15</v>
          </cell>
        </row>
        <row r="492">
          <cell r="I492" t="str">
            <v>MED20_YEAST</v>
          </cell>
          <cell r="J492">
            <v>0.35</v>
          </cell>
        </row>
        <row r="493">
          <cell r="I493" t="str">
            <v>MED22_YEAST</v>
          </cell>
          <cell r="J493">
            <v>0.62</v>
          </cell>
        </row>
        <row r="494">
          <cell r="I494" t="str">
            <v>METE_YEAST</v>
          </cell>
          <cell r="J494">
            <v>0.28000000000000003</v>
          </cell>
        </row>
        <row r="495">
          <cell r="I495" t="str">
            <v>METK1_YEAST</v>
          </cell>
          <cell r="J495">
            <v>0.39</v>
          </cell>
        </row>
        <row r="496">
          <cell r="I496" t="str">
            <v>MEU1_YEAST</v>
          </cell>
          <cell r="J496">
            <v>0.72</v>
          </cell>
        </row>
        <row r="497">
          <cell r="I497" t="str">
            <v>MEX67_YEAST</v>
          </cell>
          <cell r="J497">
            <v>0.28999999999999998</v>
          </cell>
        </row>
        <row r="498">
          <cell r="I498" t="str">
            <v>MG101_YEAST</v>
          </cell>
          <cell r="J498">
            <v>0.12</v>
          </cell>
        </row>
        <row r="499">
          <cell r="I499" t="str">
            <v>MGDP1_YEAST</v>
          </cell>
          <cell r="J499">
            <v>0.18</v>
          </cell>
        </row>
        <row r="500">
          <cell r="I500" t="str">
            <v>MGM1_YEAST</v>
          </cell>
          <cell r="J500">
            <v>7.0000000000000007E-2</v>
          </cell>
        </row>
        <row r="501">
          <cell r="I501" t="str">
            <v>MHP1_YEAST</v>
          </cell>
          <cell r="J501">
            <v>0.02</v>
          </cell>
        </row>
        <row r="502">
          <cell r="I502" t="str">
            <v>MKT1_YEAST</v>
          </cell>
          <cell r="J502">
            <v>0.39</v>
          </cell>
        </row>
        <row r="503">
          <cell r="I503" t="str">
            <v>MLC1_YEAST</v>
          </cell>
          <cell r="J503">
            <v>0.5</v>
          </cell>
        </row>
        <row r="504">
          <cell r="I504" t="str">
            <v>MLP2_YEAST</v>
          </cell>
          <cell r="J504">
            <v>0.02</v>
          </cell>
        </row>
        <row r="505">
          <cell r="I505" t="str">
            <v>MMF1_YEAST</v>
          </cell>
          <cell r="J505">
            <v>0.88</v>
          </cell>
        </row>
        <row r="506">
          <cell r="I506" t="str">
            <v>MNN10_YEAST</v>
          </cell>
          <cell r="J506">
            <v>0.08</v>
          </cell>
        </row>
        <row r="507">
          <cell r="I507" t="str">
            <v>MNN9_YEAST</v>
          </cell>
          <cell r="J507">
            <v>0.08</v>
          </cell>
        </row>
        <row r="508">
          <cell r="I508" t="str">
            <v>MNP1_YEAST</v>
          </cell>
          <cell r="J508">
            <v>0.18</v>
          </cell>
        </row>
        <row r="509">
          <cell r="I509" t="str">
            <v>MNR2_YEAST</v>
          </cell>
          <cell r="J509">
            <v>0.03</v>
          </cell>
        </row>
        <row r="510">
          <cell r="I510" t="str">
            <v>MOB2_YEAST</v>
          </cell>
          <cell r="J510">
            <v>0.11</v>
          </cell>
        </row>
        <row r="511">
          <cell r="I511" t="str">
            <v>MOT3_YEAST</v>
          </cell>
          <cell r="J511">
            <v>7.0000000000000007E-2</v>
          </cell>
        </row>
        <row r="512">
          <cell r="I512" t="str">
            <v>MPCP_YEAST</v>
          </cell>
          <cell r="J512">
            <v>1.08</v>
          </cell>
        </row>
        <row r="513">
          <cell r="I513" t="str">
            <v>MPD1_YEAST</v>
          </cell>
          <cell r="J513">
            <v>0.76</v>
          </cell>
        </row>
        <row r="514">
          <cell r="I514" t="str">
            <v>MPG1_YEAST</v>
          </cell>
          <cell r="J514">
            <v>1.19</v>
          </cell>
        </row>
        <row r="515">
          <cell r="I515" t="str">
            <v>MPI_YEAST</v>
          </cell>
          <cell r="J515">
            <v>7.0000000000000007E-2</v>
          </cell>
        </row>
        <row r="516">
          <cell r="I516" t="str">
            <v>MPM1_YEAS7</v>
          </cell>
          <cell r="J516">
            <v>0.13</v>
          </cell>
        </row>
        <row r="517">
          <cell r="I517" t="str">
            <v>MPP10_YEAST</v>
          </cell>
          <cell r="J517">
            <v>0.3</v>
          </cell>
        </row>
        <row r="518">
          <cell r="I518" t="str">
            <v>MPPA_YEAST</v>
          </cell>
          <cell r="J518">
            <v>7.0000000000000007E-2</v>
          </cell>
        </row>
        <row r="519">
          <cell r="I519" t="str">
            <v>MPPB_YEAST</v>
          </cell>
          <cell r="J519">
            <v>7.0000000000000007E-2</v>
          </cell>
        </row>
        <row r="520">
          <cell r="I520" t="str">
            <v>MPT5_YEAST</v>
          </cell>
          <cell r="J520">
            <v>0.04</v>
          </cell>
        </row>
        <row r="521">
          <cell r="I521" t="str">
            <v>MRC1_YEAST</v>
          </cell>
          <cell r="J521">
            <v>0.03</v>
          </cell>
        </row>
        <row r="522">
          <cell r="I522" t="str">
            <v>MRH1_YEAST</v>
          </cell>
          <cell r="J522">
            <v>0.61</v>
          </cell>
        </row>
        <row r="523">
          <cell r="I523" t="str">
            <v>MRP8_YEAST</v>
          </cell>
          <cell r="J523">
            <v>0.97</v>
          </cell>
        </row>
        <row r="524">
          <cell r="I524" t="str">
            <v>MRT4_YEAST</v>
          </cell>
          <cell r="J524">
            <v>0.88</v>
          </cell>
        </row>
        <row r="525">
          <cell r="I525" t="str">
            <v>MS116_YEAST</v>
          </cell>
          <cell r="J525">
            <v>0.57999999999999996</v>
          </cell>
        </row>
        <row r="526">
          <cell r="I526" t="str">
            <v>MSC3_YEAST</v>
          </cell>
          <cell r="J526">
            <v>0.09</v>
          </cell>
        </row>
        <row r="527">
          <cell r="I527" t="str">
            <v>MSO1_YEAST</v>
          </cell>
          <cell r="J527">
            <v>0.16</v>
          </cell>
        </row>
        <row r="528">
          <cell r="I528" t="str">
            <v>MTG1_YEAST</v>
          </cell>
          <cell r="J528">
            <v>0.09</v>
          </cell>
        </row>
        <row r="529">
          <cell r="I529" t="str">
            <v>MTG2_YEAST</v>
          </cell>
          <cell r="J529">
            <v>0.06</v>
          </cell>
        </row>
        <row r="530">
          <cell r="I530" t="str">
            <v>MTR4_YEAST</v>
          </cell>
          <cell r="J530">
            <v>0.03</v>
          </cell>
        </row>
        <row r="531">
          <cell r="I531" t="str">
            <v>MUK1_YEAST</v>
          </cell>
          <cell r="J531">
            <v>0.05</v>
          </cell>
        </row>
        <row r="532">
          <cell r="I532" t="str">
            <v>MYO3_YEAST</v>
          </cell>
          <cell r="J532">
            <v>0.22</v>
          </cell>
        </row>
        <row r="533">
          <cell r="I533" t="str">
            <v>MYO5_YEAS7</v>
          </cell>
          <cell r="J533">
            <v>0.08</v>
          </cell>
        </row>
        <row r="534">
          <cell r="I534" t="str">
            <v>NAB6_YEAST</v>
          </cell>
          <cell r="J534">
            <v>0.06</v>
          </cell>
        </row>
        <row r="535">
          <cell r="I535" t="str">
            <v>NACA_YEAST</v>
          </cell>
          <cell r="J535">
            <v>0.72</v>
          </cell>
        </row>
        <row r="536">
          <cell r="I536" t="str">
            <v>NADC_YEAST</v>
          </cell>
          <cell r="J536">
            <v>0.11</v>
          </cell>
        </row>
        <row r="537">
          <cell r="I537" t="str">
            <v>NAH1_YEAST</v>
          </cell>
          <cell r="J537">
            <v>0.03</v>
          </cell>
        </row>
        <row r="538">
          <cell r="I538" t="str">
            <v>NAM7_YEAST</v>
          </cell>
          <cell r="J538">
            <v>7.0000000000000007E-2</v>
          </cell>
        </row>
        <row r="539">
          <cell r="I539" t="str">
            <v>NAM9_YEAST</v>
          </cell>
          <cell r="J539">
            <v>0.06</v>
          </cell>
        </row>
        <row r="540">
          <cell r="I540" t="str">
            <v>NAP1_YEAST</v>
          </cell>
          <cell r="J540">
            <v>7.0000000000000007E-2</v>
          </cell>
        </row>
        <row r="541">
          <cell r="I541" t="str">
            <v>NBA1_YEAST</v>
          </cell>
          <cell r="J541">
            <v>0.06</v>
          </cell>
        </row>
        <row r="542">
          <cell r="I542" t="str">
            <v>NCB5R_YEAS7</v>
          </cell>
          <cell r="J542">
            <v>0.39</v>
          </cell>
        </row>
        <row r="543">
          <cell r="I543" t="str">
            <v>NCE2_YEAST</v>
          </cell>
          <cell r="J543">
            <v>0.43</v>
          </cell>
        </row>
        <row r="544">
          <cell r="I544" t="str">
            <v>NCS1_YEAST</v>
          </cell>
          <cell r="J544">
            <v>0.17</v>
          </cell>
        </row>
        <row r="545">
          <cell r="I545" t="str">
            <v>NDI1_YEAST</v>
          </cell>
          <cell r="J545">
            <v>0.06</v>
          </cell>
        </row>
        <row r="546">
          <cell r="I546" t="str">
            <v>NDK_YEAST</v>
          </cell>
          <cell r="J546">
            <v>1.66</v>
          </cell>
        </row>
        <row r="547">
          <cell r="I547" t="str">
            <v>NET1_YEAST</v>
          </cell>
          <cell r="J547">
            <v>0.24</v>
          </cell>
        </row>
        <row r="548">
          <cell r="I548" t="str">
            <v>NEW1_YEAST</v>
          </cell>
          <cell r="J548">
            <v>0.37</v>
          </cell>
        </row>
        <row r="549">
          <cell r="I549" t="str">
            <v>NFS1_YEAST</v>
          </cell>
          <cell r="J549">
            <v>0.21</v>
          </cell>
        </row>
        <row r="550">
          <cell r="I550" t="str">
            <v>NFU1_YEAST</v>
          </cell>
          <cell r="J550">
            <v>0.42</v>
          </cell>
        </row>
        <row r="551">
          <cell r="I551" t="str">
            <v>NHP2_YEAST</v>
          </cell>
          <cell r="J551">
            <v>1.67</v>
          </cell>
        </row>
        <row r="552">
          <cell r="I552" t="str">
            <v>NHP6B_YEAST</v>
          </cell>
          <cell r="J552">
            <v>0.33</v>
          </cell>
        </row>
        <row r="553">
          <cell r="I553" t="str">
            <v>NIC96_YEAST</v>
          </cell>
          <cell r="J553">
            <v>0.08</v>
          </cell>
        </row>
        <row r="554">
          <cell r="I554" t="str">
            <v>NIF3_YEAST</v>
          </cell>
          <cell r="J554">
            <v>0.71</v>
          </cell>
        </row>
        <row r="555">
          <cell r="I555" t="str">
            <v>NIP29_YEAST</v>
          </cell>
          <cell r="J555">
            <v>0.12</v>
          </cell>
        </row>
        <row r="556">
          <cell r="I556" t="str">
            <v>NIP7_YEAST</v>
          </cell>
          <cell r="J556">
            <v>0.65</v>
          </cell>
        </row>
        <row r="557">
          <cell r="I557" t="str">
            <v>NMA1_YEAST</v>
          </cell>
          <cell r="J557">
            <v>0.08</v>
          </cell>
        </row>
        <row r="558">
          <cell r="I558" t="str">
            <v>NMD3_YEAST</v>
          </cell>
          <cell r="J558">
            <v>0.06</v>
          </cell>
        </row>
        <row r="559">
          <cell r="I559" t="str">
            <v>NOB1_YEAST</v>
          </cell>
          <cell r="J559">
            <v>7.0000000000000007E-2</v>
          </cell>
        </row>
        <row r="560">
          <cell r="I560" t="str">
            <v>NOC2_YEAST</v>
          </cell>
          <cell r="J560">
            <v>0.04</v>
          </cell>
        </row>
        <row r="561">
          <cell r="I561" t="str">
            <v>NOC3_YEAST</v>
          </cell>
          <cell r="J561">
            <v>0.1</v>
          </cell>
        </row>
        <row r="562">
          <cell r="I562" t="str">
            <v>NOC4_YEAST</v>
          </cell>
          <cell r="J562">
            <v>0.06</v>
          </cell>
        </row>
        <row r="563">
          <cell r="I563" t="str">
            <v>NOG1_YEAST</v>
          </cell>
          <cell r="J563">
            <v>0.32</v>
          </cell>
        </row>
        <row r="564">
          <cell r="I564" t="str">
            <v>NOG2_YEAST</v>
          </cell>
          <cell r="J564">
            <v>0.45</v>
          </cell>
        </row>
        <row r="565">
          <cell r="I565" t="str">
            <v>NOP10_YEAST</v>
          </cell>
          <cell r="J565">
            <v>5.66</v>
          </cell>
        </row>
        <row r="566">
          <cell r="I566" t="str">
            <v>NOP12_YEAST</v>
          </cell>
          <cell r="J566">
            <v>0.49</v>
          </cell>
        </row>
        <row r="567">
          <cell r="I567" t="str">
            <v>NOP14_YEAST</v>
          </cell>
          <cell r="J567">
            <v>0.04</v>
          </cell>
        </row>
        <row r="568">
          <cell r="I568" t="str">
            <v>NOP15_YEAST</v>
          </cell>
          <cell r="J568">
            <v>0.14000000000000001</v>
          </cell>
        </row>
        <row r="569">
          <cell r="I569" t="str">
            <v>NOP2_YEAST</v>
          </cell>
          <cell r="J569">
            <v>0.16</v>
          </cell>
        </row>
        <row r="570">
          <cell r="I570" t="str">
            <v>NOP3_YEAST</v>
          </cell>
          <cell r="J570">
            <v>0.16</v>
          </cell>
        </row>
        <row r="571">
          <cell r="I571" t="str">
            <v>NOP4_YEAST</v>
          </cell>
          <cell r="J571">
            <v>0.09</v>
          </cell>
        </row>
        <row r="572">
          <cell r="I572" t="str">
            <v>NOP53_YEAST</v>
          </cell>
          <cell r="J572">
            <v>0.14000000000000001</v>
          </cell>
        </row>
        <row r="573">
          <cell r="I573" t="str">
            <v>NOP56_YEAST</v>
          </cell>
          <cell r="J573">
            <v>3.87</v>
          </cell>
        </row>
        <row r="574">
          <cell r="I574" t="str">
            <v>NOP58_YEAS7</v>
          </cell>
          <cell r="J574">
            <v>2.58</v>
          </cell>
        </row>
        <row r="575">
          <cell r="I575" t="str">
            <v>NOP6_YEAST</v>
          </cell>
          <cell r="J575">
            <v>0.97</v>
          </cell>
        </row>
        <row r="576">
          <cell r="I576" t="str">
            <v>NOP8_YEAST</v>
          </cell>
          <cell r="J576">
            <v>0.06</v>
          </cell>
        </row>
        <row r="577">
          <cell r="I577" t="str">
            <v>NOT1_YEAST</v>
          </cell>
          <cell r="J577">
            <v>0.06</v>
          </cell>
        </row>
        <row r="578">
          <cell r="I578" t="str">
            <v>NOT5_YEAST</v>
          </cell>
          <cell r="J578">
            <v>0.11</v>
          </cell>
        </row>
        <row r="579">
          <cell r="I579" t="str">
            <v>NPC2_YEAST</v>
          </cell>
          <cell r="J579">
            <v>3.91</v>
          </cell>
        </row>
        <row r="580">
          <cell r="I580" t="str">
            <v>NPT1_YEAST</v>
          </cell>
          <cell r="J580">
            <v>0.15</v>
          </cell>
        </row>
        <row r="581">
          <cell r="I581" t="str">
            <v>NPY1_YEAST</v>
          </cell>
          <cell r="J581">
            <v>0.08</v>
          </cell>
        </row>
        <row r="582">
          <cell r="I582" t="str">
            <v>NRK1_YEAST</v>
          </cell>
          <cell r="J582">
            <v>0.13</v>
          </cell>
        </row>
        <row r="583">
          <cell r="I583" t="str">
            <v>NSA2_YEAS7</v>
          </cell>
          <cell r="J583">
            <v>0.12</v>
          </cell>
        </row>
        <row r="584">
          <cell r="I584" t="str">
            <v>NSP1_YEAST</v>
          </cell>
          <cell r="J584">
            <v>0.04</v>
          </cell>
        </row>
        <row r="585">
          <cell r="I585" t="str">
            <v>NTA1_YEAST</v>
          </cell>
          <cell r="J585">
            <v>7.0000000000000007E-2</v>
          </cell>
        </row>
        <row r="586">
          <cell r="I586" t="str">
            <v>NTE1_YEAST</v>
          </cell>
          <cell r="J586">
            <v>0.02</v>
          </cell>
        </row>
        <row r="587">
          <cell r="I587" t="str">
            <v>NU116_YEAST</v>
          </cell>
          <cell r="J587">
            <v>0.09</v>
          </cell>
        </row>
        <row r="588">
          <cell r="I588" t="str">
            <v>NU145_YEAST</v>
          </cell>
          <cell r="J588">
            <v>0.02</v>
          </cell>
        </row>
        <row r="589">
          <cell r="I589" t="str">
            <v>NU157_YEAST</v>
          </cell>
          <cell r="J589">
            <v>0.02</v>
          </cell>
        </row>
        <row r="590">
          <cell r="I590" t="str">
            <v>NU159_YEAST</v>
          </cell>
          <cell r="J590">
            <v>0.04</v>
          </cell>
        </row>
        <row r="591">
          <cell r="I591" t="str">
            <v>NU170_YEAST</v>
          </cell>
          <cell r="J591">
            <v>0.04</v>
          </cell>
        </row>
        <row r="592">
          <cell r="I592" t="str">
            <v>NU188_YEAST</v>
          </cell>
          <cell r="J592">
            <v>0.02</v>
          </cell>
        </row>
        <row r="593">
          <cell r="I593" t="str">
            <v>NU192_YEAST</v>
          </cell>
          <cell r="J593">
            <v>0.02</v>
          </cell>
        </row>
        <row r="594">
          <cell r="I594" t="str">
            <v>NUF1_YEAST</v>
          </cell>
          <cell r="J594">
            <v>0.1</v>
          </cell>
        </row>
        <row r="595">
          <cell r="I595" t="str">
            <v>NUG1_YEAST</v>
          </cell>
          <cell r="J595">
            <v>0.62</v>
          </cell>
        </row>
        <row r="596">
          <cell r="I596" t="str">
            <v>NUP57_YEAST</v>
          </cell>
          <cell r="J596">
            <v>0.06</v>
          </cell>
        </row>
        <row r="597">
          <cell r="I597" t="str">
            <v>NUP59_YEAST</v>
          </cell>
          <cell r="J597">
            <v>0.06</v>
          </cell>
        </row>
        <row r="598">
          <cell r="I598" t="str">
            <v>NUP82_YEAST</v>
          </cell>
          <cell r="J598">
            <v>0.04</v>
          </cell>
        </row>
        <row r="599">
          <cell r="I599" t="str">
            <v>OAT_YEAST</v>
          </cell>
          <cell r="J599">
            <v>0.35</v>
          </cell>
        </row>
        <row r="600">
          <cell r="I600" t="str">
            <v>OCA4_YEAST</v>
          </cell>
          <cell r="J600">
            <v>0.09</v>
          </cell>
        </row>
        <row r="601">
          <cell r="I601" t="str">
            <v>ODC2_YEAST</v>
          </cell>
          <cell r="J601">
            <v>0.11</v>
          </cell>
        </row>
        <row r="602">
          <cell r="I602" t="str">
            <v>ODO2_YEAST</v>
          </cell>
          <cell r="J602">
            <v>0.23</v>
          </cell>
        </row>
        <row r="603">
          <cell r="I603" t="str">
            <v>ODP2_YEAST</v>
          </cell>
          <cell r="J603">
            <v>0.7</v>
          </cell>
        </row>
        <row r="604">
          <cell r="I604" t="str">
            <v>ODPA_YEAST</v>
          </cell>
          <cell r="J604">
            <v>0.96</v>
          </cell>
        </row>
        <row r="605">
          <cell r="I605" t="str">
            <v>ODPB_YEAST</v>
          </cell>
          <cell r="J605">
            <v>2.63</v>
          </cell>
        </row>
        <row r="606">
          <cell r="I606" t="str">
            <v>ODPX_YEAST</v>
          </cell>
          <cell r="J606">
            <v>0.08</v>
          </cell>
        </row>
        <row r="607">
          <cell r="I607" t="str">
            <v>OLA1_YEAST</v>
          </cell>
          <cell r="J607">
            <v>5.51</v>
          </cell>
        </row>
        <row r="608">
          <cell r="I608" t="str">
            <v>OM45_YEAST</v>
          </cell>
          <cell r="J608">
            <v>0.17</v>
          </cell>
        </row>
        <row r="609">
          <cell r="I609" t="str">
            <v>ORN_YEAST</v>
          </cell>
          <cell r="J609">
            <v>0.12</v>
          </cell>
        </row>
        <row r="610">
          <cell r="I610" t="str">
            <v>OSH2_YEAST</v>
          </cell>
          <cell r="J610">
            <v>7.0000000000000007E-2</v>
          </cell>
        </row>
        <row r="611">
          <cell r="I611" t="str">
            <v>OSH3_YEAST</v>
          </cell>
          <cell r="J611">
            <v>0.06</v>
          </cell>
        </row>
        <row r="612">
          <cell r="I612" t="str">
            <v>OSH6_YEAST</v>
          </cell>
          <cell r="J612">
            <v>7.0000000000000007E-2</v>
          </cell>
        </row>
        <row r="613">
          <cell r="I613" t="str">
            <v>OST2_YEAST</v>
          </cell>
          <cell r="J613">
            <v>0.26</v>
          </cell>
        </row>
        <row r="614">
          <cell r="I614" t="str">
            <v>OYE2_YEAST</v>
          </cell>
          <cell r="J614">
            <v>1.1499999999999999</v>
          </cell>
        </row>
        <row r="615">
          <cell r="I615" t="str">
            <v>PAA1_YEAST</v>
          </cell>
          <cell r="J615">
            <v>2.44</v>
          </cell>
        </row>
        <row r="616">
          <cell r="I616" t="str">
            <v>PABP_YEAST</v>
          </cell>
          <cell r="J616">
            <v>1.5</v>
          </cell>
        </row>
        <row r="617">
          <cell r="I617" t="str">
            <v>PAL1_YEAST</v>
          </cell>
          <cell r="J617">
            <v>0.13</v>
          </cell>
        </row>
        <row r="618">
          <cell r="I618" t="str">
            <v>PALA_YEAST</v>
          </cell>
          <cell r="J618">
            <v>0.05</v>
          </cell>
        </row>
        <row r="619">
          <cell r="I619" t="str">
            <v>PANE_YEAST</v>
          </cell>
          <cell r="J619">
            <v>0.08</v>
          </cell>
        </row>
        <row r="620">
          <cell r="I620" t="str">
            <v>PAR32_YEAST</v>
          </cell>
          <cell r="J620">
            <v>0.11</v>
          </cell>
        </row>
        <row r="621">
          <cell r="I621" t="str">
            <v>PBP1_YEAST</v>
          </cell>
          <cell r="J621">
            <v>0.05</v>
          </cell>
        </row>
        <row r="622">
          <cell r="I622" t="str">
            <v>PBP2_YEAST</v>
          </cell>
          <cell r="J622">
            <v>0.25</v>
          </cell>
        </row>
        <row r="623">
          <cell r="I623" t="str">
            <v>PCC1_YEAST</v>
          </cell>
          <cell r="J623">
            <v>0.39</v>
          </cell>
        </row>
        <row r="624">
          <cell r="I624" t="str">
            <v>PDC1_YEAST</v>
          </cell>
          <cell r="J624">
            <v>2.4500000000000002</v>
          </cell>
        </row>
        <row r="625">
          <cell r="I625" t="str">
            <v>PDE1_YEAST</v>
          </cell>
          <cell r="J625">
            <v>0.09</v>
          </cell>
        </row>
        <row r="626">
          <cell r="I626" t="str">
            <v>PDR12_YEAST</v>
          </cell>
          <cell r="J626">
            <v>0.36</v>
          </cell>
        </row>
        <row r="627">
          <cell r="I627" t="str">
            <v>PDR15_YEAST</v>
          </cell>
          <cell r="J627">
            <v>0.22</v>
          </cell>
        </row>
        <row r="628">
          <cell r="I628" t="str">
            <v>PDR5_YEAST</v>
          </cell>
          <cell r="J628">
            <v>1.73</v>
          </cell>
        </row>
        <row r="629">
          <cell r="I629" t="str">
            <v>PEP11_YEAST</v>
          </cell>
          <cell r="J629">
            <v>0.25</v>
          </cell>
        </row>
        <row r="630">
          <cell r="I630" t="str">
            <v>PEP5_YEAST</v>
          </cell>
          <cell r="J630">
            <v>0.09</v>
          </cell>
        </row>
        <row r="631">
          <cell r="I631" t="str">
            <v>PESC_YEAST</v>
          </cell>
          <cell r="J631">
            <v>0.05</v>
          </cell>
        </row>
        <row r="632">
          <cell r="I632" t="str">
            <v>PET54_YEAST</v>
          </cell>
          <cell r="J632">
            <v>0.1</v>
          </cell>
        </row>
        <row r="633">
          <cell r="I633" t="str">
            <v>PFD4_YEAST</v>
          </cell>
          <cell r="J633">
            <v>0.25</v>
          </cell>
        </row>
        <row r="634">
          <cell r="I634" t="str">
            <v>PFD5_YEAST</v>
          </cell>
          <cell r="J634">
            <v>0.2</v>
          </cell>
        </row>
        <row r="635">
          <cell r="I635" t="str">
            <v>PGK_YEAST</v>
          </cell>
          <cell r="J635">
            <v>9.1</v>
          </cell>
        </row>
        <row r="636">
          <cell r="I636" t="str">
            <v>PGM2_YEAST</v>
          </cell>
          <cell r="J636">
            <v>0.47</v>
          </cell>
        </row>
        <row r="637">
          <cell r="I637" t="str">
            <v>PHB1_YEAST</v>
          </cell>
          <cell r="J637">
            <v>1.39</v>
          </cell>
        </row>
        <row r="638">
          <cell r="I638" t="str">
            <v>PHB2_YEAST</v>
          </cell>
          <cell r="J638">
            <v>0.82</v>
          </cell>
        </row>
        <row r="639">
          <cell r="I639" t="str">
            <v>PHM7_YEAST</v>
          </cell>
          <cell r="J639">
            <v>0.03</v>
          </cell>
        </row>
        <row r="640">
          <cell r="I640" t="str">
            <v>PHO88_YEAST</v>
          </cell>
          <cell r="J640">
            <v>0.38</v>
          </cell>
        </row>
        <row r="641">
          <cell r="I641" t="str">
            <v>PHSG_YEAST</v>
          </cell>
          <cell r="J641">
            <v>0.66</v>
          </cell>
        </row>
        <row r="642">
          <cell r="I642" t="str">
            <v>PIL1_YEAST</v>
          </cell>
          <cell r="J642">
            <v>4.51</v>
          </cell>
        </row>
        <row r="643">
          <cell r="I643" t="str">
            <v>PLSC_YEAST</v>
          </cell>
          <cell r="J643">
            <v>0.11</v>
          </cell>
        </row>
        <row r="644">
          <cell r="I644" t="str">
            <v>PMA1_YEAST</v>
          </cell>
          <cell r="J644">
            <v>7.14</v>
          </cell>
        </row>
        <row r="645">
          <cell r="I645" t="str">
            <v>PMG1_YEAST</v>
          </cell>
          <cell r="J645">
            <v>27.09</v>
          </cell>
        </row>
        <row r="646">
          <cell r="I646" t="str">
            <v>PMG2_YEAST</v>
          </cell>
          <cell r="J646">
            <v>0.21</v>
          </cell>
        </row>
        <row r="647">
          <cell r="I647" t="str">
            <v>PML1_YEAST</v>
          </cell>
          <cell r="J647">
            <v>0.15</v>
          </cell>
        </row>
        <row r="648">
          <cell r="I648" t="str">
            <v>PMM_YEAST</v>
          </cell>
          <cell r="J648">
            <v>3.1</v>
          </cell>
        </row>
        <row r="649">
          <cell r="I649" t="str">
            <v>PNC1_YEAST</v>
          </cell>
          <cell r="J649">
            <v>0.73</v>
          </cell>
        </row>
        <row r="650">
          <cell r="I650" t="str">
            <v>PNPH_YEAST</v>
          </cell>
          <cell r="J650">
            <v>0.23</v>
          </cell>
        </row>
        <row r="651">
          <cell r="I651" t="str">
            <v>PO152_YEAST</v>
          </cell>
          <cell r="J651">
            <v>0.1</v>
          </cell>
        </row>
        <row r="652">
          <cell r="I652" t="str">
            <v>POB3_YEAST</v>
          </cell>
          <cell r="J652">
            <v>0.12</v>
          </cell>
        </row>
        <row r="653">
          <cell r="I653" t="str">
            <v>POC1_YEAST</v>
          </cell>
          <cell r="J653">
            <v>0.12</v>
          </cell>
        </row>
        <row r="654">
          <cell r="I654" t="str">
            <v>POM34_YEAST</v>
          </cell>
          <cell r="J654">
            <v>0.11</v>
          </cell>
        </row>
        <row r="655">
          <cell r="I655" t="str">
            <v>POP2_YEAST</v>
          </cell>
          <cell r="J655">
            <v>7.0000000000000007E-2</v>
          </cell>
        </row>
        <row r="656">
          <cell r="I656" t="str">
            <v>PP12_YEAST</v>
          </cell>
          <cell r="J656">
            <v>1.37</v>
          </cell>
        </row>
        <row r="657">
          <cell r="I657" t="str">
            <v>PP2C1_YEAST</v>
          </cell>
          <cell r="J657">
            <v>0.11</v>
          </cell>
        </row>
        <row r="658">
          <cell r="I658" t="str">
            <v>PPID_YEAST</v>
          </cell>
          <cell r="J658">
            <v>0.51</v>
          </cell>
        </row>
        <row r="659">
          <cell r="I659" t="str">
            <v>PPZ1_YEAST</v>
          </cell>
          <cell r="J659">
            <v>0.09</v>
          </cell>
        </row>
        <row r="660">
          <cell r="I660" t="str">
            <v>PRI1_YEAST</v>
          </cell>
          <cell r="J660">
            <v>0.08</v>
          </cell>
        </row>
        <row r="661">
          <cell r="I661" t="str">
            <v>PROB_YEAST</v>
          </cell>
          <cell r="J661">
            <v>0.34</v>
          </cell>
        </row>
        <row r="662">
          <cell r="I662" t="str">
            <v>PRP43_YEAST</v>
          </cell>
          <cell r="J662">
            <v>0.32</v>
          </cell>
        </row>
        <row r="663">
          <cell r="I663" t="str">
            <v>PRPD_YEAST</v>
          </cell>
          <cell r="J663">
            <v>0.06</v>
          </cell>
        </row>
        <row r="664">
          <cell r="I664" t="str">
            <v>PRS10_YEAST</v>
          </cell>
          <cell r="J664">
            <v>0.15</v>
          </cell>
        </row>
        <row r="665">
          <cell r="I665" t="str">
            <v>PRS4_YEAST</v>
          </cell>
          <cell r="J665">
            <v>7.0000000000000007E-2</v>
          </cell>
        </row>
        <row r="666">
          <cell r="I666" t="str">
            <v>PRS6A_YEAST</v>
          </cell>
          <cell r="J666">
            <v>0.15</v>
          </cell>
        </row>
        <row r="667">
          <cell r="I667" t="str">
            <v>PRS6B_YEAST</v>
          </cell>
          <cell r="J667">
            <v>0.24</v>
          </cell>
        </row>
        <row r="668">
          <cell r="I668" t="str">
            <v>PRS7_YEAST</v>
          </cell>
          <cell r="J668">
            <v>0.22</v>
          </cell>
        </row>
        <row r="669">
          <cell r="I669" t="str">
            <v>PRS8_YEAST</v>
          </cell>
          <cell r="J669">
            <v>0.46</v>
          </cell>
        </row>
        <row r="670">
          <cell r="I670" t="str">
            <v>PRTB_YEAST</v>
          </cell>
          <cell r="J670">
            <v>0.22</v>
          </cell>
        </row>
        <row r="671">
          <cell r="I671" t="str">
            <v>PRTD_YEAST</v>
          </cell>
          <cell r="J671">
            <v>0.04</v>
          </cell>
        </row>
        <row r="672">
          <cell r="I672" t="str">
            <v>PRX1_YEAST</v>
          </cell>
          <cell r="J672">
            <v>0.42</v>
          </cell>
        </row>
        <row r="673">
          <cell r="I673" t="str">
            <v>PSA1_YEAST</v>
          </cell>
          <cell r="J673">
            <v>1.22</v>
          </cell>
        </row>
        <row r="674">
          <cell r="I674" t="str">
            <v>PSA2_YEAST</v>
          </cell>
          <cell r="J674">
            <v>1.1200000000000001</v>
          </cell>
        </row>
        <row r="675">
          <cell r="I675" t="str">
            <v>PSA3_YEAST</v>
          </cell>
          <cell r="J675">
            <v>0.39</v>
          </cell>
        </row>
        <row r="676">
          <cell r="I676" t="str">
            <v>PSA4_YEAST</v>
          </cell>
          <cell r="J676">
            <v>0.43</v>
          </cell>
        </row>
        <row r="677">
          <cell r="I677" t="str">
            <v>PSA5_YEAST</v>
          </cell>
          <cell r="J677">
            <v>0.82</v>
          </cell>
        </row>
        <row r="678">
          <cell r="I678" t="str">
            <v>PSA6_YEAST</v>
          </cell>
          <cell r="J678">
            <v>2</v>
          </cell>
        </row>
        <row r="679">
          <cell r="I679" t="str">
            <v>PSA7_YEAST</v>
          </cell>
          <cell r="J679">
            <v>0.62</v>
          </cell>
        </row>
        <row r="680">
          <cell r="I680" t="str">
            <v>PSB1_YEAST</v>
          </cell>
          <cell r="J680">
            <v>0.28999999999999998</v>
          </cell>
        </row>
        <row r="681">
          <cell r="I681" t="str">
            <v>PSB3_YEAST</v>
          </cell>
          <cell r="J681">
            <v>0.56999999999999995</v>
          </cell>
        </row>
        <row r="682">
          <cell r="I682" t="str">
            <v>PSB4_YEAST</v>
          </cell>
          <cell r="J682">
            <v>0.12</v>
          </cell>
        </row>
        <row r="683">
          <cell r="I683" t="str">
            <v>PSB5_YEAST</v>
          </cell>
          <cell r="J683">
            <v>1.65</v>
          </cell>
        </row>
        <row r="684">
          <cell r="I684" t="str">
            <v>PSB6_YEAST</v>
          </cell>
          <cell r="J684">
            <v>0.33</v>
          </cell>
        </row>
        <row r="685">
          <cell r="I685" t="str">
            <v>PSD10_YEAST</v>
          </cell>
          <cell r="J685">
            <v>0.14000000000000001</v>
          </cell>
        </row>
        <row r="686">
          <cell r="I686" t="str">
            <v>PSMD9_YEAST</v>
          </cell>
          <cell r="J686">
            <v>0.15</v>
          </cell>
        </row>
        <row r="687">
          <cell r="I687" t="str">
            <v>PSP2_YEAST</v>
          </cell>
          <cell r="J687">
            <v>0.05</v>
          </cell>
        </row>
        <row r="688">
          <cell r="I688" t="str">
            <v>PST2_YEAST</v>
          </cell>
          <cell r="J688">
            <v>1.24</v>
          </cell>
        </row>
        <row r="689">
          <cell r="I689" t="str">
            <v>PTK2_YEAST</v>
          </cell>
          <cell r="J689">
            <v>0.08</v>
          </cell>
        </row>
        <row r="690">
          <cell r="I690" t="str">
            <v>PUF2_YEAST</v>
          </cell>
          <cell r="J690">
            <v>0.03</v>
          </cell>
        </row>
        <row r="691">
          <cell r="I691" t="str">
            <v>PUF6_YEAST</v>
          </cell>
          <cell r="J691">
            <v>0.05</v>
          </cell>
        </row>
        <row r="692">
          <cell r="I692" t="str">
            <v>PUR2_YEAST</v>
          </cell>
          <cell r="J692">
            <v>0.18</v>
          </cell>
        </row>
        <row r="693">
          <cell r="I693" t="str">
            <v>PUR4_YEAST</v>
          </cell>
          <cell r="J693">
            <v>0.02</v>
          </cell>
        </row>
        <row r="694">
          <cell r="I694" t="str">
            <v>PUR6_YEAST</v>
          </cell>
          <cell r="J694">
            <v>0.06</v>
          </cell>
        </row>
        <row r="695">
          <cell r="I695" t="str">
            <v>PUR8_YEAST</v>
          </cell>
          <cell r="J695">
            <v>0.21</v>
          </cell>
        </row>
        <row r="696">
          <cell r="I696" t="str">
            <v>PUR91_YEAST</v>
          </cell>
          <cell r="J696">
            <v>0.61</v>
          </cell>
        </row>
        <row r="697">
          <cell r="I697" t="str">
            <v>PUR92_YEAST</v>
          </cell>
          <cell r="J697">
            <v>0.24</v>
          </cell>
        </row>
        <row r="698">
          <cell r="I698" t="str">
            <v>PURA_YEAST</v>
          </cell>
          <cell r="J698">
            <v>7.0000000000000007E-2</v>
          </cell>
        </row>
        <row r="699">
          <cell r="I699" t="str">
            <v>PWP2_YEAST</v>
          </cell>
          <cell r="J699">
            <v>7.0000000000000007E-2</v>
          </cell>
        </row>
        <row r="700">
          <cell r="I700" t="str">
            <v>PXR1_YEAS7</v>
          </cell>
          <cell r="J700">
            <v>0.55000000000000004</v>
          </cell>
        </row>
        <row r="701">
          <cell r="I701" t="str">
            <v>PYC1_YEAST</v>
          </cell>
          <cell r="J701">
            <v>0.03</v>
          </cell>
        </row>
        <row r="702">
          <cell r="I702" t="str">
            <v>PYR1_YEAST</v>
          </cell>
          <cell r="J702">
            <v>0.33</v>
          </cell>
        </row>
        <row r="703">
          <cell r="I703" t="str">
            <v>QCR1_YEAST</v>
          </cell>
          <cell r="J703">
            <v>0.73</v>
          </cell>
        </row>
        <row r="704">
          <cell r="I704" t="str">
            <v>QCR2_YEAST</v>
          </cell>
          <cell r="J704">
            <v>0.53</v>
          </cell>
        </row>
        <row r="705">
          <cell r="I705" t="str">
            <v>QCR7_YEAST</v>
          </cell>
          <cell r="J705">
            <v>0.99</v>
          </cell>
        </row>
        <row r="706">
          <cell r="I706" t="str">
            <v>QDR2_YEAST</v>
          </cell>
          <cell r="J706">
            <v>0.12</v>
          </cell>
        </row>
        <row r="707">
          <cell r="I707" t="str">
            <v>QOR_YEAST</v>
          </cell>
          <cell r="J707">
            <v>0.1</v>
          </cell>
        </row>
        <row r="708">
          <cell r="I708" t="str">
            <v>RAD27_YEAST</v>
          </cell>
          <cell r="J708">
            <v>0.08</v>
          </cell>
        </row>
        <row r="709">
          <cell r="I709" t="str">
            <v>RAD51_YEAST</v>
          </cell>
          <cell r="J709">
            <v>0.08</v>
          </cell>
        </row>
        <row r="710">
          <cell r="I710" t="str">
            <v>RAF_YEAST</v>
          </cell>
          <cell r="J710">
            <v>0.37</v>
          </cell>
        </row>
        <row r="711">
          <cell r="I711" t="str">
            <v>RBG1_YEAST</v>
          </cell>
          <cell r="J711">
            <v>1.33</v>
          </cell>
        </row>
        <row r="712">
          <cell r="I712" t="str">
            <v>RBX1_YEAST</v>
          </cell>
          <cell r="J712">
            <v>0.27</v>
          </cell>
        </row>
        <row r="713">
          <cell r="I713" t="str">
            <v>RDH54_YEAST</v>
          </cell>
          <cell r="J713">
            <v>0.03</v>
          </cell>
        </row>
        <row r="714">
          <cell r="I714" t="str">
            <v>RDS3_YEAST</v>
          </cell>
          <cell r="J714">
            <v>0.31</v>
          </cell>
        </row>
        <row r="715">
          <cell r="I715" t="str">
            <v>REP1_YEAST</v>
          </cell>
          <cell r="J715">
            <v>0.08</v>
          </cell>
        </row>
        <row r="716">
          <cell r="I716" t="str">
            <v>REXO4_YEAST</v>
          </cell>
          <cell r="J716">
            <v>0.11</v>
          </cell>
        </row>
        <row r="717">
          <cell r="I717" t="str">
            <v>RFA2_YEAST</v>
          </cell>
          <cell r="J717">
            <v>0.12</v>
          </cell>
        </row>
        <row r="718">
          <cell r="I718" t="str">
            <v>RFA3_YEAST</v>
          </cell>
          <cell r="J718">
            <v>0.62</v>
          </cell>
        </row>
        <row r="719">
          <cell r="I719" t="str">
            <v>RFC1_YEAST</v>
          </cell>
          <cell r="J719">
            <v>0.04</v>
          </cell>
        </row>
        <row r="720">
          <cell r="I720" t="str">
            <v>RFC2_YEAST</v>
          </cell>
          <cell r="J720">
            <v>1.18</v>
          </cell>
        </row>
        <row r="721">
          <cell r="I721" t="str">
            <v>RFC3_YEAST</v>
          </cell>
          <cell r="J721">
            <v>0.09</v>
          </cell>
        </row>
        <row r="722">
          <cell r="I722" t="str">
            <v>RFC4_YEAST</v>
          </cell>
          <cell r="J722">
            <v>0.1</v>
          </cell>
        </row>
        <row r="723">
          <cell r="I723" t="str">
            <v>RFC5_YEAST</v>
          </cell>
          <cell r="J723">
            <v>0.19</v>
          </cell>
        </row>
        <row r="724">
          <cell r="I724" t="str">
            <v>RFS1_YEAST</v>
          </cell>
          <cell r="J724">
            <v>0.16</v>
          </cell>
        </row>
        <row r="725">
          <cell r="I725" t="str">
            <v>RGD2_YEAST</v>
          </cell>
          <cell r="J725">
            <v>0.04</v>
          </cell>
        </row>
        <row r="726">
          <cell r="I726" t="str">
            <v>RHO1_YEAST</v>
          </cell>
          <cell r="J726">
            <v>0.34</v>
          </cell>
        </row>
        <row r="727">
          <cell r="I727" t="str">
            <v>RHO3_YEAST</v>
          </cell>
          <cell r="J727">
            <v>0.14000000000000001</v>
          </cell>
        </row>
        <row r="728">
          <cell r="I728" t="str">
            <v>RHO5_YEAST</v>
          </cell>
          <cell r="J728">
            <v>0.1</v>
          </cell>
        </row>
        <row r="729">
          <cell r="I729" t="str">
            <v>RIB3_YEAST</v>
          </cell>
          <cell r="J729">
            <v>0.16</v>
          </cell>
        </row>
        <row r="730">
          <cell r="I730" t="str">
            <v>RIM1_YEAST</v>
          </cell>
          <cell r="J730">
            <v>0.54</v>
          </cell>
        </row>
        <row r="731">
          <cell r="I731" t="str">
            <v>RIM2_YEAST</v>
          </cell>
          <cell r="J731">
            <v>0.09</v>
          </cell>
        </row>
        <row r="732">
          <cell r="I732" t="str">
            <v>RIO2_YEAST</v>
          </cell>
          <cell r="J732">
            <v>0.24</v>
          </cell>
        </row>
        <row r="733">
          <cell r="I733" t="str">
            <v>RIR2_YEAST</v>
          </cell>
          <cell r="J733">
            <v>0.25</v>
          </cell>
        </row>
        <row r="734">
          <cell r="I734" t="str">
            <v>RIX1_YEAS7</v>
          </cell>
          <cell r="J734">
            <v>0.04</v>
          </cell>
        </row>
        <row r="735">
          <cell r="I735" t="str">
            <v>RKM3_YEAST</v>
          </cell>
          <cell r="J735">
            <v>0.12</v>
          </cell>
        </row>
        <row r="736">
          <cell r="I736" t="str">
            <v>RL1_YEAST</v>
          </cell>
          <cell r="J736">
            <v>1.65</v>
          </cell>
        </row>
        <row r="737">
          <cell r="I737" t="str">
            <v>RL10_YEAST</v>
          </cell>
          <cell r="J737">
            <v>0.71</v>
          </cell>
        </row>
        <row r="738">
          <cell r="I738" t="str">
            <v>RL11A_YEAST</v>
          </cell>
          <cell r="J738">
            <v>0.67</v>
          </cell>
        </row>
        <row r="739">
          <cell r="I739" t="str">
            <v>RL12_YEAST</v>
          </cell>
          <cell r="J739">
            <v>5.65</v>
          </cell>
        </row>
        <row r="740">
          <cell r="I740" t="str">
            <v>RL13A_YEAST</v>
          </cell>
          <cell r="J740">
            <v>0.83</v>
          </cell>
        </row>
        <row r="741">
          <cell r="I741" t="str">
            <v>RL14A_YEAST</v>
          </cell>
          <cell r="J741">
            <v>1.41</v>
          </cell>
        </row>
        <row r="742">
          <cell r="I742" t="str">
            <v>RL15A_YEAST</v>
          </cell>
          <cell r="J742">
            <v>1.31</v>
          </cell>
        </row>
        <row r="743">
          <cell r="I743" t="str">
            <v>RL16A_YEAST</v>
          </cell>
          <cell r="J743">
            <v>0.84</v>
          </cell>
        </row>
        <row r="744">
          <cell r="I744" t="str">
            <v>RL16B_YEAST</v>
          </cell>
          <cell r="J744">
            <v>0.36</v>
          </cell>
        </row>
        <row r="745">
          <cell r="I745" t="str">
            <v>RL17A_YEAST</v>
          </cell>
          <cell r="J745">
            <v>2.17</v>
          </cell>
        </row>
        <row r="746">
          <cell r="I746" t="str">
            <v>RL17B_YEAST</v>
          </cell>
          <cell r="J746">
            <v>2.17</v>
          </cell>
        </row>
        <row r="747">
          <cell r="I747" t="str">
            <v>RL18_YEAST</v>
          </cell>
          <cell r="J747">
            <v>1.28</v>
          </cell>
        </row>
        <row r="748">
          <cell r="I748" t="str">
            <v>RL19_YEAST</v>
          </cell>
          <cell r="J748">
            <v>0.6</v>
          </cell>
        </row>
        <row r="749">
          <cell r="I749" t="str">
            <v>RL2_YEAST</v>
          </cell>
          <cell r="J749">
            <v>1.39</v>
          </cell>
        </row>
        <row r="750">
          <cell r="I750" t="str">
            <v>RL20_YEAST</v>
          </cell>
          <cell r="J750">
            <v>2.19</v>
          </cell>
        </row>
        <row r="751">
          <cell r="I751" t="str">
            <v>RL21A_YEAST</v>
          </cell>
          <cell r="J751">
            <v>1.52</v>
          </cell>
        </row>
        <row r="752">
          <cell r="I752" t="str">
            <v>RL21B_YEAST</v>
          </cell>
          <cell r="J752">
            <v>1.51</v>
          </cell>
        </row>
        <row r="753">
          <cell r="I753" t="str">
            <v>RL22A_YEAST</v>
          </cell>
          <cell r="J753">
            <v>0.28000000000000003</v>
          </cell>
        </row>
        <row r="754">
          <cell r="I754" t="str">
            <v>RL23_YEAST</v>
          </cell>
          <cell r="J754">
            <v>19.18</v>
          </cell>
        </row>
        <row r="755">
          <cell r="I755" t="str">
            <v>RL24A_YEAST</v>
          </cell>
          <cell r="J755">
            <v>2.8</v>
          </cell>
        </row>
        <row r="756">
          <cell r="I756" t="str">
            <v>RL25_YEAST</v>
          </cell>
          <cell r="J756">
            <v>5.77</v>
          </cell>
        </row>
        <row r="757">
          <cell r="I757" t="str">
            <v>RL26A_YEAST</v>
          </cell>
          <cell r="J757">
            <v>5.53</v>
          </cell>
        </row>
        <row r="758">
          <cell r="I758" t="str">
            <v>RL27A_YEAST</v>
          </cell>
          <cell r="J758">
            <v>3.52</v>
          </cell>
        </row>
        <row r="759">
          <cell r="I759" t="str">
            <v>RL28_YEAST</v>
          </cell>
          <cell r="J759">
            <v>2.33</v>
          </cell>
        </row>
        <row r="760">
          <cell r="I760" t="str">
            <v>RL3_YEAST</v>
          </cell>
          <cell r="J760">
            <v>1.38</v>
          </cell>
        </row>
        <row r="761">
          <cell r="I761" t="str">
            <v>RL30_YEAST</v>
          </cell>
          <cell r="J761">
            <v>1.37</v>
          </cell>
        </row>
        <row r="762">
          <cell r="I762" t="str">
            <v>RL31A_YEAST</v>
          </cell>
          <cell r="J762">
            <v>0.28999999999999998</v>
          </cell>
        </row>
        <row r="763">
          <cell r="I763" t="str">
            <v>RL32_YEAST</v>
          </cell>
          <cell r="J763">
            <v>2.1</v>
          </cell>
        </row>
        <row r="764">
          <cell r="I764" t="str">
            <v>RL33A_YEAST</v>
          </cell>
          <cell r="J764">
            <v>1.98</v>
          </cell>
        </row>
        <row r="765">
          <cell r="I765" t="str">
            <v>RL34A_YEAST</v>
          </cell>
          <cell r="J765">
            <v>1.08</v>
          </cell>
        </row>
        <row r="766">
          <cell r="I766" t="str">
            <v>RL35_YEAST</v>
          </cell>
          <cell r="J766">
            <v>5.82</v>
          </cell>
        </row>
        <row r="767">
          <cell r="I767" t="str">
            <v>RL36A_YEAST</v>
          </cell>
          <cell r="J767">
            <v>4.91</v>
          </cell>
        </row>
        <row r="768">
          <cell r="I768" t="str">
            <v>RL38_YEAST</v>
          </cell>
          <cell r="J768">
            <v>26.64</v>
          </cell>
        </row>
        <row r="769">
          <cell r="I769" t="str">
            <v>RL40_YEAST</v>
          </cell>
          <cell r="J769">
            <v>0.68</v>
          </cell>
        </row>
        <row r="770">
          <cell r="I770" t="str">
            <v>RL43_YEAST</v>
          </cell>
          <cell r="J770">
            <v>0.38</v>
          </cell>
        </row>
        <row r="771">
          <cell r="I771" t="str">
            <v>RL44_YEAST</v>
          </cell>
          <cell r="J771">
            <v>1.25</v>
          </cell>
        </row>
        <row r="772">
          <cell r="I772" t="str">
            <v>RL4B_YEAST</v>
          </cell>
          <cell r="J772">
            <v>1.63</v>
          </cell>
        </row>
        <row r="773">
          <cell r="I773" t="str">
            <v>RL5_YEAST</v>
          </cell>
          <cell r="J773">
            <v>0.23</v>
          </cell>
        </row>
        <row r="774">
          <cell r="I774" t="str">
            <v>RL6B_YEAST</v>
          </cell>
          <cell r="J774">
            <v>2.27</v>
          </cell>
        </row>
        <row r="775">
          <cell r="I775" t="str">
            <v>RL7A_YEAST</v>
          </cell>
          <cell r="J775">
            <v>1.1000000000000001</v>
          </cell>
        </row>
        <row r="776">
          <cell r="I776" t="str">
            <v>RL8A_YEAST</v>
          </cell>
          <cell r="J776">
            <v>1.34</v>
          </cell>
        </row>
        <row r="777">
          <cell r="I777" t="str">
            <v>RL8B_YEAST</v>
          </cell>
          <cell r="J777">
            <v>1.65</v>
          </cell>
        </row>
        <row r="778">
          <cell r="I778" t="str">
            <v>RL9B_YEAST</v>
          </cell>
          <cell r="J778">
            <v>1.99</v>
          </cell>
        </row>
        <row r="779">
          <cell r="I779" t="str">
            <v>RLA0_YEAST</v>
          </cell>
          <cell r="J779">
            <v>0.84</v>
          </cell>
        </row>
        <row r="780">
          <cell r="I780" t="str">
            <v>RLA2_YEAST</v>
          </cell>
          <cell r="J780">
            <v>1.49</v>
          </cell>
        </row>
        <row r="781">
          <cell r="I781" t="str">
            <v>RLI1_YEAST</v>
          </cell>
          <cell r="J781">
            <v>0.57999999999999996</v>
          </cell>
        </row>
        <row r="782">
          <cell r="I782" t="str">
            <v>RLP24_YEAST</v>
          </cell>
          <cell r="J782">
            <v>0.33</v>
          </cell>
        </row>
        <row r="783">
          <cell r="I783" t="str">
            <v>RLP7_YEAST</v>
          </cell>
          <cell r="J783">
            <v>0.1</v>
          </cell>
        </row>
        <row r="784">
          <cell r="I784" t="str">
            <v>RM01_YEAST</v>
          </cell>
          <cell r="J784">
            <v>0.12</v>
          </cell>
        </row>
        <row r="785">
          <cell r="I785" t="str">
            <v>RM03_YEAST</v>
          </cell>
          <cell r="J785">
            <v>0.08</v>
          </cell>
        </row>
        <row r="786">
          <cell r="I786" t="str">
            <v>RM04_YEAS7</v>
          </cell>
          <cell r="J786">
            <v>0.1</v>
          </cell>
        </row>
        <row r="787">
          <cell r="I787" t="str">
            <v>RM08_YEAST</v>
          </cell>
          <cell r="J787">
            <v>0.13</v>
          </cell>
        </row>
        <row r="788">
          <cell r="I788" t="str">
            <v>RM09_YEAST</v>
          </cell>
          <cell r="J788">
            <v>0.12</v>
          </cell>
        </row>
        <row r="789">
          <cell r="I789" t="str">
            <v>RM17_YEAST</v>
          </cell>
          <cell r="J789">
            <v>0.11</v>
          </cell>
        </row>
        <row r="790">
          <cell r="I790" t="str">
            <v>RM19_YEAST</v>
          </cell>
          <cell r="J790">
            <v>0.83</v>
          </cell>
        </row>
        <row r="791">
          <cell r="I791" t="str">
            <v>RM28_YEAST</v>
          </cell>
          <cell r="J791">
            <v>0.21</v>
          </cell>
        </row>
        <row r="792">
          <cell r="I792" t="str">
            <v>RM33_YEAST</v>
          </cell>
          <cell r="J792">
            <v>0.41</v>
          </cell>
        </row>
        <row r="793">
          <cell r="I793" t="str">
            <v>RM35_YEAST</v>
          </cell>
          <cell r="J793">
            <v>0.17</v>
          </cell>
        </row>
        <row r="794">
          <cell r="I794" t="str">
            <v>RM38_YEAST</v>
          </cell>
          <cell r="J794">
            <v>0.25</v>
          </cell>
        </row>
        <row r="795">
          <cell r="I795" t="str">
            <v>RM40_YEAST</v>
          </cell>
          <cell r="J795">
            <v>0.11</v>
          </cell>
        </row>
        <row r="796">
          <cell r="I796" t="str">
            <v>RMAR_YEAST</v>
          </cell>
          <cell r="J796">
            <v>0.08</v>
          </cell>
        </row>
        <row r="797">
          <cell r="I797" t="str">
            <v>RMI1_YEAST</v>
          </cell>
          <cell r="J797">
            <v>0.14000000000000001</v>
          </cell>
        </row>
        <row r="798">
          <cell r="I798" t="str">
            <v>RMT2_YEAST</v>
          </cell>
          <cell r="J798">
            <v>0.08</v>
          </cell>
        </row>
        <row r="799">
          <cell r="I799" t="str">
            <v>RNQ1_YEAST</v>
          </cell>
          <cell r="J799">
            <v>0.63</v>
          </cell>
        </row>
        <row r="800">
          <cell r="I800" t="str">
            <v>RNT1_YEAST</v>
          </cell>
          <cell r="J800">
            <v>7.0000000000000007E-2</v>
          </cell>
        </row>
        <row r="801">
          <cell r="I801" t="str">
            <v>ROD1_YEAST</v>
          </cell>
          <cell r="J801">
            <v>0.04</v>
          </cell>
        </row>
        <row r="802">
          <cell r="I802" t="str">
            <v>RPA1_YEAST</v>
          </cell>
          <cell r="J802">
            <v>0.16</v>
          </cell>
        </row>
        <row r="803">
          <cell r="I803" t="str">
            <v>RPA12_YEAST</v>
          </cell>
          <cell r="J803">
            <v>0.28000000000000003</v>
          </cell>
        </row>
        <row r="804">
          <cell r="I804" t="str">
            <v>RPA2_YEAST</v>
          </cell>
          <cell r="J804">
            <v>0.17</v>
          </cell>
        </row>
        <row r="805">
          <cell r="I805" t="str">
            <v>RPA49_YEAST</v>
          </cell>
          <cell r="J805">
            <v>0.08</v>
          </cell>
        </row>
        <row r="806">
          <cell r="I806" t="str">
            <v>RPAB1_YEAST</v>
          </cell>
          <cell r="J806">
            <v>0.15</v>
          </cell>
        </row>
        <row r="807">
          <cell r="I807" t="str">
            <v>RPAB4_YEAST</v>
          </cell>
          <cell r="J807">
            <v>0.52</v>
          </cell>
        </row>
        <row r="808">
          <cell r="I808" t="str">
            <v>RPAB5_YEAST</v>
          </cell>
          <cell r="J808">
            <v>0.47</v>
          </cell>
        </row>
        <row r="809">
          <cell r="I809" t="str">
            <v>RPAC1_YEAST</v>
          </cell>
          <cell r="J809">
            <v>1.08</v>
          </cell>
        </row>
        <row r="810">
          <cell r="I810" t="str">
            <v>RPAC2_YEAST</v>
          </cell>
          <cell r="J810">
            <v>0.23</v>
          </cell>
        </row>
        <row r="811">
          <cell r="I811" t="str">
            <v>RPB1_YEAST</v>
          </cell>
          <cell r="J811">
            <v>0.16</v>
          </cell>
        </row>
        <row r="812">
          <cell r="I812" t="str">
            <v>RPB11_YEAST</v>
          </cell>
          <cell r="J812">
            <v>0.63</v>
          </cell>
        </row>
        <row r="813">
          <cell r="I813" t="str">
            <v>RPB2_YEAST</v>
          </cell>
          <cell r="J813">
            <v>0.13</v>
          </cell>
        </row>
        <row r="814">
          <cell r="I814" t="str">
            <v>RPC6_YEAST</v>
          </cell>
          <cell r="J814">
            <v>0.1</v>
          </cell>
        </row>
        <row r="815">
          <cell r="I815" t="str">
            <v>RPF1_YEAST</v>
          </cell>
          <cell r="J815">
            <v>0.48</v>
          </cell>
        </row>
        <row r="816">
          <cell r="I816" t="str">
            <v>RPN11_YEAST</v>
          </cell>
          <cell r="J816">
            <v>0.35</v>
          </cell>
        </row>
        <row r="817">
          <cell r="I817" t="str">
            <v>RPN8_YEAST</v>
          </cell>
          <cell r="J817">
            <v>0.09</v>
          </cell>
        </row>
        <row r="818">
          <cell r="I818" t="str">
            <v>RRF1_YEAST</v>
          </cell>
          <cell r="J818">
            <v>0.14000000000000001</v>
          </cell>
        </row>
        <row r="819">
          <cell r="I819" t="str">
            <v>RRP12_YEAST</v>
          </cell>
          <cell r="J819">
            <v>0.11</v>
          </cell>
        </row>
        <row r="820">
          <cell r="I820" t="str">
            <v>RRP3_YEAST</v>
          </cell>
          <cell r="J820">
            <v>0.45</v>
          </cell>
        </row>
        <row r="821">
          <cell r="I821" t="str">
            <v>RRP5_YEAST</v>
          </cell>
          <cell r="J821">
            <v>0.75</v>
          </cell>
        </row>
        <row r="822">
          <cell r="I822" t="str">
            <v>RRP7_YEAST</v>
          </cell>
          <cell r="J822">
            <v>0.1</v>
          </cell>
        </row>
        <row r="823">
          <cell r="I823" t="str">
            <v>RRP9_YEAST</v>
          </cell>
          <cell r="J823">
            <v>0.05</v>
          </cell>
        </row>
        <row r="824">
          <cell r="I824" t="str">
            <v>RS10A_YEAST</v>
          </cell>
          <cell r="J824">
            <v>1.83</v>
          </cell>
        </row>
        <row r="825">
          <cell r="I825" t="str">
            <v>RS11_YEAST</v>
          </cell>
          <cell r="J825">
            <v>2.77</v>
          </cell>
        </row>
        <row r="826">
          <cell r="I826" t="str">
            <v>RS12_YEAST</v>
          </cell>
          <cell r="J826">
            <v>1.96</v>
          </cell>
        </row>
        <row r="827">
          <cell r="I827" t="str">
            <v>RS13_YEAST</v>
          </cell>
          <cell r="J827">
            <v>2.99</v>
          </cell>
        </row>
        <row r="828">
          <cell r="I828" t="str">
            <v>RS14A_YEAST</v>
          </cell>
          <cell r="J828">
            <v>14.7</v>
          </cell>
        </row>
        <row r="829">
          <cell r="I829" t="str">
            <v>RS15_YEAST</v>
          </cell>
          <cell r="J829">
            <v>4.3499999999999996</v>
          </cell>
        </row>
        <row r="830">
          <cell r="I830" t="str">
            <v>RS16_YEAST</v>
          </cell>
          <cell r="J830">
            <v>9.19</v>
          </cell>
        </row>
        <row r="831">
          <cell r="I831" t="str">
            <v>RS17A_YEAST</v>
          </cell>
          <cell r="J831">
            <v>11.8</v>
          </cell>
        </row>
        <row r="832">
          <cell r="I832" t="str">
            <v>RS18_YEAST</v>
          </cell>
          <cell r="J832">
            <v>4.93</v>
          </cell>
        </row>
        <row r="833">
          <cell r="I833" t="str">
            <v>RS19A_YEAST</v>
          </cell>
          <cell r="J833">
            <v>2.5499999999999998</v>
          </cell>
        </row>
        <row r="834">
          <cell r="I834" t="str">
            <v>RS2_YEAST</v>
          </cell>
          <cell r="J834">
            <v>1.71</v>
          </cell>
        </row>
        <row r="835">
          <cell r="I835" t="str">
            <v>RS20_YEAST</v>
          </cell>
          <cell r="J835">
            <v>10.01</v>
          </cell>
        </row>
        <row r="836">
          <cell r="I836" t="str">
            <v>RS21A_YEAST</v>
          </cell>
          <cell r="J836">
            <v>6.41</v>
          </cell>
        </row>
        <row r="837">
          <cell r="I837" t="str">
            <v>RS21B_YEAST</v>
          </cell>
          <cell r="J837">
            <v>6.41</v>
          </cell>
        </row>
        <row r="838">
          <cell r="I838" t="str">
            <v>RS22A_YEAST</v>
          </cell>
          <cell r="J838">
            <v>6.77</v>
          </cell>
        </row>
        <row r="839">
          <cell r="I839" t="str">
            <v>RS23_YEAST</v>
          </cell>
          <cell r="J839">
            <v>0.88</v>
          </cell>
        </row>
        <row r="840">
          <cell r="I840" t="str">
            <v>RS24_YEAST</v>
          </cell>
          <cell r="J840">
            <v>4.74</v>
          </cell>
        </row>
        <row r="841">
          <cell r="I841" t="str">
            <v>RS25A_YEAST</v>
          </cell>
          <cell r="J841">
            <v>2.96</v>
          </cell>
        </row>
        <row r="842">
          <cell r="I842" t="str">
            <v>RS26A_YEAST</v>
          </cell>
          <cell r="J842">
            <v>2.41</v>
          </cell>
        </row>
        <row r="843">
          <cell r="I843" t="str">
            <v>RS27A_YEAST</v>
          </cell>
          <cell r="J843">
            <v>3.3</v>
          </cell>
        </row>
        <row r="844">
          <cell r="I844" t="str">
            <v>RS28A_YEAST</v>
          </cell>
          <cell r="J844">
            <v>2.56</v>
          </cell>
        </row>
        <row r="845">
          <cell r="I845" t="str">
            <v>RS3_YEAST</v>
          </cell>
          <cell r="J845">
            <v>3.11</v>
          </cell>
        </row>
        <row r="846">
          <cell r="I846" t="str">
            <v>RS30_YEAST</v>
          </cell>
          <cell r="J846">
            <v>21.87</v>
          </cell>
        </row>
        <row r="847">
          <cell r="I847" t="str">
            <v>RS37_YEAST</v>
          </cell>
          <cell r="J847">
            <v>8.3800000000000008</v>
          </cell>
        </row>
        <row r="848">
          <cell r="I848" t="str">
            <v>RS3A1_YEAS1</v>
          </cell>
          <cell r="J848">
            <v>6.55</v>
          </cell>
        </row>
        <row r="849">
          <cell r="I849" t="str">
            <v>RS3A2_YEAS1</v>
          </cell>
          <cell r="J849">
            <v>5.7</v>
          </cell>
        </row>
        <row r="850">
          <cell r="I850" t="str">
            <v>RS4_YEAST</v>
          </cell>
          <cell r="J850">
            <v>4.09</v>
          </cell>
        </row>
        <row r="851">
          <cell r="I851" t="str">
            <v>RS5_YEAST</v>
          </cell>
          <cell r="J851">
            <v>0.98</v>
          </cell>
        </row>
        <row r="852">
          <cell r="I852" t="str">
            <v>RS6_YEAST</v>
          </cell>
          <cell r="J852">
            <v>6.57</v>
          </cell>
        </row>
        <row r="853">
          <cell r="I853" t="str">
            <v>RS7A_YEAST</v>
          </cell>
          <cell r="J853">
            <v>2.5</v>
          </cell>
        </row>
        <row r="854">
          <cell r="I854" t="str">
            <v>RS7B_YEAST</v>
          </cell>
          <cell r="J854">
            <v>2.5</v>
          </cell>
        </row>
        <row r="855">
          <cell r="I855" t="str">
            <v>RS8_YEAST</v>
          </cell>
          <cell r="J855">
            <v>1.1299999999999999</v>
          </cell>
        </row>
        <row r="856">
          <cell r="I856" t="str">
            <v>RS9A_YEAST</v>
          </cell>
          <cell r="J856">
            <v>1.89</v>
          </cell>
        </row>
        <row r="857">
          <cell r="I857" t="str">
            <v>RSC30_YEAST</v>
          </cell>
          <cell r="J857">
            <v>0.03</v>
          </cell>
        </row>
        <row r="858">
          <cell r="I858" t="str">
            <v>RSC7_YEAST</v>
          </cell>
          <cell r="J858">
            <v>0.15</v>
          </cell>
        </row>
        <row r="859">
          <cell r="I859" t="str">
            <v>RSC9_YEAST</v>
          </cell>
          <cell r="J859">
            <v>0.05</v>
          </cell>
        </row>
        <row r="860">
          <cell r="I860" t="str">
            <v>RSP5_YEAST</v>
          </cell>
          <cell r="J860">
            <v>0.3</v>
          </cell>
        </row>
        <row r="861">
          <cell r="I861" t="str">
            <v>RSR1_YEAST</v>
          </cell>
          <cell r="J861">
            <v>0.25</v>
          </cell>
        </row>
        <row r="862">
          <cell r="I862" t="str">
            <v>RSSA2_YEAS1</v>
          </cell>
          <cell r="J862">
            <v>1.35</v>
          </cell>
        </row>
        <row r="863">
          <cell r="I863" t="str">
            <v>RT01_YEAST</v>
          </cell>
          <cell r="J863">
            <v>0.21</v>
          </cell>
        </row>
        <row r="864">
          <cell r="I864" t="str">
            <v>RT02_YEAST</v>
          </cell>
          <cell r="J864">
            <v>0.28000000000000003</v>
          </cell>
        </row>
        <row r="865">
          <cell r="I865" t="str">
            <v>RT04_YEAST</v>
          </cell>
          <cell r="J865">
            <v>0.08</v>
          </cell>
        </row>
        <row r="866">
          <cell r="I866" t="str">
            <v>RT05_YEAST</v>
          </cell>
          <cell r="J866">
            <v>0.22</v>
          </cell>
        </row>
        <row r="867">
          <cell r="I867" t="str">
            <v>RT06_YEAST</v>
          </cell>
          <cell r="J867">
            <v>0.25</v>
          </cell>
        </row>
        <row r="868">
          <cell r="I868" t="str">
            <v>RT07_YEAST</v>
          </cell>
          <cell r="J868">
            <v>0.28000000000000003</v>
          </cell>
        </row>
        <row r="869">
          <cell r="I869" t="str">
            <v>RT08_YEAST</v>
          </cell>
          <cell r="J869">
            <v>0.47</v>
          </cell>
        </row>
        <row r="870">
          <cell r="I870" t="str">
            <v>RT09_YEAST</v>
          </cell>
          <cell r="J870">
            <v>0.11</v>
          </cell>
        </row>
        <row r="871">
          <cell r="I871" t="str">
            <v>RT10_YEAST</v>
          </cell>
          <cell r="J871">
            <v>0.16</v>
          </cell>
        </row>
        <row r="872">
          <cell r="I872" t="str">
            <v>RT17_YEAST</v>
          </cell>
          <cell r="J872">
            <v>0.13</v>
          </cell>
        </row>
        <row r="873">
          <cell r="I873" t="str">
            <v>RT18_YEAST</v>
          </cell>
          <cell r="J873">
            <v>0.15</v>
          </cell>
        </row>
        <row r="874">
          <cell r="I874" t="str">
            <v>RT23_YEAST</v>
          </cell>
          <cell r="J874">
            <v>0.13</v>
          </cell>
        </row>
        <row r="875">
          <cell r="I875" t="str">
            <v>RT26_YEAST</v>
          </cell>
          <cell r="J875">
            <v>0.12</v>
          </cell>
        </row>
        <row r="876">
          <cell r="I876" t="str">
            <v>RT28_YEAST</v>
          </cell>
          <cell r="J876">
            <v>0.11</v>
          </cell>
        </row>
        <row r="877">
          <cell r="I877" t="str">
            <v>RT35_YEAST</v>
          </cell>
          <cell r="J877">
            <v>0.09</v>
          </cell>
        </row>
        <row r="878">
          <cell r="I878" t="str">
            <v>RT51_YEAST</v>
          </cell>
          <cell r="J878">
            <v>0.09</v>
          </cell>
        </row>
        <row r="879">
          <cell r="I879" t="str">
            <v>RTN1_YEAST</v>
          </cell>
          <cell r="J879">
            <v>0.23</v>
          </cell>
        </row>
        <row r="880">
          <cell r="I880" t="str">
            <v>RTN2_YEAST</v>
          </cell>
          <cell r="J880">
            <v>0.26</v>
          </cell>
        </row>
        <row r="881">
          <cell r="I881" t="str">
            <v>RTPT_YEAST</v>
          </cell>
          <cell r="J881">
            <v>0.1</v>
          </cell>
        </row>
        <row r="882">
          <cell r="I882" t="str">
            <v>RUVB1_YEAST</v>
          </cell>
          <cell r="J882">
            <v>1.1299999999999999</v>
          </cell>
        </row>
        <row r="883">
          <cell r="I883" t="str">
            <v>RUVB2_YEAST</v>
          </cell>
          <cell r="J883">
            <v>0.31</v>
          </cell>
        </row>
        <row r="884">
          <cell r="I884" t="str">
            <v>RV161_YEAST</v>
          </cell>
          <cell r="J884">
            <v>0.25</v>
          </cell>
        </row>
        <row r="885">
          <cell r="I885" t="str">
            <v>RV167_YEAST</v>
          </cell>
          <cell r="J885">
            <v>7.0000000000000007E-2</v>
          </cell>
        </row>
        <row r="886">
          <cell r="I886" t="str">
            <v>RXT2_YEAST</v>
          </cell>
          <cell r="J886">
            <v>7.0000000000000007E-2</v>
          </cell>
        </row>
        <row r="887">
          <cell r="I887" t="str">
            <v>SAC1_YEAST</v>
          </cell>
          <cell r="J887">
            <v>0.05</v>
          </cell>
        </row>
        <row r="888">
          <cell r="I888" t="str">
            <v>SAHH_YEAST</v>
          </cell>
          <cell r="J888">
            <v>1.87</v>
          </cell>
        </row>
        <row r="889">
          <cell r="I889" t="str">
            <v>SAR1_YEAST</v>
          </cell>
          <cell r="J889">
            <v>0.37</v>
          </cell>
        </row>
        <row r="890">
          <cell r="I890" t="str">
            <v>SC160_YEAST</v>
          </cell>
          <cell r="J890">
            <v>0.23</v>
          </cell>
        </row>
        <row r="891">
          <cell r="I891" t="str">
            <v>SC61G_YEAST</v>
          </cell>
          <cell r="J891">
            <v>0.43</v>
          </cell>
        </row>
        <row r="892">
          <cell r="I892" t="str">
            <v>SCJ1_YEAST</v>
          </cell>
          <cell r="J892">
            <v>0.18</v>
          </cell>
        </row>
        <row r="893">
          <cell r="I893" t="str">
            <v>SCP1_YEAST</v>
          </cell>
          <cell r="J893">
            <v>0.82</v>
          </cell>
        </row>
        <row r="894">
          <cell r="I894" t="str">
            <v>SCS2_YEAST</v>
          </cell>
          <cell r="J894">
            <v>0.14000000000000001</v>
          </cell>
        </row>
        <row r="895">
          <cell r="I895" t="str">
            <v>SCW4_YEAST</v>
          </cell>
          <cell r="J895">
            <v>0.19</v>
          </cell>
        </row>
        <row r="896">
          <cell r="I896" t="str">
            <v>SDA1_YEAST</v>
          </cell>
          <cell r="J896">
            <v>0.22</v>
          </cell>
        </row>
        <row r="897">
          <cell r="I897" t="str">
            <v>SDS22_YEAST</v>
          </cell>
          <cell r="J897">
            <v>0.3</v>
          </cell>
        </row>
        <row r="898">
          <cell r="I898" t="str">
            <v>SEC1_YEAST</v>
          </cell>
          <cell r="J898">
            <v>0.23</v>
          </cell>
        </row>
        <row r="899">
          <cell r="I899" t="str">
            <v>SEC13_YEAST</v>
          </cell>
          <cell r="J899">
            <v>0.51</v>
          </cell>
        </row>
        <row r="900">
          <cell r="I900" t="str">
            <v>SEC14_YEAST</v>
          </cell>
          <cell r="J900">
            <v>0.48</v>
          </cell>
        </row>
        <row r="901">
          <cell r="I901" t="str">
            <v>SEC15_YEAST</v>
          </cell>
          <cell r="J901">
            <v>7.0000000000000007E-2</v>
          </cell>
        </row>
        <row r="902">
          <cell r="I902" t="str">
            <v>SEC16_YEAST</v>
          </cell>
          <cell r="J902">
            <v>0.06</v>
          </cell>
        </row>
        <row r="903">
          <cell r="I903" t="str">
            <v>SEC18_YEAST</v>
          </cell>
          <cell r="J903">
            <v>0.13</v>
          </cell>
        </row>
        <row r="904">
          <cell r="I904" t="str">
            <v>SEC23_YEAST</v>
          </cell>
          <cell r="J904">
            <v>0.44</v>
          </cell>
        </row>
        <row r="905">
          <cell r="I905" t="str">
            <v>SEC24_YEAST</v>
          </cell>
          <cell r="J905">
            <v>0.35</v>
          </cell>
        </row>
        <row r="906">
          <cell r="I906" t="str">
            <v>SEC31_YEAST</v>
          </cell>
          <cell r="J906">
            <v>0.25</v>
          </cell>
        </row>
        <row r="907">
          <cell r="I907" t="str">
            <v>SEC5_YEAST</v>
          </cell>
          <cell r="J907">
            <v>0.03</v>
          </cell>
        </row>
        <row r="908">
          <cell r="I908" t="str">
            <v>SEC6_YEAST</v>
          </cell>
          <cell r="J908">
            <v>0.04</v>
          </cell>
        </row>
        <row r="909">
          <cell r="I909" t="str">
            <v>SEC8_YEAST</v>
          </cell>
          <cell r="J909">
            <v>0.03</v>
          </cell>
        </row>
        <row r="910">
          <cell r="I910" t="str">
            <v>SEH1_YEAST</v>
          </cell>
          <cell r="J910">
            <v>0.19</v>
          </cell>
        </row>
        <row r="911">
          <cell r="I911" t="str">
            <v>SEN1_YEAST</v>
          </cell>
          <cell r="J911">
            <v>0.01</v>
          </cell>
        </row>
        <row r="912">
          <cell r="I912" t="str">
            <v>SER33_YEAST</v>
          </cell>
          <cell r="J912">
            <v>7.0000000000000007E-2</v>
          </cell>
        </row>
        <row r="913">
          <cell r="I913" t="str">
            <v>SF3B1_YEAST</v>
          </cell>
          <cell r="J913">
            <v>0.03</v>
          </cell>
        </row>
        <row r="914">
          <cell r="I914" t="str">
            <v>SFB3_YEAST</v>
          </cell>
          <cell r="J914">
            <v>0.14000000000000001</v>
          </cell>
        </row>
        <row r="915">
          <cell r="I915" t="str">
            <v>SFGH_YEAST</v>
          </cell>
          <cell r="J915">
            <v>0.5</v>
          </cell>
        </row>
        <row r="916">
          <cell r="I916" t="str">
            <v>SFH1_YEAST</v>
          </cell>
          <cell r="J916">
            <v>0.15</v>
          </cell>
        </row>
        <row r="917">
          <cell r="I917" t="str">
            <v>SFP1_YEAST</v>
          </cell>
          <cell r="J917">
            <v>0.05</v>
          </cell>
        </row>
        <row r="918">
          <cell r="I918" t="str">
            <v>SGT2_YEAST</v>
          </cell>
          <cell r="J918">
            <v>0.1</v>
          </cell>
        </row>
        <row r="919">
          <cell r="I919" t="str">
            <v>SHS1_YEAST</v>
          </cell>
          <cell r="J919">
            <v>0.84</v>
          </cell>
        </row>
        <row r="920">
          <cell r="I920" t="str">
            <v>SIR4_YEAST</v>
          </cell>
          <cell r="J920">
            <v>0.02</v>
          </cell>
        </row>
        <row r="921">
          <cell r="I921" t="str">
            <v>SIS1_YEAST</v>
          </cell>
          <cell r="J921">
            <v>2.61</v>
          </cell>
        </row>
        <row r="922">
          <cell r="I922" t="str">
            <v>SLH1_YEAST</v>
          </cell>
          <cell r="J922">
            <v>0.03</v>
          </cell>
        </row>
        <row r="923">
          <cell r="I923" t="str">
            <v>SLI15_YEAST</v>
          </cell>
          <cell r="J923">
            <v>0.09</v>
          </cell>
        </row>
        <row r="924">
          <cell r="I924" t="str">
            <v>SLM1_YEAST</v>
          </cell>
          <cell r="J924">
            <v>0.14000000000000001</v>
          </cell>
        </row>
        <row r="925">
          <cell r="I925" t="str">
            <v>SMC1_YEAST</v>
          </cell>
          <cell r="J925">
            <v>0.05</v>
          </cell>
        </row>
        <row r="926">
          <cell r="I926" t="str">
            <v>SMC3_YEAST</v>
          </cell>
          <cell r="J926">
            <v>0.08</v>
          </cell>
        </row>
        <row r="927">
          <cell r="I927" t="str">
            <v>SMD2_YEAST</v>
          </cell>
          <cell r="J927">
            <v>0.28999999999999998</v>
          </cell>
        </row>
        <row r="928">
          <cell r="I928" t="str">
            <v>SMD3_YEAST</v>
          </cell>
          <cell r="J928">
            <v>0.34</v>
          </cell>
        </row>
        <row r="929">
          <cell r="I929" t="str">
            <v>SML1_YEAST</v>
          </cell>
          <cell r="J929">
            <v>0.32</v>
          </cell>
        </row>
        <row r="930">
          <cell r="I930" t="str">
            <v>SMT3_YEAST</v>
          </cell>
          <cell r="J930">
            <v>0.77</v>
          </cell>
        </row>
        <row r="931">
          <cell r="I931" t="str">
            <v>SMY1_YEAST</v>
          </cell>
          <cell r="J931">
            <v>0.05</v>
          </cell>
        </row>
        <row r="932">
          <cell r="I932" t="str">
            <v>SNF7_YEAST</v>
          </cell>
          <cell r="J932">
            <v>0.13</v>
          </cell>
        </row>
        <row r="933">
          <cell r="I933" t="str">
            <v>SNQ2_YEAST</v>
          </cell>
          <cell r="J933">
            <v>0.34</v>
          </cell>
        </row>
        <row r="934">
          <cell r="I934" t="str">
            <v>SNU13_YEAST</v>
          </cell>
          <cell r="J934">
            <v>2.41</v>
          </cell>
        </row>
        <row r="935">
          <cell r="I935" t="str">
            <v>SNX3_YEAST</v>
          </cell>
          <cell r="J935">
            <v>0.2</v>
          </cell>
        </row>
        <row r="936">
          <cell r="I936" t="str">
            <v>SODC_YEAST</v>
          </cell>
          <cell r="J936">
            <v>0.23</v>
          </cell>
        </row>
        <row r="937">
          <cell r="I937" t="str">
            <v>SODM_YEAST</v>
          </cell>
          <cell r="J937">
            <v>0.3</v>
          </cell>
        </row>
        <row r="938">
          <cell r="I938" t="str">
            <v>SOL4_YEAST</v>
          </cell>
          <cell r="J938">
            <v>0.82</v>
          </cell>
        </row>
        <row r="939">
          <cell r="I939" t="str">
            <v>SPA2_YEAST</v>
          </cell>
          <cell r="J939">
            <v>7.0000000000000007E-2</v>
          </cell>
        </row>
        <row r="940">
          <cell r="I940" t="str">
            <v>SPB1_YEAST</v>
          </cell>
          <cell r="J940">
            <v>0.04</v>
          </cell>
        </row>
        <row r="941">
          <cell r="I941" t="str">
            <v>SPB4_YEAS7</v>
          </cell>
          <cell r="J941">
            <v>0.05</v>
          </cell>
        </row>
        <row r="942">
          <cell r="I942" t="str">
            <v>SPC42_YEAST</v>
          </cell>
          <cell r="J942">
            <v>0.39</v>
          </cell>
        </row>
        <row r="943">
          <cell r="I943" t="str">
            <v>SPEE_YEAST</v>
          </cell>
          <cell r="J943">
            <v>0.51</v>
          </cell>
        </row>
        <row r="944">
          <cell r="I944" t="str">
            <v>SPO77_YEAST</v>
          </cell>
          <cell r="J944">
            <v>0.06</v>
          </cell>
        </row>
        <row r="945">
          <cell r="I945" t="str">
            <v>SPT16_YEAST</v>
          </cell>
          <cell r="J945">
            <v>0.27</v>
          </cell>
        </row>
        <row r="946">
          <cell r="I946" t="str">
            <v>SPT5_YEAST</v>
          </cell>
          <cell r="J946">
            <v>0.2</v>
          </cell>
        </row>
        <row r="947">
          <cell r="I947" t="str">
            <v>SQT1_YEAST</v>
          </cell>
          <cell r="J947">
            <v>0.08</v>
          </cell>
        </row>
        <row r="948">
          <cell r="I948" t="str">
            <v>SRO9_YEAST</v>
          </cell>
          <cell r="J948">
            <v>0.15</v>
          </cell>
        </row>
        <row r="949">
          <cell r="I949" t="str">
            <v>SRP40_YEAST</v>
          </cell>
          <cell r="J949">
            <v>0.28999999999999998</v>
          </cell>
        </row>
        <row r="950">
          <cell r="I950" t="str">
            <v>SRP54_YEAST</v>
          </cell>
          <cell r="J950">
            <v>0.12</v>
          </cell>
        </row>
        <row r="951">
          <cell r="I951" t="str">
            <v>SSD1_YEAST</v>
          </cell>
          <cell r="J951">
            <v>0.03</v>
          </cell>
        </row>
        <row r="952">
          <cell r="I952" t="str">
            <v>SST2_YEAST</v>
          </cell>
          <cell r="J952">
            <v>0.09</v>
          </cell>
        </row>
        <row r="953">
          <cell r="I953" t="str">
            <v>SSZ1_YEAST</v>
          </cell>
          <cell r="J953">
            <v>0.27</v>
          </cell>
        </row>
        <row r="954">
          <cell r="I954" t="str">
            <v>STB4_YEAST</v>
          </cell>
          <cell r="J954">
            <v>7.0000000000000007E-2</v>
          </cell>
        </row>
        <row r="955">
          <cell r="I955" t="str">
            <v>STDH_YEAST</v>
          </cell>
          <cell r="J955">
            <v>1.86</v>
          </cell>
        </row>
        <row r="956">
          <cell r="I956" t="str">
            <v>STH1_YEAST</v>
          </cell>
          <cell r="J956">
            <v>7.0000000000000007E-2</v>
          </cell>
        </row>
        <row r="957">
          <cell r="I957" t="str">
            <v>STI1_YEAST</v>
          </cell>
          <cell r="J957">
            <v>0.37</v>
          </cell>
        </row>
        <row r="958">
          <cell r="I958" t="str">
            <v>STM1_YEAST</v>
          </cell>
          <cell r="J958">
            <v>0.26</v>
          </cell>
        </row>
        <row r="959">
          <cell r="I959" t="str">
            <v>STT4_YEAST</v>
          </cell>
          <cell r="J959">
            <v>0.02</v>
          </cell>
        </row>
        <row r="960">
          <cell r="I960" t="str">
            <v>SUB2_YEAS7</v>
          </cell>
          <cell r="J960">
            <v>0.23</v>
          </cell>
        </row>
        <row r="961">
          <cell r="I961" t="str">
            <v>SUCA_YEAST</v>
          </cell>
          <cell r="J961">
            <v>1.19</v>
          </cell>
        </row>
        <row r="962">
          <cell r="I962" t="str">
            <v>SUCB_YEAST</v>
          </cell>
          <cell r="J962">
            <v>0.25</v>
          </cell>
        </row>
        <row r="963">
          <cell r="I963" t="str">
            <v>SUI1_YEAST</v>
          </cell>
          <cell r="J963">
            <v>1.24</v>
          </cell>
        </row>
        <row r="964">
          <cell r="I964" t="str">
            <v>SUM1_YEAST</v>
          </cell>
          <cell r="J964">
            <v>0.03</v>
          </cell>
        </row>
        <row r="965">
          <cell r="I965" t="str">
            <v>SUR7_YEAST</v>
          </cell>
          <cell r="J965">
            <v>0.36</v>
          </cell>
        </row>
        <row r="966">
          <cell r="I966" t="str">
            <v>SVL3_YEAST</v>
          </cell>
          <cell r="J966">
            <v>0.04</v>
          </cell>
        </row>
        <row r="967">
          <cell r="I967" t="str">
            <v>SWC3_YEAST</v>
          </cell>
          <cell r="J967">
            <v>0.05</v>
          </cell>
        </row>
        <row r="968">
          <cell r="I968" t="str">
            <v>SWD2_YEAST</v>
          </cell>
          <cell r="J968">
            <v>0.1</v>
          </cell>
        </row>
        <row r="969">
          <cell r="I969" t="str">
            <v>SWS2_YEAST</v>
          </cell>
          <cell r="J969">
            <v>0.23</v>
          </cell>
        </row>
        <row r="970">
          <cell r="I970" t="str">
            <v>SYAC_YEAST</v>
          </cell>
          <cell r="J970">
            <v>7.0000000000000007E-2</v>
          </cell>
        </row>
        <row r="971">
          <cell r="I971" t="str">
            <v>SYDC_YEAST</v>
          </cell>
          <cell r="J971">
            <v>0.06</v>
          </cell>
        </row>
        <row r="972">
          <cell r="I972" t="str">
            <v>SYDM_YEAST</v>
          </cell>
          <cell r="J972">
            <v>0.05</v>
          </cell>
        </row>
        <row r="973">
          <cell r="I973" t="str">
            <v>SYEC_YEAST</v>
          </cell>
          <cell r="J973">
            <v>0.09</v>
          </cell>
        </row>
        <row r="974">
          <cell r="I974" t="str">
            <v>SYFB_YEAST</v>
          </cell>
          <cell r="J974">
            <v>0.23</v>
          </cell>
        </row>
        <row r="975">
          <cell r="I975" t="str">
            <v>SYG_YEAST</v>
          </cell>
          <cell r="J975">
            <v>0.38</v>
          </cell>
        </row>
        <row r="976">
          <cell r="I976" t="str">
            <v>SYH_YEAST</v>
          </cell>
          <cell r="J976">
            <v>0.06</v>
          </cell>
        </row>
        <row r="977">
          <cell r="I977" t="str">
            <v>SYIC_YEAST</v>
          </cell>
          <cell r="J977">
            <v>0.03</v>
          </cell>
        </row>
        <row r="978">
          <cell r="I978" t="str">
            <v>SYKC_YEAST</v>
          </cell>
          <cell r="J978">
            <v>0.05</v>
          </cell>
        </row>
        <row r="979">
          <cell r="I979" t="str">
            <v>SYLC_YEAST</v>
          </cell>
          <cell r="J979">
            <v>0.06</v>
          </cell>
        </row>
        <row r="980">
          <cell r="I980" t="str">
            <v>SYMC_YEAST</v>
          </cell>
          <cell r="J980">
            <v>0.08</v>
          </cell>
        </row>
        <row r="981">
          <cell r="I981" t="str">
            <v>SYNC_YEAST</v>
          </cell>
          <cell r="J981">
            <v>0.06</v>
          </cell>
        </row>
        <row r="982">
          <cell r="I982" t="str">
            <v>SYPM_YEAST</v>
          </cell>
          <cell r="J982">
            <v>0.05</v>
          </cell>
        </row>
        <row r="983">
          <cell r="I983" t="str">
            <v>SYRC_YEAST</v>
          </cell>
          <cell r="J983">
            <v>0.05</v>
          </cell>
        </row>
        <row r="984">
          <cell r="I984" t="str">
            <v>SYRM_YEAST</v>
          </cell>
          <cell r="J984">
            <v>0.05</v>
          </cell>
        </row>
        <row r="985">
          <cell r="I985" t="str">
            <v>SYSC_YEAST</v>
          </cell>
          <cell r="J985">
            <v>0.57999999999999996</v>
          </cell>
        </row>
        <row r="986">
          <cell r="I986" t="str">
            <v>SYTC_YEAST</v>
          </cell>
          <cell r="J986">
            <v>0.28000000000000003</v>
          </cell>
        </row>
        <row r="987">
          <cell r="I987" t="str">
            <v>SYTM_YEAST</v>
          </cell>
          <cell r="J987">
            <v>7.0000000000000007E-2</v>
          </cell>
        </row>
        <row r="988">
          <cell r="I988" t="str">
            <v>SYV_YEAST</v>
          </cell>
          <cell r="J988">
            <v>0.03</v>
          </cell>
        </row>
        <row r="989">
          <cell r="I989" t="str">
            <v>SYWC_YEAST</v>
          </cell>
          <cell r="J989">
            <v>0.42</v>
          </cell>
        </row>
        <row r="990">
          <cell r="I990" t="str">
            <v>SYYC_YEAST</v>
          </cell>
          <cell r="J990">
            <v>0.37</v>
          </cell>
        </row>
        <row r="991">
          <cell r="I991" t="str">
            <v>TAF11_YEAST</v>
          </cell>
          <cell r="J991">
            <v>0.09</v>
          </cell>
        </row>
        <row r="992">
          <cell r="I992" t="str">
            <v>TAF6_YEAST</v>
          </cell>
          <cell r="J992">
            <v>0.2</v>
          </cell>
        </row>
        <row r="993">
          <cell r="I993" t="str">
            <v>TAF9_YEAST</v>
          </cell>
          <cell r="J993">
            <v>0.21</v>
          </cell>
        </row>
        <row r="994">
          <cell r="I994" t="str">
            <v>TAL1_YEAST</v>
          </cell>
          <cell r="J994">
            <v>0.32</v>
          </cell>
        </row>
        <row r="995">
          <cell r="I995" t="str">
            <v>TAL2_YEAST</v>
          </cell>
          <cell r="J995">
            <v>0.45</v>
          </cell>
        </row>
        <row r="996">
          <cell r="I996" t="str">
            <v>TAO3_YEAST</v>
          </cell>
          <cell r="J996">
            <v>0.01</v>
          </cell>
        </row>
        <row r="997">
          <cell r="I997" t="str">
            <v>TBA3_YEAST</v>
          </cell>
          <cell r="J997">
            <v>0.15</v>
          </cell>
        </row>
        <row r="998">
          <cell r="I998" t="str">
            <v>TBB_YEAST</v>
          </cell>
          <cell r="J998">
            <v>0.23</v>
          </cell>
        </row>
        <row r="999">
          <cell r="I999" t="str">
            <v>TCB3_YEAST</v>
          </cell>
          <cell r="J999">
            <v>0.15</v>
          </cell>
        </row>
        <row r="1000">
          <cell r="I1000" t="str">
            <v>TCPB_YEAST</v>
          </cell>
          <cell r="J1000">
            <v>0.35</v>
          </cell>
        </row>
        <row r="1001">
          <cell r="I1001" t="str">
            <v>TCPD_YEAST</v>
          </cell>
          <cell r="J1001">
            <v>0.27</v>
          </cell>
        </row>
        <row r="1002">
          <cell r="I1002" t="str">
            <v>TCPE_YEAST</v>
          </cell>
          <cell r="J1002">
            <v>0.12</v>
          </cell>
        </row>
        <row r="1003">
          <cell r="I1003" t="str">
            <v>TCPG_YEAST</v>
          </cell>
          <cell r="J1003">
            <v>0.06</v>
          </cell>
        </row>
        <row r="1004">
          <cell r="I1004" t="str">
            <v>TCPQ_YEAST</v>
          </cell>
          <cell r="J1004">
            <v>0.56999999999999995</v>
          </cell>
        </row>
        <row r="1005">
          <cell r="I1005" t="str">
            <v>TCPZ_YEAST</v>
          </cell>
          <cell r="J1005">
            <v>0.12</v>
          </cell>
        </row>
        <row r="1006">
          <cell r="I1006" t="str">
            <v>TCTP_YEAST</v>
          </cell>
          <cell r="J1006">
            <v>1.46</v>
          </cell>
        </row>
        <row r="1007">
          <cell r="I1007" t="str">
            <v>TFS2_YEAST</v>
          </cell>
          <cell r="J1007">
            <v>0.34</v>
          </cell>
        </row>
        <row r="1008">
          <cell r="I1008" t="str">
            <v>THDH_YEAST</v>
          </cell>
          <cell r="J1008">
            <v>1.1399999999999999</v>
          </cell>
        </row>
        <row r="1009">
          <cell r="I1009" t="str">
            <v>THIL_YEAST</v>
          </cell>
          <cell r="J1009">
            <v>0.64</v>
          </cell>
        </row>
        <row r="1010">
          <cell r="I1010" t="str">
            <v>THO1_YEAST</v>
          </cell>
          <cell r="J1010">
            <v>0.15</v>
          </cell>
        </row>
        <row r="1011">
          <cell r="I1011" t="str">
            <v>THTR_YEAST</v>
          </cell>
          <cell r="J1011">
            <v>0.11</v>
          </cell>
        </row>
        <row r="1012">
          <cell r="I1012" t="str">
            <v>TIF31_YEAST</v>
          </cell>
          <cell r="J1012">
            <v>0.05</v>
          </cell>
        </row>
        <row r="1013">
          <cell r="I1013" t="str">
            <v>TIM10_YEAST</v>
          </cell>
          <cell r="J1013">
            <v>0.37</v>
          </cell>
        </row>
        <row r="1014">
          <cell r="I1014" t="str">
            <v>TIM16_YEAST</v>
          </cell>
          <cell r="J1014">
            <v>0.23</v>
          </cell>
        </row>
        <row r="1015">
          <cell r="I1015" t="str">
            <v>TIM44_YEAST</v>
          </cell>
          <cell r="J1015">
            <v>0.76</v>
          </cell>
        </row>
        <row r="1016">
          <cell r="I1016" t="str">
            <v>TKT1_YEAST</v>
          </cell>
          <cell r="J1016">
            <v>0.21</v>
          </cell>
        </row>
        <row r="1017">
          <cell r="I1017" t="str">
            <v>TKT2_YEAST</v>
          </cell>
          <cell r="J1017">
            <v>0.15</v>
          </cell>
        </row>
        <row r="1018">
          <cell r="I1018" t="str">
            <v>TMA20_YEAST</v>
          </cell>
          <cell r="J1018">
            <v>0.18</v>
          </cell>
        </row>
        <row r="1019">
          <cell r="I1019" t="str">
            <v>TMA23_YEAST</v>
          </cell>
          <cell r="J1019">
            <v>0.15</v>
          </cell>
        </row>
        <row r="1020">
          <cell r="I1020" t="str">
            <v>TMA46_YEAST</v>
          </cell>
          <cell r="J1020">
            <v>0.09</v>
          </cell>
        </row>
        <row r="1021">
          <cell r="I1021" t="str">
            <v>TMA7_YEAST</v>
          </cell>
          <cell r="J1021">
            <v>0.57999999999999996</v>
          </cell>
        </row>
        <row r="1022">
          <cell r="I1022" t="str">
            <v>TOM20_YEAST</v>
          </cell>
          <cell r="J1022">
            <v>0.18</v>
          </cell>
        </row>
        <row r="1023">
          <cell r="I1023" t="str">
            <v>TOM70_YEAS7</v>
          </cell>
          <cell r="J1023">
            <v>0.05</v>
          </cell>
        </row>
        <row r="1024">
          <cell r="I1024" t="str">
            <v>TOP1_YEAST</v>
          </cell>
          <cell r="J1024">
            <v>0.04</v>
          </cell>
        </row>
        <row r="1025">
          <cell r="I1025" t="str">
            <v>TOP2_YEAST</v>
          </cell>
          <cell r="J1025">
            <v>0.02</v>
          </cell>
        </row>
        <row r="1026">
          <cell r="I1026" t="str">
            <v>TOR1_YEAST</v>
          </cell>
          <cell r="J1026">
            <v>0.01</v>
          </cell>
        </row>
        <row r="1027">
          <cell r="I1027" t="str">
            <v>TOR2_YEAST</v>
          </cell>
          <cell r="J1027">
            <v>0.03</v>
          </cell>
        </row>
        <row r="1028">
          <cell r="I1028" t="str">
            <v>TPA1_YEAST</v>
          </cell>
          <cell r="J1028">
            <v>0.32</v>
          </cell>
        </row>
        <row r="1029">
          <cell r="I1029" t="str">
            <v>TPIS_YEAST</v>
          </cell>
          <cell r="J1029">
            <v>1.77</v>
          </cell>
        </row>
        <row r="1030">
          <cell r="I1030" t="str">
            <v>TPO1_YEAST</v>
          </cell>
          <cell r="J1030">
            <v>0.11</v>
          </cell>
        </row>
        <row r="1031">
          <cell r="I1031" t="str">
            <v>TPO2_YEAST</v>
          </cell>
          <cell r="J1031">
            <v>0.11</v>
          </cell>
        </row>
        <row r="1032">
          <cell r="I1032" t="str">
            <v>TPO3_YEAST</v>
          </cell>
          <cell r="J1032">
            <v>0.11</v>
          </cell>
        </row>
        <row r="1033">
          <cell r="I1033" t="str">
            <v>TPS1_YEAST</v>
          </cell>
          <cell r="J1033">
            <v>0.45</v>
          </cell>
        </row>
        <row r="1034">
          <cell r="I1034" t="str">
            <v>TPS2_YEAST</v>
          </cell>
          <cell r="J1034">
            <v>0.27</v>
          </cell>
        </row>
        <row r="1035">
          <cell r="I1035" t="str">
            <v>TPT1_YEAST</v>
          </cell>
          <cell r="J1035">
            <v>0.3</v>
          </cell>
        </row>
        <row r="1036">
          <cell r="I1036" t="str">
            <v>TR120_YEAST</v>
          </cell>
          <cell r="J1036">
            <v>0.02</v>
          </cell>
        </row>
        <row r="1037">
          <cell r="I1037" t="str">
            <v>TREA_YEAST</v>
          </cell>
          <cell r="J1037">
            <v>0.76</v>
          </cell>
        </row>
        <row r="1038">
          <cell r="I1038" t="str">
            <v>TRM82_YEAS1</v>
          </cell>
          <cell r="J1038">
            <v>7.0000000000000007E-2</v>
          </cell>
        </row>
        <row r="1039">
          <cell r="I1039" t="str">
            <v>TRP_YEAST</v>
          </cell>
          <cell r="J1039">
            <v>0.31</v>
          </cell>
        </row>
        <row r="1040">
          <cell r="I1040" t="str">
            <v>TRPE_YEAST</v>
          </cell>
          <cell r="J1040">
            <v>0.2</v>
          </cell>
        </row>
        <row r="1041">
          <cell r="I1041" t="str">
            <v>TRPF_YEAST</v>
          </cell>
          <cell r="J1041">
            <v>0.15</v>
          </cell>
        </row>
        <row r="1042">
          <cell r="I1042" t="str">
            <v>TRPG_YEAST</v>
          </cell>
          <cell r="J1042">
            <v>7.0000000000000007E-2</v>
          </cell>
        </row>
        <row r="1043">
          <cell r="I1043" t="str">
            <v>TRS23_YEAST</v>
          </cell>
          <cell r="J1043">
            <v>0.32</v>
          </cell>
        </row>
        <row r="1044">
          <cell r="I1044" t="str">
            <v>TRS31_YEAST</v>
          </cell>
          <cell r="J1044">
            <v>0.11</v>
          </cell>
        </row>
        <row r="1045">
          <cell r="I1045" t="str">
            <v>TRXB1_YEAST</v>
          </cell>
          <cell r="J1045">
            <v>0.49</v>
          </cell>
        </row>
        <row r="1046">
          <cell r="I1046" t="str">
            <v>TSA1_YEAST</v>
          </cell>
          <cell r="J1046">
            <v>0.88</v>
          </cell>
        </row>
        <row r="1047">
          <cell r="I1047" t="str">
            <v>TSA2_YEAST</v>
          </cell>
          <cell r="J1047">
            <v>0.37</v>
          </cell>
        </row>
        <row r="1048">
          <cell r="I1048" t="str">
            <v>TSL1_YEAST</v>
          </cell>
          <cell r="J1048">
            <v>0.45</v>
          </cell>
        </row>
        <row r="1049">
          <cell r="I1049" t="str">
            <v>TYW2_YEAST</v>
          </cell>
          <cell r="J1049">
            <v>0.14000000000000001</v>
          </cell>
        </row>
        <row r="1050">
          <cell r="I1050" t="str">
            <v>UBA1_YEAST</v>
          </cell>
          <cell r="J1050">
            <v>0.03</v>
          </cell>
        </row>
        <row r="1051">
          <cell r="I1051" t="str">
            <v>UBA4_YEAS1</v>
          </cell>
          <cell r="J1051">
            <v>0.15</v>
          </cell>
        </row>
        <row r="1052">
          <cell r="I1052" t="str">
            <v>UBC7_YEAST</v>
          </cell>
          <cell r="J1052">
            <v>0.2</v>
          </cell>
        </row>
        <row r="1053">
          <cell r="I1053" t="str">
            <v>UBIQ_YEAST</v>
          </cell>
          <cell r="J1053">
            <v>5.61</v>
          </cell>
        </row>
        <row r="1054">
          <cell r="I1054" t="str">
            <v>UBL1_YEAST</v>
          </cell>
          <cell r="J1054">
            <v>0.14000000000000001</v>
          </cell>
        </row>
        <row r="1055">
          <cell r="I1055" t="str">
            <v>UBP3_YEAST</v>
          </cell>
          <cell r="J1055">
            <v>0.03</v>
          </cell>
        </row>
        <row r="1056">
          <cell r="I1056" t="str">
            <v>UBP7_YEAST</v>
          </cell>
          <cell r="J1056">
            <v>0.03</v>
          </cell>
        </row>
        <row r="1057">
          <cell r="I1057" t="str">
            <v>UBX4_YEAST</v>
          </cell>
          <cell r="J1057">
            <v>0.08</v>
          </cell>
        </row>
        <row r="1058">
          <cell r="I1058" t="str">
            <v>UCRI_YEAST</v>
          </cell>
          <cell r="J1058">
            <v>0.16</v>
          </cell>
        </row>
        <row r="1059">
          <cell r="I1059" t="str">
            <v>UGA2_YEAST</v>
          </cell>
          <cell r="J1059">
            <v>0.14000000000000001</v>
          </cell>
        </row>
        <row r="1060">
          <cell r="I1060" t="str">
            <v>UGPA1_YEAST</v>
          </cell>
          <cell r="J1060">
            <v>4.3099999999999996</v>
          </cell>
        </row>
        <row r="1061">
          <cell r="I1061" t="str">
            <v>UPP_YEAST</v>
          </cell>
          <cell r="J1061">
            <v>0.15</v>
          </cell>
        </row>
        <row r="1062">
          <cell r="I1062" t="str">
            <v>UPS1_YEAST</v>
          </cell>
          <cell r="J1062">
            <v>0.18</v>
          </cell>
        </row>
        <row r="1063">
          <cell r="I1063" t="str">
            <v>URA7_YEAST</v>
          </cell>
          <cell r="J1063">
            <v>0.17</v>
          </cell>
        </row>
        <row r="1064">
          <cell r="I1064" t="str">
            <v>URA8_YEAS7</v>
          </cell>
          <cell r="J1064">
            <v>0.11</v>
          </cell>
        </row>
        <row r="1065">
          <cell r="I1065" t="str">
            <v>URB1_YEAST</v>
          </cell>
          <cell r="J1065">
            <v>0.03</v>
          </cell>
        </row>
        <row r="1066">
          <cell r="I1066" t="str">
            <v>URE2_YEAST</v>
          </cell>
          <cell r="J1066">
            <v>0.09</v>
          </cell>
        </row>
        <row r="1067">
          <cell r="I1067" t="str">
            <v>UTP10_YEAST</v>
          </cell>
          <cell r="J1067">
            <v>0.15</v>
          </cell>
        </row>
        <row r="1068">
          <cell r="I1068" t="str">
            <v>UTP13_YEAST</v>
          </cell>
          <cell r="J1068">
            <v>0.04</v>
          </cell>
        </row>
        <row r="1069">
          <cell r="I1069" t="str">
            <v>UTP15_YEAST</v>
          </cell>
          <cell r="J1069">
            <v>0.13</v>
          </cell>
        </row>
        <row r="1070">
          <cell r="I1070" t="str">
            <v>UTP17_YEAST</v>
          </cell>
          <cell r="J1070">
            <v>0.23</v>
          </cell>
        </row>
        <row r="1071">
          <cell r="I1071" t="str">
            <v>UTP18_YEAST</v>
          </cell>
          <cell r="J1071">
            <v>0.05</v>
          </cell>
        </row>
        <row r="1072">
          <cell r="I1072" t="str">
            <v>UTP21_YEAST</v>
          </cell>
          <cell r="J1072">
            <v>7.0000000000000007E-2</v>
          </cell>
        </row>
        <row r="1073">
          <cell r="I1073" t="str">
            <v>UTP22_YEAST</v>
          </cell>
          <cell r="J1073">
            <v>0.16</v>
          </cell>
        </row>
        <row r="1074">
          <cell r="I1074" t="str">
            <v>UTP23_YEAST</v>
          </cell>
          <cell r="J1074">
            <v>0.27</v>
          </cell>
        </row>
        <row r="1075">
          <cell r="I1075" t="str">
            <v>UTP4_YEAST</v>
          </cell>
          <cell r="J1075">
            <v>0.08</v>
          </cell>
        </row>
        <row r="1076">
          <cell r="I1076" t="str">
            <v>UTP6_YEAST</v>
          </cell>
          <cell r="J1076">
            <v>0.14000000000000001</v>
          </cell>
        </row>
        <row r="1077">
          <cell r="I1077" t="str">
            <v>UTP7_YEAST</v>
          </cell>
          <cell r="J1077">
            <v>0.32</v>
          </cell>
        </row>
        <row r="1078">
          <cell r="I1078" t="str">
            <v>UTP8_YEAST</v>
          </cell>
          <cell r="J1078">
            <v>0.19</v>
          </cell>
        </row>
        <row r="1079">
          <cell r="I1079" t="str">
            <v>UTP9_YEAST</v>
          </cell>
          <cell r="J1079">
            <v>0.24</v>
          </cell>
        </row>
        <row r="1080">
          <cell r="I1080" t="str">
            <v>VA0D_YEAST</v>
          </cell>
          <cell r="J1080">
            <v>0.41</v>
          </cell>
        </row>
        <row r="1081">
          <cell r="I1081" t="str">
            <v>VAC8_YEAST</v>
          </cell>
          <cell r="J1081">
            <v>0.06</v>
          </cell>
        </row>
        <row r="1082">
          <cell r="I1082" t="str">
            <v>VAL1_YEAST</v>
          </cell>
          <cell r="J1082">
            <v>0.11</v>
          </cell>
        </row>
        <row r="1083">
          <cell r="I1083" t="str">
            <v>VATA_YEAST</v>
          </cell>
          <cell r="J1083">
            <v>0.65</v>
          </cell>
        </row>
        <row r="1084">
          <cell r="I1084" t="str">
            <v>VATB_YEAST</v>
          </cell>
          <cell r="J1084">
            <v>3.22</v>
          </cell>
        </row>
        <row r="1085">
          <cell r="I1085" t="str">
            <v>VATC_YEAST</v>
          </cell>
          <cell r="J1085">
            <v>0.08</v>
          </cell>
        </row>
        <row r="1086">
          <cell r="I1086" t="str">
            <v>VATD_YEAST</v>
          </cell>
          <cell r="J1086">
            <v>0.12</v>
          </cell>
        </row>
        <row r="1087">
          <cell r="I1087" t="str">
            <v>VDAC1_YEAST</v>
          </cell>
          <cell r="J1087">
            <v>2.86</v>
          </cell>
        </row>
        <row r="1088">
          <cell r="I1088" t="str">
            <v>VID30_YEAST</v>
          </cell>
          <cell r="J1088">
            <v>7.0000000000000007E-2</v>
          </cell>
        </row>
        <row r="1089">
          <cell r="I1089" t="str">
            <v>VIP1_YEAST</v>
          </cell>
          <cell r="J1089">
            <v>0.03</v>
          </cell>
        </row>
        <row r="1090">
          <cell r="I1090" t="str">
            <v>VPH1_YEAST</v>
          </cell>
          <cell r="J1090">
            <v>0.04</v>
          </cell>
        </row>
        <row r="1091">
          <cell r="I1091" t="str">
            <v>VPS1_YEAST</v>
          </cell>
          <cell r="J1091">
            <v>0.94</v>
          </cell>
        </row>
        <row r="1092">
          <cell r="I1092" t="str">
            <v>VPS20_YEAST</v>
          </cell>
          <cell r="J1092">
            <v>0.14000000000000001</v>
          </cell>
        </row>
        <row r="1093">
          <cell r="I1093" t="str">
            <v>VPS33_YEAST</v>
          </cell>
          <cell r="J1093">
            <v>0.04</v>
          </cell>
        </row>
        <row r="1094">
          <cell r="I1094" t="str">
            <v>VPS35_YEAST</v>
          </cell>
          <cell r="J1094">
            <v>0.03</v>
          </cell>
        </row>
        <row r="1095">
          <cell r="I1095" t="str">
            <v>WHI2_YEAST</v>
          </cell>
          <cell r="J1095">
            <v>0.21</v>
          </cell>
        </row>
        <row r="1096">
          <cell r="I1096" t="str">
            <v>WHI4_YEAST</v>
          </cell>
          <cell r="J1096">
            <v>0.1</v>
          </cell>
        </row>
        <row r="1097">
          <cell r="I1097" t="str">
            <v>WTM1_YEAST</v>
          </cell>
          <cell r="J1097">
            <v>0.24</v>
          </cell>
        </row>
        <row r="1098">
          <cell r="I1098" t="str">
            <v>WTM2_YEAST</v>
          </cell>
          <cell r="J1098">
            <v>7.0000000000000007E-2</v>
          </cell>
        </row>
        <row r="1099">
          <cell r="I1099" t="str">
            <v>XPP_YEAST</v>
          </cell>
          <cell r="J1099">
            <v>0.18</v>
          </cell>
        </row>
        <row r="1100">
          <cell r="I1100" t="str">
            <v>XRN1_YEAST</v>
          </cell>
          <cell r="J1100">
            <v>0.22</v>
          </cell>
        </row>
        <row r="1101">
          <cell r="I1101" t="str">
            <v>YA044_YEAST</v>
          </cell>
          <cell r="J1101">
            <v>0.3</v>
          </cell>
        </row>
        <row r="1102">
          <cell r="I1102" t="str">
            <v>YAT2_YEAST</v>
          </cell>
          <cell r="J1102">
            <v>0.03</v>
          </cell>
        </row>
        <row r="1103">
          <cell r="I1103" t="str">
            <v>YB11B_YEAST</v>
          </cell>
          <cell r="J1103">
            <v>0.64</v>
          </cell>
        </row>
        <row r="1104">
          <cell r="I1104" t="str">
            <v>YB21B_YEAST</v>
          </cell>
          <cell r="J1104">
            <v>0.27</v>
          </cell>
        </row>
        <row r="1105">
          <cell r="I1105" t="str">
            <v>YB9P_YEAST</v>
          </cell>
          <cell r="J1105">
            <v>7.0000000000000007E-2</v>
          </cell>
        </row>
        <row r="1106">
          <cell r="I1106" t="str">
            <v>YBC8_YEAST</v>
          </cell>
          <cell r="J1106">
            <v>0.31</v>
          </cell>
        </row>
        <row r="1107">
          <cell r="I1107" t="str">
            <v>YBD2_YEAST</v>
          </cell>
          <cell r="J1107">
            <v>0.28000000000000003</v>
          </cell>
        </row>
        <row r="1108">
          <cell r="I1108" t="str">
            <v>YBK4_YEAST</v>
          </cell>
          <cell r="J1108">
            <v>0.03</v>
          </cell>
        </row>
        <row r="1109">
          <cell r="I1109" t="str">
            <v>YBQ6_YEAST</v>
          </cell>
          <cell r="J1109">
            <v>0.2</v>
          </cell>
        </row>
        <row r="1110">
          <cell r="I1110" t="str">
            <v>YBY7_YEAST</v>
          </cell>
          <cell r="J1110">
            <v>0.18</v>
          </cell>
        </row>
        <row r="1111">
          <cell r="I1111" t="str">
            <v>YC16_YEAST</v>
          </cell>
          <cell r="J1111">
            <v>0.46</v>
          </cell>
        </row>
        <row r="1112">
          <cell r="I1112" t="str">
            <v>YD020_YEAST</v>
          </cell>
          <cell r="J1112">
            <v>0.28999999999999998</v>
          </cell>
        </row>
        <row r="1113">
          <cell r="I1113" t="str">
            <v>YD11A_YEAST</v>
          </cell>
          <cell r="J1113">
            <v>1.5</v>
          </cell>
        </row>
        <row r="1114">
          <cell r="I1114" t="str">
            <v>YD144_YEAST</v>
          </cell>
          <cell r="J1114">
            <v>0.09</v>
          </cell>
        </row>
        <row r="1115">
          <cell r="I1115" t="str">
            <v>YD161_YEAST</v>
          </cell>
          <cell r="J1115">
            <v>0.38</v>
          </cell>
        </row>
        <row r="1116">
          <cell r="I1116" t="str">
            <v>YD266_YEAST</v>
          </cell>
          <cell r="J1116">
            <v>0.05</v>
          </cell>
        </row>
        <row r="1117">
          <cell r="I1117" t="str">
            <v>YD391_YEAST</v>
          </cell>
          <cell r="J1117">
            <v>0.3</v>
          </cell>
        </row>
        <row r="1118">
          <cell r="I1118" t="str">
            <v>YEA7_YEAST</v>
          </cell>
          <cell r="J1118">
            <v>0.05</v>
          </cell>
        </row>
        <row r="1119">
          <cell r="I1119" t="str">
            <v>YEC0_YEAST</v>
          </cell>
          <cell r="J1119">
            <v>0.12</v>
          </cell>
        </row>
        <row r="1120">
          <cell r="I1120" t="str">
            <v>YER0_YEAST</v>
          </cell>
          <cell r="J1120">
            <v>0.05</v>
          </cell>
        </row>
        <row r="1121">
          <cell r="I1121" t="str">
            <v>YFH6_YEAST</v>
          </cell>
          <cell r="J1121">
            <v>0.06</v>
          </cell>
        </row>
        <row r="1122">
          <cell r="I1122" t="str">
            <v>YG32_YEAST</v>
          </cell>
          <cell r="J1122">
            <v>7.0000000000000007E-2</v>
          </cell>
        </row>
        <row r="1123">
          <cell r="I1123" t="str">
            <v>YG37_YEAST</v>
          </cell>
          <cell r="J1123">
            <v>0.1</v>
          </cell>
        </row>
        <row r="1124">
          <cell r="I1124" t="str">
            <v>YG3Y_YEAST</v>
          </cell>
          <cell r="J1124">
            <v>0.66</v>
          </cell>
        </row>
        <row r="1125">
          <cell r="I1125" t="str">
            <v>YG5B_YEAST</v>
          </cell>
          <cell r="J1125">
            <v>0.17</v>
          </cell>
        </row>
        <row r="1126">
          <cell r="I1126" t="str">
            <v>YG5L_YEAST</v>
          </cell>
          <cell r="J1126">
            <v>0.04</v>
          </cell>
        </row>
        <row r="1127">
          <cell r="I1127" t="str">
            <v>YG5X_YEAST</v>
          </cell>
          <cell r="J1127">
            <v>0.09</v>
          </cell>
        </row>
        <row r="1128">
          <cell r="I1128" t="str">
            <v>YGD9_YEAST</v>
          </cell>
          <cell r="J1128">
            <v>0.43</v>
          </cell>
        </row>
        <row r="1129">
          <cell r="I1129" t="str">
            <v>YGK1_YEAST</v>
          </cell>
          <cell r="J1129">
            <v>0.31</v>
          </cell>
        </row>
        <row r="1130">
          <cell r="I1130" t="str">
            <v>YGP7_YEAST</v>
          </cell>
          <cell r="J1130">
            <v>0.56999999999999995</v>
          </cell>
        </row>
        <row r="1131">
          <cell r="I1131" t="str">
            <v>YH09_YEAST</v>
          </cell>
          <cell r="J1131">
            <v>0.11</v>
          </cell>
        </row>
        <row r="1132">
          <cell r="I1132" t="str">
            <v>YHC1_YEAST</v>
          </cell>
          <cell r="J1132">
            <v>0.39</v>
          </cell>
        </row>
        <row r="1133">
          <cell r="I1133" t="str">
            <v>YHG9_YEAST</v>
          </cell>
          <cell r="J1133">
            <v>0.06</v>
          </cell>
        </row>
        <row r="1134">
          <cell r="I1134" t="str">
            <v>YHI0_YEAST</v>
          </cell>
          <cell r="J1134">
            <v>0.56999999999999995</v>
          </cell>
        </row>
        <row r="1135">
          <cell r="I1135" t="str">
            <v>YHM2_YEAST</v>
          </cell>
          <cell r="J1135">
            <v>0.11</v>
          </cell>
        </row>
        <row r="1136">
          <cell r="I1136" t="str">
            <v>YHO0_YEAST</v>
          </cell>
          <cell r="J1136">
            <v>0.02</v>
          </cell>
        </row>
        <row r="1137">
          <cell r="I1137" t="str">
            <v>YHP7_YEAST</v>
          </cell>
          <cell r="J1137">
            <v>0.28999999999999998</v>
          </cell>
        </row>
        <row r="1138">
          <cell r="I1138" t="str">
            <v>YHS7_YEAST</v>
          </cell>
          <cell r="J1138">
            <v>0.88</v>
          </cell>
        </row>
        <row r="1139">
          <cell r="I1139" t="str">
            <v>YIG4_YEAST</v>
          </cell>
          <cell r="J1139">
            <v>0.13</v>
          </cell>
        </row>
        <row r="1140">
          <cell r="I1140" t="str">
            <v>YIK8_YEAST</v>
          </cell>
          <cell r="J1140">
            <v>0.2</v>
          </cell>
        </row>
        <row r="1141">
          <cell r="I1141" t="str">
            <v>YIM7_YEAST</v>
          </cell>
          <cell r="J1141">
            <v>0.15</v>
          </cell>
        </row>
        <row r="1142">
          <cell r="I1142" t="str">
            <v>YIV6_YEAST</v>
          </cell>
          <cell r="J1142">
            <v>0.13</v>
          </cell>
        </row>
        <row r="1143">
          <cell r="I1143" t="str">
            <v>YJ12A_YEAST</v>
          </cell>
          <cell r="J1143">
            <v>1.87</v>
          </cell>
        </row>
        <row r="1144">
          <cell r="I1144" t="str">
            <v>YJ133_YEAST</v>
          </cell>
          <cell r="J1144">
            <v>0.51</v>
          </cell>
        </row>
        <row r="1145">
          <cell r="I1145" t="str">
            <v>YJ66_YEAST</v>
          </cell>
          <cell r="J1145">
            <v>0.37</v>
          </cell>
        </row>
        <row r="1146">
          <cell r="I1146" t="str">
            <v>YJ9J_YEAST</v>
          </cell>
          <cell r="J1146">
            <v>0.09</v>
          </cell>
        </row>
        <row r="1147">
          <cell r="I1147" t="str">
            <v>YJR1_YEAST</v>
          </cell>
          <cell r="J1147">
            <v>0.08</v>
          </cell>
        </row>
        <row r="1148">
          <cell r="I1148" t="str">
            <v>YJU3_YEAST</v>
          </cell>
          <cell r="J1148">
            <v>0.1</v>
          </cell>
        </row>
        <row r="1149">
          <cell r="I1149" t="str">
            <v>YJV7_YEAST</v>
          </cell>
          <cell r="J1149">
            <v>0.17</v>
          </cell>
        </row>
        <row r="1150">
          <cell r="I1150" t="str">
            <v>YK23_YEAST</v>
          </cell>
          <cell r="J1150">
            <v>0.25</v>
          </cell>
        </row>
        <row r="1151">
          <cell r="I1151" t="str">
            <v>YK44_YEAST</v>
          </cell>
          <cell r="J1151">
            <v>0.03</v>
          </cell>
        </row>
        <row r="1152">
          <cell r="I1152" t="str">
            <v>YK50_YEAST</v>
          </cell>
          <cell r="J1152">
            <v>0.09</v>
          </cell>
        </row>
        <row r="1153">
          <cell r="I1153" t="str">
            <v>YKD3A_YEAST</v>
          </cell>
          <cell r="J1153">
            <v>0.14000000000000001</v>
          </cell>
        </row>
        <row r="1154">
          <cell r="I1154" t="str">
            <v>YKH7_YEAST</v>
          </cell>
          <cell r="J1154">
            <v>0.08</v>
          </cell>
        </row>
        <row r="1155">
          <cell r="I1155" t="str">
            <v>YKJ1_YEAST</v>
          </cell>
          <cell r="J1155">
            <v>0.33</v>
          </cell>
        </row>
        <row r="1156">
          <cell r="I1156" t="str">
            <v>YKP1_YEAST</v>
          </cell>
          <cell r="J1156">
            <v>0.1</v>
          </cell>
        </row>
        <row r="1157">
          <cell r="I1157" t="str">
            <v>YKV5_YEAST</v>
          </cell>
          <cell r="J1157">
            <v>0.05</v>
          </cell>
        </row>
        <row r="1158">
          <cell r="I1158" t="str">
            <v>YKZ1_YEAST</v>
          </cell>
          <cell r="J1158">
            <v>0.09</v>
          </cell>
        </row>
        <row r="1159">
          <cell r="I1159" t="str">
            <v>YL064_YEAST</v>
          </cell>
          <cell r="J1159">
            <v>0.23</v>
          </cell>
        </row>
        <row r="1160">
          <cell r="I1160" t="str">
            <v>YL104_YEAST</v>
          </cell>
          <cell r="J1160">
            <v>0.25</v>
          </cell>
        </row>
        <row r="1161">
          <cell r="I1161" t="str">
            <v>YL143_YEAST</v>
          </cell>
          <cell r="J1161">
            <v>0.05</v>
          </cell>
        </row>
        <row r="1162">
          <cell r="I1162" t="str">
            <v>YL149_YEAST</v>
          </cell>
          <cell r="J1162">
            <v>0.04</v>
          </cell>
        </row>
        <row r="1163">
          <cell r="I1163" t="str">
            <v>YL177_YEAST</v>
          </cell>
          <cell r="J1163">
            <v>0.05</v>
          </cell>
        </row>
        <row r="1164">
          <cell r="I1164" t="str">
            <v>YL301_YEAST</v>
          </cell>
          <cell r="J1164">
            <v>0.45</v>
          </cell>
        </row>
        <row r="1165">
          <cell r="I1165" t="str">
            <v>YL413_YEAST</v>
          </cell>
          <cell r="J1165">
            <v>0.05</v>
          </cell>
        </row>
        <row r="1166">
          <cell r="I1166" t="str">
            <v>YL422_YEAST</v>
          </cell>
          <cell r="J1166">
            <v>0.02</v>
          </cell>
        </row>
        <row r="1167">
          <cell r="I1167" t="str">
            <v>YL460_YEAST</v>
          </cell>
          <cell r="J1167">
            <v>0.18</v>
          </cell>
        </row>
        <row r="1168">
          <cell r="I1168" t="str">
            <v>YM244_YEAST</v>
          </cell>
          <cell r="J1168">
            <v>0.31</v>
          </cell>
        </row>
        <row r="1169">
          <cell r="I1169" t="str">
            <v>YM27_YEAST</v>
          </cell>
          <cell r="J1169">
            <v>0.09</v>
          </cell>
        </row>
        <row r="1170">
          <cell r="I1170" t="str">
            <v>YM44_YEAST</v>
          </cell>
          <cell r="J1170">
            <v>0.12</v>
          </cell>
        </row>
        <row r="1171">
          <cell r="I1171" t="str">
            <v>YM54_YEAST</v>
          </cell>
          <cell r="J1171">
            <v>0.03</v>
          </cell>
        </row>
        <row r="1172">
          <cell r="I1172" t="str">
            <v>YM71_YEAST</v>
          </cell>
          <cell r="J1172">
            <v>1.27</v>
          </cell>
        </row>
        <row r="1173">
          <cell r="I1173" t="str">
            <v>YM8C_YEAST</v>
          </cell>
          <cell r="J1173">
            <v>0.1</v>
          </cell>
        </row>
        <row r="1174">
          <cell r="I1174" t="str">
            <v>YM91_YEAST</v>
          </cell>
          <cell r="J1174">
            <v>0.21</v>
          </cell>
        </row>
        <row r="1175">
          <cell r="I1175" t="str">
            <v>YM94_YEAST</v>
          </cell>
          <cell r="J1175">
            <v>0.43</v>
          </cell>
        </row>
        <row r="1176">
          <cell r="I1176" t="str">
            <v>YMC0_YEAST</v>
          </cell>
          <cell r="J1176">
            <v>0.05</v>
          </cell>
        </row>
        <row r="1177">
          <cell r="I1177" t="str">
            <v>YML9_YEAST</v>
          </cell>
          <cell r="J1177">
            <v>0.09</v>
          </cell>
        </row>
        <row r="1178">
          <cell r="I1178" t="str">
            <v>YMO3_YEAST</v>
          </cell>
          <cell r="J1178">
            <v>0.16</v>
          </cell>
        </row>
        <row r="1179">
          <cell r="I1179" t="str">
            <v>YMS1_YEAST</v>
          </cell>
          <cell r="J1179">
            <v>0.21</v>
          </cell>
        </row>
        <row r="1180">
          <cell r="I1180" t="str">
            <v>YMX6_YEAST</v>
          </cell>
          <cell r="J1180">
            <v>7.0000000000000007E-2</v>
          </cell>
        </row>
        <row r="1181">
          <cell r="I1181" t="str">
            <v>YMX7_YEAST</v>
          </cell>
          <cell r="J1181">
            <v>0.11</v>
          </cell>
        </row>
        <row r="1182">
          <cell r="I1182" t="str">
            <v>YMZ2_YEAST</v>
          </cell>
          <cell r="J1182">
            <v>0.04</v>
          </cell>
        </row>
        <row r="1183">
          <cell r="I1183" t="str">
            <v>YN12A_YEAST</v>
          </cell>
          <cell r="J1183">
            <v>1.49</v>
          </cell>
        </row>
        <row r="1184">
          <cell r="I1184" t="str">
            <v>YN14_YEAST</v>
          </cell>
          <cell r="J1184">
            <v>0.56000000000000005</v>
          </cell>
        </row>
        <row r="1185">
          <cell r="I1185" t="str">
            <v>YN53_YEAST</v>
          </cell>
          <cell r="J1185">
            <v>0.03</v>
          </cell>
        </row>
        <row r="1186">
          <cell r="I1186" t="str">
            <v>YN8B_YEAST</v>
          </cell>
          <cell r="J1186">
            <v>0.08</v>
          </cell>
        </row>
        <row r="1187">
          <cell r="I1187" t="str">
            <v>YN99_YEAST</v>
          </cell>
          <cell r="J1187">
            <v>0.1</v>
          </cell>
        </row>
        <row r="1188">
          <cell r="I1188" t="str">
            <v>YNB0_YEAST</v>
          </cell>
          <cell r="J1188">
            <v>0.28000000000000003</v>
          </cell>
        </row>
        <row r="1189">
          <cell r="I1189" t="str">
            <v>YNC2_YEAST</v>
          </cell>
          <cell r="J1189">
            <v>0.06</v>
          </cell>
        </row>
        <row r="1190">
          <cell r="I1190" t="str">
            <v>YNN4_YEAST</v>
          </cell>
          <cell r="J1190">
            <v>0.28999999999999998</v>
          </cell>
        </row>
        <row r="1191">
          <cell r="I1191" t="str">
            <v>YNP5_YEAST</v>
          </cell>
          <cell r="J1191">
            <v>0.39</v>
          </cell>
        </row>
        <row r="1192">
          <cell r="I1192" t="str">
            <v>YNS1_YEAST</v>
          </cell>
          <cell r="J1192">
            <v>0.08</v>
          </cell>
        </row>
        <row r="1193">
          <cell r="I1193" t="str">
            <v>YNT3_YEAST</v>
          </cell>
          <cell r="J1193">
            <v>0.06</v>
          </cell>
        </row>
        <row r="1194">
          <cell r="I1194" t="str">
            <v>YNU0_YEAST</v>
          </cell>
          <cell r="J1194">
            <v>0.13</v>
          </cell>
        </row>
        <row r="1195">
          <cell r="I1195" t="str">
            <v>YNU8_YEAST</v>
          </cell>
          <cell r="J1195">
            <v>0.66</v>
          </cell>
        </row>
        <row r="1196">
          <cell r="I1196" t="str">
            <v>YO022_YEAST</v>
          </cell>
          <cell r="J1196">
            <v>0.46</v>
          </cell>
        </row>
        <row r="1197">
          <cell r="I1197" t="str">
            <v>YO051_YEAST</v>
          </cell>
          <cell r="J1197">
            <v>0.34</v>
          </cell>
        </row>
        <row r="1198">
          <cell r="I1198" t="str">
            <v>YO052_YEAST</v>
          </cell>
          <cell r="J1198">
            <v>0.22</v>
          </cell>
        </row>
        <row r="1199">
          <cell r="I1199" t="str">
            <v>YO11B_YEAST</v>
          </cell>
          <cell r="J1199">
            <v>0.99</v>
          </cell>
        </row>
        <row r="1200">
          <cell r="I1200" t="str">
            <v>YO289_YEAST</v>
          </cell>
          <cell r="J1200">
            <v>0.12</v>
          </cell>
        </row>
        <row r="1201">
          <cell r="I1201" t="str">
            <v>YO316_YEAST</v>
          </cell>
          <cell r="J1201">
            <v>0.5</v>
          </cell>
        </row>
        <row r="1202">
          <cell r="I1202" t="str">
            <v>YO338_YEAST</v>
          </cell>
          <cell r="J1202">
            <v>0.09</v>
          </cell>
        </row>
        <row r="1203">
          <cell r="I1203" t="str">
            <v>YOL19_YEAST</v>
          </cell>
          <cell r="J1203">
            <v>0.06</v>
          </cell>
        </row>
        <row r="1204">
          <cell r="I1204" t="str">
            <v>YOR1_YEAST</v>
          </cell>
          <cell r="J1204">
            <v>0.31</v>
          </cell>
        </row>
        <row r="1205">
          <cell r="I1205" t="str">
            <v>YOR31_YEAST</v>
          </cell>
          <cell r="J1205">
            <v>0.73</v>
          </cell>
        </row>
        <row r="1206">
          <cell r="I1206" t="str">
            <v>YP041_YEAST</v>
          </cell>
          <cell r="J1206">
            <v>0.15</v>
          </cell>
        </row>
        <row r="1207">
          <cell r="I1207" t="str">
            <v>YP088_YEAST</v>
          </cell>
          <cell r="J1207">
            <v>0.09</v>
          </cell>
        </row>
        <row r="1208">
          <cell r="I1208" t="str">
            <v>YP091_YEAST</v>
          </cell>
          <cell r="J1208">
            <v>0.08</v>
          </cell>
        </row>
        <row r="1209">
          <cell r="I1209" t="str">
            <v>YP184_YEAST</v>
          </cell>
          <cell r="J1209">
            <v>0.16</v>
          </cell>
        </row>
        <row r="1210">
          <cell r="I1210" t="str">
            <v>YPP1_YEAS7</v>
          </cell>
          <cell r="J1210">
            <v>0.04</v>
          </cell>
        </row>
        <row r="1211">
          <cell r="I1211" t="str">
            <v>YPR1_YEAST</v>
          </cell>
          <cell r="J1211">
            <v>0.1</v>
          </cell>
        </row>
        <row r="1212">
          <cell r="I1212" t="str">
            <v>YPT1_YEAST</v>
          </cell>
          <cell r="J1212">
            <v>0.34</v>
          </cell>
        </row>
        <row r="1213">
          <cell r="I1213" t="str">
            <v>YPT7_YEAST</v>
          </cell>
          <cell r="J1213">
            <v>0.16</v>
          </cell>
        </row>
        <row r="1214">
          <cell r="I1214" t="str">
            <v>YRA1_YEAST</v>
          </cell>
          <cell r="J1214">
            <v>5.74</v>
          </cell>
        </row>
        <row r="1215">
          <cell r="I1215" t="str">
            <v>YRB1_YEAST</v>
          </cell>
          <cell r="J1215">
            <v>0.16</v>
          </cell>
        </row>
        <row r="1216">
          <cell r="I1216" t="str">
            <v>YRO2_YEAST</v>
          </cell>
          <cell r="J1216">
            <v>0.56000000000000005</v>
          </cell>
        </row>
        <row r="1217">
          <cell r="I1217" t="str">
            <v>YSC84_YEAST</v>
          </cell>
          <cell r="J1217">
            <v>0.15</v>
          </cell>
        </row>
        <row r="1218">
          <cell r="I1218" t="str">
            <v>YTH1_YEAST</v>
          </cell>
          <cell r="J1218">
            <v>0.15</v>
          </cell>
        </row>
        <row r="1219">
          <cell r="I1219" t="str">
            <v>YTM1_YEAS7</v>
          </cell>
          <cell r="J1219">
            <v>7.0000000000000007E-2</v>
          </cell>
        </row>
        <row r="1220">
          <cell r="I1220" t="str">
            <v>ZUO1_YEAST</v>
          </cell>
          <cell r="J1220">
            <v>7.0000000000000007E-2</v>
          </cell>
        </row>
      </sheetData>
      <sheetData sheetId="10">
        <row r="2">
          <cell r="I2" t="str">
            <v>2ABA_YEAST</v>
          </cell>
          <cell r="J2">
            <v>0.06</v>
          </cell>
        </row>
        <row r="3">
          <cell r="I3" t="str">
            <v>6PGD1_YEAST</v>
          </cell>
          <cell r="J3">
            <v>1.04</v>
          </cell>
        </row>
        <row r="4">
          <cell r="I4" t="str">
            <v>AAP1_YEAST</v>
          </cell>
          <cell r="J4">
            <v>0.04</v>
          </cell>
        </row>
        <row r="5">
          <cell r="I5" t="str">
            <v>AATC_YEAST</v>
          </cell>
          <cell r="J5">
            <v>0.56999999999999995</v>
          </cell>
        </row>
        <row r="6">
          <cell r="I6" t="str">
            <v>ABF2_YEAST</v>
          </cell>
          <cell r="J6">
            <v>0.17</v>
          </cell>
        </row>
        <row r="7">
          <cell r="I7" t="str">
            <v>ABP1_YEAST</v>
          </cell>
          <cell r="J7">
            <v>0.05</v>
          </cell>
        </row>
        <row r="8">
          <cell r="I8" t="str">
            <v>ACAC_YEAST</v>
          </cell>
          <cell r="J8">
            <v>1.1299999999999999</v>
          </cell>
        </row>
        <row r="9">
          <cell r="I9" t="str">
            <v>ACON_YEAST</v>
          </cell>
          <cell r="J9">
            <v>0.28000000000000003</v>
          </cell>
        </row>
        <row r="10">
          <cell r="I10" t="str">
            <v>ACON2_YEAST</v>
          </cell>
          <cell r="J10">
            <v>0.08</v>
          </cell>
        </row>
        <row r="11">
          <cell r="I11" t="str">
            <v>ACPM_YEAST</v>
          </cell>
          <cell r="J11">
            <v>0.27</v>
          </cell>
        </row>
        <row r="12">
          <cell r="I12" t="str">
            <v>ACS2_YEAST</v>
          </cell>
          <cell r="J12">
            <v>0.1</v>
          </cell>
        </row>
        <row r="13">
          <cell r="I13" t="str">
            <v>ACT_YEAST</v>
          </cell>
          <cell r="J13">
            <v>0.64</v>
          </cell>
        </row>
        <row r="14">
          <cell r="I14" t="str">
            <v>ADA_YEAST</v>
          </cell>
          <cell r="J14">
            <v>0.09</v>
          </cell>
        </row>
        <row r="15">
          <cell r="I15" t="str">
            <v>ADA2_YEAST</v>
          </cell>
          <cell r="J15">
            <v>7.0000000000000007E-2</v>
          </cell>
        </row>
        <row r="16">
          <cell r="I16" t="str">
            <v>ADH1_YEAST</v>
          </cell>
          <cell r="J16">
            <v>8.3800000000000008</v>
          </cell>
        </row>
        <row r="17">
          <cell r="I17" t="str">
            <v>ADH3_YEAST</v>
          </cell>
          <cell r="J17">
            <v>0.28999999999999998</v>
          </cell>
        </row>
        <row r="18">
          <cell r="I18" t="str">
            <v>ADH6_YEAST</v>
          </cell>
          <cell r="J18">
            <v>0.09</v>
          </cell>
        </row>
        <row r="19">
          <cell r="I19" t="str">
            <v>ADK_YEAST</v>
          </cell>
          <cell r="J19">
            <v>0.1</v>
          </cell>
        </row>
        <row r="20">
          <cell r="I20" t="str">
            <v>ADPP_YEAST</v>
          </cell>
          <cell r="J20">
            <v>0.3</v>
          </cell>
        </row>
        <row r="21">
          <cell r="I21" t="str">
            <v>ADT2_YEAST</v>
          </cell>
          <cell r="J21">
            <v>1.22</v>
          </cell>
        </row>
        <row r="22">
          <cell r="I22" t="str">
            <v>AHP1_YEAST</v>
          </cell>
          <cell r="J22">
            <v>0.19</v>
          </cell>
        </row>
        <row r="23">
          <cell r="I23" t="str">
            <v>AIP1_YEAST</v>
          </cell>
          <cell r="J23">
            <v>0.11</v>
          </cell>
        </row>
        <row r="24">
          <cell r="I24" t="str">
            <v>AKL1_YEAST</v>
          </cell>
          <cell r="J24">
            <v>0.09</v>
          </cell>
        </row>
        <row r="25">
          <cell r="I25" t="str">
            <v>ALAM_YEAST</v>
          </cell>
          <cell r="J25">
            <v>0.05</v>
          </cell>
        </row>
        <row r="26">
          <cell r="I26" t="str">
            <v>ALAT_YEAST</v>
          </cell>
          <cell r="J26">
            <v>0.06</v>
          </cell>
        </row>
        <row r="27">
          <cell r="I27" t="str">
            <v>ALDH2_YEAST</v>
          </cell>
          <cell r="J27">
            <v>0.99</v>
          </cell>
        </row>
        <row r="28">
          <cell r="I28" t="str">
            <v>ALDH3_YEAST</v>
          </cell>
          <cell r="J28">
            <v>2.4900000000000002</v>
          </cell>
        </row>
        <row r="29">
          <cell r="I29" t="str">
            <v>ALDH4_YEAST</v>
          </cell>
          <cell r="J29">
            <v>1.82</v>
          </cell>
        </row>
        <row r="30">
          <cell r="I30" t="str">
            <v>ALDH6_YEAST</v>
          </cell>
          <cell r="J30">
            <v>2.14</v>
          </cell>
        </row>
        <row r="31">
          <cell r="I31" t="str">
            <v>ALF_YEAST</v>
          </cell>
          <cell r="J31">
            <v>3.77</v>
          </cell>
        </row>
        <row r="32">
          <cell r="I32" t="str">
            <v>AMPL_YEAST</v>
          </cell>
          <cell r="J32">
            <v>0.27</v>
          </cell>
        </row>
        <row r="33">
          <cell r="I33" t="str">
            <v>AMPM1_YEAST</v>
          </cell>
          <cell r="J33">
            <v>2.0499999999999998</v>
          </cell>
        </row>
        <row r="34">
          <cell r="I34" t="str">
            <v>AMPM2_YEAST</v>
          </cell>
          <cell r="J34">
            <v>0.08</v>
          </cell>
        </row>
        <row r="35">
          <cell r="I35" t="str">
            <v>AP2A_YEAST</v>
          </cell>
          <cell r="J35">
            <v>0.03</v>
          </cell>
        </row>
        <row r="36">
          <cell r="I36" t="str">
            <v>AP2S_YEAST</v>
          </cell>
          <cell r="J36">
            <v>0.21</v>
          </cell>
        </row>
        <row r="37">
          <cell r="I37" t="str">
            <v>APA1_YEAST</v>
          </cell>
          <cell r="J37">
            <v>0.1</v>
          </cell>
        </row>
        <row r="38">
          <cell r="I38" t="str">
            <v>APD1_YEAST</v>
          </cell>
          <cell r="J38">
            <v>0.1</v>
          </cell>
        </row>
        <row r="39">
          <cell r="I39" t="str">
            <v>API2_YEAST</v>
          </cell>
          <cell r="J39">
            <v>0.3</v>
          </cell>
        </row>
        <row r="40">
          <cell r="I40" t="str">
            <v>APJ1_YEAST</v>
          </cell>
          <cell r="J40">
            <v>0.27</v>
          </cell>
        </row>
        <row r="41">
          <cell r="I41" t="str">
            <v>APN1_YEAST</v>
          </cell>
          <cell r="J41">
            <v>0.09</v>
          </cell>
        </row>
        <row r="42">
          <cell r="I42" t="str">
            <v>APT1_YEAST</v>
          </cell>
          <cell r="J42">
            <v>0.18</v>
          </cell>
        </row>
        <row r="43">
          <cell r="I43" t="str">
            <v>ARA1_YEAST</v>
          </cell>
          <cell r="J43">
            <v>0.3</v>
          </cell>
        </row>
        <row r="44">
          <cell r="I44" t="str">
            <v>ARB1_YEAST</v>
          </cell>
          <cell r="J44">
            <v>0.66</v>
          </cell>
        </row>
        <row r="45">
          <cell r="I45" t="str">
            <v>ARD1_YEAST</v>
          </cell>
          <cell r="J45">
            <v>0.64</v>
          </cell>
        </row>
        <row r="46">
          <cell r="I46" t="str">
            <v>ARGI_YEAST</v>
          </cell>
          <cell r="J46">
            <v>0.47</v>
          </cell>
        </row>
        <row r="47">
          <cell r="I47" t="str">
            <v>ARGJ_YEAST</v>
          </cell>
          <cell r="J47">
            <v>7.0000000000000007E-2</v>
          </cell>
        </row>
        <row r="48">
          <cell r="I48" t="str">
            <v>ARLY_YEAST</v>
          </cell>
          <cell r="J48">
            <v>0.14000000000000001</v>
          </cell>
        </row>
        <row r="49">
          <cell r="I49" t="str">
            <v>ARO1_YEAST</v>
          </cell>
          <cell r="J49">
            <v>0.13</v>
          </cell>
        </row>
        <row r="50">
          <cell r="I50" t="str">
            <v>ARO8_YEAST</v>
          </cell>
          <cell r="J50">
            <v>0.54</v>
          </cell>
        </row>
        <row r="51">
          <cell r="I51" t="str">
            <v>AROC_YEAST</v>
          </cell>
          <cell r="J51">
            <v>0.4</v>
          </cell>
        </row>
        <row r="52">
          <cell r="I52" t="str">
            <v>AROG_YEAST</v>
          </cell>
          <cell r="J52">
            <v>0.09</v>
          </cell>
        </row>
        <row r="53">
          <cell r="I53" t="str">
            <v>ARP2_YEAST</v>
          </cell>
          <cell r="J53">
            <v>0.73</v>
          </cell>
        </row>
        <row r="54">
          <cell r="I54" t="str">
            <v>ARP3_YEAST</v>
          </cell>
          <cell r="J54">
            <v>7.0000000000000007E-2</v>
          </cell>
        </row>
        <row r="55">
          <cell r="I55" t="str">
            <v>ARP9_YEAST</v>
          </cell>
          <cell r="J55">
            <v>7.0000000000000007E-2</v>
          </cell>
        </row>
        <row r="56">
          <cell r="I56" t="str">
            <v>ARPC2_YEAST</v>
          </cell>
          <cell r="J56">
            <v>0.42</v>
          </cell>
        </row>
        <row r="57">
          <cell r="I57" t="str">
            <v>ARPC3_YEAST</v>
          </cell>
          <cell r="J57">
            <v>0.18</v>
          </cell>
        </row>
        <row r="58">
          <cell r="I58" t="str">
            <v>ARPC4_YEAST</v>
          </cell>
          <cell r="J58">
            <v>0.67</v>
          </cell>
        </row>
        <row r="59">
          <cell r="I59" t="str">
            <v>ARPC5_YEAST</v>
          </cell>
          <cell r="J59">
            <v>0.22</v>
          </cell>
        </row>
        <row r="60">
          <cell r="I60" t="str">
            <v>ASNS2_YEAST</v>
          </cell>
          <cell r="J60">
            <v>0.38</v>
          </cell>
        </row>
        <row r="61">
          <cell r="I61" t="str">
            <v>ASSY_YEAST</v>
          </cell>
          <cell r="J61">
            <v>0.08</v>
          </cell>
        </row>
        <row r="62">
          <cell r="I62" t="str">
            <v>AST1_YEAST</v>
          </cell>
          <cell r="J62">
            <v>0.15</v>
          </cell>
        </row>
        <row r="63">
          <cell r="I63" t="str">
            <v>ATG19_YEAS7</v>
          </cell>
          <cell r="J63">
            <v>0.08</v>
          </cell>
        </row>
        <row r="64">
          <cell r="I64" t="str">
            <v>ATG21_YEAS7</v>
          </cell>
          <cell r="J64">
            <v>0.06</v>
          </cell>
        </row>
        <row r="65">
          <cell r="I65" t="str">
            <v>ATG29_YEAST</v>
          </cell>
          <cell r="J65">
            <v>0.15</v>
          </cell>
        </row>
        <row r="66">
          <cell r="I66" t="str">
            <v>ATPA_YEAST</v>
          </cell>
          <cell r="J66">
            <v>0.51</v>
          </cell>
        </row>
        <row r="67">
          <cell r="I67" t="str">
            <v>ATPB_YEAST</v>
          </cell>
          <cell r="J67">
            <v>3.28</v>
          </cell>
        </row>
        <row r="68">
          <cell r="I68" t="str">
            <v>ATPG_YEAST</v>
          </cell>
          <cell r="J68">
            <v>0.49</v>
          </cell>
        </row>
        <row r="69">
          <cell r="I69" t="str">
            <v>ATPN_YEAST</v>
          </cell>
          <cell r="J69">
            <v>0.28999999999999998</v>
          </cell>
        </row>
        <row r="70">
          <cell r="I70" t="str">
            <v>ATPO_YEAST</v>
          </cell>
          <cell r="J70">
            <v>0.16</v>
          </cell>
        </row>
        <row r="71">
          <cell r="I71" t="str">
            <v>ATR_YEAST</v>
          </cell>
          <cell r="J71">
            <v>0.01</v>
          </cell>
        </row>
        <row r="72">
          <cell r="I72" t="str">
            <v>BBC1_YEAST</v>
          </cell>
          <cell r="J72">
            <v>0.28000000000000003</v>
          </cell>
        </row>
        <row r="73">
          <cell r="I73" t="str">
            <v>BCA2_YEAST</v>
          </cell>
          <cell r="J73">
            <v>0.94</v>
          </cell>
        </row>
        <row r="74">
          <cell r="I74" t="str">
            <v>BCP1_YEAST</v>
          </cell>
          <cell r="J74">
            <v>0.37</v>
          </cell>
        </row>
        <row r="75">
          <cell r="I75" t="str">
            <v>BDF2_YEAST</v>
          </cell>
          <cell r="J75">
            <v>0.05</v>
          </cell>
        </row>
        <row r="76">
          <cell r="I76" t="str">
            <v>BDH2_YEAST</v>
          </cell>
          <cell r="J76">
            <v>0.16</v>
          </cell>
        </row>
        <row r="77">
          <cell r="I77" t="str">
            <v>BEM1_YEAST</v>
          </cell>
          <cell r="J77">
            <v>0.12</v>
          </cell>
        </row>
        <row r="78">
          <cell r="I78" t="str">
            <v>BEM2_YEAST</v>
          </cell>
          <cell r="J78">
            <v>0.14000000000000001</v>
          </cell>
        </row>
        <row r="79">
          <cell r="I79" t="str">
            <v>BEM4_YEAST</v>
          </cell>
          <cell r="J79">
            <v>0.05</v>
          </cell>
        </row>
        <row r="80">
          <cell r="I80" t="str">
            <v>BET3_YEAST</v>
          </cell>
          <cell r="J80">
            <v>0.17</v>
          </cell>
        </row>
        <row r="81">
          <cell r="I81" t="str">
            <v>BFR1_YEAST</v>
          </cell>
          <cell r="J81">
            <v>0.46</v>
          </cell>
        </row>
        <row r="82">
          <cell r="I82" t="str">
            <v>BFR2_YEAST</v>
          </cell>
          <cell r="J82">
            <v>0.06</v>
          </cell>
        </row>
        <row r="83">
          <cell r="I83" t="str">
            <v>BIM1_YEAST</v>
          </cell>
          <cell r="J83">
            <v>0.2</v>
          </cell>
        </row>
        <row r="84">
          <cell r="I84" t="str">
            <v>BLH1_YEAST</v>
          </cell>
          <cell r="J84">
            <v>0.06</v>
          </cell>
        </row>
        <row r="85">
          <cell r="I85" t="str">
            <v>BMH1_YEAST</v>
          </cell>
          <cell r="J85">
            <v>0.12</v>
          </cell>
        </row>
        <row r="86">
          <cell r="I86" t="str">
            <v>BMS1_YEAST</v>
          </cell>
          <cell r="J86">
            <v>0.05</v>
          </cell>
        </row>
        <row r="87">
          <cell r="I87" t="str">
            <v>BOB1_YEAST</v>
          </cell>
          <cell r="J87">
            <v>0.03</v>
          </cell>
        </row>
        <row r="88">
          <cell r="I88" t="str">
            <v>BRE1_YEAST</v>
          </cell>
          <cell r="J88">
            <v>0.09</v>
          </cell>
        </row>
        <row r="89">
          <cell r="I89" t="str">
            <v>BRE5_YEAST</v>
          </cell>
          <cell r="J89">
            <v>0.06</v>
          </cell>
        </row>
        <row r="90">
          <cell r="I90" t="str">
            <v>BRX1_YEAST</v>
          </cell>
          <cell r="J90">
            <v>0.36</v>
          </cell>
        </row>
        <row r="91">
          <cell r="I91" t="str">
            <v>BTN2_YEAST</v>
          </cell>
          <cell r="J91">
            <v>0.93</v>
          </cell>
        </row>
        <row r="92">
          <cell r="I92" t="str">
            <v>BUD16_YEAST</v>
          </cell>
          <cell r="J92">
            <v>0.1</v>
          </cell>
        </row>
        <row r="93">
          <cell r="I93" t="str">
            <v>BUD6_YEAST</v>
          </cell>
          <cell r="J93">
            <v>0.04</v>
          </cell>
        </row>
        <row r="94">
          <cell r="I94" t="str">
            <v>BUL2_YEAST</v>
          </cell>
          <cell r="J94">
            <v>0.03</v>
          </cell>
        </row>
        <row r="95">
          <cell r="I95" t="str">
            <v>C1TC_YEAST</v>
          </cell>
          <cell r="J95">
            <v>7.0000000000000007E-2</v>
          </cell>
        </row>
        <row r="96">
          <cell r="I96" t="str">
            <v>C1TM_YEAST</v>
          </cell>
          <cell r="J96">
            <v>0.43</v>
          </cell>
        </row>
        <row r="97">
          <cell r="I97" t="str">
            <v>CAN_YEAST</v>
          </cell>
          <cell r="J97">
            <v>0.32</v>
          </cell>
        </row>
        <row r="98">
          <cell r="I98" t="str">
            <v>CAPZB_YEAST</v>
          </cell>
          <cell r="J98">
            <v>0.11</v>
          </cell>
        </row>
        <row r="99">
          <cell r="I99" t="str">
            <v>CATT_YEAST</v>
          </cell>
          <cell r="J99">
            <v>1.1200000000000001</v>
          </cell>
        </row>
        <row r="100">
          <cell r="I100" t="str">
            <v>CBF5_YEAST</v>
          </cell>
          <cell r="J100">
            <v>1</v>
          </cell>
        </row>
        <row r="101">
          <cell r="I101" t="str">
            <v>CBP3_YEAST</v>
          </cell>
          <cell r="J101">
            <v>0.09</v>
          </cell>
        </row>
        <row r="102">
          <cell r="I102" t="str">
            <v>CBS_YEAST</v>
          </cell>
          <cell r="J102">
            <v>0.28000000000000003</v>
          </cell>
        </row>
        <row r="103">
          <cell r="I103" t="str">
            <v>CCW12_YEAST</v>
          </cell>
          <cell r="J103">
            <v>0.28999999999999998</v>
          </cell>
        </row>
        <row r="104">
          <cell r="I104" t="str">
            <v>CDC10_YEAST</v>
          </cell>
          <cell r="J104">
            <v>0.59</v>
          </cell>
        </row>
        <row r="105">
          <cell r="I105" t="str">
            <v>CDC11_YEAST</v>
          </cell>
          <cell r="J105">
            <v>0.79</v>
          </cell>
        </row>
        <row r="106">
          <cell r="I106" t="str">
            <v>CDC12_YEAST</v>
          </cell>
          <cell r="J106">
            <v>1.26</v>
          </cell>
        </row>
        <row r="107">
          <cell r="I107" t="str">
            <v>CDC14_YEAST</v>
          </cell>
          <cell r="J107">
            <v>0.06</v>
          </cell>
        </row>
        <row r="108">
          <cell r="I108" t="str">
            <v>CDC24_YEAST</v>
          </cell>
          <cell r="J108">
            <v>0.04</v>
          </cell>
        </row>
        <row r="109">
          <cell r="I109" t="str">
            <v>CDC28_YEAST</v>
          </cell>
          <cell r="J109">
            <v>0.5</v>
          </cell>
        </row>
        <row r="110">
          <cell r="I110" t="str">
            <v>CDC3_YEAST</v>
          </cell>
          <cell r="J110">
            <v>0.78</v>
          </cell>
        </row>
        <row r="111">
          <cell r="I111" t="str">
            <v>CDC42_YEAST</v>
          </cell>
          <cell r="J111">
            <v>0.17</v>
          </cell>
        </row>
        <row r="112">
          <cell r="I112" t="str">
            <v>CDC48_YEAST</v>
          </cell>
          <cell r="J112">
            <v>0.3</v>
          </cell>
        </row>
        <row r="113">
          <cell r="I113" t="str">
            <v>CDC54_YEAST</v>
          </cell>
          <cell r="J113">
            <v>7.0000000000000007E-2</v>
          </cell>
        </row>
        <row r="114">
          <cell r="I114" t="str">
            <v>CDD_YEAST</v>
          </cell>
          <cell r="J114">
            <v>2.64</v>
          </cell>
        </row>
        <row r="115">
          <cell r="I115" t="str">
            <v>CG121_YEAST</v>
          </cell>
          <cell r="J115">
            <v>0.18</v>
          </cell>
        </row>
        <row r="116">
          <cell r="I116" t="str">
            <v>CH10_YEAST</v>
          </cell>
          <cell r="J116">
            <v>0.34</v>
          </cell>
        </row>
        <row r="117">
          <cell r="I117" t="str">
            <v>CHD1_YEAST</v>
          </cell>
          <cell r="J117">
            <v>0.02</v>
          </cell>
        </row>
        <row r="118">
          <cell r="I118" t="str">
            <v>CIC1_YEAST</v>
          </cell>
          <cell r="J118">
            <v>0.08</v>
          </cell>
        </row>
        <row r="119">
          <cell r="I119" t="str">
            <v>CISY1_YEAST</v>
          </cell>
          <cell r="J119">
            <v>0.48</v>
          </cell>
        </row>
        <row r="120">
          <cell r="I120" t="str">
            <v>CLA4_YEAST</v>
          </cell>
          <cell r="J120">
            <v>0.04</v>
          </cell>
        </row>
        <row r="121">
          <cell r="I121" t="str">
            <v>CLH_YEAST</v>
          </cell>
          <cell r="J121">
            <v>0.37</v>
          </cell>
        </row>
        <row r="122">
          <cell r="I122" t="str">
            <v>CMS1_YEAST</v>
          </cell>
          <cell r="J122">
            <v>0.11</v>
          </cell>
        </row>
        <row r="123">
          <cell r="I123" t="str">
            <v>COPA_YEAST</v>
          </cell>
          <cell r="J123">
            <v>0.14000000000000001</v>
          </cell>
        </row>
        <row r="124">
          <cell r="I124" t="str">
            <v>COPB_YEAST</v>
          </cell>
          <cell r="J124">
            <v>7.0000000000000007E-2</v>
          </cell>
        </row>
        <row r="125">
          <cell r="I125" t="str">
            <v>COPD_YEAST</v>
          </cell>
          <cell r="J125">
            <v>0.06</v>
          </cell>
        </row>
        <row r="126">
          <cell r="I126" t="str">
            <v>COPE_YEAST</v>
          </cell>
          <cell r="J126">
            <v>0.36</v>
          </cell>
        </row>
        <row r="127">
          <cell r="I127" t="str">
            <v>COQ6_YEAST</v>
          </cell>
          <cell r="J127">
            <v>7.0000000000000007E-2</v>
          </cell>
        </row>
        <row r="128">
          <cell r="I128" t="str">
            <v>COX6_YEAST</v>
          </cell>
          <cell r="J128">
            <v>1.17</v>
          </cell>
        </row>
        <row r="129">
          <cell r="I129" t="str">
            <v>COX8_YEAST</v>
          </cell>
          <cell r="J129">
            <v>0.44</v>
          </cell>
        </row>
        <row r="130">
          <cell r="I130" t="str">
            <v>CPYI_YEAST</v>
          </cell>
          <cell r="J130">
            <v>1.32</v>
          </cell>
        </row>
        <row r="131">
          <cell r="I131" t="str">
            <v>CSK2B_YEAST</v>
          </cell>
          <cell r="J131">
            <v>0.11</v>
          </cell>
        </row>
        <row r="132">
          <cell r="I132" t="str">
            <v>CSK2C_YEAST</v>
          </cell>
          <cell r="J132">
            <v>0.12</v>
          </cell>
        </row>
        <row r="133">
          <cell r="I133" t="str">
            <v>CTH1_YEAST</v>
          </cell>
          <cell r="J133">
            <v>0.1</v>
          </cell>
        </row>
        <row r="134">
          <cell r="I134" t="str">
            <v>CY1_YEAST</v>
          </cell>
          <cell r="J134">
            <v>0.11</v>
          </cell>
        </row>
        <row r="135">
          <cell r="I135" t="str">
            <v>CYC1_YEAST</v>
          </cell>
          <cell r="J135">
            <v>32.79</v>
          </cell>
        </row>
        <row r="136">
          <cell r="I136" t="str">
            <v>CYPH_YEAST</v>
          </cell>
          <cell r="J136">
            <v>2.86</v>
          </cell>
        </row>
        <row r="137">
          <cell r="I137" t="str">
            <v>CYS3_YEAST</v>
          </cell>
          <cell r="J137">
            <v>0.28000000000000003</v>
          </cell>
        </row>
        <row r="138">
          <cell r="I138" t="str">
            <v>DBF2_YEAST</v>
          </cell>
          <cell r="J138">
            <v>0.23</v>
          </cell>
        </row>
        <row r="139">
          <cell r="I139" t="str">
            <v>DBP2_YEAS7</v>
          </cell>
          <cell r="J139">
            <v>1.48</v>
          </cell>
        </row>
        <row r="140">
          <cell r="I140" t="str">
            <v>DBP3_YEAST</v>
          </cell>
          <cell r="J140">
            <v>0.6</v>
          </cell>
        </row>
        <row r="141">
          <cell r="I141" t="str">
            <v>DBP4_YEAS7</v>
          </cell>
          <cell r="J141">
            <v>0.13</v>
          </cell>
        </row>
        <row r="142">
          <cell r="I142" t="str">
            <v>DBP5_YEAS7</v>
          </cell>
          <cell r="J142">
            <v>7.0000000000000007E-2</v>
          </cell>
        </row>
        <row r="143">
          <cell r="I143" t="str">
            <v>DBP6_YEAST</v>
          </cell>
          <cell r="J143">
            <v>0.05</v>
          </cell>
        </row>
        <row r="144">
          <cell r="I144" t="str">
            <v>DBP8_YEAS7</v>
          </cell>
          <cell r="J144">
            <v>0.16</v>
          </cell>
        </row>
        <row r="145">
          <cell r="I145" t="str">
            <v>DBP9_YEAS7</v>
          </cell>
          <cell r="J145">
            <v>0.05</v>
          </cell>
        </row>
        <row r="146">
          <cell r="I146" t="str">
            <v>DCA13_YEAST</v>
          </cell>
          <cell r="J146">
            <v>0.13</v>
          </cell>
        </row>
        <row r="147">
          <cell r="I147" t="str">
            <v>DCE_YEAST</v>
          </cell>
          <cell r="J147">
            <v>0.23</v>
          </cell>
        </row>
        <row r="148">
          <cell r="I148" t="str">
            <v>DCP2_YEAS7</v>
          </cell>
          <cell r="J148">
            <v>0.03</v>
          </cell>
        </row>
        <row r="149">
          <cell r="I149" t="str">
            <v>DCPS_YEAST</v>
          </cell>
          <cell r="J149">
            <v>1.1399999999999999</v>
          </cell>
        </row>
        <row r="150">
          <cell r="I150" t="str">
            <v>DCS2_YEAST</v>
          </cell>
          <cell r="J150">
            <v>0.52</v>
          </cell>
        </row>
        <row r="151">
          <cell r="I151" t="str">
            <v>DCW1_YEAST</v>
          </cell>
          <cell r="J151">
            <v>7.0000000000000007E-2</v>
          </cell>
        </row>
        <row r="152">
          <cell r="I152" t="str">
            <v>DED1_YEAS7</v>
          </cell>
          <cell r="J152">
            <v>5.38</v>
          </cell>
        </row>
        <row r="153">
          <cell r="I153" t="str">
            <v>DHAS_YEAST</v>
          </cell>
          <cell r="J153">
            <v>0.42</v>
          </cell>
        </row>
        <row r="154">
          <cell r="I154" t="str">
            <v>DHE4_YEAST</v>
          </cell>
          <cell r="J154">
            <v>0.52</v>
          </cell>
        </row>
        <row r="155">
          <cell r="I155" t="str">
            <v>DHH1_YEAS7</v>
          </cell>
          <cell r="J155">
            <v>0.2</v>
          </cell>
        </row>
        <row r="156">
          <cell r="I156" t="str">
            <v>DHOM_YEAST</v>
          </cell>
          <cell r="J156">
            <v>0.09</v>
          </cell>
        </row>
        <row r="157">
          <cell r="I157" t="str">
            <v>DHR2_YEAST</v>
          </cell>
          <cell r="J157">
            <v>0.04</v>
          </cell>
        </row>
        <row r="158">
          <cell r="I158" t="str">
            <v>DHSA_YEAST</v>
          </cell>
          <cell r="J158">
            <v>0.16</v>
          </cell>
        </row>
        <row r="159">
          <cell r="I159" t="str">
            <v>DHYS_YEAST</v>
          </cell>
          <cell r="J159">
            <v>0.27</v>
          </cell>
        </row>
        <row r="160">
          <cell r="I160" t="str">
            <v>DID2_YEAST</v>
          </cell>
          <cell r="J160">
            <v>0.16</v>
          </cell>
        </row>
        <row r="161">
          <cell r="I161" t="str">
            <v>DIM1_YEAST</v>
          </cell>
          <cell r="J161">
            <v>0.1</v>
          </cell>
        </row>
        <row r="162">
          <cell r="I162" t="str">
            <v>DLD2_YEAST</v>
          </cell>
          <cell r="J162">
            <v>0.06</v>
          </cell>
        </row>
        <row r="163">
          <cell r="I163" t="str">
            <v>DLD3_YEAST</v>
          </cell>
          <cell r="J163">
            <v>0.13</v>
          </cell>
        </row>
        <row r="164">
          <cell r="I164" t="str">
            <v>DLDH_YEAST</v>
          </cell>
          <cell r="J164">
            <v>0.9</v>
          </cell>
        </row>
        <row r="165">
          <cell r="I165" t="str">
            <v>DLHH_YEAST</v>
          </cell>
          <cell r="J165">
            <v>0.12</v>
          </cell>
        </row>
        <row r="166">
          <cell r="I166" t="str">
            <v>DOHH_YEAST</v>
          </cell>
          <cell r="J166">
            <v>0.46</v>
          </cell>
        </row>
        <row r="167">
          <cell r="I167" t="str">
            <v>DOP1_YEAST</v>
          </cell>
          <cell r="J167">
            <v>0.04</v>
          </cell>
        </row>
        <row r="168">
          <cell r="I168" t="str">
            <v>DOT5_YEAST</v>
          </cell>
          <cell r="J168">
            <v>0.15</v>
          </cell>
        </row>
        <row r="169">
          <cell r="I169" t="str">
            <v>DPM1_YEAST</v>
          </cell>
          <cell r="J169">
            <v>0.12</v>
          </cell>
        </row>
        <row r="170">
          <cell r="I170" t="str">
            <v>DPP3_YEAST</v>
          </cell>
          <cell r="J170">
            <v>0.09</v>
          </cell>
        </row>
        <row r="171">
          <cell r="I171" t="str">
            <v>DRS1_YEAS7</v>
          </cell>
          <cell r="J171">
            <v>0.09</v>
          </cell>
        </row>
        <row r="172">
          <cell r="I172" t="str">
            <v>DUG1_YEAST</v>
          </cell>
          <cell r="J172">
            <v>0.92</v>
          </cell>
        </row>
        <row r="173">
          <cell r="I173" t="str">
            <v>DUS3_YEAS7</v>
          </cell>
          <cell r="J173">
            <v>0.05</v>
          </cell>
        </row>
        <row r="174">
          <cell r="I174" t="str">
            <v>EAF3_YEAST</v>
          </cell>
          <cell r="J174">
            <v>0.08</v>
          </cell>
        </row>
        <row r="175">
          <cell r="I175" t="str">
            <v>EBP2_YEAST</v>
          </cell>
          <cell r="J175">
            <v>7.0000000000000007E-2</v>
          </cell>
        </row>
        <row r="176">
          <cell r="I176" t="str">
            <v>ECM32_YEAST</v>
          </cell>
          <cell r="J176">
            <v>0.03</v>
          </cell>
        </row>
        <row r="177">
          <cell r="I177" t="str">
            <v>ECM33_YEAS2</v>
          </cell>
          <cell r="J177">
            <v>0.37</v>
          </cell>
        </row>
        <row r="178">
          <cell r="I178" t="str">
            <v>EDC3_YEAST</v>
          </cell>
          <cell r="J178">
            <v>0.25</v>
          </cell>
        </row>
        <row r="179">
          <cell r="I179" t="str">
            <v>EF1A_YEAST</v>
          </cell>
          <cell r="J179">
            <v>54.21</v>
          </cell>
        </row>
        <row r="180">
          <cell r="I180" t="str">
            <v>EF1B_YEAST</v>
          </cell>
          <cell r="J180">
            <v>0.35</v>
          </cell>
        </row>
        <row r="181">
          <cell r="I181" t="str">
            <v>EF1G1_YEAST</v>
          </cell>
          <cell r="J181">
            <v>0.08</v>
          </cell>
        </row>
        <row r="182">
          <cell r="I182" t="str">
            <v>EF1G2_YEAST</v>
          </cell>
          <cell r="J182">
            <v>0.35</v>
          </cell>
        </row>
        <row r="183">
          <cell r="I183" t="str">
            <v>EF2_YEAST</v>
          </cell>
          <cell r="J183">
            <v>1.54</v>
          </cell>
        </row>
        <row r="184">
          <cell r="I184" t="str">
            <v>EF3A_YEAST</v>
          </cell>
          <cell r="J184">
            <v>0.77</v>
          </cell>
        </row>
        <row r="185">
          <cell r="I185" t="str">
            <v>EFR3_YEAST</v>
          </cell>
          <cell r="J185">
            <v>0.04</v>
          </cell>
        </row>
        <row r="186">
          <cell r="I186" t="str">
            <v>EFTU_YEAST</v>
          </cell>
          <cell r="J186">
            <v>0.15</v>
          </cell>
        </row>
        <row r="187">
          <cell r="I187" t="str">
            <v>EI2BA_YEAST</v>
          </cell>
          <cell r="J187">
            <v>0.11</v>
          </cell>
        </row>
        <row r="188">
          <cell r="I188" t="str">
            <v>EI2BB_YEAST</v>
          </cell>
          <cell r="J188">
            <v>0.08</v>
          </cell>
        </row>
        <row r="189">
          <cell r="I189" t="str">
            <v>EIF2A_YEAST</v>
          </cell>
          <cell r="J189">
            <v>0.1</v>
          </cell>
        </row>
        <row r="190">
          <cell r="I190" t="str">
            <v>EIF3A_YEAST</v>
          </cell>
          <cell r="J190">
            <v>0.1</v>
          </cell>
        </row>
        <row r="191">
          <cell r="I191" t="str">
            <v>EIF3B_YEAS7</v>
          </cell>
          <cell r="J191">
            <v>0.04</v>
          </cell>
        </row>
        <row r="192">
          <cell r="I192" t="str">
            <v>EIF3C_YEAS7</v>
          </cell>
          <cell r="J192">
            <v>0.04</v>
          </cell>
        </row>
        <row r="193">
          <cell r="I193" t="str">
            <v>EIF3G_YEAS7</v>
          </cell>
          <cell r="J193">
            <v>0.56999999999999995</v>
          </cell>
        </row>
        <row r="194">
          <cell r="I194" t="str">
            <v>EIF3I_YEAS7</v>
          </cell>
          <cell r="J194">
            <v>0.19</v>
          </cell>
        </row>
        <row r="195">
          <cell r="I195" t="str">
            <v>ELO2_YEAST</v>
          </cell>
          <cell r="J195">
            <v>0.09</v>
          </cell>
        </row>
        <row r="196">
          <cell r="I196" t="str">
            <v>ELP3_YEAST</v>
          </cell>
          <cell r="J196">
            <v>0.06</v>
          </cell>
        </row>
        <row r="197">
          <cell r="I197" t="str">
            <v>EMG1_YEAST</v>
          </cell>
          <cell r="J197">
            <v>0.44</v>
          </cell>
        </row>
        <row r="198">
          <cell r="I198" t="str">
            <v>EMI1_YEAST</v>
          </cell>
          <cell r="J198">
            <v>0.17</v>
          </cell>
        </row>
        <row r="199">
          <cell r="I199" t="str">
            <v>EMI2_YEAST</v>
          </cell>
          <cell r="J199">
            <v>0.64</v>
          </cell>
        </row>
        <row r="200">
          <cell r="I200" t="str">
            <v>ENO1_YEAST</v>
          </cell>
          <cell r="J200">
            <v>16.82</v>
          </cell>
        </row>
        <row r="201">
          <cell r="I201" t="str">
            <v>ENO2_YEAST</v>
          </cell>
          <cell r="J201">
            <v>24.58</v>
          </cell>
        </row>
        <row r="202">
          <cell r="I202" t="str">
            <v>ENP1_YEAST</v>
          </cell>
          <cell r="J202">
            <v>0.06</v>
          </cell>
        </row>
        <row r="203">
          <cell r="I203" t="str">
            <v>ENT2_YEAST</v>
          </cell>
          <cell r="J203">
            <v>0.05</v>
          </cell>
        </row>
        <row r="204">
          <cell r="I204" t="str">
            <v>ENT5_YEAST</v>
          </cell>
          <cell r="J204">
            <v>0.08</v>
          </cell>
        </row>
        <row r="205">
          <cell r="I205" t="str">
            <v>ERB1_YEAS7</v>
          </cell>
          <cell r="J205">
            <v>0.04</v>
          </cell>
        </row>
        <row r="206">
          <cell r="I206" t="str">
            <v>ERF1_YEAST</v>
          </cell>
          <cell r="J206">
            <v>1.68</v>
          </cell>
        </row>
        <row r="207">
          <cell r="I207" t="str">
            <v>ERF3_YEAST</v>
          </cell>
          <cell r="J207">
            <v>0.25</v>
          </cell>
        </row>
        <row r="208">
          <cell r="I208" t="str">
            <v>ERG5_YEAST</v>
          </cell>
          <cell r="J208">
            <v>0.06</v>
          </cell>
        </row>
        <row r="209">
          <cell r="I209" t="str">
            <v>ERG6_YEAST</v>
          </cell>
          <cell r="J209">
            <v>0.08</v>
          </cell>
        </row>
        <row r="210">
          <cell r="I210" t="str">
            <v>ERJ5_YEAST</v>
          </cell>
          <cell r="J210">
            <v>0.22</v>
          </cell>
        </row>
        <row r="211">
          <cell r="I211" t="str">
            <v>ERV1_YEAST</v>
          </cell>
          <cell r="J211">
            <v>0.17</v>
          </cell>
        </row>
        <row r="212">
          <cell r="I212" t="str">
            <v>ESF1_YEAST</v>
          </cell>
          <cell r="J212">
            <v>0.05</v>
          </cell>
        </row>
        <row r="213">
          <cell r="I213" t="str">
            <v>ESP1_YEAST</v>
          </cell>
          <cell r="J213">
            <v>0.02</v>
          </cell>
        </row>
        <row r="214">
          <cell r="I214" t="str">
            <v>ETFA_YEAST</v>
          </cell>
          <cell r="J214">
            <v>0.1</v>
          </cell>
        </row>
        <row r="215">
          <cell r="I215" t="str">
            <v>ETR1_YEAST</v>
          </cell>
          <cell r="J215">
            <v>0.51</v>
          </cell>
        </row>
        <row r="216">
          <cell r="I216" t="str">
            <v>EXG1_YEAST</v>
          </cell>
          <cell r="J216">
            <v>7.0000000000000007E-2</v>
          </cell>
        </row>
        <row r="217">
          <cell r="I217" t="str">
            <v>F26_YEAST</v>
          </cell>
          <cell r="J217">
            <v>7.0000000000000007E-2</v>
          </cell>
        </row>
        <row r="218">
          <cell r="I218" t="str">
            <v>FAS1_YEAST</v>
          </cell>
          <cell r="J218">
            <v>0.17</v>
          </cell>
        </row>
        <row r="219">
          <cell r="I219" t="str">
            <v>FAS2_YEAST</v>
          </cell>
          <cell r="J219">
            <v>0.16</v>
          </cell>
        </row>
        <row r="220">
          <cell r="I220" t="str">
            <v>FAT2_YEAST</v>
          </cell>
          <cell r="J220">
            <v>0.26</v>
          </cell>
        </row>
        <row r="221">
          <cell r="I221" t="str">
            <v>FBRL_YEAST</v>
          </cell>
          <cell r="J221">
            <v>3.04</v>
          </cell>
        </row>
        <row r="222">
          <cell r="I222" t="str">
            <v>FHP_YEAST</v>
          </cell>
          <cell r="J222">
            <v>0.26</v>
          </cell>
        </row>
        <row r="223">
          <cell r="I223" t="str">
            <v>FIS1_YEAST</v>
          </cell>
          <cell r="J223">
            <v>0.21</v>
          </cell>
        </row>
        <row r="224">
          <cell r="I224" t="str">
            <v>FKBP3_YEAST</v>
          </cell>
          <cell r="J224">
            <v>0.45</v>
          </cell>
        </row>
        <row r="225">
          <cell r="I225" t="str">
            <v>FKBP4_YEAST</v>
          </cell>
          <cell r="J225">
            <v>0.37</v>
          </cell>
        </row>
        <row r="226">
          <cell r="I226" t="str">
            <v>FKS1_YEAST</v>
          </cell>
          <cell r="J226">
            <v>0.14000000000000001</v>
          </cell>
        </row>
        <row r="227">
          <cell r="I227" t="str">
            <v>FLC3_YEAST</v>
          </cell>
          <cell r="J227">
            <v>0.04</v>
          </cell>
        </row>
        <row r="228">
          <cell r="I228" t="str">
            <v>FMP41_YEAST</v>
          </cell>
          <cell r="J228">
            <v>0.13</v>
          </cell>
        </row>
        <row r="229">
          <cell r="I229" t="str">
            <v>FMP52_YEAST</v>
          </cell>
          <cell r="J229">
            <v>0.15</v>
          </cell>
        </row>
        <row r="230">
          <cell r="I230" t="str">
            <v>FNTA_YEAST</v>
          </cell>
          <cell r="J230">
            <v>0.1</v>
          </cell>
        </row>
        <row r="231">
          <cell r="I231" t="str">
            <v>FRDS_YEAST</v>
          </cell>
          <cell r="J231">
            <v>0.72</v>
          </cell>
        </row>
        <row r="232">
          <cell r="I232" t="str">
            <v>FSH1_YEAST</v>
          </cell>
          <cell r="J232">
            <v>0.13</v>
          </cell>
        </row>
        <row r="233">
          <cell r="I233" t="str">
            <v>FTHC_YEAST</v>
          </cell>
          <cell r="J233">
            <v>0.33</v>
          </cell>
        </row>
        <row r="234">
          <cell r="I234" t="str">
            <v>FUMH_YEAST</v>
          </cell>
          <cell r="J234">
            <v>0.48</v>
          </cell>
        </row>
        <row r="235">
          <cell r="I235" t="str">
            <v>FYV7_YEAST</v>
          </cell>
          <cell r="J235">
            <v>0.2</v>
          </cell>
        </row>
        <row r="236">
          <cell r="I236" t="str">
            <v>G3P1_YEAST</v>
          </cell>
          <cell r="J236">
            <v>2.4900000000000002</v>
          </cell>
        </row>
        <row r="237">
          <cell r="I237" t="str">
            <v>G3P3_YEAST</v>
          </cell>
          <cell r="J237">
            <v>5.21</v>
          </cell>
        </row>
        <row r="238">
          <cell r="I238" t="str">
            <v>G6PD_YEAST</v>
          </cell>
          <cell r="J238">
            <v>0.13</v>
          </cell>
        </row>
        <row r="239">
          <cell r="I239" t="str">
            <v>G6PI_YEAST</v>
          </cell>
          <cell r="J239">
            <v>0.66</v>
          </cell>
        </row>
        <row r="240">
          <cell r="I240" t="str">
            <v>GAR1_YEAST</v>
          </cell>
          <cell r="J240">
            <v>0.61</v>
          </cell>
        </row>
        <row r="241">
          <cell r="I241" t="str">
            <v>GAS1_YEAST</v>
          </cell>
          <cell r="J241">
            <v>0.19</v>
          </cell>
        </row>
        <row r="242">
          <cell r="I242" t="str">
            <v>GAS3_YEAST</v>
          </cell>
          <cell r="J242">
            <v>0.13</v>
          </cell>
        </row>
        <row r="243">
          <cell r="I243" t="str">
            <v>GAS5_YEAST</v>
          </cell>
          <cell r="J243">
            <v>7.0000000000000007E-2</v>
          </cell>
        </row>
        <row r="244">
          <cell r="I244" t="str">
            <v>GATA_YEAST</v>
          </cell>
          <cell r="J244">
            <v>0.92</v>
          </cell>
        </row>
        <row r="245">
          <cell r="I245" t="str">
            <v>GBLP_YEAST</v>
          </cell>
          <cell r="J245">
            <v>1.2</v>
          </cell>
        </row>
        <row r="246">
          <cell r="I246" t="str">
            <v>GBP2_YEAST</v>
          </cell>
          <cell r="J246">
            <v>7.0000000000000007E-2</v>
          </cell>
        </row>
        <row r="247">
          <cell r="I247" t="str">
            <v>GCH1_YEAST</v>
          </cell>
          <cell r="J247">
            <v>0.28000000000000003</v>
          </cell>
        </row>
        <row r="248">
          <cell r="I248" t="str">
            <v>GCN2_YEAST</v>
          </cell>
          <cell r="J248">
            <v>0.02</v>
          </cell>
        </row>
        <row r="249">
          <cell r="I249" t="str">
            <v>GCN20_YEAST</v>
          </cell>
          <cell r="J249">
            <v>0.04</v>
          </cell>
        </row>
        <row r="250">
          <cell r="I250" t="str">
            <v>GCSH_YEAST</v>
          </cell>
          <cell r="J250">
            <v>0.2</v>
          </cell>
        </row>
        <row r="251">
          <cell r="I251" t="str">
            <v>GCST_YEAST</v>
          </cell>
          <cell r="J251">
            <v>0.08</v>
          </cell>
        </row>
        <row r="252">
          <cell r="I252" t="str">
            <v>GCY_YEAST</v>
          </cell>
          <cell r="J252">
            <v>0.1</v>
          </cell>
        </row>
        <row r="253">
          <cell r="I253" t="str">
            <v>GDE_YEAST</v>
          </cell>
          <cell r="J253">
            <v>0.04</v>
          </cell>
        </row>
        <row r="254">
          <cell r="I254" t="str">
            <v>GDE1_YEAST</v>
          </cell>
          <cell r="J254">
            <v>0.03</v>
          </cell>
        </row>
        <row r="255">
          <cell r="I255" t="str">
            <v>GDI1_YEAST</v>
          </cell>
          <cell r="J255">
            <v>0.14000000000000001</v>
          </cell>
        </row>
        <row r="256">
          <cell r="I256" t="str">
            <v>GEM1_YEAST</v>
          </cell>
          <cell r="J256">
            <v>0.05</v>
          </cell>
        </row>
        <row r="257">
          <cell r="I257" t="str">
            <v>GFA1_YEAST</v>
          </cell>
          <cell r="J257">
            <v>0.09</v>
          </cell>
        </row>
        <row r="258">
          <cell r="I258" t="str">
            <v>GGA2_YEAST</v>
          </cell>
          <cell r="J258">
            <v>0.06</v>
          </cell>
        </row>
        <row r="259">
          <cell r="I259" t="str">
            <v>GID8_YEAST</v>
          </cell>
          <cell r="J259">
            <v>7.0000000000000007E-2</v>
          </cell>
        </row>
        <row r="260">
          <cell r="I260" t="str">
            <v>GIN4_YEAST</v>
          </cell>
          <cell r="J260">
            <v>0.06</v>
          </cell>
        </row>
        <row r="261">
          <cell r="I261" t="str">
            <v>GIS2_YEAST</v>
          </cell>
          <cell r="J261">
            <v>0.48</v>
          </cell>
        </row>
        <row r="262">
          <cell r="I262" t="str">
            <v>GLE2_YEAST</v>
          </cell>
          <cell r="J262">
            <v>0.19</v>
          </cell>
        </row>
        <row r="263">
          <cell r="I263" t="str">
            <v>GLGB_YEAST</v>
          </cell>
          <cell r="J263">
            <v>0.24</v>
          </cell>
        </row>
        <row r="264">
          <cell r="I264" t="str">
            <v>GLNA_YEAST</v>
          </cell>
          <cell r="J264">
            <v>1.28</v>
          </cell>
        </row>
        <row r="265">
          <cell r="I265" t="str">
            <v>GLRX2_YEAST</v>
          </cell>
          <cell r="J265">
            <v>0.88</v>
          </cell>
        </row>
        <row r="266">
          <cell r="I266" t="str">
            <v>GLRX5_YEAST</v>
          </cell>
          <cell r="J266">
            <v>0.49</v>
          </cell>
        </row>
        <row r="267">
          <cell r="I267" t="str">
            <v>GLY1_YEAST</v>
          </cell>
          <cell r="J267">
            <v>0.18</v>
          </cell>
        </row>
        <row r="268">
          <cell r="I268" t="str">
            <v>GLYC_YEAST</v>
          </cell>
          <cell r="J268">
            <v>1.37</v>
          </cell>
        </row>
        <row r="269">
          <cell r="I269" t="str">
            <v>GOS1_YEAST</v>
          </cell>
          <cell r="J269">
            <v>0.14000000000000001</v>
          </cell>
        </row>
        <row r="270">
          <cell r="I270" t="str">
            <v>GPB1_YEAST</v>
          </cell>
          <cell r="J270">
            <v>0.04</v>
          </cell>
        </row>
        <row r="271">
          <cell r="I271" t="str">
            <v>GPD1_YEAST</v>
          </cell>
          <cell r="J271">
            <v>0.17</v>
          </cell>
        </row>
        <row r="272">
          <cell r="I272" t="str">
            <v>GPD2_YEAST</v>
          </cell>
          <cell r="J272">
            <v>7.0000000000000007E-2</v>
          </cell>
        </row>
        <row r="273">
          <cell r="I273" t="str">
            <v>GPG1_YEAST</v>
          </cell>
          <cell r="J273">
            <v>0.25</v>
          </cell>
        </row>
        <row r="274">
          <cell r="I274" t="str">
            <v>GPP1_YEAST</v>
          </cell>
          <cell r="J274">
            <v>1.08</v>
          </cell>
        </row>
        <row r="275">
          <cell r="I275" t="str">
            <v>GPP2_YEAST</v>
          </cell>
          <cell r="J275">
            <v>0.85</v>
          </cell>
        </row>
        <row r="276">
          <cell r="I276" t="str">
            <v>GRE3_YEAST</v>
          </cell>
          <cell r="J276">
            <v>1.3</v>
          </cell>
        </row>
        <row r="277">
          <cell r="I277" t="str">
            <v>GRP78_YEAST</v>
          </cell>
          <cell r="J277">
            <v>0.45</v>
          </cell>
        </row>
        <row r="278">
          <cell r="I278" t="str">
            <v>GSH1_YEAST</v>
          </cell>
          <cell r="J278">
            <v>0.05</v>
          </cell>
        </row>
        <row r="279">
          <cell r="I279" t="str">
            <v>GSHR_YEAST</v>
          </cell>
          <cell r="J279">
            <v>0.56999999999999995</v>
          </cell>
        </row>
        <row r="280">
          <cell r="I280" t="str">
            <v>GSP1_YEAST</v>
          </cell>
          <cell r="J280">
            <v>0.32</v>
          </cell>
        </row>
        <row r="281">
          <cell r="I281" t="str">
            <v>GST1_YEAST</v>
          </cell>
          <cell r="J281">
            <v>0.28999999999999998</v>
          </cell>
        </row>
        <row r="282">
          <cell r="I282" t="str">
            <v>GUAA_YEAST</v>
          </cell>
          <cell r="J282">
            <v>0.13</v>
          </cell>
        </row>
        <row r="283">
          <cell r="I283" t="str">
            <v>GVP36_YEAST</v>
          </cell>
          <cell r="J283">
            <v>0.93</v>
          </cell>
        </row>
        <row r="284">
          <cell r="I284" t="str">
            <v>GYS1_YEAST</v>
          </cell>
          <cell r="J284">
            <v>0.19</v>
          </cell>
        </row>
        <row r="285">
          <cell r="I285" t="str">
            <v>GYS2_YEAST</v>
          </cell>
          <cell r="J285">
            <v>0.54</v>
          </cell>
        </row>
        <row r="286">
          <cell r="I286" t="str">
            <v>H1_YEAST</v>
          </cell>
          <cell r="J286">
            <v>0.85</v>
          </cell>
        </row>
        <row r="287">
          <cell r="I287" t="str">
            <v>H2A1_YEAST</v>
          </cell>
          <cell r="J287">
            <v>1.59</v>
          </cell>
        </row>
        <row r="288">
          <cell r="I288" t="str">
            <v>H2AZ_YEAST</v>
          </cell>
          <cell r="J288">
            <v>1.54</v>
          </cell>
        </row>
        <row r="289">
          <cell r="I289" t="str">
            <v>H2B2_YEAST</v>
          </cell>
          <cell r="J289">
            <v>5.53</v>
          </cell>
        </row>
        <row r="290">
          <cell r="I290" t="str">
            <v>H3_YEAST</v>
          </cell>
          <cell r="J290">
            <v>0.93</v>
          </cell>
        </row>
        <row r="291">
          <cell r="I291" t="str">
            <v>H4_YEAST</v>
          </cell>
          <cell r="J291">
            <v>77.31</v>
          </cell>
        </row>
        <row r="292">
          <cell r="I292" t="str">
            <v>HAM1_YEAST</v>
          </cell>
          <cell r="J292">
            <v>0.17</v>
          </cell>
        </row>
        <row r="293">
          <cell r="I293" t="str">
            <v>HAP1W_YEAST</v>
          </cell>
          <cell r="J293">
            <v>0.04</v>
          </cell>
        </row>
        <row r="294">
          <cell r="I294" t="str">
            <v>HAS1_YEAST</v>
          </cell>
          <cell r="J294">
            <v>0.63</v>
          </cell>
        </row>
        <row r="295">
          <cell r="I295" t="str">
            <v>HDA1_YEAST</v>
          </cell>
          <cell r="J295">
            <v>0.04</v>
          </cell>
        </row>
        <row r="296">
          <cell r="I296" t="str">
            <v>HEM2_YEAST</v>
          </cell>
          <cell r="J296">
            <v>0.2</v>
          </cell>
        </row>
        <row r="297">
          <cell r="I297" t="str">
            <v>HEM3_YEAST</v>
          </cell>
          <cell r="J297">
            <v>0.1</v>
          </cell>
        </row>
        <row r="298">
          <cell r="I298" t="str">
            <v>HEM4_YEAST</v>
          </cell>
          <cell r="J298">
            <v>0.39</v>
          </cell>
        </row>
        <row r="299">
          <cell r="I299" t="str">
            <v>HEMH_YEAST</v>
          </cell>
          <cell r="J299">
            <v>0.26</v>
          </cell>
        </row>
        <row r="300">
          <cell r="I300" t="str">
            <v>HIS1_YEAST</v>
          </cell>
          <cell r="J300">
            <v>0.53</v>
          </cell>
        </row>
        <row r="301">
          <cell r="I301" t="str">
            <v>HIS2_YEAST</v>
          </cell>
          <cell r="J301">
            <v>0.04</v>
          </cell>
        </row>
        <row r="302">
          <cell r="I302" t="str">
            <v>HMCS_YEAST</v>
          </cell>
          <cell r="J302">
            <v>0.06</v>
          </cell>
        </row>
        <row r="303">
          <cell r="I303" t="str">
            <v>HMDH2_YEAST</v>
          </cell>
          <cell r="J303">
            <v>0.03</v>
          </cell>
        </row>
        <row r="304">
          <cell r="I304" t="str">
            <v>HMI1_YEAST</v>
          </cell>
          <cell r="J304">
            <v>0.04</v>
          </cell>
        </row>
        <row r="305">
          <cell r="I305" t="str">
            <v>HMO1_YEAST</v>
          </cell>
          <cell r="J305">
            <v>0.13</v>
          </cell>
        </row>
        <row r="306">
          <cell r="I306" t="str">
            <v>HOG1_YEAST</v>
          </cell>
          <cell r="J306">
            <v>7.0000000000000007E-2</v>
          </cell>
        </row>
        <row r="307">
          <cell r="I307" t="str">
            <v>HOS2_YEAST</v>
          </cell>
          <cell r="J307">
            <v>0.22</v>
          </cell>
        </row>
        <row r="308">
          <cell r="I308" t="str">
            <v>HOS3_YEAST</v>
          </cell>
          <cell r="J308">
            <v>0.09</v>
          </cell>
        </row>
        <row r="309">
          <cell r="I309" t="str">
            <v>HOSC_YEAST</v>
          </cell>
          <cell r="J309">
            <v>0.25</v>
          </cell>
        </row>
        <row r="310">
          <cell r="I310" t="str">
            <v>HPRT_YEAST</v>
          </cell>
          <cell r="J310">
            <v>0.14000000000000001</v>
          </cell>
        </row>
        <row r="311">
          <cell r="I311" t="str">
            <v>HRK1_YEAST</v>
          </cell>
          <cell r="J311">
            <v>0.08</v>
          </cell>
        </row>
        <row r="312">
          <cell r="I312" t="str">
            <v>HRR25_YEAST</v>
          </cell>
          <cell r="J312">
            <v>0.06</v>
          </cell>
        </row>
        <row r="313">
          <cell r="I313" t="str">
            <v>HS104_YEAST</v>
          </cell>
          <cell r="J313">
            <v>0.85</v>
          </cell>
        </row>
        <row r="314">
          <cell r="I314" t="str">
            <v>HSC82_YEAST</v>
          </cell>
          <cell r="J314">
            <v>1.08</v>
          </cell>
        </row>
        <row r="315">
          <cell r="I315" t="str">
            <v>HSP12_YEAST</v>
          </cell>
          <cell r="J315">
            <v>0.33</v>
          </cell>
        </row>
        <row r="316">
          <cell r="I316" t="str">
            <v>HSP26_YEAST</v>
          </cell>
          <cell r="J316">
            <v>6.35</v>
          </cell>
        </row>
        <row r="317">
          <cell r="I317" t="str">
            <v>HSP30_YEAST</v>
          </cell>
          <cell r="J317">
            <v>0.74</v>
          </cell>
        </row>
        <row r="318">
          <cell r="I318" t="str">
            <v>HSP42_YEAST</v>
          </cell>
          <cell r="J318">
            <v>1.63</v>
          </cell>
        </row>
        <row r="319">
          <cell r="I319" t="str">
            <v>HSP60_YEAST</v>
          </cell>
          <cell r="J319">
            <v>3.16</v>
          </cell>
        </row>
        <row r="320">
          <cell r="I320" t="str">
            <v>HSP71_YEAST</v>
          </cell>
          <cell r="J320">
            <v>5.98</v>
          </cell>
        </row>
        <row r="321">
          <cell r="I321" t="str">
            <v>HSP72_YEAST</v>
          </cell>
          <cell r="J321">
            <v>5.36</v>
          </cell>
        </row>
        <row r="322">
          <cell r="I322" t="str">
            <v>HSP74_YEAST</v>
          </cell>
          <cell r="J322">
            <v>2.48</v>
          </cell>
        </row>
        <row r="323">
          <cell r="I323" t="str">
            <v>HSP76_YEAST</v>
          </cell>
          <cell r="J323">
            <v>4.87</v>
          </cell>
        </row>
        <row r="324">
          <cell r="I324" t="str">
            <v>HSP77_YEAST</v>
          </cell>
          <cell r="J324">
            <v>1.54</v>
          </cell>
        </row>
        <row r="325">
          <cell r="I325" t="str">
            <v>HSP78_YEAST</v>
          </cell>
          <cell r="J325">
            <v>0.16</v>
          </cell>
        </row>
        <row r="326">
          <cell r="I326" t="str">
            <v>HSP79_YEAST</v>
          </cell>
          <cell r="J326">
            <v>0.56000000000000005</v>
          </cell>
        </row>
        <row r="327">
          <cell r="I327" t="str">
            <v>HSP7F_YEAST</v>
          </cell>
          <cell r="J327">
            <v>0.79</v>
          </cell>
        </row>
        <row r="328">
          <cell r="I328" t="str">
            <v>HSP82_YEAST</v>
          </cell>
          <cell r="J328">
            <v>1.07</v>
          </cell>
        </row>
        <row r="329">
          <cell r="I329" t="str">
            <v>HST2_YEAST</v>
          </cell>
          <cell r="J329">
            <v>0.09</v>
          </cell>
        </row>
        <row r="330">
          <cell r="I330" t="str">
            <v>HSV2_YEAST</v>
          </cell>
          <cell r="J330">
            <v>7.0000000000000007E-2</v>
          </cell>
        </row>
        <row r="331">
          <cell r="I331" t="str">
            <v>HXKA_YEAST</v>
          </cell>
          <cell r="J331">
            <v>0.78</v>
          </cell>
        </row>
        <row r="332">
          <cell r="I332" t="str">
            <v>HXKB_YEAST</v>
          </cell>
          <cell r="J332">
            <v>0.28999999999999998</v>
          </cell>
        </row>
        <row r="333">
          <cell r="I333" t="str">
            <v>HXKG_YEAST</v>
          </cell>
          <cell r="J333">
            <v>1.25</v>
          </cell>
        </row>
        <row r="334">
          <cell r="I334" t="str">
            <v>HXT1_YEAST</v>
          </cell>
          <cell r="J334">
            <v>0.18</v>
          </cell>
        </row>
        <row r="335">
          <cell r="I335" t="str">
            <v>HXT3_YEAST</v>
          </cell>
          <cell r="J335">
            <v>0.18</v>
          </cell>
        </row>
        <row r="336">
          <cell r="I336" t="str">
            <v>HXT7_YEAST</v>
          </cell>
          <cell r="J336">
            <v>0.12</v>
          </cell>
        </row>
        <row r="337">
          <cell r="I337" t="str">
            <v>IDH1_YEAST</v>
          </cell>
          <cell r="J337">
            <v>0.42</v>
          </cell>
        </row>
        <row r="338">
          <cell r="I338" t="str">
            <v>IDH2_YEAST</v>
          </cell>
          <cell r="J338">
            <v>1.83</v>
          </cell>
        </row>
        <row r="339">
          <cell r="I339" t="str">
            <v>IDHP_YEAST</v>
          </cell>
          <cell r="J339">
            <v>0.91</v>
          </cell>
        </row>
        <row r="340">
          <cell r="I340" t="str">
            <v>IDI1_YEAST</v>
          </cell>
          <cell r="J340">
            <v>0.23</v>
          </cell>
        </row>
        <row r="341">
          <cell r="I341" t="str">
            <v>IES5_YEAST</v>
          </cell>
          <cell r="J341">
            <v>0.26</v>
          </cell>
        </row>
        <row r="342">
          <cell r="I342" t="str">
            <v>IF1A_YEAST</v>
          </cell>
          <cell r="J342">
            <v>0.47</v>
          </cell>
        </row>
        <row r="343">
          <cell r="I343" t="str">
            <v>IF2B_YEAST</v>
          </cell>
          <cell r="J343">
            <v>0.39</v>
          </cell>
        </row>
        <row r="344">
          <cell r="I344" t="str">
            <v>IF2G_YEAST</v>
          </cell>
          <cell r="J344">
            <v>0.52</v>
          </cell>
        </row>
        <row r="345">
          <cell r="I345" t="str">
            <v>IF2P_YEAST</v>
          </cell>
          <cell r="J345">
            <v>0.1</v>
          </cell>
        </row>
        <row r="346">
          <cell r="I346" t="str">
            <v>IF4A_YEAS7</v>
          </cell>
          <cell r="J346">
            <v>0.26</v>
          </cell>
        </row>
        <row r="347">
          <cell r="I347" t="str">
            <v>IF4B_YEAST</v>
          </cell>
          <cell r="J347">
            <v>0.15</v>
          </cell>
        </row>
        <row r="348">
          <cell r="I348" t="str">
            <v>IF4E_YEAST</v>
          </cell>
          <cell r="J348">
            <v>0.52</v>
          </cell>
        </row>
        <row r="349">
          <cell r="I349" t="str">
            <v>IF4F1_YEAST</v>
          </cell>
          <cell r="J349">
            <v>0.03</v>
          </cell>
        </row>
        <row r="350">
          <cell r="I350" t="str">
            <v>IF5_YEAST</v>
          </cell>
          <cell r="J350">
            <v>0.08</v>
          </cell>
        </row>
        <row r="351">
          <cell r="I351" t="str">
            <v>IF5A2_YEAST</v>
          </cell>
          <cell r="J351">
            <v>1.67</v>
          </cell>
        </row>
        <row r="352">
          <cell r="I352" t="str">
            <v>IF6_YEAST</v>
          </cell>
          <cell r="J352">
            <v>0.28999999999999998</v>
          </cell>
        </row>
        <row r="353">
          <cell r="I353" t="str">
            <v>ILV3_YEAST</v>
          </cell>
          <cell r="J353">
            <v>0.25</v>
          </cell>
        </row>
        <row r="354">
          <cell r="I354" t="str">
            <v>ILV5_YEAST</v>
          </cell>
          <cell r="J354">
            <v>0.37</v>
          </cell>
        </row>
        <row r="355">
          <cell r="I355" t="str">
            <v>ILV6_YEAST</v>
          </cell>
          <cell r="J355">
            <v>0.66</v>
          </cell>
        </row>
        <row r="356">
          <cell r="I356" t="str">
            <v>ILVB_YEAST</v>
          </cell>
          <cell r="J356">
            <v>0.66</v>
          </cell>
        </row>
        <row r="357">
          <cell r="I357" t="str">
            <v>IMA1_YEAST</v>
          </cell>
          <cell r="J357">
            <v>0.06</v>
          </cell>
        </row>
        <row r="358">
          <cell r="I358" t="str">
            <v>IMDH2_YEAST</v>
          </cell>
          <cell r="J358">
            <v>1.83</v>
          </cell>
        </row>
        <row r="359">
          <cell r="I359" t="str">
            <v>IMDH3_YEAST</v>
          </cell>
          <cell r="J359">
            <v>2.62</v>
          </cell>
        </row>
        <row r="360">
          <cell r="I360" t="str">
            <v>IMDH4_YEAST</v>
          </cell>
          <cell r="J360">
            <v>0.45</v>
          </cell>
        </row>
        <row r="361">
          <cell r="I361" t="str">
            <v>IMG1_YEAST</v>
          </cell>
          <cell r="J361">
            <v>0.68</v>
          </cell>
        </row>
        <row r="362">
          <cell r="I362" t="str">
            <v>IML1_YEAST</v>
          </cell>
          <cell r="J362">
            <v>0.02</v>
          </cell>
        </row>
        <row r="363">
          <cell r="I363" t="str">
            <v>IML2_YEAS7</v>
          </cell>
          <cell r="J363">
            <v>0.04</v>
          </cell>
        </row>
        <row r="364">
          <cell r="I364" t="str">
            <v>IMP3_YEAST</v>
          </cell>
          <cell r="J364">
            <v>0.17</v>
          </cell>
        </row>
        <row r="365">
          <cell r="I365" t="str">
            <v>IMP4_YEAST</v>
          </cell>
          <cell r="J365">
            <v>0.11</v>
          </cell>
        </row>
        <row r="366">
          <cell r="I366" t="str">
            <v>INO80_YEAST</v>
          </cell>
          <cell r="J366">
            <v>0.02</v>
          </cell>
        </row>
        <row r="367">
          <cell r="I367" t="str">
            <v>INP52_YEAST</v>
          </cell>
          <cell r="J367">
            <v>0.03</v>
          </cell>
        </row>
        <row r="368">
          <cell r="I368" t="str">
            <v>IPYR_YEAST</v>
          </cell>
          <cell r="J368">
            <v>0.11</v>
          </cell>
        </row>
        <row r="369">
          <cell r="I369" t="str">
            <v>IPYR2_YEAST</v>
          </cell>
          <cell r="J369">
            <v>0.1</v>
          </cell>
        </row>
        <row r="370">
          <cell r="I370" t="str">
            <v>IST2_YEAST</v>
          </cell>
          <cell r="J370">
            <v>0.03</v>
          </cell>
        </row>
        <row r="371">
          <cell r="I371" t="str">
            <v>K6PF1_YEAST</v>
          </cell>
          <cell r="J371">
            <v>0.34</v>
          </cell>
        </row>
        <row r="372">
          <cell r="I372" t="str">
            <v>K6PF2_YEAST</v>
          </cell>
          <cell r="J372">
            <v>0.65</v>
          </cell>
        </row>
        <row r="373">
          <cell r="I373" t="str">
            <v>KAPA_YEAST</v>
          </cell>
          <cell r="J373">
            <v>0.08</v>
          </cell>
        </row>
        <row r="374">
          <cell r="I374" t="str">
            <v>KAPC_YEAST</v>
          </cell>
          <cell r="J374">
            <v>0.08</v>
          </cell>
        </row>
        <row r="375">
          <cell r="I375" t="str">
            <v>KAPR_YEAST</v>
          </cell>
          <cell r="J375">
            <v>0.44</v>
          </cell>
        </row>
        <row r="376">
          <cell r="I376" t="str">
            <v>KAR_YEAST</v>
          </cell>
          <cell r="J376">
            <v>1.39</v>
          </cell>
        </row>
        <row r="377">
          <cell r="I377" t="str">
            <v>KAR4_YEAST</v>
          </cell>
          <cell r="J377">
            <v>0.09</v>
          </cell>
        </row>
        <row r="378">
          <cell r="I378" t="str">
            <v>KBN8_YEAST</v>
          </cell>
          <cell r="J378">
            <v>0.06</v>
          </cell>
        </row>
        <row r="379">
          <cell r="I379" t="str">
            <v>KC12_YEAST</v>
          </cell>
          <cell r="J379">
            <v>0.12</v>
          </cell>
        </row>
        <row r="380">
          <cell r="I380" t="str">
            <v>KCC2_YEAST</v>
          </cell>
          <cell r="J380">
            <v>0.15</v>
          </cell>
        </row>
        <row r="381">
          <cell r="I381" t="str">
            <v>KES1_YEAST</v>
          </cell>
          <cell r="J381">
            <v>0.15</v>
          </cell>
        </row>
        <row r="382">
          <cell r="I382" t="str">
            <v>KHSE_YEAST</v>
          </cell>
          <cell r="J382">
            <v>0.09</v>
          </cell>
        </row>
        <row r="383">
          <cell r="I383" t="str">
            <v>KIN2_YEAST</v>
          </cell>
          <cell r="J383">
            <v>0.03</v>
          </cell>
        </row>
        <row r="384">
          <cell r="I384" t="str">
            <v>KOE5_YEAST</v>
          </cell>
          <cell r="J384">
            <v>0.03</v>
          </cell>
        </row>
        <row r="385">
          <cell r="I385" t="str">
            <v>KOG1_YEAST</v>
          </cell>
          <cell r="J385">
            <v>0.06</v>
          </cell>
        </row>
        <row r="386">
          <cell r="I386" t="str">
            <v>KPR1_YEAST</v>
          </cell>
          <cell r="J386">
            <v>0.16</v>
          </cell>
        </row>
        <row r="387">
          <cell r="I387" t="str">
            <v>KPR3_YEAST</v>
          </cell>
          <cell r="J387">
            <v>0.34</v>
          </cell>
        </row>
        <row r="388">
          <cell r="I388" t="str">
            <v>KPR5_YEAST</v>
          </cell>
          <cell r="J388">
            <v>7.0000000000000007E-2</v>
          </cell>
        </row>
        <row r="389">
          <cell r="I389" t="str">
            <v>KPYK1_YEAST</v>
          </cell>
          <cell r="J389">
            <v>44.04</v>
          </cell>
        </row>
        <row r="390">
          <cell r="I390" t="str">
            <v>KPYK2_YEAST</v>
          </cell>
          <cell r="J390">
            <v>0.28999999999999998</v>
          </cell>
        </row>
        <row r="391">
          <cell r="I391" t="str">
            <v>KRE33_YEAST</v>
          </cell>
          <cell r="J391">
            <v>0.06</v>
          </cell>
        </row>
        <row r="392">
          <cell r="I392" t="str">
            <v>KYNU_YEAST</v>
          </cell>
          <cell r="J392">
            <v>7.0000000000000007E-2</v>
          </cell>
        </row>
        <row r="393">
          <cell r="I393" t="str">
            <v>LCB4_YEAST</v>
          </cell>
          <cell r="J393">
            <v>0.05</v>
          </cell>
        </row>
        <row r="394">
          <cell r="I394" t="str">
            <v>LCF1_YEAST</v>
          </cell>
          <cell r="J394">
            <v>0.14000000000000001</v>
          </cell>
        </row>
        <row r="395">
          <cell r="I395" t="str">
            <v>LCF4_YEAST</v>
          </cell>
          <cell r="J395">
            <v>0.5</v>
          </cell>
        </row>
        <row r="396">
          <cell r="I396" t="str">
            <v>LEU3_YEAST</v>
          </cell>
          <cell r="J396">
            <v>2.76</v>
          </cell>
        </row>
        <row r="397">
          <cell r="I397" t="str">
            <v>LEU9_YEAST</v>
          </cell>
          <cell r="J397">
            <v>0.11</v>
          </cell>
        </row>
        <row r="398">
          <cell r="I398" t="str">
            <v>LGUL_YEAST</v>
          </cell>
          <cell r="J398">
            <v>0.59</v>
          </cell>
        </row>
        <row r="399">
          <cell r="I399" t="str">
            <v>LOC1_YEAS7</v>
          </cell>
          <cell r="J399">
            <v>0.16</v>
          </cell>
        </row>
        <row r="400">
          <cell r="I400" t="str">
            <v>LSB3_YEAS7</v>
          </cell>
          <cell r="J400">
            <v>0.32</v>
          </cell>
        </row>
        <row r="401">
          <cell r="I401" t="str">
            <v>LSG1_YEAST</v>
          </cell>
          <cell r="J401">
            <v>0.1</v>
          </cell>
        </row>
        <row r="402">
          <cell r="I402" t="str">
            <v>LSM12_YEAST</v>
          </cell>
          <cell r="J402">
            <v>1.21</v>
          </cell>
        </row>
        <row r="403">
          <cell r="I403" t="str">
            <v>LSM4_YEAST</v>
          </cell>
          <cell r="J403">
            <v>0.17</v>
          </cell>
        </row>
        <row r="404">
          <cell r="I404" t="str">
            <v>LSM5_YEAST</v>
          </cell>
          <cell r="J404">
            <v>0.37</v>
          </cell>
        </row>
        <row r="405">
          <cell r="I405" t="str">
            <v>LSP1_YEAST</v>
          </cell>
          <cell r="J405">
            <v>0.56999999999999995</v>
          </cell>
        </row>
        <row r="406">
          <cell r="I406" t="str">
            <v>LST8_YEAST</v>
          </cell>
          <cell r="J406">
            <v>0.11</v>
          </cell>
        </row>
        <row r="407">
          <cell r="I407" t="str">
            <v>LYS1_YEAST</v>
          </cell>
          <cell r="J407">
            <v>0.09</v>
          </cell>
        </row>
        <row r="408">
          <cell r="I408" t="str">
            <v>LYS4_YEAST</v>
          </cell>
          <cell r="J408">
            <v>0.05</v>
          </cell>
        </row>
        <row r="409">
          <cell r="I409" t="str">
            <v>MAK16_YEAST</v>
          </cell>
          <cell r="J409">
            <v>0.34</v>
          </cell>
        </row>
        <row r="410">
          <cell r="I410" t="str">
            <v>MAK21_YEAST</v>
          </cell>
          <cell r="J410">
            <v>0.09</v>
          </cell>
        </row>
        <row r="411">
          <cell r="I411" t="str">
            <v>MAK5_YEAS7</v>
          </cell>
          <cell r="J411">
            <v>0.04</v>
          </cell>
        </row>
        <row r="412">
          <cell r="I412" t="str">
            <v>MAN1_YEAST</v>
          </cell>
          <cell r="J412">
            <v>0.03</v>
          </cell>
        </row>
        <row r="413">
          <cell r="I413" t="str">
            <v>MAS5_YEAST</v>
          </cell>
          <cell r="J413">
            <v>1.73</v>
          </cell>
        </row>
        <row r="414">
          <cell r="I414" t="str">
            <v>MATA1_YEAST</v>
          </cell>
          <cell r="J414">
            <v>0.25</v>
          </cell>
        </row>
        <row r="415">
          <cell r="I415" t="str">
            <v>MBF1_YEAST</v>
          </cell>
          <cell r="J415">
            <v>2.41</v>
          </cell>
        </row>
        <row r="416">
          <cell r="I416" t="str">
            <v>MCK1_YEAST</v>
          </cell>
          <cell r="J416">
            <v>0.27</v>
          </cell>
        </row>
        <row r="417">
          <cell r="I417" t="str">
            <v>MCM5_YEAST</v>
          </cell>
          <cell r="J417">
            <v>0.08</v>
          </cell>
        </row>
        <row r="418">
          <cell r="I418" t="str">
            <v>MCM6_YEAST</v>
          </cell>
          <cell r="J418">
            <v>0.03</v>
          </cell>
        </row>
        <row r="419">
          <cell r="I419" t="str">
            <v>MCX1_YEAST</v>
          </cell>
          <cell r="J419">
            <v>0.06</v>
          </cell>
        </row>
        <row r="420">
          <cell r="I420" t="str">
            <v>MDHM_YEAST</v>
          </cell>
          <cell r="J420">
            <v>0.34</v>
          </cell>
        </row>
        <row r="421">
          <cell r="I421" t="str">
            <v>MDHP_YEAST</v>
          </cell>
          <cell r="J421">
            <v>1.52</v>
          </cell>
        </row>
        <row r="422">
          <cell r="I422" t="str">
            <v>MDJ1_YEAST</v>
          </cell>
          <cell r="J422">
            <v>0.75</v>
          </cell>
        </row>
        <row r="423">
          <cell r="I423" t="str">
            <v>MED20_YEAST</v>
          </cell>
          <cell r="J423">
            <v>0.35</v>
          </cell>
        </row>
        <row r="424">
          <cell r="I424" t="str">
            <v>MED22_YEAST</v>
          </cell>
          <cell r="J424">
            <v>0.27</v>
          </cell>
        </row>
        <row r="425">
          <cell r="I425" t="str">
            <v>MED8_YEAST</v>
          </cell>
          <cell r="J425">
            <v>0.14000000000000001</v>
          </cell>
        </row>
        <row r="426">
          <cell r="I426" t="str">
            <v>MET3_YEAST</v>
          </cell>
          <cell r="J426">
            <v>0.06</v>
          </cell>
        </row>
        <row r="427">
          <cell r="I427" t="str">
            <v>METE_YEAST</v>
          </cell>
          <cell r="J427">
            <v>0.13</v>
          </cell>
        </row>
        <row r="428">
          <cell r="I428" t="str">
            <v>METK1_YEAST</v>
          </cell>
          <cell r="J428">
            <v>0.28000000000000003</v>
          </cell>
        </row>
        <row r="429">
          <cell r="I429" t="str">
            <v>MEU1_YEAST</v>
          </cell>
          <cell r="J429">
            <v>0.72</v>
          </cell>
        </row>
        <row r="430">
          <cell r="I430" t="str">
            <v>MEX67_YEAST</v>
          </cell>
          <cell r="J430">
            <v>0.11</v>
          </cell>
        </row>
        <row r="431">
          <cell r="I431" t="str">
            <v>MKT1_YEAST</v>
          </cell>
          <cell r="J431">
            <v>0.5</v>
          </cell>
        </row>
        <row r="432">
          <cell r="I432" t="str">
            <v>MLC1_YEAST</v>
          </cell>
          <cell r="J432">
            <v>0.5</v>
          </cell>
        </row>
        <row r="433">
          <cell r="I433" t="str">
            <v>MMF1_YEAST</v>
          </cell>
          <cell r="J433">
            <v>0.88</v>
          </cell>
        </row>
        <row r="434">
          <cell r="I434" t="str">
            <v>MMS1_YEAST</v>
          </cell>
          <cell r="J434">
            <v>0.02</v>
          </cell>
        </row>
        <row r="435">
          <cell r="I435" t="str">
            <v>MNN11_YEAST</v>
          </cell>
          <cell r="J435">
            <v>0.08</v>
          </cell>
        </row>
        <row r="436">
          <cell r="I436" t="str">
            <v>MNN9_YEAST</v>
          </cell>
          <cell r="J436">
            <v>0.08</v>
          </cell>
        </row>
        <row r="437">
          <cell r="I437" t="str">
            <v>MNP1_YEAST</v>
          </cell>
          <cell r="J437">
            <v>0.18</v>
          </cell>
        </row>
        <row r="438">
          <cell r="I438" t="str">
            <v>MOB1_YEAST</v>
          </cell>
          <cell r="J438">
            <v>0.1</v>
          </cell>
        </row>
        <row r="439">
          <cell r="I439" t="str">
            <v>MOB2_YEAST</v>
          </cell>
          <cell r="J439">
            <v>0.11</v>
          </cell>
        </row>
        <row r="440">
          <cell r="I440" t="str">
            <v>MPCP_YEAST</v>
          </cell>
          <cell r="J440">
            <v>1.57</v>
          </cell>
        </row>
        <row r="441">
          <cell r="I441" t="str">
            <v>MPD1_YEAST</v>
          </cell>
          <cell r="J441">
            <v>0.21</v>
          </cell>
        </row>
        <row r="442">
          <cell r="I442" t="str">
            <v>MPG1_YEAST</v>
          </cell>
          <cell r="J442">
            <v>0.55000000000000004</v>
          </cell>
        </row>
        <row r="443">
          <cell r="I443" t="str">
            <v>MPP10_YEAST</v>
          </cell>
          <cell r="J443">
            <v>0.11</v>
          </cell>
        </row>
        <row r="444">
          <cell r="I444" t="str">
            <v>MPPB_YEAST</v>
          </cell>
          <cell r="J444">
            <v>7.0000000000000007E-2</v>
          </cell>
        </row>
        <row r="445">
          <cell r="I445" t="str">
            <v>MRC1_YEAST</v>
          </cell>
          <cell r="J445">
            <v>0.06</v>
          </cell>
        </row>
        <row r="446">
          <cell r="I446" t="str">
            <v>MRD1_YEAST</v>
          </cell>
          <cell r="J446">
            <v>7.0000000000000007E-2</v>
          </cell>
        </row>
        <row r="447">
          <cell r="I447" t="str">
            <v>MRH1_YEAST</v>
          </cell>
          <cell r="J447">
            <v>0.61</v>
          </cell>
        </row>
        <row r="448">
          <cell r="I448" t="str">
            <v>MRP8_YEAST</v>
          </cell>
          <cell r="J448">
            <v>0.31</v>
          </cell>
        </row>
        <row r="449">
          <cell r="I449" t="str">
            <v>MRT4_YEAST</v>
          </cell>
          <cell r="J449">
            <v>0.66</v>
          </cell>
        </row>
        <row r="450">
          <cell r="I450" t="str">
            <v>MS116_YEAST</v>
          </cell>
          <cell r="J450">
            <v>0.31</v>
          </cell>
        </row>
        <row r="451">
          <cell r="I451" t="str">
            <v>MSRA_YEAST</v>
          </cell>
          <cell r="J451">
            <v>0.17</v>
          </cell>
        </row>
        <row r="452">
          <cell r="I452" t="str">
            <v>MTG2_YEAST</v>
          </cell>
          <cell r="J452">
            <v>0.06</v>
          </cell>
        </row>
        <row r="453">
          <cell r="I453" t="str">
            <v>MYO3_YEAST</v>
          </cell>
          <cell r="J453">
            <v>0.13</v>
          </cell>
        </row>
        <row r="454">
          <cell r="I454" t="str">
            <v>MYO5_YEAS7</v>
          </cell>
          <cell r="J454">
            <v>0.14000000000000001</v>
          </cell>
        </row>
        <row r="455">
          <cell r="I455" t="str">
            <v>NACA_YEAST</v>
          </cell>
          <cell r="J455">
            <v>0.2</v>
          </cell>
        </row>
        <row r="456">
          <cell r="I456" t="str">
            <v>NACB1_YEAS7</v>
          </cell>
          <cell r="J456">
            <v>0.22</v>
          </cell>
        </row>
        <row r="457">
          <cell r="I457" t="str">
            <v>NADC_YEAST</v>
          </cell>
          <cell r="J457">
            <v>0.11</v>
          </cell>
        </row>
        <row r="458">
          <cell r="I458" t="str">
            <v>NAM7_YEAST</v>
          </cell>
          <cell r="J458">
            <v>0.14000000000000001</v>
          </cell>
        </row>
        <row r="459">
          <cell r="I459" t="str">
            <v>NAM9_YEAST</v>
          </cell>
          <cell r="J459">
            <v>0.06</v>
          </cell>
        </row>
        <row r="460">
          <cell r="I460" t="str">
            <v>NAP1_YEAST</v>
          </cell>
          <cell r="J460">
            <v>7.0000000000000007E-2</v>
          </cell>
        </row>
        <row r="461">
          <cell r="I461" t="str">
            <v>NCB5R_YEAS7</v>
          </cell>
          <cell r="J461">
            <v>0.12</v>
          </cell>
        </row>
        <row r="462">
          <cell r="I462" t="str">
            <v>NCE2_YEAST</v>
          </cell>
          <cell r="J462">
            <v>0.7</v>
          </cell>
        </row>
        <row r="463">
          <cell r="I463" t="str">
            <v>NDK_YEAST</v>
          </cell>
          <cell r="J463">
            <v>0.8</v>
          </cell>
        </row>
        <row r="464">
          <cell r="I464" t="str">
            <v>NET1_YEAST</v>
          </cell>
          <cell r="J464">
            <v>0.11</v>
          </cell>
        </row>
        <row r="465">
          <cell r="I465" t="str">
            <v>NEW1_YEAST</v>
          </cell>
          <cell r="J465">
            <v>0.33</v>
          </cell>
        </row>
        <row r="466">
          <cell r="I466" t="str">
            <v>NFS1_YEAST</v>
          </cell>
          <cell r="J466">
            <v>0.14000000000000001</v>
          </cell>
        </row>
        <row r="467">
          <cell r="I467" t="str">
            <v>NFU1_YEAST</v>
          </cell>
          <cell r="J467">
            <v>0.26</v>
          </cell>
        </row>
        <row r="468">
          <cell r="I468" t="str">
            <v>NGL2_YEAST</v>
          </cell>
          <cell r="J468">
            <v>0.06</v>
          </cell>
        </row>
        <row r="469">
          <cell r="I469" t="str">
            <v>NHP2_YEAST</v>
          </cell>
          <cell r="J469">
            <v>1.2</v>
          </cell>
        </row>
        <row r="470">
          <cell r="I470" t="str">
            <v>NIC96_YEAST</v>
          </cell>
          <cell r="J470">
            <v>0.04</v>
          </cell>
        </row>
        <row r="471">
          <cell r="I471" t="str">
            <v>NIF3_YEAST</v>
          </cell>
          <cell r="J471">
            <v>0.54</v>
          </cell>
        </row>
        <row r="472">
          <cell r="I472" t="str">
            <v>NIP29_YEAST</v>
          </cell>
          <cell r="J472">
            <v>0.12</v>
          </cell>
        </row>
        <row r="473">
          <cell r="I473" t="str">
            <v>NIP7_YEAST</v>
          </cell>
          <cell r="J473">
            <v>0.65</v>
          </cell>
        </row>
        <row r="474">
          <cell r="I474" t="str">
            <v>NIP80_YEAST</v>
          </cell>
          <cell r="J474">
            <v>0.04</v>
          </cell>
        </row>
        <row r="475">
          <cell r="I475" t="str">
            <v>NOC2_YEAST</v>
          </cell>
          <cell r="J475">
            <v>0.04</v>
          </cell>
        </row>
        <row r="476">
          <cell r="I476" t="str">
            <v>NOC3_YEAST</v>
          </cell>
          <cell r="J476">
            <v>0.05</v>
          </cell>
        </row>
        <row r="477">
          <cell r="I477" t="str">
            <v>NOG1_YEAST</v>
          </cell>
          <cell r="J477">
            <v>0.21</v>
          </cell>
        </row>
        <row r="478">
          <cell r="I478" t="str">
            <v>NOG2_YEAST</v>
          </cell>
          <cell r="J478">
            <v>0.45</v>
          </cell>
        </row>
        <row r="479">
          <cell r="I479" t="str">
            <v>NOL10_YEAST</v>
          </cell>
          <cell r="J479">
            <v>0.09</v>
          </cell>
        </row>
        <row r="480">
          <cell r="I480" t="str">
            <v>NOP10_YEAST</v>
          </cell>
          <cell r="J480">
            <v>1.58</v>
          </cell>
        </row>
        <row r="481">
          <cell r="I481" t="str">
            <v>NOP12_YEAST</v>
          </cell>
          <cell r="J481">
            <v>0.22</v>
          </cell>
        </row>
        <row r="482">
          <cell r="I482" t="str">
            <v>NOP13_YEAST</v>
          </cell>
          <cell r="J482">
            <v>0.08</v>
          </cell>
        </row>
        <row r="483">
          <cell r="I483" t="str">
            <v>NOP14_YEAST</v>
          </cell>
          <cell r="J483">
            <v>0.04</v>
          </cell>
        </row>
        <row r="484">
          <cell r="I484" t="str">
            <v>NOP15_YEAST</v>
          </cell>
          <cell r="J484">
            <v>0.14000000000000001</v>
          </cell>
        </row>
        <row r="485">
          <cell r="I485" t="str">
            <v>NOP2_YEAST</v>
          </cell>
          <cell r="J485">
            <v>0.22</v>
          </cell>
        </row>
        <row r="486">
          <cell r="I486" t="str">
            <v>NOP4_YEAST</v>
          </cell>
          <cell r="J486">
            <v>0.14000000000000001</v>
          </cell>
        </row>
        <row r="487">
          <cell r="I487" t="str">
            <v>NOP53_YEAST</v>
          </cell>
          <cell r="J487">
            <v>0.14000000000000001</v>
          </cell>
        </row>
        <row r="488">
          <cell r="I488" t="str">
            <v>NOP56_YEAST</v>
          </cell>
          <cell r="J488">
            <v>3.87</v>
          </cell>
        </row>
        <row r="489">
          <cell r="I489" t="str">
            <v>NOP58_YEAS7</v>
          </cell>
          <cell r="J489">
            <v>2.58</v>
          </cell>
        </row>
        <row r="490">
          <cell r="I490" t="str">
            <v>NOP6_YEAST</v>
          </cell>
          <cell r="J490">
            <v>0.72</v>
          </cell>
        </row>
        <row r="491">
          <cell r="I491" t="str">
            <v>NOT1_YEAST</v>
          </cell>
          <cell r="J491">
            <v>0.04</v>
          </cell>
        </row>
        <row r="492">
          <cell r="I492" t="str">
            <v>NPC2_YEAST</v>
          </cell>
          <cell r="J492">
            <v>5.99</v>
          </cell>
        </row>
        <row r="493">
          <cell r="I493" t="str">
            <v>NPT1_YEAST</v>
          </cell>
          <cell r="J493">
            <v>7.0000000000000007E-2</v>
          </cell>
        </row>
        <row r="494">
          <cell r="I494" t="str">
            <v>NRK1_YEAST</v>
          </cell>
          <cell r="J494">
            <v>0.13</v>
          </cell>
        </row>
        <row r="495">
          <cell r="I495" t="str">
            <v>NSP1_YEAST</v>
          </cell>
          <cell r="J495">
            <v>0.08</v>
          </cell>
        </row>
        <row r="496">
          <cell r="I496" t="str">
            <v>NSR1_YEAST</v>
          </cell>
          <cell r="J496">
            <v>0.08</v>
          </cell>
        </row>
        <row r="497">
          <cell r="I497" t="str">
            <v>NTA1_YEAST</v>
          </cell>
          <cell r="J497">
            <v>7.0000000000000007E-2</v>
          </cell>
        </row>
        <row r="498">
          <cell r="I498" t="str">
            <v>NTE1_YEAST</v>
          </cell>
          <cell r="J498">
            <v>0.02</v>
          </cell>
        </row>
        <row r="499">
          <cell r="I499" t="str">
            <v>NU133_YEAST</v>
          </cell>
          <cell r="J499">
            <v>0.03</v>
          </cell>
        </row>
        <row r="500">
          <cell r="I500" t="str">
            <v>NU145_YEAST</v>
          </cell>
          <cell r="J500">
            <v>0.02</v>
          </cell>
        </row>
        <row r="501">
          <cell r="I501" t="str">
            <v>NU159_YEAST</v>
          </cell>
          <cell r="J501">
            <v>0.02</v>
          </cell>
        </row>
        <row r="502">
          <cell r="I502" t="str">
            <v>NU170_YEAST</v>
          </cell>
          <cell r="J502">
            <v>0.04</v>
          </cell>
        </row>
        <row r="503">
          <cell r="I503" t="str">
            <v>NUF1_YEAST</v>
          </cell>
          <cell r="J503">
            <v>0.06</v>
          </cell>
        </row>
        <row r="504">
          <cell r="I504" t="str">
            <v>NUG1_YEAST</v>
          </cell>
          <cell r="J504">
            <v>0.43</v>
          </cell>
        </row>
        <row r="505">
          <cell r="I505" t="str">
            <v>NUM1_YEAST</v>
          </cell>
          <cell r="J505">
            <v>0.02</v>
          </cell>
        </row>
        <row r="506">
          <cell r="I506" t="str">
            <v>NUP57_YEAST</v>
          </cell>
          <cell r="J506">
            <v>0.13</v>
          </cell>
        </row>
        <row r="507">
          <cell r="I507" t="str">
            <v>NUP82_YEAST</v>
          </cell>
          <cell r="J507">
            <v>0.04</v>
          </cell>
        </row>
        <row r="508">
          <cell r="I508" t="str">
            <v>OAT_YEAST</v>
          </cell>
          <cell r="J508">
            <v>0.35</v>
          </cell>
        </row>
        <row r="509">
          <cell r="I509" t="str">
            <v>OCA4_YEAST</v>
          </cell>
          <cell r="J509">
            <v>0.18</v>
          </cell>
        </row>
        <row r="510">
          <cell r="I510" t="str">
            <v>ODO1_YEAST</v>
          </cell>
          <cell r="J510">
            <v>0.1</v>
          </cell>
        </row>
        <row r="511">
          <cell r="I511" t="str">
            <v>ODO2_YEAST</v>
          </cell>
          <cell r="J511">
            <v>0.15</v>
          </cell>
        </row>
        <row r="512">
          <cell r="I512" t="str">
            <v>ODP2_YEAST</v>
          </cell>
          <cell r="J512">
            <v>0.7</v>
          </cell>
        </row>
        <row r="513">
          <cell r="I513" t="str">
            <v>ODPA_YEAST</v>
          </cell>
          <cell r="J513">
            <v>0.82</v>
          </cell>
        </row>
        <row r="514">
          <cell r="I514" t="str">
            <v>ODPB_YEAST</v>
          </cell>
          <cell r="J514">
            <v>2.0499999999999998</v>
          </cell>
        </row>
        <row r="515">
          <cell r="I515" t="str">
            <v>ODPX_YEAST</v>
          </cell>
          <cell r="J515">
            <v>0.16</v>
          </cell>
        </row>
        <row r="516">
          <cell r="I516" t="str">
            <v>OLA1_YEAST</v>
          </cell>
          <cell r="J516">
            <v>5.0199999999999996</v>
          </cell>
        </row>
        <row r="517">
          <cell r="I517" t="str">
            <v>OM45_YEAST</v>
          </cell>
          <cell r="J517">
            <v>0.08</v>
          </cell>
        </row>
        <row r="518">
          <cell r="I518" t="str">
            <v>ORN_YEAST</v>
          </cell>
          <cell r="J518">
            <v>0.12</v>
          </cell>
        </row>
        <row r="519">
          <cell r="I519" t="str">
            <v>OSH2_YEAST</v>
          </cell>
          <cell r="J519">
            <v>0.05</v>
          </cell>
        </row>
        <row r="520">
          <cell r="I520" t="str">
            <v>OSH6_YEAST</v>
          </cell>
          <cell r="J520">
            <v>0.14000000000000001</v>
          </cell>
        </row>
        <row r="521">
          <cell r="I521" t="str">
            <v>OSTB_YEAST</v>
          </cell>
          <cell r="J521">
            <v>7.0000000000000007E-2</v>
          </cell>
        </row>
        <row r="522">
          <cell r="I522" t="str">
            <v>OYE2_YEAST</v>
          </cell>
          <cell r="J522">
            <v>1.51</v>
          </cell>
        </row>
        <row r="523">
          <cell r="I523" t="str">
            <v>OYE3_YEAST</v>
          </cell>
          <cell r="J523">
            <v>0.26</v>
          </cell>
        </row>
        <row r="524">
          <cell r="I524" t="str">
            <v>PAA1_YEAST</v>
          </cell>
          <cell r="J524">
            <v>0.59</v>
          </cell>
        </row>
        <row r="525">
          <cell r="I525" t="str">
            <v>PABP_YEAST</v>
          </cell>
          <cell r="J525">
            <v>1.1299999999999999</v>
          </cell>
        </row>
        <row r="526">
          <cell r="I526" t="str">
            <v>PALA_YEAST</v>
          </cell>
          <cell r="J526">
            <v>0.05</v>
          </cell>
        </row>
        <row r="527">
          <cell r="I527" t="str">
            <v>PANE_YEAST</v>
          </cell>
          <cell r="J527">
            <v>0.08</v>
          </cell>
        </row>
        <row r="528">
          <cell r="I528" t="str">
            <v>PAP2_YEAST</v>
          </cell>
          <cell r="J528">
            <v>0.05</v>
          </cell>
        </row>
        <row r="529">
          <cell r="I529" t="str">
            <v>PAR32_YEAST</v>
          </cell>
          <cell r="J529">
            <v>0.11</v>
          </cell>
        </row>
        <row r="530">
          <cell r="I530" t="str">
            <v>PBS2_YEAST</v>
          </cell>
          <cell r="J530">
            <v>0.05</v>
          </cell>
        </row>
        <row r="531">
          <cell r="I531" t="str">
            <v>PCC1_YEAST</v>
          </cell>
          <cell r="J531">
            <v>0.39</v>
          </cell>
        </row>
        <row r="532">
          <cell r="I532" t="str">
            <v>PDC1_YEAST</v>
          </cell>
          <cell r="J532">
            <v>2.86</v>
          </cell>
        </row>
        <row r="533">
          <cell r="I533" t="str">
            <v>PDE1_YEAST</v>
          </cell>
          <cell r="J533">
            <v>0.18</v>
          </cell>
        </row>
        <row r="534">
          <cell r="I534" t="str">
            <v>PDR12_YEAST</v>
          </cell>
          <cell r="J534">
            <v>0.39</v>
          </cell>
        </row>
        <row r="535">
          <cell r="I535" t="str">
            <v>PDR15_YEAST</v>
          </cell>
          <cell r="J535">
            <v>0.25</v>
          </cell>
        </row>
        <row r="536">
          <cell r="I536" t="str">
            <v>PDR16_YEAST</v>
          </cell>
          <cell r="J536">
            <v>0.09</v>
          </cell>
        </row>
        <row r="537">
          <cell r="I537" t="str">
            <v>PDR17_YEAST</v>
          </cell>
          <cell r="J537">
            <v>0.09</v>
          </cell>
        </row>
        <row r="538">
          <cell r="I538" t="str">
            <v>PDR5_YEAST</v>
          </cell>
          <cell r="J538">
            <v>1.73</v>
          </cell>
        </row>
        <row r="539">
          <cell r="I539" t="str">
            <v>PDX3_YEAST</v>
          </cell>
          <cell r="J539">
            <v>0.14000000000000001</v>
          </cell>
        </row>
        <row r="540">
          <cell r="I540" t="str">
            <v>PEP11_YEAST</v>
          </cell>
          <cell r="J540">
            <v>0.12</v>
          </cell>
        </row>
        <row r="541">
          <cell r="I541" t="str">
            <v>PEP5_YEAST</v>
          </cell>
          <cell r="J541">
            <v>0.03</v>
          </cell>
        </row>
        <row r="542">
          <cell r="I542" t="str">
            <v>PESC_YEAST</v>
          </cell>
          <cell r="J542">
            <v>0.1</v>
          </cell>
        </row>
        <row r="543">
          <cell r="I543" t="str">
            <v>PFD4_YEAST</v>
          </cell>
          <cell r="J543">
            <v>0.25</v>
          </cell>
        </row>
        <row r="544">
          <cell r="I544" t="str">
            <v>PGK_YEAST</v>
          </cell>
          <cell r="J544">
            <v>5.36</v>
          </cell>
        </row>
        <row r="545">
          <cell r="I545" t="str">
            <v>PGM1_YEAST</v>
          </cell>
          <cell r="J545">
            <v>0.25</v>
          </cell>
        </row>
        <row r="546">
          <cell r="I546" t="str">
            <v>PGM2_YEAST</v>
          </cell>
          <cell r="J546">
            <v>0.73</v>
          </cell>
        </row>
        <row r="547">
          <cell r="I547" t="str">
            <v>PHB1_YEAST</v>
          </cell>
          <cell r="J547">
            <v>0.39</v>
          </cell>
        </row>
        <row r="548">
          <cell r="I548" t="str">
            <v>PHB2_YEAST</v>
          </cell>
          <cell r="J548">
            <v>0.22</v>
          </cell>
        </row>
        <row r="549">
          <cell r="I549" t="str">
            <v>PHO86_YEAST</v>
          </cell>
          <cell r="J549">
            <v>0.1</v>
          </cell>
        </row>
        <row r="550">
          <cell r="I550" t="str">
            <v>PHO88_YEAST</v>
          </cell>
          <cell r="J550">
            <v>0.17</v>
          </cell>
        </row>
        <row r="551">
          <cell r="I551" t="str">
            <v>PHSG_YEAST</v>
          </cell>
          <cell r="J551">
            <v>0.4</v>
          </cell>
        </row>
        <row r="552">
          <cell r="I552" t="str">
            <v>PIK1_YEAST</v>
          </cell>
          <cell r="J552">
            <v>0.03</v>
          </cell>
        </row>
        <row r="553">
          <cell r="I553" t="str">
            <v>PIL1_YEAST</v>
          </cell>
          <cell r="J553">
            <v>3.6</v>
          </cell>
        </row>
        <row r="554">
          <cell r="I554" t="str">
            <v>PMA1_YEAST</v>
          </cell>
          <cell r="J554">
            <v>10.55</v>
          </cell>
        </row>
        <row r="555">
          <cell r="I555" t="str">
            <v>PMG1_YEAST</v>
          </cell>
          <cell r="J555">
            <v>39.69</v>
          </cell>
        </row>
        <row r="556">
          <cell r="I556" t="str">
            <v>PMG2_YEAST</v>
          </cell>
          <cell r="J556">
            <v>0.1</v>
          </cell>
        </row>
        <row r="557">
          <cell r="I557" t="str">
            <v>PMM_YEAST</v>
          </cell>
          <cell r="J557">
            <v>4.83</v>
          </cell>
        </row>
        <row r="558">
          <cell r="I558" t="str">
            <v>PMT2_YEAST</v>
          </cell>
          <cell r="J558">
            <v>0.04</v>
          </cell>
        </row>
        <row r="559">
          <cell r="I559" t="str">
            <v>PNC1_YEAST</v>
          </cell>
          <cell r="J559">
            <v>0.73</v>
          </cell>
        </row>
        <row r="560">
          <cell r="I560" t="str">
            <v>PNO1_YEAST</v>
          </cell>
          <cell r="J560">
            <v>0.12</v>
          </cell>
        </row>
        <row r="561">
          <cell r="I561" t="str">
            <v>PNPH_YEAST</v>
          </cell>
          <cell r="J561">
            <v>0.11</v>
          </cell>
        </row>
        <row r="562">
          <cell r="I562" t="str">
            <v>PO152_YEAST</v>
          </cell>
          <cell r="J562">
            <v>0.15</v>
          </cell>
        </row>
        <row r="563">
          <cell r="I563" t="str">
            <v>POB3_YEAST</v>
          </cell>
          <cell r="J563">
            <v>0.06</v>
          </cell>
        </row>
        <row r="564">
          <cell r="I564" t="str">
            <v>POP2_YEAST</v>
          </cell>
          <cell r="J564">
            <v>7.0000000000000007E-2</v>
          </cell>
        </row>
        <row r="565">
          <cell r="I565" t="str">
            <v>PP12_YEAST</v>
          </cell>
          <cell r="J565">
            <v>0.61</v>
          </cell>
        </row>
        <row r="566">
          <cell r="I566" t="str">
            <v>PP2A1_YEAST</v>
          </cell>
          <cell r="J566">
            <v>0.09</v>
          </cell>
        </row>
        <row r="567">
          <cell r="I567" t="str">
            <v>PPID_YEAST</v>
          </cell>
          <cell r="J567">
            <v>0.28000000000000003</v>
          </cell>
        </row>
        <row r="568">
          <cell r="I568" t="str">
            <v>PRI1_YEAST</v>
          </cell>
          <cell r="J568">
            <v>0.08</v>
          </cell>
        </row>
        <row r="569">
          <cell r="I569" t="str">
            <v>PROB_YEAST</v>
          </cell>
          <cell r="J569">
            <v>0.16</v>
          </cell>
        </row>
        <row r="570">
          <cell r="I570" t="str">
            <v>PRP43_YEAST</v>
          </cell>
          <cell r="J570">
            <v>0.37</v>
          </cell>
        </row>
        <row r="571">
          <cell r="I571" t="str">
            <v>PRS10_YEAST</v>
          </cell>
          <cell r="J571">
            <v>0.23</v>
          </cell>
        </row>
        <row r="572">
          <cell r="I572" t="str">
            <v>PRS6A_YEAST</v>
          </cell>
          <cell r="J572">
            <v>7.0000000000000007E-2</v>
          </cell>
        </row>
        <row r="573">
          <cell r="I573" t="str">
            <v>PRS7_YEAST</v>
          </cell>
          <cell r="J573">
            <v>0.39</v>
          </cell>
        </row>
        <row r="574">
          <cell r="I574" t="str">
            <v>PRS8_YEAST</v>
          </cell>
          <cell r="J574">
            <v>0.36</v>
          </cell>
        </row>
        <row r="575">
          <cell r="I575" t="str">
            <v>PRTB_YEAST</v>
          </cell>
          <cell r="J575">
            <v>0.16</v>
          </cell>
        </row>
        <row r="576">
          <cell r="I576" t="str">
            <v>PRTD_YEAST</v>
          </cell>
          <cell r="J576">
            <v>0.04</v>
          </cell>
        </row>
        <row r="577">
          <cell r="I577" t="str">
            <v>PRX1_YEAST</v>
          </cell>
          <cell r="J577">
            <v>0.42</v>
          </cell>
        </row>
        <row r="578">
          <cell r="I578" t="str">
            <v>PSA1_YEAST</v>
          </cell>
          <cell r="J578">
            <v>1.54</v>
          </cell>
        </row>
        <row r="579">
          <cell r="I579" t="str">
            <v>PSA2_YEAST</v>
          </cell>
          <cell r="J579">
            <v>1.1200000000000001</v>
          </cell>
        </row>
        <row r="580">
          <cell r="I580" t="str">
            <v>PSA3_YEAST</v>
          </cell>
          <cell r="J580">
            <v>1.1399999999999999</v>
          </cell>
        </row>
        <row r="581">
          <cell r="I581" t="str">
            <v>PSA4_YEAST</v>
          </cell>
          <cell r="J581">
            <v>0.61</v>
          </cell>
        </row>
        <row r="582">
          <cell r="I582" t="str">
            <v>PSA5_YEAST</v>
          </cell>
          <cell r="J582">
            <v>0.82</v>
          </cell>
        </row>
        <row r="583">
          <cell r="I583" t="str">
            <v>PSA6_YEAST</v>
          </cell>
          <cell r="J583">
            <v>2</v>
          </cell>
        </row>
        <row r="584">
          <cell r="I584" t="str">
            <v>PSA7_YEAST</v>
          </cell>
          <cell r="J584">
            <v>0.62</v>
          </cell>
        </row>
        <row r="585">
          <cell r="I585" t="str">
            <v>PSB1_YEAST</v>
          </cell>
          <cell r="J585">
            <v>0.28999999999999998</v>
          </cell>
        </row>
        <row r="586">
          <cell r="I586" t="str">
            <v>PSB2_YEAST</v>
          </cell>
          <cell r="J586">
            <v>0.35</v>
          </cell>
        </row>
        <row r="587">
          <cell r="I587" t="str">
            <v>PSB3_YEAST</v>
          </cell>
          <cell r="J587">
            <v>0.82</v>
          </cell>
        </row>
        <row r="588">
          <cell r="I588" t="str">
            <v>PSB5_YEAST</v>
          </cell>
          <cell r="J588">
            <v>0.92</v>
          </cell>
        </row>
        <row r="589">
          <cell r="I589" t="str">
            <v>PSB6_YEAST</v>
          </cell>
          <cell r="J589">
            <v>0.16</v>
          </cell>
        </row>
        <row r="590">
          <cell r="I590" t="str">
            <v>PSMD9_YEAST</v>
          </cell>
          <cell r="J590">
            <v>0.15</v>
          </cell>
        </row>
        <row r="591">
          <cell r="I591" t="str">
            <v>PST2_YEAST</v>
          </cell>
          <cell r="J591">
            <v>1.24</v>
          </cell>
        </row>
        <row r="592">
          <cell r="I592" t="str">
            <v>PTE1_YEAST</v>
          </cell>
          <cell r="J592">
            <v>0.09</v>
          </cell>
        </row>
        <row r="593">
          <cell r="I593" t="str">
            <v>PTK2_YEAST</v>
          </cell>
          <cell r="J593">
            <v>0.08</v>
          </cell>
        </row>
        <row r="594">
          <cell r="I594" t="str">
            <v>PTP3_YEAST</v>
          </cell>
          <cell r="J594">
            <v>0.03</v>
          </cell>
        </row>
        <row r="595">
          <cell r="I595" t="str">
            <v>PUR2_YEAST</v>
          </cell>
          <cell r="J595">
            <v>0.22</v>
          </cell>
        </row>
        <row r="596">
          <cell r="I596" t="str">
            <v>PUR6_YEAST</v>
          </cell>
          <cell r="J596">
            <v>0.06</v>
          </cell>
        </row>
        <row r="597">
          <cell r="I597" t="str">
            <v>PUR8_YEAST</v>
          </cell>
          <cell r="J597">
            <v>0.37</v>
          </cell>
        </row>
        <row r="598">
          <cell r="I598" t="str">
            <v>PUR91_YEAST</v>
          </cell>
          <cell r="J598">
            <v>0.38</v>
          </cell>
        </row>
        <row r="599">
          <cell r="I599" t="str">
            <v>PUR92_YEAST</v>
          </cell>
          <cell r="J599">
            <v>0.3</v>
          </cell>
        </row>
        <row r="600">
          <cell r="I600" t="str">
            <v>PVH1_YEAST</v>
          </cell>
          <cell r="J600">
            <v>0.09</v>
          </cell>
        </row>
        <row r="601">
          <cell r="I601" t="str">
            <v>PWP2_YEAST</v>
          </cell>
          <cell r="J601">
            <v>0.03</v>
          </cell>
        </row>
        <row r="602">
          <cell r="I602" t="str">
            <v>PXR1_YEAST</v>
          </cell>
          <cell r="J602">
            <v>0.24</v>
          </cell>
        </row>
        <row r="603">
          <cell r="I603" t="str">
            <v>PYR1_YEAST</v>
          </cell>
          <cell r="J603">
            <v>0.24</v>
          </cell>
        </row>
        <row r="604">
          <cell r="I604" t="str">
            <v>PYRD_YEAST</v>
          </cell>
          <cell r="J604">
            <v>0.1</v>
          </cell>
        </row>
        <row r="605">
          <cell r="I605" t="str">
            <v>QCR1_YEAST</v>
          </cell>
          <cell r="J605">
            <v>0.23</v>
          </cell>
        </row>
        <row r="606">
          <cell r="I606" t="str">
            <v>QCR2_YEAST</v>
          </cell>
          <cell r="J606">
            <v>0.67</v>
          </cell>
        </row>
        <row r="607">
          <cell r="I607" t="str">
            <v>QCR6_YEAST</v>
          </cell>
          <cell r="J607">
            <v>0.22</v>
          </cell>
        </row>
        <row r="608">
          <cell r="I608" t="str">
            <v>QCR7_YEAST</v>
          </cell>
          <cell r="J608">
            <v>0.26</v>
          </cell>
        </row>
        <row r="609">
          <cell r="I609" t="str">
            <v>QDR2_YEAST</v>
          </cell>
          <cell r="J609">
            <v>0.06</v>
          </cell>
        </row>
        <row r="610">
          <cell r="I610" t="str">
            <v>RAD51_YEAST</v>
          </cell>
          <cell r="J610">
            <v>0.17</v>
          </cell>
        </row>
        <row r="611">
          <cell r="I611" t="str">
            <v>RAF_YEAST</v>
          </cell>
          <cell r="J611">
            <v>0.17</v>
          </cell>
        </row>
        <row r="612">
          <cell r="I612" t="str">
            <v>RBG1_YEAST</v>
          </cell>
          <cell r="J612">
            <v>0.97</v>
          </cell>
        </row>
        <row r="613">
          <cell r="I613" t="str">
            <v>RCC1_YEAST</v>
          </cell>
          <cell r="J613">
            <v>7.0000000000000007E-2</v>
          </cell>
        </row>
        <row r="614">
          <cell r="I614" t="str">
            <v>RCL1_YEAST</v>
          </cell>
          <cell r="J614">
            <v>0.28999999999999998</v>
          </cell>
        </row>
        <row r="615">
          <cell r="I615" t="str">
            <v>REXO4_YEAST</v>
          </cell>
          <cell r="J615">
            <v>0.11</v>
          </cell>
        </row>
        <row r="616">
          <cell r="I616" t="str">
            <v>RFA3_YEAST</v>
          </cell>
          <cell r="J616">
            <v>0.62</v>
          </cell>
        </row>
        <row r="617">
          <cell r="I617" t="str">
            <v>RFC1_YEAST</v>
          </cell>
          <cell r="J617">
            <v>0.08</v>
          </cell>
        </row>
        <row r="618">
          <cell r="I618" t="str">
            <v>RFC2_YEAST</v>
          </cell>
          <cell r="J618">
            <v>0.3</v>
          </cell>
        </row>
        <row r="619">
          <cell r="I619" t="str">
            <v>RFC4_YEAST</v>
          </cell>
          <cell r="J619">
            <v>0.1</v>
          </cell>
        </row>
        <row r="620">
          <cell r="I620" t="str">
            <v>RFC5_YEAST</v>
          </cell>
          <cell r="J620">
            <v>0.09</v>
          </cell>
        </row>
        <row r="621">
          <cell r="I621" t="str">
            <v>RGD2_YEAST</v>
          </cell>
          <cell r="J621">
            <v>0.04</v>
          </cell>
        </row>
        <row r="622">
          <cell r="I622" t="str">
            <v>RHO1_YEAST</v>
          </cell>
          <cell r="J622">
            <v>0.55000000000000004</v>
          </cell>
        </row>
        <row r="623">
          <cell r="I623" t="str">
            <v>RHO3_YEAST</v>
          </cell>
          <cell r="J623">
            <v>0.14000000000000001</v>
          </cell>
        </row>
        <row r="624">
          <cell r="I624" t="str">
            <v>RHO5_YEAST</v>
          </cell>
          <cell r="J624">
            <v>0.1</v>
          </cell>
        </row>
        <row r="625">
          <cell r="I625" t="str">
            <v>RIB3_YEAST</v>
          </cell>
          <cell r="J625">
            <v>0.16</v>
          </cell>
        </row>
        <row r="626">
          <cell r="I626" t="str">
            <v>RIB4_YEAST</v>
          </cell>
          <cell r="J626">
            <v>0.44</v>
          </cell>
        </row>
        <row r="627">
          <cell r="I627" t="str">
            <v>RIM1_YEAST</v>
          </cell>
          <cell r="J627">
            <v>0.54</v>
          </cell>
        </row>
        <row r="628">
          <cell r="I628" t="str">
            <v>RIO2_YEAST</v>
          </cell>
          <cell r="J628">
            <v>0.33</v>
          </cell>
        </row>
        <row r="629">
          <cell r="I629" t="str">
            <v>RIR1_YEAST</v>
          </cell>
          <cell r="J629">
            <v>0.04</v>
          </cell>
        </row>
        <row r="630">
          <cell r="I630" t="str">
            <v>RIR2_YEAST</v>
          </cell>
          <cell r="J630">
            <v>0.25</v>
          </cell>
        </row>
        <row r="631">
          <cell r="I631" t="str">
            <v>RIX1_YEAS7</v>
          </cell>
          <cell r="J631">
            <v>0.04</v>
          </cell>
        </row>
        <row r="632">
          <cell r="I632" t="str">
            <v>RIX7_YEAST</v>
          </cell>
          <cell r="J632">
            <v>0.12</v>
          </cell>
        </row>
        <row r="633">
          <cell r="I633" t="str">
            <v>RL1_YEAST</v>
          </cell>
          <cell r="J633">
            <v>2.5</v>
          </cell>
        </row>
        <row r="634">
          <cell r="I634" t="str">
            <v>RL10_YEAST</v>
          </cell>
          <cell r="J634">
            <v>2.36</v>
          </cell>
        </row>
        <row r="635">
          <cell r="I635" t="str">
            <v>RL11A_YEAST</v>
          </cell>
          <cell r="J635">
            <v>0.67</v>
          </cell>
        </row>
        <row r="636">
          <cell r="I636" t="str">
            <v>RL12_YEAST</v>
          </cell>
          <cell r="J636">
            <v>2.77</v>
          </cell>
        </row>
        <row r="637">
          <cell r="I637" t="str">
            <v>RL13B_YEAST</v>
          </cell>
          <cell r="J637">
            <v>0.83</v>
          </cell>
        </row>
        <row r="638">
          <cell r="I638" t="str">
            <v>RL14B_YEAST</v>
          </cell>
          <cell r="J638">
            <v>2.78</v>
          </cell>
        </row>
        <row r="639">
          <cell r="I639" t="str">
            <v>RL15A_YEAST</v>
          </cell>
          <cell r="J639">
            <v>2.0499999999999998</v>
          </cell>
        </row>
        <row r="640">
          <cell r="I640" t="str">
            <v>RL16A_YEAST</v>
          </cell>
          <cell r="J640">
            <v>1.1499999999999999</v>
          </cell>
        </row>
        <row r="641">
          <cell r="I641" t="str">
            <v>RL16B_YEAST</v>
          </cell>
          <cell r="J641">
            <v>0.84</v>
          </cell>
        </row>
        <row r="642">
          <cell r="I642" t="str">
            <v>RL17A_YEAST</v>
          </cell>
          <cell r="J642">
            <v>5.13</v>
          </cell>
        </row>
        <row r="643">
          <cell r="I643" t="str">
            <v>RL17B_YEAST</v>
          </cell>
          <cell r="J643">
            <v>5.13</v>
          </cell>
        </row>
        <row r="644">
          <cell r="I644" t="str">
            <v>RL18_YEAST</v>
          </cell>
          <cell r="J644">
            <v>0.93</v>
          </cell>
        </row>
        <row r="645">
          <cell r="I645" t="str">
            <v>RL19_YEAST</v>
          </cell>
          <cell r="J645">
            <v>0.87</v>
          </cell>
        </row>
        <row r="646">
          <cell r="I646" t="str">
            <v>RL2_YEAST</v>
          </cell>
          <cell r="J646">
            <v>2.0699999999999998</v>
          </cell>
        </row>
        <row r="647">
          <cell r="I647" t="str">
            <v>RL20_YEAST</v>
          </cell>
          <cell r="J647">
            <v>2.76</v>
          </cell>
        </row>
        <row r="648">
          <cell r="I648" t="str">
            <v>RL21A_YEAST</v>
          </cell>
          <cell r="J648">
            <v>2.65</v>
          </cell>
        </row>
        <row r="649">
          <cell r="I649" t="str">
            <v>RL21B_YEAST</v>
          </cell>
          <cell r="J649">
            <v>2.02</v>
          </cell>
        </row>
        <row r="650">
          <cell r="I650" t="str">
            <v>RL23_YEAST</v>
          </cell>
          <cell r="J650">
            <v>15.02</v>
          </cell>
        </row>
        <row r="651">
          <cell r="I651" t="str">
            <v>RL24A_YEAST</v>
          </cell>
          <cell r="J651">
            <v>2.14</v>
          </cell>
        </row>
        <row r="652">
          <cell r="I652" t="str">
            <v>RL24B_YEAST</v>
          </cell>
          <cell r="J652">
            <v>2.83</v>
          </cell>
        </row>
        <row r="653">
          <cell r="I653" t="str">
            <v>RL25_YEAST</v>
          </cell>
          <cell r="J653">
            <v>2.58</v>
          </cell>
        </row>
        <row r="654">
          <cell r="I654" t="str">
            <v>RL26A_YEAST</v>
          </cell>
          <cell r="J654">
            <v>12.2</v>
          </cell>
        </row>
        <row r="655">
          <cell r="I655" t="str">
            <v>RL27A_YEAST</v>
          </cell>
          <cell r="J655">
            <v>3.52</v>
          </cell>
        </row>
        <row r="656">
          <cell r="I656" t="str">
            <v>RL28_YEAST</v>
          </cell>
          <cell r="J656">
            <v>3.06</v>
          </cell>
        </row>
        <row r="657">
          <cell r="I657" t="str">
            <v>RL3_YEAST</v>
          </cell>
          <cell r="J657">
            <v>1.03</v>
          </cell>
        </row>
        <row r="658">
          <cell r="I658" t="str">
            <v>RL30_YEAST</v>
          </cell>
          <cell r="J658">
            <v>3.22</v>
          </cell>
        </row>
        <row r="659">
          <cell r="I659" t="str">
            <v>RL31A_YEAST</v>
          </cell>
          <cell r="J659">
            <v>0.28999999999999998</v>
          </cell>
        </row>
        <row r="660">
          <cell r="I660" t="str">
            <v>RL32_YEAST</v>
          </cell>
          <cell r="J660">
            <v>2.1</v>
          </cell>
        </row>
        <row r="661">
          <cell r="I661" t="str">
            <v>RL33A_YEAST</v>
          </cell>
          <cell r="J661">
            <v>4.1500000000000004</v>
          </cell>
        </row>
        <row r="662">
          <cell r="I662" t="str">
            <v>RL34A_YEAST</v>
          </cell>
          <cell r="J662">
            <v>1.08</v>
          </cell>
        </row>
        <row r="663">
          <cell r="I663" t="str">
            <v>RL35_YEAST</v>
          </cell>
          <cell r="J663">
            <v>5.82</v>
          </cell>
        </row>
        <row r="664">
          <cell r="I664" t="str">
            <v>RL36A_YEAST</v>
          </cell>
          <cell r="J664">
            <v>3.4</v>
          </cell>
        </row>
        <row r="665">
          <cell r="I665" t="str">
            <v>RL38_YEAST</v>
          </cell>
          <cell r="J665">
            <v>18.11</v>
          </cell>
        </row>
        <row r="666">
          <cell r="I666" t="str">
            <v>RL43_YEAST</v>
          </cell>
          <cell r="J666">
            <v>0.91</v>
          </cell>
        </row>
        <row r="667">
          <cell r="I667" t="str">
            <v>RL44_YEAST</v>
          </cell>
          <cell r="J667">
            <v>0.31</v>
          </cell>
        </row>
        <row r="668">
          <cell r="I668" t="str">
            <v>RL4B_YEAST</v>
          </cell>
          <cell r="J668">
            <v>2.14</v>
          </cell>
        </row>
        <row r="669">
          <cell r="I669" t="str">
            <v>RL4P_YEAST</v>
          </cell>
          <cell r="J669">
            <v>0.11</v>
          </cell>
        </row>
        <row r="670">
          <cell r="I670" t="str">
            <v>RL5_YEAST</v>
          </cell>
          <cell r="J670">
            <v>0.23</v>
          </cell>
        </row>
        <row r="671">
          <cell r="I671" t="str">
            <v>RL6A_YEAST</v>
          </cell>
          <cell r="J671">
            <v>1.33</v>
          </cell>
        </row>
        <row r="672">
          <cell r="I672" t="str">
            <v>RL7A_YEAST</v>
          </cell>
          <cell r="J672">
            <v>1.1000000000000001</v>
          </cell>
        </row>
        <row r="673">
          <cell r="I673" t="str">
            <v>RL8A_YEAST</v>
          </cell>
          <cell r="J673">
            <v>2.37</v>
          </cell>
        </row>
        <row r="674">
          <cell r="I674" t="str">
            <v>RL8B_YEAST</v>
          </cell>
          <cell r="J674">
            <v>2.81</v>
          </cell>
        </row>
        <row r="675">
          <cell r="I675" t="str">
            <v>RL9A_YEAST</v>
          </cell>
          <cell r="J675">
            <v>2.0099999999999998</v>
          </cell>
        </row>
        <row r="676">
          <cell r="I676" t="str">
            <v>RLA0_YEAST</v>
          </cell>
          <cell r="J676">
            <v>0.66</v>
          </cell>
        </row>
        <row r="677">
          <cell r="I677" t="str">
            <v>RLA2_YEAST</v>
          </cell>
          <cell r="J677">
            <v>1.49</v>
          </cell>
        </row>
        <row r="678">
          <cell r="I678" t="str">
            <v>RLI1_YEAST</v>
          </cell>
          <cell r="J678">
            <v>0.11</v>
          </cell>
        </row>
        <row r="679">
          <cell r="I679" t="str">
            <v>RLP7_YEAST</v>
          </cell>
          <cell r="J679">
            <v>0.1</v>
          </cell>
        </row>
        <row r="680">
          <cell r="I680" t="str">
            <v>RM02_YEAST</v>
          </cell>
          <cell r="J680">
            <v>0.38</v>
          </cell>
        </row>
        <row r="681">
          <cell r="I681" t="str">
            <v>RM11_YEAST</v>
          </cell>
          <cell r="J681">
            <v>0.13</v>
          </cell>
        </row>
        <row r="682">
          <cell r="I682" t="str">
            <v>RM15_YEAST</v>
          </cell>
          <cell r="J682">
            <v>0.13</v>
          </cell>
        </row>
        <row r="683">
          <cell r="I683" t="str">
            <v>RM19_YEAST</v>
          </cell>
          <cell r="J683">
            <v>0.22</v>
          </cell>
        </row>
        <row r="684">
          <cell r="I684" t="str">
            <v>RM28_YEAST</v>
          </cell>
          <cell r="J684">
            <v>0.21</v>
          </cell>
        </row>
        <row r="685">
          <cell r="I685" t="str">
            <v>RM33_YEAST</v>
          </cell>
          <cell r="J685">
            <v>0.41</v>
          </cell>
        </row>
        <row r="686">
          <cell r="I686" t="str">
            <v>RM35_YEAST</v>
          </cell>
          <cell r="J686">
            <v>0.17</v>
          </cell>
        </row>
        <row r="687">
          <cell r="I687" t="str">
            <v>RM38_YEAST</v>
          </cell>
          <cell r="J687">
            <v>0.25</v>
          </cell>
        </row>
        <row r="688">
          <cell r="I688" t="str">
            <v>RM44_YEAST</v>
          </cell>
          <cell r="J688">
            <v>0.33</v>
          </cell>
        </row>
        <row r="689">
          <cell r="I689" t="str">
            <v>RME1_YEAST</v>
          </cell>
          <cell r="J689">
            <v>0.11</v>
          </cell>
        </row>
        <row r="690">
          <cell r="I690" t="str">
            <v>RMT2_YEAST</v>
          </cell>
          <cell r="J690">
            <v>0.16</v>
          </cell>
        </row>
        <row r="691">
          <cell r="I691" t="str">
            <v>RNQ1_YEAST</v>
          </cell>
          <cell r="J691">
            <v>0.38</v>
          </cell>
        </row>
        <row r="692">
          <cell r="I692" t="str">
            <v>ROD1_YEAST</v>
          </cell>
          <cell r="J692">
            <v>0.04</v>
          </cell>
        </row>
        <row r="693">
          <cell r="I693" t="str">
            <v>ROM2_YEAST</v>
          </cell>
          <cell r="J693">
            <v>0.05</v>
          </cell>
        </row>
        <row r="694">
          <cell r="I694" t="str">
            <v>RPA1_YEAST</v>
          </cell>
          <cell r="J694">
            <v>0.06</v>
          </cell>
        </row>
        <row r="695">
          <cell r="I695" t="str">
            <v>RPA2_YEAST</v>
          </cell>
          <cell r="J695">
            <v>0.2</v>
          </cell>
        </row>
        <row r="696">
          <cell r="I696" t="str">
            <v>RPA49_YEAST</v>
          </cell>
          <cell r="J696">
            <v>0.16</v>
          </cell>
        </row>
        <row r="697">
          <cell r="I697" t="str">
            <v>RPAB1_YEAST</v>
          </cell>
          <cell r="J697">
            <v>0.31</v>
          </cell>
        </row>
        <row r="698">
          <cell r="I698" t="str">
            <v>RPAB3_YEAST</v>
          </cell>
          <cell r="J698">
            <v>0.22</v>
          </cell>
        </row>
        <row r="699">
          <cell r="I699" t="str">
            <v>RPAB5_YEAST</v>
          </cell>
          <cell r="J699">
            <v>1.17</v>
          </cell>
        </row>
        <row r="700">
          <cell r="I700" t="str">
            <v>RPAC1_YEAST</v>
          </cell>
          <cell r="J700">
            <v>1.49</v>
          </cell>
        </row>
        <row r="701">
          <cell r="I701" t="str">
            <v>RPB1_YEAST</v>
          </cell>
          <cell r="J701">
            <v>0.2</v>
          </cell>
        </row>
        <row r="702">
          <cell r="I702" t="str">
            <v>RPB2_YEAST</v>
          </cell>
          <cell r="J702">
            <v>0.08</v>
          </cell>
        </row>
        <row r="703">
          <cell r="I703" t="str">
            <v>RPC2_YEAST</v>
          </cell>
          <cell r="J703">
            <v>0.06</v>
          </cell>
        </row>
        <row r="704">
          <cell r="I704" t="str">
            <v>RPC6_YEAST</v>
          </cell>
          <cell r="J704">
            <v>0.1</v>
          </cell>
        </row>
        <row r="705">
          <cell r="I705" t="str">
            <v>RPD3_YEAST</v>
          </cell>
          <cell r="J705">
            <v>0.15</v>
          </cell>
        </row>
        <row r="706">
          <cell r="I706" t="str">
            <v>RPF1_YEAST</v>
          </cell>
          <cell r="J706">
            <v>0.1</v>
          </cell>
        </row>
        <row r="707">
          <cell r="I707" t="str">
            <v>RPN1_YEAST</v>
          </cell>
          <cell r="J707">
            <v>0.03</v>
          </cell>
        </row>
        <row r="708">
          <cell r="I708" t="str">
            <v>RPN11_YEAST</v>
          </cell>
          <cell r="J708">
            <v>0.65</v>
          </cell>
        </row>
        <row r="709">
          <cell r="I709" t="str">
            <v>RPN13_YEAST</v>
          </cell>
          <cell r="J709">
            <v>0.21</v>
          </cell>
        </row>
        <row r="710">
          <cell r="I710" t="str">
            <v>RPN7_YEAST</v>
          </cell>
          <cell r="J710">
            <v>7.0000000000000007E-2</v>
          </cell>
        </row>
        <row r="711">
          <cell r="I711" t="str">
            <v>RPN8_YEAST</v>
          </cell>
          <cell r="J711">
            <v>0.09</v>
          </cell>
        </row>
        <row r="712">
          <cell r="I712" t="str">
            <v>RRB1_YEAST</v>
          </cell>
          <cell r="J712">
            <v>0.06</v>
          </cell>
        </row>
        <row r="713">
          <cell r="I713" t="str">
            <v>RRF1_YEAST</v>
          </cell>
          <cell r="J713">
            <v>0.14000000000000001</v>
          </cell>
        </row>
        <row r="714">
          <cell r="I714" t="str">
            <v>RRP12_YEAST</v>
          </cell>
          <cell r="J714">
            <v>0.03</v>
          </cell>
        </row>
        <row r="715">
          <cell r="I715" t="str">
            <v>RRP3_YEAS7</v>
          </cell>
          <cell r="J715">
            <v>0.36</v>
          </cell>
        </row>
        <row r="716">
          <cell r="I716" t="str">
            <v>RRP40_YEAST</v>
          </cell>
          <cell r="J716">
            <v>0.28999999999999998</v>
          </cell>
        </row>
        <row r="717">
          <cell r="I717" t="str">
            <v>RRP43_YEAST</v>
          </cell>
          <cell r="J717">
            <v>0.17</v>
          </cell>
        </row>
        <row r="718">
          <cell r="I718" t="str">
            <v>RRP44_YEAST</v>
          </cell>
          <cell r="J718">
            <v>0.03</v>
          </cell>
        </row>
        <row r="719">
          <cell r="I719" t="str">
            <v>RRP5_YEAST</v>
          </cell>
          <cell r="J719">
            <v>0.56999999999999995</v>
          </cell>
        </row>
        <row r="720">
          <cell r="I720" t="str">
            <v>RRP7_YEAST</v>
          </cell>
          <cell r="J720">
            <v>0.1</v>
          </cell>
        </row>
        <row r="721">
          <cell r="I721" t="str">
            <v>RRP9_YEAST</v>
          </cell>
          <cell r="J721">
            <v>0.05</v>
          </cell>
        </row>
        <row r="722">
          <cell r="I722" t="str">
            <v>RS10A_YEAST</v>
          </cell>
          <cell r="J722">
            <v>9.35</v>
          </cell>
        </row>
        <row r="723">
          <cell r="I723" t="str">
            <v>RS11_YEAST</v>
          </cell>
          <cell r="J723">
            <v>3.55</v>
          </cell>
        </row>
        <row r="724">
          <cell r="I724" t="str">
            <v>RS12_YEAST</v>
          </cell>
          <cell r="J724">
            <v>1.38</v>
          </cell>
        </row>
        <row r="725">
          <cell r="I725" t="str">
            <v>RS13_YEAST</v>
          </cell>
          <cell r="J725">
            <v>2.99</v>
          </cell>
        </row>
        <row r="726">
          <cell r="I726" t="str">
            <v>RS14A_YEAST</v>
          </cell>
          <cell r="J726">
            <v>23.84</v>
          </cell>
        </row>
        <row r="727">
          <cell r="I727" t="str">
            <v>RS15_YEAST</v>
          </cell>
          <cell r="J727">
            <v>3.34</v>
          </cell>
        </row>
        <row r="728">
          <cell r="I728" t="str">
            <v>RS16_YEAST</v>
          </cell>
          <cell r="J728">
            <v>7.25</v>
          </cell>
        </row>
        <row r="729">
          <cell r="I729" t="str">
            <v>RS17A_YEAST</v>
          </cell>
          <cell r="J729">
            <v>11.8</v>
          </cell>
        </row>
        <row r="730">
          <cell r="I730" t="str">
            <v>RS18_YEAST</v>
          </cell>
          <cell r="J730">
            <v>4.93</v>
          </cell>
        </row>
        <row r="731">
          <cell r="I731" t="str">
            <v>RS19A_YEAST</v>
          </cell>
          <cell r="J731">
            <v>2.5499999999999998</v>
          </cell>
        </row>
        <row r="732">
          <cell r="I732" t="str">
            <v>RS2_YEAST</v>
          </cell>
          <cell r="J732">
            <v>0.86</v>
          </cell>
        </row>
        <row r="733">
          <cell r="I733" t="str">
            <v>RS20_YEAST</v>
          </cell>
          <cell r="J733">
            <v>10.01</v>
          </cell>
        </row>
        <row r="734">
          <cell r="I734" t="str">
            <v>RS21A_YEAST</v>
          </cell>
          <cell r="J734">
            <v>13.44</v>
          </cell>
        </row>
        <row r="735">
          <cell r="I735" t="str">
            <v>RS21B_YEAST</v>
          </cell>
          <cell r="J735">
            <v>13.44</v>
          </cell>
        </row>
        <row r="736">
          <cell r="I736" t="str">
            <v>RS22A_YEAST</v>
          </cell>
          <cell r="J736">
            <v>11.25</v>
          </cell>
        </row>
        <row r="737">
          <cell r="I737" t="str">
            <v>RS23_YEAST</v>
          </cell>
          <cell r="J737">
            <v>0.88</v>
          </cell>
        </row>
        <row r="738">
          <cell r="I738" t="str">
            <v>RS24_YEAST</v>
          </cell>
          <cell r="J738">
            <v>3.61</v>
          </cell>
        </row>
        <row r="739">
          <cell r="I739" t="str">
            <v>RS25A_YEAST</v>
          </cell>
          <cell r="J739">
            <v>2.96</v>
          </cell>
        </row>
        <row r="740">
          <cell r="I740" t="str">
            <v>RS26A_YEAST</v>
          </cell>
          <cell r="J740">
            <v>3.36</v>
          </cell>
        </row>
        <row r="741">
          <cell r="I741" t="str">
            <v>RS27A_YEAST</v>
          </cell>
          <cell r="J741">
            <v>3.3</v>
          </cell>
        </row>
        <row r="742">
          <cell r="I742" t="str">
            <v>RS28A_YEAST</v>
          </cell>
          <cell r="J742">
            <v>28.53</v>
          </cell>
        </row>
        <row r="743">
          <cell r="I743" t="str">
            <v>RS28B_YEAST</v>
          </cell>
          <cell r="J743">
            <v>28.53</v>
          </cell>
        </row>
        <row r="744">
          <cell r="I744" t="str">
            <v>RS29A_YEAST</v>
          </cell>
          <cell r="J744">
            <v>0.61</v>
          </cell>
        </row>
        <row r="745">
          <cell r="I745" t="str">
            <v>RS29B_YEAST</v>
          </cell>
          <cell r="J745">
            <v>0.6</v>
          </cell>
        </row>
        <row r="746">
          <cell r="I746" t="str">
            <v>RS3_YEAST</v>
          </cell>
          <cell r="J746">
            <v>2.1800000000000002</v>
          </cell>
        </row>
        <row r="747">
          <cell r="I747" t="str">
            <v>RS30_YEAST</v>
          </cell>
          <cell r="J747">
            <v>8.35</v>
          </cell>
        </row>
        <row r="748">
          <cell r="I748" t="str">
            <v>RS37_YEAST</v>
          </cell>
          <cell r="J748">
            <v>2.06</v>
          </cell>
        </row>
        <row r="749">
          <cell r="I749" t="str">
            <v>RS3A1_YEAS1</v>
          </cell>
          <cell r="J749">
            <v>8.57</v>
          </cell>
        </row>
        <row r="750">
          <cell r="I750" t="str">
            <v>RS3A2_YEAS1</v>
          </cell>
          <cell r="J750">
            <v>8.57</v>
          </cell>
        </row>
        <row r="751">
          <cell r="I751" t="str">
            <v>RS4_YEAST</v>
          </cell>
          <cell r="J751">
            <v>6.22</v>
          </cell>
        </row>
        <row r="752">
          <cell r="I752" t="str">
            <v>RS5_YEAST</v>
          </cell>
          <cell r="J752">
            <v>1.6</v>
          </cell>
        </row>
        <row r="753">
          <cell r="I753" t="str">
            <v>RS6_YEAST</v>
          </cell>
          <cell r="J753">
            <v>4.88</v>
          </cell>
        </row>
        <row r="754">
          <cell r="I754" t="str">
            <v>RS7A_YEAST</v>
          </cell>
          <cell r="J754">
            <v>5.55</v>
          </cell>
        </row>
        <row r="755">
          <cell r="I755" t="str">
            <v>RS7B_YEAST</v>
          </cell>
          <cell r="J755">
            <v>3.09</v>
          </cell>
        </row>
        <row r="756">
          <cell r="I756" t="str">
            <v>RS8_YEAST</v>
          </cell>
          <cell r="J756">
            <v>1.89</v>
          </cell>
        </row>
        <row r="757">
          <cell r="I757" t="str">
            <v>RS9B_YEAST</v>
          </cell>
          <cell r="J757">
            <v>2.93</v>
          </cell>
        </row>
        <row r="758">
          <cell r="I758" t="str">
            <v>RSC30_YEAST</v>
          </cell>
          <cell r="J758">
            <v>7.0000000000000007E-2</v>
          </cell>
        </row>
        <row r="759">
          <cell r="I759" t="str">
            <v>RSC58_YEAST</v>
          </cell>
          <cell r="J759">
            <v>0.06</v>
          </cell>
        </row>
        <row r="760">
          <cell r="I760" t="str">
            <v>RSC7_YEAST</v>
          </cell>
          <cell r="J760">
            <v>0.15</v>
          </cell>
        </row>
        <row r="761">
          <cell r="I761" t="str">
            <v>RSP5_YEAST</v>
          </cell>
          <cell r="J761">
            <v>0.21</v>
          </cell>
        </row>
        <row r="762">
          <cell r="I762" t="str">
            <v>RSR1_YEAST</v>
          </cell>
          <cell r="J762">
            <v>0.12</v>
          </cell>
        </row>
        <row r="763">
          <cell r="I763" t="str">
            <v>RSSA2_YEAS1</v>
          </cell>
          <cell r="J763">
            <v>1.66</v>
          </cell>
        </row>
        <row r="764">
          <cell r="I764" t="str">
            <v>RT01_YEAST</v>
          </cell>
          <cell r="J764">
            <v>0.21</v>
          </cell>
        </row>
        <row r="765">
          <cell r="I765" t="str">
            <v>RT02_YEAST</v>
          </cell>
          <cell r="J765">
            <v>0.28000000000000003</v>
          </cell>
        </row>
        <row r="766">
          <cell r="I766" t="str">
            <v>RT04_YEAST</v>
          </cell>
          <cell r="J766">
            <v>0.17</v>
          </cell>
        </row>
        <row r="767">
          <cell r="I767" t="str">
            <v>RT05_YEAST</v>
          </cell>
          <cell r="J767">
            <v>0.22</v>
          </cell>
        </row>
        <row r="768">
          <cell r="I768" t="str">
            <v>RT06_YEAST</v>
          </cell>
          <cell r="J768">
            <v>0.56000000000000005</v>
          </cell>
        </row>
        <row r="769">
          <cell r="I769" t="str">
            <v>RT08_YEAST</v>
          </cell>
          <cell r="J769">
            <v>0.47</v>
          </cell>
        </row>
        <row r="770">
          <cell r="I770" t="str">
            <v>RT09_YEAST</v>
          </cell>
          <cell r="J770">
            <v>0.11</v>
          </cell>
        </row>
        <row r="771">
          <cell r="I771" t="str">
            <v>RT10_YEAST</v>
          </cell>
          <cell r="J771">
            <v>0.34</v>
          </cell>
        </row>
        <row r="772">
          <cell r="I772" t="str">
            <v>RT17_YEAST</v>
          </cell>
          <cell r="J772">
            <v>0.28000000000000003</v>
          </cell>
        </row>
        <row r="773">
          <cell r="I773" t="str">
            <v>RT18_YEAST</v>
          </cell>
          <cell r="J773">
            <v>0.15</v>
          </cell>
        </row>
        <row r="774">
          <cell r="I774" t="str">
            <v>RT19_YEAST</v>
          </cell>
          <cell r="J774">
            <v>0.37</v>
          </cell>
        </row>
        <row r="775">
          <cell r="I775" t="str">
            <v>RT25_YEAS7</v>
          </cell>
          <cell r="J775">
            <v>0.12</v>
          </cell>
        </row>
        <row r="776">
          <cell r="I776" t="str">
            <v>RT26_YEAST</v>
          </cell>
          <cell r="J776">
            <v>0.12</v>
          </cell>
        </row>
        <row r="777">
          <cell r="I777" t="str">
            <v>RT28_YEAST</v>
          </cell>
          <cell r="J777">
            <v>0.23</v>
          </cell>
        </row>
        <row r="778">
          <cell r="I778" t="str">
            <v>RTN1_YEAST</v>
          </cell>
          <cell r="J778">
            <v>0.11</v>
          </cell>
        </row>
        <row r="779">
          <cell r="I779" t="str">
            <v>RTPT_YEAST</v>
          </cell>
          <cell r="J779">
            <v>0.1</v>
          </cell>
        </row>
        <row r="780">
          <cell r="I780" t="str">
            <v>RUVB1_YEAST</v>
          </cell>
          <cell r="J780">
            <v>1.28</v>
          </cell>
        </row>
        <row r="781">
          <cell r="I781" t="str">
            <v>RUVB2_YEAST</v>
          </cell>
          <cell r="J781">
            <v>7.0000000000000007E-2</v>
          </cell>
        </row>
        <row r="782">
          <cell r="I782" t="str">
            <v>RV161_YEAST</v>
          </cell>
          <cell r="J782">
            <v>0.4</v>
          </cell>
        </row>
        <row r="783">
          <cell r="I783" t="str">
            <v>RV167_YEAST</v>
          </cell>
          <cell r="J783">
            <v>7.0000000000000007E-2</v>
          </cell>
        </row>
        <row r="784">
          <cell r="I784" t="str">
            <v>SAHH_YEAST</v>
          </cell>
          <cell r="J784">
            <v>1.33</v>
          </cell>
        </row>
        <row r="785">
          <cell r="I785" t="str">
            <v>SAR1_YEAST</v>
          </cell>
          <cell r="J785">
            <v>0.17</v>
          </cell>
        </row>
        <row r="786">
          <cell r="I786" t="str">
            <v>SAS10_YEAST</v>
          </cell>
          <cell r="J786">
            <v>0.1</v>
          </cell>
        </row>
        <row r="787">
          <cell r="I787" t="str">
            <v>SC160_YEAST</v>
          </cell>
          <cell r="J787">
            <v>0.11</v>
          </cell>
        </row>
        <row r="788">
          <cell r="I788" t="str">
            <v>SC61G_YEAST</v>
          </cell>
          <cell r="J788">
            <v>0.43</v>
          </cell>
        </row>
        <row r="789">
          <cell r="I789" t="str">
            <v>SCJ1_YEAST</v>
          </cell>
          <cell r="J789">
            <v>0.65</v>
          </cell>
        </row>
        <row r="790">
          <cell r="I790" t="str">
            <v>SCP1_YEAST</v>
          </cell>
          <cell r="J790">
            <v>0.35</v>
          </cell>
        </row>
        <row r="791">
          <cell r="I791" t="str">
            <v>SCS2_YEAST</v>
          </cell>
          <cell r="J791">
            <v>0.14000000000000001</v>
          </cell>
        </row>
        <row r="792">
          <cell r="I792" t="str">
            <v>SDA1_YEAST</v>
          </cell>
          <cell r="J792">
            <v>0.13</v>
          </cell>
        </row>
        <row r="793">
          <cell r="I793" t="str">
            <v>SDS22_YEAST</v>
          </cell>
          <cell r="J793">
            <v>0.3</v>
          </cell>
        </row>
        <row r="794">
          <cell r="I794" t="str">
            <v>SDS23_YEAST</v>
          </cell>
          <cell r="J794">
            <v>0.06</v>
          </cell>
        </row>
        <row r="795">
          <cell r="I795" t="str">
            <v>SEC1_YEAST</v>
          </cell>
          <cell r="J795">
            <v>0.04</v>
          </cell>
        </row>
        <row r="796">
          <cell r="I796" t="str">
            <v>SEC10_YEAST</v>
          </cell>
          <cell r="J796">
            <v>0.04</v>
          </cell>
        </row>
        <row r="797">
          <cell r="I797" t="str">
            <v>SEC13_YEAST</v>
          </cell>
          <cell r="J797">
            <v>0.51</v>
          </cell>
        </row>
        <row r="798">
          <cell r="I798" t="str">
            <v>SEC14_YEAST</v>
          </cell>
          <cell r="J798">
            <v>0.22</v>
          </cell>
        </row>
        <row r="799">
          <cell r="I799" t="str">
            <v>SEC16_YEAST</v>
          </cell>
          <cell r="J799">
            <v>0.03</v>
          </cell>
        </row>
        <row r="800">
          <cell r="I800" t="str">
            <v>SEC18_YEAST</v>
          </cell>
          <cell r="J800">
            <v>0.09</v>
          </cell>
        </row>
        <row r="801">
          <cell r="I801" t="str">
            <v>SEC23_YEAST</v>
          </cell>
          <cell r="J801">
            <v>0.56000000000000005</v>
          </cell>
        </row>
        <row r="802">
          <cell r="I802" t="str">
            <v>SEC24_YEAST</v>
          </cell>
          <cell r="J802">
            <v>0.31</v>
          </cell>
        </row>
        <row r="803">
          <cell r="I803" t="str">
            <v>SEC3_YEAST</v>
          </cell>
          <cell r="J803">
            <v>0.02</v>
          </cell>
        </row>
        <row r="804">
          <cell r="I804" t="str">
            <v>SEC31_YEAST</v>
          </cell>
          <cell r="J804">
            <v>0.32</v>
          </cell>
        </row>
        <row r="805">
          <cell r="I805" t="str">
            <v>SEC6_YEAST</v>
          </cell>
          <cell r="J805">
            <v>0.04</v>
          </cell>
        </row>
        <row r="806">
          <cell r="I806" t="str">
            <v>SEC8_YEAST</v>
          </cell>
          <cell r="J806">
            <v>0.03</v>
          </cell>
        </row>
        <row r="807">
          <cell r="I807" t="str">
            <v>SEH1_YEAST</v>
          </cell>
          <cell r="J807">
            <v>0.3</v>
          </cell>
        </row>
        <row r="808">
          <cell r="I808" t="str">
            <v>SER33_YEAST</v>
          </cell>
          <cell r="J808">
            <v>7.0000000000000007E-2</v>
          </cell>
        </row>
        <row r="809">
          <cell r="I809" t="str">
            <v>SFB2_YEAST</v>
          </cell>
          <cell r="J809">
            <v>0.04</v>
          </cell>
        </row>
        <row r="810">
          <cell r="I810" t="str">
            <v>SFGH_YEAST</v>
          </cell>
          <cell r="J810">
            <v>0.35</v>
          </cell>
        </row>
        <row r="811">
          <cell r="I811" t="str">
            <v>SFH1_YEAST</v>
          </cell>
          <cell r="J811">
            <v>7.0000000000000007E-2</v>
          </cell>
        </row>
        <row r="812">
          <cell r="I812" t="str">
            <v>SGF29_YEAST</v>
          </cell>
          <cell r="J812">
            <v>0.26</v>
          </cell>
        </row>
        <row r="813">
          <cell r="I813" t="str">
            <v>SHS1_YEAST</v>
          </cell>
          <cell r="J813">
            <v>0.56000000000000005</v>
          </cell>
        </row>
        <row r="814">
          <cell r="I814" t="str">
            <v>SIS1_YEAST</v>
          </cell>
          <cell r="J814">
            <v>2.29</v>
          </cell>
        </row>
        <row r="815">
          <cell r="I815" t="str">
            <v>SKT5_YEAST</v>
          </cell>
          <cell r="J815">
            <v>0.09</v>
          </cell>
        </row>
        <row r="816">
          <cell r="I816" t="str">
            <v>SLA1_YEAS7</v>
          </cell>
          <cell r="J816">
            <v>0.03</v>
          </cell>
        </row>
        <row r="817">
          <cell r="I817" t="str">
            <v>SLA2_YEAST</v>
          </cell>
          <cell r="J817">
            <v>0.03</v>
          </cell>
        </row>
        <row r="818">
          <cell r="I818" t="str">
            <v>SLM1_YEAST</v>
          </cell>
          <cell r="J818">
            <v>0.09</v>
          </cell>
        </row>
        <row r="819">
          <cell r="I819" t="str">
            <v>SLM4_YEAST</v>
          </cell>
          <cell r="J819">
            <v>0.2</v>
          </cell>
        </row>
        <row r="820">
          <cell r="I820" t="str">
            <v>SLX9_YEAST</v>
          </cell>
          <cell r="J820">
            <v>0.15</v>
          </cell>
        </row>
        <row r="821">
          <cell r="I821" t="str">
            <v>SMC1_YEAST</v>
          </cell>
          <cell r="J821">
            <v>0.08</v>
          </cell>
        </row>
        <row r="822">
          <cell r="I822" t="str">
            <v>SMC3_YEAST</v>
          </cell>
          <cell r="J822">
            <v>0.02</v>
          </cell>
        </row>
        <row r="823">
          <cell r="I823" t="str">
            <v>SMT3_YEAST</v>
          </cell>
          <cell r="J823">
            <v>0.33</v>
          </cell>
        </row>
        <row r="824">
          <cell r="I824" t="str">
            <v>SNF7_YEAST</v>
          </cell>
          <cell r="J824">
            <v>0.13</v>
          </cell>
        </row>
        <row r="825">
          <cell r="I825" t="str">
            <v>SNQ2_YEAST</v>
          </cell>
          <cell r="J825">
            <v>0.26</v>
          </cell>
        </row>
        <row r="826">
          <cell r="I826" t="str">
            <v>SNU13_YEAST</v>
          </cell>
          <cell r="J826">
            <v>1.67</v>
          </cell>
        </row>
        <row r="827">
          <cell r="I827" t="str">
            <v>SNX3_YEAST</v>
          </cell>
          <cell r="J827">
            <v>0.2</v>
          </cell>
        </row>
        <row r="828">
          <cell r="I828" t="str">
            <v>SODM_YEAST</v>
          </cell>
          <cell r="J828">
            <v>0.14000000000000001</v>
          </cell>
        </row>
        <row r="829">
          <cell r="I829" t="str">
            <v>SOL2_YEAST</v>
          </cell>
          <cell r="J829">
            <v>0.1</v>
          </cell>
        </row>
        <row r="830">
          <cell r="I830" t="str">
            <v>SOL4_YEAST</v>
          </cell>
          <cell r="J830">
            <v>0.43</v>
          </cell>
        </row>
        <row r="831">
          <cell r="I831" t="str">
            <v>SPA2_YEAST</v>
          </cell>
          <cell r="J831">
            <v>0.02</v>
          </cell>
        </row>
        <row r="832">
          <cell r="I832" t="str">
            <v>SPB1_YEAST</v>
          </cell>
          <cell r="J832">
            <v>0.04</v>
          </cell>
        </row>
        <row r="833">
          <cell r="I833" t="str">
            <v>SPC42_YEAST</v>
          </cell>
          <cell r="J833">
            <v>0.18</v>
          </cell>
        </row>
        <row r="834">
          <cell r="I834" t="str">
            <v>SPEE_YEAST</v>
          </cell>
          <cell r="J834">
            <v>0.67</v>
          </cell>
        </row>
        <row r="835">
          <cell r="I835" t="str">
            <v>SPO73_YEAST</v>
          </cell>
          <cell r="J835">
            <v>0.22</v>
          </cell>
        </row>
        <row r="836">
          <cell r="I836" t="str">
            <v>SPT16_YEAST</v>
          </cell>
          <cell r="J836">
            <v>0.23</v>
          </cell>
        </row>
        <row r="837">
          <cell r="I837" t="str">
            <v>SPT2_YEAST</v>
          </cell>
          <cell r="J837">
            <v>0.2</v>
          </cell>
        </row>
        <row r="838">
          <cell r="I838" t="str">
            <v>SPT5_YEAST</v>
          </cell>
          <cell r="J838">
            <v>0.09</v>
          </cell>
        </row>
        <row r="839">
          <cell r="I839" t="str">
            <v>SQT1_YEAST</v>
          </cell>
          <cell r="J839">
            <v>0.08</v>
          </cell>
        </row>
        <row r="840">
          <cell r="I840" t="str">
            <v>SRO9_YEAST</v>
          </cell>
          <cell r="J840">
            <v>7.0000000000000007E-2</v>
          </cell>
        </row>
        <row r="841">
          <cell r="I841" t="str">
            <v>SRP40_YEAST</v>
          </cell>
          <cell r="J841">
            <v>0.18</v>
          </cell>
        </row>
        <row r="842">
          <cell r="I842" t="str">
            <v>SRP68_YEAST</v>
          </cell>
          <cell r="J842">
            <v>0.05</v>
          </cell>
        </row>
        <row r="843">
          <cell r="I843" t="str">
            <v>SST2_YEAST</v>
          </cell>
          <cell r="J843">
            <v>0.09</v>
          </cell>
        </row>
        <row r="844">
          <cell r="I844" t="str">
            <v>SSZ1_YEAST</v>
          </cell>
          <cell r="J844">
            <v>0.2</v>
          </cell>
        </row>
        <row r="845">
          <cell r="I845" t="str">
            <v>STDH_YEAST</v>
          </cell>
          <cell r="J845">
            <v>1.4</v>
          </cell>
        </row>
        <row r="846">
          <cell r="I846" t="str">
            <v>STE2_YEAST</v>
          </cell>
          <cell r="J846">
            <v>7.0000000000000007E-2</v>
          </cell>
        </row>
        <row r="847">
          <cell r="I847" t="str">
            <v>STI1_YEAST</v>
          </cell>
          <cell r="J847">
            <v>0.17</v>
          </cell>
        </row>
        <row r="848">
          <cell r="I848" t="str">
            <v>STM1_YEAST</v>
          </cell>
          <cell r="J848">
            <v>0.41</v>
          </cell>
        </row>
        <row r="849">
          <cell r="I849" t="str">
            <v>SUCA_YEAST</v>
          </cell>
          <cell r="J849">
            <v>0.48</v>
          </cell>
        </row>
        <row r="850">
          <cell r="I850" t="str">
            <v>SUI1_YEAST</v>
          </cell>
          <cell r="J850">
            <v>1.93</v>
          </cell>
        </row>
        <row r="851">
          <cell r="I851" t="str">
            <v>SUM1_YEAST</v>
          </cell>
          <cell r="J851">
            <v>0.03</v>
          </cell>
        </row>
        <row r="852">
          <cell r="I852" t="str">
            <v>SUR7_YEAST</v>
          </cell>
          <cell r="J852">
            <v>0.11</v>
          </cell>
        </row>
        <row r="853">
          <cell r="I853" t="str">
            <v>SUT1_YEAST</v>
          </cell>
          <cell r="J853">
            <v>0.11</v>
          </cell>
        </row>
        <row r="854">
          <cell r="I854" t="str">
            <v>SUV3_YEAST</v>
          </cell>
          <cell r="J854">
            <v>0.09</v>
          </cell>
        </row>
        <row r="855">
          <cell r="I855" t="str">
            <v>SVL3_YEAST</v>
          </cell>
          <cell r="J855">
            <v>0.08</v>
          </cell>
        </row>
        <row r="856">
          <cell r="I856" t="str">
            <v>SWS2_YEAST</v>
          </cell>
          <cell r="J856">
            <v>0.23</v>
          </cell>
        </row>
        <row r="857">
          <cell r="I857" t="str">
            <v>SYDC_YEAST</v>
          </cell>
          <cell r="J857">
            <v>0.06</v>
          </cell>
        </row>
        <row r="858">
          <cell r="I858" t="str">
            <v>SYDM_YEAST</v>
          </cell>
          <cell r="J858">
            <v>0.05</v>
          </cell>
        </row>
        <row r="859">
          <cell r="I859" t="str">
            <v>SYFB_YEAST</v>
          </cell>
          <cell r="J859">
            <v>0.59</v>
          </cell>
        </row>
        <row r="860">
          <cell r="I860" t="str">
            <v>SYG_YEAST</v>
          </cell>
          <cell r="J860">
            <v>0.51</v>
          </cell>
        </row>
        <row r="861">
          <cell r="I861" t="str">
            <v>SYKC_YEAST</v>
          </cell>
          <cell r="J861">
            <v>0.11</v>
          </cell>
        </row>
        <row r="862">
          <cell r="I862" t="str">
            <v>SYLC_YEAST</v>
          </cell>
          <cell r="J862">
            <v>0.12</v>
          </cell>
        </row>
        <row r="863">
          <cell r="I863" t="str">
            <v>SYMC_YEAST</v>
          </cell>
          <cell r="J863">
            <v>0.08</v>
          </cell>
        </row>
        <row r="864">
          <cell r="I864" t="str">
            <v>SYNC_YEAST</v>
          </cell>
          <cell r="J864">
            <v>0.06</v>
          </cell>
        </row>
        <row r="865">
          <cell r="I865" t="str">
            <v>SYSC_YEAST</v>
          </cell>
          <cell r="J865">
            <v>0.21</v>
          </cell>
        </row>
        <row r="866">
          <cell r="I866" t="str">
            <v>SYTC_YEAST</v>
          </cell>
          <cell r="J866">
            <v>0.18</v>
          </cell>
        </row>
        <row r="867">
          <cell r="I867" t="str">
            <v>SYV_YEAST</v>
          </cell>
          <cell r="J867">
            <v>0.06</v>
          </cell>
        </row>
        <row r="868">
          <cell r="I868" t="str">
            <v>SYWM_YEAST</v>
          </cell>
          <cell r="J868">
            <v>0.17</v>
          </cell>
        </row>
        <row r="869">
          <cell r="I869" t="str">
            <v>SYYC_YEAST</v>
          </cell>
          <cell r="J869">
            <v>0.08</v>
          </cell>
        </row>
        <row r="870">
          <cell r="I870" t="str">
            <v>TAF6_YEAST</v>
          </cell>
          <cell r="J870">
            <v>0.2</v>
          </cell>
        </row>
        <row r="871">
          <cell r="I871" t="str">
            <v>TAL1_YEAST</v>
          </cell>
          <cell r="J871">
            <v>0.1</v>
          </cell>
        </row>
        <row r="872">
          <cell r="I872" t="str">
            <v>TAL2_YEAST</v>
          </cell>
          <cell r="J872">
            <v>0.45</v>
          </cell>
        </row>
        <row r="873">
          <cell r="I873" t="str">
            <v>TAO3_YEAST</v>
          </cell>
          <cell r="J873">
            <v>0.01</v>
          </cell>
        </row>
        <row r="874">
          <cell r="I874" t="str">
            <v>TBA1_YEAST</v>
          </cell>
          <cell r="J874">
            <v>7.0000000000000007E-2</v>
          </cell>
        </row>
        <row r="875">
          <cell r="I875" t="str">
            <v>TBB_YEAST</v>
          </cell>
          <cell r="J875">
            <v>7.0000000000000007E-2</v>
          </cell>
        </row>
        <row r="876">
          <cell r="I876" t="str">
            <v>TCB3_YEAST</v>
          </cell>
          <cell r="J876">
            <v>0.13</v>
          </cell>
        </row>
        <row r="877">
          <cell r="I877" t="str">
            <v>TCO89_YEAST</v>
          </cell>
          <cell r="J877">
            <v>0.08</v>
          </cell>
        </row>
        <row r="878">
          <cell r="I878" t="str">
            <v>TCPB_YEAST</v>
          </cell>
          <cell r="J878">
            <v>0.06</v>
          </cell>
        </row>
        <row r="879">
          <cell r="I879" t="str">
            <v>TCPD_YEAST</v>
          </cell>
          <cell r="J879">
            <v>0.13</v>
          </cell>
        </row>
        <row r="880">
          <cell r="I880" t="str">
            <v>TCPE_YEAST</v>
          </cell>
          <cell r="J880">
            <v>0.06</v>
          </cell>
        </row>
        <row r="881">
          <cell r="I881" t="str">
            <v>TCPQ_YEAST</v>
          </cell>
          <cell r="J881">
            <v>0.18</v>
          </cell>
        </row>
        <row r="882">
          <cell r="I882" t="str">
            <v>TCPZ_YEAST</v>
          </cell>
          <cell r="J882">
            <v>0.12</v>
          </cell>
        </row>
        <row r="883">
          <cell r="I883" t="str">
            <v>TCTP_YEAST</v>
          </cell>
          <cell r="J883">
            <v>0.72</v>
          </cell>
        </row>
        <row r="884">
          <cell r="I884" t="str">
            <v>TFS2_YEAST</v>
          </cell>
          <cell r="J884">
            <v>0.1</v>
          </cell>
        </row>
        <row r="885">
          <cell r="I885" t="str">
            <v>TGL5_YEAST</v>
          </cell>
          <cell r="J885">
            <v>0.04</v>
          </cell>
        </row>
        <row r="886">
          <cell r="I886" t="str">
            <v>THDH_YEAST</v>
          </cell>
          <cell r="J886">
            <v>1.52</v>
          </cell>
        </row>
        <row r="887">
          <cell r="I887" t="str">
            <v>THIL_YEAST</v>
          </cell>
          <cell r="J887">
            <v>0.94</v>
          </cell>
        </row>
        <row r="888">
          <cell r="I888" t="str">
            <v>THTR_YEAST</v>
          </cell>
          <cell r="J888">
            <v>0.35</v>
          </cell>
        </row>
        <row r="889">
          <cell r="I889" t="str">
            <v>TIF31_YEAST</v>
          </cell>
          <cell r="J889">
            <v>0.02</v>
          </cell>
        </row>
        <row r="890">
          <cell r="I890" t="str">
            <v>TIM44_YEAST</v>
          </cell>
          <cell r="J890">
            <v>0.33</v>
          </cell>
        </row>
        <row r="891">
          <cell r="I891" t="str">
            <v>TIP1_YEAST</v>
          </cell>
          <cell r="J891">
            <v>0.18</v>
          </cell>
        </row>
        <row r="892">
          <cell r="I892" t="str">
            <v>TKT1_YEAST</v>
          </cell>
          <cell r="J892">
            <v>0.39</v>
          </cell>
        </row>
        <row r="893">
          <cell r="I893" t="str">
            <v>TKT2_YEAST</v>
          </cell>
          <cell r="J893">
            <v>0.2</v>
          </cell>
        </row>
        <row r="894">
          <cell r="I894" t="str">
            <v>TMA20_YEAST</v>
          </cell>
          <cell r="J894">
            <v>0.18</v>
          </cell>
        </row>
        <row r="895">
          <cell r="I895" t="str">
            <v>TOA2_YEAST</v>
          </cell>
          <cell r="J895">
            <v>0.28000000000000003</v>
          </cell>
        </row>
        <row r="896">
          <cell r="I896" t="str">
            <v>TOP2_YEAST</v>
          </cell>
          <cell r="J896">
            <v>0.04</v>
          </cell>
        </row>
        <row r="897">
          <cell r="I897" t="str">
            <v>TOR2_YEAST</v>
          </cell>
          <cell r="J897">
            <v>0.04</v>
          </cell>
        </row>
        <row r="898">
          <cell r="I898" t="str">
            <v>TPA1_YEAST</v>
          </cell>
          <cell r="J898">
            <v>0.05</v>
          </cell>
        </row>
        <row r="899">
          <cell r="I899" t="str">
            <v>TPIS_YEAST</v>
          </cell>
          <cell r="J899">
            <v>2.15</v>
          </cell>
        </row>
        <row r="900">
          <cell r="I900" t="str">
            <v>TPO1_YEAST</v>
          </cell>
          <cell r="J900">
            <v>0.06</v>
          </cell>
        </row>
        <row r="901">
          <cell r="I901" t="str">
            <v>TPO2_YEAST</v>
          </cell>
          <cell r="J901">
            <v>0.11</v>
          </cell>
        </row>
        <row r="902">
          <cell r="I902" t="str">
            <v>TPO3_YEAST</v>
          </cell>
          <cell r="J902">
            <v>0.11</v>
          </cell>
        </row>
        <row r="903">
          <cell r="I903" t="str">
            <v>TPS1_YEAST</v>
          </cell>
          <cell r="J903">
            <v>0.54</v>
          </cell>
        </row>
        <row r="904">
          <cell r="I904" t="str">
            <v>TPS2_YEAST</v>
          </cell>
          <cell r="J904">
            <v>0.23</v>
          </cell>
        </row>
        <row r="905">
          <cell r="I905" t="str">
            <v>TPS3_YEAST</v>
          </cell>
          <cell r="J905">
            <v>0.03</v>
          </cell>
        </row>
        <row r="906">
          <cell r="I906" t="str">
            <v>TPT1_YEAST</v>
          </cell>
          <cell r="J906">
            <v>0.14000000000000001</v>
          </cell>
        </row>
        <row r="907">
          <cell r="I907" t="str">
            <v>TR112_YEAST</v>
          </cell>
          <cell r="J907">
            <v>0.25</v>
          </cell>
        </row>
        <row r="908">
          <cell r="I908" t="str">
            <v>TREA_YEAST</v>
          </cell>
          <cell r="J908">
            <v>0.63</v>
          </cell>
        </row>
        <row r="909">
          <cell r="I909" t="str">
            <v>TRK1_YEAST</v>
          </cell>
          <cell r="J909">
            <v>0.03</v>
          </cell>
        </row>
        <row r="910">
          <cell r="I910" t="str">
            <v>TRP_YEAST</v>
          </cell>
          <cell r="J910">
            <v>0.25</v>
          </cell>
        </row>
        <row r="911">
          <cell r="I911" t="str">
            <v>TRPE_YEAST</v>
          </cell>
          <cell r="J911">
            <v>0.06</v>
          </cell>
        </row>
        <row r="912">
          <cell r="I912" t="str">
            <v>TRPF_YEAST</v>
          </cell>
          <cell r="J912">
            <v>0.33</v>
          </cell>
        </row>
        <row r="913">
          <cell r="I913" t="str">
            <v>TRS31_YEAST</v>
          </cell>
          <cell r="J913">
            <v>0.11</v>
          </cell>
        </row>
        <row r="914">
          <cell r="I914" t="str">
            <v>TRXB1_YEAST</v>
          </cell>
          <cell r="J914">
            <v>0.49</v>
          </cell>
        </row>
        <row r="915">
          <cell r="I915" t="str">
            <v>TSA1_YEAST</v>
          </cell>
          <cell r="J915">
            <v>1.57</v>
          </cell>
        </row>
        <row r="916">
          <cell r="I916" t="str">
            <v>TSL1_YEAST</v>
          </cell>
          <cell r="J916">
            <v>0.49</v>
          </cell>
        </row>
        <row r="917">
          <cell r="I917" t="str">
            <v>TYE7_YEAST</v>
          </cell>
          <cell r="J917">
            <v>0.11</v>
          </cell>
        </row>
        <row r="918">
          <cell r="I918" t="str">
            <v>TYSY_YEAST</v>
          </cell>
          <cell r="J918">
            <v>0.1</v>
          </cell>
        </row>
        <row r="919">
          <cell r="I919" t="str">
            <v>UBA4_YEAS1</v>
          </cell>
          <cell r="J919">
            <v>7.0000000000000007E-2</v>
          </cell>
        </row>
        <row r="920">
          <cell r="I920" t="str">
            <v>UBIQ_YEAST</v>
          </cell>
          <cell r="J920">
            <v>2.1</v>
          </cell>
        </row>
        <row r="921">
          <cell r="I921" t="str">
            <v>UBL1_YEAST</v>
          </cell>
          <cell r="J921">
            <v>0.14000000000000001</v>
          </cell>
        </row>
        <row r="922">
          <cell r="I922" t="str">
            <v>UBP3_YEAST</v>
          </cell>
          <cell r="J922">
            <v>7.0000000000000007E-2</v>
          </cell>
        </row>
        <row r="923">
          <cell r="I923" t="str">
            <v>UBP7_YEAST</v>
          </cell>
          <cell r="J923">
            <v>0.03</v>
          </cell>
        </row>
        <row r="924">
          <cell r="I924" t="str">
            <v>UCRI_YEAST</v>
          </cell>
          <cell r="J924">
            <v>0.34</v>
          </cell>
        </row>
        <row r="925">
          <cell r="I925" t="str">
            <v>UGA2_YEAST</v>
          </cell>
          <cell r="J925">
            <v>7.0000000000000007E-2</v>
          </cell>
        </row>
        <row r="926">
          <cell r="I926" t="str">
            <v>UGPA1_YEAST</v>
          </cell>
          <cell r="J926">
            <v>3.69</v>
          </cell>
        </row>
        <row r="927">
          <cell r="I927" t="str">
            <v>UME1_YEAST</v>
          </cell>
          <cell r="J927">
            <v>7.0000000000000007E-2</v>
          </cell>
        </row>
        <row r="928">
          <cell r="I928" t="str">
            <v>UPP_YEAST</v>
          </cell>
          <cell r="J928">
            <v>0.15</v>
          </cell>
        </row>
        <row r="929">
          <cell r="I929" t="str">
            <v>URA7_YEAST</v>
          </cell>
          <cell r="J929">
            <v>0.62</v>
          </cell>
        </row>
        <row r="930">
          <cell r="I930" t="str">
            <v>URA8_YEAS7</v>
          </cell>
          <cell r="J930">
            <v>0.11</v>
          </cell>
        </row>
        <row r="931">
          <cell r="I931" t="str">
            <v>UTP10_YEAST</v>
          </cell>
          <cell r="J931">
            <v>7.0000000000000007E-2</v>
          </cell>
        </row>
        <row r="932">
          <cell r="I932" t="str">
            <v>UTP15_YEAST</v>
          </cell>
          <cell r="J932">
            <v>0.13</v>
          </cell>
        </row>
        <row r="933">
          <cell r="I933" t="str">
            <v>UTP17_YEAST</v>
          </cell>
          <cell r="J933">
            <v>7.0000000000000007E-2</v>
          </cell>
        </row>
        <row r="934">
          <cell r="I934" t="str">
            <v>UTP21_YEAST</v>
          </cell>
          <cell r="J934">
            <v>0.03</v>
          </cell>
        </row>
        <row r="935">
          <cell r="I935" t="str">
            <v>UTP22_YEAST</v>
          </cell>
          <cell r="J935">
            <v>0.13</v>
          </cell>
        </row>
        <row r="936">
          <cell r="I936" t="str">
            <v>UTP4_YEAST</v>
          </cell>
          <cell r="J936">
            <v>0.08</v>
          </cell>
        </row>
        <row r="937">
          <cell r="I937" t="str">
            <v>UTP5_YEAST</v>
          </cell>
          <cell r="J937">
            <v>0.05</v>
          </cell>
        </row>
        <row r="938">
          <cell r="I938" t="str">
            <v>UTP6_YEAST</v>
          </cell>
          <cell r="J938">
            <v>7.0000000000000007E-2</v>
          </cell>
        </row>
        <row r="939">
          <cell r="I939" t="str">
            <v>UTP7_YEAST</v>
          </cell>
          <cell r="J939">
            <v>0.06</v>
          </cell>
        </row>
        <row r="940">
          <cell r="I940" t="str">
            <v>UTP8_YEAST</v>
          </cell>
          <cell r="J940">
            <v>0.04</v>
          </cell>
        </row>
        <row r="941">
          <cell r="I941" t="str">
            <v>VA0D_YEAST</v>
          </cell>
          <cell r="J941">
            <v>0.41</v>
          </cell>
        </row>
        <row r="942">
          <cell r="I942" t="str">
            <v>VAL1_YEAST</v>
          </cell>
          <cell r="J942">
            <v>0.05</v>
          </cell>
        </row>
        <row r="943">
          <cell r="I943" t="str">
            <v>VATA_YEAST</v>
          </cell>
          <cell r="J943">
            <v>0.6</v>
          </cell>
        </row>
        <row r="944">
          <cell r="I944" t="str">
            <v>VATB_YEAST</v>
          </cell>
          <cell r="J944">
            <v>4.3600000000000003</v>
          </cell>
        </row>
        <row r="945">
          <cell r="I945" t="str">
            <v>VATC_YEAST</v>
          </cell>
          <cell r="J945">
            <v>0.08</v>
          </cell>
        </row>
        <row r="946">
          <cell r="I946" t="str">
            <v>VATE_YEAST</v>
          </cell>
          <cell r="J946">
            <v>0.14000000000000001</v>
          </cell>
        </row>
        <row r="947">
          <cell r="I947" t="str">
            <v>VDAC1_YEAST</v>
          </cell>
          <cell r="J947">
            <v>4.41</v>
          </cell>
        </row>
        <row r="948">
          <cell r="I948" t="str">
            <v>VID30_YEAST</v>
          </cell>
          <cell r="J948">
            <v>0.03</v>
          </cell>
        </row>
        <row r="949">
          <cell r="I949" t="str">
            <v>VPS1_YEAST</v>
          </cell>
          <cell r="J949">
            <v>0.62</v>
          </cell>
        </row>
        <row r="950">
          <cell r="I950" t="str">
            <v>VPS35_YEAST</v>
          </cell>
          <cell r="J950">
            <v>7.0000000000000007E-2</v>
          </cell>
        </row>
        <row r="951">
          <cell r="I951" t="str">
            <v>VPS66_YEAST</v>
          </cell>
          <cell r="J951">
            <v>0.11</v>
          </cell>
        </row>
        <row r="952">
          <cell r="I952" t="str">
            <v>WHI3_YEAST</v>
          </cell>
          <cell r="J952">
            <v>0.1</v>
          </cell>
        </row>
        <row r="953">
          <cell r="I953" t="str">
            <v>WHI4_YEAST</v>
          </cell>
          <cell r="J953">
            <v>0.1</v>
          </cell>
        </row>
        <row r="954">
          <cell r="I954" t="str">
            <v>WTM1_YEAST</v>
          </cell>
          <cell r="J954">
            <v>0.15</v>
          </cell>
        </row>
        <row r="955">
          <cell r="I955" t="str">
            <v>XPP_YEAST</v>
          </cell>
          <cell r="J955">
            <v>0.09</v>
          </cell>
        </row>
        <row r="956">
          <cell r="I956" t="str">
            <v>XRN1_YEAST</v>
          </cell>
          <cell r="J956">
            <v>0.24</v>
          </cell>
        </row>
        <row r="957">
          <cell r="I957" t="str">
            <v>YA044_YEAST</v>
          </cell>
          <cell r="J957">
            <v>0.3</v>
          </cell>
        </row>
        <row r="958">
          <cell r="I958" t="str">
            <v>YB11B_YEAST</v>
          </cell>
          <cell r="J958">
            <v>0.57999999999999996</v>
          </cell>
        </row>
        <row r="959">
          <cell r="I959" t="str">
            <v>YB21A_YEAST</v>
          </cell>
          <cell r="J959">
            <v>0.32</v>
          </cell>
        </row>
        <row r="960">
          <cell r="I960" t="str">
            <v>YB9F_YEAST</v>
          </cell>
          <cell r="J960">
            <v>0.04</v>
          </cell>
        </row>
        <row r="961">
          <cell r="I961" t="str">
            <v>YB9H_YEAST</v>
          </cell>
          <cell r="J961">
            <v>0.14000000000000001</v>
          </cell>
        </row>
        <row r="962">
          <cell r="I962" t="str">
            <v>YB9P_YEAST</v>
          </cell>
          <cell r="J962">
            <v>7.0000000000000007E-2</v>
          </cell>
        </row>
        <row r="963">
          <cell r="I963" t="str">
            <v>YBK4_YEAST</v>
          </cell>
          <cell r="J963">
            <v>0.03</v>
          </cell>
        </row>
        <row r="964">
          <cell r="I964" t="str">
            <v>YBY7_YEAST</v>
          </cell>
          <cell r="J964">
            <v>0.18</v>
          </cell>
        </row>
        <row r="965">
          <cell r="I965" t="str">
            <v>YC16_YEAST</v>
          </cell>
          <cell r="J965">
            <v>0.21</v>
          </cell>
        </row>
        <row r="966">
          <cell r="I966" t="str">
            <v>YCE7_YEAST</v>
          </cell>
          <cell r="J966">
            <v>0.12</v>
          </cell>
        </row>
        <row r="967">
          <cell r="I967" t="str">
            <v>YCQ6_YEAST</v>
          </cell>
          <cell r="J967">
            <v>0.11</v>
          </cell>
        </row>
        <row r="968">
          <cell r="I968" t="str">
            <v>YCU1_YEAST</v>
          </cell>
          <cell r="J968">
            <v>0.15</v>
          </cell>
        </row>
        <row r="969">
          <cell r="I969" t="str">
            <v>YD061_YEAST</v>
          </cell>
          <cell r="J969">
            <v>0.06</v>
          </cell>
        </row>
        <row r="970">
          <cell r="I970" t="str">
            <v>YD11A_YEAST</v>
          </cell>
          <cell r="J970">
            <v>2.5499999999999998</v>
          </cell>
        </row>
        <row r="971">
          <cell r="I971" t="str">
            <v>YD144_YEAST</v>
          </cell>
          <cell r="J971">
            <v>0.09</v>
          </cell>
        </row>
        <row r="972">
          <cell r="I972" t="str">
            <v>YD266_YEAST</v>
          </cell>
          <cell r="J972">
            <v>0.05</v>
          </cell>
        </row>
        <row r="973">
          <cell r="I973" t="str">
            <v>YD391_YEAST</v>
          </cell>
          <cell r="J973">
            <v>0.3</v>
          </cell>
        </row>
        <row r="974">
          <cell r="I974" t="str">
            <v>YFH6_YEAST</v>
          </cell>
          <cell r="J974">
            <v>0.18</v>
          </cell>
        </row>
        <row r="975">
          <cell r="I975" t="str">
            <v>YG21B_YEAST</v>
          </cell>
          <cell r="J975">
            <v>0.32</v>
          </cell>
        </row>
        <row r="976">
          <cell r="I976" t="str">
            <v>YG32_YEAST</v>
          </cell>
          <cell r="J976">
            <v>7.0000000000000007E-2</v>
          </cell>
        </row>
        <row r="977">
          <cell r="I977" t="str">
            <v>YG3Y_YEAST</v>
          </cell>
          <cell r="J977">
            <v>0.66</v>
          </cell>
        </row>
        <row r="978">
          <cell r="I978" t="str">
            <v>YG4E_YEAST</v>
          </cell>
          <cell r="J978">
            <v>0.22</v>
          </cell>
        </row>
        <row r="979">
          <cell r="I979" t="str">
            <v>YG5B_YEAST</v>
          </cell>
          <cell r="J979">
            <v>0.17</v>
          </cell>
        </row>
        <row r="980">
          <cell r="I980" t="str">
            <v>YGD9_YEAST</v>
          </cell>
          <cell r="J980">
            <v>0.43</v>
          </cell>
        </row>
        <row r="981">
          <cell r="I981" t="str">
            <v>YGK1_YEAST</v>
          </cell>
          <cell r="J981">
            <v>0.31</v>
          </cell>
        </row>
        <row r="982">
          <cell r="I982" t="str">
            <v>YGP7_YEAST</v>
          </cell>
          <cell r="J982">
            <v>0.56999999999999995</v>
          </cell>
        </row>
        <row r="983">
          <cell r="I983" t="str">
            <v>YHC1_YEAST</v>
          </cell>
          <cell r="J983">
            <v>0.14000000000000001</v>
          </cell>
        </row>
        <row r="984">
          <cell r="I984" t="str">
            <v>YHG9_YEAST</v>
          </cell>
          <cell r="J984">
            <v>0.2</v>
          </cell>
        </row>
        <row r="985">
          <cell r="I985" t="str">
            <v>YHI0_YEAST</v>
          </cell>
          <cell r="J985">
            <v>0.56999999999999995</v>
          </cell>
        </row>
        <row r="986">
          <cell r="I986" t="str">
            <v>YHM1_YEAST</v>
          </cell>
          <cell r="J986">
            <v>0.23</v>
          </cell>
        </row>
        <row r="987">
          <cell r="I987" t="str">
            <v>YHM2_YEAST</v>
          </cell>
          <cell r="J987">
            <v>0.22</v>
          </cell>
        </row>
        <row r="988">
          <cell r="I988" t="str">
            <v>YHS7_YEAST</v>
          </cell>
          <cell r="J988">
            <v>0.66</v>
          </cell>
        </row>
        <row r="989">
          <cell r="I989" t="str">
            <v>YIG4_YEAST</v>
          </cell>
          <cell r="J989">
            <v>0.13</v>
          </cell>
        </row>
        <row r="990">
          <cell r="I990" t="str">
            <v>YIJ1_YEAST</v>
          </cell>
          <cell r="J990">
            <v>0.04</v>
          </cell>
        </row>
        <row r="991">
          <cell r="I991" t="str">
            <v>YIK8_YEAST</v>
          </cell>
          <cell r="J991">
            <v>0.14000000000000001</v>
          </cell>
        </row>
        <row r="992">
          <cell r="I992" t="str">
            <v>YJ133_YEAST</v>
          </cell>
          <cell r="J992">
            <v>0.51</v>
          </cell>
        </row>
        <row r="993">
          <cell r="I993" t="str">
            <v>YJ16_YEAST</v>
          </cell>
          <cell r="J993">
            <v>0.05</v>
          </cell>
        </row>
        <row r="994">
          <cell r="I994" t="str">
            <v>YJ41B_YEAST</v>
          </cell>
          <cell r="J994">
            <v>0.02</v>
          </cell>
        </row>
        <row r="995">
          <cell r="I995" t="str">
            <v>YJ66_YEAST</v>
          </cell>
          <cell r="J995">
            <v>0.37</v>
          </cell>
        </row>
        <row r="996">
          <cell r="I996" t="str">
            <v>YJ9J_YEAST</v>
          </cell>
          <cell r="J996">
            <v>0.19</v>
          </cell>
        </row>
        <row r="997">
          <cell r="I997" t="str">
            <v>YJR1_YEAST</v>
          </cell>
          <cell r="J997">
            <v>0.17</v>
          </cell>
        </row>
        <row r="998">
          <cell r="I998" t="str">
            <v>YJU3_YEAST</v>
          </cell>
          <cell r="J998">
            <v>0.1</v>
          </cell>
        </row>
        <row r="999">
          <cell r="I999" t="str">
            <v>YK23_YEAST</v>
          </cell>
          <cell r="J999">
            <v>0.56000000000000005</v>
          </cell>
        </row>
        <row r="1000">
          <cell r="I1000" t="str">
            <v>YKD3A_YEAST</v>
          </cell>
          <cell r="J1000">
            <v>0.14000000000000001</v>
          </cell>
        </row>
        <row r="1001">
          <cell r="I1001" t="str">
            <v>YKG9_YEAST</v>
          </cell>
          <cell r="J1001">
            <v>0.19</v>
          </cell>
        </row>
        <row r="1002">
          <cell r="I1002" t="str">
            <v>YKJ1_YEAST</v>
          </cell>
          <cell r="J1002">
            <v>0.1</v>
          </cell>
        </row>
        <row r="1003">
          <cell r="I1003" t="str">
            <v>YKM8_YEAST</v>
          </cell>
          <cell r="J1003">
            <v>0.23</v>
          </cell>
        </row>
        <row r="1004">
          <cell r="I1004" t="str">
            <v>YL064_YEAST</v>
          </cell>
          <cell r="J1004">
            <v>0.11</v>
          </cell>
        </row>
        <row r="1005">
          <cell r="I1005" t="str">
            <v>YL104_YEAST</v>
          </cell>
          <cell r="J1005">
            <v>0.25</v>
          </cell>
        </row>
        <row r="1006">
          <cell r="I1006" t="str">
            <v>YL126_YEAST</v>
          </cell>
          <cell r="J1006">
            <v>0.13</v>
          </cell>
        </row>
        <row r="1007">
          <cell r="I1007" t="str">
            <v>YL301_YEAST</v>
          </cell>
          <cell r="J1007">
            <v>1.1000000000000001</v>
          </cell>
        </row>
        <row r="1008">
          <cell r="I1008" t="str">
            <v>YL413_YEAST</v>
          </cell>
          <cell r="J1008">
            <v>0.05</v>
          </cell>
        </row>
        <row r="1009">
          <cell r="I1009" t="str">
            <v>YL419_YEAST</v>
          </cell>
          <cell r="J1009">
            <v>7.0000000000000007E-2</v>
          </cell>
        </row>
        <row r="1010">
          <cell r="I1010" t="str">
            <v>YL422_YEAST</v>
          </cell>
          <cell r="J1010">
            <v>0.02</v>
          </cell>
        </row>
        <row r="1011">
          <cell r="I1011" t="str">
            <v>YL460_YEAST</v>
          </cell>
          <cell r="J1011">
            <v>0.09</v>
          </cell>
        </row>
        <row r="1012">
          <cell r="I1012" t="str">
            <v>YM27_YEAST</v>
          </cell>
          <cell r="J1012">
            <v>0.09</v>
          </cell>
        </row>
        <row r="1013">
          <cell r="I1013" t="str">
            <v>YM44_YEAST</v>
          </cell>
          <cell r="J1013">
            <v>0.12</v>
          </cell>
        </row>
        <row r="1014">
          <cell r="I1014" t="str">
            <v>YM54_YEAST</v>
          </cell>
          <cell r="J1014">
            <v>0.03</v>
          </cell>
        </row>
        <row r="1015">
          <cell r="I1015" t="str">
            <v>YM71_YEAST</v>
          </cell>
          <cell r="J1015">
            <v>1.02</v>
          </cell>
        </row>
        <row r="1016">
          <cell r="I1016" t="str">
            <v>YM91_YEAST</v>
          </cell>
          <cell r="J1016">
            <v>0.1</v>
          </cell>
        </row>
        <row r="1017">
          <cell r="I1017" t="str">
            <v>YM94_YEAST</v>
          </cell>
          <cell r="J1017">
            <v>0.56999999999999995</v>
          </cell>
        </row>
        <row r="1018">
          <cell r="I1018" t="str">
            <v>YMO3_YEAST</v>
          </cell>
          <cell r="J1018">
            <v>0.16</v>
          </cell>
        </row>
        <row r="1019">
          <cell r="I1019" t="str">
            <v>YMS1_YEAST</v>
          </cell>
          <cell r="J1019">
            <v>0.12</v>
          </cell>
        </row>
        <row r="1020">
          <cell r="I1020" t="str">
            <v>YMY9_YEAST</v>
          </cell>
          <cell r="J1020">
            <v>0.22</v>
          </cell>
        </row>
        <row r="1021">
          <cell r="I1021" t="str">
            <v>YMZ2_YEAST</v>
          </cell>
          <cell r="J1021">
            <v>0.04</v>
          </cell>
        </row>
        <row r="1022">
          <cell r="I1022" t="str">
            <v>YN12A_YEAST</v>
          </cell>
          <cell r="J1022">
            <v>2.08</v>
          </cell>
        </row>
        <row r="1023">
          <cell r="I1023" t="str">
            <v>YN14_YEAST</v>
          </cell>
          <cell r="J1023">
            <v>0.56000000000000005</v>
          </cell>
        </row>
        <row r="1024">
          <cell r="I1024" t="str">
            <v>YN53_YEAST</v>
          </cell>
          <cell r="J1024">
            <v>7.0000000000000007E-2</v>
          </cell>
        </row>
        <row r="1025">
          <cell r="I1025" t="str">
            <v>YNB0_YEAST</v>
          </cell>
          <cell r="J1025">
            <v>0.13</v>
          </cell>
        </row>
        <row r="1026">
          <cell r="I1026" t="str">
            <v>YNK8_YEAST</v>
          </cell>
          <cell r="J1026">
            <v>0.4</v>
          </cell>
        </row>
        <row r="1027">
          <cell r="I1027" t="str">
            <v>YNN4_YEAST</v>
          </cell>
          <cell r="J1027">
            <v>0.09</v>
          </cell>
        </row>
        <row r="1028">
          <cell r="I1028" t="str">
            <v>YNP5_YEAST</v>
          </cell>
          <cell r="J1028">
            <v>0.24</v>
          </cell>
        </row>
        <row r="1029">
          <cell r="I1029" t="str">
            <v>YNT4_YEAST</v>
          </cell>
          <cell r="J1029">
            <v>0.11</v>
          </cell>
        </row>
        <row r="1030">
          <cell r="I1030" t="str">
            <v>YNU8_YEAST</v>
          </cell>
          <cell r="J1030">
            <v>0.4</v>
          </cell>
        </row>
        <row r="1031">
          <cell r="I1031" t="str">
            <v>YO022_YEAST</v>
          </cell>
          <cell r="J1031">
            <v>0.46</v>
          </cell>
        </row>
        <row r="1032">
          <cell r="I1032" t="str">
            <v>YO051_YEAST</v>
          </cell>
          <cell r="J1032">
            <v>0.44</v>
          </cell>
        </row>
        <row r="1033">
          <cell r="I1033" t="str">
            <v>YO11B_YEAST</v>
          </cell>
          <cell r="J1033">
            <v>0.92</v>
          </cell>
        </row>
        <row r="1034">
          <cell r="I1034" t="str">
            <v>YO289_YEAST</v>
          </cell>
          <cell r="J1034">
            <v>0.12</v>
          </cell>
        </row>
        <row r="1035">
          <cell r="I1035" t="str">
            <v>YOP1_YEAST</v>
          </cell>
          <cell r="J1035">
            <v>0.18</v>
          </cell>
        </row>
        <row r="1036">
          <cell r="I1036" t="str">
            <v>YOR1_YEAST</v>
          </cell>
          <cell r="J1036">
            <v>0.21</v>
          </cell>
        </row>
        <row r="1037">
          <cell r="I1037" t="str">
            <v>YOR31_YEAST</v>
          </cell>
          <cell r="J1037">
            <v>0.98</v>
          </cell>
        </row>
        <row r="1038">
          <cell r="I1038" t="str">
            <v>YP184_YEAST</v>
          </cell>
          <cell r="J1038">
            <v>0.16</v>
          </cell>
        </row>
        <row r="1039">
          <cell r="I1039" t="str">
            <v>YP225_YEAST</v>
          </cell>
          <cell r="J1039">
            <v>0.47</v>
          </cell>
        </row>
        <row r="1040">
          <cell r="I1040" t="str">
            <v>YP247_YEAST</v>
          </cell>
          <cell r="J1040">
            <v>0.06</v>
          </cell>
        </row>
        <row r="1041">
          <cell r="I1041" t="str">
            <v>YPT1_YEAST</v>
          </cell>
          <cell r="J1041">
            <v>0.16</v>
          </cell>
        </row>
        <row r="1042">
          <cell r="I1042" t="str">
            <v>YPT7_YEAST</v>
          </cell>
          <cell r="J1042">
            <v>0.34</v>
          </cell>
        </row>
        <row r="1043">
          <cell r="I1043" t="str">
            <v>YRA1_YEAST</v>
          </cell>
          <cell r="J1043">
            <v>7.86</v>
          </cell>
        </row>
        <row r="1044">
          <cell r="I1044" t="str">
            <v>YRO2_YEAST</v>
          </cell>
          <cell r="J1044">
            <v>0.43</v>
          </cell>
        </row>
        <row r="1045">
          <cell r="I1045" t="str">
            <v>YTM1_YEAS7</v>
          </cell>
          <cell r="J1045">
            <v>7.0000000000000007E-2</v>
          </cell>
        </row>
        <row r="1046">
          <cell r="I1046" t="str">
            <v>ZUO1_YEAST</v>
          </cell>
          <cell r="J1046">
            <v>7.0000000000000007E-2</v>
          </cell>
        </row>
      </sheetData>
      <sheetData sheetId="11">
        <row r="2">
          <cell r="I2" t="str">
            <v>6PGD1_YEAST</v>
          </cell>
          <cell r="J2">
            <v>0.3</v>
          </cell>
        </row>
        <row r="3">
          <cell r="I3" t="str">
            <v>AATC_YEAST</v>
          </cell>
          <cell r="J3">
            <v>0.35</v>
          </cell>
        </row>
        <row r="4">
          <cell r="I4" t="str">
            <v>ABF2_YEAST</v>
          </cell>
          <cell r="J4">
            <v>0.17</v>
          </cell>
        </row>
        <row r="5">
          <cell r="I5" t="str">
            <v>ACAC_YEAST</v>
          </cell>
          <cell r="J5">
            <v>0.85</v>
          </cell>
        </row>
        <row r="6">
          <cell r="I6" t="str">
            <v>ACH1_YEAST</v>
          </cell>
          <cell r="J6">
            <v>0.13</v>
          </cell>
        </row>
        <row r="7">
          <cell r="I7" t="str">
            <v>ACON_YEAST</v>
          </cell>
          <cell r="J7">
            <v>0.18</v>
          </cell>
        </row>
        <row r="8">
          <cell r="I8" t="str">
            <v>ACS2_YEAST</v>
          </cell>
          <cell r="J8">
            <v>0.1</v>
          </cell>
        </row>
        <row r="9">
          <cell r="I9" t="str">
            <v>ACT_YEAST</v>
          </cell>
          <cell r="J9">
            <v>0.64</v>
          </cell>
        </row>
        <row r="10">
          <cell r="I10" t="str">
            <v>ADH1_YEAST</v>
          </cell>
          <cell r="J10">
            <v>3.45</v>
          </cell>
        </row>
        <row r="11">
          <cell r="I11" t="str">
            <v>ADH3_YEAST</v>
          </cell>
          <cell r="J11">
            <v>0.28999999999999998</v>
          </cell>
        </row>
        <row r="12">
          <cell r="I12" t="str">
            <v>ADH6_YEAST</v>
          </cell>
          <cell r="J12">
            <v>0.09</v>
          </cell>
        </row>
        <row r="13">
          <cell r="I13" t="str">
            <v>ADRO_YEAST</v>
          </cell>
          <cell r="J13">
            <v>0.06</v>
          </cell>
        </row>
        <row r="14">
          <cell r="I14" t="str">
            <v>ADT2_YEAST</v>
          </cell>
          <cell r="J14">
            <v>0.82</v>
          </cell>
        </row>
        <row r="15">
          <cell r="I15" t="str">
            <v>AHP1_YEAST</v>
          </cell>
          <cell r="J15">
            <v>0.42</v>
          </cell>
        </row>
        <row r="16">
          <cell r="I16" t="str">
            <v>AKL1_YEAST</v>
          </cell>
          <cell r="J16">
            <v>0.03</v>
          </cell>
        </row>
        <row r="17">
          <cell r="I17" t="str">
            <v>ALDH2_YEAST</v>
          </cell>
          <cell r="J17">
            <v>0.65</v>
          </cell>
        </row>
        <row r="18">
          <cell r="I18" t="str">
            <v>ALDH3_YEAST</v>
          </cell>
          <cell r="J18">
            <v>2.2799999999999998</v>
          </cell>
        </row>
        <row r="19">
          <cell r="I19" t="str">
            <v>ALDH4_YEAST</v>
          </cell>
          <cell r="J19">
            <v>1.82</v>
          </cell>
        </row>
        <row r="20">
          <cell r="I20" t="str">
            <v>ALDH6_YEAST</v>
          </cell>
          <cell r="J20">
            <v>0.46</v>
          </cell>
        </row>
        <row r="21">
          <cell r="I21" t="str">
            <v>ALF_YEAST</v>
          </cell>
          <cell r="J21">
            <v>2.09</v>
          </cell>
        </row>
        <row r="22">
          <cell r="I22" t="str">
            <v>ALR2_YEAST</v>
          </cell>
          <cell r="J22">
            <v>0.04</v>
          </cell>
        </row>
        <row r="23">
          <cell r="I23" t="str">
            <v>AMPD_YEAST</v>
          </cell>
          <cell r="J23">
            <v>0.04</v>
          </cell>
        </row>
        <row r="24">
          <cell r="I24" t="str">
            <v>AMPM1_YEAST</v>
          </cell>
          <cell r="J24">
            <v>1.4</v>
          </cell>
        </row>
        <row r="25">
          <cell r="I25" t="str">
            <v>AMPM2_YEAST</v>
          </cell>
          <cell r="J25">
            <v>0.08</v>
          </cell>
        </row>
        <row r="26">
          <cell r="I26" t="str">
            <v>AP2A_YEAST</v>
          </cell>
          <cell r="J26">
            <v>0.03</v>
          </cell>
        </row>
        <row r="27">
          <cell r="I27" t="str">
            <v>APA1_YEAST</v>
          </cell>
          <cell r="J27">
            <v>0.21</v>
          </cell>
        </row>
        <row r="28">
          <cell r="I28" t="str">
            <v>API2_YEAST</v>
          </cell>
          <cell r="J28">
            <v>0.3</v>
          </cell>
        </row>
        <row r="29">
          <cell r="I29" t="str">
            <v>ARA1_YEAST</v>
          </cell>
          <cell r="J29">
            <v>0.09</v>
          </cell>
        </row>
        <row r="30">
          <cell r="I30" t="str">
            <v>ARB1_YEAST</v>
          </cell>
          <cell r="J30">
            <v>0.36</v>
          </cell>
        </row>
        <row r="31">
          <cell r="I31" t="str">
            <v>ARD1_YEAST</v>
          </cell>
          <cell r="J31">
            <v>0.13</v>
          </cell>
        </row>
        <row r="32">
          <cell r="I32" t="str">
            <v>ARG56_YEAST</v>
          </cell>
          <cell r="J32">
            <v>0.04</v>
          </cell>
        </row>
        <row r="33">
          <cell r="I33" t="str">
            <v>ARGI_YEAST</v>
          </cell>
          <cell r="J33">
            <v>0.1</v>
          </cell>
        </row>
        <row r="34">
          <cell r="I34" t="str">
            <v>ARO1_YEAST</v>
          </cell>
          <cell r="J34">
            <v>0.02</v>
          </cell>
        </row>
        <row r="35">
          <cell r="I35" t="str">
            <v>ARO8_YEAST</v>
          </cell>
          <cell r="J35">
            <v>0.06</v>
          </cell>
        </row>
        <row r="36">
          <cell r="I36" t="str">
            <v>AROC_YEAST</v>
          </cell>
          <cell r="J36">
            <v>0.52</v>
          </cell>
        </row>
        <row r="37">
          <cell r="I37" t="str">
            <v>ARP2_YEAST</v>
          </cell>
          <cell r="J37">
            <v>0.48</v>
          </cell>
        </row>
        <row r="38">
          <cell r="I38" t="str">
            <v>ARP3_YEAST</v>
          </cell>
          <cell r="J38">
            <v>0.32</v>
          </cell>
        </row>
        <row r="39">
          <cell r="I39" t="str">
            <v>ARPC2_YEAST</v>
          </cell>
          <cell r="J39">
            <v>0.19</v>
          </cell>
        </row>
        <row r="40">
          <cell r="I40" t="str">
            <v>ARPC3_YEAST</v>
          </cell>
          <cell r="J40">
            <v>0.18</v>
          </cell>
        </row>
        <row r="41">
          <cell r="I41" t="str">
            <v>ARPC4_YEAST</v>
          </cell>
          <cell r="J41">
            <v>0.19</v>
          </cell>
        </row>
        <row r="42">
          <cell r="I42" t="str">
            <v>ARPC5_YEAST</v>
          </cell>
          <cell r="J42">
            <v>0.22</v>
          </cell>
        </row>
        <row r="43">
          <cell r="I43" t="str">
            <v>ARX1_YEAST</v>
          </cell>
          <cell r="J43">
            <v>0.05</v>
          </cell>
        </row>
        <row r="44">
          <cell r="I44" t="str">
            <v>ASNS2_YEAST</v>
          </cell>
          <cell r="J44">
            <v>0.11</v>
          </cell>
        </row>
        <row r="45">
          <cell r="I45" t="str">
            <v>ATH1_YEAST</v>
          </cell>
          <cell r="J45">
            <v>0.03</v>
          </cell>
        </row>
        <row r="46">
          <cell r="I46" t="str">
            <v>ATPA_YEAST</v>
          </cell>
          <cell r="J46">
            <v>0.19</v>
          </cell>
        </row>
        <row r="47">
          <cell r="I47" t="str">
            <v>ATPB_YEAST</v>
          </cell>
          <cell r="J47">
            <v>1</v>
          </cell>
        </row>
        <row r="48">
          <cell r="I48" t="str">
            <v>ATPF_YEAST</v>
          </cell>
          <cell r="J48">
            <v>0.13</v>
          </cell>
        </row>
        <row r="49">
          <cell r="I49" t="str">
            <v>ATPG_YEAST</v>
          </cell>
          <cell r="J49">
            <v>0.22</v>
          </cell>
        </row>
        <row r="50">
          <cell r="I50" t="str">
            <v>ATPO_YEAST</v>
          </cell>
          <cell r="J50">
            <v>0.35</v>
          </cell>
        </row>
        <row r="51">
          <cell r="I51" t="str">
            <v>AVO2_YEAST</v>
          </cell>
          <cell r="J51">
            <v>0.08</v>
          </cell>
        </row>
        <row r="52">
          <cell r="I52" t="str">
            <v>BBC1_YEAST</v>
          </cell>
          <cell r="J52">
            <v>0.5</v>
          </cell>
        </row>
        <row r="53">
          <cell r="I53" t="str">
            <v>BCA1_YEAST</v>
          </cell>
          <cell r="J53">
            <v>0.27</v>
          </cell>
        </row>
        <row r="54">
          <cell r="I54" t="str">
            <v>BCA2_YEAST</v>
          </cell>
          <cell r="J54">
            <v>0.51</v>
          </cell>
        </row>
        <row r="55">
          <cell r="I55" t="str">
            <v>BDH1_YEAST</v>
          </cell>
          <cell r="J55">
            <v>0.18</v>
          </cell>
        </row>
        <row r="56">
          <cell r="I56" t="str">
            <v>BDH2_YEAST</v>
          </cell>
          <cell r="J56">
            <v>0.16</v>
          </cell>
        </row>
        <row r="57">
          <cell r="I57" t="str">
            <v>BEM2_YEAST</v>
          </cell>
          <cell r="J57">
            <v>0.01</v>
          </cell>
        </row>
        <row r="58">
          <cell r="I58" t="str">
            <v>BFR1_YEAST</v>
          </cell>
          <cell r="J58">
            <v>0.21</v>
          </cell>
        </row>
        <row r="59">
          <cell r="I59" t="str">
            <v>BMH1_YEAST</v>
          </cell>
          <cell r="J59">
            <v>0.41</v>
          </cell>
        </row>
        <row r="60">
          <cell r="I60" t="str">
            <v>BMH2_YEAST</v>
          </cell>
          <cell r="J60">
            <v>0.25</v>
          </cell>
        </row>
        <row r="61">
          <cell r="I61" t="str">
            <v>BOB1_YEAST</v>
          </cell>
          <cell r="J61">
            <v>0.03</v>
          </cell>
        </row>
        <row r="62">
          <cell r="I62" t="str">
            <v>BRX1_YEAST</v>
          </cell>
          <cell r="J62">
            <v>0.36</v>
          </cell>
        </row>
        <row r="63">
          <cell r="I63" t="str">
            <v>BSP1_YEAST</v>
          </cell>
          <cell r="J63">
            <v>0.06</v>
          </cell>
        </row>
        <row r="64">
          <cell r="I64" t="str">
            <v>BTN2_YEAST</v>
          </cell>
          <cell r="J64">
            <v>0.44</v>
          </cell>
        </row>
        <row r="65">
          <cell r="I65" t="str">
            <v>BUL1_YEAST</v>
          </cell>
          <cell r="J65">
            <v>0.03</v>
          </cell>
        </row>
        <row r="66">
          <cell r="I66" t="str">
            <v>C1TC_YEAST</v>
          </cell>
          <cell r="J66">
            <v>7.0000000000000007E-2</v>
          </cell>
        </row>
        <row r="67">
          <cell r="I67" t="str">
            <v>C1TM_YEAST</v>
          </cell>
          <cell r="J67">
            <v>0.3</v>
          </cell>
        </row>
        <row r="68">
          <cell r="I68" t="str">
            <v>CAN_YEAST</v>
          </cell>
          <cell r="J68">
            <v>0.32</v>
          </cell>
        </row>
        <row r="69">
          <cell r="I69" t="str">
            <v>CATT_YEAST</v>
          </cell>
          <cell r="J69">
            <v>1.63</v>
          </cell>
        </row>
        <row r="70">
          <cell r="I70" t="str">
            <v>CBF5_YEAST</v>
          </cell>
          <cell r="J70">
            <v>0.56000000000000005</v>
          </cell>
        </row>
        <row r="71">
          <cell r="I71" t="str">
            <v>CCW12_YEAST</v>
          </cell>
          <cell r="J71">
            <v>0.28999999999999998</v>
          </cell>
        </row>
        <row r="72">
          <cell r="I72" t="str">
            <v>CDC10_YEAST</v>
          </cell>
          <cell r="J72">
            <v>0.92</v>
          </cell>
        </row>
        <row r="73">
          <cell r="I73" t="str">
            <v>CDC11_YEAST</v>
          </cell>
          <cell r="J73">
            <v>0.54</v>
          </cell>
        </row>
        <row r="74">
          <cell r="I74" t="str">
            <v>CDC12_YEAST</v>
          </cell>
          <cell r="J74">
            <v>0.81</v>
          </cell>
        </row>
        <row r="75">
          <cell r="I75" t="str">
            <v>CDC14_YEAST</v>
          </cell>
          <cell r="J75">
            <v>0.06</v>
          </cell>
        </row>
        <row r="76">
          <cell r="I76" t="str">
            <v>CDC28_YEAST</v>
          </cell>
          <cell r="J76">
            <v>0.11</v>
          </cell>
        </row>
        <row r="77">
          <cell r="I77" t="str">
            <v>CDC3_YEAST</v>
          </cell>
          <cell r="J77">
            <v>0.68</v>
          </cell>
        </row>
        <row r="78">
          <cell r="I78" t="str">
            <v>CDC42_YEAST</v>
          </cell>
          <cell r="J78">
            <v>0.17</v>
          </cell>
        </row>
        <row r="79">
          <cell r="I79" t="str">
            <v>CDC48_YEAST</v>
          </cell>
          <cell r="J79">
            <v>0.08</v>
          </cell>
        </row>
        <row r="80">
          <cell r="I80" t="str">
            <v>CDD_YEAST</v>
          </cell>
          <cell r="J80">
            <v>4.5999999999999996</v>
          </cell>
        </row>
        <row r="81">
          <cell r="I81" t="str">
            <v>CF130_YEAST</v>
          </cell>
          <cell r="J81">
            <v>0.03</v>
          </cell>
        </row>
        <row r="82">
          <cell r="I82" t="str">
            <v>CH10_YEAST</v>
          </cell>
          <cell r="J82">
            <v>0.79</v>
          </cell>
        </row>
        <row r="83">
          <cell r="I83" t="str">
            <v>CHD1_YEAST</v>
          </cell>
          <cell r="J83">
            <v>0.04</v>
          </cell>
        </row>
        <row r="84">
          <cell r="I84" t="str">
            <v>CISY1_YEAST</v>
          </cell>
          <cell r="J84">
            <v>0.57999999999999996</v>
          </cell>
        </row>
        <row r="85">
          <cell r="I85" t="str">
            <v>CLH_YEAST</v>
          </cell>
          <cell r="J85">
            <v>0.14000000000000001</v>
          </cell>
        </row>
        <row r="86">
          <cell r="I86" t="str">
            <v>CMS1_YEAST</v>
          </cell>
          <cell r="J86">
            <v>0.36</v>
          </cell>
        </row>
        <row r="87">
          <cell r="I87" t="str">
            <v>COFI_YEAST</v>
          </cell>
          <cell r="J87">
            <v>0.23</v>
          </cell>
        </row>
        <row r="88">
          <cell r="I88" t="str">
            <v>COPA_YEAST</v>
          </cell>
          <cell r="J88">
            <v>0.03</v>
          </cell>
        </row>
        <row r="89">
          <cell r="I89" t="str">
            <v>COPB_YEAST</v>
          </cell>
          <cell r="J89">
            <v>0.03</v>
          </cell>
        </row>
        <row r="90">
          <cell r="I90" t="str">
            <v>COPE_YEAST</v>
          </cell>
          <cell r="J90">
            <v>0.66</v>
          </cell>
        </row>
        <row r="91">
          <cell r="I91" t="str">
            <v>CORO_YEAST</v>
          </cell>
          <cell r="J91">
            <v>0.1</v>
          </cell>
        </row>
        <row r="92">
          <cell r="I92" t="str">
            <v>COX6_YEAST</v>
          </cell>
          <cell r="J92">
            <v>0.21</v>
          </cell>
        </row>
        <row r="93">
          <cell r="I93" t="str">
            <v>CPYI_YEAST</v>
          </cell>
          <cell r="J93">
            <v>2.06</v>
          </cell>
        </row>
        <row r="94">
          <cell r="I94" t="str">
            <v>CSK2C_YEAST</v>
          </cell>
          <cell r="J94">
            <v>0.12</v>
          </cell>
        </row>
        <row r="95">
          <cell r="I95" t="str">
            <v>CSM1_YEAST</v>
          </cell>
          <cell r="J95">
            <v>0.17</v>
          </cell>
        </row>
        <row r="96">
          <cell r="I96" t="str">
            <v>CY1_YEAST</v>
          </cell>
          <cell r="J96">
            <v>0.22</v>
          </cell>
        </row>
        <row r="97">
          <cell r="I97" t="str">
            <v>CYC1_YEAST</v>
          </cell>
          <cell r="J97">
            <v>13.99</v>
          </cell>
        </row>
        <row r="98">
          <cell r="I98" t="str">
            <v>CYPH_YEAST</v>
          </cell>
          <cell r="J98">
            <v>2.1800000000000002</v>
          </cell>
        </row>
        <row r="99">
          <cell r="I99" t="str">
            <v>CYSK_YEAST</v>
          </cell>
          <cell r="J99">
            <v>0.08</v>
          </cell>
        </row>
        <row r="100">
          <cell r="I100" t="str">
            <v>DBF2_YEAST</v>
          </cell>
          <cell r="J100">
            <v>0.05</v>
          </cell>
        </row>
        <row r="101">
          <cell r="I101" t="str">
            <v>DBP2_YEAS7</v>
          </cell>
          <cell r="J101">
            <v>0.98</v>
          </cell>
        </row>
        <row r="102">
          <cell r="I102" t="str">
            <v>DBP3_YEAS7</v>
          </cell>
          <cell r="J102">
            <v>0.51</v>
          </cell>
        </row>
        <row r="103">
          <cell r="I103" t="str">
            <v>DBP8_YEAS7</v>
          </cell>
          <cell r="J103">
            <v>7.0000000000000007E-2</v>
          </cell>
        </row>
        <row r="104">
          <cell r="I104" t="str">
            <v>DBP9_YEAS7</v>
          </cell>
          <cell r="J104">
            <v>0.23</v>
          </cell>
        </row>
        <row r="105">
          <cell r="I105" t="str">
            <v>DCE_YEAST</v>
          </cell>
          <cell r="J105">
            <v>0.05</v>
          </cell>
        </row>
        <row r="106">
          <cell r="I106" t="str">
            <v>DCPS_YEAST</v>
          </cell>
          <cell r="J106">
            <v>0.4</v>
          </cell>
        </row>
        <row r="107">
          <cell r="I107" t="str">
            <v>DCS2_YEAST</v>
          </cell>
          <cell r="J107">
            <v>0.4</v>
          </cell>
        </row>
        <row r="108">
          <cell r="I108" t="str">
            <v>DCW1_YEAST</v>
          </cell>
          <cell r="J108">
            <v>7.0000000000000007E-2</v>
          </cell>
        </row>
        <row r="109">
          <cell r="I109" t="str">
            <v>DED1_YEAS7</v>
          </cell>
          <cell r="J109">
            <v>2.76</v>
          </cell>
        </row>
        <row r="110">
          <cell r="I110" t="str">
            <v>DHAS_YEAST</v>
          </cell>
          <cell r="J110">
            <v>0.09</v>
          </cell>
        </row>
        <row r="111">
          <cell r="I111" t="str">
            <v>DHE5_YEAST</v>
          </cell>
          <cell r="J111">
            <v>7.0000000000000007E-2</v>
          </cell>
        </row>
        <row r="112">
          <cell r="I112" t="str">
            <v>DHH1_YEAS7</v>
          </cell>
          <cell r="J112">
            <v>0.27</v>
          </cell>
        </row>
        <row r="113">
          <cell r="I113" t="str">
            <v>DHR1_YEAST</v>
          </cell>
          <cell r="J113">
            <v>0.02</v>
          </cell>
        </row>
        <row r="114">
          <cell r="I114" t="str">
            <v>DHSX_YEAST</v>
          </cell>
          <cell r="J114">
            <v>0.05</v>
          </cell>
        </row>
        <row r="115">
          <cell r="I115" t="str">
            <v>DLDH_YEAST</v>
          </cell>
          <cell r="J115">
            <v>0.38</v>
          </cell>
        </row>
        <row r="116">
          <cell r="I116" t="str">
            <v>DOHH_YEAST</v>
          </cell>
          <cell r="J116">
            <v>0.1</v>
          </cell>
        </row>
        <row r="117">
          <cell r="I117" t="str">
            <v>DOP1_YEAST</v>
          </cell>
          <cell r="J117">
            <v>0.02</v>
          </cell>
        </row>
        <row r="118">
          <cell r="I118" t="str">
            <v>DOT5_YEAST</v>
          </cell>
          <cell r="J118">
            <v>0.15</v>
          </cell>
        </row>
        <row r="119">
          <cell r="I119" t="str">
            <v>DRS1_YEAS7</v>
          </cell>
          <cell r="J119">
            <v>0.04</v>
          </cell>
        </row>
        <row r="120">
          <cell r="I120" t="str">
            <v>DUG1_YEAST</v>
          </cell>
          <cell r="J120">
            <v>0.3</v>
          </cell>
        </row>
        <row r="121">
          <cell r="I121" t="str">
            <v>EBP2_YEAST</v>
          </cell>
          <cell r="J121">
            <v>0.15</v>
          </cell>
        </row>
        <row r="122">
          <cell r="I122" t="str">
            <v>ECM30_YEAST</v>
          </cell>
          <cell r="J122">
            <v>0.02</v>
          </cell>
        </row>
        <row r="123">
          <cell r="I123" t="str">
            <v>ECM33_YEAS2</v>
          </cell>
          <cell r="J123">
            <v>0.27</v>
          </cell>
        </row>
        <row r="124">
          <cell r="I124" t="str">
            <v>EDC3_YEAST</v>
          </cell>
          <cell r="J124">
            <v>0.06</v>
          </cell>
        </row>
        <row r="125">
          <cell r="I125" t="str">
            <v>EDE1_YEAST</v>
          </cell>
          <cell r="J125">
            <v>0.02</v>
          </cell>
        </row>
        <row r="126">
          <cell r="I126" t="str">
            <v>EF1A_YEAST</v>
          </cell>
          <cell r="J126">
            <v>71.8</v>
          </cell>
        </row>
        <row r="127">
          <cell r="I127" t="str">
            <v>EF1B_YEAST</v>
          </cell>
          <cell r="J127">
            <v>0.16</v>
          </cell>
        </row>
        <row r="128">
          <cell r="I128" t="str">
            <v>EF1G1_YEAST</v>
          </cell>
          <cell r="J128">
            <v>0.25</v>
          </cell>
        </row>
        <row r="129">
          <cell r="I129" t="str">
            <v>EF1G2_YEAST</v>
          </cell>
          <cell r="J129">
            <v>0.45</v>
          </cell>
        </row>
        <row r="130">
          <cell r="I130" t="str">
            <v>EF2_YEAST</v>
          </cell>
          <cell r="J130">
            <v>1.54</v>
          </cell>
        </row>
        <row r="131">
          <cell r="I131" t="str">
            <v>EF3A_YEAST</v>
          </cell>
          <cell r="J131">
            <v>0.82</v>
          </cell>
        </row>
        <row r="132">
          <cell r="I132" t="str">
            <v>EFR3_YEAST</v>
          </cell>
          <cell r="J132">
            <v>0.04</v>
          </cell>
        </row>
        <row r="133">
          <cell r="I133" t="str">
            <v>EFTU_YEAST</v>
          </cell>
          <cell r="J133">
            <v>0.24</v>
          </cell>
        </row>
        <row r="134">
          <cell r="I134" t="str">
            <v>EIF3A_YEAST</v>
          </cell>
          <cell r="J134">
            <v>7.0000000000000007E-2</v>
          </cell>
        </row>
        <row r="135">
          <cell r="I135" t="str">
            <v>EIF3B_YEAS7</v>
          </cell>
          <cell r="J135">
            <v>0.08</v>
          </cell>
        </row>
        <row r="136">
          <cell r="I136" t="str">
            <v>EIF3C_YEAST</v>
          </cell>
          <cell r="J136">
            <v>0.04</v>
          </cell>
        </row>
        <row r="137">
          <cell r="I137" t="str">
            <v>EIF3I_YEAS7</v>
          </cell>
          <cell r="J137">
            <v>0.19</v>
          </cell>
        </row>
        <row r="138">
          <cell r="I138" t="str">
            <v>ELP4_YEAST</v>
          </cell>
          <cell r="J138">
            <v>7.0000000000000007E-2</v>
          </cell>
        </row>
        <row r="139">
          <cell r="I139" t="str">
            <v>EMG1_YEAST</v>
          </cell>
          <cell r="J139">
            <v>0.28000000000000003</v>
          </cell>
        </row>
        <row r="140">
          <cell r="I140" t="str">
            <v>EMI2_YEAST</v>
          </cell>
          <cell r="J140">
            <v>0.36</v>
          </cell>
        </row>
        <row r="141">
          <cell r="I141" t="str">
            <v>ENO1_YEAST</v>
          </cell>
          <cell r="J141">
            <v>3.07</v>
          </cell>
        </row>
        <row r="142">
          <cell r="I142" t="str">
            <v>ENO2_YEAST</v>
          </cell>
          <cell r="J142">
            <v>4.0599999999999996</v>
          </cell>
        </row>
        <row r="143">
          <cell r="I143" t="str">
            <v>ENT1_YEAST</v>
          </cell>
          <cell r="J143">
            <v>0.14000000000000001</v>
          </cell>
        </row>
        <row r="144">
          <cell r="I144" t="str">
            <v>ENT5_YEAST</v>
          </cell>
          <cell r="J144">
            <v>0.08</v>
          </cell>
        </row>
        <row r="145">
          <cell r="I145" t="str">
            <v>ERF1_YEAST</v>
          </cell>
          <cell r="J145">
            <v>0.42</v>
          </cell>
        </row>
        <row r="146">
          <cell r="I146" t="str">
            <v>ERF3_YEAST</v>
          </cell>
          <cell r="J146">
            <v>0.31</v>
          </cell>
        </row>
        <row r="147">
          <cell r="I147" t="str">
            <v>ERG19_YEAST</v>
          </cell>
          <cell r="J147">
            <v>0.08</v>
          </cell>
        </row>
        <row r="148">
          <cell r="I148" t="str">
            <v>ERG6_YEAST</v>
          </cell>
          <cell r="J148">
            <v>0.08</v>
          </cell>
        </row>
        <row r="149">
          <cell r="I149" t="str">
            <v>ERJ5_YEAST</v>
          </cell>
          <cell r="J149">
            <v>0.11</v>
          </cell>
        </row>
        <row r="150">
          <cell r="I150" t="str">
            <v>ERR3_YEAST</v>
          </cell>
          <cell r="J150">
            <v>0.08</v>
          </cell>
        </row>
        <row r="151">
          <cell r="I151" t="str">
            <v>ERV29_YEAST</v>
          </cell>
          <cell r="J151">
            <v>0.1</v>
          </cell>
        </row>
        <row r="152">
          <cell r="I152" t="str">
            <v>ETFA_YEAST</v>
          </cell>
          <cell r="J152">
            <v>0.1</v>
          </cell>
        </row>
        <row r="153">
          <cell r="I153" t="str">
            <v>ETFD_YEAST</v>
          </cell>
          <cell r="J153">
            <v>0.05</v>
          </cell>
        </row>
        <row r="154">
          <cell r="I154" t="str">
            <v>ETR1_YEAST</v>
          </cell>
          <cell r="J154">
            <v>0.51</v>
          </cell>
        </row>
        <row r="155">
          <cell r="I155" t="str">
            <v>FAS1_YEAST</v>
          </cell>
          <cell r="J155">
            <v>0.1</v>
          </cell>
        </row>
        <row r="156">
          <cell r="I156" t="str">
            <v>FAS2_YEAST</v>
          </cell>
          <cell r="J156">
            <v>0.05</v>
          </cell>
        </row>
        <row r="157">
          <cell r="I157" t="str">
            <v>FAT2_YEAST</v>
          </cell>
          <cell r="J157">
            <v>0.26</v>
          </cell>
        </row>
        <row r="158">
          <cell r="I158" t="str">
            <v>FBRL_YEAST</v>
          </cell>
          <cell r="J158">
            <v>3.46</v>
          </cell>
        </row>
        <row r="159">
          <cell r="I159" t="str">
            <v>FIS1_YEAST</v>
          </cell>
          <cell r="J159">
            <v>0.21</v>
          </cell>
        </row>
        <row r="160">
          <cell r="I160" t="str">
            <v>FKBP3_YEAST</v>
          </cell>
          <cell r="J160">
            <v>0.45</v>
          </cell>
        </row>
        <row r="161">
          <cell r="I161" t="str">
            <v>FKBP4_YEAST</v>
          </cell>
          <cell r="J161">
            <v>0.37</v>
          </cell>
        </row>
        <row r="162">
          <cell r="I162" t="str">
            <v>FKS1_YEAST</v>
          </cell>
          <cell r="J162">
            <v>0.1</v>
          </cell>
        </row>
        <row r="163">
          <cell r="I163" t="str">
            <v>FLC3_YEAST</v>
          </cell>
          <cell r="J163">
            <v>0.04</v>
          </cell>
        </row>
        <row r="164">
          <cell r="I164" t="str">
            <v>FMP45_YEAST</v>
          </cell>
          <cell r="J164">
            <v>0.35</v>
          </cell>
        </row>
        <row r="165">
          <cell r="I165" t="str">
            <v>FMP52_YEAST</v>
          </cell>
          <cell r="J165">
            <v>0.15</v>
          </cell>
        </row>
        <row r="166">
          <cell r="I166" t="str">
            <v>FRDS_YEAST</v>
          </cell>
          <cell r="J166">
            <v>7.0000000000000007E-2</v>
          </cell>
        </row>
        <row r="167">
          <cell r="I167" t="str">
            <v>FUMH_YEAST</v>
          </cell>
          <cell r="J167">
            <v>0.48</v>
          </cell>
        </row>
        <row r="168">
          <cell r="I168" t="str">
            <v>FYV10_YEAST</v>
          </cell>
          <cell r="J168">
            <v>0.06</v>
          </cell>
        </row>
        <row r="169">
          <cell r="I169" t="str">
            <v>G3P1_YEAST</v>
          </cell>
          <cell r="J169">
            <v>0.78</v>
          </cell>
        </row>
        <row r="170">
          <cell r="I170" t="str">
            <v>G3P3_YEAST</v>
          </cell>
          <cell r="J170">
            <v>2.84</v>
          </cell>
        </row>
        <row r="171">
          <cell r="I171" t="str">
            <v>G6PD_YEAST</v>
          </cell>
          <cell r="J171">
            <v>0.06</v>
          </cell>
        </row>
        <row r="172">
          <cell r="I172" t="str">
            <v>G6PI_YEAST</v>
          </cell>
          <cell r="J172">
            <v>0.12</v>
          </cell>
        </row>
        <row r="173">
          <cell r="I173" t="str">
            <v>GAR1_YEAST</v>
          </cell>
          <cell r="J173">
            <v>0.37</v>
          </cell>
        </row>
        <row r="174">
          <cell r="I174" t="str">
            <v>GAS1_YEAST</v>
          </cell>
          <cell r="J174">
            <v>0.19</v>
          </cell>
        </row>
        <row r="175">
          <cell r="I175" t="str">
            <v>GAS5_YEAST</v>
          </cell>
          <cell r="J175">
            <v>0.14000000000000001</v>
          </cell>
        </row>
        <row r="176">
          <cell r="I176" t="str">
            <v>GATA_YEAST</v>
          </cell>
          <cell r="J176">
            <v>0.22</v>
          </cell>
        </row>
        <row r="177">
          <cell r="I177" t="str">
            <v>GBLP_YEAST</v>
          </cell>
          <cell r="J177">
            <v>1.2</v>
          </cell>
        </row>
        <row r="178">
          <cell r="I178" t="str">
            <v>GBP2_YEAST</v>
          </cell>
          <cell r="J178">
            <v>7.0000000000000007E-2</v>
          </cell>
        </row>
        <row r="179">
          <cell r="I179" t="str">
            <v>GCH1_YEAST</v>
          </cell>
          <cell r="J179">
            <v>0.13</v>
          </cell>
        </row>
        <row r="180">
          <cell r="I180" t="str">
            <v>GCY_YEAST</v>
          </cell>
          <cell r="J180">
            <v>0.22</v>
          </cell>
        </row>
        <row r="181">
          <cell r="I181" t="str">
            <v>GDE_YEAST</v>
          </cell>
          <cell r="J181">
            <v>0.2</v>
          </cell>
        </row>
        <row r="182">
          <cell r="I182" t="str">
            <v>GDI1_YEAST</v>
          </cell>
          <cell r="J182">
            <v>0.14000000000000001</v>
          </cell>
        </row>
        <row r="183">
          <cell r="I183" t="str">
            <v>GDS1_YEAST</v>
          </cell>
          <cell r="J183">
            <v>0.06</v>
          </cell>
        </row>
        <row r="184">
          <cell r="I184" t="str">
            <v>GFA1_YEAST</v>
          </cell>
          <cell r="J184">
            <v>0.04</v>
          </cell>
        </row>
        <row r="185">
          <cell r="I185" t="str">
            <v>GGA1_YEAST</v>
          </cell>
          <cell r="J185">
            <v>0.06</v>
          </cell>
        </row>
        <row r="186">
          <cell r="I186" t="str">
            <v>GGA2_YEAST</v>
          </cell>
          <cell r="J186">
            <v>0.11</v>
          </cell>
        </row>
        <row r="187">
          <cell r="I187" t="str">
            <v>GIN4_YEAST</v>
          </cell>
          <cell r="J187">
            <v>0.03</v>
          </cell>
        </row>
        <row r="188">
          <cell r="I188" t="str">
            <v>GIP2_YEAST</v>
          </cell>
          <cell r="J188">
            <v>0.06</v>
          </cell>
        </row>
        <row r="189">
          <cell r="I189" t="str">
            <v>GIS2_YEAST</v>
          </cell>
          <cell r="J189">
            <v>0.48</v>
          </cell>
        </row>
        <row r="190">
          <cell r="I190" t="str">
            <v>GLE2_YEAST</v>
          </cell>
          <cell r="J190">
            <v>0.09</v>
          </cell>
        </row>
        <row r="191">
          <cell r="I191" t="str">
            <v>GLGB_YEAST</v>
          </cell>
          <cell r="J191">
            <v>0.14000000000000001</v>
          </cell>
        </row>
        <row r="192">
          <cell r="I192" t="str">
            <v>GLNA_YEAST</v>
          </cell>
          <cell r="J192">
            <v>0.39</v>
          </cell>
        </row>
        <row r="193">
          <cell r="I193" t="str">
            <v>GLRX2_YEAST</v>
          </cell>
          <cell r="J193">
            <v>0.23</v>
          </cell>
        </row>
        <row r="194">
          <cell r="I194" t="str">
            <v>GLY1_YEAST</v>
          </cell>
          <cell r="J194">
            <v>0.5</v>
          </cell>
        </row>
        <row r="195">
          <cell r="I195" t="str">
            <v>GLYC_YEAST</v>
          </cell>
          <cell r="J195">
            <v>0.94</v>
          </cell>
        </row>
        <row r="196">
          <cell r="I196" t="str">
            <v>GNP1_YEAST</v>
          </cell>
          <cell r="J196">
            <v>0.05</v>
          </cell>
        </row>
        <row r="197">
          <cell r="I197" t="str">
            <v>GPP1_YEAST</v>
          </cell>
          <cell r="J197">
            <v>0.28000000000000003</v>
          </cell>
        </row>
        <row r="198">
          <cell r="I198" t="str">
            <v>GRE3_YEAST</v>
          </cell>
          <cell r="J198">
            <v>0.45</v>
          </cell>
        </row>
        <row r="199">
          <cell r="I199" t="str">
            <v>GRP78_YEAST</v>
          </cell>
          <cell r="J199">
            <v>0.39</v>
          </cell>
        </row>
        <row r="200">
          <cell r="I200" t="str">
            <v>GSHR_YEAST</v>
          </cell>
          <cell r="J200">
            <v>0.14000000000000001</v>
          </cell>
        </row>
        <row r="201">
          <cell r="I201" t="str">
            <v>GST1_YEAST</v>
          </cell>
          <cell r="J201">
            <v>0.14000000000000001</v>
          </cell>
        </row>
        <row r="202">
          <cell r="I202" t="str">
            <v>GVP36_YEAST</v>
          </cell>
          <cell r="J202">
            <v>0.33</v>
          </cell>
        </row>
        <row r="203">
          <cell r="I203" t="str">
            <v>GYS1_YEAST</v>
          </cell>
          <cell r="J203">
            <v>0.14000000000000001</v>
          </cell>
        </row>
        <row r="204">
          <cell r="I204" t="str">
            <v>GYS2_YEAST</v>
          </cell>
          <cell r="J204">
            <v>0.76</v>
          </cell>
        </row>
        <row r="205">
          <cell r="I205" t="str">
            <v>H1_YEAST</v>
          </cell>
          <cell r="J205">
            <v>0.28000000000000003</v>
          </cell>
        </row>
        <row r="206">
          <cell r="I206" t="str">
            <v>H2A1_YEAST</v>
          </cell>
          <cell r="J206">
            <v>1.59</v>
          </cell>
        </row>
        <row r="207">
          <cell r="I207" t="str">
            <v>H2AZ_YEAST</v>
          </cell>
          <cell r="J207">
            <v>1.01</v>
          </cell>
        </row>
        <row r="208">
          <cell r="I208" t="str">
            <v>H2B1_YEAST</v>
          </cell>
          <cell r="J208">
            <v>4.17</v>
          </cell>
        </row>
        <row r="209">
          <cell r="I209" t="str">
            <v>H3_YEAST</v>
          </cell>
          <cell r="J209">
            <v>0.55000000000000004</v>
          </cell>
        </row>
        <row r="210">
          <cell r="I210" t="str">
            <v>H4_YEAST</v>
          </cell>
          <cell r="J210">
            <v>42.78</v>
          </cell>
        </row>
        <row r="211">
          <cell r="I211" t="str">
            <v>HAS1_YEAST</v>
          </cell>
          <cell r="J211">
            <v>0.36</v>
          </cell>
        </row>
        <row r="212">
          <cell r="I212" t="str">
            <v>HEM4_YEAST</v>
          </cell>
          <cell r="J212">
            <v>0.12</v>
          </cell>
        </row>
        <row r="213">
          <cell r="I213" t="str">
            <v>HEMH_YEAST</v>
          </cell>
          <cell r="J213">
            <v>0.17</v>
          </cell>
        </row>
        <row r="214">
          <cell r="I214" t="str">
            <v>HIS1_YEAST</v>
          </cell>
          <cell r="J214">
            <v>0.24</v>
          </cell>
        </row>
        <row r="215">
          <cell r="I215" t="str">
            <v>HMCS_YEAST</v>
          </cell>
          <cell r="J215">
            <v>0.13</v>
          </cell>
        </row>
        <row r="216">
          <cell r="I216" t="str">
            <v>HMO1_YEAST</v>
          </cell>
          <cell r="J216">
            <v>0.13</v>
          </cell>
        </row>
        <row r="217">
          <cell r="I217" t="str">
            <v>HMT1_YEAST</v>
          </cell>
          <cell r="J217">
            <v>0.09</v>
          </cell>
        </row>
        <row r="218">
          <cell r="I218" t="str">
            <v>HNT1_YEAST</v>
          </cell>
          <cell r="J218">
            <v>0.21</v>
          </cell>
        </row>
        <row r="219">
          <cell r="I219" t="str">
            <v>HOS3_YEAST</v>
          </cell>
          <cell r="J219">
            <v>0.09</v>
          </cell>
        </row>
        <row r="220">
          <cell r="I220" t="str">
            <v>HOSC_YEAST</v>
          </cell>
          <cell r="J220">
            <v>0.25</v>
          </cell>
        </row>
        <row r="221">
          <cell r="I221" t="str">
            <v>HRK1_YEAST</v>
          </cell>
          <cell r="J221">
            <v>0.04</v>
          </cell>
        </row>
        <row r="222">
          <cell r="I222" t="str">
            <v>HS104_YEAST</v>
          </cell>
          <cell r="J222">
            <v>0.23</v>
          </cell>
        </row>
        <row r="223">
          <cell r="I223" t="str">
            <v>HS150_YEAS6</v>
          </cell>
          <cell r="J223">
            <v>0.12</v>
          </cell>
        </row>
        <row r="224">
          <cell r="I224" t="str">
            <v>HSC82_YEAST</v>
          </cell>
          <cell r="J224">
            <v>0.6</v>
          </cell>
        </row>
        <row r="225">
          <cell r="I225" t="str">
            <v>HSP26_YEAST</v>
          </cell>
          <cell r="J225">
            <v>2.61</v>
          </cell>
        </row>
        <row r="226">
          <cell r="I226" t="str">
            <v>HSP30_YEAST</v>
          </cell>
          <cell r="J226">
            <v>0.59</v>
          </cell>
        </row>
        <row r="227">
          <cell r="I227" t="str">
            <v>HSP42_YEAST</v>
          </cell>
          <cell r="J227">
            <v>0.76</v>
          </cell>
        </row>
        <row r="228">
          <cell r="I228" t="str">
            <v>HSP60_YEAST</v>
          </cell>
          <cell r="J228">
            <v>1.35</v>
          </cell>
        </row>
        <row r="229">
          <cell r="I229" t="str">
            <v>HSP71_YEAST</v>
          </cell>
          <cell r="J229">
            <v>3.93</v>
          </cell>
        </row>
        <row r="230">
          <cell r="I230" t="str">
            <v>HSP72_YEAST</v>
          </cell>
          <cell r="J230">
            <v>3.71</v>
          </cell>
        </row>
        <row r="231">
          <cell r="I231" t="str">
            <v>HSP74_YEAST</v>
          </cell>
          <cell r="J231">
            <v>1.22</v>
          </cell>
        </row>
        <row r="232">
          <cell r="I232" t="str">
            <v>HSP75_YEAST</v>
          </cell>
          <cell r="J232">
            <v>2.31</v>
          </cell>
        </row>
        <row r="233">
          <cell r="I233" t="str">
            <v>HSP76_YEAST</v>
          </cell>
          <cell r="J233">
            <v>2.14</v>
          </cell>
        </row>
        <row r="234">
          <cell r="I234" t="str">
            <v>HSP77_YEAST</v>
          </cell>
          <cell r="J234">
            <v>0.99</v>
          </cell>
        </row>
        <row r="235">
          <cell r="I235" t="str">
            <v>HSP78_YEAST</v>
          </cell>
          <cell r="J235">
            <v>0.08</v>
          </cell>
        </row>
        <row r="236">
          <cell r="I236" t="str">
            <v>HSP79_YEAST</v>
          </cell>
          <cell r="J236">
            <v>0.5</v>
          </cell>
        </row>
        <row r="237">
          <cell r="I237" t="str">
            <v>HSP7F_YEAST</v>
          </cell>
          <cell r="J237">
            <v>0.71</v>
          </cell>
        </row>
        <row r="238">
          <cell r="I238" t="str">
            <v>HSP82_YEAST</v>
          </cell>
          <cell r="J238">
            <v>0.67</v>
          </cell>
        </row>
        <row r="239">
          <cell r="I239" t="str">
            <v>HST2_YEAST</v>
          </cell>
          <cell r="J239">
            <v>0.09</v>
          </cell>
        </row>
        <row r="240">
          <cell r="I240" t="str">
            <v>HSV2_YEAST</v>
          </cell>
          <cell r="J240">
            <v>7.0000000000000007E-2</v>
          </cell>
        </row>
        <row r="241">
          <cell r="I241" t="str">
            <v>HXKA_YEAST</v>
          </cell>
          <cell r="J241">
            <v>0.28999999999999998</v>
          </cell>
        </row>
        <row r="242">
          <cell r="I242" t="str">
            <v>HXKG_YEAST</v>
          </cell>
          <cell r="J242">
            <v>0.65</v>
          </cell>
        </row>
        <row r="243">
          <cell r="I243" t="str">
            <v>HXT1_YEAST</v>
          </cell>
          <cell r="J243">
            <v>0.06</v>
          </cell>
        </row>
        <row r="244">
          <cell r="I244" t="str">
            <v>HXT3_YEAST</v>
          </cell>
          <cell r="J244">
            <v>0.12</v>
          </cell>
        </row>
        <row r="245">
          <cell r="I245" t="str">
            <v>HXT7_YEAST</v>
          </cell>
          <cell r="J245">
            <v>0.25</v>
          </cell>
        </row>
        <row r="246">
          <cell r="I246" t="str">
            <v>IDH1_YEAST</v>
          </cell>
          <cell r="J246">
            <v>0.3</v>
          </cell>
        </row>
        <row r="247">
          <cell r="I247" t="str">
            <v>IDH2_YEAST</v>
          </cell>
          <cell r="J247">
            <v>1.83</v>
          </cell>
        </row>
        <row r="248">
          <cell r="I248" t="str">
            <v>IDHP_YEAST</v>
          </cell>
          <cell r="J248">
            <v>0.43</v>
          </cell>
        </row>
        <row r="249">
          <cell r="I249" t="str">
            <v>IF2A_YEAST</v>
          </cell>
          <cell r="J249">
            <v>0.1</v>
          </cell>
        </row>
        <row r="250">
          <cell r="I250" t="str">
            <v>IF2B_YEAST</v>
          </cell>
          <cell r="J250">
            <v>0.39</v>
          </cell>
        </row>
        <row r="251">
          <cell r="I251" t="str">
            <v>IF2G_YEAST</v>
          </cell>
          <cell r="J251">
            <v>0.13</v>
          </cell>
        </row>
        <row r="252">
          <cell r="I252" t="str">
            <v>IF2P_YEAST</v>
          </cell>
          <cell r="J252">
            <v>0.13</v>
          </cell>
        </row>
        <row r="253">
          <cell r="I253" t="str">
            <v>IF4A_YEAS7</v>
          </cell>
          <cell r="J253">
            <v>0.26</v>
          </cell>
        </row>
        <row r="254">
          <cell r="I254" t="str">
            <v>IF5A2_YEAST</v>
          </cell>
          <cell r="J254">
            <v>1.2</v>
          </cell>
        </row>
        <row r="255">
          <cell r="I255" t="str">
            <v>ILV3_YEAST</v>
          </cell>
          <cell r="J255">
            <v>0.18</v>
          </cell>
        </row>
        <row r="256">
          <cell r="I256" t="str">
            <v>ILV5_YEAST</v>
          </cell>
          <cell r="J256">
            <v>0.08</v>
          </cell>
        </row>
        <row r="257">
          <cell r="I257" t="str">
            <v>ILV6_YEAST</v>
          </cell>
          <cell r="J257">
            <v>0.5</v>
          </cell>
        </row>
        <row r="258">
          <cell r="I258" t="str">
            <v>ILVB_YEAST</v>
          </cell>
          <cell r="J258">
            <v>0.45</v>
          </cell>
        </row>
        <row r="259">
          <cell r="I259" t="str">
            <v>IMA1_YEAST</v>
          </cell>
          <cell r="J259">
            <v>0.12</v>
          </cell>
        </row>
        <row r="260">
          <cell r="I260" t="str">
            <v>IMDH3_YEAST</v>
          </cell>
          <cell r="J260">
            <v>0.54</v>
          </cell>
        </row>
        <row r="261">
          <cell r="I261" t="str">
            <v>IMG1_YEAST</v>
          </cell>
          <cell r="J261">
            <v>0.42</v>
          </cell>
        </row>
        <row r="262">
          <cell r="I262" t="str">
            <v>IMP4_YEAST</v>
          </cell>
          <cell r="J262">
            <v>0.11</v>
          </cell>
        </row>
        <row r="263">
          <cell r="I263" t="str">
            <v>IPYR_YEAST</v>
          </cell>
          <cell r="J263">
            <v>0.11</v>
          </cell>
        </row>
        <row r="264">
          <cell r="I264" t="str">
            <v>ISD11_YEAST</v>
          </cell>
          <cell r="J264">
            <v>0.34</v>
          </cell>
        </row>
        <row r="265">
          <cell r="I265" t="str">
            <v>ISW2_YEAST</v>
          </cell>
          <cell r="J265">
            <v>0.03</v>
          </cell>
        </row>
        <row r="266">
          <cell r="I266" t="str">
            <v>JIP4_YEAST</v>
          </cell>
          <cell r="J266">
            <v>0.04</v>
          </cell>
        </row>
        <row r="267">
          <cell r="I267" t="str">
            <v>K6PF1_YEAST</v>
          </cell>
          <cell r="J267">
            <v>0.14000000000000001</v>
          </cell>
        </row>
        <row r="268">
          <cell r="I268" t="str">
            <v>K6PF2_YEAST</v>
          </cell>
          <cell r="J268">
            <v>0.22</v>
          </cell>
        </row>
        <row r="269">
          <cell r="I269" t="str">
            <v>KAD2_YEAST</v>
          </cell>
          <cell r="J269">
            <v>0.14000000000000001</v>
          </cell>
        </row>
        <row r="270">
          <cell r="I270" t="str">
            <v>KAPR_YEAST</v>
          </cell>
          <cell r="J270">
            <v>0.25</v>
          </cell>
        </row>
        <row r="271">
          <cell r="I271" t="str">
            <v>KAR_YEAST</v>
          </cell>
          <cell r="J271">
            <v>0.62</v>
          </cell>
        </row>
        <row r="272">
          <cell r="I272" t="str">
            <v>KC12_YEAST</v>
          </cell>
          <cell r="J272">
            <v>0.06</v>
          </cell>
        </row>
        <row r="273">
          <cell r="I273" t="str">
            <v>KPR3_YEAST</v>
          </cell>
          <cell r="J273">
            <v>0.1</v>
          </cell>
        </row>
        <row r="274">
          <cell r="I274" t="str">
            <v>KPYK1_YEAST</v>
          </cell>
          <cell r="J274">
            <v>13.37</v>
          </cell>
        </row>
        <row r="275">
          <cell r="I275" t="str">
            <v>KRE33_YEAST</v>
          </cell>
          <cell r="J275">
            <v>0.03</v>
          </cell>
        </row>
        <row r="276">
          <cell r="I276" t="str">
            <v>KRI1_YEAST</v>
          </cell>
          <cell r="J276">
            <v>0.05</v>
          </cell>
        </row>
        <row r="277">
          <cell r="I277" t="str">
            <v>KU70_YEAST</v>
          </cell>
          <cell r="J277">
            <v>0.05</v>
          </cell>
        </row>
        <row r="278">
          <cell r="I278" t="str">
            <v>LCF1_YEAST</v>
          </cell>
          <cell r="J278">
            <v>0.2</v>
          </cell>
        </row>
        <row r="279">
          <cell r="I279" t="str">
            <v>LDB16_YEAST</v>
          </cell>
          <cell r="J279">
            <v>0.13</v>
          </cell>
        </row>
        <row r="280">
          <cell r="I280" t="str">
            <v>LEU3_YEAST</v>
          </cell>
          <cell r="J280">
            <v>0.7</v>
          </cell>
        </row>
        <row r="281">
          <cell r="I281" t="str">
            <v>LGUL_YEAST</v>
          </cell>
          <cell r="J281">
            <v>0.59</v>
          </cell>
        </row>
        <row r="282">
          <cell r="I282" t="str">
            <v>LSB3_YEAS7</v>
          </cell>
          <cell r="J282">
            <v>0.23</v>
          </cell>
        </row>
        <row r="283">
          <cell r="I283" t="str">
            <v>LSM12_YEAST</v>
          </cell>
          <cell r="J283">
            <v>0.61</v>
          </cell>
        </row>
        <row r="284">
          <cell r="I284" t="str">
            <v>LSM5_YEAST</v>
          </cell>
          <cell r="J284">
            <v>0.37</v>
          </cell>
        </row>
        <row r="285">
          <cell r="I285" t="str">
            <v>LSP1_YEAST</v>
          </cell>
          <cell r="J285">
            <v>0.88</v>
          </cell>
        </row>
        <row r="286">
          <cell r="I286" t="str">
            <v>LST8_YEAST</v>
          </cell>
          <cell r="J286">
            <v>0.11</v>
          </cell>
        </row>
        <row r="287">
          <cell r="I287" t="str">
            <v>LYS1_YEAST</v>
          </cell>
          <cell r="J287">
            <v>0.09</v>
          </cell>
        </row>
        <row r="288">
          <cell r="I288" t="str">
            <v>MAK21_YEAST</v>
          </cell>
          <cell r="J288">
            <v>0.03</v>
          </cell>
        </row>
        <row r="289">
          <cell r="I289" t="str">
            <v>MAK5_YEAS7</v>
          </cell>
          <cell r="J289">
            <v>0.04</v>
          </cell>
        </row>
        <row r="290">
          <cell r="I290" t="str">
            <v>MAN1_YEAST</v>
          </cell>
          <cell r="J290">
            <v>0.09</v>
          </cell>
        </row>
        <row r="291">
          <cell r="I291" t="str">
            <v>MAOM_YEAST</v>
          </cell>
          <cell r="J291">
            <v>0.1</v>
          </cell>
        </row>
        <row r="292">
          <cell r="I292" t="str">
            <v>MAS5_YEAST</v>
          </cell>
          <cell r="J292">
            <v>1.73</v>
          </cell>
        </row>
        <row r="293">
          <cell r="I293" t="str">
            <v>MBF1_YEAST</v>
          </cell>
          <cell r="J293">
            <v>3.18</v>
          </cell>
        </row>
        <row r="294">
          <cell r="I294" t="str">
            <v>MBI2_YEAST</v>
          </cell>
          <cell r="J294">
            <v>7.0000000000000007E-2</v>
          </cell>
        </row>
        <row r="295">
          <cell r="I295" t="str">
            <v>MCK1_YEAST</v>
          </cell>
          <cell r="J295">
            <v>0.17</v>
          </cell>
        </row>
        <row r="296">
          <cell r="I296" t="str">
            <v>MCR1_YEAS7</v>
          </cell>
          <cell r="J296">
            <v>0.22</v>
          </cell>
        </row>
        <row r="297">
          <cell r="I297" t="str">
            <v>MCX1_YEAST</v>
          </cell>
          <cell r="J297">
            <v>0.06</v>
          </cell>
        </row>
        <row r="298">
          <cell r="I298" t="str">
            <v>MDHM_YEAST</v>
          </cell>
          <cell r="J298">
            <v>0.62</v>
          </cell>
        </row>
        <row r="299">
          <cell r="I299" t="str">
            <v>MDHP_YEAST</v>
          </cell>
          <cell r="J299">
            <v>2.0299999999999998</v>
          </cell>
        </row>
        <row r="300">
          <cell r="I300" t="str">
            <v>MDJ1_YEAST</v>
          </cell>
          <cell r="J300">
            <v>0.37</v>
          </cell>
        </row>
        <row r="301">
          <cell r="I301" t="str">
            <v>MDM20_YEAST</v>
          </cell>
          <cell r="J301">
            <v>0.04</v>
          </cell>
        </row>
        <row r="302">
          <cell r="I302" t="str">
            <v>MED5_YEAST</v>
          </cell>
          <cell r="J302">
            <v>0.03</v>
          </cell>
        </row>
        <row r="303">
          <cell r="I303" t="str">
            <v>METE_YEAST</v>
          </cell>
          <cell r="J303">
            <v>0.22</v>
          </cell>
        </row>
        <row r="304">
          <cell r="I304" t="str">
            <v>METK1_YEAST</v>
          </cell>
          <cell r="J304">
            <v>0.09</v>
          </cell>
        </row>
        <row r="305">
          <cell r="I305" t="str">
            <v>MEU1_YEAST</v>
          </cell>
          <cell r="J305">
            <v>0.2</v>
          </cell>
        </row>
        <row r="306">
          <cell r="I306" t="str">
            <v>MEX67_YEAST</v>
          </cell>
          <cell r="J306">
            <v>0.05</v>
          </cell>
        </row>
        <row r="307">
          <cell r="I307" t="str">
            <v>MHP1_YEAST</v>
          </cell>
          <cell r="J307">
            <v>0.05</v>
          </cell>
        </row>
        <row r="308">
          <cell r="I308" t="str">
            <v>MKT1_YEAST</v>
          </cell>
          <cell r="J308">
            <v>0.25</v>
          </cell>
        </row>
        <row r="309">
          <cell r="I309" t="str">
            <v>MLP2_YEAST</v>
          </cell>
          <cell r="J309">
            <v>0.02</v>
          </cell>
        </row>
        <row r="310">
          <cell r="I310" t="str">
            <v>MMF1_YEAST</v>
          </cell>
          <cell r="J310">
            <v>0.88</v>
          </cell>
        </row>
        <row r="311">
          <cell r="I311" t="str">
            <v>MMT1_YEAST</v>
          </cell>
          <cell r="J311">
            <v>0.06</v>
          </cell>
        </row>
        <row r="312">
          <cell r="I312" t="str">
            <v>MNP1_YEAST</v>
          </cell>
          <cell r="J312">
            <v>0.18</v>
          </cell>
        </row>
        <row r="313">
          <cell r="I313" t="str">
            <v>MOB1_YEAST</v>
          </cell>
          <cell r="J313">
            <v>0.1</v>
          </cell>
        </row>
        <row r="314">
          <cell r="I314" t="str">
            <v>MOB2_YEAST</v>
          </cell>
          <cell r="J314">
            <v>0.11</v>
          </cell>
        </row>
        <row r="315">
          <cell r="I315" t="str">
            <v>MOT1_YEAST</v>
          </cell>
          <cell r="J315">
            <v>0.02</v>
          </cell>
        </row>
        <row r="316">
          <cell r="I316" t="str">
            <v>MPCP_YEAST</v>
          </cell>
          <cell r="J316">
            <v>0.37</v>
          </cell>
        </row>
        <row r="317">
          <cell r="I317" t="str">
            <v>MPD1_YEAST</v>
          </cell>
          <cell r="J317">
            <v>0.1</v>
          </cell>
        </row>
        <row r="318">
          <cell r="I318" t="str">
            <v>MPG1_YEAST</v>
          </cell>
          <cell r="J318">
            <v>0.69</v>
          </cell>
        </row>
        <row r="319">
          <cell r="I319" t="str">
            <v>MPH3_YEAS8</v>
          </cell>
          <cell r="J319">
            <v>0.05</v>
          </cell>
        </row>
        <row r="320">
          <cell r="I320" t="str">
            <v>MPP10_YEAST</v>
          </cell>
          <cell r="J320">
            <v>0.05</v>
          </cell>
        </row>
        <row r="321">
          <cell r="I321" t="str">
            <v>MPPA_YEAST</v>
          </cell>
          <cell r="J321">
            <v>7.0000000000000007E-2</v>
          </cell>
        </row>
        <row r="322">
          <cell r="I322" t="str">
            <v>MPPB_YEAST</v>
          </cell>
          <cell r="J322">
            <v>7.0000000000000007E-2</v>
          </cell>
        </row>
        <row r="323">
          <cell r="I323" t="str">
            <v>MRH1_YEAST</v>
          </cell>
          <cell r="J323">
            <v>0.21</v>
          </cell>
        </row>
        <row r="324">
          <cell r="I324" t="str">
            <v>MRT4_YEAST</v>
          </cell>
          <cell r="J324">
            <v>0.13</v>
          </cell>
        </row>
        <row r="325">
          <cell r="I325" t="str">
            <v>MS116_YEAST</v>
          </cell>
          <cell r="J325">
            <v>0.2</v>
          </cell>
        </row>
        <row r="326">
          <cell r="I326" t="str">
            <v>MSC3_YEAST</v>
          </cell>
          <cell r="J326">
            <v>0.14000000000000001</v>
          </cell>
        </row>
        <row r="327">
          <cell r="I327" t="str">
            <v>MYO3_YEAST</v>
          </cell>
          <cell r="J327">
            <v>0.05</v>
          </cell>
        </row>
        <row r="328">
          <cell r="I328" t="str">
            <v>MYO5_YEAS7</v>
          </cell>
          <cell r="J328">
            <v>0.03</v>
          </cell>
        </row>
        <row r="329">
          <cell r="I329" t="str">
            <v>NACB1_YEAS7</v>
          </cell>
          <cell r="J329">
            <v>0.22</v>
          </cell>
        </row>
        <row r="330">
          <cell r="I330" t="str">
            <v>NAM8_YEAST</v>
          </cell>
          <cell r="J330">
            <v>0.06</v>
          </cell>
        </row>
        <row r="331">
          <cell r="I331" t="str">
            <v>NAM9_YEAST</v>
          </cell>
          <cell r="J331">
            <v>0.06</v>
          </cell>
        </row>
        <row r="332">
          <cell r="I332" t="str">
            <v>NCE2_YEAST</v>
          </cell>
          <cell r="J332">
            <v>0.43</v>
          </cell>
        </row>
        <row r="333">
          <cell r="I333" t="str">
            <v>NDI1_YEAST</v>
          </cell>
          <cell r="J333">
            <v>0.2</v>
          </cell>
        </row>
        <row r="334">
          <cell r="I334" t="str">
            <v>NDK_YEAST</v>
          </cell>
          <cell r="J334">
            <v>0.48</v>
          </cell>
        </row>
        <row r="335">
          <cell r="I335" t="str">
            <v>NET1_YEAST</v>
          </cell>
          <cell r="J335">
            <v>0.08</v>
          </cell>
        </row>
        <row r="336">
          <cell r="I336" t="str">
            <v>NEW1_YEAST</v>
          </cell>
          <cell r="J336">
            <v>0.26</v>
          </cell>
        </row>
        <row r="337">
          <cell r="I337" t="str">
            <v>NFS1_YEAST</v>
          </cell>
          <cell r="J337">
            <v>7.0000000000000007E-2</v>
          </cell>
        </row>
        <row r="338">
          <cell r="I338" t="str">
            <v>NHP2_YEAST</v>
          </cell>
          <cell r="J338">
            <v>1.2</v>
          </cell>
        </row>
        <row r="339">
          <cell r="I339" t="str">
            <v>NIP29_YEAST</v>
          </cell>
          <cell r="J339">
            <v>0.26</v>
          </cell>
        </row>
        <row r="340">
          <cell r="I340" t="str">
            <v>NIP7_YEAST</v>
          </cell>
          <cell r="J340">
            <v>0.65</v>
          </cell>
        </row>
        <row r="341">
          <cell r="I341" t="str">
            <v>NOC2_YEAST</v>
          </cell>
          <cell r="J341">
            <v>0.09</v>
          </cell>
        </row>
        <row r="342">
          <cell r="I342" t="str">
            <v>NOG1_YEAST</v>
          </cell>
          <cell r="J342">
            <v>0.05</v>
          </cell>
        </row>
        <row r="343">
          <cell r="I343" t="str">
            <v>NOG2_YEAST</v>
          </cell>
          <cell r="J343">
            <v>0.21</v>
          </cell>
        </row>
        <row r="344">
          <cell r="I344" t="str">
            <v>NOP10_YEAST</v>
          </cell>
          <cell r="J344">
            <v>3.15</v>
          </cell>
        </row>
        <row r="345">
          <cell r="I345" t="str">
            <v>NOP12_YEAST</v>
          </cell>
          <cell r="J345">
            <v>0.14000000000000001</v>
          </cell>
        </row>
        <row r="346">
          <cell r="I346" t="str">
            <v>NOP14_YEAST</v>
          </cell>
          <cell r="J346">
            <v>0.04</v>
          </cell>
        </row>
        <row r="347">
          <cell r="I347" t="str">
            <v>NOP15_YEAST</v>
          </cell>
          <cell r="J347">
            <v>0.14000000000000001</v>
          </cell>
        </row>
        <row r="348">
          <cell r="I348" t="str">
            <v>NOP2_YEAST</v>
          </cell>
          <cell r="J348">
            <v>0.1</v>
          </cell>
        </row>
        <row r="349">
          <cell r="I349" t="str">
            <v>NOP3_YEAST</v>
          </cell>
          <cell r="J349">
            <v>0.16</v>
          </cell>
        </row>
        <row r="350">
          <cell r="I350" t="str">
            <v>NOP4_YEAST</v>
          </cell>
          <cell r="J350">
            <v>0.09</v>
          </cell>
        </row>
        <row r="351">
          <cell r="I351" t="str">
            <v>NOP53_YEAST</v>
          </cell>
          <cell r="J351">
            <v>7.0000000000000007E-2</v>
          </cell>
        </row>
        <row r="352">
          <cell r="I352" t="str">
            <v>NOP56_YEAST</v>
          </cell>
          <cell r="J352">
            <v>1.35</v>
          </cell>
        </row>
        <row r="353">
          <cell r="I353" t="str">
            <v>NOP58_YEAS7</v>
          </cell>
          <cell r="J353">
            <v>1.34</v>
          </cell>
        </row>
        <row r="354">
          <cell r="I354" t="str">
            <v>NOP6_YEAST</v>
          </cell>
          <cell r="J354">
            <v>0.14000000000000001</v>
          </cell>
        </row>
        <row r="355">
          <cell r="I355" t="str">
            <v>NOT1_YEAST</v>
          </cell>
          <cell r="J355">
            <v>0.03</v>
          </cell>
        </row>
        <row r="356">
          <cell r="I356" t="str">
            <v>NPC2_YEAST</v>
          </cell>
          <cell r="J356">
            <v>3.91</v>
          </cell>
        </row>
        <row r="357">
          <cell r="I357" t="str">
            <v>NPR1_YEAST</v>
          </cell>
          <cell r="J357">
            <v>0.04</v>
          </cell>
        </row>
        <row r="358">
          <cell r="I358" t="str">
            <v>NRK1_YEAST</v>
          </cell>
          <cell r="J358">
            <v>0.13</v>
          </cell>
        </row>
        <row r="359">
          <cell r="I359" t="str">
            <v>NSP1_YEAST</v>
          </cell>
          <cell r="J359">
            <v>0.04</v>
          </cell>
        </row>
        <row r="360">
          <cell r="I360" t="str">
            <v>NTF2_YEAST</v>
          </cell>
          <cell r="J360">
            <v>0.26</v>
          </cell>
        </row>
        <row r="361">
          <cell r="I361" t="str">
            <v>NU116_YEAST</v>
          </cell>
          <cell r="J361">
            <v>0.03</v>
          </cell>
        </row>
        <row r="362">
          <cell r="I362" t="str">
            <v>NU159_YEAST</v>
          </cell>
          <cell r="J362">
            <v>0.04</v>
          </cell>
        </row>
        <row r="363">
          <cell r="I363" t="str">
            <v>NU170_YEAST</v>
          </cell>
          <cell r="J363">
            <v>0.04</v>
          </cell>
        </row>
        <row r="364">
          <cell r="I364" t="str">
            <v>NUG1_YEAST</v>
          </cell>
          <cell r="J364">
            <v>0.27</v>
          </cell>
        </row>
        <row r="365">
          <cell r="I365" t="str">
            <v>NUM1_YEAST</v>
          </cell>
          <cell r="J365">
            <v>0.02</v>
          </cell>
        </row>
        <row r="366">
          <cell r="I366" t="str">
            <v>NUP59_YEAST</v>
          </cell>
          <cell r="J366">
            <v>0.06</v>
          </cell>
        </row>
        <row r="367">
          <cell r="I367" t="str">
            <v>ODO1_YEAST</v>
          </cell>
          <cell r="J367">
            <v>0.06</v>
          </cell>
        </row>
        <row r="368">
          <cell r="I368" t="str">
            <v>ODO2_YEAST</v>
          </cell>
          <cell r="J368">
            <v>7.0000000000000007E-2</v>
          </cell>
        </row>
        <row r="369">
          <cell r="I369" t="str">
            <v>ODP2_YEAST</v>
          </cell>
          <cell r="J369">
            <v>0.31</v>
          </cell>
        </row>
        <row r="370">
          <cell r="I370" t="str">
            <v>ODPA_YEAST</v>
          </cell>
          <cell r="J370">
            <v>0.56000000000000005</v>
          </cell>
        </row>
        <row r="371">
          <cell r="I371" t="str">
            <v>ODPB_YEAST</v>
          </cell>
          <cell r="J371">
            <v>0.82</v>
          </cell>
        </row>
        <row r="372">
          <cell r="I372" t="str">
            <v>ODPX_YEAST</v>
          </cell>
          <cell r="J372">
            <v>0.26</v>
          </cell>
        </row>
        <row r="373">
          <cell r="I373" t="str">
            <v>OLA1_YEAST</v>
          </cell>
          <cell r="J373">
            <v>1.55</v>
          </cell>
        </row>
        <row r="374">
          <cell r="I374" t="str">
            <v>OM45_YEAST</v>
          </cell>
          <cell r="J374">
            <v>0.17</v>
          </cell>
        </row>
        <row r="375">
          <cell r="I375" t="str">
            <v>OSH2_YEAST</v>
          </cell>
          <cell r="J375">
            <v>0.13</v>
          </cell>
        </row>
        <row r="376">
          <cell r="I376" t="str">
            <v>OSH6_YEAST</v>
          </cell>
          <cell r="J376">
            <v>7.0000000000000007E-2</v>
          </cell>
        </row>
        <row r="377">
          <cell r="I377" t="str">
            <v>OSTB_YEAST</v>
          </cell>
          <cell r="J377">
            <v>7.0000000000000007E-2</v>
          </cell>
        </row>
        <row r="378">
          <cell r="I378" t="str">
            <v>OYE2_YEAST</v>
          </cell>
          <cell r="J378">
            <v>0.26</v>
          </cell>
        </row>
        <row r="379">
          <cell r="I379" t="str">
            <v>PAA1_YEAST</v>
          </cell>
          <cell r="J379">
            <v>0.85</v>
          </cell>
        </row>
        <row r="380">
          <cell r="I380" t="str">
            <v>PABP_YEAST</v>
          </cell>
          <cell r="J380">
            <v>0.71</v>
          </cell>
        </row>
        <row r="381">
          <cell r="I381" t="str">
            <v>PAN1_YEAS7</v>
          </cell>
          <cell r="J381">
            <v>0.12</v>
          </cell>
        </row>
        <row r="382">
          <cell r="I382" t="str">
            <v>PBP1_YEAST</v>
          </cell>
          <cell r="J382">
            <v>0.05</v>
          </cell>
        </row>
        <row r="383">
          <cell r="I383" t="str">
            <v>PCF11_YEAST</v>
          </cell>
          <cell r="J383">
            <v>0.05</v>
          </cell>
        </row>
        <row r="384">
          <cell r="I384" t="str">
            <v>PDC1_YEAST</v>
          </cell>
          <cell r="J384">
            <v>2.09</v>
          </cell>
        </row>
        <row r="385">
          <cell r="I385" t="str">
            <v>PDE1_YEAST</v>
          </cell>
          <cell r="J385">
            <v>0.18</v>
          </cell>
        </row>
        <row r="386">
          <cell r="I386" t="str">
            <v>PDR12_YEAST</v>
          </cell>
          <cell r="J386">
            <v>0.23</v>
          </cell>
        </row>
        <row r="387">
          <cell r="I387" t="str">
            <v>PDR15_YEAST</v>
          </cell>
          <cell r="J387">
            <v>0.25</v>
          </cell>
        </row>
        <row r="388">
          <cell r="I388" t="str">
            <v>PDR5_YEAST</v>
          </cell>
          <cell r="J388">
            <v>1.1299999999999999</v>
          </cell>
        </row>
        <row r="389">
          <cell r="I389" t="str">
            <v>PEP11_YEAST</v>
          </cell>
          <cell r="J389">
            <v>0.12</v>
          </cell>
        </row>
        <row r="390">
          <cell r="I390" t="str">
            <v>PESC_YEAST</v>
          </cell>
          <cell r="J390">
            <v>0.05</v>
          </cell>
        </row>
        <row r="391">
          <cell r="I391" t="str">
            <v>PGK_YEAST</v>
          </cell>
          <cell r="J391">
            <v>10.79</v>
          </cell>
        </row>
        <row r="392">
          <cell r="I392" t="str">
            <v>PGM2_YEAST</v>
          </cell>
          <cell r="J392">
            <v>0.18</v>
          </cell>
        </row>
        <row r="393">
          <cell r="I393" t="str">
            <v>PHB1_YEAST</v>
          </cell>
          <cell r="J393">
            <v>0.12</v>
          </cell>
        </row>
        <row r="394">
          <cell r="I394" t="str">
            <v>PHB2_YEAST</v>
          </cell>
          <cell r="J394">
            <v>0.1</v>
          </cell>
        </row>
        <row r="395">
          <cell r="I395" t="str">
            <v>PHO2_YEAST</v>
          </cell>
          <cell r="J395">
            <v>0.06</v>
          </cell>
        </row>
        <row r="396">
          <cell r="I396" t="str">
            <v>PHS_YEAST</v>
          </cell>
          <cell r="J396">
            <v>0.27</v>
          </cell>
        </row>
        <row r="397">
          <cell r="I397" t="str">
            <v>PHSG_YEAST</v>
          </cell>
          <cell r="J397">
            <v>0.31</v>
          </cell>
        </row>
        <row r="398">
          <cell r="I398" t="str">
            <v>PIL1_YEAST</v>
          </cell>
          <cell r="J398">
            <v>2.85</v>
          </cell>
        </row>
        <row r="399">
          <cell r="I399" t="str">
            <v>PKH1_YEAST</v>
          </cell>
          <cell r="J399">
            <v>0.04</v>
          </cell>
        </row>
        <row r="400">
          <cell r="I400" t="str">
            <v>PLSC_YEAST</v>
          </cell>
          <cell r="J400">
            <v>0.11</v>
          </cell>
        </row>
        <row r="401">
          <cell r="I401" t="str">
            <v>PMA1_YEAST</v>
          </cell>
          <cell r="J401">
            <v>7.14</v>
          </cell>
        </row>
        <row r="402">
          <cell r="I402" t="str">
            <v>PMG1_YEAST</v>
          </cell>
          <cell r="J402">
            <v>8.24</v>
          </cell>
        </row>
        <row r="403">
          <cell r="I403" t="str">
            <v>PMM_YEAST</v>
          </cell>
          <cell r="J403">
            <v>2.2400000000000002</v>
          </cell>
        </row>
        <row r="404">
          <cell r="I404" t="str">
            <v>PNC1_YEAST</v>
          </cell>
          <cell r="J404">
            <v>0.31</v>
          </cell>
        </row>
        <row r="405">
          <cell r="I405" t="str">
            <v>PNPP_YEAST</v>
          </cell>
          <cell r="J405">
            <v>0.1</v>
          </cell>
        </row>
        <row r="406">
          <cell r="I406" t="str">
            <v>PO152_YEAST</v>
          </cell>
          <cell r="J406">
            <v>0.02</v>
          </cell>
        </row>
        <row r="407">
          <cell r="I407" t="str">
            <v>POB3_YEAST</v>
          </cell>
          <cell r="J407">
            <v>0.06</v>
          </cell>
        </row>
        <row r="408">
          <cell r="I408" t="str">
            <v>PP12_YEAST</v>
          </cell>
          <cell r="J408">
            <v>0.33</v>
          </cell>
        </row>
        <row r="409">
          <cell r="I409" t="str">
            <v>PPAL_YEAST</v>
          </cell>
          <cell r="J409">
            <v>0.2</v>
          </cell>
        </row>
        <row r="410">
          <cell r="I410" t="str">
            <v>PPID_YEAST</v>
          </cell>
          <cell r="J410">
            <v>0.39</v>
          </cell>
        </row>
        <row r="411">
          <cell r="I411" t="str">
            <v>PPN1_YEAST</v>
          </cell>
          <cell r="J411">
            <v>0.05</v>
          </cell>
        </row>
        <row r="412">
          <cell r="I412" t="str">
            <v>PPZ1_YEAST</v>
          </cell>
          <cell r="J412">
            <v>0.14000000000000001</v>
          </cell>
        </row>
        <row r="413">
          <cell r="I413" t="str">
            <v>PRK1_YEAST</v>
          </cell>
          <cell r="J413">
            <v>0.04</v>
          </cell>
        </row>
        <row r="414">
          <cell r="I414" t="str">
            <v>PRP43_YEAST</v>
          </cell>
          <cell r="J414">
            <v>0.13</v>
          </cell>
        </row>
        <row r="415">
          <cell r="I415" t="str">
            <v>PRPD_YEAST</v>
          </cell>
          <cell r="J415">
            <v>0.06</v>
          </cell>
        </row>
        <row r="416">
          <cell r="I416" t="str">
            <v>PRS7_YEAST</v>
          </cell>
          <cell r="J416">
            <v>0.14000000000000001</v>
          </cell>
        </row>
        <row r="417">
          <cell r="I417" t="str">
            <v>PRS8_YEAST</v>
          </cell>
          <cell r="J417">
            <v>0.26</v>
          </cell>
        </row>
        <row r="418">
          <cell r="I418" t="str">
            <v>PRTB_YEAST</v>
          </cell>
          <cell r="J418">
            <v>0.05</v>
          </cell>
        </row>
        <row r="419">
          <cell r="I419" t="str">
            <v>PRX1_YEAST</v>
          </cell>
          <cell r="J419">
            <v>0.42</v>
          </cell>
        </row>
        <row r="420">
          <cell r="I420" t="str">
            <v>PSA1_YEAST</v>
          </cell>
          <cell r="J420">
            <v>1.54</v>
          </cell>
        </row>
        <row r="421">
          <cell r="I421" t="str">
            <v>PSA2_YEAST</v>
          </cell>
          <cell r="J421">
            <v>0.28999999999999998</v>
          </cell>
        </row>
        <row r="422">
          <cell r="I422" t="str">
            <v>PSA3_YEAST</v>
          </cell>
          <cell r="J422">
            <v>0.24</v>
          </cell>
        </row>
        <row r="423">
          <cell r="I423" t="str">
            <v>PSA4_YEAST</v>
          </cell>
          <cell r="J423">
            <v>0.13</v>
          </cell>
        </row>
        <row r="424">
          <cell r="I424" t="str">
            <v>PSA5_YEAST</v>
          </cell>
          <cell r="J424">
            <v>0.13</v>
          </cell>
        </row>
        <row r="425">
          <cell r="I425" t="str">
            <v>PSA6_YEAST</v>
          </cell>
          <cell r="J425">
            <v>0.28000000000000003</v>
          </cell>
        </row>
        <row r="426">
          <cell r="I426" t="str">
            <v>PSA7_YEAST</v>
          </cell>
          <cell r="J426">
            <v>0.13</v>
          </cell>
        </row>
        <row r="427">
          <cell r="I427" t="str">
            <v>PSB1_YEAST</v>
          </cell>
          <cell r="J427">
            <v>0.28999999999999998</v>
          </cell>
        </row>
        <row r="428">
          <cell r="I428" t="str">
            <v>PSB2_YEAST</v>
          </cell>
          <cell r="J428">
            <v>0.16</v>
          </cell>
        </row>
        <row r="429">
          <cell r="I429" t="str">
            <v>PSB3_YEAST</v>
          </cell>
          <cell r="J429">
            <v>0.82</v>
          </cell>
        </row>
        <row r="430">
          <cell r="I430" t="str">
            <v>PSB5_YEAST</v>
          </cell>
          <cell r="J430">
            <v>0.11</v>
          </cell>
        </row>
        <row r="431">
          <cell r="I431" t="str">
            <v>PSB6_YEAST</v>
          </cell>
          <cell r="J431">
            <v>0.16</v>
          </cell>
        </row>
        <row r="432">
          <cell r="I432" t="str">
            <v>PST1_YEAS7</v>
          </cell>
          <cell r="J432">
            <v>0.16</v>
          </cell>
        </row>
        <row r="433">
          <cell r="I433" t="str">
            <v>PST2_YEAST</v>
          </cell>
          <cell r="J433">
            <v>0.62</v>
          </cell>
        </row>
        <row r="434">
          <cell r="I434" t="str">
            <v>PTE1_YEAST</v>
          </cell>
          <cell r="J434">
            <v>0.09</v>
          </cell>
        </row>
        <row r="435">
          <cell r="I435" t="str">
            <v>PTK2_YEAST</v>
          </cell>
          <cell r="J435">
            <v>0.08</v>
          </cell>
        </row>
        <row r="436">
          <cell r="I436" t="str">
            <v>PUF6_YEAST</v>
          </cell>
          <cell r="J436">
            <v>0.05</v>
          </cell>
        </row>
        <row r="437">
          <cell r="I437" t="str">
            <v>PUR8_YEAST</v>
          </cell>
          <cell r="J437">
            <v>7.0000000000000007E-2</v>
          </cell>
        </row>
        <row r="438">
          <cell r="I438" t="str">
            <v>PUR91_YEAST</v>
          </cell>
          <cell r="J438">
            <v>0.45</v>
          </cell>
        </row>
        <row r="439">
          <cell r="I439" t="str">
            <v>PUR92_YEAST</v>
          </cell>
          <cell r="J439">
            <v>0.17</v>
          </cell>
        </row>
        <row r="440">
          <cell r="I440" t="str">
            <v>PVH1_YEAST</v>
          </cell>
          <cell r="J440">
            <v>0.09</v>
          </cell>
        </row>
        <row r="441">
          <cell r="I441" t="str">
            <v>PXR1_YEAST</v>
          </cell>
          <cell r="J441">
            <v>0.12</v>
          </cell>
        </row>
        <row r="442">
          <cell r="I442" t="str">
            <v>PYR1_YEAST</v>
          </cell>
          <cell r="J442">
            <v>0.19</v>
          </cell>
        </row>
        <row r="443">
          <cell r="I443" t="str">
            <v>QCR1_YEAST</v>
          </cell>
          <cell r="J443">
            <v>0.15</v>
          </cell>
        </row>
        <row r="444">
          <cell r="I444" t="str">
            <v>QCR2_YEAST</v>
          </cell>
          <cell r="J444">
            <v>0.28999999999999998</v>
          </cell>
        </row>
        <row r="445">
          <cell r="I445" t="str">
            <v>QCR7_YEAST</v>
          </cell>
          <cell r="J445">
            <v>0.57999999999999996</v>
          </cell>
        </row>
        <row r="446">
          <cell r="I446" t="str">
            <v>QDR2_YEAST</v>
          </cell>
          <cell r="J446">
            <v>0.06</v>
          </cell>
        </row>
        <row r="447">
          <cell r="I447" t="str">
            <v>RAD2_YEAST</v>
          </cell>
          <cell r="J447">
            <v>0.03</v>
          </cell>
        </row>
        <row r="448">
          <cell r="I448" t="str">
            <v>RAS2_YEAST</v>
          </cell>
          <cell r="J448">
            <v>0.35</v>
          </cell>
        </row>
        <row r="449">
          <cell r="I449" t="str">
            <v>RBG1_YEAST</v>
          </cell>
          <cell r="J449">
            <v>0.53</v>
          </cell>
        </row>
        <row r="450">
          <cell r="I450" t="str">
            <v>RCL1_YEAST</v>
          </cell>
          <cell r="J450">
            <v>0.09</v>
          </cell>
        </row>
        <row r="451">
          <cell r="I451" t="str">
            <v>REXO4_YEAST</v>
          </cell>
          <cell r="J451">
            <v>0.11</v>
          </cell>
        </row>
        <row r="452">
          <cell r="I452" t="str">
            <v>RFC1_YEAST</v>
          </cell>
          <cell r="J452">
            <v>0.04</v>
          </cell>
        </row>
        <row r="453">
          <cell r="I453" t="str">
            <v>RFC2_YEAST</v>
          </cell>
          <cell r="J453">
            <v>0.09</v>
          </cell>
        </row>
        <row r="454">
          <cell r="I454" t="str">
            <v>RFC5_YEAST</v>
          </cell>
          <cell r="J454">
            <v>0.19</v>
          </cell>
        </row>
        <row r="455">
          <cell r="I455" t="str">
            <v>RHO1_YEAST</v>
          </cell>
          <cell r="J455">
            <v>0.34</v>
          </cell>
        </row>
        <row r="456">
          <cell r="I456" t="str">
            <v>RIB3_YEAST</v>
          </cell>
          <cell r="J456">
            <v>0.16</v>
          </cell>
        </row>
        <row r="457">
          <cell r="I457" t="str">
            <v>RIB4_YEAST</v>
          </cell>
          <cell r="J457">
            <v>0.2</v>
          </cell>
        </row>
        <row r="458">
          <cell r="I458" t="str">
            <v>RIM1_YEAST</v>
          </cell>
          <cell r="J458">
            <v>0.92</v>
          </cell>
        </row>
        <row r="459">
          <cell r="I459" t="str">
            <v>RIO2_YEAST</v>
          </cell>
          <cell r="J459">
            <v>7.0000000000000007E-2</v>
          </cell>
        </row>
        <row r="460">
          <cell r="I460" t="str">
            <v>RIR2_YEAST</v>
          </cell>
          <cell r="J460">
            <v>0.16</v>
          </cell>
        </row>
        <row r="461">
          <cell r="I461" t="str">
            <v>RIT1_YEAST</v>
          </cell>
          <cell r="J461">
            <v>0.06</v>
          </cell>
        </row>
        <row r="462">
          <cell r="I462" t="str">
            <v>RL1_YEAST</v>
          </cell>
          <cell r="J462">
            <v>1.01</v>
          </cell>
        </row>
        <row r="463">
          <cell r="I463" t="str">
            <v>RL10_YEAST</v>
          </cell>
          <cell r="J463">
            <v>1.24</v>
          </cell>
        </row>
        <row r="464">
          <cell r="I464" t="str">
            <v>RL11A_YEAST</v>
          </cell>
          <cell r="J464">
            <v>0.19</v>
          </cell>
        </row>
        <row r="465">
          <cell r="I465" t="str">
            <v>RL12_YEAST</v>
          </cell>
          <cell r="J465">
            <v>2.12</v>
          </cell>
        </row>
        <row r="466">
          <cell r="I466" t="str">
            <v>RL13A_YEAST</v>
          </cell>
          <cell r="J466">
            <v>0.83</v>
          </cell>
        </row>
        <row r="467">
          <cell r="I467" t="str">
            <v>RL13B_YEAST</v>
          </cell>
          <cell r="J467">
            <v>0.56999999999999995</v>
          </cell>
        </row>
        <row r="468">
          <cell r="I468" t="str">
            <v>RL14A_YEAST</v>
          </cell>
          <cell r="J468">
            <v>1.41</v>
          </cell>
        </row>
        <row r="469">
          <cell r="I469" t="str">
            <v>RL15A_YEAST</v>
          </cell>
          <cell r="J469">
            <v>1.65</v>
          </cell>
        </row>
        <row r="470">
          <cell r="I470" t="str">
            <v>RL16A_YEAST</v>
          </cell>
          <cell r="J470">
            <v>0.57999999999999996</v>
          </cell>
        </row>
        <row r="471">
          <cell r="I471" t="str">
            <v>RL17A_YEAST</v>
          </cell>
          <cell r="J471">
            <v>1.69</v>
          </cell>
        </row>
        <row r="472">
          <cell r="I472" t="str">
            <v>RL17B_YEAST</v>
          </cell>
          <cell r="J472">
            <v>1.69</v>
          </cell>
        </row>
        <row r="473">
          <cell r="I473" t="str">
            <v>RL18_YEAST</v>
          </cell>
          <cell r="J473">
            <v>0.64</v>
          </cell>
        </row>
        <row r="474">
          <cell r="I474" t="str">
            <v>RL19_YEAST</v>
          </cell>
          <cell r="J474">
            <v>1.19</v>
          </cell>
        </row>
        <row r="475">
          <cell r="I475" t="str">
            <v>RL2_YEAST</v>
          </cell>
          <cell r="J475">
            <v>1.71</v>
          </cell>
        </row>
        <row r="476">
          <cell r="I476" t="str">
            <v>RL20_YEAST</v>
          </cell>
          <cell r="J476">
            <v>1.7</v>
          </cell>
        </row>
        <row r="477">
          <cell r="I477" t="str">
            <v>RL21A_YEAST</v>
          </cell>
          <cell r="J477">
            <v>0.2</v>
          </cell>
        </row>
        <row r="478">
          <cell r="I478" t="str">
            <v>RL21B_YEAST</v>
          </cell>
          <cell r="J478">
            <v>0.2</v>
          </cell>
        </row>
        <row r="479">
          <cell r="I479" t="str">
            <v>RL22A_YEAST</v>
          </cell>
          <cell r="J479">
            <v>0.28000000000000003</v>
          </cell>
        </row>
        <row r="480">
          <cell r="I480" t="str">
            <v>RL23_YEAST</v>
          </cell>
          <cell r="J480">
            <v>9.09</v>
          </cell>
        </row>
        <row r="481">
          <cell r="I481" t="str">
            <v>RL24A_YEAST</v>
          </cell>
          <cell r="J481">
            <v>1.59</v>
          </cell>
        </row>
        <row r="482">
          <cell r="I482" t="str">
            <v>RL24B_YEAST</v>
          </cell>
          <cell r="J482">
            <v>1.1499999999999999</v>
          </cell>
        </row>
        <row r="483">
          <cell r="I483" t="str">
            <v>RL25_YEAST</v>
          </cell>
          <cell r="J483">
            <v>1.89</v>
          </cell>
        </row>
        <row r="484">
          <cell r="I484" t="str">
            <v>RL26A_YEAST</v>
          </cell>
          <cell r="J484">
            <v>3.09</v>
          </cell>
        </row>
        <row r="485">
          <cell r="I485" t="str">
            <v>RL27A_YEAST</v>
          </cell>
          <cell r="J485">
            <v>3.52</v>
          </cell>
        </row>
        <row r="486">
          <cell r="I486" t="str">
            <v>RL28_YEAST</v>
          </cell>
          <cell r="J486">
            <v>1.23</v>
          </cell>
        </row>
        <row r="487">
          <cell r="I487" t="str">
            <v>RL3_YEAST</v>
          </cell>
          <cell r="J487">
            <v>1.79</v>
          </cell>
        </row>
        <row r="488">
          <cell r="I488" t="str">
            <v>RL30_YEAST</v>
          </cell>
          <cell r="J488">
            <v>1.37</v>
          </cell>
        </row>
        <row r="489">
          <cell r="I489" t="str">
            <v>RL31A_YEAST</v>
          </cell>
          <cell r="J489">
            <v>0.67</v>
          </cell>
        </row>
        <row r="490">
          <cell r="I490" t="str">
            <v>RL32_YEAST</v>
          </cell>
          <cell r="J490">
            <v>0.97</v>
          </cell>
        </row>
        <row r="491">
          <cell r="I491" t="str">
            <v>RL33A_YEAST</v>
          </cell>
          <cell r="J491">
            <v>1.27</v>
          </cell>
        </row>
        <row r="492">
          <cell r="I492" t="str">
            <v>RL34A_YEAST</v>
          </cell>
          <cell r="J492">
            <v>0.63</v>
          </cell>
        </row>
        <row r="493">
          <cell r="I493" t="str">
            <v>RL35_YEAST</v>
          </cell>
          <cell r="J493">
            <v>1.61</v>
          </cell>
        </row>
        <row r="494">
          <cell r="I494" t="str">
            <v>RL36B_YEAST</v>
          </cell>
          <cell r="J494">
            <v>2.27</v>
          </cell>
        </row>
        <row r="495">
          <cell r="I495" t="str">
            <v>RL38_YEAST</v>
          </cell>
          <cell r="J495">
            <v>3.37</v>
          </cell>
        </row>
        <row r="496">
          <cell r="I496" t="str">
            <v>RL43_YEAST</v>
          </cell>
          <cell r="J496">
            <v>0.91</v>
          </cell>
        </row>
        <row r="497">
          <cell r="I497" t="str">
            <v>RL44_YEAST</v>
          </cell>
          <cell r="J497">
            <v>0.72</v>
          </cell>
        </row>
        <row r="498">
          <cell r="I498" t="str">
            <v>RL4B_YEAST</v>
          </cell>
          <cell r="J498">
            <v>1.21</v>
          </cell>
        </row>
        <row r="499">
          <cell r="I499" t="str">
            <v>RL5_YEAST</v>
          </cell>
          <cell r="J499">
            <v>0.11</v>
          </cell>
        </row>
        <row r="500">
          <cell r="I500" t="str">
            <v>RL6A_YEAST</v>
          </cell>
          <cell r="J500">
            <v>1.33</v>
          </cell>
        </row>
        <row r="501">
          <cell r="I501" t="str">
            <v>RL7B_YEAST</v>
          </cell>
          <cell r="J501">
            <v>2.04</v>
          </cell>
        </row>
        <row r="502">
          <cell r="I502" t="str">
            <v>RL8A_YEAST</v>
          </cell>
          <cell r="J502">
            <v>0.44</v>
          </cell>
        </row>
        <row r="503">
          <cell r="I503" t="str">
            <v>RL8B_YEAST</v>
          </cell>
          <cell r="J503">
            <v>1.34</v>
          </cell>
        </row>
        <row r="504">
          <cell r="I504" t="str">
            <v>RL9A_YEAST</v>
          </cell>
          <cell r="J504">
            <v>1.2</v>
          </cell>
        </row>
        <row r="505">
          <cell r="I505" t="str">
            <v>RLA0_YEAST</v>
          </cell>
          <cell r="J505">
            <v>0.36</v>
          </cell>
        </row>
        <row r="506">
          <cell r="I506" t="str">
            <v>RLA2_YEAST</v>
          </cell>
          <cell r="J506">
            <v>0.36</v>
          </cell>
        </row>
        <row r="507">
          <cell r="I507" t="str">
            <v>RLF2_YEAST</v>
          </cell>
          <cell r="J507">
            <v>0.05</v>
          </cell>
        </row>
        <row r="508">
          <cell r="I508" t="str">
            <v>RM02_YEAST</v>
          </cell>
          <cell r="J508">
            <v>0.08</v>
          </cell>
        </row>
        <row r="509">
          <cell r="I509" t="str">
            <v>RM08_YEAST</v>
          </cell>
          <cell r="J509">
            <v>0.13</v>
          </cell>
        </row>
        <row r="510">
          <cell r="I510" t="str">
            <v>RM19_YEAST</v>
          </cell>
          <cell r="J510">
            <v>0.22</v>
          </cell>
        </row>
        <row r="511">
          <cell r="I511" t="str">
            <v>RM35_YEAST</v>
          </cell>
          <cell r="J511">
            <v>0.08</v>
          </cell>
        </row>
        <row r="512">
          <cell r="I512" t="str">
            <v>RNQ1_YEAST</v>
          </cell>
          <cell r="J512">
            <v>0.28000000000000003</v>
          </cell>
        </row>
        <row r="513">
          <cell r="I513" t="str">
            <v>RNY1_YEAST</v>
          </cell>
          <cell r="J513">
            <v>7.0000000000000007E-2</v>
          </cell>
        </row>
        <row r="514">
          <cell r="I514" t="str">
            <v>RPA1_YEAST</v>
          </cell>
          <cell r="J514">
            <v>0.1</v>
          </cell>
        </row>
        <row r="515">
          <cell r="I515" t="str">
            <v>RPA2_YEAST</v>
          </cell>
          <cell r="J515">
            <v>0.03</v>
          </cell>
        </row>
        <row r="516">
          <cell r="I516" t="str">
            <v>RPA49_YEAST</v>
          </cell>
          <cell r="J516">
            <v>0.16</v>
          </cell>
        </row>
        <row r="517">
          <cell r="I517" t="str">
            <v>RPAB4_YEAST</v>
          </cell>
          <cell r="J517">
            <v>0.52</v>
          </cell>
        </row>
        <row r="518">
          <cell r="I518" t="str">
            <v>RPAB5_YEAST</v>
          </cell>
          <cell r="J518">
            <v>0.47</v>
          </cell>
        </row>
        <row r="519">
          <cell r="I519" t="str">
            <v>RPAC1_YEAST</v>
          </cell>
          <cell r="J519">
            <v>0.57999999999999996</v>
          </cell>
        </row>
        <row r="520">
          <cell r="I520" t="str">
            <v>RPAC2_YEAST</v>
          </cell>
          <cell r="J520">
            <v>0.23</v>
          </cell>
        </row>
        <row r="521">
          <cell r="I521" t="str">
            <v>RPB1_YEAST</v>
          </cell>
          <cell r="J521">
            <v>0.06</v>
          </cell>
        </row>
        <row r="522">
          <cell r="I522" t="str">
            <v>RPC2_YEAST</v>
          </cell>
          <cell r="J522">
            <v>0.03</v>
          </cell>
        </row>
        <row r="523">
          <cell r="I523" t="str">
            <v>RPC6_YEAST</v>
          </cell>
          <cell r="J523">
            <v>0.1</v>
          </cell>
        </row>
        <row r="524">
          <cell r="I524" t="str">
            <v>RPD3_YEAST</v>
          </cell>
          <cell r="J524">
            <v>7.0000000000000007E-2</v>
          </cell>
        </row>
        <row r="525">
          <cell r="I525" t="str">
            <v>RPN1_YEAST</v>
          </cell>
          <cell r="J525">
            <v>0.03</v>
          </cell>
        </row>
        <row r="526">
          <cell r="I526" t="str">
            <v>RPN11_YEAST</v>
          </cell>
          <cell r="J526">
            <v>0.22</v>
          </cell>
        </row>
        <row r="527">
          <cell r="I527" t="str">
            <v>RRP12_YEAST</v>
          </cell>
          <cell r="J527">
            <v>0.03</v>
          </cell>
        </row>
        <row r="528">
          <cell r="I528" t="str">
            <v>RRP15_YEAST</v>
          </cell>
          <cell r="J528">
            <v>0.13</v>
          </cell>
        </row>
        <row r="529">
          <cell r="I529" t="str">
            <v>RRP3_YEAS7</v>
          </cell>
          <cell r="J529">
            <v>0.13</v>
          </cell>
        </row>
        <row r="530">
          <cell r="I530" t="str">
            <v>RRP40_YEAST</v>
          </cell>
          <cell r="J530">
            <v>0.14000000000000001</v>
          </cell>
        </row>
        <row r="531">
          <cell r="I531" t="str">
            <v>RRP44_YEAST</v>
          </cell>
          <cell r="J531">
            <v>0.03</v>
          </cell>
        </row>
        <row r="532">
          <cell r="I532" t="str">
            <v>RRP5_YEAST</v>
          </cell>
          <cell r="J532">
            <v>0.24</v>
          </cell>
        </row>
        <row r="533">
          <cell r="I533" t="str">
            <v>RRP9_YEAST</v>
          </cell>
          <cell r="J533">
            <v>0.05</v>
          </cell>
        </row>
        <row r="534">
          <cell r="I534" t="str">
            <v>RS10A_YEAST</v>
          </cell>
          <cell r="J534">
            <v>6.98</v>
          </cell>
        </row>
        <row r="535">
          <cell r="I535" t="str">
            <v>RS11_YEAST</v>
          </cell>
          <cell r="J535">
            <v>2.12</v>
          </cell>
        </row>
        <row r="536">
          <cell r="I536" t="str">
            <v>RS12_YEAST</v>
          </cell>
          <cell r="J536">
            <v>0.92</v>
          </cell>
        </row>
        <row r="537">
          <cell r="I537" t="str">
            <v>RS13_YEAST</v>
          </cell>
          <cell r="J537">
            <v>2.99</v>
          </cell>
        </row>
        <row r="538">
          <cell r="I538" t="str">
            <v>RS14A_YEAST</v>
          </cell>
          <cell r="J538">
            <v>8.92</v>
          </cell>
        </row>
        <row r="539">
          <cell r="I539" t="str">
            <v>RS15_YEAST</v>
          </cell>
          <cell r="J539">
            <v>4.3499999999999996</v>
          </cell>
        </row>
        <row r="540">
          <cell r="I540" t="str">
            <v>RS16_YEAST</v>
          </cell>
          <cell r="J540">
            <v>5.68</v>
          </cell>
        </row>
        <row r="541">
          <cell r="I541" t="str">
            <v>RS17A_YEAST</v>
          </cell>
          <cell r="J541">
            <v>5.77</v>
          </cell>
        </row>
        <row r="542">
          <cell r="I542" t="str">
            <v>RS18_YEAST</v>
          </cell>
          <cell r="J542">
            <v>6.23</v>
          </cell>
        </row>
        <row r="543">
          <cell r="I543" t="str">
            <v>RS19A_YEAST</v>
          </cell>
          <cell r="J543">
            <v>1.87</v>
          </cell>
        </row>
        <row r="544">
          <cell r="I544" t="str">
            <v>RS2_YEAST</v>
          </cell>
          <cell r="J544">
            <v>0.86</v>
          </cell>
        </row>
        <row r="545">
          <cell r="I545" t="str">
            <v>RS20_YEAST</v>
          </cell>
          <cell r="J545">
            <v>5.82</v>
          </cell>
        </row>
        <row r="546">
          <cell r="I546" t="str">
            <v>RS21A_YEAST</v>
          </cell>
          <cell r="J546">
            <v>0.95</v>
          </cell>
        </row>
        <row r="547">
          <cell r="I547" t="str">
            <v>RS21B_YEAST</v>
          </cell>
          <cell r="J547">
            <v>0.95</v>
          </cell>
        </row>
        <row r="548">
          <cell r="I548" t="str">
            <v>RS22A_YEAST</v>
          </cell>
          <cell r="J548">
            <v>14.39</v>
          </cell>
        </row>
        <row r="549">
          <cell r="I549" t="str">
            <v>RS23_YEAST</v>
          </cell>
          <cell r="J549">
            <v>0.23</v>
          </cell>
        </row>
        <row r="550">
          <cell r="I550" t="str">
            <v>RS24_YEAST</v>
          </cell>
          <cell r="J550">
            <v>6.14</v>
          </cell>
        </row>
        <row r="551">
          <cell r="I551" t="str">
            <v>RS25A_YEAST</v>
          </cell>
          <cell r="J551">
            <v>2.96</v>
          </cell>
        </row>
        <row r="552">
          <cell r="I552" t="str">
            <v>RS26B_YEAST</v>
          </cell>
          <cell r="J552">
            <v>3.41</v>
          </cell>
        </row>
        <row r="553">
          <cell r="I553" t="str">
            <v>RS27A_YEAST</v>
          </cell>
          <cell r="J553">
            <v>1.99</v>
          </cell>
        </row>
        <row r="554">
          <cell r="I554" t="str">
            <v>RS28A_YEAST</v>
          </cell>
          <cell r="J554">
            <v>4.43</v>
          </cell>
        </row>
        <row r="555">
          <cell r="I555" t="str">
            <v>RS29B_YEAST</v>
          </cell>
          <cell r="J555">
            <v>1.54</v>
          </cell>
        </row>
        <row r="556">
          <cell r="I556" t="str">
            <v>RS3_YEAST</v>
          </cell>
          <cell r="J556">
            <v>2.62</v>
          </cell>
        </row>
        <row r="557">
          <cell r="I557" t="str">
            <v>RS30_YEAST</v>
          </cell>
          <cell r="J557">
            <v>1.45</v>
          </cell>
        </row>
        <row r="558">
          <cell r="I558" t="str">
            <v>RS37_YEAST</v>
          </cell>
          <cell r="J558">
            <v>1.1100000000000001</v>
          </cell>
        </row>
        <row r="559">
          <cell r="I559" t="str">
            <v>RS3A1_YEAS1</v>
          </cell>
          <cell r="J559">
            <v>4.28</v>
          </cell>
        </row>
        <row r="560">
          <cell r="I560" t="str">
            <v>RS3A2_YEAS1</v>
          </cell>
          <cell r="J560">
            <v>3.16</v>
          </cell>
        </row>
        <row r="561">
          <cell r="I561" t="str">
            <v>RS4_YEAST</v>
          </cell>
          <cell r="J561">
            <v>5.42</v>
          </cell>
        </row>
        <row r="562">
          <cell r="I562" t="str">
            <v>RS5_YEAST</v>
          </cell>
          <cell r="J562">
            <v>0.15</v>
          </cell>
        </row>
        <row r="563">
          <cell r="I563" t="str">
            <v>RS6_YEAST</v>
          </cell>
          <cell r="J563">
            <v>3.02</v>
          </cell>
        </row>
        <row r="564">
          <cell r="I564" t="str">
            <v>RS7A_YEAST</v>
          </cell>
          <cell r="J564">
            <v>3.79</v>
          </cell>
        </row>
        <row r="565">
          <cell r="I565" t="str">
            <v>RS7B_YEAST</v>
          </cell>
          <cell r="J565">
            <v>4.5999999999999996</v>
          </cell>
        </row>
        <row r="566">
          <cell r="I566" t="str">
            <v>RS8_YEAST</v>
          </cell>
          <cell r="J566">
            <v>0.83</v>
          </cell>
        </row>
        <row r="567">
          <cell r="I567" t="str">
            <v>RS9B_YEAST</v>
          </cell>
          <cell r="J567">
            <v>1.49</v>
          </cell>
        </row>
        <row r="568">
          <cell r="I568" t="str">
            <v>RSC7_YEAST</v>
          </cell>
          <cell r="J568">
            <v>7.0000000000000007E-2</v>
          </cell>
        </row>
        <row r="569">
          <cell r="I569" t="str">
            <v>RSP5_YEAST</v>
          </cell>
          <cell r="J569">
            <v>0.08</v>
          </cell>
        </row>
        <row r="570">
          <cell r="I570" t="str">
            <v>RSR1_YEAST</v>
          </cell>
          <cell r="J570">
            <v>0.12</v>
          </cell>
        </row>
        <row r="571">
          <cell r="I571" t="str">
            <v>RSSA1_YEAS1</v>
          </cell>
          <cell r="J571">
            <v>0.63</v>
          </cell>
        </row>
        <row r="572">
          <cell r="I572" t="str">
            <v>RT01_YEAST</v>
          </cell>
          <cell r="J572">
            <v>0.1</v>
          </cell>
        </row>
        <row r="573">
          <cell r="I573" t="str">
            <v>RT04_YEAST</v>
          </cell>
          <cell r="J573">
            <v>0.17</v>
          </cell>
        </row>
        <row r="574">
          <cell r="I574" t="str">
            <v>RT06_YEAST</v>
          </cell>
          <cell r="J574">
            <v>0.25</v>
          </cell>
        </row>
        <row r="575">
          <cell r="I575" t="str">
            <v>RT17_YEAST</v>
          </cell>
          <cell r="J575">
            <v>0.13</v>
          </cell>
        </row>
        <row r="576">
          <cell r="I576" t="str">
            <v>RTN1_YEAST</v>
          </cell>
          <cell r="J576">
            <v>0.23</v>
          </cell>
        </row>
        <row r="577">
          <cell r="I577" t="str">
            <v>RTN2_YEAST</v>
          </cell>
          <cell r="J577">
            <v>0.48</v>
          </cell>
        </row>
        <row r="578">
          <cell r="I578" t="str">
            <v>RUVB1_YEAST</v>
          </cell>
          <cell r="J578">
            <v>0.51</v>
          </cell>
        </row>
        <row r="579">
          <cell r="I579" t="str">
            <v>RV161_YEAST</v>
          </cell>
          <cell r="J579">
            <v>0.12</v>
          </cell>
        </row>
        <row r="580">
          <cell r="I580" t="str">
            <v>RV167_YEAST</v>
          </cell>
          <cell r="J580">
            <v>7.0000000000000007E-2</v>
          </cell>
        </row>
        <row r="581">
          <cell r="I581" t="str">
            <v>SAHH_YEAST</v>
          </cell>
          <cell r="J581">
            <v>7.0000000000000007E-2</v>
          </cell>
        </row>
        <row r="582">
          <cell r="I582" t="str">
            <v>SC160_YEAST</v>
          </cell>
          <cell r="J582">
            <v>0.03</v>
          </cell>
        </row>
        <row r="583">
          <cell r="I583" t="str">
            <v>SCJ1_YEAST</v>
          </cell>
          <cell r="J583">
            <v>0.39</v>
          </cell>
        </row>
        <row r="584">
          <cell r="I584" t="str">
            <v>SCP1_YEAST</v>
          </cell>
          <cell r="J584">
            <v>0.16</v>
          </cell>
        </row>
        <row r="585">
          <cell r="I585" t="str">
            <v>SCS2_YEAST</v>
          </cell>
          <cell r="J585">
            <v>0.14000000000000001</v>
          </cell>
        </row>
        <row r="586">
          <cell r="I586" t="str">
            <v>SCY1_YEAST</v>
          </cell>
          <cell r="J586">
            <v>0.04</v>
          </cell>
        </row>
        <row r="587">
          <cell r="I587" t="str">
            <v>SDA1_YEAST</v>
          </cell>
          <cell r="J587">
            <v>0.13</v>
          </cell>
        </row>
        <row r="588">
          <cell r="I588" t="str">
            <v>SDHF1_YEAS7</v>
          </cell>
          <cell r="J588">
            <v>0.42</v>
          </cell>
        </row>
        <row r="589">
          <cell r="I589" t="str">
            <v>SDS22_YEAST</v>
          </cell>
          <cell r="J589">
            <v>0.09</v>
          </cell>
        </row>
        <row r="590">
          <cell r="I590" t="str">
            <v>SEC1_YEAST</v>
          </cell>
          <cell r="J590">
            <v>0.04</v>
          </cell>
        </row>
        <row r="591">
          <cell r="I591" t="str">
            <v>SEC13_YEAST</v>
          </cell>
          <cell r="J591">
            <v>0.36</v>
          </cell>
        </row>
        <row r="592">
          <cell r="I592" t="str">
            <v>SEC14_YEAST</v>
          </cell>
          <cell r="J592">
            <v>0.22</v>
          </cell>
        </row>
        <row r="593">
          <cell r="I593" t="str">
            <v>SEC16_YEAST</v>
          </cell>
          <cell r="J593">
            <v>0.03</v>
          </cell>
        </row>
        <row r="594">
          <cell r="I594" t="str">
            <v>SEC18_YEAST</v>
          </cell>
          <cell r="J594">
            <v>0.04</v>
          </cell>
        </row>
        <row r="595">
          <cell r="I595" t="str">
            <v>SEC23_YEAST</v>
          </cell>
          <cell r="J595">
            <v>0.23</v>
          </cell>
        </row>
        <row r="596">
          <cell r="I596" t="str">
            <v>SEC24_YEAST</v>
          </cell>
          <cell r="J596">
            <v>0.14000000000000001</v>
          </cell>
        </row>
        <row r="597">
          <cell r="I597" t="str">
            <v>SEC3_YEAST</v>
          </cell>
          <cell r="J597">
            <v>0.02</v>
          </cell>
        </row>
        <row r="598">
          <cell r="I598" t="str">
            <v>SEC31_YEAST</v>
          </cell>
          <cell r="J598">
            <v>0.16</v>
          </cell>
        </row>
        <row r="599">
          <cell r="I599" t="str">
            <v>SEN1_YEAST</v>
          </cell>
          <cell r="J599">
            <v>0.01</v>
          </cell>
        </row>
        <row r="600">
          <cell r="I600" t="str">
            <v>SFB3_YEAST</v>
          </cell>
          <cell r="J600">
            <v>0.03</v>
          </cell>
        </row>
        <row r="601">
          <cell r="I601" t="str">
            <v>SHS1_YEAST</v>
          </cell>
          <cell r="J601">
            <v>0.12</v>
          </cell>
        </row>
        <row r="602">
          <cell r="I602" t="str">
            <v>SIS1_YEAST</v>
          </cell>
          <cell r="J602">
            <v>1.74</v>
          </cell>
        </row>
        <row r="603">
          <cell r="I603" t="str">
            <v>SKI3_YEAST</v>
          </cell>
          <cell r="J603">
            <v>0.02</v>
          </cell>
        </row>
        <row r="604">
          <cell r="I604" t="str">
            <v>SLA2_YEAST</v>
          </cell>
          <cell r="J604">
            <v>0.21</v>
          </cell>
        </row>
        <row r="605">
          <cell r="I605" t="str">
            <v>SLM1_YEAST</v>
          </cell>
          <cell r="J605">
            <v>0.05</v>
          </cell>
        </row>
        <row r="606">
          <cell r="I606" t="str">
            <v>SMC1_YEAST</v>
          </cell>
          <cell r="J606">
            <v>0.05</v>
          </cell>
        </row>
        <row r="607">
          <cell r="I607" t="str">
            <v>SMT3_YEAST</v>
          </cell>
          <cell r="J607">
            <v>0.77</v>
          </cell>
        </row>
        <row r="608">
          <cell r="I608" t="str">
            <v>SNF7_YEAST</v>
          </cell>
          <cell r="J608">
            <v>0.13</v>
          </cell>
        </row>
        <row r="609">
          <cell r="I609" t="str">
            <v>SNQ2_YEAST</v>
          </cell>
          <cell r="J609">
            <v>0.06</v>
          </cell>
        </row>
        <row r="610">
          <cell r="I610" t="str">
            <v>SNU13_YEAST</v>
          </cell>
          <cell r="J610">
            <v>1.0900000000000001</v>
          </cell>
        </row>
        <row r="611">
          <cell r="I611" t="str">
            <v>SODM_YEAST</v>
          </cell>
          <cell r="J611">
            <v>0.7</v>
          </cell>
        </row>
        <row r="612">
          <cell r="I612" t="str">
            <v>SOG2_YEAST</v>
          </cell>
          <cell r="J612">
            <v>0.08</v>
          </cell>
        </row>
        <row r="613">
          <cell r="I613" t="str">
            <v>SOL4_YEAST</v>
          </cell>
          <cell r="J613">
            <v>0.43</v>
          </cell>
        </row>
        <row r="614">
          <cell r="I614" t="str">
            <v>SPA2_YEAST</v>
          </cell>
          <cell r="J614">
            <v>0.02</v>
          </cell>
        </row>
        <row r="615">
          <cell r="I615" t="str">
            <v>SPB1_YEAST</v>
          </cell>
          <cell r="J615">
            <v>0.04</v>
          </cell>
        </row>
        <row r="616">
          <cell r="I616" t="str">
            <v>SPC42_YEAST</v>
          </cell>
          <cell r="J616">
            <v>0.08</v>
          </cell>
        </row>
        <row r="617">
          <cell r="I617" t="str">
            <v>SPEE_YEAST</v>
          </cell>
          <cell r="J617">
            <v>0.36</v>
          </cell>
        </row>
        <row r="618">
          <cell r="I618" t="str">
            <v>SPT16_YEAST</v>
          </cell>
          <cell r="J618">
            <v>0.03</v>
          </cell>
        </row>
        <row r="619">
          <cell r="I619" t="str">
            <v>SPT2_YEAST</v>
          </cell>
          <cell r="J619">
            <v>0.09</v>
          </cell>
        </row>
        <row r="620">
          <cell r="I620" t="str">
            <v>SPT5_YEAST</v>
          </cell>
          <cell r="J620">
            <v>0.06</v>
          </cell>
        </row>
        <row r="621">
          <cell r="I621" t="str">
            <v>SRO9_YEAST</v>
          </cell>
          <cell r="J621">
            <v>0.15</v>
          </cell>
        </row>
        <row r="622">
          <cell r="I622" t="str">
            <v>SRP40_YEAST</v>
          </cell>
          <cell r="J622">
            <v>0.09</v>
          </cell>
        </row>
        <row r="623">
          <cell r="I623" t="str">
            <v>SSO2_YEAST</v>
          </cell>
          <cell r="J623">
            <v>0.11</v>
          </cell>
        </row>
        <row r="624">
          <cell r="I624" t="str">
            <v>SSZ1_YEAST</v>
          </cell>
          <cell r="J624">
            <v>0.13</v>
          </cell>
        </row>
        <row r="625">
          <cell r="I625" t="str">
            <v>STB4_YEAST</v>
          </cell>
          <cell r="J625">
            <v>0.03</v>
          </cell>
        </row>
        <row r="626">
          <cell r="I626" t="str">
            <v>STB6_YEAST</v>
          </cell>
          <cell r="J626">
            <v>0.04</v>
          </cell>
        </row>
        <row r="627">
          <cell r="I627" t="str">
            <v>STDH_YEAST</v>
          </cell>
          <cell r="J627">
            <v>1.2</v>
          </cell>
        </row>
        <row r="628">
          <cell r="I628" t="str">
            <v>STF2_YEAST</v>
          </cell>
          <cell r="J628">
            <v>0.4</v>
          </cell>
        </row>
        <row r="629">
          <cell r="I629" t="str">
            <v>STI1_YEAST</v>
          </cell>
          <cell r="J629">
            <v>0.17</v>
          </cell>
        </row>
        <row r="630">
          <cell r="I630" t="str">
            <v>STM1_YEAST</v>
          </cell>
          <cell r="J630">
            <v>0.26</v>
          </cell>
        </row>
        <row r="631">
          <cell r="I631" t="str">
            <v>STP3_YEAST</v>
          </cell>
          <cell r="J631">
            <v>0.1</v>
          </cell>
        </row>
        <row r="632">
          <cell r="I632" t="str">
            <v>SUB2_YEAS7</v>
          </cell>
          <cell r="J632">
            <v>7.0000000000000007E-2</v>
          </cell>
        </row>
        <row r="633">
          <cell r="I633" t="str">
            <v>SUCA_YEAST</v>
          </cell>
          <cell r="J633">
            <v>0.22</v>
          </cell>
        </row>
        <row r="634">
          <cell r="I634" t="str">
            <v>SUI1_YEAST</v>
          </cell>
          <cell r="J634">
            <v>0.71</v>
          </cell>
        </row>
        <row r="635">
          <cell r="I635" t="str">
            <v>SUR7_YEAST</v>
          </cell>
          <cell r="J635">
            <v>0.11</v>
          </cell>
        </row>
        <row r="636">
          <cell r="I636" t="str">
            <v>SUT1_YEAST</v>
          </cell>
          <cell r="J636">
            <v>0.11</v>
          </cell>
        </row>
        <row r="637">
          <cell r="I637" t="str">
            <v>SVL3_YEAST</v>
          </cell>
          <cell r="J637">
            <v>0.04</v>
          </cell>
        </row>
        <row r="638">
          <cell r="I638" t="str">
            <v>SWC4_YEAST</v>
          </cell>
          <cell r="J638">
            <v>0.06</v>
          </cell>
        </row>
        <row r="639">
          <cell r="I639" t="str">
            <v>SYC_YEAST</v>
          </cell>
          <cell r="J639">
            <v>0.08</v>
          </cell>
        </row>
        <row r="640">
          <cell r="I640" t="str">
            <v>SYDC_YEAST</v>
          </cell>
          <cell r="J640">
            <v>0.12</v>
          </cell>
        </row>
        <row r="641">
          <cell r="I641" t="str">
            <v>SYDM_YEAST</v>
          </cell>
          <cell r="J641">
            <v>0.05</v>
          </cell>
        </row>
        <row r="642">
          <cell r="I642" t="str">
            <v>SYFA_YEAST</v>
          </cell>
          <cell r="J642">
            <v>0.06</v>
          </cell>
        </row>
        <row r="643">
          <cell r="I643" t="str">
            <v>SYG_YEAST</v>
          </cell>
          <cell r="J643">
            <v>0.1</v>
          </cell>
        </row>
        <row r="644">
          <cell r="I644" t="str">
            <v>SYLC_YEAST</v>
          </cell>
          <cell r="J644">
            <v>0.03</v>
          </cell>
        </row>
        <row r="645">
          <cell r="I645" t="str">
            <v>SYMC_YEAST</v>
          </cell>
          <cell r="J645">
            <v>0.04</v>
          </cell>
        </row>
        <row r="646">
          <cell r="I646" t="str">
            <v>SYP1_YEAST</v>
          </cell>
          <cell r="J646">
            <v>0.16</v>
          </cell>
        </row>
        <row r="647">
          <cell r="I647" t="str">
            <v>SYSC_YEAST</v>
          </cell>
          <cell r="J647">
            <v>0.14000000000000001</v>
          </cell>
        </row>
        <row r="648">
          <cell r="I648" t="str">
            <v>SYTC_YEAST</v>
          </cell>
          <cell r="J648">
            <v>0.09</v>
          </cell>
        </row>
        <row r="649">
          <cell r="I649" t="str">
            <v>TAD1_YEAST</v>
          </cell>
          <cell r="J649">
            <v>0.08</v>
          </cell>
        </row>
        <row r="650">
          <cell r="I650" t="str">
            <v>TAL1_YEAST</v>
          </cell>
          <cell r="J650">
            <v>0.1</v>
          </cell>
        </row>
        <row r="651">
          <cell r="I651" t="str">
            <v>TAL2_YEAST</v>
          </cell>
          <cell r="J651">
            <v>0.74</v>
          </cell>
        </row>
        <row r="652">
          <cell r="I652" t="str">
            <v>TBA1_YEAST</v>
          </cell>
          <cell r="J652">
            <v>0.15</v>
          </cell>
        </row>
        <row r="653">
          <cell r="I653" t="str">
            <v>TBS1_YEAST</v>
          </cell>
          <cell r="J653">
            <v>0.03</v>
          </cell>
        </row>
        <row r="654">
          <cell r="I654" t="str">
            <v>TCB1_YEAST</v>
          </cell>
          <cell r="J654">
            <v>0.05</v>
          </cell>
        </row>
        <row r="655">
          <cell r="I655" t="str">
            <v>TCB3_YEAST</v>
          </cell>
          <cell r="J655">
            <v>0.18</v>
          </cell>
        </row>
        <row r="656">
          <cell r="I656" t="str">
            <v>TCO89_YEAST</v>
          </cell>
          <cell r="J656">
            <v>0.04</v>
          </cell>
        </row>
        <row r="657">
          <cell r="I657" t="str">
            <v>TCPD_YEAST</v>
          </cell>
          <cell r="J657">
            <v>0.13</v>
          </cell>
        </row>
        <row r="658">
          <cell r="I658" t="str">
            <v>TCPQ_YEAST</v>
          </cell>
          <cell r="J658">
            <v>0.12</v>
          </cell>
        </row>
        <row r="659">
          <cell r="I659" t="str">
            <v>TCTP_YEAST</v>
          </cell>
          <cell r="J659">
            <v>0.72</v>
          </cell>
        </row>
        <row r="660">
          <cell r="I660" t="str">
            <v>TERT_YEAST</v>
          </cell>
          <cell r="J660">
            <v>0.03</v>
          </cell>
        </row>
        <row r="661">
          <cell r="I661" t="str">
            <v>THDH_YEAST</v>
          </cell>
          <cell r="J661">
            <v>0.39</v>
          </cell>
        </row>
        <row r="662">
          <cell r="I662" t="str">
            <v>THI6_YEAST</v>
          </cell>
          <cell r="J662">
            <v>0.06</v>
          </cell>
        </row>
        <row r="663">
          <cell r="I663" t="str">
            <v>THIL_YEAST</v>
          </cell>
          <cell r="J663">
            <v>0.28000000000000003</v>
          </cell>
        </row>
        <row r="664">
          <cell r="I664" t="str">
            <v>TIF31_YEAST</v>
          </cell>
          <cell r="J664">
            <v>0.05</v>
          </cell>
        </row>
        <row r="665">
          <cell r="I665" t="str">
            <v>TIM44_YEAST</v>
          </cell>
          <cell r="J665">
            <v>0.15</v>
          </cell>
        </row>
        <row r="666">
          <cell r="I666" t="str">
            <v>TKT1_YEAST</v>
          </cell>
          <cell r="J666">
            <v>0.05</v>
          </cell>
        </row>
        <row r="667">
          <cell r="I667" t="str">
            <v>TKT2_YEAST</v>
          </cell>
          <cell r="J667">
            <v>0.45</v>
          </cell>
        </row>
        <row r="668">
          <cell r="I668" t="str">
            <v>TOA2_YEAST</v>
          </cell>
          <cell r="J668">
            <v>0.28000000000000003</v>
          </cell>
        </row>
        <row r="669">
          <cell r="I669" t="str">
            <v>TOM20_YEAST</v>
          </cell>
          <cell r="J669">
            <v>0.18</v>
          </cell>
        </row>
        <row r="670">
          <cell r="I670" t="str">
            <v>TPA1_YEAST</v>
          </cell>
          <cell r="J670">
            <v>0.1</v>
          </cell>
        </row>
        <row r="671">
          <cell r="I671" t="str">
            <v>TPIS_YEAST</v>
          </cell>
          <cell r="J671">
            <v>0.89</v>
          </cell>
        </row>
        <row r="672">
          <cell r="I672" t="str">
            <v>TPO2_YEAST</v>
          </cell>
          <cell r="J672">
            <v>0.11</v>
          </cell>
        </row>
        <row r="673">
          <cell r="I673" t="str">
            <v>TPS1_YEAST</v>
          </cell>
          <cell r="J673">
            <v>0.28000000000000003</v>
          </cell>
        </row>
        <row r="674">
          <cell r="I674" t="str">
            <v>TPS2_YEAST</v>
          </cell>
          <cell r="J674">
            <v>0.18</v>
          </cell>
        </row>
        <row r="675">
          <cell r="I675" t="str">
            <v>TREA_YEAST</v>
          </cell>
          <cell r="J675">
            <v>0.5</v>
          </cell>
        </row>
        <row r="676">
          <cell r="I676" t="str">
            <v>TRK1_YEAST</v>
          </cell>
          <cell r="J676">
            <v>0.03</v>
          </cell>
        </row>
        <row r="677">
          <cell r="I677" t="str">
            <v>TRP_YEAST</v>
          </cell>
          <cell r="J677">
            <v>0.09</v>
          </cell>
        </row>
        <row r="678">
          <cell r="I678" t="str">
            <v>TRS23_YEAST</v>
          </cell>
          <cell r="J678">
            <v>0.15</v>
          </cell>
        </row>
        <row r="679">
          <cell r="I679" t="str">
            <v>TRX3_YEAST</v>
          </cell>
          <cell r="J679">
            <v>0.26</v>
          </cell>
        </row>
        <row r="680">
          <cell r="I680" t="str">
            <v>TRXB1_YEAST</v>
          </cell>
          <cell r="J680">
            <v>0.35</v>
          </cell>
        </row>
        <row r="681">
          <cell r="I681" t="str">
            <v>TSA1_YEAST</v>
          </cell>
          <cell r="J681">
            <v>1.2</v>
          </cell>
        </row>
        <row r="682">
          <cell r="I682" t="str">
            <v>TSL1_YEAST</v>
          </cell>
          <cell r="J682">
            <v>0.45</v>
          </cell>
        </row>
        <row r="683">
          <cell r="I683" t="str">
            <v>UBA1_YEAST</v>
          </cell>
          <cell r="J683">
            <v>0.03</v>
          </cell>
        </row>
        <row r="684">
          <cell r="I684" t="str">
            <v>UBIQ_YEAST</v>
          </cell>
          <cell r="J684">
            <v>2.1</v>
          </cell>
        </row>
        <row r="685">
          <cell r="I685" t="str">
            <v>UBP3_YEAST</v>
          </cell>
          <cell r="J685">
            <v>0.11</v>
          </cell>
        </row>
        <row r="686">
          <cell r="I686" t="str">
            <v>UCRI_YEAST</v>
          </cell>
          <cell r="J686">
            <v>0.16</v>
          </cell>
        </row>
        <row r="687">
          <cell r="I687" t="str">
            <v>UGPA1_YEAST</v>
          </cell>
          <cell r="J687">
            <v>2.2400000000000002</v>
          </cell>
        </row>
        <row r="688">
          <cell r="I688" t="str">
            <v>UPP_YEAST</v>
          </cell>
          <cell r="J688">
            <v>0.15</v>
          </cell>
        </row>
        <row r="689">
          <cell r="I689" t="str">
            <v>URA7_YEAST</v>
          </cell>
          <cell r="J689">
            <v>0.45</v>
          </cell>
        </row>
        <row r="690">
          <cell r="I690" t="str">
            <v>URA8_YEAS7</v>
          </cell>
          <cell r="J690">
            <v>0.06</v>
          </cell>
        </row>
        <row r="691">
          <cell r="I691" t="str">
            <v>UTP10_YEAST</v>
          </cell>
          <cell r="J691">
            <v>0.02</v>
          </cell>
        </row>
        <row r="692">
          <cell r="I692" t="str">
            <v>UTP15_YEAST</v>
          </cell>
          <cell r="J692">
            <v>0.13</v>
          </cell>
        </row>
        <row r="693">
          <cell r="I693" t="str">
            <v>UTP17_YEAST</v>
          </cell>
          <cell r="J693">
            <v>0.04</v>
          </cell>
        </row>
        <row r="694">
          <cell r="I694" t="str">
            <v>UTP18_YEAST</v>
          </cell>
          <cell r="J694">
            <v>0.05</v>
          </cell>
        </row>
        <row r="695">
          <cell r="I695" t="str">
            <v>UTP22_YEAST</v>
          </cell>
          <cell r="J695">
            <v>0.03</v>
          </cell>
        </row>
        <row r="696">
          <cell r="I696" t="str">
            <v>UTP4_YEAST</v>
          </cell>
          <cell r="J696">
            <v>0.08</v>
          </cell>
        </row>
        <row r="697">
          <cell r="I697" t="str">
            <v>UTP7_YEAST</v>
          </cell>
          <cell r="J697">
            <v>0.06</v>
          </cell>
        </row>
        <row r="698">
          <cell r="I698" t="str">
            <v>VA0D_YEAST</v>
          </cell>
          <cell r="J698">
            <v>0.09</v>
          </cell>
        </row>
        <row r="699">
          <cell r="I699" t="str">
            <v>VATA_YEAST</v>
          </cell>
          <cell r="J699">
            <v>0.47</v>
          </cell>
        </row>
        <row r="700">
          <cell r="I700" t="str">
            <v>VATB_YEAST</v>
          </cell>
          <cell r="J700">
            <v>2.74</v>
          </cell>
        </row>
        <row r="701">
          <cell r="I701" t="str">
            <v>VDAC1_YEAST</v>
          </cell>
          <cell r="J701">
            <v>2.08</v>
          </cell>
        </row>
        <row r="702">
          <cell r="I702" t="str">
            <v>VPS1_YEAST</v>
          </cell>
          <cell r="J702">
            <v>0.49</v>
          </cell>
        </row>
        <row r="703">
          <cell r="I703" t="str">
            <v>VPS34_YEAST</v>
          </cell>
          <cell r="J703">
            <v>0.04</v>
          </cell>
        </row>
        <row r="704">
          <cell r="I704" t="str">
            <v>VPS35_YEAST</v>
          </cell>
          <cell r="J704">
            <v>0.03</v>
          </cell>
        </row>
        <row r="705">
          <cell r="I705" t="str">
            <v>VPS54_YEAST</v>
          </cell>
          <cell r="J705">
            <v>0.03</v>
          </cell>
        </row>
        <row r="706">
          <cell r="I706" t="str">
            <v>WHI4_YEAST</v>
          </cell>
          <cell r="J706">
            <v>0.05</v>
          </cell>
        </row>
        <row r="707">
          <cell r="I707" t="str">
            <v>WTM1_YEAST</v>
          </cell>
          <cell r="J707">
            <v>7.0000000000000007E-2</v>
          </cell>
        </row>
        <row r="708">
          <cell r="I708" t="str">
            <v>XPP_YEAST</v>
          </cell>
          <cell r="J708">
            <v>0.18</v>
          </cell>
        </row>
        <row r="709">
          <cell r="I709" t="str">
            <v>XRN1_YEAST</v>
          </cell>
          <cell r="J709">
            <v>0.27</v>
          </cell>
        </row>
        <row r="710">
          <cell r="I710" t="str">
            <v>YA044_YEAST</v>
          </cell>
          <cell r="J710">
            <v>0.3</v>
          </cell>
        </row>
        <row r="711">
          <cell r="I711" t="str">
            <v>YBY7_YEAST</v>
          </cell>
          <cell r="J711">
            <v>0.39</v>
          </cell>
        </row>
        <row r="712">
          <cell r="I712" t="str">
            <v>YC16_YEAST</v>
          </cell>
          <cell r="J712">
            <v>0.21</v>
          </cell>
        </row>
        <row r="713">
          <cell r="I713" t="str">
            <v>YCP4_YEAST</v>
          </cell>
          <cell r="J713">
            <v>0.14000000000000001</v>
          </cell>
        </row>
        <row r="714">
          <cell r="I714" t="str">
            <v>YCW2_YEAST</v>
          </cell>
          <cell r="J714">
            <v>0.06</v>
          </cell>
        </row>
        <row r="715">
          <cell r="I715" t="str">
            <v>YD12B_YEAST</v>
          </cell>
          <cell r="J715">
            <v>0.55000000000000004</v>
          </cell>
        </row>
        <row r="716">
          <cell r="I716" t="str">
            <v>YD21A_YEAST</v>
          </cell>
          <cell r="J716">
            <v>7.0000000000000007E-2</v>
          </cell>
        </row>
        <row r="717">
          <cell r="I717" t="str">
            <v>YD266_YEAST</v>
          </cell>
          <cell r="J717">
            <v>0.05</v>
          </cell>
        </row>
        <row r="718">
          <cell r="I718" t="str">
            <v>YD391_YEAST</v>
          </cell>
          <cell r="J718">
            <v>0.14000000000000001</v>
          </cell>
        </row>
        <row r="719">
          <cell r="I719" t="str">
            <v>YEC0_YEAST</v>
          </cell>
          <cell r="J719">
            <v>0.12</v>
          </cell>
        </row>
        <row r="720">
          <cell r="I720" t="str">
            <v>YGD9_YEAST</v>
          </cell>
          <cell r="J720">
            <v>0.2</v>
          </cell>
        </row>
        <row r="721">
          <cell r="I721" t="str">
            <v>YGP7_YEAST</v>
          </cell>
          <cell r="J721">
            <v>0.09</v>
          </cell>
        </row>
        <row r="722">
          <cell r="I722" t="str">
            <v>YHC1_YEAST</v>
          </cell>
          <cell r="J722">
            <v>0.3</v>
          </cell>
        </row>
        <row r="723">
          <cell r="I723" t="str">
            <v>YHI0_YEAST</v>
          </cell>
          <cell r="J723">
            <v>0.14000000000000001</v>
          </cell>
        </row>
        <row r="724">
          <cell r="I724" t="str">
            <v>YHM1_YEAST</v>
          </cell>
          <cell r="J724">
            <v>0.23</v>
          </cell>
        </row>
        <row r="725">
          <cell r="I725" t="str">
            <v>YHM2_YEAST</v>
          </cell>
          <cell r="J725">
            <v>0.11</v>
          </cell>
        </row>
        <row r="726">
          <cell r="I726" t="str">
            <v>YHP7_YEAST</v>
          </cell>
          <cell r="J726">
            <v>0.09</v>
          </cell>
        </row>
        <row r="727">
          <cell r="I727" t="str">
            <v>YIG4_YEAST</v>
          </cell>
          <cell r="J727">
            <v>0.13</v>
          </cell>
        </row>
        <row r="728">
          <cell r="I728" t="str">
            <v>YIK8_YEAST</v>
          </cell>
          <cell r="J728">
            <v>0.09</v>
          </cell>
        </row>
        <row r="729">
          <cell r="I729" t="str">
            <v>YJ12A_YEAST</v>
          </cell>
          <cell r="J729">
            <v>1.87</v>
          </cell>
        </row>
        <row r="730">
          <cell r="I730" t="str">
            <v>YJ133_YEAST</v>
          </cell>
          <cell r="J730">
            <v>0.51</v>
          </cell>
        </row>
        <row r="731">
          <cell r="I731" t="str">
            <v>YJ16_YEAST</v>
          </cell>
          <cell r="J731">
            <v>0.05</v>
          </cell>
        </row>
        <row r="732">
          <cell r="I732" t="str">
            <v>YJ66_YEAST</v>
          </cell>
          <cell r="J732">
            <v>0.53</v>
          </cell>
        </row>
        <row r="733">
          <cell r="I733" t="str">
            <v>YJR1_YEAST</v>
          </cell>
          <cell r="J733">
            <v>0.08</v>
          </cell>
        </row>
        <row r="734">
          <cell r="I734" t="str">
            <v>YKH7_YEAST</v>
          </cell>
          <cell r="J734">
            <v>0.08</v>
          </cell>
        </row>
        <row r="735">
          <cell r="I735" t="str">
            <v>YL023_YEAST</v>
          </cell>
          <cell r="J735">
            <v>0.11</v>
          </cell>
        </row>
        <row r="736">
          <cell r="I736" t="str">
            <v>YL143_YEAST</v>
          </cell>
          <cell r="J736">
            <v>0.05</v>
          </cell>
        </row>
        <row r="737">
          <cell r="I737" t="str">
            <v>YL301_YEAST</v>
          </cell>
          <cell r="J737">
            <v>0.28000000000000003</v>
          </cell>
        </row>
        <row r="738">
          <cell r="I738" t="str">
            <v>YL361_YEAST</v>
          </cell>
          <cell r="J738">
            <v>0.35</v>
          </cell>
        </row>
        <row r="739">
          <cell r="I739" t="str">
            <v>YL419_YEAST</v>
          </cell>
          <cell r="J739">
            <v>0.04</v>
          </cell>
        </row>
        <row r="740">
          <cell r="I740" t="str">
            <v>YLF2_YEAST</v>
          </cell>
          <cell r="J740">
            <v>0.08</v>
          </cell>
        </row>
        <row r="741">
          <cell r="I741" t="str">
            <v>YM11_YEAST</v>
          </cell>
          <cell r="J741">
            <v>0.03</v>
          </cell>
        </row>
        <row r="742">
          <cell r="I742" t="str">
            <v>YM11B_YEAST</v>
          </cell>
          <cell r="J742">
            <v>0.64</v>
          </cell>
        </row>
        <row r="743">
          <cell r="I743" t="str">
            <v>YM44_YEAST</v>
          </cell>
          <cell r="J743">
            <v>0.12</v>
          </cell>
        </row>
        <row r="744">
          <cell r="I744" t="str">
            <v>YM71_YEAST</v>
          </cell>
          <cell r="J744">
            <v>0.6</v>
          </cell>
        </row>
        <row r="745">
          <cell r="I745" t="str">
            <v>YM8A_YEAST</v>
          </cell>
          <cell r="J745">
            <v>0.06</v>
          </cell>
        </row>
        <row r="746">
          <cell r="I746" t="str">
            <v>YM94_YEAST</v>
          </cell>
          <cell r="J746">
            <v>0.09</v>
          </cell>
        </row>
        <row r="747">
          <cell r="I747" t="str">
            <v>YME2_YEAS7</v>
          </cell>
          <cell r="J747">
            <v>0.04</v>
          </cell>
        </row>
        <row r="748">
          <cell r="I748" t="str">
            <v>YMS1_YEAST</v>
          </cell>
          <cell r="J748">
            <v>0.16</v>
          </cell>
        </row>
        <row r="749">
          <cell r="I749" t="str">
            <v>YMX6_YEAST</v>
          </cell>
          <cell r="J749">
            <v>0.03</v>
          </cell>
        </row>
        <row r="750">
          <cell r="I750" t="str">
            <v>YMY8_YEAST</v>
          </cell>
          <cell r="J750">
            <v>0.05</v>
          </cell>
        </row>
        <row r="751">
          <cell r="I751" t="str">
            <v>YMZ2_YEAST</v>
          </cell>
          <cell r="J751">
            <v>0.04</v>
          </cell>
        </row>
        <row r="752">
          <cell r="I752" t="str">
            <v>YN11A_YEAST</v>
          </cell>
          <cell r="J752">
            <v>0.52</v>
          </cell>
        </row>
        <row r="753">
          <cell r="I753" t="str">
            <v>YN14_YEAST</v>
          </cell>
          <cell r="J753">
            <v>0.43</v>
          </cell>
        </row>
        <row r="754">
          <cell r="I754" t="str">
            <v>YN99_YEAST</v>
          </cell>
          <cell r="J754">
            <v>7.0000000000000007E-2</v>
          </cell>
        </row>
        <row r="755">
          <cell r="I755" t="str">
            <v>YNB0_YEAST</v>
          </cell>
          <cell r="J755">
            <v>0.13</v>
          </cell>
        </row>
        <row r="756">
          <cell r="I756" t="str">
            <v>YNN4_YEAST</v>
          </cell>
          <cell r="J756">
            <v>0.09</v>
          </cell>
        </row>
        <row r="757">
          <cell r="I757" t="str">
            <v>YNP5_YEAST</v>
          </cell>
          <cell r="J757">
            <v>0.11</v>
          </cell>
        </row>
        <row r="758">
          <cell r="I758" t="str">
            <v>YNT4_YEAST</v>
          </cell>
          <cell r="J758">
            <v>0.22</v>
          </cell>
        </row>
        <row r="759">
          <cell r="I759" t="str">
            <v>YNU0_YEAST</v>
          </cell>
          <cell r="J759">
            <v>0.13</v>
          </cell>
        </row>
        <row r="760">
          <cell r="I760" t="str">
            <v>YNU8_YEAST</v>
          </cell>
          <cell r="J760">
            <v>0.18</v>
          </cell>
        </row>
        <row r="761">
          <cell r="I761" t="str">
            <v>YO051_YEAST</v>
          </cell>
          <cell r="J761">
            <v>0.08</v>
          </cell>
        </row>
        <row r="762">
          <cell r="I762" t="str">
            <v>YO075_YEAST</v>
          </cell>
          <cell r="J762">
            <v>0.02</v>
          </cell>
        </row>
        <row r="763">
          <cell r="I763" t="str">
            <v>YO11A_YEAST</v>
          </cell>
          <cell r="J763">
            <v>2.09</v>
          </cell>
        </row>
        <row r="764">
          <cell r="I764" t="str">
            <v>YO227_YEAST</v>
          </cell>
          <cell r="J764">
            <v>0.03</v>
          </cell>
        </row>
        <row r="765">
          <cell r="I765" t="str">
            <v>YOP1_YEAST</v>
          </cell>
          <cell r="J765">
            <v>0.18</v>
          </cell>
        </row>
        <row r="766">
          <cell r="I766" t="str">
            <v>YOR1_YEAST</v>
          </cell>
          <cell r="J766">
            <v>0.06</v>
          </cell>
        </row>
        <row r="767">
          <cell r="I767" t="str">
            <v>YOR31_YEAST</v>
          </cell>
          <cell r="J767">
            <v>0.15</v>
          </cell>
        </row>
        <row r="768">
          <cell r="I768" t="str">
            <v>YP091_YEAST</v>
          </cell>
          <cell r="J768">
            <v>0.04</v>
          </cell>
        </row>
        <row r="769">
          <cell r="I769" t="str">
            <v>YPP1_YEAS7</v>
          </cell>
          <cell r="J769">
            <v>0.04</v>
          </cell>
        </row>
        <row r="770">
          <cell r="I770" t="str">
            <v>YPR1_YEAST</v>
          </cell>
          <cell r="J770">
            <v>0.1</v>
          </cell>
        </row>
        <row r="771">
          <cell r="I771" t="str">
            <v>YRA1_YEAST</v>
          </cell>
          <cell r="J771">
            <v>6.73</v>
          </cell>
        </row>
        <row r="772">
          <cell r="I772" t="str">
            <v>YRB1_YEAST</v>
          </cell>
          <cell r="J772">
            <v>0.16</v>
          </cell>
        </row>
        <row r="773">
          <cell r="I773" t="str">
            <v>YRO2_YEAST</v>
          </cell>
          <cell r="J773">
            <v>0.43</v>
          </cell>
        </row>
      </sheetData>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U2126"/>
  <sheetViews>
    <sheetView workbookViewId="0">
      <pane ySplit="4" topLeftCell="A5" activePane="bottomLeft" state="frozen"/>
      <selection activeCell="C37" sqref="C37"/>
      <selection pane="bottomLeft" activeCell="C37" sqref="C37"/>
    </sheetView>
  </sheetViews>
  <sheetFormatPr defaultRowHeight="12.75" x14ac:dyDescent="0.2"/>
  <cols>
    <col min="1" max="1" width="74.140625" style="40" customWidth="1"/>
    <col min="2" max="2" width="15" style="40" customWidth="1"/>
    <col min="3" max="3" width="8.140625" style="41" customWidth="1"/>
    <col min="4" max="8" width="8.140625" style="40" customWidth="1"/>
    <col min="9" max="14" width="9" style="40" customWidth="1"/>
    <col min="15" max="15" width="15" style="40" customWidth="1"/>
    <col min="16" max="18" width="9.140625" style="40"/>
    <col min="19" max="21" width="11.28515625" style="40" customWidth="1"/>
    <col min="22" max="27" width="9.140625" style="40"/>
    <col min="28" max="28" width="19.42578125" style="40" customWidth="1"/>
    <col min="29" max="29" width="8.7109375" style="40" customWidth="1"/>
    <col min="30" max="30" width="9.140625" style="40"/>
    <col min="31" max="31" width="7.28515625" style="40" customWidth="1"/>
    <col min="32" max="33" width="9.140625" style="40"/>
    <col min="34" max="34" width="7.7109375" style="40" customWidth="1"/>
    <col min="35" max="37" width="9.140625" style="40"/>
    <col min="38" max="38" width="8.7109375" style="40" customWidth="1"/>
    <col min="39" max="39" width="9.42578125" style="40" customWidth="1"/>
    <col min="40" max="40" width="7.7109375" style="40" customWidth="1"/>
    <col min="41" max="41" width="14.140625" style="40" customWidth="1"/>
    <col min="42" max="16384" width="9.140625" style="40"/>
  </cols>
  <sheetData>
    <row r="1" spans="1:47" ht="13.5" customHeight="1" thickBot="1" x14ac:dyDescent="0.25">
      <c r="A1" s="76" t="s">
        <v>7107</v>
      </c>
      <c r="C1" s="87" t="s">
        <v>7113</v>
      </c>
      <c r="D1" s="88"/>
      <c r="E1" s="88"/>
      <c r="F1" s="88"/>
      <c r="G1" s="88"/>
      <c r="H1" s="88"/>
      <c r="I1" s="88"/>
      <c r="J1" s="88"/>
      <c r="K1" s="88"/>
      <c r="L1" s="88"/>
      <c r="M1" s="88"/>
      <c r="N1" s="88"/>
      <c r="P1" s="75"/>
      <c r="AI1" s="74"/>
    </row>
    <row r="2" spans="1:47" ht="13.5" thickBot="1" x14ac:dyDescent="0.25">
      <c r="C2" s="89" t="s">
        <v>7112</v>
      </c>
      <c r="D2" s="90"/>
      <c r="E2" s="90"/>
      <c r="F2" s="90"/>
      <c r="G2" s="90"/>
      <c r="H2" s="90"/>
      <c r="I2" s="90"/>
      <c r="J2" s="90"/>
      <c r="K2" s="90"/>
      <c r="L2" s="90"/>
      <c r="M2" s="90"/>
      <c r="N2" s="91"/>
      <c r="P2" s="89" t="s">
        <v>7111</v>
      </c>
      <c r="Q2" s="90"/>
      <c r="R2" s="90"/>
      <c r="S2" s="90"/>
      <c r="T2" s="90"/>
      <c r="U2" s="90"/>
      <c r="V2" s="90"/>
      <c r="W2" s="90"/>
      <c r="X2" s="90"/>
      <c r="Y2" s="90"/>
      <c r="Z2" s="90"/>
      <c r="AA2" s="91"/>
      <c r="AC2" s="84" t="s">
        <v>7110</v>
      </c>
      <c r="AD2" s="85"/>
      <c r="AE2" s="85"/>
      <c r="AF2" s="85"/>
      <c r="AG2" s="85"/>
      <c r="AH2" s="86"/>
      <c r="AI2" s="84" t="s">
        <v>7109</v>
      </c>
      <c r="AJ2" s="85"/>
      <c r="AK2" s="85"/>
      <c r="AL2" s="85"/>
      <c r="AM2" s="85"/>
      <c r="AN2" s="86"/>
      <c r="AP2" s="89" t="s">
        <v>7108</v>
      </c>
      <c r="AQ2" s="90"/>
      <c r="AR2" s="90"/>
      <c r="AS2" s="90"/>
      <c r="AT2" s="90"/>
      <c r="AU2" s="91"/>
    </row>
    <row r="3" spans="1:47" ht="15.75" customHeight="1" thickBot="1" x14ac:dyDescent="0.25">
      <c r="A3" s="93" t="s">
        <v>7107</v>
      </c>
      <c r="B3" s="94"/>
      <c r="C3" s="89" t="s">
        <v>2</v>
      </c>
      <c r="D3" s="90"/>
      <c r="E3" s="90"/>
      <c r="F3" s="90"/>
      <c r="G3" s="90"/>
      <c r="H3" s="91"/>
      <c r="I3" s="89" t="s">
        <v>3</v>
      </c>
      <c r="J3" s="90"/>
      <c r="K3" s="90"/>
      <c r="L3" s="90"/>
      <c r="M3" s="90"/>
      <c r="N3" s="91"/>
      <c r="P3" s="87" t="s">
        <v>7106</v>
      </c>
      <c r="Q3" s="88"/>
      <c r="R3" s="92"/>
      <c r="S3" s="87" t="s">
        <v>7105</v>
      </c>
      <c r="T3" s="88"/>
      <c r="U3" s="92"/>
      <c r="V3" s="89" t="s">
        <v>2</v>
      </c>
      <c r="W3" s="90"/>
      <c r="X3" s="91"/>
      <c r="Y3" s="89" t="s">
        <v>3</v>
      </c>
      <c r="Z3" s="90"/>
      <c r="AA3" s="91"/>
      <c r="AC3" s="84" t="s">
        <v>7104</v>
      </c>
      <c r="AD3" s="85"/>
      <c r="AE3" s="86"/>
      <c r="AF3" s="84" t="s">
        <v>14</v>
      </c>
      <c r="AG3" s="85"/>
      <c r="AH3" s="86"/>
      <c r="AI3" s="95" t="s">
        <v>7103</v>
      </c>
      <c r="AJ3" s="96"/>
      <c r="AK3" s="97"/>
      <c r="AL3" s="89" t="s">
        <v>7102</v>
      </c>
      <c r="AM3" s="90"/>
      <c r="AN3" s="91"/>
      <c r="AP3" s="89" t="s">
        <v>7102</v>
      </c>
      <c r="AQ3" s="90"/>
      <c r="AR3" s="90"/>
      <c r="AS3" s="90"/>
      <c r="AT3" s="90"/>
      <c r="AU3" s="91"/>
    </row>
    <row r="4" spans="1:47" ht="3" customHeight="1" x14ac:dyDescent="0.2">
      <c r="C4" s="73"/>
      <c r="D4" s="73"/>
      <c r="E4" s="73"/>
      <c r="F4" s="73"/>
      <c r="G4" s="73"/>
      <c r="H4" s="73"/>
      <c r="I4" s="73"/>
      <c r="J4" s="73"/>
      <c r="K4" s="73"/>
      <c r="L4" s="73"/>
      <c r="M4" s="73"/>
      <c r="N4" s="73"/>
    </row>
    <row r="5" spans="1:47" x14ac:dyDescent="0.2">
      <c r="A5" s="71" t="s">
        <v>7101</v>
      </c>
      <c r="B5" s="71" t="s">
        <v>96</v>
      </c>
      <c r="C5" s="72" t="s">
        <v>7096</v>
      </c>
      <c r="D5" s="71" t="s">
        <v>7095</v>
      </c>
      <c r="E5" s="71" t="s">
        <v>7100</v>
      </c>
      <c r="F5" s="71" t="s">
        <v>7093</v>
      </c>
      <c r="G5" s="71" t="s">
        <v>7092</v>
      </c>
      <c r="H5" s="71" t="s">
        <v>7099</v>
      </c>
      <c r="I5" s="72" t="s">
        <v>7096</v>
      </c>
      <c r="J5" s="71" t="s">
        <v>7095</v>
      </c>
      <c r="K5" s="71" t="s">
        <v>7100</v>
      </c>
      <c r="L5" s="71" t="s">
        <v>7093</v>
      </c>
      <c r="M5" s="71" t="s">
        <v>7092</v>
      </c>
      <c r="N5" s="71" t="s">
        <v>7099</v>
      </c>
      <c r="O5" s="62" t="s">
        <v>7097</v>
      </c>
      <c r="P5" s="70" t="s">
        <v>11</v>
      </c>
      <c r="Q5" s="62" t="s">
        <v>95</v>
      </c>
      <c r="R5" s="62" t="s">
        <v>7098</v>
      </c>
      <c r="S5" s="67" t="s">
        <v>11</v>
      </c>
      <c r="T5" s="66" t="s">
        <v>95</v>
      </c>
      <c r="U5" s="69" t="s">
        <v>7098</v>
      </c>
      <c r="V5" s="62" t="s">
        <v>11</v>
      </c>
      <c r="W5" s="62" t="s">
        <v>95</v>
      </c>
      <c r="X5" s="62" t="s">
        <v>7098</v>
      </c>
      <c r="Y5" s="62" t="s">
        <v>11</v>
      </c>
      <c r="Z5" s="62" t="s">
        <v>95</v>
      </c>
      <c r="AA5" s="62" t="s">
        <v>7098</v>
      </c>
      <c r="AB5" s="62" t="s">
        <v>93</v>
      </c>
      <c r="AC5" s="68" t="s">
        <v>11</v>
      </c>
      <c r="AD5" s="66" t="s">
        <v>95</v>
      </c>
      <c r="AE5" s="66" t="s">
        <v>7098</v>
      </c>
      <c r="AF5" s="67" t="s">
        <v>11</v>
      </c>
      <c r="AG5" s="66" t="s">
        <v>95</v>
      </c>
      <c r="AH5" s="66" t="s">
        <v>7098</v>
      </c>
      <c r="AI5" s="65" t="s">
        <v>11</v>
      </c>
      <c r="AJ5" s="62" t="s">
        <v>95</v>
      </c>
      <c r="AK5" s="62" t="s">
        <v>7098</v>
      </c>
      <c r="AL5" s="64" t="s">
        <v>11</v>
      </c>
      <c r="AM5" s="62" t="s">
        <v>95</v>
      </c>
      <c r="AN5" s="61" t="s">
        <v>7098</v>
      </c>
      <c r="AO5" s="62" t="s">
        <v>7097</v>
      </c>
      <c r="AP5" s="63" t="s">
        <v>7096</v>
      </c>
      <c r="AQ5" s="62" t="s">
        <v>7095</v>
      </c>
      <c r="AR5" s="62" t="s">
        <v>7094</v>
      </c>
      <c r="AS5" s="62" t="s">
        <v>7093</v>
      </c>
      <c r="AT5" s="62" t="s">
        <v>7092</v>
      </c>
      <c r="AU5" s="61" t="s">
        <v>7091</v>
      </c>
    </row>
    <row r="6" spans="1:47" ht="15" x14ac:dyDescent="0.25">
      <c r="A6" s="40" t="s">
        <v>7090</v>
      </c>
      <c r="B6" s="40" t="s">
        <v>7089</v>
      </c>
      <c r="C6" s="60">
        <f>IF(ISNUMBER(VLOOKUP(B6,'[1]WT-GR-A'!I$2:J$693,2,FALSE)),VLOOKUP(B6,'[1]WT-GR-A'!I$2:J$693,2,FALSE),"")</f>
        <v>0.13</v>
      </c>
      <c r="D6" s="58">
        <f>IF(ISNUMBER(VLOOKUP($B6,'[1]KO-GR-A'!$I$2:$J$907,2,FALSE)),VLOOKUP($B6,'[1]KO-GR-A'!$I$2:$J$907,2,FALSE),"")</f>
        <v>0.13</v>
      </c>
      <c r="E6" s="58">
        <f>IF(ISNUMBER(VLOOKUP($B6,'[1]MT-GR-A'!$I$2:$J$789,2,FALSE)),VLOOKUP($B6,'[1]MT-GR-A'!$I$2:$J$789,2,FALSE),"")</f>
        <v>0.13</v>
      </c>
      <c r="F6" s="58">
        <f>IF(ISNUMBER(VLOOKUP($B6,'[1]WT-HS-A'!$I$2:$J$1224,2,FALSE)),VLOOKUP($B6,'[1]WT-HS-A'!$I$2:$J$1224,2,FALSE),"")</f>
        <v>1.08</v>
      </c>
      <c r="G6" s="58">
        <f>IF(ISNUMBER(VLOOKUP($B6,'[1]KO-HS-A'!$I$2:$J$1229,2,FALSE)),VLOOKUP($B6,'[1]KO-HS-A'!$I$2:$J$1229,2,FALSE),"")</f>
        <v>1.08</v>
      </c>
      <c r="H6" s="58">
        <f>IF(ISNUMBER(VLOOKUP($B6,'[1]MT-HS-A'!$I$2:$J$1362,2,FALSE)),VLOOKUP($B6,'[1]MT-HS-A'!$I$2:$J$1362,2,FALSE),"")</f>
        <v>0.84</v>
      </c>
      <c r="I6" s="59">
        <f>IF(ISNUMBER(VLOOKUP($B6,'[1]WT-GR-B'!$I$2:$J$585,2,FALSE)),VLOOKUP($B6,'[1]WT-GR-B'!$I$2:$J$585,2,FALSE),"")</f>
        <v>0.13</v>
      </c>
      <c r="J6" s="58">
        <f>IF(ISNUMBER(VLOOKUP($B6,'[1]KO-GR-B'!$I$2:$J$900,2,FALSE)),VLOOKUP($B6,'[1]KO-GR-B'!$I$2:$J$900,2,FALSE),"")</f>
        <v>0.28000000000000003</v>
      </c>
      <c r="K6" s="58">
        <f>IF(ISNUMBER(VLOOKUP($B6,'[1]MT-GR-B'!$I$2:$J$693,2,FALSE)),VLOOKUP($B6,'[1]MT-GR-B'!$I$2:$J$693,2,FALSE),"")</f>
        <v>0.13</v>
      </c>
      <c r="L6" s="58">
        <f>IF(ISNUMBER(VLOOKUP($B6,'[1]WT-HS-B'!$I$2:$J$1220,2,FALSE)),VLOOKUP($B6,'[1]WT-HS-B'!$I$2:$J$1220,2,FALSE),"")</f>
        <v>1.66</v>
      </c>
      <c r="M6" s="58">
        <f>IF(ISNUMBER(VLOOKUP($B6,'[1]KO-HS-B'!$I$2:$J$1046,2,FALSE)),VLOOKUP($B6,'[1]KO-HS-B'!$I$2:$J$1046,2,FALSE),"")</f>
        <v>1.08</v>
      </c>
      <c r="N6" s="58">
        <f>IF(ISNUMBER(VLOOKUP($B6,'[1]MT-HS-B'!$I$2:$J$773,2,FALSE)),VLOOKUP($B6,'[1]MT-HS-B'!$I$2:$J$773,2,FALSE),"")</f>
        <v>0.28000000000000003</v>
      </c>
      <c r="O6" s="40" t="str">
        <f t="shared" ref="O6:O69" si="0">B6</f>
        <v>GPP1_YEAST</v>
      </c>
      <c r="P6" s="57">
        <f t="shared" ref="P6:P69" si="1">IF(COUNT(V6,Y6)&gt;1,AVERAGE(V6,Y6),IF(COUNT(V6,Y6)=0,IF(V6=Y6,V6,""),IF(ISNUMBER(V6),V6,Y6)))</f>
        <v>9.5384615384615365</v>
      </c>
      <c r="Q6" s="57">
        <f t="shared" ref="Q6:Q69" si="2">IF(COUNT(W6,Z6)&gt;1,AVERAGE(W6,Z6),IF(COUNT(W6,Z6)=0,IF(W6=Z6,W6,""),IF(ISNUMBER(W6),W6,Z6)))</f>
        <v>5.082417582417583</v>
      </c>
      <c r="R6" s="57">
        <f t="shared" ref="R6:R69" si="3">IF(COUNT(X6,AA6)&gt;1,AVERAGE(X6,AA6),IF(COUNT(X6,AA6)=0,IF(X6=AA6,X6,""),IF(ISNUMBER(X6),X6,AA6)))</f>
        <v>3.3076923076923075</v>
      </c>
      <c r="S6" s="56">
        <f t="shared" ref="S6:S69" si="4">IF(COUNT(V6,Y6)&gt;1,AVEDEV(V6,Y6),"n/a")</f>
        <v>2.2307692307692291</v>
      </c>
      <c r="T6" s="55">
        <f t="shared" ref="T6:T69" si="5">IF(COUNT(W6,Z6)&gt;1,AVEDEV(W6,Z6),"n/a")</f>
        <v>2.2252747252747254</v>
      </c>
      <c r="U6" s="54">
        <f t="shared" ref="U6:U69" si="6">IF(COUNT(X6,AA6)&gt;1,AVEDEV(X6,AA6),"n/a")</f>
        <v>2.1538461538461533</v>
      </c>
      <c r="V6" s="53">
        <f t="shared" ref="V6:V69" si="7">(IF(ISNUMBER(F6),IF(ISNUMBER(C6),(F6-C6)/C6,"HS only"),IF(ISNUMBER(C6),"GR only","")))</f>
        <v>7.3076923076923084</v>
      </c>
      <c r="W6" s="53">
        <f t="shared" ref="W6:W69" si="8">(IF(ISNUMBER(G6),IF(ISNUMBER(D6),(G6-D6)/D6,"HS only"),IF(ISNUMBER(D6),"GR only","")))</f>
        <v>7.3076923076923084</v>
      </c>
      <c r="X6" s="53">
        <f t="shared" ref="X6:X69" si="9">(IF(ISNUMBER(H6),IF(ISNUMBER(E6),(H6-E6)/E6,"HS only"),IF(ISNUMBER(E6),"GR only","")))</f>
        <v>5.4615384615384608</v>
      </c>
      <c r="Y6" s="52">
        <f t="shared" ref="Y6:Y69" si="10">(IF(ISNUMBER(L6),IF(ISNUMBER(I6),(L6-I6)/I6,"HS only"),IF(ISNUMBER(I6),"GR only","")))</f>
        <v>11.769230769230766</v>
      </c>
      <c r="Z6" s="51">
        <f t="shared" ref="Z6:Z69" si="11">(IF(ISNUMBER(M6),IF(ISNUMBER(J6),(M6-J6)/J6,"HS only"),IF(ISNUMBER(J6),"GR only","")))</f>
        <v>2.8571428571428572</v>
      </c>
      <c r="AA6" s="50">
        <f t="shared" ref="AA6:AA69" si="12">(IF(ISNUMBER(N6),IF(ISNUMBER(K6),(N6-K6)/K6,"HS only"),IF(ISNUMBER(K6),"GR only","")))</f>
        <v>1.153846153846154</v>
      </c>
      <c r="AB6" s="40" t="str">
        <f t="shared" ref="AB6:AB69" si="13">MID(A6,SEARCH("GN=",A6)+3,SEARCH("PE=",A6)-SEARCH("GN=",A6)-4)</f>
        <v>GPP1</v>
      </c>
      <c r="AC6" s="49">
        <f t="shared" ref="AC6:AC69" si="14">IF(COUNT(C6,I6)&gt;0,AVERAGE(C6,I6),0)</f>
        <v>0.13</v>
      </c>
      <c r="AD6" s="47">
        <f t="shared" ref="AD6:AD69" si="15">IF(COUNT(D6,J6)&gt;0,AVERAGE(D6,J6),0)</f>
        <v>0.20500000000000002</v>
      </c>
      <c r="AE6" s="47">
        <f t="shared" ref="AE6:AE69" si="16">IF(COUNT(E6,K6)&gt;0,AVERAGE(E6,K6),0)</f>
        <v>0.13</v>
      </c>
      <c r="AF6" s="48">
        <f t="shared" ref="AF6:AF69" si="17">IF(COUNT(F6,L6)&gt;0,AVERAGE(F6,L6),0)</f>
        <v>1.37</v>
      </c>
      <c r="AG6" s="47">
        <f t="shared" ref="AG6:AG69" si="18">IF(COUNT(G6,M6)&gt;0,AVERAGE(G6,M6),0)</f>
        <v>1.08</v>
      </c>
      <c r="AH6" s="47">
        <f t="shared" ref="AH6:AH69" si="19">IF(COUNT(H6,N6)&gt;0,AVERAGE(H6,N6),0)</f>
        <v>0.56000000000000005</v>
      </c>
      <c r="AI6" s="46">
        <f t="shared" ref="AI6:AI69" si="20">IF(AC6&lt;&gt;0,AF6/AC6,IF(AF6&gt;0,"HS Only",""))</f>
        <v>10.538461538461538</v>
      </c>
      <c r="AJ6" s="43">
        <f t="shared" ref="AJ6:AJ69" si="21">IF(AD6&lt;&gt;0,AG6/AD6,IF(AG6&gt;0,"HS Only",""))</f>
        <v>5.2682926829268295</v>
      </c>
      <c r="AK6" s="43">
        <f t="shared" ref="AK6:AK69" si="22">IF(AE6&lt;&gt;0,AH6/AE6,IF(AH6&gt;0,"HS Only",""))</f>
        <v>4.3076923076923084</v>
      </c>
      <c r="AL6" s="45">
        <f t="shared" ref="AL6:AL69" si="23">IF(COUNT(C6,F6,I6,L6)=4,STDEV(F6/C6,L6/I6),"")</f>
        <v>3.1547841006784423</v>
      </c>
      <c r="AM6" s="43">
        <f t="shared" ref="AM6:AM69" si="24">IF(COUNT(D6,G6,J6,M6)=4,STDEV(G6/D6,M6/J6),"")</f>
        <v>3.1470136964895787</v>
      </c>
      <c r="AN6" s="42">
        <f t="shared" ref="AN6:AN69" si="25">IF(COUNT(E6,H6,K6,N6)=4,STDEV(H6/E6,N6/K6),"")</f>
        <v>3.0459984420343571</v>
      </c>
      <c r="AO6" s="40" t="str">
        <f t="shared" ref="AO6:AO69" si="26">B6</f>
        <v>GPP1_YEAST</v>
      </c>
      <c r="AP6" s="44">
        <f t="shared" ref="AP6:AP69" si="27">IF(COUNT(C6,I6)&gt;1,STDEV(C6,I6),"")</f>
        <v>0</v>
      </c>
      <c r="AQ6" s="43">
        <f t="shared" ref="AQ6:AQ69" si="28">IF(COUNT(D6,J6)&gt;1,STDEV(D6,J6),"")</f>
        <v>0.10606601717798211</v>
      </c>
      <c r="AR6" s="43">
        <f t="shared" ref="AR6:AR69" si="29">IF(COUNT(E6,K6)&gt;1,STDEV(E6,K6),"")</f>
        <v>0</v>
      </c>
      <c r="AS6" s="43">
        <f t="shared" ref="AS6:AS69" si="30">IF(COUNT(F6,L6)&gt;1,STDEV(F6,L6),"")</f>
        <v>0.41012193308819661</v>
      </c>
      <c r="AT6" s="43">
        <f t="shared" ref="AT6:AT69" si="31">IF(COUNT(G6,M6)&gt;1,STDEV(G6,M6),"")</f>
        <v>0</v>
      </c>
      <c r="AU6" s="42">
        <f t="shared" ref="AU6:AU69" si="32">IF(COUNT(H6,N6)&gt;1,STDEV(H6,N6),"")</f>
        <v>0.39597979746446638</v>
      </c>
    </row>
    <row r="7" spans="1:47" ht="15" x14ac:dyDescent="0.25">
      <c r="A7" s="40" t="s">
        <v>7088</v>
      </c>
      <c r="B7" s="40" t="s">
        <v>7087</v>
      </c>
      <c r="C7" s="60" t="str">
        <f>IF(ISNUMBER(VLOOKUP(B7,'[1]WT-GR-A'!I$2:J$693,2,FALSE)),VLOOKUP(B7,'[1]WT-GR-A'!I$2:J$693,2,FALSE),"")</f>
        <v/>
      </c>
      <c r="D7" s="58" t="str">
        <f>IF(ISNUMBER(VLOOKUP($B7,'[1]KO-GR-A'!$I$2:$J$907,2,FALSE)),VLOOKUP($B7,'[1]KO-GR-A'!$I$2:$J$907,2,FALSE),"")</f>
        <v/>
      </c>
      <c r="E7" s="58" t="str">
        <f>IF(ISNUMBER(VLOOKUP($B7,'[1]MT-GR-A'!$I$2:$J$789,2,FALSE)),VLOOKUP($B7,'[1]MT-GR-A'!$I$2:$J$789,2,FALSE),"")</f>
        <v/>
      </c>
      <c r="F7" s="58" t="str">
        <f>IF(ISNUMBER(VLOOKUP($B7,'[1]WT-HS-A'!$I$2:$J$1224,2,FALSE)),VLOOKUP($B7,'[1]WT-HS-A'!$I$2:$J$1224,2,FALSE),"")</f>
        <v/>
      </c>
      <c r="G7" s="58" t="str">
        <f>IF(ISNUMBER(VLOOKUP($B7,'[1]KO-HS-A'!$I$2:$J$1229,2,FALSE)),VLOOKUP($B7,'[1]KO-HS-A'!$I$2:$J$1229,2,FALSE),"")</f>
        <v/>
      </c>
      <c r="H7" s="58" t="str">
        <f>IF(ISNUMBER(VLOOKUP($B7,'[1]MT-HS-A'!$I$2:$J$1362,2,FALSE)),VLOOKUP($B7,'[1]MT-HS-A'!$I$2:$J$1362,2,FALSE),"")</f>
        <v/>
      </c>
      <c r="I7" s="59" t="str">
        <f>IF(ISNUMBER(VLOOKUP($B7,'[1]WT-GR-B'!$I$2:$J$585,2,FALSE)),VLOOKUP($B7,'[1]WT-GR-B'!$I$2:$J$585,2,FALSE),"")</f>
        <v/>
      </c>
      <c r="J7" s="58" t="str">
        <f>IF(ISNUMBER(VLOOKUP($B7,'[1]KO-GR-B'!$I$2:$J$900,2,FALSE)),VLOOKUP($B7,'[1]KO-GR-B'!$I$2:$J$900,2,FALSE),"")</f>
        <v/>
      </c>
      <c r="K7" s="58" t="str">
        <f>IF(ISNUMBER(VLOOKUP($B7,'[1]MT-GR-B'!$I$2:$J$693,2,FALSE)),VLOOKUP($B7,'[1]MT-GR-B'!$I$2:$J$693,2,FALSE),"")</f>
        <v/>
      </c>
      <c r="L7" s="58">
        <f>IF(ISNUMBER(VLOOKUP($B7,'[1]WT-HS-B'!$I$2:$J$1220,2,FALSE)),VLOOKUP($B7,'[1]WT-HS-B'!$I$2:$J$1220,2,FALSE),"")</f>
        <v>1.37</v>
      </c>
      <c r="M7" s="58">
        <f>IF(ISNUMBER(VLOOKUP($B7,'[1]KO-HS-B'!$I$2:$J$1046,2,FALSE)),VLOOKUP($B7,'[1]KO-HS-B'!$I$2:$J$1046,2,FALSE),"")</f>
        <v>0.85</v>
      </c>
      <c r="N7" s="58" t="str">
        <f>IF(ISNUMBER(VLOOKUP($B7,'[1]MT-HS-B'!$I$2:$J$773,2,FALSE)),VLOOKUP($B7,'[1]MT-HS-B'!$I$2:$J$773,2,FALSE),"")</f>
        <v/>
      </c>
      <c r="O7" s="40" t="str">
        <f t="shared" si="0"/>
        <v>GPP2_YEAST</v>
      </c>
      <c r="P7" s="57" t="str">
        <f t="shared" si="1"/>
        <v/>
      </c>
      <c r="Q7" s="57" t="str">
        <f t="shared" si="2"/>
        <v/>
      </c>
      <c r="R7" s="57" t="str">
        <f t="shared" si="3"/>
        <v/>
      </c>
      <c r="S7" s="56" t="str">
        <f t="shared" si="4"/>
        <v>n/a</v>
      </c>
      <c r="T7" s="55" t="str">
        <f t="shared" si="5"/>
        <v>n/a</v>
      </c>
      <c r="U7" s="54" t="str">
        <f t="shared" si="6"/>
        <v>n/a</v>
      </c>
      <c r="V7" s="53" t="str">
        <f t="shared" si="7"/>
        <v/>
      </c>
      <c r="W7" s="53" t="str">
        <f t="shared" si="8"/>
        <v/>
      </c>
      <c r="X7" s="53" t="str">
        <f t="shared" si="9"/>
        <v/>
      </c>
      <c r="Y7" s="52" t="str">
        <f t="shared" si="10"/>
        <v>HS only</v>
      </c>
      <c r="Z7" s="51" t="str">
        <f t="shared" si="11"/>
        <v>HS only</v>
      </c>
      <c r="AA7" s="50" t="str">
        <f t="shared" si="12"/>
        <v/>
      </c>
      <c r="AB7" s="40" t="str">
        <f t="shared" si="13"/>
        <v>GPP2</v>
      </c>
      <c r="AC7" s="49">
        <f t="shared" si="14"/>
        <v>0</v>
      </c>
      <c r="AD7" s="47">
        <f t="shared" si="15"/>
        <v>0</v>
      </c>
      <c r="AE7" s="47">
        <f t="shared" si="16"/>
        <v>0</v>
      </c>
      <c r="AF7" s="48">
        <f t="shared" si="17"/>
        <v>1.37</v>
      </c>
      <c r="AG7" s="47">
        <f t="shared" si="18"/>
        <v>0.85</v>
      </c>
      <c r="AH7" s="47">
        <f t="shared" si="19"/>
        <v>0</v>
      </c>
      <c r="AI7" s="46" t="str">
        <f t="shared" si="20"/>
        <v>HS Only</v>
      </c>
      <c r="AJ7" s="43" t="str">
        <f t="shared" si="21"/>
        <v>HS Only</v>
      </c>
      <c r="AK7" s="43" t="str">
        <f t="shared" si="22"/>
        <v/>
      </c>
      <c r="AL7" s="45" t="str">
        <f t="shared" si="23"/>
        <v/>
      </c>
      <c r="AM7" s="43" t="str">
        <f t="shared" si="24"/>
        <v/>
      </c>
      <c r="AN7" s="42" t="str">
        <f t="shared" si="25"/>
        <v/>
      </c>
      <c r="AO7" s="40" t="str">
        <f t="shared" si="26"/>
        <v>GPP2_YEAST</v>
      </c>
      <c r="AP7" s="44" t="str">
        <f t="shared" si="27"/>
        <v/>
      </c>
      <c r="AQ7" s="43" t="str">
        <f t="shared" si="28"/>
        <v/>
      </c>
      <c r="AR7" s="43" t="str">
        <f t="shared" si="29"/>
        <v/>
      </c>
      <c r="AS7" s="43" t="str">
        <f t="shared" si="30"/>
        <v/>
      </c>
      <c r="AT7" s="43" t="str">
        <f t="shared" si="31"/>
        <v/>
      </c>
      <c r="AU7" s="42" t="str">
        <f t="shared" si="32"/>
        <v/>
      </c>
    </row>
    <row r="8" spans="1:47" ht="15" x14ac:dyDescent="0.25">
      <c r="A8" s="40" t="s">
        <v>7086</v>
      </c>
      <c r="B8" s="40" t="s">
        <v>7085</v>
      </c>
      <c r="C8" s="60" t="str">
        <f>IF(ISNUMBER(VLOOKUP(B8,'[1]WT-GR-A'!I$2:J$693,2,FALSE)),VLOOKUP(B8,'[1]WT-GR-A'!I$2:J$693,2,FALSE),"")</f>
        <v/>
      </c>
      <c r="D8" s="58" t="str">
        <f>IF(ISNUMBER(VLOOKUP($B8,'[1]KO-GR-A'!$I$2:$J$907,2,FALSE)),VLOOKUP($B8,'[1]KO-GR-A'!$I$2:$J$907,2,FALSE),"")</f>
        <v/>
      </c>
      <c r="E8" s="58" t="str">
        <f>IF(ISNUMBER(VLOOKUP($B8,'[1]MT-GR-A'!$I$2:$J$789,2,FALSE)),VLOOKUP($B8,'[1]MT-GR-A'!$I$2:$J$789,2,FALSE),"")</f>
        <v/>
      </c>
      <c r="F8" s="58">
        <f>IF(ISNUMBER(VLOOKUP($B8,'[1]WT-HS-A'!$I$2:$J$1224,2,FALSE)),VLOOKUP($B8,'[1]WT-HS-A'!$I$2:$J$1224,2,FALSE),"")</f>
        <v>0.09</v>
      </c>
      <c r="G8" s="58">
        <f>IF(ISNUMBER(VLOOKUP($B8,'[1]KO-HS-A'!$I$2:$J$1229,2,FALSE)),VLOOKUP($B8,'[1]KO-HS-A'!$I$2:$J$1229,2,FALSE),"")</f>
        <v>0.18</v>
      </c>
      <c r="H8" s="58">
        <f>IF(ISNUMBER(VLOOKUP($B8,'[1]MT-HS-A'!$I$2:$J$1362,2,FALSE)),VLOOKUP($B8,'[1]MT-HS-A'!$I$2:$J$1362,2,FALSE),"")</f>
        <v>0.09</v>
      </c>
      <c r="I8" s="59" t="str">
        <f>IF(ISNUMBER(VLOOKUP($B8,'[1]WT-GR-B'!$I$2:$J$585,2,FALSE)),VLOOKUP($B8,'[1]WT-GR-B'!$I$2:$J$585,2,FALSE),"")</f>
        <v/>
      </c>
      <c r="J8" s="58" t="str">
        <f>IF(ISNUMBER(VLOOKUP($B8,'[1]KO-GR-B'!$I$2:$J$900,2,FALSE)),VLOOKUP($B8,'[1]KO-GR-B'!$I$2:$J$900,2,FALSE),"")</f>
        <v/>
      </c>
      <c r="K8" s="58" t="str">
        <f>IF(ISNUMBER(VLOOKUP($B8,'[1]MT-GR-B'!$I$2:$J$693,2,FALSE)),VLOOKUP($B8,'[1]MT-GR-B'!$I$2:$J$693,2,FALSE),"")</f>
        <v/>
      </c>
      <c r="L8" s="58">
        <f>IF(ISNUMBER(VLOOKUP($B8,'[1]WT-HS-B'!$I$2:$J$1220,2,FALSE)),VLOOKUP($B8,'[1]WT-HS-B'!$I$2:$J$1220,2,FALSE),"")</f>
        <v>0.09</v>
      </c>
      <c r="M8" s="58" t="str">
        <f>IF(ISNUMBER(VLOOKUP($B8,'[1]KO-HS-B'!$I$2:$J$1046,2,FALSE)),VLOOKUP($B8,'[1]KO-HS-B'!$I$2:$J$1046,2,FALSE),"")</f>
        <v/>
      </c>
      <c r="N8" s="58">
        <f>IF(ISNUMBER(VLOOKUP($B8,'[1]MT-HS-B'!$I$2:$J$773,2,FALSE)),VLOOKUP($B8,'[1]MT-HS-B'!$I$2:$J$773,2,FALSE),"")</f>
        <v>0.18</v>
      </c>
      <c r="O8" s="40" t="str">
        <f t="shared" si="0"/>
        <v>BDH1_YEAST</v>
      </c>
      <c r="P8" s="57" t="str">
        <f t="shared" si="1"/>
        <v>HS only</v>
      </c>
      <c r="Q8" s="57" t="str">
        <f t="shared" si="2"/>
        <v/>
      </c>
      <c r="R8" s="57" t="str">
        <f t="shared" si="3"/>
        <v>HS only</v>
      </c>
      <c r="S8" s="56" t="str">
        <f t="shared" si="4"/>
        <v>n/a</v>
      </c>
      <c r="T8" s="55" t="str">
        <f t="shared" si="5"/>
        <v>n/a</v>
      </c>
      <c r="U8" s="54" t="str">
        <f t="shared" si="6"/>
        <v>n/a</v>
      </c>
      <c r="V8" s="53" t="str">
        <f t="shared" si="7"/>
        <v>HS only</v>
      </c>
      <c r="W8" s="53" t="str">
        <f t="shared" si="8"/>
        <v>HS only</v>
      </c>
      <c r="X8" s="53" t="str">
        <f t="shared" si="9"/>
        <v>HS only</v>
      </c>
      <c r="Y8" s="52" t="str">
        <f t="shared" si="10"/>
        <v>HS only</v>
      </c>
      <c r="Z8" s="51" t="str">
        <f t="shared" si="11"/>
        <v/>
      </c>
      <c r="AA8" s="50" t="str">
        <f t="shared" si="12"/>
        <v>HS only</v>
      </c>
      <c r="AB8" s="40" t="str">
        <f t="shared" si="13"/>
        <v>BDH1</v>
      </c>
      <c r="AC8" s="49">
        <f t="shared" si="14"/>
        <v>0</v>
      </c>
      <c r="AD8" s="47">
        <f t="shared" si="15"/>
        <v>0</v>
      </c>
      <c r="AE8" s="47">
        <f t="shared" si="16"/>
        <v>0</v>
      </c>
      <c r="AF8" s="48">
        <f t="shared" si="17"/>
        <v>0.09</v>
      </c>
      <c r="AG8" s="47">
        <f t="shared" si="18"/>
        <v>0.18</v>
      </c>
      <c r="AH8" s="47">
        <f t="shared" si="19"/>
        <v>0.13500000000000001</v>
      </c>
      <c r="AI8" s="46" t="str">
        <f t="shared" si="20"/>
        <v>HS Only</v>
      </c>
      <c r="AJ8" s="43" t="str">
        <f t="shared" si="21"/>
        <v>HS Only</v>
      </c>
      <c r="AK8" s="43" t="str">
        <f t="shared" si="22"/>
        <v>HS Only</v>
      </c>
      <c r="AL8" s="45" t="str">
        <f t="shared" si="23"/>
        <v/>
      </c>
      <c r="AM8" s="43" t="str">
        <f t="shared" si="24"/>
        <v/>
      </c>
      <c r="AN8" s="42" t="str">
        <f t="shared" si="25"/>
        <v/>
      </c>
      <c r="AO8" s="40" t="str">
        <f t="shared" si="26"/>
        <v>BDH1_YEAST</v>
      </c>
      <c r="AP8" s="44" t="str">
        <f t="shared" si="27"/>
        <v/>
      </c>
      <c r="AQ8" s="43" t="str">
        <f t="shared" si="28"/>
        <v/>
      </c>
      <c r="AR8" s="43" t="str">
        <f t="shared" si="29"/>
        <v/>
      </c>
      <c r="AS8" s="43">
        <f t="shared" si="30"/>
        <v>0</v>
      </c>
      <c r="AT8" s="43" t="str">
        <f t="shared" si="31"/>
        <v/>
      </c>
      <c r="AU8" s="42">
        <f t="shared" si="32"/>
        <v>6.3639610306789204E-2</v>
      </c>
    </row>
    <row r="9" spans="1:47" ht="15" x14ac:dyDescent="0.25">
      <c r="A9" s="40" t="s">
        <v>7084</v>
      </c>
      <c r="B9" s="40" t="s">
        <v>7083</v>
      </c>
      <c r="C9" s="60">
        <f>IF(ISNUMBER(VLOOKUP(B9,'[1]WT-GR-A'!I$2:J$693,2,FALSE)),VLOOKUP(B9,'[1]WT-GR-A'!I$2:J$693,2,FALSE),"")</f>
        <v>0.56000000000000005</v>
      </c>
      <c r="D9" s="58">
        <f>IF(ISNUMBER(VLOOKUP($B9,'[1]KO-GR-A'!$I$2:$J$907,2,FALSE)),VLOOKUP($B9,'[1]KO-GR-A'!$I$2:$J$907,2,FALSE),"")</f>
        <v>0.68</v>
      </c>
      <c r="E9" s="58">
        <f>IF(ISNUMBER(VLOOKUP($B9,'[1]MT-GR-A'!$I$2:$J$789,2,FALSE)),VLOOKUP($B9,'[1]MT-GR-A'!$I$2:$J$789,2,FALSE),"")</f>
        <v>0.4</v>
      </c>
      <c r="F9" s="58">
        <f>IF(ISNUMBER(VLOOKUP($B9,'[1]WT-HS-A'!$I$2:$J$1224,2,FALSE)),VLOOKUP($B9,'[1]WT-HS-A'!$I$2:$J$1224,2,FALSE),"")</f>
        <v>0.23</v>
      </c>
      <c r="G9" s="58">
        <f>IF(ISNUMBER(VLOOKUP($B9,'[1]KO-HS-A'!$I$2:$J$1229,2,FALSE)),VLOOKUP($B9,'[1]KO-HS-A'!$I$2:$J$1229,2,FALSE),"")</f>
        <v>0.44</v>
      </c>
      <c r="H9" s="58">
        <f>IF(ISNUMBER(VLOOKUP($B9,'[1]MT-HS-A'!$I$2:$J$1362,2,FALSE)),VLOOKUP($B9,'[1]MT-HS-A'!$I$2:$J$1362,2,FALSE),"")</f>
        <v>0.56000000000000005</v>
      </c>
      <c r="I9" s="59">
        <f>IF(ISNUMBER(VLOOKUP($B9,'[1]WT-GR-B'!$I$2:$J$585,2,FALSE)),VLOOKUP($B9,'[1]WT-GR-B'!$I$2:$J$585,2,FALSE),"")</f>
        <v>0.26</v>
      </c>
      <c r="J9" s="58">
        <f>IF(ISNUMBER(VLOOKUP($B9,'[1]KO-GR-B'!$I$2:$J$900,2,FALSE)),VLOOKUP($B9,'[1]KO-GR-B'!$I$2:$J$900,2,FALSE),"")</f>
        <v>0.64</v>
      </c>
      <c r="K9" s="58">
        <f>IF(ISNUMBER(VLOOKUP($B9,'[1]MT-GR-B'!$I$2:$J$693,2,FALSE)),VLOOKUP($B9,'[1]MT-GR-B'!$I$2:$J$693,2,FALSE),"")</f>
        <v>0.17</v>
      </c>
      <c r="L9" s="58">
        <f>IF(ISNUMBER(VLOOKUP($B9,'[1]WT-HS-B'!$I$2:$J$1220,2,FALSE)),VLOOKUP($B9,'[1]WT-HS-B'!$I$2:$J$1220,2,FALSE),"")</f>
        <v>0.37</v>
      </c>
      <c r="M9" s="58">
        <f>IF(ISNUMBER(VLOOKUP($B9,'[1]KO-HS-B'!$I$2:$J$1046,2,FALSE)),VLOOKUP($B9,'[1]KO-HS-B'!$I$2:$J$1046,2,FALSE),"")</f>
        <v>0.33</v>
      </c>
      <c r="N9" s="58">
        <f>IF(ISNUMBER(VLOOKUP($B9,'[1]MT-HS-B'!$I$2:$J$773,2,FALSE)),VLOOKUP($B9,'[1]MT-HS-B'!$I$2:$J$773,2,FALSE),"")</f>
        <v>0.26</v>
      </c>
      <c r="O9" s="40" t="str">
        <f t="shared" si="0"/>
        <v>NEW1_YEAST</v>
      </c>
      <c r="P9" s="57">
        <f t="shared" si="1"/>
        <v>-8.3104395604395642E-2</v>
      </c>
      <c r="Q9" s="57">
        <f t="shared" si="2"/>
        <v>-0.41865808823529416</v>
      </c>
      <c r="R9" s="57">
        <f t="shared" si="3"/>
        <v>0.46470588235294119</v>
      </c>
      <c r="S9" s="56">
        <f t="shared" si="4"/>
        <v>0.50618131868131866</v>
      </c>
      <c r="T9" s="55">
        <f t="shared" si="5"/>
        <v>6.5716911764705871E-2</v>
      </c>
      <c r="U9" s="54">
        <f t="shared" si="6"/>
        <v>6.4705882352941085E-2</v>
      </c>
      <c r="V9" s="53">
        <f t="shared" si="7"/>
        <v>-0.5892857142857143</v>
      </c>
      <c r="W9" s="53">
        <f t="shared" si="8"/>
        <v>-0.35294117647058826</v>
      </c>
      <c r="X9" s="53">
        <f t="shared" si="9"/>
        <v>0.40000000000000008</v>
      </c>
      <c r="Y9" s="52">
        <f t="shared" si="10"/>
        <v>0.42307692307692302</v>
      </c>
      <c r="Z9" s="51">
        <f t="shared" si="11"/>
        <v>-0.484375</v>
      </c>
      <c r="AA9" s="50">
        <f t="shared" si="12"/>
        <v>0.52941176470588225</v>
      </c>
      <c r="AB9" s="40" t="str">
        <f t="shared" si="13"/>
        <v>NEW1</v>
      </c>
      <c r="AC9" s="49">
        <f t="shared" si="14"/>
        <v>0.41000000000000003</v>
      </c>
      <c r="AD9" s="47">
        <f t="shared" si="15"/>
        <v>0.66</v>
      </c>
      <c r="AE9" s="47">
        <f t="shared" si="16"/>
        <v>0.28500000000000003</v>
      </c>
      <c r="AF9" s="48">
        <f t="shared" si="17"/>
        <v>0.3</v>
      </c>
      <c r="AG9" s="47">
        <f t="shared" si="18"/>
        <v>0.38500000000000001</v>
      </c>
      <c r="AH9" s="47">
        <f t="shared" si="19"/>
        <v>0.41000000000000003</v>
      </c>
      <c r="AI9" s="46">
        <f t="shared" si="20"/>
        <v>0.7317073170731706</v>
      </c>
      <c r="AJ9" s="43">
        <f t="shared" si="21"/>
        <v>0.58333333333333337</v>
      </c>
      <c r="AK9" s="43">
        <f t="shared" si="22"/>
        <v>1.4385964912280702</v>
      </c>
      <c r="AL9" s="45">
        <f t="shared" si="23"/>
        <v>0.71584848589901828</v>
      </c>
      <c r="AM9" s="43">
        <f t="shared" si="24"/>
        <v>9.2937747894923706E-2</v>
      </c>
      <c r="AN9" s="42">
        <f t="shared" si="25"/>
        <v>9.1507936388847161E-2</v>
      </c>
      <c r="AO9" s="40" t="str">
        <f t="shared" si="26"/>
        <v>NEW1_YEAST</v>
      </c>
      <c r="AP9" s="44">
        <f t="shared" si="27"/>
        <v>0.21213203435596423</v>
      </c>
      <c r="AQ9" s="43">
        <f t="shared" si="28"/>
        <v>2.8284271247461926E-2</v>
      </c>
      <c r="AR9" s="43">
        <f t="shared" si="29"/>
        <v>0.16263455967290594</v>
      </c>
      <c r="AS9" s="43">
        <f t="shared" si="30"/>
        <v>9.8994949366116664E-2</v>
      </c>
      <c r="AT9" s="43">
        <f t="shared" si="31"/>
        <v>7.778174593052023E-2</v>
      </c>
      <c r="AU9" s="42">
        <f t="shared" si="32"/>
        <v>0.21213203435596423</v>
      </c>
    </row>
    <row r="10" spans="1:47" ht="15" x14ac:dyDescent="0.25">
      <c r="A10" s="40" t="s">
        <v>7082</v>
      </c>
      <c r="B10" s="40" t="s">
        <v>7081</v>
      </c>
      <c r="C10" s="60">
        <f>IF(ISNUMBER(VLOOKUP(B10,'[1]WT-GR-A'!I$2:J$693,2,FALSE)),VLOOKUP(B10,'[1]WT-GR-A'!I$2:J$693,2,FALSE),"")</f>
        <v>0.28000000000000003</v>
      </c>
      <c r="D10" s="58">
        <f>IF(ISNUMBER(VLOOKUP($B10,'[1]KO-GR-A'!$I$2:$J$907,2,FALSE)),VLOOKUP($B10,'[1]KO-GR-A'!$I$2:$J$907,2,FALSE),"")</f>
        <v>0.38</v>
      </c>
      <c r="E10" s="58">
        <f>IF(ISNUMBER(VLOOKUP($B10,'[1]MT-GR-A'!$I$2:$J$789,2,FALSE)),VLOOKUP($B10,'[1]MT-GR-A'!$I$2:$J$789,2,FALSE),"")</f>
        <v>0.18</v>
      </c>
      <c r="F10" s="58">
        <f>IF(ISNUMBER(VLOOKUP($B10,'[1]WT-HS-A'!$I$2:$J$1224,2,FALSE)),VLOOKUP($B10,'[1]WT-HS-A'!$I$2:$J$1224,2,FALSE),"")</f>
        <v>0.28000000000000003</v>
      </c>
      <c r="G10" s="58">
        <f>IF(ISNUMBER(VLOOKUP($B10,'[1]KO-HS-A'!$I$2:$J$1229,2,FALSE)),VLOOKUP($B10,'[1]KO-HS-A'!$I$2:$J$1229,2,FALSE),"")</f>
        <v>0.28000000000000003</v>
      </c>
      <c r="H10" s="58">
        <f>IF(ISNUMBER(VLOOKUP($B10,'[1]MT-HS-A'!$I$2:$J$1362,2,FALSE)),VLOOKUP($B10,'[1]MT-HS-A'!$I$2:$J$1362,2,FALSE),"")</f>
        <v>1.07</v>
      </c>
      <c r="I10" s="59" t="str">
        <f>IF(ISNUMBER(VLOOKUP($B10,'[1]WT-GR-B'!$I$2:$J$585,2,FALSE)),VLOOKUP($B10,'[1]WT-GR-B'!$I$2:$J$585,2,FALSE),"")</f>
        <v/>
      </c>
      <c r="J10" s="58">
        <f>IF(ISNUMBER(VLOOKUP($B10,'[1]KO-GR-B'!$I$2:$J$900,2,FALSE)),VLOOKUP($B10,'[1]KO-GR-B'!$I$2:$J$900,2,FALSE),"")</f>
        <v>0.08</v>
      </c>
      <c r="K10" s="58">
        <f>IF(ISNUMBER(VLOOKUP($B10,'[1]MT-GR-B'!$I$2:$J$693,2,FALSE)),VLOOKUP($B10,'[1]MT-GR-B'!$I$2:$J$693,2,FALSE),"")</f>
        <v>0.38</v>
      </c>
      <c r="L10" s="58">
        <f>IF(ISNUMBER(VLOOKUP($B10,'[1]WT-HS-B'!$I$2:$J$1220,2,FALSE)),VLOOKUP($B10,'[1]WT-HS-B'!$I$2:$J$1220,2,FALSE),"")</f>
        <v>0.63</v>
      </c>
      <c r="M10" s="58">
        <f>IF(ISNUMBER(VLOOKUP($B10,'[1]KO-HS-B'!$I$2:$J$1046,2,FALSE)),VLOOKUP($B10,'[1]KO-HS-B'!$I$2:$J$1046,2,FALSE),"")</f>
        <v>0.38</v>
      </c>
      <c r="N10" s="58">
        <f>IF(ISNUMBER(VLOOKUP($B10,'[1]MT-HS-B'!$I$2:$J$773,2,FALSE)),VLOOKUP($B10,'[1]MT-HS-B'!$I$2:$J$773,2,FALSE),"")</f>
        <v>0.28000000000000003</v>
      </c>
      <c r="O10" s="40" t="str">
        <f t="shared" si="0"/>
        <v>RNQ1_YEAST</v>
      </c>
      <c r="P10" s="57">
        <f t="shared" si="1"/>
        <v>0</v>
      </c>
      <c r="Q10" s="57">
        <f t="shared" si="2"/>
        <v>1.743421052631579</v>
      </c>
      <c r="R10" s="57">
        <f t="shared" si="3"/>
        <v>2.340643274853802</v>
      </c>
      <c r="S10" s="56" t="str">
        <f t="shared" si="4"/>
        <v>n/a</v>
      </c>
      <c r="T10" s="55">
        <f t="shared" si="5"/>
        <v>2.0065789473684212</v>
      </c>
      <c r="U10" s="54">
        <f t="shared" si="6"/>
        <v>2.6038011695906436</v>
      </c>
      <c r="V10" s="53">
        <f t="shared" si="7"/>
        <v>0</v>
      </c>
      <c r="W10" s="53">
        <f t="shared" si="8"/>
        <v>-0.26315789473684204</v>
      </c>
      <c r="X10" s="53">
        <f t="shared" si="9"/>
        <v>4.9444444444444455</v>
      </c>
      <c r="Y10" s="52" t="str">
        <f t="shared" si="10"/>
        <v>HS only</v>
      </c>
      <c r="Z10" s="51">
        <f t="shared" si="11"/>
        <v>3.75</v>
      </c>
      <c r="AA10" s="50">
        <f t="shared" si="12"/>
        <v>-0.26315789473684204</v>
      </c>
      <c r="AB10" s="40" t="str">
        <f t="shared" si="13"/>
        <v>RNQ1</v>
      </c>
      <c r="AC10" s="49">
        <f t="shared" si="14"/>
        <v>0.28000000000000003</v>
      </c>
      <c r="AD10" s="47">
        <f t="shared" si="15"/>
        <v>0.23</v>
      </c>
      <c r="AE10" s="47">
        <f t="shared" si="16"/>
        <v>0.28000000000000003</v>
      </c>
      <c r="AF10" s="48">
        <f t="shared" si="17"/>
        <v>0.45500000000000002</v>
      </c>
      <c r="AG10" s="47">
        <f t="shared" si="18"/>
        <v>0.33</v>
      </c>
      <c r="AH10" s="47">
        <f t="shared" si="19"/>
        <v>0.67500000000000004</v>
      </c>
      <c r="AI10" s="46">
        <f t="shared" si="20"/>
        <v>1.625</v>
      </c>
      <c r="AJ10" s="43">
        <f t="shared" si="21"/>
        <v>1.4347826086956521</v>
      </c>
      <c r="AK10" s="43">
        <f t="shared" si="22"/>
        <v>2.4107142857142856</v>
      </c>
      <c r="AL10" s="45" t="str">
        <f t="shared" si="23"/>
        <v/>
      </c>
      <c r="AM10" s="43">
        <f t="shared" si="24"/>
        <v>2.8377311613407503</v>
      </c>
      <c r="AN10" s="42">
        <f t="shared" si="25"/>
        <v>3.6823309277580156</v>
      </c>
      <c r="AO10" s="40" t="str">
        <f t="shared" si="26"/>
        <v>RNQ1_YEAST</v>
      </c>
      <c r="AP10" s="44" t="str">
        <f t="shared" si="27"/>
        <v/>
      </c>
      <c r="AQ10" s="43">
        <f t="shared" si="28"/>
        <v>0.21213203435596423</v>
      </c>
      <c r="AR10" s="43">
        <f t="shared" si="29"/>
        <v>0.14142135623730948</v>
      </c>
      <c r="AS10" s="43">
        <f t="shared" si="30"/>
        <v>0.2474873734152917</v>
      </c>
      <c r="AT10" s="43">
        <f t="shared" si="31"/>
        <v>7.0710678118654585E-2</v>
      </c>
      <c r="AU10" s="42">
        <f t="shared" si="32"/>
        <v>0.55861435713737251</v>
      </c>
    </row>
    <row r="11" spans="1:47" ht="15" x14ac:dyDescent="0.25">
      <c r="A11" s="40" t="s">
        <v>7080</v>
      </c>
      <c r="B11" s="40" t="s">
        <v>7079</v>
      </c>
      <c r="C11" s="60">
        <f>IF(ISNUMBER(VLOOKUP(B11,'[1]WT-GR-A'!I$2:J$693,2,FALSE)),VLOOKUP(B11,'[1]WT-GR-A'!I$2:J$693,2,FALSE),"")</f>
        <v>0.08</v>
      </c>
      <c r="D11" s="58">
        <f>IF(ISNUMBER(VLOOKUP($B11,'[1]KO-GR-A'!$I$2:$J$907,2,FALSE)),VLOOKUP($B11,'[1]KO-GR-A'!$I$2:$J$907,2,FALSE),"")</f>
        <v>0.14000000000000001</v>
      </c>
      <c r="E11" s="58">
        <f>IF(ISNUMBER(VLOOKUP($B11,'[1]MT-GR-A'!$I$2:$J$789,2,FALSE)),VLOOKUP($B11,'[1]MT-GR-A'!$I$2:$J$789,2,FALSE),"")</f>
        <v>0.24</v>
      </c>
      <c r="F11" s="58">
        <f>IF(ISNUMBER(VLOOKUP($B11,'[1]WT-HS-A'!$I$2:$J$1224,2,FALSE)),VLOOKUP($B11,'[1]WT-HS-A'!$I$2:$J$1224,2,FALSE),"")</f>
        <v>0.14000000000000001</v>
      </c>
      <c r="G11" s="58" t="str">
        <f>IF(ISNUMBER(VLOOKUP($B11,'[1]KO-HS-A'!$I$2:$J$1229,2,FALSE)),VLOOKUP($B11,'[1]KO-HS-A'!$I$2:$J$1229,2,FALSE),"")</f>
        <v/>
      </c>
      <c r="H11" s="58">
        <f>IF(ISNUMBER(VLOOKUP($B11,'[1]MT-HS-A'!$I$2:$J$1362,2,FALSE)),VLOOKUP($B11,'[1]MT-HS-A'!$I$2:$J$1362,2,FALSE),"")</f>
        <v>0.18</v>
      </c>
      <c r="I11" s="59">
        <f>IF(ISNUMBER(VLOOKUP($B11,'[1]WT-GR-B'!$I$2:$J$585,2,FALSE)),VLOOKUP($B11,'[1]WT-GR-B'!$I$2:$J$585,2,FALSE),"")</f>
        <v>0.08</v>
      </c>
      <c r="J11" s="58">
        <f>IF(ISNUMBER(VLOOKUP($B11,'[1]KO-GR-B'!$I$2:$J$900,2,FALSE)),VLOOKUP($B11,'[1]KO-GR-B'!$I$2:$J$900,2,FALSE),"")</f>
        <v>0.12</v>
      </c>
      <c r="K11" s="58">
        <f>IF(ISNUMBER(VLOOKUP($B11,'[1]MT-GR-B'!$I$2:$J$693,2,FALSE)),VLOOKUP($B11,'[1]MT-GR-B'!$I$2:$J$693,2,FALSE),"")</f>
        <v>0.32</v>
      </c>
      <c r="L11" s="58">
        <f>IF(ISNUMBER(VLOOKUP($B11,'[1]WT-HS-B'!$I$2:$J$1220,2,FALSE)),VLOOKUP($B11,'[1]WT-HS-B'!$I$2:$J$1220,2,FALSE),"")</f>
        <v>0.12</v>
      </c>
      <c r="M11" s="58">
        <f>IF(ISNUMBER(VLOOKUP($B11,'[1]KO-HS-B'!$I$2:$J$1046,2,FALSE)),VLOOKUP($B11,'[1]KO-HS-B'!$I$2:$J$1046,2,FALSE),"")</f>
        <v>0.14000000000000001</v>
      </c>
      <c r="N11" s="58">
        <f>IF(ISNUMBER(VLOOKUP($B11,'[1]MT-HS-B'!$I$2:$J$773,2,FALSE)),VLOOKUP($B11,'[1]MT-HS-B'!$I$2:$J$773,2,FALSE),"")</f>
        <v>0.1</v>
      </c>
      <c r="O11" s="40" t="str">
        <f t="shared" si="0"/>
        <v>FKS1_YEAST</v>
      </c>
      <c r="P11" s="57">
        <f t="shared" si="1"/>
        <v>0.625</v>
      </c>
      <c r="Q11" s="57">
        <f t="shared" si="2"/>
        <v>0.16666666666666682</v>
      </c>
      <c r="R11" s="57">
        <f t="shared" si="3"/>
        <v>-0.46875</v>
      </c>
      <c r="S11" s="56">
        <f t="shared" si="4"/>
        <v>0.12500000000000011</v>
      </c>
      <c r="T11" s="55" t="str">
        <f t="shared" si="5"/>
        <v>n/a</v>
      </c>
      <c r="U11" s="54">
        <f t="shared" si="6"/>
        <v>0.21875</v>
      </c>
      <c r="V11" s="53">
        <f t="shared" si="7"/>
        <v>0.75000000000000011</v>
      </c>
      <c r="W11" s="53" t="str">
        <f t="shared" si="8"/>
        <v>GR only</v>
      </c>
      <c r="X11" s="53">
        <f t="shared" si="9"/>
        <v>-0.25</v>
      </c>
      <c r="Y11" s="52">
        <f t="shared" si="10"/>
        <v>0.49999999999999989</v>
      </c>
      <c r="Z11" s="51">
        <f t="shared" si="11"/>
        <v>0.16666666666666682</v>
      </c>
      <c r="AA11" s="50">
        <f t="shared" si="12"/>
        <v>-0.6875</v>
      </c>
      <c r="AB11" s="40" t="str">
        <f t="shared" si="13"/>
        <v>FKS1</v>
      </c>
      <c r="AC11" s="49">
        <f t="shared" si="14"/>
        <v>0.08</v>
      </c>
      <c r="AD11" s="47">
        <f t="shared" si="15"/>
        <v>0.13</v>
      </c>
      <c r="AE11" s="47">
        <f t="shared" si="16"/>
        <v>0.28000000000000003</v>
      </c>
      <c r="AF11" s="48">
        <f t="shared" si="17"/>
        <v>0.13</v>
      </c>
      <c r="AG11" s="47">
        <f t="shared" si="18"/>
        <v>0.14000000000000001</v>
      </c>
      <c r="AH11" s="47">
        <f t="shared" si="19"/>
        <v>0.14000000000000001</v>
      </c>
      <c r="AI11" s="46">
        <f t="shared" si="20"/>
        <v>1.625</v>
      </c>
      <c r="AJ11" s="43">
        <f t="shared" si="21"/>
        <v>1.0769230769230771</v>
      </c>
      <c r="AK11" s="43">
        <f t="shared" si="22"/>
        <v>0.5</v>
      </c>
      <c r="AL11" s="45">
        <f t="shared" si="23"/>
        <v>0.17677669529663703</v>
      </c>
      <c r="AM11" s="43" t="str">
        <f t="shared" si="24"/>
        <v/>
      </c>
      <c r="AN11" s="42">
        <f t="shared" si="25"/>
        <v>0.30935921676911454</v>
      </c>
      <c r="AO11" s="40" t="str">
        <f t="shared" si="26"/>
        <v>FKS1_YEAST</v>
      </c>
      <c r="AP11" s="44">
        <f t="shared" si="27"/>
        <v>0</v>
      </c>
      <c r="AQ11" s="43">
        <f t="shared" si="28"/>
        <v>1.4142135623730963E-2</v>
      </c>
      <c r="AR11" s="43">
        <f t="shared" si="29"/>
        <v>5.6568542494923629E-2</v>
      </c>
      <c r="AS11" s="43">
        <f t="shared" si="30"/>
        <v>1.4142135623730963E-2</v>
      </c>
      <c r="AT11" s="43" t="str">
        <f t="shared" si="31"/>
        <v/>
      </c>
      <c r="AU11" s="42">
        <f t="shared" si="32"/>
        <v>5.6568542494923754E-2</v>
      </c>
    </row>
    <row r="12" spans="1:47" ht="15" x14ac:dyDescent="0.25">
      <c r="A12" s="40" t="s">
        <v>7078</v>
      </c>
      <c r="B12" s="40" t="s">
        <v>7077</v>
      </c>
      <c r="C12" s="60" t="str">
        <f>IF(ISNUMBER(VLOOKUP(B12,'[1]WT-GR-A'!I$2:J$693,2,FALSE)),VLOOKUP(B12,'[1]WT-GR-A'!I$2:J$693,2,FALSE),"")</f>
        <v/>
      </c>
      <c r="D12" s="58" t="str">
        <f>IF(ISNUMBER(VLOOKUP($B12,'[1]KO-GR-A'!$I$2:$J$907,2,FALSE)),VLOOKUP($B12,'[1]KO-GR-A'!$I$2:$J$907,2,FALSE),"")</f>
        <v/>
      </c>
      <c r="E12" s="58" t="str">
        <f>IF(ISNUMBER(VLOOKUP($B12,'[1]MT-GR-A'!$I$2:$J$789,2,FALSE)),VLOOKUP($B12,'[1]MT-GR-A'!$I$2:$J$789,2,FALSE),"")</f>
        <v/>
      </c>
      <c r="F12" s="58" t="str">
        <f>IF(ISNUMBER(VLOOKUP($B12,'[1]WT-HS-A'!$I$2:$J$1224,2,FALSE)),VLOOKUP($B12,'[1]WT-HS-A'!$I$2:$J$1224,2,FALSE),"")</f>
        <v/>
      </c>
      <c r="G12" s="58">
        <f>IF(ISNUMBER(VLOOKUP($B12,'[1]KO-HS-A'!$I$2:$J$1229,2,FALSE)),VLOOKUP($B12,'[1]KO-HS-A'!$I$2:$J$1229,2,FALSE),"")</f>
        <v>7.0000000000000007E-2</v>
      </c>
      <c r="H12" s="58" t="str">
        <f>IF(ISNUMBER(VLOOKUP($B12,'[1]MT-HS-A'!$I$2:$J$1362,2,FALSE)),VLOOKUP($B12,'[1]MT-HS-A'!$I$2:$J$1362,2,FALSE),"")</f>
        <v/>
      </c>
      <c r="I12" s="59" t="str">
        <f>IF(ISNUMBER(VLOOKUP($B12,'[1]WT-GR-B'!$I$2:$J$585,2,FALSE)),VLOOKUP($B12,'[1]WT-GR-B'!$I$2:$J$585,2,FALSE),"")</f>
        <v/>
      </c>
      <c r="J12" s="58" t="str">
        <f>IF(ISNUMBER(VLOOKUP($B12,'[1]KO-GR-B'!$I$2:$J$900,2,FALSE)),VLOOKUP($B12,'[1]KO-GR-B'!$I$2:$J$900,2,FALSE),"")</f>
        <v/>
      </c>
      <c r="K12" s="58" t="str">
        <f>IF(ISNUMBER(VLOOKUP($B12,'[1]MT-GR-B'!$I$2:$J$693,2,FALSE)),VLOOKUP($B12,'[1]MT-GR-B'!$I$2:$J$693,2,FALSE),"")</f>
        <v/>
      </c>
      <c r="L12" s="58" t="str">
        <f>IF(ISNUMBER(VLOOKUP($B12,'[1]WT-HS-B'!$I$2:$J$1220,2,FALSE)),VLOOKUP($B12,'[1]WT-HS-B'!$I$2:$J$1220,2,FALSE),"")</f>
        <v/>
      </c>
      <c r="M12" s="58" t="str">
        <f>IF(ISNUMBER(VLOOKUP($B12,'[1]KO-HS-B'!$I$2:$J$1046,2,FALSE)),VLOOKUP($B12,'[1]KO-HS-B'!$I$2:$J$1046,2,FALSE),"")</f>
        <v/>
      </c>
      <c r="N12" s="58" t="str">
        <f>IF(ISNUMBER(VLOOKUP($B12,'[1]MT-HS-B'!$I$2:$J$773,2,FALSE)),VLOOKUP($B12,'[1]MT-HS-B'!$I$2:$J$773,2,FALSE),"")</f>
        <v/>
      </c>
      <c r="O12" s="40" t="str">
        <f t="shared" si="0"/>
        <v>FKS2_YEAST</v>
      </c>
      <c r="P12" s="57" t="str">
        <f t="shared" si="1"/>
        <v/>
      </c>
      <c r="Q12" s="57" t="str">
        <f t="shared" si="2"/>
        <v/>
      </c>
      <c r="R12" s="57" t="str">
        <f t="shared" si="3"/>
        <v/>
      </c>
      <c r="S12" s="56" t="str">
        <f t="shared" si="4"/>
        <v>n/a</v>
      </c>
      <c r="T12" s="55" t="str">
        <f t="shared" si="5"/>
        <v>n/a</v>
      </c>
      <c r="U12" s="54" t="str">
        <f t="shared" si="6"/>
        <v>n/a</v>
      </c>
      <c r="V12" s="53" t="str">
        <f t="shared" si="7"/>
        <v/>
      </c>
      <c r="W12" s="53" t="str">
        <f t="shared" si="8"/>
        <v>HS only</v>
      </c>
      <c r="X12" s="53" t="str">
        <f t="shared" si="9"/>
        <v/>
      </c>
      <c r="Y12" s="52" t="str">
        <f t="shared" si="10"/>
        <v/>
      </c>
      <c r="Z12" s="51" t="str">
        <f t="shared" si="11"/>
        <v/>
      </c>
      <c r="AA12" s="50" t="str">
        <f t="shared" si="12"/>
        <v/>
      </c>
      <c r="AB12" s="40" t="str">
        <f t="shared" si="13"/>
        <v>GSC2</v>
      </c>
      <c r="AC12" s="49">
        <f t="shared" si="14"/>
        <v>0</v>
      </c>
      <c r="AD12" s="47">
        <f t="shared" si="15"/>
        <v>0</v>
      </c>
      <c r="AE12" s="47">
        <f t="shared" si="16"/>
        <v>0</v>
      </c>
      <c r="AF12" s="48">
        <f t="shared" si="17"/>
        <v>0</v>
      </c>
      <c r="AG12" s="47">
        <f t="shared" si="18"/>
        <v>7.0000000000000007E-2</v>
      </c>
      <c r="AH12" s="47">
        <f t="shared" si="19"/>
        <v>0</v>
      </c>
      <c r="AI12" s="46" t="str">
        <f t="shared" si="20"/>
        <v/>
      </c>
      <c r="AJ12" s="43" t="str">
        <f t="shared" si="21"/>
        <v>HS Only</v>
      </c>
      <c r="AK12" s="43" t="str">
        <f t="shared" si="22"/>
        <v/>
      </c>
      <c r="AL12" s="45" t="str">
        <f t="shared" si="23"/>
        <v/>
      </c>
      <c r="AM12" s="43" t="str">
        <f t="shared" si="24"/>
        <v/>
      </c>
      <c r="AN12" s="42" t="str">
        <f t="shared" si="25"/>
        <v/>
      </c>
      <c r="AO12" s="40" t="str">
        <f t="shared" si="26"/>
        <v>FKS2_YEAST</v>
      </c>
      <c r="AP12" s="44" t="str">
        <f t="shared" si="27"/>
        <v/>
      </c>
      <c r="AQ12" s="43" t="str">
        <f t="shared" si="28"/>
        <v/>
      </c>
      <c r="AR12" s="43" t="str">
        <f t="shared" si="29"/>
        <v/>
      </c>
      <c r="AS12" s="43" t="str">
        <f t="shared" si="30"/>
        <v/>
      </c>
      <c r="AT12" s="43" t="str">
        <f t="shared" si="31"/>
        <v/>
      </c>
      <c r="AU12" s="42" t="str">
        <f t="shared" si="32"/>
        <v/>
      </c>
    </row>
    <row r="13" spans="1:47" ht="15" x14ac:dyDescent="0.25">
      <c r="A13" s="40" t="s">
        <v>7076</v>
      </c>
      <c r="B13" s="40" t="s">
        <v>7075</v>
      </c>
      <c r="C13" s="60">
        <f>IF(ISNUMBER(VLOOKUP(B13,'[1]WT-GR-A'!I$2:J$693,2,FALSE)),VLOOKUP(B13,'[1]WT-GR-A'!I$2:J$693,2,FALSE),"")</f>
        <v>0.42</v>
      </c>
      <c r="D13" s="58">
        <f>IF(ISNUMBER(VLOOKUP($B13,'[1]KO-GR-A'!$I$2:$J$907,2,FALSE)),VLOOKUP($B13,'[1]KO-GR-A'!$I$2:$J$907,2,FALSE),"")</f>
        <v>0.34</v>
      </c>
      <c r="E13" s="58">
        <f>IF(ISNUMBER(VLOOKUP($B13,'[1]MT-GR-A'!$I$2:$J$789,2,FALSE)),VLOOKUP($B13,'[1]MT-GR-A'!$I$2:$J$789,2,FALSE),"")</f>
        <v>0.59</v>
      </c>
      <c r="F13" s="58">
        <f>IF(ISNUMBER(VLOOKUP($B13,'[1]WT-HS-A'!$I$2:$J$1224,2,FALSE)),VLOOKUP($B13,'[1]WT-HS-A'!$I$2:$J$1224,2,FALSE),"")</f>
        <v>0.42</v>
      </c>
      <c r="G13" s="58">
        <f>IF(ISNUMBER(VLOOKUP($B13,'[1]KO-HS-A'!$I$2:$J$1229,2,FALSE)),VLOOKUP($B13,'[1]KO-HS-A'!$I$2:$J$1229,2,FALSE),"")</f>
        <v>0.26</v>
      </c>
      <c r="H13" s="58">
        <f>IF(ISNUMBER(VLOOKUP($B13,'[1]MT-HS-A'!$I$2:$J$1362,2,FALSE)),VLOOKUP($B13,'[1]MT-HS-A'!$I$2:$J$1362,2,FALSE),"")</f>
        <v>0.34</v>
      </c>
      <c r="I13" s="59">
        <f>IF(ISNUMBER(VLOOKUP($B13,'[1]WT-GR-B'!$I$2:$J$585,2,FALSE)),VLOOKUP($B13,'[1]WT-GR-B'!$I$2:$J$585,2,FALSE),"")</f>
        <v>0.34</v>
      </c>
      <c r="J13" s="58">
        <f>IF(ISNUMBER(VLOOKUP($B13,'[1]KO-GR-B'!$I$2:$J$900,2,FALSE)),VLOOKUP($B13,'[1]KO-GR-B'!$I$2:$J$900,2,FALSE),"")</f>
        <v>0.42</v>
      </c>
      <c r="K13" s="58">
        <f>IF(ISNUMBER(VLOOKUP($B13,'[1]MT-GR-B'!$I$2:$J$693,2,FALSE)),VLOOKUP($B13,'[1]MT-GR-B'!$I$2:$J$693,2,FALSE),"")</f>
        <v>0.42</v>
      </c>
      <c r="L13" s="58">
        <f>IF(ISNUMBER(VLOOKUP($B13,'[1]WT-HS-B'!$I$2:$J$1220,2,FALSE)),VLOOKUP($B13,'[1]WT-HS-B'!$I$2:$J$1220,2,FALSE),"")</f>
        <v>0.26</v>
      </c>
      <c r="M13" s="58">
        <f>IF(ISNUMBER(VLOOKUP($B13,'[1]KO-HS-B'!$I$2:$J$1046,2,FALSE)),VLOOKUP($B13,'[1]KO-HS-B'!$I$2:$J$1046,2,FALSE),"")</f>
        <v>0.19</v>
      </c>
      <c r="N13" s="58">
        <f>IF(ISNUMBER(VLOOKUP($B13,'[1]MT-HS-B'!$I$2:$J$773,2,FALSE)),VLOOKUP($B13,'[1]MT-HS-B'!$I$2:$J$773,2,FALSE),"")</f>
        <v>0.19</v>
      </c>
      <c r="O13" s="40" t="str">
        <f t="shared" si="0"/>
        <v>GAS1_YEAST</v>
      </c>
      <c r="P13" s="57">
        <f t="shared" si="1"/>
        <v>-0.11764705882352942</v>
      </c>
      <c r="Q13" s="57">
        <f t="shared" si="2"/>
        <v>-0.39145658263305322</v>
      </c>
      <c r="R13" s="57">
        <f t="shared" si="3"/>
        <v>-0.48567393058918473</v>
      </c>
      <c r="S13" s="56">
        <f t="shared" si="4"/>
        <v>0.11764705882352942</v>
      </c>
      <c r="T13" s="55">
        <f t="shared" si="5"/>
        <v>0.15616246498599434</v>
      </c>
      <c r="U13" s="54">
        <f t="shared" si="6"/>
        <v>6.1945117029862801E-2</v>
      </c>
      <c r="V13" s="53">
        <f t="shared" si="7"/>
        <v>0</v>
      </c>
      <c r="W13" s="53">
        <f t="shared" si="8"/>
        <v>-0.23529411764705885</v>
      </c>
      <c r="X13" s="53">
        <f t="shared" si="9"/>
        <v>-0.42372881355932196</v>
      </c>
      <c r="Y13" s="52">
        <f t="shared" si="10"/>
        <v>-0.23529411764705885</v>
      </c>
      <c r="Z13" s="51">
        <f t="shared" si="11"/>
        <v>-0.54761904761904756</v>
      </c>
      <c r="AA13" s="50">
        <f t="shared" si="12"/>
        <v>-0.54761904761904756</v>
      </c>
      <c r="AB13" s="40" t="str">
        <f t="shared" si="13"/>
        <v>GAS1</v>
      </c>
      <c r="AC13" s="49">
        <f t="shared" si="14"/>
        <v>0.38</v>
      </c>
      <c r="AD13" s="47">
        <f t="shared" si="15"/>
        <v>0.38</v>
      </c>
      <c r="AE13" s="47">
        <f t="shared" si="16"/>
        <v>0.505</v>
      </c>
      <c r="AF13" s="48">
        <f t="shared" si="17"/>
        <v>0.33999999999999997</v>
      </c>
      <c r="AG13" s="47">
        <f t="shared" si="18"/>
        <v>0.22500000000000001</v>
      </c>
      <c r="AH13" s="47">
        <f t="shared" si="19"/>
        <v>0.26500000000000001</v>
      </c>
      <c r="AI13" s="46">
        <f t="shared" si="20"/>
        <v>0.89473684210526305</v>
      </c>
      <c r="AJ13" s="43">
        <f t="shared" si="21"/>
        <v>0.59210526315789469</v>
      </c>
      <c r="AK13" s="43">
        <f t="shared" si="22"/>
        <v>0.52475247524752477</v>
      </c>
      <c r="AL13" s="45">
        <f t="shared" si="23"/>
        <v>0.16637806616154052</v>
      </c>
      <c r="AM13" s="43">
        <f t="shared" si="24"/>
        <v>0.22084707591680708</v>
      </c>
      <c r="AN13" s="42">
        <f t="shared" si="25"/>
        <v>8.7603624626420878E-2</v>
      </c>
      <c r="AO13" s="40" t="str">
        <f t="shared" si="26"/>
        <v>GAS1_YEAST</v>
      </c>
      <c r="AP13" s="44">
        <f t="shared" si="27"/>
        <v>5.6568542494923629E-2</v>
      </c>
      <c r="AQ13" s="43">
        <f t="shared" si="28"/>
        <v>5.6568542494923629E-2</v>
      </c>
      <c r="AR13" s="43">
        <f t="shared" si="29"/>
        <v>0.12020815280171293</v>
      </c>
      <c r="AS13" s="43">
        <f t="shared" si="30"/>
        <v>0.11313708498984776</v>
      </c>
      <c r="AT13" s="43">
        <f t="shared" si="31"/>
        <v>4.9497474683058408E-2</v>
      </c>
      <c r="AU13" s="42">
        <f t="shared" si="32"/>
        <v>0.10606601717798217</v>
      </c>
    </row>
    <row r="14" spans="1:47" ht="15" x14ac:dyDescent="0.25">
      <c r="A14" s="40" t="s">
        <v>7074</v>
      </c>
      <c r="B14" s="40" t="s">
        <v>7073</v>
      </c>
      <c r="C14" s="60">
        <f>IF(ISNUMBER(VLOOKUP(B14,'[1]WT-GR-A'!I$2:J$693,2,FALSE)),VLOOKUP(B14,'[1]WT-GR-A'!I$2:J$693,2,FALSE),"")</f>
        <v>0.22</v>
      </c>
      <c r="D14" s="58">
        <f>IF(ISNUMBER(VLOOKUP($B14,'[1]KO-GR-A'!$I$2:$J$907,2,FALSE)),VLOOKUP($B14,'[1]KO-GR-A'!$I$2:$J$907,2,FALSE),"")</f>
        <v>0.4</v>
      </c>
      <c r="E14" s="58">
        <f>IF(ISNUMBER(VLOOKUP($B14,'[1]MT-GR-A'!$I$2:$J$789,2,FALSE)),VLOOKUP($B14,'[1]MT-GR-A'!$I$2:$J$789,2,FALSE),"")</f>
        <v>0.4</v>
      </c>
      <c r="F14" s="58">
        <f>IF(ISNUMBER(VLOOKUP($B14,'[1]WT-HS-A'!$I$2:$J$1224,2,FALSE)),VLOOKUP($B14,'[1]WT-HS-A'!$I$2:$J$1224,2,FALSE),"")</f>
        <v>0.14000000000000001</v>
      </c>
      <c r="G14" s="58">
        <f>IF(ISNUMBER(VLOOKUP($B14,'[1]KO-HS-A'!$I$2:$J$1229,2,FALSE)),VLOOKUP($B14,'[1]KO-HS-A'!$I$2:$J$1229,2,FALSE),"")</f>
        <v>0.14000000000000001</v>
      </c>
      <c r="H14" s="58">
        <f>IF(ISNUMBER(VLOOKUP($B14,'[1]MT-HS-A'!$I$2:$J$1362,2,FALSE)),VLOOKUP($B14,'[1]MT-HS-A'!$I$2:$J$1362,2,FALSE),"")</f>
        <v>0.14000000000000001</v>
      </c>
      <c r="I14" s="59">
        <f>IF(ISNUMBER(VLOOKUP($B14,'[1]WT-GR-B'!$I$2:$J$585,2,FALSE)),VLOOKUP($B14,'[1]WT-GR-B'!$I$2:$J$585,2,FALSE),"")</f>
        <v>7.0000000000000007E-2</v>
      </c>
      <c r="J14" s="58">
        <f>IF(ISNUMBER(VLOOKUP($B14,'[1]KO-GR-B'!$I$2:$J$900,2,FALSE)),VLOOKUP($B14,'[1]KO-GR-B'!$I$2:$J$900,2,FALSE),"")</f>
        <v>0.22</v>
      </c>
      <c r="K14" s="58">
        <f>IF(ISNUMBER(VLOOKUP($B14,'[1]MT-GR-B'!$I$2:$J$693,2,FALSE)),VLOOKUP($B14,'[1]MT-GR-B'!$I$2:$J$693,2,FALSE),"")</f>
        <v>0.22</v>
      </c>
      <c r="L14" s="58">
        <f>IF(ISNUMBER(VLOOKUP($B14,'[1]WT-HS-B'!$I$2:$J$1220,2,FALSE)),VLOOKUP($B14,'[1]WT-HS-B'!$I$2:$J$1220,2,FALSE),"")</f>
        <v>0.14000000000000001</v>
      </c>
      <c r="M14" s="58">
        <f>IF(ISNUMBER(VLOOKUP($B14,'[1]KO-HS-B'!$I$2:$J$1046,2,FALSE)),VLOOKUP($B14,'[1]KO-HS-B'!$I$2:$J$1046,2,FALSE),"")</f>
        <v>7.0000000000000007E-2</v>
      </c>
      <c r="N14" s="58">
        <f>IF(ISNUMBER(VLOOKUP($B14,'[1]MT-HS-B'!$I$2:$J$773,2,FALSE)),VLOOKUP($B14,'[1]MT-HS-B'!$I$2:$J$773,2,FALSE),"")</f>
        <v>0.14000000000000001</v>
      </c>
      <c r="O14" s="40" t="str">
        <f t="shared" si="0"/>
        <v>GAS5_YEAST</v>
      </c>
      <c r="P14" s="57">
        <f t="shared" si="1"/>
        <v>0.31818181818181823</v>
      </c>
      <c r="Q14" s="57">
        <f t="shared" si="2"/>
        <v>-0.66590909090909089</v>
      </c>
      <c r="R14" s="57">
        <f t="shared" si="3"/>
        <v>-0.50681818181818183</v>
      </c>
      <c r="S14" s="56">
        <f t="shared" si="4"/>
        <v>0.68181818181818188</v>
      </c>
      <c r="T14" s="55">
        <f t="shared" si="5"/>
        <v>1.5909090909090873E-2</v>
      </c>
      <c r="U14" s="54">
        <f t="shared" si="6"/>
        <v>0.14318181818181822</v>
      </c>
      <c r="V14" s="53">
        <f t="shared" si="7"/>
        <v>-0.36363636363636359</v>
      </c>
      <c r="W14" s="53">
        <f t="shared" si="8"/>
        <v>-0.65</v>
      </c>
      <c r="X14" s="53">
        <f t="shared" si="9"/>
        <v>-0.65</v>
      </c>
      <c r="Y14" s="52">
        <f t="shared" si="10"/>
        <v>1</v>
      </c>
      <c r="Z14" s="51">
        <f t="shared" si="11"/>
        <v>-0.68181818181818177</v>
      </c>
      <c r="AA14" s="50">
        <f t="shared" si="12"/>
        <v>-0.36363636363636359</v>
      </c>
      <c r="AB14" s="40" t="str">
        <f t="shared" si="13"/>
        <v>GAS5</v>
      </c>
      <c r="AC14" s="49">
        <f t="shared" si="14"/>
        <v>0.14500000000000002</v>
      </c>
      <c r="AD14" s="47">
        <f t="shared" si="15"/>
        <v>0.31</v>
      </c>
      <c r="AE14" s="47">
        <f t="shared" si="16"/>
        <v>0.31</v>
      </c>
      <c r="AF14" s="48">
        <f t="shared" si="17"/>
        <v>0.14000000000000001</v>
      </c>
      <c r="AG14" s="47">
        <f t="shared" si="18"/>
        <v>0.10500000000000001</v>
      </c>
      <c r="AH14" s="47">
        <f t="shared" si="19"/>
        <v>0.14000000000000001</v>
      </c>
      <c r="AI14" s="46">
        <f t="shared" si="20"/>
        <v>0.96551724137931028</v>
      </c>
      <c r="AJ14" s="43">
        <f t="shared" si="21"/>
        <v>0.33870967741935487</v>
      </c>
      <c r="AK14" s="43">
        <f t="shared" si="22"/>
        <v>0.45161290322580649</v>
      </c>
      <c r="AL14" s="45">
        <f t="shared" si="23"/>
        <v>0.96423651979983727</v>
      </c>
      <c r="AM14" s="43">
        <f t="shared" si="24"/>
        <v>2.2498852128662861E-2</v>
      </c>
      <c r="AN14" s="42">
        <f t="shared" si="25"/>
        <v>0.20248966915796582</v>
      </c>
      <c r="AO14" s="40" t="str">
        <f t="shared" si="26"/>
        <v>GAS5_YEAST</v>
      </c>
      <c r="AP14" s="44">
        <f t="shared" si="27"/>
        <v>0.10606601717798207</v>
      </c>
      <c r="AQ14" s="43">
        <f t="shared" si="28"/>
        <v>0.12727922061357863</v>
      </c>
      <c r="AR14" s="43">
        <f t="shared" si="29"/>
        <v>0.12727922061357863</v>
      </c>
      <c r="AS14" s="43">
        <f t="shared" si="30"/>
        <v>0</v>
      </c>
      <c r="AT14" s="43">
        <f t="shared" si="31"/>
        <v>4.9497474683058332E-2</v>
      </c>
      <c r="AU14" s="42">
        <f t="shared" si="32"/>
        <v>0</v>
      </c>
    </row>
    <row r="15" spans="1:47" ht="15" x14ac:dyDescent="0.25">
      <c r="A15" s="40" t="s">
        <v>7072</v>
      </c>
      <c r="B15" s="40" t="s">
        <v>7071</v>
      </c>
      <c r="C15" s="60" t="str">
        <f>IF(ISNUMBER(VLOOKUP(B15,'[1]WT-GR-A'!I$2:J$693,2,FALSE)),VLOOKUP(B15,'[1]WT-GR-A'!I$2:J$693,2,FALSE),"")</f>
        <v/>
      </c>
      <c r="D15" s="58" t="str">
        <f>IF(ISNUMBER(VLOOKUP($B15,'[1]KO-GR-A'!$I$2:$J$907,2,FALSE)),VLOOKUP($B15,'[1]KO-GR-A'!$I$2:$J$907,2,FALSE),"")</f>
        <v/>
      </c>
      <c r="E15" s="58">
        <f>IF(ISNUMBER(VLOOKUP($B15,'[1]MT-GR-A'!$I$2:$J$789,2,FALSE)),VLOOKUP($B15,'[1]MT-GR-A'!$I$2:$J$789,2,FALSE),"")</f>
        <v>0.04</v>
      </c>
      <c r="F15" s="58">
        <f>IF(ISNUMBER(VLOOKUP($B15,'[1]WT-HS-A'!$I$2:$J$1224,2,FALSE)),VLOOKUP($B15,'[1]WT-HS-A'!$I$2:$J$1224,2,FALSE),"")</f>
        <v>0.35</v>
      </c>
      <c r="G15" s="58">
        <f>IF(ISNUMBER(VLOOKUP($B15,'[1]KO-HS-A'!$I$2:$J$1229,2,FALSE)),VLOOKUP($B15,'[1]KO-HS-A'!$I$2:$J$1229,2,FALSE),"")</f>
        <v>0.47</v>
      </c>
      <c r="H15" s="58">
        <f>IF(ISNUMBER(VLOOKUP($B15,'[1]MT-HS-A'!$I$2:$J$1362,2,FALSE)),VLOOKUP($B15,'[1]MT-HS-A'!$I$2:$J$1362,2,FALSE),"")</f>
        <v>0.82</v>
      </c>
      <c r="I15" s="59" t="str">
        <f>IF(ISNUMBER(VLOOKUP($B15,'[1]WT-GR-B'!$I$2:$J$585,2,FALSE)),VLOOKUP($B15,'[1]WT-GR-B'!$I$2:$J$585,2,FALSE),"")</f>
        <v/>
      </c>
      <c r="J15" s="58" t="str">
        <f>IF(ISNUMBER(VLOOKUP($B15,'[1]KO-GR-B'!$I$2:$J$900,2,FALSE)),VLOOKUP($B15,'[1]KO-GR-B'!$I$2:$J$900,2,FALSE),"")</f>
        <v/>
      </c>
      <c r="K15" s="58">
        <f>IF(ISNUMBER(VLOOKUP($B15,'[1]MT-GR-B'!$I$2:$J$693,2,FALSE)),VLOOKUP($B15,'[1]MT-GR-B'!$I$2:$J$693,2,FALSE),"")</f>
        <v>0.09</v>
      </c>
      <c r="L15" s="58">
        <f>IF(ISNUMBER(VLOOKUP($B15,'[1]WT-HS-B'!$I$2:$J$1220,2,FALSE)),VLOOKUP($B15,'[1]WT-HS-B'!$I$2:$J$1220,2,FALSE),"")</f>
        <v>0.54</v>
      </c>
      <c r="M15" s="58">
        <f>IF(ISNUMBER(VLOOKUP($B15,'[1]KO-HS-B'!$I$2:$J$1046,2,FALSE)),VLOOKUP($B15,'[1]KO-HS-B'!$I$2:$J$1046,2,FALSE),"")</f>
        <v>0.24</v>
      </c>
      <c r="N15" s="58">
        <f>IF(ISNUMBER(VLOOKUP($B15,'[1]MT-HS-B'!$I$2:$J$773,2,FALSE)),VLOOKUP($B15,'[1]MT-HS-B'!$I$2:$J$773,2,FALSE),"")</f>
        <v>0.14000000000000001</v>
      </c>
      <c r="O15" s="40" t="str">
        <f t="shared" si="0"/>
        <v>GLGB_YEAST</v>
      </c>
      <c r="P15" s="57" t="str">
        <f t="shared" si="1"/>
        <v>HS only</v>
      </c>
      <c r="Q15" s="57" t="str">
        <f t="shared" si="2"/>
        <v>HS only</v>
      </c>
      <c r="R15" s="57">
        <f t="shared" si="3"/>
        <v>10.027777777777777</v>
      </c>
      <c r="S15" s="56" t="str">
        <f t="shared" si="4"/>
        <v>n/a</v>
      </c>
      <c r="T15" s="55" t="str">
        <f t="shared" si="5"/>
        <v>n/a</v>
      </c>
      <c r="U15" s="54">
        <f t="shared" si="6"/>
        <v>9.4722222222222214</v>
      </c>
      <c r="V15" s="53" t="str">
        <f t="shared" si="7"/>
        <v>HS only</v>
      </c>
      <c r="W15" s="53" t="str">
        <f t="shared" si="8"/>
        <v>HS only</v>
      </c>
      <c r="X15" s="53">
        <f t="shared" si="9"/>
        <v>19.499999999999996</v>
      </c>
      <c r="Y15" s="52" t="str">
        <f t="shared" si="10"/>
        <v>HS only</v>
      </c>
      <c r="Z15" s="51" t="str">
        <f t="shared" si="11"/>
        <v>HS only</v>
      </c>
      <c r="AA15" s="50">
        <f t="shared" si="12"/>
        <v>0.5555555555555558</v>
      </c>
      <c r="AB15" s="40" t="str">
        <f t="shared" si="13"/>
        <v>GLC3</v>
      </c>
      <c r="AC15" s="49">
        <f t="shared" si="14"/>
        <v>0</v>
      </c>
      <c r="AD15" s="47">
        <f t="shared" si="15"/>
        <v>0</v>
      </c>
      <c r="AE15" s="47">
        <f t="shared" si="16"/>
        <v>6.5000000000000002E-2</v>
      </c>
      <c r="AF15" s="48">
        <f t="shared" si="17"/>
        <v>0.44500000000000001</v>
      </c>
      <c r="AG15" s="47">
        <f t="shared" si="18"/>
        <v>0.35499999999999998</v>
      </c>
      <c r="AH15" s="47">
        <f t="shared" si="19"/>
        <v>0.48</v>
      </c>
      <c r="AI15" s="46" t="str">
        <f t="shared" si="20"/>
        <v>HS Only</v>
      </c>
      <c r="AJ15" s="43" t="str">
        <f t="shared" si="21"/>
        <v>HS Only</v>
      </c>
      <c r="AK15" s="43">
        <f t="shared" si="22"/>
        <v>7.3846153846153841</v>
      </c>
      <c r="AL15" s="45" t="str">
        <f t="shared" si="23"/>
        <v/>
      </c>
      <c r="AM15" s="43" t="str">
        <f t="shared" si="24"/>
        <v/>
      </c>
      <c r="AN15" s="42">
        <f t="shared" si="25"/>
        <v>13.395745132478483</v>
      </c>
      <c r="AO15" s="40" t="str">
        <f t="shared" si="26"/>
        <v>GLGB_YEAST</v>
      </c>
      <c r="AP15" s="44" t="str">
        <f t="shared" si="27"/>
        <v/>
      </c>
      <c r="AQ15" s="43" t="str">
        <f t="shared" si="28"/>
        <v/>
      </c>
      <c r="AR15" s="43">
        <f t="shared" si="29"/>
        <v>3.5355339059327369E-2</v>
      </c>
      <c r="AS15" s="43">
        <f t="shared" si="30"/>
        <v>0.13435028842544408</v>
      </c>
      <c r="AT15" s="43">
        <f t="shared" si="31"/>
        <v>0.16263455967290585</v>
      </c>
      <c r="AU15" s="42">
        <f t="shared" si="32"/>
        <v>0.48083261120685217</v>
      </c>
    </row>
    <row r="16" spans="1:47" ht="15" x14ac:dyDescent="0.25">
      <c r="A16" s="40" t="s">
        <v>7070</v>
      </c>
      <c r="B16" s="40" t="s">
        <v>7069</v>
      </c>
      <c r="C16" s="60" t="str">
        <f>IF(ISNUMBER(VLOOKUP(B16,'[1]WT-GR-A'!I$2:J$693,2,FALSE)),VLOOKUP(B16,'[1]WT-GR-A'!I$2:J$693,2,FALSE),"")</f>
        <v/>
      </c>
      <c r="D16" s="58">
        <f>IF(ISNUMBER(VLOOKUP($B16,'[1]KO-GR-A'!$I$2:$J$907,2,FALSE)),VLOOKUP($B16,'[1]KO-GR-A'!$I$2:$J$907,2,FALSE),"")</f>
        <v>0.79</v>
      </c>
      <c r="E16" s="58" t="str">
        <f>IF(ISNUMBER(VLOOKUP($B16,'[1]MT-GR-A'!$I$2:$J$789,2,FALSE)),VLOOKUP($B16,'[1]MT-GR-A'!$I$2:$J$789,2,FALSE),"")</f>
        <v/>
      </c>
      <c r="F16" s="58">
        <f>IF(ISNUMBER(VLOOKUP($B16,'[1]WT-HS-A'!$I$2:$J$1224,2,FALSE)),VLOOKUP($B16,'[1]WT-HS-A'!$I$2:$J$1224,2,FALSE),"")</f>
        <v>0.34</v>
      </c>
      <c r="G16" s="58">
        <f>IF(ISNUMBER(VLOOKUP($B16,'[1]KO-HS-A'!$I$2:$J$1229,2,FALSE)),VLOOKUP($B16,'[1]KO-HS-A'!$I$2:$J$1229,2,FALSE),"")</f>
        <v>0.34</v>
      </c>
      <c r="H16" s="58">
        <f>IF(ISNUMBER(VLOOKUP($B16,'[1]MT-HS-A'!$I$2:$J$1362,2,FALSE)),VLOOKUP($B16,'[1]MT-HS-A'!$I$2:$J$1362,2,FALSE),"")</f>
        <v>0.79</v>
      </c>
      <c r="I16" s="59" t="str">
        <f>IF(ISNUMBER(VLOOKUP($B16,'[1]WT-GR-B'!$I$2:$J$585,2,FALSE)),VLOOKUP($B16,'[1]WT-GR-B'!$I$2:$J$585,2,FALSE),"")</f>
        <v/>
      </c>
      <c r="J16" s="58">
        <f>IF(ISNUMBER(VLOOKUP($B16,'[1]KO-GR-B'!$I$2:$J$900,2,FALSE)),VLOOKUP($B16,'[1]KO-GR-B'!$I$2:$J$900,2,FALSE),"")</f>
        <v>0.34</v>
      </c>
      <c r="K16" s="58">
        <f>IF(ISNUMBER(VLOOKUP($B16,'[1]MT-GR-B'!$I$2:$J$693,2,FALSE)),VLOOKUP($B16,'[1]MT-GR-B'!$I$2:$J$693,2,FALSE),"")</f>
        <v>0.34</v>
      </c>
      <c r="L16" s="58">
        <f>IF(ISNUMBER(VLOOKUP($B16,'[1]WT-HS-B'!$I$2:$J$1220,2,FALSE)),VLOOKUP($B16,'[1]WT-HS-B'!$I$2:$J$1220,2,FALSE),"")</f>
        <v>0.79</v>
      </c>
      <c r="M16" s="58">
        <f>IF(ISNUMBER(VLOOKUP($B16,'[1]KO-HS-B'!$I$2:$J$1046,2,FALSE)),VLOOKUP($B16,'[1]KO-HS-B'!$I$2:$J$1046,2,FALSE),"")</f>
        <v>0.34</v>
      </c>
      <c r="N16" s="58">
        <f>IF(ISNUMBER(VLOOKUP($B16,'[1]MT-HS-B'!$I$2:$J$773,2,FALSE)),VLOOKUP($B16,'[1]MT-HS-B'!$I$2:$J$773,2,FALSE),"")</f>
        <v>0.79</v>
      </c>
      <c r="O16" s="40" t="str">
        <f t="shared" si="0"/>
        <v>CH10_YEAST</v>
      </c>
      <c r="P16" s="57" t="str">
        <f t="shared" si="1"/>
        <v>HS only</v>
      </c>
      <c r="Q16" s="57">
        <f t="shared" si="2"/>
        <v>-0.2848101265822785</v>
      </c>
      <c r="R16" s="57">
        <f t="shared" si="3"/>
        <v>1.3235294117647058</v>
      </c>
      <c r="S16" s="56" t="str">
        <f t="shared" si="4"/>
        <v>n/a</v>
      </c>
      <c r="T16" s="55">
        <f t="shared" si="5"/>
        <v>0.2848101265822785</v>
      </c>
      <c r="U16" s="54" t="str">
        <f t="shared" si="6"/>
        <v>n/a</v>
      </c>
      <c r="V16" s="53" t="str">
        <f t="shared" si="7"/>
        <v>HS only</v>
      </c>
      <c r="W16" s="53">
        <f t="shared" si="8"/>
        <v>-0.569620253164557</v>
      </c>
      <c r="X16" s="53" t="str">
        <f t="shared" si="9"/>
        <v>HS only</v>
      </c>
      <c r="Y16" s="52" t="str">
        <f t="shared" si="10"/>
        <v>HS only</v>
      </c>
      <c r="Z16" s="51">
        <f t="shared" si="11"/>
        <v>0</v>
      </c>
      <c r="AA16" s="50">
        <f t="shared" si="12"/>
        <v>1.3235294117647058</v>
      </c>
      <c r="AB16" s="40" t="str">
        <f t="shared" si="13"/>
        <v>HSP10</v>
      </c>
      <c r="AC16" s="49">
        <f t="shared" si="14"/>
        <v>0</v>
      </c>
      <c r="AD16" s="47">
        <f t="shared" si="15"/>
        <v>0.56500000000000006</v>
      </c>
      <c r="AE16" s="47">
        <f t="shared" si="16"/>
        <v>0.34</v>
      </c>
      <c r="AF16" s="48">
        <f t="shared" si="17"/>
        <v>0.56500000000000006</v>
      </c>
      <c r="AG16" s="47">
        <f t="shared" si="18"/>
        <v>0.34</v>
      </c>
      <c r="AH16" s="47">
        <f t="shared" si="19"/>
        <v>0.79</v>
      </c>
      <c r="AI16" s="46" t="str">
        <f t="shared" si="20"/>
        <v>HS Only</v>
      </c>
      <c r="AJ16" s="43">
        <f t="shared" si="21"/>
        <v>0.60176991150442471</v>
      </c>
      <c r="AK16" s="43">
        <f t="shared" si="22"/>
        <v>2.3235294117647056</v>
      </c>
      <c r="AL16" s="45" t="str">
        <f t="shared" si="23"/>
        <v/>
      </c>
      <c r="AM16" s="43">
        <f t="shared" si="24"/>
        <v>0.40278234371385596</v>
      </c>
      <c r="AN16" s="42" t="str">
        <f t="shared" si="25"/>
        <v/>
      </c>
      <c r="AO16" s="40" t="str">
        <f t="shared" si="26"/>
        <v>CH10_YEAST</v>
      </c>
      <c r="AP16" s="44" t="str">
        <f t="shared" si="27"/>
        <v/>
      </c>
      <c r="AQ16" s="43">
        <f t="shared" si="28"/>
        <v>0.31819805153394631</v>
      </c>
      <c r="AR16" s="43" t="str">
        <f t="shared" si="29"/>
        <v/>
      </c>
      <c r="AS16" s="43">
        <f t="shared" si="30"/>
        <v>0.31819805153394631</v>
      </c>
      <c r="AT16" s="43">
        <f t="shared" si="31"/>
        <v>0</v>
      </c>
      <c r="AU16" s="42">
        <f t="shared" si="32"/>
        <v>0</v>
      </c>
    </row>
    <row r="17" spans="1:47" ht="15" x14ac:dyDescent="0.25">
      <c r="A17" s="40" t="s">
        <v>7068</v>
      </c>
      <c r="B17" s="40" t="s">
        <v>7067</v>
      </c>
      <c r="C17" s="60" t="str">
        <f>IF(ISNUMBER(VLOOKUP(B17,'[1]WT-GR-A'!I$2:J$693,2,FALSE)),VLOOKUP(B17,'[1]WT-GR-A'!I$2:J$693,2,FALSE),"")</f>
        <v/>
      </c>
      <c r="D17" s="58" t="str">
        <f>IF(ISNUMBER(VLOOKUP($B17,'[1]KO-GR-A'!$I$2:$J$907,2,FALSE)),VLOOKUP($B17,'[1]KO-GR-A'!$I$2:$J$907,2,FALSE),"")</f>
        <v/>
      </c>
      <c r="E17" s="58" t="str">
        <f>IF(ISNUMBER(VLOOKUP($B17,'[1]MT-GR-A'!$I$2:$J$789,2,FALSE)),VLOOKUP($B17,'[1]MT-GR-A'!$I$2:$J$789,2,FALSE),"")</f>
        <v/>
      </c>
      <c r="F17" s="58" t="str">
        <f>IF(ISNUMBER(VLOOKUP($B17,'[1]WT-HS-A'!$I$2:$J$1224,2,FALSE)),VLOOKUP($B17,'[1]WT-HS-A'!$I$2:$J$1224,2,FALSE),"")</f>
        <v/>
      </c>
      <c r="G17" s="58">
        <f>IF(ISNUMBER(VLOOKUP($B17,'[1]KO-HS-A'!$I$2:$J$1229,2,FALSE)),VLOOKUP($B17,'[1]KO-HS-A'!$I$2:$J$1229,2,FALSE),"")</f>
        <v>0.33</v>
      </c>
      <c r="H17" s="58">
        <f>IF(ISNUMBER(VLOOKUP($B17,'[1]MT-HS-A'!$I$2:$J$1362,2,FALSE)),VLOOKUP($B17,'[1]MT-HS-A'!$I$2:$J$1362,2,FALSE),"")</f>
        <v>0.76</v>
      </c>
      <c r="I17" s="59" t="str">
        <f>IF(ISNUMBER(VLOOKUP($B17,'[1]WT-GR-B'!$I$2:$J$585,2,FALSE)),VLOOKUP($B17,'[1]WT-GR-B'!$I$2:$J$585,2,FALSE),"")</f>
        <v/>
      </c>
      <c r="J17" s="58" t="str">
        <f>IF(ISNUMBER(VLOOKUP($B17,'[1]KO-GR-B'!$I$2:$J$900,2,FALSE)),VLOOKUP($B17,'[1]KO-GR-B'!$I$2:$J$900,2,FALSE),"")</f>
        <v/>
      </c>
      <c r="K17" s="58">
        <f>IF(ISNUMBER(VLOOKUP($B17,'[1]MT-GR-B'!$I$2:$J$693,2,FALSE)),VLOOKUP($B17,'[1]MT-GR-B'!$I$2:$J$693,2,FALSE),"")</f>
        <v>0.33</v>
      </c>
      <c r="L17" s="58" t="str">
        <f>IF(ISNUMBER(VLOOKUP($B17,'[1]WT-HS-B'!$I$2:$J$1220,2,FALSE)),VLOOKUP($B17,'[1]WT-HS-B'!$I$2:$J$1220,2,FALSE),"")</f>
        <v/>
      </c>
      <c r="M17" s="58">
        <f>IF(ISNUMBER(VLOOKUP($B17,'[1]KO-HS-B'!$I$2:$J$1046,2,FALSE)),VLOOKUP($B17,'[1]KO-HS-B'!$I$2:$J$1046,2,FALSE),"")</f>
        <v>0.33</v>
      </c>
      <c r="N17" s="58" t="str">
        <f>IF(ISNUMBER(VLOOKUP($B17,'[1]MT-HS-B'!$I$2:$J$773,2,FALSE)),VLOOKUP($B17,'[1]MT-HS-B'!$I$2:$J$773,2,FALSE),"")</f>
        <v/>
      </c>
      <c r="O17" s="40" t="str">
        <f t="shared" si="0"/>
        <v>HSP12_YEAST</v>
      </c>
      <c r="P17" s="57" t="str">
        <f t="shared" si="1"/>
        <v/>
      </c>
      <c r="Q17" s="57" t="str">
        <f t="shared" si="2"/>
        <v>HS only</v>
      </c>
      <c r="R17" s="57" t="str">
        <f t="shared" si="3"/>
        <v/>
      </c>
      <c r="S17" s="56" t="str">
        <f t="shared" si="4"/>
        <v>n/a</v>
      </c>
      <c r="T17" s="55" t="str">
        <f t="shared" si="5"/>
        <v>n/a</v>
      </c>
      <c r="U17" s="54" t="str">
        <f t="shared" si="6"/>
        <v>n/a</v>
      </c>
      <c r="V17" s="53" t="str">
        <f t="shared" si="7"/>
        <v/>
      </c>
      <c r="W17" s="53" t="str">
        <f t="shared" si="8"/>
        <v>HS only</v>
      </c>
      <c r="X17" s="53" t="str">
        <f t="shared" si="9"/>
        <v>HS only</v>
      </c>
      <c r="Y17" s="52" t="str">
        <f t="shared" si="10"/>
        <v/>
      </c>
      <c r="Z17" s="51" t="str">
        <f t="shared" si="11"/>
        <v>HS only</v>
      </c>
      <c r="AA17" s="50" t="str">
        <f t="shared" si="12"/>
        <v>GR only</v>
      </c>
      <c r="AB17" s="40" t="str">
        <f t="shared" si="13"/>
        <v>HSP12</v>
      </c>
      <c r="AC17" s="49">
        <f t="shared" si="14"/>
        <v>0</v>
      </c>
      <c r="AD17" s="47">
        <f t="shared" si="15"/>
        <v>0</v>
      </c>
      <c r="AE17" s="47">
        <f t="shared" si="16"/>
        <v>0.33</v>
      </c>
      <c r="AF17" s="48">
        <f t="shared" si="17"/>
        <v>0</v>
      </c>
      <c r="AG17" s="47">
        <f t="shared" si="18"/>
        <v>0.33</v>
      </c>
      <c r="AH17" s="47">
        <f t="shared" si="19"/>
        <v>0.76</v>
      </c>
      <c r="AI17" s="46" t="str">
        <f t="shared" si="20"/>
        <v/>
      </c>
      <c r="AJ17" s="43" t="str">
        <f t="shared" si="21"/>
        <v>HS Only</v>
      </c>
      <c r="AK17" s="43">
        <f t="shared" si="22"/>
        <v>2.3030303030303028</v>
      </c>
      <c r="AL17" s="45" t="str">
        <f t="shared" si="23"/>
        <v/>
      </c>
      <c r="AM17" s="43" t="str">
        <f t="shared" si="24"/>
        <v/>
      </c>
      <c r="AN17" s="42" t="str">
        <f t="shared" si="25"/>
        <v/>
      </c>
      <c r="AO17" s="40" t="str">
        <f t="shared" si="26"/>
        <v>HSP12_YEAST</v>
      </c>
      <c r="AP17" s="44" t="str">
        <f t="shared" si="27"/>
        <v/>
      </c>
      <c r="AQ17" s="43" t="str">
        <f t="shared" si="28"/>
        <v/>
      </c>
      <c r="AR17" s="43" t="str">
        <f t="shared" si="29"/>
        <v/>
      </c>
      <c r="AS17" s="43" t="str">
        <f t="shared" si="30"/>
        <v/>
      </c>
      <c r="AT17" s="43">
        <f t="shared" si="31"/>
        <v>0</v>
      </c>
      <c r="AU17" s="42" t="str">
        <f t="shared" si="32"/>
        <v/>
      </c>
    </row>
    <row r="18" spans="1:47" ht="15" x14ac:dyDescent="0.25">
      <c r="A18" s="40" t="s">
        <v>7066</v>
      </c>
      <c r="B18" s="40" t="s">
        <v>169</v>
      </c>
      <c r="C18" s="60">
        <f>IF(ISNUMBER(VLOOKUP(B18,'[1]WT-GR-A'!I$2:J$693,2,FALSE)),VLOOKUP(B18,'[1]WT-GR-A'!I$2:J$693,2,FALSE),"")</f>
        <v>0.63</v>
      </c>
      <c r="D18" s="58">
        <f>IF(ISNUMBER(VLOOKUP($B18,'[1]KO-GR-A'!$I$2:$J$907,2,FALSE)),VLOOKUP($B18,'[1]KO-GR-A'!$I$2:$J$907,2,FALSE),"")</f>
        <v>1.0900000000000001</v>
      </c>
      <c r="E18" s="58">
        <f>IF(ISNUMBER(VLOOKUP($B18,'[1]MT-GR-A'!$I$2:$J$789,2,FALSE)),VLOOKUP($B18,'[1]MT-GR-A'!$I$2:$J$789,2,FALSE),"")</f>
        <v>0.63</v>
      </c>
      <c r="F18" s="58">
        <f>IF(ISNUMBER(VLOOKUP($B18,'[1]WT-HS-A'!$I$2:$J$1224,2,FALSE)),VLOOKUP($B18,'[1]WT-HS-A'!$I$2:$J$1224,2,FALSE),"")</f>
        <v>1.0900000000000001</v>
      </c>
      <c r="G18" s="58">
        <f>IF(ISNUMBER(VLOOKUP($B18,'[1]KO-HS-A'!$I$2:$J$1229,2,FALSE)),VLOOKUP($B18,'[1]KO-HS-A'!$I$2:$J$1229,2,FALSE),"")</f>
        <v>1.67</v>
      </c>
      <c r="H18" s="58">
        <f>IF(ISNUMBER(VLOOKUP($B18,'[1]MT-HS-A'!$I$2:$J$1362,2,FALSE)),VLOOKUP($B18,'[1]MT-HS-A'!$I$2:$J$1362,2,FALSE),"")</f>
        <v>2.41</v>
      </c>
      <c r="I18" s="59">
        <f>IF(ISNUMBER(VLOOKUP($B18,'[1]WT-GR-B'!$I$2:$J$585,2,FALSE)),VLOOKUP($B18,'[1]WT-GR-B'!$I$2:$J$585,2,FALSE),"")</f>
        <v>1.67</v>
      </c>
      <c r="J18" s="58">
        <f>IF(ISNUMBER(VLOOKUP($B18,'[1]KO-GR-B'!$I$2:$J$900,2,FALSE)),VLOOKUP($B18,'[1]KO-GR-B'!$I$2:$J$900,2,FALSE),"")</f>
        <v>0.63</v>
      </c>
      <c r="K18" s="58">
        <f>IF(ISNUMBER(VLOOKUP($B18,'[1]MT-GR-B'!$I$2:$J$693,2,FALSE)),VLOOKUP($B18,'[1]MT-GR-B'!$I$2:$J$693,2,FALSE),"")</f>
        <v>0.63</v>
      </c>
      <c r="L18" s="58">
        <f>IF(ISNUMBER(VLOOKUP($B18,'[1]WT-HS-B'!$I$2:$J$1220,2,FALSE)),VLOOKUP($B18,'[1]WT-HS-B'!$I$2:$J$1220,2,FALSE),"")</f>
        <v>2.41</v>
      </c>
      <c r="M18" s="58">
        <f>IF(ISNUMBER(VLOOKUP($B18,'[1]KO-HS-B'!$I$2:$J$1046,2,FALSE)),VLOOKUP($B18,'[1]KO-HS-B'!$I$2:$J$1046,2,FALSE),"")</f>
        <v>1.67</v>
      </c>
      <c r="N18" s="58">
        <f>IF(ISNUMBER(VLOOKUP($B18,'[1]MT-HS-B'!$I$2:$J$773,2,FALSE)),VLOOKUP($B18,'[1]MT-HS-B'!$I$2:$J$773,2,FALSE),"")</f>
        <v>1.0900000000000001</v>
      </c>
      <c r="O18" s="40" t="str">
        <f t="shared" si="0"/>
        <v>SNU13_YEAST</v>
      </c>
      <c r="P18" s="57">
        <f t="shared" si="1"/>
        <v>0.58663625130691011</v>
      </c>
      <c r="Q18" s="57">
        <f t="shared" si="2"/>
        <v>1.0914518712683849</v>
      </c>
      <c r="R18" s="57">
        <f t="shared" si="3"/>
        <v>1.7777777777777779</v>
      </c>
      <c r="S18" s="56">
        <f t="shared" si="4"/>
        <v>0.14352247885182012</v>
      </c>
      <c r="T18" s="55">
        <f t="shared" si="5"/>
        <v>0.55934177952526598</v>
      </c>
      <c r="U18" s="54">
        <f t="shared" si="6"/>
        <v>1.0476190476190477</v>
      </c>
      <c r="V18" s="53">
        <f t="shared" si="7"/>
        <v>0.73015873015873023</v>
      </c>
      <c r="W18" s="53">
        <f t="shared" si="8"/>
        <v>0.53211009174311907</v>
      </c>
      <c r="X18" s="53">
        <f t="shared" si="9"/>
        <v>2.8253968253968256</v>
      </c>
      <c r="Y18" s="52">
        <f t="shared" si="10"/>
        <v>0.44311377245508998</v>
      </c>
      <c r="Z18" s="51">
        <f t="shared" si="11"/>
        <v>1.6507936507936509</v>
      </c>
      <c r="AA18" s="50">
        <f t="shared" si="12"/>
        <v>0.73015873015873023</v>
      </c>
      <c r="AB18" s="40" t="str">
        <f t="shared" si="13"/>
        <v>SNU13</v>
      </c>
      <c r="AC18" s="49">
        <f t="shared" si="14"/>
        <v>1.1499999999999999</v>
      </c>
      <c r="AD18" s="47">
        <f t="shared" si="15"/>
        <v>0.8600000000000001</v>
      </c>
      <c r="AE18" s="47">
        <f t="shared" si="16"/>
        <v>0.63</v>
      </c>
      <c r="AF18" s="48">
        <f t="shared" si="17"/>
        <v>1.75</v>
      </c>
      <c r="AG18" s="47">
        <f t="shared" si="18"/>
        <v>1.67</v>
      </c>
      <c r="AH18" s="47">
        <f t="shared" si="19"/>
        <v>1.75</v>
      </c>
      <c r="AI18" s="46">
        <f t="shared" si="20"/>
        <v>1.5217391304347827</v>
      </c>
      <c r="AJ18" s="43">
        <f t="shared" si="21"/>
        <v>1.9418604651162787</v>
      </c>
      <c r="AK18" s="43">
        <f t="shared" si="22"/>
        <v>2.7777777777777777</v>
      </c>
      <c r="AL18" s="45">
        <f t="shared" si="23"/>
        <v>0.20297143609764973</v>
      </c>
      <c r="AM18" s="43">
        <f t="shared" si="24"/>
        <v>0.79102873060653422</v>
      </c>
      <c r="AN18" s="42">
        <f t="shared" si="25"/>
        <v>1.4815570653432431</v>
      </c>
      <c r="AO18" s="40" t="str">
        <f t="shared" si="26"/>
        <v>SNU13_YEAST</v>
      </c>
      <c r="AP18" s="44">
        <f t="shared" si="27"/>
        <v>0.73539105243400971</v>
      </c>
      <c r="AQ18" s="43">
        <f t="shared" si="28"/>
        <v>0.32526911934581171</v>
      </c>
      <c r="AR18" s="43">
        <f t="shared" si="29"/>
        <v>0</v>
      </c>
      <c r="AS18" s="43">
        <f t="shared" si="30"/>
        <v>0.9333809511662432</v>
      </c>
      <c r="AT18" s="43">
        <f t="shared" si="31"/>
        <v>0</v>
      </c>
      <c r="AU18" s="42">
        <f t="shared" si="32"/>
        <v>0.9333809511662432</v>
      </c>
    </row>
    <row r="19" spans="1:47" ht="15" x14ac:dyDescent="0.25">
      <c r="A19" s="40" t="s">
        <v>7065</v>
      </c>
      <c r="B19" s="40" t="s">
        <v>7064</v>
      </c>
      <c r="C19" s="60">
        <f>IF(ISNUMBER(VLOOKUP(B19,'[1]WT-GR-A'!I$2:J$693,2,FALSE)),VLOOKUP(B19,'[1]WT-GR-A'!I$2:J$693,2,FALSE),"")</f>
        <v>7.0000000000000007E-2</v>
      </c>
      <c r="D19" s="58" t="str">
        <f>IF(ISNUMBER(VLOOKUP($B19,'[1]KO-GR-A'!$I$2:$J$907,2,FALSE)),VLOOKUP($B19,'[1]KO-GR-A'!$I$2:$J$907,2,FALSE),"")</f>
        <v/>
      </c>
      <c r="E19" s="58" t="str">
        <f>IF(ISNUMBER(VLOOKUP($B19,'[1]MT-GR-A'!$I$2:$J$789,2,FALSE)),VLOOKUP($B19,'[1]MT-GR-A'!$I$2:$J$789,2,FALSE),"")</f>
        <v/>
      </c>
      <c r="F19" s="58">
        <f>IF(ISNUMBER(VLOOKUP($B19,'[1]WT-HS-A'!$I$2:$J$1224,2,FALSE)),VLOOKUP($B19,'[1]WT-HS-A'!$I$2:$J$1224,2,FALSE),"")</f>
        <v>7.0000000000000007E-2</v>
      </c>
      <c r="G19" s="58" t="str">
        <f>IF(ISNUMBER(VLOOKUP($B19,'[1]KO-HS-A'!$I$2:$J$1229,2,FALSE)),VLOOKUP($B19,'[1]KO-HS-A'!$I$2:$J$1229,2,FALSE),"")</f>
        <v/>
      </c>
      <c r="H19" s="58">
        <f>IF(ISNUMBER(VLOOKUP($B19,'[1]MT-HS-A'!$I$2:$J$1362,2,FALSE)),VLOOKUP($B19,'[1]MT-HS-A'!$I$2:$J$1362,2,FALSE),"")</f>
        <v>7.0000000000000007E-2</v>
      </c>
      <c r="I19" s="59" t="str">
        <f>IF(ISNUMBER(VLOOKUP($B19,'[1]WT-GR-B'!$I$2:$J$585,2,FALSE)),VLOOKUP($B19,'[1]WT-GR-B'!$I$2:$J$585,2,FALSE),"")</f>
        <v/>
      </c>
      <c r="J19" s="58" t="str">
        <f>IF(ISNUMBER(VLOOKUP($B19,'[1]KO-GR-B'!$I$2:$J$900,2,FALSE)),VLOOKUP($B19,'[1]KO-GR-B'!$I$2:$J$900,2,FALSE),"")</f>
        <v/>
      </c>
      <c r="K19" s="58" t="str">
        <f>IF(ISNUMBER(VLOOKUP($B19,'[1]MT-GR-B'!$I$2:$J$693,2,FALSE)),VLOOKUP($B19,'[1]MT-GR-B'!$I$2:$J$693,2,FALSE),"")</f>
        <v/>
      </c>
      <c r="L19" s="58">
        <f>IF(ISNUMBER(VLOOKUP($B19,'[1]WT-HS-B'!$I$2:$J$1220,2,FALSE)),VLOOKUP($B19,'[1]WT-HS-B'!$I$2:$J$1220,2,FALSE),"")</f>
        <v>7.0000000000000007E-2</v>
      </c>
      <c r="M19" s="58" t="str">
        <f>IF(ISNUMBER(VLOOKUP($B19,'[1]KO-HS-B'!$I$2:$J$1046,2,FALSE)),VLOOKUP($B19,'[1]KO-HS-B'!$I$2:$J$1046,2,FALSE),"")</f>
        <v/>
      </c>
      <c r="N19" s="58" t="str">
        <f>IF(ISNUMBER(VLOOKUP($B19,'[1]MT-HS-B'!$I$2:$J$773,2,FALSE)),VLOOKUP($B19,'[1]MT-HS-B'!$I$2:$J$773,2,FALSE),"")</f>
        <v/>
      </c>
      <c r="O19" s="40" t="str">
        <f t="shared" si="0"/>
        <v>NOB1_YEAST</v>
      </c>
      <c r="P19" s="57">
        <f t="shared" si="1"/>
        <v>0</v>
      </c>
      <c r="Q19" s="57" t="str">
        <f t="shared" si="2"/>
        <v/>
      </c>
      <c r="R19" s="57" t="str">
        <f t="shared" si="3"/>
        <v/>
      </c>
      <c r="S19" s="56" t="str">
        <f t="shared" si="4"/>
        <v>n/a</v>
      </c>
      <c r="T19" s="55" t="str">
        <f t="shared" si="5"/>
        <v>n/a</v>
      </c>
      <c r="U19" s="54" t="str">
        <f t="shared" si="6"/>
        <v>n/a</v>
      </c>
      <c r="V19" s="53">
        <f t="shared" si="7"/>
        <v>0</v>
      </c>
      <c r="W19" s="53" t="str">
        <f t="shared" si="8"/>
        <v/>
      </c>
      <c r="X19" s="53" t="str">
        <f t="shared" si="9"/>
        <v>HS only</v>
      </c>
      <c r="Y19" s="52" t="str">
        <f t="shared" si="10"/>
        <v>HS only</v>
      </c>
      <c r="Z19" s="51" t="str">
        <f t="shared" si="11"/>
        <v/>
      </c>
      <c r="AA19" s="50" t="str">
        <f t="shared" si="12"/>
        <v/>
      </c>
      <c r="AB19" s="40" t="str">
        <f t="shared" si="13"/>
        <v>NOB1</v>
      </c>
      <c r="AC19" s="49">
        <f t="shared" si="14"/>
        <v>7.0000000000000007E-2</v>
      </c>
      <c r="AD19" s="47">
        <f t="shared" si="15"/>
        <v>0</v>
      </c>
      <c r="AE19" s="47">
        <f t="shared" si="16"/>
        <v>0</v>
      </c>
      <c r="AF19" s="48">
        <f t="shared" si="17"/>
        <v>7.0000000000000007E-2</v>
      </c>
      <c r="AG19" s="47">
        <f t="shared" si="18"/>
        <v>0</v>
      </c>
      <c r="AH19" s="47">
        <f t="shared" si="19"/>
        <v>7.0000000000000007E-2</v>
      </c>
      <c r="AI19" s="46">
        <f t="shared" si="20"/>
        <v>1</v>
      </c>
      <c r="AJ19" s="43" t="str">
        <f t="shared" si="21"/>
        <v/>
      </c>
      <c r="AK19" s="43" t="str">
        <f t="shared" si="22"/>
        <v>HS Only</v>
      </c>
      <c r="AL19" s="45" t="str">
        <f t="shared" si="23"/>
        <v/>
      </c>
      <c r="AM19" s="43" t="str">
        <f t="shared" si="24"/>
        <v/>
      </c>
      <c r="AN19" s="42" t="str">
        <f t="shared" si="25"/>
        <v/>
      </c>
      <c r="AO19" s="40" t="str">
        <f t="shared" si="26"/>
        <v>NOB1_YEAST</v>
      </c>
      <c r="AP19" s="44" t="str">
        <f t="shared" si="27"/>
        <v/>
      </c>
      <c r="AQ19" s="43" t="str">
        <f t="shared" si="28"/>
        <v/>
      </c>
      <c r="AR19" s="43" t="str">
        <f t="shared" si="29"/>
        <v/>
      </c>
      <c r="AS19" s="43">
        <f t="shared" si="30"/>
        <v>0</v>
      </c>
      <c r="AT19" s="43" t="str">
        <f t="shared" si="31"/>
        <v/>
      </c>
      <c r="AU19" s="42" t="str">
        <f t="shared" si="32"/>
        <v/>
      </c>
    </row>
    <row r="20" spans="1:47" ht="15" x14ac:dyDescent="0.25">
      <c r="A20" s="40" t="s">
        <v>7063</v>
      </c>
      <c r="B20" s="40" t="s">
        <v>7062</v>
      </c>
      <c r="C20" s="60" t="str">
        <f>IF(ISNUMBER(VLOOKUP(B20,'[1]WT-GR-A'!I$2:J$693,2,FALSE)),VLOOKUP(B20,'[1]WT-GR-A'!I$2:J$693,2,FALSE),"")</f>
        <v/>
      </c>
      <c r="D20" s="58" t="str">
        <f>IF(ISNUMBER(VLOOKUP($B20,'[1]KO-GR-A'!$I$2:$J$907,2,FALSE)),VLOOKUP($B20,'[1]KO-GR-A'!$I$2:$J$907,2,FALSE),"")</f>
        <v/>
      </c>
      <c r="E20" s="58" t="str">
        <f>IF(ISNUMBER(VLOOKUP($B20,'[1]MT-GR-A'!$I$2:$J$789,2,FALSE)),VLOOKUP($B20,'[1]MT-GR-A'!$I$2:$J$789,2,FALSE),"")</f>
        <v/>
      </c>
      <c r="F20" s="58" t="str">
        <f>IF(ISNUMBER(VLOOKUP($B20,'[1]WT-HS-A'!$I$2:$J$1224,2,FALSE)),VLOOKUP($B20,'[1]WT-HS-A'!$I$2:$J$1224,2,FALSE),"")</f>
        <v/>
      </c>
      <c r="G20" s="58" t="str">
        <f>IF(ISNUMBER(VLOOKUP($B20,'[1]KO-HS-A'!$I$2:$J$1229,2,FALSE)),VLOOKUP($B20,'[1]KO-HS-A'!$I$2:$J$1229,2,FALSE),"")</f>
        <v/>
      </c>
      <c r="H20" s="58">
        <f>IF(ISNUMBER(VLOOKUP($B20,'[1]MT-HS-A'!$I$2:$J$1362,2,FALSE)),VLOOKUP($B20,'[1]MT-HS-A'!$I$2:$J$1362,2,FALSE),"")</f>
        <v>0.15</v>
      </c>
      <c r="I20" s="59" t="str">
        <f>IF(ISNUMBER(VLOOKUP($B20,'[1]WT-GR-B'!$I$2:$J$585,2,FALSE)),VLOOKUP($B20,'[1]WT-GR-B'!$I$2:$J$585,2,FALSE),"")</f>
        <v/>
      </c>
      <c r="J20" s="58" t="str">
        <f>IF(ISNUMBER(VLOOKUP($B20,'[1]KO-GR-B'!$I$2:$J$900,2,FALSE)),VLOOKUP($B20,'[1]KO-GR-B'!$I$2:$J$900,2,FALSE),"")</f>
        <v/>
      </c>
      <c r="K20" s="58" t="str">
        <f>IF(ISNUMBER(VLOOKUP($B20,'[1]MT-GR-B'!$I$2:$J$693,2,FALSE)),VLOOKUP($B20,'[1]MT-GR-B'!$I$2:$J$693,2,FALSE),"")</f>
        <v/>
      </c>
      <c r="L20" s="58">
        <f>IF(ISNUMBER(VLOOKUP($B20,'[1]WT-HS-B'!$I$2:$J$1220,2,FALSE)),VLOOKUP($B20,'[1]WT-HS-B'!$I$2:$J$1220,2,FALSE),"")</f>
        <v>7.0000000000000007E-2</v>
      </c>
      <c r="M20" s="58" t="str">
        <f>IF(ISNUMBER(VLOOKUP($B20,'[1]KO-HS-B'!$I$2:$J$1046,2,FALSE)),VLOOKUP($B20,'[1]KO-HS-B'!$I$2:$J$1046,2,FALSE),"")</f>
        <v/>
      </c>
      <c r="N20" s="58" t="str">
        <f>IF(ISNUMBER(VLOOKUP($B20,'[1]MT-HS-B'!$I$2:$J$773,2,FALSE)),VLOOKUP($B20,'[1]MT-HS-B'!$I$2:$J$773,2,FALSE),"")</f>
        <v/>
      </c>
      <c r="O20" s="40" t="str">
        <f t="shared" si="0"/>
        <v>PRS4_YEAST</v>
      </c>
      <c r="P20" s="57" t="str">
        <f t="shared" si="1"/>
        <v/>
      </c>
      <c r="Q20" s="57" t="str">
        <f t="shared" si="2"/>
        <v/>
      </c>
      <c r="R20" s="57" t="str">
        <f t="shared" si="3"/>
        <v/>
      </c>
      <c r="S20" s="56" t="str">
        <f t="shared" si="4"/>
        <v>n/a</v>
      </c>
      <c r="T20" s="55" t="str">
        <f t="shared" si="5"/>
        <v>n/a</v>
      </c>
      <c r="U20" s="54" t="str">
        <f t="shared" si="6"/>
        <v>n/a</v>
      </c>
      <c r="V20" s="53" t="str">
        <f t="shared" si="7"/>
        <v/>
      </c>
      <c r="W20" s="53" t="str">
        <f t="shared" si="8"/>
        <v/>
      </c>
      <c r="X20" s="53" t="str">
        <f t="shared" si="9"/>
        <v>HS only</v>
      </c>
      <c r="Y20" s="52" t="str">
        <f t="shared" si="10"/>
        <v>HS only</v>
      </c>
      <c r="Z20" s="51" t="str">
        <f t="shared" si="11"/>
        <v/>
      </c>
      <c r="AA20" s="50" t="str">
        <f t="shared" si="12"/>
        <v/>
      </c>
      <c r="AB20" s="40" t="str">
        <f t="shared" si="13"/>
        <v>RPT2</v>
      </c>
      <c r="AC20" s="49">
        <f t="shared" si="14"/>
        <v>0</v>
      </c>
      <c r="AD20" s="47">
        <f t="shared" si="15"/>
        <v>0</v>
      </c>
      <c r="AE20" s="47">
        <f t="shared" si="16"/>
        <v>0</v>
      </c>
      <c r="AF20" s="48">
        <f t="shared" si="17"/>
        <v>7.0000000000000007E-2</v>
      </c>
      <c r="AG20" s="47">
        <f t="shared" si="18"/>
        <v>0</v>
      </c>
      <c r="AH20" s="47">
        <f t="shared" si="19"/>
        <v>0.15</v>
      </c>
      <c r="AI20" s="46" t="str">
        <f t="shared" si="20"/>
        <v>HS Only</v>
      </c>
      <c r="AJ20" s="43" t="str">
        <f t="shared" si="21"/>
        <v/>
      </c>
      <c r="AK20" s="43" t="str">
        <f t="shared" si="22"/>
        <v>HS Only</v>
      </c>
      <c r="AL20" s="45" t="str">
        <f t="shared" si="23"/>
        <v/>
      </c>
      <c r="AM20" s="43" t="str">
        <f t="shared" si="24"/>
        <v/>
      </c>
      <c r="AN20" s="42" t="str">
        <f t="shared" si="25"/>
        <v/>
      </c>
      <c r="AO20" s="40" t="str">
        <f t="shared" si="26"/>
        <v>PRS4_YEAST</v>
      </c>
      <c r="AP20" s="44" t="str">
        <f t="shared" si="27"/>
        <v/>
      </c>
      <c r="AQ20" s="43" t="str">
        <f t="shared" si="28"/>
        <v/>
      </c>
      <c r="AR20" s="43" t="str">
        <f t="shared" si="29"/>
        <v/>
      </c>
      <c r="AS20" s="43" t="str">
        <f t="shared" si="30"/>
        <v/>
      </c>
      <c r="AT20" s="43" t="str">
        <f t="shared" si="31"/>
        <v/>
      </c>
      <c r="AU20" s="42" t="str">
        <f t="shared" si="32"/>
        <v/>
      </c>
    </row>
    <row r="21" spans="1:47" ht="15" x14ac:dyDescent="0.25">
      <c r="A21" s="40" t="s">
        <v>7061</v>
      </c>
      <c r="B21" s="40" t="s">
        <v>7060</v>
      </c>
      <c r="C21" s="60" t="str">
        <f>IF(ISNUMBER(VLOOKUP(B21,'[1]WT-GR-A'!I$2:J$693,2,FALSE)),VLOOKUP(B21,'[1]WT-GR-A'!I$2:J$693,2,FALSE),"")</f>
        <v/>
      </c>
      <c r="D21" s="58" t="str">
        <f>IF(ISNUMBER(VLOOKUP($B21,'[1]KO-GR-A'!$I$2:$J$907,2,FALSE)),VLOOKUP($B21,'[1]KO-GR-A'!$I$2:$J$907,2,FALSE),"")</f>
        <v/>
      </c>
      <c r="E21" s="58" t="str">
        <f>IF(ISNUMBER(VLOOKUP($B21,'[1]MT-GR-A'!$I$2:$J$789,2,FALSE)),VLOOKUP($B21,'[1]MT-GR-A'!$I$2:$J$789,2,FALSE),"")</f>
        <v/>
      </c>
      <c r="F21" s="58">
        <f>IF(ISNUMBER(VLOOKUP($B21,'[1]WT-HS-A'!$I$2:$J$1224,2,FALSE)),VLOOKUP($B21,'[1]WT-HS-A'!$I$2:$J$1224,2,FALSE),"")</f>
        <v>0.15</v>
      </c>
      <c r="G21" s="58">
        <f>IF(ISNUMBER(VLOOKUP($B21,'[1]KO-HS-A'!$I$2:$J$1229,2,FALSE)),VLOOKUP($B21,'[1]KO-HS-A'!$I$2:$J$1229,2,FALSE),"")</f>
        <v>0.24</v>
      </c>
      <c r="H21" s="58">
        <f>IF(ISNUMBER(VLOOKUP($B21,'[1]MT-HS-A'!$I$2:$J$1362,2,FALSE)),VLOOKUP($B21,'[1]MT-HS-A'!$I$2:$J$1362,2,FALSE),"")</f>
        <v>0.15</v>
      </c>
      <c r="I21" s="59" t="str">
        <f>IF(ISNUMBER(VLOOKUP($B21,'[1]WT-GR-B'!$I$2:$J$585,2,FALSE)),VLOOKUP($B21,'[1]WT-GR-B'!$I$2:$J$585,2,FALSE),"")</f>
        <v/>
      </c>
      <c r="J21" s="58">
        <f>IF(ISNUMBER(VLOOKUP($B21,'[1]KO-GR-B'!$I$2:$J$900,2,FALSE)),VLOOKUP($B21,'[1]KO-GR-B'!$I$2:$J$900,2,FALSE),"")</f>
        <v>0.15</v>
      </c>
      <c r="K21" s="58">
        <f>IF(ISNUMBER(VLOOKUP($B21,'[1]MT-GR-B'!$I$2:$J$693,2,FALSE)),VLOOKUP($B21,'[1]MT-GR-B'!$I$2:$J$693,2,FALSE),"")</f>
        <v>7.0000000000000007E-2</v>
      </c>
      <c r="L21" s="58">
        <f>IF(ISNUMBER(VLOOKUP($B21,'[1]WT-HS-B'!$I$2:$J$1220,2,FALSE)),VLOOKUP($B21,'[1]WT-HS-B'!$I$2:$J$1220,2,FALSE),"")</f>
        <v>0.15</v>
      </c>
      <c r="M21" s="58">
        <f>IF(ISNUMBER(VLOOKUP($B21,'[1]KO-HS-B'!$I$2:$J$1046,2,FALSE)),VLOOKUP($B21,'[1]KO-HS-B'!$I$2:$J$1046,2,FALSE),"")</f>
        <v>7.0000000000000007E-2</v>
      </c>
      <c r="N21" s="58" t="str">
        <f>IF(ISNUMBER(VLOOKUP($B21,'[1]MT-HS-B'!$I$2:$J$773,2,FALSE)),VLOOKUP($B21,'[1]MT-HS-B'!$I$2:$J$773,2,FALSE),"")</f>
        <v/>
      </c>
      <c r="O21" s="40" t="str">
        <f t="shared" si="0"/>
        <v>PRS6A_YEAST</v>
      </c>
      <c r="P21" s="57" t="str">
        <f t="shared" si="1"/>
        <v>HS only</v>
      </c>
      <c r="Q21" s="57">
        <f t="shared" si="2"/>
        <v>-0.53333333333333333</v>
      </c>
      <c r="R21" s="57" t="str">
        <f t="shared" si="3"/>
        <v/>
      </c>
      <c r="S21" s="56" t="str">
        <f t="shared" si="4"/>
        <v>n/a</v>
      </c>
      <c r="T21" s="55" t="str">
        <f t="shared" si="5"/>
        <v>n/a</v>
      </c>
      <c r="U21" s="54" t="str">
        <f t="shared" si="6"/>
        <v>n/a</v>
      </c>
      <c r="V21" s="53" t="str">
        <f t="shared" si="7"/>
        <v>HS only</v>
      </c>
      <c r="W21" s="53" t="str">
        <f t="shared" si="8"/>
        <v>HS only</v>
      </c>
      <c r="X21" s="53" t="str">
        <f t="shared" si="9"/>
        <v>HS only</v>
      </c>
      <c r="Y21" s="52" t="str">
        <f t="shared" si="10"/>
        <v>HS only</v>
      </c>
      <c r="Z21" s="51">
        <f t="shared" si="11"/>
        <v>-0.53333333333333333</v>
      </c>
      <c r="AA21" s="50" t="str">
        <f t="shared" si="12"/>
        <v>GR only</v>
      </c>
      <c r="AB21" s="40" t="str">
        <f t="shared" si="13"/>
        <v>RPT5</v>
      </c>
      <c r="AC21" s="49">
        <f t="shared" si="14"/>
        <v>0</v>
      </c>
      <c r="AD21" s="47">
        <f t="shared" si="15"/>
        <v>0.15</v>
      </c>
      <c r="AE21" s="47">
        <f t="shared" si="16"/>
        <v>7.0000000000000007E-2</v>
      </c>
      <c r="AF21" s="48">
        <f t="shared" si="17"/>
        <v>0.15</v>
      </c>
      <c r="AG21" s="47">
        <f t="shared" si="18"/>
        <v>0.155</v>
      </c>
      <c r="AH21" s="47">
        <f t="shared" si="19"/>
        <v>0.15</v>
      </c>
      <c r="AI21" s="46" t="str">
        <f t="shared" si="20"/>
        <v>HS Only</v>
      </c>
      <c r="AJ21" s="43">
        <f t="shared" si="21"/>
        <v>1.0333333333333334</v>
      </c>
      <c r="AK21" s="43">
        <f t="shared" si="22"/>
        <v>2.1428571428571428</v>
      </c>
      <c r="AL21" s="45" t="str">
        <f t="shared" si="23"/>
        <v/>
      </c>
      <c r="AM21" s="43" t="str">
        <f t="shared" si="24"/>
        <v/>
      </c>
      <c r="AN21" s="42" t="str">
        <f t="shared" si="25"/>
        <v/>
      </c>
      <c r="AO21" s="40" t="str">
        <f t="shared" si="26"/>
        <v>PRS6A_YEAST</v>
      </c>
      <c r="AP21" s="44" t="str">
        <f t="shared" si="27"/>
        <v/>
      </c>
      <c r="AQ21" s="43" t="str">
        <f t="shared" si="28"/>
        <v/>
      </c>
      <c r="AR21" s="43" t="str">
        <f t="shared" si="29"/>
        <v/>
      </c>
      <c r="AS21" s="43">
        <f t="shared" si="30"/>
        <v>0</v>
      </c>
      <c r="AT21" s="43">
        <f t="shared" si="31"/>
        <v>0.12020815280171307</v>
      </c>
      <c r="AU21" s="42" t="str">
        <f t="shared" si="32"/>
        <v/>
      </c>
    </row>
    <row r="22" spans="1:47" ht="15" x14ac:dyDescent="0.25">
      <c r="A22" s="40" t="s">
        <v>7059</v>
      </c>
      <c r="B22" s="40" t="s">
        <v>7058</v>
      </c>
      <c r="C22" s="60" t="str">
        <f>IF(ISNUMBER(VLOOKUP(B22,'[1]WT-GR-A'!I$2:J$693,2,FALSE)),VLOOKUP(B22,'[1]WT-GR-A'!I$2:J$693,2,FALSE),"")</f>
        <v/>
      </c>
      <c r="D22" s="58" t="str">
        <f>IF(ISNUMBER(VLOOKUP($B22,'[1]KO-GR-A'!$I$2:$J$907,2,FALSE)),VLOOKUP($B22,'[1]KO-GR-A'!$I$2:$J$907,2,FALSE),"")</f>
        <v/>
      </c>
      <c r="E22" s="58" t="str">
        <f>IF(ISNUMBER(VLOOKUP($B22,'[1]MT-GR-A'!$I$2:$J$789,2,FALSE)),VLOOKUP($B22,'[1]MT-GR-A'!$I$2:$J$789,2,FALSE),"")</f>
        <v/>
      </c>
      <c r="F22" s="58">
        <f>IF(ISNUMBER(VLOOKUP($B22,'[1]WT-HS-A'!$I$2:$J$1224,2,FALSE)),VLOOKUP($B22,'[1]WT-HS-A'!$I$2:$J$1224,2,FALSE),"")</f>
        <v>0.15</v>
      </c>
      <c r="G22" s="58">
        <f>IF(ISNUMBER(VLOOKUP($B22,'[1]KO-HS-A'!$I$2:$J$1229,2,FALSE)),VLOOKUP($B22,'[1]KO-HS-A'!$I$2:$J$1229,2,FALSE),"")</f>
        <v>0.33</v>
      </c>
      <c r="H22" s="58">
        <f>IF(ISNUMBER(VLOOKUP($B22,'[1]MT-HS-A'!$I$2:$J$1362,2,FALSE)),VLOOKUP($B22,'[1]MT-HS-A'!$I$2:$J$1362,2,FALSE),"")</f>
        <v>0.15</v>
      </c>
      <c r="I22" s="59" t="str">
        <f>IF(ISNUMBER(VLOOKUP($B22,'[1]WT-GR-B'!$I$2:$J$585,2,FALSE)),VLOOKUP($B22,'[1]WT-GR-B'!$I$2:$J$585,2,FALSE),"")</f>
        <v/>
      </c>
      <c r="J22" s="58" t="str">
        <f>IF(ISNUMBER(VLOOKUP($B22,'[1]KO-GR-B'!$I$2:$J$900,2,FALSE)),VLOOKUP($B22,'[1]KO-GR-B'!$I$2:$J$900,2,FALSE),"")</f>
        <v/>
      </c>
      <c r="K22" s="58" t="str">
        <f>IF(ISNUMBER(VLOOKUP($B22,'[1]MT-GR-B'!$I$2:$J$693,2,FALSE)),VLOOKUP($B22,'[1]MT-GR-B'!$I$2:$J$693,2,FALSE),"")</f>
        <v/>
      </c>
      <c r="L22" s="58">
        <f>IF(ISNUMBER(VLOOKUP($B22,'[1]WT-HS-B'!$I$2:$J$1220,2,FALSE)),VLOOKUP($B22,'[1]WT-HS-B'!$I$2:$J$1220,2,FALSE),"")</f>
        <v>0.24</v>
      </c>
      <c r="M22" s="58" t="str">
        <f>IF(ISNUMBER(VLOOKUP($B22,'[1]KO-HS-B'!$I$2:$J$1046,2,FALSE)),VLOOKUP($B22,'[1]KO-HS-B'!$I$2:$J$1046,2,FALSE),"")</f>
        <v/>
      </c>
      <c r="N22" s="58" t="str">
        <f>IF(ISNUMBER(VLOOKUP($B22,'[1]MT-HS-B'!$I$2:$J$773,2,FALSE)),VLOOKUP($B22,'[1]MT-HS-B'!$I$2:$J$773,2,FALSE),"")</f>
        <v/>
      </c>
      <c r="O22" s="40" t="str">
        <f t="shared" si="0"/>
        <v>PRS6B_YEAST</v>
      </c>
      <c r="P22" s="57" t="str">
        <f t="shared" si="1"/>
        <v>HS only</v>
      </c>
      <c r="Q22" s="57" t="str">
        <f t="shared" si="2"/>
        <v/>
      </c>
      <c r="R22" s="57" t="str">
        <f t="shared" si="3"/>
        <v/>
      </c>
      <c r="S22" s="56" t="str">
        <f t="shared" si="4"/>
        <v>n/a</v>
      </c>
      <c r="T22" s="55" t="str">
        <f t="shared" si="5"/>
        <v>n/a</v>
      </c>
      <c r="U22" s="54" t="str">
        <f t="shared" si="6"/>
        <v>n/a</v>
      </c>
      <c r="V22" s="53" t="str">
        <f t="shared" si="7"/>
        <v>HS only</v>
      </c>
      <c r="W22" s="53" t="str">
        <f t="shared" si="8"/>
        <v>HS only</v>
      </c>
      <c r="X22" s="53" t="str">
        <f t="shared" si="9"/>
        <v>HS only</v>
      </c>
      <c r="Y22" s="52" t="str">
        <f t="shared" si="10"/>
        <v>HS only</v>
      </c>
      <c r="Z22" s="51" t="str">
        <f t="shared" si="11"/>
        <v/>
      </c>
      <c r="AA22" s="50" t="str">
        <f t="shared" si="12"/>
        <v/>
      </c>
      <c r="AB22" s="40" t="str">
        <f t="shared" si="13"/>
        <v>RPT3</v>
      </c>
      <c r="AC22" s="49">
        <f t="shared" si="14"/>
        <v>0</v>
      </c>
      <c r="AD22" s="47">
        <f t="shared" si="15"/>
        <v>0</v>
      </c>
      <c r="AE22" s="47">
        <f t="shared" si="16"/>
        <v>0</v>
      </c>
      <c r="AF22" s="48">
        <f t="shared" si="17"/>
        <v>0.19500000000000001</v>
      </c>
      <c r="AG22" s="47">
        <f t="shared" si="18"/>
        <v>0.33</v>
      </c>
      <c r="AH22" s="47">
        <f t="shared" si="19"/>
        <v>0.15</v>
      </c>
      <c r="AI22" s="46" t="str">
        <f t="shared" si="20"/>
        <v>HS Only</v>
      </c>
      <c r="AJ22" s="43" t="str">
        <f t="shared" si="21"/>
        <v>HS Only</v>
      </c>
      <c r="AK22" s="43" t="str">
        <f t="shared" si="22"/>
        <v>HS Only</v>
      </c>
      <c r="AL22" s="45" t="str">
        <f t="shared" si="23"/>
        <v/>
      </c>
      <c r="AM22" s="43" t="str">
        <f t="shared" si="24"/>
        <v/>
      </c>
      <c r="AN22" s="42" t="str">
        <f t="shared" si="25"/>
        <v/>
      </c>
      <c r="AO22" s="40" t="str">
        <f t="shared" si="26"/>
        <v>PRS6B_YEAST</v>
      </c>
      <c r="AP22" s="44" t="str">
        <f t="shared" si="27"/>
        <v/>
      </c>
      <c r="AQ22" s="43" t="str">
        <f t="shared" si="28"/>
        <v/>
      </c>
      <c r="AR22" s="43" t="str">
        <f t="shared" si="29"/>
        <v/>
      </c>
      <c r="AS22" s="43">
        <f t="shared" si="30"/>
        <v>6.363961030678926E-2</v>
      </c>
      <c r="AT22" s="43" t="str">
        <f t="shared" si="31"/>
        <v/>
      </c>
      <c r="AU22" s="42" t="str">
        <f t="shared" si="32"/>
        <v/>
      </c>
    </row>
    <row r="23" spans="1:47" ht="15" x14ac:dyDescent="0.25">
      <c r="A23" s="40" t="s">
        <v>7057</v>
      </c>
      <c r="B23" s="40" t="s">
        <v>7056</v>
      </c>
      <c r="C23" s="60">
        <f>IF(ISNUMBER(VLOOKUP(B23,'[1]WT-GR-A'!I$2:J$693,2,FALSE)),VLOOKUP(B23,'[1]WT-GR-A'!I$2:J$693,2,FALSE),"")</f>
        <v>0.14000000000000001</v>
      </c>
      <c r="D23" s="58">
        <f>IF(ISNUMBER(VLOOKUP($B23,'[1]KO-GR-A'!$I$2:$J$907,2,FALSE)),VLOOKUP($B23,'[1]KO-GR-A'!$I$2:$J$907,2,FALSE),"")</f>
        <v>0.39</v>
      </c>
      <c r="E23" s="58" t="str">
        <f>IF(ISNUMBER(VLOOKUP($B23,'[1]MT-GR-A'!$I$2:$J$789,2,FALSE)),VLOOKUP($B23,'[1]MT-GR-A'!$I$2:$J$789,2,FALSE),"")</f>
        <v/>
      </c>
      <c r="F23" s="58">
        <f>IF(ISNUMBER(VLOOKUP($B23,'[1]WT-HS-A'!$I$2:$J$1224,2,FALSE)),VLOOKUP($B23,'[1]WT-HS-A'!$I$2:$J$1224,2,FALSE),"")</f>
        <v>0.39</v>
      </c>
      <c r="G23" s="58">
        <f>IF(ISNUMBER(VLOOKUP($B23,'[1]KO-HS-A'!$I$2:$J$1229,2,FALSE)),VLOOKUP($B23,'[1]KO-HS-A'!$I$2:$J$1229,2,FALSE),"")</f>
        <v>0.59</v>
      </c>
      <c r="H23" s="58">
        <f>IF(ISNUMBER(VLOOKUP($B23,'[1]MT-HS-A'!$I$2:$J$1362,2,FALSE)),VLOOKUP($B23,'[1]MT-HS-A'!$I$2:$J$1362,2,FALSE),"")</f>
        <v>0.82</v>
      </c>
      <c r="I23" s="59">
        <f>IF(ISNUMBER(VLOOKUP($B23,'[1]WT-GR-B'!$I$2:$J$585,2,FALSE)),VLOOKUP($B23,'[1]WT-GR-B'!$I$2:$J$585,2,FALSE),"")</f>
        <v>0.14000000000000001</v>
      </c>
      <c r="J23" s="58" t="str">
        <f>IF(ISNUMBER(VLOOKUP($B23,'[1]KO-GR-B'!$I$2:$J$900,2,FALSE)),VLOOKUP($B23,'[1]KO-GR-B'!$I$2:$J$900,2,FALSE),"")</f>
        <v/>
      </c>
      <c r="K23" s="58" t="str">
        <f>IF(ISNUMBER(VLOOKUP($B23,'[1]MT-GR-B'!$I$2:$J$693,2,FALSE)),VLOOKUP($B23,'[1]MT-GR-B'!$I$2:$J$693,2,FALSE),"")</f>
        <v/>
      </c>
      <c r="L23" s="58">
        <f>IF(ISNUMBER(VLOOKUP($B23,'[1]WT-HS-B'!$I$2:$J$1220,2,FALSE)),VLOOKUP($B23,'[1]WT-HS-B'!$I$2:$J$1220,2,FALSE),"")</f>
        <v>0.22</v>
      </c>
      <c r="M23" s="58">
        <f>IF(ISNUMBER(VLOOKUP($B23,'[1]KO-HS-B'!$I$2:$J$1046,2,FALSE)),VLOOKUP($B23,'[1]KO-HS-B'!$I$2:$J$1046,2,FALSE),"")</f>
        <v>0.39</v>
      </c>
      <c r="N23" s="58">
        <f>IF(ISNUMBER(VLOOKUP($B23,'[1]MT-HS-B'!$I$2:$J$773,2,FALSE)),VLOOKUP($B23,'[1]MT-HS-B'!$I$2:$J$773,2,FALSE),"")</f>
        <v>0.14000000000000001</v>
      </c>
      <c r="O23" s="40" t="str">
        <f t="shared" si="0"/>
        <v>PRS7_YEAST</v>
      </c>
      <c r="P23" s="57">
        <f t="shared" si="1"/>
        <v>1.1785714285714284</v>
      </c>
      <c r="Q23" s="57">
        <f t="shared" si="2"/>
        <v>0.51282051282051266</v>
      </c>
      <c r="R23" s="57" t="str">
        <f t="shared" si="3"/>
        <v>HS only</v>
      </c>
      <c r="S23" s="56">
        <f t="shared" si="4"/>
        <v>0.60714285714285721</v>
      </c>
      <c r="T23" s="55" t="str">
        <f t="shared" si="5"/>
        <v>n/a</v>
      </c>
      <c r="U23" s="54" t="str">
        <f t="shared" si="6"/>
        <v>n/a</v>
      </c>
      <c r="V23" s="53">
        <f t="shared" si="7"/>
        <v>1.7857142857142856</v>
      </c>
      <c r="W23" s="53">
        <f t="shared" si="8"/>
        <v>0.51282051282051266</v>
      </c>
      <c r="X23" s="53" t="str">
        <f t="shared" si="9"/>
        <v>HS only</v>
      </c>
      <c r="Y23" s="52">
        <f t="shared" si="10"/>
        <v>0.57142857142857129</v>
      </c>
      <c r="Z23" s="51" t="str">
        <f t="shared" si="11"/>
        <v>HS only</v>
      </c>
      <c r="AA23" s="50" t="str">
        <f t="shared" si="12"/>
        <v>HS only</v>
      </c>
      <c r="AB23" s="40" t="str">
        <f t="shared" si="13"/>
        <v>RPT1</v>
      </c>
      <c r="AC23" s="49">
        <f t="shared" si="14"/>
        <v>0.14000000000000001</v>
      </c>
      <c r="AD23" s="47">
        <f t="shared" si="15"/>
        <v>0.39</v>
      </c>
      <c r="AE23" s="47">
        <f t="shared" si="16"/>
        <v>0</v>
      </c>
      <c r="AF23" s="48">
        <f t="shared" si="17"/>
        <v>0.30499999999999999</v>
      </c>
      <c r="AG23" s="47">
        <f t="shared" si="18"/>
        <v>0.49</v>
      </c>
      <c r="AH23" s="47">
        <f t="shared" si="19"/>
        <v>0.48</v>
      </c>
      <c r="AI23" s="46">
        <f t="shared" si="20"/>
        <v>2.1785714285714284</v>
      </c>
      <c r="AJ23" s="43">
        <f t="shared" si="21"/>
        <v>1.2564102564102564</v>
      </c>
      <c r="AK23" s="43" t="str">
        <f t="shared" si="22"/>
        <v>HS Only</v>
      </c>
      <c r="AL23" s="45">
        <f t="shared" si="23"/>
        <v>0.85862966286937981</v>
      </c>
      <c r="AM23" s="43" t="str">
        <f t="shared" si="24"/>
        <v/>
      </c>
      <c r="AN23" s="42" t="str">
        <f t="shared" si="25"/>
        <v/>
      </c>
      <c r="AO23" s="40" t="str">
        <f t="shared" si="26"/>
        <v>PRS7_YEAST</v>
      </c>
      <c r="AP23" s="44">
        <f t="shared" si="27"/>
        <v>0</v>
      </c>
      <c r="AQ23" s="43" t="str">
        <f t="shared" si="28"/>
        <v/>
      </c>
      <c r="AR23" s="43" t="str">
        <f t="shared" si="29"/>
        <v/>
      </c>
      <c r="AS23" s="43">
        <f t="shared" si="30"/>
        <v>0.12020815280171315</v>
      </c>
      <c r="AT23" s="43">
        <f t="shared" si="31"/>
        <v>0.14142135623730956</v>
      </c>
      <c r="AU23" s="42">
        <f t="shared" si="32"/>
        <v>0.48083261120685217</v>
      </c>
    </row>
    <row r="24" spans="1:47" ht="15" x14ac:dyDescent="0.25">
      <c r="A24" s="40" t="s">
        <v>7055</v>
      </c>
      <c r="B24" s="40" t="s">
        <v>7054</v>
      </c>
      <c r="C24" s="60" t="str">
        <f>IF(ISNUMBER(VLOOKUP(B24,'[1]WT-GR-A'!I$2:J$693,2,FALSE)),VLOOKUP(B24,'[1]WT-GR-A'!I$2:J$693,2,FALSE),"")</f>
        <v/>
      </c>
      <c r="D24" s="58">
        <f>IF(ISNUMBER(VLOOKUP($B24,'[1]KO-GR-A'!$I$2:$J$907,2,FALSE)),VLOOKUP($B24,'[1]KO-GR-A'!$I$2:$J$907,2,FALSE),"")</f>
        <v>0.08</v>
      </c>
      <c r="E24" s="58" t="str">
        <f>IF(ISNUMBER(VLOOKUP($B24,'[1]MT-GR-A'!$I$2:$J$789,2,FALSE)),VLOOKUP($B24,'[1]MT-GR-A'!$I$2:$J$789,2,FALSE),"")</f>
        <v/>
      </c>
      <c r="F24" s="58">
        <f>IF(ISNUMBER(VLOOKUP($B24,'[1]WT-HS-A'!$I$2:$J$1224,2,FALSE)),VLOOKUP($B24,'[1]WT-HS-A'!$I$2:$J$1224,2,FALSE),"")</f>
        <v>0.36</v>
      </c>
      <c r="G24" s="58">
        <f>IF(ISNUMBER(VLOOKUP($B24,'[1]KO-HS-A'!$I$2:$J$1229,2,FALSE)),VLOOKUP($B24,'[1]KO-HS-A'!$I$2:$J$1229,2,FALSE),"")</f>
        <v>0.16</v>
      </c>
      <c r="H24" s="58">
        <f>IF(ISNUMBER(VLOOKUP($B24,'[1]MT-HS-A'!$I$2:$J$1362,2,FALSE)),VLOOKUP($B24,'[1]MT-HS-A'!$I$2:$J$1362,2,FALSE),"")</f>
        <v>0.26</v>
      </c>
      <c r="I24" s="59" t="str">
        <f>IF(ISNUMBER(VLOOKUP($B24,'[1]WT-GR-B'!$I$2:$J$585,2,FALSE)),VLOOKUP($B24,'[1]WT-GR-B'!$I$2:$J$585,2,FALSE),"")</f>
        <v/>
      </c>
      <c r="J24" s="58" t="str">
        <f>IF(ISNUMBER(VLOOKUP($B24,'[1]KO-GR-B'!$I$2:$J$900,2,FALSE)),VLOOKUP($B24,'[1]KO-GR-B'!$I$2:$J$900,2,FALSE),"")</f>
        <v/>
      </c>
      <c r="K24" s="58" t="str">
        <f>IF(ISNUMBER(VLOOKUP($B24,'[1]MT-GR-B'!$I$2:$J$693,2,FALSE)),VLOOKUP($B24,'[1]MT-GR-B'!$I$2:$J$693,2,FALSE),"")</f>
        <v/>
      </c>
      <c r="L24" s="58">
        <f>IF(ISNUMBER(VLOOKUP($B24,'[1]WT-HS-B'!$I$2:$J$1220,2,FALSE)),VLOOKUP($B24,'[1]WT-HS-B'!$I$2:$J$1220,2,FALSE),"")</f>
        <v>0.46</v>
      </c>
      <c r="M24" s="58">
        <f>IF(ISNUMBER(VLOOKUP($B24,'[1]KO-HS-B'!$I$2:$J$1046,2,FALSE)),VLOOKUP($B24,'[1]KO-HS-B'!$I$2:$J$1046,2,FALSE),"")</f>
        <v>0.36</v>
      </c>
      <c r="N24" s="58">
        <f>IF(ISNUMBER(VLOOKUP($B24,'[1]MT-HS-B'!$I$2:$J$773,2,FALSE)),VLOOKUP($B24,'[1]MT-HS-B'!$I$2:$J$773,2,FALSE),"")</f>
        <v>0.26</v>
      </c>
      <c r="O24" s="40" t="str">
        <f t="shared" si="0"/>
        <v>PRS8_YEAST</v>
      </c>
      <c r="P24" s="57" t="str">
        <f t="shared" si="1"/>
        <v>HS only</v>
      </c>
      <c r="Q24" s="57">
        <f t="shared" si="2"/>
        <v>1</v>
      </c>
      <c r="R24" s="57" t="str">
        <f t="shared" si="3"/>
        <v>HS only</v>
      </c>
      <c r="S24" s="56" t="str">
        <f t="shared" si="4"/>
        <v>n/a</v>
      </c>
      <c r="T24" s="55" t="str">
        <f t="shared" si="5"/>
        <v>n/a</v>
      </c>
      <c r="U24" s="54" t="str">
        <f t="shared" si="6"/>
        <v>n/a</v>
      </c>
      <c r="V24" s="53" t="str">
        <f t="shared" si="7"/>
        <v>HS only</v>
      </c>
      <c r="W24" s="53">
        <f t="shared" si="8"/>
        <v>1</v>
      </c>
      <c r="X24" s="53" t="str">
        <f t="shared" si="9"/>
        <v>HS only</v>
      </c>
      <c r="Y24" s="52" t="str">
        <f t="shared" si="10"/>
        <v>HS only</v>
      </c>
      <c r="Z24" s="51" t="str">
        <f t="shared" si="11"/>
        <v>HS only</v>
      </c>
      <c r="AA24" s="50" t="str">
        <f t="shared" si="12"/>
        <v>HS only</v>
      </c>
      <c r="AB24" s="40" t="str">
        <f t="shared" si="13"/>
        <v>RPT6</v>
      </c>
      <c r="AC24" s="49">
        <f t="shared" si="14"/>
        <v>0</v>
      </c>
      <c r="AD24" s="47">
        <f t="shared" si="15"/>
        <v>0.08</v>
      </c>
      <c r="AE24" s="47">
        <f t="shared" si="16"/>
        <v>0</v>
      </c>
      <c r="AF24" s="48">
        <f t="shared" si="17"/>
        <v>0.41000000000000003</v>
      </c>
      <c r="AG24" s="47">
        <f t="shared" si="18"/>
        <v>0.26</v>
      </c>
      <c r="AH24" s="47">
        <f t="shared" si="19"/>
        <v>0.26</v>
      </c>
      <c r="AI24" s="46" t="str">
        <f t="shared" si="20"/>
        <v>HS Only</v>
      </c>
      <c r="AJ24" s="43">
        <f t="shared" si="21"/>
        <v>3.25</v>
      </c>
      <c r="AK24" s="43" t="str">
        <f t="shared" si="22"/>
        <v>HS Only</v>
      </c>
      <c r="AL24" s="45" t="str">
        <f t="shared" si="23"/>
        <v/>
      </c>
      <c r="AM24" s="43" t="str">
        <f t="shared" si="24"/>
        <v/>
      </c>
      <c r="AN24" s="42" t="str">
        <f t="shared" si="25"/>
        <v/>
      </c>
      <c r="AO24" s="40" t="str">
        <f t="shared" si="26"/>
        <v>PRS8_YEAST</v>
      </c>
      <c r="AP24" s="44" t="str">
        <f t="shared" si="27"/>
        <v/>
      </c>
      <c r="AQ24" s="43" t="str">
        <f t="shared" si="28"/>
        <v/>
      </c>
      <c r="AR24" s="43" t="str">
        <f t="shared" si="29"/>
        <v/>
      </c>
      <c r="AS24" s="43">
        <f t="shared" si="30"/>
        <v>7.0710678118654391E-2</v>
      </c>
      <c r="AT24" s="43">
        <f t="shared" si="31"/>
        <v>0.14142135623730948</v>
      </c>
      <c r="AU24" s="42">
        <f t="shared" si="32"/>
        <v>0</v>
      </c>
    </row>
    <row r="25" spans="1:47" ht="15" x14ac:dyDescent="0.25">
      <c r="A25" s="40" t="s">
        <v>7053</v>
      </c>
      <c r="B25" s="40" t="s">
        <v>7052</v>
      </c>
      <c r="C25" s="60" t="str">
        <f>IF(ISNUMBER(VLOOKUP(B25,'[1]WT-GR-A'!I$2:J$693,2,FALSE)),VLOOKUP(B25,'[1]WT-GR-A'!I$2:J$693,2,FALSE),"")</f>
        <v/>
      </c>
      <c r="D25" s="58" t="str">
        <f>IF(ISNUMBER(VLOOKUP($B25,'[1]KO-GR-A'!$I$2:$J$907,2,FALSE)),VLOOKUP($B25,'[1]KO-GR-A'!$I$2:$J$907,2,FALSE),"")</f>
        <v/>
      </c>
      <c r="E25" s="58" t="str">
        <f>IF(ISNUMBER(VLOOKUP($B25,'[1]MT-GR-A'!$I$2:$J$789,2,FALSE)),VLOOKUP($B25,'[1]MT-GR-A'!$I$2:$J$789,2,FALSE),"")</f>
        <v/>
      </c>
      <c r="F25" s="58">
        <f>IF(ISNUMBER(VLOOKUP($B25,'[1]WT-HS-A'!$I$2:$J$1224,2,FALSE)),VLOOKUP($B25,'[1]WT-HS-A'!$I$2:$J$1224,2,FALSE),"")</f>
        <v>0.15</v>
      </c>
      <c r="G25" s="58">
        <f>IF(ISNUMBER(VLOOKUP($B25,'[1]KO-HS-A'!$I$2:$J$1229,2,FALSE)),VLOOKUP($B25,'[1]KO-HS-A'!$I$2:$J$1229,2,FALSE),"")</f>
        <v>0.23</v>
      </c>
      <c r="H25" s="58">
        <f>IF(ISNUMBER(VLOOKUP($B25,'[1]MT-HS-A'!$I$2:$J$1362,2,FALSE)),VLOOKUP($B25,'[1]MT-HS-A'!$I$2:$J$1362,2,FALSE),"")</f>
        <v>7.0000000000000007E-2</v>
      </c>
      <c r="I25" s="59" t="str">
        <f>IF(ISNUMBER(VLOOKUP($B25,'[1]WT-GR-B'!$I$2:$J$585,2,FALSE)),VLOOKUP($B25,'[1]WT-GR-B'!$I$2:$J$585,2,FALSE),"")</f>
        <v/>
      </c>
      <c r="J25" s="58" t="str">
        <f>IF(ISNUMBER(VLOOKUP($B25,'[1]KO-GR-B'!$I$2:$J$900,2,FALSE)),VLOOKUP($B25,'[1]KO-GR-B'!$I$2:$J$900,2,FALSE),"")</f>
        <v/>
      </c>
      <c r="K25" s="58" t="str">
        <f>IF(ISNUMBER(VLOOKUP($B25,'[1]MT-GR-B'!$I$2:$J$693,2,FALSE)),VLOOKUP($B25,'[1]MT-GR-B'!$I$2:$J$693,2,FALSE),"")</f>
        <v/>
      </c>
      <c r="L25" s="58">
        <f>IF(ISNUMBER(VLOOKUP($B25,'[1]WT-HS-B'!$I$2:$J$1220,2,FALSE)),VLOOKUP($B25,'[1]WT-HS-B'!$I$2:$J$1220,2,FALSE),"")</f>
        <v>0.15</v>
      </c>
      <c r="M25" s="58">
        <f>IF(ISNUMBER(VLOOKUP($B25,'[1]KO-HS-B'!$I$2:$J$1046,2,FALSE)),VLOOKUP($B25,'[1]KO-HS-B'!$I$2:$J$1046,2,FALSE),"")</f>
        <v>0.23</v>
      </c>
      <c r="N25" s="58" t="str">
        <f>IF(ISNUMBER(VLOOKUP($B25,'[1]MT-HS-B'!$I$2:$J$773,2,FALSE)),VLOOKUP($B25,'[1]MT-HS-B'!$I$2:$J$773,2,FALSE),"")</f>
        <v/>
      </c>
      <c r="O25" s="40" t="str">
        <f t="shared" si="0"/>
        <v>PRS10_YEAST</v>
      </c>
      <c r="P25" s="57" t="str">
        <f t="shared" si="1"/>
        <v>HS only</v>
      </c>
      <c r="Q25" s="57" t="str">
        <f t="shared" si="2"/>
        <v>HS only</v>
      </c>
      <c r="R25" s="57" t="str">
        <f t="shared" si="3"/>
        <v/>
      </c>
      <c r="S25" s="56" t="str">
        <f t="shared" si="4"/>
        <v>n/a</v>
      </c>
      <c r="T25" s="55" t="str">
        <f t="shared" si="5"/>
        <v>n/a</v>
      </c>
      <c r="U25" s="54" t="str">
        <f t="shared" si="6"/>
        <v>n/a</v>
      </c>
      <c r="V25" s="53" t="str">
        <f t="shared" si="7"/>
        <v>HS only</v>
      </c>
      <c r="W25" s="53" t="str">
        <f t="shared" si="8"/>
        <v>HS only</v>
      </c>
      <c r="X25" s="53" t="str">
        <f t="shared" si="9"/>
        <v>HS only</v>
      </c>
      <c r="Y25" s="52" t="str">
        <f t="shared" si="10"/>
        <v>HS only</v>
      </c>
      <c r="Z25" s="51" t="str">
        <f t="shared" si="11"/>
        <v>HS only</v>
      </c>
      <c r="AA25" s="50" t="str">
        <f t="shared" si="12"/>
        <v/>
      </c>
      <c r="AB25" s="40" t="str">
        <f t="shared" si="13"/>
        <v>RPT4</v>
      </c>
      <c r="AC25" s="49">
        <f t="shared" si="14"/>
        <v>0</v>
      </c>
      <c r="AD25" s="47">
        <f t="shared" si="15"/>
        <v>0</v>
      </c>
      <c r="AE25" s="47">
        <f t="shared" si="16"/>
        <v>0</v>
      </c>
      <c r="AF25" s="48">
        <f t="shared" si="17"/>
        <v>0.15</v>
      </c>
      <c r="AG25" s="47">
        <f t="shared" si="18"/>
        <v>0.23</v>
      </c>
      <c r="AH25" s="47">
        <f t="shared" si="19"/>
        <v>7.0000000000000007E-2</v>
      </c>
      <c r="AI25" s="46" t="str">
        <f t="shared" si="20"/>
        <v>HS Only</v>
      </c>
      <c r="AJ25" s="43" t="str">
        <f t="shared" si="21"/>
        <v>HS Only</v>
      </c>
      <c r="AK25" s="43" t="str">
        <f t="shared" si="22"/>
        <v>HS Only</v>
      </c>
      <c r="AL25" s="45" t="str">
        <f t="shared" si="23"/>
        <v/>
      </c>
      <c r="AM25" s="43" t="str">
        <f t="shared" si="24"/>
        <v/>
      </c>
      <c r="AN25" s="42" t="str">
        <f t="shared" si="25"/>
        <v/>
      </c>
      <c r="AO25" s="40" t="str">
        <f t="shared" si="26"/>
        <v>PRS10_YEAST</v>
      </c>
      <c r="AP25" s="44" t="str">
        <f t="shared" si="27"/>
        <v/>
      </c>
      <c r="AQ25" s="43" t="str">
        <f t="shared" si="28"/>
        <v/>
      </c>
      <c r="AR25" s="43" t="str">
        <f t="shared" si="29"/>
        <v/>
      </c>
      <c r="AS25" s="43">
        <f t="shared" si="30"/>
        <v>0</v>
      </c>
      <c r="AT25" s="43">
        <f t="shared" si="31"/>
        <v>0</v>
      </c>
      <c r="AU25" s="42" t="str">
        <f t="shared" si="32"/>
        <v/>
      </c>
    </row>
    <row r="26" spans="1:47" ht="15" x14ac:dyDescent="0.25">
      <c r="A26" s="40" t="s">
        <v>7051</v>
      </c>
      <c r="B26" s="40" t="s">
        <v>7050</v>
      </c>
      <c r="C26" s="60">
        <f>IF(ISNUMBER(VLOOKUP(B26,'[1]WT-GR-A'!I$2:J$693,2,FALSE)),VLOOKUP(B26,'[1]WT-GR-A'!I$2:J$693,2,FALSE),"")</f>
        <v>0.03</v>
      </c>
      <c r="D26" s="58" t="str">
        <f>IF(ISNUMBER(VLOOKUP($B26,'[1]KO-GR-A'!$I$2:$J$907,2,FALSE)),VLOOKUP($B26,'[1]KO-GR-A'!$I$2:$J$907,2,FALSE),"")</f>
        <v/>
      </c>
      <c r="E26" s="58">
        <f>IF(ISNUMBER(VLOOKUP($B26,'[1]MT-GR-A'!$I$2:$J$789,2,FALSE)),VLOOKUP($B26,'[1]MT-GR-A'!$I$2:$J$789,2,FALSE),"")</f>
        <v>0.03</v>
      </c>
      <c r="F26" s="58">
        <f>IF(ISNUMBER(VLOOKUP($B26,'[1]WT-HS-A'!$I$2:$J$1224,2,FALSE)),VLOOKUP($B26,'[1]WT-HS-A'!$I$2:$J$1224,2,FALSE),"")</f>
        <v>0.03</v>
      </c>
      <c r="G26" s="58">
        <f>IF(ISNUMBER(VLOOKUP($B26,'[1]KO-HS-A'!$I$2:$J$1229,2,FALSE)),VLOOKUP($B26,'[1]KO-HS-A'!$I$2:$J$1229,2,FALSE),"")</f>
        <v>0.03</v>
      </c>
      <c r="H26" s="58">
        <f>IF(ISNUMBER(VLOOKUP($B26,'[1]MT-HS-A'!$I$2:$J$1362,2,FALSE)),VLOOKUP($B26,'[1]MT-HS-A'!$I$2:$J$1362,2,FALSE),"")</f>
        <v>0.03</v>
      </c>
      <c r="I26" s="59" t="str">
        <f>IF(ISNUMBER(VLOOKUP($B26,'[1]WT-GR-B'!$I$2:$J$585,2,FALSE)),VLOOKUP($B26,'[1]WT-GR-B'!$I$2:$J$585,2,FALSE),"")</f>
        <v/>
      </c>
      <c r="J26" s="58" t="str">
        <f>IF(ISNUMBER(VLOOKUP($B26,'[1]KO-GR-B'!$I$2:$J$900,2,FALSE)),VLOOKUP($B26,'[1]KO-GR-B'!$I$2:$J$900,2,FALSE),"")</f>
        <v/>
      </c>
      <c r="K26" s="58" t="str">
        <f>IF(ISNUMBER(VLOOKUP($B26,'[1]MT-GR-B'!$I$2:$J$693,2,FALSE)),VLOOKUP($B26,'[1]MT-GR-B'!$I$2:$J$693,2,FALSE),"")</f>
        <v/>
      </c>
      <c r="L26" s="58" t="str">
        <f>IF(ISNUMBER(VLOOKUP($B26,'[1]WT-HS-B'!$I$2:$J$1220,2,FALSE)),VLOOKUP($B26,'[1]WT-HS-B'!$I$2:$J$1220,2,FALSE),"")</f>
        <v/>
      </c>
      <c r="M26" s="58">
        <f>IF(ISNUMBER(VLOOKUP($B26,'[1]KO-HS-B'!$I$2:$J$1046,2,FALSE)),VLOOKUP($B26,'[1]KO-HS-B'!$I$2:$J$1046,2,FALSE),"")</f>
        <v>0.03</v>
      </c>
      <c r="N26" s="58">
        <f>IF(ISNUMBER(VLOOKUP($B26,'[1]MT-HS-B'!$I$2:$J$773,2,FALSE)),VLOOKUP($B26,'[1]MT-HS-B'!$I$2:$J$773,2,FALSE),"")</f>
        <v>0.03</v>
      </c>
      <c r="O26" s="40" t="str">
        <f t="shared" si="0"/>
        <v>RPN1_YEAST</v>
      </c>
      <c r="P26" s="57">
        <f t="shared" si="1"/>
        <v>0</v>
      </c>
      <c r="Q26" s="57" t="str">
        <f t="shared" si="2"/>
        <v>HS only</v>
      </c>
      <c r="R26" s="57">
        <f t="shared" si="3"/>
        <v>0</v>
      </c>
      <c r="S26" s="56" t="str">
        <f t="shared" si="4"/>
        <v>n/a</v>
      </c>
      <c r="T26" s="55" t="str">
        <f t="shared" si="5"/>
        <v>n/a</v>
      </c>
      <c r="U26" s="54" t="str">
        <f t="shared" si="6"/>
        <v>n/a</v>
      </c>
      <c r="V26" s="53">
        <f t="shared" si="7"/>
        <v>0</v>
      </c>
      <c r="W26" s="53" t="str">
        <f t="shared" si="8"/>
        <v>HS only</v>
      </c>
      <c r="X26" s="53">
        <f t="shared" si="9"/>
        <v>0</v>
      </c>
      <c r="Y26" s="52" t="str">
        <f t="shared" si="10"/>
        <v/>
      </c>
      <c r="Z26" s="51" t="str">
        <f t="shared" si="11"/>
        <v>HS only</v>
      </c>
      <c r="AA26" s="50" t="str">
        <f t="shared" si="12"/>
        <v>HS only</v>
      </c>
      <c r="AB26" s="40" t="str">
        <f t="shared" si="13"/>
        <v>RPN1</v>
      </c>
      <c r="AC26" s="49">
        <f t="shared" si="14"/>
        <v>0.03</v>
      </c>
      <c r="AD26" s="47">
        <f t="shared" si="15"/>
        <v>0</v>
      </c>
      <c r="AE26" s="47">
        <f t="shared" si="16"/>
        <v>0.03</v>
      </c>
      <c r="AF26" s="48">
        <f t="shared" si="17"/>
        <v>0.03</v>
      </c>
      <c r="AG26" s="47">
        <f t="shared" si="18"/>
        <v>0.03</v>
      </c>
      <c r="AH26" s="47">
        <f t="shared" si="19"/>
        <v>0.03</v>
      </c>
      <c r="AI26" s="46">
        <f t="shared" si="20"/>
        <v>1</v>
      </c>
      <c r="AJ26" s="43" t="str">
        <f t="shared" si="21"/>
        <v>HS Only</v>
      </c>
      <c r="AK26" s="43">
        <f t="shared" si="22"/>
        <v>1</v>
      </c>
      <c r="AL26" s="45" t="str">
        <f t="shared" si="23"/>
        <v/>
      </c>
      <c r="AM26" s="43" t="str">
        <f t="shared" si="24"/>
        <v/>
      </c>
      <c r="AN26" s="42" t="str">
        <f t="shared" si="25"/>
        <v/>
      </c>
      <c r="AO26" s="40" t="str">
        <f t="shared" si="26"/>
        <v>RPN1_YEAST</v>
      </c>
      <c r="AP26" s="44" t="str">
        <f t="shared" si="27"/>
        <v/>
      </c>
      <c r="AQ26" s="43" t="str">
        <f t="shared" si="28"/>
        <v/>
      </c>
      <c r="AR26" s="43" t="str">
        <f t="shared" si="29"/>
        <v/>
      </c>
      <c r="AS26" s="43" t="str">
        <f t="shared" si="30"/>
        <v/>
      </c>
      <c r="AT26" s="43">
        <f t="shared" si="31"/>
        <v>0</v>
      </c>
      <c r="AU26" s="42">
        <f t="shared" si="32"/>
        <v>0</v>
      </c>
    </row>
    <row r="27" spans="1:47" ht="15" x14ac:dyDescent="0.25">
      <c r="A27" s="40" t="s">
        <v>7049</v>
      </c>
      <c r="B27" s="40" t="s">
        <v>7048</v>
      </c>
      <c r="C27" s="60" t="str">
        <f>IF(ISNUMBER(VLOOKUP(B27,'[1]WT-GR-A'!I$2:J$693,2,FALSE)),VLOOKUP(B27,'[1]WT-GR-A'!I$2:J$693,2,FALSE),"")</f>
        <v/>
      </c>
      <c r="D27" s="58" t="str">
        <f>IF(ISNUMBER(VLOOKUP($B27,'[1]KO-GR-A'!$I$2:$J$907,2,FALSE)),VLOOKUP($B27,'[1]KO-GR-A'!$I$2:$J$907,2,FALSE),"")</f>
        <v/>
      </c>
      <c r="E27" s="58" t="str">
        <f>IF(ISNUMBER(VLOOKUP($B27,'[1]MT-GR-A'!$I$2:$J$789,2,FALSE)),VLOOKUP($B27,'[1]MT-GR-A'!$I$2:$J$789,2,FALSE),"")</f>
        <v/>
      </c>
      <c r="F27" s="58">
        <f>IF(ISNUMBER(VLOOKUP($B27,'[1]WT-HS-A'!$I$2:$J$1224,2,FALSE)),VLOOKUP($B27,'[1]WT-HS-A'!$I$2:$J$1224,2,FALSE),"")</f>
        <v>0.22</v>
      </c>
      <c r="G27" s="58">
        <f>IF(ISNUMBER(VLOOKUP($B27,'[1]KO-HS-A'!$I$2:$J$1229,2,FALSE)),VLOOKUP($B27,'[1]KO-HS-A'!$I$2:$J$1229,2,FALSE),"")</f>
        <v>0.49</v>
      </c>
      <c r="H27" s="58">
        <f>IF(ISNUMBER(VLOOKUP($B27,'[1]MT-HS-A'!$I$2:$J$1362,2,FALSE)),VLOOKUP($B27,'[1]MT-HS-A'!$I$2:$J$1362,2,FALSE),"")</f>
        <v>0.22</v>
      </c>
      <c r="I27" s="59" t="str">
        <f>IF(ISNUMBER(VLOOKUP($B27,'[1]WT-GR-B'!$I$2:$J$585,2,FALSE)),VLOOKUP($B27,'[1]WT-GR-B'!$I$2:$J$585,2,FALSE),"")</f>
        <v/>
      </c>
      <c r="J27" s="58" t="str">
        <f>IF(ISNUMBER(VLOOKUP($B27,'[1]KO-GR-B'!$I$2:$J$900,2,FALSE)),VLOOKUP($B27,'[1]KO-GR-B'!$I$2:$J$900,2,FALSE),"")</f>
        <v/>
      </c>
      <c r="K27" s="58" t="str">
        <f>IF(ISNUMBER(VLOOKUP($B27,'[1]MT-GR-B'!$I$2:$J$693,2,FALSE)),VLOOKUP($B27,'[1]MT-GR-B'!$I$2:$J$693,2,FALSE),"")</f>
        <v/>
      </c>
      <c r="L27" s="58">
        <f>IF(ISNUMBER(VLOOKUP($B27,'[1]WT-HS-B'!$I$2:$J$1220,2,FALSE)),VLOOKUP($B27,'[1]WT-HS-B'!$I$2:$J$1220,2,FALSE),"")</f>
        <v>0.35</v>
      </c>
      <c r="M27" s="58">
        <f>IF(ISNUMBER(VLOOKUP($B27,'[1]KO-HS-B'!$I$2:$J$1046,2,FALSE)),VLOOKUP($B27,'[1]KO-HS-B'!$I$2:$J$1046,2,FALSE),"")</f>
        <v>0.65</v>
      </c>
      <c r="N27" s="58">
        <f>IF(ISNUMBER(VLOOKUP($B27,'[1]MT-HS-B'!$I$2:$J$773,2,FALSE)),VLOOKUP($B27,'[1]MT-HS-B'!$I$2:$J$773,2,FALSE),"")</f>
        <v>0.22</v>
      </c>
      <c r="O27" s="40" t="str">
        <f t="shared" si="0"/>
        <v>RPN11_YEAST</v>
      </c>
      <c r="P27" s="57" t="str">
        <f t="shared" si="1"/>
        <v>HS only</v>
      </c>
      <c r="Q27" s="57" t="str">
        <f t="shared" si="2"/>
        <v>HS only</v>
      </c>
      <c r="R27" s="57" t="str">
        <f t="shared" si="3"/>
        <v>HS only</v>
      </c>
      <c r="S27" s="56" t="str">
        <f t="shared" si="4"/>
        <v>n/a</v>
      </c>
      <c r="T27" s="55" t="str">
        <f t="shared" si="5"/>
        <v>n/a</v>
      </c>
      <c r="U27" s="54" t="str">
        <f t="shared" si="6"/>
        <v>n/a</v>
      </c>
      <c r="V27" s="53" t="str">
        <f t="shared" si="7"/>
        <v>HS only</v>
      </c>
      <c r="W27" s="53" t="str">
        <f t="shared" si="8"/>
        <v>HS only</v>
      </c>
      <c r="X27" s="53" t="str">
        <f t="shared" si="9"/>
        <v>HS only</v>
      </c>
      <c r="Y27" s="52" t="str">
        <f t="shared" si="10"/>
        <v>HS only</v>
      </c>
      <c r="Z27" s="51" t="str">
        <f t="shared" si="11"/>
        <v>HS only</v>
      </c>
      <c r="AA27" s="50" t="str">
        <f t="shared" si="12"/>
        <v>HS only</v>
      </c>
      <c r="AB27" s="40" t="str">
        <f t="shared" si="13"/>
        <v>RPN11</v>
      </c>
      <c r="AC27" s="49">
        <f t="shared" si="14"/>
        <v>0</v>
      </c>
      <c r="AD27" s="47">
        <f t="shared" si="15"/>
        <v>0</v>
      </c>
      <c r="AE27" s="47">
        <f t="shared" si="16"/>
        <v>0</v>
      </c>
      <c r="AF27" s="48">
        <f t="shared" si="17"/>
        <v>0.28499999999999998</v>
      </c>
      <c r="AG27" s="47">
        <f t="shared" si="18"/>
        <v>0.57000000000000006</v>
      </c>
      <c r="AH27" s="47">
        <f t="shared" si="19"/>
        <v>0.22</v>
      </c>
      <c r="AI27" s="46" t="str">
        <f t="shared" si="20"/>
        <v>HS Only</v>
      </c>
      <c r="AJ27" s="43" t="str">
        <f t="shared" si="21"/>
        <v>HS Only</v>
      </c>
      <c r="AK27" s="43" t="str">
        <f t="shared" si="22"/>
        <v>HS Only</v>
      </c>
      <c r="AL27" s="45" t="str">
        <f t="shared" si="23"/>
        <v/>
      </c>
      <c r="AM27" s="43" t="str">
        <f t="shared" si="24"/>
        <v/>
      </c>
      <c r="AN27" s="42" t="str">
        <f t="shared" si="25"/>
        <v/>
      </c>
      <c r="AO27" s="40" t="str">
        <f t="shared" si="26"/>
        <v>RPN11_YEAST</v>
      </c>
      <c r="AP27" s="44" t="str">
        <f t="shared" si="27"/>
        <v/>
      </c>
      <c r="AQ27" s="43" t="str">
        <f t="shared" si="28"/>
        <v/>
      </c>
      <c r="AR27" s="43" t="str">
        <f t="shared" si="29"/>
        <v/>
      </c>
      <c r="AS27" s="43">
        <f t="shared" si="30"/>
        <v>9.1923881554251255E-2</v>
      </c>
      <c r="AT27" s="43">
        <f t="shared" si="31"/>
        <v>0.11313708498984726</v>
      </c>
      <c r="AU27" s="42">
        <f t="shared" si="32"/>
        <v>0</v>
      </c>
    </row>
    <row r="28" spans="1:47" ht="15" x14ac:dyDescent="0.25">
      <c r="A28" s="40" t="s">
        <v>7047</v>
      </c>
      <c r="B28" s="40" t="s">
        <v>7046</v>
      </c>
      <c r="C28" s="60" t="str">
        <f>IF(ISNUMBER(VLOOKUP(B28,'[1]WT-GR-A'!I$2:J$693,2,FALSE)),VLOOKUP(B28,'[1]WT-GR-A'!I$2:J$693,2,FALSE),"")</f>
        <v/>
      </c>
      <c r="D28" s="58" t="str">
        <f>IF(ISNUMBER(VLOOKUP($B28,'[1]KO-GR-A'!$I$2:$J$907,2,FALSE)),VLOOKUP($B28,'[1]KO-GR-A'!$I$2:$J$907,2,FALSE),"")</f>
        <v/>
      </c>
      <c r="E28" s="58" t="str">
        <f>IF(ISNUMBER(VLOOKUP($B28,'[1]MT-GR-A'!$I$2:$J$789,2,FALSE)),VLOOKUP($B28,'[1]MT-GR-A'!$I$2:$J$789,2,FALSE),"")</f>
        <v/>
      </c>
      <c r="F28" s="58" t="str">
        <f>IF(ISNUMBER(VLOOKUP($B28,'[1]WT-HS-A'!$I$2:$J$1224,2,FALSE)),VLOOKUP($B28,'[1]WT-HS-A'!$I$2:$J$1224,2,FALSE),"")</f>
        <v/>
      </c>
      <c r="G28" s="58">
        <f>IF(ISNUMBER(VLOOKUP($B28,'[1]KO-HS-A'!$I$2:$J$1229,2,FALSE)),VLOOKUP($B28,'[1]KO-HS-A'!$I$2:$J$1229,2,FALSE),"")</f>
        <v>0.21</v>
      </c>
      <c r="H28" s="58" t="str">
        <f>IF(ISNUMBER(VLOOKUP($B28,'[1]MT-HS-A'!$I$2:$J$1362,2,FALSE)),VLOOKUP($B28,'[1]MT-HS-A'!$I$2:$J$1362,2,FALSE),"")</f>
        <v/>
      </c>
      <c r="I28" s="59" t="str">
        <f>IF(ISNUMBER(VLOOKUP($B28,'[1]WT-GR-B'!$I$2:$J$585,2,FALSE)),VLOOKUP($B28,'[1]WT-GR-B'!$I$2:$J$585,2,FALSE),"")</f>
        <v/>
      </c>
      <c r="J28" s="58" t="str">
        <f>IF(ISNUMBER(VLOOKUP($B28,'[1]KO-GR-B'!$I$2:$J$900,2,FALSE)),VLOOKUP($B28,'[1]KO-GR-B'!$I$2:$J$900,2,FALSE),"")</f>
        <v/>
      </c>
      <c r="K28" s="58" t="str">
        <f>IF(ISNUMBER(VLOOKUP($B28,'[1]MT-GR-B'!$I$2:$J$693,2,FALSE)),VLOOKUP($B28,'[1]MT-GR-B'!$I$2:$J$693,2,FALSE),"")</f>
        <v/>
      </c>
      <c r="L28" s="58" t="str">
        <f>IF(ISNUMBER(VLOOKUP($B28,'[1]WT-HS-B'!$I$2:$J$1220,2,FALSE)),VLOOKUP($B28,'[1]WT-HS-B'!$I$2:$J$1220,2,FALSE),"")</f>
        <v/>
      </c>
      <c r="M28" s="58">
        <f>IF(ISNUMBER(VLOOKUP($B28,'[1]KO-HS-B'!$I$2:$J$1046,2,FALSE)),VLOOKUP($B28,'[1]KO-HS-B'!$I$2:$J$1046,2,FALSE),"")</f>
        <v>0.21</v>
      </c>
      <c r="N28" s="58" t="str">
        <f>IF(ISNUMBER(VLOOKUP($B28,'[1]MT-HS-B'!$I$2:$J$773,2,FALSE)),VLOOKUP($B28,'[1]MT-HS-B'!$I$2:$J$773,2,FALSE),"")</f>
        <v/>
      </c>
      <c r="O28" s="40" t="str">
        <f t="shared" si="0"/>
        <v>RPN13_YEAST</v>
      </c>
      <c r="P28" s="57" t="str">
        <f t="shared" si="1"/>
        <v/>
      </c>
      <c r="Q28" s="57" t="str">
        <f t="shared" si="2"/>
        <v>HS only</v>
      </c>
      <c r="R28" s="57" t="str">
        <f t="shared" si="3"/>
        <v/>
      </c>
      <c r="S28" s="56" t="str">
        <f t="shared" si="4"/>
        <v>n/a</v>
      </c>
      <c r="T28" s="55" t="str">
        <f t="shared" si="5"/>
        <v>n/a</v>
      </c>
      <c r="U28" s="54" t="str">
        <f t="shared" si="6"/>
        <v>n/a</v>
      </c>
      <c r="V28" s="53" t="str">
        <f t="shared" si="7"/>
        <v/>
      </c>
      <c r="W28" s="53" t="str">
        <f t="shared" si="8"/>
        <v>HS only</v>
      </c>
      <c r="X28" s="53" t="str">
        <f t="shared" si="9"/>
        <v/>
      </c>
      <c r="Y28" s="52" t="str">
        <f t="shared" si="10"/>
        <v/>
      </c>
      <c r="Z28" s="51" t="str">
        <f t="shared" si="11"/>
        <v>HS only</v>
      </c>
      <c r="AA28" s="50" t="str">
        <f t="shared" si="12"/>
        <v/>
      </c>
      <c r="AB28" s="40" t="str">
        <f t="shared" si="13"/>
        <v>RPN13</v>
      </c>
      <c r="AC28" s="49">
        <f t="shared" si="14"/>
        <v>0</v>
      </c>
      <c r="AD28" s="47">
        <f t="shared" si="15"/>
        <v>0</v>
      </c>
      <c r="AE28" s="47">
        <f t="shared" si="16"/>
        <v>0</v>
      </c>
      <c r="AF28" s="48">
        <f t="shared" si="17"/>
        <v>0</v>
      </c>
      <c r="AG28" s="47">
        <f t="shared" si="18"/>
        <v>0.21</v>
      </c>
      <c r="AH28" s="47">
        <f t="shared" si="19"/>
        <v>0</v>
      </c>
      <c r="AI28" s="46" t="str">
        <f t="shared" si="20"/>
        <v/>
      </c>
      <c r="AJ28" s="43" t="str">
        <f t="shared" si="21"/>
        <v>HS Only</v>
      </c>
      <c r="AK28" s="43" t="str">
        <f t="shared" si="22"/>
        <v/>
      </c>
      <c r="AL28" s="45" t="str">
        <f t="shared" si="23"/>
        <v/>
      </c>
      <c r="AM28" s="43" t="str">
        <f t="shared" si="24"/>
        <v/>
      </c>
      <c r="AN28" s="42" t="str">
        <f t="shared" si="25"/>
        <v/>
      </c>
      <c r="AO28" s="40" t="str">
        <f t="shared" si="26"/>
        <v>RPN13_YEAST</v>
      </c>
      <c r="AP28" s="44" t="str">
        <f t="shared" si="27"/>
        <v/>
      </c>
      <c r="AQ28" s="43" t="str">
        <f t="shared" si="28"/>
        <v/>
      </c>
      <c r="AR28" s="43" t="str">
        <f t="shared" si="29"/>
        <v/>
      </c>
      <c r="AS28" s="43" t="str">
        <f t="shared" si="30"/>
        <v/>
      </c>
      <c r="AT28" s="43">
        <f t="shared" si="31"/>
        <v>0</v>
      </c>
      <c r="AU28" s="42" t="str">
        <f t="shared" si="32"/>
        <v/>
      </c>
    </row>
    <row r="29" spans="1:47" ht="15" x14ac:dyDescent="0.25">
      <c r="A29" s="40" t="s">
        <v>7045</v>
      </c>
      <c r="B29" s="40" t="s">
        <v>7044</v>
      </c>
      <c r="C29" s="60" t="str">
        <f>IF(ISNUMBER(VLOOKUP(B29,'[1]WT-GR-A'!I$2:J$693,2,FALSE)),VLOOKUP(B29,'[1]WT-GR-A'!I$2:J$693,2,FALSE),"")</f>
        <v/>
      </c>
      <c r="D29" s="58">
        <f>IF(ISNUMBER(VLOOKUP($B29,'[1]KO-GR-A'!$I$2:$J$907,2,FALSE)),VLOOKUP($B29,'[1]KO-GR-A'!$I$2:$J$907,2,FALSE),"")</f>
        <v>0.03</v>
      </c>
      <c r="E29" s="58">
        <f>IF(ISNUMBER(VLOOKUP($B29,'[1]MT-GR-A'!$I$2:$J$789,2,FALSE)),VLOOKUP($B29,'[1]MT-GR-A'!$I$2:$J$789,2,FALSE),"")</f>
        <v>0.03</v>
      </c>
      <c r="F29" s="58">
        <f>IF(ISNUMBER(VLOOKUP($B29,'[1]WT-HS-A'!$I$2:$J$1224,2,FALSE)),VLOOKUP($B29,'[1]WT-HS-A'!$I$2:$J$1224,2,FALSE),"")</f>
        <v>0.03</v>
      </c>
      <c r="G29" s="58">
        <f>IF(ISNUMBER(VLOOKUP($B29,'[1]KO-HS-A'!$I$2:$J$1229,2,FALSE)),VLOOKUP($B29,'[1]KO-HS-A'!$I$2:$J$1229,2,FALSE),"")</f>
        <v>0.03</v>
      </c>
      <c r="H29" s="58">
        <f>IF(ISNUMBER(VLOOKUP($B29,'[1]MT-HS-A'!$I$2:$J$1362,2,FALSE)),VLOOKUP($B29,'[1]MT-HS-A'!$I$2:$J$1362,2,FALSE),"")</f>
        <v>0.03</v>
      </c>
      <c r="I29" s="59">
        <f>IF(ISNUMBER(VLOOKUP($B29,'[1]WT-GR-B'!$I$2:$J$585,2,FALSE)),VLOOKUP($B29,'[1]WT-GR-B'!$I$2:$J$585,2,FALSE),"")</f>
        <v>0.03</v>
      </c>
      <c r="J29" s="58" t="str">
        <f>IF(ISNUMBER(VLOOKUP($B29,'[1]KO-GR-B'!$I$2:$J$900,2,FALSE)),VLOOKUP($B29,'[1]KO-GR-B'!$I$2:$J$900,2,FALSE),"")</f>
        <v/>
      </c>
      <c r="K29" s="58" t="str">
        <f>IF(ISNUMBER(VLOOKUP($B29,'[1]MT-GR-B'!$I$2:$J$693,2,FALSE)),VLOOKUP($B29,'[1]MT-GR-B'!$I$2:$J$693,2,FALSE),"")</f>
        <v/>
      </c>
      <c r="L29" s="58" t="str">
        <f>IF(ISNUMBER(VLOOKUP($B29,'[1]WT-HS-B'!$I$2:$J$1220,2,FALSE)),VLOOKUP($B29,'[1]WT-HS-B'!$I$2:$J$1220,2,FALSE),"")</f>
        <v/>
      </c>
      <c r="M29" s="58" t="str">
        <f>IF(ISNUMBER(VLOOKUP($B29,'[1]KO-HS-B'!$I$2:$J$1046,2,FALSE)),VLOOKUP($B29,'[1]KO-HS-B'!$I$2:$J$1046,2,FALSE),"")</f>
        <v/>
      </c>
      <c r="N29" s="58" t="str">
        <f>IF(ISNUMBER(VLOOKUP($B29,'[1]MT-HS-B'!$I$2:$J$773,2,FALSE)),VLOOKUP($B29,'[1]MT-HS-B'!$I$2:$J$773,2,FALSE),"")</f>
        <v/>
      </c>
      <c r="O29" s="40" t="str">
        <f t="shared" si="0"/>
        <v>RPN2_YEAST</v>
      </c>
      <c r="P29" s="57" t="str">
        <f t="shared" si="1"/>
        <v/>
      </c>
      <c r="Q29" s="57">
        <f t="shared" si="2"/>
        <v>0</v>
      </c>
      <c r="R29" s="57">
        <f t="shared" si="3"/>
        <v>0</v>
      </c>
      <c r="S29" s="56" t="str">
        <f t="shared" si="4"/>
        <v>n/a</v>
      </c>
      <c r="T29" s="55" t="str">
        <f t="shared" si="5"/>
        <v>n/a</v>
      </c>
      <c r="U29" s="54" t="str">
        <f t="shared" si="6"/>
        <v>n/a</v>
      </c>
      <c r="V29" s="53" t="str">
        <f t="shared" si="7"/>
        <v>HS only</v>
      </c>
      <c r="W29" s="53">
        <f t="shared" si="8"/>
        <v>0</v>
      </c>
      <c r="X29" s="53">
        <f t="shared" si="9"/>
        <v>0</v>
      </c>
      <c r="Y29" s="52" t="str">
        <f t="shared" si="10"/>
        <v>GR only</v>
      </c>
      <c r="Z29" s="51" t="str">
        <f t="shared" si="11"/>
        <v/>
      </c>
      <c r="AA29" s="50" t="str">
        <f t="shared" si="12"/>
        <v/>
      </c>
      <c r="AB29" s="40" t="str">
        <f t="shared" si="13"/>
        <v>RPN2</v>
      </c>
      <c r="AC29" s="49">
        <f t="shared" si="14"/>
        <v>0.03</v>
      </c>
      <c r="AD29" s="47">
        <f t="shared" si="15"/>
        <v>0.03</v>
      </c>
      <c r="AE29" s="47">
        <f t="shared" si="16"/>
        <v>0.03</v>
      </c>
      <c r="AF29" s="48">
        <f t="shared" si="17"/>
        <v>0.03</v>
      </c>
      <c r="AG29" s="47">
        <f t="shared" si="18"/>
        <v>0.03</v>
      </c>
      <c r="AH29" s="47">
        <f t="shared" si="19"/>
        <v>0.03</v>
      </c>
      <c r="AI29" s="46">
        <f t="shared" si="20"/>
        <v>1</v>
      </c>
      <c r="AJ29" s="43">
        <f t="shared" si="21"/>
        <v>1</v>
      </c>
      <c r="AK29" s="43">
        <f t="shared" si="22"/>
        <v>1</v>
      </c>
      <c r="AL29" s="45" t="str">
        <f t="shared" si="23"/>
        <v/>
      </c>
      <c r="AM29" s="43" t="str">
        <f t="shared" si="24"/>
        <v/>
      </c>
      <c r="AN29" s="42" t="str">
        <f t="shared" si="25"/>
        <v/>
      </c>
      <c r="AO29" s="40" t="str">
        <f t="shared" si="26"/>
        <v>RPN2_YEAST</v>
      </c>
      <c r="AP29" s="44" t="str">
        <f t="shared" si="27"/>
        <v/>
      </c>
      <c r="AQ29" s="43" t="str">
        <f t="shared" si="28"/>
        <v/>
      </c>
      <c r="AR29" s="43" t="str">
        <f t="shared" si="29"/>
        <v/>
      </c>
      <c r="AS29" s="43" t="str">
        <f t="shared" si="30"/>
        <v/>
      </c>
      <c r="AT29" s="43" t="str">
        <f t="shared" si="31"/>
        <v/>
      </c>
      <c r="AU29" s="42" t="str">
        <f t="shared" si="32"/>
        <v/>
      </c>
    </row>
    <row r="30" spans="1:47" ht="15" x14ac:dyDescent="0.25">
      <c r="A30" s="40" t="s">
        <v>7043</v>
      </c>
      <c r="B30" s="40" t="s">
        <v>7042</v>
      </c>
      <c r="C30" s="60" t="str">
        <f>IF(ISNUMBER(VLOOKUP(B30,'[1]WT-GR-A'!I$2:J$693,2,FALSE)),VLOOKUP(B30,'[1]WT-GR-A'!I$2:J$693,2,FALSE),"")</f>
        <v/>
      </c>
      <c r="D30" s="58" t="str">
        <f>IF(ISNUMBER(VLOOKUP($B30,'[1]KO-GR-A'!$I$2:$J$907,2,FALSE)),VLOOKUP($B30,'[1]KO-GR-A'!$I$2:$J$907,2,FALSE),"")</f>
        <v/>
      </c>
      <c r="E30" s="58" t="str">
        <f>IF(ISNUMBER(VLOOKUP($B30,'[1]MT-GR-A'!$I$2:$J$789,2,FALSE)),VLOOKUP($B30,'[1]MT-GR-A'!$I$2:$J$789,2,FALSE),"")</f>
        <v/>
      </c>
      <c r="F30" s="58" t="str">
        <f>IF(ISNUMBER(VLOOKUP($B30,'[1]WT-HS-A'!$I$2:$J$1224,2,FALSE)),VLOOKUP($B30,'[1]WT-HS-A'!$I$2:$J$1224,2,FALSE),"")</f>
        <v/>
      </c>
      <c r="G30" s="58" t="str">
        <f>IF(ISNUMBER(VLOOKUP($B30,'[1]KO-HS-A'!$I$2:$J$1229,2,FALSE)),VLOOKUP($B30,'[1]KO-HS-A'!$I$2:$J$1229,2,FALSE),"")</f>
        <v/>
      </c>
      <c r="H30" s="58" t="str">
        <f>IF(ISNUMBER(VLOOKUP($B30,'[1]MT-HS-A'!$I$2:$J$1362,2,FALSE)),VLOOKUP($B30,'[1]MT-HS-A'!$I$2:$J$1362,2,FALSE),"")</f>
        <v/>
      </c>
      <c r="I30" s="59" t="str">
        <f>IF(ISNUMBER(VLOOKUP($B30,'[1]WT-GR-B'!$I$2:$J$585,2,FALSE)),VLOOKUP($B30,'[1]WT-GR-B'!$I$2:$J$585,2,FALSE),"")</f>
        <v/>
      </c>
      <c r="J30" s="58" t="str">
        <f>IF(ISNUMBER(VLOOKUP($B30,'[1]KO-GR-B'!$I$2:$J$900,2,FALSE)),VLOOKUP($B30,'[1]KO-GR-B'!$I$2:$J$900,2,FALSE),"")</f>
        <v/>
      </c>
      <c r="K30" s="58" t="str">
        <f>IF(ISNUMBER(VLOOKUP($B30,'[1]MT-GR-B'!$I$2:$J$693,2,FALSE)),VLOOKUP($B30,'[1]MT-GR-B'!$I$2:$J$693,2,FALSE),"")</f>
        <v/>
      </c>
      <c r="L30" s="58" t="str">
        <f>IF(ISNUMBER(VLOOKUP($B30,'[1]WT-HS-B'!$I$2:$J$1220,2,FALSE)),VLOOKUP($B30,'[1]WT-HS-B'!$I$2:$J$1220,2,FALSE),"")</f>
        <v/>
      </c>
      <c r="M30" s="58">
        <f>IF(ISNUMBER(VLOOKUP($B30,'[1]KO-HS-B'!$I$2:$J$1046,2,FALSE)),VLOOKUP($B30,'[1]KO-HS-B'!$I$2:$J$1046,2,FALSE),"")</f>
        <v>7.0000000000000007E-2</v>
      </c>
      <c r="N30" s="58" t="str">
        <f>IF(ISNUMBER(VLOOKUP($B30,'[1]MT-HS-B'!$I$2:$J$773,2,FALSE)),VLOOKUP($B30,'[1]MT-HS-B'!$I$2:$J$773,2,FALSE),"")</f>
        <v/>
      </c>
      <c r="O30" s="40" t="str">
        <f t="shared" si="0"/>
        <v>RPN7_YEAST</v>
      </c>
      <c r="P30" s="57" t="str">
        <f t="shared" si="1"/>
        <v/>
      </c>
      <c r="Q30" s="57" t="str">
        <f t="shared" si="2"/>
        <v/>
      </c>
      <c r="R30" s="57" t="str">
        <f t="shared" si="3"/>
        <v/>
      </c>
      <c r="S30" s="56" t="str">
        <f t="shared" si="4"/>
        <v>n/a</v>
      </c>
      <c r="T30" s="55" t="str">
        <f t="shared" si="5"/>
        <v>n/a</v>
      </c>
      <c r="U30" s="54" t="str">
        <f t="shared" si="6"/>
        <v>n/a</v>
      </c>
      <c r="V30" s="53" t="str">
        <f t="shared" si="7"/>
        <v/>
      </c>
      <c r="W30" s="53" t="str">
        <f t="shared" si="8"/>
        <v/>
      </c>
      <c r="X30" s="53" t="str">
        <f t="shared" si="9"/>
        <v/>
      </c>
      <c r="Y30" s="52" t="str">
        <f t="shared" si="10"/>
        <v/>
      </c>
      <c r="Z30" s="51" t="str">
        <f t="shared" si="11"/>
        <v>HS only</v>
      </c>
      <c r="AA30" s="50" t="str">
        <f t="shared" si="12"/>
        <v/>
      </c>
      <c r="AB30" s="40" t="str">
        <f t="shared" si="13"/>
        <v>RPN7</v>
      </c>
      <c r="AC30" s="49">
        <f t="shared" si="14"/>
        <v>0</v>
      </c>
      <c r="AD30" s="47">
        <f t="shared" si="15"/>
        <v>0</v>
      </c>
      <c r="AE30" s="47">
        <f t="shared" si="16"/>
        <v>0</v>
      </c>
      <c r="AF30" s="48">
        <f t="shared" si="17"/>
        <v>0</v>
      </c>
      <c r="AG30" s="47">
        <f t="shared" si="18"/>
        <v>7.0000000000000007E-2</v>
      </c>
      <c r="AH30" s="47">
        <f t="shared" si="19"/>
        <v>0</v>
      </c>
      <c r="AI30" s="46" t="str">
        <f t="shared" si="20"/>
        <v/>
      </c>
      <c r="AJ30" s="43" t="str">
        <f t="shared" si="21"/>
        <v>HS Only</v>
      </c>
      <c r="AK30" s="43" t="str">
        <f t="shared" si="22"/>
        <v/>
      </c>
      <c r="AL30" s="45" t="str">
        <f t="shared" si="23"/>
        <v/>
      </c>
      <c r="AM30" s="43" t="str">
        <f t="shared" si="24"/>
        <v/>
      </c>
      <c r="AN30" s="42" t="str">
        <f t="shared" si="25"/>
        <v/>
      </c>
      <c r="AO30" s="40" t="str">
        <f t="shared" si="26"/>
        <v>RPN7_YEAST</v>
      </c>
      <c r="AP30" s="44" t="str">
        <f t="shared" si="27"/>
        <v/>
      </c>
      <c r="AQ30" s="43" t="str">
        <f t="shared" si="28"/>
        <v/>
      </c>
      <c r="AR30" s="43" t="str">
        <f t="shared" si="29"/>
        <v/>
      </c>
      <c r="AS30" s="43" t="str">
        <f t="shared" si="30"/>
        <v/>
      </c>
      <c r="AT30" s="43" t="str">
        <f t="shared" si="31"/>
        <v/>
      </c>
      <c r="AU30" s="42" t="str">
        <f t="shared" si="32"/>
        <v/>
      </c>
    </row>
    <row r="31" spans="1:47" ht="15" x14ac:dyDescent="0.25">
      <c r="A31" s="40" t="s">
        <v>7041</v>
      </c>
      <c r="B31" s="40" t="s">
        <v>7040</v>
      </c>
      <c r="C31" s="60" t="str">
        <f>IF(ISNUMBER(VLOOKUP(B31,'[1]WT-GR-A'!I$2:J$693,2,FALSE)),VLOOKUP(B31,'[1]WT-GR-A'!I$2:J$693,2,FALSE),"")</f>
        <v/>
      </c>
      <c r="D31" s="58">
        <f>IF(ISNUMBER(VLOOKUP($B31,'[1]KO-GR-A'!$I$2:$J$907,2,FALSE)),VLOOKUP($B31,'[1]KO-GR-A'!$I$2:$J$907,2,FALSE),"")</f>
        <v>0.09</v>
      </c>
      <c r="E31" s="58" t="str">
        <f>IF(ISNUMBER(VLOOKUP($B31,'[1]MT-GR-A'!$I$2:$J$789,2,FALSE)),VLOOKUP($B31,'[1]MT-GR-A'!$I$2:$J$789,2,FALSE),"")</f>
        <v/>
      </c>
      <c r="F31" s="58">
        <f>IF(ISNUMBER(VLOOKUP($B31,'[1]WT-HS-A'!$I$2:$J$1224,2,FALSE)),VLOOKUP($B31,'[1]WT-HS-A'!$I$2:$J$1224,2,FALSE),"")</f>
        <v>0.09</v>
      </c>
      <c r="G31" s="58">
        <f>IF(ISNUMBER(VLOOKUP($B31,'[1]KO-HS-A'!$I$2:$J$1229,2,FALSE)),VLOOKUP($B31,'[1]KO-HS-A'!$I$2:$J$1229,2,FALSE),"")</f>
        <v>0.2</v>
      </c>
      <c r="H31" s="58">
        <f>IF(ISNUMBER(VLOOKUP($B31,'[1]MT-HS-A'!$I$2:$J$1362,2,FALSE)),VLOOKUP($B31,'[1]MT-HS-A'!$I$2:$J$1362,2,FALSE),"")</f>
        <v>0.2</v>
      </c>
      <c r="I31" s="59" t="str">
        <f>IF(ISNUMBER(VLOOKUP($B31,'[1]WT-GR-B'!$I$2:$J$585,2,FALSE)),VLOOKUP($B31,'[1]WT-GR-B'!$I$2:$J$585,2,FALSE),"")</f>
        <v/>
      </c>
      <c r="J31" s="58" t="str">
        <f>IF(ISNUMBER(VLOOKUP($B31,'[1]KO-GR-B'!$I$2:$J$900,2,FALSE)),VLOOKUP($B31,'[1]KO-GR-B'!$I$2:$J$900,2,FALSE),"")</f>
        <v/>
      </c>
      <c r="K31" s="58" t="str">
        <f>IF(ISNUMBER(VLOOKUP($B31,'[1]MT-GR-B'!$I$2:$J$693,2,FALSE)),VLOOKUP($B31,'[1]MT-GR-B'!$I$2:$J$693,2,FALSE),"")</f>
        <v/>
      </c>
      <c r="L31" s="58">
        <f>IF(ISNUMBER(VLOOKUP($B31,'[1]WT-HS-B'!$I$2:$J$1220,2,FALSE)),VLOOKUP($B31,'[1]WT-HS-B'!$I$2:$J$1220,2,FALSE),"")</f>
        <v>0.09</v>
      </c>
      <c r="M31" s="58">
        <f>IF(ISNUMBER(VLOOKUP($B31,'[1]KO-HS-B'!$I$2:$J$1046,2,FALSE)),VLOOKUP($B31,'[1]KO-HS-B'!$I$2:$J$1046,2,FALSE),"")</f>
        <v>0.09</v>
      </c>
      <c r="N31" s="58" t="str">
        <f>IF(ISNUMBER(VLOOKUP($B31,'[1]MT-HS-B'!$I$2:$J$773,2,FALSE)),VLOOKUP($B31,'[1]MT-HS-B'!$I$2:$J$773,2,FALSE),"")</f>
        <v/>
      </c>
      <c r="O31" s="40" t="str">
        <f t="shared" si="0"/>
        <v>RPN8_YEAST</v>
      </c>
      <c r="P31" s="57" t="str">
        <f t="shared" si="1"/>
        <v>HS only</v>
      </c>
      <c r="Q31" s="57">
        <f t="shared" si="2"/>
        <v>1.2222222222222223</v>
      </c>
      <c r="R31" s="57" t="str">
        <f t="shared" si="3"/>
        <v/>
      </c>
      <c r="S31" s="56" t="str">
        <f t="shared" si="4"/>
        <v>n/a</v>
      </c>
      <c r="T31" s="55" t="str">
        <f t="shared" si="5"/>
        <v>n/a</v>
      </c>
      <c r="U31" s="54" t="str">
        <f t="shared" si="6"/>
        <v>n/a</v>
      </c>
      <c r="V31" s="53" t="str">
        <f t="shared" si="7"/>
        <v>HS only</v>
      </c>
      <c r="W31" s="53">
        <f t="shared" si="8"/>
        <v>1.2222222222222223</v>
      </c>
      <c r="X31" s="53" t="str">
        <f t="shared" si="9"/>
        <v>HS only</v>
      </c>
      <c r="Y31" s="52" t="str">
        <f t="shared" si="10"/>
        <v>HS only</v>
      </c>
      <c r="Z31" s="51" t="str">
        <f t="shared" si="11"/>
        <v>HS only</v>
      </c>
      <c r="AA31" s="50" t="str">
        <f t="shared" si="12"/>
        <v/>
      </c>
      <c r="AB31" s="40" t="str">
        <f t="shared" si="13"/>
        <v>RPN8</v>
      </c>
      <c r="AC31" s="49">
        <f t="shared" si="14"/>
        <v>0</v>
      </c>
      <c r="AD31" s="47">
        <f t="shared" si="15"/>
        <v>0.09</v>
      </c>
      <c r="AE31" s="47">
        <f t="shared" si="16"/>
        <v>0</v>
      </c>
      <c r="AF31" s="48">
        <f t="shared" si="17"/>
        <v>0.09</v>
      </c>
      <c r="AG31" s="47">
        <f t="shared" si="18"/>
        <v>0.14500000000000002</v>
      </c>
      <c r="AH31" s="47">
        <f t="shared" si="19"/>
        <v>0.2</v>
      </c>
      <c r="AI31" s="46" t="str">
        <f t="shared" si="20"/>
        <v>HS Only</v>
      </c>
      <c r="AJ31" s="43">
        <f t="shared" si="21"/>
        <v>1.6111111111111114</v>
      </c>
      <c r="AK31" s="43" t="str">
        <f t="shared" si="22"/>
        <v>HS Only</v>
      </c>
      <c r="AL31" s="45" t="str">
        <f t="shared" si="23"/>
        <v/>
      </c>
      <c r="AM31" s="43" t="str">
        <f t="shared" si="24"/>
        <v/>
      </c>
      <c r="AN31" s="42" t="str">
        <f t="shared" si="25"/>
        <v/>
      </c>
      <c r="AO31" s="40" t="str">
        <f t="shared" si="26"/>
        <v>RPN8_YEAST</v>
      </c>
      <c r="AP31" s="44" t="str">
        <f t="shared" si="27"/>
        <v/>
      </c>
      <c r="AQ31" s="43" t="str">
        <f t="shared" si="28"/>
        <v/>
      </c>
      <c r="AR31" s="43" t="str">
        <f t="shared" si="29"/>
        <v/>
      </c>
      <c r="AS31" s="43">
        <f t="shared" si="30"/>
        <v>0</v>
      </c>
      <c r="AT31" s="43">
        <f t="shared" si="31"/>
        <v>7.7781745930520188E-2</v>
      </c>
      <c r="AU31" s="42" t="str">
        <f t="shared" si="32"/>
        <v/>
      </c>
    </row>
    <row r="32" spans="1:47" ht="15" x14ac:dyDescent="0.25">
      <c r="A32" s="40" t="s">
        <v>7039</v>
      </c>
      <c r="B32" s="40" t="s">
        <v>7038</v>
      </c>
      <c r="C32" s="60" t="str">
        <f>IF(ISNUMBER(VLOOKUP(B32,'[1]WT-GR-A'!I$2:J$693,2,FALSE)),VLOOKUP(B32,'[1]WT-GR-A'!I$2:J$693,2,FALSE),"")</f>
        <v/>
      </c>
      <c r="D32" s="58" t="str">
        <f>IF(ISNUMBER(VLOOKUP($B32,'[1]KO-GR-A'!$I$2:$J$907,2,FALSE)),VLOOKUP($B32,'[1]KO-GR-A'!$I$2:$J$907,2,FALSE),"")</f>
        <v/>
      </c>
      <c r="E32" s="58" t="str">
        <f>IF(ISNUMBER(VLOOKUP($B32,'[1]MT-GR-A'!$I$2:$J$789,2,FALSE)),VLOOKUP($B32,'[1]MT-GR-A'!$I$2:$J$789,2,FALSE),"")</f>
        <v/>
      </c>
      <c r="F32" s="58">
        <f>IF(ISNUMBER(VLOOKUP($B32,'[1]WT-HS-A'!$I$2:$J$1224,2,FALSE)),VLOOKUP($B32,'[1]WT-HS-A'!$I$2:$J$1224,2,FALSE),"")</f>
        <v>0.08</v>
      </c>
      <c r="G32" s="58">
        <f>IF(ISNUMBER(VLOOKUP($B32,'[1]KO-HS-A'!$I$2:$J$1229,2,FALSE)),VLOOKUP($B32,'[1]KO-HS-A'!$I$2:$J$1229,2,FALSE),"")</f>
        <v>0.08</v>
      </c>
      <c r="H32" s="58">
        <f>IF(ISNUMBER(VLOOKUP($B32,'[1]MT-HS-A'!$I$2:$J$1362,2,FALSE)),VLOOKUP($B32,'[1]MT-HS-A'!$I$2:$J$1362,2,FALSE),"")</f>
        <v>0.08</v>
      </c>
      <c r="I32" s="59" t="str">
        <f>IF(ISNUMBER(VLOOKUP($B32,'[1]WT-GR-B'!$I$2:$J$585,2,FALSE)),VLOOKUP($B32,'[1]WT-GR-B'!$I$2:$J$585,2,FALSE),"")</f>
        <v/>
      </c>
      <c r="J32" s="58" t="str">
        <f>IF(ISNUMBER(VLOOKUP($B32,'[1]KO-GR-B'!$I$2:$J$900,2,FALSE)),VLOOKUP($B32,'[1]KO-GR-B'!$I$2:$J$900,2,FALSE),"")</f>
        <v/>
      </c>
      <c r="K32" s="58" t="str">
        <f>IF(ISNUMBER(VLOOKUP($B32,'[1]MT-GR-B'!$I$2:$J$693,2,FALSE)),VLOOKUP($B32,'[1]MT-GR-B'!$I$2:$J$693,2,FALSE),"")</f>
        <v/>
      </c>
      <c r="L32" s="58">
        <f>IF(ISNUMBER(VLOOKUP($B32,'[1]WT-HS-B'!$I$2:$J$1220,2,FALSE)),VLOOKUP($B32,'[1]WT-HS-B'!$I$2:$J$1220,2,FALSE),"")</f>
        <v>0.08</v>
      </c>
      <c r="M32" s="58">
        <f>IF(ISNUMBER(VLOOKUP($B32,'[1]KO-HS-B'!$I$2:$J$1046,2,FALSE)),VLOOKUP($B32,'[1]KO-HS-B'!$I$2:$J$1046,2,FALSE),"")</f>
        <v>0.08</v>
      </c>
      <c r="N32" s="58" t="str">
        <f>IF(ISNUMBER(VLOOKUP($B32,'[1]MT-HS-B'!$I$2:$J$773,2,FALSE)),VLOOKUP($B32,'[1]MT-HS-B'!$I$2:$J$773,2,FALSE),"")</f>
        <v/>
      </c>
      <c r="O32" s="40" t="str">
        <f t="shared" si="0"/>
        <v>PANE_YEAST</v>
      </c>
      <c r="P32" s="57" t="str">
        <f t="shared" si="1"/>
        <v>HS only</v>
      </c>
      <c r="Q32" s="57" t="str">
        <f t="shared" si="2"/>
        <v>HS only</v>
      </c>
      <c r="R32" s="57" t="str">
        <f t="shared" si="3"/>
        <v/>
      </c>
      <c r="S32" s="56" t="str">
        <f t="shared" si="4"/>
        <v>n/a</v>
      </c>
      <c r="T32" s="55" t="str">
        <f t="shared" si="5"/>
        <v>n/a</v>
      </c>
      <c r="U32" s="54" t="str">
        <f t="shared" si="6"/>
        <v>n/a</v>
      </c>
      <c r="V32" s="53" t="str">
        <f t="shared" si="7"/>
        <v>HS only</v>
      </c>
      <c r="W32" s="53" t="str">
        <f t="shared" si="8"/>
        <v>HS only</v>
      </c>
      <c r="X32" s="53" t="str">
        <f t="shared" si="9"/>
        <v>HS only</v>
      </c>
      <c r="Y32" s="52" t="str">
        <f t="shared" si="10"/>
        <v>HS only</v>
      </c>
      <c r="Z32" s="51" t="str">
        <f t="shared" si="11"/>
        <v>HS only</v>
      </c>
      <c r="AA32" s="50" t="str">
        <f t="shared" si="12"/>
        <v/>
      </c>
      <c r="AB32" s="40" t="str">
        <f t="shared" si="13"/>
        <v>PAN5</v>
      </c>
      <c r="AC32" s="49">
        <f t="shared" si="14"/>
        <v>0</v>
      </c>
      <c r="AD32" s="47">
        <f t="shared" si="15"/>
        <v>0</v>
      </c>
      <c r="AE32" s="47">
        <f t="shared" si="16"/>
        <v>0</v>
      </c>
      <c r="AF32" s="48">
        <f t="shared" si="17"/>
        <v>0.08</v>
      </c>
      <c r="AG32" s="47">
        <f t="shared" si="18"/>
        <v>0.08</v>
      </c>
      <c r="AH32" s="47">
        <f t="shared" si="19"/>
        <v>0.08</v>
      </c>
      <c r="AI32" s="46" t="str">
        <f t="shared" si="20"/>
        <v>HS Only</v>
      </c>
      <c r="AJ32" s="43" t="str">
        <f t="shared" si="21"/>
        <v>HS Only</v>
      </c>
      <c r="AK32" s="43" t="str">
        <f t="shared" si="22"/>
        <v>HS Only</v>
      </c>
      <c r="AL32" s="45" t="str">
        <f t="shared" si="23"/>
        <v/>
      </c>
      <c r="AM32" s="43" t="str">
        <f t="shared" si="24"/>
        <v/>
      </c>
      <c r="AN32" s="42" t="str">
        <f t="shared" si="25"/>
        <v/>
      </c>
      <c r="AO32" s="40" t="str">
        <f t="shared" si="26"/>
        <v>PANE_YEAST</v>
      </c>
      <c r="AP32" s="44" t="str">
        <f t="shared" si="27"/>
        <v/>
      </c>
      <c r="AQ32" s="43" t="str">
        <f t="shared" si="28"/>
        <v/>
      </c>
      <c r="AR32" s="43" t="str">
        <f t="shared" si="29"/>
        <v/>
      </c>
      <c r="AS32" s="43">
        <f t="shared" si="30"/>
        <v>0</v>
      </c>
      <c r="AT32" s="43">
        <f t="shared" si="31"/>
        <v>0</v>
      </c>
      <c r="AU32" s="42" t="str">
        <f t="shared" si="32"/>
        <v/>
      </c>
    </row>
    <row r="33" spans="1:47" ht="15" x14ac:dyDescent="0.25">
      <c r="A33" s="40" t="s">
        <v>7037</v>
      </c>
      <c r="B33" s="40" t="s">
        <v>7036</v>
      </c>
      <c r="C33" s="60" t="str">
        <f>IF(ISNUMBER(VLOOKUP(B33,'[1]WT-GR-A'!I$2:J$693,2,FALSE)),VLOOKUP(B33,'[1]WT-GR-A'!I$2:J$693,2,FALSE),"")</f>
        <v/>
      </c>
      <c r="D33" s="58" t="str">
        <f>IF(ISNUMBER(VLOOKUP($B33,'[1]KO-GR-A'!$I$2:$J$907,2,FALSE)),VLOOKUP($B33,'[1]KO-GR-A'!$I$2:$J$907,2,FALSE),"")</f>
        <v/>
      </c>
      <c r="E33" s="58" t="str">
        <f>IF(ISNUMBER(VLOOKUP($B33,'[1]MT-GR-A'!$I$2:$J$789,2,FALSE)),VLOOKUP($B33,'[1]MT-GR-A'!$I$2:$J$789,2,FALSE),"")</f>
        <v/>
      </c>
      <c r="F33" s="58">
        <f>IF(ISNUMBER(VLOOKUP($B33,'[1]WT-HS-A'!$I$2:$J$1224,2,FALSE)),VLOOKUP($B33,'[1]WT-HS-A'!$I$2:$J$1224,2,FALSE),"")</f>
        <v>0.28999999999999998</v>
      </c>
      <c r="G33" s="58">
        <f>IF(ISNUMBER(VLOOKUP($B33,'[1]KO-HS-A'!$I$2:$J$1229,2,FALSE)),VLOOKUP($B33,'[1]KO-HS-A'!$I$2:$J$1229,2,FALSE),"")</f>
        <v>0.13</v>
      </c>
      <c r="H33" s="58" t="str">
        <f>IF(ISNUMBER(VLOOKUP($B33,'[1]MT-HS-A'!$I$2:$J$1362,2,FALSE)),VLOOKUP($B33,'[1]MT-HS-A'!$I$2:$J$1362,2,FALSE),"")</f>
        <v/>
      </c>
      <c r="I33" s="59" t="str">
        <f>IF(ISNUMBER(VLOOKUP($B33,'[1]WT-GR-B'!$I$2:$J$585,2,FALSE)),VLOOKUP($B33,'[1]WT-GR-B'!$I$2:$J$585,2,FALSE),"")</f>
        <v/>
      </c>
      <c r="J33" s="58" t="str">
        <f>IF(ISNUMBER(VLOOKUP($B33,'[1]KO-GR-B'!$I$2:$J$900,2,FALSE)),VLOOKUP($B33,'[1]KO-GR-B'!$I$2:$J$900,2,FALSE),"")</f>
        <v/>
      </c>
      <c r="K33" s="58" t="str">
        <f>IF(ISNUMBER(VLOOKUP($B33,'[1]MT-GR-B'!$I$2:$J$693,2,FALSE)),VLOOKUP($B33,'[1]MT-GR-B'!$I$2:$J$693,2,FALSE),"")</f>
        <v/>
      </c>
      <c r="L33" s="58" t="str">
        <f>IF(ISNUMBER(VLOOKUP($B33,'[1]WT-HS-B'!$I$2:$J$1220,2,FALSE)),VLOOKUP($B33,'[1]WT-HS-B'!$I$2:$J$1220,2,FALSE),"")</f>
        <v/>
      </c>
      <c r="M33" s="58" t="str">
        <f>IF(ISNUMBER(VLOOKUP($B33,'[1]KO-HS-B'!$I$2:$J$1046,2,FALSE)),VLOOKUP($B33,'[1]KO-HS-B'!$I$2:$J$1046,2,FALSE),"")</f>
        <v/>
      </c>
      <c r="N33" s="58" t="str">
        <f>IF(ISNUMBER(VLOOKUP($B33,'[1]MT-HS-B'!$I$2:$J$773,2,FALSE)),VLOOKUP($B33,'[1]MT-HS-B'!$I$2:$J$773,2,FALSE),"")</f>
        <v/>
      </c>
      <c r="O33" s="40" t="str">
        <f t="shared" si="0"/>
        <v>DOG2_YEAST</v>
      </c>
      <c r="P33" s="57" t="str">
        <f t="shared" si="1"/>
        <v/>
      </c>
      <c r="Q33" s="57" t="str">
        <f t="shared" si="2"/>
        <v/>
      </c>
      <c r="R33" s="57" t="str">
        <f t="shared" si="3"/>
        <v/>
      </c>
      <c r="S33" s="56" t="str">
        <f t="shared" si="4"/>
        <v>n/a</v>
      </c>
      <c r="T33" s="55" t="str">
        <f t="shared" si="5"/>
        <v>n/a</v>
      </c>
      <c r="U33" s="54" t="str">
        <f t="shared" si="6"/>
        <v>n/a</v>
      </c>
      <c r="V33" s="53" t="str">
        <f t="shared" si="7"/>
        <v>HS only</v>
      </c>
      <c r="W33" s="53" t="str">
        <f t="shared" si="8"/>
        <v>HS only</v>
      </c>
      <c r="X33" s="53" t="str">
        <f t="shared" si="9"/>
        <v/>
      </c>
      <c r="Y33" s="52" t="str">
        <f t="shared" si="10"/>
        <v/>
      </c>
      <c r="Z33" s="51" t="str">
        <f t="shared" si="11"/>
        <v/>
      </c>
      <c r="AA33" s="50" t="str">
        <f t="shared" si="12"/>
        <v/>
      </c>
      <c r="AB33" s="40" t="str">
        <f t="shared" si="13"/>
        <v>DOG2</v>
      </c>
      <c r="AC33" s="49">
        <f t="shared" si="14"/>
        <v>0</v>
      </c>
      <c r="AD33" s="47">
        <f t="shared" si="15"/>
        <v>0</v>
      </c>
      <c r="AE33" s="47">
        <f t="shared" si="16"/>
        <v>0</v>
      </c>
      <c r="AF33" s="48">
        <f t="shared" si="17"/>
        <v>0.28999999999999998</v>
      </c>
      <c r="AG33" s="47">
        <f t="shared" si="18"/>
        <v>0.13</v>
      </c>
      <c r="AH33" s="47">
        <f t="shared" si="19"/>
        <v>0</v>
      </c>
      <c r="AI33" s="46" t="str">
        <f t="shared" si="20"/>
        <v>HS Only</v>
      </c>
      <c r="AJ33" s="43" t="str">
        <f t="shared" si="21"/>
        <v>HS Only</v>
      </c>
      <c r="AK33" s="43" t="str">
        <f t="shared" si="22"/>
        <v/>
      </c>
      <c r="AL33" s="45" t="str">
        <f t="shared" si="23"/>
        <v/>
      </c>
      <c r="AM33" s="43" t="str">
        <f t="shared" si="24"/>
        <v/>
      </c>
      <c r="AN33" s="42" t="str">
        <f t="shared" si="25"/>
        <v/>
      </c>
      <c r="AO33" s="40" t="str">
        <f t="shared" si="26"/>
        <v>DOG2_YEAST</v>
      </c>
      <c r="AP33" s="44" t="str">
        <f t="shared" si="27"/>
        <v/>
      </c>
      <c r="AQ33" s="43" t="str">
        <f t="shared" si="28"/>
        <v/>
      </c>
      <c r="AR33" s="43" t="str">
        <f t="shared" si="29"/>
        <v/>
      </c>
      <c r="AS33" s="43" t="str">
        <f t="shared" si="30"/>
        <v/>
      </c>
      <c r="AT33" s="43" t="str">
        <f t="shared" si="31"/>
        <v/>
      </c>
      <c r="AU33" s="42" t="str">
        <f t="shared" si="32"/>
        <v/>
      </c>
    </row>
    <row r="34" spans="1:47" ht="15" x14ac:dyDescent="0.25">
      <c r="A34" s="40" t="s">
        <v>7035</v>
      </c>
      <c r="B34" s="40" t="s">
        <v>7034</v>
      </c>
      <c r="C34" s="60" t="str">
        <f>IF(ISNUMBER(VLOOKUP(B34,'[1]WT-GR-A'!I$2:J$693,2,FALSE)),VLOOKUP(B34,'[1]WT-GR-A'!I$2:J$693,2,FALSE),"")</f>
        <v/>
      </c>
      <c r="D34" s="58" t="str">
        <f>IF(ISNUMBER(VLOOKUP($B34,'[1]KO-GR-A'!$I$2:$J$907,2,FALSE)),VLOOKUP($B34,'[1]KO-GR-A'!$I$2:$J$907,2,FALSE),"")</f>
        <v/>
      </c>
      <c r="E34" s="58" t="str">
        <f>IF(ISNUMBER(VLOOKUP($B34,'[1]MT-GR-A'!$I$2:$J$789,2,FALSE)),VLOOKUP($B34,'[1]MT-GR-A'!$I$2:$J$789,2,FALSE),"")</f>
        <v/>
      </c>
      <c r="F34" s="58" t="str">
        <f>IF(ISNUMBER(VLOOKUP($B34,'[1]WT-HS-A'!$I$2:$J$1224,2,FALSE)),VLOOKUP($B34,'[1]WT-HS-A'!$I$2:$J$1224,2,FALSE),"")</f>
        <v/>
      </c>
      <c r="G34" s="58">
        <f>IF(ISNUMBER(VLOOKUP($B34,'[1]KO-HS-A'!$I$2:$J$1229,2,FALSE)),VLOOKUP($B34,'[1]KO-HS-A'!$I$2:$J$1229,2,FALSE),"")</f>
        <v>0.05</v>
      </c>
      <c r="H34" s="58">
        <f>IF(ISNUMBER(VLOOKUP($B34,'[1]MT-HS-A'!$I$2:$J$1362,2,FALSE)),VLOOKUP($B34,'[1]MT-HS-A'!$I$2:$J$1362,2,FALSE),"")</f>
        <v>0.11</v>
      </c>
      <c r="I34" s="59" t="str">
        <f>IF(ISNUMBER(VLOOKUP($B34,'[1]WT-GR-B'!$I$2:$J$585,2,FALSE)),VLOOKUP($B34,'[1]WT-GR-B'!$I$2:$J$585,2,FALSE),"")</f>
        <v/>
      </c>
      <c r="J34" s="58" t="str">
        <f>IF(ISNUMBER(VLOOKUP($B34,'[1]KO-GR-B'!$I$2:$J$900,2,FALSE)),VLOOKUP($B34,'[1]KO-GR-B'!$I$2:$J$900,2,FALSE),"")</f>
        <v/>
      </c>
      <c r="K34" s="58" t="str">
        <f>IF(ISNUMBER(VLOOKUP($B34,'[1]MT-GR-B'!$I$2:$J$693,2,FALSE)),VLOOKUP($B34,'[1]MT-GR-B'!$I$2:$J$693,2,FALSE),"")</f>
        <v/>
      </c>
      <c r="L34" s="58" t="str">
        <f>IF(ISNUMBER(VLOOKUP($B34,'[1]WT-HS-B'!$I$2:$J$1220,2,FALSE)),VLOOKUP($B34,'[1]WT-HS-B'!$I$2:$J$1220,2,FALSE),"")</f>
        <v/>
      </c>
      <c r="M34" s="58">
        <f>IF(ISNUMBER(VLOOKUP($B34,'[1]KO-HS-B'!$I$2:$J$1046,2,FALSE)),VLOOKUP($B34,'[1]KO-HS-B'!$I$2:$J$1046,2,FALSE),"")</f>
        <v>0.11</v>
      </c>
      <c r="N34" s="58" t="str">
        <f>IF(ISNUMBER(VLOOKUP($B34,'[1]MT-HS-B'!$I$2:$J$773,2,FALSE)),VLOOKUP($B34,'[1]MT-HS-B'!$I$2:$J$773,2,FALSE),"")</f>
        <v/>
      </c>
      <c r="O34" s="40" t="str">
        <f t="shared" si="0"/>
        <v>LEU9_YEAST</v>
      </c>
      <c r="P34" s="57" t="str">
        <f t="shared" si="1"/>
        <v/>
      </c>
      <c r="Q34" s="57" t="str">
        <f t="shared" si="2"/>
        <v>HS only</v>
      </c>
      <c r="R34" s="57" t="str">
        <f t="shared" si="3"/>
        <v/>
      </c>
      <c r="S34" s="56" t="str">
        <f t="shared" si="4"/>
        <v>n/a</v>
      </c>
      <c r="T34" s="55" t="str">
        <f t="shared" si="5"/>
        <v>n/a</v>
      </c>
      <c r="U34" s="54" t="str">
        <f t="shared" si="6"/>
        <v>n/a</v>
      </c>
      <c r="V34" s="53" t="str">
        <f t="shared" si="7"/>
        <v/>
      </c>
      <c r="W34" s="53" t="str">
        <f t="shared" si="8"/>
        <v>HS only</v>
      </c>
      <c r="X34" s="53" t="str">
        <f t="shared" si="9"/>
        <v>HS only</v>
      </c>
      <c r="Y34" s="52" t="str">
        <f t="shared" si="10"/>
        <v/>
      </c>
      <c r="Z34" s="51" t="str">
        <f t="shared" si="11"/>
        <v>HS only</v>
      </c>
      <c r="AA34" s="50" t="str">
        <f t="shared" si="12"/>
        <v/>
      </c>
      <c r="AB34" s="40" t="str">
        <f t="shared" si="13"/>
        <v>LEU9</v>
      </c>
      <c r="AC34" s="49">
        <f t="shared" si="14"/>
        <v>0</v>
      </c>
      <c r="AD34" s="47">
        <f t="shared" si="15"/>
        <v>0</v>
      </c>
      <c r="AE34" s="47">
        <f t="shared" si="16"/>
        <v>0</v>
      </c>
      <c r="AF34" s="48">
        <f t="shared" si="17"/>
        <v>0</v>
      </c>
      <c r="AG34" s="47">
        <f t="shared" si="18"/>
        <v>0.08</v>
      </c>
      <c r="AH34" s="47">
        <f t="shared" si="19"/>
        <v>0.11</v>
      </c>
      <c r="AI34" s="46" t="str">
        <f t="shared" si="20"/>
        <v/>
      </c>
      <c r="AJ34" s="43" t="str">
        <f t="shared" si="21"/>
        <v>HS Only</v>
      </c>
      <c r="AK34" s="43" t="str">
        <f t="shared" si="22"/>
        <v>HS Only</v>
      </c>
      <c r="AL34" s="45" t="str">
        <f t="shared" si="23"/>
        <v/>
      </c>
      <c r="AM34" s="43" t="str">
        <f t="shared" si="24"/>
        <v/>
      </c>
      <c r="AN34" s="42" t="str">
        <f t="shared" si="25"/>
        <v/>
      </c>
      <c r="AO34" s="40" t="str">
        <f t="shared" si="26"/>
        <v>LEU9_YEAST</v>
      </c>
      <c r="AP34" s="44" t="str">
        <f t="shared" si="27"/>
        <v/>
      </c>
      <c r="AQ34" s="43" t="str">
        <f t="shared" si="28"/>
        <v/>
      </c>
      <c r="AR34" s="43" t="str">
        <f t="shared" si="29"/>
        <v/>
      </c>
      <c r="AS34" s="43" t="str">
        <f t="shared" si="30"/>
        <v/>
      </c>
      <c r="AT34" s="43">
        <f t="shared" si="31"/>
        <v>4.2426406871192847E-2</v>
      </c>
      <c r="AU34" s="42" t="str">
        <f t="shared" si="32"/>
        <v/>
      </c>
    </row>
    <row r="35" spans="1:47" ht="15" x14ac:dyDescent="0.25">
      <c r="A35" s="40" t="s">
        <v>7033</v>
      </c>
      <c r="B35" s="40" t="s">
        <v>7032</v>
      </c>
      <c r="C35" s="60" t="str">
        <f>IF(ISNUMBER(VLOOKUP(B35,'[1]WT-GR-A'!I$2:J$693,2,FALSE)),VLOOKUP(B35,'[1]WT-GR-A'!I$2:J$693,2,FALSE),"")</f>
        <v/>
      </c>
      <c r="D35" s="58" t="str">
        <f>IF(ISNUMBER(VLOOKUP($B35,'[1]KO-GR-A'!$I$2:$J$907,2,FALSE)),VLOOKUP($B35,'[1]KO-GR-A'!$I$2:$J$907,2,FALSE),"")</f>
        <v/>
      </c>
      <c r="E35" s="58" t="str">
        <f>IF(ISNUMBER(VLOOKUP($B35,'[1]MT-GR-A'!$I$2:$J$789,2,FALSE)),VLOOKUP($B35,'[1]MT-GR-A'!$I$2:$J$789,2,FALSE),"")</f>
        <v/>
      </c>
      <c r="F35" s="58">
        <f>IF(ISNUMBER(VLOOKUP($B35,'[1]WT-HS-A'!$I$2:$J$1224,2,FALSE)),VLOOKUP($B35,'[1]WT-HS-A'!$I$2:$J$1224,2,FALSE),"")</f>
        <v>0.11</v>
      </c>
      <c r="G35" s="58" t="str">
        <f>IF(ISNUMBER(VLOOKUP($B35,'[1]KO-HS-A'!$I$2:$J$1229,2,FALSE)),VLOOKUP($B35,'[1]KO-HS-A'!$I$2:$J$1229,2,FALSE),"")</f>
        <v/>
      </c>
      <c r="H35" s="58" t="str">
        <f>IF(ISNUMBER(VLOOKUP($B35,'[1]MT-HS-A'!$I$2:$J$1362,2,FALSE)),VLOOKUP($B35,'[1]MT-HS-A'!$I$2:$J$1362,2,FALSE),"")</f>
        <v/>
      </c>
      <c r="I35" s="59" t="str">
        <f>IF(ISNUMBER(VLOOKUP($B35,'[1]WT-GR-B'!$I$2:$J$585,2,FALSE)),VLOOKUP($B35,'[1]WT-GR-B'!$I$2:$J$585,2,FALSE),"")</f>
        <v/>
      </c>
      <c r="J35" s="58" t="str">
        <f>IF(ISNUMBER(VLOOKUP($B35,'[1]KO-GR-B'!$I$2:$J$900,2,FALSE)),VLOOKUP($B35,'[1]KO-GR-B'!$I$2:$J$900,2,FALSE),"")</f>
        <v/>
      </c>
      <c r="K35" s="58" t="str">
        <f>IF(ISNUMBER(VLOOKUP($B35,'[1]MT-GR-B'!$I$2:$J$693,2,FALSE)),VLOOKUP($B35,'[1]MT-GR-B'!$I$2:$J$693,2,FALSE),"")</f>
        <v/>
      </c>
      <c r="L35" s="58">
        <f>IF(ISNUMBER(VLOOKUP($B35,'[1]WT-HS-B'!$I$2:$J$1220,2,FALSE)),VLOOKUP($B35,'[1]WT-HS-B'!$I$2:$J$1220,2,FALSE),"")</f>
        <v>0.16</v>
      </c>
      <c r="M35" s="58" t="str">
        <f>IF(ISNUMBER(VLOOKUP($B35,'[1]KO-HS-B'!$I$2:$J$1046,2,FALSE)),VLOOKUP($B35,'[1]KO-HS-B'!$I$2:$J$1046,2,FALSE),"")</f>
        <v/>
      </c>
      <c r="N35" s="58" t="str">
        <f>IF(ISNUMBER(VLOOKUP($B35,'[1]MT-HS-B'!$I$2:$J$773,2,FALSE)),VLOOKUP($B35,'[1]MT-HS-B'!$I$2:$J$773,2,FALSE),"")</f>
        <v/>
      </c>
      <c r="O35" s="40" t="str">
        <f t="shared" si="0"/>
        <v>LEU1_YEAST</v>
      </c>
      <c r="P35" s="57" t="str">
        <f t="shared" si="1"/>
        <v>HS only</v>
      </c>
      <c r="Q35" s="57" t="str">
        <f t="shared" si="2"/>
        <v/>
      </c>
      <c r="R35" s="57" t="str">
        <f t="shared" si="3"/>
        <v/>
      </c>
      <c r="S35" s="56" t="str">
        <f t="shared" si="4"/>
        <v>n/a</v>
      </c>
      <c r="T35" s="55" t="str">
        <f t="shared" si="5"/>
        <v>n/a</v>
      </c>
      <c r="U35" s="54" t="str">
        <f t="shared" si="6"/>
        <v>n/a</v>
      </c>
      <c r="V35" s="53" t="str">
        <f t="shared" si="7"/>
        <v>HS only</v>
      </c>
      <c r="W35" s="53" t="str">
        <f t="shared" si="8"/>
        <v/>
      </c>
      <c r="X35" s="53" t="str">
        <f t="shared" si="9"/>
        <v/>
      </c>
      <c r="Y35" s="52" t="str">
        <f t="shared" si="10"/>
        <v>HS only</v>
      </c>
      <c r="Z35" s="51" t="str">
        <f t="shared" si="11"/>
        <v/>
      </c>
      <c r="AA35" s="50" t="str">
        <f t="shared" si="12"/>
        <v/>
      </c>
      <c r="AB35" s="40" t="str">
        <f t="shared" si="13"/>
        <v>LEU4</v>
      </c>
      <c r="AC35" s="49">
        <f t="shared" si="14"/>
        <v>0</v>
      </c>
      <c r="AD35" s="47">
        <f t="shared" si="15"/>
        <v>0</v>
      </c>
      <c r="AE35" s="47">
        <f t="shared" si="16"/>
        <v>0</v>
      </c>
      <c r="AF35" s="48">
        <f t="shared" si="17"/>
        <v>0.13500000000000001</v>
      </c>
      <c r="AG35" s="47">
        <f t="shared" si="18"/>
        <v>0</v>
      </c>
      <c r="AH35" s="47">
        <f t="shared" si="19"/>
        <v>0</v>
      </c>
      <c r="AI35" s="46" t="str">
        <f t="shared" si="20"/>
        <v>HS Only</v>
      </c>
      <c r="AJ35" s="43" t="str">
        <f t="shared" si="21"/>
        <v/>
      </c>
      <c r="AK35" s="43" t="str">
        <f t="shared" si="22"/>
        <v/>
      </c>
      <c r="AL35" s="45" t="str">
        <f t="shared" si="23"/>
        <v/>
      </c>
      <c r="AM35" s="43" t="str">
        <f t="shared" si="24"/>
        <v/>
      </c>
      <c r="AN35" s="42" t="str">
        <f t="shared" si="25"/>
        <v/>
      </c>
      <c r="AO35" s="40" t="str">
        <f t="shared" si="26"/>
        <v>LEU1_YEAST</v>
      </c>
      <c r="AP35" s="44" t="str">
        <f t="shared" si="27"/>
        <v/>
      </c>
      <c r="AQ35" s="43" t="str">
        <f t="shared" si="28"/>
        <v/>
      </c>
      <c r="AR35" s="43" t="str">
        <f t="shared" si="29"/>
        <v/>
      </c>
      <c r="AS35" s="43">
        <f t="shared" si="30"/>
        <v>3.5355339059327293E-2</v>
      </c>
      <c r="AT35" s="43" t="str">
        <f t="shared" si="31"/>
        <v/>
      </c>
      <c r="AU35" s="42" t="str">
        <f t="shared" si="32"/>
        <v/>
      </c>
    </row>
    <row r="36" spans="1:47" ht="15" x14ac:dyDescent="0.25">
      <c r="A36" s="40" t="s">
        <v>7031</v>
      </c>
      <c r="B36" s="40" t="s">
        <v>7030</v>
      </c>
      <c r="C36" s="60" t="str">
        <f>IF(ISNUMBER(VLOOKUP(B36,'[1]WT-GR-A'!I$2:J$693,2,FALSE)),VLOOKUP(B36,'[1]WT-GR-A'!I$2:J$693,2,FALSE),"")</f>
        <v/>
      </c>
      <c r="D36" s="58" t="str">
        <f>IF(ISNUMBER(VLOOKUP($B36,'[1]KO-GR-A'!$I$2:$J$907,2,FALSE)),VLOOKUP($B36,'[1]KO-GR-A'!$I$2:$J$907,2,FALSE),"")</f>
        <v/>
      </c>
      <c r="E36" s="58" t="str">
        <f>IF(ISNUMBER(VLOOKUP($B36,'[1]MT-GR-A'!$I$2:$J$789,2,FALSE)),VLOOKUP($B36,'[1]MT-GR-A'!$I$2:$J$789,2,FALSE),"")</f>
        <v/>
      </c>
      <c r="F36" s="58">
        <f>IF(ISNUMBER(VLOOKUP($B36,'[1]WT-HS-A'!$I$2:$J$1224,2,FALSE)),VLOOKUP($B36,'[1]WT-HS-A'!$I$2:$J$1224,2,FALSE),"")</f>
        <v>0.06</v>
      </c>
      <c r="G36" s="58">
        <f>IF(ISNUMBER(VLOOKUP($B36,'[1]KO-HS-A'!$I$2:$J$1229,2,FALSE)),VLOOKUP($B36,'[1]KO-HS-A'!$I$2:$J$1229,2,FALSE),"")</f>
        <v>0.03</v>
      </c>
      <c r="H36" s="58">
        <f>IF(ISNUMBER(VLOOKUP($B36,'[1]MT-HS-A'!$I$2:$J$1362,2,FALSE)),VLOOKUP($B36,'[1]MT-HS-A'!$I$2:$J$1362,2,FALSE),"")</f>
        <v>0.13</v>
      </c>
      <c r="I36" s="59">
        <f>IF(ISNUMBER(VLOOKUP($B36,'[1]WT-GR-B'!$I$2:$J$585,2,FALSE)),VLOOKUP($B36,'[1]WT-GR-B'!$I$2:$J$585,2,FALSE),"")</f>
        <v>0.03</v>
      </c>
      <c r="J36" s="58" t="str">
        <f>IF(ISNUMBER(VLOOKUP($B36,'[1]KO-GR-B'!$I$2:$J$900,2,FALSE)),VLOOKUP($B36,'[1]KO-GR-B'!$I$2:$J$900,2,FALSE),"")</f>
        <v/>
      </c>
      <c r="K36" s="58">
        <f>IF(ISNUMBER(VLOOKUP($B36,'[1]MT-GR-B'!$I$2:$J$693,2,FALSE)),VLOOKUP($B36,'[1]MT-GR-B'!$I$2:$J$693,2,FALSE),"")</f>
        <v>0.03</v>
      </c>
      <c r="L36" s="58" t="str">
        <f>IF(ISNUMBER(VLOOKUP($B36,'[1]WT-HS-B'!$I$2:$J$1220,2,FALSE)),VLOOKUP($B36,'[1]WT-HS-B'!$I$2:$J$1220,2,FALSE),"")</f>
        <v/>
      </c>
      <c r="M36" s="58">
        <f>IF(ISNUMBER(VLOOKUP($B36,'[1]KO-HS-B'!$I$2:$J$1046,2,FALSE)),VLOOKUP($B36,'[1]KO-HS-B'!$I$2:$J$1046,2,FALSE),"")</f>
        <v>0.1</v>
      </c>
      <c r="N36" s="58">
        <f>IF(ISNUMBER(VLOOKUP($B36,'[1]MT-HS-B'!$I$2:$J$773,2,FALSE)),VLOOKUP($B36,'[1]MT-HS-B'!$I$2:$J$773,2,FALSE),"")</f>
        <v>0.06</v>
      </c>
      <c r="O36" s="40" t="str">
        <f t="shared" si="0"/>
        <v>ODO1_YEAST</v>
      </c>
      <c r="P36" s="57" t="str">
        <f t="shared" si="1"/>
        <v/>
      </c>
      <c r="Q36" s="57" t="str">
        <f t="shared" si="2"/>
        <v>HS only</v>
      </c>
      <c r="R36" s="57">
        <f t="shared" si="3"/>
        <v>1</v>
      </c>
      <c r="S36" s="56" t="str">
        <f t="shared" si="4"/>
        <v>n/a</v>
      </c>
      <c r="T36" s="55" t="str">
        <f t="shared" si="5"/>
        <v>n/a</v>
      </c>
      <c r="U36" s="54" t="str">
        <f t="shared" si="6"/>
        <v>n/a</v>
      </c>
      <c r="V36" s="53" t="str">
        <f t="shared" si="7"/>
        <v>HS only</v>
      </c>
      <c r="W36" s="53" t="str">
        <f t="shared" si="8"/>
        <v>HS only</v>
      </c>
      <c r="X36" s="53" t="str">
        <f t="shared" si="9"/>
        <v>HS only</v>
      </c>
      <c r="Y36" s="52" t="str">
        <f t="shared" si="10"/>
        <v>GR only</v>
      </c>
      <c r="Z36" s="51" t="str">
        <f t="shared" si="11"/>
        <v>HS only</v>
      </c>
      <c r="AA36" s="50">
        <f t="shared" si="12"/>
        <v>1</v>
      </c>
      <c r="AB36" s="40" t="str">
        <f t="shared" si="13"/>
        <v>KGD1</v>
      </c>
      <c r="AC36" s="49">
        <f t="shared" si="14"/>
        <v>0.03</v>
      </c>
      <c r="AD36" s="47">
        <f t="shared" si="15"/>
        <v>0</v>
      </c>
      <c r="AE36" s="47">
        <f t="shared" si="16"/>
        <v>0.03</v>
      </c>
      <c r="AF36" s="48">
        <f t="shared" si="17"/>
        <v>0.06</v>
      </c>
      <c r="AG36" s="47">
        <f t="shared" si="18"/>
        <v>6.5000000000000002E-2</v>
      </c>
      <c r="AH36" s="47">
        <f t="shared" si="19"/>
        <v>9.5000000000000001E-2</v>
      </c>
      <c r="AI36" s="46">
        <f t="shared" si="20"/>
        <v>2</v>
      </c>
      <c r="AJ36" s="43" t="str">
        <f t="shared" si="21"/>
        <v>HS Only</v>
      </c>
      <c r="AK36" s="43">
        <f t="shared" si="22"/>
        <v>3.166666666666667</v>
      </c>
      <c r="AL36" s="45" t="str">
        <f t="shared" si="23"/>
        <v/>
      </c>
      <c r="AM36" s="43" t="str">
        <f t="shared" si="24"/>
        <v/>
      </c>
      <c r="AN36" s="42" t="str">
        <f t="shared" si="25"/>
        <v/>
      </c>
      <c r="AO36" s="40" t="str">
        <f t="shared" si="26"/>
        <v>ODO1_YEAST</v>
      </c>
      <c r="AP36" s="44" t="str">
        <f t="shared" si="27"/>
        <v/>
      </c>
      <c r="AQ36" s="43" t="str">
        <f t="shared" si="28"/>
        <v/>
      </c>
      <c r="AR36" s="43" t="str">
        <f t="shared" si="29"/>
        <v/>
      </c>
      <c r="AS36" s="43" t="str">
        <f t="shared" si="30"/>
        <v/>
      </c>
      <c r="AT36" s="43">
        <f t="shared" si="31"/>
        <v>4.9497474683058332E-2</v>
      </c>
      <c r="AU36" s="42">
        <f t="shared" si="32"/>
        <v>4.9497474683058332E-2</v>
      </c>
    </row>
    <row r="37" spans="1:47" ht="15" x14ac:dyDescent="0.25">
      <c r="A37" s="40" t="s">
        <v>7029</v>
      </c>
      <c r="B37" s="40" t="s">
        <v>7028</v>
      </c>
      <c r="C37" s="60" t="str">
        <f>IF(ISNUMBER(VLOOKUP(B37,'[1]WT-GR-A'!I$2:J$693,2,FALSE)),VLOOKUP(B37,'[1]WT-GR-A'!I$2:J$693,2,FALSE),"")</f>
        <v/>
      </c>
      <c r="D37" s="58" t="str">
        <f>IF(ISNUMBER(VLOOKUP($B37,'[1]KO-GR-A'!$I$2:$J$907,2,FALSE)),VLOOKUP($B37,'[1]KO-GR-A'!$I$2:$J$907,2,FALSE),"")</f>
        <v/>
      </c>
      <c r="E37" s="58" t="str">
        <f>IF(ISNUMBER(VLOOKUP($B37,'[1]MT-GR-A'!$I$2:$J$789,2,FALSE)),VLOOKUP($B37,'[1]MT-GR-A'!$I$2:$J$789,2,FALSE),"")</f>
        <v/>
      </c>
      <c r="F37" s="58" t="str">
        <f>IF(ISNUMBER(VLOOKUP($B37,'[1]WT-HS-A'!$I$2:$J$1224,2,FALSE)),VLOOKUP($B37,'[1]WT-HS-A'!$I$2:$J$1224,2,FALSE),"")</f>
        <v/>
      </c>
      <c r="G37" s="58">
        <f>IF(ISNUMBER(VLOOKUP($B37,'[1]KO-HS-A'!$I$2:$J$1229,2,FALSE)),VLOOKUP($B37,'[1]KO-HS-A'!$I$2:$J$1229,2,FALSE),"")</f>
        <v>0.16</v>
      </c>
      <c r="H37" s="58">
        <f>IF(ISNUMBER(VLOOKUP($B37,'[1]MT-HS-A'!$I$2:$J$1362,2,FALSE)),VLOOKUP($B37,'[1]MT-HS-A'!$I$2:$J$1362,2,FALSE),"")</f>
        <v>0.16</v>
      </c>
      <c r="I37" s="59" t="str">
        <f>IF(ISNUMBER(VLOOKUP($B37,'[1]WT-GR-B'!$I$2:$J$585,2,FALSE)),VLOOKUP($B37,'[1]WT-GR-B'!$I$2:$J$585,2,FALSE),"")</f>
        <v/>
      </c>
      <c r="J37" s="58" t="str">
        <f>IF(ISNUMBER(VLOOKUP($B37,'[1]KO-GR-B'!$I$2:$J$900,2,FALSE)),VLOOKUP($B37,'[1]KO-GR-B'!$I$2:$J$900,2,FALSE),"")</f>
        <v/>
      </c>
      <c r="K37" s="58" t="str">
        <f>IF(ISNUMBER(VLOOKUP($B37,'[1]MT-GR-B'!$I$2:$J$693,2,FALSE)),VLOOKUP($B37,'[1]MT-GR-B'!$I$2:$J$693,2,FALSE),"")</f>
        <v/>
      </c>
      <c r="L37" s="58">
        <f>IF(ISNUMBER(VLOOKUP($B37,'[1]WT-HS-B'!$I$2:$J$1220,2,FALSE)),VLOOKUP($B37,'[1]WT-HS-B'!$I$2:$J$1220,2,FALSE),"")</f>
        <v>0.16</v>
      </c>
      <c r="M37" s="58">
        <f>IF(ISNUMBER(VLOOKUP($B37,'[1]KO-HS-B'!$I$2:$J$1046,2,FALSE)),VLOOKUP($B37,'[1]KO-HS-B'!$I$2:$J$1046,2,FALSE),"")</f>
        <v>0.16</v>
      </c>
      <c r="N37" s="58">
        <f>IF(ISNUMBER(VLOOKUP($B37,'[1]MT-HS-B'!$I$2:$J$773,2,FALSE)),VLOOKUP($B37,'[1]MT-HS-B'!$I$2:$J$773,2,FALSE),"")</f>
        <v>0.16</v>
      </c>
      <c r="O37" s="40" t="str">
        <f t="shared" si="0"/>
        <v>RIB3_YEAST</v>
      </c>
      <c r="P37" s="57" t="str">
        <f t="shared" si="1"/>
        <v/>
      </c>
      <c r="Q37" s="57" t="str">
        <f t="shared" si="2"/>
        <v>HS only</v>
      </c>
      <c r="R37" s="57" t="str">
        <f t="shared" si="3"/>
        <v>HS only</v>
      </c>
      <c r="S37" s="56" t="str">
        <f t="shared" si="4"/>
        <v>n/a</v>
      </c>
      <c r="T37" s="55" t="str">
        <f t="shared" si="5"/>
        <v>n/a</v>
      </c>
      <c r="U37" s="54" t="str">
        <f t="shared" si="6"/>
        <v>n/a</v>
      </c>
      <c r="V37" s="53" t="str">
        <f t="shared" si="7"/>
        <v/>
      </c>
      <c r="W37" s="53" t="str">
        <f t="shared" si="8"/>
        <v>HS only</v>
      </c>
      <c r="X37" s="53" t="str">
        <f t="shared" si="9"/>
        <v>HS only</v>
      </c>
      <c r="Y37" s="52" t="str">
        <f t="shared" si="10"/>
        <v>HS only</v>
      </c>
      <c r="Z37" s="51" t="str">
        <f t="shared" si="11"/>
        <v>HS only</v>
      </c>
      <c r="AA37" s="50" t="str">
        <f t="shared" si="12"/>
        <v>HS only</v>
      </c>
      <c r="AB37" s="40" t="str">
        <f t="shared" si="13"/>
        <v>RIB3</v>
      </c>
      <c r="AC37" s="49">
        <f t="shared" si="14"/>
        <v>0</v>
      </c>
      <c r="AD37" s="47">
        <f t="shared" si="15"/>
        <v>0</v>
      </c>
      <c r="AE37" s="47">
        <f t="shared" si="16"/>
        <v>0</v>
      </c>
      <c r="AF37" s="48">
        <f t="shared" si="17"/>
        <v>0.16</v>
      </c>
      <c r="AG37" s="47">
        <f t="shared" si="18"/>
        <v>0.16</v>
      </c>
      <c r="AH37" s="47">
        <f t="shared" si="19"/>
        <v>0.16</v>
      </c>
      <c r="AI37" s="46" t="str">
        <f t="shared" si="20"/>
        <v>HS Only</v>
      </c>
      <c r="AJ37" s="43" t="str">
        <f t="shared" si="21"/>
        <v>HS Only</v>
      </c>
      <c r="AK37" s="43" t="str">
        <f t="shared" si="22"/>
        <v>HS Only</v>
      </c>
      <c r="AL37" s="45" t="str">
        <f t="shared" si="23"/>
        <v/>
      </c>
      <c r="AM37" s="43" t="str">
        <f t="shared" si="24"/>
        <v/>
      </c>
      <c r="AN37" s="42" t="str">
        <f t="shared" si="25"/>
        <v/>
      </c>
      <c r="AO37" s="40" t="str">
        <f t="shared" si="26"/>
        <v>RIB3_YEAST</v>
      </c>
      <c r="AP37" s="44" t="str">
        <f t="shared" si="27"/>
        <v/>
      </c>
      <c r="AQ37" s="43" t="str">
        <f t="shared" si="28"/>
        <v/>
      </c>
      <c r="AR37" s="43" t="str">
        <f t="shared" si="29"/>
        <v/>
      </c>
      <c r="AS37" s="43" t="str">
        <f t="shared" si="30"/>
        <v/>
      </c>
      <c r="AT37" s="43">
        <f t="shared" si="31"/>
        <v>0</v>
      </c>
      <c r="AU37" s="42">
        <f t="shared" si="32"/>
        <v>0</v>
      </c>
    </row>
    <row r="38" spans="1:47" ht="15" x14ac:dyDescent="0.25">
      <c r="A38" s="40" t="s">
        <v>7027</v>
      </c>
      <c r="B38" s="40" t="s">
        <v>7026</v>
      </c>
      <c r="C38" s="60" t="str">
        <f>IF(ISNUMBER(VLOOKUP(B38,'[1]WT-GR-A'!I$2:J$693,2,FALSE)),VLOOKUP(B38,'[1]WT-GR-A'!I$2:J$693,2,FALSE),"")</f>
        <v/>
      </c>
      <c r="D38" s="58" t="str">
        <f>IF(ISNUMBER(VLOOKUP($B38,'[1]KO-GR-A'!$I$2:$J$907,2,FALSE)),VLOOKUP($B38,'[1]KO-GR-A'!$I$2:$J$907,2,FALSE),"")</f>
        <v/>
      </c>
      <c r="E38" s="58" t="str">
        <f>IF(ISNUMBER(VLOOKUP($B38,'[1]MT-GR-A'!$I$2:$J$789,2,FALSE)),VLOOKUP($B38,'[1]MT-GR-A'!$I$2:$J$789,2,FALSE),"")</f>
        <v/>
      </c>
      <c r="F38" s="58">
        <f>IF(ISNUMBER(VLOOKUP($B38,'[1]WT-HS-A'!$I$2:$J$1224,2,FALSE)),VLOOKUP($B38,'[1]WT-HS-A'!$I$2:$J$1224,2,FALSE),"")</f>
        <v>0.09</v>
      </c>
      <c r="G38" s="58">
        <f>IF(ISNUMBER(VLOOKUP($B38,'[1]KO-HS-A'!$I$2:$J$1229,2,FALSE)),VLOOKUP($B38,'[1]KO-HS-A'!$I$2:$J$1229,2,FALSE),"")</f>
        <v>0.09</v>
      </c>
      <c r="H38" s="58">
        <f>IF(ISNUMBER(VLOOKUP($B38,'[1]MT-HS-A'!$I$2:$J$1362,2,FALSE)),VLOOKUP($B38,'[1]MT-HS-A'!$I$2:$J$1362,2,FALSE),"")</f>
        <v>0.09</v>
      </c>
      <c r="I38" s="59">
        <f>IF(ISNUMBER(VLOOKUP($B38,'[1]WT-GR-B'!$I$2:$J$585,2,FALSE)),VLOOKUP($B38,'[1]WT-GR-B'!$I$2:$J$585,2,FALSE),"")</f>
        <v>0.09</v>
      </c>
      <c r="J38" s="58" t="str">
        <f>IF(ISNUMBER(VLOOKUP($B38,'[1]KO-GR-B'!$I$2:$J$900,2,FALSE)),VLOOKUP($B38,'[1]KO-GR-B'!$I$2:$J$900,2,FALSE),"")</f>
        <v/>
      </c>
      <c r="K38" s="58" t="str">
        <f>IF(ISNUMBER(VLOOKUP($B38,'[1]MT-GR-B'!$I$2:$J$693,2,FALSE)),VLOOKUP($B38,'[1]MT-GR-B'!$I$2:$J$693,2,FALSE),"")</f>
        <v/>
      </c>
      <c r="L38" s="58">
        <f>IF(ISNUMBER(VLOOKUP($B38,'[1]WT-HS-B'!$I$2:$J$1220,2,FALSE)),VLOOKUP($B38,'[1]WT-HS-B'!$I$2:$J$1220,2,FALSE),"")</f>
        <v>0.09</v>
      </c>
      <c r="M38" s="58">
        <f>IF(ISNUMBER(VLOOKUP($B38,'[1]KO-HS-B'!$I$2:$J$1046,2,FALSE)),VLOOKUP($B38,'[1]KO-HS-B'!$I$2:$J$1046,2,FALSE),"")</f>
        <v>0.18</v>
      </c>
      <c r="N38" s="58">
        <f>IF(ISNUMBER(VLOOKUP($B38,'[1]MT-HS-B'!$I$2:$J$773,2,FALSE)),VLOOKUP($B38,'[1]MT-HS-B'!$I$2:$J$773,2,FALSE),"")</f>
        <v>0.18</v>
      </c>
      <c r="O38" s="40" t="str">
        <f t="shared" si="0"/>
        <v>PDE1_YEAST</v>
      </c>
      <c r="P38" s="57">
        <f t="shared" si="1"/>
        <v>0</v>
      </c>
      <c r="Q38" s="57" t="str">
        <f t="shared" si="2"/>
        <v>HS only</v>
      </c>
      <c r="R38" s="57" t="str">
        <f t="shared" si="3"/>
        <v>HS only</v>
      </c>
      <c r="S38" s="56" t="str">
        <f t="shared" si="4"/>
        <v>n/a</v>
      </c>
      <c r="T38" s="55" t="str">
        <f t="shared" si="5"/>
        <v>n/a</v>
      </c>
      <c r="U38" s="54" t="str">
        <f t="shared" si="6"/>
        <v>n/a</v>
      </c>
      <c r="V38" s="53" t="str">
        <f t="shared" si="7"/>
        <v>HS only</v>
      </c>
      <c r="W38" s="53" t="str">
        <f t="shared" si="8"/>
        <v>HS only</v>
      </c>
      <c r="X38" s="53" t="str">
        <f t="shared" si="9"/>
        <v>HS only</v>
      </c>
      <c r="Y38" s="52">
        <f t="shared" si="10"/>
        <v>0</v>
      </c>
      <c r="Z38" s="51" t="str">
        <f t="shared" si="11"/>
        <v>HS only</v>
      </c>
      <c r="AA38" s="50" t="str">
        <f t="shared" si="12"/>
        <v>HS only</v>
      </c>
      <c r="AB38" s="40" t="str">
        <f t="shared" si="13"/>
        <v>PDE1</v>
      </c>
      <c r="AC38" s="49">
        <f t="shared" si="14"/>
        <v>0.09</v>
      </c>
      <c r="AD38" s="47">
        <f t="shared" si="15"/>
        <v>0</v>
      </c>
      <c r="AE38" s="47">
        <f t="shared" si="16"/>
        <v>0</v>
      </c>
      <c r="AF38" s="48">
        <f t="shared" si="17"/>
        <v>0.09</v>
      </c>
      <c r="AG38" s="47">
        <f t="shared" si="18"/>
        <v>0.13500000000000001</v>
      </c>
      <c r="AH38" s="47">
        <f t="shared" si="19"/>
        <v>0.13500000000000001</v>
      </c>
      <c r="AI38" s="46">
        <f t="shared" si="20"/>
        <v>1</v>
      </c>
      <c r="AJ38" s="43" t="str">
        <f t="shared" si="21"/>
        <v>HS Only</v>
      </c>
      <c r="AK38" s="43" t="str">
        <f t="shared" si="22"/>
        <v>HS Only</v>
      </c>
      <c r="AL38" s="45" t="str">
        <f t="shared" si="23"/>
        <v/>
      </c>
      <c r="AM38" s="43" t="str">
        <f t="shared" si="24"/>
        <v/>
      </c>
      <c r="AN38" s="42" t="str">
        <f t="shared" si="25"/>
        <v/>
      </c>
      <c r="AO38" s="40" t="str">
        <f t="shared" si="26"/>
        <v>PDE1_YEAST</v>
      </c>
      <c r="AP38" s="44" t="str">
        <f t="shared" si="27"/>
        <v/>
      </c>
      <c r="AQ38" s="43" t="str">
        <f t="shared" si="28"/>
        <v/>
      </c>
      <c r="AR38" s="43" t="str">
        <f t="shared" si="29"/>
        <v/>
      </c>
      <c r="AS38" s="43">
        <f t="shared" si="30"/>
        <v>0</v>
      </c>
      <c r="AT38" s="43">
        <f t="shared" si="31"/>
        <v>6.3639610306789204E-2</v>
      </c>
      <c r="AU38" s="42">
        <f t="shared" si="32"/>
        <v>6.3639610306789204E-2</v>
      </c>
    </row>
    <row r="39" spans="1:47" ht="15" x14ac:dyDescent="0.25">
      <c r="A39" s="40" t="s">
        <v>7025</v>
      </c>
      <c r="B39" s="40" t="s">
        <v>7024</v>
      </c>
      <c r="C39" s="60" t="str">
        <f>IF(ISNUMBER(VLOOKUP(B39,'[1]WT-GR-A'!I$2:J$693,2,FALSE)),VLOOKUP(B39,'[1]WT-GR-A'!I$2:J$693,2,FALSE),"")</f>
        <v/>
      </c>
      <c r="D39" s="58" t="str">
        <f>IF(ISNUMBER(VLOOKUP($B39,'[1]KO-GR-A'!$I$2:$J$907,2,FALSE)),VLOOKUP($B39,'[1]KO-GR-A'!$I$2:$J$907,2,FALSE),"")</f>
        <v/>
      </c>
      <c r="E39" s="58" t="str">
        <f>IF(ISNUMBER(VLOOKUP($B39,'[1]MT-GR-A'!$I$2:$J$789,2,FALSE)),VLOOKUP($B39,'[1]MT-GR-A'!$I$2:$J$789,2,FALSE),"")</f>
        <v/>
      </c>
      <c r="F39" s="58">
        <f>IF(ISNUMBER(VLOOKUP($B39,'[1]WT-HS-A'!$I$2:$J$1224,2,FALSE)),VLOOKUP($B39,'[1]WT-HS-A'!$I$2:$J$1224,2,FALSE),"")</f>
        <v>0.45</v>
      </c>
      <c r="G39" s="58">
        <f>IF(ISNUMBER(VLOOKUP($B39,'[1]KO-HS-A'!$I$2:$J$1229,2,FALSE)),VLOOKUP($B39,'[1]KO-HS-A'!$I$2:$J$1229,2,FALSE),"")</f>
        <v>0.74</v>
      </c>
      <c r="H39" s="58">
        <f>IF(ISNUMBER(VLOOKUP($B39,'[1]MT-HS-A'!$I$2:$J$1362,2,FALSE)),VLOOKUP($B39,'[1]MT-HS-A'!$I$2:$J$1362,2,FALSE),"")</f>
        <v>0.91</v>
      </c>
      <c r="I39" s="59" t="str">
        <f>IF(ISNUMBER(VLOOKUP($B39,'[1]WT-GR-B'!$I$2:$J$585,2,FALSE)),VLOOKUP($B39,'[1]WT-GR-B'!$I$2:$J$585,2,FALSE),"")</f>
        <v/>
      </c>
      <c r="J39" s="58">
        <f>IF(ISNUMBER(VLOOKUP($B39,'[1]KO-GR-B'!$I$2:$J$900,2,FALSE)),VLOOKUP($B39,'[1]KO-GR-B'!$I$2:$J$900,2,FALSE),"")</f>
        <v>0.1</v>
      </c>
      <c r="K39" s="58" t="str">
        <f>IF(ISNUMBER(VLOOKUP($B39,'[1]MT-GR-B'!$I$2:$J$693,2,FALSE)),VLOOKUP($B39,'[1]MT-GR-B'!$I$2:$J$693,2,FALSE),"")</f>
        <v/>
      </c>
      <c r="L39" s="58">
        <f>IF(ISNUMBER(VLOOKUP($B39,'[1]WT-HS-B'!$I$2:$J$1220,2,FALSE)),VLOOKUP($B39,'[1]WT-HS-B'!$I$2:$J$1220,2,FALSE),"")</f>
        <v>0.59</v>
      </c>
      <c r="M39" s="58">
        <f>IF(ISNUMBER(VLOOKUP($B39,'[1]KO-HS-B'!$I$2:$J$1046,2,FALSE)),VLOOKUP($B39,'[1]KO-HS-B'!$I$2:$J$1046,2,FALSE),"")</f>
        <v>0.74</v>
      </c>
      <c r="N39" s="58">
        <f>IF(ISNUMBER(VLOOKUP($B39,'[1]MT-HS-B'!$I$2:$J$773,2,FALSE)),VLOOKUP($B39,'[1]MT-HS-B'!$I$2:$J$773,2,FALSE),"")</f>
        <v>0.59</v>
      </c>
      <c r="O39" s="40" t="str">
        <f t="shared" si="0"/>
        <v>HSP30_YEAST</v>
      </c>
      <c r="P39" s="57" t="str">
        <f t="shared" si="1"/>
        <v>HS only</v>
      </c>
      <c r="Q39" s="57">
        <f t="shared" si="2"/>
        <v>6.3999999999999995</v>
      </c>
      <c r="R39" s="57" t="str">
        <f t="shared" si="3"/>
        <v>HS only</v>
      </c>
      <c r="S39" s="56" t="str">
        <f t="shared" si="4"/>
        <v>n/a</v>
      </c>
      <c r="T39" s="55" t="str">
        <f t="shared" si="5"/>
        <v>n/a</v>
      </c>
      <c r="U39" s="54" t="str">
        <f t="shared" si="6"/>
        <v>n/a</v>
      </c>
      <c r="V39" s="53" t="str">
        <f t="shared" si="7"/>
        <v>HS only</v>
      </c>
      <c r="W39" s="53" t="str">
        <f t="shared" si="8"/>
        <v>HS only</v>
      </c>
      <c r="X39" s="53" t="str">
        <f t="shared" si="9"/>
        <v>HS only</v>
      </c>
      <c r="Y39" s="52" t="str">
        <f t="shared" si="10"/>
        <v>HS only</v>
      </c>
      <c r="Z39" s="51">
        <f t="shared" si="11"/>
        <v>6.3999999999999995</v>
      </c>
      <c r="AA39" s="50" t="str">
        <f t="shared" si="12"/>
        <v>HS only</v>
      </c>
      <c r="AB39" s="40" t="str">
        <f t="shared" si="13"/>
        <v>HSP30</v>
      </c>
      <c r="AC39" s="49">
        <f t="shared" si="14"/>
        <v>0</v>
      </c>
      <c r="AD39" s="47">
        <f t="shared" si="15"/>
        <v>0.1</v>
      </c>
      <c r="AE39" s="47">
        <f t="shared" si="16"/>
        <v>0</v>
      </c>
      <c r="AF39" s="48">
        <f t="shared" si="17"/>
        <v>0.52</v>
      </c>
      <c r="AG39" s="47">
        <f t="shared" si="18"/>
        <v>0.74</v>
      </c>
      <c r="AH39" s="47">
        <f t="shared" si="19"/>
        <v>0.75</v>
      </c>
      <c r="AI39" s="46" t="str">
        <f t="shared" si="20"/>
        <v>HS Only</v>
      </c>
      <c r="AJ39" s="43">
        <f t="shared" si="21"/>
        <v>7.3999999999999995</v>
      </c>
      <c r="AK39" s="43" t="str">
        <f t="shared" si="22"/>
        <v>HS Only</v>
      </c>
      <c r="AL39" s="45" t="str">
        <f t="shared" si="23"/>
        <v/>
      </c>
      <c r="AM39" s="43" t="str">
        <f t="shared" si="24"/>
        <v/>
      </c>
      <c r="AN39" s="42" t="str">
        <f t="shared" si="25"/>
        <v/>
      </c>
      <c r="AO39" s="40" t="str">
        <f t="shared" si="26"/>
        <v>HSP30_YEAST</v>
      </c>
      <c r="AP39" s="44" t="str">
        <f t="shared" si="27"/>
        <v/>
      </c>
      <c r="AQ39" s="43" t="str">
        <f t="shared" si="28"/>
        <v/>
      </c>
      <c r="AR39" s="43" t="str">
        <f t="shared" si="29"/>
        <v/>
      </c>
      <c r="AS39" s="43">
        <f t="shared" si="30"/>
        <v>9.8994949366116247E-2</v>
      </c>
      <c r="AT39" s="43">
        <f t="shared" si="31"/>
        <v>0</v>
      </c>
      <c r="AU39" s="42">
        <f t="shared" si="32"/>
        <v>0.22627416997969552</v>
      </c>
    </row>
    <row r="40" spans="1:47" ht="15" x14ac:dyDescent="0.25">
      <c r="A40" s="40" t="s">
        <v>7023</v>
      </c>
      <c r="B40" s="40" t="s">
        <v>7022</v>
      </c>
      <c r="C40" s="60" t="str">
        <f>IF(ISNUMBER(VLOOKUP(B40,'[1]WT-GR-A'!I$2:J$693,2,FALSE)),VLOOKUP(B40,'[1]WT-GR-A'!I$2:J$693,2,FALSE),"")</f>
        <v/>
      </c>
      <c r="D40" s="58" t="str">
        <f>IF(ISNUMBER(VLOOKUP($B40,'[1]KO-GR-A'!$I$2:$J$907,2,FALSE)),VLOOKUP($B40,'[1]KO-GR-A'!$I$2:$J$907,2,FALSE),"")</f>
        <v/>
      </c>
      <c r="E40" s="58">
        <f>IF(ISNUMBER(VLOOKUP($B40,'[1]MT-GR-A'!$I$2:$J$789,2,FALSE)),VLOOKUP($B40,'[1]MT-GR-A'!$I$2:$J$789,2,FALSE),"")</f>
        <v>0.1</v>
      </c>
      <c r="F40" s="58">
        <f>IF(ISNUMBER(VLOOKUP($B40,'[1]WT-HS-A'!$I$2:$J$1224,2,FALSE)),VLOOKUP($B40,'[1]WT-HS-A'!$I$2:$J$1224,2,FALSE),"")</f>
        <v>0.32</v>
      </c>
      <c r="G40" s="58">
        <f>IF(ISNUMBER(VLOOKUP($B40,'[1]KO-HS-A'!$I$2:$J$1229,2,FALSE)),VLOOKUP($B40,'[1]KO-HS-A'!$I$2:$J$1229,2,FALSE),"")</f>
        <v>0.32</v>
      </c>
      <c r="H40" s="58">
        <f>IF(ISNUMBER(VLOOKUP($B40,'[1]MT-HS-A'!$I$2:$J$1362,2,FALSE)),VLOOKUP($B40,'[1]MT-HS-A'!$I$2:$J$1362,2,FALSE),"")</f>
        <v>0.32</v>
      </c>
      <c r="I40" s="59" t="str">
        <f>IF(ISNUMBER(VLOOKUP($B40,'[1]WT-GR-B'!$I$2:$J$585,2,FALSE)),VLOOKUP($B40,'[1]WT-GR-B'!$I$2:$J$585,2,FALSE),"")</f>
        <v/>
      </c>
      <c r="J40" s="58">
        <f>IF(ISNUMBER(VLOOKUP($B40,'[1]KO-GR-B'!$I$2:$J$900,2,FALSE)),VLOOKUP($B40,'[1]KO-GR-B'!$I$2:$J$900,2,FALSE),"")</f>
        <v>0.1</v>
      </c>
      <c r="K40" s="58">
        <f>IF(ISNUMBER(VLOOKUP($B40,'[1]MT-GR-B'!$I$2:$J$693,2,FALSE)),VLOOKUP($B40,'[1]MT-GR-B'!$I$2:$J$693,2,FALSE),"")</f>
        <v>0.1</v>
      </c>
      <c r="L40" s="58">
        <f>IF(ISNUMBER(VLOOKUP($B40,'[1]WT-HS-B'!$I$2:$J$1220,2,FALSE)),VLOOKUP($B40,'[1]WT-HS-B'!$I$2:$J$1220,2,FALSE),"")</f>
        <v>0.21</v>
      </c>
      <c r="M40" s="58">
        <f>IF(ISNUMBER(VLOOKUP($B40,'[1]KO-HS-B'!$I$2:$J$1046,2,FALSE)),VLOOKUP($B40,'[1]KO-HS-B'!$I$2:$J$1046,2,FALSE),"")</f>
        <v>0.21</v>
      </c>
      <c r="N40" s="58">
        <f>IF(ISNUMBER(VLOOKUP($B40,'[1]MT-HS-B'!$I$2:$J$773,2,FALSE)),VLOOKUP($B40,'[1]MT-HS-B'!$I$2:$J$773,2,FALSE),"")</f>
        <v>0.1</v>
      </c>
      <c r="O40" s="40" t="str">
        <f t="shared" si="0"/>
        <v>RT01_YEAST</v>
      </c>
      <c r="P40" s="57" t="str">
        <f t="shared" si="1"/>
        <v>HS only</v>
      </c>
      <c r="Q40" s="57">
        <f t="shared" si="2"/>
        <v>1.0999999999999999</v>
      </c>
      <c r="R40" s="57">
        <f t="shared" si="3"/>
        <v>1.0999999999999999</v>
      </c>
      <c r="S40" s="56" t="str">
        <f t="shared" si="4"/>
        <v>n/a</v>
      </c>
      <c r="T40" s="55" t="str">
        <f t="shared" si="5"/>
        <v>n/a</v>
      </c>
      <c r="U40" s="54">
        <f t="shared" si="6"/>
        <v>1.0999999999999999</v>
      </c>
      <c r="V40" s="53" t="str">
        <f t="shared" si="7"/>
        <v>HS only</v>
      </c>
      <c r="W40" s="53" t="str">
        <f t="shared" si="8"/>
        <v>HS only</v>
      </c>
      <c r="X40" s="53">
        <f t="shared" si="9"/>
        <v>2.1999999999999997</v>
      </c>
      <c r="Y40" s="52" t="str">
        <f t="shared" si="10"/>
        <v>HS only</v>
      </c>
      <c r="Z40" s="51">
        <f t="shared" si="11"/>
        <v>1.0999999999999999</v>
      </c>
      <c r="AA40" s="50">
        <f t="shared" si="12"/>
        <v>0</v>
      </c>
      <c r="AB40" s="40" t="str">
        <f t="shared" si="13"/>
        <v>MRP1</v>
      </c>
      <c r="AC40" s="49">
        <f t="shared" si="14"/>
        <v>0</v>
      </c>
      <c r="AD40" s="47">
        <f t="shared" si="15"/>
        <v>0.1</v>
      </c>
      <c r="AE40" s="47">
        <f t="shared" si="16"/>
        <v>0.1</v>
      </c>
      <c r="AF40" s="48">
        <f t="shared" si="17"/>
        <v>0.26500000000000001</v>
      </c>
      <c r="AG40" s="47">
        <f t="shared" si="18"/>
        <v>0.26500000000000001</v>
      </c>
      <c r="AH40" s="47">
        <f t="shared" si="19"/>
        <v>0.21000000000000002</v>
      </c>
      <c r="AI40" s="46" t="str">
        <f t="shared" si="20"/>
        <v>HS Only</v>
      </c>
      <c r="AJ40" s="43">
        <f t="shared" si="21"/>
        <v>2.65</v>
      </c>
      <c r="AK40" s="43">
        <f t="shared" si="22"/>
        <v>2.1</v>
      </c>
      <c r="AL40" s="45" t="str">
        <f t="shared" si="23"/>
        <v/>
      </c>
      <c r="AM40" s="43" t="str">
        <f t="shared" si="24"/>
        <v/>
      </c>
      <c r="AN40" s="42">
        <f t="shared" si="25"/>
        <v>1.555634918610405</v>
      </c>
      <c r="AO40" s="40" t="str">
        <f t="shared" si="26"/>
        <v>RT01_YEAST</v>
      </c>
      <c r="AP40" s="44" t="str">
        <f t="shared" si="27"/>
        <v/>
      </c>
      <c r="AQ40" s="43" t="str">
        <f t="shared" si="28"/>
        <v/>
      </c>
      <c r="AR40" s="43">
        <f t="shared" si="29"/>
        <v>0</v>
      </c>
      <c r="AS40" s="43">
        <f t="shared" si="30"/>
        <v>7.7781745930520049E-2</v>
      </c>
      <c r="AT40" s="43">
        <f t="shared" si="31"/>
        <v>7.7781745930520049E-2</v>
      </c>
      <c r="AU40" s="42">
        <f t="shared" si="32"/>
        <v>0.1555634918610404</v>
      </c>
    </row>
    <row r="41" spans="1:47" ht="15" x14ac:dyDescent="0.25">
      <c r="A41" s="40" t="s">
        <v>7021</v>
      </c>
      <c r="B41" s="40" t="s">
        <v>7020</v>
      </c>
      <c r="C41" s="60" t="str">
        <f>IF(ISNUMBER(VLOOKUP(B41,'[1]WT-GR-A'!I$2:J$693,2,FALSE)),VLOOKUP(B41,'[1]WT-GR-A'!I$2:J$693,2,FALSE),"")</f>
        <v/>
      </c>
      <c r="D41" s="58" t="str">
        <f>IF(ISNUMBER(VLOOKUP($B41,'[1]KO-GR-A'!$I$2:$J$907,2,FALSE)),VLOOKUP($B41,'[1]KO-GR-A'!$I$2:$J$907,2,FALSE),"")</f>
        <v/>
      </c>
      <c r="E41" s="58" t="str">
        <f>IF(ISNUMBER(VLOOKUP($B41,'[1]MT-GR-A'!$I$2:$J$789,2,FALSE)),VLOOKUP($B41,'[1]MT-GR-A'!$I$2:$J$789,2,FALSE),"")</f>
        <v/>
      </c>
      <c r="F41" s="58">
        <f>IF(ISNUMBER(VLOOKUP($B41,'[1]WT-HS-A'!$I$2:$J$1224,2,FALSE)),VLOOKUP($B41,'[1]WT-HS-A'!$I$2:$J$1224,2,FALSE),"")</f>
        <v>0.09</v>
      </c>
      <c r="G41" s="58" t="str">
        <f>IF(ISNUMBER(VLOOKUP($B41,'[1]KO-HS-A'!$I$2:$J$1229,2,FALSE)),VLOOKUP($B41,'[1]KO-HS-A'!$I$2:$J$1229,2,FALSE),"")</f>
        <v/>
      </c>
      <c r="H41" s="58">
        <f>IF(ISNUMBER(VLOOKUP($B41,'[1]MT-HS-A'!$I$2:$J$1362,2,FALSE)),VLOOKUP($B41,'[1]MT-HS-A'!$I$2:$J$1362,2,FALSE),"")</f>
        <v>0.09</v>
      </c>
      <c r="I41" s="59" t="str">
        <f>IF(ISNUMBER(VLOOKUP($B41,'[1]WT-GR-B'!$I$2:$J$585,2,FALSE)),VLOOKUP($B41,'[1]WT-GR-B'!$I$2:$J$585,2,FALSE),"")</f>
        <v/>
      </c>
      <c r="J41" s="58" t="str">
        <f>IF(ISNUMBER(VLOOKUP($B41,'[1]KO-GR-B'!$I$2:$J$900,2,FALSE)),VLOOKUP($B41,'[1]KO-GR-B'!$I$2:$J$900,2,FALSE),"")</f>
        <v/>
      </c>
      <c r="K41" s="58" t="str">
        <f>IF(ISNUMBER(VLOOKUP($B41,'[1]MT-GR-B'!$I$2:$J$693,2,FALSE)),VLOOKUP($B41,'[1]MT-GR-B'!$I$2:$J$693,2,FALSE),"")</f>
        <v/>
      </c>
      <c r="L41" s="58" t="str">
        <f>IF(ISNUMBER(VLOOKUP($B41,'[1]WT-HS-B'!$I$2:$J$1220,2,FALSE)),VLOOKUP($B41,'[1]WT-HS-B'!$I$2:$J$1220,2,FALSE),"")</f>
        <v/>
      </c>
      <c r="M41" s="58" t="str">
        <f>IF(ISNUMBER(VLOOKUP($B41,'[1]KO-HS-B'!$I$2:$J$1046,2,FALSE)),VLOOKUP($B41,'[1]KO-HS-B'!$I$2:$J$1046,2,FALSE),"")</f>
        <v/>
      </c>
      <c r="N41" s="58" t="str">
        <f>IF(ISNUMBER(VLOOKUP($B41,'[1]MT-HS-B'!$I$2:$J$773,2,FALSE)),VLOOKUP($B41,'[1]MT-HS-B'!$I$2:$J$773,2,FALSE),"")</f>
        <v/>
      </c>
      <c r="O41" s="40" t="str">
        <f t="shared" si="0"/>
        <v>RT13_YEAST</v>
      </c>
      <c r="P41" s="57" t="str">
        <f t="shared" si="1"/>
        <v/>
      </c>
      <c r="Q41" s="57" t="str">
        <f t="shared" si="2"/>
        <v/>
      </c>
      <c r="R41" s="57" t="str">
        <f t="shared" si="3"/>
        <v/>
      </c>
      <c r="S41" s="56" t="str">
        <f t="shared" si="4"/>
        <v>n/a</v>
      </c>
      <c r="T41" s="55" t="str">
        <f t="shared" si="5"/>
        <v>n/a</v>
      </c>
      <c r="U41" s="54" t="str">
        <f t="shared" si="6"/>
        <v>n/a</v>
      </c>
      <c r="V41" s="53" t="str">
        <f t="shared" si="7"/>
        <v>HS only</v>
      </c>
      <c r="W41" s="53" t="str">
        <f t="shared" si="8"/>
        <v/>
      </c>
      <c r="X41" s="53" t="str">
        <f t="shared" si="9"/>
        <v>HS only</v>
      </c>
      <c r="Y41" s="52" t="str">
        <f t="shared" si="10"/>
        <v/>
      </c>
      <c r="Z41" s="51" t="str">
        <f t="shared" si="11"/>
        <v/>
      </c>
      <c r="AA41" s="50" t="str">
        <f t="shared" si="12"/>
        <v/>
      </c>
      <c r="AB41" s="40" t="str">
        <f t="shared" si="13"/>
        <v>MRP13</v>
      </c>
      <c r="AC41" s="49">
        <f t="shared" si="14"/>
        <v>0</v>
      </c>
      <c r="AD41" s="47">
        <f t="shared" si="15"/>
        <v>0</v>
      </c>
      <c r="AE41" s="47">
        <f t="shared" si="16"/>
        <v>0</v>
      </c>
      <c r="AF41" s="48">
        <f t="shared" si="17"/>
        <v>0.09</v>
      </c>
      <c r="AG41" s="47">
        <f t="shared" si="18"/>
        <v>0</v>
      </c>
      <c r="AH41" s="47">
        <f t="shared" si="19"/>
        <v>0.09</v>
      </c>
      <c r="AI41" s="46" t="str">
        <f t="shared" si="20"/>
        <v>HS Only</v>
      </c>
      <c r="AJ41" s="43" t="str">
        <f t="shared" si="21"/>
        <v/>
      </c>
      <c r="AK41" s="43" t="str">
        <f t="shared" si="22"/>
        <v>HS Only</v>
      </c>
      <c r="AL41" s="45" t="str">
        <f t="shared" si="23"/>
        <v/>
      </c>
      <c r="AM41" s="43" t="str">
        <f t="shared" si="24"/>
        <v/>
      </c>
      <c r="AN41" s="42" t="str">
        <f t="shared" si="25"/>
        <v/>
      </c>
      <c r="AO41" s="40" t="str">
        <f t="shared" si="26"/>
        <v>RT13_YEAST</v>
      </c>
      <c r="AP41" s="44" t="str">
        <f t="shared" si="27"/>
        <v/>
      </c>
      <c r="AQ41" s="43" t="str">
        <f t="shared" si="28"/>
        <v/>
      </c>
      <c r="AR41" s="43" t="str">
        <f t="shared" si="29"/>
        <v/>
      </c>
      <c r="AS41" s="43" t="str">
        <f t="shared" si="30"/>
        <v/>
      </c>
      <c r="AT41" s="43" t="str">
        <f t="shared" si="31"/>
        <v/>
      </c>
      <c r="AU41" s="42" t="str">
        <f t="shared" si="32"/>
        <v/>
      </c>
    </row>
    <row r="42" spans="1:47" ht="15" x14ac:dyDescent="0.25">
      <c r="A42" s="40" t="s">
        <v>7019</v>
      </c>
      <c r="B42" s="40" t="s">
        <v>7018</v>
      </c>
      <c r="C42" s="60">
        <f>IF(ISNUMBER(VLOOKUP(B42,'[1]WT-GR-A'!I$2:J$693,2,FALSE)),VLOOKUP(B42,'[1]WT-GR-A'!I$2:J$693,2,FALSE),"")</f>
        <v>0.25</v>
      </c>
      <c r="D42" s="58" t="str">
        <f>IF(ISNUMBER(VLOOKUP($B42,'[1]KO-GR-A'!$I$2:$J$907,2,FALSE)),VLOOKUP($B42,'[1]KO-GR-A'!$I$2:$J$907,2,FALSE),"")</f>
        <v/>
      </c>
      <c r="E42" s="58">
        <f>IF(ISNUMBER(VLOOKUP($B42,'[1]MT-GR-A'!$I$2:$J$789,2,FALSE)),VLOOKUP($B42,'[1]MT-GR-A'!$I$2:$J$789,2,FALSE),"")</f>
        <v>0.25</v>
      </c>
      <c r="F42" s="58">
        <f>IF(ISNUMBER(VLOOKUP($B42,'[1]WT-HS-A'!$I$2:$J$1224,2,FALSE)),VLOOKUP($B42,'[1]WT-HS-A'!$I$2:$J$1224,2,FALSE),"")</f>
        <v>0.56000000000000005</v>
      </c>
      <c r="G42" s="58">
        <f>IF(ISNUMBER(VLOOKUP($B42,'[1]KO-HS-A'!$I$2:$J$1229,2,FALSE)),VLOOKUP($B42,'[1]KO-HS-A'!$I$2:$J$1229,2,FALSE),"")</f>
        <v>0.25</v>
      </c>
      <c r="H42" s="58">
        <f>IF(ISNUMBER(VLOOKUP($B42,'[1]MT-HS-A'!$I$2:$J$1362,2,FALSE)),VLOOKUP($B42,'[1]MT-HS-A'!$I$2:$J$1362,2,FALSE),"")</f>
        <v>0.56000000000000005</v>
      </c>
      <c r="I42" s="59">
        <f>IF(ISNUMBER(VLOOKUP($B42,'[1]WT-GR-B'!$I$2:$J$585,2,FALSE)),VLOOKUP($B42,'[1]WT-GR-B'!$I$2:$J$585,2,FALSE),"")</f>
        <v>0.25</v>
      </c>
      <c r="J42" s="58" t="str">
        <f>IF(ISNUMBER(VLOOKUP($B42,'[1]KO-GR-B'!$I$2:$J$900,2,FALSE)),VLOOKUP($B42,'[1]KO-GR-B'!$I$2:$J$900,2,FALSE),"")</f>
        <v/>
      </c>
      <c r="K42" s="58" t="str">
        <f>IF(ISNUMBER(VLOOKUP($B42,'[1]MT-GR-B'!$I$2:$J$693,2,FALSE)),VLOOKUP($B42,'[1]MT-GR-B'!$I$2:$J$693,2,FALSE),"")</f>
        <v/>
      </c>
      <c r="L42" s="58">
        <f>IF(ISNUMBER(VLOOKUP($B42,'[1]WT-HS-B'!$I$2:$J$1220,2,FALSE)),VLOOKUP($B42,'[1]WT-HS-B'!$I$2:$J$1220,2,FALSE),"")</f>
        <v>0.25</v>
      </c>
      <c r="M42" s="58">
        <f>IF(ISNUMBER(VLOOKUP($B42,'[1]KO-HS-B'!$I$2:$J$1046,2,FALSE)),VLOOKUP($B42,'[1]KO-HS-B'!$I$2:$J$1046,2,FALSE),"")</f>
        <v>0.56000000000000005</v>
      </c>
      <c r="N42" s="58">
        <f>IF(ISNUMBER(VLOOKUP($B42,'[1]MT-HS-B'!$I$2:$J$773,2,FALSE)),VLOOKUP($B42,'[1]MT-HS-B'!$I$2:$J$773,2,FALSE),"")</f>
        <v>0.25</v>
      </c>
      <c r="O42" s="40" t="str">
        <f t="shared" si="0"/>
        <v>RT06_YEAST</v>
      </c>
      <c r="P42" s="57">
        <f t="shared" si="1"/>
        <v>0.62000000000000011</v>
      </c>
      <c r="Q42" s="57" t="str">
        <f t="shared" si="2"/>
        <v>HS only</v>
      </c>
      <c r="R42" s="57">
        <f t="shared" si="3"/>
        <v>1.2400000000000002</v>
      </c>
      <c r="S42" s="56">
        <f t="shared" si="4"/>
        <v>0.62000000000000011</v>
      </c>
      <c r="T42" s="55" t="str">
        <f t="shared" si="5"/>
        <v>n/a</v>
      </c>
      <c r="U42" s="54" t="str">
        <f t="shared" si="6"/>
        <v>n/a</v>
      </c>
      <c r="V42" s="53">
        <f t="shared" si="7"/>
        <v>1.2400000000000002</v>
      </c>
      <c r="W42" s="53" t="str">
        <f t="shared" si="8"/>
        <v>HS only</v>
      </c>
      <c r="X42" s="53">
        <f t="shared" si="9"/>
        <v>1.2400000000000002</v>
      </c>
      <c r="Y42" s="52">
        <f t="shared" si="10"/>
        <v>0</v>
      </c>
      <c r="Z42" s="51" t="str">
        <f t="shared" si="11"/>
        <v>HS only</v>
      </c>
      <c r="AA42" s="50" t="str">
        <f t="shared" si="12"/>
        <v>HS only</v>
      </c>
      <c r="AB42" s="40" t="str">
        <f t="shared" si="13"/>
        <v>MRP17</v>
      </c>
      <c r="AC42" s="49">
        <f t="shared" si="14"/>
        <v>0.25</v>
      </c>
      <c r="AD42" s="47">
        <f t="shared" si="15"/>
        <v>0</v>
      </c>
      <c r="AE42" s="47">
        <f t="shared" si="16"/>
        <v>0.25</v>
      </c>
      <c r="AF42" s="48">
        <f t="shared" si="17"/>
        <v>0.40500000000000003</v>
      </c>
      <c r="AG42" s="47">
        <f t="shared" si="18"/>
        <v>0.40500000000000003</v>
      </c>
      <c r="AH42" s="47">
        <f t="shared" si="19"/>
        <v>0.40500000000000003</v>
      </c>
      <c r="AI42" s="46">
        <f t="shared" si="20"/>
        <v>1.62</v>
      </c>
      <c r="AJ42" s="43" t="str">
        <f t="shared" si="21"/>
        <v>HS Only</v>
      </c>
      <c r="AK42" s="43">
        <f t="shared" si="22"/>
        <v>1.62</v>
      </c>
      <c r="AL42" s="45">
        <f t="shared" si="23"/>
        <v>0.87681240867131871</v>
      </c>
      <c r="AM42" s="43" t="str">
        <f t="shared" si="24"/>
        <v/>
      </c>
      <c r="AN42" s="42" t="str">
        <f t="shared" si="25"/>
        <v/>
      </c>
      <c r="AO42" s="40" t="str">
        <f t="shared" si="26"/>
        <v>RT06_YEAST</v>
      </c>
      <c r="AP42" s="44">
        <f t="shared" si="27"/>
        <v>0</v>
      </c>
      <c r="AQ42" s="43" t="str">
        <f t="shared" si="28"/>
        <v/>
      </c>
      <c r="AR42" s="43" t="str">
        <f t="shared" si="29"/>
        <v/>
      </c>
      <c r="AS42" s="43">
        <f t="shared" si="30"/>
        <v>0.21920310216782968</v>
      </c>
      <c r="AT42" s="43">
        <f t="shared" si="31"/>
        <v>0.21920310216782968</v>
      </c>
      <c r="AU42" s="42">
        <f t="shared" si="32"/>
        <v>0.21920310216782968</v>
      </c>
    </row>
    <row r="43" spans="1:47" ht="15" x14ac:dyDescent="0.25">
      <c r="A43" s="40" t="s">
        <v>7017</v>
      </c>
      <c r="B43" s="40" t="s">
        <v>7016</v>
      </c>
      <c r="C43" s="60" t="str">
        <f>IF(ISNUMBER(VLOOKUP(B43,'[1]WT-GR-A'!I$2:J$693,2,FALSE)),VLOOKUP(B43,'[1]WT-GR-A'!I$2:J$693,2,FALSE),"")</f>
        <v/>
      </c>
      <c r="D43" s="58" t="str">
        <f>IF(ISNUMBER(VLOOKUP($B43,'[1]KO-GR-A'!$I$2:$J$907,2,FALSE)),VLOOKUP($B43,'[1]KO-GR-A'!$I$2:$J$907,2,FALSE),"")</f>
        <v/>
      </c>
      <c r="E43" s="58" t="str">
        <f>IF(ISNUMBER(VLOOKUP($B43,'[1]MT-GR-A'!$I$2:$J$789,2,FALSE)),VLOOKUP($B43,'[1]MT-GR-A'!$I$2:$J$789,2,FALSE),"")</f>
        <v/>
      </c>
      <c r="F43" s="58">
        <f>IF(ISNUMBER(VLOOKUP($B43,'[1]WT-HS-A'!$I$2:$J$1224,2,FALSE)),VLOOKUP($B43,'[1]WT-HS-A'!$I$2:$J$1224,2,FALSE),"")</f>
        <v>0.63</v>
      </c>
      <c r="G43" s="58">
        <f>IF(ISNUMBER(VLOOKUP($B43,'[1]KO-HS-A'!$I$2:$J$1229,2,FALSE)),VLOOKUP($B43,'[1]KO-HS-A'!$I$2:$J$1229,2,FALSE),"")</f>
        <v>0.28000000000000003</v>
      </c>
      <c r="H43" s="58">
        <f>IF(ISNUMBER(VLOOKUP($B43,'[1]MT-HS-A'!$I$2:$J$1362,2,FALSE)),VLOOKUP($B43,'[1]MT-HS-A'!$I$2:$J$1362,2,FALSE),"")</f>
        <v>0.63</v>
      </c>
      <c r="I43" s="59" t="str">
        <f>IF(ISNUMBER(VLOOKUP($B43,'[1]WT-GR-B'!$I$2:$J$585,2,FALSE)),VLOOKUP($B43,'[1]WT-GR-B'!$I$2:$J$585,2,FALSE),"")</f>
        <v/>
      </c>
      <c r="J43" s="58" t="str">
        <f>IF(ISNUMBER(VLOOKUP($B43,'[1]KO-GR-B'!$I$2:$J$900,2,FALSE)),VLOOKUP($B43,'[1]KO-GR-B'!$I$2:$J$900,2,FALSE),"")</f>
        <v/>
      </c>
      <c r="K43" s="58" t="str">
        <f>IF(ISNUMBER(VLOOKUP($B43,'[1]MT-GR-B'!$I$2:$J$693,2,FALSE)),VLOOKUP($B43,'[1]MT-GR-B'!$I$2:$J$693,2,FALSE),"")</f>
        <v/>
      </c>
      <c r="L43" s="58">
        <f>IF(ISNUMBER(VLOOKUP($B43,'[1]WT-HS-B'!$I$2:$J$1220,2,FALSE)),VLOOKUP($B43,'[1]WT-HS-B'!$I$2:$J$1220,2,FALSE),"")</f>
        <v>0.28000000000000003</v>
      </c>
      <c r="M43" s="58">
        <f>IF(ISNUMBER(VLOOKUP($B43,'[1]KO-HS-B'!$I$2:$J$1046,2,FALSE)),VLOOKUP($B43,'[1]KO-HS-B'!$I$2:$J$1046,2,FALSE),"")</f>
        <v>0.28000000000000003</v>
      </c>
      <c r="N43" s="58" t="str">
        <f>IF(ISNUMBER(VLOOKUP($B43,'[1]MT-HS-B'!$I$2:$J$773,2,FALSE)),VLOOKUP($B43,'[1]MT-HS-B'!$I$2:$J$773,2,FALSE),"")</f>
        <v/>
      </c>
      <c r="O43" s="40" t="str">
        <f t="shared" si="0"/>
        <v>RT02_YEAST</v>
      </c>
      <c r="P43" s="57" t="str">
        <f t="shared" si="1"/>
        <v>HS only</v>
      </c>
      <c r="Q43" s="57" t="str">
        <f t="shared" si="2"/>
        <v>HS only</v>
      </c>
      <c r="R43" s="57" t="str">
        <f t="shared" si="3"/>
        <v/>
      </c>
      <c r="S43" s="56" t="str">
        <f t="shared" si="4"/>
        <v>n/a</v>
      </c>
      <c r="T43" s="55" t="str">
        <f t="shared" si="5"/>
        <v>n/a</v>
      </c>
      <c r="U43" s="54" t="str">
        <f t="shared" si="6"/>
        <v>n/a</v>
      </c>
      <c r="V43" s="53" t="str">
        <f t="shared" si="7"/>
        <v>HS only</v>
      </c>
      <c r="W43" s="53" t="str">
        <f t="shared" si="8"/>
        <v>HS only</v>
      </c>
      <c r="X43" s="53" t="str">
        <f t="shared" si="9"/>
        <v>HS only</v>
      </c>
      <c r="Y43" s="52" t="str">
        <f t="shared" si="10"/>
        <v>HS only</v>
      </c>
      <c r="Z43" s="51" t="str">
        <f t="shared" si="11"/>
        <v>HS only</v>
      </c>
      <c r="AA43" s="50" t="str">
        <f t="shared" si="12"/>
        <v/>
      </c>
      <c r="AB43" s="40" t="str">
        <f t="shared" si="13"/>
        <v>MRP2</v>
      </c>
      <c r="AC43" s="49">
        <f t="shared" si="14"/>
        <v>0</v>
      </c>
      <c r="AD43" s="47">
        <f t="shared" si="15"/>
        <v>0</v>
      </c>
      <c r="AE43" s="47">
        <f t="shared" si="16"/>
        <v>0</v>
      </c>
      <c r="AF43" s="48">
        <f t="shared" si="17"/>
        <v>0.45500000000000002</v>
      </c>
      <c r="AG43" s="47">
        <f t="shared" si="18"/>
        <v>0.28000000000000003</v>
      </c>
      <c r="AH43" s="47">
        <f t="shared" si="19"/>
        <v>0.63</v>
      </c>
      <c r="AI43" s="46" t="str">
        <f t="shared" si="20"/>
        <v>HS Only</v>
      </c>
      <c r="AJ43" s="43" t="str">
        <f t="shared" si="21"/>
        <v>HS Only</v>
      </c>
      <c r="AK43" s="43" t="str">
        <f t="shared" si="22"/>
        <v>HS Only</v>
      </c>
      <c r="AL43" s="45" t="str">
        <f t="shared" si="23"/>
        <v/>
      </c>
      <c r="AM43" s="43" t="str">
        <f t="shared" si="24"/>
        <v/>
      </c>
      <c r="AN43" s="42" t="str">
        <f t="shared" si="25"/>
        <v/>
      </c>
      <c r="AO43" s="40" t="str">
        <f t="shared" si="26"/>
        <v>RT02_YEAST</v>
      </c>
      <c r="AP43" s="44" t="str">
        <f t="shared" si="27"/>
        <v/>
      </c>
      <c r="AQ43" s="43" t="str">
        <f t="shared" si="28"/>
        <v/>
      </c>
      <c r="AR43" s="43" t="str">
        <f t="shared" si="29"/>
        <v/>
      </c>
      <c r="AS43" s="43">
        <f t="shared" si="30"/>
        <v>0.2474873734152917</v>
      </c>
      <c r="AT43" s="43">
        <f t="shared" si="31"/>
        <v>0</v>
      </c>
      <c r="AU43" s="42" t="str">
        <f t="shared" si="32"/>
        <v/>
      </c>
    </row>
    <row r="44" spans="1:47" ht="15" x14ac:dyDescent="0.25">
      <c r="A44" s="40" t="s">
        <v>7015</v>
      </c>
      <c r="B44" s="40" t="s">
        <v>7014</v>
      </c>
      <c r="C44" s="60" t="str">
        <f>IF(ISNUMBER(VLOOKUP(B44,'[1]WT-GR-A'!I$2:J$693,2,FALSE)),VLOOKUP(B44,'[1]WT-GR-A'!I$2:J$693,2,FALSE),"")</f>
        <v/>
      </c>
      <c r="D44" s="58" t="str">
        <f>IF(ISNUMBER(VLOOKUP($B44,'[1]KO-GR-A'!$I$2:$J$907,2,FALSE)),VLOOKUP($B44,'[1]KO-GR-A'!$I$2:$J$907,2,FALSE),"")</f>
        <v/>
      </c>
      <c r="E44" s="58" t="str">
        <f>IF(ISNUMBER(VLOOKUP($B44,'[1]MT-GR-A'!$I$2:$J$789,2,FALSE)),VLOOKUP($B44,'[1]MT-GR-A'!$I$2:$J$789,2,FALSE),"")</f>
        <v/>
      </c>
      <c r="F44" s="58">
        <f>IF(ISNUMBER(VLOOKUP($B44,'[1]WT-HS-A'!$I$2:$J$1224,2,FALSE)),VLOOKUP($B44,'[1]WT-HS-A'!$I$2:$J$1224,2,FALSE),"")</f>
        <v>0.08</v>
      </c>
      <c r="G44" s="58">
        <f>IF(ISNUMBER(VLOOKUP($B44,'[1]KO-HS-A'!$I$2:$J$1229,2,FALSE)),VLOOKUP($B44,'[1]KO-HS-A'!$I$2:$J$1229,2,FALSE),"")</f>
        <v>0.17</v>
      </c>
      <c r="H44" s="58">
        <f>IF(ISNUMBER(VLOOKUP($B44,'[1]MT-HS-A'!$I$2:$J$1362,2,FALSE)),VLOOKUP($B44,'[1]MT-HS-A'!$I$2:$J$1362,2,FALSE),"")</f>
        <v>0.17</v>
      </c>
      <c r="I44" s="59">
        <f>IF(ISNUMBER(VLOOKUP($B44,'[1]WT-GR-B'!$I$2:$J$585,2,FALSE)),VLOOKUP($B44,'[1]WT-GR-B'!$I$2:$J$585,2,FALSE),"")</f>
        <v>0.08</v>
      </c>
      <c r="J44" s="58">
        <f>IF(ISNUMBER(VLOOKUP($B44,'[1]KO-GR-B'!$I$2:$J$900,2,FALSE)),VLOOKUP($B44,'[1]KO-GR-B'!$I$2:$J$900,2,FALSE),"")</f>
        <v>0.08</v>
      </c>
      <c r="K44" s="58">
        <f>IF(ISNUMBER(VLOOKUP($B44,'[1]MT-GR-B'!$I$2:$J$693,2,FALSE)),VLOOKUP($B44,'[1]MT-GR-B'!$I$2:$J$693,2,FALSE),"")</f>
        <v>0.08</v>
      </c>
      <c r="L44" s="58">
        <f>IF(ISNUMBER(VLOOKUP($B44,'[1]WT-HS-B'!$I$2:$J$1220,2,FALSE)),VLOOKUP($B44,'[1]WT-HS-B'!$I$2:$J$1220,2,FALSE),"")</f>
        <v>0.08</v>
      </c>
      <c r="M44" s="58">
        <f>IF(ISNUMBER(VLOOKUP($B44,'[1]KO-HS-B'!$I$2:$J$1046,2,FALSE)),VLOOKUP($B44,'[1]KO-HS-B'!$I$2:$J$1046,2,FALSE),"")</f>
        <v>0.17</v>
      </c>
      <c r="N44" s="58">
        <f>IF(ISNUMBER(VLOOKUP($B44,'[1]MT-HS-B'!$I$2:$J$773,2,FALSE)),VLOOKUP($B44,'[1]MT-HS-B'!$I$2:$J$773,2,FALSE),"")</f>
        <v>0.17</v>
      </c>
      <c r="O44" s="40" t="str">
        <f t="shared" si="0"/>
        <v>RT04_YEAST</v>
      </c>
      <c r="P44" s="57">
        <f t="shared" si="1"/>
        <v>0</v>
      </c>
      <c r="Q44" s="57">
        <f t="shared" si="2"/>
        <v>1.125</v>
      </c>
      <c r="R44" s="57">
        <f t="shared" si="3"/>
        <v>1.125</v>
      </c>
      <c r="S44" s="56" t="str">
        <f t="shared" si="4"/>
        <v>n/a</v>
      </c>
      <c r="T44" s="55" t="str">
        <f t="shared" si="5"/>
        <v>n/a</v>
      </c>
      <c r="U44" s="54" t="str">
        <f t="shared" si="6"/>
        <v>n/a</v>
      </c>
      <c r="V44" s="53" t="str">
        <f t="shared" si="7"/>
        <v>HS only</v>
      </c>
      <c r="W44" s="53" t="str">
        <f t="shared" si="8"/>
        <v>HS only</v>
      </c>
      <c r="X44" s="53" t="str">
        <f t="shared" si="9"/>
        <v>HS only</v>
      </c>
      <c r="Y44" s="52">
        <f t="shared" si="10"/>
        <v>0</v>
      </c>
      <c r="Z44" s="51">
        <f t="shared" si="11"/>
        <v>1.125</v>
      </c>
      <c r="AA44" s="50">
        <f t="shared" si="12"/>
        <v>1.125</v>
      </c>
      <c r="AB44" s="40" t="str">
        <f t="shared" si="13"/>
        <v>MRP4</v>
      </c>
      <c r="AC44" s="49">
        <f t="shared" si="14"/>
        <v>0.08</v>
      </c>
      <c r="AD44" s="47">
        <f t="shared" si="15"/>
        <v>0.08</v>
      </c>
      <c r="AE44" s="47">
        <f t="shared" si="16"/>
        <v>0.08</v>
      </c>
      <c r="AF44" s="48">
        <f t="shared" si="17"/>
        <v>0.08</v>
      </c>
      <c r="AG44" s="47">
        <f t="shared" si="18"/>
        <v>0.17</v>
      </c>
      <c r="AH44" s="47">
        <f t="shared" si="19"/>
        <v>0.17</v>
      </c>
      <c r="AI44" s="46">
        <f t="shared" si="20"/>
        <v>1</v>
      </c>
      <c r="AJ44" s="43">
        <f t="shared" si="21"/>
        <v>2.125</v>
      </c>
      <c r="AK44" s="43">
        <f t="shared" si="22"/>
        <v>2.125</v>
      </c>
      <c r="AL44" s="45" t="str">
        <f t="shared" si="23"/>
        <v/>
      </c>
      <c r="AM44" s="43" t="str">
        <f t="shared" si="24"/>
        <v/>
      </c>
      <c r="AN44" s="42" t="str">
        <f t="shared" si="25"/>
        <v/>
      </c>
      <c r="AO44" s="40" t="str">
        <f t="shared" si="26"/>
        <v>RT04_YEAST</v>
      </c>
      <c r="AP44" s="44" t="str">
        <f t="shared" si="27"/>
        <v/>
      </c>
      <c r="AQ44" s="43" t="str">
        <f t="shared" si="28"/>
        <v/>
      </c>
      <c r="AR44" s="43" t="str">
        <f t="shared" si="29"/>
        <v/>
      </c>
      <c r="AS44" s="43">
        <f t="shared" si="30"/>
        <v>0</v>
      </c>
      <c r="AT44" s="43">
        <f t="shared" si="31"/>
        <v>0</v>
      </c>
      <c r="AU44" s="42">
        <f t="shared" si="32"/>
        <v>0</v>
      </c>
    </row>
    <row r="45" spans="1:47" ht="15" x14ac:dyDescent="0.25">
      <c r="A45" s="40" t="s">
        <v>7013</v>
      </c>
      <c r="B45" s="40" t="s">
        <v>7012</v>
      </c>
      <c r="C45" s="60" t="str">
        <f>IF(ISNUMBER(VLOOKUP(B45,'[1]WT-GR-A'!I$2:J$693,2,FALSE)),VLOOKUP(B45,'[1]WT-GR-A'!I$2:J$693,2,FALSE),"")</f>
        <v/>
      </c>
      <c r="D45" s="58">
        <f>IF(ISNUMBER(VLOOKUP($B45,'[1]KO-GR-A'!$I$2:$J$907,2,FALSE)),VLOOKUP($B45,'[1]KO-GR-A'!$I$2:$J$907,2,FALSE),"")</f>
        <v>0.09</v>
      </c>
      <c r="E45" s="58">
        <f>IF(ISNUMBER(VLOOKUP($B45,'[1]MT-GR-A'!$I$2:$J$789,2,FALSE)),VLOOKUP($B45,'[1]MT-GR-A'!$I$2:$J$789,2,FALSE),"")</f>
        <v>0.09</v>
      </c>
      <c r="F45" s="58">
        <f>IF(ISNUMBER(VLOOKUP($B45,'[1]WT-HS-A'!$I$2:$J$1224,2,FALSE)),VLOOKUP($B45,'[1]WT-HS-A'!$I$2:$J$1224,2,FALSE),"")</f>
        <v>0.09</v>
      </c>
      <c r="G45" s="58">
        <f>IF(ISNUMBER(VLOOKUP($B45,'[1]KO-HS-A'!$I$2:$J$1229,2,FALSE)),VLOOKUP($B45,'[1]KO-HS-A'!$I$2:$J$1229,2,FALSE),"")</f>
        <v>0.19</v>
      </c>
      <c r="H45" s="58">
        <f>IF(ISNUMBER(VLOOKUP($B45,'[1]MT-HS-A'!$I$2:$J$1362,2,FALSE)),VLOOKUP($B45,'[1]MT-HS-A'!$I$2:$J$1362,2,FALSE),"")</f>
        <v>0.3</v>
      </c>
      <c r="I45" s="59" t="str">
        <f>IF(ISNUMBER(VLOOKUP($B45,'[1]WT-GR-B'!$I$2:$J$585,2,FALSE)),VLOOKUP($B45,'[1]WT-GR-B'!$I$2:$J$585,2,FALSE),"")</f>
        <v/>
      </c>
      <c r="J45" s="58">
        <f>IF(ISNUMBER(VLOOKUP($B45,'[1]KO-GR-B'!$I$2:$J$900,2,FALSE)),VLOOKUP($B45,'[1]KO-GR-B'!$I$2:$J$900,2,FALSE),"")</f>
        <v>0.09</v>
      </c>
      <c r="K45" s="58" t="str">
        <f>IF(ISNUMBER(VLOOKUP($B45,'[1]MT-GR-B'!$I$2:$J$693,2,FALSE)),VLOOKUP($B45,'[1]MT-GR-B'!$I$2:$J$693,2,FALSE),"")</f>
        <v/>
      </c>
      <c r="L45" s="58">
        <f>IF(ISNUMBER(VLOOKUP($B45,'[1]WT-HS-B'!$I$2:$J$1220,2,FALSE)),VLOOKUP($B45,'[1]WT-HS-B'!$I$2:$J$1220,2,FALSE),"")</f>
        <v>0.09</v>
      </c>
      <c r="M45" s="58" t="str">
        <f>IF(ISNUMBER(VLOOKUP($B45,'[1]KO-HS-B'!$I$2:$J$1046,2,FALSE)),VLOOKUP($B45,'[1]KO-HS-B'!$I$2:$J$1046,2,FALSE),"")</f>
        <v/>
      </c>
      <c r="N45" s="58" t="str">
        <f>IF(ISNUMBER(VLOOKUP($B45,'[1]MT-HS-B'!$I$2:$J$773,2,FALSE)),VLOOKUP($B45,'[1]MT-HS-B'!$I$2:$J$773,2,FALSE),"")</f>
        <v/>
      </c>
      <c r="O45" s="40" t="str">
        <f t="shared" si="0"/>
        <v>RT51_YEAST</v>
      </c>
      <c r="P45" s="57" t="str">
        <f t="shared" si="1"/>
        <v>HS only</v>
      </c>
      <c r="Q45" s="57">
        <f t="shared" si="2"/>
        <v>1.1111111111111112</v>
      </c>
      <c r="R45" s="57">
        <f t="shared" si="3"/>
        <v>2.3333333333333335</v>
      </c>
      <c r="S45" s="56" t="str">
        <f t="shared" si="4"/>
        <v>n/a</v>
      </c>
      <c r="T45" s="55" t="str">
        <f t="shared" si="5"/>
        <v>n/a</v>
      </c>
      <c r="U45" s="54" t="str">
        <f t="shared" si="6"/>
        <v>n/a</v>
      </c>
      <c r="V45" s="53" t="str">
        <f t="shared" si="7"/>
        <v>HS only</v>
      </c>
      <c r="W45" s="53">
        <f t="shared" si="8"/>
        <v>1.1111111111111112</v>
      </c>
      <c r="X45" s="53">
        <f t="shared" si="9"/>
        <v>2.3333333333333335</v>
      </c>
      <c r="Y45" s="52" t="str">
        <f t="shared" si="10"/>
        <v>HS only</v>
      </c>
      <c r="Z45" s="51" t="str">
        <f t="shared" si="11"/>
        <v>GR only</v>
      </c>
      <c r="AA45" s="50" t="str">
        <f t="shared" si="12"/>
        <v/>
      </c>
      <c r="AB45" s="40" t="str">
        <f t="shared" si="13"/>
        <v>MRP51</v>
      </c>
      <c r="AC45" s="49">
        <f t="shared" si="14"/>
        <v>0</v>
      </c>
      <c r="AD45" s="47">
        <f t="shared" si="15"/>
        <v>0.09</v>
      </c>
      <c r="AE45" s="47">
        <f t="shared" si="16"/>
        <v>0.09</v>
      </c>
      <c r="AF45" s="48">
        <f t="shared" si="17"/>
        <v>0.09</v>
      </c>
      <c r="AG45" s="47">
        <f t="shared" si="18"/>
        <v>0.19</v>
      </c>
      <c r="AH45" s="47">
        <f t="shared" si="19"/>
        <v>0.3</v>
      </c>
      <c r="AI45" s="46" t="str">
        <f t="shared" si="20"/>
        <v>HS Only</v>
      </c>
      <c r="AJ45" s="43">
        <f t="shared" si="21"/>
        <v>2.1111111111111112</v>
      </c>
      <c r="AK45" s="43">
        <f t="shared" si="22"/>
        <v>3.3333333333333335</v>
      </c>
      <c r="AL45" s="45" t="str">
        <f t="shared" si="23"/>
        <v/>
      </c>
      <c r="AM45" s="43" t="str">
        <f t="shared" si="24"/>
        <v/>
      </c>
      <c r="AN45" s="42" t="str">
        <f t="shared" si="25"/>
        <v/>
      </c>
      <c r="AO45" s="40" t="str">
        <f t="shared" si="26"/>
        <v>RT51_YEAST</v>
      </c>
      <c r="AP45" s="44" t="str">
        <f t="shared" si="27"/>
        <v/>
      </c>
      <c r="AQ45" s="43">
        <f t="shared" si="28"/>
        <v>0</v>
      </c>
      <c r="AR45" s="43" t="str">
        <f t="shared" si="29"/>
        <v/>
      </c>
      <c r="AS45" s="43">
        <f t="shared" si="30"/>
        <v>0</v>
      </c>
      <c r="AT45" s="43" t="str">
        <f t="shared" si="31"/>
        <v/>
      </c>
      <c r="AU45" s="42" t="str">
        <f t="shared" si="32"/>
        <v/>
      </c>
    </row>
    <row r="46" spans="1:47" ht="15" x14ac:dyDescent="0.25">
      <c r="A46" s="40" t="s">
        <v>7011</v>
      </c>
      <c r="B46" s="40" t="s">
        <v>7010</v>
      </c>
      <c r="C46" s="60" t="str">
        <f>IF(ISNUMBER(VLOOKUP(B46,'[1]WT-GR-A'!I$2:J$693,2,FALSE)),VLOOKUP(B46,'[1]WT-GR-A'!I$2:J$693,2,FALSE),"")</f>
        <v/>
      </c>
      <c r="D46" s="58" t="str">
        <f>IF(ISNUMBER(VLOOKUP($B46,'[1]KO-GR-A'!$I$2:$J$907,2,FALSE)),VLOOKUP($B46,'[1]KO-GR-A'!$I$2:$J$907,2,FALSE),"")</f>
        <v/>
      </c>
      <c r="E46" s="58" t="str">
        <f>IF(ISNUMBER(VLOOKUP($B46,'[1]MT-GR-A'!$I$2:$J$789,2,FALSE)),VLOOKUP($B46,'[1]MT-GR-A'!$I$2:$J$789,2,FALSE),"")</f>
        <v/>
      </c>
      <c r="F46" s="58">
        <f>IF(ISNUMBER(VLOOKUP($B46,'[1]WT-HS-A'!$I$2:$J$1224,2,FALSE)),VLOOKUP($B46,'[1]WT-HS-A'!$I$2:$J$1224,2,FALSE),"")</f>
        <v>0.06</v>
      </c>
      <c r="G46" s="58" t="str">
        <f>IF(ISNUMBER(VLOOKUP($B46,'[1]KO-HS-A'!$I$2:$J$1229,2,FALSE)),VLOOKUP($B46,'[1]KO-HS-A'!$I$2:$J$1229,2,FALSE),"")</f>
        <v/>
      </c>
      <c r="H46" s="58">
        <f>IF(ISNUMBER(VLOOKUP($B46,'[1]MT-HS-A'!$I$2:$J$1362,2,FALSE)),VLOOKUP($B46,'[1]MT-HS-A'!$I$2:$J$1362,2,FALSE),"")</f>
        <v>0.13</v>
      </c>
      <c r="I46" s="59" t="str">
        <f>IF(ISNUMBER(VLOOKUP($B46,'[1]WT-GR-B'!$I$2:$J$585,2,FALSE)),VLOOKUP($B46,'[1]WT-GR-B'!$I$2:$J$585,2,FALSE),"")</f>
        <v/>
      </c>
      <c r="J46" s="58" t="str">
        <f>IF(ISNUMBER(VLOOKUP($B46,'[1]KO-GR-B'!$I$2:$J$900,2,FALSE)),VLOOKUP($B46,'[1]KO-GR-B'!$I$2:$J$900,2,FALSE),"")</f>
        <v/>
      </c>
      <c r="K46" s="58" t="str">
        <f>IF(ISNUMBER(VLOOKUP($B46,'[1]MT-GR-B'!$I$2:$J$693,2,FALSE)),VLOOKUP($B46,'[1]MT-GR-B'!$I$2:$J$693,2,FALSE),"")</f>
        <v/>
      </c>
      <c r="L46" s="58">
        <f>IF(ISNUMBER(VLOOKUP($B46,'[1]WT-HS-B'!$I$2:$J$1220,2,FALSE)),VLOOKUP($B46,'[1]WT-HS-B'!$I$2:$J$1220,2,FALSE),"")</f>
        <v>0.06</v>
      </c>
      <c r="M46" s="58">
        <f>IF(ISNUMBER(VLOOKUP($B46,'[1]KO-HS-B'!$I$2:$J$1046,2,FALSE)),VLOOKUP($B46,'[1]KO-HS-B'!$I$2:$J$1046,2,FALSE),"")</f>
        <v>0.06</v>
      </c>
      <c r="N46" s="58">
        <f>IF(ISNUMBER(VLOOKUP($B46,'[1]MT-HS-B'!$I$2:$J$773,2,FALSE)),VLOOKUP($B46,'[1]MT-HS-B'!$I$2:$J$773,2,FALSE),"")</f>
        <v>0.06</v>
      </c>
      <c r="O46" s="40" t="str">
        <f t="shared" si="0"/>
        <v>NAM9_YEAST</v>
      </c>
      <c r="P46" s="57" t="str">
        <f t="shared" si="1"/>
        <v>HS only</v>
      </c>
      <c r="Q46" s="57" t="str">
        <f t="shared" si="2"/>
        <v/>
      </c>
      <c r="R46" s="57" t="str">
        <f t="shared" si="3"/>
        <v>HS only</v>
      </c>
      <c r="S46" s="56" t="str">
        <f t="shared" si="4"/>
        <v>n/a</v>
      </c>
      <c r="T46" s="55" t="str">
        <f t="shared" si="5"/>
        <v>n/a</v>
      </c>
      <c r="U46" s="54" t="str">
        <f t="shared" si="6"/>
        <v>n/a</v>
      </c>
      <c r="V46" s="53" t="str">
        <f t="shared" si="7"/>
        <v>HS only</v>
      </c>
      <c r="W46" s="53" t="str">
        <f t="shared" si="8"/>
        <v/>
      </c>
      <c r="X46" s="53" t="str">
        <f t="shared" si="9"/>
        <v>HS only</v>
      </c>
      <c r="Y46" s="52" t="str">
        <f t="shared" si="10"/>
        <v>HS only</v>
      </c>
      <c r="Z46" s="51" t="str">
        <f t="shared" si="11"/>
        <v>HS only</v>
      </c>
      <c r="AA46" s="50" t="str">
        <f t="shared" si="12"/>
        <v>HS only</v>
      </c>
      <c r="AB46" s="40" t="str">
        <f t="shared" si="13"/>
        <v>NAM9</v>
      </c>
      <c r="AC46" s="49">
        <f t="shared" si="14"/>
        <v>0</v>
      </c>
      <c r="AD46" s="47">
        <f t="shared" si="15"/>
        <v>0</v>
      </c>
      <c r="AE46" s="47">
        <f t="shared" si="16"/>
        <v>0</v>
      </c>
      <c r="AF46" s="48">
        <f t="shared" si="17"/>
        <v>0.06</v>
      </c>
      <c r="AG46" s="47">
        <f t="shared" si="18"/>
        <v>0.06</v>
      </c>
      <c r="AH46" s="47">
        <f t="shared" si="19"/>
        <v>9.5000000000000001E-2</v>
      </c>
      <c r="AI46" s="46" t="str">
        <f t="shared" si="20"/>
        <v>HS Only</v>
      </c>
      <c r="AJ46" s="43" t="str">
        <f t="shared" si="21"/>
        <v>HS Only</v>
      </c>
      <c r="AK46" s="43" t="str">
        <f t="shared" si="22"/>
        <v>HS Only</v>
      </c>
      <c r="AL46" s="45" t="str">
        <f t="shared" si="23"/>
        <v/>
      </c>
      <c r="AM46" s="43" t="str">
        <f t="shared" si="24"/>
        <v/>
      </c>
      <c r="AN46" s="42" t="str">
        <f t="shared" si="25"/>
        <v/>
      </c>
      <c r="AO46" s="40" t="str">
        <f t="shared" si="26"/>
        <v>NAM9_YEAST</v>
      </c>
      <c r="AP46" s="44" t="str">
        <f t="shared" si="27"/>
        <v/>
      </c>
      <c r="AQ46" s="43" t="str">
        <f t="shared" si="28"/>
        <v/>
      </c>
      <c r="AR46" s="43" t="str">
        <f t="shared" si="29"/>
        <v/>
      </c>
      <c r="AS46" s="43">
        <f t="shared" si="30"/>
        <v>0</v>
      </c>
      <c r="AT46" s="43" t="str">
        <f t="shared" si="31"/>
        <v/>
      </c>
      <c r="AU46" s="42">
        <f t="shared" si="32"/>
        <v>4.9497474683058332E-2</v>
      </c>
    </row>
    <row r="47" spans="1:47" ht="15" x14ac:dyDescent="0.25">
      <c r="A47" s="40" t="s">
        <v>7009</v>
      </c>
      <c r="B47" s="40" t="s">
        <v>7008</v>
      </c>
      <c r="C47" s="60" t="str">
        <f>IF(ISNUMBER(VLOOKUP(B47,'[1]WT-GR-A'!I$2:J$693,2,FALSE)),VLOOKUP(B47,'[1]WT-GR-A'!I$2:J$693,2,FALSE),"")</f>
        <v/>
      </c>
      <c r="D47" s="58" t="str">
        <f>IF(ISNUMBER(VLOOKUP($B47,'[1]KO-GR-A'!$I$2:$J$907,2,FALSE)),VLOOKUP($B47,'[1]KO-GR-A'!$I$2:$J$907,2,FALSE),"")</f>
        <v/>
      </c>
      <c r="E47" s="58" t="str">
        <f>IF(ISNUMBER(VLOOKUP($B47,'[1]MT-GR-A'!$I$2:$J$789,2,FALSE)),VLOOKUP($B47,'[1]MT-GR-A'!$I$2:$J$789,2,FALSE),"")</f>
        <v/>
      </c>
      <c r="F47" s="58">
        <f>IF(ISNUMBER(VLOOKUP($B47,'[1]WT-HS-A'!$I$2:$J$1224,2,FALSE)),VLOOKUP($B47,'[1]WT-HS-A'!$I$2:$J$1224,2,FALSE),"")</f>
        <v>0.1</v>
      </c>
      <c r="G47" s="58">
        <f>IF(ISNUMBER(VLOOKUP($B47,'[1]KO-HS-A'!$I$2:$J$1229,2,FALSE)),VLOOKUP($B47,'[1]KO-HS-A'!$I$2:$J$1229,2,FALSE),"")</f>
        <v>0.1</v>
      </c>
      <c r="H47" s="58">
        <f>IF(ISNUMBER(VLOOKUP($B47,'[1]MT-HS-A'!$I$2:$J$1362,2,FALSE)),VLOOKUP($B47,'[1]MT-HS-A'!$I$2:$J$1362,2,FALSE),"")</f>
        <v>0.1</v>
      </c>
      <c r="I47" s="59" t="str">
        <f>IF(ISNUMBER(VLOOKUP($B47,'[1]WT-GR-B'!$I$2:$J$585,2,FALSE)),VLOOKUP($B47,'[1]WT-GR-B'!$I$2:$J$585,2,FALSE),"")</f>
        <v/>
      </c>
      <c r="J47" s="58" t="str">
        <f>IF(ISNUMBER(VLOOKUP($B47,'[1]KO-GR-B'!$I$2:$J$900,2,FALSE)),VLOOKUP($B47,'[1]KO-GR-B'!$I$2:$J$900,2,FALSE),"")</f>
        <v/>
      </c>
      <c r="K47" s="58" t="str">
        <f>IF(ISNUMBER(VLOOKUP($B47,'[1]MT-GR-B'!$I$2:$J$693,2,FALSE)),VLOOKUP($B47,'[1]MT-GR-B'!$I$2:$J$693,2,FALSE),"")</f>
        <v/>
      </c>
      <c r="L47" s="58">
        <f>IF(ISNUMBER(VLOOKUP($B47,'[1]WT-HS-B'!$I$2:$J$1220,2,FALSE)),VLOOKUP($B47,'[1]WT-HS-B'!$I$2:$J$1220,2,FALSE),"")</f>
        <v>0.1</v>
      </c>
      <c r="M47" s="58">
        <f>IF(ISNUMBER(VLOOKUP($B47,'[1]KO-HS-B'!$I$2:$J$1046,2,FALSE)),VLOOKUP($B47,'[1]KO-HS-B'!$I$2:$J$1046,2,FALSE),"")</f>
        <v>0.1</v>
      </c>
      <c r="N47" s="58" t="str">
        <f>IF(ISNUMBER(VLOOKUP($B47,'[1]MT-HS-B'!$I$2:$J$773,2,FALSE)),VLOOKUP($B47,'[1]MT-HS-B'!$I$2:$J$773,2,FALSE),"")</f>
        <v/>
      </c>
      <c r="O47" s="40" t="str">
        <f t="shared" si="0"/>
        <v>RTPT_YEAST</v>
      </c>
      <c r="P47" s="57" t="str">
        <f t="shared" si="1"/>
        <v>HS only</v>
      </c>
      <c r="Q47" s="57" t="str">
        <f t="shared" si="2"/>
        <v>HS only</v>
      </c>
      <c r="R47" s="57" t="str">
        <f t="shared" si="3"/>
        <v/>
      </c>
      <c r="S47" s="56" t="str">
        <f t="shared" si="4"/>
        <v>n/a</v>
      </c>
      <c r="T47" s="55" t="str">
        <f t="shared" si="5"/>
        <v>n/a</v>
      </c>
      <c r="U47" s="54" t="str">
        <f t="shared" si="6"/>
        <v>n/a</v>
      </c>
      <c r="V47" s="53" t="str">
        <f t="shared" si="7"/>
        <v>HS only</v>
      </c>
      <c r="W47" s="53" t="str">
        <f t="shared" si="8"/>
        <v>HS only</v>
      </c>
      <c r="X47" s="53" t="str">
        <f t="shared" si="9"/>
        <v>HS only</v>
      </c>
      <c r="Y47" s="52" t="str">
        <f t="shared" si="10"/>
        <v>HS only</v>
      </c>
      <c r="Z47" s="51" t="str">
        <f t="shared" si="11"/>
        <v>HS only</v>
      </c>
      <c r="AA47" s="50" t="str">
        <f t="shared" si="12"/>
        <v/>
      </c>
      <c r="AB47" s="40" t="str">
        <f t="shared" si="13"/>
        <v>PET123</v>
      </c>
      <c r="AC47" s="49">
        <f t="shared" si="14"/>
        <v>0</v>
      </c>
      <c r="AD47" s="47">
        <f t="shared" si="15"/>
        <v>0</v>
      </c>
      <c r="AE47" s="47">
        <f t="shared" si="16"/>
        <v>0</v>
      </c>
      <c r="AF47" s="48">
        <f t="shared" si="17"/>
        <v>0.1</v>
      </c>
      <c r="AG47" s="47">
        <f t="shared" si="18"/>
        <v>0.1</v>
      </c>
      <c r="AH47" s="47">
        <f t="shared" si="19"/>
        <v>0.1</v>
      </c>
      <c r="AI47" s="46" t="str">
        <f t="shared" si="20"/>
        <v>HS Only</v>
      </c>
      <c r="AJ47" s="43" t="str">
        <f t="shared" si="21"/>
        <v>HS Only</v>
      </c>
      <c r="AK47" s="43" t="str">
        <f t="shared" si="22"/>
        <v>HS Only</v>
      </c>
      <c r="AL47" s="45" t="str">
        <f t="shared" si="23"/>
        <v/>
      </c>
      <c r="AM47" s="43" t="str">
        <f t="shared" si="24"/>
        <v/>
      </c>
      <c r="AN47" s="42" t="str">
        <f t="shared" si="25"/>
        <v/>
      </c>
      <c r="AO47" s="40" t="str">
        <f t="shared" si="26"/>
        <v>RTPT_YEAST</v>
      </c>
      <c r="AP47" s="44" t="str">
        <f t="shared" si="27"/>
        <v/>
      </c>
      <c r="AQ47" s="43" t="str">
        <f t="shared" si="28"/>
        <v/>
      </c>
      <c r="AR47" s="43" t="str">
        <f t="shared" si="29"/>
        <v/>
      </c>
      <c r="AS47" s="43">
        <f t="shared" si="30"/>
        <v>0</v>
      </c>
      <c r="AT47" s="43">
        <f t="shared" si="31"/>
        <v>0</v>
      </c>
      <c r="AU47" s="42" t="str">
        <f t="shared" si="32"/>
        <v/>
      </c>
    </row>
    <row r="48" spans="1:47" ht="15" x14ac:dyDescent="0.25">
      <c r="A48" s="40" t="s">
        <v>7007</v>
      </c>
      <c r="B48" s="40" t="s">
        <v>7006</v>
      </c>
      <c r="C48" s="60" t="str">
        <f>IF(ISNUMBER(VLOOKUP(B48,'[1]WT-GR-A'!I$2:J$693,2,FALSE)),VLOOKUP(B48,'[1]WT-GR-A'!I$2:J$693,2,FALSE),"")</f>
        <v/>
      </c>
      <c r="D48" s="58" t="str">
        <f>IF(ISNUMBER(VLOOKUP($B48,'[1]KO-GR-A'!$I$2:$J$907,2,FALSE)),VLOOKUP($B48,'[1]KO-GR-A'!$I$2:$J$907,2,FALSE),"")</f>
        <v/>
      </c>
      <c r="E48" s="58" t="str">
        <f>IF(ISNUMBER(VLOOKUP($B48,'[1]MT-GR-A'!$I$2:$J$789,2,FALSE)),VLOOKUP($B48,'[1]MT-GR-A'!$I$2:$J$789,2,FALSE),"")</f>
        <v/>
      </c>
      <c r="F48" s="58" t="str">
        <f>IF(ISNUMBER(VLOOKUP($B48,'[1]WT-HS-A'!$I$2:$J$1224,2,FALSE)),VLOOKUP($B48,'[1]WT-HS-A'!$I$2:$J$1224,2,FALSE),"")</f>
        <v/>
      </c>
      <c r="G48" s="58" t="str">
        <f>IF(ISNUMBER(VLOOKUP($B48,'[1]KO-HS-A'!$I$2:$J$1229,2,FALSE)),VLOOKUP($B48,'[1]KO-HS-A'!$I$2:$J$1229,2,FALSE),"")</f>
        <v/>
      </c>
      <c r="H48" s="58" t="str">
        <f>IF(ISNUMBER(VLOOKUP($B48,'[1]MT-HS-A'!$I$2:$J$1362,2,FALSE)),VLOOKUP($B48,'[1]MT-HS-A'!$I$2:$J$1362,2,FALSE),"")</f>
        <v/>
      </c>
      <c r="I48" s="59">
        <f>IF(ISNUMBER(VLOOKUP($B48,'[1]WT-GR-B'!$I$2:$J$585,2,FALSE)),VLOOKUP($B48,'[1]WT-GR-B'!$I$2:$J$585,2,FALSE),"")</f>
        <v>0.09</v>
      </c>
      <c r="J48" s="58" t="str">
        <f>IF(ISNUMBER(VLOOKUP($B48,'[1]KO-GR-B'!$I$2:$J$900,2,FALSE)),VLOOKUP($B48,'[1]KO-GR-B'!$I$2:$J$900,2,FALSE),"")</f>
        <v/>
      </c>
      <c r="K48" s="58" t="str">
        <f>IF(ISNUMBER(VLOOKUP($B48,'[1]MT-GR-B'!$I$2:$J$693,2,FALSE)),VLOOKUP($B48,'[1]MT-GR-B'!$I$2:$J$693,2,FALSE),"")</f>
        <v/>
      </c>
      <c r="L48" s="58" t="str">
        <f>IF(ISNUMBER(VLOOKUP($B48,'[1]WT-HS-B'!$I$2:$J$1220,2,FALSE)),VLOOKUP($B48,'[1]WT-HS-B'!$I$2:$J$1220,2,FALSE),"")</f>
        <v/>
      </c>
      <c r="M48" s="58" t="str">
        <f>IF(ISNUMBER(VLOOKUP($B48,'[1]KO-HS-B'!$I$2:$J$1046,2,FALSE)),VLOOKUP($B48,'[1]KO-HS-B'!$I$2:$J$1046,2,FALSE),"")</f>
        <v/>
      </c>
      <c r="N48" s="58" t="str">
        <f>IF(ISNUMBER(VLOOKUP($B48,'[1]MT-HS-B'!$I$2:$J$773,2,FALSE)),VLOOKUP($B48,'[1]MT-HS-B'!$I$2:$J$773,2,FALSE),"")</f>
        <v/>
      </c>
      <c r="O48" s="40" t="str">
        <f t="shared" si="0"/>
        <v>RSM28_YEAST</v>
      </c>
      <c r="P48" s="57" t="str">
        <f t="shared" si="1"/>
        <v/>
      </c>
      <c r="Q48" s="57" t="str">
        <f t="shared" si="2"/>
        <v/>
      </c>
      <c r="R48" s="57" t="str">
        <f t="shared" si="3"/>
        <v/>
      </c>
      <c r="S48" s="56" t="str">
        <f t="shared" si="4"/>
        <v>n/a</v>
      </c>
      <c r="T48" s="55" t="str">
        <f t="shared" si="5"/>
        <v>n/a</v>
      </c>
      <c r="U48" s="54" t="str">
        <f t="shared" si="6"/>
        <v>n/a</v>
      </c>
      <c r="V48" s="53" t="str">
        <f t="shared" si="7"/>
        <v/>
      </c>
      <c r="W48" s="53" t="str">
        <f t="shared" si="8"/>
        <v/>
      </c>
      <c r="X48" s="53" t="str">
        <f t="shared" si="9"/>
        <v/>
      </c>
      <c r="Y48" s="52" t="str">
        <f t="shared" si="10"/>
        <v>GR only</v>
      </c>
      <c r="Z48" s="51" t="str">
        <f t="shared" si="11"/>
        <v/>
      </c>
      <c r="AA48" s="50" t="str">
        <f t="shared" si="12"/>
        <v/>
      </c>
      <c r="AB48" s="40" t="str">
        <f t="shared" si="13"/>
        <v>RSM28</v>
      </c>
      <c r="AC48" s="49">
        <f t="shared" si="14"/>
        <v>0.09</v>
      </c>
      <c r="AD48" s="47">
        <f t="shared" si="15"/>
        <v>0</v>
      </c>
      <c r="AE48" s="47">
        <f t="shared" si="16"/>
        <v>0</v>
      </c>
      <c r="AF48" s="48">
        <f t="shared" si="17"/>
        <v>0</v>
      </c>
      <c r="AG48" s="47">
        <f t="shared" si="18"/>
        <v>0</v>
      </c>
      <c r="AH48" s="47">
        <f t="shared" si="19"/>
        <v>0</v>
      </c>
      <c r="AI48" s="46">
        <f t="shared" si="20"/>
        <v>0</v>
      </c>
      <c r="AJ48" s="43" t="str">
        <f t="shared" si="21"/>
        <v/>
      </c>
      <c r="AK48" s="43" t="str">
        <f t="shared" si="22"/>
        <v/>
      </c>
      <c r="AL48" s="45" t="str">
        <f t="shared" si="23"/>
        <v/>
      </c>
      <c r="AM48" s="43" t="str">
        <f t="shared" si="24"/>
        <v/>
      </c>
      <c r="AN48" s="42" t="str">
        <f t="shared" si="25"/>
        <v/>
      </c>
      <c r="AO48" s="40" t="str">
        <f t="shared" si="26"/>
        <v>RSM28_YEAST</v>
      </c>
      <c r="AP48" s="44" t="str">
        <f t="shared" si="27"/>
        <v/>
      </c>
      <c r="AQ48" s="43" t="str">
        <f t="shared" si="28"/>
        <v/>
      </c>
      <c r="AR48" s="43" t="str">
        <f t="shared" si="29"/>
        <v/>
      </c>
      <c r="AS48" s="43" t="str">
        <f t="shared" si="30"/>
        <v/>
      </c>
      <c r="AT48" s="43" t="str">
        <f t="shared" si="31"/>
        <v/>
      </c>
      <c r="AU48" s="42" t="str">
        <f t="shared" si="32"/>
        <v/>
      </c>
    </row>
    <row r="49" spans="1:47" ht="15" x14ac:dyDescent="0.25">
      <c r="A49" s="40" t="s">
        <v>7005</v>
      </c>
      <c r="B49" s="40" t="s">
        <v>7004</v>
      </c>
      <c r="C49" s="60" t="str">
        <f>IF(ISNUMBER(VLOOKUP(B49,'[1]WT-GR-A'!I$2:J$693,2,FALSE)),VLOOKUP(B49,'[1]WT-GR-A'!I$2:J$693,2,FALSE),"")</f>
        <v/>
      </c>
      <c r="D49" s="58" t="str">
        <f>IF(ISNUMBER(VLOOKUP($B49,'[1]KO-GR-A'!$I$2:$J$907,2,FALSE)),VLOOKUP($B49,'[1]KO-GR-A'!$I$2:$J$907,2,FALSE),"")</f>
        <v/>
      </c>
      <c r="E49" s="58" t="str">
        <f>IF(ISNUMBER(VLOOKUP($B49,'[1]MT-GR-A'!$I$2:$J$789,2,FALSE)),VLOOKUP($B49,'[1]MT-GR-A'!$I$2:$J$789,2,FALSE),"")</f>
        <v/>
      </c>
      <c r="F49" s="58">
        <f>IF(ISNUMBER(VLOOKUP($B49,'[1]WT-HS-A'!$I$2:$J$1224,2,FALSE)),VLOOKUP($B49,'[1]WT-HS-A'!$I$2:$J$1224,2,FALSE),"")</f>
        <v>0.16</v>
      </c>
      <c r="G49" s="58">
        <f>IF(ISNUMBER(VLOOKUP($B49,'[1]KO-HS-A'!$I$2:$J$1229,2,FALSE)),VLOOKUP($B49,'[1]KO-HS-A'!$I$2:$J$1229,2,FALSE),"")</f>
        <v>0.16</v>
      </c>
      <c r="H49" s="58">
        <f>IF(ISNUMBER(VLOOKUP($B49,'[1]MT-HS-A'!$I$2:$J$1362,2,FALSE)),VLOOKUP($B49,'[1]MT-HS-A'!$I$2:$J$1362,2,FALSE),"")</f>
        <v>0.16</v>
      </c>
      <c r="I49" s="59" t="str">
        <f>IF(ISNUMBER(VLOOKUP($B49,'[1]WT-GR-B'!$I$2:$J$585,2,FALSE)),VLOOKUP($B49,'[1]WT-GR-B'!$I$2:$J$585,2,FALSE),"")</f>
        <v/>
      </c>
      <c r="J49" s="58" t="str">
        <f>IF(ISNUMBER(VLOOKUP($B49,'[1]KO-GR-B'!$I$2:$J$900,2,FALSE)),VLOOKUP($B49,'[1]KO-GR-B'!$I$2:$J$900,2,FALSE),"")</f>
        <v/>
      </c>
      <c r="K49" s="58" t="str">
        <f>IF(ISNUMBER(VLOOKUP($B49,'[1]MT-GR-B'!$I$2:$J$693,2,FALSE)),VLOOKUP($B49,'[1]MT-GR-B'!$I$2:$J$693,2,FALSE),"")</f>
        <v/>
      </c>
      <c r="L49" s="58">
        <f>IF(ISNUMBER(VLOOKUP($B49,'[1]WT-HS-B'!$I$2:$J$1220,2,FALSE)),VLOOKUP($B49,'[1]WT-HS-B'!$I$2:$J$1220,2,FALSE),"")</f>
        <v>0.16</v>
      </c>
      <c r="M49" s="58">
        <f>IF(ISNUMBER(VLOOKUP($B49,'[1]KO-HS-B'!$I$2:$J$1046,2,FALSE)),VLOOKUP($B49,'[1]KO-HS-B'!$I$2:$J$1046,2,FALSE),"")</f>
        <v>0.34</v>
      </c>
      <c r="N49" s="58" t="str">
        <f>IF(ISNUMBER(VLOOKUP($B49,'[1]MT-HS-B'!$I$2:$J$773,2,FALSE)),VLOOKUP($B49,'[1]MT-HS-B'!$I$2:$J$773,2,FALSE),"")</f>
        <v/>
      </c>
      <c r="O49" s="40" t="str">
        <f t="shared" si="0"/>
        <v>RT10_YEAST</v>
      </c>
      <c r="P49" s="57" t="str">
        <f t="shared" si="1"/>
        <v>HS only</v>
      </c>
      <c r="Q49" s="57" t="str">
        <f t="shared" si="2"/>
        <v>HS only</v>
      </c>
      <c r="R49" s="57" t="str">
        <f t="shared" si="3"/>
        <v/>
      </c>
      <c r="S49" s="56" t="str">
        <f t="shared" si="4"/>
        <v>n/a</v>
      </c>
      <c r="T49" s="55" t="str">
        <f t="shared" si="5"/>
        <v>n/a</v>
      </c>
      <c r="U49" s="54" t="str">
        <f t="shared" si="6"/>
        <v>n/a</v>
      </c>
      <c r="V49" s="53" t="str">
        <f t="shared" si="7"/>
        <v>HS only</v>
      </c>
      <c r="W49" s="53" t="str">
        <f t="shared" si="8"/>
        <v>HS only</v>
      </c>
      <c r="X49" s="53" t="str">
        <f t="shared" si="9"/>
        <v>HS only</v>
      </c>
      <c r="Y49" s="52" t="str">
        <f t="shared" si="10"/>
        <v>HS only</v>
      </c>
      <c r="Z49" s="51" t="str">
        <f t="shared" si="11"/>
        <v>HS only</v>
      </c>
      <c r="AA49" s="50" t="str">
        <f t="shared" si="12"/>
        <v/>
      </c>
      <c r="AB49" s="40" t="str">
        <f t="shared" si="13"/>
        <v>RSM10</v>
      </c>
      <c r="AC49" s="49">
        <f t="shared" si="14"/>
        <v>0</v>
      </c>
      <c r="AD49" s="47">
        <f t="shared" si="15"/>
        <v>0</v>
      </c>
      <c r="AE49" s="47">
        <f t="shared" si="16"/>
        <v>0</v>
      </c>
      <c r="AF49" s="48">
        <f t="shared" si="17"/>
        <v>0.16</v>
      </c>
      <c r="AG49" s="47">
        <f t="shared" si="18"/>
        <v>0.25</v>
      </c>
      <c r="AH49" s="47">
        <f t="shared" si="19"/>
        <v>0.16</v>
      </c>
      <c r="AI49" s="46" t="str">
        <f t="shared" si="20"/>
        <v>HS Only</v>
      </c>
      <c r="AJ49" s="43" t="str">
        <f t="shared" si="21"/>
        <v>HS Only</v>
      </c>
      <c r="AK49" s="43" t="str">
        <f t="shared" si="22"/>
        <v>HS Only</v>
      </c>
      <c r="AL49" s="45" t="str">
        <f t="shared" si="23"/>
        <v/>
      </c>
      <c r="AM49" s="43" t="str">
        <f t="shared" si="24"/>
        <v/>
      </c>
      <c r="AN49" s="42" t="str">
        <f t="shared" si="25"/>
        <v/>
      </c>
      <c r="AO49" s="40" t="str">
        <f t="shared" si="26"/>
        <v>RT10_YEAST</v>
      </c>
      <c r="AP49" s="44" t="str">
        <f t="shared" si="27"/>
        <v/>
      </c>
      <c r="AQ49" s="43" t="str">
        <f t="shared" si="28"/>
        <v/>
      </c>
      <c r="AR49" s="43" t="str">
        <f t="shared" si="29"/>
        <v/>
      </c>
      <c r="AS49" s="43">
        <f t="shared" si="30"/>
        <v>0</v>
      </c>
      <c r="AT49" s="43">
        <f t="shared" si="31"/>
        <v>0.12727922061357863</v>
      </c>
      <c r="AU49" s="42" t="str">
        <f t="shared" si="32"/>
        <v/>
      </c>
    </row>
    <row r="50" spans="1:47" ht="15" x14ac:dyDescent="0.25">
      <c r="A50" s="40" t="s">
        <v>7003</v>
      </c>
      <c r="B50" s="40" t="s">
        <v>7002</v>
      </c>
      <c r="C50" s="60">
        <f>IF(ISNUMBER(VLOOKUP(B50,'[1]WT-GR-A'!I$2:J$693,2,FALSE)),VLOOKUP(B50,'[1]WT-GR-A'!I$2:J$693,2,FALSE),"")</f>
        <v>0.22</v>
      </c>
      <c r="D50" s="58" t="str">
        <f>IF(ISNUMBER(VLOOKUP($B50,'[1]KO-GR-A'!$I$2:$J$907,2,FALSE)),VLOOKUP($B50,'[1]KO-GR-A'!$I$2:$J$907,2,FALSE),"")</f>
        <v/>
      </c>
      <c r="E50" s="58">
        <f>IF(ISNUMBER(VLOOKUP($B50,'[1]MT-GR-A'!$I$2:$J$789,2,FALSE)),VLOOKUP($B50,'[1]MT-GR-A'!$I$2:$J$789,2,FALSE),"")</f>
        <v>0.22</v>
      </c>
      <c r="F50" s="58" t="str">
        <f>IF(ISNUMBER(VLOOKUP($B50,'[1]WT-HS-A'!$I$2:$J$1224,2,FALSE)),VLOOKUP($B50,'[1]WT-HS-A'!$I$2:$J$1224,2,FALSE),"")</f>
        <v/>
      </c>
      <c r="G50" s="58">
        <f>IF(ISNUMBER(VLOOKUP($B50,'[1]KO-HS-A'!$I$2:$J$1229,2,FALSE)),VLOOKUP($B50,'[1]KO-HS-A'!$I$2:$J$1229,2,FALSE),"")</f>
        <v>0.22</v>
      </c>
      <c r="H50" s="58" t="str">
        <f>IF(ISNUMBER(VLOOKUP($B50,'[1]MT-HS-A'!$I$2:$J$1362,2,FALSE)),VLOOKUP($B50,'[1]MT-HS-A'!$I$2:$J$1362,2,FALSE),"")</f>
        <v/>
      </c>
      <c r="I50" s="59" t="str">
        <f>IF(ISNUMBER(VLOOKUP($B50,'[1]WT-GR-B'!$I$2:$J$585,2,FALSE)),VLOOKUP($B50,'[1]WT-GR-B'!$I$2:$J$585,2,FALSE),"")</f>
        <v/>
      </c>
      <c r="J50" s="58">
        <f>IF(ISNUMBER(VLOOKUP($B50,'[1]KO-GR-B'!$I$2:$J$900,2,FALSE)),VLOOKUP($B50,'[1]KO-GR-B'!$I$2:$J$900,2,FALSE),"")</f>
        <v>0.22</v>
      </c>
      <c r="K50" s="58" t="str">
        <f>IF(ISNUMBER(VLOOKUP($B50,'[1]MT-GR-B'!$I$2:$J$693,2,FALSE)),VLOOKUP($B50,'[1]MT-GR-B'!$I$2:$J$693,2,FALSE),"")</f>
        <v/>
      </c>
      <c r="L50" s="58" t="str">
        <f>IF(ISNUMBER(VLOOKUP($B50,'[1]WT-HS-B'!$I$2:$J$1220,2,FALSE)),VLOOKUP($B50,'[1]WT-HS-B'!$I$2:$J$1220,2,FALSE),"")</f>
        <v/>
      </c>
      <c r="M50" s="58" t="str">
        <f>IF(ISNUMBER(VLOOKUP($B50,'[1]KO-HS-B'!$I$2:$J$1046,2,FALSE)),VLOOKUP($B50,'[1]KO-HS-B'!$I$2:$J$1046,2,FALSE),"")</f>
        <v/>
      </c>
      <c r="N50" s="58" t="str">
        <f>IF(ISNUMBER(VLOOKUP($B50,'[1]MT-HS-B'!$I$2:$J$773,2,FALSE)),VLOOKUP($B50,'[1]MT-HS-B'!$I$2:$J$773,2,FALSE),"")</f>
        <v/>
      </c>
      <c r="O50" s="40" t="str">
        <f t="shared" si="0"/>
        <v>RT12_YEAST</v>
      </c>
      <c r="P50" s="57" t="str">
        <f t="shared" si="1"/>
        <v/>
      </c>
      <c r="Q50" s="57" t="str">
        <f t="shared" si="2"/>
        <v/>
      </c>
      <c r="R50" s="57" t="str">
        <f t="shared" si="3"/>
        <v/>
      </c>
      <c r="S50" s="56" t="str">
        <f t="shared" si="4"/>
        <v>n/a</v>
      </c>
      <c r="T50" s="55" t="str">
        <f t="shared" si="5"/>
        <v>n/a</v>
      </c>
      <c r="U50" s="54" t="str">
        <f t="shared" si="6"/>
        <v>n/a</v>
      </c>
      <c r="V50" s="53" t="str">
        <f t="shared" si="7"/>
        <v>GR only</v>
      </c>
      <c r="W50" s="53" t="str">
        <f t="shared" si="8"/>
        <v>HS only</v>
      </c>
      <c r="X50" s="53" t="str">
        <f t="shared" si="9"/>
        <v>GR only</v>
      </c>
      <c r="Y50" s="52" t="str">
        <f t="shared" si="10"/>
        <v/>
      </c>
      <c r="Z50" s="51" t="str">
        <f t="shared" si="11"/>
        <v>GR only</v>
      </c>
      <c r="AA50" s="50" t="str">
        <f t="shared" si="12"/>
        <v/>
      </c>
      <c r="AB50" s="40" t="str">
        <f t="shared" si="13"/>
        <v>MRPS12</v>
      </c>
      <c r="AC50" s="49">
        <f t="shared" si="14"/>
        <v>0.22</v>
      </c>
      <c r="AD50" s="47">
        <f t="shared" si="15"/>
        <v>0.22</v>
      </c>
      <c r="AE50" s="47">
        <f t="shared" si="16"/>
        <v>0.22</v>
      </c>
      <c r="AF50" s="48">
        <f t="shared" si="17"/>
        <v>0</v>
      </c>
      <c r="AG50" s="47">
        <f t="shared" si="18"/>
        <v>0.22</v>
      </c>
      <c r="AH50" s="47">
        <f t="shared" si="19"/>
        <v>0</v>
      </c>
      <c r="AI50" s="46">
        <f t="shared" si="20"/>
        <v>0</v>
      </c>
      <c r="AJ50" s="43">
        <f t="shared" si="21"/>
        <v>1</v>
      </c>
      <c r="AK50" s="43">
        <f t="shared" si="22"/>
        <v>0</v>
      </c>
      <c r="AL50" s="45" t="str">
        <f t="shared" si="23"/>
        <v/>
      </c>
      <c r="AM50" s="43" t="str">
        <f t="shared" si="24"/>
        <v/>
      </c>
      <c r="AN50" s="42" t="str">
        <f t="shared" si="25"/>
        <v/>
      </c>
      <c r="AO50" s="40" t="str">
        <f t="shared" si="26"/>
        <v>RT12_YEAST</v>
      </c>
      <c r="AP50" s="44" t="str">
        <f t="shared" si="27"/>
        <v/>
      </c>
      <c r="AQ50" s="43" t="str">
        <f t="shared" si="28"/>
        <v/>
      </c>
      <c r="AR50" s="43" t="str">
        <f t="shared" si="29"/>
        <v/>
      </c>
      <c r="AS50" s="43" t="str">
        <f t="shared" si="30"/>
        <v/>
      </c>
      <c r="AT50" s="43" t="str">
        <f t="shared" si="31"/>
        <v/>
      </c>
      <c r="AU50" s="42" t="str">
        <f t="shared" si="32"/>
        <v/>
      </c>
    </row>
    <row r="51" spans="1:47" ht="15" x14ac:dyDescent="0.25">
      <c r="A51" s="40" t="s">
        <v>7001</v>
      </c>
      <c r="B51" s="40" t="s">
        <v>7000</v>
      </c>
      <c r="C51" s="60" t="str">
        <f>IF(ISNUMBER(VLOOKUP(B51,'[1]WT-GR-A'!I$2:J$693,2,FALSE)),VLOOKUP(B51,'[1]WT-GR-A'!I$2:J$693,2,FALSE),"")</f>
        <v/>
      </c>
      <c r="D51" s="58" t="str">
        <f>IF(ISNUMBER(VLOOKUP($B51,'[1]KO-GR-A'!$I$2:$J$907,2,FALSE)),VLOOKUP($B51,'[1]KO-GR-A'!$I$2:$J$907,2,FALSE),"")</f>
        <v/>
      </c>
      <c r="E51" s="58" t="str">
        <f>IF(ISNUMBER(VLOOKUP($B51,'[1]MT-GR-A'!$I$2:$J$789,2,FALSE)),VLOOKUP($B51,'[1]MT-GR-A'!$I$2:$J$789,2,FALSE),"")</f>
        <v/>
      </c>
      <c r="F51" s="58">
        <f>IF(ISNUMBER(VLOOKUP($B51,'[1]WT-HS-A'!$I$2:$J$1224,2,FALSE)),VLOOKUP($B51,'[1]WT-HS-A'!$I$2:$J$1224,2,FALSE),"")</f>
        <v>0.45</v>
      </c>
      <c r="G51" s="58">
        <f>IF(ISNUMBER(VLOOKUP($B51,'[1]KO-HS-A'!$I$2:$J$1229,2,FALSE)),VLOOKUP($B51,'[1]KO-HS-A'!$I$2:$J$1229,2,FALSE),"")</f>
        <v>0.28000000000000003</v>
      </c>
      <c r="H51" s="58">
        <f>IF(ISNUMBER(VLOOKUP($B51,'[1]MT-HS-A'!$I$2:$J$1362,2,FALSE)),VLOOKUP($B51,'[1]MT-HS-A'!$I$2:$J$1362,2,FALSE),"")</f>
        <v>0.28000000000000003</v>
      </c>
      <c r="I51" s="59" t="str">
        <f>IF(ISNUMBER(VLOOKUP($B51,'[1]WT-GR-B'!$I$2:$J$585,2,FALSE)),VLOOKUP($B51,'[1]WT-GR-B'!$I$2:$J$585,2,FALSE),"")</f>
        <v/>
      </c>
      <c r="J51" s="58" t="str">
        <f>IF(ISNUMBER(VLOOKUP($B51,'[1]KO-GR-B'!$I$2:$J$900,2,FALSE)),VLOOKUP($B51,'[1]KO-GR-B'!$I$2:$J$900,2,FALSE),"")</f>
        <v/>
      </c>
      <c r="K51" s="58">
        <f>IF(ISNUMBER(VLOOKUP($B51,'[1]MT-GR-B'!$I$2:$J$693,2,FALSE)),VLOOKUP($B51,'[1]MT-GR-B'!$I$2:$J$693,2,FALSE),"")</f>
        <v>0.13</v>
      </c>
      <c r="L51" s="58">
        <f>IF(ISNUMBER(VLOOKUP($B51,'[1]WT-HS-B'!$I$2:$J$1220,2,FALSE)),VLOOKUP($B51,'[1]WT-HS-B'!$I$2:$J$1220,2,FALSE),"")</f>
        <v>0.13</v>
      </c>
      <c r="M51" s="58">
        <f>IF(ISNUMBER(VLOOKUP($B51,'[1]KO-HS-B'!$I$2:$J$1046,2,FALSE)),VLOOKUP($B51,'[1]KO-HS-B'!$I$2:$J$1046,2,FALSE),"")</f>
        <v>0.28000000000000003</v>
      </c>
      <c r="N51" s="58">
        <f>IF(ISNUMBER(VLOOKUP($B51,'[1]MT-HS-B'!$I$2:$J$773,2,FALSE)),VLOOKUP($B51,'[1]MT-HS-B'!$I$2:$J$773,2,FALSE),"")</f>
        <v>0.13</v>
      </c>
      <c r="O51" s="40" t="str">
        <f t="shared" si="0"/>
        <v>RT17_YEAST</v>
      </c>
      <c r="P51" s="57" t="str">
        <f t="shared" si="1"/>
        <v>HS only</v>
      </c>
      <c r="Q51" s="57" t="str">
        <f t="shared" si="2"/>
        <v>HS only</v>
      </c>
      <c r="R51" s="57">
        <f t="shared" si="3"/>
        <v>0</v>
      </c>
      <c r="S51" s="56" t="str">
        <f t="shared" si="4"/>
        <v>n/a</v>
      </c>
      <c r="T51" s="55" t="str">
        <f t="shared" si="5"/>
        <v>n/a</v>
      </c>
      <c r="U51" s="54" t="str">
        <f t="shared" si="6"/>
        <v>n/a</v>
      </c>
      <c r="V51" s="53" t="str">
        <f t="shared" si="7"/>
        <v>HS only</v>
      </c>
      <c r="W51" s="53" t="str">
        <f t="shared" si="8"/>
        <v>HS only</v>
      </c>
      <c r="X51" s="53" t="str">
        <f t="shared" si="9"/>
        <v>HS only</v>
      </c>
      <c r="Y51" s="52" t="str">
        <f t="shared" si="10"/>
        <v>HS only</v>
      </c>
      <c r="Z51" s="51" t="str">
        <f t="shared" si="11"/>
        <v>HS only</v>
      </c>
      <c r="AA51" s="50">
        <f t="shared" si="12"/>
        <v>0</v>
      </c>
      <c r="AB51" s="40" t="str">
        <f t="shared" si="13"/>
        <v>MRPS17</v>
      </c>
      <c r="AC51" s="49">
        <f t="shared" si="14"/>
        <v>0</v>
      </c>
      <c r="AD51" s="47">
        <f t="shared" si="15"/>
        <v>0</v>
      </c>
      <c r="AE51" s="47">
        <f t="shared" si="16"/>
        <v>0.13</v>
      </c>
      <c r="AF51" s="48">
        <f t="shared" si="17"/>
        <v>0.29000000000000004</v>
      </c>
      <c r="AG51" s="47">
        <f t="shared" si="18"/>
        <v>0.28000000000000003</v>
      </c>
      <c r="AH51" s="47">
        <f t="shared" si="19"/>
        <v>0.20500000000000002</v>
      </c>
      <c r="AI51" s="46" t="str">
        <f t="shared" si="20"/>
        <v>HS Only</v>
      </c>
      <c r="AJ51" s="43" t="str">
        <f t="shared" si="21"/>
        <v>HS Only</v>
      </c>
      <c r="AK51" s="43">
        <f t="shared" si="22"/>
        <v>1.5769230769230771</v>
      </c>
      <c r="AL51" s="45" t="str">
        <f t="shared" si="23"/>
        <v/>
      </c>
      <c r="AM51" s="43" t="str">
        <f t="shared" si="24"/>
        <v/>
      </c>
      <c r="AN51" s="42" t="str">
        <f t="shared" si="25"/>
        <v/>
      </c>
      <c r="AO51" s="40" t="str">
        <f t="shared" si="26"/>
        <v>RT17_YEAST</v>
      </c>
      <c r="AP51" s="44" t="str">
        <f t="shared" si="27"/>
        <v/>
      </c>
      <c r="AQ51" s="43" t="str">
        <f t="shared" si="28"/>
        <v/>
      </c>
      <c r="AR51" s="43" t="str">
        <f t="shared" si="29"/>
        <v/>
      </c>
      <c r="AS51" s="43">
        <f t="shared" si="30"/>
        <v>0.22627416997969513</v>
      </c>
      <c r="AT51" s="43">
        <f t="shared" si="31"/>
        <v>0</v>
      </c>
      <c r="AU51" s="42">
        <f t="shared" si="32"/>
        <v>0.10606601717798211</v>
      </c>
    </row>
    <row r="52" spans="1:47" ht="15" x14ac:dyDescent="0.25">
      <c r="A52" s="40" t="s">
        <v>6999</v>
      </c>
      <c r="B52" s="40" t="s">
        <v>6998</v>
      </c>
      <c r="C52" s="60" t="str">
        <f>IF(ISNUMBER(VLOOKUP(B52,'[1]WT-GR-A'!I$2:J$693,2,FALSE)),VLOOKUP(B52,'[1]WT-GR-A'!I$2:J$693,2,FALSE),"")</f>
        <v/>
      </c>
      <c r="D52" s="58" t="str">
        <f>IF(ISNUMBER(VLOOKUP($B52,'[1]KO-GR-A'!$I$2:$J$907,2,FALSE)),VLOOKUP($B52,'[1]KO-GR-A'!$I$2:$J$907,2,FALSE),"")</f>
        <v/>
      </c>
      <c r="E52" s="58" t="str">
        <f>IF(ISNUMBER(VLOOKUP($B52,'[1]MT-GR-A'!$I$2:$J$789,2,FALSE)),VLOOKUP($B52,'[1]MT-GR-A'!$I$2:$J$789,2,FALSE),"")</f>
        <v/>
      </c>
      <c r="F52" s="58">
        <f>IF(ISNUMBER(VLOOKUP($B52,'[1]WT-HS-A'!$I$2:$J$1224,2,FALSE)),VLOOKUP($B52,'[1]WT-HS-A'!$I$2:$J$1224,2,FALSE),"")</f>
        <v>0.15</v>
      </c>
      <c r="G52" s="58">
        <f>IF(ISNUMBER(VLOOKUP($B52,'[1]KO-HS-A'!$I$2:$J$1229,2,FALSE)),VLOOKUP($B52,'[1]KO-HS-A'!$I$2:$J$1229,2,FALSE),"")</f>
        <v>0.52</v>
      </c>
      <c r="H52" s="58">
        <f>IF(ISNUMBER(VLOOKUP($B52,'[1]MT-HS-A'!$I$2:$J$1362,2,FALSE)),VLOOKUP($B52,'[1]MT-HS-A'!$I$2:$J$1362,2,FALSE),"")</f>
        <v>0.15</v>
      </c>
      <c r="I52" s="59" t="str">
        <f>IF(ISNUMBER(VLOOKUP($B52,'[1]WT-GR-B'!$I$2:$J$585,2,FALSE)),VLOOKUP($B52,'[1]WT-GR-B'!$I$2:$J$585,2,FALSE),"")</f>
        <v/>
      </c>
      <c r="J52" s="58">
        <f>IF(ISNUMBER(VLOOKUP($B52,'[1]KO-GR-B'!$I$2:$J$900,2,FALSE)),VLOOKUP($B52,'[1]KO-GR-B'!$I$2:$J$900,2,FALSE),"")</f>
        <v>0.15</v>
      </c>
      <c r="K52" s="58" t="str">
        <f>IF(ISNUMBER(VLOOKUP($B52,'[1]MT-GR-B'!$I$2:$J$693,2,FALSE)),VLOOKUP($B52,'[1]MT-GR-B'!$I$2:$J$693,2,FALSE),"")</f>
        <v/>
      </c>
      <c r="L52" s="58">
        <f>IF(ISNUMBER(VLOOKUP($B52,'[1]WT-HS-B'!$I$2:$J$1220,2,FALSE)),VLOOKUP($B52,'[1]WT-HS-B'!$I$2:$J$1220,2,FALSE),"")</f>
        <v>0.15</v>
      </c>
      <c r="M52" s="58">
        <f>IF(ISNUMBER(VLOOKUP($B52,'[1]KO-HS-B'!$I$2:$J$1046,2,FALSE)),VLOOKUP($B52,'[1]KO-HS-B'!$I$2:$J$1046,2,FALSE),"")</f>
        <v>0.15</v>
      </c>
      <c r="N52" s="58" t="str">
        <f>IF(ISNUMBER(VLOOKUP($B52,'[1]MT-HS-B'!$I$2:$J$773,2,FALSE)),VLOOKUP($B52,'[1]MT-HS-B'!$I$2:$J$773,2,FALSE),"")</f>
        <v/>
      </c>
      <c r="O52" s="40" t="str">
        <f t="shared" si="0"/>
        <v>RT18_YEAST</v>
      </c>
      <c r="P52" s="57" t="str">
        <f t="shared" si="1"/>
        <v>HS only</v>
      </c>
      <c r="Q52" s="57">
        <f t="shared" si="2"/>
        <v>0</v>
      </c>
      <c r="R52" s="57" t="str">
        <f t="shared" si="3"/>
        <v/>
      </c>
      <c r="S52" s="56" t="str">
        <f t="shared" si="4"/>
        <v>n/a</v>
      </c>
      <c r="T52" s="55" t="str">
        <f t="shared" si="5"/>
        <v>n/a</v>
      </c>
      <c r="U52" s="54" t="str">
        <f t="shared" si="6"/>
        <v>n/a</v>
      </c>
      <c r="V52" s="53" t="str">
        <f t="shared" si="7"/>
        <v>HS only</v>
      </c>
      <c r="W52" s="53" t="str">
        <f t="shared" si="8"/>
        <v>HS only</v>
      </c>
      <c r="X52" s="53" t="str">
        <f t="shared" si="9"/>
        <v>HS only</v>
      </c>
      <c r="Y52" s="52" t="str">
        <f t="shared" si="10"/>
        <v>HS only</v>
      </c>
      <c r="Z52" s="51">
        <f t="shared" si="11"/>
        <v>0</v>
      </c>
      <c r="AA52" s="50" t="str">
        <f t="shared" si="12"/>
        <v/>
      </c>
      <c r="AB52" s="40" t="str">
        <f t="shared" si="13"/>
        <v>MRPS18</v>
      </c>
      <c r="AC52" s="49">
        <f t="shared" si="14"/>
        <v>0</v>
      </c>
      <c r="AD52" s="47">
        <f t="shared" si="15"/>
        <v>0.15</v>
      </c>
      <c r="AE52" s="47">
        <f t="shared" si="16"/>
        <v>0</v>
      </c>
      <c r="AF52" s="48">
        <f t="shared" si="17"/>
        <v>0.15</v>
      </c>
      <c r="AG52" s="47">
        <f t="shared" si="18"/>
        <v>0.33500000000000002</v>
      </c>
      <c r="AH52" s="47">
        <f t="shared" si="19"/>
        <v>0.15</v>
      </c>
      <c r="AI52" s="46" t="str">
        <f t="shared" si="20"/>
        <v>HS Only</v>
      </c>
      <c r="AJ52" s="43">
        <f t="shared" si="21"/>
        <v>2.2333333333333334</v>
      </c>
      <c r="AK52" s="43" t="str">
        <f t="shared" si="22"/>
        <v>HS Only</v>
      </c>
      <c r="AL52" s="45" t="str">
        <f t="shared" si="23"/>
        <v/>
      </c>
      <c r="AM52" s="43" t="str">
        <f t="shared" si="24"/>
        <v/>
      </c>
      <c r="AN52" s="42" t="str">
        <f t="shared" si="25"/>
        <v/>
      </c>
      <c r="AO52" s="40" t="str">
        <f t="shared" si="26"/>
        <v>RT18_YEAST</v>
      </c>
      <c r="AP52" s="44" t="str">
        <f t="shared" si="27"/>
        <v/>
      </c>
      <c r="AQ52" s="43" t="str">
        <f t="shared" si="28"/>
        <v/>
      </c>
      <c r="AR52" s="43" t="str">
        <f t="shared" si="29"/>
        <v/>
      </c>
      <c r="AS52" s="43">
        <f t="shared" si="30"/>
        <v>0</v>
      </c>
      <c r="AT52" s="43">
        <f t="shared" si="31"/>
        <v>0.2616295090390226</v>
      </c>
      <c r="AU52" s="42" t="str">
        <f t="shared" si="32"/>
        <v/>
      </c>
    </row>
    <row r="53" spans="1:47" ht="15" x14ac:dyDescent="0.25">
      <c r="A53" s="40" t="s">
        <v>6997</v>
      </c>
      <c r="B53" s="40" t="s">
        <v>6996</v>
      </c>
      <c r="C53" s="60" t="str">
        <f>IF(ISNUMBER(VLOOKUP(B53,'[1]WT-GR-A'!I$2:J$693,2,FALSE)),VLOOKUP(B53,'[1]WT-GR-A'!I$2:J$693,2,FALSE),"")</f>
        <v/>
      </c>
      <c r="D53" s="58" t="str">
        <f>IF(ISNUMBER(VLOOKUP($B53,'[1]KO-GR-A'!$I$2:$J$907,2,FALSE)),VLOOKUP($B53,'[1]KO-GR-A'!$I$2:$J$907,2,FALSE),"")</f>
        <v/>
      </c>
      <c r="E53" s="58">
        <f>IF(ISNUMBER(VLOOKUP($B53,'[1]MT-GR-A'!$I$2:$J$789,2,FALSE)),VLOOKUP($B53,'[1]MT-GR-A'!$I$2:$J$789,2,FALSE),"")</f>
        <v>0.37</v>
      </c>
      <c r="F53" s="58">
        <f>IF(ISNUMBER(VLOOKUP($B53,'[1]WT-HS-A'!$I$2:$J$1224,2,FALSE)),VLOOKUP($B53,'[1]WT-HS-A'!$I$2:$J$1224,2,FALSE),"")</f>
        <v>0.37</v>
      </c>
      <c r="G53" s="58">
        <f>IF(ISNUMBER(VLOOKUP($B53,'[1]KO-HS-A'!$I$2:$J$1229,2,FALSE)),VLOOKUP($B53,'[1]KO-HS-A'!$I$2:$J$1229,2,FALSE),"")</f>
        <v>0.37</v>
      </c>
      <c r="H53" s="58">
        <f>IF(ISNUMBER(VLOOKUP($B53,'[1]MT-HS-A'!$I$2:$J$1362,2,FALSE)),VLOOKUP($B53,'[1]MT-HS-A'!$I$2:$J$1362,2,FALSE),"")</f>
        <v>0.37</v>
      </c>
      <c r="I53" s="59" t="str">
        <f>IF(ISNUMBER(VLOOKUP($B53,'[1]WT-GR-B'!$I$2:$J$585,2,FALSE)),VLOOKUP($B53,'[1]WT-GR-B'!$I$2:$J$585,2,FALSE),"")</f>
        <v/>
      </c>
      <c r="J53" s="58">
        <f>IF(ISNUMBER(VLOOKUP($B53,'[1]KO-GR-B'!$I$2:$J$900,2,FALSE)),VLOOKUP($B53,'[1]KO-GR-B'!$I$2:$J$900,2,FALSE),"")</f>
        <v>0.37</v>
      </c>
      <c r="K53" s="58" t="str">
        <f>IF(ISNUMBER(VLOOKUP($B53,'[1]MT-GR-B'!$I$2:$J$693,2,FALSE)),VLOOKUP($B53,'[1]MT-GR-B'!$I$2:$J$693,2,FALSE),"")</f>
        <v/>
      </c>
      <c r="L53" s="58" t="str">
        <f>IF(ISNUMBER(VLOOKUP($B53,'[1]WT-HS-B'!$I$2:$J$1220,2,FALSE)),VLOOKUP($B53,'[1]WT-HS-B'!$I$2:$J$1220,2,FALSE),"")</f>
        <v/>
      </c>
      <c r="M53" s="58">
        <f>IF(ISNUMBER(VLOOKUP($B53,'[1]KO-HS-B'!$I$2:$J$1046,2,FALSE)),VLOOKUP($B53,'[1]KO-HS-B'!$I$2:$J$1046,2,FALSE),"")</f>
        <v>0.37</v>
      </c>
      <c r="N53" s="58" t="str">
        <f>IF(ISNUMBER(VLOOKUP($B53,'[1]MT-HS-B'!$I$2:$J$773,2,FALSE)),VLOOKUP($B53,'[1]MT-HS-B'!$I$2:$J$773,2,FALSE),"")</f>
        <v/>
      </c>
      <c r="O53" s="40" t="str">
        <f t="shared" si="0"/>
        <v>RT19_YEAST</v>
      </c>
      <c r="P53" s="57" t="str">
        <f t="shared" si="1"/>
        <v/>
      </c>
      <c r="Q53" s="57">
        <f t="shared" si="2"/>
        <v>0</v>
      </c>
      <c r="R53" s="57">
        <f t="shared" si="3"/>
        <v>0</v>
      </c>
      <c r="S53" s="56" t="str">
        <f t="shared" si="4"/>
        <v>n/a</v>
      </c>
      <c r="T53" s="55" t="str">
        <f t="shared" si="5"/>
        <v>n/a</v>
      </c>
      <c r="U53" s="54" t="str">
        <f t="shared" si="6"/>
        <v>n/a</v>
      </c>
      <c r="V53" s="53" t="str">
        <f t="shared" si="7"/>
        <v>HS only</v>
      </c>
      <c r="W53" s="53" t="str">
        <f t="shared" si="8"/>
        <v>HS only</v>
      </c>
      <c r="X53" s="53">
        <f t="shared" si="9"/>
        <v>0</v>
      </c>
      <c r="Y53" s="52" t="str">
        <f t="shared" si="10"/>
        <v/>
      </c>
      <c r="Z53" s="51">
        <f t="shared" si="11"/>
        <v>0</v>
      </c>
      <c r="AA53" s="50" t="str">
        <f t="shared" si="12"/>
        <v/>
      </c>
      <c r="AB53" s="40" t="str">
        <f t="shared" si="13"/>
        <v>RSM19</v>
      </c>
      <c r="AC53" s="49">
        <f t="shared" si="14"/>
        <v>0</v>
      </c>
      <c r="AD53" s="47">
        <f t="shared" si="15"/>
        <v>0.37</v>
      </c>
      <c r="AE53" s="47">
        <f t="shared" si="16"/>
        <v>0.37</v>
      </c>
      <c r="AF53" s="48">
        <f t="shared" si="17"/>
        <v>0.37</v>
      </c>
      <c r="AG53" s="47">
        <f t="shared" si="18"/>
        <v>0.37</v>
      </c>
      <c r="AH53" s="47">
        <f t="shared" si="19"/>
        <v>0.37</v>
      </c>
      <c r="AI53" s="46" t="str">
        <f t="shared" si="20"/>
        <v>HS Only</v>
      </c>
      <c r="AJ53" s="43">
        <f t="shared" si="21"/>
        <v>1</v>
      </c>
      <c r="AK53" s="43">
        <f t="shared" si="22"/>
        <v>1</v>
      </c>
      <c r="AL53" s="45" t="str">
        <f t="shared" si="23"/>
        <v/>
      </c>
      <c r="AM53" s="43" t="str">
        <f t="shared" si="24"/>
        <v/>
      </c>
      <c r="AN53" s="42" t="str">
        <f t="shared" si="25"/>
        <v/>
      </c>
      <c r="AO53" s="40" t="str">
        <f t="shared" si="26"/>
        <v>RT19_YEAST</v>
      </c>
      <c r="AP53" s="44" t="str">
        <f t="shared" si="27"/>
        <v/>
      </c>
      <c r="AQ53" s="43" t="str">
        <f t="shared" si="28"/>
        <v/>
      </c>
      <c r="AR53" s="43" t="str">
        <f t="shared" si="29"/>
        <v/>
      </c>
      <c r="AS53" s="43" t="str">
        <f t="shared" si="30"/>
        <v/>
      </c>
      <c r="AT53" s="43">
        <f t="shared" si="31"/>
        <v>0</v>
      </c>
      <c r="AU53" s="42" t="str">
        <f t="shared" si="32"/>
        <v/>
      </c>
    </row>
    <row r="54" spans="1:47" ht="15" x14ac:dyDescent="0.25">
      <c r="A54" s="40" t="s">
        <v>6995</v>
      </c>
      <c r="B54" s="40" t="s">
        <v>6994</v>
      </c>
      <c r="C54" s="60" t="str">
        <f>IF(ISNUMBER(VLOOKUP(B54,'[1]WT-GR-A'!I$2:J$693,2,FALSE)),VLOOKUP(B54,'[1]WT-GR-A'!I$2:J$693,2,FALSE),"")</f>
        <v/>
      </c>
      <c r="D54" s="58">
        <f>IF(ISNUMBER(VLOOKUP($B54,'[1]KO-GR-A'!$I$2:$J$907,2,FALSE)),VLOOKUP($B54,'[1]KO-GR-A'!$I$2:$J$907,2,FALSE),"")</f>
        <v>0.06</v>
      </c>
      <c r="E54" s="58" t="str">
        <f>IF(ISNUMBER(VLOOKUP($B54,'[1]MT-GR-A'!$I$2:$J$789,2,FALSE)),VLOOKUP($B54,'[1]MT-GR-A'!$I$2:$J$789,2,FALSE),"")</f>
        <v/>
      </c>
      <c r="F54" s="58" t="str">
        <f>IF(ISNUMBER(VLOOKUP($B54,'[1]WT-HS-A'!$I$2:$J$1224,2,FALSE)),VLOOKUP($B54,'[1]WT-HS-A'!$I$2:$J$1224,2,FALSE),"")</f>
        <v/>
      </c>
      <c r="G54" s="58">
        <f>IF(ISNUMBER(VLOOKUP($B54,'[1]KO-HS-A'!$I$2:$J$1229,2,FALSE)),VLOOKUP($B54,'[1]KO-HS-A'!$I$2:$J$1229,2,FALSE),"")</f>
        <v>0.13</v>
      </c>
      <c r="H54" s="58">
        <f>IF(ISNUMBER(VLOOKUP($B54,'[1]MT-HS-A'!$I$2:$J$1362,2,FALSE)),VLOOKUP($B54,'[1]MT-HS-A'!$I$2:$J$1362,2,FALSE),"")</f>
        <v>0.06</v>
      </c>
      <c r="I54" s="59" t="str">
        <f>IF(ISNUMBER(VLOOKUP($B54,'[1]WT-GR-B'!$I$2:$J$585,2,FALSE)),VLOOKUP($B54,'[1]WT-GR-B'!$I$2:$J$585,2,FALSE),"")</f>
        <v/>
      </c>
      <c r="J54" s="58">
        <f>IF(ISNUMBER(VLOOKUP($B54,'[1]KO-GR-B'!$I$2:$J$900,2,FALSE)),VLOOKUP($B54,'[1]KO-GR-B'!$I$2:$J$900,2,FALSE),"")</f>
        <v>0.06</v>
      </c>
      <c r="K54" s="58" t="str">
        <f>IF(ISNUMBER(VLOOKUP($B54,'[1]MT-GR-B'!$I$2:$J$693,2,FALSE)),VLOOKUP($B54,'[1]MT-GR-B'!$I$2:$J$693,2,FALSE),"")</f>
        <v/>
      </c>
      <c r="L54" s="58">
        <f>IF(ISNUMBER(VLOOKUP($B54,'[1]WT-HS-B'!$I$2:$J$1220,2,FALSE)),VLOOKUP($B54,'[1]WT-HS-B'!$I$2:$J$1220,2,FALSE),"")</f>
        <v>0.13</v>
      </c>
      <c r="M54" s="58" t="str">
        <f>IF(ISNUMBER(VLOOKUP($B54,'[1]KO-HS-B'!$I$2:$J$1046,2,FALSE)),VLOOKUP($B54,'[1]KO-HS-B'!$I$2:$J$1046,2,FALSE),"")</f>
        <v/>
      </c>
      <c r="N54" s="58" t="str">
        <f>IF(ISNUMBER(VLOOKUP($B54,'[1]MT-HS-B'!$I$2:$J$773,2,FALSE)),VLOOKUP($B54,'[1]MT-HS-B'!$I$2:$J$773,2,FALSE),"")</f>
        <v/>
      </c>
      <c r="O54" s="40" t="str">
        <f t="shared" si="0"/>
        <v>RT23_YEAST</v>
      </c>
      <c r="P54" s="57" t="str">
        <f t="shared" si="1"/>
        <v/>
      </c>
      <c r="Q54" s="57">
        <f t="shared" si="2"/>
        <v>1.1666666666666667</v>
      </c>
      <c r="R54" s="57" t="str">
        <f t="shared" si="3"/>
        <v/>
      </c>
      <c r="S54" s="56" t="str">
        <f t="shared" si="4"/>
        <v>n/a</v>
      </c>
      <c r="T54" s="55" t="str">
        <f t="shared" si="5"/>
        <v>n/a</v>
      </c>
      <c r="U54" s="54" t="str">
        <f t="shared" si="6"/>
        <v>n/a</v>
      </c>
      <c r="V54" s="53" t="str">
        <f t="shared" si="7"/>
        <v/>
      </c>
      <c r="W54" s="53">
        <f t="shared" si="8"/>
        <v>1.1666666666666667</v>
      </c>
      <c r="X54" s="53" t="str">
        <f t="shared" si="9"/>
        <v>HS only</v>
      </c>
      <c r="Y54" s="52" t="str">
        <f t="shared" si="10"/>
        <v>HS only</v>
      </c>
      <c r="Z54" s="51" t="str">
        <f t="shared" si="11"/>
        <v>GR only</v>
      </c>
      <c r="AA54" s="50" t="str">
        <f t="shared" si="12"/>
        <v/>
      </c>
      <c r="AB54" s="40" t="str">
        <f t="shared" si="13"/>
        <v>RSM23</v>
      </c>
      <c r="AC54" s="49">
        <f t="shared" si="14"/>
        <v>0</v>
      </c>
      <c r="AD54" s="47">
        <f t="shared" si="15"/>
        <v>0.06</v>
      </c>
      <c r="AE54" s="47">
        <f t="shared" si="16"/>
        <v>0</v>
      </c>
      <c r="AF54" s="48">
        <f t="shared" si="17"/>
        <v>0.13</v>
      </c>
      <c r="AG54" s="47">
        <f t="shared" si="18"/>
        <v>0.13</v>
      </c>
      <c r="AH54" s="47">
        <f t="shared" si="19"/>
        <v>0.06</v>
      </c>
      <c r="AI54" s="46" t="str">
        <f t="shared" si="20"/>
        <v>HS Only</v>
      </c>
      <c r="AJ54" s="43">
        <f t="shared" si="21"/>
        <v>2.166666666666667</v>
      </c>
      <c r="AK54" s="43" t="str">
        <f t="shared" si="22"/>
        <v>HS Only</v>
      </c>
      <c r="AL54" s="45" t="str">
        <f t="shared" si="23"/>
        <v/>
      </c>
      <c r="AM54" s="43" t="str">
        <f t="shared" si="24"/>
        <v/>
      </c>
      <c r="AN54" s="42" t="str">
        <f t="shared" si="25"/>
        <v/>
      </c>
      <c r="AO54" s="40" t="str">
        <f t="shared" si="26"/>
        <v>RT23_YEAST</v>
      </c>
      <c r="AP54" s="44" t="str">
        <f t="shared" si="27"/>
        <v/>
      </c>
      <c r="AQ54" s="43">
        <f t="shared" si="28"/>
        <v>0</v>
      </c>
      <c r="AR54" s="43" t="str">
        <f t="shared" si="29"/>
        <v/>
      </c>
      <c r="AS54" s="43" t="str">
        <f t="shared" si="30"/>
        <v/>
      </c>
      <c r="AT54" s="43" t="str">
        <f t="shared" si="31"/>
        <v/>
      </c>
      <c r="AU54" s="42" t="str">
        <f t="shared" si="32"/>
        <v/>
      </c>
    </row>
    <row r="55" spans="1:47" ht="15" x14ac:dyDescent="0.25">
      <c r="A55" s="40" t="s">
        <v>6993</v>
      </c>
      <c r="B55" s="40" t="s">
        <v>6992</v>
      </c>
      <c r="C55" s="60" t="str">
        <f>IF(ISNUMBER(VLOOKUP(B55,'[1]WT-GR-A'!I$2:J$693,2,FALSE)),VLOOKUP(B55,'[1]WT-GR-A'!I$2:J$693,2,FALSE),"")</f>
        <v/>
      </c>
      <c r="D55" s="58" t="str">
        <f>IF(ISNUMBER(VLOOKUP($B55,'[1]KO-GR-A'!$I$2:$J$907,2,FALSE)),VLOOKUP($B55,'[1]KO-GR-A'!$I$2:$J$907,2,FALSE),"")</f>
        <v/>
      </c>
      <c r="E55" s="58" t="str">
        <f>IF(ISNUMBER(VLOOKUP($B55,'[1]MT-GR-A'!$I$2:$J$789,2,FALSE)),VLOOKUP($B55,'[1]MT-GR-A'!$I$2:$J$789,2,FALSE),"")</f>
        <v/>
      </c>
      <c r="F55" s="58" t="str">
        <f>IF(ISNUMBER(VLOOKUP($B55,'[1]WT-HS-A'!$I$2:$J$1224,2,FALSE)),VLOOKUP($B55,'[1]WT-HS-A'!$I$2:$J$1224,2,FALSE),"")</f>
        <v/>
      </c>
      <c r="G55" s="58">
        <f>IF(ISNUMBER(VLOOKUP($B55,'[1]KO-HS-A'!$I$2:$J$1229,2,FALSE)),VLOOKUP($B55,'[1]KO-HS-A'!$I$2:$J$1229,2,FALSE),"")</f>
        <v>0.1</v>
      </c>
      <c r="H55" s="58" t="str">
        <f>IF(ISNUMBER(VLOOKUP($B55,'[1]MT-HS-A'!$I$2:$J$1362,2,FALSE)),VLOOKUP($B55,'[1]MT-HS-A'!$I$2:$J$1362,2,FALSE),"")</f>
        <v/>
      </c>
      <c r="I55" s="59" t="str">
        <f>IF(ISNUMBER(VLOOKUP($B55,'[1]WT-GR-B'!$I$2:$J$585,2,FALSE)),VLOOKUP($B55,'[1]WT-GR-B'!$I$2:$J$585,2,FALSE),"")</f>
        <v/>
      </c>
      <c r="J55" s="58" t="str">
        <f>IF(ISNUMBER(VLOOKUP($B55,'[1]KO-GR-B'!$I$2:$J$900,2,FALSE)),VLOOKUP($B55,'[1]KO-GR-B'!$I$2:$J$900,2,FALSE),"")</f>
        <v/>
      </c>
      <c r="K55" s="58" t="str">
        <f>IF(ISNUMBER(VLOOKUP($B55,'[1]MT-GR-B'!$I$2:$J$693,2,FALSE)),VLOOKUP($B55,'[1]MT-GR-B'!$I$2:$J$693,2,FALSE),"")</f>
        <v/>
      </c>
      <c r="L55" s="58" t="str">
        <f>IF(ISNUMBER(VLOOKUP($B55,'[1]WT-HS-B'!$I$2:$J$1220,2,FALSE)),VLOOKUP($B55,'[1]WT-HS-B'!$I$2:$J$1220,2,FALSE),"")</f>
        <v/>
      </c>
      <c r="M55" s="58" t="str">
        <f>IF(ISNUMBER(VLOOKUP($B55,'[1]KO-HS-B'!$I$2:$J$1046,2,FALSE)),VLOOKUP($B55,'[1]KO-HS-B'!$I$2:$J$1046,2,FALSE),"")</f>
        <v/>
      </c>
      <c r="N55" s="58" t="str">
        <f>IF(ISNUMBER(VLOOKUP($B55,'[1]MT-HS-B'!$I$2:$J$773,2,FALSE)),VLOOKUP($B55,'[1]MT-HS-B'!$I$2:$J$773,2,FALSE),"")</f>
        <v/>
      </c>
      <c r="O55" s="40" t="str">
        <f t="shared" si="0"/>
        <v>RT24_YEAST</v>
      </c>
      <c r="P55" s="57" t="str">
        <f t="shared" si="1"/>
        <v/>
      </c>
      <c r="Q55" s="57" t="str">
        <f t="shared" si="2"/>
        <v/>
      </c>
      <c r="R55" s="57" t="str">
        <f t="shared" si="3"/>
        <v/>
      </c>
      <c r="S55" s="56" t="str">
        <f t="shared" si="4"/>
        <v>n/a</v>
      </c>
      <c r="T55" s="55" t="str">
        <f t="shared" si="5"/>
        <v>n/a</v>
      </c>
      <c r="U55" s="54" t="str">
        <f t="shared" si="6"/>
        <v>n/a</v>
      </c>
      <c r="V55" s="53" t="str">
        <f t="shared" si="7"/>
        <v/>
      </c>
      <c r="W55" s="53" t="str">
        <f t="shared" si="8"/>
        <v>HS only</v>
      </c>
      <c r="X55" s="53" t="str">
        <f t="shared" si="9"/>
        <v/>
      </c>
      <c r="Y55" s="52" t="str">
        <f t="shared" si="10"/>
        <v/>
      </c>
      <c r="Z55" s="51" t="str">
        <f t="shared" si="11"/>
        <v/>
      </c>
      <c r="AA55" s="50" t="str">
        <f t="shared" si="12"/>
        <v/>
      </c>
      <c r="AB55" s="40" t="str">
        <f t="shared" si="13"/>
        <v>RSM24</v>
      </c>
      <c r="AC55" s="49">
        <f t="shared" si="14"/>
        <v>0</v>
      </c>
      <c r="AD55" s="47">
        <f t="shared" si="15"/>
        <v>0</v>
      </c>
      <c r="AE55" s="47">
        <f t="shared" si="16"/>
        <v>0</v>
      </c>
      <c r="AF55" s="48">
        <f t="shared" si="17"/>
        <v>0</v>
      </c>
      <c r="AG55" s="47">
        <f t="shared" si="18"/>
        <v>0.1</v>
      </c>
      <c r="AH55" s="47">
        <f t="shared" si="19"/>
        <v>0</v>
      </c>
      <c r="AI55" s="46" t="str">
        <f t="shared" si="20"/>
        <v/>
      </c>
      <c r="AJ55" s="43" t="str">
        <f t="shared" si="21"/>
        <v>HS Only</v>
      </c>
      <c r="AK55" s="43" t="str">
        <f t="shared" si="22"/>
        <v/>
      </c>
      <c r="AL55" s="45" t="str">
        <f t="shared" si="23"/>
        <v/>
      </c>
      <c r="AM55" s="43" t="str">
        <f t="shared" si="24"/>
        <v/>
      </c>
      <c r="AN55" s="42" t="str">
        <f t="shared" si="25"/>
        <v/>
      </c>
      <c r="AO55" s="40" t="str">
        <f t="shared" si="26"/>
        <v>RT24_YEAST</v>
      </c>
      <c r="AP55" s="44" t="str">
        <f t="shared" si="27"/>
        <v/>
      </c>
      <c r="AQ55" s="43" t="str">
        <f t="shared" si="28"/>
        <v/>
      </c>
      <c r="AR55" s="43" t="str">
        <f t="shared" si="29"/>
        <v/>
      </c>
      <c r="AS55" s="43" t="str">
        <f t="shared" si="30"/>
        <v/>
      </c>
      <c r="AT55" s="43" t="str">
        <f t="shared" si="31"/>
        <v/>
      </c>
      <c r="AU55" s="42" t="str">
        <f t="shared" si="32"/>
        <v/>
      </c>
    </row>
    <row r="56" spans="1:47" ht="15" x14ac:dyDescent="0.25">
      <c r="A56" s="40" t="s">
        <v>6991</v>
      </c>
      <c r="B56" s="40" t="s">
        <v>6990</v>
      </c>
      <c r="C56" s="60" t="str">
        <f>IF(ISNUMBER(VLOOKUP(B56,'[1]WT-GR-A'!I$2:J$693,2,FALSE)),VLOOKUP(B56,'[1]WT-GR-A'!I$2:J$693,2,FALSE),"")</f>
        <v/>
      </c>
      <c r="D56" s="58" t="str">
        <f>IF(ISNUMBER(VLOOKUP($B56,'[1]KO-GR-A'!$I$2:$J$907,2,FALSE)),VLOOKUP($B56,'[1]KO-GR-A'!$I$2:$J$907,2,FALSE),"")</f>
        <v/>
      </c>
      <c r="E56" s="58" t="str">
        <f>IF(ISNUMBER(VLOOKUP($B56,'[1]MT-GR-A'!$I$2:$J$789,2,FALSE)),VLOOKUP($B56,'[1]MT-GR-A'!$I$2:$J$789,2,FALSE),"")</f>
        <v/>
      </c>
      <c r="F56" s="58" t="str">
        <f>IF(ISNUMBER(VLOOKUP($B56,'[1]WT-HS-A'!$I$2:$J$1224,2,FALSE)),VLOOKUP($B56,'[1]WT-HS-A'!$I$2:$J$1224,2,FALSE),"")</f>
        <v/>
      </c>
      <c r="G56" s="58" t="str">
        <f>IF(ISNUMBER(VLOOKUP($B56,'[1]KO-HS-A'!$I$2:$J$1229,2,FALSE)),VLOOKUP($B56,'[1]KO-HS-A'!$I$2:$J$1229,2,FALSE),"")</f>
        <v/>
      </c>
      <c r="H56" s="58">
        <f>IF(ISNUMBER(VLOOKUP($B56,'[1]MT-HS-A'!$I$2:$J$1362,2,FALSE)),VLOOKUP($B56,'[1]MT-HS-A'!$I$2:$J$1362,2,FALSE),"")</f>
        <v>0.12</v>
      </c>
      <c r="I56" s="59" t="str">
        <f>IF(ISNUMBER(VLOOKUP($B56,'[1]WT-GR-B'!$I$2:$J$585,2,FALSE)),VLOOKUP($B56,'[1]WT-GR-B'!$I$2:$J$585,2,FALSE),"")</f>
        <v/>
      </c>
      <c r="J56" s="58" t="str">
        <f>IF(ISNUMBER(VLOOKUP($B56,'[1]KO-GR-B'!$I$2:$J$900,2,FALSE)),VLOOKUP($B56,'[1]KO-GR-B'!$I$2:$J$900,2,FALSE),"")</f>
        <v/>
      </c>
      <c r="K56" s="58" t="str">
        <f>IF(ISNUMBER(VLOOKUP($B56,'[1]MT-GR-B'!$I$2:$J$693,2,FALSE)),VLOOKUP($B56,'[1]MT-GR-B'!$I$2:$J$693,2,FALSE),"")</f>
        <v/>
      </c>
      <c r="L56" s="58" t="str">
        <f>IF(ISNUMBER(VLOOKUP($B56,'[1]WT-HS-B'!$I$2:$J$1220,2,FALSE)),VLOOKUP($B56,'[1]WT-HS-B'!$I$2:$J$1220,2,FALSE),"")</f>
        <v/>
      </c>
      <c r="M56" s="58">
        <f>IF(ISNUMBER(VLOOKUP($B56,'[1]KO-HS-B'!$I$2:$J$1046,2,FALSE)),VLOOKUP($B56,'[1]KO-HS-B'!$I$2:$J$1046,2,FALSE),"")</f>
        <v>0.12</v>
      </c>
      <c r="N56" s="58" t="str">
        <f>IF(ISNUMBER(VLOOKUP($B56,'[1]MT-HS-B'!$I$2:$J$773,2,FALSE)),VLOOKUP($B56,'[1]MT-HS-B'!$I$2:$J$773,2,FALSE),"")</f>
        <v/>
      </c>
      <c r="O56" s="40" t="str">
        <f t="shared" si="0"/>
        <v>RT25_YEAS7</v>
      </c>
      <c r="P56" s="57" t="str">
        <f t="shared" si="1"/>
        <v/>
      </c>
      <c r="Q56" s="57" t="str">
        <f t="shared" si="2"/>
        <v/>
      </c>
      <c r="R56" s="57" t="str">
        <f t="shared" si="3"/>
        <v/>
      </c>
      <c r="S56" s="56" t="str">
        <f t="shared" si="4"/>
        <v>n/a</v>
      </c>
      <c r="T56" s="55" t="str">
        <f t="shared" si="5"/>
        <v>n/a</v>
      </c>
      <c r="U56" s="54" t="str">
        <f t="shared" si="6"/>
        <v>n/a</v>
      </c>
      <c r="V56" s="53" t="str">
        <f t="shared" si="7"/>
        <v/>
      </c>
      <c r="W56" s="53" t="str">
        <f t="shared" si="8"/>
        <v/>
      </c>
      <c r="X56" s="53" t="str">
        <f t="shared" si="9"/>
        <v>HS only</v>
      </c>
      <c r="Y56" s="52" t="str">
        <f t="shared" si="10"/>
        <v/>
      </c>
      <c r="Z56" s="51" t="str">
        <f t="shared" si="11"/>
        <v>HS only</v>
      </c>
      <c r="AA56" s="50" t="str">
        <f t="shared" si="12"/>
        <v/>
      </c>
      <c r="AB56" s="40" t="str">
        <f t="shared" si="13"/>
        <v>RSM25</v>
      </c>
      <c r="AC56" s="49">
        <f t="shared" si="14"/>
        <v>0</v>
      </c>
      <c r="AD56" s="47">
        <f t="shared" si="15"/>
        <v>0</v>
      </c>
      <c r="AE56" s="47">
        <f t="shared" si="16"/>
        <v>0</v>
      </c>
      <c r="AF56" s="48">
        <f t="shared" si="17"/>
        <v>0</v>
      </c>
      <c r="AG56" s="47">
        <f t="shared" si="18"/>
        <v>0.12</v>
      </c>
      <c r="AH56" s="47">
        <f t="shared" si="19"/>
        <v>0.12</v>
      </c>
      <c r="AI56" s="46" t="str">
        <f t="shared" si="20"/>
        <v/>
      </c>
      <c r="AJ56" s="43" t="str">
        <f t="shared" si="21"/>
        <v>HS Only</v>
      </c>
      <c r="AK56" s="43" t="str">
        <f t="shared" si="22"/>
        <v>HS Only</v>
      </c>
      <c r="AL56" s="45" t="str">
        <f t="shared" si="23"/>
        <v/>
      </c>
      <c r="AM56" s="43" t="str">
        <f t="shared" si="24"/>
        <v/>
      </c>
      <c r="AN56" s="42" t="str">
        <f t="shared" si="25"/>
        <v/>
      </c>
      <c r="AO56" s="40" t="str">
        <f t="shared" si="26"/>
        <v>RT25_YEAS7</v>
      </c>
      <c r="AP56" s="44" t="str">
        <f t="shared" si="27"/>
        <v/>
      </c>
      <c r="AQ56" s="43" t="str">
        <f t="shared" si="28"/>
        <v/>
      </c>
      <c r="AR56" s="43" t="str">
        <f t="shared" si="29"/>
        <v/>
      </c>
      <c r="AS56" s="43" t="str">
        <f t="shared" si="30"/>
        <v/>
      </c>
      <c r="AT56" s="43" t="str">
        <f t="shared" si="31"/>
        <v/>
      </c>
      <c r="AU56" s="42" t="str">
        <f t="shared" si="32"/>
        <v/>
      </c>
    </row>
    <row r="57" spans="1:47" ht="15" x14ac:dyDescent="0.25">
      <c r="A57" s="40" t="s">
        <v>6989</v>
      </c>
      <c r="B57" s="40" t="s">
        <v>6988</v>
      </c>
      <c r="C57" s="60" t="str">
        <f>IF(ISNUMBER(VLOOKUP(B57,'[1]WT-GR-A'!I$2:J$693,2,FALSE)),VLOOKUP(B57,'[1]WT-GR-A'!I$2:J$693,2,FALSE),"")</f>
        <v/>
      </c>
      <c r="D57" s="58" t="str">
        <f>IF(ISNUMBER(VLOOKUP($B57,'[1]KO-GR-A'!$I$2:$J$907,2,FALSE)),VLOOKUP($B57,'[1]KO-GR-A'!$I$2:$J$907,2,FALSE),"")</f>
        <v/>
      </c>
      <c r="E57" s="58" t="str">
        <f>IF(ISNUMBER(VLOOKUP($B57,'[1]MT-GR-A'!$I$2:$J$789,2,FALSE)),VLOOKUP($B57,'[1]MT-GR-A'!$I$2:$J$789,2,FALSE),"")</f>
        <v/>
      </c>
      <c r="F57" s="58">
        <f>IF(ISNUMBER(VLOOKUP($B57,'[1]WT-HS-A'!$I$2:$J$1224,2,FALSE)),VLOOKUP($B57,'[1]WT-HS-A'!$I$2:$J$1224,2,FALSE),"")</f>
        <v>0.12</v>
      </c>
      <c r="G57" s="58">
        <f>IF(ISNUMBER(VLOOKUP($B57,'[1]KO-HS-A'!$I$2:$J$1229,2,FALSE)),VLOOKUP($B57,'[1]KO-HS-A'!$I$2:$J$1229,2,FALSE),"")</f>
        <v>0.25</v>
      </c>
      <c r="H57" s="58">
        <f>IF(ISNUMBER(VLOOKUP($B57,'[1]MT-HS-A'!$I$2:$J$1362,2,FALSE)),VLOOKUP($B57,'[1]MT-HS-A'!$I$2:$J$1362,2,FALSE),"")</f>
        <v>0.12</v>
      </c>
      <c r="I57" s="59" t="str">
        <f>IF(ISNUMBER(VLOOKUP($B57,'[1]WT-GR-B'!$I$2:$J$585,2,FALSE)),VLOOKUP($B57,'[1]WT-GR-B'!$I$2:$J$585,2,FALSE),"")</f>
        <v/>
      </c>
      <c r="J57" s="58" t="str">
        <f>IF(ISNUMBER(VLOOKUP($B57,'[1]KO-GR-B'!$I$2:$J$900,2,FALSE)),VLOOKUP($B57,'[1]KO-GR-B'!$I$2:$J$900,2,FALSE),"")</f>
        <v/>
      </c>
      <c r="K57" s="58" t="str">
        <f>IF(ISNUMBER(VLOOKUP($B57,'[1]MT-GR-B'!$I$2:$J$693,2,FALSE)),VLOOKUP($B57,'[1]MT-GR-B'!$I$2:$J$693,2,FALSE),"")</f>
        <v/>
      </c>
      <c r="L57" s="58">
        <f>IF(ISNUMBER(VLOOKUP($B57,'[1]WT-HS-B'!$I$2:$J$1220,2,FALSE)),VLOOKUP($B57,'[1]WT-HS-B'!$I$2:$J$1220,2,FALSE),"")</f>
        <v>0.12</v>
      </c>
      <c r="M57" s="58">
        <f>IF(ISNUMBER(VLOOKUP($B57,'[1]KO-HS-B'!$I$2:$J$1046,2,FALSE)),VLOOKUP($B57,'[1]KO-HS-B'!$I$2:$J$1046,2,FALSE),"")</f>
        <v>0.12</v>
      </c>
      <c r="N57" s="58" t="str">
        <f>IF(ISNUMBER(VLOOKUP($B57,'[1]MT-HS-B'!$I$2:$J$773,2,FALSE)),VLOOKUP($B57,'[1]MT-HS-B'!$I$2:$J$773,2,FALSE),"")</f>
        <v/>
      </c>
      <c r="O57" s="40" t="str">
        <f t="shared" si="0"/>
        <v>RT26_YEAST</v>
      </c>
      <c r="P57" s="57" t="str">
        <f t="shared" si="1"/>
        <v>HS only</v>
      </c>
      <c r="Q57" s="57" t="str">
        <f t="shared" si="2"/>
        <v>HS only</v>
      </c>
      <c r="R57" s="57" t="str">
        <f t="shared" si="3"/>
        <v/>
      </c>
      <c r="S57" s="56" t="str">
        <f t="shared" si="4"/>
        <v>n/a</v>
      </c>
      <c r="T57" s="55" t="str">
        <f t="shared" si="5"/>
        <v>n/a</v>
      </c>
      <c r="U57" s="54" t="str">
        <f t="shared" si="6"/>
        <v>n/a</v>
      </c>
      <c r="V57" s="53" t="str">
        <f t="shared" si="7"/>
        <v>HS only</v>
      </c>
      <c r="W57" s="53" t="str">
        <f t="shared" si="8"/>
        <v>HS only</v>
      </c>
      <c r="X57" s="53" t="str">
        <f t="shared" si="9"/>
        <v>HS only</v>
      </c>
      <c r="Y57" s="52" t="str">
        <f t="shared" si="10"/>
        <v>HS only</v>
      </c>
      <c r="Z57" s="51" t="str">
        <f t="shared" si="11"/>
        <v>HS only</v>
      </c>
      <c r="AA57" s="50" t="str">
        <f t="shared" si="12"/>
        <v/>
      </c>
      <c r="AB57" s="40" t="str">
        <f t="shared" si="13"/>
        <v>RSM26</v>
      </c>
      <c r="AC57" s="49">
        <f t="shared" si="14"/>
        <v>0</v>
      </c>
      <c r="AD57" s="47">
        <f t="shared" si="15"/>
        <v>0</v>
      </c>
      <c r="AE57" s="47">
        <f t="shared" si="16"/>
        <v>0</v>
      </c>
      <c r="AF57" s="48">
        <f t="shared" si="17"/>
        <v>0.12</v>
      </c>
      <c r="AG57" s="47">
        <f t="shared" si="18"/>
        <v>0.185</v>
      </c>
      <c r="AH57" s="47">
        <f t="shared" si="19"/>
        <v>0.12</v>
      </c>
      <c r="AI57" s="46" t="str">
        <f t="shared" si="20"/>
        <v>HS Only</v>
      </c>
      <c r="AJ57" s="43" t="str">
        <f t="shared" si="21"/>
        <v>HS Only</v>
      </c>
      <c r="AK57" s="43" t="str">
        <f t="shared" si="22"/>
        <v>HS Only</v>
      </c>
      <c r="AL57" s="45" t="str">
        <f t="shared" si="23"/>
        <v/>
      </c>
      <c r="AM57" s="43" t="str">
        <f t="shared" si="24"/>
        <v/>
      </c>
      <c r="AN57" s="42" t="str">
        <f t="shared" si="25"/>
        <v/>
      </c>
      <c r="AO57" s="40" t="str">
        <f t="shared" si="26"/>
        <v>RT26_YEAST</v>
      </c>
      <c r="AP57" s="44" t="str">
        <f t="shared" si="27"/>
        <v/>
      </c>
      <c r="AQ57" s="43" t="str">
        <f t="shared" si="28"/>
        <v/>
      </c>
      <c r="AR57" s="43" t="str">
        <f t="shared" si="29"/>
        <v/>
      </c>
      <c r="AS57" s="43">
        <f t="shared" si="30"/>
        <v>0</v>
      </c>
      <c r="AT57" s="43">
        <f t="shared" si="31"/>
        <v>9.1923881554251172E-2</v>
      </c>
      <c r="AU57" s="42" t="str">
        <f t="shared" si="32"/>
        <v/>
      </c>
    </row>
    <row r="58" spans="1:47" ht="15" x14ac:dyDescent="0.25">
      <c r="A58" s="40" t="s">
        <v>6987</v>
      </c>
      <c r="B58" s="40" t="s">
        <v>6986</v>
      </c>
      <c r="C58" s="60" t="str">
        <f>IF(ISNUMBER(VLOOKUP(B58,'[1]WT-GR-A'!I$2:J$693,2,FALSE)),VLOOKUP(B58,'[1]WT-GR-A'!I$2:J$693,2,FALSE),"")</f>
        <v/>
      </c>
      <c r="D58" s="58">
        <f>IF(ISNUMBER(VLOOKUP($B58,'[1]KO-GR-A'!$I$2:$J$907,2,FALSE)),VLOOKUP($B58,'[1]KO-GR-A'!$I$2:$J$907,2,FALSE),"")</f>
        <v>0.11</v>
      </c>
      <c r="E58" s="58" t="str">
        <f>IF(ISNUMBER(VLOOKUP($B58,'[1]MT-GR-A'!$I$2:$J$789,2,FALSE)),VLOOKUP($B58,'[1]MT-GR-A'!$I$2:$J$789,2,FALSE),"")</f>
        <v/>
      </c>
      <c r="F58" s="58">
        <f>IF(ISNUMBER(VLOOKUP($B58,'[1]WT-HS-A'!$I$2:$J$1224,2,FALSE)),VLOOKUP($B58,'[1]WT-HS-A'!$I$2:$J$1224,2,FALSE),"")</f>
        <v>0.23</v>
      </c>
      <c r="G58" s="58">
        <f>IF(ISNUMBER(VLOOKUP($B58,'[1]KO-HS-A'!$I$2:$J$1229,2,FALSE)),VLOOKUP($B58,'[1]KO-HS-A'!$I$2:$J$1229,2,FALSE),"")</f>
        <v>0.11</v>
      </c>
      <c r="H58" s="58">
        <f>IF(ISNUMBER(VLOOKUP($B58,'[1]MT-HS-A'!$I$2:$J$1362,2,FALSE)),VLOOKUP($B58,'[1]MT-HS-A'!$I$2:$J$1362,2,FALSE),"")</f>
        <v>0.51</v>
      </c>
      <c r="I58" s="59" t="str">
        <f>IF(ISNUMBER(VLOOKUP($B58,'[1]WT-GR-B'!$I$2:$J$585,2,FALSE)),VLOOKUP($B58,'[1]WT-GR-B'!$I$2:$J$585,2,FALSE),"")</f>
        <v/>
      </c>
      <c r="J58" s="58" t="str">
        <f>IF(ISNUMBER(VLOOKUP($B58,'[1]KO-GR-B'!$I$2:$J$900,2,FALSE)),VLOOKUP($B58,'[1]KO-GR-B'!$I$2:$J$900,2,FALSE),"")</f>
        <v/>
      </c>
      <c r="K58" s="58" t="str">
        <f>IF(ISNUMBER(VLOOKUP($B58,'[1]MT-GR-B'!$I$2:$J$693,2,FALSE)),VLOOKUP($B58,'[1]MT-GR-B'!$I$2:$J$693,2,FALSE),"")</f>
        <v/>
      </c>
      <c r="L58" s="58">
        <f>IF(ISNUMBER(VLOOKUP($B58,'[1]WT-HS-B'!$I$2:$J$1220,2,FALSE)),VLOOKUP($B58,'[1]WT-HS-B'!$I$2:$J$1220,2,FALSE),"")</f>
        <v>0.11</v>
      </c>
      <c r="M58" s="58">
        <f>IF(ISNUMBER(VLOOKUP($B58,'[1]KO-HS-B'!$I$2:$J$1046,2,FALSE)),VLOOKUP($B58,'[1]KO-HS-B'!$I$2:$J$1046,2,FALSE),"")</f>
        <v>0.23</v>
      </c>
      <c r="N58" s="58" t="str">
        <f>IF(ISNUMBER(VLOOKUP($B58,'[1]MT-HS-B'!$I$2:$J$773,2,FALSE)),VLOOKUP($B58,'[1]MT-HS-B'!$I$2:$J$773,2,FALSE),"")</f>
        <v/>
      </c>
      <c r="O58" s="40" t="str">
        <f t="shared" si="0"/>
        <v>RT28_YEAST</v>
      </c>
      <c r="P58" s="57" t="str">
        <f t="shared" si="1"/>
        <v>HS only</v>
      </c>
      <c r="Q58" s="57">
        <f t="shared" si="2"/>
        <v>0</v>
      </c>
      <c r="R58" s="57" t="str">
        <f t="shared" si="3"/>
        <v/>
      </c>
      <c r="S58" s="56" t="str">
        <f t="shared" si="4"/>
        <v>n/a</v>
      </c>
      <c r="T58" s="55" t="str">
        <f t="shared" si="5"/>
        <v>n/a</v>
      </c>
      <c r="U58" s="54" t="str">
        <f t="shared" si="6"/>
        <v>n/a</v>
      </c>
      <c r="V58" s="53" t="str">
        <f t="shared" si="7"/>
        <v>HS only</v>
      </c>
      <c r="W58" s="53">
        <f t="shared" si="8"/>
        <v>0</v>
      </c>
      <c r="X58" s="53" t="str">
        <f t="shared" si="9"/>
        <v>HS only</v>
      </c>
      <c r="Y58" s="52" t="str">
        <f t="shared" si="10"/>
        <v>HS only</v>
      </c>
      <c r="Z58" s="51" t="str">
        <f t="shared" si="11"/>
        <v>HS only</v>
      </c>
      <c r="AA58" s="50" t="str">
        <f t="shared" si="12"/>
        <v/>
      </c>
      <c r="AB58" s="40" t="str">
        <f t="shared" si="13"/>
        <v>MRPS28</v>
      </c>
      <c r="AC58" s="49">
        <f t="shared" si="14"/>
        <v>0</v>
      </c>
      <c r="AD58" s="47">
        <f t="shared" si="15"/>
        <v>0.11</v>
      </c>
      <c r="AE58" s="47">
        <f t="shared" si="16"/>
        <v>0</v>
      </c>
      <c r="AF58" s="48">
        <f t="shared" si="17"/>
        <v>0.17</v>
      </c>
      <c r="AG58" s="47">
        <f t="shared" si="18"/>
        <v>0.17</v>
      </c>
      <c r="AH58" s="47">
        <f t="shared" si="19"/>
        <v>0.51</v>
      </c>
      <c r="AI58" s="46" t="str">
        <f t="shared" si="20"/>
        <v>HS Only</v>
      </c>
      <c r="AJ58" s="43">
        <f t="shared" si="21"/>
        <v>1.5454545454545456</v>
      </c>
      <c r="AK58" s="43" t="str">
        <f t="shared" si="22"/>
        <v>HS Only</v>
      </c>
      <c r="AL58" s="45" t="str">
        <f t="shared" si="23"/>
        <v/>
      </c>
      <c r="AM58" s="43" t="str">
        <f t="shared" si="24"/>
        <v/>
      </c>
      <c r="AN58" s="42" t="str">
        <f t="shared" si="25"/>
        <v/>
      </c>
      <c r="AO58" s="40" t="str">
        <f t="shared" si="26"/>
        <v>RT28_YEAST</v>
      </c>
      <c r="AP58" s="44" t="str">
        <f t="shared" si="27"/>
        <v/>
      </c>
      <c r="AQ58" s="43" t="str">
        <f t="shared" si="28"/>
        <v/>
      </c>
      <c r="AR58" s="43" t="str">
        <f t="shared" si="29"/>
        <v/>
      </c>
      <c r="AS58" s="43">
        <f t="shared" si="30"/>
        <v>8.4852813742385652E-2</v>
      </c>
      <c r="AT58" s="43">
        <f t="shared" si="31"/>
        <v>8.4852813742385652E-2</v>
      </c>
      <c r="AU58" s="42" t="str">
        <f t="shared" si="32"/>
        <v/>
      </c>
    </row>
    <row r="59" spans="1:47" ht="15" x14ac:dyDescent="0.25">
      <c r="A59" s="40" t="s">
        <v>6985</v>
      </c>
      <c r="B59" s="40" t="s">
        <v>6984</v>
      </c>
      <c r="C59" s="60" t="str">
        <f>IF(ISNUMBER(VLOOKUP(B59,'[1]WT-GR-A'!I$2:J$693,2,FALSE)),VLOOKUP(B59,'[1]WT-GR-A'!I$2:J$693,2,FALSE),"")</f>
        <v/>
      </c>
      <c r="D59" s="58" t="str">
        <f>IF(ISNUMBER(VLOOKUP($B59,'[1]KO-GR-A'!$I$2:$J$907,2,FALSE)),VLOOKUP($B59,'[1]KO-GR-A'!$I$2:$J$907,2,FALSE),"")</f>
        <v/>
      </c>
      <c r="E59" s="58" t="str">
        <f>IF(ISNUMBER(VLOOKUP($B59,'[1]MT-GR-A'!$I$2:$J$789,2,FALSE)),VLOOKUP($B59,'[1]MT-GR-A'!$I$2:$J$789,2,FALSE),"")</f>
        <v/>
      </c>
      <c r="F59" s="58" t="str">
        <f>IF(ISNUMBER(VLOOKUP($B59,'[1]WT-HS-A'!$I$2:$J$1224,2,FALSE)),VLOOKUP($B59,'[1]WT-HS-A'!$I$2:$J$1224,2,FALSE),"")</f>
        <v/>
      </c>
      <c r="G59" s="58" t="str">
        <f>IF(ISNUMBER(VLOOKUP($B59,'[1]KO-HS-A'!$I$2:$J$1229,2,FALSE)),VLOOKUP($B59,'[1]KO-HS-A'!$I$2:$J$1229,2,FALSE),"")</f>
        <v/>
      </c>
      <c r="H59" s="58">
        <f>IF(ISNUMBER(VLOOKUP($B59,'[1]MT-HS-A'!$I$2:$J$1362,2,FALSE)),VLOOKUP($B59,'[1]MT-HS-A'!$I$2:$J$1362,2,FALSE),"")</f>
        <v>0.09</v>
      </c>
      <c r="I59" s="59" t="str">
        <f>IF(ISNUMBER(VLOOKUP($B59,'[1]WT-GR-B'!$I$2:$J$585,2,FALSE)),VLOOKUP($B59,'[1]WT-GR-B'!$I$2:$J$585,2,FALSE),"")</f>
        <v/>
      </c>
      <c r="J59" s="58">
        <f>IF(ISNUMBER(VLOOKUP($B59,'[1]KO-GR-B'!$I$2:$J$900,2,FALSE)),VLOOKUP($B59,'[1]KO-GR-B'!$I$2:$J$900,2,FALSE),"")</f>
        <v>0.09</v>
      </c>
      <c r="K59" s="58" t="str">
        <f>IF(ISNUMBER(VLOOKUP($B59,'[1]MT-GR-B'!$I$2:$J$693,2,FALSE)),VLOOKUP($B59,'[1]MT-GR-B'!$I$2:$J$693,2,FALSE),"")</f>
        <v/>
      </c>
      <c r="L59" s="58">
        <f>IF(ISNUMBER(VLOOKUP($B59,'[1]WT-HS-B'!$I$2:$J$1220,2,FALSE)),VLOOKUP($B59,'[1]WT-HS-B'!$I$2:$J$1220,2,FALSE),"")</f>
        <v>0.09</v>
      </c>
      <c r="M59" s="58" t="str">
        <f>IF(ISNUMBER(VLOOKUP($B59,'[1]KO-HS-B'!$I$2:$J$1046,2,FALSE)),VLOOKUP($B59,'[1]KO-HS-B'!$I$2:$J$1046,2,FALSE),"")</f>
        <v/>
      </c>
      <c r="N59" s="58" t="str">
        <f>IF(ISNUMBER(VLOOKUP($B59,'[1]MT-HS-B'!$I$2:$J$773,2,FALSE)),VLOOKUP($B59,'[1]MT-HS-B'!$I$2:$J$773,2,FALSE),"")</f>
        <v/>
      </c>
      <c r="O59" s="40" t="str">
        <f t="shared" si="0"/>
        <v>RT35_YEAST</v>
      </c>
      <c r="P59" s="57" t="str">
        <f t="shared" si="1"/>
        <v/>
      </c>
      <c r="Q59" s="57" t="str">
        <f t="shared" si="2"/>
        <v/>
      </c>
      <c r="R59" s="57" t="str">
        <f t="shared" si="3"/>
        <v/>
      </c>
      <c r="S59" s="56" t="str">
        <f t="shared" si="4"/>
        <v>n/a</v>
      </c>
      <c r="T59" s="55" t="str">
        <f t="shared" si="5"/>
        <v>n/a</v>
      </c>
      <c r="U59" s="54" t="str">
        <f t="shared" si="6"/>
        <v>n/a</v>
      </c>
      <c r="V59" s="53" t="str">
        <f t="shared" si="7"/>
        <v/>
      </c>
      <c r="W59" s="53" t="str">
        <f t="shared" si="8"/>
        <v/>
      </c>
      <c r="X59" s="53" t="str">
        <f t="shared" si="9"/>
        <v>HS only</v>
      </c>
      <c r="Y59" s="52" t="str">
        <f t="shared" si="10"/>
        <v>HS only</v>
      </c>
      <c r="Z59" s="51" t="str">
        <f t="shared" si="11"/>
        <v>GR only</v>
      </c>
      <c r="AA59" s="50" t="str">
        <f t="shared" si="12"/>
        <v/>
      </c>
      <c r="AB59" s="40" t="str">
        <f t="shared" si="13"/>
        <v>MRPS35</v>
      </c>
      <c r="AC59" s="49">
        <f t="shared" si="14"/>
        <v>0</v>
      </c>
      <c r="AD59" s="47">
        <f t="shared" si="15"/>
        <v>0.09</v>
      </c>
      <c r="AE59" s="47">
        <f t="shared" si="16"/>
        <v>0</v>
      </c>
      <c r="AF59" s="48">
        <f t="shared" si="17"/>
        <v>0.09</v>
      </c>
      <c r="AG59" s="47">
        <f t="shared" si="18"/>
        <v>0</v>
      </c>
      <c r="AH59" s="47">
        <f t="shared" si="19"/>
        <v>0.09</v>
      </c>
      <c r="AI59" s="46" t="str">
        <f t="shared" si="20"/>
        <v>HS Only</v>
      </c>
      <c r="AJ59" s="43">
        <f t="shared" si="21"/>
        <v>0</v>
      </c>
      <c r="AK59" s="43" t="str">
        <f t="shared" si="22"/>
        <v>HS Only</v>
      </c>
      <c r="AL59" s="45" t="str">
        <f t="shared" si="23"/>
        <v/>
      </c>
      <c r="AM59" s="43" t="str">
        <f t="shared" si="24"/>
        <v/>
      </c>
      <c r="AN59" s="42" t="str">
        <f t="shared" si="25"/>
        <v/>
      </c>
      <c r="AO59" s="40" t="str">
        <f t="shared" si="26"/>
        <v>RT35_YEAST</v>
      </c>
      <c r="AP59" s="44" t="str">
        <f t="shared" si="27"/>
        <v/>
      </c>
      <c r="AQ59" s="43" t="str">
        <f t="shared" si="28"/>
        <v/>
      </c>
      <c r="AR59" s="43" t="str">
        <f t="shared" si="29"/>
        <v/>
      </c>
      <c r="AS59" s="43" t="str">
        <f t="shared" si="30"/>
        <v/>
      </c>
      <c r="AT59" s="43" t="str">
        <f t="shared" si="31"/>
        <v/>
      </c>
      <c r="AU59" s="42" t="str">
        <f t="shared" si="32"/>
        <v/>
      </c>
    </row>
    <row r="60" spans="1:47" ht="15" x14ac:dyDescent="0.25">
      <c r="A60" s="40" t="s">
        <v>6983</v>
      </c>
      <c r="B60" s="40" t="s">
        <v>6982</v>
      </c>
      <c r="C60" s="60" t="str">
        <f>IF(ISNUMBER(VLOOKUP(B60,'[1]WT-GR-A'!I$2:J$693,2,FALSE)),VLOOKUP(B60,'[1]WT-GR-A'!I$2:J$693,2,FALSE),"")</f>
        <v/>
      </c>
      <c r="D60" s="58" t="str">
        <f>IF(ISNUMBER(VLOOKUP($B60,'[1]KO-GR-A'!$I$2:$J$907,2,FALSE)),VLOOKUP($B60,'[1]KO-GR-A'!$I$2:$J$907,2,FALSE),"")</f>
        <v/>
      </c>
      <c r="E60" s="58" t="str">
        <f>IF(ISNUMBER(VLOOKUP($B60,'[1]MT-GR-A'!$I$2:$J$789,2,FALSE)),VLOOKUP($B60,'[1]MT-GR-A'!$I$2:$J$789,2,FALSE),"")</f>
        <v/>
      </c>
      <c r="F60" s="58">
        <f>IF(ISNUMBER(VLOOKUP($B60,'[1]WT-HS-A'!$I$2:$J$1224,2,FALSE)),VLOOKUP($B60,'[1]WT-HS-A'!$I$2:$J$1224,2,FALSE),"")</f>
        <v>0.22</v>
      </c>
      <c r="G60" s="58">
        <f>IF(ISNUMBER(VLOOKUP($B60,'[1]KO-HS-A'!$I$2:$J$1229,2,FALSE)),VLOOKUP($B60,'[1]KO-HS-A'!$I$2:$J$1229,2,FALSE),"")</f>
        <v>0.34</v>
      </c>
      <c r="H60" s="58">
        <f>IF(ISNUMBER(VLOOKUP($B60,'[1]MT-HS-A'!$I$2:$J$1362,2,FALSE)),VLOOKUP($B60,'[1]MT-HS-A'!$I$2:$J$1362,2,FALSE),"")</f>
        <v>0.22</v>
      </c>
      <c r="I60" s="59" t="str">
        <f>IF(ISNUMBER(VLOOKUP($B60,'[1]WT-GR-B'!$I$2:$J$585,2,FALSE)),VLOOKUP($B60,'[1]WT-GR-B'!$I$2:$J$585,2,FALSE),"")</f>
        <v/>
      </c>
      <c r="J60" s="58" t="str">
        <f>IF(ISNUMBER(VLOOKUP($B60,'[1]KO-GR-B'!$I$2:$J$900,2,FALSE)),VLOOKUP($B60,'[1]KO-GR-B'!$I$2:$J$900,2,FALSE),"")</f>
        <v/>
      </c>
      <c r="K60" s="58" t="str">
        <f>IF(ISNUMBER(VLOOKUP($B60,'[1]MT-GR-B'!$I$2:$J$693,2,FALSE)),VLOOKUP($B60,'[1]MT-GR-B'!$I$2:$J$693,2,FALSE),"")</f>
        <v/>
      </c>
      <c r="L60" s="58">
        <f>IF(ISNUMBER(VLOOKUP($B60,'[1]WT-HS-B'!$I$2:$J$1220,2,FALSE)),VLOOKUP($B60,'[1]WT-HS-B'!$I$2:$J$1220,2,FALSE),"")</f>
        <v>0.22</v>
      </c>
      <c r="M60" s="58">
        <f>IF(ISNUMBER(VLOOKUP($B60,'[1]KO-HS-B'!$I$2:$J$1046,2,FALSE)),VLOOKUP($B60,'[1]KO-HS-B'!$I$2:$J$1046,2,FALSE),"")</f>
        <v>0.22</v>
      </c>
      <c r="N60" s="58" t="str">
        <f>IF(ISNUMBER(VLOOKUP($B60,'[1]MT-HS-B'!$I$2:$J$773,2,FALSE)),VLOOKUP($B60,'[1]MT-HS-B'!$I$2:$J$773,2,FALSE),"")</f>
        <v/>
      </c>
      <c r="O60" s="40" t="str">
        <f t="shared" si="0"/>
        <v>RT05_YEAST</v>
      </c>
      <c r="P60" s="57" t="str">
        <f t="shared" si="1"/>
        <v>HS only</v>
      </c>
      <c r="Q60" s="57" t="str">
        <f t="shared" si="2"/>
        <v>HS only</v>
      </c>
      <c r="R60" s="57" t="str">
        <f t="shared" si="3"/>
        <v/>
      </c>
      <c r="S60" s="56" t="str">
        <f t="shared" si="4"/>
        <v>n/a</v>
      </c>
      <c r="T60" s="55" t="str">
        <f t="shared" si="5"/>
        <v>n/a</v>
      </c>
      <c r="U60" s="54" t="str">
        <f t="shared" si="6"/>
        <v>n/a</v>
      </c>
      <c r="V60" s="53" t="str">
        <f t="shared" si="7"/>
        <v>HS only</v>
      </c>
      <c r="W60" s="53" t="str">
        <f t="shared" si="8"/>
        <v>HS only</v>
      </c>
      <c r="X60" s="53" t="str">
        <f t="shared" si="9"/>
        <v>HS only</v>
      </c>
      <c r="Y60" s="52" t="str">
        <f t="shared" si="10"/>
        <v>HS only</v>
      </c>
      <c r="Z60" s="51" t="str">
        <f t="shared" si="11"/>
        <v>HS only</v>
      </c>
      <c r="AA60" s="50" t="str">
        <f t="shared" si="12"/>
        <v/>
      </c>
      <c r="AB60" s="40" t="str">
        <f t="shared" si="13"/>
        <v>MRPS5</v>
      </c>
      <c r="AC60" s="49">
        <f t="shared" si="14"/>
        <v>0</v>
      </c>
      <c r="AD60" s="47">
        <f t="shared" si="15"/>
        <v>0</v>
      </c>
      <c r="AE60" s="47">
        <f t="shared" si="16"/>
        <v>0</v>
      </c>
      <c r="AF60" s="48">
        <f t="shared" si="17"/>
        <v>0.22</v>
      </c>
      <c r="AG60" s="47">
        <f t="shared" si="18"/>
        <v>0.28000000000000003</v>
      </c>
      <c r="AH60" s="47">
        <f t="shared" si="19"/>
        <v>0.22</v>
      </c>
      <c r="AI60" s="46" t="str">
        <f t="shared" si="20"/>
        <v>HS Only</v>
      </c>
      <c r="AJ60" s="43" t="str">
        <f t="shared" si="21"/>
        <v>HS Only</v>
      </c>
      <c r="AK60" s="43" t="str">
        <f t="shared" si="22"/>
        <v>HS Only</v>
      </c>
      <c r="AL60" s="45" t="str">
        <f t="shared" si="23"/>
        <v/>
      </c>
      <c r="AM60" s="43" t="str">
        <f t="shared" si="24"/>
        <v/>
      </c>
      <c r="AN60" s="42" t="str">
        <f t="shared" si="25"/>
        <v/>
      </c>
      <c r="AO60" s="40" t="str">
        <f t="shared" si="26"/>
        <v>RT05_YEAST</v>
      </c>
      <c r="AP60" s="44" t="str">
        <f t="shared" si="27"/>
        <v/>
      </c>
      <c r="AQ60" s="43" t="str">
        <f t="shared" si="28"/>
        <v/>
      </c>
      <c r="AR60" s="43" t="str">
        <f t="shared" si="29"/>
        <v/>
      </c>
      <c r="AS60" s="43">
        <f t="shared" si="30"/>
        <v>0</v>
      </c>
      <c r="AT60" s="43">
        <f t="shared" si="31"/>
        <v>8.4852813742385777E-2</v>
      </c>
      <c r="AU60" s="42" t="str">
        <f t="shared" si="32"/>
        <v/>
      </c>
    </row>
    <row r="61" spans="1:47" ht="15" x14ac:dyDescent="0.25">
      <c r="A61" s="40" t="s">
        <v>6981</v>
      </c>
      <c r="B61" s="40" t="s">
        <v>6980</v>
      </c>
      <c r="C61" s="60" t="str">
        <f>IF(ISNUMBER(VLOOKUP(B61,'[1]WT-GR-A'!I$2:J$693,2,FALSE)),VLOOKUP(B61,'[1]WT-GR-A'!I$2:J$693,2,FALSE),"")</f>
        <v/>
      </c>
      <c r="D61" s="58" t="str">
        <f>IF(ISNUMBER(VLOOKUP($B61,'[1]KO-GR-A'!$I$2:$J$907,2,FALSE)),VLOOKUP($B61,'[1]KO-GR-A'!$I$2:$J$907,2,FALSE),"")</f>
        <v/>
      </c>
      <c r="E61" s="58" t="str">
        <f>IF(ISNUMBER(VLOOKUP($B61,'[1]MT-GR-A'!$I$2:$J$789,2,FALSE)),VLOOKUP($B61,'[1]MT-GR-A'!$I$2:$J$789,2,FALSE),"")</f>
        <v/>
      </c>
      <c r="F61" s="58">
        <f>IF(ISNUMBER(VLOOKUP($B61,'[1]WT-HS-A'!$I$2:$J$1224,2,FALSE)),VLOOKUP($B61,'[1]WT-HS-A'!$I$2:$J$1224,2,FALSE),"")</f>
        <v>0.13</v>
      </c>
      <c r="G61" s="58">
        <f>IF(ISNUMBER(VLOOKUP($B61,'[1]KO-HS-A'!$I$2:$J$1229,2,FALSE)),VLOOKUP($B61,'[1]KO-HS-A'!$I$2:$J$1229,2,FALSE),"")</f>
        <v>0.28000000000000003</v>
      </c>
      <c r="H61" s="58" t="str">
        <f>IF(ISNUMBER(VLOOKUP($B61,'[1]MT-HS-A'!$I$2:$J$1362,2,FALSE)),VLOOKUP($B61,'[1]MT-HS-A'!$I$2:$J$1362,2,FALSE),"")</f>
        <v/>
      </c>
      <c r="I61" s="59" t="str">
        <f>IF(ISNUMBER(VLOOKUP($B61,'[1]WT-GR-B'!$I$2:$J$585,2,FALSE)),VLOOKUP($B61,'[1]WT-GR-B'!$I$2:$J$585,2,FALSE),"")</f>
        <v/>
      </c>
      <c r="J61" s="58" t="str">
        <f>IF(ISNUMBER(VLOOKUP($B61,'[1]KO-GR-B'!$I$2:$J$900,2,FALSE)),VLOOKUP($B61,'[1]KO-GR-B'!$I$2:$J$900,2,FALSE),"")</f>
        <v/>
      </c>
      <c r="K61" s="58" t="str">
        <f>IF(ISNUMBER(VLOOKUP($B61,'[1]MT-GR-B'!$I$2:$J$693,2,FALSE)),VLOOKUP($B61,'[1]MT-GR-B'!$I$2:$J$693,2,FALSE),"")</f>
        <v/>
      </c>
      <c r="L61" s="58">
        <f>IF(ISNUMBER(VLOOKUP($B61,'[1]WT-HS-B'!$I$2:$J$1220,2,FALSE)),VLOOKUP($B61,'[1]WT-HS-B'!$I$2:$J$1220,2,FALSE),"")</f>
        <v>0.28000000000000003</v>
      </c>
      <c r="M61" s="58" t="str">
        <f>IF(ISNUMBER(VLOOKUP($B61,'[1]KO-HS-B'!$I$2:$J$1046,2,FALSE)),VLOOKUP($B61,'[1]KO-HS-B'!$I$2:$J$1046,2,FALSE),"")</f>
        <v/>
      </c>
      <c r="N61" s="58" t="str">
        <f>IF(ISNUMBER(VLOOKUP($B61,'[1]MT-HS-B'!$I$2:$J$773,2,FALSE)),VLOOKUP($B61,'[1]MT-HS-B'!$I$2:$J$773,2,FALSE),"")</f>
        <v/>
      </c>
      <c r="O61" s="40" t="str">
        <f t="shared" si="0"/>
        <v>RT07_YEAST</v>
      </c>
      <c r="P61" s="57" t="str">
        <f t="shared" si="1"/>
        <v>HS only</v>
      </c>
      <c r="Q61" s="57" t="str">
        <f t="shared" si="2"/>
        <v/>
      </c>
      <c r="R61" s="57" t="str">
        <f t="shared" si="3"/>
        <v/>
      </c>
      <c r="S61" s="56" t="str">
        <f t="shared" si="4"/>
        <v>n/a</v>
      </c>
      <c r="T61" s="55" t="str">
        <f t="shared" si="5"/>
        <v>n/a</v>
      </c>
      <c r="U61" s="54" t="str">
        <f t="shared" si="6"/>
        <v>n/a</v>
      </c>
      <c r="V61" s="53" t="str">
        <f t="shared" si="7"/>
        <v>HS only</v>
      </c>
      <c r="W61" s="53" t="str">
        <f t="shared" si="8"/>
        <v>HS only</v>
      </c>
      <c r="X61" s="53" t="str">
        <f t="shared" si="9"/>
        <v/>
      </c>
      <c r="Y61" s="52" t="str">
        <f t="shared" si="10"/>
        <v>HS only</v>
      </c>
      <c r="Z61" s="51" t="str">
        <f t="shared" si="11"/>
        <v/>
      </c>
      <c r="AA61" s="50" t="str">
        <f t="shared" si="12"/>
        <v/>
      </c>
      <c r="AB61" s="40" t="str">
        <f t="shared" si="13"/>
        <v>RSM7</v>
      </c>
      <c r="AC61" s="49">
        <f t="shared" si="14"/>
        <v>0</v>
      </c>
      <c r="AD61" s="47">
        <f t="shared" si="15"/>
        <v>0</v>
      </c>
      <c r="AE61" s="47">
        <f t="shared" si="16"/>
        <v>0</v>
      </c>
      <c r="AF61" s="48">
        <f t="shared" si="17"/>
        <v>0.20500000000000002</v>
      </c>
      <c r="AG61" s="47">
        <f t="shared" si="18"/>
        <v>0.28000000000000003</v>
      </c>
      <c r="AH61" s="47">
        <f t="shared" si="19"/>
        <v>0</v>
      </c>
      <c r="AI61" s="46" t="str">
        <f t="shared" si="20"/>
        <v>HS Only</v>
      </c>
      <c r="AJ61" s="43" t="str">
        <f t="shared" si="21"/>
        <v>HS Only</v>
      </c>
      <c r="AK61" s="43" t="str">
        <f t="shared" si="22"/>
        <v/>
      </c>
      <c r="AL61" s="45" t="str">
        <f t="shared" si="23"/>
        <v/>
      </c>
      <c r="AM61" s="43" t="str">
        <f t="shared" si="24"/>
        <v/>
      </c>
      <c r="AN61" s="42" t="str">
        <f t="shared" si="25"/>
        <v/>
      </c>
      <c r="AO61" s="40" t="str">
        <f t="shared" si="26"/>
        <v>RT07_YEAST</v>
      </c>
      <c r="AP61" s="44" t="str">
        <f t="shared" si="27"/>
        <v/>
      </c>
      <c r="AQ61" s="43" t="str">
        <f t="shared" si="28"/>
        <v/>
      </c>
      <c r="AR61" s="43" t="str">
        <f t="shared" si="29"/>
        <v/>
      </c>
      <c r="AS61" s="43">
        <f t="shared" si="30"/>
        <v>0.10606601717798211</v>
      </c>
      <c r="AT61" s="43" t="str">
        <f t="shared" si="31"/>
        <v/>
      </c>
      <c r="AU61" s="42" t="str">
        <f t="shared" si="32"/>
        <v/>
      </c>
    </row>
    <row r="62" spans="1:47" ht="15" x14ac:dyDescent="0.25">
      <c r="A62" s="40" t="s">
        <v>6979</v>
      </c>
      <c r="B62" s="40" t="s">
        <v>6978</v>
      </c>
      <c r="C62" s="60" t="str">
        <f>IF(ISNUMBER(VLOOKUP(B62,'[1]WT-GR-A'!I$2:J$693,2,FALSE)),VLOOKUP(B62,'[1]WT-GR-A'!I$2:J$693,2,FALSE),"")</f>
        <v/>
      </c>
      <c r="D62" s="58" t="str">
        <f>IF(ISNUMBER(VLOOKUP($B62,'[1]KO-GR-A'!$I$2:$J$907,2,FALSE)),VLOOKUP($B62,'[1]KO-GR-A'!$I$2:$J$907,2,FALSE),"")</f>
        <v/>
      </c>
      <c r="E62" s="58" t="str">
        <f>IF(ISNUMBER(VLOOKUP($B62,'[1]MT-GR-A'!$I$2:$J$789,2,FALSE)),VLOOKUP($B62,'[1]MT-GR-A'!$I$2:$J$789,2,FALSE),"")</f>
        <v/>
      </c>
      <c r="F62" s="58">
        <f>IF(ISNUMBER(VLOOKUP($B62,'[1]WT-HS-A'!$I$2:$J$1224,2,FALSE)),VLOOKUP($B62,'[1]WT-HS-A'!$I$2:$J$1224,2,FALSE),"")</f>
        <v>1.1599999999999999</v>
      </c>
      <c r="G62" s="58">
        <f>IF(ISNUMBER(VLOOKUP($B62,'[1]KO-HS-A'!$I$2:$J$1229,2,FALSE)),VLOOKUP($B62,'[1]KO-HS-A'!$I$2:$J$1229,2,FALSE),"")</f>
        <v>0.47</v>
      </c>
      <c r="H62" s="58">
        <f>IF(ISNUMBER(VLOOKUP($B62,'[1]MT-HS-A'!$I$2:$J$1362,2,FALSE)),VLOOKUP($B62,'[1]MT-HS-A'!$I$2:$J$1362,2,FALSE),"")</f>
        <v>0.47</v>
      </c>
      <c r="I62" s="59" t="str">
        <f>IF(ISNUMBER(VLOOKUP($B62,'[1]WT-GR-B'!$I$2:$J$585,2,FALSE)),VLOOKUP($B62,'[1]WT-GR-B'!$I$2:$J$585,2,FALSE),"")</f>
        <v/>
      </c>
      <c r="J62" s="58" t="str">
        <f>IF(ISNUMBER(VLOOKUP($B62,'[1]KO-GR-B'!$I$2:$J$900,2,FALSE)),VLOOKUP($B62,'[1]KO-GR-B'!$I$2:$J$900,2,FALSE),"")</f>
        <v/>
      </c>
      <c r="K62" s="58" t="str">
        <f>IF(ISNUMBER(VLOOKUP($B62,'[1]MT-GR-B'!$I$2:$J$693,2,FALSE)),VLOOKUP($B62,'[1]MT-GR-B'!$I$2:$J$693,2,FALSE),"")</f>
        <v/>
      </c>
      <c r="L62" s="58">
        <f>IF(ISNUMBER(VLOOKUP($B62,'[1]WT-HS-B'!$I$2:$J$1220,2,FALSE)),VLOOKUP($B62,'[1]WT-HS-B'!$I$2:$J$1220,2,FALSE),"")</f>
        <v>0.47</v>
      </c>
      <c r="M62" s="58">
        <f>IF(ISNUMBER(VLOOKUP($B62,'[1]KO-HS-B'!$I$2:$J$1046,2,FALSE)),VLOOKUP($B62,'[1]KO-HS-B'!$I$2:$J$1046,2,FALSE),"")</f>
        <v>0.47</v>
      </c>
      <c r="N62" s="58" t="str">
        <f>IF(ISNUMBER(VLOOKUP($B62,'[1]MT-HS-B'!$I$2:$J$773,2,FALSE)),VLOOKUP($B62,'[1]MT-HS-B'!$I$2:$J$773,2,FALSE),"")</f>
        <v/>
      </c>
      <c r="O62" s="40" t="str">
        <f t="shared" si="0"/>
        <v>RT08_YEAST</v>
      </c>
      <c r="P62" s="57" t="str">
        <f t="shared" si="1"/>
        <v>HS only</v>
      </c>
      <c r="Q62" s="57" t="str">
        <f t="shared" si="2"/>
        <v>HS only</v>
      </c>
      <c r="R62" s="57" t="str">
        <f t="shared" si="3"/>
        <v/>
      </c>
      <c r="S62" s="56" t="str">
        <f t="shared" si="4"/>
        <v>n/a</v>
      </c>
      <c r="T62" s="55" t="str">
        <f t="shared" si="5"/>
        <v>n/a</v>
      </c>
      <c r="U62" s="54" t="str">
        <f t="shared" si="6"/>
        <v>n/a</v>
      </c>
      <c r="V62" s="53" t="str">
        <f t="shared" si="7"/>
        <v>HS only</v>
      </c>
      <c r="W62" s="53" t="str">
        <f t="shared" si="8"/>
        <v>HS only</v>
      </c>
      <c r="X62" s="53" t="str">
        <f t="shared" si="9"/>
        <v>HS only</v>
      </c>
      <c r="Y62" s="52" t="str">
        <f t="shared" si="10"/>
        <v>HS only</v>
      </c>
      <c r="Z62" s="51" t="str">
        <f t="shared" si="11"/>
        <v>HS only</v>
      </c>
      <c r="AA62" s="50" t="str">
        <f t="shared" si="12"/>
        <v/>
      </c>
      <c r="AB62" s="40" t="str">
        <f t="shared" si="13"/>
        <v>MRPS8</v>
      </c>
      <c r="AC62" s="49">
        <f t="shared" si="14"/>
        <v>0</v>
      </c>
      <c r="AD62" s="47">
        <f t="shared" si="15"/>
        <v>0</v>
      </c>
      <c r="AE62" s="47">
        <f t="shared" si="16"/>
        <v>0</v>
      </c>
      <c r="AF62" s="48">
        <f t="shared" si="17"/>
        <v>0.81499999999999995</v>
      </c>
      <c r="AG62" s="47">
        <f t="shared" si="18"/>
        <v>0.47</v>
      </c>
      <c r="AH62" s="47">
        <f t="shared" si="19"/>
        <v>0.47</v>
      </c>
      <c r="AI62" s="46" t="str">
        <f t="shared" si="20"/>
        <v>HS Only</v>
      </c>
      <c r="AJ62" s="43" t="str">
        <f t="shared" si="21"/>
        <v>HS Only</v>
      </c>
      <c r="AK62" s="43" t="str">
        <f t="shared" si="22"/>
        <v>HS Only</v>
      </c>
      <c r="AL62" s="45" t="str">
        <f t="shared" si="23"/>
        <v/>
      </c>
      <c r="AM62" s="43" t="str">
        <f t="shared" si="24"/>
        <v/>
      </c>
      <c r="AN62" s="42" t="str">
        <f t="shared" si="25"/>
        <v/>
      </c>
      <c r="AO62" s="40" t="str">
        <f t="shared" si="26"/>
        <v>RT08_YEAST</v>
      </c>
      <c r="AP62" s="44" t="str">
        <f t="shared" si="27"/>
        <v/>
      </c>
      <c r="AQ62" s="43" t="str">
        <f t="shared" si="28"/>
        <v/>
      </c>
      <c r="AR62" s="43" t="str">
        <f t="shared" si="29"/>
        <v/>
      </c>
      <c r="AS62" s="43">
        <f t="shared" si="30"/>
        <v>0.4879036790187179</v>
      </c>
      <c r="AT62" s="43">
        <f t="shared" si="31"/>
        <v>0</v>
      </c>
      <c r="AU62" s="42" t="str">
        <f t="shared" si="32"/>
        <v/>
      </c>
    </row>
    <row r="63" spans="1:47" ht="15" x14ac:dyDescent="0.25">
      <c r="A63" s="40" t="s">
        <v>6977</v>
      </c>
      <c r="B63" s="40" t="s">
        <v>6976</v>
      </c>
      <c r="C63" s="60" t="str">
        <f>IF(ISNUMBER(VLOOKUP(B63,'[1]WT-GR-A'!I$2:J$693,2,FALSE)),VLOOKUP(B63,'[1]WT-GR-A'!I$2:J$693,2,FALSE),"")</f>
        <v/>
      </c>
      <c r="D63" s="58" t="str">
        <f>IF(ISNUMBER(VLOOKUP($B63,'[1]KO-GR-A'!$I$2:$J$907,2,FALSE)),VLOOKUP($B63,'[1]KO-GR-A'!$I$2:$J$907,2,FALSE),"")</f>
        <v/>
      </c>
      <c r="E63" s="58" t="str">
        <f>IF(ISNUMBER(VLOOKUP($B63,'[1]MT-GR-A'!$I$2:$J$789,2,FALSE)),VLOOKUP($B63,'[1]MT-GR-A'!$I$2:$J$789,2,FALSE),"")</f>
        <v/>
      </c>
      <c r="F63" s="58">
        <f>IF(ISNUMBER(VLOOKUP($B63,'[1]WT-HS-A'!$I$2:$J$1224,2,FALSE)),VLOOKUP($B63,'[1]WT-HS-A'!$I$2:$J$1224,2,FALSE),"")</f>
        <v>0.11</v>
      </c>
      <c r="G63" s="58">
        <f>IF(ISNUMBER(VLOOKUP($B63,'[1]KO-HS-A'!$I$2:$J$1229,2,FALSE)),VLOOKUP($B63,'[1]KO-HS-A'!$I$2:$J$1229,2,FALSE),"")</f>
        <v>0.11</v>
      </c>
      <c r="H63" s="58">
        <f>IF(ISNUMBER(VLOOKUP($B63,'[1]MT-HS-A'!$I$2:$J$1362,2,FALSE)),VLOOKUP($B63,'[1]MT-HS-A'!$I$2:$J$1362,2,FALSE),"")</f>
        <v>0.11</v>
      </c>
      <c r="I63" s="59" t="str">
        <f>IF(ISNUMBER(VLOOKUP($B63,'[1]WT-GR-B'!$I$2:$J$585,2,FALSE)),VLOOKUP($B63,'[1]WT-GR-B'!$I$2:$J$585,2,FALSE),"")</f>
        <v/>
      </c>
      <c r="J63" s="58">
        <f>IF(ISNUMBER(VLOOKUP($B63,'[1]KO-GR-B'!$I$2:$J$900,2,FALSE)),VLOOKUP($B63,'[1]KO-GR-B'!$I$2:$J$900,2,FALSE),"")</f>
        <v>0.11</v>
      </c>
      <c r="K63" s="58" t="str">
        <f>IF(ISNUMBER(VLOOKUP($B63,'[1]MT-GR-B'!$I$2:$J$693,2,FALSE)),VLOOKUP($B63,'[1]MT-GR-B'!$I$2:$J$693,2,FALSE),"")</f>
        <v/>
      </c>
      <c r="L63" s="58">
        <f>IF(ISNUMBER(VLOOKUP($B63,'[1]WT-HS-B'!$I$2:$J$1220,2,FALSE)),VLOOKUP($B63,'[1]WT-HS-B'!$I$2:$J$1220,2,FALSE),"")</f>
        <v>0.11</v>
      </c>
      <c r="M63" s="58">
        <f>IF(ISNUMBER(VLOOKUP($B63,'[1]KO-HS-B'!$I$2:$J$1046,2,FALSE)),VLOOKUP($B63,'[1]KO-HS-B'!$I$2:$J$1046,2,FALSE),"")</f>
        <v>0.11</v>
      </c>
      <c r="N63" s="58" t="str">
        <f>IF(ISNUMBER(VLOOKUP($B63,'[1]MT-HS-B'!$I$2:$J$773,2,FALSE)),VLOOKUP($B63,'[1]MT-HS-B'!$I$2:$J$773,2,FALSE),"")</f>
        <v/>
      </c>
      <c r="O63" s="40" t="str">
        <f t="shared" si="0"/>
        <v>RT09_YEAST</v>
      </c>
      <c r="P63" s="57" t="str">
        <f t="shared" si="1"/>
        <v>HS only</v>
      </c>
      <c r="Q63" s="57">
        <f t="shared" si="2"/>
        <v>0</v>
      </c>
      <c r="R63" s="57" t="str">
        <f t="shared" si="3"/>
        <v/>
      </c>
      <c r="S63" s="56" t="str">
        <f t="shared" si="4"/>
        <v>n/a</v>
      </c>
      <c r="T63" s="55" t="str">
        <f t="shared" si="5"/>
        <v>n/a</v>
      </c>
      <c r="U63" s="54" t="str">
        <f t="shared" si="6"/>
        <v>n/a</v>
      </c>
      <c r="V63" s="53" t="str">
        <f t="shared" si="7"/>
        <v>HS only</v>
      </c>
      <c r="W63" s="53" t="str">
        <f t="shared" si="8"/>
        <v>HS only</v>
      </c>
      <c r="X63" s="53" t="str">
        <f t="shared" si="9"/>
        <v>HS only</v>
      </c>
      <c r="Y63" s="52" t="str">
        <f t="shared" si="10"/>
        <v>HS only</v>
      </c>
      <c r="Z63" s="51">
        <f t="shared" si="11"/>
        <v>0</v>
      </c>
      <c r="AA63" s="50" t="str">
        <f t="shared" si="12"/>
        <v/>
      </c>
      <c r="AB63" s="40" t="str">
        <f t="shared" si="13"/>
        <v>MRPS9</v>
      </c>
      <c r="AC63" s="49">
        <f t="shared" si="14"/>
        <v>0</v>
      </c>
      <c r="AD63" s="47">
        <f t="shared" si="15"/>
        <v>0.11</v>
      </c>
      <c r="AE63" s="47">
        <f t="shared" si="16"/>
        <v>0</v>
      </c>
      <c r="AF63" s="48">
        <f t="shared" si="17"/>
        <v>0.11</v>
      </c>
      <c r="AG63" s="47">
        <f t="shared" si="18"/>
        <v>0.11</v>
      </c>
      <c r="AH63" s="47">
        <f t="shared" si="19"/>
        <v>0.11</v>
      </c>
      <c r="AI63" s="46" t="str">
        <f t="shared" si="20"/>
        <v>HS Only</v>
      </c>
      <c r="AJ63" s="43">
        <f t="shared" si="21"/>
        <v>1</v>
      </c>
      <c r="AK63" s="43" t="str">
        <f t="shared" si="22"/>
        <v>HS Only</v>
      </c>
      <c r="AL63" s="45" t="str">
        <f t="shared" si="23"/>
        <v/>
      </c>
      <c r="AM63" s="43" t="str">
        <f t="shared" si="24"/>
        <v/>
      </c>
      <c r="AN63" s="42" t="str">
        <f t="shared" si="25"/>
        <v/>
      </c>
      <c r="AO63" s="40" t="str">
        <f t="shared" si="26"/>
        <v>RT09_YEAST</v>
      </c>
      <c r="AP63" s="44" t="str">
        <f t="shared" si="27"/>
        <v/>
      </c>
      <c r="AQ63" s="43" t="str">
        <f t="shared" si="28"/>
        <v/>
      </c>
      <c r="AR63" s="43" t="str">
        <f t="shared" si="29"/>
        <v/>
      </c>
      <c r="AS63" s="43">
        <f t="shared" si="30"/>
        <v>0</v>
      </c>
      <c r="AT63" s="43">
        <f t="shared" si="31"/>
        <v>0</v>
      </c>
      <c r="AU63" s="42" t="str">
        <f t="shared" si="32"/>
        <v/>
      </c>
    </row>
    <row r="64" spans="1:47" ht="15" x14ac:dyDescent="0.25">
      <c r="A64" s="40" t="s">
        <v>6975</v>
      </c>
      <c r="B64" s="40" t="s">
        <v>6974</v>
      </c>
      <c r="C64" s="60" t="str">
        <f>IF(ISNUMBER(VLOOKUP(B64,'[1]WT-GR-A'!I$2:J$693,2,FALSE)),VLOOKUP(B64,'[1]WT-GR-A'!I$2:J$693,2,FALSE),"")</f>
        <v/>
      </c>
      <c r="D64" s="58">
        <f>IF(ISNUMBER(VLOOKUP($B64,'[1]KO-GR-A'!$I$2:$J$907,2,FALSE)),VLOOKUP($B64,'[1]KO-GR-A'!$I$2:$J$907,2,FALSE),"")</f>
        <v>0.23</v>
      </c>
      <c r="E64" s="58">
        <f>IF(ISNUMBER(VLOOKUP($B64,'[1]MT-GR-A'!$I$2:$J$789,2,FALSE)),VLOOKUP($B64,'[1]MT-GR-A'!$I$2:$J$789,2,FALSE),"")</f>
        <v>0.23</v>
      </c>
      <c r="F64" s="58">
        <f>IF(ISNUMBER(VLOOKUP($B64,'[1]WT-HS-A'!$I$2:$J$1224,2,FALSE)),VLOOKUP($B64,'[1]WT-HS-A'!$I$2:$J$1224,2,FALSE),"")</f>
        <v>0.23</v>
      </c>
      <c r="G64" s="58" t="str">
        <f>IF(ISNUMBER(VLOOKUP($B64,'[1]KO-HS-A'!$I$2:$J$1229,2,FALSE)),VLOOKUP($B64,'[1]KO-HS-A'!$I$2:$J$1229,2,FALSE),"")</f>
        <v/>
      </c>
      <c r="H64" s="58">
        <f>IF(ISNUMBER(VLOOKUP($B64,'[1]MT-HS-A'!$I$2:$J$1362,2,FALSE)),VLOOKUP($B64,'[1]MT-HS-A'!$I$2:$J$1362,2,FALSE),"")</f>
        <v>0.23</v>
      </c>
      <c r="I64" s="59">
        <f>IF(ISNUMBER(VLOOKUP($B64,'[1]WT-GR-B'!$I$2:$J$585,2,FALSE)),VLOOKUP($B64,'[1]WT-GR-B'!$I$2:$J$585,2,FALSE),"")</f>
        <v>0.23</v>
      </c>
      <c r="J64" s="58" t="str">
        <f>IF(ISNUMBER(VLOOKUP($B64,'[1]KO-GR-B'!$I$2:$J$900,2,FALSE)),VLOOKUP($B64,'[1]KO-GR-B'!$I$2:$J$900,2,FALSE),"")</f>
        <v/>
      </c>
      <c r="K64" s="58" t="str">
        <f>IF(ISNUMBER(VLOOKUP($B64,'[1]MT-GR-B'!$I$2:$J$693,2,FALSE)),VLOOKUP($B64,'[1]MT-GR-B'!$I$2:$J$693,2,FALSE),"")</f>
        <v/>
      </c>
      <c r="L64" s="58">
        <f>IF(ISNUMBER(VLOOKUP($B64,'[1]WT-HS-B'!$I$2:$J$1220,2,FALSE)),VLOOKUP($B64,'[1]WT-HS-B'!$I$2:$J$1220,2,FALSE),"")</f>
        <v>0.23</v>
      </c>
      <c r="M64" s="58">
        <f>IF(ISNUMBER(VLOOKUP($B64,'[1]KO-HS-B'!$I$2:$J$1046,2,FALSE)),VLOOKUP($B64,'[1]KO-HS-B'!$I$2:$J$1046,2,FALSE),"")</f>
        <v>0.23</v>
      </c>
      <c r="N64" s="58" t="str">
        <f>IF(ISNUMBER(VLOOKUP($B64,'[1]MT-HS-B'!$I$2:$J$773,2,FALSE)),VLOOKUP($B64,'[1]MT-HS-B'!$I$2:$J$773,2,FALSE),"")</f>
        <v/>
      </c>
      <c r="O64" s="40" t="str">
        <f t="shared" si="0"/>
        <v>SWS2_YEAST</v>
      </c>
      <c r="P64" s="57">
        <f t="shared" si="1"/>
        <v>0</v>
      </c>
      <c r="Q64" s="57" t="str">
        <f t="shared" si="2"/>
        <v/>
      </c>
      <c r="R64" s="57">
        <f t="shared" si="3"/>
        <v>0</v>
      </c>
      <c r="S64" s="56" t="str">
        <f t="shared" si="4"/>
        <v>n/a</v>
      </c>
      <c r="T64" s="55" t="str">
        <f t="shared" si="5"/>
        <v>n/a</v>
      </c>
      <c r="U64" s="54" t="str">
        <f t="shared" si="6"/>
        <v>n/a</v>
      </c>
      <c r="V64" s="53" t="str">
        <f t="shared" si="7"/>
        <v>HS only</v>
      </c>
      <c r="W64" s="53" t="str">
        <f t="shared" si="8"/>
        <v>GR only</v>
      </c>
      <c r="X64" s="53">
        <f t="shared" si="9"/>
        <v>0</v>
      </c>
      <c r="Y64" s="52">
        <f t="shared" si="10"/>
        <v>0</v>
      </c>
      <c r="Z64" s="51" t="str">
        <f t="shared" si="11"/>
        <v>HS only</v>
      </c>
      <c r="AA64" s="50" t="str">
        <f t="shared" si="12"/>
        <v/>
      </c>
      <c r="AB64" s="40" t="str">
        <f t="shared" si="13"/>
        <v>SWS2</v>
      </c>
      <c r="AC64" s="49">
        <f t="shared" si="14"/>
        <v>0.23</v>
      </c>
      <c r="AD64" s="47">
        <f t="shared" si="15"/>
        <v>0.23</v>
      </c>
      <c r="AE64" s="47">
        <f t="shared" si="16"/>
        <v>0.23</v>
      </c>
      <c r="AF64" s="48">
        <f t="shared" si="17"/>
        <v>0.23</v>
      </c>
      <c r="AG64" s="47">
        <f t="shared" si="18"/>
        <v>0.23</v>
      </c>
      <c r="AH64" s="47">
        <f t="shared" si="19"/>
        <v>0.23</v>
      </c>
      <c r="AI64" s="46">
        <f t="shared" si="20"/>
        <v>1</v>
      </c>
      <c r="AJ64" s="43">
        <f t="shared" si="21"/>
        <v>1</v>
      </c>
      <c r="AK64" s="43">
        <f t="shared" si="22"/>
        <v>1</v>
      </c>
      <c r="AL64" s="45" t="str">
        <f t="shared" si="23"/>
        <v/>
      </c>
      <c r="AM64" s="43" t="str">
        <f t="shared" si="24"/>
        <v/>
      </c>
      <c r="AN64" s="42" t="str">
        <f t="shared" si="25"/>
        <v/>
      </c>
      <c r="AO64" s="40" t="str">
        <f t="shared" si="26"/>
        <v>SWS2_YEAST</v>
      </c>
      <c r="AP64" s="44" t="str">
        <f t="shared" si="27"/>
        <v/>
      </c>
      <c r="AQ64" s="43" t="str">
        <f t="shared" si="28"/>
        <v/>
      </c>
      <c r="AR64" s="43" t="str">
        <f t="shared" si="29"/>
        <v/>
      </c>
      <c r="AS64" s="43">
        <f t="shared" si="30"/>
        <v>0</v>
      </c>
      <c r="AT64" s="43" t="str">
        <f t="shared" si="31"/>
        <v/>
      </c>
      <c r="AU64" s="42" t="str">
        <f t="shared" si="32"/>
        <v/>
      </c>
    </row>
    <row r="65" spans="1:47" ht="15" x14ac:dyDescent="0.25">
      <c r="A65" s="40" t="s">
        <v>6973</v>
      </c>
      <c r="B65" s="40" t="s">
        <v>6972</v>
      </c>
      <c r="C65" s="60" t="str">
        <f>IF(ISNUMBER(VLOOKUP(B65,'[1]WT-GR-A'!I$2:J$693,2,FALSE)),VLOOKUP(B65,'[1]WT-GR-A'!I$2:J$693,2,FALSE),"")</f>
        <v/>
      </c>
      <c r="D65" s="58" t="str">
        <f>IF(ISNUMBER(VLOOKUP($B65,'[1]KO-GR-A'!$I$2:$J$907,2,FALSE)),VLOOKUP($B65,'[1]KO-GR-A'!$I$2:$J$907,2,FALSE),"")</f>
        <v/>
      </c>
      <c r="E65" s="58" t="str">
        <f>IF(ISNUMBER(VLOOKUP($B65,'[1]MT-GR-A'!$I$2:$J$789,2,FALSE)),VLOOKUP($B65,'[1]MT-GR-A'!$I$2:$J$789,2,FALSE),"")</f>
        <v/>
      </c>
      <c r="F65" s="58">
        <f>IF(ISNUMBER(VLOOKUP($B65,'[1]WT-HS-A'!$I$2:$J$1224,2,FALSE)),VLOOKUP($B65,'[1]WT-HS-A'!$I$2:$J$1224,2,FALSE),"")</f>
        <v>0.03</v>
      </c>
      <c r="G65" s="58" t="str">
        <f>IF(ISNUMBER(VLOOKUP($B65,'[1]KO-HS-A'!$I$2:$J$1229,2,FALSE)),VLOOKUP($B65,'[1]KO-HS-A'!$I$2:$J$1229,2,FALSE),"")</f>
        <v/>
      </c>
      <c r="H65" s="58" t="str">
        <f>IF(ISNUMBER(VLOOKUP($B65,'[1]MT-HS-A'!$I$2:$J$1362,2,FALSE)),VLOOKUP($B65,'[1]MT-HS-A'!$I$2:$J$1362,2,FALSE),"")</f>
        <v/>
      </c>
      <c r="I65" s="59" t="str">
        <f>IF(ISNUMBER(VLOOKUP($B65,'[1]WT-GR-B'!$I$2:$J$585,2,FALSE)),VLOOKUP($B65,'[1]WT-GR-B'!$I$2:$J$585,2,FALSE),"")</f>
        <v/>
      </c>
      <c r="J65" s="58" t="str">
        <f>IF(ISNUMBER(VLOOKUP($B65,'[1]KO-GR-B'!$I$2:$J$900,2,FALSE)),VLOOKUP($B65,'[1]KO-GR-B'!$I$2:$J$900,2,FALSE),"")</f>
        <v/>
      </c>
      <c r="K65" s="58" t="str">
        <f>IF(ISNUMBER(VLOOKUP($B65,'[1]MT-GR-B'!$I$2:$J$693,2,FALSE)),VLOOKUP($B65,'[1]MT-GR-B'!$I$2:$J$693,2,FALSE),"")</f>
        <v/>
      </c>
      <c r="L65" s="58" t="str">
        <f>IF(ISNUMBER(VLOOKUP($B65,'[1]WT-HS-B'!$I$2:$J$1220,2,FALSE)),VLOOKUP($B65,'[1]WT-HS-B'!$I$2:$J$1220,2,FALSE),"")</f>
        <v/>
      </c>
      <c r="M65" s="58" t="str">
        <f>IF(ISNUMBER(VLOOKUP($B65,'[1]KO-HS-B'!$I$2:$J$1046,2,FALSE)),VLOOKUP($B65,'[1]KO-HS-B'!$I$2:$J$1046,2,FALSE),"")</f>
        <v/>
      </c>
      <c r="N65" s="58" t="str">
        <f>IF(ISNUMBER(VLOOKUP($B65,'[1]MT-HS-B'!$I$2:$J$773,2,FALSE)),VLOOKUP($B65,'[1]MT-HS-B'!$I$2:$J$773,2,FALSE),"")</f>
        <v/>
      </c>
      <c r="O65" s="40" t="str">
        <f t="shared" si="0"/>
        <v>HMDH1_YEAST</v>
      </c>
      <c r="P65" s="57" t="str">
        <f t="shared" si="1"/>
        <v/>
      </c>
      <c r="Q65" s="57" t="str">
        <f t="shared" si="2"/>
        <v/>
      </c>
      <c r="R65" s="57" t="str">
        <f t="shared" si="3"/>
        <v/>
      </c>
      <c r="S65" s="56" t="str">
        <f t="shared" si="4"/>
        <v>n/a</v>
      </c>
      <c r="T65" s="55" t="str">
        <f t="shared" si="5"/>
        <v>n/a</v>
      </c>
      <c r="U65" s="54" t="str">
        <f t="shared" si="6"/>
        <v>n/a</v>
      </c>
      <c r="V65" s="53" t="str">
        <f t="shared" si="7"/>
        <v>HS only</v>
      </c>
      <c r="W65" s="53" t="str">
        <f t="shared" si="8"/>
        <v/>
      </c>
      <c r="X65" s="53" t="str">
        <f t="shared" si="9"/>
        <v/>
      </c>
      <c r="Y65" s="52" t="str">
        <f t="shared" si="10"/>
        <v/>
      </c>
      <c r="Z65" s="51" t="str">
        <f t="shared" si="11"/>
        <v/>
      </c>
      <c r="AA65" s="50" t="str">
        <f t="shared" si="12"/>
        <v/>
      </c>
      <c r="AB65" s="40" t="str">
        <f t="shared" si="13"/>
        <v>HMG1</v>
      </c>
      <c r="AC65" s="49">
        <f t="shared" si="14"/>
        <v>0</v>
      </c>
      <c r="AD65" s="47">
        <f t="shared" si="15"/>
        <v>0</v>
      </c>
      <c r="AE65" s="47">
        <f t="shared" si="16"/>
        <v>0</v>
      </c>
      <c r="AF65" s="48">
        <f t="shared" si="17"/>
        <v>0.03</v>
      </c>
      <c r="AG65" s="47">
        <f t="shared" si="18"/>
        <v>0</v>
      </c>
      <c r="AH65" s="47">
        <f t="shared" si="19"/>
        <v>0</v>
      </c>
      <c r="AI65" s="46" t="str">
        <f t="shared" si="20"/>
        <v>HS Only</v>
      </c>
      <c r="AJ65" s="43" t="str">
        <f t="shared" si="21"/>
        <v/>
      </c>
      <c r="AK65" s="43" t="str">
        <f t="shared" si="22"/>
        <v/>
      </c>
      <c r="AL65" s="45" t="str">
        <f t="shared" si="23"/>
        <v/>
      </c>
      <c r="AM65" s="43" t="str">
        <f t="shared" si="24"/>
        <v/>
      </c>
      <c r="AN65" s="42" t="str">
        <f t="shared" si="25"/>
        <v/>
      </c>
      <c r="AO65" s="40" t="str">
        <f t="shared" si="26"/>
        <v>HMDH1_YEAST</v>
      </c>
      <c r="AP65" s="44" t="str">
        <f t="shared" si="27"/>
        <v/>
      </c>
      <c r="AQ65" s="43" t="str">
        <f t="shared" si="28"/>
        <v/>
      </c>
      <c r="AR65" s="43" t="str">
        <f t="shared" si="29"/>
        <v/>
      </c>
      <c r="AS65" s="43" t="str">
        <f t="shared" si="30"/>
        <v/>
      </c>
      <c r="AT65" s="43" t="str">
        <f t="shared" si="31"/>
        <v/>
      </c>
      <c r="AU65" s="42" t="str">
        <f t="shared" si="32"/>
        <v/>
      </c>
    </row>
    <row r="66" spans="1:47" ht="15" x14ac:dyDescent="0.25">
      <c r="A66" s="40" t="s">
        <v>6971</v>
      </c>
      <c r="B66" s="40" t="s">
        <v>6970</v>
      </c>
      <c r="C66" s="60" t="str">
        <f>IF(ISNUMBER(VLOOKUP(B66,'[1]WT-GR-A'!I$2:J$693,2,FALSE)),VLOOKUP(B66,'[1]WT-GR-A'!I$2:J$693,2,FALSE),"")</f>
        <v/>
      </c>
      <c r="D66" s="58" t="str">
        <f>IF(ISNUMBER(VLOOKUP($B66,'[1]KO-GR-A'!$I$2:$J$907,2,FALSE)),VLOOKUP($B66,'[1]KO-GR-A'!$I$2:$J$907,2,FALSE),"")</f>
        <v/>
      </c>
      <c r="E66" s="58">
        <f>IF(ISNUMBER(VLOOKUP($B66,'[1]MT-GR-A'!$I$2:$J$789,2,FALSE)),VLOOKUP($B66,'[1]MT-GR-A'!$I$2:$J$789,2,FALSE),"")</f>
        <v>0.03</v>
      </c>
      <c r="F66" s="58" t="str">
        <f>IF(ISNUMBER(VLOOKUP($B66,'[1]WT-HS-A'!$I$2:$J$1224,2,FALSE)),VLOOKUP($B66,'[1]WT-HS-A'!$I$2:$J$1224,2,FALSE),"")</f>
        <v/>
      </c>
      <c r="G66" s="58" t="str">
        <f>IF(ISNUMBER(VLOOKUP($B66,'[1]KO-HS-A'!$I$2:$J$1229,2,FALSE)),VLOOKUP($B66,'[1]KO-HS-A'!$I$2:$J$1229,2,FALSE),"")</f>
        <v/>
      </c>
      <c r="H66" s="58" t="str">
        <f>IF(ISNUMBER(VLOOKUP($B66,'[1]MT-HS-A'!$I$2:$J$1362,2,FALSE)),VLOOKUP($B66,'[1]MT-HS-A'!$I$2:$J$1362,2,FALSE),"")</f>
        <v/>
      </c>
      <c r="I66" s="59">
        <f>IF(ISNUMBER(VLOOKUP($B66,'[1]WT-GR-B'!$I$2:$J$585,2,FALSE)),VLOOKUP($B66,'[1]WT-GR-B'!$I$2:$J$585,2,FALSE),"")</f>
        <v>0.03</v>
      </c>
      <c r="J66" s="58" t="str">
        <f>IF(ISNUMBER(VLOOKUP($B66,'[1]KO-GR-B'!$I$2:$J$900,2,FALSE)),VLOOKUP($B66,'[1]KO-GR-B'!$I$2:$J$900,2,FALSE),"")</f>
        <v/>
      </c>
      <c r="K66" s="58" t="str">
        <f>IF(ISNUMBER(VLOOKUP($B66,'[1]MT-GR-B'!$I$2:$J$693,2,FALSE)),VLOOKUP($B66,'[1]MT-GR-B'!$I$2:$J$693,2,FALSE),"")</f>
        <v/>
      </c>
      <c r="L66" s="58">
        <f>IF(ISNUMBER(VLOOKUP($B66,'[1]WT-HS-B'!$I$2:$J$1220,2,FALSE)),VLOOKUP($B66,'[1]WT-HS-B'!$I$2:$J$1220,2,FALSE),"")</f>
        <v>0.03</v>
      </c>
      <c r="M66" s="58">
        <f>IF(ISNUMBER(VLOOKUP($B66,'[1]KO-HS-B'!$I$2:$J$1046,2,FALSE)),VLOOKUP($B66,'[1]KO-HS-B'!$I$2:$J$1046,2,FALSE),"")</f>
        <v>0.03</v>
      </c>
      <c r="N66" s="58" t="str">
        <f>IF(ISNUMBER(VLOOKUP($B66,'[1]MT-HS-B'!$I$2:$J$773,2,FALSE)),VLOOKUP($B66,'[1]MT-HS-B'!$I$2:$J$773,2,FALSE),"")</f>
        <v/>
      </c>
      <c r="O66" s="40" t="str">
        <f t="shared" si="0"/>
        <v>HMDH2_YEAST</v>
      </c>
      <c r="P66" s="57">
        <f t="shared" si="1"/>
        <v>0</v>
      </c>
      <c r="Q66" s="57" t="str">
        <f t="shared" si="2"/>
        <v/>
      </c>
      <c r="R66" s="57" t="str">
        <f t="shared" si="3"/>
        <v/>
      </c>
      <c r="S66" s="56" t="str">
        <f t="shared" si="4"/>
        <v>n/a</v>
      </c>
      <c r="T66" s="55" t="str">
        <f t="shared" si="5"/>
        <v>n/a</v>
      </c>
      <c r="U66" s="54" t="str">
        <f t="shared" si="6"/>
        <v>n/a</v>
      </c>
      <c r="V66" s="53" t="str">
        <f t="shared" si="7"/>
        <v/>
      </c>
      <c r="W66" s="53" t="str">
        <f t="shared" si="8"/>
        <v/>
      </c>
      <c r="X66" s="53" t="str">
        <f t="shared" si="9"/>
        <v>GR only</v>
      </c>
      <c r="Y66" s="52">
        <f t="shared" si="10"/>
        <v>0</v>
      </c>
      <c r="Z66" s="51" t="str">
        <f t="shared" si="11"/>
        <v>HS only</v>
      </c>
      <c r="AA66" s="50" t="str">
        <f t="shared" si="12"/>
        <v/>
      </c>
      <c r="AB66" s="40" t="str">
        <f t="shared" si="13"/>
        <v>HMG2</v>
      </c>
      <c r="AC66" s="49">
        <f t="shared" si="14"/>
        <v>0.03</v>
      </c>
      <c r="AD66" s="47">
        <f t="shared" si="15"/>
        <v>0</v>
      </c>
      <c r="AE66" s="47">
        <f t="shared" si="16"/>
        <v>0.03</v>
      </c>
      <c r="AF66" s="48">
        <f t="shared" si="17"/>
        <v>0.03</v>
      </c>
      <c r="AG66" s="47">
        <f t="shared" si="18"/>
        <v>0.03</v>
      </c>
      <c r="AH66" s="47">
        <f t="shared" si="19"/>
        <v>0</v>
      </c>
      <c r="AI66" s="46">
        <f t="shared" si="20"/>
        <v>1</v>
      </c>
      <c r="AJ66" s="43" t="str">
        <f t="shared" si="21"/>
        <v>HS Only</v>
      </c>
      <c r="AK66" s="43">
        <f t="shared" si="22"/>
        <v>0</v>
      </c>
      <c r="AL66" s="45" t="str">
        <f t="shared" si="23"/>
        <v/>
      </c>
      <c r="AM66" s="43" t="str">
        <f t="shared" si="24"/>
        <v/>
      </c>
      <c r="AN66" s="42" t="str">
        <f t="shared" si="25"/>
        <v/>
      </c>
      <c r="AO66" s="40" t="str">
        <f t="shared" si="26"/>
        <v>HMDH2_YEAST</v>
      </c>
      <c r="AP66" s="44" t="str">
        <f t="shared" si="27"/>
        <v/>
      </c>
      <c r="AQ66" s="43" t="str">
        <f t="shared" si="28"/>
        <v/>
      </c>
      <c r="AR66" s="43" t="str">
        <f t="shared" si="29"/>
        <v/>
      </c>
      <c r="AS66" s="43" t="str">
        <f t="shared" si="30"/>
        <v/>
      </c>
      <c r="AT66" s="43" t="str">
        <f t="shared" si="31"/>
        <v/>
      </c>
      <c r="AU66" s="42" t="str">
        <f t="shared" si="32"/>
        <v/>
      </c>
    </row>
    <row r="67" spans="1:47" ht="15" x14ac:dyDescent="0.25">
      <c r="A67" s="40" t="s">
        <v>6969</v>
      </c>
      <c r="B67" s="40" t="s">
        <v>6968</v>
      </c>
      <c r="C67" s="60" t="str">
        <f>IF(ISNUMBER(VLOOKUP(B67,'[1]WT-GR-A'!I$2:J$693,2,FALSE)),VLOOKUP(B67,'[1]WT-GR-A'!I$2:J$693,2,FALSE),"")</f>
        <v/>
      </c>
      <c r="D67" s="58" t="str">
        <f>IF(ISNUMBER(VLOOKUP($B67,'[1]KO-GR-A'!$I$2:$J$907,2,FALSE)),VLOOKUP($B67,'[1]KO-GR-A'!$I$2:$J$907,2,FALSE),"")</f>
        <v/>
      </c>
      <c r="E67" s="58" t="str">
        <f>IF(ISNUMBER(VLOOKUP($B67,'[1]MT-GR-A'!$I$2:$J$789,2,FALSE)),VLOOKUP($B67,'[1]MT-GR-A'!$I$2:$J$789,2,FALSE),"")</f>
        <v/>
      </c>
      <c r="F67" s="58" t="str">
        <f>IF(ISNUMBER(VLOOKUP($B67,'[1]WT-HS-A'!$I$2:$J$1224,2,FALSE)),VLOOKUP($B67,'[1]WT-HS-A'!$I$2:$J$1224,2,FALSE),"")</f>
        <v/>
      </c>
      <c r="G67" s="58">
        <f>IF(ISNUMBER(VLOOKUP($B67,'[1]KO-HS-A'!$I$2:$J$1229,2,FALSE)),VLOOKUP($B67,'[1]KO-HS-A'!$I$2:$J$1229,2,FALSE),"")</f>
        <v>0.18</v>
      </c>
      <c r="H67" s="58" t="str">
        <f>IF(ISNUMBER(VLOOKUP($B67,'[1]MT-HS-A'!$I$2:$J$1362,2,FALSE)),VLOOKUP($B67,'[1]MT-HS-A'!$I$2:$J$1362,2,FALSE),"")</f>
        <v/>
      </c>
      <c r="I67" s="59" t="str">
        <f>IF(ISNUMBER(VLOOKUP($B67,'[1]WT-GR-B'!$I$2:$J$585,2,FALSE)),VLOOKUP($B67,'[1]WT-GR-B'!$I$2:$J$585,2,FALSE),"")</f>
        <v/>
      </c>
      <c r="J67" s="58" t="str">
        <f>IF(ISNUMBER(VLOOKUP($B67,'[1]KO-GR-B'!$I$2:$J$900,2,FALSE)),VLOOKUP($B67,'[1]KO-GR-B'!$I$2:$J$900,2,FALSE),"")</f>
        <v/>
      </c>
      <c r="K67" s="58" t="str">
        <f>IF(ISNUMBER(VLOOKUP($B67,'[1]MT-GR-B'!$I$2:$J$693,2,FALSE)),VLOOKUP($B67,'[1]MT-GR-B'!$I$2:$J$693,2,FALSE),"")</f>
        <v/>
      </c>
      <c r="L67" s="58" t="str">
        <f>IF(ISNUMBER(VLOOKUP($B67,'[1]WT-HS-B'!$I$2:$J$1220,2,FALSE)),VLOOKUP($B67,'[1]WT-HS-B'!$I$2:$J$1220,2,FALSE),"")</f>
        <v/>
      </c>
      <c r="M67" s="58" t="str">
        <f>IF(ISNUMBER(VLOOKUP($B67,'[1]KO-HS-B'!$I$2:$J$1046,2,FALSE)),VLOOKUP($B67,'[1]KO-HS-B'!$I$2:$J$1046,2,FALSE),"")</f>
        <v/>
      </c>
      <c r="N67" s="58" t="str">
        <f>IF(ISNUMBER(VLOOKUP($B67,'[1]MT-HS-B'!$I$2:$J$773,2,FALSE)),VLOOKUP($B67,'[1]MT-HS-B'!$I$2:$J$773,2,FALSE),"")</f>
        <v/>
      </c>
      <c r="O67" s="40" t="str">
        <f t="shared" si="0"/>
        <v>3HAO_YEAST</v>
      </c>
      <c r="P67" s="57" t="str">
        <f t="shared" si="1"/>
        <v/>
      </c>
      <c r="Q67" s="57" t="str">
        <f t="shared" si="2"/>
        <v/>
      </c>
      <c r="R67" s="57" t="str">
        <f t="shared" si="3"/>
        <v/>
      </c>
      <c r="S67" s="56" t="str">
        <f t="shared" si="4"/>
        <v>n/a</v>
      </c>
      <c r="T67" s="55" t="str">
        <f t="shared" si="5"/>
        <v>n/a</v>
      </c>
      <c r="U67" s="54" t="str">
        <f t="shared" si="6"/>
        <v>n/a</v>
      </c>
      <c r="V67" s="53" t="str">
        <f t="shared" si="7"/>
        <v/>
      </c>
      <c r="W67" s="53" t="str">
        <f t="shared" si="8"/>
        <v>HS only</v>
      </c>
      <c r="X67" s="53" t="str">
        <f t="shared" si="9"/>
        <v/>
      </c>
      <c r="Y67" s="52" t="str">
        <f t="shared" si="10"/>
        <v/>
      </c>
      <c r="Z67" s="51" t="str">
        <f t="shared" si="11"/>
        <v/>
      </c>
      <c r="AA67" s="50" t="str">
        <f t="shared" si="12"/>
        <v/>
      </c>
      <c r="AB67" s="40" t="str">
        <f t="shared" si="13"/>
        <v>BNA1</v>
      </c>
      <c r="AC67" s="49">
        <f t="shared" si="14"/>
        <v>0</v>
      </c>
      <c r="AD67" s="47">
        <f t="shared" si="15"/>
        <v>0</v>
      </c>
      <c r="AE67" s="47">
        <f t="shared" si="16"/>
        <v>0</v>
      </c>
      <c r="AF67" s="48">
        <f t="shared" si="17"/>
        <v>0</v>
      </c>
      <c r="AG67" s="47">
        <f t="shared" si="18"/>
        <v>0.18</v>
      </c>
      <c r="AH67" s="47">
        <f t="shared" si="19"/>
        <v>0</v>
      </c>
      <c r="AI67" s="46" t="str">
        <f t="shared" si="20"/>
        <v/>
      </c>
      <c r="AJ67" s="43" t="str">
        <f t="shared" si="21"/>
        <v>HS Only</v>
      </c>
      <c r="AK67" s="43" t="str">
        <f t="shared" si="22"/>
        <v/>
      </c>
      <c r="AL67" s="45" t="str">
        <f t="shared" si="23"/>
        <v/>
      </c>
      <c r="AM67" s="43" t="str">
        <f t="shared" si="24"/>
        <v/>
      </c>
      <c r="AN67" s="42" t="str">
        <f t="shared" si="25"/>
        <v/>
      </c>
      <c r="AO67" s="40" t="str">
        <f t="shared" si="26"/>
        <v>3HAO_YEAST</v>
      </c>
      <c r="AP67" s="44" t="str">
        <f t="shared" si="27"/>
        <v/>
      </c>
      <c r="AQ67" s="43" t="str">
        <f t="shared" si="28"/>
        <v/>
      </c>
      <c r="AR67" s="43" t="str">
        <f t="shared" si="29"/>
        <v/>
      </c>
      <c r="AS67" s="43" t="str">
        <f t="shared" si="30"/>
        <v/>
      </c>
      <c r="AT67" s="43" t="str">
        <f t="shared" si="31"/>
        <v/>
      </c>
      <c r="AU67" s="42" t="str">
        <f t="shared" si="32"/>
        <v/>
      </c>
    </row>
    <row r="68" spans="1:47" ht="15" x14ac:dyDescent="0.25">
      <c r="A68" s="40" t="s">
        <v>6967</v>
      </c>
      <c r="B68" s="40" t="s">
        <v>6966</v>
      </c>
      <c r="C68" s="60" t="str">
        <f>IF(ISNUMBER(VLOOKUP(B68,'[1]WT-GR-A'!I$2:J$693,2,FALSE)),VLOOKUP(B68,'[1]WT-GR-A'!I$2:J$693,2,FALSE),"")</f>
        <v/>
      </c>
      <c r="D68" s="58" t="str">
        <f>IF(ISNUMBER(VLOOKUP($B68,'[1]KO-GR-A'!$I$2:$J$907,2,FALSE)),VLOOKUP($B68,'[1]KO-GR-A'!$I$2:$J$907,2,FALSE),"")</f>
        <v/>
      </c>
      <c r="E68" s="58" t="str">
        <f>IF(ISNUMBER(VLOOKUP($B68,'[1]MT-GR-A'!$I$2:$J$789,2,FALSE)),VLOOKUP($B68,'[1]MT-GR-A'!$I$2:$J$789,2,FALSE),"")</f>
        <v/>
      </c>
      <c r="F68" s="58" t="str">
        <f>IF(ISNUMBER(VLOOKUP($B68,'[1]WT-HS-A'!$I$2:$J$1224,2,FALSE)),VLOOKUP($B68,'[1]WT-HS-A'!$I$2:$J$1224,2,FALSE),"")</f>
        <v/>
      </c>
      <c r="G68" s="58">
        <f>IF(ISNUMBER(VLOOKUP($B68,'[1]KO-HS-A'!$I$2:$J$1229,2,FALSE)),VLOOKUP($B68,'[1]KO-HS-A'!$I$2:$J$1229,2,FALSE),"")</f>
        <v>0.06</v>
      </c>
      <c r="H68" s="58" t="str">
        <f>IF(ISNUMBER(VLOOKUP($B68,'[1]MT-HS-A'!$I$2:$J$1362,2,FALSE)),VLOOKUP($B68,'[1]MT-HS-A'!$I$2:$J$1362,2,FALSE),"")</f>
        <v/>
      </c>
      <c r="I68" s="59" t="str">
        <f>IF(ISNUMBER(VLOOKUP($B68,'[1]WT-GR-B'!$I$2:$J$585,2,FALSE)),VLOOKUP($B68,'[1]WT-GR-B'!$I$2:$J$585,2,FALSE),"")</f>
        <v/>
      </c>
      <c r="J68" s="58" t="str">
        <f>IF(ISNUMBER(VLOOKUP($B68,'[1]KO-GR-B'!$I$2:$J$900,2,FALSE)),VLOOKUP($B68,'[1]KO-GR-B'!$I$2:$J$900,2,FALSE),"")</f>
        <v/>
      </c>
      <c r="K68" s="58" t="str">
        <f>IF(ISNUMBER(VLOOKUP($B68,'[1]MT-GR-B'!$I$2:$J$693,2,FALSE)),VLOOKUP($B68,'[1]MT-GR-B'!$I$2:$J$693,2,FALSE),"")</f>
        <v/>
      </c>
      <c r="L68" s="58" t="str">
        <f>IF(ISNUMBER(VLOOKUP($B68,'[1]WT-HS-B'!$I$2:$J$1220,2,FALSE)),VLOOKUP($B68,'[1]WT-HS-B'!$I$2:$J$1220,2,FALSE),"")</f>
        <v/>
      </c>
      <c r="M68" s="58" t="str">
        <f>IF(ISNUMBER(VLOOKUP($B68,'[1]KO-HS-B'!$I$2:$J$1046,2,FALSE)),VLOOKUP($B68,'[1]KO-HS-B'!$I$2:$J$1046,2,FALSE),"")</f>
        <v/>
      </c>
      <c r="N68" s="58" t="str">
        <f>IF(ISNUMBER(VLOOKUP($B68,'[1]MT-HS-B'!$I$2:$J$773,2,FALSE)),VLOOKUP($B68,'[1]MT-HS-B'!$I$2:$J$773,2,FALSE),"")</f>
        <v/>
      </c>
      <c r="O68" s="40" t="str">
        <f t="shared" si="0"/>
        <v>HIBCH_YEAST</v>
      </c>
      <c r="P68" s="57" t="str">
        <f t="shared" si="1"/>
        <v/>
      </c>
      <c r="Q68" s="57" t="str">
        <f t="shared" si="2"/>
        <v/>
      </c>
      <c r="R68" s="57" t="str">
        <f t="shared" si="3"/>
        <v/>
      </c>
      <c r="S68" s="56" t="str">
        <f t="shared" si="4"/>
        <v>n/a</v>
      </c>
      <c r="T68" s="55" t="str">
        <f t="shared" si="5"/>
        <v>n/a</v>
      </c>
      <c r="U68" s="54" t="str">
        <f t="shared" si="6"/>
        <v>n/a</v>
      </c>
      <c r="V68" s="53" t="str">
        <f t="shared" si="7"/>
        <v/>
      </c>
      <c r="W68" s="53" t="str">
        <f t="shared" si="8"/>
        <v>HS only</v>
      </c>
      <c r="X68" s="53" t="str">
        <f t="shared" si="9"/>
        <v/>
      </c>
      <c r="Y68" s="52" t="str">
        <f t="shared" si="10"/>
        <v/>
      </c>
      <c r="Z68" s="51" t="str">
        <f t="shared" si="11"/>
        <v/>
      </c>
      <c r="AA68" s="50" t="str">
        <f t="shared" si="12"/>
        <v/>
      </c>
      <c r="AB68" s="40" t="str">
        <f t="shared" si="13"/>
        <v>EHD3</v>
      </c>
      <c r="AC68" s="49">
        <f t="shared" si="14"/>
        <v>0</v>
      </c>
      <c r="AD68" s="47">
        <f t="shared" si="15"/>
        <v>0</v>
      </c>
      <c r="AE68" s="47">
        <f t="shared" si="16"/>
        <v>0</v>
      </c>
      <c r="AF68" s="48">
        <f t="shared" si="17"/>
        <v>0</v>
      </c>
      <c r="AG68" s="47">
        <f t="shared" si="18"/>
        <v>0.06</v>
      </c>
      <c r="AH68" s="47">
        <f t="shared" si="19"/>
        <v>0</v>
      </c>
      <c r="AI68" s="46" t="str">
        <f t="shared" si="20"/>
        <v/>
      </c>
      <c r="AJ68" s="43" t="str">
        <f t="shared" si="21"/>
        <v>HS Only</v>
      </c>
      <c r="AK68" s="43" t="str">
        <f t="shared" si="22"/>
        <v/>
      </c>
      <c r="AL68" s="45" t="str">
        <f t="shared" si="23"/>
        <v/>
      </c>
      <c r="AM68" s="43" t="str">
        <f t="shared" si="24"/>
        <v/>
      </c>
      <c r="AN68" s="42" t="str">
        <f t="shared" si="25"/>
        <v/>
      </c>
      <c r="AO68" s="40" t="str">
        <f t="shared" si="26"/>
        <v>HIBCH_YEAST</v>
      </c>
      <c r="AP68" s="44" t="str">
        <f t="shared" si="27"/>
        <v/>
      </c>
      <c r="AQ68" s="43" t="str">
        <f t="shared" si="28"/>
        <v/>
      </c>
      <c r="AR68" s="43" t="str">
        <f t="shared" si="29"/>
        <v/>
      </c>
      <c r="AS68" s="43" t="str">
        <f t="shared" si="30"/>
        <v/>
      </c>
      <c r="AT68" s="43" t="str">
        <f t="shared" si="31"/>
        <v/>
      </c>
      <c r="AU68" s="42" t="str">
        <f t="shared" si="32"/>
        <v/>
      </c>
    </row>
    <row r="69" spans="1:47" ht="15" x14ac:dyDescent="0.25">
      <c r="A69" s="40" t="s">
        <v>6965</v>
      </c>
      <c r="B69" s="40" t="s">
        <v>6964</v>
      </c>
      <c r="C69" s="60" t="str">
        <f>IF(ISNUMBER(VLOOKUP(B69,'[1]WT-GR-A'!I$2:J$693,2,FALSE)),VLOOKUP(B69,'[1]WT-GR-A'!I$2:J$693,2,FALSE),"")</f>
        <v/>
      </c>
      <c r="D69" s="58" t="str">
        <f>IF(ISNUMBER(VLOOKUP($B69,'[1]KO-GR-A'!$I$2:$J$907,2,FALSE)),VLOOKUP($B69,'[1]KO-GR-A'!$I$2:$J$907,2,FALSE),"")</f>
        <v/>
      </c>
      <c r="E69" s="58" t="str">
        <f>IF(ISNUMBER(VLOOKUP($B69,'[1]MT-GR-A'!$I$2:$J$789,2,FALSE)),VLOOKUP($B69,'[1]MT-GR-A'!$I$2:$J$789,2,FALSE),"")</f>
        <v/>
      </c>
      <c r="F69" s="58">
        <f>IF(ISNUMBER(VLOOKUP($B69,'[1]WT-HS-A'!$I$2:$J$1224,2,FALSE)),VLOOKUP($B69,'[1]WT-HS-A'!$I$2:$J$1224,2,FALSE),"")</f>
        <v>0.22</v>
      </c>
      <c r="G69" s="58">
        <f>IF(ISNUMBER(VLOOKUP($B69,'[1]KO-HS-A'!$I$2:$J$1229,2,FALSE)),VLOOKUP($B69,'[1]KO-HS-A'!$I$2:$J$1229,2,FALSE),"")</f>
        <v>0.04</v>
      </c>
      <c r="H69" s="58" t="str">
        <f>IF(ISNUMBER(VLOOKUP($B69,'[1]MT-HS-A'!$I$2:$J$1362,2,FALSE)),VLOOKUP($B69,'[1]MT-HS-A'!$I$2:$J$1362,2,FALSE),"")</f>
        <v/>
      </c>
      <c r="I69" s="59" t="str">
        <f>IF(ISNUMBER(VLOOKUP($B69,'[1]WT-GR-B'!$I$2:$J$585,2,FALSE)),VLOOKUP($B69,'[1]WT-GR-B'!$I$2:$J$585,2,FALSE),"")</f>
        <v/>
      </c>
      <c r="J69" s="58" t="str">
        <f>IF(ISNUMBER(VLOOKUP($B69,'[1]KO-GR-B'!$I$2:$J$900,2,FALSE)),VLOOKUP($B69,'[1]KO-GR-B'!$I$2:$J$900,2,FALSE),"")</f>
        <v/>
      </c>
      <c r="K69" s="58" t="str">
        <f>IF(ISNUMBER(VLOOKUP($B69,'[1]MT-GR-B'!$I$2:$J$693,2,FALSE)),VLOOKUP($B69,'[1]MT-GR-B'!$I$2:$J$693,2,FALSE),"")</f>
        <v/>
      </c>
      <c r="L69" s="58">
        <f>IF(ISNUMBER(VLOOKUP($B69,'[1]WT-HS-B'!$I$2:$J$1220,2,FALSE)),VLOOKUP($B69,'[1]WT-HS-B'!$I$2:$J$1220,2,FALSE),"")</f>
        <v>0.22</v>
      </c>
      <c r="M69" s="58" t="str">
        <f>IF(ISNUMBER(VLOOKUP($B69,'[1]KO-HS-B'!$I$2:$J$1046,2,FALSE)),VLOOKUP($B69,'[1]KO-HS-B'!$I$2:$J$1046,2,FALSE),"")</f>
        <v/>
      </c>
      <c r="N69" s="58" t="str">
        <f>IF(ISNUMBER(VLOOKUP($B69,'[1]MT-HS-B'!$I$2:$J$773,2,FALSE)),VLOOKUP($B69,'[1]MT-HS-B'!$I$2:$J$773,2,FALSE),"")</f>
        <v/>
      </c>
      <c r="O69" s="40" t="str">
        <f t="shared" si="0"/>
        <v>LEUC_YEAST</v>
      </c>
      <c r="P69" s="57" t="str">
        <f t="shared" si="1"/>
        <v>HS only</v>
      </c>
      <c r="Q69" s="57" t="str">
        <f t="shared" si="2"/>
        <v/>
      </c>
      <c r="R69" s="57" t="str">
        <f t="shared" si="3"/>
        <v/>
      </c>
      <c r="S69" s="56" t="str">
        <f t="shared" si="4"/>
        <v>n/a</v>
      </c>
      <c r="T69" s="55" t="str">
        <f t="shared" si="5"/>
        <v>n/a</v>
      </c>
      <c r="U69" s="54" t="str">
        <f t="shared" si="6"/>
        <v>n/a</v>
      </c>
      <c r="V69" s="53" t="str">
        <f t="shared" si="7"/>
        <v>HS only</v>
      </c>
      <c r="W69" s="53" t="str">
        <f t="shared" si="8"/>
        <v>HS only</v>
      </c>
      <c r="X69" s="53" t="str">
        <f t="shared" si="9"/>
        <v/>
      </c>
      <c r="Y69" s="52" t="str">
        <f t="shared" si="10"/>
        <v>HS only</v>
      </c>
      <c r="Z69" s="51" t="str">
        <f t="shared" si="11"/>
        <v/>
      </c>
      <c r="AA69" s="50" t="str">
        <f t="shared" si="12"/>
        <v/>
      </c>
      <c r="AB69" s="40" t="str">
        <f t="shared" si="13"/>
        <v>LEU1</v>
      </c>
      <c r="AC69" s="49">
        <f t="shared" si="14"/>
        <v>0</v>
      </c>
      <c r="AD69" s="47">
        <f t="shared" si="15"/>
        <v>0</v>
      </c>
      <c r="AE69" s="47">
        <f t="shared" si="16"/>
        <v>0</v>
      </c>
      <c r="AF69" s="48">
        <f t="shared" si="17"/>
        <v>0.22</v>
      </c>
      <c r="AG69" s="47">
        <f t="shared" si="18"/>
        <v>0.04</v>
      </c>
      <c r="AH69" s="47">
        <f t="shared" si="19"/>
        <v>0</v>
      </c>
      <c r="AI69" s="46" t="str">
        <f t="shared" si="20"/>
        <v>HS Only</v>
      </c>
      <c r="AJ69" s="43" t="str">
        <f t="shared" si="21"/>
        <v>HS Only</v>
      </c>
      <c r="AK69" s="43" t="str">
        <f t="shared" si="22"/>
        <v/>
      </c>
      <c r="AL69" s="45" t="str">
        <f t="shared" si="23"/>
        <v/>
      </c>
      <c r="AM69" s="43" t="str">
        <f t="shared" si="24"/>
        <v/>
      </c>
      <c r="AN69" s="42" t="str">
        <f t="shared" si="25"/>
        <v/>
      </c>
      <c r="AO69" s="40" t="str">
        <f t="shared" si="26"/>
        <v>LEUC_YEAST</v>
      </c>
      <c r="AP69" s="44" t="str">
        <f t="shared" si="27"/>
        <v/>
      </c>
      <c r="AQ69" s="43" t="str">
        <f t="shared" si="28"/>
        <v/>
      </c>
      <c r="AR69" s="43" t="str">
        <f t="shared" si="29"/>
        <v/>
      </c>
      <c r="AS69" s="43">
        <f t="shared" si="30"/>
        <v>0</v>
      </c>
      <c r="AT69" s="43" t="str">
        <f t="shared" si="31"/>
        <v/>
      </c>
      <c r="AU69" s="42" t="str">
        <f t="shared" si="32"/>
        <v/>
      </c>
    </row>
    <row r="70" spans="1:47" ht="15" x14ac:dyDescent="0.25">
      <c r="A70" s="40" t="s">
        <v>6963</v>
      </c>
      <c r="B70" s="40" t="s">
        <v>6962</v>
      </c>
      <c r="C70" s="60" t="str">
        <f>IF(ISNUMBER(VLOOKUP(B70,'[1]WT-GR-A'!I$2:J$693,2,FALSE)),VLOOKUP(B70,'[1]WT-GR-A'!I$2:J$693,2,FALSE),"")</f>
        <v/>
      </c>
      <c r="D70" s="58">
        <f>IF(ISNUMBER(VLOOKUP($B70,'[1]KO-GR-A'!$I$2:$J$907,2,FALSE)),VLOOKUP($B70,'[1]KO-GR-A'!$I$2:$J$907,2,FALSE),"")</f>
        <v>0.09</v>
      </c>
      <c r="E70" s="58">
        <f>IF(ISNUMBER(VLOOKUP($B70,'[1]MT-GR-A'!$I$2:$J$789,2,FALSE)),VLOOKUP($B70,'[1]MT-GR-A'!$I$2:$J$789,2,FALSE),"")</f>
        <v>0.19</v>
      </c>
      <c r="F70" s="58" t="str">
        <f>IF(ISNUMBER(VLOOKUP($B70,'[1]WT-HS-A'!$I$2:$J$1224,2,FALSE)),VLOOKUP($B70,'[1]WT-HS-A'!$I$2:$J$1224,2,FALSE),"")</f>
        <v/>
      </c>
      <c r="G70" s="58">
        <f>IF(ISNUMBER(VLOOKUP($B70,'[1]KO-HS-A'!$I$2:$J$1229,2,FALSE)),VLOOKUP($B70,'[1]KO-HS-A'!$I$2:$J$1229,2,FALSE),"")</f>
        <v>1.89</v>
      </c>
      <c r="H70" s="58">
        <f>IF(ISNUMBER(VLOOKUP($B70,'[1]MT-HS-A'!$I$2:$J$1362,2,FALSE)),VLOOKUP($B70,'[1]MT-HS-A'!$I$2:$J$1362,2,FALSE),"")</f>
        <v>1.89</v>
      </c>
      <c r="I70" s="59" t="str">
        <f>IF(ISNUMBER(VLOOKUP($B70,'[1]WT-GR-B'!$I$2:$J$585,2,FALSE)),VLOOKUP($B70,'[1]WT-GR-B'!$I$2:$J$585,2,FALSE),"")</f>
        <v/>
      </c>
      <c r="J70" s="58">
        <f>IF(ISNUMBER(VLOOKUP($B70,'[1]KO-GR-B'!$I$2:$J$900,2,FALSE)),VLOOKUP($B70,'[1]KO-GR-B'!$I$2:$J$900,2,FALSE),"")</f>
        <v>0.19</v>
      </c>
      <c r="K70" s="58">
        <f>IF(ISNUMBER(VLOOKUP($B70,'[1]MT-GR-B'!$I$2:$J$693,2,FALSE)),VLOOKUP($B70,'[1]MT-GR-B'!$I$2:$J$693,2,FALSE),"")</f>
        <v>0.3</v>
      </c>
      <c r="L70" s="58" t="str">
        <f>IF(ISNUMBER(VLOOKUP($B70,'[1]WT-HS-B'!$I$2:$J$1220,2,FALSE)),VLOOKUP($B70,'[1]WT-HS-B'!$I$2:$J$1220,2,FALSE),"")</f>
        <v/>
      </c>
      <c r="M70" s="58">
        <f>IF(ISNUMBER(VLOOKUP($B70,'[1]KO-HS-B'!$I$2:$J$1046,2,FALSE)),VLOOKUP($B70,'[1]KO-HS-B'!$I$2:$J$1046,2,FALSE),"")</f>
        <v>2.76</v>
      </c>
      <c r="N70" s="58">
        <f>IF(ISNUMBER(VLOOKUP($B70,'[1]MT-HS-B'!$I$2:$J$773,2,FALSE)),VLOOKUP($B70,'[1]MT-HS-B'!$I$2:$J$773,2,FALSE),"")</f>
        <v>0.7</v>
      </c>
      <c r="O70" s="40" t="str">
        <f t="shared" ref="O70:O133" si="33">B70</f>
        <v>LEU3_YEAST</v>
      </c>
      <c r="P70" s="57" t="str">
        <f t="shared" ref="P70:P133" si="34">IF(COUNT(V70,Y70)&gt;1,AVERAGE(V70,Y70),IF(COUNT(V70,Y70)=0,IF(V70=Y70,V70,""),IF(ISNUMBER(V70),V70,Y70)))</f>
        <v/>
      </c>
      <c r="Q70" s="57">
        <f t="shared" ref="Q70:Q133" si="35">IF(COUNT(W70,Z70)&gt;1,AVERAGE(W70,Z70),IF(COUNT(W70,Z70)=0,IF(W70=Z70,W70,""),IF(ISNUMBER(W70),W70,Z70)))</f>
        <v>16.763157894736842</v>
      </c>
      <c r="R70" s="57">
        <f t="shared" ref="R70:R133" si="36">IF(COUNT(X70,AA70)&gt;1,AVERAGE(X70,AA70),IF(COUNT(X70,AA70)=0,IF(X70=AA70,X70,""),IF(ISNUMBER(X70),X70,AA70)))</f>
        <v>5.1403508771929829</v>
      </c>
      <c r="S70" s="56" t="str">
        <f t="shared" ref="S70:S133" si="37">IF(COUNT(V70,Y70)&gt;1,AVEDEV(V70,Y70),"n/a")</f>
        <v>n/a</v>
      </c>
      <c r="T70" s="55">
        <f t="shared" ref="T70:T133" si="38">IF(COUNT(W70,Z70)&gt;1,AVEDEV(W70,Z70),"n/a")</f>
        <v>3.2368421052631584</v>
      </c>
      <c r="U70" s="54">
        <f t="shared" ref="U70:U133" si="39">IF(COUNT(X70,AA70)&gt;1,AVEDEV(X70,AA70),"n/a")</f>
        <v>3.8070175438596494</v>
      </c>
      <c r="V70" s="53" t="str">
        <f t="shared" ref="V70:V133" si="40">(IF(ISNUMBER(F70),IF(ISNUMBER(C70),(F70-C70)/C70,"HS only"),IF(ISNUMBER(C70),"GR only","")))</f>
        <v/>
      </c>
      <c r="W70" s="53">
        <f t="shared" ref="W70:W133" si="41">(IF(ISNUMBER(G70),IF(ISNUMBER(D70),(G70-D70)/D70,"HS only"),IF(ISNUMBER(D70),"GR only","")))</f>
        <v>20</v>
      </c>
      <c r="X70" s="53">
        <f t="shared" ref="X70:X133" si="42">(IF(ISNUMBER(H70),IF(ISNUMBER(E70),(H70-E70)/E70,"HS only"),IF(ISNUMBER(E70),"GR only","")))</f>
        <v>8.9473684210526319</v>
      </c>
      <c r="Y70" s="52" t="str">
        <f t="shared" ref="Y70:Y133" si="43">(IF(ISNUMBER(L70),IF(ISNUMBER(I70),(L70-I70)/I70,"HS only"),IF(ISNUMBER(I70),"GR only","")))</f>
        <v/>
      </c>
      <c r="Z70" s="51">
        <f t="shared" ref="Z70:Z133" si="44">(IF(ISNUMBER(M70),IF(ISNUMBER(J70),(M70-J70)/J70,"HS only"),IF(ISNUMBER(J70),"GR only","")))</f>
        <v>13.526315789473683</v>
      </c>
      <c r="AA70" s="50">
        <f t="shared" ref="AA70:AA133" si="45">(IF(ISNUMBER(N70),IF(ISNUMBER(K70),(N70-K70)/K70,"HS only"),IF(ISNUMBER(K70),"GR only","")))</f>
        <v>1.3333333333333333</v>
      </c>
      <c r="AB70" s="40" t="str">
        <f t="shared" ref="AB70:AB133" si="46">MID(A70,SEARCH("GN=",A70)+3,SEARCH("PE=",A70)-SEARCH("GN=",A70)-4)</f>
        <v>LEU2</v>
      </c>
      <c r="AC70" s="49">
        <f t="shared" ref="AC70:AC133" si="47">IF(COUNT(C70,I70)&gt;0,AVERAGE(C70,I70),0)</f>
        <v>0</v>
      </c>
      <c r="AD70" s="47">
        <f t="shared" ref="AD70:AD133" si="48">IF(COUNT(D70,J70)&gt;0,AVERAGE(D70,J70),0)</f>
        <v>0.14000000000000001</v>
      </c>
      <c r="AE70" s="47">
        <f t="shared" ref="AE70:AE133" si="49">IF(COUNT(E70,K70)&gt;0,AVERAGE(E70,K70),0)</f>
        <v>0.245</v>
      </c>
      <c r="AF70" s="48">
        <f t="shared" ref="AF70:AF133" si="50">IF(COUNT(F70,L70)&gt;0,AVERAGE(F70,L70),0)</f>
        <v>0</v>
      </c>
      <c r="AG70" s="47">
        <f t="shared" ref="AG70:AG133" si="51">IF(COUNT(G70,M70)&gt;0,AVERAGE(G70,M70),0)</f>
        <v>2.3249999999999997</v>
      </c>
      <c r="AH70" s="47">
        <f t="shared" ref="AH70:AH133" si="52">IF(COUNT(H70,N70)&gt;0,AVERAGE(H70,N70),0)</f>
        <v>1.2949999999999999</v>
      </c>
      <c r="AI70" s="46" t="str">
        <f t="shared" ref="AI70:AI133" si="53">IF(AC70&lt;&gt;0,AF70/AC70,IF(AF70&gt;0,"HS Only",""))</f>
        <v/>
      </c>
      <c r="AJ70" s="43">
        <f t="shared" ref="AJ70:AJ133" si="54">IF(AD70&lt;&gt;0,AG70/AD70,IF(AG70&gt;0,"HS Only",""))</f>
        <v>16.607142857142854</v>
      </c>
      <c r="AK70" s="43">
        <f t="shared" ref="AK70:AK133" si="55">IF(AE70&lt;&gt;0,AH70/AE70,IF(AH70&gt;0,"HS Only",""))</f>
        <v>5.2857142857142856</v>
      </c>
      <c r="AL70" s="45" t="str">
        <f t="shared" ref="AL70:AL133" si="56">IF(COUNT(C70,F70,I70,L70)=4,STDEV(F70/C70,L70/I70),"")</f>
        <v/>
      </c>
      <c r="AM70" s="43">
        <f t="shared" ref="AM70:AM133" si="57">IF(COUNT(D70,G70,J70,M70)=4,STDEV(G70/D70,M70/J70),"")</f>
        <v>4.5775860045234369</v>
      </c>
      <c r="AN70" s="42">
        <f t="shared" ref="AN70:AN133" si="58">IF(COUNT(E70,H70,K70,N70)=4,STDEV(H70/E70,N70/K70),"")</f>
        <v>5.3839358427186221</v>
      </c>
      <c r="AO70" s="40" t="str">
        <f t="shared" ref="AO70:AO133" si="59">B70</f>
        <v>LEU3_YEAST</v>
      </c>
      <c r="AP70" s="44" t="str">
        <f t="shared" ref="AP70:AP133" si="60">IF(COUNT(C70,I70)&gt;1,STDEV(C70,I70),"")</f>
        <v/>
      </c>
      <c r="AQ70" s="43">
        <f t="shared" ref="AQ70:AQ133" si="61">IF(COUNT(D70,J70)&gt;1,STDEV(D70,J70),"")</f>
        <v>7.0710678118654738E-2</v>
      </c>
      <c r="AR70" s="43">
        <f t="shared" ref="AR70:AR133" si="62">IF(COUNT(E70,K70)&gt;1,STDEV(E70,K70),"")</f>
        <v>7.778174593052023E-2</v>
      </c>
      <c r="AS70" s="43" t="str">
        <f t="shared" ref="AS70:AS133" si="63">IF(COUNT(F70,L70)&gt;1,STDEV(F70,L70),"")</f>
        <v/>
      </c>
      <c r="AT70" s="43">
        <f t="shared" ref="AT70:AT133" si="64">IF(COUNT(G70,M70)&gt;1,STDEV(G70,M70),"")</f>
        <v>0.615182899632297</v>
      </c>
      <c r="AU70" s="42">
        <f t="shared" ref="AU70:AU133" si="65">IF(COUNT(H70,N70)&gt;1,STDEV(H70,N70),"")</f>
        <v>0.84145706961199185</v>
      </c>
    </row>
    <row r="71" spans="1:47" ht="15" x14ac:dyDescent="0.25">
      <c r="A71" s="40" t="s">
        <v>6961</v>
      </c>
      <c r="B71" s="40" t="s">
        <v>6960</v>
      </c>
      <c r="C71" s="60">
        <f>IF(ISNUMBER(VLOOKUP(B71,'[1]WT-GR-A'!I$2:J$693,2,FALSE)),VLOOKUP(B71,'[1]WT-GR-A'!I$2:J$693,2,FALSE),"")</f>
        <v>0.09</v>
      </c>
      <c r="D71" s="58" t="str">
        <f>IF(ISNUMBER(VLOOKUP($B71,'[1]KO-GR-A'!$I$2:$J$907,2,FALSE)),VLOOKUP($B71,'[1]KO-GR-A'!$I$2:$J$907,2,FALSE),"")</f>
        <v/>
      </c>
      <c r="E71" s="58">
        <f>IF(ISNUMBER(VLOOKUP($B71,'[1]MT-GR-A'!$I$2:$J$789,2,FALSE)),VLOOKUP($B71,'[1]MT-GR-A'!$I$2:$J$789,2,FALSE),"")</f>
        <v>0.09</v>
      </c>
      <c r="F71" s="58">
        <f>IF(ISNUMBER(VLOOKUP($B71,'[1]WT-HS-A'!$I$2:$J$1224,2,FALSE)),VLOOKUP($B71,'[1]WT-HS-A'!$I$2:$J$1224,2,FALSE),"")</f>
        <v>0.09</v>
      </c>
      <c r="G71" s="58">
        <f>IF(ISNUMBER(VLOOKUP($B71,'[1]KO-HS-A'!$I$2:$J$1229,2,FALSE)),VLOOKUP($B71,'[1]KO-HS-A'!$I$2:$J$1229,2,FALSE),"")</f>
        <v>0.09</v>
      </c>
      <c r="H71" s="58">
        <f>IF(ISNUMBER(VLOOKUP($B71,'[1]MT-HS-A'!$I$2:$J$1362,2,FALSE)),VLOOKUP($B71,'[1]MT-HS-A'!$I$2:$J$1362,2,FALSE),"")</f>
        <v>0.09</v>
      </c>
      <c r="I71" s="59" t="str">
        <f>IF(ISNUMBER(VLOOKUP($B71,'[1]WT-GR-B'!$I$2:$J$585,2,FALSE)),VLOOKUP($B71,'[1]WT-GR-B'!$I$2:$J$585,2,FALSE),"")</f>
        <v/>
      </c>
      <c r="J71" s="58" t="str">
        <f>IF(ISNUMBER(VLOOKUP($B71,'[1]KO-GR-B'!$I$2:$J$900,2,FALSE)),VLOOKUP($B71,'[1]KO-GR-B'!$I$2:$J$900,2,FALSE),"")</f>
        <v/>
      </c>
      <c r="K71" s="58" t="str">
        <f>IF(ISNUMBER(VLOOKUP($B71,'[1]MT-GR-B'!$I$2:$J$693,2,FALSE)),VLOOKUP($B71,'[1]MT-GR-B'!$I$2:$J$693,2,FALSE),"")</f>
        <v/>
      </c>
      <c r="L71" s="58" t="str">
        <f>IF(ISNUMBER(VLOOKUP($B71,'[1]WT-HS-B'!$I$2:$J$1220,2,FALSE)),VLOOKUP($B71,'[1]WT-HS-B'!$I$2:$J$1220,2,FALSE),"")</f>
        <v/>
      </c>
      <c r="M71" s="58" t="str">
        <f>IF(ISNUMBER(VLOOKUP($B71,'[1]KO-HS-B'!$I$2:$J$1046,2,FALSE)),VLOOKUP($B71,'[1]KO-HS-B'!$I$2:$J$1046,2,FALSE),"")</f>
        <v/>
      </c>
      <c r="N71" s="58" t="str">
        <f>IF(ISNUMBER(VLOOKUP($B71,'[1]MT-HS-B'!$I$2:$J$773,2,FALSE)),VLOOKUP($B71,'[1]MT-HS-B'!$I$2:$J$773,2,FALSE),"")</f>
        <v/>
      </c>
      <c r="O71" s="40" t="str">
        <f t="shared" si="33"/>
        <v>MKAR_YEAST</v>
      </c>
      <c r="P71" s="57">
        <f t="shared" si="34"/>
        <v>0</v>
      </c>
      <c r="Q71" s="57" t="str">
        <f t="shared" si="35"/>
        <v/>
      </c>
      <c r="R71" s="57">
        <f t="shared" si="36"/>
        <v>0</v>
      </c>
      <c r="S71" s="56" t="str">
        <f t="shared" si="37"/>
        <v>n/a</v>
      </c>
      <c r="T71" s="55" t="str">
        <f t="shared" si="38"/>
        <v>n/a</v>
      </c>
      <c r="U71" s="54" t="str">
        <f t="shared" si="39"/>
        <v>n/a</v>
      </c>
      <c r="V71" s="53">
        <f t="shared" si="40"/>
        <v>0</v>
      </c>
      <c r="W71" s="53" t="str">
        <f t="shared" si="41"/>
        <v>HS only</v>
      </c>
      <c r="X71" s="53">
        <f t="shared" si="42"/>
        <v>0</v>
      </c>
      <c r="Y71" s="52" t="str">
        <f t="shared" si="43"/>
        <v/>
      </c>
      <c r="Z71" s="51" t="str">
        <f t="shared" si="44"/>
        <v/>
      </c>
      <c r="AA71" s="50" t="str">
        <f t="shared" si="45"/>
        <v/>
      </c>
      <c r="AB71" s="40" t="str">
        <f t="shared" si="46"/>
        <v>IFA38</v>
      </c>
      <c r="AC71" s="49">
        <f t="shared" si="47"/>
        <v>0.09</v>
      </c>
      <c r="AD71" s="47">
        <f t="shared" si="48"/>
        <v>0</v>
      </c>
      <c r="AE71" s="47">
        <f t="shared" si="49"/>
        <v>0.09</v>
      </c>
      <c r="AF71" s="48">
        <f t="shared" si="50"/>
        <v>0.09</v>
      </c>
      <c r="AG71" s="47">
        <f t="shared" si="51"/>
        <v>0.09</v>
      </c>
      <c r="AH71" s="47">
        <f t="shared" si="52"/>
        <v>0.09</v>
      </c>
      <c r="AI71" s="46">
        <f t="shared" si="53"/>
        <v>1</v>
      </c>
      <c r="AJ71" s="43" t="str">
        <f t="shared" si="54"/>
        <v>HS Only</v>
      </c>
      <c r="AK71" s="43">
        <f t="shared" si="55"/>
        <v>1</v>
      </c>
      <c r="AL71" s="45" t="str">
        <f t="shared" si="56"/>
        <v/>
      </c>
      <c r="AM71" s="43" t="str">
        <f t="shared" si="57"/>
        <v/>
      </c>
      <c r="AN71" s="42" t="str">
        <f t="shared" si="58"/>
        <v/>
      </c>
      <c r="AO71" s="40" t="str">
        <f t="shared" si="59"/>
        <v>MKAR_YEAST</v>
      </c>
      <c r="AP71" s="44" t="str">
        <f t="shared" si="60"/>
        <v/>
      </c>
      <c r="AQ71" s="43" t="str">
        <f t="shared" si="61"/>
        <v/>
      </c>
      <c r="AR71" s="43" t="str">
        <f t="shared" si="62"/>
        <v/>
      </c>
      <c r="AS71" s="43" t="str">
        <f t="shared" si="63"/>
        <v/>
      </c>
      <c r="AT71" s="43" t="str">
        <f t="shared" si="64"/>
        <v/>
      </c>
      <c r="AU71" s="42" t="str">
        <f t="shared" si="65"/>
        <v/>
      </c>
    </row>
    <row r="72" spans="1:47" ht="15" x14ac:dyDescent="0.25">
      <c r="A72" s="40" t="s">
        <v>6959</v>
      </c>
      <c r="B72" s="40" t="s">
        <v>6958</v>
      </c>
      <c r="C72" s="60">
        <f>IF(ISNUMBER(VLOOKUP(B72,'[1]WT-GR-A'!I$2:J$693,2,FALSE)),VLOOKUP(B72,'[1]WT-GR-A'!I$2:J$693,2,FALSE),"")</f>
        <v>0.09</v>
      </c>
      <c r="D72" s="58">
        <f>IF(ISNUMBER(VLOOKUP($B72,'[1]KO-GR-A'!$I$2:$J$907,2,FALSE)),VLOOKUP($B72,'[1]KO-GR-A'!$I$2:$J$907,2,FALSE),"")</f>
        <v>0.09</v>
      </c>
      <c r="E72" s="58" t="str">
        <f>IF(ISNUMBER(VLOOKUP($B72,'[1]MT-GR-A'!$I$2:$J$789,2,FALSE)),VLOOKUP($B72,'[1]MT-GR-A'!$I$2:$J$789,2,FALSE),"")</f>
        <v/>
      </c>
      <c r="F72" s="58" t="str">
        <f>IF(ISNUMBER(VLOOKUP($B72,'[1]WT-HS-A'!$I$2:$J$1224,2,FALSE)),VLOOKUP($B72,'[1]WT-HS-A'!$I$2:$J$1224,2,FALSE),"")</f>
        <v/>
      </c>
      <c r="G72" s="58">
        <f>IF(ISNUMBER(VLOOKUP($B72,'[1]KO-HS-A'!$I$2:$J$1229,2,FALSE)),VLOOKUP($B72,'[1]KO-HS-A'!$I$2:$J$1229,2,FALSE),"")</f>
        <v>0.09</v>
      </c>
      <c r="H72" s="58" t="str">
        <f>IF(ISNUMBER(VLOOKUP($B72,'[1]MT-HS-A'!$I$2:$J$1362,2,FALSE)),VLOOKUP($B72,'[1]MT-HS-A'!$I$2:$J$1362,2,FALSE),"")</f>
        <v/>
      </c>
      <c r="I72" s="59">
        <f>IF(ISNUMBER(VLOOKUP($B72,'[1]WT-GR-B'!$I$2:$J$585,2,FALSE)),VLOOKUP($B72,'[1]WT-GR-B'!$I$2:$J$585,2,FALSE),"")</f>
        <v>0.09</v>
      </c>
      <c r="J72" s="58">
        <f>IF(ISNUMBER(VLOOKUP($B72,'[1]KO-GR-B'!$I$2:$J$900,2,FALSE)),VLOOKUP($B72,'[1]KO-GR-B'!$I$2:$J$900,2,FALSE),"")</f>
        <v>0.09</v>
      </c>
      <c r="K72" s="58">
        <f>IF(ISNUMBER(VLOOKUP($B72,'[1]MT-GR-B'!$I$2:$J$693,2,FALSE)),VLOOKUP($B72,'[1]MT-GR-B'!$I$2:$J$693,2,FALSE),"")</f>
        <v>0.09</v>
      </c>
      <c r="L72" s="58" t="str">
        <f>IF(ISNUMBER(VLOOKUP($B72,'[1]WT-HS-B'!$I$2:$J$1220,2,FALSE)),VLOOKUP($B72,'[1]WT-HS-B'!$I$2:$J$1220,2,FALSE),"")</f>
        <v/>
      </c>
      <c r="M72" s="58" t="str">
        <f>IF(ISNUMBER(VLOOKUP($B72,'[1]KO-HS-B'!$I$2:$J$1046,2,FALSE)),VLOOKUP($B72,'[1]KO-HS-B'!$I$2:$J$1046,2,FALSE),"")</f>
        <v/>
      </c>
      <c r="N72" s="58" t="str">
        <f>IF(ISNUMBER(VLOOKUP($B72,'[1]MT-HS-B'!$I$2:$J$773,2,FALSE)),VLOOKUP($B72,'[1]MT-HS-B'!$I$2:$J$773,2,FALSE),"")</f>
        <v/>
      </c>
      <c r="O72" s="40" t="str">
        <f t="shared" si="33"/>
        <v>ERG27_YEAST</v>
      </c>
      <c r="P72" s="57" t="str">
        <f t="shared" si="34"/>
        <v>GR only</v>
      </c>
      <c r="Q72" s="57">
        <f t="shared" si="35"/>
        <v>0</v>
      </c>
      <c r="R72" s="57" t="str">
        <f t="shared" si="36"/>
        <v/>
      </c>
      <c r="S72" s="56" t="str">
        <f t="shared" si="37"/>
        <v>n/a</v>
      </c>
      <c r="T72" s="55" t="str">
        <f t="shared" si="38"/>
        <v>n/a</v>
      </c>
      <c r="U72" s="54" t="str">
        <f t="shared" si="39"/>
        <v>n/a</v>
      </c>
      <c r="V72" s="53" t="str">
        <f t="shared" si="40"/>
        <v>GR only</v>
      </c>
      <c r="W72" s="53">
        <f t="shared" si="41"/>
        <v>0</v>
      </c>
      <c r="X72" s="53" t="str">
        <f t="shared" si="42"/>
        <v/>
      </c>
      <c r="Y72" s="52" t="str">
        <f t="shared" si="43"/>
        <v>GR only</v>
      </c>
      <c r="Z72" s="51" t="str">
        <f t="shared" si="44"/>
        <v>GR only</v>
      </c>
      <c r="AA72" s="50" t="str">
        <f t="shared" si="45"/>
        <v>GR only</v>
      </c>
      <c r="AB72" s="40" t="str">
        <f t="shared" si="46"/>
        <v>ERG27</v>
      </c>
      <c r="AC72" s="49">
        <f t="shared" si="47"/>
        <v>0.09</v>
      </c>
      <c r="AD72" s="47">
        <f t="shared" si="48"/>
        <v>0.09</v>
      </c>
      <c r="AE72" s="47">
        <f t="shared" si="49"/>
        <v>0.09</v>
      </c>
      <c r="AF72" s="48">
        <f t="shared" si="50"/>
        <v>0</v>
      </c>
      <c r="AG72" s="47">
        <f t="shared" si="51"/>
        <v>0.09</v>
      </c>
      <c r="AH72" s="47">
        <f t="shared" si="52"/>
        <v>0</v>
      </c>
      <c r="AI72" s="46">
        <f t="shared" si="53"/>
        <v>0</v>
      </c>
      <c r="AJ72" s="43">
        <f t="shared" si="54"/>
        <v>1</v>
      </c>
      <c r="AK72" s="43">
        <f t="shared" si="55"/>
        <v>0</v>
      </c>
      <c r="AL72" s="45" t="str">
        <f t="shared" si="56"/>
        <v/>
      </c>
      <c r="AM72" s="43" t="str">
        <f t="shared" si="57"/>
        <v/>
      </c>
      <c r="AN72" s="42" t="str">
        <f t="shared" si="58"/>
        <v/>
      </c>
      <c r="AO72" s="40" t="str">
        <f t="shared" si="59"/>
        <v>ERG27_YEAST</v>
      </c>
      <c r="AP72" s="44">
        <f t="shared" si="60"/>
        <v>0</v>
      </c>
      <c r="AQ72" s="43">
        <f t="shared" si="61"/>
        <v>0</v>
      </c>
      <c r="AR72" s="43" t="str">
        <f t="shared" si="62"/>
        <v/>
      </c>
      <c r="AS72" s="43" t="str">
        <f t="shared" si="63"/>
        <v/>
      </c>
      <c r="AT72" s="43" t="str">
        <f t="shared" si="64"/>
        <v/>
      </c>
      <c r="AU72" s="42" t="str">
        <f t="shared" si="65"/>
        <v/>
      </c>
    </row>
    <row r="73" spans="1:47" ht="15" x14ac:dyDescent="0.25">
      <c r="A73" s="40" t="s">
        <v>6957</v>
      </c>
      <c r="B73" s="40" t="s">
        <v>6956</v>
      </c>
      <c r="C73" s="60" t="str">
        <f>IF(ISNUMBER(VLOOKUP(B73,'[1]WT-GR-A'!I$2:J$693,2,FALSE)),VLOOKUP(B73,'[1]WT-GR-A'!I$2:J$693,2,FALSE),"")</f>
        <v/>
      </c>
      <c r="D73" s="58" t="str">
        <f>IF(ISNUMBER(VLOOKUP($B73,'[1]KO-GR-A'!$I$2:$J$907,2,FALSE)),VLOOKUP($B73,'[1]KO-GR-A'!$I$2:$J$907,2,FALSE),"")</f>
        <v/>
      </c>
      <c r="E73" s="58">
        <f>IF(ISNUMBER(VLOOKUP($B73,'[1]MT-GR-A'!$I$2:$J$789,2,FALSE)),VLOOKUP($B73,'[1]MT-GR-A'!$I$2:$J$789,2,FALSE),"")</f>
        <v>0.44</v>
      </c>
      <c r="F73" s="58" t="str">
        <f>IF(ISNUMBER(VLOOKUP($B73,'[1]WT-HS-A'!$I$2:$J$1224,2,FALSE)),VLOOKUP($B73,'[1]WT-HS-A'!$I$2:$J$1224,2,FALSE),"")</f>
        <v/>
      </c>
      <c r="G73" s="58" t="str">
        <f>IF(ISNUMBER(VLOOKUP($B73,'[1]KO-HS-A'!$I$2:$J$1229,2,FALSE)),VLOOKUP($B73,'[1]KO-HS-A'!$I$2:$J$1229,2,FALSE),"")</f>
        <v/>
      </c>
      <c r="H73" s="58" t="str">
        <f>IF(ISNUMBER(VLOOKUP($B73,'[1]MT-HS-A'!$I$2:$J$1362,2,FALSE)),VLOOKUP($B73,'[1]MT-HS-A'!$I$2:$J$1362,2,FALSE),"")</f>
        <v/>
      </c>
      <c r="I73" s="59">
        <f>IF(ISNUMBER(VLOOKUP($B73,'[1]WT-GR-B'!$I$2:$J$585,2,FALSE)),VLOOKUP($B73,'[1]WT-GR-B'!$I$2:$J$585,2,FALSE),"")</f>
        <v>0.63</v>
      </c>
      <c r="J73" s="58" t="str">
        <f>IF(ISNUMBER(VLOOKUP($B73,'[1]KO-GR-B'!$I$2:$J$900,2,FALSE)),VLOOKUP($B73,'[1]KO-GR-B'!$I$2:$J$900,2,FALSE),"")</f>
        <v/>
      </c>
      <c r="K73" s="58">
        <f>IF(ISNUMBER(VLOOKUP($B73,'[1]MT-GR-B'!$I$2:$J$693,2,FALSE)),VLOOKUP($B73,'[1]MT-GR-B'!$I$2:$J$693,2,FALSE),"")</f>
        <v>0.84</v>
      </c>
      <c r="L73" s="58" t="str">
        <f>IF(ISNUMBER(VLOOKUP($B73,'[1]WT-HS-B'!$I$2:$J$1220,2,FALSE)),VLOOKUP($B73,'[1]WT-HS-B'!$I$2:$J$1220,2,FALSE),"")</f>
        <v/>
      </c>
      <c r="M73" s="58" t="str">
        <f>IF(ISNUMBER(VLOOKUP($B73,'[1]KO-HS-B'!$I$2:$J$1046,2,FALSE)),VLOOKUP($B73,'[1]KO-HS-B'!$I$2:$J$1046,2,FALSE),"")</f>
        <v/>
      </c>
      <c r="N73" s="58">
        <f>IF(ISNUMBER(VLOOKUP($B73,'[1]MT-HS-B'!$I$2:$J$773,2,FALSE)),VLOOKUP($B73,'[1]MT-HS-B'!$I$2:$J$773,2,FALSE),"")</f>
        <v>0.63</v>
      </c>
      <c r="O73" s="40" t="str">
        <f t="shared" si="33"/>
        <v>RSSA1_YEAS1</v>
      </c>
      <c r="P73" s="57" t="str">
        <f t="shared" si="34"/>
        <v/>
      </c>
      <c r="Q73" s="57" t="str">
        <f t="shared" si="35"/>
        <v/>
      </c>
      <c r="R73" s="57">
        <f t="shared" si="36"/>
        <v>-0.24999999999999997</v>
      </c>
      <c r="S73" s="56" t="str">
        <f t="shared" si="37"/>
        <v>n/a</v>
      </c>
      <c r="T73" s="55" t="str">
        <f t="shared" si="38"/>
        <v>n/a</v>
      </c>
      <c r="U73" s="54" t="str">
        <f t="shared" si="39"/>
        <v>n/a</v>
      </c>
      <c r="V73" s="53" t="str">
        <f t="shared" si="40"/>
        <v/>
      </c>
      <c r="W73" s="53" t="str">
        <f t="shared" si="41"/>
        <v/>
      </c>
      <c r="X73" s="53" t="str">
        <f t="shared" si="42"/>
        <v>GR only</v>
      </c>
      <c r="Y73" s="52" t="str">
        <f t="shared" si="43"/>
        <v>GR only</v>
      </c>
      <c r="Z73" s="51" t="str">
        <f t="shared" si="44"/>
        <v/>
      </c>
      <c r="AA73" s="50">
        <f t="shared" si="45"/>
        <v>-0.24999999999999997</v>
      </c>
      <c r="AB73" s="40" t="str">
        <f t="shared" si="46"/>
        <v>RPS0A</v>
      </c>
      <c r="AC73" s="49">
        <f t="shared" si="47"/>
        <v>0.63</v>
      </c>
      <c r="AD73" s="47">
        <f t="shared" si="48"/>
        <v>0</v>
      </c>
      <c r="AE73" s="47">
        <f t="shared" si="49"/>
        <v>0.64</v>
      </c>
      <c r="AF73" s="48">
        <f t="shared" si="50"/>
        <v>0</v>
      </c>
      <c r="AG73" s="47">
        <f t="shared" si="51"/>
        <v>0</v>
      </c>
      <c r="AH73" s="47">
        <f t="shared" si="52"/>
        <v>0.63</v>
      </c>
      <c r="AI73" s="46">
        <f t="shared" si="53"/>
        <v>0</v>
      </c>
      <c r="AJ73" s="43" t="str">
        <f t="shared" si="54"/>
        <v/>
      </c>
      <c r="AK73" s="43">
        <f t="shared" si="55"/>
        <v>0.984375</v>
      </c>
      <c r="AL73" s="45" t="str">
        <f t="shared" si="56"/>
        <v/>
      </c>
      <c r="AM73" s="43" t="str">
        <f t="shared" si="57"/>
        <v/>
      </c>
      <c r="AN73" s="42" t="str">
        <f t="shared" si="58"/>
        <v/>
      </c>
      <c r="AO73" s="40" t="str">
        <f t="shared" si="59"/>
        <v>RSSA1_YEAS1</v>
      </c>
      <c r="AP73" s="44" t="str">
        <f t="shared" si="60"/>
        <v/>
      </c>
      <c r="AQ73" s="43" t="str">
        <f t="shared" si="61"/>
        <v/>
      </c>
      <c r="AR73" s="43">
        <f t="shared" si="62"/>
        <v>0.28284271247461873</v>
      </c>
      <c r="AS73" s="43" t="str">
        <f t="shared" si="63"/>
        <v/>
      </c>
      <c r="AT73" s="43" t="str">
        <f t="shared" si="64"/>
        <v/>
      </c>
      <c r="AU73" s="42" t="str">
        <f t="shared" si="65"/>
        <v/>
      </c>
    </row>
    <row r="74" spans="1:47" ht="15" x14ac:dyDescent="0.25">
      <c r="A74" s="40" t="s">
        <v>6955</v>
      </c>
      <c r="B74" s="40" t="s">
        <v>6954</v>
      </c>
      <c r="C74" s="60">
        <f>IF(ISNUMBER(VLOOKUP(B74,'[1]WT-GR-A'!I$2:J$693,2,FALSE)),VLOOKUP(B74,'[1]WT-GR-A'!I$2:J$693,2,FALSE),"")</f>
        <v>0.44</v>
      </c>
      <c r="D74" s="58">
        <f>IF(ISNUMBER(VLOOKUP($B74,'[1]KO-GR-A'!$I$2:$J$907,2,FALSE)),VLOOKUP($B74,'[1]KO-GR-A'!$I$2:$J$907,2,FALSE),"")</f>
        <v>0.44</v>
      </c>
      <c r="E74" s="58" t="str">
        <f>IF(ISNUMBER(VLOOKUP($B74,'[1]MT-GR-A'!$I$2:$J$789,2,FALSE)),VLOOKUP($B74,'[1]MT-GR-A'!$I$2:$J$789,2,FALSE),"")</f>
        <v/>
      </c>
      <c r="F74" s="58">
        <f>IF(ISNUMBER(VLOOKUP($B74,'[1]WT-HS-A'!$I$2:$J$1224,2,FALSE)),VLOOKUP($B74,'[1]WT-HS-A'!$I$2:$J$1224,2,FALSE),"")</f>
        <v>1.35</v>
      </c>
      <c r="G74" s="58">
        <f>IF(ISNUMBER(VLOOKUP($B74,'[1]KO-HS-A'!$I$2:$J$1229,2,FALSE)),VLOOKUP($B74,'[1]KO-HS-A'!$I$2:$J$1229,2,FALSE),"")</f>
        <v>1.35</v>
      </c>
      <c r="H74" s="58">
        <f>IF(ISNUMBER(VLOOKUP($B74,'[1]MT-HS-A'!$I$2:$J$1362,2,FALSE)),VLOOKUP($B74,'[1]MT-HS-A'!$I$2:$J$1362,2,FALSE),"")</f>
        <v>1.08</v>
      </c>
      <c r="I74" s="59" t="str">
        <f>IF(ISNUMBER(VLOOKUP($B74,'[1]WT-GR-B'!$I$2:$J$585,2,FALSE)),VLOOKUP($B74,'[1]WT-GR-B'!$I$2:$J$585,2,FALSE),"")</f>
        <v/>
      </c>
      <c r="J74" s="58">
        <f>IF(ISNUMBER(VLOOKUP($B74,'[1]KO-GR-B'!$I$2:$J$900,2,FALSE)),VLOOKUP($B74,'[1]KO-GR-B'!$I$2:$J$900,2,FALSE),"")</f>
        <v>0.84</v>
      </c>
      <c r="K74" s="58" t="str">
        <f>IF(ISNUMBER(VLOOKUP($B74,'[1]MT-GR-B'!$I$2:$J$693,2,FALSE)),VLOOKUP($B74,'[1]MT-GR-B'!$I$2:$J$693,2,FALSE),"")</f>
        <v/>
      </c>
      <c r="L74" s="58">
        <f>IF(ISNUMBER(VLOOKUP($B74,'[1]WT-HS-B'!$I$2:$J$1220,2,FALSE)),VLOOKUP($B74,'[1]WT-HS-B'!$I$2:$J$1220,2,FALSE),"")</f>
        <v>1.35</v>
      </c>
      <c r="M74" s="58">
        <f>IF(ISNUMBER(VLOOKUP($B74,'[1]KO-HS-B'!$I$2:$J$1046,2,FALSE)),VLOOKUP($B74,'[1]KO-HS-B'!$I$2:$J$1046,2,FALSE),"")</f>
        <v>1.66</v>
      </c>
      <c r="N74" s="58" t="str">
        <f>IF(ISNUMBER(VLOOKUP($B74,'[1]MT-HS-B'!$I$2:$J$773,2,FALSE)),VLOOKUP($B74,'[1]MT-HS-B'!$I$2:$J$773,2,FALSE),"")</f>
        <v/>
      </c>
      <c r="O74" s="40" t="str">
        <f t="shared" si="33"/>
        <v>RSSA2_YEAS1</v>
      </c>
      <c r="P74" s="57">
        <f t="shared" si="34"/>
        <v>2.0681818181818183</v>
      </c>
      <c r="Q74" s="57">
        <f t="shared" si="35"/>
        <v>1.5221861471861473</v>
      </c>
      <c r="R74" s="57" t="str">
        <f t="shared" si="36"/>
        <v/>
      </c>
      <c r="S74" s="56" t="str">
        <f t="shared" si="37"/>
        <v>n/a</v>
      </c>
      <c r="T74" s="55">
        <f t="shared" si="38"/>
        <v>0.54599567099567103</v>
      </c>
      <c r="U74" s="54" t="str">
        <f t="shared" si="39"/>
        <v>n/a</v>
      </c>
      <c r="V74" s="53">
        <f t="shared" si="40"/>
        <v>2.0681818181818183</v>
      </c>
      <c r="W74" s="53">
        <f t="shared" si="41"/>
        <v>2.0681818181818183</v>
      </c>
      <c r="X74" s="53" t="str">
        <f t="shared" si="42"/>
        <v>HS only</v>
      </c>
      <c r="Y74" s="52" t="str">
        <f t="shared" si="43"/>
        <v>HS only</v>
      </c>
      <c r="Z74" s="51">
        <f t="shared" si="44"/>
        <v>0.97619047619047616</v>
      </c>
      <c r="AA74" s="50" t="str">
        <f t="shared" si="45"/>
        <v/>
      </c>
      <c r="AB74" s="40" t="str">
        <f t="shared" si="46"/>
        <v>RPS0B</v>
      </c>
      <c r="AC74" s="49">
        <f t="shared" si="47"/>
        <v>0.44</v>
      </c>
      <c r="AD74" s="47">
        <f t="shared" si="48"/>
        <v>0.64</v>
      </c>
      <c r="AE74" s="47">
        <f t="shared" si="49"/>
        <v>0</v>
      </c>
      <c r="AF74" s="48">
        <f t="shared" si="50"/>
        <v>1.35</v>
      </c>
      <c r="AG74" s="47">
        <f t="shared" si="51"/>
        <v>1.5049999999999999</v>
      </c>
      <c r="AH74" s="47">
        <f t="shared" si="52"/>
        <v>1.08</v>
      </c>
      <c r="AI74" s="46">
        <f t="shared" si="53"/>
        <v>3.0681818181818183</v>
      </c>
      <c r="AJ74" s="43">
        <f t="shared" si="54"/>
        <v>2.3515625</v>
      </c>
      <c r="AK74" s="43" t="str">
        <f t="shared" si="55"/>
        <v>HS Only</v>
      </c>
      <c r="AL74" s="45" t="str">
        <f t="shared" si="56"/>
        <v/>
      </c>
      <c r="AM74" s="43">
        <f t="shared" si="57"/>
        <v>0.77215448291907607</v>
      </c>
      <c r="AN74" s="42" t="str">
        <f t="shared" si="58"/>
        <v/>
      </c>
      <c r="AO74" s="40" t="str">
        <f t="shared" si="59"/>
        <v>RSSA2_YEAS1</v>
      </c>
      <c r="AP74" s="44" t="str">
        <f t="shared" si="60"/>
        <v/>
      </c>
      <c r="AQ74" s="43">
        <f t="shared" si="61"/>
        <v>0.28284271247461873</v>
      </c>
      <c r="AR74" s="43" t="str">
        <f t="shared" si="62"/>
        <v/>
      </c>
      <c r="AS74" s="43">
        <f t="shared" si="63"/>
        <v>0</v>
      </c>
      <c r="AT74" s="43">
        <f t="shared" si="64"/>
        <v>0.21920310216783159</v>
      </c>
      <c r="AU74" s="42" t="str">
        <f t="shared" si="65"/>
        <v/>
      </c>
    </row>
    <row r="75" spans="1:47" ht="15" x14ac:dyDescent="0.25">
      <c r="A75" s="40" t="s">
        <v>6953</v>
      </c>
      <c r="B75" s="40" t="s">
        <v>6952</v>
      </c>
      <c r="C75" s="60">
        <f>IF(ISNUMBER(VLOOKUP(B75,'[1]WT-GR-A'!I$2:J$693,2,FALSE)),VLOOKUP(B75,'[1]WT-GR-A'!I$2:J$693,2,FALSE),"")</f>
        <v>0.3</v>
      </c>
      <c r="D75" s="58">
        <f>IF(ISNUMBER(VLOOKUP($B75,'[1]KO-GR-A'!$I$2:$J$907,2,FALSE)),VLOOKUP($B75,'[1]KO-GR-A'!$I$2:$J$907,2,FALSE),"")</f>
        <v>2.66</v>
      </c>
      <c r="E75" s="58">
        <f>IF(ISNUMBER(VLOOKUP($B75,'[1]MT-GR-A'!$I$2:$J$789,2,FALSE)),VLOOKUP($B75,'[1]MT-GR-A'!$I$2:$J$789,2,FALSE),"")</f>
        <v>5.16</v>
      </c>
      <c r="F75" s="58">
        <f>IF(ISNUMBER(VLOOKUP($B75,'[1]WT-HS-A'!$I$2:$J$1224,2,FALSE)),VLOOKUP($B75,'[1]WT-HS-A'!$I$2:$J$1224,2,FALSE),"")</f>
        <v>3.75</v>
      </c>
      <c r="G75" s="58">
        <f>IF(ISNUMBER(VLOOKUP($B75,'[1]KO-HS-A'!$I$2:$J$1229,2,FALSE)),VLOOKUP($B75,'[1]KO-HS-A'!$I$2:$J$1229,2,FALSE),"")</f>
        <v>0.68</v>
      </c>
      <c r="H75" s="58">
        <f>IF(ISNUMBER(VLOOKUP($B75,'[1]MT-HS-A'!$I$2:$J$1362,2,FALSE)),VLOOKUP($B75,'[1]MT-HS-A'!$I$2:$J$1362,2,FALSE),"")</f>
        <v>6.98</v>
      </c>
      <c r="I75" s="59">
        <f>IF(ISNUMBER(VLOOKUP($B75,'[1]WT-GR-B'!$I$2:$J$585,2,FALSE)),VLOOKUP($B75,'[1]WT-GR-B'!$I$2:$J$585,2,FALSE),"")</f>
        <v>1.83</v>
      </c>
      <c r="J75" s="58">
        <f>IF(ISNUMBER(VLOOKUP($B75,'[1]KO-GR-B'!$I$2:$J$900,2,FALSE)),VLOOKUP($B75,'[1]KO-GR-B'!$I$2:$J$900,2,FALSE),"")</f>
        <v>3.75</v>
      </c>
      <c r="K75" s="58">
        <f>IF(ISNUMBER(VLOOKUP($B75,'[1]MT-GR-B'!$I$2:$J$693,2,FALSE)),VLOOKUP($B75,'[1]MT-GR-B'!$I$2:$J$693,2,FALSE),"")</f>
        <v>9.35</v>
      </c>
      <c r="L75" s="58">
        <f>IF(ISNUMBER(VLOOKUP($B75,'[1]WT-HS-B'!$I$2:$J$1220,2,FALSE)),VLOOKUP($B75,'[1]WT-HS-B'!$I$2:$J$1220,2,FALSE),"")</f>
        <v>1.83</v>
      </c>
      <c r="M75" s="58">
        <f>IF(ISNUMBER(VLOOKUP($B75,'[1]KO-HS-B'!$I$2:$J$1046,2,FALSE)),VLOOKUP($B75,'[1]KO-HS-B'!$I$2:$J$1046,2,FALSE),"")</f>
        <v>9.35</v>
      </c>
      <c r="N75" s="58">
        <f>IF(ISNUMBER(VLOOKUP($B75,'[1]MT-HS-B'!$I$2:$J$773,2,FALSE)),VLOOKUP($B75,'[1]MT-HS-B'!$I$2:$J$773,2,FALSE),"")</f>
        <v>6.98</v>
      </c>
      <c r="O75" s="40" t="str">
        <f t="shared" si="33"/>
        <v>RS10A_YEAST</v>
      </c>
      <c r="P75" s="57">
        <f t="shared" si="34"/>
        <v>5.7500000000000009</v>
      </c>
      <c r="Q75" s="57">
        <f t="shared" si="35"/>
        <v>0.37448621553884709</v>
      </c>
      <c r="R75" s="57">
        <f t="shared" si="36"/>
        <v>4.9618621232848381E-2</v>
      </c>
      <c r="S75" s="56">
        <f t="shared" si="37"/>
        <v>5.7500000000000009</v>
      </c>
      <c r="T75" s="55">
        <f t="shared" si="38"/>
        <v>1.1188471177944861</v>
      </c>
      <c r="U75" s="54">
        <f t="shared" si="39"/>
        <v>0.30309455706172533</v>
      </c>
      <c r="V75" s="53">
        <f t="shared" si="40"/>
        <v>11.500000000000002</v>
      </c>
      <c r="W75" s="53">
        <f t="shared" si="41"/>
        <v>-0.744360902255639</v>
      </c>
      <c r="X75" s="53">
        <f t="shared" si="42"/>
        <v>0.35271317829457371</v>
      </c>
      <c r="Y75" s="52">
        <f t="shared" si="43"/>
        <v>0</v>
      </c>
      <c r="Z75" s="51">
        <f t="shared" si="44"/>
        <v>1.4933333333333332</v>
      </c>
      <c r="AA75" s="50">
        <f t="shared" si="45"/>
        <v>-0.25347593582887695</v>
      </c>
      <c r="AB75" s="40" t="str">
        <f t="shared" si="46"/>
        <v>RPS10A</v>
      </c>
      <c r="AC75" s="49">
        <f t="shared" si="47"/>
        <v>1.0649999999999999</v>
      </c>
      <c r="AD75" s="47">
        <f t="shared" si="48"/>
        <v>3.2050000000000001</v>
      </c>
      <c r="AE75" s="47">
        <f t="shared" si="49"/>
        <v>7.2549999999999999</v>
      </c>
      <c r="AF75" s="48">
        <f t="shared" si="50"/>
        <v>2.79</v>
      </c>
      <c r="AG75" s="47">
        <f t="shared" si="51"/>
        <v>5.0149999999999997</v>
      </c>
      <c r="AH75" s="47">
        <f t="shared" si="52"/>
        <v>6.98</v>
      </c>
      <c r="AI75" s="46">
        <f t="shared" si="53"/>
        <v>2.619718309859155</v>
      </c>
      <c r="AJ75" s="43">
        <f t="shared" si="54"/>
        <v>1.564742589703588</v>
      </c>
      <c r="AK75" s="43">
        <f t="shared" si="55"/>
        <v>0.9620951068228808</v>
      </c>
      <c r="AL75" s="45">
        <f t="shared" si="56"/>
        <v>8.1317279836452965</v>
      </c>
      <c r="AM75" s="43">
        <f t="shared" si="57"/>
        <v>1.5822887682070104</v>
      </c>
      <c r="AN75" s="42">
        <f t="shared" si="58"/>
        <v>0.42864043327815765</v>
      </c>
      <c r="AO75" s="40" t="str">
        <f t="shared" si="59"/>
        <v>RS10A_YEAST</v>
      </c>
      <c r="AP75" s="44">
        <f t="shared" si="60"/>
        <v>1.0818733752154179</v>
      </c>
      <c r="AQ75" s="43">
        <f t="shared" si="61"/>
        <v>0.77074639149333635</v>
      </c>
      <c r="AR75" s="43">
        <f t="shared" si="62"/>
        <v>2.9627774131716356</v>
      </c>
      <c r="AS75" s="43">
        <f t="shared" si="63"/>
        <v>1.3576450198781711</v>
      </c>
      <c r="AT75" s="43">
        <f t="shared" si="64"/>
        <v>6.1306157928873679</v>
      </c>
      <c r="AU75" s="42">
        <f t="shared" si="65"/>
        <v>0</v>
      </c>
    </row>
    <row r="76" spans="1:47" ht="15" x14ac:dyDescent="0.25">
      <c r="A76" s="40" t="s">
        <v>6951</v>
      </c>
      <c r="B76" s="40" t="s">
        <v>6950</v>
      </c>
      <c r="C76" s="60">
        <f>IF(ISNUMBER(VLOOKUP(B76,'[1]WT-GR-A'!I$2:J$693,2,FALSE)),VLOOKUP(B76,'[1]WT-GR-A'!I$2:J$693,2,FALSE),"")</f>
        <v>7.04</v>
      </c>
      <c r="D76" s="58">
        <f>IF(ISNUMBER(VLOOKUP($B76,'[1]KO-GR-A'!$I$2:$J$907,2,FALSE)),VLOOKUP($B76,'[1]KO-GR-A'!$I$2:$J$907,2,FALSE),"")</f>
        <v>8.7200000000000006</v>
      </c>
      <c r="E76" s="58">
        <f>IF(ISNUMBER(VLOOKUP($B76,'[1]MT-GR-A'!$I$2:$J$789,2,FALSE)),VLOOKUP($B76,'[1]MT-GR-A'!$I$2:$J$789,2,FALSE),"")</f>
        <v>16.16</v>
      </c>
      <c r="F76" s="58">
        <f>IF(ISNUMBER(VLOOKUP($B76,'[1]WT-HS-A'!$I$2:$J$1224,2,FALSE)),VLOOKUP($B76,'[1]WT-HS-A'!$I$2:$J$1224,2,FALSE),"")</f>
        <v>4.51</v>
      </c>
      <c r="G76" s="58">
        <f>IF(ISNUMBER(VLOOKUP($B76,'[1]KO-HS-A'!$I$2:$J$1229,2,FALSE)),VLOOKUP($B76,'[1]KO-HS-A'!$I$2:$J$1229,2,FALSE),"")</f>
        <v>4.51</v>
      </c>
      <c r="H76" s="58">
        <f>IF(ISNUMBER(VLOOKUP($B76,'[1]MT-HS-A'!$I$2:$J$1362,2,FALSE)),VLOOKUP($B76,'[1]MT-HS-A'!$I$2:$J$1362,2,FALSE),"")</f>
        <v>8.7200000000000006</v>
      </c>
      <c r="I76" s="59">
        <f>IF(ISNUMBER(VLOOKUP($B76,'[1]WT-GR-B'!$I$2:$J$585,2,FALSE)),VLOOKUP($B76,'[1]WT-GR-B'!$I$2:$J$585,2,FALSE),"")</f>
        <v>4.51</v>
      </c>
      <c r="J76" s="58">
        <f>IF(ISNUMBER(VLOOKUP($B76,'[1]KO-GR-B'!$I$2:$J$900,2,FALSE)),VLOOKUP($B76,'[1]KO-GR-B'!$I$2:$J$900,2,FALSE),"")</f>
        <v>8.7200000000000006</v>
      </c>
      <c r="K76" s="58">
        <f>IF(ISNUMBER(VLOOKUP($B76,'[1]MT-GR-B'!$I$2:$J$693,2,FALSE)),VLOOKUP($B76,'[1]MT-GR-B'!$I$2:$J$693,2,FALSE),"")</f>
        <v>7.04</v>
      </c>
      <c r="L76" s="58">
        <f>IF(ISNUMBER(VLOOKUP($B76,'[1]WT-HS-B'!$I$2:$J$1220,2,FALSE)),VLOOKUP($B76,'[1]WT-HS-B'!$I$2:$J$1220,2,FALSE),"")</f>
        <v>2.77</v>
      </c>
      <c r="M76" s="58">
        <f>IF(ISNUMBER(VLOOKUP($B76,'[1]KO-HS-B'!$I$2:$J$1046,2,FALSE)),VLOOKUP($B76,'[1]KO-HS-B'!$I$2:$J$1046,2,FALSE),"")</f>
        <v>3.55</v>
      </c>
      <c r="N76" s="58">
        <f>IF(ISNUMBER(VLOOKUP($B76,'[1]MT-HS-B'!$I$2:$J$773,2,FALSE)),VLOOKUP($B76,'[1]MT-HS-B'!$I$2:$J$773,2,FALSE),"")</f>
        <v>2.12</v>
      </c>
      <c r="O76" s="40" t="str">
        <f t="shared" si="33"/>
        <v>RS11_YEAST</v>
      </c>
      <c r="P76" s="57">
        <f t="shared" si="34"/>
        <v>-0.37259215631929049</v>
      </c>
      <c r="Q76" s="57">
        <f t="shared" si="35"/>
        <v>-0.53784403669724778</v>
      </c>
      <c r="R76" s="57">
        <f t="shared" si="36"/>
        <v>-0.5796298379837983</v>
      </c>
      <c r="S76" s="56">
        <f t="shared" si="37"/>
        <v>1.3217156319290435E-2</v>
      </c>
      <c r="T76" s="55">
        <f t="shared" si="38"/>
        <v>5.5045871559633031E-2</v>
      </c>
      <c r="U76" s="54">
        <f t="shared" si="39"/>
        <v>0.119233798379838</v>
      </c>
      <c r="V76" s="53">
        <f t="shared" si="40"/>
        <v>-0.35937500000000006</v>
      </c>
      <c r="W76" s="53">
        <f t="shared" si="41"/>
        <v>-0.48279816513761475</v>
      </c>
      <c r="X76" s="53">
        <f t="shared" si="42"/>
        <v>-0.46039603960396036</v>
      </c>
      <c r="Y76" s="52">
        <f t="shared" si="43"/>
        <v>-0.38580931263858093</v>
      </c>
      <c r="Z76" s="51">
        <f t="shared" si="44"/>
        <v>-0.59288990825688082</v>
      </c>
      <c r="AA76" s="50">
        <f t="shared" si="45"/>
        <v>-0.69886363636363635</v>
      </c>
      <c r="AB76" s="40" t="str">
        <f t="shared" si="46"/>
        <v>RPS11A</v>
      </c>
      <c r="AC76" s="49">
        <f t="shared" si="47"/>
        <v>5.7750000000000004</v>
      </c>
      <c r="AD76" s="47">
        <f t="shared" si="48"/>
        <v>8.7200000000000006</v>
      </c>
      <c r="AE76" s="47">
        <f t="shared" si="49"/>
        <v>11.6</v>
      </c>
      <c r="AF76" s="48">
        <f t="shared" si="50"/>
        <v>3.6399999999999997</v>
      </c>
      <c r="AG76" s="47">
        <f t="shared" si="51"/>
        <v>4.0299999999999994</v>
      </c>
      <c r="AH76" s="47">
        <f t="shared" si="52"/>
        <v>5.42</v>
      </c>
      <c r="AI76" s="46">
        <f t="shared" si="53"/>
        <v>0.63030303030303025</v>
      </c>
      <c r="AJ76" s="43">
        <f t="shared" si="54"/>
        <v>0.46215596330275216</v>
      </c>
      <c r="AK76" s="43">
        <f t="shared" si="55"/>
        <v>0.46724137931034482</v>
      </c>
      <c r="AL76" s="45">
        <f t="shared" si="56"/>
        <v>1.8691881722745791E-2</v>
      </c>
      <c r="AM76" s="43">
        <f t="shared" si="57"/>
        <v>7.7846618112280871E-2</v>
      </c>
      <c r="AN76" s="42">
        <f t="shared" si="58"/>
        <v>0.16862205476202588</v>
      </c>
      <c r="AO76" s="40" t="str">
        <f t="shared" si="59"/>
        <v>RS11_YEAST</v>
      </c>
      <c r="AP76" s="44">
        <f t="shared" si="60"/>
        <v>1.7889801564019663</v>
      </c>
      <c r="AQ76" s="43">
        <f t="shared" si="61"/>
        <v>0</v>
      </c>
      <c r="AR76" s="43">
        <f t="shared" si="62"/>
        <v>6.4488138444213128</v>
      </c>
      <c r="AS76" s="43">
        <f t="shared" si="63"/>
        <v>1.230365799264594</v>
      </c>
      <c r="AT76" s="43">
        <f t="shared" si="64"/>
        <v>0.6788225099390901</v>
      </c>
      <c r="AU76" s="42">
        <f t="shared" si="65"/>
        <v>4.6669047558312142</v>
      </c>
    </row>
    <row r="77" spans="1:47" ht="15" x14ac:dyDescent="0.25">
      <c r="A77" s="40" t="s">
        <v>6949</v>
      </c>
      <c r="B77" s="40" t="s">
        <v>6948</v>
      </c>
      <c r="C77" s="60">
        <f>IF(ISNUMBER(VLOOKUP(B77,'[1]WT-GR-A'!I$2:J$693,2,FALSE)),VLOOKUP(B77,'[1]WT-GR-A'!I$2:J$693,2,FALSE),"")</f>
        <v>1.96</v>
      </c>
      <c r="D77" s="58">
        <f>IF(ISNUMBER(VLOOKUP($B77,'[1]KO-GR-A'!$I$2:$J$907,2,FALSE)),VLOOKUP($B77,'[1]KO-GR-A'!$I$2:$J$907,2,FALSE),"")</f>
        <v>1.38</v>
      </c>
      <c r="E77" s="58">
        <f>IF(ISNUMBER(VLOOKUP($B77,'[1]MT-GR-A'!$I$2:$J$789,2,FALSE)),VLOOKUP($B77,'[1]MT-GR-A'!$I$2:$J$789,2,FALSE),"")</f>
        <v>2.67</v>
      </c>
      <c r="F77" s="58">
        <f>IF(ISNUMBER(VLOOKUP($B77,'[1]WT-HS-A'!$I$2:$J$1224,2,FALSE)),VLOOKUP($B77,'[1]WT-HS-A'!$I$2:$J$1224,2,FALSE),"")</f>
        <v>1.96</v>
      </c>
      <c r="G77" s="58">
        <f>IF(ISNUMBER(VLOOKUP($B77,'[1]KO-HS-A'!$I$2:$J$1229,2,FALSE)),VLOOKUP($B77,'[1]KO-HS-A'!$I$2:$J$1229,2,FALSE),"")</f>
        <v>4.67</v>
      </c>
      <c r="H77" s="58">
        <f>IF(ISNUMBER(VLOOKUP($B77,'[1]MT-HS-A'!$I$2:$J$1362,2,FALSE)),VLOOKUP($B77,'[1]MT-HS-A'!$I$2:$J$1362,2,FALSE),"")</f>
        <v>3.56</v>
      </c>
      <c r="I77" s="59">
        <f>IF(ISNUMBER(VLOOKUP($B77,'[1]WT-GR-B'!$I$2:$J$585,2,FALSE)),VLOOKUP($B77,'[1]WT-GR-B'!$I$2:$J$585,2,FALSE),"")</f>
        <v>1.38</v>
      </c>
      <c r="J77" s="58">
        <f>IF(ISNUMBER(VLOOKUP($B77,'[1]KO-GR-B'!$I$2:$J$900,2,FALSE)),VLOOKUP($B77,'[1]KO-GR-B'!$I$2:$J$900,2,FALSE),"")</f>
        <v>1.38</v>
      </c>
      <c r="K77" s="58">
        <f>IF(ISNUMBER(VLOOKUP($B77,'[1]MT-GR-B'!$I$2:$J$693,2,FALSE)),VLOOKUP($B77,'[1]MT-GR-B'!$I$2:$J$693,2,FALSE),"")</f>
        <v>1.38</v>
      </c>
      <c r="L77" s="58">
        <f>IF(ISNUMBER(VLOOKUP($B77,'[1]WT-HS-B'!$I$2:$J$1220,2,FALSE)),VLOOKUP($B77,'[1]WT-HS-B'!$I$2:$J$1220,2,FALSE),"")</f>
        <v>1.96</v>
      </c>
      <c r="M77" s="58">
        <f>IF(ISNUMBER(VLOOKUP($B77,'[1]KO-HS-B'!$I$2:$J$1046,2,FALSE)),VLOOKUP($B77,'[1]KO-HS-B'!$I$2:$J$1046,2,FALSE),"")</f>
        <v>1.38</v>
      </c>
      <c r="N77" s="58">
        <f>IF(ISNUMBER(VLOOKUP($B77,'[1]MT-HS-B'!$I$2:$J$773,2,FALSE)),VLOOKUP($B77,'[1]MT-HS-B'!$I$2:$J$773,2,FALSE),"")</f>
        <v>0.92</v>
      </c>
      <c r="O77" s="40" t="str">
        <f t="shared" si="33"/>
        <v>RS12_YEAST</v>
      </c>
      <c r="P77" s="57">
        <f t="shared" si="34"/>
        <v>0.21014492753623193</v>
      </c>
      <c r="Q77" s="57">
        <f t="shared" si="35"/>
        <v>1.1920289855072466</v>
      </c>
      <c r="R77" s="57">
        <f t="shared" si="36"/>
        <v>0</v>
      </c>
      <c r="S77" s="56">
        <f t="shared" si="37"/>
        <v>0.21014492753623193</v>
      </c>
      <c r="T77" s="55">
        <f t="shared" si="38"/>
        <v>1.1920289855072466</v>
      </c>
      <c r="U77" s="54">
        <f t="shared" si="39"/>
        <v>0.33333333333333331</v>
      </c>
      <c r="V77" s="53">
        <f t="shared" si="40"/>
        <v>0</v>
      </c>
      <c r="W77" s="53">
        <f t="shared" si="41"/>
        <v>2.3840579710144931</v>
      </c>
      <c r="X77" s="53">
        <f t="shared" si="42"/>
        <v>0.33333333333333337</v>
      </c>
      <c r="Y77" s="52">
        <f t="shared" si="43"/>
        <v>0.42028985507246386</v>
      </c>
      <c r="Z77" s="51">
        <f t="shared" si="44"/>
        <v>0</v>
      </c>
      <c r="AA77" s="50">
        <f t="shared" si="45"/>
        <v>-0.33333333333333326</v>
      </c>
      <c r="AB77" s="40" t="str">
        <f t="shared" si="46"/>
        <v>RPS12</v>
      </c>
      <c r="AC77" s="49">
        <f t="shared" si="47"/>
        <v>1.67</v>
      </c>
      <c r="AD77" s="47">
        <f t="shared" si="48"/>
        <v>1.38</v>
      </c>
      <c r="AE77" s="47">
        <f t="shared" si="49"/>
        <v>2.0249999999999999</v>
      </c>
      <c r="AF77" s="48">
        <f t="shared" si="50"/>
        <v>1.96</v>
      </c>
      <c r="AG77" s="47">
        <f t="shared" si="51"/>
        <v>3.0249999999999999</v>
      </c>
      <c r="AH77" s="47">
        <f t="shared" si="52"/>
        <v>2.2400000000000002</v>
      </c>
      <c r="AI77" s="46">
        <f t="shared" si="53"/>
        <v>1.1736526946107784</v>
      </c>
      <c r="AJ77" s="43">
        <f t="shared" si="54"/>
        <v>2.1920289855072466</v>
      </c>
      <c r="AK77" s="43">
        <f t="shared" si="55"/>
        <v>1.106172839506173</v>
      </c>
      <c r="AL77" s="45">
        <f t="shared" si="56"/>
        <v>0.29718980658565036</v>
      </c>
      <c r="AM77" s="43">
        <f t="shared" si="57"/>
        <v>1.6857835580461895</v>
      </c>
      <c r="AN77" s="42">
        <f t="shared" si="58"/>
        <v>0.47140452079103223</v>
      </c>
      <c r="AO77" s="40" t="str">
        <f t="shared" si="59"/>
        <v>RS12_YEAST</v>
      </c>
      <c r="AP77" s="44">
        <f t="shared" si="60"/>
        <v>0.41012193308819717</v>
      </c>
      <c r="AQ77" s="43">
        <f t="shared" si="61"/>
        <v>0</v>
      </c>
      <c r="AR77" s="43">
        <f t="shared" si="62"/>
        <v>0.91216774773064568</v>
      </c>
      <c r="AS77" s="43">
        <f t="shared" si="63"/>
        <v>0</v>
      </c>
      <c r="AT77" s="43">
        <f t="shared" si="64"/>
        <v>2.3263813101037409</v>
      </c>
      <c r="AU77" s="42">
        <f t="shared" si="65"/>
        <v>1.8667619023324851</v>
      </c>
    </row>
    <row r="78" spans="1:47" ht="15" x14ac:dyDescent="0.25">
      <c r="A78" s="40" t="s">
        <v>6947</v>
      </c>
      <c r="B78" s="40" t="s">
        <v>6946</v>
      </c>
      <c r="C78" s="60">
        <f>IF(ISNUMBER(VLOOKUP(B78,'[1]WT-GR-A'!I$2:J$693,2,FALSE)),VLOOKUP(B78,'[1]WT-GR-A'!I$2:J$693,2,FALSE),"")</f>
        <v>2.99</v>
      </c>
      <c r="D78" s="58">
        <f>IF(ISNUMBER(VLOOKUP($B78,'[1]KO-GR-A'!$I$2:$J$907,2,FALSE)),VLOOKUP($B78,'[1]KO-GR-A'!$I$2:$J$907,2,FALSE),"")</f>
        <v>4.93</v>
      </c>
      <c r="E78" s="58">
        <f>IF(ISNUMBER(VLOOKUP($B78,'[1]MT-GR-A'!$I$2:$J$789,2,FALSE)),VLOOKUP($B78,'[1]MT-GR-A'!$I$2:$J$789,2,FALSE),"")</f>
        <v>7.81</v>
      </c>
      <c r="F78" s="58">
        <f>IF(ISNUMBER(VLOOKUP($B78,'[1]WT-HS-A'!$I$2:$J$1224,2,FALSE)),VLOOKUP($B78,'[1]WT-HS-A'!$I$2:$J$1224,2,FALSE),"")</f>
        <v>2.2799999999999998</v>
      </c>
      <c r="G78" s="58">
        <f>IF(ISNUMBER(VLOOKUP($B78,'[1]KO-HS-A'!$I$2:$J$1229,2,FALSE)),VLOOKUP($B78,'[1]KO-HS-A'!$I$2:$J$1229,2,FALSE),"")</f>
        <v>3.87</v>
      </c>
      <c r="H78" s="58">
        <f>IF(ISNUMBER(VLOOKUP($B78,'[1]MT-HS-A'!$I$2:$J$1362,2,FALSE)),VLOOKUP($B78,'[1]MT-HS-A'!$I$2:$J$1362,2,FALSE),"")</f>
        <v>3.87</v>
      </c>
      <c r="I78" s="59">
        <f>IF(ISNUMBER(VLOOKUP($B78,'[1]WT-GR-B'!$I$2:$J$585,2,FALSE)),VLOOKUP($B78,'[1]WT-GR-B'!$I$2:$J$585,2,FALSE),"")</f>
        <v>6.23</v>
      </c>
      <c r="J78" s="58">
        <f>IF(ISNUMBER(VLOOKUP($B78,'[1]KO-GR-B'!$I$2:$J$900,2,FALSE)),VLOOKUP($B78,'[1]KO-GR-B'!$I$2:$J$900,2,FALSE),"")</f>
        <v>3.87</v>
      </c>
      <c r="K78" s="58">
        <f>IF(ISNUMBER(VLOOKUP($B78,'[1]MT-GR-B'!$I$2:$J$693,2,FALSE)),VLOOKUP($B78,'[1]MT-GR-B'!$I$2:$J$693,2,FALSE),"")</f>
        <v>7.81</v>
      </c>
      <c r="L78" s="58">
        <f>IF(ISNUMBER(VLOOKUP($B78,'[1]WT-HS-B'!$I$2:$J$1220,2,FALSE)),VLOOKUP($B78,'[1]WT-HS-B'!$I$2:$J$1220,2,FALSE),"")</f>
        <v>2.99</v>
      </c>
      <c r="M78" s="58">
        <f>IF(ISNUMBER(VLOOKUP($B78,'[1]KO-HS-B'!$I$2:$J$1046,2,FALSE)),VLOOKUP($B78,'[1]KO-HS-B'!$I$2:$J$1046,2,FALSE),"")</f>
        <v>2.99</v>
      </c>
      <c r="N78" s="58">
        <f>IF(ISNUMBER(VLOOKUP($B78,'[1]MT-HS-B'!$I$2:$J$773,2,FALSE)),VLOOKUP($B78,'[1]MT-HS-B'!$I$2:$J$773,2,FALSE),"")</f>
        <v>2.99</v>
      </c>
      <c r="O78" s="40" t="str">
        <f t="shared" si="33"/>
        <v>RS13_YEAST</v>
      </c>
      <c r="P78" s="57">
        <f t="shared" si="34"/>
        <v>-0.37876119971869859</v>
      </c>
      <c r="Q78" s="57">
        <f t="shared" si="35"/>
        <v>-0.22120016143319127</v>
      </c>
      <c r="R78" s="57">
        <f t="shared" si="36"/>
        <v>-0.5608194622279129</v>
      </c>
      <c r="S78" s="56">
        <f t="shared" si="37"/>
        <v>0.14130300573876534</v>
      </c>
      <c r="T78" s="55">
        <f t="shared" si="38"/>
        <v>6.1900194453616969E-3</v>
      </c>
      <c r="U78" s="54">
        <f t="shared" si="39"/>
        <v>5.633802816901412E-2</v>
      </c>
      <c r="V78" s="53">
        <f t="shared" si="40"/>
        <v>-0.23745819397993323</v>
      </c>
      <c r="W78" s="53">
        <f t="shared" si="41"/>
        <v>-0.21501014198782956</v>
      </c>
      <c r="X78" s="53">
        <f t="shared" si="42"/>
        <v>-0.50448143405889878</v>
      </c>
      <c r="Y78" s="52">
        <f t="shared" si="43"/>
        <v>-0.5200642054574639</v>
      </c>
      <c r="Z78" s="51">
        <f t="shared" si="44"/>
        <v>-0.22739018087855295</v>
      </c>
      <c r="AA78" s="50">
        <f t="shared" si="45"/>
        <v>-0.61715749039692702</v>
      </c>
      <c r="AB78" s="40" t="str">
        <f t="shared" si="46"/>
        <v>RPS13</v>
      </c>
      <c r="AC78" s="49">
        <f t="shared" si="47"/>
        <v>4.6100000000000003</v>
      </c>
      <c r="AD78" s="47">
        <f t="shared" si="48"/>
        <v>4.4000000000000004</v>
      </c>
      <c r="AE78" s="47">
        <f t="shared" si="49"/>
        <v>7.81</v>
      </c>
      <c r="AF78" s="48">
        <f t="shared" si="50"/>
        <v>2.6349999999999998</v>
      </c>
      <c r="AG78" s="47">
        <f t="shared" si="51"/>
        <v>3.43</v>
      </c>
      <c r="AH78" s="47">
        <f t="shared" si="52"/>
        <v>3.43</v>
      </c>
      <c r="AI78" s="46">
        <f t="shared" si="53"/>
        <v>0.57158351409978303</v>
      </c>
      <c r="AJ78" s="43">
        <f t="shared" si="54"/>
        <v>0.77954545454545454</v>
      </c>
      <c r="AK78" s="43">
        <f t="shared" si="55"/>
        <v>0.4391805377720871</v>
      </c>
      <c r="AL78" s="45">
        <f t="shared" si="56"/>
        <v>0.19983262711984529</v>
      </c>
      <c r="AM78" s="43">
        <f t="shared" si="57"/>
        <v>8.7540094509836758E-3</v>
      </c>
      <c r="AN78" s="42">
        <f t="shared" si="58"/>
        <v>7.9674003513977201E-2</v>
      </c>
      <c r="AO78" s="40" t="str">
        <f t="shared" si="59"/>
        <v>RS13_YEAST</v>
      </c>
      <c r="AP78" s="44">
        <f t="shared" si="60"/>
        <v>2.2910259710444145</v>
      </c>
      <c r="AQ78" s="43">
        <f t="shared" si="61"/>
        <v>0.74953318805773439</v>
      </c>
      <c r="AR78" s="43">
        <f t="shared" si="62"/>
        <v>0</v>
      </c>
      <c r="AS78" s="43">
        <f t="shared" si="63"/>
        <v>0.50204581464245102</v>
      </c>
      <c r="AT78" s="43">
        <f t="shared" si="64"/>
        <v>0.62225396744416184</v>
      </c>
      <c r="AU78" s="42">
        <f t="shared" si="65"/>
        <v>0.62225396744416184</v>
      </c>
    </row>
    <row r="79" spans="1:47" ht="15" x14ac:dyDescent="0.25">
      <c r="A79" s="40" t="s">
        <v>6945</v>
      </c>
      <c r="B79" s="40" t="s">
        <v>163</v>
      </c>
      <c r="C79" s="60">
        <f>IF(ISNUMBER(VLOOKUP(B79,'[1]WT-GR-A'!I$2:J$693,2,FALSE)),VLOOKUP(B79,'[1]WT-GR-A'!I$2:J$693,2,FALSE),"")</f>
        <v>38.299999999999997</v>
      </c>
      <c r="D79" s="58" t="str">
        <f>IF(ISNUMBER(VLOOKUP($B79,'[1]KO-GR-A'!$I$2:$J$907,2,FALSE)),VLOOKUP($B79,'[1]KO-GR-A'!$I$2:$J$907,2,FALSE),"")</f>
        <v/>
      </c>
      <c r="E79" s="58" t="str">
        <f>IF(ISNUMBER(VLOOKUP($B79,'[1]MT-GR-A'!$I$2:$J$789,2,FALSE)),VLOOKUP($B79,'[1]MT-GR-A'!$I$2:$J$789,2,FALSE),"")</f>
        <v/>
      </c>
      <c r="F79" s="58">
        <f>IF(ISNUMBER(VLOOKUP($B79,'[1]WT-HS-A'!$I$2:$J$1224,2,FALSE)),VLOOKUP($B79,'[1]WT-HS-A'!$I$2:$J$1224,2,FALSE),"")</f>
        <v>18.75</v>
      </c>
      <c r="G79" s="58">
        <f>IF(ISNUMBER(VLOOKUP($B79,'[1]KO-HS-A'!$I$2:$J$1229,2,FALSE)),VLOOKUP($B79,'[1]KO-HS-A'!$I$2:$J$1229,2,FALSE),"")</f>
        <v>18.75</v>
      </c>
      <c r="H79" s="58">
        <f>IF(ISNUMBER(VLOOKUP($B79,'[1]MT-HS-A'!$I$2:$J$1362,2,FALSE)),VLOOKUP($B79,'[1]MT-HS-A'!$I$2:$J$1362,2,FALSE),"")</f>
        <v>30.24</v>
      </c>
      <c r="I79" s="59" t="str">
        <f>IF(ISNUMBER(VLOOKUP($B79,'[1]WT-GR-B'!$I$2:$J$585,2,FALSE)),VLOOKUP($B79,'[1]WT-GR-B'!$I$2:$J$585,2,FALSE),"")</f>
        <v/>
      </c>
      <c r="J79" s="58" t="str">
        <f>IF(ISNUMBER(VLOOKUP($B79,'[1]KO-GR-B'!$I$2:$J$900,2,FALSE)),VLOOKUP($B79,'[1]KO-GR-B'!$I$2:$J$900,2,FALSE),"")</f>
        <v/>
      </c>
      <c r="K79" s="58" t="str">
        <f>IF(ISNUMBER(VLOOKUP($B79,'[1]MT-GR-B'!$I$2:$J$693,2,FALSE)),VLOOKUP($B79,'[1]MT-GR-B'!$I$2:$J$693,2,FALSE),"")</f>
        <v/>
      </c>
      <c r="L79" s="58">
        <f>IF(ISNUMBER(VLOOKUP($B79,'[1]WT-HS-B'!$I$2:$J$1220,2,FALSE)),VLOOKUP($B79,'[1]WT-HS-B'!$I$2:$J$1220,2,FALSE),"")</f>
        <v>14.7</v>
      </c>
      <c r="M79" s="58">
        <f>IF(ISNUMBER(VLOOKUP($B79,'[1]KO-HS-B'!$I$2:$J$1046,2,FALSE)),VLOOKUP($B79,'[1]KO-HS-B'!$I$2:$J$1046,2,FALSE),"")</f>
        <v>23.84</v>
      </c>
      <c r="N79" s="58">
        <f>IF(ISNUMBER(VLOOKUP($B79,'[1]MT-HS-B'!$I$2:$J$773,2,FALSE)),VLOOKUP($B79,'[1]MT-HS-B'!$I$2:$J$773,2,FALSE),"")</f>
        <v>8.92</v>
      </c>
      <c r="O79" s="40" t="str">
        <f t="shared" si="33"/>
        <v>RS14A_YEAST</v>
      </c>
      <c r="P79" s="57">
        <f t="shared" si="34"/>
        <v>-0.51044386422976495</v>
      </c>
      <c r="Q79" s="57" t="str">
        <f t="shared" si="35"/>
        <v>HS only</v>
      </c>
      <c r="R79" s="57" t="str">
        <f t="shared" si="36"/>
        <v>HS only</v>
      </c>
      <c r="S79" s="56" t="str">
        <f t="shared" si="37"/>
        <v>n/a</v>
      </c>
      <c r="T79" s="55" t="str">
        <f t="shared" si="38"/>
        <v>n/a</v>
      </c>
      <c r="U79" s="54" t="str">
        <f t="shared" si="39"/>
        <v>n/a</v>
      </c>
      <c r="V79" s="53">
        <f t="shared" si="40"/>
        <v>-0.51044386422976495</v>
      </c>
      <c r="W79" s="53" t="str">
        <f t="shared" si="41"/>
        <v>HS only</v>
      </c>
      <c r="X79" s="53" t="str">
        <f t="shared" si="42"/>
        <v>HS only</v>
      </c>
      <c r="Y79" s="52" t="str">
        <f t="shared" si="43"/>
        <v>HS only</v>
      </c>
      <c r="Z79" s="51" t="str">
        <f t="shared" si="44"/>
        <v>HS only</v>
      </c>
      <c r="AA79" s="50" t="str">
        <f t="shared" si="45"/>
        <v>HS only</v>
      </c>
      <c r="AB79" s="40" t="str">
        <f t="shared" si="46"/>
        <v>RPS14A</v>
      </c>
      <c r="AC79" s="49">
        <f t="shared" si="47"/>
        <v>38.299999999999997</v>
      </c>
      <c r="AD79" s="47">
        <f t="shared" si="48"/>
        <v>0</v>
      </c>
      <c r="AE79" s="47">
        <f t="shared" si="49"/>
        <v>0</v>
      </c>
      <c r="AF79" s="48">
        <f t="shared" si="50"/>
        <v>16.725000000000001</v>
      </c>
      <c r="AG79" s="47">
        <f t="shared" si="51"/>
        <v>21.295000000000002</v>
      </c>
      <c r="AH79" s="47">
        <f t="shared" si="52"/>
        <v>19.579999999999998</v>
      </c>
      <c r="AI79" s="46">
        <f t="shared" si="53"/>
        <v>0.43668407310704965</v>
      </c>
      <c r="AJ79" s="43" t="str">
        <f t="shared" si="54"/>
        <v>HS Only</v>
      </c>
      <c r="AK79" s="43" t="str">
        <f t="shared" si="55"/>
        <v>HS Only</v>
      </c>
      <c r="AL79" s="45" t="str">
        <f t="shared" si="56"/>
        <v/>
      </c>
      <c r="AM79" s="43" t="str">
        <f t="shared" si="57"/>
        <v/>
      </c>
      <c r="AN79" s="42" t="str">
        <f t="shared" si="58"/>
        <v/>
      </c>
      <c r="AO79" s="40" t="str">
        <f t="shared" si="59"/>
        <v>RS14A_YEAST</v>
      </c>
      <c r="AP79" s="44" t="str">
        <f t="shared" si="60"/>
        <v/>
      </c>
      <c r="AQ79" s="43" t="str">
        <f t="shared" si="61"/>
        <v/>
      </c>
      <c r="AR79" s="43" t="str">
        <f t="shared" si="62"/>
        <v/>
      </c>
      <c r="AS79" s="43">
        <f t="shared" si="63"/>
        <v>2.8637824638054905</v>
      </c>
      <c r="AT79" s="43">
        <f t="shared" si="64"/>
        <v>3.5991735162395027</v>
      </c>
      <c r="AU79" s="42">
        <f t="shared" si="65"/>
        <v>15.075516574897197</v>
      </c>
    </row>
    <row r="80" spans="1:47" ht="15" x14ac:dyDescent="0.25">
      <c r="A80" s="40" t="s">
        <v>6944</v>
      </c>
      <c r="B80" s="40" t="s">
        <v>6943</v>
      </c>
      <c r="C80" s="60" t="str">
        <f>IF(ISNUMBER(VLOOKUP(B80,'[1]WT-GR-A'!I$2:J$693,2,FALSE)),VLOOKUP(B80,'[1]WT-GR-A'!I$2:J$693,2,FALSE),"")</f>
        <v/>
      </c>
      <c r="D80" s="58">
        <f>IF(ISNUMBER(VLOOKUP($B80,'[1]KO-GR-A'!$I$2:$J$907,2,FALSE)),VLOOKUP($B80,'[1]KO-GR-A'!$I$2:$J$907,2,FALSE),"")</f>
        <v>37.28</v>
      </c>
      <c r="E80" s="58">
        <f>IF(ISNUMBER(VLOOKUP($B80,'[1]MT-GR-A'!$I$2:$J$789,2,FALSE)),VLOOKUP($B80,'[1]MT-GR-A'!$I$2:$J$789,2,FALSE),"")</f>
        <v>47.07</v>
      </c>
      <c r="F80" s="58" t="str">
        <f>IF(ISNUMBER(VLOOKUP($B80,'[1]WT-HS-A'!$I$2:$J$1224,2,FALSE)),VLOOKUP($B80,'[1]WT-HS-A'!$I$2:$J$1224,2,FALSE),"")</f>
        <v/>
      </c>
      <c r="G80" s="58" t="str">
        <f>IF(ISNUMBER(VLOOKUP($B80,'[1]KO-HS-A'!$I$2:$J$1229,2,FALSE)),VLOOKUP($B80,'[1]KO-HS-A'!$I$2:$J$1229,2,FALSE),"")</f>
        <v/>
      </c>
      <c r="H80" s="58" t="str">
        <f>IF(ISNUMBER(VLOOKUP($B80,'[1]MT-HS-A'!$I$2:$J$1362,2,FALSE)),VLOOKUP($B80,'[1]MT-HS-A'!$I$2:$J$1362,2,FALSE),"")</f>
        <v/>
      </c>
      <c r="I80" s="59">
        <f>IF(ISNUMBER(VLOOKUP($B80,'[1]WT-GR-B'!$I$2:$J$585,2,FALSE)),VLOOKUP($B80,'[1]WT-GR-B'!$I$2:$J$585,2,FALSE),"")</f>
        <v>59.36</v>
      </c>
      <c r="J80" s="58">
        <f>IF(ISNUMBER(VLOOKUP($B80,'[1]KO-GR-B'!$I$2:$J$900,2,FALSE)),VLOOKUP($B80,'[1]KO-GR-B'!$I$2:$J$900,2,FALSE),"")</f>
        <v>18.329999999999998</v>
      </c>
      <c r="K80" s="58">
        <f>IF(ISNUMBER(VLOOKUP($B80,'[1]MT-GR-B'!$I$2:$J$693,2,FALSE)),VLOOKUP($B80,'[1]MT-GR-B'!$I$2:$J$693,2,FALSE),"")</f>
        <v>37.28</v>
      </c>
      <c r="L80" s="58" t="str">
        <f>IF(ISNUMBER(VLOOKUP($B80,'[1]WT-HS-B'!$I$2:$J$1220,2,FALSE)),VLOOKUP($B80,'[1]WT-HS-B'!$I$2:$J$1220,2,FALSE),"")</f>
        <v/>
      </c>
      <c r="M80" s="58" t="str">
        <f>IF(ISNUMBER(VLOOKUP($B80,'[1]KO-HS-B'!$I$2:$J$1046,2,FALSE)),VLOOKUP($B80,'[1]KO-HS-B'!$I$2:$J$1046,2,FALSE),"")</f>
        <v/>
      </c>
      <c r="N80" s="58" t="str">
        <f>IF(ISNUMBER(VLOOKUP($B80,'[1]MT-HS-B'!$I$2:$J$773,2,FALSE)),VLOOKUP($B80,'[1]MT-HS-B'!$I$2:$J$773,2,FALSE),"")</f>
        <v/>
      </c>
      <c r="O80" s="40" t="str">
        <f t="shared" si="33"/>
        <v>RS14B_YEAST</v>
      </c>
      <c r="P80" s="57" t="str">
        <f t="shared" si="34"/>
        <v/>
      </c>
      <c r="Q80" s="57" t="str">
        <f t="shared" si="35"/>
        <v>GR only</v>
      </c>
      <c r="R80" s="57" t="str">
        <f t="shared" si="36"/>
        <v>GR only</v>
      </c>
      <c r="S80" s="56" t="str">
        <f t="shared" si="37"/>
        <v>n/a</v>
      </c>
      <c r="T80" s="55" t="str">
        <f t="shared" si="38"/>
        <v>n/a</v>
      </c>
      <c r="U80" s="54" t="str">
        <f t="shared" si="39"/>
        <v>n/a</v>
      </c>
      <c r="V80" s="53" t="str">
        <f t="shared" si="40"/>
        <v/>
      </c>
      <c r="W80" s="53" t="str">
        <f t="shared" si="41"/>
        <v>GR only</v>
      </c>
      <c r="X80" s="53" t="str">
        <f t="shared" si="42"/>
        <v>GR only</v>
      </c>
      <c r="Y80" s="52" t="str">
        <f t="shared" si="43"/>
        <v>GR only</v>
      </c>
      <c r="Z80" s="51" t="str">
        <f t="shared" si="44"/>
        <v>GR only</v>
      </c>
      <c r="AA80" s="50" t="str">
        <f t="shared" si="45"/>
        <v>GR only</v>
      </c>
      <c r="AB80" s="40" t="str">
        <f t="shared" si="46"/>
        <v>RPS14B</v>
      </c>
      <c r="AC80" s="49">
        <f t="shared" si="47"/>
        <v>59.36</v>
      </c>
      <c r="AD80" s="47">
        <f t="shared" si="48"/>
        <v>27.805</v>
      </c>
      <c r="AE80" s="47">
        <f t="shared" si="49"/>
        <v>42.174999999999997</v>
      </c>
      <c r="AF80" s="48">
        <f t="shared" si="50"/>
        <v>0</v>
      </c>
      <c r="AG80" s="47">
        <f t="shared" si="51"/>
        <v>0</v>
      </c>
      <c r="AH80" s="47">
        <f t="shared" si="52"/>
        <v>0</v>
      </c>
      <c r="AI80" s="46">
        <f t="shared" si="53"/>
        <v>0</v>
      </c>
      <c r="AJ80" s="43">
        <f t="shared" si="54"/>
        <v>0</v>
      </c>
      <c r="AK80" s="43">
        <f t="shared" si="55"/>
        <v>0</v>
      </c>
      <c r="AL80" s="45" t="str">
        <f t="shared" si="56"/>
        <v/>
      </c>
      <c r="AM80" s="43" t="str">
        <f t="shared" si="57"/>
        <v/>
      </c>
      <c r="AN80" s="42" t="str">
        <f t="shared" si="58"/>
        <v/>
      </c>
      <c r="AO80" s="40" t="str">
        <f t="shared" si="59"/>
        <v>RS14B_YEAST</v>
      </c>
      <c r="AP80" s="44" t="str">
        <f t="shared" si="60"/>
        <v/>
      </c>
      <c r="AQ80" s="43">
        <f t="shared" si="61"/>
        <v>13.399673503485074</v>
      </c>
      <c r="AR80" s="43">
        <f t="shared" si="62"/>
        <v>6.9225753878163419</v>
      </c>
      <c r="AS80" s="43" t="str">
        <f t="shared" si="63"/>
        <v/>
      </c>
      <c r="AT80" s="43" t="str">
        <f t="shared" si="64"/>
        <v/>
      </c>
      <c r="AU80" s="42" t="str">
        <f t="shared" si="65"/>
        <v/>
      </c>
    </row>
    <row r="81" spans="1:47" ht="15" x14ac:dyDescent="0.25">
      <c r="A81" s="40" t="s">
        <v>6942</v>
      </c>
      <c r="B81" s="40" t="s">
        <v>6941</v>
      </c>
      <c r="C81" s="60">
        <f>IF(ISNUMBER(VLOOKUP(B81,'[1]WT-GR-A'!I$2:J$693,2,FALSE)),VLOOKUP(B81,'[1]WT-GR-A'!I$2:J$693,2,FALSE),"")</f>
        <v>1.31</v>
      </c>
      <c r="D81" s="58">
        <f>IF(ISNUMBER(VLOOKUP($B81,'[1]KO-GR-A'!$I$2:$J$907,2,FALSE)),VLOOKUP($B81,'[1]KO-GR-A'!$I$2:$J$907,2,FALSE),"")</f>
        <v>1.85</v>
      </c>
      <c r="E81" s="58">
        <f>IF(ISNUMBER(VLOOKUP($B81,'[1]MT-GR-A'!$I$2:$J$789,2,FALSE)),VLOOKUP($B81,'[1]MT-GR-A'!$I$2:$J$789,2,FALSE),"")</f>
        <v>1.85</v>
      </c>
      <c r="F81" s="58">
        <f>IF(ISNUMBER(VLOOKUP($B81,'[1]WT-HS-A'!$I$2:$J$1224,2,FALSE)),VLOOKUP($B81,'[1]WT-HS-A'!$I$2:$J$1224,2,FALSE),"")</f>
        <v>1.85</v>
      </c>
      <c r="G81" s="58">
        <f>IF(ISNUMBER(VLOOKUP($B81,'[1]KO-HS-A'!$I$2:$J$1229,2,FALSE)),VLOOKUP($B81,'[1]KO-HS-A'!$I$2:$J$1229,2,FALSE),"")</f>
        <v>0.88</v>
      </c>
      <c r="H81" s="58">
        <f>IF(ISNUMBER(VLOOKUP($B81,'[1]MT-HS-A'!$I$2:$J$1362,2,FALSE)),VLOOKUP($B81,'[1]MT-HS-A'!$I$2:$J$1362,2,FALSE),"")</f>
        <v>1.85</v>
      </c>
      <c r="I81" s="59">
        <f>IF(ISNUMBER(VLOOKUP($B81,'[1]WT-GR-B'!$I$2:$J$585,2,FALSE)),VLOOKUP($B81,'[1]WT-GR-B'!$I$2:$J$585,2,FALSE),"")</f>
        <v>7.14</v>
      </c>
      <c r="J81" s="58">
        <f>IF(ISNUMBER(VLOOKUP($B81,'[1]KO-GR-B'!$I$2:$J$900,2,FALSE)),VLOOKUP($B81,'[1]KO-GR-B'!$I$2:$J$900,2,FALSE),"")</f>
        <v>7.14</v>
      </c>
      <c r="K81" s="58">
        <f>IF(ISNUMBER(VLOOKUP($B81,'[1]MT-GR-B'!$I$2:$J$693,2,FALSE)),VLOOKUP($B81,'[1]MT-GR-B'!$I$2:$J$693,2,FALSE),"")</f>
        <v>9.0399999999999991</v>
      </c>
      <c r="L81" s="58">
        <f>IF(ISNUMBER(VLOOKUP($B81,'[1]WT-HS-B'!$I$2:$J$1220,2,FALSE)),VLOOKUP($B81,'[1]WT-HS-B'!$I$2:$J$1220,2,FALSE),"")</f>
        <v>4.3499999999999996</v>
      </c>
      <c r="M81" s="58">
        <f>IF(ISNUMBER(VLOOKUP($B81,'[1]KO-HS-B'!$I$2:$J$1046,2,FALSE)),VLOOKUP($B81,'[1]KO-HS-B'!$I$2:$J$1046,2,FALSE),"")</f>
        <v>3.34</v>
      </c>
      <c r="N81" s="58">
        <f>IF(ISNUMBER(VLOOKUP($B81,'[1]MT-HS-B'!$I$2:$J$773,2,FALSE)),VLOOKUP($B81,'[1]MT-HS-B'!$I$2:$J$773,2,FALSE),"")</f>
        <v>4.3499999999999996</v>
      </c>
      <c r="O81" s="40" t="str">
        <f t="shared" si="33"/>
        <v>RS15_YEAST</v>
      </c>
      <c r="P81" s="57">
        <f t="shared" si="34"/>
        <v>1.0728718968503442E-2</v>
      </c>
      <c r="Q81" s="57">
        <f t="shared" si="35"/>
        <v>-0.5282686047391929</v>
      </c>
      <c r="R81" s="57">
        <f t="shared" si="36"/>
        <v>-0.25940265486725661</v>
      </c>
      <c r="S81" s="56">
        <f t="shared" si="37"/>
        <v>0.40148502148951182</v>
      </c>
      <c r="T81" s="55">
        <f t="shared" si="38"/>
        <v>3.9442804148686617E-3</v>
      </c>
      <c r="U81" s="54">
        <f t="shared" si="39"/>
        <v>0.25940265486725661</v>
      </c>
      <c r="V81" s="53">
        <f t="shared" si="40"/>
        <v>0.41221374045801529</v>
      </c>
      <c r="W81" s="53">
        <f t="shared" si="41"/>
        <v>-0.5243243243243243</v>
      </c>
      <c r="X81" s="53">
        <f t="shared" si="42"/>
        <v>0</v>
      </c>
      <c r="Y81" s="52">
        <f t="shared" si="43"/>
        <v>-0.3907563025210084</v>
      </c>
      <c r="Z81" s="51">
        <f t="shared" si="44"/>
        <v>-0.53221288515406162</v>
      </c>
      <c r="AA81" s="50">
        <f t="shared" si="45"/>
        <v>-0.51880530973451322</v>
      </c>
      <c r="AB81" s="40" t="str">
        <f t="shared" si="46"/>
        <v>RPS15</v>
      </c>
      <c r="AC81" s="49">
        <f t="shared" si="47"/>
        <v>4.2249999999999996</v>
      </c>
      <c r="AD81" s="47">
        <f t="shared" si="48"/>
        <v>4.4950000000000001</v>
      </c>
      <c r="AE81" s="47">
        <f t="shared" si="49"/>
        <v>5.4449999999999994</v>
      </c>
      <c r="AF81" s="48">
        <f t="shared" si="50"/>
        <v>3.0999999999999996</v>
      </c>
      <c r="AG81" s="47">
        <f t="shared" si="51"/>
        <v>2.11</v>
      </c>
      <c r="AH81" s="47">
        <f t="shared" si="52"/>
        <v>3.0999999999999996</v>
      </c>
      <c r="AI81" s="46">
        <f t="shared" si="53"/>
        <v>0.73372781065088755</v>
      </c>
      <c r="AJ81" s="43">
        <f t="shared" si="54"/>
        <v>0.46941045606229137</v>
      </c>
      <c r="AK81" s="43">
        <f t="shared" si="55"/>
        <v>0.5693296602387512</v>
      </c>
      <c r="AL81" s="45">
        <f t="shared" si="56"/>
        <v>0.56778556248012113</v>
      </c>
      <c r="AM81" s="43">
        <f t="shared" si="57"/>
        <v>5.5780548565098004E-3</v>
      </c>
      <c r="AN81" s="42">
        <f t="shared" si="58"/>
        <v>0.36685075262886135</v>
      </c>
      <c r="AO81" s="40" t="str">
        <f t="shared" si="59"/>
        <v>RS15_YEAST</v>
      </c>
      <c r="AP81" s="44">
        <f t="shared" si="60"/>
        <v>4.1224325343175723</v>
      </c>
      <c r="AQ81" s="43">
        <f t="shared" si="61"/>
        <v>3.7405948724768354</v>
      </c>
      <c r="AR81" s="43">
        <f t="shared" si="62"/>
        <v>5.0840977567312757</v>
      </c>
      <c r="AS81" s="43">
        <f t="shared" si="63"/>
        <v>1.7677669529663689</v>
      </c>
      <c r="AT81" s="43">
        <f t="shared" si="64"/>
        <v>1.7394826817189071</v>
      </c>
      <c r="AU81" s="42">
        <f t="shared" si="65"/>
        <v>1.7677669529663689</v>
      </c>
    </row>
    <row r="82" spans="1:47" ht="15" x14ac:dyDescent="0.25">
      <c r="A82" s="40" t="s">
        <v>6940</v>
      </c>
      <c r="B82" s="40" t="s">
        <v>6939</v>
      </c>
      <c r="C82" s="60">
        <f>IF(ISNUMBER(VLOOKUP(B82,'[1]WT-GR-A'!I$2:J$693,2,FALSE)),VLOOKUP(B82,'[1]WT-GR-A'!I$2:J$693,2,FALSE),"")</f>
        <v>7.25</v>
      </c>
      <c r="D82" s="58">
        <f>IF(ISNUMBER(VLOOKUP($B82,'[1]KO-GR-A'!$I$2:$J$907,2,FALSE)),VLOOKUP($B82,'[1]KO-GR-A'!$I$2:$J$907,2,FALSE),"")</f>
        <v>4.41</v>
      </c>
      <c r="E82" s="58">
        <f>IF(ISNUMBER(VLOOKUP($B82,'[1]MT-GR-A'!$I$2:$J$789,2,FALSE)),VLOOKUP($B82,'[1]MT-GR-A'!$I$2:$J$789,2,FALSE),"")</f>
        <v>7.25</v>
      </c>
      <c r="F82" s="58">
        <f>IF(ISNUMBER(VLOOKUP($B82,'[1]WT-HS-A'!$I$2:$J$1224,2,FALSE)),VLOOKUP($B82,'[1]WT-HS-A'!$I$2:$J$1224,2,FALSE),"")</f>
        <v>5.68</v>
      </c>
      <c r="G82" s="58">
        <f>IF(ISNUMBER(VLOOKUP($B82,'[1]KO-HS-A'!$I$2:$J$1229,2,FALSE)),VLOOKUP($B82,'[1]KO-HS-A'!$I$2:$J$1229,2,FALSE),"")</f>
        <v>4.41</v>
      </c>
      <c r="H82" s="58">
        <f>IF(ISNUMBER(VLOOKUP($B82,'[1]MT-HS-A'!$I$2:$J$1362,2,FALSE)),VLOOKUP($B82,'[1]MT-HS-A'!$I$2:$J$1362,2,FALSE),"")</f>
        <v>7.25</v>
      </c>
      <c r="I82" s="59">
        <f>IF(ISNUMBER(VLOOKUP($B82,'[1]WT-GR-B'!$I$2:$J$585,2,FALSE)),VLOOKUP($B82,'[1]WT-GR-B'!$I$2:$J$585,2,FALSE),"")</f>
        <v>5.68</v>
      </c>
      <c r="J82" s="58">
        <f>IF(ISNUMBER(VLOOKUP($B82,'[1]KO-GR-B'!$I$2:$J$900,2,FALSE)),VLOOKUP($B82,'[1]KO-GR-B'!$I$2:$J$900,2,FALSE),"")</f>
        <v>7.25</v>
      </c>
      <c r="K82" s="58">
        <f>IF(ISNUMBER(VLOOKUP($B82,'[1]MT-GR-B'!$I$2:$J$693,2,FALSE)),VLOOKUP($B82,'[1]MT-GR-B'!$I$2:$J$693,2,FALSE),"")</f>
        <v>5.68</v>
      </c>
      <c r="L82" s="58">
        <f>IF(ISNUMBER(VLOOKUP($B82,'[1]WT-HS-B'!$I$2:$J$1220,2,FALSE)),VLOOKUP($B82,'[1]WT-HS-B'!$I$2:$J$1220,2,FALSE),"")</f>
        <v>9.19</v>
      </c>
      <c r="M82" s="58">
        <f>IF(ISNUMBER(VLOOKUP($B82,'[1]KO-HS-B'!$I$2:$J$1046,2,FALSE)),VLOOKUP($B82,'[1]KO-HS-B'!$I$2:$J$1046,2,FALSE),"")</f>
        <v>7.25</v>
      </c>
      <c r="N82" s="58">
        <f>IF(ISNUMBER(VLOOKUP($B82,'[1]MT-HS-B'!$I$2:$J$773,2,FALSE)),VLOOKUP($B82,'[1]MT-HS-B'!$I$2:$J$773,2,FALSE),"")</f>
        <v>5.68</v>
      </c>
      <c r="O82" s="40" t="str">
        <f t="shared" si="33"/>
        <v>RS16_YEAST</v>
      </c>
      <c r="P82" s="57">
        <f t="shared" si="34"/>
        <v>0.20070301117047107</v>
      </c>
      <c r="Q82" s="57">
        <f t="shared" si="35"/>
        <v>0</v>
      </c>
      <c r="R82" s="57">
        <f t="shared" si="36"/>
        <v>0</v>
      </c>
      <c r="S82" s="56">
        <f t="shared" si="37"/>
        <v>0.41725473530840218</v>
      </c>
      <c r="T82" s="55">
        <f t="shared" si="38"/>
        <v>0</v>
      </c>
      <c r="U82" s="54">
        <f t="shared" si="39"/>
        <v>0</v>
      </c>
      <c r="V82" s="53">
        <f t="shared" si="40"/>
        <v>-0.21655172413793108</v>
      </c>
      <c r="W82" s="53">
        <f t="shared" si="41"/>
        <v>0</v>
      </c>
      <c r="X82" s="53">
        <f t="shared" si="42"/>
        <v>0</v>
      </c>
      <c r="Y82" s="52">
        <f t="shared" si="43"/>
        <v>0.61795774647887325</v>
      </c>
      <c r="Z82" s="51">
        <f t="shared" si="44"/>
        <v>0</v>
      </c>
      <c r="AA82" s="50">
        <f t="shared" si="45"/>
        <v>0</v>
      </c>
      <c r="AB82" s="40" t="str">
        <f t="shared" si="46"/>
        <v>RPS16A</v>
      </c>
      <c r="AC82" s="49">
        <f t="shared" si="47"/>
        <v>6.4649999999999999</v>
      </c>
      <c r="AD82" s="47">
        <f t="shared" si="48"/>
        <v>5.83</v>
      </c>
      <c r="AE82" s="47">
        <f t="shared" si="49"/>
        <v>6.4649999999999999</v>
      </c>
      <c r="AF82" s="48">
        <f t="shared" si="50"/>
        <v>7.4349999999999996</v>
      </c>
      <c r="AG82" s="47">
        <f t="shared" si="51"/>
        <v>5.83</v>
      </c>
      <c r="AH82" s="47">
        <f t="shared" si="52"/>
        <v>6.4649999999999999</v>
      </c>
      <c r="AI82" s="46">
        <f t="shared" si="53"/>
        <v>1.1500386697602474</v>
      </c>
      <c r="AJ82" s="43">
        <f t="shared" si="54"/>
        <v>1</v>
      </c>
      <c r="AK82" s="43">
        <f t="shared" si="55"/>
        <v>1</v>
      </c>
      <c r="AL82" s="45">
        <f t="shared" si="56"/>
        <v>0.59008730563753842</v>
      </c>
      <c r="AM82" s="43">
        <f t="shared" si="57"/>
        <v>0</v>
      </c>
      <c r="AN82" s="42">
        <f t="shared" si="58"/>
        <v>0</v>
      </c>
      <c r="AO82" s="40" t="str">
        <f t="shared" si="59"/>
        <v>RS16_YEAST</v>
      </c>
      <c r="AP82" s="44">
        <f t="shared" si="60"/>
        <v>1.1101576464628797</v>
      </c>
      <c r="AQ82" s="43">
        <f t="shared" si="61"/>
        <v>2.0081832585697934</v>
      </c>
      <c r="AR82" s="43">
        <f t="shared" si="62"/>
        <v>1.1101576464628797</v>
      </c>
      <c r="AS82" s="43">
        <f t="shared" si="63"/>
        <v>2.4819448019647816</v>
      </c>
      <c r="AT82" s="43">
        <f t="shared" si="64"/>
        <v>2.0081832585697934</v>
      </c>
      <c r="AU82" s="42">
        <f t="shared" si="65"/>
        <v>1.1101576464628797</v>
      </c>
    </row>
    <row r="83" spans="1:47" ht="15" x14ac:dyDescent="0.25">
      <c r="A83" s="40" t="s">
        <v>6938</v>
      </c>
      <c r="B83" s="40" t="s">
        <v>6937</v>
      </c>
      <c r="C83" s="60">
        <f>IF(ISNUMBER(VLOOKUP(B83,'[1]WT-GR-A'!I$2:J$693,2,FALSE)),VLOOKUP(B83,'[1]WT-GR-A'!I$2:J$693,2,FALSE),"")</f>
        <v>14.83</v>
      </c>
      <c r="D83" s="58">
        <f>IF(ISNUMBER(VLOOKUP($B83,'[1]KO-GR-A'!$I$2:$J$907,2,FALSE)),VLOOKUP($B83,'[1]KO-GR-A'!$I$2:$J$907,2,FALSE),"")</f>
        <v>14.83</v>
      </c>
      <c r="E83" s="58">
        <f>IF(ISNUMBER(VLOOKUP($B83,'[1]MT-GR-A'!$I$2:$J$789,2,FALSE)),VLOOKUP($B83,'[1]MT-GR-A'!$I$2:$J$789,2,FALSE),"")</f>
        <v>28.95</v>
      </c>
      <c r="F83" s="58">
        <f>IF(ISNUMBER(VLOOKUP($B83,'[1]WT-HS-A'!$I$2:$J$1224,2,FALSE)),VLOOKUP($B83,'[1]WT-HS-A'!$I$2:$J$1224,2,FALSE),"")</f>
        <v>14.83</v>
      </c>
      <c r="G83" s="58">
        <f>IF(ISNUMBER(VLOOKUP($B83,'[1]KO-HS-A'!$I$2:$J$1229,2,FALSE)),VLOOKUP($B83,'[1]KO-HS-A'!$I$2:$J$1229,2,FALSE),"")</f>
        <v>28.95</v>
      </c>
      <c r="H83" s="58">
        <f>IF(ISNUMBER(VLOOKUP($B83,'[1]MT-HS-A'!$I$2:$J$1362,2,FALSE)),VLOOKUP($B83,'[1]MT-HS-A'!$I$2:$J$1362,2,FALSE),"")</f>
        <v>23.22</v>
      </c>
      <c r="I83" s="59">
        <f>IF(ISNUMBER(VLOOKUP($B83,'[1]WT-GR-B'!$I$2:$J$585,2,FALSE)),VLOOKUP($B83,'[1]WT-GR-B'!$I$2:$J$585,2,FALSE),"")</f>
        <v>18.579999999999998</v>
      </c>
      <c r="J83" s="58">
        <f>IF(ISNUMBER(VLOOKUP($B83,'[1]KO-GR-B'!$I$2:$J$900,2,FALSE)),VLOOKUP($B83,'[1]KO-GR-B'!$I$2:$J$900,2,FALSE),"")</f>
        <v>18.579999999999998</v>
      </c>
      <c r="K83" s="58">
        <f>IF(ISNUMBER(VLOOKUP($B83,'[1]MT-GR-B'!$I$2:$J$693,2,FALSE)),VLOOKUP($B83,'[1]MT-GR-B'!$I$2:$J$693,2,FALSE),"")</f>
        <v>28.95</v>
      </c>
      <c r="L83" s="58">
        <f>IF(ISNUMBER(VLOOKUP($B83,'[1]WT-HS-B'!$I$2:$J$1220,2,FALSE)),VLOOKUP($B83,'[1]WT-HS-B'!$I$2:$J$1220,2,FALSE),"")</f>
        <v>11.8</v>
      </c>
      <c r="M83" s="58">
        <f>IF(ISNUMBER(VLOOKUP($B83,'[1]KO-HS-B'!$I$2:$J$1046,2,FALSE)),VLOOKUP($B83,'[1]KO-HS-B'!$I$2:$J$1046,2,FALSE),"")</f>
        <v>11.8</v>
      </c>
      <c r="N83" s="58">
        <f>IF(ISNUMBER(VLOOKUP($B83,'[1]MT-HS-B'!$I$2:$J$773,2,FALSE)),VLOOKUP($B83,'[1]MT-HS-B'!$I$2:$J$773,2,FALSE),"")</f>
        <v>5.77</v>
      </c>
      <c r="O83" s="40" t="str">
        <f t="shared" si="33"/>
        <v>RS17A_YEAST</v>
      </c>
      <c r="P83" s="57">
        <f t="shared" si="34"/>
        <v>-0.18245425188374592</v>
      </c>
      <c r="Q83" s="57">
        <f t="shared" si="35"/>
        <v>0.29360778452893105</v>
      </c>
      <c r="R83" s="57">
        <f t="shared" si="36"/>
        <v>-0.49930915371329876</v>
      </c>
      <c r="S83" s="56">
        <f t="shared" si="37"/>
        <v>0.18245425188374592</v>
      </c>
      <c r="T83" s="55">
        <f t="shared" si="38"/>
        <v>0.65851628829642284</v>
      </c>
      <c r="U83" s="54">
        <f t="shared" si="39"/>
        <v>0.30138169257340242</v>
      </c>
      <c r="V83" s="53">
        <f t="shared" si="40"/>
        <v>0</v>
      </c>
      <c r="W83" s="53">
        <f t="shared" si="41"/>
        <v>0.95212407282535394</v>
      </c>
      <c r="X83" s="53">
        <f t="shared" si="42"/>
        <v>-0.1979274611398964</v>
      </c>
      <c r="Y83" s="52">
        <f t="shared" si="43"/>
        <v>-0.36490850376749184</v>
      </c>
      <c r="Z83" s="51">
        <f t="shared" si="44"/>
        <v>-0.36490850376749184</v>
      </c>
      <c r="AA83" s="50">
        <f t="shared" si="45"/>
        <v>-0.80069084628670117</v>
      </c>
      <c r="AB83" s="40" t="str">
        <f t="shared" si="46"/>
        <v>RPS17A</v>
      </c>
      <c r="AC83" s="49">
        <f t="shared" si="47"/>
        <v>16.704999999999998</v>
      </c>
      <c r="AD83" s="47">
        <f t="shared" si="48"/>
        <v>16.704999999999998</v>
      </c>
      <c r="AE83" s="47">
        <f t="shared" si="49"/>
        <v>28.95</v>
      </c>
      <c r="AF83" s="48">
        <f t="shared" si="50"/>
        <v>13.315000000000001</v>
      </c>
      <c r="AG83" s="47">
        <f t="shared" si="51"/>
        <v>20.375</v>
      </c>
      <c r="AH83" s="47">
        <f t="shared" si="52"/>
        <v>14.494999999999999</v>
      </c>
      <c r="AI83" s="46">
        <f t="shared" si="53"/>
        <v>0.79706674648308906</v>
      </c>
      <c r="AJ83" s="43">
        <f t="shared" si="54"/>
        <v>1.2196947021849747</v>
      </c>
      <c r="AK83" s="43">
        <f t="shared" si="55"/>
        <v>0.50069084628670124</v>
      </c>
      <c r="AL83" s="45">
        <f t="shared" si="56"/>
        <v>0.2580292775266308</v>
      </c>
      <c r="AM83" s="43">
        <f t="shared" si="57"/>
        <v>0.93128266595239195</v>
      </c>
      <c r="AN83" s="42">
        <f t="shared" si="58"/>
        <v>0.42621807708826431</v>
      </c>
      <c r="AO83" s="40" t="str">
        <f t="shared" si="59"/>
        <v>RS17A_YEAST</v>
      </c>
      <c r="AP83" s="44">
        <f t="shared" si="60"/>
        <v>2.6516504294495533</v>
      </c>
      <c r="AQ83" s="43">
        <f t="shared" si="61"/>
        <v>2.6516504294495533</v>
      </c>
      <c r="AR83" s="43">
        <f t="shared" si="62"/>
        <v>0</v>
      </c>
      <c r="AS83" s="43">
        <f t="shared" si="63"/>
        <v>2.14253354699522</v>
      </c>
      <c r="AT83" s="43">
        <f t="shared" si="64"/>
        <v>12.126881297349289</v>
      </c>
      <c r="AU83" s="42">
        <f t="shared" si="65"/>
        <v>12.339013331705253</v>
      </c>
    </row>
    <row r="84" spans="1:47" ht="15" x14ac:dyDescent="0.25">
      <c r="A84" s="40" t="s">
        <v>6936</v>
      </c>
      <c r="B84" s="40" t="s">
        <v>6935</v>
      </c>
      <c r="C84" s="60">
        <f>IF(ISNUMBER(VLOOKUP(B84,'[1]WT-GR-A'!I$2:J$693,2,FALSE)),VLOOKUP(B84,'[1]WT-GR-A'!I$2:J$693,2,FALSE),"")</f>
        <v>9.74</v>
      </c>
      <c r="D84" s="58">
        <f>IF(ISNUMBER(VLOOKUP($B84,'[1]KO-GR-A'!$I$2:$J$907,2,FALSE)),VLOOKUP($B84,'[1]KO-GR-A'!$I$2:$J$907,2,FALSE),"")</f>
        <v>14.95</v>
      </c>
      <c r="E84" s="58">
        <f>IF(ISNUMBER(VLOOKUP($B84,'[1]MT-GR-A'!$I$2:$J$789,2,FALSE)),VLOOKUP($B84,'[1]MT-GR-A'!$I$2:$J$789,2,FALSE),"")</f>
        <v>14.95</v>
      </c>
      <c r="F84" s="58">
        <f>IF(ISNUMBER(VLOOKUP($B84,'[1]WT-HS-A'!$I$2:$J$1224,2,FALSE)),VLOOKUP($B84,'[1]WT-HS-A'!$I$2:$J$1224,2,FALSE),"")</f>
        <v>18.440000000000001</v>
      </c>
      <c r="G84" s="58">
        <f>IF(ISNUMBER(VLOOKUP($B84,'[1]KO-HS-A'!$I$2:$J$1229,2,FALSE)),VLOOKUP($B84,'[1]KO-HS-A'!$I$2:$J$1229,2,FALSE),"")</f>
        <v>12.09</v>
      </c>
      <c r="H84" s="58">
        <f>IF(ISNUMBER(VLOOKUP($B84,'[1]MT-HS-A'!$I$2:$J$1362,2,FALSE)),VLOOKUP($B84,'[1]MT-HS-A'!$I$2:$J$1362,2,FALSE),"")</f>
        <v>18.440000000000001</v>
      </c>
      <c r="I84" s="59">
        <f>IF(ISNUMBER(VLOOKUP($B84,'[1]WT-GR-B'!$I$2:$J$585,2,FALSE)),VLOOKUP($B84,'[1]WT-GR-B'!$I$2:$J$585,2,FALSE),"")</f>
        <v>6.23</v>
      </c>
      <c r="J84" s="58">
        <f>IF(ISNUMBER(VLOOKUP($B84,'[1]KO-GR-B'!$I$2:$J$900,2,FALSE)),VLOOKUP($B84,'[1]KO-GR-B'!$I$2:$J$900,2,FALSE),"")</f>
        <v>7.81</v>
      </c>
      <c r="K84" s="58">
        <f>IF(ISNUMBER(VLOOKUP($B84,'[1]MT-GR-B'!$I$2:$J$693,2,FALSE)),VLOOKUP($B84,'[1]MT-GR-B'!$I$2:$J$693,2,FALSE),"")</f>
        <v>12.09</v>
      </c>
      <c r="L84" s="58">
        <f>IF(ISNUMBER(VLOOKUP($B84,'[1]WT-HS-B'!$I$2:$J$1220,2,FALSE)),VLOOKUP($B84,'[1]WT-HS-B'!$I$2:$J$1220,2,FALSE),"")</f>
        <v>4.93</v>
      </c>
      <c r="M84" s="58">
        <f>IF(ISNUMBER(VLOOKUP($B84,'[1]KO-HS-B'!$I$2:$J$1046,2,FALSE)),VLOOKUP($B84,'[1]KO-HS-B'!$I$2:$J$1046,2,FALSE),"")</f>
        <v>4.93</v>
      </c>
      <c r="N84" s="58">
        <f>IF(ISNUMBER(VLOOKUP($B84,'[1]MT-HS-B'!$I$2:$J$773,2,FALSE)),VLOOKUP($B84,'[1]MT-HS-B'!$I$2:$J$773,2,FALSE),"")</f>
        <v>6.23</v>
      </c>
      <c r="O84" s="40" t="str">
        <f t="shared" si="33"/>
        <v>RS18_YEAST</v>
      </c>
      <c r="P84" s="57">
        <f t="shared" si="34"/>
        <v>0.34227804127211181</v>
      </c>
      <c r="Q84" s="57">
        <f t="shared" si="35"/>
        <v>-0.28003117519345322</v>
      </c>
      <c r="R84" s="57">
        <f t="shared" si="36"/>
        <v>-0.12562664077390576</v>
      </c>
      <c r="S84" s="56">
        <f t="shared" si="37"/>
        <v>0.55094577802973632</v>
      </c>
      <c r="T84" s="55">
        <f t="shared" si="38"/>
        <v>8.8726827367366271E-2</v>
      </c>
      <c r="U84" s="54">
        <f t="shared" si="39"/>
        <v>0.35907145682741759</v>
      </c>
      <c r="V84" s="53">
        <f t="shared" si="40"/>
        <v>0.89322381930184813</v>
      </c>
      <c r="W84" s="53">
        <f t="shared" si="41"/>
        <v>-0.19130434782608693</v>
      </c>
      <c r="X84" s="53">
        <f t="shared" si="42"/>
        <v>0.23344481605351186</v>
      </c>
      <c r="Y84" s="52">
        <f t="shared" si="43"/>
        <v>-0.20866773675762451</v>
      </c>
      <c r="Z84" s="51">
        <f t="shared" si="44"/>
        <v>-0.36875800256081948</v>
      </c>
      <c r="AA84" s="50">
        <f t="shared" si="45"/>
        <v>-0.48469809760132337</v>
      </c>
      <c r="AB84" s="40" t="str">
        <f t="shared" si="46"/>
        <v>RPS18A</v>
      </c>
      <c r="AC84" s="49">
        <f t="shared" si="47"/>
        <v>7.9850000000000003</v>
      </c>
      <c r="AD84" s="47">
        <f t="shared" si="48"/>
        <v>11.379999999999999</v>
      </c>
      <c r="AE84" s="47">
        <f t="shared" si="49"/>
        <v>13.52</v>
      </c>
      <c r="AF84" s="48">
        <f t="shared" si="50"/>
        <v>11.685</v>
      </c>
      <c r="AG84" s="47">
        <f t="shared" si="51"/>
        <v>8.51</v>
      </c>
      <c r="AH84" s="47">
        <f t="shared" si="52"/>
        <v>12.335000000000001</v>
      </c>
      <c r="AI84" s="46">
        <f t="shared" si="53"/>
        <v>1.4633688165309957</v>
      </c>
      <c r="AJ84" s="43">
        <f t="shared" si="54"/>
        <v>0.74780316344463982</v>
      </c>
      <c r="AK84" s="43">
        <f t="shared" si="55"/>
        <v>0.9123520710059172</v>
      </c>
      <c r="AL84" s="45">
        <f t="shared" si="56"/>
        <v>0.77915499142185018</v>
      </c>
      <c r="AM84" s="43">
        <f t="shared" si="57"/>
        <v>0.12547868260926548</v>
      </c>
      <c r="AN84" s="42">
        <f t="shared" si="58"/>
        <v>0.50780372410639907</v>
      </c>
      <c r="AO84" s="40" t="str">
        <f t="shared" si="59"/>
        <v>RS18_YEAST</v>
      </c>
      <c r="AP84" s="44">
        <f t="shared" si="60"/>
        <v>2.4819448019647843</v>
      </c>
      <c r="AQ84" s="43">
        <f t="shared" si="61"/>
        <v>5.0487424176719493</v>
      </c>
      <c r="AR84" s="43">
        <f t="shared" si="62"/>
        <v>2.022325394193532</v>
      </c>
      <c r="AS84" s="43">
        <f t="shared" si="63"/>
        <v>9.5530126138302567</v>
      </c>
      <c r="AT84" s="43">
        <f t="shared" si="64"/>
        <v>5.0628845532956834</v>
      </c>
      <c r="AU84" s="42">
        <f t="shared" si="65"/>
        <v>8.6337737982877467</v>
      </c>
    </row>
    <row r="85" spans="1:47" ht="15" x14ac:dyDescent="0.25">
      <c r="A85" s="40" t="s">
        <v>6934</v>
      </c>
      <c r="B85" s="40" t="s">
        <v>6933</v>
      </c>
      <c r="C85" s="60">
        <f>IF(ISNUMBER(VLOOKUP(B85,'[1]WT-GR-A'!I$2:J$693,2,FALSE)),VLOOKUP(B85,'[1]WT-GR-A'!I$2:J$693,2,FALSE),"")</f>
        <v>1.87</v>
      </c>
      <c r="D85" s="58">
        <f>IF(ISNUMBER(VLOOKUP($B85,'[1]KO-GR-A'!$I$2:$J$907,2,FALSE)),VLOOKUP($B85,'[1]KO-GR-A'!$I$2:$J$907,2,FALSE),"")</f>
        <v>4.41</v>
      </c>
      <c r="E85" s="58">
        <f>IF(ISNUMBER(VLOOKUP($B85,'[1]MT-GR-A'!$I$2:$J$789,2,FALSE)),VLOOKUP($B85,'[1]MT-GR-A'!$I$2:$J$789,2,FALSE),"")</f>
        <v>3.38</v>
      </c>
      <c r="F85" s="58">
        <f>IF(ISNUMBER(VLOOKUP($B85,'[1]WT-HS-A'!$I$2:$J$1224,2,FALSE)),VLOOKUP($B85,'[1]WT-HS-A'!$I$2:$J$1224,2,FALSE),"")</f>
        <v>2.5499999999999998</v>
      </c>
      <c r="G85" s="58">
        <f>IF(ISNUMBER(VLOOKUP($B85,'[1]KO-HS-A'!$I$2:$J$1229,2,FALSE)),VLOOKUP($B85,'[1]KO-HS-A'!$I$2:$J$1229,2,FALSE),"")</f>
        <v>3.38</v>
      </c>
      <c r="H85" s="58">
        <f>IF(ISNUMBER(VLOOKUP($B85,'[1]MT-HS-A'!$I$2:$J$1362,2,FALSE)),VLOOKUP($B85,'[1]MT-HS-A'!$I$2:$J$1362,2,FALSE),"")</f>
        <v>3.38</v>
      </c>
      <c r="I85" s="59">
        <f>IF(ISNUMBER(VLOOKUP($B85,'[1]WT-GR-B'!$I$2:$J$585,2,FALSE)),VLOOKUP($B85,'[1]WT-GR-B'!$I$2:$J$585,2,FALSE),"")</f>
        <v>0.88</v>
      </c>
      <c r="J85" s="58">
        <f>IF(ISNUMBER(VLOOKUP($B85,'[1]KO-GR-B'!$I$2:$J$900,2,FALSE)),VLOOKUP($B85,'[1]KO-GR-B'!$I$2:$J$900,2,FALSE),"")</f>
        <v>7.25</v>
      </c>
      <c r="K85" s="58">
        <f>IF(ISNUMBER(VLOOKUP($B85,'[1]MT-GR-B'!$I$2:$J$693,2,FALSE)),VLOOKUP($B85,'[1]MT-GR-B'!$I$2:$J$693,2,FALSE),"")</f>
        <v>4.41</v>
      </c>
      <c r="L85" s="58">
        <f>IF(ISNUMBER(VLOOKUP($B85,'[1]WT-HS-B'!$I$2:$J$1220,2,FALSE)),VLOOKUP($B85,'[1]WT-HS-B'!$I$2:$J$1220,2,FALSE),"")</f>
        <v>2.5499999999999998</v>
      </c>
      <c r="M85" s="58">
        <f>IF(ISNUMBER(VLOOKUP($B85,'[1]KO-HS-B'!$I$2:$J$1046,2,FALSE)),VLOOKUP($B85,'[1]KO-HS-B'!$I$2:$J$1046,2,FALSE),"")</f>
        <v>2.5499999999999998</v>
      </c>
      <c r="N85" s="58">
        <f>IF(ISNUMBER(VLOOKUP($B85,'[1]MT-HS-B'!$I$2:$J$773,2,FALSE)),VLOOKUP($B85,'[1]MT-HS-B'!$I$2:$J$773,2,FALSE),"")</f>
        <v>1.87</v>
      </c>
      <c r="O85" s="40" t="str">
        <f t="shared" si="33"/>
        <v>RS19A_YEAST</v>
      </c>
      <c r="P85" s="57">
        <f t="shared" si="34"/>
        <v>1.1306818181818181</v>
      </c>
      <c r="Q85" s="57">
        <f t="shared" si="35"/>
        <v>-0.44091797638595676</v>
      </c>
      <c r="R85" s="57">
        <f t="shared" si="36"/>
        <v>-0.28798185941043081</v>
      </c>
      <c r="S85" s="56">
        <f t="shared" si="37"/>
        <v>0.76704545454545459</v>
      </c>
      <c r="T85" s="55">
        <f t="shared" si="38"/>
        <v>0.20735788568300884</v>
      </c>
      <c r="U85" s="54">
        <f t="shared" si="39"/>
        <v>0.28798185941043081</v>
      </c>
      <c r="V85" s="53">
        <f t="shared" si="40"/>
        <v>0.36363636363636348</v>
      </c>
      <c r="W85" s="53">
        <f t="shared" si="41"/>
        <v>-0.23356009070294789</v>
      </c>
      <c r="X85" s="53">
        <f t="shared" si="42"/>
        <v>0</v>
      </c>
      <c r="Y85" s="52">
        <f t="shared" si="43"/>
        <v>1.8977272727272727</v>
      </c>
      <c r="Z85" s="51">
        <f t="shared" si="44"/>
        <v>-0.64827586206896559</v>
      </c>
      <c r="AA85" s="50">
        <f t="shared" si="45"/>
        <v>-0.57596371882086161</v>
      </c>
      <c r="AB85" s="40" t="str">
        <f t="shared" si="46"/>
        <v>RPS19A</v>
      </c>
      <c r="AC85" s="49">
        <f t="shared" si="47"/>
        <v>1.375</v>
      </c>
      <c r="AD85" s="47">
        <f t="shared" si="48"/>
        <v>5.83</v>
      </c>
      <c r="AE85" s="47">
        <f t="shared" si="49"/>
        <v>3.895</v>
      </c>
      <c r="AF85" s="48">
        <f t="shared" si="50"/>
        <v>2.5499999999999998</v>
      </c>
      <c r="AG85" s="47">
        <f t="shared" si="51"/>
        <v>2.9649999999999999</v>
      </c>
      <c r="AH85" s="47">
        <f t="shared" si="52"/>
        <v>2.625</v>
      </c>
      <c r="AI85" s="46">
        <f t="shared" si="53"/>
        <v>1.8545454545454545</v>
      </c>
      <c r="AJ85" s="43">
        <f t="shared" si="54"/>
        <v>0.50857632933104624</v>
      </c>
      <c r="AK85" s="43">
        <f t="shared" si="55"/>
        <v>0.6739409499358151</v>
      </c>
      <c r="AL85" s="45">
        <f t="shared" si="56"/>
        <v>1.0847660847748182</v>
      </c>
      <c r="AM85" s="43">
        <f t="shared" si="57"/>
        <v>0.29324833419792107</v>
      </c>
      <c r="AN85" s="42">
        <f t="shared" si="58"/>
        <v>0.40726785129565335</v>
      </c>
      <c r="AO85" s="40" t="str">
        <f t="shared" si="59"/>
        <v>RS19A_YEAST</v>
      </c>
      <c r="AP85" s="44">
        <f t="shared" si="60"/>
        <v>0.70003571337468207</v>
      </c>
      <c r="AQ85" s="43">
        <f t="shared" si="61"/>
        <v>2.0081832585697934</v>
      </c>
      <c r="AR85" s="43">
        <f t="shared" si="62"/>
        <v>0.72831998462214276</v>
      </c>
      <c r="AS85" s="43">
        <f t="shared" si="63"/>
        <v>0</v>
      </c>
      <c r="AT85" s="43">
        <f t="shared" si="64"/>
        <v>0.58689862838483309</v>
      </c>
      <c r="AU85" s="42">
        <f t="shared" si="65"/>
        <v>1.067731239591686</v>
      </c>
    </row>
    <row r="86" spans="1:47" ht="15" x14ac:dyDescent="0.25">
      <c r="A86" s="40" t="s">
        <v>6932</v>
      </c>
      <c r="B86" s="40" t="s">
        <v>6931</v>
      </c>
      <c r="C86" s="60">
        <f>IF(ISNUMBER(VLOOKUP(B86,'[1]WT-GR-A'!I$2:J$693,2,FALSE)),VLOOKUP(B86,'[1]WT-GR-A'!I$2:J$693,2,FALSE),"")</f>
        <v>18.53</v>
      </c>
      <c r="D86" s="58">
        <f>IF(ISNUMBER(VLOOKUP($B86,'[1]KO-GR-A'!$I$2:$J$907,2,FALSE)),VLOOKUP($B86,'[1]KO-GR-A'!$I$2:$J$907,2,FALSE),"")</f>
        <v>21</v>
      </c>
      <c r="E86" s="58">
        <f>IF(ISNUMBER(VLOOKUP($B86,'[1]MT-GR-A'!$I$2:$J$789,2,FALSE)),VLOOKUP($B86,'[1]MT-GR-A'!$I$2:$J$789,2,FALSE),"")</f>
        <v>30.43</v>
      </c>
      <c r="F86" s="58">
        <f>IF(ISNUMBER(VLOOKUP($B86,'[1]WT-HS-A'!$I$2:$J$1224,2,FALSE)),VLOOKUP($B86,'[1]WT-HS-A'!$I$2:$J$1224,2,FALSE),"")</f>
        <v>7.5</v>
      </c>
      <c r="G86" s="58">
        <f>IF(ISNUMBER(VLOOKUP($B86,'[1]KO-HS-A'!$I$2:$J$1229,2,FALSE)),VLOOKUP($B86,'[1]KO-HS-A'!$I$2:$J$1229,2,FALSE),"")</f>
        <v>7.5</v>
      </c>
      <c r="H86" s="58">
        <f>IF(ISNUMBER(VLOOKUP($B86,'[1]MT-HS-A'!$I$2:$J$1362,2,FALSE)),VLOOKUP($B86,'[1]MT-HS-A'!$I$2:$J$1362,2,FALSE),"")</f>
        <v>18.53</v>
      </c>
      <c r="I86" s="59">
        <f>IF(ISNUMBER(VLOOKUP($B86,'[1]WT-GR-B'!$I$2:$J$585,2,FALSE)),VLOOKUP($B86,'[1]WT-GR-B'!$I$2:$J$585,2,FALSE),"")</f>
        <v>4.95</v>
      </c>
      <c r="J86" s="58">
        <f>IF(ISNUMBER(VLOOKUP($B86,'[1]KO-GR-B'!$I$2:$J$900,2,FALSE)),VLOOKUP($B86,'[1]KO-GR-B'!$I$2:$J$900,2,FALSE),"")</f>
        <v>14.4</v>
      </c>
      <c r="K86" s="58">
        <f>IF(ISNUMBER(VLOOKUP($B86,'[1]MT-GR-B'!$I$2:$J$693,2,FALSE)),VLOOKUP($B86,'[1]MT-GR-B'!$I$2:$J$693,2,FALSE),"")</f>
        <v>26.9</v>
      </c>
      <c r="L86" s="58">
        <f>IF(ISNUMBER(VLOOKUP($B86,'[1]WT-HS-B'!$I$2:$J$1220,2,FALSE)),VLOOKUP($B86,'[1]WT-HS-B'!$I$2:$J$1220,2,FALSE),"")</f>
        <v>6.55</v>
      </c>
      <c r="M86" s="58">
        <f>IF(ISNUMBER(VLOOKUP($B86,'[1]KO-HS-B'!$I$2:$J$1046,2,FALSE)),VLOOKUP($B86,'[1]KO-HS-B'!$I$2:$J$1046,2,FALSE),"")</f>
        <v>8.57</v>
      </c>
      <c r="N86" s="58">
        <f>IF(ISNUMBER(VLOOKUP($B86,'[1]MT-HS-B'!$I$2:$J$773,2,FALSE)),VLOOKUP($B86,'[1]MT-HS-B'!$I$2:$J$773,2,FALSE),"")</f>
        <v>4.28</v>
      </c>
      <c r="O86" s="40" t="str">
        <f t="shared" si="33"/>
        <v>RS3A1_YEAS1</v>
      </c>
      <c r="P86" s="57">
        <f t="shared" si="34"/>
        <v>-0.13600931059106994</v>
      </c>
      <c r="Q86" s="57">
        <f t="shared" si="35"/>
        <v>-0.52385912698412707</v>
      </c>
      <c r="R86" s="57">
        <f t="shared" si="36"/>
        <v>-0.61597682291125833</v>
      </c>
      <c r="S86" s="56">
        <f t="shared" si="37"/>
        <v>0.45924163382339311</v>
      </c>
      <c r="T86" s="55">
        <f t="shared" si="38"/>
        <v>0.11899801587301589</v>
      </c>
      <c r="U86" s="54">
        <f t="shared" si="39"/>
        <v>0.22491537039729184</v>
      </c>
      <c r="V86" s="53">
        <f t="shared" si="40"/>
        <v>-0.59525094441446302</v>
      </c>
      <c r="W86" s="53">
        <f t="shared" si="41"/>
        <v>-0.6428571428571429</v>
      </c>
      <c r="X86" s="53">
        <f t="shared" si="42"/>
        <v>-0.39106145251396646</v>
      </c>
      <c r="Y86" s="52">
        <f t="shared" si="43"/>
        <v>0.32323232323232315</v>
      </c>
      <c r="Z86" s="51">
        <f t="shared" si="44"/>
        <v>-0.40486111111111112</v>
      </c>
      <c r="AA86" s="50">
        <f t="shared" si="45"/>
        <v>-0.84089219330855014</v>
      </c>
      <c r="AB86" s="40" t="str">
        <f t="shared" si="46"/>
        <v>RPS1A</v>
      </c>
      <c r="AC86" s="49">
        <f t="shared" si="47"/>
        <v>11.74</v>
      </c>
      <c r="AD86" s="47">
        <f t="shared" si="48"/>
        <v>17.7</v>
      </c>
      <c r="AE86" s="47">
        <f t="shared" si="49"/>
        <v>28.664999999999999</v>
      </c>
      <c r="AF86" s="48">
        <f t="shared" si="50"/>
        <v>7.0250000000000004</v>
      </c>
      <c r="AG86" s="47">
        <f t="shared" si="51"/>
        <v>8.0350000000000001</v>
      </c>
      <c r="AH86" s="47">
        <f t="shared" si="52"/>
        <v>11.405000000000001</v>
      </c>
      <c r="AI86" s="46">
        <f t="shared" si="53"/>
        <v>0.598381601362862</v>
      </c>
      <c r="AJ86" s="43">
        <f t="shared" si="54"/>
        <v>0.45395480225988705</v>
      </c>
      <c r="AK86" s="43">
        <f t="shared" si="55"/>
        <v>0.39787196930054081</v>
      </c>
      <c r="AL86" s="45">
        <f t="shared" si="56"/>
        <v>0.64946574695942139</v>
      </c>
      <c r="AM86" s="43">
        <f t="shared" si="57"/>
        <v>0.16828860794310785</v>
      </c>
      <c r="AN86" s="42">
        <f t="shared" si="58"/>
        <v>0.31807836720201832</v>
      </c>
      <c r="AO86" s="40" t="str">
        <f t="shared" si="59"/>
        <v>RS3A1_YEAS1</v>
      </c>
      <c r="AP86" s="44">
        <f t="shared" si="60"/>
        <v>9.6025100885133146</v>
      </c>
      <c r="AQ86" s="43">
        <f t="shared" si="61"/>
        <v>4.6669047558312231</v>
      </c>
      <c r="AR86" s="43">
        <f t="shared" si="62"/>
        <v>2.4960869375885135</v>
      </c>
      <c r="AS86" s="43">
        <f t="shared" si="63"/>
        <v>0.67175144212722027</v>
      </c>
      <c r="AT86" s="43">
        <f t="shared" si="64"/>
        <v>0.75660425586960611</v>
      </c>
      <c r="AU86" s="42">
        <f t="shared" si="65"/>
        <v>10.0762716319083</v>
      </c>
    </row>
    <row r="87" spans="1:47" ht="15" x14ac:dyDescent="0.25">
      <c r="A87" s="40" t="s">
        <v>6930</v>
      </c>
      <c r="B87" s="40" t="s">
        <v>6929</v>
      </c>
      <c r="C87" s="60">
        <f>IF(ISNUMBER(VLOOKUP(B87,'[1]WT-GR-A'!I$2:J$693,2,FALSE)),VLOOKUP(B87,'[1]WT-GR-A'!I$2:J$693,2,FALSE),"")</f>
        <v>16.34</v>
      </c>
      <c r="D87" s="58">
        <f>IF(ISNUMBER(VLOOKUP($B87,'[1]KO-GR-A'!$I$2:$J$907,2,FALSE)),VLOOKUP($B87,'[1]KO-GR-A'!$I$2:$J$907,2,FALSE),"")</f>
        <v>26.9</v>
      </c>
      <c r="E87" s="58">
        <f>IF(ISNUMBER(VLOOKUP($B87,'[1]MT-GR-A'!$I$2:$J$789,2,FALSE)),VLOOKUP($B87,'[1]MT-GR-A'!$I$2:$J$789,2,FALSE),"")</f>
        <v>38.86</v>
      </c>
      <c r="F87" s="58">
        <f>IF(ISNUMBER(VLOOKUP($B87,'[1]WT-HS-A'!$I$2:$J$1224,2,FALSE)),VLOOKUP($B87,'[1]WT-HS-A'!$I$2:$J$1224,2,FALSE),"")</f>
        <v>6.55</v>
      </c>
      <c r="G87" s="58">
        <f>IF(ISNUMBER(VLOOKUP($B87,'[1]KO-HS-A'!$I$2:$J$1229,2,FALSE)),VLOOKUP($B87,'[1]KO-HS-A'!$I$2:$J$1229,2,FALSE),"")</f>
        <v>5.7</v>
      </c>
      <c r="H87" s="58">
        <f>IF(ISNUMBER(VLOOKUP($B87,'[1]MT-HS-A'!$I$2:$J$1362,2,FALSE)),VLOOKUP($B87,'[1]MT-HS-A'!$I$2:$J$1362,2,FALSE),"")</f>
        <v>12.67</v>
      </c>
      <c r="I87" s="59">
        <f>IF(ISNUMBER(VLOOKUP($B87,'[1]WT-GR-B'!$I$2:$J$585,2,FALSE)),VLOOKUP($B87,'[1]WT-GR-B'!$I$2:$J$585,2,FALSE),"")</f>
        <v>4.28</v>
      </c>
      <c r="J87" s="58">
        <f>IF(ISNUMBER(VLOOKUP($B87,'[1]KO-GR-B'!$I$2:$J$900,2,FALSE)),VLOOKUP($B87,'[1]KO-GR-B'!$I$2:$J$900,2,FALSE),"")</f>
        <v>11.14</v>
      </c>
      <c r="K87" s="58">
        <f>IF(ISNUMBER(VLOOKUP($B87,'[1]MT-GR-B'!$I$2:$J$693,2,FALSE)),VLOOKUP($B87,'[1]MT-GR-B'!$I$2:$J$693,2,FALSE),"")</f>
        <v>30.43</v>
      </c>
      <c r="L87" s="58">
        <f>IF(ISNUMBER(VLOOKUP($B87,'[1]WT-HS-B'!$I$2:$J$1220,2,FALSE)),VLOOKUP($B87,'[1]WT-HS-B'!$I$2:$J$1220,2,FALSE),"")</f>
        <v>5.7</v>
      </c>
      <c r="M87" s="58">
        <f>IF(ISNUMBER(VLOOKUP($B87,'[1]KO-HS-B'!$I$2:$J$1046,2,FALSE)),VLOOKUP($B87,'[1]KO-HS-B'!$I$2:$J$1046,2,FALSE),"")</f>
        <v>8.57</v>
      </c>
      <c r="N87" s="58">
        <f>IF(ISNUMBER(VLOOKUP($B87,'[1]MT-HS-B'!$I$2:$J$773,2,FALSE)),VLOOKUP($B87,'[1]MT-HS-B'!$I$2:$J$773,2,FALSE),"")</f>
        <v>3.16</v>
      </c>
      <c r="O87" s="40" t="str">
        <f t="shared" si="33"/>
        <v>RS3A2_YEAS1</v>
      </c>
      <c r="P87" s="57">
        <f t="shared" si="34"/>
        <v>-0.13368375295988283</v>
      </c>
      <c r="Q87" s="57">
        <f t="shared" si="35"/>
        <v>-0.50940213437627224</v>
      </c>
      <c r="R87" s="57">
        <f t="shared" si="36"/>
        <v>-0.7850564536547604</v>
      </c>
      <c r="S87" s="56">
        <f t="shared" si="37"/>
        <v>0.46545945389446225</v>
      </c>
      <c r="T87" s="55">
        <f t="shared" si="38"/>
        <v>0.2787019548430586</v>
      </c>
      <c r="U87" s="54">
        <f t="shared" si="39"/>
        <v>0.11109865643396782</v>
      </c>
      <c r="V87" s="53">
        <f t="shared" si="40"/>
        <v>-0.59914320685434508</v>
      </c>
      <c r="W87" s="53">
        <f t="shared" si="41"/>
        <v>-0.78810408921933084</v>
      </c>
      <c r="X87" s="53">
        <f t="shared" si="42"/>
        <v>-0.67395779722079252</v>
      </c>
      <c r="Y87" s="52">
        <f t="shared" si="43"/>
        <v>0.33177570093457942</v>
      </c>
      <c r="Z87" s="51">
        <f t="shared" si="44"/>
        <v>-0.23070017953321365</v>
      </c>
      <c r="AA87" s="50">
        <f t="shared" si="45"/>
        <v>-0.89615511008872817</v>
      </c>
      <c r="AB87" s="40" t="str">
        <f t="shared" si="46"/>
        <v>RPS1B</v>
      </c>
      <c r="AC87" s="49">
        <f t="shared" si="47"/>
        <v>10.31</v>
      </c>
      <c r="AD87" s="47">
        <f t="shared" si="48"/>
        <v>19.02</v>
      </c>
      <c r="AE87" s="47">
        <f t="shared" si="49"/>
        <v>34.644999999999996</v>
      </c>
      <c r="AF87" s="48">
        <f t="shared" si="50"/>
        <v>6.125</v>
      </c>
      <c r="AG87" s="47">
        <f t="shared" si="51"/>
        <v>7.1349999999999998</v>
      </c>
      <c r="AH87" s="47">
        <f t="shared" si="52"/>
        <v>7.915</v>
      </c>
      <c r="AI87" s="46">
        <f t="shared" si="53"/>
        <v>0.59408341416100874</v>
      </c>
      <c r="AJ87" s="43">
        <f t="shared" si="54"/>
        <v>0.37513144058885384</v>
      </c>
      <c r="AK87" s="43">
        <f t="shared" si="55"/>
        <v>0.22846009525184011</v>
      </c>
      <c r="AL87" s="45">
        <f t="shared" si="56"/>
        <v>0.65825907243232284</v>
      </c>
      <c r="AM87" s="43">
        <f t="shared" si="57"/>
        <v>0.39414408439894733</v>
      </c>
      <c r="AN87" s="42">
        <f t="shared" si="58"/>
        <v>0.15711722669034617</v>
      </c>
      <c r="AO87" s="40" t="str">
        <f t="shared" si="59"/>
        <v>RS3A2_YEAS1</v>
      </c>
      <c r="AP87" s="44">
        <f t="shared" si="60"/>
        <v>8.5277077811097595</v>
      </c>
      <c r="AQ87" s="43">
        <f t="shared" si="61"/>
        <v>11.144002871499984</v>
      </c>
      <c r="AR87" s="43">
        <f t="shared" si="62"/>
        <v>5.9609101654026464</v>
      </c>
      <c r="AS87" s="43">
        <f t="shared" si="63"/>
        <v>0.6010407640085651</v>
      </c>
      <c r="AT87" s="43">
        <f t="shared" si="64"/>
        <v>2.0293964620053937</v>
      </c>
      <c r="AU87" s="42">
        <f t="shared" si="65"/>
        <v>6.7245854890840668</v>
      </c>
    </row>
    <row r="88" spans="1:47" ht="15" x14ac:dyDescent="0.25">
      <c r="A88" s="40" t="s">
        <v>6928</v>
      </c>
      <c r="B88" s="40" t="s">
        <v>6927</v>
      </c>
      <c r="C88" s="60">
        <f>IF(ISNUMBER(VLOOKUP(B88,'[1]WT-GR-A'!I$2:J$693,2,FALSE)),VLOOKUP(B88,'[1]WT-GR-A'!I$2:J$693,2,FALSE),"")</f>
        <v>2.93</v>
      </c>
      <c r="D88" s="58">
        <f>IF(ISNUMBER(VLOOKUP($B88,'[1]KO-GR-A'!$I$2:$J$907,2,FALSE)),VLOOKUP($B88,'[1]KO-GR-A'!$I$2:$J$907,2,FALSE),"")</f>
        <v>2.93</v>
      </c>
      <c r="E88" s="58">
        <f>IF(ISNUMBER(VLOOKUP($B88,'[1]MT-GR-A'!$I$2:$J$789,2,FALSE)),VLOOKUP($B88,'[1]MT-GR-A'!$I$2:$J$789,2,FALSE),"")</f>
        <v>6.33</v>
      </c>
      <c r="F88" s="58">
        <f>IF(ISNUMBER(VLOOKUP($B88,'[1]WT-HS-A'!$I$2:$J$1224,2,FALSE)),VLOOKUP($B88,'[1]WT-HS-A'!$I$2:$J$1224,2,FALSE),"")</f>
        <v>2.0699999999999998</v>
      </c>
      <c r="G88" s="58">
        <f>IF(ISNUMBER(VLOOKUP($B88,'[1]KO-HS-A'!$I$2:$J$1229,2,FALSE)),VLOOKUP($B88,'[1]KO-HS-A'!$I$2:$J$1229,2,FALSE),"")</f>
        <v>2.4700000000000002</v>
      </c>
      <c r="H88" s="58">
        <f>IF(ISNUMBER(VLOOKUP($B88,'[1]MT-HS-A'!$I$2:$J$1362,2,FALSE)),VLOOKUP($B88,'[1]MT-HS-A'!$I$2:$J$1362,2,FALSE),"")</f>
        <v>2.4700000000000002</v>
      </c>
      <c r="I88" s="59">
        <f>IF(ISNUMBER(VLOOKUP($B88,'[1]WT-GR-B'!$I$2:$J$585,2,FALSE)),VLOOKUP($B88,'[1]WT-GR-B'!$I$2:$J$585,2,FALSE),"")</f>
        <v>0.86</v>
      </c>
      <c r="J88" s="58">
        <f>IF(ISNUMBER(VLOOKUP($B88,'[1]KO-GR-B'!$I$2:$J$900,2,FALSE)),VLOOKUP($B88,'[1]KO-GR-B'!$I$2:$J$900,2,FALSE),"")</f>
        <v>2.4700000000000002</v>
      </c>
      <c r="K88" s="58">
        <f>IF(ISNUMBER(VLOOKUP($B88,'[1]MT-GR-B'!$I$2:$J$693,2,FALSE)),VLOOKUP($B88,'[1]MT-GR-B'!$I$2:$J$693,2,FALSE),"")</f>
        <v>6.33</v>
      </c>
      <c r="L88" s="58">
        <f>IF(ISNUMBER(VLOOKUP($B88,'[1]WT-HS-B'!$I$2:$J$1220,2,FALSE)),VLOOKUP($B88,'[1]WT-HS-B'!$I$2:$J$1220,2,FALSE),"")</f>
        <v>1.71</v>
      </c>
      <c r="M88" s="58">
        <f>IF(ISNUMBER(VLOOKUP($B88,'[1]KO-HS-B'!$I$2:$J$1046,2,FALSE)),VLOOKUP($B88,'[1]KO-HS-B'!$I$2:$J$1046,2,FALSE),"")</f>
        <v>0.86</v>
      </c>
      <c r="N88" s="58">
        <f>IF(ISNUMBER(VLOOKUP($B88,'[1]MT-HS-B'!$I$2:$J$773,2,FALSE)),VLOOKUP($B88,'[1]MT-HS-B'!$I$2:$J$773,2,FALSE),"")</f>
        <v>0.86</v>
      </c>
      <c r="O88" s="40" t="str">
        <f t="shared" si="33"/>
        <v>RS2_YEAST</v>
      </c>
      <c r="P88" s="57">
        <f t="shared" si="34"/>
        <v>0.34742836733074045</v>
      </c>
      <c r="Q88" s="57">
        <f t="shared" si="35"/>
        <v>-0.40440922468944746</v>
      </c>
      <c r="R88" s="57">
        <f t="shared" si="36"/>
        <v>-0.73696682464454977</v>
      </c>
      <c r="S88" s="56">
        <f t="shared" si="37"/>
        <v>0.64094372569251523</v>
      </c>
      <c r="T88" s="55">
        <f t="shared" si="38"/>
        <v>0.24741263765873073</v>
      </c>
      <c r="U88" s="54">
        <f t="shared" si="39"/>
        <v>0.12717219589257506</v>
      </c>
      <c r="V88" s="53">
        <f t="shared" si="40"/>
        <v>-0.29351535836177484</v>
      </c>
      <c r="W88" s="53">
        <f t="shared" si="41"/>
        <v>-0.1569965870307167</v>
      </c>
      <c r="X88" s="53">
        <f t="shared" si="42"/>
        <v>-0.60979462875197465</v>
      </c>
      <c r="Y88" s="52">
        <f t="shared" si="43"/>
        <v>0.98837209302325579</v>
      </c>
      <c r="Z88" s="51">
        <f t="shared" si="44"/>
        <v>-0.65182186234817818</v>
      </c>
      <c r="AA88" s="50">
        <f t="shared" si="45"/>
        <v>-0.86413902053712477</v>
      </c>
      <c r="AB88" s="40" t="str">
        <f t="shared" si="46"/>
        <v>RPS2</v>
      </c>
      <c r="AC88" s="49">
        <f t="shared" si="47"/>
        <v>1.895</v>
      </c>
      <c r="AD88" s="47">
        <f t="shared" si="48"/>
        <v>2.7</v>
      </c>
      <c r="AE88" s="47">
        <f t="shared" si="49"/>
        <v>6.33</v>
      </c>
      <c r="AF88" s="48">
        <f t="shared" si="50"/>
        <v>1.89</v>
      </c>
      <c r="AG88" s="47">
        <f t="shared" si="51"/>
        <v>1.665</v>
      </c>
      <c r="AH88" s="47">
        <f t="shared" si="52"/>
        <v>1.665</v>
      </c>
      <c r="AI88" s="46">
        <f t="shared" si="53"/>
        <v>0.99736147757255933</v>
      </c>
      <c r="AJ88" s="43">
        <f t="shared" si="54"/>
        <v>0.61666666666666659</v>
      </c>
      <c r="AK88" s="43">
        <f t="shared" si="55"/>
        <v>0.26303317535545023</v>
      </c>
      <c r="AL88" s="45">
        <f t="shared" si="56"/>
        <v>0.90643130959229634</v>
      </c>
      <c r="AM88" s="43">
        <f t="shared" si="57"/>
        <v>0.3498943076794776</v>
      </c>
      <c r="AN88" s="42">
        <f t="shared" si="58"/>
        <v>0.17984864418804766</v>
      </c>
      <c r="AO88" s="40" t="str">
        <f t="shared" si="59"/>
        <v>RS2_YEAST</v>
      </c>
      <c r="AP88" s="44">
        <f t="shared" si="60"/>
        <v>1.4637110370561535</v>
      </c>
      <c r="AQ88" s="43">
        <f t="shared" si="61"/>
        <v>0.32526911934581182</v>
      </c>
      <c r="AR88" s="43">
        <f t="shared" si="62"/>
        <v>0</v>
      </c>
      <c r="AS88" s="43">
        <f t="shared" si="63"/>
        <v>0.25455844122715704</v>
      </c>
      <c r="AT88" s="43">
        <f t="shared" si="64"/>
        <v>1.138441917710342</v>
      </c>
      <c r="AU88" s="42">
        <f t="shared" si="65"/>
        <v>1.138441917710342</v>
      </c>
    </row>
    <row r="89" spans="1:47" ht="15" x14ac:dyDescent="0.25">
      <c r="A89" s="40" t="s">
        <v>6926</v>
      </c>
      <c r="B89" s="40" t="s">
        <v>6925</v>
      </c>
      <c r="C89" s="60">
        <f>IF(ISNUMBER(VLOOKUP(B89,'[1]WT-GR-A'!I$2:J$693,2,FALSE)),VLOOKUP(B89,'[1]WT-GR-A'!I$2:J$693,2,FALSE),"")</f>
        <v>7.66</v>
      </c>
      <c r="D89" s="58">
        <f>IF(ISNUMBER(VLOOKUP($B89,'[1]KO-GR-A'!$I$2:$J$907,2,FALSE)),VLOOKUP($B89,'[1]KO-GR-A'!$I$2:$J$907,2,FALSE),"")</f>
        <v>7.66</v>
      </c>
      <c r="E89" s="58">
        <f>IF(ISNUMBER(VLOOKUP($B89,'[1]MT-GR-A'!$I$2:$J$789,2,FALSE)),VLOOKUP($B89,'[1]MT-GR-A'!$I$2:$J$789,2,FALSE),"")</f>
        <v>13</v>
      </c>
      <c r="F89" s="58">
        <f>IF(ISNUMBER(VLOOKUP($B89,'[1]WT-HS-A'!$I$2:$J$1224,2,FALSE)),VLOOKUP($B89,'[1]WT-HS-A'!$I$2:$J$1224,2,FALSE),"")</f>
        <v>4.3600000000000003</v>
      </c>
      <c r="G89" s="58">
        <f>IF(ISNUMBER(VLOOKUP($B89,'[1]KO-HS-A'!$I$2:$J$1229,2,FALSE)),VLOOKUP($B89,'[1]KO-HS-A'!$I$2:$J$1229,2,FALSE),"")</f>
        <v>16.8</v>
      </c>
      <c r="H89" s="58">
        <f>IF(ISNUMBER(VLOOKUP($B89,'[1]MT-HS-A'!$I$2:$J$1362,2,FALSE)),VLOOKUP($B89,'[1]MT-HS-A'!$I$2:$J$1362,2,FALSE),"")</f>
        <v>7.66</v>
      </c>
      <c r="I89" s="59">
        <f>IF(ISNUMBER(VLOOKUP($B89,'[1]WT-GR-B'!$I$2:$J$585,2,FALSE)),VLOOKUP($B89,'[1]WT-GR-B'!$I$2:$J$585,2,FALSE),"")</f>
        <v>5.82</v>
      </c>
      <c r="J89" s="58">
        <f>IF(ISNUMBER(VLOOKUP($B89,'[1]KO-GR-B'!$I$2:$J$900,2,FALSE)),VLOOKUP($B89,'[1]KO-GR-B'!$I$2:$J$900,2,FALSE),"")</f>
        <v>7.66</v>
      </c>
      <c r="K89" s="58">
        <f>IF(ISNUMBER(VLOOKUP($B89,'[1]MT-GR-B'!$I$2:$J$693,2,FALSE)),VLOOKUP($B89,'[1]MT-GR-B'!$I$2:$J$693,2,FALSE),"")</f>
        <v>7.66</v>
      </c>
      <c r="L89" s="58">
        <f>IF(ISNUMBER(VLOOKUP($B89,'[1]WT-HS-B'!$I$2:$J$1220,2,FALSE)),VLOOKUP($B89,'[1]WT-HS-B'!$I$2:$J$1220,2,FALSE),"")</f>
        <v>10.01</v>
      </c>
      <c r="M89" s="58">
        <f>IF(ISNUMBER(VLOOKUP($B89,'[1]KO-HS-B'!$I$2:$J$1046,2,FALSE)),VLOOKUP($B89,'[1]KO-HS-B'!$I$2:$J$1046,2,FALSE),"")</f>
        <v>10.01</v>
      </c>
      <c r="N89" s="58">
        <f>IF(ISNUMBER(VLOOKUP($B89,'[1]MT-HS-B'!$I$2:$J$773,2,FALSE)),VLOOKUP($B89,'[1]MT-HS-B'!$I$2:$J$773,2,FALSE),"")</f>
        <v>5.82</v>
      </c>
      <c r="O89" s="40" t="str">
        <f t="shared" si="33"/>
        <v>RS20_YEAST</v>
      </c>
      <c r="P89" s="57">
        <f t="shared" si="34"/>
        <v>0.14456093599992817</v>
      </c>
      <c r="Q89" s="57">
        <f t="shared" si="35"/>
        <v>0.75</v>
      </c>
      <c r="R89" s="57">
        <f t="shared" si="36"/>
        <v>-0.32548905402691303</v>
      </c>
      <c r="S89" s="56">
        <f t="shared" si="37"/>
        <v>0.57537033547773497</v>
      </c>
      <c r="T89" s="55">
        <f t="shared" si="38"/>
        <v>0.44321148825065282</v>
      </c>
      <c r="U89" s="54">
        <f t="shared" si="39"/>
        <v>8.5280176742317748E-2</v>
      </c>
      <c r="V89" s="53">
        <f t="shared" si="40"/>
        <v>-0.43080939947780678</v>
      </c>
      <c r="W89" s="53">
        <f t="shared" si="41"/>
        <v>1.1932114882506528</v>
      </c>
      <c r="X89" s="53">
        <f t="shared" si="42"/>
        <v>-0.41076923076923078</v>
      </c>
      <c r="Y89" s="52">
        <f t="shared" si="43"/>
        <v>0.71993127147766312</v>
      </c>
      <c r="Z89" s="51">
        <f t="shared" si="44"/>
        <v>0.30678851174934718</v>
      </c>
      <c r="AA89" s="50">
        <f t="shared" si="45"/>
        <v>-0.24020887728459528</v>
      </c>
      <c r="AB89" s="40" t="str">
        <f t="shared" si="46"/>
        <v>RPS20</v>
      </c>
      <c r="AC89" s="49">
        <f t="shared" si="47"/>
        <v>6.74</v>
      </c>
      <c r="AD89" s="47">
        <f t="shared" si="48"/>
        <v>7.66</v>
      </c>
      <c r="AE89" s="47">
        <f t="shared" si="49"/>
        <v>10.33</v>
      </c>
      <c r="AF89" s="48">
        <f t="shared" si="50"/>
        <v>7.1850000000000005</v>
      </c>
      <c r="AG89" s="47">
        <f t="shared" si="51"/>
        <v>13.405000000000001</v>
      </c>
      <c r="AH89" s="47">
        <f t="shared" si="52"/>
        <v>6.74</v>
      </c>
      <c r="AI89" s="46">
        <f t="shared" si="53"/>
        <v>1.0660237388724036</v>
      </c>
      <c r="AJ89" s="43">
        <f t="shared" si="54"/>
        <v>1.7500000000000002</v>
      </c>
      <c r="AK89" s="43">
        <f t="shared" si="55"/>
        <v>0.65246853823814133</v>
      </c>
      <c r="AL89" s="45">
        <f t="shared" si="56"/>
        <v>0.81369653181976997</v>
      </c>
      <c r="AM89" s="43">
        <f t="shared" si="57"/>
        <v>0.62679569768363652</v>
      </c>
      <c r="AN89" s="42">
        <f t="shared" si="58"/>
        <v>0.12060438255056084</v>
      </c>
      <c r="AO89" s="40" t="str">
        <f t="shared" si="59"/>
        <v>RS20_YEAST</v>
      </c>
      <c r="AP89" s="44">
        <f t="shared" si="60"/>
        <v>1.3010764773832442</v>
      </c>
      <c r="AQ89" s="43">
        <f t="shared" si="61"/>
        <v>0</v>
      </c>
      <c r="AR89" s="43">
        <f t="shared" si="62"/>
        <v>3.7759502115361641</v>
      </c>
      <c r="AS89" s="43">
        <f t="shared" si="63"/>
        <v>3.995153313703991</v>
      </c>
      <c r="AT89" s="43">
        <f t="shared" si="64"/>
        <v>4.8012550442566528</v>
      </c>
      <c r="AU89" s="42">
        <f t="shared" si="65"/>
        <v>1.3010764773832442</v>
      </c>
    </row>
    <row r="90" spans="1:47" ht="15" x14ac:dyDescent="0.25">
      <c r="A90" s="40" t="s">
        <v>6924</v>
      </c>
      <c r="B90" s="40" t="s">
        <v>6923</v>
      </c>
      <c r="C90" s="60">
        <f>IF(ISNUMBER(VLOOKUP(B90,'[1]WT-GR-A'!I$2:J$693,2,FALSE)),VLOOKUP(B90,'[1]WT-GR-A'!I$2:J$693,2,FALSE),"")</f>
        <v>4.3</v>
      </c>
      <c r="D90" s="58">
        <f>IF(ISNUMBER(VLOOKUP($B90,'[1]KO-GR-A'!$I$2:$J$907,2,FALSE)),VLOOKUP($B90,'[1]KO-GR-A'!$I$2:$J$907,2,FALSE),"")</f>
        <v>13.44</v>
      </c>
      <c r="E90" s="58">
        <f>IF(ISNUMBER(VLOOKUP($B90,'[1]MT-GR-A'!$I$2:$J$789,2,FALSE)),VLOOKUP($B90,'[1]MT-GR-A'!$I$2:$J$789,2,FALSE),"")</f>
        <v>13.44</v>
      </c>
      <c r="F90" s="58">
        <f>IF(ISNUMBER(VLOOKUP($B90,'[1]WT-HS-A'!$I$2:$J$1224,2,FALSE)),VLOOKUP($B90,'[1]WT-HS-A'!$I$2:$J$1224,2,FALSE),"")</f>
        <v>6.41</v>
      </c>
      <c r="G90" s="58">
        <f>IF(ISNUMBER(VLOOKUP($B90,'[1]KO-HS-A'!$I$2:$J$1229,2,FALSE)),VLOOKUP($B90,'[1]KO-HS-A'!$I$2:$J$1229,2,FALSE),"")</f>
        <v>27.14</v>
      </c>
      <c r="H90" s="58" t="str">
        <f>IF(ISNUMBER(VLOOKUP($B90,'[1]MT-HS-A'!$I$2:$J$1362,2,FALSE)),VLOOKUP($B90,'[1]MT-HS-A'!$I$2:$J$1362,2,FALSE),"")</f>
        <v/>
      </c>
      <c r="I90" s="59">
        <f>IF(ISNUMBER(VLOOKUP($B90,'[1]WT-GR-B'!$I$2:$J$585,2,FALSE)),VLOOKUP($B90,'[1]WT-GR-B'!$I$2:$J$585,2,FALSE),"")</f>
        <v>1.72</v>
      </c>
      <c r="J90" s="58" t="str">
        <f>IF(ISNUMBER(VLOOKUP($B90,'[1]KO-GR-B'!$I$2:$J$900,2,FALSE)),VLOOKUP($B90,'[1]KO-GR-B'!$I$2:$J$900,2,FALSE),"")</f>
        <v/>
      </c>
      <c r="K90" s="58">
        <f>IF(ISNUMBER(VLOOKUP($B90,'[1]MT-GR-B'!$I$2:$J$693,2,FALSE)),VLOOKUP($B90,'[1]MT-GR-B'!$I$2:$J$693,2,FALSE),"")</f>
        <v>6.41</v>
      </c>
      <c r="L90" s="58">
        <f>IF(ISNUMBER(VLOOKUP($B90,'[1]WT-HS-B'!$I$2:$J$1220,2,FALSE)),VLOOKUP($B90,'[1]WT-HS-B'!$I$2:$J$1220,2,FALSE),"")</f>
        <v>6.41</v>
      </c>
      <c r="M90" s="58">
        <f>IF(ISNUMBER(VLOOKUP($B90,'[1]KO-HS-B'!$I$2:$J$1046,2,FALSE)),VLOOKUP($B90,'[1]KO-HS-B'!$I$2:$J$1046,2,FALSE),"")</f>
        <v>13.44</v>
      </c>
      <c r="N90" s="58">
        <f>IF(ISNUMBER(VLOOKUP($B90,'[1]MT-HS-B'!$I$2:$J$773,2,FALSE)),VLOOKUP($B90,'[1]MT-HS-B'!$I$2:$J$773,2,FALSE),"")</f>
        <v>0.95</v>
      </c>
      <c r="O90" s="40" t="str">
        <f t="shared" si="33"/>
        <v>RS21A_YEAST</v>
      </c>
      <c r="P90" s="57">
        <f t="shared" si="34"/>
        <v>1.6087209302325585</v>
      </c>
      <c r="Q90" s="57">
        <f t="shared" si="35"/>
        <v>1.0193452380952381</v>
      </c>
      <c r="R90" s="57">
        <f t="shared" si="36"/>
        <v>-0.85179407176287047</v>
      </c>
      <c r="S90" s="56">
        <f t="shared" si="37"/>
        <v>1.1180232558139536</v>
      </c>
      <c r="T90" s="55" t="str">
        <f t="shared" si="38"/>
        <v>n/a</v>
      </c>
      <c r="U90" s="54" t="str">
        <f t="shared" si="39"/>
        <v>n/a</v>
      </c>
      <c r="V90" s="53">
        <f t="shared" si="40"/>
        <v>0.49069767441860473</v>
      </c>
      <c r="W90" s="53">
        <f t="shared" si="41"/>
        <v>1.0193452380952381</v>
      </c>
      <c r="X90" s="53" t="str">
        <f t="shared" si="42"/>
        <v>GR only</v>
      </c>
      <c r="Y90" s="52">
        <f t="shared" si="43"/>
        <v>2.726744186046512</v>
      </c>
      <c r="Z90" s="51" t="str">
        <f t="shared" si="44"/>
        <v>HS only</v>
      </c>
      <c r="AA90" s="50">
        <f t="shared" si="45"/>
        <v>-0.85179407176287047</v>
      </c>
      <c r="AB90" s="40" t="str">
        <f t="shared" si="46"/>
        <v>RPS21A</v>
      </c>
      <c r="AC90" s="49">
        <f t="shared" si="47"/>
        <v>3.01</v>
      </c>
      <c r="AD90" s="47">
        <f t="shared" si="48"/>
        <v>13.44</v>
      </c>
      <c r="AE90" s="47">
        <f t="shared" si="49"/>
        <v>9.9250000000000007</v>
      </c>
      <c r="AF90" s="48">
        <f t="shared" si="50"/>
        <v>6.41</v>
      </c>
      <c r="AG90" s="47">
        <f t="shared" si="51"/>
        <v>20.29</v>
      </c>
      <c r="AH90" s="47">
        <f t="shared" si="52"/>
        <v>0.95</v>
      </c>
      <c r="AI90" s="46">
        <f t="shared" si="53"/>
        <v>2.1295681063122927</v>
      </c>
      <c r="AJ90" s="43">
        <f t="shared" si="54"/>
        <v>1.5096726190476191</v>
      </c>
      <c r="AK90" s="43">
        <f t="shared" si="55"/>
        <v>9.5717884130982353E-2</v>
      </c>
      <c r="AL90" s="45">
        <f t="shared" si="56"/>
        <v>1.5811236514206182</v>
      </c>
      <c r="AM90" s="43" t="str">
        <f t="shared" si="57"/>
        <v/>
      </c>
      <c r="AN90" s="42" t="str">
        <f t="shared" si="58"/>
        <v/>
      </c>
      <c r="AO90" s="40" t="str">
        <f t="shared" si="59"/>
        <v>RS21A_YEAST</v>
      </c>
      <c r="AP90" s="44">
        <f t="shared" si="60"/>
        <v>1.8243354954612934</v>
      </c>
      <c r="AQ90" s="43" t="str">
        <f t="shared" si="61"/>
        <v/>
      </c>
      <c r="AR90" s="43">
        <f t="shared" si="62"/>
        <v>4.9709606717414241</v>
      </c>
      <c r="AS90" s="43">
        <f t="shared" si="63"/>
        <v>0</v>
      </c>
      <c r="AT90" s="43">
        <f t="shared" si="64"/>
        <v>9.6873629022557086</v>
      </c>
      <c r="AU90" s="42" t="str">
        <f t="shared" si="65"/>
        <v/>
      </c>
    </row>
    <row r="91" spans="1:47" ht="15" x14ac:dyDescent="0.25">
      <c r="A91" s="40" t="s">
        <v>6922</v>
      </c>
      <c r="B91" s="40" t="s">
        <v>6921</v>
      </c>
      <c r="C91" s="60" t="str">
        <f>IF(ISNUMBER(VLOOKUP(B91,'[1]WT-GR-A'!I$2:J$693,2,FALSE)),VLOOKUP(B91,'[1]WT-GR-A'!I$2:J$693,2,FALSE),"")</f>
        <v/>
      </c>
      <c r="D91" s="58" t="str">
        <f>IF(ISNUMBER(VLOOKUP($B91,'[1]KO-GR-A'!$I$2:$J$907,2,FALSE)),VLOOKUP($B91,'[1]KO-GR-A'!$I$2:$J$907,2,FALSE),"")</f>
        <v/>
      </c>
      <c r="E91" s="58" t="str">
        <f>IF(ISNUMBER(VLOOKUP($B91,'[1]MT-GR-A'!$I$2:$J$789,2,FALSE)),VLOOKUP($B91,'[1]MT-GR-A'!$I$2:$J$789,2,FALSE),"")</f>
        <v/>
      </c>
      <c r="F91" s="58" t="str">
        <f>IF(ISNUMBER(VLOOKUP($B91,'[1]WT-HS-A'!$I$2:$J$1224,2,FALSE)),VLOOKUP($B91,'[1]WT-HS-A'!$I$2:$J$1224,2,FALSE),"")</f>
        <v/>
      </c>
      <c r="G91" s="58">
        <f>IF(ISNUMBER(VLOOKUP($B91,'[1]KO-HS-A'!$I$2:$J$1229,2,FALSE)),VLOOKUP($B91,'[1]KO-HS-A'!$I$2:$J$1229,2,FALSE),"")</f>
        <v>27.14</v>
      </c>
      <c r="H91" s="58">
        <f>IF(ISNUMBER(VLOOKUP($B91,'[1]MT-HS-A'!$I$2:$J$1362,2,FALSE)),VLOOKUP($B91,'[1]MT-HS-A'!$I$2:$J$1362,2,FALSE),"")</f>
        <v>13.44</v>
      </c>
      <c r="I91" s="59">
        <f>IF(ISNUMBER(VLOOKUP($B91,'[1]WT-GR-B'!$I$2:$J$585,2,FALSE)),VLOOKUP($B91,'[1]WT-GR-B'!$I$2:$J$585,2,FALSE),"")</f>
        <v>1.72</v>
      </c>
      <c r="J91" s="58">
        <f>IF(ISNUMBER(VLOOKUP($B91,'[1]KO-GR-B'!$I$2:$J$900,2,FALSE)),VLOOKUP($B91,'[1]KO-GR-B'!$I$2:$J$900,2,FALSE),"")</f>
        <v>9.34</v>
      </c>
      <c r="K91" s="58">
        <f>IF(ISNUMBER(VLOOKUP($B91,'[1]MT-GR-B'!$I$2:$J$693,2,FALSE)),VLOOKUP($B91,'[1]MT-GR-B'!$I$2:$J$693,2,FALSE),"")</f>
        <v>6.41</v>
      </c>
      <c r="L91" s="58">
        <f>IF(ISNUMBER(VLOOKUP($B91,'[1]WT-HS-B'!$I$2:$J$1220,2,FALSE)),VLOOKUP($B91,'[1]WT-HS-B'!$I$2:$J$1220,2,FALSE),"")</f>
        <v>6.41</v>
      </c>
      <c r="M91" s="58">
        <f>IF(ISNUMBER(VLOOKUP($B91,'[1]KO-HS-B'!$I$2:$J$1046,2,FALSE)),VLOOKUP($B91,'[1]KO-HS-B'!$I$2:$J$1046,2,FALSE),"")</f>
        <v>13.44</v>
      </c>
      <c r="N91" s="58">
        <f>IF(ISNUMBER(VLOOKUP($B91,'[1]MT-HS-B'!$I$2:$J$773,2,FALSE)),VLOOKUP($B91,'[1]MT-HS-B'!$I$2:$J$773,2,FALSE),"")</f>
        <v>0.95</v>
      </c>
      <c r="O91" s="40" t="str">
        <f t="shared" si="33"/>
        <v>RS21B_YEAST</v>
      </c>
      <c r="P91" s="57">
        <f t="shared" si="34"/>
        <v>2.726744186046512</v>
      </c>
      <c r="Q91" s="57">
        <f t="shared" si="35"/>
        <v>0.43897216274089934</v>
      </c>
      <c r="R91" s="57">
        <f t="shared" si="36"/>
        <v>-0.85179407176287047</v>
      </c>
      <c r="S91" s="56" t="str">
        <f t="shared" si="37"/>
        <v>n/a</v>
      </c>
      <c r="T91" s="55" t="str">
        <f t="shared" si="38"/>
        <v>n/a</v>
      </c>
      <c r="U91" s="54" t="str">
        <f t="shared" si="39"/>
        <v>n/a</v>
      </c>
      <c r="V91" s="53" t="str">
        <f t="shared" si="40"/>
        <v/>
      </c>
      <c r="W91" s="53" t="str">
        <f t="shared" si="41"/>
        <v>HS only</v>
      </c>
      <c r="X91" s="53" t="str">
        <f t="shared" si="42"/>
        <v>HS only</v>
      </c>
      <c r="Y91" s="52">
        <f t="shared" si="43"/>
        <v>2.726744186046512</v>
      </c>
      <c r="Z91" s="51">
        <f t="shared" si="44"/>
        <v>0.43897216274089934</v>
      </c>
      <c r="AA91" s="50">
        <f t="shared" si="45"/>
        <v>-0.85179407176287047</v>
      </c>
      <c r="AB91" s="40" t="str">
        <f t="shared" si="46"/>
        <v>RPS21B</v>
      </c>
      <c r="AC91" s="49">
        <f t="shared" si="47"/>
        <v>1.72</v>
      </c>
      <c r="AD91" s="47">
        <f t="shared" si="48"/>
        <v>9.34</v>
      </c>
      <c r="AE91" s="47">
        <f t="shared" si="49"/>
        <v>6.41</v>
      </c>
      <c r="AF91" s="48">
        <f t="shared" si="50"/>
        <v>6.41</v>
      </c>
      <c r="AG91" s="47">
        <f t="shared" si="51"/>
        <v>20.29</v>
      </c>
      <c r="AH91" s="47">
        <f t="shared" si="52"/>
        <v>7.1949999999999994</v>
      </c>
      <c r="AI91" s="46">
        <f t="shared" si="53"/>
        <v>3.7267441860465116</v>
      </c>
      <c r="AJ91" s="43">
        <f t="shared" si="54"/>
        <v>2.17237687366167</v>
      </c>
      <c r="AK91" s="43">
        <f t="shared" si="55"/>
        <v>1.1224648985959438</v>
      </c>
      <c r="AL91" s="45" t="str">
        <f t="shared" si="56"/>
        <v/>
      </c>
      <c r="AM91" s="43" t="str">
        <f t="shared" si="57"/>
        <v/>
      </c>
      <c r="AN91" s="42" t="str">
        <f t="shared" si="58"/>
        <v/>
      </c>
      <c r="AO91" s="40" t="str">
        <f t="shared" si="59"/>
        <v>RS21B_YEAST</v>
      </c>
      <c r="AP91" s="44" t="str">
        <f t="shared" si="60"/>
        <v/>
      </c>
      <c r="AQ91" s="43" t="str">
        <f t="shared" si="61"/>
        <v/>
      </c>
      <c r="AR91" s="43" t="str">
        <f t="shared" si="62"/>
        <v/>
      </c>
      <c r="AS91" s="43" t="str">
        <f t="shared" si="63"/>
        <v/>
      </c>
      <c r="AT91" s="43">
        <f t="shared" si="64"/>
        <v>9.6873629022557086</v>
      </c>
      <c r="AU91" s="42">
        <f t="shared" si="65"/>
        <v>8.8317636970199782</v>
      </c>
    </row>
    <row r="92" spans="1:47" ht="15" x14ac:dyDescent="0.25">
      <c r="A92" s="40" t="s">
        <v>6920</v>
      </c>
      <c r="B92" s="40" t="s">
        <v>6919</v>
      </c>
      <c r="C92" s="60">
        <f>IF(ISNUMBER(VLOOKUP(B92,'[1]WT-GR-A'!I$2:J$693,2,FALSE)),VLOOKUP(B92,'[1]WT-GR-A'!I$2:J$693,2,FALSE),"")</f>
        <v>8.76</v>
      </c>
      <c r="D92" s="58">
        <f>IF(ISNUMBER(VLOOKUP($B92,'[1]KO-GR-A'!$I$2:$J$907,2,FALSE)),VLOOKUP($B92,'[1]KO-GR-A'!$I$2:$J$907,2,FALSE),"")</f>
        <v>18.329999999999998</v>
      </c>
      <c r="E92" s="58">
        <f>IF(ISNUMBER(VLOOKUP($B92,'[1]MT-GR-A'!$I$2:$J$789,2,FALSE)),VLOOKUP($B92,'[1]MT-GR-A'!$I$2:$J$789,2,FALSE),"")</f>
        <v>47.07</v>
      </c>
      <c r="F92" s="58">
        <f>IF(ISNUMBER(VLOOKUP($B92,'[1]WT-HS-A'!$I$2:$J$1224,2,FALSE)),VLOOKUP($B92,'[1]WT-HS-A'!$I$2:$J$1224,2,FALSE),"")</f>
        <v>11.25</v>
      </c>
      <c r="G92" s="58">
        <f>IF(ISNUMBER(VLOOKUP($B92,'[1]KO-HS-A'!$I$2:$J$1229,2,FALSE)),VLOOKUP($B92,'[1]KO-HS-A'!$I$2:$J$1229,2,FALSE),"")</f>
        <v>6.77</v>
      </c>
      <c r="H92" s="58">
        <f>IF(ISNUMBER(VLOOKUP($B92,'[1]MT-HS-A'!$I$2:$J$1362,2,FALSE)),VLOOKUP($B92,'[1]MT-HS-A'!$I$2:$J$1362,2,FALSE),"")</f>
        <v>29.48</v>
      </c>
      <c r="I92" s="59">
        <f>IF(ISNUMBER(VLOOKUP($B92,'[1]WT-GR-B'!$I$2:$J$585,2,FALSE)),VLOOKUP($B92,'[1]WT-GR-B'!$I$2:$J$585,2,FALSE),"")</f>
        <v>14.39</v>
      </c>
      <c r="J92" s="58">
        <f>IF(ISNUMBER(VLOOKUP($B92,'[1]KO-GR-B'!$I$2:$J$900,2,FALSE)),VLOOKUP($B92,'[1]KO-GR-B'!$I$2:$J$900,2,FALSE),"")</f>
        <v>18.329999999999998</v>
      </c>
      <c r="K92" s="58">
        <f>IF(ISNUMBER(VLOOKUP($B92,'[1]MT-GR-B'!$I$2:$J$693,2,FALSE)),VLOOKUP($B92,'[1]MT-GR-B'!$I$2:$J$693,2,FALSE),"")</f>
        <v>149.15</v>
      </c>
      <c r="L92" s="58">
        <f>IF(ISNUMBER(VLOOKUP($B92,'[1]WT-HS-B'!$I$2:$J$1220,2,FALSE)),VLOOKUP($B92,'[1]WT-HS-B'!$I$2:$J$1220,2,FALSE),"")</f>
        <v>6.77</v>
      </c>
      <c r="M92" s="58">
        <f>IF(ISNUMBER(VLOOKUP($B92,'[1]KO-HS-B'!$I$2:$J$1046,2,FALSE)),VLOOKUP($B92,'[1]KO-HS-B'!$I$2:$J$1046,2,FALSE),"")</f>
        <v>11.25</v>
      </c>
      <c r="N92" s="58">
        <f>IF(ISNUMBER(VLOOKUP($B92,'[1]MT-HS-B'!$I$2:$J$773,2,FALSE)),VLOOKUP($B92,'[1]MT-HS-B'!$I$2:$J$773,2,FALSE),"")</f>
        <v>14.39</v>
      </c>
      <c r="O92" s="40" t="str">
        <f t="shared" si="33"/>
        <v>RS22A_YEAST</v>
      </c>
      <c r="P92" s="57">
        <f t="shared" si="34"/>
        <v>-0.12264391177282552</v>
      </c>
      <c r="Q92" s="57">
        <f t="shared" si="35"/>
        <v>-0.508456082924168</v>
      </c>
      <c r="R92" s="57">
        <f t="shared" si="36"/>
        <v>-0.6386093464552085</v>
      </c>
      <c r="S92" s="56">
        <f t="shared" si="37"/>
        <v>0.4068904871152913</v>
      </c>
      <c r="T92" s="55">
        <f t="shared" si="38"/>
        <v>0.12220403709765415</v>
      </c>
      <c r="U92" s="54">
        <f t="shared" si="39"/>
        <v>0.26491059990751353</v>
      </c>
      <c r="V92" s="53">
        <f t="shared" si="40"/>
        <v>0.28424657534246578</v>
      </c>
      <c r="W92" s="53">
        <f t="shared" si="41"/>
        <v>-0.63066012002182215</v>
      </c>
      <c r="X92" s="53">
        <f t="shared" si="42"/>
        <v>-0.37369874654769492</v>
      </c>
      <c r="Y92" s="52">
        <f t="shared" si="43"/>
        <v>-0.52953439888811682</v>
      </c>
      <c r="Z92" s="51">
        <f t="shared" si="44"/>
        <v>-0.38625204582651385</v>
      </c>
      <c r="AA92" s="50">
        <f t="shared" si="45"/>
        <v>-0.90351994636272204</v>
      </c>
      <c r="AB92" s="40" t="str">
        <f t="shared" si="46"/>
        <v>RPS22A</v>
      </c>
      <c r="AC92" s="49">
        <f t="shared" si="47"/>
        <v>11.574999999999999</v>
      </c>
      <c r="AD92" s="47">
        <f t="shared" si="48"/>
        <v>18.329999999999998</v>
      </c>
      <c r="AE92" s="47">
        <f t="shared" si="49"/>
        <v>98.11</v>
      </c>
      <c r="AF92" s="48">
        <f t="shared" si="50"/>
        <v>9.01</v>
      </c>
      <c r="AG92" s="47">
        <f t="shared" si="51"/>
        <v>9.01</v>
      </c>
      <c r="AH92" s="47">
        <f t="shared" si="52"/>
        <v>21.935000000000002</v>
      </c>
      <c r="AI92" s="46">
        <f t="shared" si="53"/>
        <v>0.77840172786177109</v>
      </c>
      <c r="AJ92" s="43">
        <f t="shared" si="54"/>
        <v>0.491543917075832</v>
      </c>
      <c r="AK92" s="43">
        <f t="shared" si="55"/>
        <v>0.22357557843237186</v>
      </c>
      <c r="AL92" s="45">
        <f t="shared" si="56"/>
        <v>0.57543004527904018</v>
      </c>
      <c r="AM92" s="43">
        <f t="shared" si="57"/>
        <v>0.17282260664024751</v>
      </c>
      <c r="AN92" s="42">
        <f t="shared" si="58"/>
        <v>0.37464016320559834</v>
      </c>
      <c r="AO92" s="40" t="str">
        <f t="shared" si="59"/>
        <v>RS22A_YEAST</v>
      </c>
      <c r="AP92" s="44">
        <f t="shared" si="60"/>
        <v>3.9810111780802715</v>
      </c>
      <c r="AQ92" s="43">
        <f t="shared" si="61"/>
        <v>0</v>
      </c>
      <c r="AR92" s="43">
        <f t="shared" si="62"/>
        <v>72.181460223522819</v>
      </c>
      <c r="AS92" s="43">
        <f t="shared" si="63"/>
        <v>3.1678383797157332</v>
      </c>
      <c r="AT92" s="43">
        <f t="shared" si="64"/>
        <v>3.1678383797157332</v>
      </c>
      <c r="AU92" s="42">
        <f t="shared" si="65"/>
        <v>10.670241328104998</v>
      </c>
    </row>
    <row r="93" spans="1:47" ht="15" x14ac:dyDescent="0.25">
      <c r="A93" s="40" t="s">
        <v>6918</v>
      </c>
      <c r="B93" s="40" t="s">
        <v>6917</v>
      </c>
      <c r="C93" s="60">
        <f>IF(ISNUMBER(VLOOKUP(B93,'[1]WT-GR-A'!I$2:J$693,2,FALSE)),VLOOKUP(B93,'[1]WT-GR-A'!I$2:J$693,2,FALSE),"")</f>
        <v>1.31</v>
      </c>
      <c r="D93" s="58">
        <f>IF(ISNUMBER(VLOOKUP($B93,'[1]KO-GR-A'!$I$2:$J$907,2,FALSE)),VLOOKUP($B93,'[1]KO-GR-A'!$I$2:$J$907,2,FALSE),"")</f>
        <v>0.52</v>
      </c>
      <c r="E93" s="58">
        <f>IF(ISNUMBER(VLOOKUP($B93,'[1]MT-GR-A'!$I$2:$J$789,2,FALSE)),VLOOKUP($B93,'[1]MT-GR-A'!$I$2:$J$789,2,FALSE),"")</f>
        <v>1.85</v>
      </c>
      <c r="F93" s="58">
        <f>IF(ISNUMBER(VLOOKUP($B93,'[1]WT-HS-A'!$I$2:$J$1224,2,FALSE)),VLOOKUP($B93,'[1]WT-HS-A'!$I$2:$J$1224,2,FALSE),"")</f>
        <v>0.88</v>
      </c>
      <c r="G93" s="58">
        <f>IF(ISNUMBER(VLOOKUP($B93,'[1]KO-HS-A'!$I$2:$J$1229,2,FALSE)),VLOOKUP($B93,'[1]KO-HS-A'!$I$2:$J$1229,2,FALSE),"")</f>
        <v>0.88</v>
      </c>
      <c r="H93" s="58">
        <f>IF(ISNUMBER(VLOOKUP($B93,'[1]MT-HS-A'!$I$2:$J$1362,2,FALSE)),VLOOKUP($B93,'[1]MT-HS-A'!$I$2:$J$1362,2,FALSE),"")</f>
        <v>0.52</v>
      </c>
      <c r="I93" s="59">
        <f>IF(ISNUMBER(VLOOKUP($B93,'[1]WT-GR-B'!$I$2:$J$585,2,FALSE)),VLOOKUP($B93,'[1]WT-GR-B'!$I$2:$J$585,2,FALSE),"")</f>
        <v>0.52</v>
      </c>
      <c r="J93" s="58">
        <f>IF(ISNUMBER(VLOOKUP($B93,'[1]KO-GR-B'!$I$2:$J$900,2,FALSE)),VLOOKUP($B93,'[1]KO-GR-B'!$I$2:$J$900,2,FALSE),"")</f>
        <v>0.52</v>
      </c>
      <c r="K93" s="58">
        <f>IF(ISNUMBER(VLOOKUP($B93,'[1]MT-GR-B'!$I$2:$J$693,2,FALSE)),VLOOKUP($B93,'[1]MT-GR-B'!$I$2:$J$693,2,FALSE),"")</f>
        <v>1.31</v>
      </c>
      <c r="L93" s="58">
        <f>IF(ISNUMBER(VLOOKUP($B93,'[1]WT-HS-B'!$I$2:$J$1220,2,FALSE)),VLOOKUP($B93,'[1]WT-HS-B'!$I$2:$J$1220,2,FALSE),"")</f>
        <v>0.88</v>
      </c>
      <c r="M93" s="58">
        <f>IF(ISNUMBER(VLOOKUP($B93,'[1]KO-HS-B'!$I$2:$J$1046,2,FALSE)),VLOOKUP($B93,'[1]KO-HS-B'!$I$2:$J$1046,2,FALSE),"")</f>
        <v>0.88</v>
      </c>
      <c r="N93" s="58">
        <f>IF(ISNUMBER(VLOOKUP($B93,'[1]MT-HS-B'!$I$2:$J$773,2,FALSE)),VLOOKUP($B93,'[1]MT-HS-B'!$I$2:$J$773,2,FALSE),"")</f>
        <v>0.23</v>
      </c>
      <c r="O93" s="40" t="str">
        <f t="shared" si="33"/>
        <v>RS23_YEAST</v>
      </c>
      <c r="P93" s="57">
        <f t="shared" si="34"/>
        <v>0.18203170874926597</v>
      </c>
      <c r="Q93" s="57">
        <f t="shared" si="35"/>
        <v>0.69230769230769229</v>
      </c>
      <c r="R93" s="57">
        <f t="shared" si="36"/>
        <v>-0.77167319991747474</v>
      </c>
      <c r="S93" s="56">
        <f t="shared" si="37"/>
        <v>0.51027598355842629</v>
      </c>
      <c r="T93" s="55">
        <f t="shared" si="38"/>
        <v>0</v>
      </c>
      <c r="U93" s="54">
        <f t="shared" si="39"/>
        <v>5.2754280998555836E-2</v>
      </c>
      <c r="V93" s="53">
        <f t="shared" si="40"/>
        <v>-0.32824427480916035</v>
      </c>
      <c r="W93" s="53">
        <f t="shared" si="41"/>
        <v>0.69230769230769229</v>
      </c>
      <c r="X93" s="53">
        <f t="shared" si="42"/>
        <v>-0.7189189189189189</v>
      </c>
      <c r="Y93" s="52">
        <f t="shared" si="43"/>
        <v>0.69230769230769229</v>
      </c>
      <c r="Z93" s="51">
        <f t="shared" si="44"/>
        <v>0.69230769230769229</v>
      </c>
      <c r="AA93" s="50">
        <f t="shared" si="45"/>
        <v>-0.82442748091603058</v>
      </c>
      <c r="AB93" s="40" t="str">
        <f t="shared" si="46"/>
        <v>RPS23A</v>
      </c>
      <c r="AC93" s="49">
        <f t="shared" si="47"/>
        <v>0.91500000000000004</v>
      </c>
      <c r="AD93" s="47">
        <f t="shared" si="48"/>
        <v>0.52</v>
      </c>
      <c r="AE93" s="47">
        <f t="shared" si="49"/>
        <v>1.58</v>
      </c>
      <c r="AF93" s="48">
        <f t="shared" si="50"/>
        <v>0.88</v>
      </c>
      <c r="AG93" s="47">
        <f t="shared" si="51"/>
        <v>0.88</v>
      </c>
      <c r="AH93" s="47">
        <f t="shared" si="52"/>
        <v>0.375</v>
      </c>
      <c r="AI93" s="46">
        <f t="shared" si="53"/>
        <v>0.96174863387978138</v>
      </c>
      <c r="AJ93" s="43">
        <f t="shared" si="54"/>
        <v>1.6923076923076923</v>
      </c>
      <c r="AK93" s="43">
        <f t="shared" si="55"/>
        <v>0.23734177215189872</v>
      </c>
      <c r="AL93" s="45">
        <f t="shared" si="56"/>
        <v>0.72163921650159701</v>
      </c>
      <c r="AM93" s="43">
        <f t="shared" si="57"/>
        <v>0</v>
      </c>
      <c r="AN93" s="42">
        <f t="shared" si="58"/>
        <v>7.4605819661398912E-2</v>
      </c>
      <c r="AO93" s="40" t="str">
        <f t="shared" si="59"/>
        <v>RS23_YEAST</v>
      </c>
      <c r="AP93" s="44">
        <f t="shared" si="60"/>
        <v>0.55861435713737251</v>
      </c>
      <c r="AQ93" s="43">
        <f t="shared" si="61"/>
        <v>0</v>
      </c>
      <c r="AR93" s="43">
        <f t="shared" si="62"/>
        <v>0.38183766184073498</v>
      </c>
      <c r="AS93" s="43">
        <f t="shared" si="63"/>
        <v>0</v>
      </c>
      <c r="AT93" s="43">
        <f t="shared" si="64"/>
        <v>0</v>
      </c>
      <c r="AU93" s="42">
        <f t="shared" si="65"/>
        <v>0.20506096654409886</v>
      </c>
    </row>
    <row r="94" spans="1:47" ht="15" x14ac:dyDescent="0.25">
      <c r="A94" s="40" t="s">
        <v>6916</v>
      </c>
      <c r="B94" s="40" t="s">
        <v>6915</v>
      </c>
      <c r="C94" s="60">
        <f>IF(ISNUMBER(VLOOKUP(B94,'[1]WT-GR-A'!I$2:J$693,2,FALSE)),VLOOKUP(B94,'[1]WT-GR-A'!I$2:J$693,2,FALSE),"")</f>
        <v>6.14</v>
      </c>
      <c r="D94" s="58">
        <f>IF(ISNUMBER(VLOOKUP($B94,'[1]KO-GR-A'!$I$2:$J$907,2,FALSE)),VLOOKUP($B94,'[1]KO-GR-A'!$I$2:$J$907,2,FALSE),"")</f>
        <v>7.88</v>
      </c>
      <c r="E94" s="58">
        <f>IF(ISNUMBER(VLOOKUP($B94,'[1]MT-GR-A'!$I$2:$J$789,2,FALSE)),VLOOKUP($B94,'[1]MT-GR-A'!$I$2:$J$789,2,FALSE),"")</f>
        <v>7.88</v>
      </c>
      <c r="F94" s="58">
        <f>IF(ISNUMBER(VLOOKUP($B94,'[1]WT-HS-A'!$I$2:$J$1224,2,FALSE)),VLOOKUP($B94,'[1]WT-HS-A'!$I$2:$J$1224,2,FALSE),"")</f>
        <v>7.88</v>
      </c>
      <c r="G94" s="58">
        <f>IF(ISNUMBER(VLOOKUP($B94,'[1]KO-HS-A'!$I$2:$J$1229,2,FALSE)),VLOOKUP($B94,'[1]KO-HS-A'!$I$2:$J$1229,2,FALSE),"")</f>
        <v>6.14</v>
      </c>
      <c r="H94" s="58">
        <f>IF(ISNUMBER(VLOOKUP($B94,'[1]MT-HS-A'!$I$2:$J$1362,2,FALSE)),VLOOKUP($B94,'[1]MT-HS-A'!$I$2:$J$1362,2,FALSE),"")</f>
        <v>10.039999999999999</v>
      </c>
      <c r="I94" s="59">
        <f>IF(ISNUMBER(VLOOKUP($B94,'[1]WT-GR-B'!$I$2:$J$585,2,FALSE)),VLOOKUP($B94,'[1]WT-GR-B'!$I$2:$J$585,2,FALSE),"")</f>
        <v>6.14</v>
      </c>
      <c r="J94" s="58">
        <f>IF(ISNUMBER(VLOOKUP($B94,'[1]KO-GR-B'!$I$2:$J$900,2,FALSE)),VLOOKUP($B94,'[1]KO-GR-B'!$I$2:$J$900,2,FALSE),"")</f>
        <v>10.039999999999999</v>
      </c>
      <c r="K94" s="58">
        <f>IF(ISNUMBER(VLOOKUP($B94,'[1]MT-GR-B'!$I$2:$J$693,2,FALSE)),VLOOKUP($B94,'[1]MT-GR-B'!$I$2:$J$693,2,FALSE),"")</f>
        <v>10.039999999999999</v>
      </c>
      <c r="L94" s="58">
        <f>IF(ISNUMBER(VLOOKUP($B94,'[1]WT-HS-B'!$I$2:$J$1220,2,FALSE)),VLOOKUP($B94,'[1]WT-HS-B'!$I$2:$J$1220,2,FALSE),"")</f>
        <v>4.74</v>
      </c>
      <c r="M94" s="58">
        <f>IF(ISNUMBER(VLOOKUP($B94,'[1]KO-HS-B'!$I$2:$J$1046,2,FALSE)),VLOOKUP($B94,'[1]KO-HS-B'!$I$2:$J$1046,2,FALSE),"")</f>
        <v>3.61</v>
      </c>
      <c r="N94" s="58">
        <f>IF(ISNUMBER(VLOOKUP($B94,'[1]MT-HS-B'!$I$2:$J$773,2,FALSE)),VLOOKUP($B94,'[1]MT-HS-B'!$I$2:$J$773,2,FALSE),"")</f>
        <v>6.14</v>
      </c>
      <c r="O94" s="40" t="str">
        <f t="shared" si="33"/>
        <v>RS24_YEAST</v>
      </c>
      <c r="P94" s="57">
        <f t="shared" si="34"/>
        <v>2.7687296416938179E-2</v>
      </c>
      <c r="Q94" s="57">
        <f t="shared" si="35"/>
        <v>-0.43062521487653449</v>
      </c>
      <c r="R94" s="57">
        <f t="shared" si="36"/>
        <v>-5.7167270006269366E-2</v>
      </c>
      <c r="S94" s="56">
        <f t="shared" si="37"/>
        <v>0.25570032573289903</v>
      </c>
      <c r="T94" s="55">
        <f t="shared" si="38"/>
        <v>0.20981303213541769</v>
      </c>
      <c r="U94" s="54">
        <f t="shared" si="39"/>
        <v>0.33127894513317285</v>
      </c>
      <c r="V94" s="53">
        <f t="shared" si="40"/>
        <v>0.2833876221498372</v>
      </c>
      <c r="W94" s="53">
        <f t="shared" si="41"/>
        <v>-0.22081218274111677</v>
      </c>
      <c r="X94" s="53">
        <f t="shared" si="42"/>
        <v>0.27411167512690349</v>
      </c>
      <c r="Y94" s="52">
        <f t="shared" si="43"/>
        <v>-0.22801302931596085</v>
      </c>
      <c r="Z94" s="51">
        <f t="shared" si="44"/>
        <v>-0.64043824701195218</v>
      </c>
      <c r="AA94" s="50">
        <f t="shared" si="45"/>
        <v>-0.38844621513944222</v>
      </c>
      <c r="AB94" s="40" t="str">
        <f t="shared" si="46"/>
        <v>RPS24A</v>
      </c>
      <c r="AC94" s="49">
        <f t="shared" si="47"/>
        <v>6.14</v>
      </c>
      <c r="AD94" s="47">
        <f t="shared" si="48"/>
        <v>8.9599999999999991</v>
      </c>
      <c r="AE94" s="47">
        <f t="shared" si="49"/>
        <v>8.9599999999999991</v>
      </c>
      <c r="AF94" s="48">
        <f t="shared" si="50"/>
        <v>6.3100000000000005</v>
      </c>
      <c r="AG94" s="47">
        <f t="shared" si="51"/>
        <v>4.875</v>
      </c>
      <c r="AH94" s="47">
        <f t="shared" si="52"/>
        <v>8.09</v>
      </c>
      <c r="AI94" s="46">
        <f t="shared" si="53"/>
        <v>1.0276872964169383</v>
      </c>
      <c r="AJ94" s="43">
        <f t="shared" si="54"/>
        <v>0.54408482142857151</v>
      </c>
      <c r="AK94" s="43">
        <f t="shared" si="55"/>
        <v>0.90290178571428581</v>
      </c>
      <c r="AL94" s="45">
        <f t="shared" si="56"/>
        <v>0.36161486855468344</v>
      </c>
      <c r="AM94" s="43">
        <f t="shared" si="57"/>
        <v>0.29672043560852956</v>
      </c>
      <c r="AN94" s="42">
        <f t="shared" si="58"/>
        <v>0.46849917713598516</v>
      </c>
      <c r="AO94" s="40" t="str">
        <f t="shared" si="59"/>
        <v>RS24_YEAST</v>
      </c>
      <c r="AP94" s="44">
        <f t="shared" si="60"/>
        <v>0</v>
      </c>
      <c r="AQ94" s="43">
        <f t="shared" si="61"/>
        <v>1.5273506473629492</v>
      </c>
      <c r="AR94" s="43">
        <f t="shared" si="62"/>
        <v>1.5273506473629492</v>
      </c>
      <c r="AS94" s="43">
        <f t="shared" si="63"/>
        <v>2.2203152929257559</v>
      </c>
      <c r="AT94" s="43">
        <f t="shared" si="64"/>
        <v>1.7889801564019643</v>
      </c>
      <c r="AU94" s="42">
        <f t="shared" si="65"/>
        <v>2.7577164466275335</v>
      </c>
    </row>
    <row r="95" spans="1:47" ht="15" x14ac:dyDescent="0.25">
      <c r="A95" s="40" t="s">
        <v>6914</v>
      </c>
      <c r="B95" s="40" t="s">
        <v>6913</v>
      </c>
      <c r="C95" s="60">
        <f>IF(ISNUMBER(VLOOKUP(B95,'[1]WT-GR-A'!I$2:J$693,2,FALSE)),VLOOKUP(B95,'[1]WT-GR-A'!I$2:J$693,2,FALSE),"")</f>
        <v>4.22</v>
      </c>
      <c r="D95" s="58">
        <f>IF(ISNUMBER(VLOOKUP($B95,'[1]KO-GR-A'!$I$2:$J$907,2,FALSE)),VLOOKUP($B95,'[1]KO-GR-A'!$I$2:$J$907,2,FALSE),"")</f>
        <v>4.22</v>
      </c>
      <c r="E95" s="58">
        <f>IF(ISNUMBER(VLOOKUP($B95,'[1]MT-GR-A'!$I$2:$J$789,2,FALSE)),VLOOKUP($B95,'[1]MT-GR-A'!$I$2:$J$789,2,FALSE),"")</f>
        <v>5.88</v>
      </c>
      <c r="F95" s="58">
        <f>IF(ISNUMBER(VLOOKUP($B95,'[1]WT-HS-A'!$I$2:$J$1224,2,FALSE)),VLOOKUP($B95,'[1]WT-HS-A'!$I$2:$J$1224,2,FALSE),"")</f>
        <v>5.88</v>
      </c>
      <c r="G95" s="58">
        <f>IF(ISNUMBER(VLOOKUP($B95,'[1]KO-HS-A'!$I$2:$J$1229,2,FALSE)),VLOOKUP($B95,'[1]KO-HS-A'!$I$2:$J$1229,2,FALSE),"")</f>
        <v>2.0099999999999998</v>
      </c>
      <c r="H95" s="58">
        <f>IF(ISNUMBER(VLOOKUP($B95,'[1]MT-HS-A'!$I$2:$J$1362,2,FALSE)),VLOOKUP($B95,'[1]MT-HS-A'!$I$2:$J$1362,2,FALSE),"")</f>
        <v>5.88</v>
      </c>
      <c r="I95" s="59">
        <f>IF(ISNUMBER(VLOOKUP($B95,'[1]WT-GR-B'!$I$2:$J$585,2,FALSE)),VLOOKUP($B95,'[1]WT-GR-B'!$I$2:$J$585,2,FALSE),"")</f>
        <v>5.88</v>
      </c>
      <c r="J95" s="58">
        <f>IF(ISNUMBER(VLOOKUP($B95,'[1]KO-GR-B'!$I$2:$J$900,2,FALSE)),VLOOKUP($B95,'[1]KO-GR-B'!$I$2:$J$900,2,FALSE),"")</f>
        <v>2.96</v>
      </c>
      <c r="K95" s="58">
        <f>IF(ISNUMBER(VLOOKUP($B95,'[1]MT-GR-B'!$I$2:$J$693,2,FALSE)),VLOOKUP($B95,'[1]MT-GR-B'!$I$2:$J$693,2,FALSE),"")</f>
        <v>2.96</v>
      </c>
      <c r="L95" s="58">
        <f>IF(ISNUMBER(VLOOKUP($B95,'[1]WT-HS-B'!$I$2:$J$1220,2,FALSE)),VLOOKUP($B95,'[1]WT-HS-B'!$I$2:$J$1220,2,FALSE),"")</f>
        <v>2.96</v>
      </c>
      <c r="M95" s="58">
        <f>IF(ISNUMBER(VLOOKUP($B95,'[1]KO-HS-B'!$I$2:$J$1046,2,FALSE)),VLOOKUP($B95,'[1]KO-HS-B'!$I$2:$J$1046,2,FALSE),"")</f>
        <v>2.96</v>
      </c>
      <c r="N95" s="58">
        <f>IF(ISNUMBER(VLOOKUP($B95,'[1]MT-HS-B'!$I$2:$J$773,2,FALSE)),VLOOKUP($B95,'[1]MT-HS-B'!$I$2:$J$773,2,FALSE),"")</f>
        <v>2.96</v>
      </c>
      <c r="O95" s="40" t="str">
        <f t="shared" si="33"/>
        <v>RS25A_YEAST</v>
      </c>
      <c r="P95" s="57">
        <f t="shared" si="34"/>
        <v>-5.1616855272914819E-2</v>
      </c>
      <c r="Q95" s="57">
        <f t="shared" si="35"/>
        <v>-0.2618483412322275</v>
      </c>
      <c r="R95" s="57">
        <f t="shared" si="36"/>
        <v>0</v>
      </c>
      <c r="S95" s="56">
        <f t="shared" si="37"/>
        <v>0.44498178418286749</v>
      </c>
      <c r="T95" s="55">
        <f t="shared" si="38"/>
        <v>0.2618483412322275</v>
      </c>
      <c r="U95" s="54">
        <f t="shared" si="39"/>
        <v>0</v>
      </c>
      <c r="V95" s="53">
        <f t="shared" si="40"/>
        <v>0.39336492890995267</v>
      </c>
      <c r="W95" s="53">
        <f t="shared" si="41"/>
        <v>-0.523696682464455</v>
      </c>
      <c r="X95" s="53">
        <f t="shared" si="42"/>
        <v>0</v>
      </c>
      <c r="Y95" s="52">
        <f t="shared" si="43"/>
        <v>-0.49659863945578231</v>
      </c>
      <c r="Z95" s="51">
        <f t="shared" si="44"/>
        <v>0</v>
      </c>
      <c r="AA95" s="50">
        <f t="shared" si="45"/>
        <v>0</v>
      </c>
      <c r="AB95" s="40" t="str">
        <f t="shared" si="46"/>
        <v>RPS25A</v>
      </c>
      <c r="AC95" s="49">
        <f t="shared" si="47"/>
        <v>5.05</v>
      </c>
      <c r="AD95" s="47">
        <f t="shared" si="48"/>
        <v>3.59</v>
      </c>
      <c r="AE95" s="47">
        <f t="shared" si="49"/>
        <v>4.42</v>
      </c>
      <c r="AF95" s="48">
        <f t="shared" si="50"/>
        <v>4.42</v>
      </c>
      <c r="AG95" s="47">
        <f t="shared" si="51"/>
        <v>2.4849999999999999</v>
      </c>
      <c r="AH95" s="47">
        <f t="shared" si="52"/>
        <v>4.42</v>
      </c>
      <c r="AI95" s="46">
        <f t="shared" si="53"/>
        <v>0.87524752475247525</v>
      </c>
      <c r="AJ95" s="43">
        <f t="shared" si="54"/>
        <v>0.69220055710306405</v>
      </c>
      <c r="AK95" s="43">
        <f t="shared" si="55"/>
        <v>1</v>
      </c>
      <c r="AL95" s="45">
        <f t="shared" si="56"/>
        <v>0.62929927420038856</v>
      </c>
      <c r="AM95" s="43">
        <f t="shared" si="57"/>
        <v>0.37030947545551401</v>
      </c>
      <c r="AN95" s="42">
        <f t="shared" si="58"/>
        <v>0</v>
      </c>
      <c r="AO95" s="40" t="str">
        <f t="shared" si="59"/>
        <v>RS25A_YEAST</v>
      </c>
      <c r="AP95" s="44">
        <f t="shared" si="60"/>
        <v>1.1737972567696691</v>
      </c>
      <c r="AQ95" s="43">
        <f t="shared" si="61"/>
        <v>0.89095454429505039</v>
      </c>
      <c r="AR95" s="43">
        <f t="shared" si="62"/>
        <v>2.0647518010647183</v>
      </c>
      <c r="AS95" s="43">
        <f t="shared" si="63"/>
        <v>2.0647518010647183</v>
      </c>
      <c r="AT95" s="43">
        <f t="shared" si="64"/>
        <v>0.67175144212722004</v>
      </c>
      <c r="AU95" s="42">
        <f t="shared" si="65"/>
        <v>2.0647518010647183</v>
      </c>
    </row>
    <row r="96" spans="1:47" ht="15" x14ac:dyDescent="0.25">
      <c r="A96" s="40" t="s">
        <v>6912</v>
      </c>
      <c r="B96" s="40" t="s">
        <v>6911</v>
      </c>
      <c r="C96" s="60">
        <f>IF(ISNUMBER(VLOOKUP(B96,'[1]WT-GR-A'!I$2:J$693,2,FALSE)),VLOOKUP(B96,'[1]WT-GR-A'!I$2:J$693,2,FALSE),"")</f>
        <v>0.63</v>
      </c>
      <c r="D96" s="58">
        <f>IF(ISNUMBER(VLOOKUP($B96,'[1]KO-GR-A'!$I$2:$J$907,2,FALSE)),VLOOKUP($B96,'[1]KO-GR-A'!$I$2:$J$907,2,FALSE),"")</f>
        <v>2.41</v>
      </c>
      <c r="E96" s="58">
        <f>IF(ISNUMBER(VLOOKUP($B96,'[1]MT-GR-A'!$I$2:$J$789,2,FALSE)),VLOOKUP($B96,'[1]MT-GR-A'!$I$2:$J$789,2,FALSE),"")</f>
        <v>2.41</v>
      </c>
      <c r="F96" s="58">
        <f>IF(ISNUMBER(VLOOKUP($B96,'[1]WT-HS-A'!$I$2:$J$1224,2,FALSE)),VLOOKUP($B96,'[1]WT-HS-A'!$I$2:$J$1224,2,FALSE),"")</f>
        <v>1.67</v>
      </c>
      <c r="G96" s="58">
        <f>IF(ISNUMBER(VLOOKUP($B96,'[1]KO-HS-A'!$I$2:$J$1229,2,FALSE)),VLOOKUP($B96,'[1]KO-HS-A'!$I$2:$J$1229,2,FALSE),"")</f>
        <v>0.28000000000000003</v>
      </c>
      <c r="H96" s="58" t="str">
        <f>IF(ISNUMBER(VLOOKUP($B96,'[1]MT-HS-A'!$I$2:$J$1362,2,FALSE)),VLOOKUP($B96,'[1]MT-HS-A'!$I$2:$J$1362,2,FALSE),"")</f>
        <v/>
      </c>
      <c r="I96" s="59" t="str">
        <f>IF(ISNUMBER(VLOOKUP($B96,'[1]WT-GR-B'!$I$2:$J$585,2,FALSE)),VLOOKUP($B96,'[1]WT-GR-B'!$I$2:$J$585,2,FALSE),"")</f>
        <v/>
      </c>
      <c r="J96" s="58">
        <f>IF(ISNUMBER(VLOOKUP($B96,'[1]KO-GR-B'!$I$2:$J$900,2,FALSE)),VLOOKUP($B96,'[1]KO-GR-B'!$I$2:$J$900,2,FALSE),"")</f>
        <v>0.28000000000000003</v>
      </c>
      <c r="K96" s="58" t="str">
        <f>IF(ISNUMBER(VLOOKUP($B96,'[1]MT-GR-B'!$I$2:$J$693,2,FALSE)),VLOOKUP($B96,'[1]MT-GR-B'!$I$2:$J$693,2,FALSE),"")</f>
        <v/>
      </c>
      <c r="L96" s="58">
        <f>IF(ISNUMBER(VLOOKUP($B96,'[1]WT-HS-B'!$I$2:$J$1220,2,FALSE)),VLOOKUP($B96,'[1]WT-HS-B'!$I$2:$J$1220,2,FALSE),"")</f>
        <v>2.41</v>
      </c>
      <c r="M96" s="58">
        <f>IF(ISNUMBER(VLOOKUP($B96,'[1]KO-HS-B'!$I$2:$J$1046,2,FALSE)),VLOOKUP($B96,'[1]KO-HS-B'!$I$2:$J$1046,2,FALSE),"")</f>
        <v>3.36</v>
      </c>
      <c r="N96" s="58" t="str">
        <f>IF(ISNUMBER(VLOOKUP($B96,'[1]MT-HS-B'!$I$2:$J$773,2,FALSE)),VLOOKUP($B96,'[1]MT-HS-B'!$I$2:$J$773,2,FALSE),"")</f>
        <v/>
      </c>
      <c r="O96" s="40" t="str">
        <f t="shared" si="33"/>
        <v>RS26A_YEAST</v>
      </c>
      <c r="P96" s="57">
        <f t="shared" si="34"/>
        <v>1.6507936507936509</v>
      </c>
      <c r="Q96" s="57">
        <f t="shared" si="35"/>
        <v>5.0580912863070537</v>
      </c>
      <c r="R96" s="57" t="str">
        <f t="shared" si="36"/>
        <v/>
      </c>
      <c r="S96" s="56" t="str">
        <f t="shared" si="37"/>
        <v>n/a</v>
      </c>
      <c r="T96" s="55">
        <f t="shared" si="38"/>
        <v>5.9419087136929463</v>
      </c>
      <c r="U96" s="54" t="str">
        <f t="shared" si="39"/>
        <v>n/a</v>
      </c>
      <c r="V96" s="53">
        <f t="shared" si="40"/>
        <v>1.6507936507936509</v>
      </c>
      <c r="W96" s="53">
        <f t="shared" si="41"/>
        <v>-0.88381742738589197</v>
      </c>
      <c r="X96" s="53" t="str">
        <f t="shared" si="42"/>
        <v>GR only</v>
      </c>
      <c r="Y96" s="52" t="str">
        <f t="shared" si="43"/>
        <v>HS only</v>
      </c>
      <c r="Z96" s="51">
        <f t="shared" si="44"/>
        <v>11</v>
      </c>
      <c r="AA96" s="50" t="str">
        <f t="shared" si="45"/>
        <v/>
      </c>
      <c r="AB96" s="40" t="str">
        <f t="shared" si="46"/>
        <v>RPS26A</v>
      </c>
      <c r="AC96" s="49">
        <f t="shared" si="47"/>
        <v>0.63</v>
      </c>
      <c r="AD96" s="47">
        <f t="shared" si="48"/>
        <v>1.3450000000000002</v>
      </c>
      <c r="AE96" s="47">
        <f t="shared" si="49"/>
        <v>2.41</v>
      </c>
      <c r="AF96" s="48">
        <f t="shared" si="50"/>
        <v>2.04</v>
      </c>
      <c r="AG96" s="47">
        <f t="shared" si="51"/>
        <v>1.8199999999999998</v>
      </c>
      <c r="AH96" s="47">
        <f t="shared" si="52"/>
        <v>0</v>
      </c>
      <c r="AI96" s="46">
        <f t="shared" si="53"/>
        <v>3.2380952380952381</v>
      </c>
      <c r="AJ96" s="43">
        <f t="shared" si="54"/>
        <v>1.3531598513011149</v>
      </c>
      <c r="AK96" s="43">
        <f t="shared" si="55"/>
        <v>0</v>
      </c>
      <c r="AL96" s="45" t="str">
        <f t="shared" si="56"/>
        <v/>
      </c>
      <c r="AM96" s="43">
        <f t="shared" si="57"/>
        <v>8.4031278892874344</v>
      </c>
      <c r="AN96" s="42" t="str">
        <f t="shared" si="58"/>
        <v/>
      </c>
      <c r="AO96" s="40" t="str">
        <f t="shared" si="59"/>
        <v>RS26A_YEAST</v>
      </c>
      <c r="AP96" s="44" t="str">
        <f t="shared" si="60"/>
        <v/>
      </c>
      <c r="AQ96" s="43">
        <f t="shared" si="61"/>
        <v>1.5061374439273461</v>
      </c>
      <c r="AR96" s="43" t="str">
        <f t="shared" si="62"/>
        <v/>
      </c>
      <c r="AS96" s="43">
        <f t="shared" si="63"/>
        <v>0.52325901807804653</v>
      </c>
      <c r="AT96" s="43">
        <f t="shared" si="64"/>
        <v>2.1778888860545664</v>
      </c>
      <c r="AU96" s="42" t="str">
        <f t="shared" si="65"/>
        <v/>
      </c>
    </row>
    <row r="97" spans="1:47" ht="15" x14ac:dyDescent="0.25">
      <c r="A97" s="40" t="s">
        <v>6910</v>
      </c>
      <c r="B97" s="40" t="s">
        <v>6909</v>
      </c>
      <c r="C97" s="60" t="str">
        <f>IF(ISNUMBER(VLOOKUP(B97,'[1]WT-GR-A'!I$2:J$693,2,FALSE)),VLOOKUP(B97,'[1]WT-GR-A'!I$2:J$693,2,FALSE),"")</f>
        <v/>
      </c>
      <c r="D97" s="58" t="str">
        <f>IF(ISNUMBER(VLOOKUP($B97,'[1]KO-GR-A'!$I$2:$J$907,2,FALSE)),VLOOKUP($B97,'[1]KO-GR-A'!$I$2:$J$907,2,FALSE),"")</f>
        <v/>
      </c>
      <c r="E97" s="58" t="str">
        <f>IF(ISNUMBER(VLOOKUP($B97,'[1]MT-GR-A'!$I$2:$J$789,2,FALSE)),VLOOKUP($B97,'[1]MT-GR-A'!$I$2:$J$789,2,FALSE),"")</f>
        <v/>
      </c>
      <c r="F97" s="58" t="str">
        <f>IF(ISNUMBER(VLOOKUP($B97,'[1]WT-HS-A'!$I$2:$J$1224,2,FALSE)),VLOOKUP($B97,'[1]WT-HS-A'!$I$2:$J$1224,2,FALSE),"")</f>
        <v/>
      </c>
      <c r="G97" s="58" t="str">
        <f>IF(ISNUMBER(VLOOKUP($B97,'[1]KO-HS-A'!$I$2:$J$1229,2,FALSE)),VLOOKUP($B97,'[1]KO-HS-A'!$I$2:$J$1229,2,FALSE),"")</f>
        <v/>
      </c>
      <c r="H97" s="58">
        <f>IF(ISNUMBER(VLOOKUP($B97,'[1]MT-HS-A'!$I$2:$J$1362,2,FALSE)),VLOOKUP($B97,'[1]MT-HS-A'!$I$2:$J$1362,2,FALSE),"")</f>
        <v>1.69</v>
      </c>
      <c r="I97" s="59">
        <f>IF(ISNUMBER(VLOOKUP($B97,'[1]WT-GR-B'!$I$2:$J$585,2,FALSE)),VLOOKUP($B97,'[1]WT-GR-B'!$I$2:$J$585,2,FALSE),"")</f>
        <v>1.69</v>
      </c>
      <c r="J97" s="58" t="str">
        <f>IF(ISNUMBER(VLOOKUP($B97,'[1]KO-GR-B'!$I$2:$J$900,2,FALSE)),VLOOKUP($B97,'[1]KO-GR-B'!$I$2:$J$900,2,FALSE),"")</f>
        <v/>
      </c>
      <c r="K97" s="58">
        <f>IF(ISNUMBER(VLOOKUP($B97,'[1]MT-GR-B'!$I$2:$J$693,2,FALSE)),VLOOKUP($B97,'[1]MT-GR-B'!$I$2:$J$693,2,FALSE),"")</f>
        <v>2.4500000000000002</v>
      </c>
      <c r="L97" s="58" t="str">
        <f>IF(ISNUMBER(VLOOKUP($B97,'[1]WT-HS-B'!$I$2:$J$1220,2,FALSE)),VLOOKUP($B97,'[1]WT-HS-B'!$I$2:$J$1220,2,FALSE),"")</f>
        <v/>
      </c>
      <c r="M97" s="58" t="str">
        <f>IF(ISNUMBER(VLOOKUP($B97,'[1]KO-HS-B'!$I$2:$J$1046,2,FALSE)),VLOOKUP($B97,'[1]KO-HS-B'!$I$2:$J$1046,2,FALSE),"")</f>
        <v/>
      </c>
      <c r="N97" s="58">
        <f>IF(ISNUMBER(VLOOKUP($B97,'[1]MT-HS-B'!$I$2:$J$773,2,FALSE)),VLOOKUP($B97,'[1]MT-HS-B'!$I$2:$J$773,2,FALSE),"")</f>
        <v>3.41</v>
      </c>
      <c r="O97" s="40" t="str">
        <f t="shared" si="33"/>
        <v>RS26B_YEAST</v>
      </c>
      <c r="P97" s="57" t="str">
        <f t="shared" si="34"/>
        <v/>
      </c>
      <c r="Q97" s="57" t="str">
        <f t="shared" si="35"/>
        <v/>
      </c>
      <c r="R97" s="57">
        <f t="shared" si="36"/>
        <v>0.39183673469387753</v>
      </c>
      <c r="S97" s="56" t="str">
        <f t="shared" si="37"/>
        <v>n/a</v>
      </c>
      <c r="T97" s="55" t="str">
        <f t="shared" si="38"/>
        <v>n/a</v>
      </c>
      <c r="U97" s="54" t="str">
        <f t="shared" si="39"/>
        <v>n/a</v>
      </c>
      <c r="V97" s="53" t="str">
        <f t="shared" si="40"/>
        <v/>
      </c>
      <c r="W97" s="53" t="str">
        <f t="shared" si="41"/>
        <v/>
      </c>
      <c r="X97" s="53" t="str">
        <f t="shared" si="42"/>
        <v>HS only</v>
      </c>
      <c r="Y97" s="52" t="str">
        <f t="shared" si="43"/>
        <v>GR only</v>
      </c>
      <c r="Z97" s="51" t="str">
        <f t="shared" si="44"/>
        <v/>
      </c>
      <c r="AA97" s="50">
        <f t="shared" si="45"/>
        <v>0.39183673469387753</v>
      </c>
      <c r="AB97" s="40" t="str">
        <f t="shared" si="46"/>
        <v>RPS26B</v>
      </c>
      <c r="AC97" s="49">
        <f t="shared" si="47"/>
        <v>1.69</v>
      </c>
      <c r="AD97" s="47">
        <f t="shared" si="48"/>
        <v>0</v>
      </c>
      <c r="AE97" s="47">
        <f t="shared" si="49"/>
        <v>2.4500000000000002</v>
      </c>
      <c r="AF97" s="48">
        <f t="shared" si="50"/>
        <v>0</v>
      </c>
      <c r="AG97" s="47">
        <f t="shared" si="51"/>
        <v>0</v>
      </c>
      <c r="AH97" s="47">
        <f t="shared" si="52"/>
        <v>2.5499999999999998</v>
      </c>
      <c r="AI97" s="46">
        <f t="shared" si="53"/>
        <v>0</v>
      </c>
      <c r="AJ97" s="43" t="str">
        <f t="shared" si="54"/>
        <v/>
      </c>
      <c r="AK97" s="43">
        <f t="shared" si="55"/>
        <v>1.0408163265306121</v>
      </c>
      <c r="AL97" s="45" t="str">
        <f t="shared" si="56"/>
        <v/>
      </c>
      <c r="AM97" s="43" t="str">
        <f t="shared" si="57"/>
        <v/>
      </c>
      <c r="AN97" s="42" t="str">
        <f t="shared" si="58"/>
        <v/>
      </c>
      <c r="AO97" s="40" t="str">
        <f t="shared" si="59"/>
        <v>RS26B_YEAST</v>
      </c>
      <c r="AP97" s="44" t="str">
        <f t="shared" si="60"/>
        <v/>
      </c>
      <c r="AQ97" s="43" t="str">
        <f t="shared" si="61"/>
        <v/>
      </c>
      <c r="AR97" s="43" t="str">
        <f t="shared" si="62"/>
        <v/>
      </c>
      <c r="AS97" s="43" t="str">
        <f t="shared" si="63"/>
        <v/>
      </c>
      <c r="AT97" s="43" t="str">
        <f t="shared" si="64"/>
        <v/>
      </c>
      <c r="AU97" s="42">
        <f t="shared" si="65"/>
        <v>1.2162236636408628</v>
      </c>
    </row>
    <row r="98" spans="1:47" ht="15" x14ac:dyDescent="0.25">
      <c r="A98" s="40" t="s">
        <v>6908</v>
      </c>
      <c r="B98" s="40" t="s">
        <v>6907</v>
      </c>
      <c r="C98" s="60">
        <f>IF(ISNUMBER(VLOOKUP(B98,'[1]WT-GR-A'!I$2:J$693,2,FALSE)),VLOOKUP(B98,'[1]WT-GR-A'!I$2:J$693,2,FALSE),"")</f>
        <v>11.83</v>
      </c>
      <c r="D98" s="58">
        <f>IF(ISNUMBER(VLOOKUP($B98,'[1]KO-GR-A'!$I$2:$J$907,2,FALSE)),VLOOKUP($B98,'[1]KO-GR-A'!$I$2:$J$907,2,FALSE),"")</f>
        <v>5.19</v>
      </c>
      <c r="E98" s="58">
        <f>IF(ISNUMBER(VLOOKUP($B98,'[1]MT-GR-A'!$I$2:$J$789,2,FALSE)),VLOOKUP($B98,'[1]MT-GR-A'!$I$2:$J$789,2,FALSE),"")</f>
        <v>11.83</v>
      </c>
      <c r="F98" s="58">
        <f>IF(ISNUMBER(VLOOKUP($B98,'[1]WT-HS-A'!$I$2:$J$1224,2,FALSE)),VLOOKUP($B98,'[1]WT-HS-A'!$I$2:$J$1224,2,FALSE),"")</f>
        <v>7.91</v>
      </c>
      <c r="G98" s="58">
        <f>IF(ISNUMBER(VLOOKUP($B98,'[1]KO-HS-A'!$I$2:$J$1229,2,FALSE)),VLOOKUP($B98,'[1]KO-HS-A'!$I$2:$J$1229,2,FALSE),"")</f>
        <v>3.3</v>
      </c>
      <c r="H98" s="58">
        <f>IF(ISNUMBER(VLOOKUP($B98,'[1]MT-HS-A'!$I$2:$J$1362,2,FALSE)),VLOOKUP($B98,'[1]MT-HS-A'!$I$2:$J$1362,2,FALSE),"")</f>
        <v>7.91</v>
      </c>
      <c r="I98" s="59">
        <f>IF(ISNUMBER(VLOOKUP($B98,'[1]WT-GR-B'!$I$2:$J$585,2,FALSE)),VLOOKUP($B98,'[1]WT-GR-B'!$I$2:$J$585,2,FALSE),"")</f>
        <v>3.3</v>
      </c>
      <c r="J98" s="58">
        <f>IF(ISNUMBER(VLOOKUP($B98,'[1]KO-GR-B'!$I$2:$J$900,2,FALSE)),VLOOKUP($B98,'[1]KO-GR-B'!$I$2:$J$900,2,FALSE),"")</f>
        <v>7.91</v>
      </c>
      <c r="K98" s="58">
        <f>IF(ISNUMBER(VLOOKUP($B98,'[1]MT-GR-B'!$I$2:$J$693,2,FALSE)),VLOOKUP($B98,'[1]MT-GR-B'!$I$2:$J$693,2,FALSE),"")</f>
        <v>11.83</v>
      </c>
      <c r="L98" s="58">
        <f>IF(ISNUMBER(VLOOKUP($B98,'[1]WT-HS-B'!$I$2:$J$1220,2,FALSE)),VLOOKUP($B98,'[1]WT-HS-B'!$I$2:$J$1220,2,FALSE),"")</f>
        <v>3.3</v>
      </c>
      <c r="M98" s="58">
        <f>IF(ISNUMBER(VLOOKUP($B98,'[1]KO-HS-B'!$I$2:$J$1046,2,FALSE)),VLOOKUP($B98,'[1]KO-HS-B'!$I$2:$J$1046,2,FALSE),"")</f>
        <v>3.3</v>
      </c>
      <c r="N98" s="58">
        <f>IF(ISNUMBER(VLOOKUP($B98,'[1]MT-HS-B'!$I$2:$J$773,2,FALSE)),VLOOKUP($B98,'[1]MT-HS-B'!$I$2:$J$773,2,FALSE),"")</f>
        <v>1.99</v>
      </c>
      <c r="O98" s="40" t="str">
        <f t="shared" si="33"/>
        <v>RS27A_YEAST</v>
      </c>
      <c r="P98" s="57">
        <f t="shared" si="34"/>
        <v>-0.16568047337278105</v>
      </c>
      <c r="Q98" s="57">
        <f t="shared" si="35"/>
        <v>-0.47348421183399964</v>
      </c>
      <c r="R98" s="57">
        <f t="shared" si="36"/>
        <v>-0.58157227387996613</v>
      </c>
      <c r="S98" s="56">
        <f t="shared" si="37"/>
        <v>0.16568047337278105</v>
      </c>
      <c r="T98" s="55">
        <f t="shared" si="38"/>
        <v>0.10932236212301688</v>
      </c>
      <c r="U98" s="54">
        <f t="shared" si="39"/>
        <v>0.25021132713440408</v>
      </c>
      <c r="V98" s="53">
        <f t="shared" si="40"/>
        <v>-0.3313609467455621</v>
      </c>
      <c r="W98" s="53">
        <f t="shared" si="41"/>
        <v>-0.36416184971098275</v>
      </c>
      <c r="X98" s="53">
        <f t="shared" si="42"/>
        <v>-0.3313609467455621</v>
      </c>
      <c r="Y98" s="52">
        <f t="shared" si="43"/>
        <v>0</v>
      </c>
      <c r="Z98" s="51">
        <f t="shared" si="44"/>
        <v>-0.58280657395701652</v>
      </c>
      <c r="AA98" s="50">
        <f t="shared" si="45"/>
        <v>-0.83178360101437021</v>
      </c>
      <c r="AB98" s="40" t="str">
        <f t="shared" si="46"/>
        <v>RPS27A</v>
      </c>
      <c r="AC98" s="49">
        <f t="shared" si="47"/>
        <v>7.5649999999999995</v>
      </c>
      <c r="AD98" s="47">
        <f t="shared" si="48"/>
        <v>6.5500000000000007</v>
      </c>
      <c r="AE98" s="47">
        <f t="shared" si="49"/>
        <v>11.83</v>
      </c>
      <c r="AF98" s="48">
        <f t="shared" si="50"/>
        <v>5.6050000000000004</v>
      </c>
      <c r="AG98" s="47">
        <f t="shared" si="51"/>
        <v>3.3</v>
      </c>
      <c r="AH98" s="47">
        <f t="shared" si="52"/>
        <v>4.95</v>
      </c>
      <c r="AI98" s="46">
        <f t="shared" si="53"/>
        <v>0.74091209517514878</v>
      </c>
      <c r="AJ98" s="43">
        <f t="shared" si="54"/>
        <v>0.50381679389312972</v>
      </c>
      <c r="AK98" s="43">
        <f t="shared" si="55"/>
        <v>0.41842772612003382</v>
      </c>
      <c r="AL98" s="45">
        <f t="shared" si="56"/>
        <v>0.23430757246418105</v>
      </c>
      <c r="AM98" s="43">
        <f t="shared" si="57"/>
        <v>0.15460516718503273</v>
      </c>
      <c r="AN98" s="42">
        <f t="shared" si="58"/>
        <v>0.35385225229284539</v>
      </c>
      <c r="AO98" s="40" t="str">
        <f t="shared" si="59"/>
        <v>RS27A_YEAST</v>
      </c>
      <c r="AP98" s="44">
        <f t="shared" si="60"/>
        <v>6.0316208435212513</v>
      </c>
      <c r="AQ98" s="43">
        <f t="shared" si="61"/>
        <v>1.9233304448274031</v>
      </c>
      <c r="AR98" s="43">
        <f t="shared" si="62"/>
        <v>0</v>
      </c>
      <c r="AS98" s="43">
        <f t="shared" si="63"/>
        <v>3.2597622612699828</v>
      </c>
      <c r="AT98" s="43">
        <f t="shared" si="64"/>
        <v>0</v>
      </c>
      <c r="AU98" s="42">
        <f t="shared" si="65"/>
        <v>4.1860721446243607</v>
      </c>
    </row>
    <row r="99" spans="1:47" ht="15" x14ac:dyDescent="0.25">
      <c r="A99" s="40" t="s">
        <v>6906</v>
      </c>
      <c r="B99" s="40" t="s">
        <v>6905</v>
      </c>
      <c r="C99" s="60">
        <f>IF(ISNUMBER(VLOOKUP(B99,'[1]WT-GR-A'!I$2:J$693,2,FALSE)),VLOOKUP(B99,'[1]WT-GR-A'!I$2:J$693,2,FALSE),"")</f>
        <v>4.43</v>
      </c>
      <c r="D99" s="58">
        <f>IF(ISNUMBER(VLOOKUP($B99,'[1]KO-GR-A'!$I$2:$J$907,2,FALSE)),VLOOKUP($B99,'[1]KO-GR-A'!$I$2:$J$907,2,FALSE),"")</f>
        <v>18.34</v>
      </c>
      <c r="E99" s="58">
        <f>IF(ISNUMBER(VLOOKUP($B99,'[1]MT-GR-A'!$I$2:$J$789,2,FALSE)),VLOOKUP($B99,'[1]MT-GR-A'!$I$2:$J$789,2,FALSE),"")</f>
        <v>11.67</v>
      </c>
      <c r="F99" s="58">
        <f>IF(ISNUMBER(VLOOKUP($B99,'[1]WT-HS-A'!$I$2:$J$1224,2,FALSE)),VLOOKUP($B99,'[1]WT-HS-A'!$I$2:$J$1224,2,FALSE),"")</f>
        <v>18.34</v>
      </c>
      <c r="G99" s="58">
        <f>IF(ISNUMBER(VLOOKUP($B99,'[1]KO-HS-A'!$I$2:$J$1229,2,FALSE)),VLOOKUP($B99,'[1]KO-HS-A'!$I$2:$J$1229,2,FALSE),"")</f>
        <v>44.08</v>
      </c>
      <c r="H99" s="58">
        <f>IF(ISNUMBER(VLOOKUP($B99,'[1]MT-HS-A'!$I$2:$J$1362,2,FALSE)),VLOOKUP($B99,'[1]MT-HS-A'!$I$2:$J$1362,2,FALSE),"")</f>
        <v>44.08</v>
      </c>
      <c r="I99" s="59">
        <f>IF(ISNUMBER(VLOOKUP($B99,'[1]WT-GR-B'!$I$2:$J$585,2,FALSE)),VLOOKUP($B99,'[1]WT-GR-B'!$I$2:$J$585,2,FALSE),"")</f>
        <v>2.56</v>
      </c>
      <c r="J99" s="58">
        <f>IF(ISNUMBER(VLOOKUP($B99,'[1]KO-GR-B'!$I$2:$J$900,2,FALSE)),VLOOKUP($B99,'[1]KO-GR-B'!$I$2:$J$900,2,FALSE),"")</f>
        <v>18.34</v>
      </c>
      <c r="K99" s="58" t="str">
        <f>IF(ISNUMBER(VLOOKUP($B99,'[1]MT-GR-B'!$I$2:$J$693,2,FALSE)),VLOOKUP($B99,'[1]MT-GR-B'!$I$2:$J$693,2,FALSE),"")</f>
        <v/>
      </c>
      <c r="L99" s="58">
        <f>IF(ISNUMBER(VLOOKUP($B99,'[1]WT-HS-B'!$I$2:$J$1220,2,FALSE)),VLOOKUP($B99,'[1]WT-HS-B'!$I$2:$J$1220,2,FALSE),"")</f>
        <v>2.56</v>
      </c>
      <c r="M99" s="58">
        <f>IF(ISNUMBER(VLOOKUP($B99,'[1]KO-HS-B'!$I$2:$J$1046,2,FALSE)),VLOOKUP($B99,'[1]KO-HS-B'!$I$2:$J$1046,2,FALSE),"")</f>
        <v>28.53</v>
      </c>
      <c r="N99" s="58">
        <f>IF(ISNUMBER(VLOOKUP($B99,'[1]MT-HS-B'!$I$2:$J$773,2,FALSE)),VLOOKUP($B99,'[1]MT-HS-B'!$I$2:$J$773,2,FALSE),"")</f>
        <v>4.43</v>
      </c>
      <c r="O99" s="40" t="str">
        <f t="shared" si="33"/>
        <v>RS28A_YEAST</v>
      </c>
      <c r="P99" s="57">
        <f t="shared" si="34"/>
        <v>1.5699774266365689</v>
      </c>
      <c r="Q99" s="57">
        <f t="shared" si="35"/>
        <v>0.9795528898582333</v>
      </c>
      <c r="R99" s="57">
        <f t="shared" si="36"/>
        <v>2.7772065124250211</v>
      </c>
      <c r="S99" s="56">
        <f t="shared" si="37"/>
        <v>1.5699774266365689</v>
      </c>
      <c r="T99" s="55">
        <f t="shared" si="38"/>
        <v>0.42393675027262806</v>
      </c>
      <c r="U99" s="54" t="str">
        <f t="shared" si="39"/>
        <v>n/a</v>
      </c>
      <c r="V99" s="53">
        <f t="shared" si="40"/>
        <v>3.1399548532731378</v>
      </c>
      <c r="W99" s="53">
        <f t="shared" si="41"/>
        <v>1.4034896401308614</v>
      </c>
      <c r="X99" s="53">
        <f t="shared" si="42"/>
        <v>2.7772065124250211</v>
      </c>
      <c r="Y99" s="52">
        <f t="shared" si="43"/>
        <v>0</v>
      </c>
      <c r="Z99" s="51">
        <f t="shared" si="44"/>
        <v>0.5556161395856053</v>
      </c>
      <c r="AA99" s="50" t="str">
        <f t="shared" si="45"/>
        <v>HS only</v>
      </c>
      <c r="AB99" s="40" t="str">
        <f t="shared" si="46"/>
        <v>RPS28A</v>
      </c>
      <c r="AC99" s="49">
        <f t="shared" si="47"/>
        <v>3.4950000000000001</v>
      </c>
      <c r="AD99" s="47">
        <f t="shared" si="48"/>
        <v>18.34</v>
      </c>
      <c r="AE99" s="47">
        <f t="shared" si="49"/>
        <v>11.67</v>
      </c>
      <c r="AF99" s="48">
        <f t="shared" si="50"/>
        <v>10.45</v>
      </c>
      <c r="AG99" s="47">
        <f t="shared" si="51"/>
        <v>36.305</v>
      </c>
      <c r="AH99" s="47">
        <f t="shared" si="52"/>
        <v>24.254999999999999</v>
      </c>
      <c r="AI99" s="46">
        <f t="shared" si="53"/>
        <v>2.9899856938483547</v>
      </c>
      <c r="AJ99" s="43">
        <f t="shared" si="54"/>
        <v>1.9795528898582333</v>
      </c>
      <c r="AK99" s="43">
        <f t="shared" si="55"/>
        <v>2.0784061696658096</v>
      </c>
      <c r="AL99" s="45">
        <f t="shared" si="56"/>
        <v>2.2202833693690467</v>
      </c>
      <c r="AM99" s="43">
        <f t="shared" si="57"/>
        <v>0.5995371018239265</v>
      </c>
      <c r="AN99" s="42" t="str">
        <f t="shared" si="58"/>
        <v/>
      </c>
      <c r="AO99" s="40" t="str">
        <f t="shared" si="59"/>
        <v>RS28A_YEAST</v>
      </c>
      <c r="AP99" s="44">
        <f t="shared" si="60"/>
        <v>1.3222896808188418</v>
      </c>
      <c r="AQ99" s="43">
        <f t="shared" si="61"/>
        <v>0</v>
      </c>
      <c r="AR99" s="43" t="str">
        <f t="shared" si="62"/>
        <v/>
      </c>
      <c r="AS99" s="43">
        <f t="shared" si="63"/>
        <v>11.158145007123721</v>
      </c>
      <c r="AT99" s="43">
        <f t="shared" si="64"/>
        <v>10.99551044745083</v>
      </c>
      <c r="AU99" s="42">
        <f t="shared" si="65"/>
        <v>28.036783874046609</v>
      </c>
    </row>
    <row r="100" spans="1:47" ht="15" x14ac:dyDescent="0.25">
      <c r="A100" s="40" t="s">
        <v>6904</v>
      </c>
      <c r="B100" s="40" t="s">
        <v>6903</v>
      </c>
      <c r="C100" s="60" t="str">
        <f>IF(ISNUMBER(VLOOKUP(B100,'[1]WT-GR-A'!I$2:J$693,2,FALSE)),VLOOKUP(B100,'[1]WT-GR-A'!I$2:J$693,2,FALSE),"")</f>
        <v/>
      </c>
      <c r="D100" s="58" t="str">
        <f>IF(ISNUMBER(VLOOKUP($B100,'[1]KO-GR-A'!$I$2:$J$907,2,FALSE)),VLOOKUP($B100,'[1]KO-GR-A'!$I$2:$J$907,2,FALSE),"")</f>
        <v/>
      </c>
      <c r="E100" s="58">
        <f>IF(ISNUMBER(VLOOKUP($B100,'[1]MT-GR-A'!$I$2:$J$789,2,FALSE)),VLOOKUP($B100,'[1]MT-GR-A'!$I$2:$J$789,2,FALSE),"")</f>
        <v>11.67</v>
      </c>
      <c r="F100" s="58">
        <f>IF(ISNUMBER(VLOOKUP($B100,'[1]WT-HS-A'!$I$2:$J$1224,2,FALSE)),VLOOKUP($B100,'[1]WT-HS-A'!$I$2:$J$1224,2,FALSE),"")</f>
        <v>18.34</v>
      </c>
      <c r="G100" s="58">
        <f>IF(ISNUMBER(VLOOKUP($B100,'[1]KO-HS-A'!$I$2:$J$1229,2,FALSE)),VLOOKUP($B100,'[1]KO-HS-A'!$I$2:$J$1229,2,FALSE),"")</f>
        <v>44.08</v>
      </c>
      <c r="H100" s="58">
        <f>IF(ISNUMBER(VLOOKUP($B100,'[1]MT-HS-A'!$I$2:$J$1362,2,FALSE)),VLOOKUP($B100,'[1]MT-HS-A'!$I$2:$J$1362,2,FALSE),"")</f>
        <v>44.08</v>
      </c>
      <c r="I100" s="59">
        <f>IF(ISNUMBER(VLOOKUP($B100,'[1]WT-GR-B'!$I$2:$J$585,2,FALSE)),VLOOKUP($B100,'[1]WT-GR-B'!$I$2:$J$585,2,FALSE),"")</f>
        <v>2.56</v>
      </c>
      <c r="J100" s="58" t="str">
        <f>IF(ISNUMBER(VLOOKUP($B100,'[1]KO-GR-B'!$I$2:$J$900,2,FALSE)),VLOOKUP($B100,'[1]KO-GR-B'!$I$2:$J$900,2,FALSE),"")</f>
        <v/>
      </c>
      <c r="K100" s="58">
        <f>IF(ISNUMBER(VLOOKUP($B100,'[1]MT-GR-B'!$I$2:$J$693,2,FALSE)),VLOOKUP($B100,'[1]MT-GR-B'!$I$2:$J$693,2,FALSE),"")</f>
        <v>44.08</v>
      </c>
      <c r="L100" s="58" t="str">
        <f>IF(ISNUMBER(VLOOKUP($B100,'[1]WT-HS-B'!$I$2:$J$1220,2,FALSE)),VLOOKUP($B100,'[1]WT-HS-B'!$I$2:$J$1220,2,FALSE),"")</f>
        <v/>
      </c>
      <c r="M100" s="58">
        <f>IF(ISNUMBER(VLOOKUP($B100,'[1]KO-HS-B'!$I$2:$J$1046,2,FALSE)),VLOOKUP($B100,'[1]KO-HS-B'!$I$2:$J$1046,2,FALSE),"")</f>
        <v>28.53</v>
      </c>
      <c r="N100" s="58" t="str">
        <f>IF(ISNUMBER(VLOOKUP($B100,'[1]MT-HS-B'!$I$2:$J$773,2,FALSE)),VLOOKUP($B100,'[1]MT-HS-B'!$I$2:$J$773,2,FALSE),"")</f>
        <v/>
      </c>
      <c r="O100" s="40" t="str">
        <f t="shared" si="33"/>
        <v>RS28B_YEAST</v>
      </c>
      <c r="P100" s="57" t="str">
        <f t="shared" si="34"/>
        <v/>
      </c>
      <c r="Q100" s="57" t="str">
        <f t="shared" si="35"/>
        <v>HS only</v>
      </c>
      <c r="R100" s="57">
        <f t="shared" si="36"/>
        <v>2.7772065124250211</v>
      </c>
      <c r="S100" s="56" t="str">
        <f t="shared" si="37"/>
        <v>n/a</v>
      </c>
      <c r="T100" s="55" t="str">
        <f t="shared" si="38"/>
        <v>n/a</v>
      </c>
      <c r="U100" s="54" t="str">
        <f t="shared" si="39"/>
        <v>n/a</v>
      </c>
      <c r="V100" s="53" t="str">
        <f t="shared" si="40"/>
        <v>HS only</v>
      </c>
      <c r="W100" s="53" t="str">
        <f t="shared" si="41"/>
        <v>HS only</v>
      </c>
      <c r="X100" s="53">
        <f t="shared" si="42"/>
        <v>2.7772065124250211</v>
      </c>
      <c r="Y100" s="52" t="str">
        <f t="shared" si="43"/>
        <v>GR only</v>
      </c>
      <c r="Z100" s="51" t="str">
        <f t="shared" si="44"/>
        <v>HS only</v>
      </c>
      <c r="AA100" s="50" t="str">
        <f t="shared" si="45"/>
        <v>GR only</v>
      </c>
      <c r="AB100" s="40" t="str">
        <f t="shared" si="46"/>
        <v>RPS28B</v>
      </c>
      <c r="AC100" s="49">
        <f t="shared" si="47"/>
        <v>2.56</v>
      </c>
      <c r="AD100" s="47">
        <f t="shared" si="48"/>
        <v>0</v>
      </c>
      <c r="AE100" s="47">
        <f t="shared" si="49"/>
        <v>27.875</v>
      </c>
      <c r="AF100" s="48">
        <f t="shared" si="50"/>
        <v>18.34</v>
      </c>
      <c r="AG100" s="47">
        <f t="shared" si="51"/>
        <v>36.305</v>
      </c>
      <c r="AH100" s="47">
        <f t="shared" si="52"/>
        <v>44.08</v>
      </c>
      <c r="AI100" s="46">
        <f t="shared" si="53"/>
        <v>7.1640625</v>
      </c>
      <c r="AJ100" s="43" t="str">
        <f t="shared" si="54"/>
        <v>HS Only</v>
      </c>
      <c r="AK100" s="43">
        <f t="shared" si="55"/>
        <v>1.5813452914798205</v>
      </c>
      <c r="AL100" s="45" t="str">
        <f t="shared" si="56"/>
        <v/>
      </c>
      <c r="AM100" s="43" t="str">
        <f t="shared" si="57"/>
        <v/>
      </c>
      <c r="AN100" s="42" t="str">
        <f t="shared" si="58"/>
        <v/>
      </c>
      <c r="AO100" s="40" t="str">
        <f t="shared" si="59"/>
        <v>RS28B_YEAST</v>
      </c>
      <c r="AP100" s="44" t="str">
        <f t="shared" si="60"/>
        <v/>
      </c>
      <c r="AQ100" s="43" t="str">
        <f t="shared" si="61"/>
        <v/>
      </c>
      <c r="AR100" s="43">
        <f t="shared" si="62"/>
        <v>22.917330778256002</v>
      </c>
      <c r="AS100" s="43" t="str">
        <f t="shared" si="63"/>
        <v/>
      </c>
      <c r="AT100" s="43">
        <f t="shared" si="64"/>
        <v>10.99551044745083</v>
      </c>
      <c r="AU100" s="42" t="str">
        <f t="shared" si="65"/>
        <v/>
      </c>
    </row>
    <row r="101" spans="1:47" ht="15" x14ac:dyDescent="0.25">
      <c r="A101" s="40" t="s">
        <v>6902</v>
      </c>
      <c r="B101" s="40" t="s">
        <v>6901</v>
      </c>
      <c r="C101" s="60">
        <f>IF(ISNUMBER(VLOOKUP(B101,'[1]WT-GR-A'!I$2:J$693,2,FALSE)),VLOOKUP(B101,'[1]WT-GR-A'!I$2:J$693,2,FALSE),"")</f>
        <v>5.66</v>
      </c>
      <c r="D101" s="58">
        <f>IF(ISNUMBER(VLOOKUP($B101,'[1]KO-GR-A'!$I$2:$J$907,2,FALSE)),VLOOKUP($B101,'[1]KO-GR-A'!$I$2:$J$907,2,FALSE),"")</f>
        <v>0.61</v>
      </c>
      <c r="E101" s="58">
        <f>IF(ISNUMBER(VLOOKUP($B101,'[1]MT-GR-A'!$I$2:$J$789,2,FALSE)),VLOOKUP($B101,'[1]MT-GR-A'!$I$2:$J$789,2,FALSE),"")</f>
        <v>3.15</v>
      </c>
      <c r="F101" s="58">
        <f>IF(ISNUMBER(VLOOKUP($B101,'[1]WT-HS-A'!$I$2:$J$1224,2,FALSE)),VLOOKUP($B101,'[1]WT-HS-A'!$I$2:$J$1224,2,FALSE),"")</f>
        <v>0.61</v>
      </c>
      <c r="G101" s="58">
        <f>IF(ISNUMBER(VLOOKUP($B101,'[1]KO-HS-A'!$I$2:$J$1229,2,FALSE)),VLOOKUP($B101,'[1]KO-HS-A'!$I$2:$J$1229,2,FALSE),"")</f>
        <v>1.58</v>
      </c>
      <c r="H101" s="58">
        <f>IF(ISNUMBER(VLOOKUP($B101,'[1]MT-HS-A'!$I$2:$J$1362,2,FALSE)),VLOOKUP($B101,'[1]MT-HS-A'!$I$2:$J$1362,2,FALSE),"")</f>
        <v>0.61</v>
      </c>
      <c r="I101" s="59">
        <f>IF(ISNUMBER(VLOOKUP($B101,'[1]WT-GR-B'!$I$2:$J$585,2,FALSE)),VLOOKUP($B101,'[1]WT-GR-B'!$I$2:$J$585,2,FALSE),"")</f>
        <v>3.15</v>
      </c>
      <c r="J101" s="58">
        <f>IF(ISNUMBER(VLOOKUP($B101,'[1]KO-GR-B'!$I$2:$J$900,2,FALSE)),VLOOKUP($B101,'[1]KO-GR-B'!$I$2:$J$900,2,FALSE),"")</f>
        <v>1.58</v>
      </c>
      <c r="K101" s="58">
        <f>IF(ISNUMBER(VLOOKUP($B101,'[1]MT-GR-B'!$I$2:$J$693,2,FALSE)),VLOOKUP($B101,'[1]MT-GR-B'!$I$2:$J$693,2,FALSE),"")</f>
        <v>1.58</v>
      </c>
      <c r="L101" s="58" t="str">
        <f>IF(ISNUMBER(VLOOKUP($B101,'[1]WT-HS-B'!$I$2:$J$1220,2,FALSE)),VLOOKUP($B101,'[1]WT-HS-B'!$I$2:$J$1220,2,FALSE),"")</f>
        <v/>
      </c>
      <c r="M101" s="58">
        <f>IF(ISNUMBER(VLOOKUP($B101,'[1]KO-HS-B'!$I$2:$J$1046,2,FALSE)),VLOOKUP($B101,'[1]KO-HS-B'!$I$2:$J$1046,2,FALSE),"")</f>
        <v>0.61</v>
      </c>
      <c r="N101" s="58" t="str">
        <f>IF(ISNUMBER(VLOOKUP($B101,'[1]MT-HS-B'!$I$2:$J$773,2,FALSE)),VLOOKUP($B101,'[1]MT-HS-B'!$I$2:$J$773,2,FALSE),"")</f>
        <v/>
      </c>
      <c r="O101" s="40" t="str">
        <f t="shared" si="33"/>
        <v>RS29A_YEAST</v>
      </c>
      <c r="P101" s="57">
        <f t="shared" si="34"/>
        <v>-0.89222614840989389</v>
      </c>
      <c r="Q101" s="57">
        <f t="shared" si="35"/>
        <v>0.48811994189665914</v>
      </c>
      <c r="R101" s="57">
        <f t="shared" si="36"/>
        <v>-0.80634920634920637</v>
      </c>
      <c r="S101" s="56" t="str">
        <f t="shared" si="37"/>
        <v>n/a</v>
      </c>
      <c r="T101" s="55">
        <f t="shared" si="38"/>
        <v>1.1020439925295706</v>
      </c>
      <c r="U101" s="54" t="str">
        <f t="shared" si="39"/>
        <v>n/a</v>
      </c>
      <c r="V101" s="53">
        <f t="shared" si="40"/>
        <v>-0.89222614840989389</v>
      </c>
      <c r="W101" s="53">
        <f t="shared" si="41"/>
        <v>1.5901639344262297</v>
      </c>
      <c r="X101" s="53">
        <f t="shared" si="42"/>
        <v>-0.80634920634920637</v>
      </c>
      <c r="Y101" s="52" t="str">
        <f t="shared" si="43"/>
        <v>GR only</v>
      </c>
      <c r="Z101" s="51">
        <f t="shared" si="44"/>
        <v>-0.61392405063291144</v>
      </c>
      <c r="AA101" s="50" t="str">
        <f t="shared" si="45"/>
        <v>GR only</v>
      </c>
      <c r="AB101" s="40" t="str">
        <f t="shared" si="46"/>
        <v>RPS29A</v>
      </c>
      <c r="AC101" s="49">
        <f t="shared" si="47"/>
        <v>4.4050000000000002</v>
      </c>
      <c r="AD101" s="47">
        <f t="shared" si="48"/>
        <v>1.095</v>
      </c>
      <c r="AE101" s="47">
        <f t="shared" si="49"/>
        <v>2.3650000000000002</v>
      </c>
      <c r="AF101" s="48">
        <f t="shared" si="50"/>
        <v>0.61</v>
      </c>
      <c r="AG101" s="47">
        <f t="shared" si="51"/>
        <v>1.095</v>
      </c>
      <c r="AH101" s="47">
        <f t="shared" si="52"/>
        <v>0.61</v>
      </c>
      <c r="AI101" s="46">
        <f t="shared" si="53"/>
        <v>0.13847900113507378</v>
      </c>
      <c r="AJ101" s="43">
        <f t="shared" si="54"/>
        <v>1</v>
      </c>
      <c r="AK101" s="43">
        <f t="shared" si="55"/>
        <v>0.25792811839323465</v>
      </c>
      <c r="AL101" s="45" t="str">
        <f t="shared" si="56"/>
        <v/>
      </c>
      <c r="AM101" s="43">
        <f t="shared" si="57"/>
        <v>1.5585255605671129</v>
      </c>
      <c r="AN101" s="42" t="str">
        <f t="shared" si="58"/>
        <v/>
      </c>
      <c r="AO101" s="40" t="str">
        <f t="shared" si="59"/>
        <v>RS29A_YEAST</v>
      </c>
      <c r="AP101" s="44">
        <f t="shared" si="60"/>
        <v>1.7748380207782344</v>
      </c>
      <c r="AQ101" s="43">
        <f t="shared" si="61"/>
        <v>0.6858935777509515</v>
      </c>
      <c r="AR101" s="43">
        <f t="shared" si="62"/>
        <v>1.1101576464628788</v>
      </c>
      <c r="AS101" s="43" t="str">
        <f t="shared" si="63"/>
        <v/>
      </c>
      <c r="AT101" s="43">
        <f t="shared" si="64"/>
        <v>0.6858935777509515</v>
      </c>
      <c r="AU101" s="42" t="str">
        <f t="shared" si="65"/>
        <v/>
      </c>
    </row>
    <row r="102" spans="1:47" ht="15" x14ac:dyDescent="0.25">
      <c r="A102" s="40" t="s">
        <v>6900</v>
      </c>
      <c r="B102" s="40" t="s">
        <v>6899</v>
      </c>
      <c r="C102" s="60" t="str">
        <f>IF(ISNUMBER(VLOOKUP(B102,'[1]WT-GR-A'!I$2:J$693,2,FALSE)),VLOOKUP(B102,'[1]WT-GR-A'!I$2:J$693,2,FALSE),"")</f>
        <v/>
      </c>
      <c r="D102" s="58">
        <f>IF(ISNUMBER(VLOOKUP($B102,'[1]KO-GR-A'!$I$2:$J$907,2,FALSE)),VLOOKUP($B102,'[1]KO-GR-A'!$I$2:$J$907,2,FALSE),"")</f>
        <v>0.6</v>
      </c>
      <c r="E102" s="58">
        <f>IF(ISNUMBER(VLOOKUP($B102,'[1]MT-GR-A'!$I$2:$J$789,2,FALSE)),VLOOKUP($B102,'[1]MT-GR-A'!$I$2:$J$789,2,FALSE),"")</f>
        <v>1.54</v>
      </c>
      <c r="F102" s="58" t="str">
        <f>IF(ISNUMBER(VLOOKUP($B102,'[1]WT-HS-A'!$I$2:$J$1224,2,FALSE)),VLOOKUP($B102,'[1]WT-HS-A'!$I$2:$J$1224,2,FALSE),"")</f>
        <v/>
      </c>
      <c r="G102" s="58" t="str">
        <f>IF(ISNUMBER(VLOOKUP($B102,'[1]KO-HS-A'!$I$2:$J$1229,2,FALSE)),VLOOKUP($B102,'[1]KO-HS-A'!$I$2:$J$1229,2,FALSE),"")</f>
        <v/>
      </c>
      <c r="H102" s="58" t="str">
        <f>IF(ISNUMBER(VLOOKUP($B102,'[1]MT-HS-A'!$I$2:$J$1362,2,FALSE)),VLOOKUP($B102,'[1]MT-HS-A'!$I$2:$J$1362,2,FALSE),"")</f>
        <v/>
      </c>
      <c r="I102" s="59">
        <f>IF(ISNUMBER(VLOOKUP($B102,'[1]WT-GR-B'!$I$2:$J$585,2,FALSE)),VLOOKUP($B102,'[1]WT-GR-B'!$I$2:$J$585,2,FALSE),"")</f>
        <v>1.54</v>
      </c>
      <c r="J102" s="58">
        <f>IF(ISNUMBER(VLOOKUP($B102,'[1]KO-GR-B'!$I$2:$J$900,2,FALSE)),VLOOKUP($B102,'[1]KO-GR-B'!$I$2:$J$900,2,FALSE),"")</f>
        <v>0.6</v>
      </c>
      <c r="K102" s="58" t="str">
        <f>IF(ISNUMBER(VLOOKUP($B102,'[1]MT-GR-B'!$I$2:$J$693,2,FALSE)),VLOOKUP($B102,'[1]MT-GR-B'!$I$2:$J$693,2,FALSE),"")</f>
        <v/>
      </c>
      <c r="L102" s="58" t="str">
        <f>IF(ISNUMBER(VLOOKUP($B102,'[1]WT-HS-B'!$I$2:$J$1220,2,FALSE)),VLOOKUP($B102,'[1]WT-HS-B'!$I$2:$J$1220,2,FALSE),"")</f>
        <v/>
      </c>
      <c r="M102" s="58">
        <f>IF(ISNUMBER(VLOOKUP($B102,'[1]KO-HS-B'!$I$2:$J$1046,2,FALSE)),VLOOKUP($B102,'[1]KO-HS-B'!$I$2:$J$1046,2,FALSE),"")</f>
        <v>0.6</v>
      </c>
      <c r="N102" s="58">
        <f>IF(ISNUMBER(VLOOKUP($B102,'[1]MT-HS-B'!$I$2:$J$773,2,FALSE)),VLOOKUP($B102,'[1]MT-HS-B'!$I$2:$J$773,2,FALSE),"")</f>
        <v>1.54</v>
      </c>
      <c r="O102" s="40" t="str">
        <f t="shared" si="33"/>
        <v>RS29B_YEAST</v>
      </c>
      <c r="P102" s="57" t="str">
        <f t="shared" si="34"/>
        <v/>
      </c>
      <c r="Q102" s="57">
        <f t="shared" si="35"/>
        <v>0</v>
      </c>
      <c r="R102" s="57" t="str">
        <f t="shared" si="36"/>
        <v/>
      </c>
      <c r="S102" s="56" t="str">
        <f t="shared" si="37"/>
        <v>n/a</v>
      </c>
      <c r="T102" s="55" t="str">
        <f t="shared" si="38"/>
        <v>n/a</v>
      </c>
      <c r="U102" s="54" t="str">
        <f t="shared" si="39"/>
        <v>n/a</v>
      </c>
      <c r="V102" s="53" t="str">
        <f t="shared" si="40"/>
        <v/>
      </c>
      <c r="W102" s="53" t="str">
        <f t="shared" si="41"/>
        <v>GR only</v>
      </c>
      <c r="X102" s="53" t="str">
        <f t="shared" si="42"/>
        <v>GR only</v>
      </c>
      <c r="Y102" s="52" t="str">
        <f t="shared" si="43"/>
        <v>GR only</v>
      </c>
      <c r="Z102" s="51">
        <f t="shared" si="44"/>
        <v>0</v>
      </c>
      <c r="AA102" s="50" t="str">
        <f t="shared" si="45"/>
        <v>HS only</v>
      </c>
      <c r="AB102" s="40" t="str">
        <f t="shared" si="46"/>
        <v>RPS29B</v>
      </c>
      <c r="AC102" s="49">
        <f t="shared" si="47"/>
        <v>1.54</v>
      </c>
      <c r="AD102" s="47">
        <f t="shared" si="48"/>
        <v>0.6</v>
      </c>
      <c r="AE102" s="47">
        <f t="shared" si="49"/>
        <v>1.54</v>
      </c>
      <c r="AF102" s="48">
        <f t="shared" si="50"/>
        <v>0</v>
      </c>
      <c r="AG102" s="47">
        <f t="shared" si="51"/>
        <v>0.6</v>
      </c>
      <c r="AH102" s="47">
        <f t="shared" si="52"/>
        <v>1.54</v>
      </c>
      <c r="AI102" s="46">
        <f t="shared" si="53"/>
        <v>0</v>
      </c>
      <c r="AJ102" s="43">
        <f t="shared" si="54"/>
        <v>1</v>
      </c>
      <c r="AK102" s="43">
        <f t="shared" si="55"/>
        <v>1</v>
      </c>
      <c r="AL102" s="45" t="str">
        <f t="shared" si="56"/>
        <v/>
      </c>
      <c r="AM102" s="43" t="str">
        <f t="shared" si="57"/>
        <v/>
      </c>
      <c r="AN102" s="42" t="str">
        <f t="shared" si="58"/>
        <v/>
      </c>
      <c r="AO102" s="40" t="str">
        <f t="shared" si="59"/>
        <v>RS29B_YEAST</v>
      </c>
      <c r="AP102" s="44" t="str">
        <f t="shared" si="60"/>
        <v/>
      </c>
      <c r="AQ102" s="43">
        <f t="shared" si="61"/>
        <v>0</v>
      </c>
      <c r="AR102" s="43" t="str">
        <f t="shared" si="62"/>
        <v/>
      </c>
      <c r="AS102" s="43" t="str">
        <f t="shared" si="63"/>
        <v/>
      </c>
      <c r="AT102" s="43" t="str">
        <f t="shared" si="64"/>
        <v/>
      </c>
      <c r="AU102" s="42" t="str">
        <f t="shared" si="65"/>
        <v/>
      </c>
    </row>
    <row r="103" spans="1:47" ht="15" x14ac:dyDescent="0.25">
      <c r="A103" s="40" t="s">
        <v>6898</v>
      </c>
      <c r="B103" s="40" t="s">
        <v>6897</v>
      </c>
      <c r="C103" s="60">
        <f>IF(ISNUMBER(VLOOKUP(B103,'[1]WT-GR-A'!I$2:J$693,2,FALSE)),VLOOKUP(B103,'[1]WT-GR-A'!I$2:J$693,2,FALSE),"")</f>
        <v>5.88</v>
      </c>
      <c r="D103" s="58">
        <f>IF(ISNUMBER(VLOOKUP($B103,'[1]KO-GR-A'!$I$2:$J$907,2,FALSE)),VLOOKUP($B103,'[1]KO-GR-A'!$I$2:$J$907,2,FALSE),"")</f>
        <v>5.88</v>
      </c>
      <c r="E103" s="58">
        <f>IF(ISNUMBER(VLOOKUP($B103,'[1]MT-GR-A'!$I$2:$J$789,2,FALSE)),VLOOKUP($B103,'[1]MT-GR-A'!$I$2:$J$789,2,FALSE),"")</f>
        <v>5.88</v>
      </c>
      <c r="F103" s="58">
        <f>IF(ISNUMBER(VLOOKUP($B103,'[1]WT-HS-A'!$I$2:$J$1224,2,FALSE)),VLOOKUP($B103,'[1]WT-HS-A'!$I$2:$J$1224,2,FALSE),"")</f>
        <v>3.68</v>
      </c>
      <c r="G103" s="58">
        <f>IF(ISNUMBER(VLOOKUP($B103,'[1]KO-HS-A'!$I$2:$J$1229,2,FALSE)),VLOOKUP($B103,'[1]KO-HS-A'!$I$2:$J$1229,2,FALSE),"")</f>
        <v>2.62</v>
      </c>
      <c r="H103" s="58">
        <f>IF(ISNUMBER(VLOOKUP($B103,'[1]MT-HS-A'!$I$2:$J$1362,2,FALSE)),VLOOKUP($B103,'[1]MT-HS-A'!$I$2:$J$1362,2,FALSE),"")</f>
        <v>4.32</v>
      </c>
      <c r="I103" s="59">
        <f>IF(ISNUMBER(VLOOKUP($B103,'[1]WT-GR-B'!$I$2:$J$585,2,FALSE)),VLOOKUP($B103,'[1]WT-GR-B'!$I$2:$J$585,2,FALSE),"")</f>
        <v>3.68</v>
      </c>
      <c r="J103" s="58">
        <f>IF(ISNUMBER(VLOOKUP($B103,'[1]KO-GR-B'!$I$2:$J$900,2,FALSE)),VLOOKUP($B103,'[1]KO-GR-B'!$I$2:$J$900,2,FALSE),"")</f>
        <v>3.11</v>
      </c>
      <c r="K103" s="58">
        <f>IF(ISNUMBER(VLOOKUP($B103,'[1]MT-GR-B'!$I$2:$J$693,2,FALSE)),VLOOKUP($B103,'[1]MT-GR-B'!$I$2:$J$693,2,FALSE),"")</f>
        <v>6.82</v>
      </c>
      <c r="L103" s="58">
        <f>IF(ISNUMBER(VLOOKUP($B103,'[1]WT-HS-B'!$I$2:$J$1220,2,FALSE)),VLOOKUP($B103,'[1]WT-HS-B'!$I$2:$J$1220,2,FALSE),"")</f>
        <v>3.11</v>
      </c>
      <c r="M103" s="58">
        <f>IF(ISNUMBER(VLOOKUP($B103,'[1]KO-HS-B'!$I$2:$J$1046,2,FALSE)),VLOOKUP($B103,'[1]KO-HS-B'!$I$2:$J$1046,2,FALSE),"")</f>
        <v>2.1800000000000002</v>
      </c>
      <c r="N103" s="58">
        <f>IF(ISNUMBER(VLOOKUP($B103,'[1]MT-HS-B'!$I$2:$J$773,2,FALSE)),VLOOKUP($B103,'[1]MT-HS-B'!$I$2:$J$773,2,FALSE),"")</f>
        <v>2.62</v>
      </c>
      <c r="O103" s="40" t="str">
        <f t="shared" si="33"/>
        <v>RS3_YEAST</v>
      </c>
      <c r="P103" s="57">
        <f t="shared" si="34"/>
        <v>-0.26452048210588586</v>
      </c>
      <c r="Q103" s="57">
        <f t="shared" si="35"/>
        <v>-0.42672856924120123</v>
      </c>
      <c r="R103" s="57">
        <f t="shared" si="36"/>
        <v>-0.44057094978753963</v>
      </c>
      <c r="S103" s="56">
        <f t="shared" si="37"/>
        <v>0.10962917775805969</v>
      </c>
      <c r="T103" s="55">
        <f t="shared" si="38"/>
        <v>0.12769319946628171</v>
      </c>
      <c r="U103" s="54">
        <f t="shared" si="39"/>
        <v>0.17526482733856008</v>
      </c>
      <c r="V103" s="53">
        <f t="shared" si="40"/>
        <v>-0.37414965986394555</v>
      </c>
      <c r="W103" s="53">
        <f t="shared" si="41"/>
        <v>-0.55442176870748294</v>
      </c>
      <c r="X103" s="53">
        <f t="shared" si="42"/>
        <v>-0.26530612244897955</v>
      </c>
      <c r="Y103" s="52">
        <f t="shared" si="43"/>
        <v>-0.15489130434782616</v>
      </c>
      <c r="Z103" s="51">
        <f t="shared" si="44"/>
        <v>-0.29903536977491951</v>
      </c>
      <c r="AA103" s="50">
        <f t="shared" si="45"/>
        <v>-0.61583577712609971</v>
      </c>
      <c r="AB103" s="40" t="str">
        <f t="shared" si="46"/>
        <v>RPS3</v>
      </c>
      <c r="AC103" s="49">
        <f t="shared" si="47"/>
        <v>4.78</v>
      </c>
      <c r="AD103" s="47">
        <f t="shared" si="48"/>
        <v>4.4950000000000001</v>
      </c>
      <c r="AE103" s="47">
        <f t="shared" si="49"/>
        <v>6.35</v>
      </c>
      <c r="AF103" s="48">
        <f t="shared" si="50"/>
        <v>3.395</v>
      </c>
      <c r="AG103" s="47">
        <f t="shared" si="51"/>
        <v>2.4000000000000004</v>
      </c>
      <c r="AH103" s="47">
        <f t="shared" si="52"/>
        <v>3.47</v>
      </c>
      <c r="AI103" s="46">
        <f t="shared" si="53"/>
        <v>0.71025104602510458</v>
      </c>
      <c r="AJ103" s="43">
        <f t="shared" si="54"/>
        <v>0.5339265850945496</v>
      </c>
      <c r="AK103" s="43">
        <f t="shared" si="55"/>
        <v>0.54645669291338583</v>
      </c>
      <c r="AL103" s="45">
        <f t="shared" si="56"/>
        <v>0.15503907001725872</v>
      </c>
      <c r="AM103" s="43">
        <f t="shared" si="57"/>
        <v>0.18058545450802901</v>
      </c>
      <c r="AN103" s="42">
        <f t="shared" si="58"/>
        <v>0.24786189582917031</v>
      </c>
      <c r="AO103" s="40" t="str">
        <f t="shared" si="59"/>
        <v>RS3_YEAST</v>
      </c>
      <c r="AP103" s="44">
        <f t="shared" si="60"/>
        <v>1.5556349186104028</v>
      </c>
      <c r="AQ103" s="43">
        <f t="shared" si="61"/>
        <v>1.9586857838867346</v>
      </c>
      <c r="AR103" s="43">
        <f t="shared" si="62"/>
        <v>0.66468037431535498</v>
      </c>
      <c r="AS103" s="43">
        <f t="shared" si="63"/>
        <v>0.40305086527633227</v>
      </c>
      <c r="AT103" s="43">
        <f t="shared" si="64"/>
        <v>0.31112698372208086</v>
      </c>
      <c r="AU103" s="42">
        <f t="shared" si="65"/>
        <v>1.2020815280171309</v>
      </c>
    </row>
    <row r="104" spans="1:47" ht="15" x14ac:dyDescent="0.25">
      <c r="A104" s="40" t="s">
        <v>6896</v>
      </c>
      <c r="B104" s="40" t="s">
        <v>6895</v>
      </c>
      <c r="C104" s="60">
        <f>IF(ISNUMBER(VLOOKUP(B104,'[1]WT-GR-A'!I$2:J$693,2,FALSE)),VLOOKUP(B104,'[1]WT-GR-A'!I$2:J$693,2,FALSE),"")</f>
        <v>34.770000000000003</v>
      </c>
      <c r="D104" s="58">
        <f>IF(ISNUMBER(VLOOKUP($B104,'[1]KO-GR-A'!$I$2:$J$907,2,FALSE)),VLOOKUP($B104,'[1]KO-GR-A'!$I$2:$J$907,2,FALSE),"")</f>
        <v>54.93</v>
      </c>
      <c r="E104" s="58">
        <f>IF(ISNUMBER(VLOOKUP($B104,'[1]MT-GR-A'!$I$2:$J$789,2,FALSE)),VLOOKUP($B104,'[1]MT-GR-A'!$I$2:$J$789,2,FALSE),"")</f>
        <v>54.93</v>
      </c>
      <c r="F104" s="58">
        <f>IF(ISNUMBER(VLOOKUP($B104,'[1]WT-HS-A'!$I$2:$J$1224,2,FALSE)),VLOOKUP($B104,'[1]WT-HS-A'!$I$2:$J$1224,2,FALSE),"")</f>
        <v>13.63</v>
      </c>
      <c r="G104" s="58">
        <f>IF(ISNUMBER(VLOOKUP($B104,'[1]KO-HS-A'!$I$2:$J$1229,2,FALSE)),VLOOKUP($B104,'[1]KO-HS-A'!$I$2:$J$1229,2,FALSE),"")</f>
        <v>13.63</v>
      </c>
      <c r="H104" s="58">
        <f>IF(ISNUMBER(VLOOKUP($B104,'[1]MT-HS-A'!$I$2:$J$1362,2,FALSE)),VLOOKUP($B104,'[1]MT-HS-A'!$I$2:$J$1362,2,FALSE),"")</f>
        <v>21.87</v>
      </c>
      <c r="I104" s="59">
        <f>IF(ISNUMBER(VLOOKUP($B104,'[1]WT-GR-B'!$I$2:$J$585,2,FALSE)),VLOOKUP($B104,'[1]WT-GR-B'!$I$2:$J$585,2,FALSE),"")</f>
        <v>13.63</v>
      </c>
      <c r="J104" s="58">
        <f>IF(ISNUMBER(VLOOKUP($B104,'[1]KO-GR-B'!$I$2:$J$900,2,FALSE)),VLOOKUP($B104,'[1]KO-GR-B'!$I$2:$J$900,2,FALSE),"")</f>
        <v>21.87</v>
      </c>
      <c r="K104" s="58">
        <f>IF(ISNUMBER(VLOOKUP($B104,'[1]MT-GR-B'!$I$2:$J$693,2,FALSE)),VLOOKUP($B104,'[1]MT-GR-B'!$I$2:$J$693,2,FALSE),"")</f>
        <v>34.770000000000003</v>
      </c>
      <c r="L104" s="58">
        <f>IF(ISNUMBER(VLOOKUP($B104,'[1]WT-HS-B'!$I$2:$J$1220,2,FALSE)),VLOOKUP($B104,'[1]WT-HS-B'!$I$2:$J$1220,2,FALSE),"")</f>
        <v>21.87</v>
      </c>
      <c r="M104" s="58">
        <f>IF(ISNUMBER(VLOOKUP($B104,'[1]KO-HS-B'!$I$2:$J$1046,2,FALSE)),VLOOKUP($B104,'[1]KO-HS-B'!$I$2:$J$1046,2,FALSE),"")</f>
        <v>8.35</v>
      </c>
      <c r="N104" s="58">
        <f>IF(ISNUMBER(VLOOKUP($B104,'[1]MT-HS-B'!$I$2:$J$773,2,FALSE)),VLOOKUP($B104,'[1]MT-HS-B'!$I$2:$J$773,2,FALSE),"")</f>
        <v>1.45</v>
      </c>
      <c r="O104" s="40" t="str">
        <f t="shared" si="33"/>
        <v>RS30_YEAST</v>
      </c>
      <c r="P104" s="57">
        <f t="shared" si="34"/>
        <v>-1.723304448412788E-3</v>
      </c>
      <c r="Q104" s="57">
        <f t="shared" si="35"/>
        <v>-0.68503222832301591</v>
      </c>
      <c r="R104" s="57">
        <f t="shared" si="36"/>
        <v>-0.78007714579713738</v>
      </c>
      <c r="S104" s="56">
        <f t="shared" si="37"/>
        <v>0.60627209388348247</v>
      </c>
      <c r="T104" s="55">
        <f t="shared" si="38"/>
        <v>6.6833782964076716E-2</v>
      </c>
      <c r="U104" s="54">
        <f t="shared" si="39"/>
        <v>0.17822023700412803</v>
      </c>
      <c r="V104" s="53">
        <f t="shared" si="40"/>
        <v>-0.60799539833189531</v>
      </c>
      <c r="W104" s="53">
        <f t="shared" si="41"/>
        <v>-0.75186601128709263</v>
      </c>
      <c r="X104" s="53">
        <f t="shared" si="42"/>
        <v>-0.60185690879300935</v>
      </c>
      <c r="Y104" s="52">
        <f t="shared" si="43"/>
        <v>0.60454878943506973</v>
      </c>
      <c r="Z104" s="51">
        <f t="shared" si="44"/>
        <v>-0.6181984453589392</v>
      </c>
      <c r="AA104" s="50">
        <f t="shared" si="45"/>
        <v>-0.95829738280126542</v>
      </c>
      <c r="AB104" s="40" t="str">
        <f t="shared" si="46"/>
        <v>RPS30A</v>
      </c>
      <c r="AC104" s="49">
        <f t="shared" si="47"/>
        <v>24.200000000000003</v>
      </c>
      <c r="AD104" s="47">
        <f t="shared" si="48"/>
        <v>38.4</v>
      </c>
      <c r="AE104" s="47">
        <f t="shared" si="49"/>
        <v>44.85</v>
      </c>
      <c r="AF104" s="48">
        <f t="shared" si="50"/>
        <v>17.75</v>
      </c>
      <c r="AG104" s="47">
        <f t="shared" si="51"/>
        <v>10.99</v>
      </c>
      <c r="AH104" s="47">
        <f t="shared" si="52"/>
        <v>11.66</v>
      </c>
      <c r="AI104" s="46">
        <f t="shared" si="53"/>
        <v>0.73347107438016523</v>
      </c>
      <c r="AJ104" s="43">
        <f t="shared" si="54"/>
        <v>0.28619791666666666</v>
      </c>
      <c r="AK104" s="43">
        <f t="shared" si="55"/>
        <v>0.25997770345596433</v>
      </c>
      <c r="AL104" s="45">
        <f t="shared" si="56"/>
        <v>0.85739821765835533</v>
      </c>
      <c r="AM104" s="43">
        <f t="shared" si="57"/>
        <v>9.4517242292497125E-2</v>
      </c>
      <c r="AN104" s="42">
        <f t="shared" si="58"/>
        <v>0.25204147626058532</v>
      </c>
      <c r="AO104" s="40" t="str">
        <f t="shared" si="59"/>
        <v>RS30_YEAST</v>
      </c>
      <c r="AP104" s="44">
        <f t="shared" si="60"/>
        <v>14.948237354283618</v>
      </c>
      <c r="AQ104" s="43">
        <f t="shared" si="61"/>
        <v>23.376950186027273</v>
      </c>
      <c r="AR104" s="43">
        <f t="shared" si="62"/>
        <v>14.255272708720806</v>
      </c>
      <c r="AS104" s="43">
        <f t="shared" si="63"/>
        <v>5.8265598769771616</v>
      </c>
      <c r="AT104" s="43">
        <f t="shared" si="64"/>
        <v>3.733523804664971</v>
      </c>
      <c r="AU104" s="42">
        <f t="shared" si="65"/>
        <v>14.439120471829302</v>
      </c>
    </row>
    <row r="105" spans="1:47" ht="15" x14ac:dyDescent="0.25">
      <c r="A105" s="40" t="s">
        <v>6894</v>
      </c>
      <c r="B105" s="40" t="s">
        <v>6893</v>
      </c>
      <c r="C105" s="60">
        <f>IF(ISNUMBER(VLOOKUP(B105,'[1]WT-GR-A'!I$2:J$693,2,FALSE)),VLOOKUP(B105,'[1]WT-GR-A'!I$2:J$693,2,FALSE),"")</f>
        <v>1.1100000000000001</v>
      </c>
      <c r="D105" s="58">
        <f>IF(ISNUMBER(VLOOKUP($B105,'[1]KO-GR-A'!$I$2:$J$907,2,FALSE)),VLOOKUP($B105,'[1]KO-GR-A'!$I$2:$J$907,2,FALSE),"")</f>
        <v>12.63</v>
      </c>
      <c r="E105" s="58">
        <f>IF(ISNUMBER(VLOOKUP($B105,'[1]MT-GR-A'!$I$2:$J$789,2,FALSE)),VLOOKUP($B105,'[1]MT-GR-A'!$I$2:$J$789,2,FALSE),"")</f>
        <v>3.45</v>
      </c>
      <c r="F105" s="58">
        <f>IF(ISNUMBER(VLOOKUP($B105,'[1]WT-HS-A'!$I$2:$J$1224,2,FALSE)),VLOOKUP($B105,'[1]WT-HS-A'!$I$2:$J$1224,2,FALSE),"")</f>
        <v>1.1100000000000001</v>
      </c>
      <c r="G105" s="58">
        <f>IF(ISNUMBER(VLOOKUP($B105,'[1]KO-HS-A'!$I$2:$J$1229,2,FALSE)),VLOOKUP($B105,'[1]KO-HS-A'!$I$2:$J$1229,2,FALSE),"")</f>
        <v>2.06</v>
      </c>
      <c r="H105" s="58">
        <f>IF(ISNUMBER(VLOOKUP($B105,'[1]MT-HS-A'!$I$2:$J$1362,2,FALSE)),VLOOKUP($B105,'[1]MT-HS-A'!$I$2:$J$1362,2,FALSE),"")</f>
        <v>2.06</v>
      </c>
      <c r="I105" s="59">
        <f>IF(ISNUMBER(VLOOKUP($B105,'[1]WT-GR-B'!$I$2:$J$585,2,FALSE)),VLOOKUP($B105,'[1]WT-GR-B'!$I$2:$J$585,2,FALSE),"")</f>
        <v>0.45</v>
      </c>
      <c r="J105" s="58">
        <f>IF(ISNUMBER(VLOOKUP($B105,'[1]KO-GR-B'!$I$2:$J$900,2,FALSE)),VLOOKUP($B105,'[1]KO-GR-B'!$I$2:$J$900,2,FALSE),"")</f>
        <v>5.46</v>
      </c>
      <c r="K105" s="58">
        <f>IF(ISNUMBER(VLOOKUP($B105,'[1]MT-GR-B'!$I$2:$J$693,2,FALSE)),VLOOKUP($B105,'[1]MT-GR-B'!$I$2:$J$693,2,FALSE),"")</f>
        <v>1.1100000000000001</v>
      </c>
      <c r="L105" s="58">
        <f>IF(ISNUMBER(VLOOKUP($B105,'[1]WT-HS-B'!$I$2:$J$1220,2,FALSE)),VLOOKUP($B105,'[1]WT-HS-B'!$I$2:$J$1220,2,FALSE),"")</f>
        <v>8.3800000000000008</v>
      </c>
      <c r="M105" s="58">
        <f>IF(ISNUMBER(VLOOKUP($B105,'[1]KO-HS-B'!$I$2:$J$1046,2,FALSE)),VLOOKUP($B105,'[1]KO-HS-B'!$I$2:$J$1046,2,FALSE),"")</f>
        <v>2.06</v>
      </c>
      <c r="N105" s="58">
        <f>IF(ISNUMBER(VLOOKUP($B105,'[1]MT-HS-B'!$I$2:$J$773,2,FALSE)),VLOOKUP($B105,'[1]MT-HS-B'!$I$2:$J$773,2,FALSE),"")</f>
        <v>1.1100000000000001</v>
      </c>
      <c r="O105" s="40" t="str">
        <f t="shared" si="33"/>
        <v>RS37_YEAST</v>
      </c>
      <c r="P105" s="57">
        <f t="shared" si="34"/>
        <v>8.8111111111111118</v>
      </c>
      <c r="Q105" s="57">
        <f t="shared" si="35"/>
        <v>-0.72980345070606356</v>
      </c>
      <c r="R105" s="57">
        <f t="shared" si="36"/>
        <v>-0.20144927536231885</v>
      </c>
      <c r="S105" s="56">
        <f t="shared" si="37"/>
        <v>8.8111111111111118</v>
      </c>
      <c r="T105" s="55">
        <f t="shared" si="38"/>
        <v>0.10709282799544079</v>
      </c>
      <c r="U105" s="54">
        <f t="shared" si="39"/>
        <v>0.20144927536231885</v>
      </c>
      <c r="V105" s="53">
        <f t="shared" si="40"/>
        <v>0</v>
      </c>
      <c r="W105" s="53">
        <f t="shared" si="41"/>
        <v>-0.83689627870150429</v>
      </c>
      <c r="X105" s="53">
        <f t="shared" si="42"/>
        <v>-0.40289855072463771</v>
      </c>
      <c r="Y105" s="52">
        <f t="shared" si="43"/>
        <v>17.622222222222224</v>
      </c>
      <c r="Z105" s="51">
        <f t="shared" si="44"/>
        <v>-0.62271062271062272</v>
      </c>
      <c r="AA105" s="50">
        <f t="shared" si="45"/>
        <v>0</v>
      </c>
      <c r="AB105" s="40" t="str">
        <f t="shared" si="46"/>
        <v>UBI3</v>
      </c>
      <c r="AC105" s="49">
        <f t="shared" si="47"/>
        <v>0.78</v>
      </c>
      <c r="AD105" s="47">
        <f t="shared" si="48"/>
        <v>9.0449999999999999</v>
      </c>
      <c r="AE105" s="47">
        <f t="shared" si="49"/>
        <v>2.2800000000000002</v>
      </c>
      <c r="AF105" s="48">
        <f t="shared" si="50"/>
        <v>4.7450000000000001</v>
      </c>
      <c r="AG105" s="47">
        <f t="shared" si="51"/>
        <v>2.06</v>
      </c>
      <c r="AH105" s="47">
        <f t="shared" si="52"/>
        <v>1.585</v>
      </c>
      <c r="AI105" s="46">
        <f t="shared" si="53"/>
        <v>6.083333333333333</v>
      </c>
      <c r="AJ105" s="43">
        <f t="shared" si="54"/>
        <v>0.22775013819789941</v>
      </c>
      <c r="AK105" s="43">
        <f t="shared" si="55"/>
        <v>0.69517543859649111</v>
      </c>
      <c r="AL105" s="45">
        <f t="shared" si="56"/>
        <v>12.460792832909606</v>
      </c>
      <c r="AM105" s="43">
        <f t="shared" si="57"/>
        <v>0.15145212978404163</v>
      </c>
      <c r="AN105" s="42">
        <f t="shared" si="58"/>
        <v>0.28489229734762339</v>
      </c>
      <c r="AO105" s="40" t="str">
        <f t="shared" si="59"/>
        <v>RS37_YEAST</v>
      </c>
      <c r="AP105" s="44">
        <f t="shared" si="60"/>
        <v>0.46669047558312138</v>
      </c>
      <c r="AQ105" s="43">
        <f t="shared" si="61"/>
        <v>5.0699556211075469</v>
      </c>
      <c r="AR105" s="43">
        <f t="shared" si="62"/>
        <v>1.6546298679765212</v>
      </c>
      <c r="AS105" s="43">
        <f t="shared" si="63"/>
        <v>5.1406662992262024</v>
      </c>
      <c r="AT105" s="43">
        <f t="shared" si="64"/>
        <v>0</v>
      </c>
      <c r="AU105" s="42">
        <f t="shared" si="65"/>
        <v>0.67175144212722004</v>
      </c>
    </row>
    <row r="106" spans="1:47" ht="15" x14ac:dyDescent="0.25">
      <c r="A106" s="40" t="s">
        <v>6892</v>
      </c>
      <c r="B106" s="40" t="s">
        <v>6891</v>
      </c>
      <c r="C106" s="60">
        <f>IF(ISNUMBER(VLOOKUP(B106,'[1]WT-GR-A'!I$2:J$693,2,FALSE)),VLOOKUP(B106,'[1]WT-GR-A'!I$2:J$693,2,FALSE),"")</f>
        <v>2.2000000000000002</v>
      </c>
      <c r="D106" s="58">
        <f>IF(ISNUMBER(VLOOKUP($B106,'[1]KO-GR-A'!$I$2:$J$907,2,FALSE)),VLOOKUP($B106,'[1]KO-GR-A'!$I$2:$J$907,2,FALSE),"")</f>
        <v>2.59</v>
      </c>
      <c r="E106" s="58">
        <f>IF(ISNUMBER(VLOOKUP($B106,'[1]MT-GR-A'!$I$2:$J$789,2,FALSE)),VLOOKUP($B106,'[1]MT-GR-A'!$I$2:$J$789,2,FALSE),"")</f>
        <v>6.22</v>
      </c>
      <c r="F106" s="58">
        <f>IF(ISNUMBER(VLOOKUP($B106,'[1]WT-HS-A'!$I$2:$J$1224,2,FALSE)),VLOOKUP($B106,'[1]WT-HS-A'!$I$2:$J$1224,2,FALSE),"")</f>
        <v>1.53</v>
      </c>
      <c r="G106" s="58">
        <f>IF(ISNUMBER(VLOOKUP($B106,'[1]KO-HS-A'!$I$2:$J$1229,2,FALSE)),VLOOKUP($B106,'[1]KO-HS-A'!$I$2:$J$1229,2,FALSE),"")</f>
        <v>2.2000000000000002</v>
      </c>
      <c r="H106" s="58">
        <f>IF(ISNUMBER(VLOOKUP($B106,'[1]MT-HS-A'!$I$2:$J$1362,2,FALSE)),VLOOKUP($B106,'[1]MT-HS-A'!$I$2:$J$1362,2,FALSE),"")</f>
        <v>5.42</v>
      </c>
      <c r="I106" s="59">
        <f>IF(ISNUMBER(VLOOKUP($B106,'[1]WT-GR-B'!$I$2:$J$585,2,FALSE)),VLOOKUP($B106,'[1]WT-GR-B'!$I$2:$J$585,2,FALSE),"")</f>
        <v>2.2000000000000002</v>
      </c>
      <c r="J106" s="58">
        <f>IF(ISNUMBER(VLOOKUP($B106,'[1]KO-GR-B'!$I$2:$J$900,2,FALSE)),VLOOKUP($B106,'[1]KO-GR-B'!$I$2:$J$900,2,FALSE),"")</f>
        <v>4.09</v>
      </c>
      <c r="K106" s="58">
        <f>IF(ISNUMBER(VLOOKUP($B106,'[1]MT-GR-B'!$I$2:$J$693,2,FALSE)),VLOOKUP($B106,'[1]MT-GR-B'!$I$2:$J$693,2,FALSE),"")</f>
        <v>13.5</v>
      </c>
      <c r="L106" s="58">
        <f>IF(ISNUMBER(VLOOKUP($B106,'[1]WT-HS-B'!$I$2:$J$1220,2,FALSE)),VLOOKUP($B106,'[1]WT-HS-B'!$I$2:$J$1220,2,FALSE),"")</f>
        <v>4.09</v>
      </c>
      <c r="M106" s="58">
        <f>IF(ISNUMBER(VLOOKUP($B106,'[1]KO-HS-B'!$I$2:$J$1046,2,FALSE)),VLOOKUP($B106,'[1]KO-HS-B'!$I$2:$J$1046,2,FALSE),"")</f>
        <v>6.22</v>
      </c>
      <c r="N106" s="58">
        <f>IF(ISNUMBER(VLOOKUP($B106,'[1]MT-HS-B'!$I$2:$J$773,2,FALSE)),VLOOKUP($B106,'[1]MT-HS-B'!$I$2:$J$773,2,FALSE),"")</f>
        <v>5.42</v>
      </c>
      <c r="O106" s="40" t="str">
        <f t="shared" si="33"/>
        <v>RS4_YEAST</v>
      </c>
      <c r="P106" s="57">
        <f t="shared" si="34"/>
        <v>0.27727272727272717</v>
      </c>
      <c r="Q106" s="57">
        <f t="shared" si="35"/>
        <v>0.18510162275443454</v>
      </c>
      <c r="R106" s="57">
        <f t="shared" si="36"/>
        <v>-0.36356794093128497</v>
      </c>
      <c r="S106" s="56">
        <f t="shared" si="37"/>
        <v>0.58181818181818179</v>
      </c>
      <c r="T106" s="55">
        <f t="shared" si="38"/>
        <v>0.33568077333358504</v>
      </c>
      <c r="U106" s="54">
        <f t="shared" si="39"/>
        <v>0.23495057758723359</v>
      </c>
      <c r="V106" s="53">
        <f t="shared" si="40"/>
        <v>-0.30454545454545456</v>
      </c>
      <c r="W106" s="53">
        <f t="shared" si="41"/>
        <v>-0.15057915057915047</v>
      </c>
      <c r="X106" s="53">
        <f t="shared" si="42"/>
        <v>-0.12861736334405141</v>
      </c>
      <c r="Y106" s="52">
        <f t="shared" si="43"/>
        <v>0.85909090909090891</v>
      </c>
      <c r="Z106" s="51">
        <f t="shared" si="44"/>
        <v>0.52078239608801957</v>
      </c>
      <c r="AA106" s="50">
        <f t="shared" si="45"/>
        <v>-0.59851851851851856</v>
      </c>
      <c r="AB106" s="40" t="str">
        <f t="shared" si="46"/>
        <v>RPS4A</v>
      </c>
      <c r="AC106" s="49">
        <f t="shared" si="47"/>
        <v>2.2000000000000002</v>
      </c>
      <c r="AD106" s="47">
        <f t="shared" si="48"/>
        <v>3.34</v>
      </c>
      <c r="AE106" s="47">
        <f t="shared" si="49"/>
        <v>9.86</v>
      </c>
      <c r="AF106" s="48">
        <f t="shared" si="50"/>
        <v>2.81</v>
      </c>
      <c r="AG106" s="47">
        <f t="shared" si="51"/>
        <v>4.21</v>
      </c>
      <c r="AH106" s="47">
        <f t="shared" si="52"/>
        <v>5.42</v>
      </c>
      <c r="AI106" s="46">
        <f t="shared" si="53"/>
        <v>1.2772727272727271</v>
      </c>
      <c r="AJ106" s="43">
        <f t="shared" si="54"/>
        <v>1.2604790419161678</v>
      </c>
      <c r="AK106" s="43">
        <f t="shared" si="55"/>
        <v>0.5496957403651116</v>
      </c>
      <c r="AL106" s="45">
        <f t="shared" si="56"/>
        <v>0.82281516356252782</v>
      </c>
      <c r="AM106" s="43">
        <f t="shared" si="57"/>
        <v>0.4747243022762439</v>
      </c>
      <c r="AN106" s="42">
        <f t="shared" si="58"/>
        <v>0.33227029331125785</v>
      </c>
      <c r="AO106" s="40" t="str">
        <f t="shared" si="59"/>
        <v>RS4_YEAST</v>
      </c>
      <c r="AP106" s="44">
        <f t="shared" si="60"/>
        <v>0</v>
      </c>
      <c r="AQ106" s="43">
        <f t="shared" si="61"/>
        <v>1.0606601717798196</v>
      </c>
      <c r="AR106" s="43">
        <f t="shared" si="62"/>
        <v>5.1477373670380686</v>
      </c>
      <c r="AS106" s="43">
        <f t="shared" si="63"/>
        <v>1.810193359837561</v>
      </c>
      <c r="AT106" s="43">
        <f t="shared" si="64"/>
        <v>2.8425692603699209</v>
      </c>
      <c r="AU106" s="42">
        <f t="shared" si="65"/>
        <v>0</v>
      </c>
    </row>
    <row r="107" spans="1:47" ht="15" x14ac:dyDescent="0.25">
      <c r="A107" s="40" t="s">
        <v>6890</v>
      </c>
      <c r="B107" s="40" t="s">
        <v>6889</v>
      </c>
      <c r="C107" s="60">
        <f>IF(ISNUMBER(VLOOKUP(B107,'[1]WT-GR-A'!I$2:J$693,2,FALSE)),VLOOKUP(B107,'[1]WT-GR-A'!I$2:J$693,2,FALSE),"")</f>
        <v>0.73</v>
      </c>
      <c r="D107" s="58">
        <f>IF(ISNUMBER(VLOOKUP($B107,'[1]KO-GR-A'!$I$2:$J$907,2,FALSE)),VLOOKUP($B107,'[1]KO-GR-A'!$I$2:$J$907,2,FALSE),"")</f>
        <v>0.98</v>
      </c>
      <c r="E107" s="58">
        <f>IF(ISNUMBER(VLOOKUP($B107,'[1]MT-GR-A'!$I$2:$J$789,2,FALSE)),VLOOKUP($B107,'[1]MT-GR-A'!$I$2:$J$789,2,FALSE),"")</f>
        <v>1.6</v>
      </c>
      <c r="F107" s="58">
        <f>IF(ISNUMBER(VLOOKUP($B107,'[1]WT-HS-A'!$I$2:$J$1224,2,FALSE)),VLOOKUP($B107,'[1]WT-HS-A'!$I$2:$J$1224,2,FALSE),"")</f>
        <v>0.73</v>
      </c>
      <c r="G107" s="58">
        <f>IF(ISNUMBER(VLOOKUP($B107,'[1]KO-HS-A'!$I$2:$J$1229,2,FALSE)),VLOOKUP($B107,'[1]KO-HS-A'!$I$2:$J$1229,2,FALSE),"")</f>
        <v>1.27</v>
      </c>
      <c r="H107" s="58">
        <f>IF(ISNUMBER(VLOOKUP($B107,'[1]MT-HS-A'!$I$2:$J$1362,2,FALSE)),VLOOKUP($B107,'[1]MT-HS-A'!$I$2:$J$1362,2,FALSE),"")</f>
        <v>1.27</v>
      </c>
      <c r="I107" s="59">
        <f>IF(ISNUMBER(VLOOKUP($B107,'[1]WT-GR-B'!$I$2:$J$585,2,FALSE)),VLOOKUP($B107,'[1]WT-GR-B'!$I$2:$J$585,2,FALSE),"")</f>
        <v>0.98</v>
      </c>
      <c r="J107" s="58">
        <f>IF(ISNUMBER(VLOOKUP($B107,'[1]KO-GR-B'!$I$2:$J$900,2,FALSE)),VLOOKUP($B107,'[1]KO-GR-B'!$I$2:$J$900,2,FALSE),"")</f>
        <v>0.73</v>
      </c>
      <c r="K107" s="58">
        <f>IF(ISNUMBER(VLOOKUP($B107,'[1]MT-GR-B'!$I$2:$J$693,2,FALSE)),VLOOKUP($B107,'[1]MT-GR-B'!$I$2:$J$693,2,FALSE),"")</f>
        <v>1.27</v>
      </c>
      <c r="L107" s="58">
        <f>IF(ISNUMBER(VLOOKUP($B107,'[1]WT-HS-B'!$I$2:$J$1220,2,FALSE)),VLOOKUP($B107,'[1]WT-HS-B'!$I$2:$J$1220,2,FALSE),"")</f>
        <v>0.98</v>
      </c>
      <c r="M107" s="58">
        <f>IF(ISNUMBER(VLOOKUP($B107,'[1]KO-HS-B'!$I$2:$J$1046,2,FALSE)),VLOOKUP($B107,'[1]KO-HS-B'!$I$2:$J$1046,2,FALSE),"")</f>
        <v>1.6</v>
      </c>
      <c r="N107" s="58">
        <f>IF(ISNUMBER(VLOOKUP($B107,'[1]MT-HS-B'!$I$2:$J$773,2,FALSE)),VLOOKUP($B107,'[1]MT-HS-B'!$I$2:$J$773,2,FALSE),"")</f>
        <v>0.15</v>
      </c>
      <c r="O107" s="40" t="str">
        <f t="shared" si="33"/>
        <v>RS5_YEAST</v>
      </c>
      <c r="P107" s="57">
        <f t="shared" si="34"/>
        <v>0</v>
      </c>
      <c r="Q107" s="57">
        <f t="shared" si="35"/>
        <v>0.74384959463237355</v>
      </c>
      <c r="R107" s="57">
        <f t="shared" si="36"/>
        <v>-0.5440698818897638</v>
      </c>
      <c r="S107" s="56">
        <f t="shared" si="37"/>
        <v>0</v>
      </c>
      <c r="T107" s="55">
        <f t="shared" si="38"/>
        <v>0.44793122728543477</v>
      </c>
      <c r="U107" s="54">
        <f t="shared" si="39"/>
        <v>0.33781988188976381</v>
      </c>
      <c r="V107" s="53">
        <f t="shared" si="40"/>
        <v>0</v>
      </c>
      <c r="W107" s="53">
        <f t="shared" si="41"/>
        <v>0.29591836734693883</v>
      </c>
      <c r="X107" s="53">
        <f t="shared" si="42"/>
        <v>-0.20625000000000004</v>
      </c>
      <c r="Y107" s="52">
        <f t="shared" si="43"/>
        <v>0</v>
      </c>
      <c r="Z107" s="51">
        <f t="shared" si="44"/>
        <v>1.1917808219178083</v>
      </c>
      <c r="AA107" s="50">
        <f t="shared" si="45"/>
        <v>-0.88188976377952766</v>
      </c>
      <c r="AB107" s="40" t="str">
        <f t="shared" si="46"/>
        <v>RPS5</v>
      </c>
      <c r="AC107" s="49">
        <f t="shared" si="47"/>
        <v>0.85499999999999998</v>
      </c>
      <c r="AD107" s="47">
        <f t="shared" si="48"/>
        <v>0.85499999999999998</v>
      </c>
      <c r="AE107" s="47">
        <f t="shared" si="49"/>
        <v>1.4350000000000001</v>
      </c>
      <c r="AF107" s="48">
        <f t="shared" si="50"/>
        <v>0.85499999999999998</v>
      </c>
      <c r="AG107" s="47">
        <f t="shared" si="51"/>
        <v>1.4350000000000001</v>
      </c>
      <c r="AH107" s="47">
        <f t="shared" si="52"/>
        <v>0.71</v>
      </c>
      <c r="AI107" s="46">
        <f t="shared" si="53"/>
        <v>1</v>
      </c>
      <c r="AJ107" s="43">
        <f t="shared" si="54"/>
        <v>1.6783625730994154</v>
      </c>
      <c r="AK107" s="43">
        <f t="shared" si="55"/>
        <v>0.494773519163763</v>
      </c>
      <c r="AL107" s="45">
        <f t="shared" si="56"/>
        <v>0</v>
      </c>
      <c r="AM107" s="43">
        <f t="shared" si="57"/>
        <v>0.63347041663748804</v>
      </c>
      <c r="AN107" s="42">
        <f t="shared" si="58"/>
        <v>0.47774945860778112</v>
      </c>
      <c r="AO107" s="40" t="str">
        <f t="shared" si="59"/>
        <v>RS5_YEAST</v>
      </c>
      <c r="AP107" s="44">
        <f t="shared" si="60"/>
        <v>0.17677669529663689</v>
      </c>
      <c r="AQ107" s="43">
        <f t="shared" si="61"/>
        <v>0.17677669529663689</v>
      </c>
      <c r="AR107" s="43">
        <f t="shared" si="62"/>
        <v>0.23334523779156091</v>
      </c>
      <c r="AS107" s="43">
        <f t="shared" si="63"/>
        <v>0.17677669529663689</v>
      </c>
      <c r="AT107" s="43">
        <f t="shared" si="64"/>
        <v>0.23334523779156091</v>
      </c>
      <c r="AU107" s="42">
        <f t="shared" si="65"/>
        <v>0.7919595949289332</v>
      </c>
    </row>
    <row r="108" spans="1:47" ht="15" x14ac:dyDescent="0.25">
      <c r="A108" s="40" t="s">
        <v>6888</v>
      </c>
      <c r="B108" s="40" t="s">
        <v>6887</v>
      </c>
      <c r="C108" s="60">
        <f>IF(ISNUMBER(VLOOKUP(B108,'[1]WT-GR-A'!I$2:J$693,2,FALSE)),VLOOKUP(B108,'[1]WT-GR-A'!I$2:J$693,2,FALSE),"")</f>
        <v>19.82</v>
      </c>
      <c r="D108" s="58">
        <f>IF(ISNUMBER(VLOOKUP($B108,'[1]KO-GR-A'!$I$2:$J$907,2,FALSE)),VLOOKUP($B108,'[1]KO-GR-A'!$I$2:$J$907,2,FALSE),"")</f>
        <v>22.63</v>
      </c>
      <c r="E108" s="58">
        <f>IF(ISNUMBER(VLOOKUP($B108,'[1]MT-GR-A'!$I$2:$J$789,2,FALSE)),VLOOKUP($B108,'[1]MT-GR-A'!$I$2:$J$789,2,FALSE),"")</f>
        <v>56.29</v>
      </c>
      <c r="F108" s="58">
        <f>IF(ISNUMBER(VLOOKUP($B108,'[1]WT-HS-A'!$I$2:$J$1224,2,FALSE)),VLOOKUP($B108,'[1]WT-HS-A'!$I$2:$J$1224,2,FALSE),"")</f>
        <v>10.06</v>
      </c>
      <c r="G108" s="58">
        <f>IF(ISNUMBER(VLOOKUP($B108,'[1]KO-HS-A'!$I$2:$J$1229,2,FALSE)),VLOOKUP($B108,'[1]KO-HS-A'!$I$2:$J$1229,2,FALSE),"")</f>
        <v>13.25</v>
      </c>
      <c r="H108" s="58">
        <f>IF(ISNUMBER(VLOOKUP($B108,'[1]MT-HS-A'!$I$2:$J$1362,2,FALSE)),VLOOKUP($B108,'[1]MT-HS-A'!$I$2:$J$1362,2,FALSE),"")</f>
        <v>13.25</v>
      </c>
      <c r="I108" s="59">
        <f>IF(ISNUMBER(VLOOKUP($B108,'[1]WT-GR-B'!$I$2:$J$585,2,FALSE)),VLOOKUP($B108,'[1]WT-GR-B'!$I$2:$J$585,2,FALSE),"")</f>
        <v>10.06</v>
      </c>
      <c r="J108" s="58">
        <f>IF(ISNUMBER(VLOOKUP($B108,'[1]KO-GR-B'!$I$2:$J$900,2,FALSE)),VLOOKUP($B108,'[1]KO-GR-B'!$I$2:$J$900,2,FALSE),"")</f>
        <v>17.350000000000001</v>
      </c>
      <c r="K108" s="58">
        <f>IF(ISNUMBER(VLOOKUP($B108,'[1]MT-GR-B'!$I$2:$J$693,2,FALSE)),VLOOKUP($B108,'[1]MT-GR-B'!$I$2:$J$693,2,FALSE),"")</f>
        <v>49.49</v>
      </c>
      <c r="L108" s="58">
        <f>IF(ISNUMBER(VLOOKUP($B108,'[1]WT-HS-B'!$I$2:$J$1220,2,FALSE)),VLOOKUP($B108,'[1]WT-HS-B'!$I$2:$J$1220,2,FALSE),"")</f>
        <v>6.57</v>
      </c>
      <c r="M108" s="58">
        <f>IF(ISNUMBER(VLOOKUP($B108,'[1]KO-HS-B'!$I$2:$J$1046,2,FALSE)),VLOOKUP($B108,'[1]KO-HS-B'!$I$2:$J$1046,2,FALSE),"")</f>
        <v>4.88</v>
      </c>
      <c r="N108" s="58">
        <f>IF(ISNUMBER(VLOOKUP($B108,'[1]MT-HS-B'!$I$2:$J$773,2,FALSE)),VLOOKUP($B108,'[1]MT-HS-B'!$I$2:$J$773,2,FALSE),"")</f>
        <v>3.02</v>
      </c>
      <c r="O108" s="40" t="str">
        <f t="shared" si="33"/>
        <v>RS6_YEAST</v>
      </c>
      <c r="P108" s="57">
        <f t="shared" si="34"/>
        <v>-0.41967518802422599</v>
      </c>
      <c r="Q108" s="57">
        <f t="shared" si="35"/>
        <v>-0.56661301147007181</v>
      </c>
      <c r="R108" s="57">
        <f t="shared" si="36"/>
        <v>-0.85179470140646885</v>
      </c>
      <c r="S108" s="56">
        <f t="shared" si="37"/>
        <v>7.2756698958619609E-2</v>
      </c>
      <c r="T108" s="55">
        <f t="shared" si="38"/>
        <v>0.15211897700255078</v>
      </c>
      <c r="U108" s="54">
        <f t="shared" si="39"/>
        <v>8.7182869820041475E-2</v>
      </c>
      <c r="V108" s="53">
        <f t="shared" si="40"/>
        <v>-0.49243188698284557</v>
      </c>
      <c r="W108" s="53">
        <f t="shared" si="41"/>
        <v>-0.41449403446752098</v>
      </c>
      <c r="X108" s="53">
        <f t="shared" si="42"/>
        <v>-0.76461183158642743</v>
      </c>
      <c r="Y108" s="52">
        <f t="shared" si="43"/>
        <v>-0.34691848906560635</v>
      </c>
      <c r="Z108" s="51">
        <f t="shared" si="44"/>
        <v>-0.71873198847262254</v>
      </c>
      <c r="AA108" s="50">
        <f t="shared" si="45"/>
        <v>-0.93897757122651038</v>
      </c>
      <c r="AB108" s="40" t="str">
        <f t="shared" si="46"/>
        <v>RPS6A</v>
      </c>
      <c r="AC108" s="49">
        <f t="shared" si="47"/>
        <v>14.940000000000001</v>
      </c>
      <c r="AD108" s="47">
        <f t="shared" si="48"/>
        <v>19.990000000000002</v>
      </c>
      <c r="AE108" s="47">
        <f t="shared" si="49"/>
        <v>52.89</v>
      </c>
      <c r="AF108" s="48">
        <f t="shared" si="50"/>
        <v>8.3150000000000013</v>
      </c>
      <c r="AG108" s="47">
        <f t="shared" si="51"/>
        <v>9.0649999999999995</v>
      </c>
      <c r="AH108" s="47">
        <f t="shared" si="52"/>
        <v>8.1349999999999998</v>
      </c>
      <c r="AI108" s="46">
        <f t="shared" si="53"/>
        <v>0.55655957161981262</v>
      </c>
      <c r="AJ108" s="43">
        <f t="shared" si="54"/>
        <v>0.45347673836918451</v>
      </c>
      <c r="AK108" s="43">
        <f t="shared" si="55"/>
        <v>0.15380979391189259</v>
      </c>
      <c r="AL108" s="45">
        <f t="shared" si="56"/>
        <v>0.10289351042077668</v>
      </c>
      <c r="AM108" s="43">
        <f t="shared" si="57"/>
        <v>0.21512872037132816</v>
      </c>
      <c r="AN108" s="42">
        <f t="shared" si="58"/>
        <v>0.12329519690611071</v>
      </c>
      <c r="AO108" s="40" t="str">
        <f t="shared" si="59"/>
        <v>RS6_YEAST</v>
      </c>
      <c r="AP108" s="44">
        <f t="shared" si="60"/>
        <v>6.9013621843806963</v>
      </c>
      <c r="AQ108" s="43">
        <f t="shared" si="61"/>
        <v>3.7335238046649595</v>
      </c>
      <c r="AR108" s="43">
        <f t="shared" si="62"/>
        <v>4.8083261120685208</v>
      </c>
      <c r="AS108" s="43">
        <f t="shared" si="63"/>
        <v>2.4678026663410431</v>
      </c>
      <c r="AT108" s="43">
        <f t="shared" si="64"/>
        <v>5.918483758531405</v>
      </c>
      <c r="AU108" s="42">
        <f t="shared" si="65"/>
        <v>7.2337023715383806</v>
      </c>
    </row>
    <row r="109" spans="1:47" ht="15" x14ac:dyDescent="0.25">
      <c r="A109" s="40" t="s">
        <v>6886</v>
      </c>
      <c r="B109" s="40" t="s">
        <v>6885</v>
      </c>
      <c r="C109" s="60">
        <f>IF(ISNUMBER(VLOOKUP(B109,'[1]WT-GR-A'!I$2:J$693,2,FALSE)),VLOOKUP(B109,'[1]WT-GR-A'!I$2:J$693,2,FALSE),"")</f>
        <v>3.79</v>
      </c>
      <c r="D109" s="58">
        <f>IF(ISNUMBER(VLOOKUP($B109,'[1]KO-GR-A'!$I$2:$J$907,2,FALSE)),VLOOKUP($B109,'[1]KO-GR-A'!$I$2:$J$907,2,FALSE),"")</f>
        <v>4.5999999999999996</v>
      </c>
      <c r="E109" s="58">
        <f>IF(ISNUMBER(VLOOKUP($B109,'[1]MT-GR-A'!$I$2:$J$789,2,FALSE)),VLOOKUP($B109,'[1]MT-GR-A'!$I$2:$J$789,2,FALSE),"")</f>
        <v>3.79</v>
      </c>
      <c r="F109" s="58">
        <f>IF(ISNUMBER(VLOOKUP($B109,'[1]WT-HS-A'!$I$2:$J$1224,2,FALSE)),VLOOKUP($B109,'[1]WT-HS-A'!$I$2:$J$1224,2,FALSE),"")</f>
        <v>2.5</v>
      </c>
      <c r="G109" s="58">
        <f>IF(ISNUMBER(VLOOKUP($B109,'[1]KO-HS-A'!$I$2:$J$1229,2,FALSE)),VLOOKUP($B109,'[1]KO-HS-A'!$I$2:$J$1229,2,FALSE),"")</f>
        <v>2.5</v>
      </c>
      <c r="H109" s="58">
        <f>IF(ISNUMBER(VLOOKUP($B109,'[1]MT-HS-A'!$I$2:$J$1362,2,FALSE)),VLOOKUP($B109,'[1]MT-HS-A'!$I$2:$J$1362,2,FALSE),"")</f>
        <v>5.55</v>
      </c>
      <c r="I109" s="59">
        <f>IF(ISNUMBER(VLOOKUP($B109,'[1]WT-GR-B'!$I$2:$J$585,2,FALSE)),VLOOKUP($B109,'[1]WT-GR-B'!$I$2:$J$585,2,FALSE),"")</f>
        <v>3.09</v>
      </c>
      <c r="J109" s="58">
        <f>IF(ISNUMBER(VLOOKUP($B109,'[1]KO-GR-B'!$I$2:$J$900,2,FALSE)),VLOOKUP($B109,'[1]KO-GR-B'!$I$2:$J$900,2,FALSE),"")</f>
        <v>6.66</v>
      </c>
      <c r="K109" s="58">
        <f>IF(ISNUMBER(VLOOKUP($B109,'[1]MT-GR-B'!$I$2:$J$693,2,FALSE)),VLOOKUP($B109,'[1]MT-GR-B'!$I$2:$J$693,2,FALSE),"")</f>
        <v>6.66</v>
      </c>
      <c r="L109" s="58">
        <f>IF(ISNUMBER(VLOOKUP($B109,'[1]WT-HS-B'!$I$2:$J$1220,2,FALSE)),VLOOKUP($B109,'[1]WT-HS-B'!$I$2:$J$1220,2,FALSE),"")</f>
        <v>2.5</v>
      </c>
      <c r="M109" s="58">
        <f>IF(ISNUMBER(VLOOKUP($B109,'[1]KO-HS-B'!$I$2:$J$1046,2,FALSE)),VLOOKUP($B109,'[1]KO-HS-B'!$I$2:$J$1046,2,FALSE),"")</f>
        <v>5.55</v>
      </c>
      <c r="N109" s="58">
        <f>IF(ISNUMBER(VLOOKUP($B109,'[1]MT-HS-B'!$I$2:$J$773,2,FALSE)),VLOOKUP($B109,'[1]MT-HS-B'!$I$2:$J$773,2,FALSE),"")</f>
        <v>3.79</v>
      </c>
      <c r="O109" s="40" t="str">
        <f t="shared" si="33"/>
        <v>RS7A_YEAST</v>
      </c>
      <c r="P109" s="57">
        <f t="shared" si="34"/>
        <v>-0.26565395223335125</v>
      </c>
      <c r="Q109" s="57">
        <f t="shared" si="35"/>
        <v>-0.31159420289855072</v>
      </c>
      <c r="R109" s="57">
        <f t="shared" si="36"/>
        <v>1.672450814931023E-2</v>
      </c>
      <c r="S109" s="56">
        <f t="shared" si="37"/>
        <v>7.471544090649046E-2</v>
      </c>
      <c r="T109" s="55">
        <f t="shared" si="38"/>
        <v>0.14492753623188404</v>
      </c>
      <c r="U109" s="54">
        <f t="shared" si="39"/>
        <v>0.44765543908024119</v>
      </c>
      <c r="V109" s="53">
        <f t="shared" si="40"/>
        <v>-0.34036939313984171</v>
      </c>
      <c r="W109" s="53">
        <f t="shared" si="41"/>
        <v>-0.45652173913043476</v>
      </c>
      <c r="X109" s="53">
        <f t="shared" si="42"/>
        <v>0.46437994722955139</v>
      </c>
      <c r="Y109" s="52">
        <f t="shared" si="43"/>
        <v>-0.19093851132686079</v>
      </c>
      <c r="Z109" s="51">
        <f t="shared" si="44"/>
        <v>-0.16666666666666671</v>
      </c>
      <c r="AA109" s="50">
        <f t="shared" si="45"/>
        <v>-0.43093093093093093</v>
      </c>
      <c r="AB109" s="40" t="str">
        <f t="shared" si="46"/>
        <v>RPS7A</v>
      </c>
      <c r="AC109" s="49">
        <f t="shared" si="47"/>
        <v>3.44</v>
      </c>
      <c r="AD109" s="47">
        <f t="shared" si="48"/>
        <v>5.63</v>
      </c>
      <c r="AE109" s="47">
        <f t="shared" si="49"/>
        <v>5.2249999999999996</v>
      </c>
      <c r="AF109" s="48">
        <f t="shared" si="50"/>
        <v>2.5</v>
      </c>
      <c r="AG109" s="47">
        <f t="shared" si="51"/>
        <v>4.0250000000000004</v>
      </c>
      <c r="AH109" s="47">
        <f t="shared" si="52"/>
        <v>4.67</v>
      </c>
      <c r="AI109" s="46">
        <f t="shared" si="53"/>
        <v>0.72674418604651159</v>
      </c>
      <c r="AJ109" s="43">
        <f t="shared" si="54"/>
        <v>0.71492007104795741</v>
      </c>
      <c r="AK109" s="43">
        <f t="shared" si="55"/>
        <v>0.89377990430622012</v>
      </c>
      <c r="AL109" s="45">
        <f t="shared" si="56"/>
        <v>0.1056635898486437</v>
      </c>
      <c r="AM109" s="43">
        <f t="shared" si="57"/>
        <v>0.20495848730044874</v>
      </c>
      <c r="AN109" s="42">
        <f t="shared" si="58"/>
        <v>0.63308039321735976</v>
      </c>
      <c r="AO109" s="40" t="str">
        <f t="shared" si="59"/>
        <v>RS7A_YEAST</v>
      </c>
      <c r="AP109" s="44">
        <f t="shared" si="60"/>
        <v>0.49497474683058429</v>
      </c>
      <c r="AQ109" s="43">
        <f t="shared" si="61"/>
        <v>1.4566399692442904</v>
      </c>
      <c r="AR109" s="43">
        <f t="shared" si="62"/>
        <v>2.0293964620053937</v>
      </c>
      <c r="AS109" s="43">
        <f t="shared" si="63"/>
        <v>0</v>
      </c>
      <c r="AT109" s="43">
        <f t="shared" si="64"/>
        <v>2.1566756826189679</v>
      </c>
      <c r="AU109" s="42">
        <f t="shared" si="65"/>
        <v>1.2445079348883266</v>
      </c>
    </row>
    <row r="110" spans="1:47" ht="15" x14ac:dyDescent="0.25">
      <c r="A110" s="40" t="s">
        <v>6884</v>
      </c>
      <c r="B110" s="40" t="s">
        <v>6883</v>
      </c>
      <c r="C110" s="60">
        <f>IF(ISNUMBER(VLOOKUP(B110,'[1]WT-GR-A'!I$2:J$693,2,FALSE)),VLOOKUP(B110,'[1]WT-GR-A'!I$2:J$693,2,FALSE),"")</f>
        <v>1.99</v>
      </c>
      <c r="D110" s="58">
        <f>IF(ISNUMBER(VLOOKUP($B110,'[1]KO-GR-A'!$I$2:$J$907,2,FALSE)),VLOOKUP($B110,'[1]KO-GR-A'!$I$2:$J$907,2,FALSE),"")</f>
        <v>5.55</v>
      </c>
      <c r="E110" s="58">
        <f>IF(ISNUMBER(VLOOKUP($B110,'[1]MT-GR-A'!$I$2:$J$789,2,FALSE)),VLOOKUP($B110,'[1]MT-GR-A'!$I$2:$J$789,2,FALSE),"")</f>
        <v>3.79</v>
      </c>
      <c r="F110" s="58">
        <f>IF(ISNUMBER(VLOOKUP($B110,'[1]WT-HS-A'!$I$2:$J$1224,2,FALSE)),VLOOKUP($B110,'[1]WT-HS-A'!$I$2:$J$1224,2,FALSE),"")</f>
        <v>2.5</v>
      </c>
      <c r="G110" s="58">
        <f>IF(ISNUMBER(VLOOKUP($B110,'[1]KO-HS-A'!$I$2:$J$1229,2,FALSE)),VLOOKUP($B110,'[1]KO-HS-A'!$I$2:$J$1229,2,FALSE),"")</f>
        <v>1.99</v>
      </c>
      <c r="H110" s="58">
        <f>IF(ISNUMBER(VLOOKUP($B110,'[1]MT-HS-A'!$I$2:$J$1362,2,FALSE)),VLOOKUP($B110,'[1]MT-HS-A'!$I$2:$J$1362,2,FALSE),"")</f>
        <v>3.79</v>
      </c>
      <c r="I110" s="59">
        <f>IF(ISNUMBER(VLOOKUP($B110,'[1]WT-GR-B'!$I$2:$J$585,2,FALSE)),VLOOKUP($B110,'[1]WT-GR-B'!$I$2:$J$585,2,FALSE),"")</f>
        <v>2.5</v>
      </c>
      <c r="J110" s="58">
        <f>IF(ISNUMBER(VLOOKUP($B110,'[1]KO-GR-B'!$I$2:$J$900,2,FALSE)),VLOOKUP($B110,'[1]KO-GR-B'!$I$2:$J$900,2,FALSE),"")</f>
        <v>9.48</v>
      </c>
      <c r="K110" s="58">
        <f>IF(ISNUMBER(VLOOKUP($B110,'[1]MT-GR-B'!$I$2:$J$693,2,FALSE)),VLOOKUP($B110,'[1]MT-GR-B'!$I$2:$J$693,2,FALSE),"")</f>
        <v>13.33</v>
      </c>
      <c r="L110" s="58">
        <f>IF(ISNUMBER(VLOOKUP($B110,'[1]WT-HS-B'!$I$2:$J$1220,2,FALSE)),VLOOKUP($B110,'[1]WT-HS-B'!$I$2:$J$1220,2,FALSE),"")</f>
        <v>2.5</v>
      </c>
      <c r="M110" s="58">
        <f>IF(ISNUMBER(VLOOKUP($B110,'[1]KO-HS-B'!$I$2:$J$1046,2,FALSE)),VLOOKUP($B110,'[1]KO-HS-B'!$I$2:$J$1046,2,FALSE),"")</f>
        <v>3.09</v>
      </c>
      <c r="N110" s="58">
        <f>IF(ISNUMBER(VLOOKUP($B110,'[1]MT-HS-B'!$I$2:$J$773,2,FALSE)),VLOOKUP($B110,'[1]MT-HS-B'!$I$2:$J$773,2,FALSE),"")</f>
        <v>4.5999999999999996</v>
      </c>
      <c r="O110" s="40" t="str">
        <f t="shared" si="33"/>
        <v>RS7B_YEAST</v>
      </c>
      <c r="P110" s="57">
        <f t="shared" si="34"/>
        <v>0.12814070351758794</v>
      </c>
      <c r="Q110" s="57">
        <f t="shared" si="35"/>
        <v>-0.657746037176417</v>
      </c>
      <c r="R110" s="57">
        <f t="shared" si="36"/>
        <v>-0.32745686421605402</v>
      </c>
      <c r="S110" s="56">
        <f t="shared" si="37"/>
        <v>0.12814070351758794</v>
      </c>
      <c r="T110" s="55">
        <f t="shared" si="38"/>
        <v>1.6304595734975502E-2</v>
      </c>
      <c r="U110" s="54">
        <f t="shared" si="39"/>
        <v>0.32745686421605402</v>
      </c>
      <c r="V110" s="53">
        <f t="shared" si="40"/>
        <v>0.25628140703517588</v>
      </c>
      <c r="W110" s="53">
        <f t="shared" si="41"/>
        <v>-0.64144144144144144</v>
      </c>
      <c r="X110" s="53">
        <f t="shared" si="42"/>
        <v>0</v>
      </c>
      <c r="Y110" s="52">
        <f t="shared" si="43"/>
        <v>0</v>
      </c>
      <c r="Z110" s="51">
        <f t="shared" si="44"/>
        <v>-0.67405063291139244</v>
      </c>
      <c r="AA110" s="50">
        <f t="shared" si="45"/>
        <v>-0.65491372843210804</v>
      </c>
      <c r="AB110" s="40" t="str">
        <f t="shared" si="46"/>
        <v>RPS7B</v>
      </c>
      <c r="AC110" s="49">
        <f t="shared" si="47"/>
        <v>2.2450000000000001</v>
      </c>
      <c r="AD110" s="47">
        <f t="shared" si="48"/>
        <v>7.5150000000000006</v>
      </c>
      <c r="AE110" s="47">
        <f t="shared" si="49"/>
        <v>8.56</v>
      </c>
      <c r="AF110" s="48">
        <f t="shared" si="50"/>
        <v>2.5</v>
      </c>
      <c r="AG110" s="47">
        <f t="shared" si="51"/>
        <v>2.54</v>
      </c>
      <c r="AH110" s="47">
        <f t="shared" si="52"/>
        <v>4.1950000000000003</v>
      </c>
      <c r="AI110" s="46">
        <f t="shared" si="53"/>
        <v>1.1135857461024499</v>
      </c>
      <c r="AJ110" s="43">
        <f t="shared" si="54"/>
        <v>0.33799068529607451</v>
      </c>
      <c r="AK110" s="43">
        <f t="shared" si="55"/>
        <v>0.49007009345794394</v>
      </c>
      <c r="AL110" s="45">
        <f t="shared" si="56"/>
        <v>0.18121832080660497</v>
      </c>
      <c r="AM110" s="43">
        <f t="shared" si="57"/>
        <v>2.305818041741288E-2</v>
      </c>
      <c r="AN110" s="42">
        <f t="shared" si="58"/>
        <v>0.46309393846650859</v>
      </c>
      <c r="AO110" s="40" t="str">
        <f t="shared" si="59"/>
        <v>RS7B_YEAST</v>
      </c>
      <c r="AP110" s="44">
        <f t="shared" si="60"/>
        <v>0.36062445840513768</v>
      </c>
      <c r="AQ110" s="43">
        <f t="shared" si="61"/>
        <v>2.7789296500631284</v>
      </c>
      <c r="AR110" s="43">
        <f t="shared" si="62"/>
        <v>6.7457986925196627</v>
      </c>
      <c r="AS110" s="43">
        <f t="shared" si="63"/>
        <v>0</v>
      </c>
      <c r="AT110" s="43">
        <f t="shared" si="64"/>
        <v>0.77781745930520252</v>
      </c>
      <c r="AU110" s="42">
        <f t="shared" si="65"/>
        <v>0.57275649276110319</v>
      </c>
    </row>
    <row r="111" spans="1:47" ht="15" x14ac:dyDescent="0.25">
      <c r="A111" s="40" t="s">
        <v>6882</v>
      </c>
      <c r="B111" s="40" t="s">
        <v>6881</v>
      </c>
      <c r="C111" s="60">
        <f>IF(ISNUMBER(VLOOKUP(B111,'[1]WT-GR-A'!I$2:J$693,2,FALSE)),VLOOKUP(B111,'[1]WT-GR-A'!I$2:J$693,2,FALSE),"")</f>
        <v>3.54</v>
      </c>
      <c r="D111" s="58">
        <f>IF(ISNUMBER(VLOOKUP($B111,'[1]KO-GR-A'!$I$2:$J$907,2,FALSE)),VLOOKUP($B111,'[1]KO-GR-A'!$I$2:$J$907,2,FALSE),"")</f>
        <v>2.36</v>
      </c>
      <c r="E111" s="58">
        <f>IF(ISNUMBER(VLOOKUP($B111,'[1]MT-GR-A'!$I$2:$J$789,2,FALSE)),VLOOKUP($B111,'[1]MT-GR-A'!$I$2:$J$789,2,FALSE),"")</f>
        <v>7.32</v>
      </c>
      <c r="F111" s="58">
        <f>IF(ISNUMBER(VLOOKUP($B111,'[1]WT-HS-A'!$I$2:$J$1224,2,FALSE)),VLOOKUP($B111,'[1]WT-HS-A'!$I$2:$J$1224,2,FALSE),"")</f>
        <v>3.54</v>
      </c>
      <c r="G111" s="58">
        <f>IF(ISNUMBER(VLOOKUP($B111,'[1]KO-HS-A'!$I$2:$J$1229,2,FALSE)),VLOOKUP($B111,'[1]KO-HS-A'!$I$2:$J$1229,2,FALSE),"")</f>
        <v>3.54</v>
      </c>
      <c r="H111" s="58">
        <f>IF(ISNUMBER(VLOOKUP($B111,'[1]MT-HS-A'!$I$2:$J$1362,2,FALSE)),VLOOKUP($B111,'[1]MT-HS-A'!$I$2:$J$1362,2,FALSE),"")</f>
        <v>4.29</v>
      </c>
      <c r="I111" s="59">
        <f>IF(ISNUMBER(VLOOKUP($B111,'[1]WT-GR-B'!$I$2:$J$585,2,FALSE)),VLOOKUP($B111,'[1]WT-GR-B'!$I$2:$J$585,2,FALSE),"")</f>
        <v>1.89</v>
      </c>
      <c r="J111" s="58">
        <f>IF(ISNUMBER(VLOOKUP($B111,'[1]KO-GR-B'!$I$2:$J$900,2,FALSE)),VLOOKUP($B111,'[1]KO-GR-B'!$I$2:$J$900,2,FALSE),"")</f>
        <v>1.89</v>
      </c>
      <c r="K111" s="58">
        <f>IF(ISNUMBER(VLOOKUP($B111,'[1]MT-GR-B'!$I$2:$J$693,2,FALSE)),VLOOKUP($B111,'[1]MT-GR-B'!$I$2:$J$693,2,FALSE),"")</f>
        <v>4.29</v>
      </c>
      <c r="L111" s="58">
        <f>IF(ISNUMBER(VLOOKUP($B111,'[1]WT-HS-B'!$I$2:$J$1220,2,FALSE)),VLOOKUP($B111,'[1]WT-HS-B'!$I$2:$J$1220,2,FALSE),"")</f>
        <v>1.1299999999999999</v>
      </c>
      <c r="M111" s="58">
        <f>IF(ISNUMBER(VLOOKUP($B111,'[1]KO-HS-B'!$I$2:$J$1046,2,FALSE)),VLOOKUP($B111,'[1]KO-HS-B'!$I$2:$J$1046,2,FALSE),"")</f>
        <v>1.89</v>
      </c>
      <c r="N111" s="58">
        <f>IF(ISNUMBER(VLOOKUP($B111,'[1]MT-HS-B'!$I$2:$J$773,2,FALSE)),VLOOKUP($B111,'[1]MT-HS-B'!$I$2:$J$773,2,FALSE),"")</f>
        <v>0.83</v>
      </c>
      <c r="O111" s="40" t="str">
        <f t="shared" si="33"/>
        <v>RS8_YEAST</v>
      </c>
      <c r="P111" s="57">
        <f t="shared" si="34"/>
        <v>-0.20105820105820107</v>
      </c>
      <c r="Q111" s="57">
        <f t="shared" si="35"/>
        <v>0.25000000000000006</v>
      </c>
      <c r="R111" s="57">
        <f t="shared" si="36"/>
        <v>-0.61023061637815734</v>
      </c>
      <c r="S111" s="56">
        <f t="shared" si="37"/>
        <v>0.20105820105820107</v>
      </c>
      <c r="T111" s="55">
        <f t="shared" si="38"/>
        <v>0.25000000000000006</v>
      </c>
      <c r="U111" s="54">
        <f t="shared" si="39"/>
        <v>0.19629619014864916</v>
      </c>
      <c r="V111" s="53">
        <f t="shared" si="40"/>
        <v>0</v>
      </c>
      <c r="W111" s="53">
        <f t="shared" si="41"/>
        <v>0.50000000000000011</v>
      </c>
      <c r="X111" s="53">
        <f t="shared" si="42"/>
        <v>-0.41393442622950821</v>
      </c>
      <c r="Y111" s="52">
        <f t="shared" si="43"/>
        <v>-0.40211640211640215</v>
      </c>
      <c r="Z111" s="51">
        <f t="shared" si="44"/>
        <v>0</v>
      </c>
      <c r="AA111" s="50">
        <f t="shared" si="45"/>
        <v>-0.80652680652680653</v>
      </c>
      <c r="AB111" s="40" t="str">
        <f t="shared" si="46"/>
        <v>RPS8A</v>
      </c>
      <c r="AC111" s="49">
        <f t="shared" si="47"/>
        <v>2.7149999999999999</v>
      </c>
      <c r="AD111" s="47">
        <f t="shared" si="48"/>
        <v>2.125</v>
      </c>
      <c r="AE111" s="47">
        <f t="shared" si="49"/>
        <v>5.8049999999999997</v>
      </c>
      <c r="AF111" s="48">
        <f t="shared" si="50"/>
        <v>2.335</v>
      </c>
      <c r="AG111" s="47">
        <f t="shared" si="51"/>
        <v>2.7149999999999999</v>
      </c>
      <c r="AH111" s="47">
        <f t="shared" si="52"/>
        <v>2.56</v>
      </c>
      <c r="AI111" s="46">
        <f t="shared" si="53"/>
        <v>0.86003683241252304</v>
      </c>
      <c r="AJ111" s="43">
        <f t="shared" si="54"/>
        <v>1.2776470588235294</v>
      </c>
      <c r="AK111" s="43">
        <f t="shared" si="55"/>
        <v>0.44099913867355733</v>
      </c>
      <c r="AL111" s="45">
        <f t="shared" si="56"/>
        <v>0.28433923476284473</v>
      </c>
      <c r="AM111" s="43">
        <f t="shared" si="57"/>
        <v>0.35355339059327379</v>
      </c>
      <c r="AN111" s="42">
        <f t="shared" si="58"/>
        <v>0.27760473435038746</v>
      </c>
      <c r="AO111" s="40" t="str">
        <f t="shared" si="59"/>
        <v>RS8_YEAST</v>
      </c>
      <c r="AP111" s="44">
        <f t="shared" si="60"/>
        <v>1.1667261889578042</v>
      </c>
      <c r="AQ111" s="43">
        <f t="shared" si="61"/>
        <v>0.3323401871576776</v>
      </c>
      <c r="AR111" s="43">
        <f t="shared" si="62"/>
        <v>2.1425335469952431</v>
      </c>
      <c r="AS111" s="43">
        <f t="shared" si="63"/>
        <v>1.70412734265958</v>
      </c>
      <c r="AT111" s="43">
        <f t="shared" si="64"/>
        <v>1.1667261889578042</v>
      </c>
      <c r="AU111" s="42">
        <f t="shared" si="65"/>
        <v>2.4465894629054543</v>
      </c>
    </row>
    <row r="112" spans="1:47" ht="15" x14ac:dyDescent="0.25">
      <c r="A112" s="40" t="s">
        <v>6880</v>
      </c>
      <c r="B112" s="40" t="s">
        <v>6879</v>
      </c>
      <c r="C112" s="60">
        <f>IF(ISNUMBER(VLOOKUP(B112,'[1]WT-GR-A'!I$2:J$693,2,FALSE)),VLOOKUP(B112,'[1]WT-GR-A'!I$2:J$693,2,FALSE),"")</f>
        <v>2.36</v>
      </c>
      <c r="D112" s="58">
        <f>IF(ISNUMBER(VLOOKUP($B112,'[1]KO-GR-A'!$I$2:$J$907,2,FALSE)),VLOOKUP($B112,'[1]KO-GR-A'!$I$2:$J$907,2,FALSE),"")</f>
        <v>3.54</v>
      </c>
      <c r="E112" s="58">
        <f>IF(ISNUMBER(VLOOKUP($B112,'[1]MT-GR-A'!$I$2:$J$789,2,FALSE)),VLOOKUP($B112,'[1]MT-GR-A'!$I$2:$J$789,2,FALSE),"")</f>
        <v>5.15</v>
      </c>
      <c r="F112" s="58">
        <f>IF(ISNUMBER(VLOOKUP($B112,'[1]WT-HS-A'!$I$2:$J$1224,2,FALSE)),VLOOKUP($B112,'[1]WT-HS-A'!$I$2:$J$1224,2,FALSE),"")</f>
        <v>1.89</v>
      </c>
      <c r="G112" s="58">
        <f>IF(ISNUMBER(VLOOKUP($B112,'[1]KO-HS-A'!$I$2:$J$1229,2,FALSE)),VLOOKUP($B112,'[1]KO-HS-A'!$I$2:$J$1229,2,FALSE),"")</f>
        <v>2.36</v>
      </c>
      <c r="H112" s="58">
        <f>IF(ISNUMBER(VLOOKUP($B112,'[1]MT-HS-A'!$I$2:$J$1362,2,FALSE)),VLOOKUP($B112,'[1]MT-HS-A'!$I$2:$J$1362,2,FALSE),"")</f>
        <v>5.15</v>
      </c>
      <c r="I112" s="59">
        <f>IF(ISNUMBER(VLOOKUP($B112,'[1]WT-GR-B'!$I$2:$J$585,2,FALSE)),VLOOKUP($B112,'[1]WT-GR-B'!$I$2:$J$585,2,FALSE),"")</f>
        <v>1.48</v>
      </c>
      <c r="J112" s="58">
        <f>IF(ISNUMBER(VLOOKUP($B112,'[1]KO-GR-B'!$I$2:$J$900,2,FALSE)),VLOOKUP($B112,'[1]KO-GR-B'!$I$2:$J$900,2,FALSE),"")</f>
        <v>1.89</v>
      </c>
      <c r="K112" s="58">
        <f>IF(ISNUMBER(VLOOKUP($B112,'[1]MT-GR-B'!$I$2:$J$693,2,FALSE)),VLOOKUP($B112,'[1]MT-GR-B'!$I$2:$J$693,2,FALSE),"")</f>
        <v>2.91</v>
      </c>
      <c r="L112" s="58">
        <f>IF(ISNUMBER(VLOOKUP($B112,'[1]WT-HS-B'!$I$2:$J$1220,2,FALSE)),VLOOKUP($B112,'[1]WT-HS-B'!$I$2:$J$1220,2,FALSE),"")</f>
        <v>1.89</v>
      </c>
      <c r="M112" s="58" t="str">
        <f>IF(ISNUMBER(VLOOKUP($B112,'[1]KO-HS-B'!$I$2:$J$1046,2,FALSE)),VLOOKUP($B112,'[1]KO-HS-B'!$I$2:$J$1046,2,FALSE),"")</f>
        <v/>
      </c>
      <c r="N112" s="58" t="str">
        <f>IF(ISNUMBER(VLOOKUP($B112,'[1]MT-HS-B'!$I$2:$J$773,2,FALSE)),VLOOKUP($B112,'[1]MT-HS-B'!$I$2:$J$773,2,FALSE),"")</f>
        <v/>
      </c>
      <c r="O112" s="40" t="str">
        <f t="shared" si="33"/>
        <v>RS9A_YEAST</v>
      </c>
      <c r="P112" s="57">
        <f t="shared" si="34"/>
        <v>3.893724232707281E-2</v>
      </c>
      <c r="Q112" s="57">
        <f t="shared" si="35"/>
        <v>-0.33333333333333337</v>
      </c>
      <c r="R112" s="57">
        <f t="shared" si="36"/>
        <v>0</v>
      </c>
      <c r="S112" s="56">
        <f t="shared" si="37"/>
        <v>0.23808978469995418</v>
      </c>
      <c r="T112" s="55" t="str">
        <f t="shared" si="38"/>
        <v>n/a</v>
      </c>
      <c r="U112" s="54" t="str">
        <f t="shared" si="39"/>
        <v>n/a</v>
      </c>
      <c r="V112" s="53">
        <f t="shared" si="40"/>
        <v>-0.19915254237288135</v>
      </c>
      <c r="W112" s="53">
        <f t="shared" si="41"/>
        <v>-0.33333333333333337</v>
      </c>
      <c r="X112" s="53">
        <f t="shared" si="42"/>
        <v>0</v>
      </c>
      <c r="Y112" s="52">
        <f t="shared" si="43"/>
        <v>0.27702702702702697</v>
      </c>
      <c r="Z112" s="51" t="str">
        <f t="shared" si="44"/>
        <v>GR only</v>
      </c>
      <c r="AA112" s="50" t="str">
        <f t="shared" si="45"/>
        <v>GR only</v>
      </c>
      <c r="AB112" s="40" t="str">
        <f t="shared" si="46"/>
        <v>RPS9A</v>
      </c>
      <c r="AC112" s="49">
        <f t="shared" si="47"/>
        <v>1.92</v>
      </c>
      <c r="AD112" s="47">
        <f t="shared" si="48"/>
        <v>2.7149999999999999</v>
      </c>
      <c r="AE112" s="47">
        <f t="shared" si="49"/>
        <v>4.03</v>
      </c>
      <c r="AF112" s="48">
        <f t="shared" si="50"/>
        <v>1.89</v>
      </c>
      <c r="AG112" s="47">
        <f t="shared" si="51"/>
        <v>2.36</v>
      </c>
      <c r="AH112" s="47">
        <f t="shared" si="52"/>
        <v>5.15</v>
      </c>
      <c r="AI112" s="46">
        <f t="shared" si="53"/>
        <v>0.984375</v>
      </c>
      <c r="AJ112" s="43">
        <f t="shared" si="54"/>
        <v>0.86924493554327809</v>
      </c>
      <c r="AK112" s="43">
        <f t="shared" si="55"/>
        <v>1.2779156327543424</v>
      </c>
      <c r="AL112" s="45">
        <f t="shared" si="56"/>
        <v>0.33670980258516475</v>
      </c>
      <c r="AM112" s="43" t="str">
        <f t="shared" si="57"/>
        <v/>
      </c>
      <c r="AN112" s="42" t="str">
        <f t="shared" si="58"/>
        <v/>
      </c>
      <c r="AO112" s="40" t="str">
        <f t="shared" si="59"/>
        <v>RS9A_YEAST</v>
      </c>
      <c r="AP112" s="44">
        <f t="shared" si="60"/>
        <v>0.62225396744416184</v>
      </c>
      <c r="AQ112" s="43">
        <f t="shared" si="61"/>
        <v>1.1667261889578042</v>
      </c>
      <c r="AR112" s="43">
        <f t="shared" si="62"/>
        <v>1.5839191898578666</v>
      </c>
      <c r="AS112" s="43">
        <f t="shared" si="63"/>
        <v>0</v>
      </c>
      <c r="AT112" s="43" t="str">
        <f t="shared" si="64"/>
        <v/>
      </c>
      <c r="AU112" s="42" t="str">
        <f t="shared" si="65"/>
        <v/>
      </c>
    </row>
    <row r="113" spans="1:47" ht="15" x14ac:dyDescent="0.25">
      <c r="A113" s="40" t="s">
        <v>6878</v>
      </c>
      <c r="B113" s="40" t="s">
        <v>6877</v>
      </c>
      <c r="C113" s="60" t="str">
        <f>IF(ISNUMBER(VLOOKUP(B113,'[1]WT-GR-A'!I$2:J$693,2,FALSE)),VLOOKUP(B113,'[1]WT-GR-A'!I$2:J$693,2,FALSE),"")</f>
        <v/>
      </c>
      <c r="D113" s="58" t="str">
        <f>IF(ISNUMBER(VLOOKUP($B113,'[1]KO-GR-A'!$I$2:$J$907,2,FALSE)),VLOOKUP($B113,'[1]KO-GR-A'!$I$2:$J$907,2,FALSE),"")</f>
        <v/>
      </c>
      <c r="E113" s="58" t="str">
        <f>IF(ISNUMBER(VLOOKUP($B113,'[1]MT-GR-A'!$I$2:$J$789,2,FALSE)),VLOOKUP($B113,'[1]MT-GR-A'!$I$2:$J$789,2,FALSE),"")</f>
        <v/>
      </c>
      <c r="F113" s="58" t="str">
        <f>IF(ISNUMBER(VLOOKUP($B113,'[1]WT-HS-A'!$I$2:$J$1224,2,FALSE)),VLOOKUP($B113,'[1]WT-HS-A'!$I$2:$J$1224,2,FALSE),"")</f>
        <v/>
      </c>
      <c r="G113" s="58" t="str">
        <f>IF(ISNUMBER(VLOOKUP($B113,'[1]KO-HS-A'!$I$2:$J$1229,2,FALSE)),VLOOKUP($B113,'[1]KO-HS-A'!$I$2:$J$1229,2,FALSE),"")</f>
        <v/>
      </c>
      <c r="H113" s="58" t="str">
        <f>IF(ISNUMBER(VLOOKUP($B113,'[1]MT-HS-A'!$I$2:$J$1362,2,FALSE)),VLOOKUP($B113,'[1]MT-HS-A'!$I$2:$J$1362,2,FALSE),"")</f>
        <v/>
      </c>
      <c r="I113" s="59" t="str">
        <f>IF(ISNUMBER(VLOOKUP($B113,'[1]WT-GR-B'!$I$2:$J$585,2,FALSE)),VLOOKUP($B113,'[1]WT-GR-B'!$I$2:$J$585,2,FALSE),"")</f>
        <v/>
      </c>
      <c r="J113" s="58" t="str">
        <f>IF(ISNUMBER(VLOOKUP($B113,'[1]KO-GR-B'!$I$2:$J$900,2,FALSE)),VLOOKUP($B113,'[1]KO-GR-B'!$I$2:$J$900,2,FALSE),"")</f>
        <v/>
      </c>
      <c r="K113" s="58" t="str">
        <f>IF(ISNUMBER(VLOOKUP($B113,'[1]MT-GR-B'!$I$2:$J$693,2,FALSE)),VLOOKUP($B113,'[1]MT-GR-B'!$I$2:$J$693,2,FALSE),"")</f>
        <v/>
      </c>
      <c r="L113" s="58" t="str">
        <f>IF(ISNUMBER(VLOOKUP($B113,'[1]WT-HS-B'!$I$2:$J$1220,2,FALSE)),VLOOKUP($B113,'[1]WT-HS-B'!$I$2:$J$1220,2,FALSE),"")</f>
        <v/>
      </c>
      <c r="M113" s="58">
        <f>IF(ISNUMBER(VLOOKUP($B113,'[1]KO-HS-B'!$I$2:$J$1046,2,FALSE)),VLOOKUP($B113,'[1]KO-HS-B'!$I$2:$J$1046,2,FALSE),"")</f>
        <v>2.93</v>
      </c>
      <c r="N113" s="58">
        <f>IF(ISNUMBER(VLOOKUP($B113,'[1]MT-HS-B'!$I$2:$J$773,2,FALSE)),VLOOKUP($B113,'[1]MT-HS-B'!$I$2:$J$773,2,FALSE),"")</f>
        <v>1.49</v>
      </c>
      <c r="O113" s="40" t="str">
        <f t="shared" si="33"/>
        <v>RS9B_YEAST</v>
      </c>
      <c r="P113" s="57" t="str">
        <f t="shared" si="34"/>
        <v/>
      </c>
      <c r="Q113" s="57" t="str">
        <f t="shared" si="35"/>
        <v/>
      </c>
      <c r="R113" s="57" t="str">
        <f t="shared" si="36"/>
        <v/>
      </c>
      <c r="S113" s="56" t="str">
        <f t="shared" si="37"/>
        <v>n/a</v>
      </c>
      <c r="T113" s="55" t="str">
        <f t="shared" si="38"/>
        <v>n/a</v>
      </c>
      <c r="U113" s="54" t="str">
        <f t="shared" si="39"/>
        <v>n/a</v>
      </c>
      <c r="V113" s="53" t="str">
        <f t="shared" si="40"/>
        <v/>
      </c>
      <c r="W113" s="53" t="str">
        <f t="shared" si="41"/>
        <v/>
      </c>
      <c r="X113" s="53" t="str">
        <f t="shared" si="42"/>
        <v/>
      </c>
      <c r="Y113" s="52" t="str">
        <f t="shared" si="43"/>
        <v/>
      </c>
      <c r="Z113" s="51" t="str">
        <f t="shared" si="44"/>
        <v>HS only</v>
      </c>
      <c r="AA113" s="50" t="str">
        <f t="shared" si="45"/>
        <v>HS only</v>
      </c>
      <c r="AB113" s="40" t="str">
        <f t="shared" si="46"/>
        <v>RPS9B</v>
      </c>
      <c r="AC113" s="49">
        <f t="shared" si="47"/>
        <v>0</v>
      </c>
      <c r="AD113" s="47">
        <f t="shared" si="48"/>
        <v>0</v>
      </c>
      <c r="AE113" s="47">
        <f t="shared" si="49"/>
        <v>0</v>
      </c>
      <c r="AF113" s="48">
        <f t="shared" si="50"/>
        <v>0</v>
      </c>
      <c r="AG113" s="47">
        <f t="shared" si="51"/>
        <v>2.93</v>
      </c>
      <c r="AH113" s="47">
        <f t="shared" si="52"/>
        <v>1.49</v>
      </c>
      <c r="AI113" s="46" t="str">
        <f t="shared" si="53"/>
        <v/>
      </c>
      <c r="AJ113" s="43" t="str">
        <f t="shared" si="54"/>
        <v>HS Only</v>
      </c>
      <c r="AK113" s="43" t="str">
        <f t="shared" si="55"/>
        <v>HS Only</v>
      </c>
      <c r="AL113" s="45" t="str">
        <f t="shared" si="56"/>
        <v/>
      </c>
      <c r="AM113" s="43" t="str">
        <f t="shared" si="57"/>
        <v/>
      </c>
      <c r="AN113" s="42" t="str">
        <f t="shared" si="58"/>
        <v/>
      </c>
      <c r="AO113" s="40" t="str">
        <f t="shared" si="59"/>
        <v>RS9B_YEAST</v>
      </c>
      <c r="AP113" s="44" t="str">
        <f t="shared" si="60"/>
        <v/>
      </c>
      <c r="AQ113" s="43" t="str">
        <f t="shared" si="61"/>
        <v/>
      </c>
      <c r="AR113" s="43" t="str">
        <f t="shared" si="62"/>
        <v/>
      </c>
      <c r="AS113" s="43" t="str">
        <f t="shared" si="63"/>
        <v/>
      </c>
      <c r="AT113" s="43" t="str">
        <f t="shared" si="64"/>
        <v/>
      </c>
      <c r="AU113" s="42" t="str">
        <f t="shared" si="65"/>
        <v/>
      </c>
    </row>
    <row r="114" spans="1:47" ht="15" x14ac:dyDescent="0.25">
      <c r="A114" s="40" t="s">
        <v>6876</v>
      </c>
      <c r="B114" s="40" t="s">
        <v>6875</v>
      </c>
      <c r="C114" s="60" t="str">
        <f>IF(ISNUMBER(VLOOKUP(B114,'[1]WT-GR-A'!I$2:J$693,2,FALSE)),VLOOKUP(B114,'[1]WT-GR-A'!I$2:J$693,2,FALSE),"")</f>
        <v/>
      </c>
      <c r="D114" s="58" t="str">
        <f>IF(ISNUMBER(VLOOKUP($B114,'[1]KO-GR-A'!$I$2:$J$907,2,FALSE)),VLOOKUP($B114,'[1]KO-GR-A'!$I$2:$J$907,2,FALSE),"")</f>
        <v/>
      </c>
      <c r="E114" s="58" t="str">
        <f>IF(ISNUMBER(VLOOKUP($B114,'[1]MT-GR-A'!$I$2:$J$789,2,FALSE)),VLOOKUP($B114,'[1]MT-GR-A'!$I$2:$J$789,2,FALSE),"")</f>
        <v/>
      </c>
      <c r="F114" s="58">
        <f>IF(ISNUMBER(VLOOKUP($B114,'[1]WT-HS-A'!$I$2:$J$1224,2,FALSE)),VLOOKUP($B114,'[1]WT-HS-A'!$I$2:$J$1224,2,FALSE),"")</f>
        <v>0.69</v>
      </c>
      <c r="G114" s="58">
        <f>IF(ISNUMBER(VLOOKUP($B114,'[1]KO-HS-A'!$I$2:$J$1229,2,FALSE)),VLOOKUP($B114,'[1]KO-HS-A'!$I$2:$J$1229,2,FALSE),"")</f>
        <v>0.48</v>
      </c>
      <c r="H114" s="58">
        <f>IF(ISNUMBER(VLOOKUP($B114,'[1]MT-HS-A'!$I$2:$J$1362,2,FALSE)),VLOOKUP($B114,'[1]MT-HS-A'!$I$2:$J$1362,2,FALSE),"")</f>
        <v>0.39</v>
      </c>
      <c r="I114" s="59">
        <f>IF(ISNUMBER(VLOOKUP($B114,'[1]WT-GR-B'!$I$2:$J$585,2,FALSE)),VLOOKUP($B114,'[1]WT-GR-B'!$I$2:$J$585,2,FALSE),"")</f>
        <v>7.0000000000000007E-2</v>
      </c>
      <c r="J114" s="58">
        <f>IF(ISNUMBER(VLOOKUP($B114,'[1]KO-GR-B'!$I$2:$J$900,2,FALSE)),VLOOKUP($B114,'[1]KO-GR-B'!$I$2:$J$900,2,FALSE),"")</f>
        <v>7.0000000000000007E-2</v>
      </c>
      <c r="K114" s="58" t="str">
        <f>IF(ISNUMBER(VLOOKUP($B114,'[1]MT-GR-B'!$I$2:$J$693,2,FALSE)),VLOOKUP($B114,'[1]MT-GR-B'!$I$2:$J$693,2,FALSE),"")</f>
        <v/>
      </c>
      <c r="L114" s="58">
        <f>IF(ISNUMBER(VLOOKUP($B114,'[1]WT-HS-B'!$I$2:$J$1220,2,FALSE)),VLOOKUP($B114,'[1]WT-HS-B'!$I$2:$J$1220,2,FALSE),"")</f>
        <v>0.92</v>
      </c>
      <c r="M114" s="58">
        <f>IF(ISNUMBER(VLOOKUP($B114,'[1]KO-HS-B'!$I$2:$J$1046,2,FALSE)),VLOOKUP($B114,'[1]KO-HS-B'!$I$2:$J$1046,2,FALSE),"")</f>
        <v>0.92</v>
      </c>
      <c r="N114" s="58">
        <f>IF(ISNUMBER(VLOOKUP($B114,'[1]MT-HS-B'!$I$2:$J$773,2,FALSE)),VLOOKUP($B114,'[1]MT-HS-B'!$I$2:$J$773,2,FALSE),"")</f>
        <v>0.22</v>
      </c>
      <c r="O114" s="40" t="str">
        <f t="shared" si="33"/>
        <v>GATA_YEAST</v>
      </c>
      <c r="P114" s="57">
        <f t="shared" si="34"/>
        <v>12.142857142857142</v>
      </c>
      <c r="Q114" s="57">
        <f t="shared" si="35"/>
        <v>12.142857142857142</v>
      </c>
      <c r="R114" s="57" t="str">
        <f t="shared" si="36"/>
        <v>HS only</v>
      </c>
      <c r="S114" s="56" t="str">
        <f t="shared" si="37"/>
        <v>n/a</v>
      </c>
      <c r="T114" s="55" t="str">
        <f t="shared" si="38"/>
        <v>n/a</v>
      </c>
      <c r="U114" s="54" t="str">
        <f t="shared" si="39"/>
        <v>n/a</v>
      </c>
      <c r="V114" s="53" t="str">
        <f t="shared" si="40"/>
        <v>HS only</v>
      </c>
      <c r="W114" s="53" t="str">
        <f t="shared" si="41"/>
        <v>HS only</v>
      </c>
      <c r="X114" s="53" t="str">
        <f t="shared" si="42"/>
        <v>HS only</v>
      </c>
      <c r="Y114" s="52">
        <f t="shared" si="43"/>
        <v>12.142857142857142</v>
      </c>
      <c r="Z114" s="51">
        <f t="shared" si="44"/>
        <v>12.142857142857142</v>
      </c>
      <c r="AA114" s="50" t="str">
        <f t="shared" si="45"/>
        <v>HS only</v>
      </c>
      <c r="AB114" s="40" t="str">
        <f t="shared" si="46"/>
        <v>UGA1</v>
      </c>
      <c r="AC114" s="49">
        <f t="shared" si="47"/>
        <v>7.0000000000000007E-2</v>
      </c>
      <c r="AD114" s="47">
        <f t="shared" si="48"/>
        <v>7.0000000000000007E-2</v>
      </c>
      <c r="AE114" s="47">
        <f t="shared" si="49"/>
        <v>0</v>
      </c>
      <c r="AF114" s="48">
        <f t="shared" si="50"/>
        <v>0.80499999999999994</v>
      </c>
      <c r="AG114" s="47">
        <f t="shared" si="51"/>
        <v>0.7</v>
      </c>
      <c r="AH114" s="47">
        <f t="shared" si="52"/>
        <v>0.30499999999999999</v>
      </c>
      <c r="AI114" s="46">
        <f t="shared" si="53"/>
        <v>11.499999999999998</v>
      </c>
      <c r="AJ114" s="43">
        <f t="shared" si="54"/>
        <v>9.9999999999999982</v>
      </c>
      <c r="AK114" s="43" t="str">
        <f t="shared" si="55"/>
        <v>HS Only</v>
      </c>
      <c r="AL114" s="45" t="str">
        <f t="shared" si="56"/>
        <v/>
      </c>
      <c r="AM114" s="43" t="str">
        <f t="shared" si="57"/>
        <v/>
      </c>
      <c r="AN114" s="42" t="str">
        <f t="shared" si="58"/>
        <v/>
      </c>
      <c r="AO114" s="40" t="str">
        <f t="shared" si="59"/>
        <v>GATA_YEAST</v>
      </c>
      <c r="AP114" s="44" t="str">
        <f t="shared" si="60"/>
        <v/>
      </c>
      <c r="AQ114" s="43" t="str">
        <f t="shared" si="61"/>
        <v/>
      </c>
      <c r="AR114" s="43" t="str">
        <f t="shared" si="62"/>
        <v/>
      </c>
      <c r="AS114" s="43">
        <f t="shared" si="63"/>
        <v>0.16263455967290688</v>
      </c>
      <c r="AT114" s="43">
        <f t="shared" si="64"/>
        <v>0.31112698372208109</v>
      </c>
      <c r="AU114" s="42">
        <f t="shared" si="65"/>
        <v>0.12020815280171315</v>
      </c>
    </row>
    <row r="115" spans="1:47" ht="15" x14ac:dyDescent="0.25">
      <c r="A115" s="40" t="s">
        <v>6874</v>
      </c>
      <c r="B115" s="40" t="s">
        <v>6873</v>
      </c>
      <c r="C115" s="60" t="str">
        <f>IF(ISNUMBER(VLOOKUP(B115,'[1]WT-GR-A'!I$2:J$693,2,FALSE)),VLOOKUP(B115,'[1]WT-GR-A'!I$2:J$693,2,FALSE),"")</f>
        <v/>
      </c>
      <c r="D115" s="58" t="str">
        <f>IF(ISNUMBER(VLOOKUP($B115,'[1]KO-GR-A'!$I$2:$J$907,2,FALSE)),VLOOKUP($B115,'[1]KO-GR-A'!$I$2:$J$907,2,FALSE),"")</f>
        <v/>
      </c>
      <c r="E115" s="58" t="str">
        <f>IF(ISNUMBER(VLOOKUP($B115,'[1]MT-GR-A'!$I$2:$J$789,2,FALSE)),VLOOKUP($B115,'[1]MT-GR-A'!$I$2:$J$789,2,FALSE),"")</f>
        <v/>
      </c>
      <c r="F115" s="58" t="str">
        <f>IF(ISNUMBER(VLOOKUP($B115,'[1]WT-HS-A'!$I$2:$J$1224,2,FALSE)),VLOOKUP($B115,'[1]WT-HS-A'!$I$2:$J$1224,2,FALSE),"")</f>
        <v/>
      </c>
      <c r="G115" s="58">
        <f>IF(ISNUMBER(VLOOKUP($B115,'[1]KO-HS-A'!$I$2:$J$1229,2,FALSE)),VLOOKUP($B115,'[1]KO-HS-A'!$I$2:$J$1229,2,FALSE),"")</f>
        <v>0.1</v>
      </c>
      <c r="H115" s="58" t="str">
        <f>IF(ISNUMBER(VLOOKUP($B115,'[1]MT-HS-A'!$I$2:$J$1362,2,FALSE)),VLOOKUP($B115,'[1]MT-HS-A'!$I$2:$J$1362,2,FALSE),"")</f>
        <v/>
      </c>
      <c r="I115" s="59" t="str">
        <f>IF(ISNUMBER(VLOOKUP($B115,'[1]WT-GR-B'!$I$2:$J$585,2,FALSE)),VLOOKUP($B115,'[1]WT-GR-B'!$I$2:$J$585,2,FALSE),"")</f>
        <v/>
      </c>
      <c r="J115" s="58" t="str">
        <f>IF(ISNUMBER(VLOOKUP($B115,'[1]KO-GR-B'!$I$2:$J$900,2,FALSE)),VLOOKUP($B115,'[1]KO-GR-B'!$I$2:$J$900,2,FALSE),"")</f>
        <v/>
      </c>
      <c r="K115" s="58" t="str">
        <f>IF(ISNUMBER(VLOOKUP($B115,'[1]MT-GR-B'!$I$2:$J$693,2,FALSE)),VLOOKUP($B115,'[1]MT-GR-B'!$I$2:$J$693,2,FALSE),"")</f>
        <v/>
      </c>
      <c r="L115" s="58" t="str">
        <f>IF(ISNUMBER(VLOOKUP($B115,'[1]WT-HS-B'!$I$2:$J$1220,2,FALSE)),VLOOKUP($B115,'[1]WT-HS-B'!$I$2:$J$1220,2,FALSE),"")</f>
        <v/>
      </c>
      <c r="M115" s="58" t="str">
        <f>IF(ISNUMBER(VLOOKUP($B115,'[1]KO-HS-B'!$I$2:$J$1046,2,FALSE)),VLOOKUP($B115,'[1]KO-HS-B'!$I$2:$J$1046,2,FALSE),"")</f>
        <v/>
      </c>
      <c r="N115" s="58">
        <f>IF(ISNUMBER(VLOOKUP($B115,'[1]MT-HS-B'!$I$2:$J$773,2,FALSE)),VLOOKUP($B115,'[1]MT-HS-B'!$I$2:$J$773,2,FALSE),"")</f>
        <v>0.1</v>
      </c>
      <c r="O115" s="40" t="str">
        <f t="shared" si="33"/>
        <v>PNPP_YEAST</v>
      </c>
      <c r="P115" s="57" t="str">
        <f t="shared" si="34"/>
        <v/>
      </c>
      <c r="Q115" s="57" t="str">
        <f t="shared" si="35"/>
        <v/>
      </c>
      <c r="R115" s="57" t="str">
        <f t="shared" si="36"/>
        <v/>
      </c>
      <c r="S115" s="56" t="str">
        <f t="shared" si="37"/>
        <v>n/a</v>
      </c>
      <c r="T115" s="55" t="str">
        <f t="shared" si="38"/>
        <v>n/a</v>
      </c>
      <c r="U115" s="54" t="str">
        <f t="shared" si="39"/>
        <v>n/a</v>
      </c>
      <c r="V115" s="53" t="str">
        <f t="shared" si="40"/>
        <v/>
      </c>
      <c r="W115" s="53" t="str">
        <f t="shared" si="41"/>
        <v>HS only</v>
      </c>
      <c r="X115" s="53" t="str">
        <f t="shared" si="42"/>
        <v/>
      </c>
      <c r="Y115" s="52" t="str">
        <f t="shared" si="43"/>
        <v/>
      </c>
      <c r="Z115" s="51" t="str">
        <f t="shared" si="44"/>
        <v/>
      </c>
      <c r="AA115" s="50" t="str">
        <f t="shared" si="45"/>
        <v>HS only</v>
      </c>
      <c r="AB115" s="40" t="str">
        <f t="shared" si="46"/>
        <v>PHO13</v>
      </c>
      <c r="AC115" s="49">
        <f t="shared" si="47"/>
        <v>0</v>
      </c>
      <c r="AD115" s="47">
        <f t="shared" si="48"/>
        <v>0</v>
      </c>
      <c r="AE115" s="47">
        <f t="shared" si="49"/>
        <v>0</v>
      </c>
      <c r="AF115" s="48">
        <f t="shared" si="50"/>
        <v>0</v>
      </c>
      <c r="AG115" s="47">
        <f t="shared" si="51"/>
        <v>0.1</v>
      </c>
      <c r="AH115" s="47">
        <f t="shared" si="52"/>
        <v>0.1</v>
      </c>
      <c r="AI115" s="46" t="str">
        <f t="shared" si="53"/>
        <v/>
      </c>
      <c r="AJ115" s="43" t="str">
        <f t="shared" si="54"/>
        <v>HS Only</v>
      </c>
      <c r="AK115" s="43" t="str">
        <f t="shared" si="55"/>
        <v>HS Only</v>
      </c>
      <c r="AL115" s="45" t="str">
        <f t="shared" si="56"/>
        <v/>
      </c>
      <c r="AM115" s="43" t="str">
        <f t="shared" si="57"/>
        <v/>
      </c>
      <c r="AN115" s="42" t="str">
        <f t="shared" si="58"/>
        <v/>
      </c>
      <c r="AO115" s="40" t="str">
        <f t="shared" si="59"/>
        <v>PNPP_YEAST</v>
      </c>
      <c r="AP115" s="44" t="str">
        <f t="shared" si="60"/>
        <v/>
      </c>
      <c r="AQ115" s="43" t="str">
        <f t="shared" si="61"/>
        <v/>
      </c>
      <c r="AR115" s="43" t="str">
        <f t="shared" si="62"/>
        <v/>
      </c>
      <c r="AS115" s="43" t="str">
        <f t="shared" si="63"/>
        <v/>
      </c>
      <c r="AT115" s="43" t="str">
        <f t="shared" si="64"/>
        <v/>
      </c>
      <c r="AU115" s="42" t="str">
        <f t="shared" si="65"/>
        <v/>
      </c>
    </row>
    <row r="116" spans="1:47" ht="15" x14ac:dyDescent="0.25">
      <c r="A116" s="40" t="s">
        <v>6872</v>
      </c>
      <c r="B116" s="40" t="s">
        <v>6871</v>
      </c>
      <c r="C116" s="60">
        <f>IF(ISNUMBER(VLOOKUP(B116,'[1]WT-GR-A'!I$2:J$693,2,FALSE)),VLOOKUP(B116,'[1]WT-GR-A'!I$2:J$693,2,FALSE),"")</f>
        <v>0.08</v>
      </c>
      <c r="D116" s="58">
        <f>IF(ISNUMBER(VLOOKUP($B116,'[1]KO-GR-A'!$I$2:$J$907,2,FALSE)),VLOOKUP($B116,'[1]KO-GR-A'!$I$2:$J$907,2,FALSE),"")</f>
        <v>0.22</v>
      </c>
      <c r="E116" s="58">
        <f>IF(ISNUMBER(VLOOKUP($B116,'[1]MT-GR-A'!$I$2:$J$789,2,FALSE)),VLOOKUP($B116,'[1]MT-GR-A'!$I$2:$J$789,2,FALSE),"")</f>
        <v>0.15</v>
      </c>
      <c r="F116" s="58">
        <f>IF(ISNUMBER(VLOOKUP($B116,'[1]WT-HS-A'!$I$2:$J$1224,2,FALSE)),VLOOKUP($B116,'[1]WT-HS-A'!$I$2:$J$1224,2,FALSE),"")</f>
        <v>0.17</v>
      </c>
      <c r="G116" s="58">
        <f>IF(ISNUMBER(VLOOKUP($B116,'[1]KO-HS-A'!$I$2:$J$1229,2,FALSE)),VLOOKUP($B116,'[1]KO-HS-A'!$I$2:$J$1229,2,FALSE),"")</f>
        <v>0.17</v>
      </c>
      <c r="H116" s="58">
        <f>IF(ISNUMBER(VLOOKUP($B116,'[1]MT-HS-A'!$I$2:$J$1362,2,FALSE)),VLOOKUP($B116,'[1]MT-HS-A'!$I$2:$J$1362,2,FALSE),"")</f>
        <v>0.38</v>
      </c>
      <c r="I116" s="59">
        <f>IF(ISNUMBER(VLOOKUP($B116,'[1]WT-GR-B'!$I$2:$J$585,2,FALSE)),VLOOKUP($B116,'[1]WT-GR-B'!$I$2:$J$585,2,FALSE),"")</f>
        <v>0.1</v>
      </c>
      <c r="J116" s="58">
        <f>IF(ISNUMBER(VLOOKUP($B116,'[1]KO-GR-B'!$I$2:$J$900,2,FALSE)),VLOOKUP($B116,'[1]KO-GR-B'!$I$2:$J$900,2,FALSE),"")</f>
        <v>0.17</v>
      </c>
      <c r="K116" s="58">
        <f>IF(ISNUMBER(VLOOKUP($B116,'[1]MT-GR-B'!$I$2:$J$693,2,FALSE)),VLOOKUP($B116,'[1]MT-GR-B'!$I$2:$J$693,2,FALSE),"")</f>
        <v>0.1</v>
      </c>
      <c r="L116" s="58">
        <f>IF(ISNUMBER(VLOOKUP($B116,'[1]WT-HS-B'!$I$2:$J$1220,2,FALSE)),VLOOKUP($B116,'[1]WT-HS-B'!$I$2:$J$1220,2,FALSE),"")</f>
        <v>0.22</v>
      </c>
      <c r="M116" s="58">
        <f>IF(ISNUMBER(VLOOKUP($B116,'[1]KO-HS-B'!$I$2:$J$1046,2,FALSE)),VLOOKUP($B116,'[1]KO-HS-B'!$I$2:$J$1046,2,FALSE),"")</f>
        <v>0.24</v>
      </c>
      <c r="N116" s="58">
        <f>IF(ISNUMBER(VLOOKUP($B116,'[1]MT-HS-B'!$I$2:$J$773,2,FALSE)),VLOOKUP($B116,'[1]MT-HS-B'!$I$2:$J$773,2,FALSE),"")</f>
        <v>0.27</v>
      </c>
      <c r="O116" s="40" t="str">
        <f t="shared" si="33"/>
        <v>XRN1_YEAST</v>
      </c>
      <c r="P116" s="57">
        <f t="shared" si="34"/>
        <v>1.1625000000000001</v>
      </c>
      <c r="Q116" s="57">
        <f t="shared" si="35"/>
        <v>9.22459893048128E-2</v>
      </c>
      <c r="R116" s="57">
        <f t="shared" si="36"/>
        <v>1.6166666666666667</v>
      </c>
      <c r="S116" s="56">
        <f t="shared" si="37"/>
        <v>3.7499999999999978E-2</v>
      </c>
      <c r="T116" s="55">
        <f t="shared" si="38"/>
        <v>0.31951871657754</v>
      </c>
      <c r="U116" s="54">
        <f t="shared" si="39"/>
        <v>8.3333333333333259E-2</v>
      </c>
      <c r="V116" s="53">
        <f t="shared" si="40"/>
        <v>1.125</v>
      </c>
      <c r="W116" s="53">
        <f t="shared" si="41"/>
        <v>-0.22727272727272721</v>
      </c>
      <c r="X116" s="53">
        <f t="shared" si="42"/>
        <v>1.5333333333333334</v>
      </c>
      <c r="Y116" s="52">
        <f t="shared" si="43"/>
        <v>1.2</v>
      </c>
      <c r="Z116" s="51">
        <f t="shared" si="44"/>
        <v>0.41176470588235281</v>
      </c>
      <c r="AA116" s="50">
        <f t="shared" si="45"/>
        <v>1.7</v>
      </c>
      <c r="AB116" s="40" t="str">
        <f t="shared" si="46"/>
        <v>KEM1</v>
      </c>
      <c r="AC116" s="49">
        <f t="shared" si="47"/>
        <v>0.09</v>
      </c>
      <c r="AD116" s="47">
        <f t="shared" si="48"/>
        <v>0.19500000000000001</v>
      </c>
      <c r="AE116" s="47">
        <f t="shared" si="49"/>
        <v>0.125</v>
      </c>
      <c r="AF116" s="48">
        <f t="shared" si="50"/>
        <v>0.19500000000000001</v>
      </c>
      <c r="AG116" s="47">
        <f t="shared" si="51"/>
        <v>0.20500000000000002</v>
      </c>
      <c r="AH116" s="47">
        <f t="shared" si="52"/>
        <v>0.32500000000000001</v>
      </c>
      <c r="AI116" s="46">
        <f t="shared" si="53"/>
        <v>2.166666666666667</v>
      </c>
      <c r="AJ116" s="43">
        <f t="shared" si="54"/>
        <v>1.0512820512820513</v>
      </c>
      <c r="AK116" s="43">
        <f t="shared" si="55"/>
        <v>2.6</v>
      </c>
      <c r="AL116" s="45">
        <f t="shared" si="56"/>
        <v>5.3033008588990876E-2</v>
      </c>
      <c r="AM116" s="43">
        <f t="shared" si="57"/>
        <v>0.45186770241600166</v>
      </c>
      <c r="AN116" s="42">
        <f t="shared" si="58"/>
        <v>0.11785113019775781</v>
      </c>
      <c r="AO116" s="40" t="str">
        <f t="shared" si="59"/>
        <v>XRN1_YEAST</v>
      </c>
      <c r="AP116" s="44">
        <f t="shared" si="60"/>
        <v>1.414213562373103E-2</v>
      </c>
      <c r="AQ116" s="43">
        <f t="shared" si="61"/>
        <v>3.535533905932739E-2</v>
      </c>
      <c r="AR116" s="43">
        <f t="shared" si="62"/>
        <v>3.535533905932739E-2</v>
      </c>
      <c r="AS116" s="43">
        <f t="shared" si="63"/>
        <v>3.535533905932739E-2</v>
      </c>
      <c r="AT116" s="43">
        <f t="shared" si="64"/>
        <v>4.9497474683058262E-2</v>
      </c>
      <c r="AU116" s="42">
        <f t="shared" si="65"/>
        <v>7.7781745930520049E-2</v>
      </c>
    </row>
    <row r="117" spans="1:47" ht="15" x14ac:dyDescent="0.25">
      <c r="A117" s="40" t="s">
        <v>6870</v>
      </c>
      <c r="B117" s="40" t="s">
        <v>6869</v>
      </c>
      <c r="C117" s="60">
        <f>IF(ISNUMBER(VLOOKUP(B117,'[1]WT-GR-A'!I$2:J$693,2,FALSE)),VLOOKUP(B117,'[1]WT-GR-A'!I$2:J$693,2,FALSE),"")</f>
        <v>0.03</v>
      </c>
      <c r="D117" s="58">
        <f>IF(ISNUMBER(VLOOKUP($B117,'[1]KO-GR-A'!$I$2:$J$907,2,FALSE)),VLOOKUP($B117,'[1]KO-GR-A'!$I$2:$J$907,2,FALSE),"")</f>
        <v>0.06</v>
      </c>
      <c r="E117" s="58">
        <f>IF(ISNUMBER(VLOOKUP($B117,'[1]MT-GR-A'!$I$2:$J$789,2,FALSE)),VLOOKUP($B117,'[1]MT-GR-A'!$I$2:$J$789,2,FALSE),"")</f>
        <v>0.06</v>
      </c>
      <c r="F117" s="58">
        <f>IF(ISNUMBER(VLOOKUP($B117,'[1]WT-HS-A'!$I$2:$J$1224,2,FALSE)),VLOOKUP($B117,'[1]WT-HS-A'!$I$2:$J$1224,2,FALSE),"")</f>
        <v>0.06</v>
      </c>
      <c r="G117" s="58" t="str">
        <f>IF(ISNUMBER(VLOOKUP($B117,'[1]KO-HS-A'!$I$2:$J$1229,2,FALSE)),VLOOKUP($B117,'[1]KO-HS-A'!$I$2:$J$1229,2,FALSE),"")</f>
        <v/>
      </c>
      <c r="H117" s="58" t="str">
        <f>IF(ISNUMBER(VLOOKUP($B117,'[1]MT-HS-A'!$I$2:$J$1362,2,FALSE)),VLOOKUP($B117,'[1]MT-HS-A'!$I$2:$J$1362,2,FALSE),"")</f>
        <v/>
      </c>
      <c r="I117" s="59" t="str">
        <f>IF(ISNUMBER(VLOOKUP($B117,'[1]WT-GR-B'!$I$2:$J$585,2,FALSE)),VLOOKUP($B117,'[1]WT-GR-B'!$I$2:$J$585,2,FALSE),"")</f>
        <v/>
      </c>
      <c r="J117" s="58">
        <f>IF(ISNUMBER(VLOOKUP($B117,'[1]KO-GR-B'!$I$2:$J$900,2,FALSE)),VLOOKUP($B117,'[1]KO-GR-B'!$I$2:$J$900,2,FALSE),"")</f>
        <v>0.03</v>
      </c>
      <c r="K117" s="58" t="str">
        <f>IF(ISNUMBER(VLOOKUP($B117,'[1]MT-GR-B'!$I$2:$J$693,2,FALSE)),VLOOKUP($B117,'[1]MT-GR-B'!$I$2:$J$693,2,FALSE),"")</f>
        <v/>
      </c>
      <c r="L117" s="58" t="str">
        <f>IF(ISNUMBER(VLOOKUP($B117,'[1]WT-HS-B'!$I$2:$J$1220,2,FALSE)),VLOOKUP($B117,'[1]WT-HS-B'!$I$2:$J$1220,2,FALSE),"")</f>
        <v/>
      </c>
      <c r="M117" s="58" t="str">
        <f>IF(ISNUMBER(VLOOKUP($B117,'[1]KO-HS-B'!$I$2:$J$1046,2,FALSE)),VLOOKUP($B117,'[1]KO-HS-B'!$I$2:$J$1046,2,FALSE),"")</f>
        <v/>
      </c>
      <c r="N117" s="58" t="str">
        <f>IF(ISNUMBER(VLOOKUP($B117,'[1]MT-HS-B'!$I$2:$J$773,2,FALSE)),VLOOKUP($B117,'[1]MT-HS-B'!$I$2:$J$773,2,FALSE),"")</f>
        <v/>
      </c>
      <c r="O117" s="40" t="str">
        <f t="shared" si="33"/>
        <v>XRN2_YEAST</v>
      </c>
      <c r="P117" s="57">
        <f t="shared" si="34"/>
        <v>1</v>
      </c>
      <c r="Q117" s="57" t="str">
        <f t="shared" si="35"/>
        <v>GR only</v>
      </c>
      <c r="R117" s="57" t="str">
        <f t="shared" si="36"/>
        <v/>
      </c>
      <c r="S117" s="56" t="str">
        <f t="shared" si="37"/>
        <v>n/a</v>
      </c>
      <c r="T117" s="55" t="str">
        <f t="shared" si="38"/>
        <v>n/a</v>
      </c>
      <c r="U117" s="54" t="str">
        <f t="shared" si="39"/>
        <v>n/a</v>
      </c>
      <c r="V117" s="53">
        <f t="shared" si="40"/>
        <v>1</v>
      </c>
      <c r="W117" s="53" t="str">
        <f t="shared" si="41"/>
        <v>GR only</v>
      </c>
      <c r="X117" s="53" t="str">
        <f t="shared" si="42"/>
        <v>GR only</v>
      </c>
      <c r="Y117" s="52" t="str">
        <f t="shared" si="43"/>
        <v/>
      </c>
      <c r="Z117" s="51" t="str">
        <f t="shared" si="44"/>
        <v>GR only</v>
      </c>
      <c r="AA117" s="50" t="str">
        <f t="shared" si="45"/>
        <v/>
      </c>
      <c r="AB117" s="40" t="str">
        <f t="shared" si="46"/>
        <v>RAT1</v>
      </c>
      <c r="AC117" s="49">
        <f t="shared" si="47"/>
        <v>0.03</v>
      </c>
      <c r="AD117" s="47">
        <f t="shared" si="48"/>
        <v>4.4999999999999998E-2</v>
      </c>
      <c r="AE117" s="47">
        <f t="shared" si="49"/>
        <v>0.06</v>
      </c>
      <c r="AF117" s="48">
        <f t="shared" si="50"/>
        <v>0.06</v>
      </c>
      <c r="AG117" s="47">
        <f t="shared" si="51"/>
        <v>0</v>
      </c>
      <c r="AH117" s="47">
        <f t="shared" si="52"/>
        <v>0</v>
      </c>
      <c r="AI117" s="46">
        <f t="shared" si="53"/>
        <v>2</v>
      </c>
      <c r="AJ117" s="43">
        <f t="shared" si="54"/>
        <v>0</v>
      </c>
      <c r="AK117" s="43">
        <f t="shared" si="55"/>
        <v>0</v>
      </c>
      <c r="AL117" s="45" t="str">
        <f t="shared" si="56"/>
        <v/>
      </c>
      <c r="AM117" s="43" t="str">
        <f t="shared" si="57"/>
        <v/>
      </c>
      <c r="AN117" s="42" t="str">
        <f t="shared" si="58"/>
        <v/>
      </c>
      <c r="AO117" s="40" t="str">
        <f t="shared" si="59"/>
        <v>XRN2_YEAST</v>
      </c>
      <c r="AP117" s="44" t="str">
        <f t="shared" si="60"/>
        <v/>
      </c>
      <c r="AQ117" s="43">
        <f t="shared" si="61"/>
        <v>2.1213203435596423E-2</v>
      </c>
      <c r="AR117" s="43" t="str">
        <f t="shared" si="62"/>
        <v/>
      </c>
      <c r="AS117" s="43" t="str">
        <f t="shared" si="63"/>
        <v/>
      </c>
      <c r="AT117" s="43" t="str">
        <f t="shared" si="64"/>
        <v/>
      </c>
      <c r="AU117" s="42" t="str">
        <f t="shared" si="65"/>
        <v/>
      </c>
    </row>
    <row r="118" spans="1:47" ht="15" x14ac:dyDescent="0.25">
      <c r="A118" s="40" t="s">
        <v>6868</v>
      </c>
      <c r="B118" s="40" t="s">
        <v>6867</v>
      </c>
      <c r="C118" s="60" t="str">
        <f>IF(ISNUMBER(VLOOKUP(B118,'[1]WT-GR-A'!I$2:J$693,2,FALSE)),VLOOKUP(B118,'[1]WT-GR-A'!I$2:J$693,2,FALSE),"")</f>
        <v/>
      </c>
      <c r="D118" s="58" t="str">
        <f>IF(ISNUMBER(VLOOKUP($B118,'[1]KO-GR-A'!$I$2:$J$907,2,FALSE)),VLOOKUP($B118,'[1]KO-GR-A'!$I$2:$J$907,2,FALSE),"")</f>
        <v/>
      </c>
      <c r="E118" s="58">
        <f>IF(ISNUMBER(VLOOKUP($B118,'[1]MT-GR-A'!$I$2:$J$789,2,FALSE)),VLOOKUP($B118,'[1]MT-GR-A'!$I$2:$J$789,2,FALSE),"")</f>
        <v>1</v>
      </c>
      <c r="F118" s="58">
        <f>IF(ISNUMBER(VLOOKUP($B118,'[1]WT-HS-A'!$I$2:$J$1224,2,FALSE)),VLOOKUP($B118,'[1]WT-HS-A'!$I$2:$J$1224,2,FALSE),"")</f>
        <v>1.39</v>
      </c>
      <c r="G118" s="58">
        <f>IF(ISNUMBER(VLOOKUP($B118,'[1]KO-HS-A'!$I$2:$J$1229,2,FALSE)),VLOOKUP($B118,'[1]KO-HS-A'!$I$2:$J$1229,2,FALSE),"")</f>
        <v>0.42</v>
      </c>
      <c r="H118" s="58">
        <f>IF(ISNUMBER(VLOOKUP($B118,'[1]MT-HS-A'!$I$2:$J$1362,2,FALSE)),VLOOKUP($B118,'[1]MT-HS-A'!$I$2:$J$1362,2,FALSE),"")</f>
        <v>1.84</v>
      </c>
      <c r="I118" s="59" t="str">
        <f>IF(ISNUMBER(VLOOKUP($B118,'[1]WT-GR-B'!$I$2:$J$585,2,FALSE)),VLOOKUP($B118,'[1]WT-GR-B'!$I$2:$J$585,2,FALSE),"")</f>
        <v/>
      </c>
      <c r="J118" s="58">
        <f>IF(ISNUMBER(VLOOKUP($B118,'[1]KO-GR-B'!$I$2:$J$900,2,FALSE)),VLOOKUP($B118,'[1]KO-GR-B'!$I$2:$J$900,2,FALSE),"")</f>
        <v>0.19</v>
      </c>
      <c r="K118" s="58">
        <f>IF(ISNUMBER(VLOOKUP($B118,'[1]MT-GR-B'!$I$2:$J$693,2,FALSE)),VLOOKUP($B118,'[1]MT-GR-B'!$I$2:$J$693,2,FALSE),"")</f>
        <v>0.42</v>
      </c>
      <c r="L118" s="58">
        <f>IF(ISNUMBER(VLOOKUP($B118,'[1]WT-HS-B'!$I$2:$J$1220,2,FALSE)),VLOOKUP($B118,'[1]WT-HS-B'!$I$2:$J$1220,2,FALSE),"")</f>
        <v>1.39</v>
      </c>
      <c r="M118" s="58">
        <f>IF(ISNUMBER(VLOOKUP($B118,'[1]KO-HS-B'!$I$2:$J$1046,2,FALSE)),VLOOKUP($B118,'[1]KO-HS-B'!$I$2:$J$1046,2,FALSE),"")</f>
        <v>0.68</v>
      </c>
      <c r="N118" s="58">
        <f>IF(ISNUMBER(VLOOKUP($B118,'[1]MT-HS-B'!$I$2:$J$773,2,FALSE)),VLOOKUP($B118,'[1]MT-HS-B'!$I$2:$J$773,2,FALSE),"")</f>
        <v>0.42</v>
      </c>
      <c r="O118" s="40" t="str">
        <f t="shared" si="33"/>
        <v>IMG1_YEAST</v>
      </c>
      <c r="P118" s="57" t="str">
        <f t="shared" si="34"/>
        <v>HS only</v>
      </c>
      <c r="Q118" s="57">
        <f t="shared" si="35"/>
        <v>2.5789473684210527</v>
      </c>
      <c r="R118" s="57">
        <f t="shared" si="36"/>
        <v>0.42000000000000004</v>
      </c>
      <c r="S118" s="56" t="str">
        <f t="shared" si="37"/>
        <v>n/a</v>
      </c>
      <c r="T118" s="55" t="str">
        <f t="shared" si="38"/>
        <v>n/a</v>
      </c>
      <c r="U118" s="54">
        <f t="shared" si="39"/>
        <v>0.42000000000000004</v>
      </c>
      <c r="V118" s="53" t="str">
        <f t="shared" si="40"/>
        <v>HS only</v>
      </c>
      <c r="W118" s="53" t="str">
        <f t="shared" si="41"/>
        <v>HS only</v>
      </c>
      <c r="X118" s="53">
        <f t="shared" si="42"/>
        <v>0.84000000000000008</v>
      </c>
      <c r="Y118" s="52" t="str">
        <f t="shared" si="43"/>
        <v>HS only</v>
      </c>
      <c r="Z118" s="51">
        <f t="shared" si="44"/>
        <v>2.5789473684210527</v>
      </c>
      <c r="AA118" s="50">
        <f t="shared" si="45"/>
        <v>0</v>
      </c>
      <c r="AB118" s="40" t="str">
        <f t="shared" si="46"/>
        <v>IMG1</v>
      </c>
      <c r="AC118" s="49">
        <f t="shared" si="47"/>
        <v>0</v>
      </c>
      <c r="AD118" s="47">
        <f t="shared" si="48"/>
        <v>0.19</v>
      </c>
      <c r="AE118" s="47">
        <f t="shared" si="49"/>
        <v>0.71</v>
      </c>
      <c r="AF118" s="48">
        <f t="shared" si="50"/>
        <v>1.39</v>
      </c>
      <c r="AG118" s="47">
        <f t="shared" si="51"/>
        <v>0.55000000000000004</v>
      </c>
      <c r="AH118" s="47">
        <f t="shared" si="52"/>
        <v>1.1300000000000001</v>
      </c>
      <c r="AI118" s="46" t="str">
        <f t="shared" si="53"/>
        <v>HS Only</v>
      </c>
      <c r="AJ118" s="43">
        <f t="shared" si="54"/>
        <v>2.8947368421052633</v>
      </c>
      <c r="AK118" s="43">
        <f t="shared" si="55"/>
        <v>1.5915492957746482</v>
      </c>
      <c r="AL118" s="45" t="str">
        <f t="shared" si="56"/>
        <v/>
      </c>
      <c r="AM118" s="43" t="str">
        <f t="shared" si="57"/>
        <v/>
      </c>
      <c r="AN118" s="42">
        <f t="shared" si="58"/>
        <v>0.59396969619670015</v>
      </c>
      <c r="AO118" s="40" t="str">
        <f t="shared" si="59"/>
        <v>IMG1_YEAST</v>
      </c>
      <c r="AP118" s="44" t="str">
        <f t="shared" si="60"/>
        <v/>
      </c>
      <c r="AQ118" s="43" t="str">
        <f t="shared" si="61"/>
        <v/>
      </c>
      <c r="AR118" s="43">
        <f t="shared" si="62"/>
        <v>0.41012193308819744</v>
      </c>
      <c r="AS118" s="43">
        <f t="shared" si="63"/>
        <v>0</v>
      </c>
      <c r="AT118" s="43">
        <f t="shared" si="64"/>
        <v>0.1838477631085022</v>
      </c>
      <c r="AU118" s="42">
        <f t="shared" si="65"/>
        <v>1.0040916292848971</v>
      </c>
    </row>
    <row r="119" spans="1:47" ht="15" x14ac:dyDescent="0.25">
      <c r="A119" s="40" t="s">
        <v>6866</v>
      </c>
      <c r="B119" s="40" t="s">
        <v>6865</v>
      </c>
      <c r="C119" s="60" t="str">
        <f>IF(ISNUMBER(VLOOKUP(B119,'[1]WT-GR-A'!I$2:J$693,2,FALSE)),VLOOKUP(B119,'[1]WT-GR-A'!I$2:J$693,2,FALSE),"")</f>
        <v/>
      </c>
      <c r="D119" s="58" t="str">
        <f>IF(ISNUMBER(VLOOKUP($B119,'[1]KO-GR-A'!$I$2:$J$907,2,FALSE)),VLOOKUP($B119,'[1]KO-GR-A'!$I$2:$J$907,2,FALSE),"")</f>
        <v/>
      </c>
      <c r="E119" s="58" t="str">
        <f>IF(ISNUMBER(VLOOKUP($B119,'[1]MT-GR-A'!$I$2:$J$789,2,FALSE)),VLOOKUP($B119,'[1]MT-GR-A'!$I$2:$J$789,2,FALSE),"")</f>
        <v/>
      </c>
      <c r="F119" s="58">
        <f>IF(ISNUMBER(VLOOKUP($B119,'[1]WT-HS-A'!$I$2:$J$1224,2,FALSE)),VLOOKUP($B119,'[1]WT-HS-A'!$I$2:$J$1224,2,FALSE),"")</f>
        <v>0.25</v>
      </c>
      <c r="G119" s="58">
        <f>IF(ISNUMBER(VLOOKUP($B119,'[1]KO-HS-A'!$I$2:$J$1229,2,FALSE)),VLOOKUP($B119,'[1]KO-HS-A'!$I$2:$J$1229,2,FALSE),"")</f>
        <v>0.12</v>
      </c>
      <c r="H119" s="58">
        <f>IF(ISNUMBER(VLOOKUP($B119,'[1]MT-HS-A'!$I$2:$J$1362,2,FALSE)),VLOOKUP($B119,'[1]MT-HS-A'!$I$2:$J$1362,2,FALSE),"")</f>
        <v>0.12</v>
      </c>
      <c r="I119" s="59" t="str">
        <f>IF(ISNUMBER(VLOOKUP($B119,'[1]WT-GR-B'!$I$2:$J$585,2,FALSE)),VLOOKUP($B119,'[1]WT-GR-B'!$I$2:$J$585,2,FALSE),"")</f>
        <v/>
      </c>
      <c r="J119" s="58" t="str">
        <f>IF(ISNUMBER(VLOOKUP($B119,'[1]KO-GR-B'!$I$2:$J$900,2,FALSE)),VLOOKUP($B119,'[1]KO-GR-B'!$I$2:$J$900,2,FALSE),"")</f>
        <v/>
      </c>
      <c r="K119" s="58" t="str">
        <f>IF(ISNUMBER(VLOOKUP($B119,'[1]MT-GR-B'!$I$2:$J$693,2,FALSE)),VLOOKUP($B119,'[1]MT-GR-B'!$I$2:$J$693,2,FALSE),"")</f>
        <v/>
      </c>
      <c r="L119" s="58">
        <f>IF(ISNUMBER(VLOOKUP($B119,'[1]WT-HS-B'!$I$2:$J$1220,2,FALSE)),VLOOKUP($B119,'[1]WT-HS-B'!$I$2:$J$1220,2,FALSE),"")</f>
        <v>0.12</v>
      </c>
      <c r="M119" s="58" t="str">
        <f>IF(ISNUMBER(VLOOKUP($B119,'[1]KO-HS-B'!$I$2:$J$1046,2,FALSE)),VLOOKUP($B119,'[1]KO-HS-B'!$I$2:$J$1046,2,FALSE),"")</f>
        <v/>
      </c>
      <c r="N119" s="58" t="str">
        <f>IF(ISNUMBER(VLOOKUP($B119,'[1]MT-HS-B'!$I$2:$J$773,2,FALSE)),VLOOKUP($B119,'[1]MT-HS-B'!$I$2:$J$773,2,FALSE),"")</f>
        <v/>
      </c>
      <c r="O119" s="40" t="str">
        <f t="shared" si="33"/>
        <v>RM01_YEAST</v>
      </c>
      <c r="P119" s="57" t="str">
        <f t="shared" si="34"/>
        <v>HS only</v>
      </c>
      <c r="Q119" s="57" t="str">
        <f t="shared" si="35"/>
        <v/>
      </c>
      <c r="R119" s="57" t="str">
        <f t="shared" si="36"/>
        <v/>
      </c>
      <c r="S119" s="56" t="str">
        <f t="shared" si="37"/>
        <v>n/a</v>
      </c>
      <c r="T119" s="55" t="str">
        <f t="shared" si="38"/>
        <v>n/a</v>
      </c>
      <c r="U119" s="54" t="str">
        <f t="shared" si="39"/>
        <v>n/a</v>
      </c>
      <c r="V119" s="53" t="str">
        <f t="shared" si="40"/>
        <v>HS only</v>
      </c>
      <c r="W119" s="53" t="str">
        <f t="shared" si="41"/>
        <v>HS only</v>
      </c>
      <c r="X119" s="53" t="str">
        <f t="shared" si="42"/>
        <v>HS only</v>
      </c>
      <c r="Y119" s="52" t="str">
        <f t="shared" si="43"/>
        <v>HS only</v>
      </c>
      <c r="Z119" s="51" t="str">
        <f t="shared" si="44"/>
        <v/>
      </c>
      <c r="AA119" s="50" t="str">
        <f t="shared" si="45"/>
        <v/>
      </c>
      <c r="AB119" s="40" t="str">
        <f t="shared" si="46"/>
        <v>MRPL1</v>
      </c>
      <c r="AC119" s="49">
        <f t="shared" si="47"/>
        <v>0</v>
      </c>
      <c r="AD119" s="47">
        <f t="shared" si="48"/>
        <v>0</v>
      </c>
      <c r="AE119" s="47">
        <f t="shared" si="49"/>
        <v>0</v>
      </c>
      <c r="AF119" s="48">
        <f t="shared" si="50"/>
        <v>0.185</v>
      </c>
      <c r="AG119" s="47">
        <f t="shared" si="51"/>
        <v>0.12</v>
      </c>
      <c r="AH119" s="47">
        <f t="shared" si="52"/>
        <v>0.12</v>
      </c>
      <c r="AI119" s="46" t="str">
        <f t="shared" si="53"/>
        <v>HS Only</v>
      </c>
      <c r="AJ119" s="43" t="str">
        <f t="shared" si="54"/>
        <v>HS Only</v>
      </c>
      <c r="AK119" s="43" t="str">
        <f t="shared" si="55"/>
        <v>HS Only</v>
      </c>
      <c r="AL119" s="45" t="str">
        <f t="shared" si="56"/>
        <v/>
      </c>
      <c r="AM119" s="43" t="str">
        <f t="shared" si="57"/>
        <v/>
      </c>
      <c r="AN119" s="42" t="str">
        <f t="shared" si="58"/>
        <v/>
      </c>
      <c r="AO119" s="40" t="str">
        <f t="shared" si="59"/>
        <v>RM01_YEAST</v>
      </c>
      <c r="AP119" s="44" t="str">
        <f t="shared" si="60"/>
        <v/>
      </c>
      <c r="AQ119" s="43" t="str">
        <f t="shared" si="61"/>
        <v/>
      </c>
      <c r="AR119" s="43" t="str">
        <f t="shared" si="62"/>
        <v/>
      </c>
      <c r="AS119" s="43">
        <f t="shared" si="63"/>
        <v>9.1923881554251172E-2</v>
      </c>
      <c r="AT119" s="43" t="str">
        <f t="shared" si="64"/>
        <v/>
      </c>
      <c r="AU119" s="42" t="str">
        <f t="shared" si="65"/>
        <v/>
      </c>
    </row>
    <row r="120" spans="1:47" ht="15" x14ac:dyDescent="0.25">
      <c r="A120" s="40" t="s">
        <v>6864</v>
      </c>
      <c r="B120" s="40" t="s">
        <v>6863</v>
      </c>
      <c r="C120" s="60" t="str">
        <f>IF(ISNUMBER(VLOOKUP(B120,'[1]WT-GR-A'!I$2:J$693,2,FALSE)),VLOOKUP(B120,'[1]WT-GR-A'!I$2:J$693,2,FALSE),"")</f>
        <v/>
      </c>
      <c r="D120" s="58" t="str">
        <f>IF(ISNUMBER(VLOOKUP($B120,'[1]KO-GR-A'!$I$2:$J$907,2,FALSE)),VLOOKUP($B120,'[1]KO-GR-A'!$I$2:$J$907,2,FALSE),"")</f>
        <v/>
      </c>
      <c r="E120" s="58" t="str">
        <f>IF(ISNUMBER(VLOOKUP($B120,'[1]MT-GR-A'!$I$2:$J$789,2,FALSE)),VLOOKUP($B120,'[1]MT-GR-A'!$I$2:$J$789,2,FALSE),"")</f>
        <v/>
      </c>
      <c r="F120" s="58" t="str">
        <f>IF(ISNUMBER(VLOOKUP($B120,'[1]WT-HS-A'!$I$2:$J$1224,2,FALSE)),VLOOKUP($B120,'[1]WT-HS-A'!$I$2:$J$1224,2,FALSE),"")</f>
        <v/>
      </c>
      <c r="G120" s="58" t="str">
        <f>IF(ISNUMBER(VLOOKUP($B120,'[1]KO-HS-A'!$I$2:$J$1229,2,FALSE)),VLOOKUP($B120,'[1]KO-HS-A'!$I$2:$J$1229,2,FALSE),"")</f>
        <v/>
      </c>
      <c r="H120" s="58">
        <f>IF(ISNUMBER(VLOOKUP($B120,'[1]MT-HS-A'!$I$2:$J$1362,2,FALSE)),VLOOKUP($B120,'[1]MT-HS-A'!$I$2:$J$1362,2,FALSE),"")</f>
        <v>0.13</v>
      </c>
      <c r="I120" s="59" t="str">
        <f>IF(ISNUMBER(VLOOKUP($B120,'[1]WT-GR-B'!$I$2:$J$585,2,FALSE)),VLOOKUP($B120,'[1]WT-GR-B'!$I$2:$J$585,2,FALSE),"")</f>
        <v/>
      </c>
      <c r="J120" s="58" t="str">
        <f>IF(ISNUMBER(VLOOKUP($B120,'[1]KO-GR-B'!$I$2:$J$900,2,FALSE)),VLOOKUP($B120,'[1]KO-GR-B'!$I$2:$J$900,2,FALSE),"")</f>
        <v/>
      </c>
      <c r="K120" s="58" t="str">
        <f>IF(ISNUMBER(VLOOKUP($B120,'[1]MT-GR-B'!$I$2:$J$693,2,FALSE)),VLOOKUP($B120,'[1]MT-GR-B'!$I$2:$J$693,2,FALSE),"")</f>
        <v/>
      </c>
      <c r="L120" s="58" t="str">
        <f>IF(ISNUMBER(VLOOKUP($B120,'[1]WT-HS-B'!$I$2:$J$1220,2,FALSE)),VLOOKUP($B120,'[1]WT-HS-B'!$I$2:$J$1220,2,FALSE),"")</f>
        <v/>
      </c>
      <c r="M120" s="58">
        <f>IF(ISNUMBER(VLOOKUP($B120,'[1]KO-HS-B'!$I$2:$J$1046,2,FALSE)),VLOOKUP($B120,'[1]KO-HS-B'!$I$2:$J$1046,2,FALSE),"")</f>
        <v>0.13</v>
      </c>
      <c r="N120" s="58" t="str">
        <f>IF(ISNUMBER(VLOOKUP($B120,'[1]MT-HS-B'!$I$2:$J$773,2,FALSE)),VLOOKUP($B120,'[1]MT-HS-B'!$I$2:$J$773,2,FALSE),"")</f>
        <v/>
      </c>
      <c r="O120" s="40" t="str">
        <f t="shared" si="33"/>
        <v>RM11_YEAST</v>
      </c>
      <c r="P120" s="57" t="str">
        <f t="shared" si="34"/>
        <v/>
      </c>
      <c r="Q120" s="57" t="str">
        <f t="shared" si="35"/>
        <v/>
      </c>
      <c r="R120" s="57" t="str">
        <f t="shared" si="36"/>
        <v/>
      </c>
      <c r="S120" s="56" t="str">
        <f t="shared" si="37"/>
        <v>n/a</v>
      </c>
      <c r="T120" s="55" t="str">
        <f t="shared" si="38"/>
        <v>n/a</v>
      </c>
      <c r="U120" s="54" t="str">
        <f t="shared" si="39"/>
        <v>n/a</v>
      </c>
      <c r="V120" s="53" t="str">
        <f t="shared" si="40"/>
        <v/>
      </c>
      <c r="W120" s="53" t="str">
        <f t="shared" si="41"/>
        <v/>
      </c>
      <c r="X120" s="53" t="str">
        <f t="shared" si="42"/>
        <v>HS only</v>
      </c>
      <c r="Y120" s="52" t="str">
        <f t="shared" si="43"/>
        <v/>
      </c>
      <c r="Z120" s="51" t="str">
        <f t="shared" si="44"/>
        <v>HS only</v>
      </c>
      <c r="AA120" s="50" t="str">
        <f t="shared" si="45"/>
        <v/>
      </c>
      <c r="AB120" s="40" t="str">
        <f t="shared" si="46"/>
        <v>MRPL11</v>
      </c>
      <c r="AC120" s="49">
        <f t="shared" si="47"/>
        <v>0</v>
      </c>
      <c r="AD120" s="47">
        <f t="shared" si="48"/>
        <v>0</v>
      </c>
      <c r="AE120" s="47">
        <f t="shared" si="49"/>
        <v>0</v>
      </c>
      <c r="AF120" s="48">
        <f t="shared" si="50"/>
        <v>0</v>
      </c>
      <c r="AG120" s="47">
        <f t="shared" si="51"/>
        <v>0.13</v>
      </c>
      <c r="AH120" s="47">
        <f t="shared" si="52"/>
        <v>0.13</v>
      </c>
      <c r="AI120" s="46" t="str">
        <f t="shared" si="53"/>
        <v/>
      </c>
      <c r="AJ120" s="43" t="str">
        <f t="shared" si="54"/>
        <v>HS Only</v>
      </c>
      <c r="AK120" s="43" t="str">
        <f t="shared" si="55"/>
        <v>HS Only</v>
      </c>
      <c r="AL120" s="45" t="str">
        <f t="shared" si="56"/>
        <v/>
      </c>
      <c r="AM120" s="43" t="str">
        <f t="shared" si="57"/>
        <v/>
      </c>
      <c r="AN120" s="42" t="str">
        <f t="shared" si="58"/>
        <v/>
      </c>
      <c r="AO120" s="40" t="str">
        <f t="shared" si="59"/>
        <v>RM11_YEAST</v>
      </c>
      <c r="AP120" s="44" t="str">
        <f t="shared" si="60"/>
        <v/>
      </c>
      <c r="AQ120" s="43" t="str">
        <f t="shared" si="61"/>
        <v/>
      </c>
      <c r="AR120" s="43" t="str">
        <f t="shared" si="62"/>
        <v/>
      </c>
      <c r="AS120" s="43" t="str">
        <f t="shared" si="63"/>
        <v/>
      </c>
      <c r="AT120" s="43" t="str">
        <f t="shared" si="64"/>
        <v/>
      </c>
      <c r="AU120" s="42" t="str">
        <f t="shared" si="65"/>
        <v/>
      </c>
    </row>
    <row r="121" spans="1:47" ht="15" x14ac:dyDescent="0.25">
      <c r="A121" s="40" t="s">
        <v>6862</v>
      </c>
      <c r="B121" s="40" t="s">
        <v>6861</v>
      </c>
      <c r="C121" s="60">
        <f>IF(ISNUMBER(VLOOKUP(B121,'[1]WT-GR-A'!I$2:J$693,2,FALSE)),VLOOKUP(B121,'[1]WT-GR-A'!I$2:J$693,2,FALSE),"")</f>
        <v>0.18</v>
      </c>
      <c r="D121" s="58">
        <f>IF(ISNUMBER(VLOOKUP($B121,'[1]KO-GR-A'!$I$2:$J$907,2,FALSE)),VLOOKUP($B121,'[1]KO-GR-A'!$I$2:$J$907,2,FALSE),"")</f>
        <v>0.18</v>
      </c>
      <c r="E121" s="58">
        <f>IF(ISNUMBER(VLOOKUP($B121,'[1]MT-GR-A'!$I$2:$J$789,2,FALSE)),VLOOKUP($B121,'[1]MT-GR-A'!$I$2:$J$789,2,FALSE),"")</f>
        <v>0.18</v>
      </c>
      <c r="F121" s="58">
        <f>IF(ISNUMBER(VLOOKUP($B121,'[1]WT-HS-A'!$I$2:$J$1224,2,FALSE)),VLOOKUP($B121,'[1]WT-HS-A'!$I$2:$J$1224,2,FALSE),"")</f>
        <v>0.18</v>
      </c>
      <c r="G121" s="58">
        <f>IF(ISNUMBER(VLOOKUP($B121,'[1]KO-HS-A'!$I$2:$J$1229,2,FALSE)),VLOOKUP($B121,'[1]KO-HS-A'!$I$2:$J$1229,2,FALSE),"")</f>
        <v>0.18</v>
      </c>
      <c r="H121" s="58">
        <f>IF(ISNUMBER(VLOOKUP($B121,'[1]MT-HS-A'!$I$2:$J$1362,2,FALSE)),VLOOKUP($B121,'[1]MT-HS-A'!$I$2:$J$1362,2,FALSE),"")</f>
        <v>0.18</v>
      </c>
      <c r="I121" s="59">
        <f>IF(ISNUMBER(VLOOKUP($B121,'[1]WT-GR-B'!$I$2:$J$585,2,FALSE)),VLOOKUP($B121,'[1]WT-GR-B'!$I$2:$J$585,2,FALSE),"")</f>
        <v>0.18</v>
      </c>
      <c r="J121" s="58">
        <f>IF(ISNUMBER(VLOOKUP($B121,'[1]KO-GR-B'!$I$2:$J$900,2,FALSE)),VLOOKUP($B121,'[1]KO-GR-B'!$I$2:$J$900,2,FALSE),"")</f>
        <v>0.18</v>
      </c>
      <c r="K121" s="58">
        <f>IF(ISNUMBER(VLOOKUP($B121,'[1]MT-GR-B'!$I$2:$J$693,2,FALSE)),VLOOKUP($B121,'[1]MT-GR-B'!$I$2:$J$693,2,FALSE),"")</f>
        <v>0.18</v>
      </c>
      <c r="L121" s="58">
        <f>IF(ISNUMBER(VLOOKUP($B121,'[1]WT-HS-B'!$I$2:$J$1220,2,FALSE)),VLOOKUP($B121,'[1]WT-HS-B'!$I$2:$J$1220,2,FALSE),"")</f>
        <v>0.18</v>
      </c>
      <c r="M121" s="58">
        <f>IF(ISNUMBER(VLOOKUP($B121,'[1]KO-HS-B'!$I$2:$J$1046,2,FALSE)),VLOOKUP($B121,'[1]KO-HS-B'!$I$2:$J$1046,2,FALSE),"")</f>
        <v>0.18</v>
      </c>
      <c r="N121" s="58">
        <f>IF(ISNUMBER(VLOOKUP($B121,'[1]MT-HS-B'!$I$2:$J$773,2,FALSE)),VLOOKUP($B121,'[1]MT-HS-B'!$I$2:$J$773,2,FALSE),"")</f>
        <v>0.18</v>
      </c>
      <c r="O121" s="40" t="str">
        <f t="shared" si="33"/>
        <v>MNP1_YEAST</v>
      </c>
      <c r="P121" s="57">
        <f t="shared" si="34"/>
        <v>0</v>
      </c>
      <c r="Q121" s="57">
        <f t="shared" si="35"/>
        <v>0</v>
      </c>
      <c r="R121" s="57">
        <f t="shared" si="36"/>
        <v>0</v>
      </c>
      <c r="S121" s="56">
        <f t="shared" si="37"/>
        <v>0</v>
      </c>
      <c r="T121" s="55">
        <f t="shared" si="38"/>
        <v>0</v>
      </c>
      <c r="U121" s="54">
        <f t="shared" si="39"/>
        <v>0</v>
      </c>
      <c r="V121" s="53">
        <f t="shared" si="40"/>
        <v>0</v>
      </c>
      <c r="W121" s="53">
        <f t="shared" si="41"/>
        <v>0</v>
      </c>
      <c r="X121" s="53">
        <f t="shared" si="42"/>
        <v>0</v>
      </c>
      <c r="Y121" s="52">
        <f t="shared" si="43"/>
        <v>0</v>
      </c>
      <c r="Z121" s="51">
        <f t="shared" si="44"/>
        <v>0</v>
      </c>
      <c r="AA121" s="50">
        <f t="shared" si="45"/>
        <v>0</v>
      </c>
      <c r="AB121" s="40" t="str">
        <f t="shared" si="46"/>
        <v>MNP1</v>
      </c>
      <c r="AC121" s="49">
        <f t="shared" si="47"/>
        <v>0.18</v>
      </c>
      <c r="AD121" s="47">
        <f t="shared" si="48"/>
        <v>0.18</v>
      </c>
      <c r="AE121" s="47">
        <f t="shared" si="49"/>
        <v>0.18</v>
      </c>
      <c r="AF121" s="48">
        <f t="shared" si="50"/>
        <v>0.18</v>
      </c>
      <c r="AG121" s="47">
        <f t="shared" si="51"/>
        <v>0.18</v>
      </c>
      <c r="AH121" s="47">
        <f t="shared" si="52"/>
        <v>0.18</v>
      </c>
      <c r="AI121" s="46">
        <f t="shared" si="53"/>
        <v>1</v>
      </c>
      <c r="AJ121" s="43">
        <f t="shared" si="54"/>
        <v>1</v>
      </c>
      <c r="AK121" s="43">
        <f t="shared" si="55"/>
        <v>1</v>
      </c>
      <c r="AL121" s="45">
        <f t="shared" si="56"/>
        <v>0</v>
      </c>
      <c r="AM121" s="43">
        <f t="shared" si="57"/>
        <v>0</v>
      </c>
      <c r="AN121" s="42">
        <f t="shared" si="58"/>
        <v>0</v>
      </c>
      <c r="AO121" s="40" t="str">
        <f t="shared" si="59"/>
        <v>MNP1_YEAST</v>
      </c>
      <c r="AP121" s="44">
        <f t="shared" si="60"/>
        <v>0</v>
      </c>
      <c r="AQ121" s="43">
        <f t="shared" si="61"/>
        <v>0</v>
      </c>
      <c r="AR121" s="43">
        <f t="shared" si="62"/>
        <v>0</v>
      </c>
      <c r="AS121" s="43">
        <f t="shared" si="63"/>
        <v>0</v>
      </c>
      <c r="AT121" s="43">
        <f t="shared" si="64"/>
        <v>0</v>
      </c>
      <c r="AU121" s="42">
        <f t="shared" si="65"/>
        <v>0</v>
      </c>
    </row>
    <row r="122" spans="1:47" ht="15" x14ac:dyDescent="0.25">
      <c r="A122" s="40" t="s">
        <v>6860</v>
      </c>
      <c r="B122" s="40" t="s">
        <v>6859</v>
      </c>
      <c r="C122" s="60" t="str">
        <f>IF(ISNUMBER(VLOOKUP(B122,'[1]WT-GR-A'!I$2:J$693,2,FALSE)),VLOOKUP(B122,'[1]WT-GR-A'!I$2:J$693,2,FALSE),"")</f>
        <v/>
      </c>
      <c r="D122" s="58" t="str">
        <f>IF(ISNUMBER(VLOOKUP($B122,'[1]KO-GR-A'!$I$2:$J$907,2,FALSE)),VLOOKUP($B122,'[1]KO-GR-A'!$I$2:$J$907,2,FALSE),"")</f>
        <v/>
      </c>
      <c r="E122" s="58">
        <f>IF(ISNUMBER(VLOOKUP($B122,'[1]MT-GR-A'!$I$2:$J$789,2,FALSE)),VLOOKUP($B122,'[1]MT-GR-A'!$I$2:$J$789,2,FALSE),"")</f>
        <v>0.12</v>
      </c>
      <c r="F122" s="58" t="str">
        <f>IF(ISNUMBER(VLOOKUP($B122,'[1]WT-HS-A'!$I$2:$J$1224,2,FALSE)),VLOOKUP($B122,'[1]WT-HS-A'!$I$2:$J$1224,2,FALSE),"")</f>
        <v/>
      </c>
      <c r="G122" s="58" t="str">
        <f>IF(ISNUMBER(VLOOKUP($B122,'[1]KO-HS-A'!$I$2:$J$1229,2,FALSE)),VLOOKUP($B122,'[1]KO-HS-A'!$I$2:$J$1229,2,FALSE),"")</f>
        <v/>
      </c>
      <c r="H122" s="58" t="str">
        <f>IF(ISNUMBER(VLOOKUP($B122,'[1]MT-HS-A'!$I$2:$J$1362,2,FALSE)),VLOOKUP($B122,'[1]MT-HS-A'!$I$2:$J$1362,2,FALSE),"")</f>
        <v/>
      </c>
      <c r="I122" s="59" t="str">
        <f>IF(ISNUMBER(VLOOKUP($B122,'[1]WT-GR-B'!$I$2:$J$585,2,FALSE)),VLOOKUP($B122,'[1]WT-GR-B'!$I$2:$J$585,2,FALSE),"")</f>
        <v/>
      </c>
      <c r="J122" s="58" t="str">
        <f>IF(ISNUMBER(VLOOKUP($B122,'[1]KO-GR-B'!$I$2:$J$900,2,FALSE)),VLOOKUP($B122,'[1]KO-GR-B'!$I$2:$J$900,2,FALSE),"")</f>
        <v/>
      </c>
      <c r="K122" s="58" t="str">
        <f>IF(ISNUMBER(VLOOKUP($B122,'[1]MT-GR-B'!$I$2:$J$693,2,FALSE)),VLOOKUP($B122,'[1]MT-GR-B'!$I$2:$J$693,2,FALSE),"")</f>
        <v/>
      </c>
      <c r="L122" s="58" t="str">
        <f>IF(ISNUMBER(VLOOKUP($B122,'[1]WT-HS-B'!$I$2:$J$1220,2,FALSE)),VLOOKUP($B122,'[1]WT-HS-B'!$I$2:$J$1220,2,FALSE),"")</f>
        <v/>
      </c>
      <c r="M122" s="58" t="str">
        <f>IF(ISNUMBER(VLOOKUP($B122,'[1]KO-HS-B'!$I$2:$J$1046,2,FALSE)),VLOOKUP($B122,'[1]KO-HS-B'!$I$2:$J$1046,2,FALSE),"")</f>
        <v/>
      </c>
      <c r="N122" s="58" t="str">
        <f>IF(ISNUMBER(VLOOKUP($B122,'[1]MT-HS-B'!$I$2:$J$773,2,FALSE)),VLOOKUP($B122,'[1]MT-HS-B'!$I$2:$J$773,2,FALSE),"")</f>
        <v/>
      </c>
      <c r="O122" s="40" t="str">
        <f t="shared" si="33"/>
        <v>RM13_YEAST</v>
      </c>
      <c r="P122" s="57" t="str">
        <f t="shared" si="34"/>
        <v/>
      </c>
      <c r="Q122" s="57" t="str">
        <f t="shared" si="35"/>
        <v/>
      </c>
      <c r="R122" s="57" t="str">
        <f t="shared" si="36"/>
        <v/>
      </c>
      <c r="S122" s="56" t="str">
        <f t="shared" si="37"/>
        <v>n/a</v>
      </c>
      <c r="T122" s="55" t="str">
        <f t="shared" si="38"/>
        <v>n/a</v>
      </c>
      <c r="U122" s="54" t="str">
        <f t="shared" si="39"/>
        <v>n/a</v>
      </c>
      <c r="V122" s="53" t="str">
        <f t="shared" si="40"/>
        <v/>
      </c>
      <c r="W122" s="53" t="str">
        <f t="shared" si="41"/>
        <v/>
      </c>
      <c r="X122" s="53" t="str">
        <f t="shared" si="42"/>
        <v>GR only</v>
      </c>
      <c r="Y122" s="52" t="str">
        <f t="shared" si="43"/>
        <v/>
      </c>
      <c r="Z122" s="51" t="str">
        <f t="shared" si="44"/>
        <v/>
      </c>
      <c r="AA122" s="50" t="str">
        <f t="shared" si="45"/>
        <v/>
      </c>
      <c r="AB122" s="40" t="str">
        <f t="shared" si="46"/>
        <v>MRPL13</v>
      </c>
      <c r="AC122" s="49">
        <f t="shared" si="47"/>
        <v>0</v>
      </c>
      <c r="AD122" s="47">
        <f t="shared" si="48"/>
        <v>0</v>
      </c>
      <c r="AE122" s="47">
        <f t="shared" si="49"/>
        <v>0.12</v>
      </c>
      <c r="AF122" s="48">
        <f t="shared" si="50"/>
        <v>0</v>
      </c>
      <c r="AG122" s="47">
        <f t="shared" si="51"/>
        <v>0</v>
      </c>
      <c r="AH122" s="47">
        <f t="shared" si="52"/>
        <v>0</v>
      </c>
      <c r="AI122" s="46" t="str">
        <f t="shared" si="53"/>
        <v/>
      </c>
      <c r="AJ122" s="43" t="str">
        <f t="shared" si="54"/>
        <v/>
      </c>
      <c r="AK122" s="43">
        <f t="shared" si="55"/>
        <v>0</v>
      </c>
      <c r="AL122" s="45" t="str">
        <f t="shared" si="56"/>
        <v/>
      </c>
      <c r="AM122" s="43" t="str">
        <f t="shared" si="57"/>
        <v/>
      </c>
      <c r="AN122" s="42" t="str">
        <f t="shared" si="58"/>
        <v/>
      </c>
      <c r="AO122" s="40" t="str">
        <f t="shared" si="59"/>
        <v>RM13_YEAST</v>
      </c>
      <c r="AP122" s="44" t="str">
        <f t="shared" si="60"/>
        <v/>
      </c>
      <c r="AQ122" s="43" t="str">
        <f t="shared" si="61"/>
        <v/>
      </c>
      <c r="AR122" s="43" t="str">
        <f t="shared" si="62"/>
        <v/>
      </c>
      <c r="AS122" s="43" t="str">
        <f t="shared" si="63"/>
        <v/>
      </c>
      <c r="AT122" s="43" t="str">
        <f t="shared" si="64"/>
        <v/>
      </c>
      <c r="AU122" s="42" t="str">
        <f t="shared" si="65"/>
        <v/>
      </c>
    </row>
    <row r="123" spans="1:47" ht="15" x14ac:dyDescent="0.25">
      <c r="A123" s="40" t="s">
        <v>6858</v>
      </c>
      <c r="B123" s="40" t="s">
        <v>6857</v>
      </c>
      <c r="C123" s="60" t="str">
        <f>IF(ISNUMBER(VLOOKUP(B123,'[1]WT-GR-A'!I$2:J$693,2,FALSE)),VLOOKUP(B123,'[1]WT-GR-A'!I$2:J$693,2,FALSE),"")</f>
        <v/>
      </c>
      <c r="D123" s="58" t="str">
        <f>IF(ISNUMBER(VLOOKUP($B123,'[1]KO-GR-A'!$I$2:$J$907,2,FALSE)),VLOOKUP($B123,'[1]KO-GR-A'!$I$2:$J$907,2,FALSE),"")</f>
        <v/>
      </c>
      <c r="E123" s="58" t="str">
        <f>IF(ISNUMBER(VLOOKUP($B123,'[1]MT-GR-A'!$I$2:$J$789,2,FALSE)),VLOOKUP($B123,'[1]MT-GR-A'!$I$2:$J$789,2,FALSE),"")</f>
        <v/>
      </c>
      <c r="F123" s="58" t="str">
        <f>IF(ISNUMBER(VLOOKUP($B123,'[1]WT-HS-A'!$I$2:$J$1224,2,FALSE)),VLOOKUP($B123,'[1]WT-HS-A'!$I$2:$J$1224,2,FALSE),"")</f>
        <v/>
      </c>
      <c r="G123" s="58" t="str">
        <f>IF(ISNUMBER(VLOOKUP($B123,'[1]KO-HS-A'!$I$2:$J$1229,2,FALSE)),VLOOKUP($B123,'[1]KO-HS-A'!$I$2:$J$1229,2,FALSE),"")</f>
        <v/>
      </c>
      <c r="H123" s="58">
        <f>IF(ISNUMBER(VLOOKUP($B123,'[1]MT-HS-A'!$I$2:$J$1362,2,FALSE)),VLOOKUP($B123,'[1]MT-HS-A'!$I$2:$J$1362,2,FALSE),"")</f>
        <v>0.13</v>
      </c>
      <c r="I123" s="59" t="str">
        <f>IF(ISNUMBER(VLOOKUP($B123,'[1]WT-GR-B'!$I$2:$J$585,2,FALSE)),VLOOKUP($B123,'[1]WT-GR-B'!$I$2:$J$585,2,FALSE),"")</f>
        <v/>
      </c>
      <c r="J123" s="58" t="str">
        <f>IF(ISNUMBER(VLOOKUP($B123,'[1]KO-GR-B'!$I$2:$J$900,2,FALSE)),VLOOKUP($B123,'[1]KO-GR-B'!$I$2:$J$900,2,FALSE),"")</f>
        <v/>
      </c>
      <c r="K123" s="58" t="str">
        <f>IF(ISNUMBER(VLOOKUP($B123,'[1]MT-GR-B'!$I$2:$J$693,2,FALSE)),VLOOKUP($B123,'[1]MT-GR-B'!$I$2:$J$693,2,FALSE),"")</f>
        <v/>
      </c>
      <c r="L123" s="58" t="str">
        <f>IF(ISNUMBER(VLOOKUP($B123,'[1]WT-HS-B'!$I$2:$J$1220,2,FALSE)),VLOOKUP($B123,'[1]WT-HS-B'!$I$2:$J$1220,2,FALSE),"")</f>
        <v/>
      </c>
      <c r="M123" s="58">
        <f>IF(ISNUMBER(VLOOKUP($B123,'[1]KO-HS-B'!$I$2:$J$1046,2,FALSE)),VLOOKUP($B123,'[1]KO-HS-B'!$I$2:$J$1046,2,FALSE),"")</f>
        <v>0.13</v>
      </c>
      <c r="N123" s="58" t="str">
        <f>IF(ISNUMBER(VLOOKUP($B123,'[1]MT-HS-B'!$I$2:$J$773,2,FALSE)),VLOOKUP($B123,'[1]MT-HS-B'!$I$2:$J$773,2,FALSE),"")</f>
        <v/>
      </c>
      <c r="O123" s="40" t="str">
        <f t="shared" si="33"/>
        <v>RM15_YEAST</v>
      </c>
      <c r="P123" s="57" t="str">
        <f t="shared" si="34"/>
        <v/>
      </c>
      <c r="Q123" s="57" t="str">
        <f t="shared" si="35"/>
        <v/>
      </c>
      <c r="R123" s="57" t="str">
        <f t="shared" si="36"/>
        <v/>
      </c>
      <c r="S123" s="56" t="str">
        <f t="shared" si="37"/>
        <v>n/a</v>
      </c>
      <c r="T123" s="55" t="str">
        <f t="shared" si="38"/>
        <v>n/a</v>
      </c>
      <c r="U123" s="54" t="str">
        <f t="shared" si="39"/>
        <v>n/a</v>
      </c>
      <c r="V123" s="53" t="str">
        <f t="shared" si="40"/>
        <v/>
      </c>
      <c r="W123" s="53" t="str">
        <f t="shared" si="41"/>
        <v/>
      </c>
      <c r="X123" s="53" t="str">
        <f t="shared" si="42"/>
        <v>HS only</v>
      </c>
      <c r="Y123" s="52" t="str">
        <f t="shared" si="43"/>
        <v/>
      </c>
      <c r="Z123" s="51" t="str">
        <f t="shared" si="44"/>
        <v>HS only</v>
      </c>
      <c r="AA123" s="50" t="str">
        <f t="shared" si="45"/>
        <v/>
      </c>
      <c r="AB123" s="40" t="str">
        <f t="shared" si="46"/>
        <v>MRPL15</v>
      </c>
      <c r="AC123" s="49">
        <f t="shared" si="47"/>
        <v>0</v>
      </c>
      <c r="AD123" s="47">
        <f t="shared" si="48"/>
        <v>0</v>
      </c>
      <c r="AE123" s="47">
        <f t="shared" si="49"/>
        <v>0</v>
      </c>
      <c r="AF123" s="48">
        <f t="shared" si="50"/>
        <v>0</v>
      </c>
      <c r="AG123" s="47">
        <f t="shared" si="51"/>
        <v>0.13</v>
      </c>
      <c r="AH123" s="47">
        <f t="shared" si="52"/>
        <v>0.13</v>
      </c>
      <c r="AI123" s="46" t="str">
        <f t="shared" si="53"/>
        <v/>
      </c>
      <c r="AJ123" s="43" t="str">
        <f t="shared" si="54"/>
        <v>HS Only</v>
      </c>
      <c r="AK123" s="43" t="str">
        <f t="shared" si="55"/>
        <v>HS Only</v>
      </c>
      <c r="AL123" s="45" t="str">
        <f t="shared" si="56"/>
        <v/>
      </c>
      <c r="AM123" s="43" t="str">
        <f t="shared" si="57"/>
        <v/>
      </c>
      <c r="AN123" s="42" t="str">
        <f t="shared" si="58"/>
        <v/>
      </c>
      <c r="AO123" s="40" t="str">
        <f t="shared" si="59"/>
        <v>RM15_YEAST</v>
      </c>
      <c r="AP123" s="44" t="str">
        <f t="shared" si="60"/>
        <v/>
      </c>
      <c r="AQ123" s="43" t="str">
        <f t="shared" si="61"/>
        <v/>
      </c>
      <c r="AR123" s="43" t="str">
        <f t="shared" si="62"/>
        <v/>
      </c>
      <c r="AS123" s="43" t="str">
        <f t="shared" si="63"/>
        <v/>
      </c>
      <c r="AT123" s="43" t="str">
        <f t="shared" si="64"/>
        <v/>
      </c>
      <c r="AU123" s="42" t="str">
        <f t="shared" si="65"/>
        <v/>
      </c>
    </row>
    <row r="124" spans="1:47" ht="15" x14ac:dyDescent="0.25">
      <c r="A124" s="40" t="s">
        <v>6856</v>
      </c>
      <c r="B124" s="40" t="s">
        <v>6855</v>
      </c>
      <c r="C124" s="60">
        <f>IF(ISNUMBER(VLOOKUP(B124,'[1]WT-GR-A'!I$2:J$693,2,FALSE)),VLOOKUP(B124,'[1]WT-GR-A'!I$2:J$693,2,FALSE),"")</f>
        <v>0.11</v>
      </c>
      <c r="D124" s="58" t="str">
        <f>IF(ISNUMBER(VLOOKUP($B124,'[1]KO-GR-A'!$I$2:$J$907,2,FALSE)),VLOOKUP($B124,'[1]KO-GR-A'!$I$2:$J$907,2,FALSE),"")</f>
        <v/>
      </c>
      <c r="E124" s="58" t="str">
        <f>IF(ISNUMBER(VLOOKUP($B124,'[1]MT-GR-A'!$I$2:$J$789,2,FALSE)),VLOOKUP($B124,'[1]MT-GR-A'!$I$2:$J$789,2,FALSE),"")</f>
        <v/>
      </c>
      <c r="F124" s="58">
        <f>IF(ISNUMBER(VLOOKUP($B124,'[1]WT-HS-A'!$I$2:$J$1224,2,FALSE)),VLOOKUP($B124,'[1]WT-HS-A'!$I$2:$J$1224,2,FALSE),"")</f>
        <v>0.11</v>
      </c>
      <c r="G124" s="58" t="str">
        <f>IF(ISNUMBER(VLOOKUP($B124,'[1]KO-HS-A'!$I$2:$J$1229,2,FALSE)),VLOOKUP($B124,'[1]KO-HS-A'!$I$2:$J$1229,2,FALSE),"")</f>
        <v/>
      </c>
      <c r="H124" s="58" t="str">
        <f>IF(ISNUMBER(VLOOKUP($B124,'[1]MT-HS-A'!$I$2:$J$1362,2,FALSE)),VLOOKUP($B124,'[1]MT-HS-A'!$I$2:$J$1362,2,FALSE),"")</f>
        <v/>
      </c>
      <c r="I124" s="59" t="str">
        <f>IF(ISNUMBER(VLOOKUP($B124,'[1]WT-GR-B'!$I$2:$J$585,2,FALSE)),VLOOKUP($B124,'[1]WT-GR-B'!$I$2:$J$585,2,FALSE),"")</f>
        <v/>
      </c>
      <c r="J124" s="58" t="str">
        <f>IF(ISNUMBER(VLOOKUP($B124,'[1]KO-GR-B'!$I$2:$J$900,2,FALSE)),VLOOKUP($B124,'[1]KO-GR-B'!$I$2:$J$900,2,FALSE),"")</f>
        <v/>
      </c>
      <c r="K124" s="58" t="str">
        <f>IF(ISNUMBER(VLOOKUP($B124,'[1]MT-GR-B'!$I$2:$J$693,2,FALSE)),VLOOKUP($B124,'[1]MT-GR-B'!$I$2:$J$693,2,FALSE),"")</f>
        <v/>
      </c>
      <c r="L124" s="58">
        <f>IF(ISNUMBER(VLOOKUP($B124,'[1]WT-HS-B'!$I$2:$J$1220,2,FALSE)),VLOOKUP($B124,'[1]WT-HS-B'!$I$2:$J$1220,2,FALSE),"")</f>
        <v>0.11</v>
      </c>
      <c r="M124" s="58" t="str">
        <f>IF(ISNUMBER(VLOOKUP($B124,'[1]KO-HS-B'!$I$2:$J$1046,2,FALSE)),VLOOKUP($B124,'[1]KO-HS-B'!$I$2:$J$1046,2,FALSE),"")</f>
        <v/>
      </c>
      <c r="N124" s="58" t="str">
        <f>IF(ISNUMBER(VLOOKUP($B124,'[1]MT-HS-B'!$I$2:$J$773,2,FALSE)),VLOOKUP($B124,'[1]MT-HS-B'!$I$2:$J$773,2,FALSE),"")</f>
        <v/>
      </c>
      <c r="O124" s="40" t="str">
        <f t="shared" si="33"/>
        <v>RM17_YEAST</v>
      </c>
      <c r="P124" s="57">
        <f t="shared" si="34"/>
        <v>0</v>
      </c>
      <c r="Q124" s="57" t="str">
        <f t="shared" si="35"/>
        <v/>
      </c>
      <c r="R124" s="57" t="str">
        <f t="shared" si="36"/>
        <v/>
      </c>
      <c r="S124" s="56" t="str">
        <f t="shared" si="37"/>
        <v>n/a</v>
      </c>
      <c r="T124" s="55" t="str">
        <f t="shared" si="38"/>
        <v>n/a</v>
      </c>
      <c r="U124" s="54" t="str">
        <f t="shared" si="39"/>
        <v>n/a</v>
      </c>
      <c r="V124" s="53">
        <f t="shared" si="40"/>
        <v>0</v>
      </c>
      <c r="W124" s="53" t="str">
        <f t="shared" si="41"/>
        <v/>
      </c>
      <c r="X124" s="53" t="str">
        <f t="shared" si="42"/>
        <v/>
      </c>
      <c r="Y124" s="52" t="str">
        <f t="shared" si="43"/>
        <v>HS only</v>
      </c>
      <c r="Z124" s="51" t="str">
        <f t="shared" si="44"/>
        <v/>
      </c>
      <c r="AA124" s="50" t="str">
        <f t="shared" si="45"/>
        <v/>
      </c>
      <c r="AB124" s="40" t="str">
        <f t="shared" si="46"/>
        <v>MRPL17</v>
      </c>
      <c r="AC124" s="49">
        <f t="shared" si="47"/>
        <v>0.11</v>
      </c>
      <c r="AD124" s="47">
        <f t="shared" si="48"/>
        <v>0</v>
      </c>
      <c r="AE124" s="47">
        <f t="shared" si="49"/>
        <v>0</v>
      </c>
      <c r="AF124" s="48">
        <f t="shared" si="50"/>
        <v>0.11</v>
      </c>
      <c r="AG124" s="47">
        <f t="shared" si="51"/>
        <v>0</v>
      </c>
      <c r="AH124" s="47">
        <f t="shared" si="52"/>
        <v>0</v>
      </c>
      <c r="AI124" s="46">
        <f t="shared" si="53"/>
        <v>1</v>
      </c>
      <c r="AJ124" s="43" t="str">
        <f t="shared" si="54"/>
        <v/>
      </c>
      <c r="AK124" s="43" t="str">
        <f t="shared" si="55"/>
        <v/>
      </c>
      <c r="AL124" s="45" t="str">
        <f t="shared" si="56"/>
        <v/>
      </c>
      <c r="AM124" s="43" t="str">
        <f t="shared" si="57"/>
        <v/>
      </c>
      <c r="AN124" s="42" t="str">
        <f t="shared" si="58"/>
        <v/>
      </c>
      <c r="AO124" s="40" t="str">
        <f t="shared" si="59"/>
        <v>RM17_YEAST</v>
      </c>
      <c r="AP124" s="44" t="str">
        <f t="shared" si="60"/>
        <v/>
      </c>
      <c r="AQ124" s="43" t="str">
        <f t="shared" si="61"/>
        <v/>
      </c>
      <c r="AR124" s="43" t="str">
        <f t="shared" si="62"/>
        <v/>
      </c>
      <c r="AS124" s="43">
        <f t="shared" si="63"/>
        <v>0</v>
      </c>
      <c r="AT124" s="43" t="str">
        <f t="shared" si="64"/>
        <v/>
      </c>
      <c r="AU124" s="42" t="str">
        <f t="shared" si="65"/>
        <v/>
      </c>
    </row>
    <row r="125" spans="1:47" ht="15" x14ac:dyDescent="0.25">
      <c r="A125" s="40" t="s">
        <v>6854</v>
      </c>
      <c r="B125" s="40" t="s">
        <v>6853</v>
      </c>
      <c r="C125" s="60" t="str">
        <f>IF(ISNUMBER(VLOOKUP(B125,'[1]WT-GR-A'!I$2:J$693,2,FALSE)),VLOOKUP(B125,'[1]WT-GR-A'!I$2:J$693,2,FALSE),"")</f>
        <v/>
      </c>
      <c r="D125" s="58" t="str">
        <f>IF(ISNUMBER(VLOOKUP($B125,'[1]KO-GR-A'!$I$2:$J$907,2,FALSE)),VLOOKUP($B125,'[1]KO-GR-A'!$I$2:$J$907,2,FALSE),"")</f>
        <v/>
      </c>
      <c r="E125" s="58" t="str">
        <f>IF(ISNUMBER(VLOOKUP($B125,'[1]MT-GR-A'!$I$2:$J$789,2,FALSE)),VLOOKUP($B125,'[1]MT-GR-A'!$I$2:$J$789,2,FALSE),"")</f>
        <v/>
      </c>
      <c r="F125" s="58">
        <f>IF(ISNUMBER(VLOOKUP($B125,'[1]WT-HS-A'!$I$2:$J$1224,2,FALSE)),VLOOKUP($B125,'[1]WT-HS-A'!$I$2:$J$1224,2,FALSE),"")</f>
        <v>0.5</v>
      </c>
      <c r="G125" s="58">
        <f>IF(ISNUMBER(VLOOKUP($B125,'[1]KO-HS-A'!$I$2:$J$1229,2,FALSE)),VLOOKUP($B125,'[1]KO-HS-A'!$I$2:$J$1229,2,FALSE),"")</f>
        <v>0.5</v>
      </c>
      <c r="H125" s="58">
        <f>IF(ISNUMBER(VLOOKUP($B125,'[1]MT-HS-A'!$I$2:$J$1362,2,FALSE)),VLOOKUP($B125,'[1]MT-HS-A'!$I$2:$J$1362,2,FALSE),"")</f>
        <v>0.83</v>
      </c>
      <c r="I125" s="59" t="str">
        <f>IF(ISNUMBER(VLOOKUP($B125,'[1]WT-GR-B'!$I$2:$J$585,2,FALSE)),VLOOKUP($B125,'[1]WT-GR-B'!$I$2:$J$585,2,FALSE),"")</f>
        <v/>
      </c>
      <c r="J125" s="58" t="str">
        <f>IF(ISNUMBER(VLOOKUP($B125,'[1]KO-GR-B'!$I$2:$J$900,2,FALSE)),VLOOKUP($B125,'[1]KO-GR-B'!$I$2:$J$900,2,FALSE),"")</f>
        <v/>
      </c>
      <c r="K125" s="58" t="str">
        <f>IF(ISNUMBER(VLOOKUP($B125,'[1]MT-GR-B'!$I$2:$J$693,2,FALSE)),VLOOKUP($B125,'[1]MT-GR-B'!$I$2:$J$693,2,FALSE),"")</f>
        <v/>
      </c>
      <c r="L125" s="58">
        <f>IF(ISNUMBER(VLOOKUP($B125,'[1]WT-HS-B'!$I$2:$J$1220,2,FALSE)),VLOOKUP($B125,'[1]WT-HS-B'!$I$2:$J$1220,2,FALSE),"")</f>
        <v>0.83</v>
      </c>
      <c r="M125" s="58">
        <f>IF(ISNUMBER(VLOOKUP($B125,'[1]KO-HS-B'!$I$2:$J$1046,2,FALSE)),VLOOKUP($B125,'[1]KO-HS-B'!$I$2:$J$1046,2,FALSE),"")</f>
        <v>0.22</v>
      </c>
      <c r="N125" s="58">
        <f>IF(ISNUMBER(VLOOKUP($B125,'[1]MT-HS-B'!$I$2:$J$773,2,FALSE)),VLOOKUP($B125,'[1]MT-HS-B'!$I$2:$J$773,2,FALSE),"")</f>
        <v>0.22</v>
      </c>
      <c r="O125" s="40" t="str">
        <f t="shared" si="33"/>
        <v>RM19_YEAST</v>
      </c>
      <c r="P125" s="57" t="str">
        <f t="shared" si="34"/>
        <v>HS only</v>
      </c>
      <c r="Q125" s="57" t="str">
        <f t="shared" si="35"/>
        <v>HS only</v>
      </c>
      <c r="R125" s="57" t="str">
        <f t="shared" si="36"/>
        <v>HS only</v>
      </c>
      <c r="S125" s="56" t="str">
        <f t="shared" si="37"/>
        <v>n/a</v>
      </c>
      <c r="T125" s="55" t="str">
        <f t="shared" si="38"/>
        <v>n/a</v>
      </c>
      <c r="U125" s="54" t="str">
        <f t="shared" si="39"/>
        <v>n/a</v>
      </c>
      <c r="V125" s="53" t="str">
        <f t="shared" si="40"/>
        <v>HS only</v>
      </c>
      <c r="W125" s="53" t="str">
        <f t="shared" si="41"/>
        <v>HS only</v>
      </c>
      <c r="X125" s="53" t="str">
        <f t="shared" si="42"/>
        <v>HS only</v>
      </c>
      <c r="Y125" s="52" t="str">
        <f t="shared" si="43"/>
        <v>HS only</v>
      </c>
      <c r="Z125" s="51" t="str">
        <f t="shared" si="44"/>
        <v>HS only</v>
      </c>
      <c r="AA125" s="50" t="str">
        <f t="shared" si="45"/>
        <v>HS only</v>
      </c>
      <c r="AB125" s="40" t="str">
        <f t="shared" si="46"/>
        <v>MRPL19</v>
      </c>
      <c r="AC125" s="49">
        <f t="shared" si="47"/>
        <v>0</v>
      </c>
      <c r="AD125" s="47">
        <f t="shared" si="48"/>
        <v>0</v>
      </c>
      <c r="AE125" s="47">
        <f t="shared" si="49"/>
        <v>0</v>
      </c>
      <c r="AF125" s="48">
        <f t="shared" si="50"/>
        <v>0.66500000000000004</v>
      </c>
      <c r="AG125" s="47">
        <f t="shared" si="51"/>
        <v>0.36</v>
      </c>
      <c r="AH125" s="47">
        <f t="shared" si="52"/>
        <v>0.52500000000000002</v>
      </c>
      <c r="AI125" s="46" t="str">
        <f t="shared" si="53"/>
        <v>HS Only</v>
      </c>
      <c r="AJ125" s="43" t="str">
        <f t="shared" si="54"/>
        <v>HS Only</v>
      </c>
      <c r="AK125" s="43" t="str">
        <f t="shared" si="55"/>
        <v>HS Only</v>
      </c>
      <c r="AL125" s="45" t="str">
        <f t="shared" si="56"/>
        <v/>
      </c>
      <c r="AM125" s="43" t="str">
        <f t="shared" si="57"/>
        <v/>
      </c>
      <c r="AN125" s="42" t="str">
        <f t="shared" si="58"/>
        <v/>
      </c>
      <c r="AO125" s="40" t="str">
        <f t="shared" si="59"/>
        <v>RM19_YEAST</v>
      </c>
      <c r="AP125" s="44" t="str">
        <f t="shared" si="60"/>
        <v/>
      </c>
      <c r="AQ125" s="43" t="str">
        <f t="shared" si="61"/>
        <v/>
      </c>
      <c r="AR125" s="43" t="str">
        <f t="shared" si="62"/>
        <v/>
      </c>
      <c r="AS125" s="43">
        <f t="shared" si="63"/>
        <v>0.23334523779156044</v>
      </c>
      <c r="AT125" s="43">
        <f t="shared" si="64"/>
        <v>0.19798989873223333</v>
      </c>
      <c r="AU125" s="42">
        <f t="shared" si="65"/>
        <v>0.43133513652379391</v>
      </c>
    </row>
    <row r="126" spans="1:47" ht="15" x14ac:dyDescent="0.25">
      <c r="A126" s="40" t="s">
        <v>6852</v>
      </c>
      <c r="B126" s="40" t="s">
        <v>6851</v>
      </c>
      <c r="C126" s="60" t="str">
        <f>IF(ISNUMBER(VLOOKUP(B126,'[1]WT-GR-A'!I$2:J$693,2,FALSE)),VLOOKUP(B126,'[1]WT-GR-A'!I$2:J$693,2,FALSE),"")</f>
        <v/>
      </c>
      <c r="D126" s="58" t="str">
        <f>IF(ISNUMBER(VLOOKUP($B126,'[1]KO-GR-A'!$I$2:$J$907,2,FALSE)),VLOOKUP($B126,'[1]KO-GR-A'!$I$2:$J$907,2,FALSE),"")</f>
        <v/>
      </c>
      <c r="E126" s="58" t="str">
        <f>IF(ISNUMBER(VLOOKUP($B126,'[1]MT-GR-A'!$I$2:$J$789,2,FALSE)),VLOOKUP($B126,'[1]MT-GR-A'!$I$2:$J$789,2,FALSE),"")</f>
        <v/>
      </c>
      <c r="F126" s="58">
        <f>IF(ISNUMBER(VLOOKUP($B126,'[1]WT-HS-A'!$I$2:$J$1224,2,FALSE)),VLOOKUP($B126,'[1]WT-HS-A'!$I$2:$J$1224,2,FALSE),"")</f>
        <v>0.08</v>
      </c>
      <c r="G126" s="58">
        <f>IF(ISNUMBER(VLOOKUP($B126,'[1]KO-HS-A'!$I$2:$J$1229,2,FALSE)),VLOOKUP($B126,'[1]KO-HS-A'!$I$2:$J$1229,2,FALSE),"")</f>
        <v>0.08</v>
      </c>
      <c r="H126" s="58">
        <f>IF(ISNUMBER(VLOOKUP($B126,'[1]MT-HS-A'!$I$2:$J$1362,2,FALSE)),VLOOKUP($B126,'[1]MT-HS-A'!$I$2:$J$1362,2,FALSE),"")</f>
        <v>0.17</v>
      </c>
      <c r="I126" s="59" t="str">
        <f>IF(ISNUMBER(VLOOKUP($B126,'[1]WT-GR-B'!$I$2:$J$585,2,FALSE)),VLOOKUP($B126,'[1]WT-GR-B'!$I$2:$J$585,2,FALSE),"")</f>
        <v/>
      </c>
      <c r="J126" s="58" t="str">
        <f>IF(ISNUMBER(VLOOKUP($B126,'[1]KO-GR-B'!$I$2:$J$900,2,FALSE)),VLOOKUP($B126,'[1]KO-GR-B'!$I$2:$J$900,2,FALSE),"")</f>
        <v/>
      </c>
      <c r="K126" s="58" t="str">
        <f>IF(ISNUMBER(VLOOKUP($B126,'[1]MT-GR-B'!$I$2:$J$693,2,FALSE)),VLOOKUP($B126,'[1]MT-GR-B'!$I$2:$J$693,2,FALSE),"")</f>
        <v/>
      </c>
      <c r="L126" s="58" t="str">
        <f>IF(ISNUMBER(VLOOKUP($B126,'[1]WT-HS-B'!$I$2:$J$1220,2,FALSE)),VLOOKUP($B126,'[1]WT-HS-B'!$I$2:$J$1220,2,FALSE),"")</f>
        <v/>
      </c>
      <c r="M126" s="58">
        <f>IF(ISNUMBER(VLOOKUP($B126,'[1]KO-HS-B'!$I$2:$J$1046,2,FALSE)),VLOOKUP($B126,'[1]KO-HS-B'!$I$2:$J$1046,2,FALSE),"")</f>
        <v>0.38</v>
      </c>
      <c r="N126" s="58">
        <f>IF(ISNUMBER(VLOOKUP($B126,'[1]MT-HS-B'!$I$2:$J$773,2,FALSE)),VLOOKUP($B126,'[1]MT-HS-B'!$I$2:$J$773,2,FALSE),"")</f>
        <v>0.08</v>
      </c>
      <c r="O126" s="40" t="str">
        <f t="shared" si="33"/>
        <v>RM02_YEAST</v>
      </c>
      <c r="P126" s="57" t="str">
        <f t="shared" si="34"/>
        <v/>
      </c>
      <c r="Q126" s="57" t="str">
        <f t="shared" si="35"/>
        <v>HS only</v>
      </c>
      <c r="R126" s="57" t="str">
        <f t="shared" si="36"/>
        <v>HS only</v>
      </c>
      <c r="S126" s="56" t="str">
        <f t="shared" si="37"/>
        <v>n/a</v>
      </c>
      <c r="T126" s="55" t="str">
        <f t="shared" si="38"/>
        <v>n/a</v>
      </c>
      <c r="U126" s="54" t="str">
        <f t="shared" si="39"/>
        <v>n/a</v>
      </c>
      <c r="V126" s="53" t="str">
        <f t="shared" si="40"/>
        <v>HS only</v>
      </c>
      <c r="W126" s="53" t="str">
        <f t="shared" si="41"/>
        <v>HS only</v>
      </c>
      <c r="X126" s="53" t="str">
        <f t="shared" si="42"/>
        <v>HS only</v>
      </c>
      <c r="Y126" s="52" t="str">
        <f t="shared" si="43"/>
        <v/>
      </c>
      <c r="Z126" s="51" t="str">
        <f t="shared" si="44"/>
        <v>HS only</v>
      </c>
      <c r="AA126" s="50" t="str">
        <f t="shared" si="45"/>
        <v>HS only</v>
      </c>
      <c r="AB126" s="40" t="str">
        <f t="shared" si="46"/>
        <v>MRP7</v>
      </c>
      <c r="AC126" s="49">
        <f t="shared" si="47"/>
        <v>0</v>
      </c>
      <c r="AD126" s="47">
        <f t="shared" si="48"/>
        <v>0</v>
      </c>
      <c r="AE126" s="47">
        <f t="shared" si="49"/>
        <v>0</v>
      </c>
      <c r="AF126" s="48">
        <f t="shared" si="50"/>
        <v>0.08</v>
      </c>
      <c r="AG126" s="47">
        <f t="shared" si="51"/>
        <v>0.23</v>
      </c>
      <c r="AH126" s="47">
        <f t="shared" si="52"/>
        <v>0.125</v>
      </c>
      <c r="AI126" s="46" t="str">
        <f t="shared" si="53"/>
        <v>HS Only</v>
      </c>
      <c r="AJ126" s="43" t="str">
        <f t="shared" si="54"/>
        <v>HS Only</v>
      </c>
      <c r="AK126" s="43" t="str">
        <f t="shared" si="55"/>
        <v>HS Only</v>
      </c>
      <c r="AL126" s="45" t="str">
        <f t="shared" si="56"/>
        <v/>
      </c>
      <c r="AM126" s="43" t="str">
        <f t="shared" si="57"/>
        <v/>
      </c>
      <c r="AN126" s="42" t="str">
        <f t="shared" si="58"/>
        <v/>
      </c>
      <c r="AO126" s="40" t="str">
        <f t="shared" si="59"/>
        <v>RM02_YEAST</v>
      </c>
      <c r="AP126" s="44" t="str">
        <f t="shared" si="60"/>
        <v/>
      </c>
      <c r="AQ126" s="43" t="str">
        <f t="shared" si="61"/>
        <v/>
      </c>
      <c r="AR126" s="43" t="str">
        <f t="shared" si="62"/>
        <v/>
      </c>
      <c r="AS126" s="43" t="str">
        <f t="shared" si="63"/>
        <v/>
      </c>
      <c r="AT126" s="43">
        <f t="shared" si="64"/>
        <v>0.21213203435596423</v>
      </c>
      <c r="AU126" s="42">
        <f t="shared" si="65"/>
        <v>6.3639610306789315E-2</v>
      </c>
    </row>
    <row r="127" spans="1:47" ht="15" x14ac:dyDescent="0.25">
      <c r="A127" s="40" t="s">
        <v>6850</v>
      </c>
      <c r="B127" s="40" t="s">
        <v>6849</v>
      </c>
      <c r="C127" s="60" t="str">
        <f>IF(ISNUMBER(VLOOKUP(B127,'[1]WT-GR-A'!I$2:J$693,2,FALSE)),VLOOKUP(B127,'[1]WT-GR-A'!I$2:J$693,2,FALSE),"")</f>
        <v/>
      </c>
      <c r="D127" s="58" t="str">
        <f>IF(ISNUMBER(VLOOKUP($B127,'[1]KO-GR-A'!$I$2:$J$907,2,FALSE)),VLOOKUP($B127,'[1]KO-GR-A'!$I$2:$J$907,2,FALSE),"")</f>
        <v/>
      </c>
      <c r="E127" s="58" t="str">
        <f>IF(ISNUMBER(VLOOKUP($B127,'[1]MT-GR-A'!$I$2:$J$789,2,FALSE)),VLOOKUP($B127,'[1]MT-GR-A'!$I$2:$J$789,2,FALSE),"")</f>
        <v/>
      </c>
      <c r="F127" s="58">
        <f>IF(ISNUMBER(VLOOKUP($B127,'[1]WT-HS-A'!$I$2:$J$1224,2,FALSE)),VLOOKUP($B127,'[1]WT-HS-A'!$I$2:$J$1224,2,FALSE),"")</f>
        <v>0.2</v>
      </c>
      <c r="G127" s="58">
        <f>IF(ISNUMBER(VLOOKUP($B127,'[1]KO-HS-A'!$I$2:$J$1229,2,FALSE)),VLOOKUP($B127,'[1]KO-HS-A'!$I$2:$J$1229,2,FALSE),"")</f>
        <v>0.2</v>
      </c>
      <c r="H127" s="58">
        <f>IF(ISNUMBER(VLOOKUP($B127,'[1]MT-HS-A'!$I$2:$J$1362,2,FALSE)),VLOOKUP($B127,'[1]MT-HS-A'!$I$2:$J$1362,2,FALSE),"")</f>
        <v>0.2</v>
      </c>
      <c r="I127" s="59" t="str">
        <f>IF(ISNUMBER(VLOOKUP($B127,'[1]WT-GR-B'!$I$2:$J$585,2,FALSE)),VLOOKUP($B127,'[1]WT-GR-B'!$I$2:$J$585,2,FALSE),"")</f>
        <v/>
      </c>
      <c r="J127" s="58" t="str">
        <f>IF(ISNUMBER(VLOOKUP($B127,'[1]KO-GR-B'!$I$2:$J$900,2,FALSE)),VLOOKUP($B127,'[1]KO-GR-B'!$I$2:$J$900,2,FALSE),"")</f>
        <v/>
      </c>
      <c r="K127" s="58">
        <f>IF(ISNUMBER(VLOOKUP($B127,'[1]MT-GR-B'!$I$2:$J$693,2,FALSE)),VLOOKUP($B127,'[1]MT-GR-B'!$I$2:$J$693,2,FALSE),"")</f>
        <v>0.2</v>
      </c>
      <c r="L127" s="58" t="str">
        <f>IF(ISNUMBER(VLOOKUP($B127,'[1]WT-HS-B'!$I$2:$J$1220,2,FALSE)),VLOOKUP($B127,'[1]WT-HS-B'!$I$2:$J$1220,2,FALSE),"")</f>
        <v/>
      </c>
      <c r="M127" s="58" t="str">
        <f>IF(ISNUMBER(VLOOKUP($B127,'[1]KO-HS-B'!$I$2:$J$1046,2,FALSE)),VLOOKUP($B127,'[1]KO-HS-B'!$I$2:$J$1046,2,FALSE),"")</f>
        <v/>
      </c>
      <c r="N127" s="58" t="str">
        <f>IF(ISNUMBER(VLOOKUP($B127,'[1]MT-HS-B'!$I$2:$J$773,2,FALSE)),VLOOKUP($B127,'[1]MT-HS-B'!$I$2:$J$773,2,FALSE),"")</f>
        <v/>
      </c>
      <c r="O127" s="40" t="str">
        <f t="shared" si="33"/>
        <v>RM23_YEAST</v>
      </c>
      <c r="P127" s="57" t="str">
        <f t="shared" si="34"/>
        <v/>
      </c>
      <c r="Q127" s="57" t="str">
        <f t="shared" si="35"/>
        <v/>
      </c>
      <c r="R127" s="57" t="str">
        <f t="shared" si="36"/>
        <v/>
      </c>
      <c r="S127" s="56" t="str">
        <f t="shared" si="37"/>
        <v>n/a</v>
      </c>
      <c r="T127" s="55" t="str">
        <f t="shared" si="38"/>
        <v>n/a</v>
      </c>
      <c r="U127" s="54" t="str">
        <f t="shared" si="39"/>
        <v>n/a</v>
      </c>
      <c r="V127" s="53" t="str">
        <f t="shared" si="40"/>
        <v>HS only</v>
      </c>
      <c r="W127" s="53" t="str">
        <f t="shared" si="41"/>
        <v>HS only</v>
      </c>
      <c r="X127" s="53" t="str">
        <f t="shared" si="42"/>
        <v>HS only</v>
      </c>
      <c r="Y127" s="52" t="str">
        <f t="shared" si="43"/>
        <v/>
      </c>
      <c r="Z127" s="51" t="str">
        <f t="shared" si="44"/>
        <v/>
      </c>
      <c r="AA127" s="50" t="str">
        <f t="shared" si="45"/>
        <v>GR only</v>
      </c>
      <c r="AB127" s="40" t="str">
        <f t="shared" si="46"/>
        <v>MRPL23</v>
      </c>
      <c r="AC127" s="49">
        <f t="shared" si="47"/>
        <v>0</v>
      </c>
      <c r="AD127" s="47">
        <f t="shared" si="48"/>
        <v>0</v>
      </c>
      <c r="AE127" s="47">
        <f t="shared" si="49"/>
        <v>0.2</v>
      </c>
      <c r="AF127" s="48">
        <f t="shared" si="50"/>
        <v>0.2</v>
      </c>
      <c r="AG127" s="47">
        <f t="shared" si="51"/>
        <v>0.2</v>
      </c>
      <c r="AH127" s="47">
        <f t="shared" si="52"/>
        <v>0.2</v>
      </c>
      <c r="AI127" s="46" t="str">
        <f t="shared" si="53"/>
        <v>HS Only</v>
      </c>
      <c r="AJ127" s="43" t="str">
        <f t="shared" si="54"/>
        <v>HS Only</v>
      </c>
      <c r="AK127" s="43">
        <f t="shared" si="55"/>
        <v>1</v>
      </c>
      <c r="AL127" s="45" t="str">
        <f t="shared" si="56"/>
        <v/>
      </c>
      <c r="AM127" s="43" t="str">
        <f t="shared" si="57"/>
        <v/>
      </c>
      <c r="AN127" s="42" t="str">
        <f t="shared" si="58"/>
        <v/>
      </c>
      <c r="AO127" s="40" t="str">
        <f t="shared" si="59"/>
        <v>RM23_YEAST</v>
      </c>
      <c r="AP127" s="44" t="str">
        <f t="shared" si="60"/>
        <v/>
      </c>
      <c r="AQ127" s="43" t="str">
        <f t="shared" si="61"/>
        <v/>
      </c>
      <c r="AR127" s="43" t="str">
        <f t="shared" si="62"/>
        <v/>
      </c>
      <c r="AS127" s="43" t="str">
        <f t="shared" si="63"/>
        <v/>
      </c>
      <c r="AT127" s="43" t="str">
        <f t="shared" si="64"/>
        <v/>
      </c>
      <c r="AU127" s="42" t="str">
        <f t="shared" si="65"/>
        <v/>
      </c>
    </row>
    <row r="128" spans="1:47" ht="15" x14ac:dyDescent="0.25">
      <c r="A128" s="40" t="s">
        <v>6848</v>
      </c>
      <c r="B128" s="40" t="s">
        <v>6847</v>
      </c>
      <c r="C128" s="60" t="str">
        <f>IF(ISNUMBER(VLOOKUP(B128,'[1]WT-GR-A'!I$2:J$693,2,FALSE)),VLOOKUP(B128,'[1]WT-GR-A'!I$2:J$693,2,FALSE),"")</f>
        <v/>
      </c>
      <c r="D128" s="58" t="str">
        <f>IF(ISNUMBER(VLOOKUP($B128,'[1]KO-GR-A'!$I$2:$J$907,2,FALSE)),VLOOKUP($B128,'[1]KO-GR-A'!$I$2:$J$907,2,FALSE),"")</f>
        <v/>
      </c>
      <c r="E128" s="58" t="str">
        <f>IF(ISNUMBER(VLOOKUP($B128,'[1]MT-GR-A'!$I$2:$J$789,2,FALSE)),VLOOKUP($B128,'[1]MT-GR-A'!$I$2:$J$789,2,FALSE),"")</f>
        <v/>
      </c>
      <c r="F128" s="58" t="str">
        <f>IF(ISNUMBER(VLOOKUP($B128,'[1]WT-HS-A'!$I$2:$J$1224,2,FALSE)),VLOOKUP($B128,'[1]WT-HS-A'!$I$2:$J$1224,2,FALSE),"")</f>
        <v/>
      </c>
      <c r="G128" s="58" t="str">
        <f>IF(ISNUMBER(VLOOKUP($B128,'[1]KO-HS-A'!$I$2:$J$1229,2,FALSE)),VLOOKUP($B128,'[1]KO-HS-A'!$I$2:$J$1229,2,FALSE),"")</f>
        <v/>
      </c>
      <c r="H128" s="58" t="str">
        <f>IF(ISNUMBER(VLOOKUP($B128,'[1]MT-HS-A'!$I$2:$J$1362,2,FALSE)),VLOOKUP($B128,'[1]MT-HS-A'!$I$2:$J$1362,2,FALSE),"")</f>
        <v/>
      </c>
      <c r="I128" s="59" t="str">
        <f>IF(ISNUMBER(VLOOKUP($B128,'[1]WT-GR-B'!$I$2:$J$585,2,FALSE)),VLOOKUP($B128,'[1]WT-GR-B'!$I$2:$J$585,2,FALSE),"")</f>
        <v/>
      </c>
      <c r="J128" s="58">
        <f>IF(ISNUMBER(VLOOKUP($B128,'[1]KO-GR-B'!$I$2:$J$900,2,FALSE)),VLOOKUP($B128,'[1]KO-GR-B'!$I$2:$J$900,2,FALSE),"")</f>
        <v>0.26</v>
      </c>
      <c r="K128" s="58" t="str">
        <f>IF(ISNUMBER(VLOOKUP($B128,'[1]MT-GR-B'!$I$2:$J$693,2,FALSE)),VLOOKUP($B128,'[1]MT-GR-B'!$I$2:$J$693,2,FALSE),"")</f>
        <v/>
      </c>
      <c r="L128" s="58" t="str">
        <f>IF(ISNUMBER(VLOOKUP($B128,'[1]WT-HS-B'!$I$2:$J$1220,2,FALSE)),VLOOKUP($B128,'[1]WT-HS-B'!$I$2:$J$1220,2,FALSE),"")</f>
        <v/>
      </c>
      <c r="M128" s="58" t="str">
        <f>IF(ISNUMBER(VLOOKUP($B128,'[1]KO-HS-B'!$I$2:$J$1046,2,FALSE)),VLOOKUP($B128,'[1]KO-HS-B'!$I$2:$J$1046,2,FALSE),"")</f>
        <v/>
      </c>
      <c r="N128" s="58" t="str">
        <f>IF(ISNUMBER(VLOOKUP($B128,'[1]MT-HS-B'!$I$2:$J$773,2,FALSE)),VLOOKUP($B128,'[1]MT-HS-B'!$I$2:$J$773,2,FALSE),"")</f>
        <v/>
      </c>
      <c r="O128" s="40" t="str">
        <f t="shared" si="33"/>
        <v>RM24_YEAST</v>
      </c>
      <c r="P128" s="57" t="str">
        <f t="shared" si="34"/>
        <v/>
      </c>
      <c r="Q128" s="57" t="str">
        <f t="shared" si="35"/>
        <v/>
      </c>
      <c r="R128" s="57" t="str">
        <f t="shared" si="36"/>
        <v/>
      </c>
      <c r="S128" s="56" t="str">
        <f t="shared" si="37"/>
        <v>n/a</v>
      </c>
      <c r="T128" s="55" t="str">
        <f t="shared" si="38"/>
        <v>n/a</v>
      </c>
      <c r="U128" s="54" t="str">
        <f t="shared" si="39"/>
        <v>n/a</v>
      </c>
      <c r="V128" s="53" t="str">
        <f t="shared" si="40"/>
        <v/>
      </c>
      <c r="W128" s="53" t="str">
        <f t="shared" si="41"/>
        <v/>
      </c>
      <c r="X128" s="53" t="str">
        <f t="shared" si="42"/>
        <v/>
      </c>
      <c r="Y128" s="52" t="str">
        <f t="shared" si="43"/>
        <v/>
      </c>
      <c r="Z128" s="51" t="str">
        <f t="shared" si="44"/>
        <v>GR only</v>
      </c>
      <c r="AA128" s="50" t="str">
        <f t="shared" si="45"/>
        <v/>
      </c>
      <c r="AB128" s="40" t="str">
        <f t="shared" si="46"/>
        <v>MRPL24</v>
      </c>
      <c r="AC128" s="49">
        <f t="shared" si="47"/>
        <v>0</v>
      </c>
      <c r="AD128" s="47">
        <f t="shared" si="48"/>
        <v>0.26</v>
      </c>
      <c r="AE128" s="47">
        <f t="shared" si="49"/>
        <v>0</v>
      </c>
      <c r="AF128" s="48">
        <f t="shared" si="50"/>
        <v>0</v>
      </c>
      <c r="AG128" s="47">
        <f t="shared" si="51"/>
        <v>0</v>
      </c>
      <c r="AH128" s="47">
        <f t="shared" si="52"/>
        <v>0</v>
      </c>
      <c r="AI128" s="46" t="str">
        <f t="shared" si="53"/>
        <v/>
      </c>
      <c r="AJ128" s="43">
        <f t="shared" si="54"/>
        <v>0</v>
      </c>
      <c r="AK128" s="43" t="str">
        <f t="shared" si="55"/>
        <v/>
      </c>
      <c r="AL128" s="45" t="str">
        <f t="shared" si="56"/>
        <v/>
      </c>
      <c r="AM128" s="43" t="str">
        <f t="shared" si="57"/>
        <v/>
      </c>
      <c r="AN128" s="42" t="str">
        <f t="shared" si="58"/>
        <v/>
      </c>
      <c r="AO128" s="40" t="str">
        <f t="shared" si="59"/>
        <v>RM24_YEAST</v>
      </c>
      <c r="AP128" s="44" t="str">
        <f t="shared" si="60"/>
        <v/>
      </c>
      <c r="AQ128" s="43" t="str">
        <f t="shared" si="61"/>
        <v/>
      </c>
      <c r="AR128" s="43" t="str">
        <f t="shared" si="62"/>
        <v/>
      </c>
      <c r="AS128" s="43" t="str">
        <f t="shared" si="63"/>
        <v/>
      </c>
      <c r="AT128" s="43" t="str">
        <f t="shared" si="64"/>
        <v/>
      </c>
      <c r="AU128" s="42" t="str">
        <f t="shared" si="65"/>
        <v/>
      </c>
    </row>
    <row r="129" spans="1:47" ht="15" x14ac:dyDescent="0.25">
      <c r="A129" s="40" t="s">
        <v>6846</v>
      </c>
      <c r="B129" s="40" t="s">
        <v>6845</v>
      </c>
      <c r="C129" s="60" t="str">
        <f>IF(ISNUMBER(VLOOKUP(B129,'[1]WT-GR-A'!I$2:J$693,2,FALSE)),VLOOKUP(B129,'[1]WT-GR-A'!I$2:J$693,2,FALSE),"")</f>
        <v/>
      </c>
      <c r="D129" s="58" t="str">
        <f>IF(ISNUMBER(VLOOKUP($B129,'[1]KO-GR-A'!$I$2:$J$907,2,FALSE)),VLOOKUP($B129,'[1]KO-GR-A'!$I$2:$J$907,2,FALSE),"")</f>
        <v/>
      </c>
      <c r="E129" s="58">
        <f>IF(ISNUMBER(VLOOKUP($B129,'[1]MT-GR-A'!$I$2:$J$789,2,FALSE)),VLOOKUP($B129,'[1]MT-GR-A'!$I$2:$J$789,2,FALSE),"")</f>
        <v>0.21</v>
      </c>
      <c r="F129" s="58">
        <f>IF(ISNUMBER(VLOOKUP($B129,'[1]WT-HS-A'!$I$2:$J$1224,2,FALSE)),VLOOKUP($B129,'[1]WT-HS-A'!$I$2:$J$1224,2,FALSE),"")</f>
        <v>0.21</v>
      </c>
      <c r="G129" s="58">
        <f>IF(ISNUMBER(VLOOKUP($B129,'[1]KO-HS-A'!$I$2:$J$1229,2,FALSE)),VLOOKUP($B129,'[1]KO-HS-A'!$I$2:$J$1229,2,FALSE),"")</f>
        <v>0.47</v>
      </c>
      <c r="H129" s="58">
        <f>IF(ISNUMBER(VLOOKUP($B129,'[1]MT-HS-A'!$I$2:$J$1362,2,FALSE)),VLOOKUP($B129,'[1]MT-HS-A'!$I$2:$J$1362,2,FALSE),"")</f>
        <v>0.21</v>
      </c>
      <c r="I129" s="59" t="str">
        <f>IF(ISNUMBER(VLOOKUP($B129,'[1]WT-GR-B'!$I$2:$J$585,2,FALSE)),VLOOKUP($B129,'[1]WT-GR-B'!$I$2:$J$585,2,FALSE),"")</f>
        <v/>
      </c>
      <c r="J129" s="58">
        <f>IF(ISNUMBER(VLOOKUP($B129,'[1]KO-GR-B'!$I$2:$J$900,2,FALSE)),VLOOKUP($B129,'[1]KO-GR-B'!$I$2:$J$900,2,FALSE),"")</f>
        <v>0.21</v>
      </c>
      <c r="K129" s="58" t="str">
        <f>IF(ISNUMBER(VLOOKUP($B129,'[1]MT-GR-B'!$I$2:$J$693,2,FALSE)),VLOOKUP($B129,'[1]MT-GR-B'!$I$2:$J$693,2,FALSE),"")</f>
        <v/>
      </c>
      <c r="L129" s="58">
        <f>IF(ISNUMBER(VLOOKUP($B129,'[1]WT-HS-B'!$I$2:$J$1220,2,FALSE)),VLOOKUP($B129,'[1]WT-HS-B'!$I$2:$J$1220,2,FALSE),"")</f>
        <v>0.21</v>
      </c>
      <c r="M129" s="58">
        <f>IF(ISNUMBER(VLOOKUP($B129,'[1]KO-HS-B'!$I$2:$J$1046,2,FALSE)),VLOOKUP($B129,'[1]KO-HS-B'!$I$2:$J$1046,2,FALSE),"")</f>
        <v>0.21</v>
      </c>
      <c r="N129" s="58" t="str">
        <f>IF(ISNUMBER(VLOOKUP($B129,'[1]MT-HS-B'!$I$2:$J$773,2,FALSE)),VLOOKUP($B129,'[1]MT-HS-B'!$I$2:$J$773,2,FALSE),"")</f>
        <v/>
      </c>
      <c r="O129" s="40" t="str">
        <f t="shared" si="33"/>
        <v>RM28_YEAST</v>
      </c>
      <c r="P129" s="57" t="str">
        <f t="shared" si="34"/>
        <v>HS only</v>
      </c>
      <c r="Q129" s="57">
        <f t="shared" si="35"/>
        <v>0</v>
      </c>
      <c r="R129" s="57">
        <f t="shared" si="36"/>
        <v>0</v>
      </c>
      <c r="S129" s="56" t="str">
        <f t="shared" si="37"/>
        <v>n/a</v>
      </c>
      <c r="T129" s="55" t="str">
        <f t="shared" si="38"/>
        <v>n/a</v>
      </c>
      <c r="U129" s="54" t="str">
        <f t="shared" si="39"/>
        <v>n/a</v>
      </c>
      <c r="V129" s="53" t="str">
        <f t="shared" si="40"/>
        <v>HS only</v>
      </c>
      <c r="W129" s="53" t="str">
        <f t="shared" si="41"/>
        <v>HS only</v>
      </c>
      <c r="X129" s="53">
        <f t="shared" si="42"/>
        <v>0</v>
      </c>
      <c r="Y129" s="52" t="str">
        <f t="shared" si="43"/>
        <v>HS only</v>
      </c>
      <c r="Z129" s="51">
        <f t="shared" si="44"/>
        <v>0</v>
      </c>
      <c r="AA129" s="50" t="str">
        <f t="shared" si="45"/>
        <v/>
      </c>
      <c r="AB129" s="40" t="str">
        <f t="shared" si="46"/>
        <v>MRPL28</v>
      </c>
      <c r="AC129" s="49">
        <f t="shared" si="47"/>
        <v>0</v>
      </c>
      <c r="AD129" s="47">
        <f t="shared" si="48"/>
        <v>0.21</v>
      </c>
      <c r="AE129" s="47">
        <f t="shared" si="49"/>
        <v>0.21</v>
      </c>
      <c r="AF129" s="48">
        <f t="shared" si="50"/>
        <v>0.21</v>
      </c>
      <c r="AG129" s="47">
        <f t="shared" si="51"/>
        <v>0.33999999999999997</v>
      </c>
      <c r="AH129" s="47">
        <f t="shared" si="52"/>
        <v>0.21</v>
      </c>
      <c r="AI129" s="46" t="str">
        <f t="shared" si="53"/>
        <v>HS Only</v>
      </c>
      <c r="AJ129" s="43">
        <f t="shared" si="54"/>
        <v>1.6190476190476191</v>
      </c>
      <c r="AK129" s="43">
        <f t="shared" si="55"/>
        <v>1</v>
      </c>
      <c r="AL129" s="45" t="str">
        <f t="shared" si="56"/>
        <v/>
      </c>
      <c r="AM129" s="43" t="str">
        <f t="shared" si="57"/>
        <v/>
      </c>
      <c r="AN129" s="42" t="str">
        <f t="shared" si="58"/>
        <v/>
      </c>
      <c r="AO129" s="40" t="str">
        <f t="shared" si="59"/>
        <v>RM28_YEAST</v>
      </c>
      <c r="AP129" s="44" t="str">
        <f t="shared" si="60"/>
        <v/>
      </c>
      <c r="AQ129" s="43" t="str">
        <f t="shared" si="61"/>
        <v/>
      </c>
      <c r="AR129" s="43" t="str">
        <f t="shared" si="62"/>
        <v/>
      </c>
      <c r="AS129" s="43">
        <f t="shared" si="63"/>
        <v>0</v>
      </c>
      <c r="AT129" s="43">
        <f t="shared" si="64"/>
        <v>0.18384776310850234</v>
      </c>
      <c r="AU129" s="42" t="str">
        <f t="shared" si="65"/>
        <v/>
      </c>
    </row>
    <row r="130" spans="1:47" ht="15" x14ac:dyDescent="0.25">
      <c r="A130" s="40" t="s">
        <v>6844</v>
      </c>
      <c r="B130" s="40" t="s">
        <v>6843</v>
      </c>
      <c r="C130" s="60" t="str">
        <f>IF(ISNUMBER(VLOOKUP(B130,'[1]WT-GR-A'!I$2:J$693,2,FALSE)),VLOOKUP(B130,'[1]WT-GR-A'!I$2:J$693,2,FALSE),"")</f>
        <v/>
      </c>
      <c r="D130" s="58" t="str">
        <f>IF(ISNUMBER(VLOOKUP($B130,'[1]KO-GR-A'!$I$2:$J$907,2,FALSE)),VLOOKUP($B130,'[1]KO-GR-A'!$I$2:$J$907,2,FALSE),"")</f>
        <v/>
      </c>
      <c r="E130" s="58" t="str">
        <f>IF(ISNUMBER(VLOOKUP($B130,'[1]MT-GR-A'!$I$2:$J$789,2,FALSE)),VLOOKUP($B130,'[1]MT-GR-A'!$I$2:$J$789,2,FALSE),"")</f>
        <v/>
      </c>
      <c r="F130" s="58">
        <f>IF(ISNUMBER(VLOOKUP($B130,'[1]WT-HS-A'!$I$2:$J$1224,2,FALSE)),VLOOKUP($B130,'[1]WT-HS-A'!$I$2:$J$1224,2,FALSE),"")</f>
        <v>0.08</v>
      </c>
      <c r="G130" s="58">
        <f>IF(ISNUMBER(VLOOKUP($B130,'[1]KO-HS-A'!$I$2:$J$1229,2,FALSE)),VLOOKUP($B130,'[1]KO-HS-A'!$I$2:$J$1229,2,FALSE),"")</f>
        <v>0.08</v>
      </c>
      <c r="H130" s="58">
        <f>IF(ISNUMBER(VLOOKUP($B130,'[1]MT-HS-A'!$I$2:$J$1362,2,FALSE)),VLOOKUP($B130,'[1]MT-HS-A'!$I$2:$J$1362,2,FALSE),"")</f>
        <v>0.17</v>
      </c>
      <c r="I130" s="59" t="str">
        <f>IF(ISNUMBER(VLOOKUP($B130,'[1]WT-GR-B'!$I$2:$J$585,2,FALSE)),VLOOKUP($B130,'[1]WT-GR-B'!$I$2:$J$585,2,FALSE),"")</f>
        <v/>
      </c>
      <c r="J130" s="58" t="str">
        <f>IF(ISNUMBER(VLOOKUP($B130,'[1]KO-GR-B'!$I$2:$J$900,2,FALSE)),VLOOKUP($B130,'[1]KO-GR-B'!$I$2:$J$900,2,FALSE),"")</f>
        <v/>
      </c>
      <c r="K130" s="58" t="str">
        <f>IF(ISNUMBER(VLOOKUP($B130,'[1]MT-GR-B'!$I$2:$J$693,2,FALSE)),VLOOKUP($B130,'[1]MT-GR-B'!$I$2:$J$693,2,FALSE),"")</f>
        <v/>
      </c>
      <c r="L130" s="58">
        <f>IF(ISNUMBER(VLOOKUP($B130,'[1]WT-HS-B'!$I$2:$J$1220,2,FALSE)),VLOOKUP($B130,'[1]WT-HS-B'!$I$2:$J$1220,2,FALSE),"")</f>
        <v>0.08</v>
      </c>
      <c r="M130" s="58" t="str">
        <f>IF(ISNUMBER(VLOOKUP($B130,'[1]KO-HS-B'!$I$2:$J$1046,2,FALSE)),VLOOKUP($B130,'[1]KO-HS-B'!$I$2:$J$1046,2,FALSE),"")</f>
        <v/>
      </c>
      <c r="N130" s="58" t="str">
        <f>IF(ISNUMBER(VLOOKUP($B130,'[1]MT-HS-B'!$I$2:$J$773,2,FALSE)),VLOOKUP($B130,'[1]MT-HS-B'!$I$2:$J$773,2,FALSE),"")</f>
        <v/>
      </c>
      <c r="O130" s="40" t="str">
        <f t="shared" si="33"/>
        <v>RM03_YEAST</v>
      </c>
      <c r="P130" s="57" t="str">
        <f t="shared" si="34"/>
        <v>HS only</v>
      </c>
      <c r="Q130" s="57" t="str">
        <f t="shared" si="35"/>
        <v/>
      </c>
      <c r="R130" s="57" t="str">
        <f t="shared" si="36"/>
        <v/>
      </c>
      <c r="S130" s="56" t="str">
        <f t="shared" si="37"/>
        <v>n/a</v>
      </c>
      <c r="T130" s="55" t="str">
        <f t="shared" si="38"/>
        <v>n/a</v>
      </c>
      <c r="U130" s="54" t="str">
        <f t="shared" si="39"/>
        <v>n/a</v>
      </c>
      <c r="V130" s="53" t="str">
        <f t="shared" si="40"/>
        <v>HS only</v>
      </c>
      <c r="W130" s="53" t="str">
        <f t="shared" si="41"/>
        <v>HS only</v>
      </c>
      <c r="X130" s="53" t="str">
        <f t="shared" si="42"/>
        <v>HS only</v>
      </c>
      <c r="Y130" s="52" t="str">
        <f t="shared" si="43"/>
        <v>HS only</v>
      </c>
      <c r="Z130" s="51" t="str">
        <f t="shared" si="44"/>
        <v/>
      </c>
      <c r="AA130" s="50" t="str">
        <f t="shared" si="45"/>
        <v/>
      </c>
      <c r="AB130" s="40" t="str">
        <f t="shared" si="46"/>
        <v>MRPL3</v>
      </c>
      <c r="AC130" s="49">
        <f t="shared" si="47"/>
        <v>0</v>
      </c>
      <c r="AD130" s="47">
        <f t="shared" si="48"/>
        <v>0</v>
      </c>
      <c r="AE130" s="47">
        <f t="shared" si="49"/>
        <v>0</v>
      </c>
      <c r="AF130" s="48">
        <f t="shared" si="50"/>
        <v>0.08</v>
      </c>
      <c r="AG130" s="47">
        <f t="shared" si="51"/>
        <v>0.08</v>
      </c>
      <c r="AH130" s="47">
        <f t="shared" si="52"/>
        <v>0.17</v>
      </c>
      <c r="AI130" s="46" t="str">
        <f t="shared" si="53"/>
        <v>HS Only</v>
      </c>
      <c r="AJ130" s="43" t="str">
        <f t="shared" si="54"/>
        <v>HS Only</v>
      </c>
      <c r="AK130" s="43" t="str">
        <f t="shared" si="55"/>
        <v>HS Only</v>
      </c>
      <c r="AL130" s="45" t="str">
        <f t="shared" si="56"/>
        <v/>
      </c>
      <c r="AM130" s="43" t="str">
        <f t="shared" si="57"/>
        <v/>
      </c>
      <c r="AN130" s="42" t="str">
        <f t="shared" si="58"/>
        <v/>
      </c>
      <c r="AO130" s="40" t="str">
        <f t="shared" si="59"/>
        <v>RM03_YEAST</v>
      </c>
      <c r="AP130" s="44" t="str">
        <f t="shared" si="60"/>
        <v/>
      </c>
      <c r="AQ130" s="43" t="str">
        <f t="shared" si="61"/>
        <v/>
      </c>
      <c r="AR130" s="43" t="str">
        <f t="shared" si="62"/>
        <v/>
      </c>
      <c r="AS130" s="43">
        <f t="shared" si="63"/>
        <v>0</v>
      </c>
      <c r="AT130" s="43" t="str">
        <f t="shared" si="64"/>
        <v/>
      </c>
      <c r="AU130" s="42" t="str">
        <f t="shared" si="65"/>
        <v/>
      </c>
    </row>
    <row r="131" spans="1:47" ht="15" x14ac:dyDescent="0.25">
      <c r="A131" s="40" t="s">
        <v>6842</v>
      </c>
      <c r="B131" s="40" t="s">
        <v>6841</v>
      </c>
      <c r="C131" s="60" t="str">
        <f>IF(ISNUMBER(VLOOKUP(B131,'[1]WT-GR-A'!I$2:J$693,2,FALSE)),VLOOKUP(B131,'[1]WT-GR-A'!I$2:J$693,2,FALSE),"")</f>
        <v/>
      </c>
      <c r="D131" s="58" t="str">
        <f>IF(ISNUMBER(VLOOKUP($B131,'[1]KO-GR-A'!$I$2:$J$907,2,FALSE)),VLOOKUP($B131,'[1]KO-GR-A'!$I$2:$J$907,2,FALSE),"")</f>
        <v/>
      </c>
      <c r="E131" s="58">
        <f>IF(ISNUMBER(VLOOKUP($B131,'[1]MT-GR-A'!$I$2:$J$789,2,FALSE)),VLOOKUP($B131,'[1]MT-GR-A'!$I$2:$J$789,2,FALSE),"")</f>
        <v>0.41</v>
      </c>
      <c r="F131" s="58">
        <f>IF(ISNUMBER(VLOOKUP($B131,'[1]WT-HS-A'!$I$2:$J$1224,2,FALSE)),VLOOKUP($B131,'[1]WT-HS-A'!$I$2:$J$1224,2,FALSE),"")</f>
        <v>0.98</v>
      </c>
      <c r="G131" s="58">
        <f>IF(ISNUMBER(VLOOKUP($B131,'[1]KO-HS-A'!$I$2:$J$1229,2,FALSE)),VLOOKUP($B131,'[1]KO-HS-A'!$I$2:$J$1229,2,FALSE),"")</f>
        <v>0.98</v>
      </c>
      <c r="H131" s="58">
        <f>IF(ISNUMBER(VLOOKUP($B131,'[1]MT-HS-A'!$I$2:$J$1362,2,FALSE)),VLOOKUP($B131,'[1]MT-HS-A'!$I$2:$J$1362,2,FALSE),"")</f>
        <v>0.98</v>
      </c>
      <c r="I131" s="59" t="str">
        <f>IF(ISNUMBER(VLOOKUP($B131,'[1]WT-GR-B'!$I$2:$J$585,2,FALSE)),VLOOKUP($B131,'[1]WT-GR-B'!$I$2:$J$585,2,FALSE),"")</f>
        <v/>
      </c>
      <c r="J131" s="58" t="str">
        <f>IF(ISNUMBER(VLOOKUP($B131,'[1]KO-GR-B'!$I$2:$J$900,2,FALSE)),VLOOKUP($B131,'[1]KO-GR-B'!$I$2:$J$900,2,FALSE),"")</f>
        <v/>
      </c>
      <c r="K131" s="58">
        <f>IF(ISNUMBER(VLOOKUP($B131,'[1]MT-GR-B'!$I$2:$J$693,2,FALSE)),VLOOKUP($B131,'[1]MT-GR-B'!$I$2:$J$693,2,FALSE),"")</f>
        <v>0.41</v>
      </c>
      <c r="L131" s="58">
        <f>IF(ISNUMBER(VLOOKUP($B131,'[1]WT-HS-B'!$I$2:$J$1220,2,FALSE)),VLOOKUP($B131,'[1]WT-HS-B'!$I$2:$J$1220,2,FALSE),"")</f>
        <v>0.41</v>
      </c>
      <c r="M131" s="58">
        <f>IF(ISNUMBER(VLOOKUP($B131,'[1]KO-HS-B'!$I$2:$J$1046,2,FALSE)),VLOOKUP($B131,'[1]KO-HS-B'!$I$2:$J$1046,2,FALSE),"")</f>
        <v>0.41</v>
      </c>
      <c r="N131" s="58" t="str">
        <f>IF(ISNUMBER(VLOOKUP($B131,'[1]MT-HS-B'!$I$2:$J$773,2,FALSE)),VLOOKUP($B131,'[1]MT-HS-B'!$I$2:$J$773,2,FALSE),"")</f>
        <v/>
      </c>
      <c r="O131" s="40" t="str">
        <f t="shared" si="33"/>
        <v>RM33_YEAST</v>
      </c>
      <c r="P131" s="57" t="str">
        <f t="shared" si="34"/>
        <v>HS only</v>
      </c>
      <c r="Q131" s="57" t="str">
        <f t="shared" si="35"/>
        <v>HS only</v>
      </c>
      <c r="R131" s="57">
        <f t="shared" si="36"/>
        <v>1.3902439024390245</v>
      </c>
      <c r="S131" s="56" t="str">
        <f t="shared" si="37"/>
        <v>n/a</v>
      </c>
      <c r="T131" s="55" t="str">
        <f t="shared" si="38"/>
        <v>n/a</v>
      </c>
      <c r="U131" s="54" t="str">
        <f t="shared" si="39"/>
        <v>n/a</v>
      </c>
      <c r="V131" s="53" t="str">
        <f t="shared" si="40"/>
        <v>HS only</v>
      </c>
      <c r="W131" s="53" t="str">
        <f t="shared" si="41"/>
        <v>HS only</v>
      </c>
      <c r="X131" s="53">
        <f t="shared" si="42"/>
        <v>1.3902439024390245</v>
      </c>
      <c r="Y131" s="52" t="str">
        <f t="shared" si="43"/>
        <v>HS only</v>
      </c>
      <c r="Z131" s="51" t="str">
        <f t="shared" si="44"/>
        <v>HS only</v>
      </c>
      <c r="AA131" s="50" t="str">
        <f t="shared" si="45"/>
        <v>GR only</v>
      </c>
      <c r="AB131" s="40" t="str">
        <f t="shared" si="46"/>
        <v>MRPL33</v>
      </c>
      <c r="AC131" s="49">
        <f t="shared" si="47"/>
        <v>0</v>
      </c>
      <c r="AD131" s="47">
        <f t="shared" si="48"/>
        <v>0</v>
      </c>
      <c r="AE131" s="47">
        <f t="shared" si="49"/>
        <v>0.41</v>
      </c>
      <c r="AF131" s="48">
        <f t="shared" si="50"/>
        <v>0.69499999999999995</v>
      </c>
      <c r="AG131" s="47">
        <f t="shared" si="51"/>
        <v>0.69499999999999995</v>
      </c>
      <c r="AH131" s="47">
        <f t="shared" si="52"/>
        <v>0.98</v>
      </c>
      <c r="AI131" s="46" t="str">
        <f t="shared" si="53"/>
        <v>HS Only</v>
      </c>
      <c r="AJ131" s="43" t="str">
        <f t="shared" si="54"/>
        <v>HS Only</v>
      </c>
      <c r="AK131" s="43">
        <f t="shared" si="55"/>
        <v>2.3902439024390243</v>
      </c>
      <c r="AL131" s="45" t="str">
        <f t="shared" si="56"/>
        <v/>
      </c>
      <c r="AM131" s="43" t="str">
        <f t="shared" si="57"/>
        <v/>
      </c>
      <c r="AN131" s="42" t="str">
        <f t="shared" si="58"/>
        <v/>
      </c>
      <c r="AO131" s="40" t="str">
        <f t="shared" si="59"/>
        <v>RM33_YEAST</v>
      </c>
      <c r="AP131" s="44" t="str">
        <f t="shared" si="60"/>
        <v/>
      </c>
      <c r="AQ131" s="43" t="str">
        <f t="shared" si="61"/>
        <v/>
      </c>
      <c r="AR131" s="43">
        <f t="shared" si="62"/>
        <v>0</v>
      </c>
      <c r="AS131" s="43">
        <f t="shared" si="63"/>
        <v>0.40305086527633205</v>
      </c>
      <c r="AT131" s="43">
        <f t="shared" si="64"/>
        <v>0.40305086527633205</v>
      </c>
      <c r="AU131" s="42" t="str">
        <f t="shared" si="65"/>
        <v/>
      </c>
    </row>
    <row r="132" spans="1:47" ht="15" x14ac:dyDescent="0.25">
      <c r="A132" s="40" t="s">
        <v>6840</v>
      </c>
      <c r="B132" s="40" t="s">
        <v>6839</v>
      </c>
      <c r="C132" s="60" t="str">
        <f>IF(ISNUMBER(VLOOKUP(B132,'[1]WT-GR-A'!I$2:J$693,2,FALSE)),VLOOKUP(B132,'[1]WT-GR-A'!I$2:J$693,2,FALSE),"")</f>
        <v/>
      </c>
      <c r="D132" s="58" t="str">
        <f>IF(ISNUMBER(VLOOKUP($B132,'[1]KO-GR-A'!$I$2:$J$907,2,FALSE)),VLOOKUP($B132,'[1]KO-GR-A'!$I$2:$J$907,2,FALSE),"")</f>
        <v/>
      </c>
      <c r="E132" s="58" t="str">
        <f>IF(ISNUMBER(VLOOKUP($B132,'[1]MT-GR-A'!$I$2:$J$789,2,FALSE)),VLOOKUP($B132,'[1]MT-GR-A'!$I$2:$J$789,2,FALSE),"")</f>
        <v/>
      </c>
      <c r="F132" s="58" t="str">
        <f>IF(ISNUMBER(VLOOKUP($B132,'[1]WT-HS-A'!$I$2:$J$1224,2,FALSE)),VLOOKUP($B132,'[1]WT-HS-A'!$I$2:$J$1224,2,FALSE),"")</f>
        <v/>
      </c>
      <c r="G132" s="58">
        <f>IF(ISNUMBER(VLOOKUP($B132,'[1]KO-HS-A'!$I$2:$J$1229,2,FALSE)),VLOOKUP($B132,'[1]KO-HS-A'!$I$2:$J$1229,2,FALSE),"")</f>
        <v>0.32</v>
      </c>
      <c r="H132" s="58">
        <f>IF(ISNUMBER(VLOOKUP($B132,'[1]MT-HS-A'!$I$2:$J$1362,2,FALSE)),VLOOKUP($B132,'[1]MT-HS-A'!$I$2:$J$1362,2,FALSE),"")</f>
        <v>0.32</v>
      </c>
      <c r="I132" s="59" t="str">
        <f>IF(ISNUMBER(VLOOKUP($B132,'[1]WT-GR-B'!$I$2:$J$585,2,FALSE)),VLOOKUP($B132,'[1]WT-GR-B'!$I$2:$J$585,2,FALSE),"")</f>
        <v/>
      </c>
      <c r="J132" s="58">
        <f>IF(ISNUMBER(VLOOKUP($B132,'[1]KO-GR-B'!$I$2:$J$900,2,FALSE)),VLOOKUP($B132,'[1]KO-GR-B'!$I$2:$J$900,2,FALSE),"")</f>
        <v>0.32</v>
      </c>
      <c r="K132" s="58" t="str">
        <f>IF(ISNUMBER(VLOOKUP($B132,'[1]MT-GR-B'!$I$2:$J$693,2,FALSE)),VLOOKUP($B132,'[1]MT-GR-B'!$I$2:$J$693,2,FALSE),"")</f>
        <v/>
      </c>
      <c r="L132" s="58" t="str">
        <f>IF(ISNUMBER(VLOOKUP($B132,'[1]WT-HS-B'!$I$2:$J$1220,2,FALSE)),VLOOKUP($B132,'[1]WT-HS-B'!$I$2:$J$1220,2,FALSE),"")</f>
        <v/>
      </c>
      <c r="M132" s="58" t="str">
        <f>IF(ISNUMBER(VLOOKUP($B132,'[1]KO-HS-B'!$I$2:$J$1046,2,FALSE)),VLOOKUP($B132,'[1]KO-HS-B'!$I$2:$J$1046,2,FALSE),"")</f>
        <v/>
      </c>
      <c r="N132" s="58" t="str">
        <f>IF(ISNUMBER(VLOOKUP($B132,'[1]MT-HS-B'!$I$2:$J$773,2,FALSE)),VLOOKUP($B132,'[1]MT-HS-B'!$I$2:$J$773,2,FALSE),"")</f>
        <v/>
      </c>
      <c r="O132" s="40" t="str">
        <f t="shared" si="33"/>
        <v>RM34_YEAST</v>
      </c>
      <c r="P132" s="57" t="str">
        <f t="shared" si="34"/>
        <v/>
      </c>
      <c r="Q132" s="57" t="str">
        <f t="shared" si="35"/>
        <v/>
      </c>
      <c r="R132" s="57" t="str">
        <f t="shared" si="36"/>
        <v/>
      </c>
      <c r="S132" s="56" t="str">
        <f t="shared" si="37"/>
        <v>n/a</v>
      </c>
      <c r="T132" s="55" t="str">
        <f t="shared" si="38"/>
        <v>n/a</v>
      </c>
      <c r="U132" s="54" t="str">
        <f t="shared" si="39"/>
        <v>n/a</v>
      </c>
      <c r="V132" s="53" t="str">
        <f t="shared" si="40"/>
        <v/>
      </c>
      <c r="W132" s="53" t="str">
        <f t="shared" si="41"/>
        <v>HS only</v>
      </c>
      <c r="X132" s="53" t="str">
        <f t="shared" si="42"/>
        <v>HS only</v>
      </c>
      <c r="Y132" s="52" t="str">
        <f t="shared" si="43"/>
        <v/>
      </c>
      <c r="Z132" s="51" t="str">
        <f t="shared" si="44"/>
        <v>GR only</v>
      </c>
      <c r="AA132" s="50" t="str">
        <f t="shared" si="45"/>
        <v/>
      </c>
      <c r="AB132" s="40" t="str">
        <f t="shared" si="46"/>
        <v>YDR115W</v>
      </c>
      <c r="AC132" s="49">
        <f t="shared" si="47"/>
        <v>0</v>
      </c>
      <c r="AD132" s="47">
        <f t="shared" si="48"/>
        <v>0.32</v>
      </c>
      <c r="AE132" s="47">
        <f t="shared" si="49"/>
        <v>0</v>
      </c>
      <c r="AF132" s="48">
        <f t="shared" si="50"/>
        <v>0</v>
      </c>
      <c r="AG132" s="47">
        <f t="shared" si="51"/>
        <v>0.32</v>
      </c>
      <c r="AH132" s="47">
        <f t="shared" si="52"/>
        <v>0.32</v>
      </c>
      <c r="AI132" s="46" t="str">
        <f t="shared" si="53"/>
        <v/>
      </c>
      <c r="AJ132" s="43">
        <f t="shared" si="54"/>
        <v>1</v>
      </c>
      <c r="AK132" s="43" t="str">
        <f t="shared" si="55"/>
        <v>HS Only</v>
      </c>
      <c r="AL132" s="45" t="str">
        <f t="shared" si="56"/>
        <v/>
      </c>
      <c r="AM132" s="43" t="str">
        <f t="shared" si="57"/>
        <v/>
      </c>
      <c r="AN132" s="42" t="str">
        <f t="shared" si="58"/>
        <v/>
      </c>
      <c r="AO132" s="40" t="str">
        <f t="shared" si="59"/>
        <v>RM34_YEAST</v>
      </c>
      <c r="AP132" s="44" t="str">
        <f t="shared" si="60"/>
        <v/>
      </c>
      <c r="AQ132" s="43" t="str">
        <f t="shared" si="61"/>
        <v/>
      </c>
      <c r="AR132" s="43" t="str">
        <f t="shared" si="62"/>
        <v/>
      </c>
      <c r="AS132" s="43" t="str">
        <f t="shared" si="63"/>
        <v/>
      </c>
      <c r="AT132" s="43" t="str">
        <f t="shared" si="64"/>
        <v/>
      </c>
      <c r="AU132" s="42" t="str">
        <f t="shared" si="65"/>
        <v/>
      </c>
    </row>
    <row r="133" spans="1:47" ht="15" x14ac:dyDescent="0.25">
      <c r="A133" s="40" t="s">
        <v>6838</v>
      </c>
      <c r="B133" s="40" t="s">
        <v>6837</v>
      </c>
      <c r="C133" s="60">
        <f>IF(ISNUMBER(VLOOKUP(B133,'[1]WT-GR-A'!I$2:J$693,2,FALSE)),VLOOKUP(B133,'[1]WT-GR-A'!I$2:J$693,2,FALSE),"")</f>
        <v>0.08</v>
      </c>
      <c r="D133" s="58" t="str">
        <f>IF(ISNUMBER(VLOOKUP($B133,'[1]KO-GR-A'!$I$2:$J$907,2,FALSE)),VLOOKUP($B133,'[1]KO-GR-A'!$I$2:$J$907,2,FALSE),"")</f>
        <v/>
      </c>
      <c r="E133" s="58" t="str">
        <f>IF(ISNUMBER(VLOOKUP($B133,'[1]MT-GR-A'!$I$2:$J$789,2,FALSE)),VLOOKUP($B133,'[1]MT-GR-A'!$I$2:$J$789,2,FALSE),"")</f>
        <v/>
      </c>
      <c r="F133" s="58">
        <f>IF(ISNUMBER(VLOOKUP($B133,'[1]WT-HS-A'!$I$2:$J$1224,2,FALSE)),VLOOKUP($B133,'[1]WT-HS-A'!$I$2:$J$1224,2,FALSE),"")</f>
        <v>0.17</v>
      </c>
      <c r="G133" s="58">
        <f>IF(ISNUMBER(VLOOKUP($B133,'[1]KO-HS-A'!$I$2:$J$1229,2,FALSE)),VLOOKUP($B133,'[1]KO-HS-A'!$I$2:$J$1229,2,FALSE),"")</f>
        <v>0.08</v>
      </c>
      <c r="H133" s="58">
        <f>IF(ISNUMBER(VLOOKUP($B133,'[1]MT-HS-A'!$I$2:$J$1362,2,FALSE)),VLOOKUP($B133,'[1]MT-HS-A'!$I$2:$J$1362,2,FALSE),"")</f>
        <v>0.27</v>
      </c>
      <c r="I133" s="59">
        <f>IF(ISNUMBER(VLOOKUP($B133,'[1]WT-GR-B'!$I$2:$J$585,2,FALSE)),VLOOKUP($B133,'[1]WT-GR-B'!$I$2:$J$585,2,FALSE),"")</f>
        <v>0.17</v>
      </c>
      <c r="J133" s="58" t="str">
        <f>IF(ISNUMBER(VLOOKUP($B133,'[1]KO-GR-B'!$I$2:$J$900,2,FALSE)),VLOOKUP($B133,'[1]KO-GR-B'!$I$2:$J$900,2,FALSE),"")</f>
        <v/>
      </c>
      <c r="K133" s="58" t="str">
        <f>IF(ISNUMBER(VLOOKUP($B133,'[1]MT-GR-B'!$I$2:$J$693,2,FALSE)),VLOOKUP($B133,'[1]MT-GR-B'!$I$2:$J$693,2,FALSE),"")</f>
        <v/>
      </c>
      <c r="L133" s="58">
        <f>IF(ISNUMBER(VLOOKUP($B133,'[1]WT-HS-B'!$I$2:$J$1220,2,FALSE)),VLOOKUP($B133,'[1]WT-HS-B'!$I$2:$J$1220,2,FALSE),"")</f>
        <v>0.17</v>
      </c>
      <c r="M133" s="58">
        <f>IF(ISNUMBER(VLOOKUP($B133,'[1]KO-HS-B'!$I$2:$J$1046,2,FALSE)),VLOOKUP($B133,'[1]KO-HS-B'!$I$2:$J$1046,2,FALSE),"")</f>
        <v>0.17</v>
      </c>
      <c r="N133" s="58">
        <f>IF(ISNUMBER(VLOOKUP($B133,'[1]MT-HS-B'!$I$2:$J$773,2,FALSE)),VLOOKUP($B133,'[1]MT-HS-B'!$I$2:$J$773,2,FALSE),"")</f>
        <v>0.08</v>
      </c>
      <c r="O133" s="40" t="str">
        <f t="shared" si="33"/>
        <v>RM35_YEAST</v>
      </c>
      <c r="P133" s="57">
        <f t="shared" si="34"/>
        <v>0.5625</v>
      </c>
      <c r="Q133" s="57" t="str">
        <f t="shared" si="35"/>
        <v>HS only</v>
      </c>
      <c r="R133" s="57" t="str">
        <f t="shared" si="36"/>
        <v>HS only</v>
      </c>
      <c r="S133" s="56">
        <f t="shared" si="37"/>
        <v>0.5625</v>
      </c>
      <c r="T133" s="55" t="str">
        <f t="shared" si="38"/>
        <v>n/a</v>
      </c>
      <c r="U133" s="54" t="str">
        <f t="shared" si="39"/>
        <v>n/a</v>
      </c>
      <c r="V133" s="53">
        <f t="shared" si="40"/>
        <v>1.125</v>
      </c>
      <c r="W133" s="53" t="str">
        <f t="shared" si="41"/>
        <v>HS only</v>
      </c>
      <c r="X133" s="53" t="str">
        <f t="shared" si="42"/>
        <v>HS only</v>
      </c>
      <c r="Y133" s="52">
        <f t="shared" si="43"/>
        <v>0</v>
      </c>
      <c r="Z133" s="51" t="str">
        <f t="shared" si="44"/>
        <v>HS only</v>
      </c>
      <c r="AA133" s="50" t="str">
        <f t="shared" si="45"/>
        <v>HS only</v>
      </c>
      <c r="AB133" s="40" t="str">
        <f t="shared" si="46"/>
        <v>MRPL35</v>
      </c>
      <c r="AC133" s="49">
        <f t="shared" si="47"/>
        <v>0.125</v>
      </c>
      <c r="AD133" s="47">
        <f t="shared" si="48"/>
        <v>0</v>
      </c>
      <c r="AE133" s="47">
        <f t="shared" si="49"/>
        <v>0</v>
      </c>
      <c r="AF133" s="48">
        <f t="shared" si="50"/>
        <v>0.17</v>
      </c>
      <c r="AG133" s="47">
        <f t="shared" si="51"/>
        <v>0.125</v>
      </c>
      <c r="AH133" s="47">
        <f t="shared" si="52"/>
        <v>0.17500000000000002</v>
      </c>
      <c r="AI133" s="46">
        <f t="shared" si="53"/>
        <v>1.36</v>
      </c>
      <c r="AJ133" s="43" t="str">
        <f t="shared" si="54"/>
        <v>HS Only</v>
      </c>
      <c r="AK133" s="43" t="str">
        <f t="shared" si="55"/>
        <v>HS Only</v>
      </c>
      <c r="AL133" s="45">
        <f t="shared" si="56"/>
        <v>0.79549512883486595</v>
      </c>
      <c r="AM133" s="43" t="str">
        <f t="shared" si="57"/>
        <v/>
      </c>
      <c r="AN133" s="42" t="str">
        <f t="shared" si="58"/>
        <v/>
      </c>
      <c r="AO133" s="40" t="str">
        <f t="shared" si="59"/>
        <v>RM35_YEAST</v>
      </c>
      <c r="AP133" s="44">
        <f t="shared" si="60"/>
        <v>6.3639610306789315E-2</v>
      </c>
      <c r="AQ133" s="43" t="str">
        <f t="shared" si="61"/>
        <v/>
      </c>
      <c r="AR133" s="43" t="str">
        <f t="shared" si="62"/>
        <v/>
      </c>
      <c r="AS133" s="43">
        <f t="shared" si="63"/>
        <v>0</v>
      </c>
      <c r="AT133" s="43">
        <f t="shared" si="64"/>
        <v>6.3639610306789315E-2</v>
      </c>
      <c r="AU133" s="42">
        <f t="shared" si="65"/>
        <v>0.13435028842544403</v>
      </c>
    </row>
    <row r="134" spans="1:47" ht="15" x14ac:dyDescent="0.25">
      <c r="A134" s="40" t="s">
        <v>6836</v>
      </c>
      <c r="B134" s="40" t="s">
        <v>6835</v>
      </c>
      <c r="C134" s="60" t="str">
        <f>IF(ISNUMBER(VLOOKUP(B134,'[1]WT-GR-A'!I$2:J$693,2,FALSE)),VLOOKUP(B134,'[1]WT-GR-A'!I$2:J$693,2,FALSE),"")</f>
        <v/>
      </c>
      <c r="D134" s="58" t="str">
        <f>IF(ISNUMBER(VLOOKUP($B134,'[1]KO-GR-A'!$I$2:$J$907,2,FALSE)),VLOOKUP($B134,'[1]KO-GR-A'!$I$2:$J$907,2,FALSE),"")</f>
        <v/>
      </c>
      <c r="E134" s="58" t="str">
        <f>IF(ISNUMBER(VLOOKUP($B134,'[1]MT-GR-A'!$I$2:$J$789,2,FALSE)),VLOOKUP($B134,'[1]MT-GR-A'!$I$2:$J$789,2,FALSE),"")</f>
        <v/>
      </c>
      <c r="F134" s="58">
        <f>IF(ISNUMBER(VLOOKUP($B134,'[1]WT-HS-A'!$I$2:$J$1224,2,FALSE)),VLOOKUP($B134,'[1]WT-HS-A'!$I$2:$J$1224,2,FALSE),"")</f>
        <v>0.18</v>
      </c>
      <c r="G134" s="58" t="str">
        <f>IF(ISNUMBER(VLOOKUP($B134,'[1]KO-HS-A'!$I$2:$J$1229,2,FALSE)),VLOOKUP($B134,'[1]KO-HS-A'!$I$2:$J$1229,2,FALSE),"")</f>
        <v/>
      </c>
      <c r="H134" s="58" t="str">
        <f>IF(ISNUMBER(VLOOKUP($B134,'[1]MT-HS-A'!$I$2:$J$1362,2,FALSE)),VLOOKUP($B134,'[1]MT-HS-A'!$I$2:$J$1362,2,FALSE),"")</f>
        <v/>
      </c>
      <c r="I134" s="59" t="str">
        <f>IF(ISNUMBER(VLOOKUP($B134,'[1]WT-GR-B'!$I$2:$J$585,2,FALSE)),VLOOKUP($B134,'[1]WT-GR-B'!$I$2:$J$585,2,FALSE),"")</f>
        <v/>
      </c>
      <c r="J134" s="58" t="str">
        <f>IF(ISNUMBER(VLOOKUP($B134,'[1]KO-GR-B'!$I$2:$J$900,2,FALSE)),VLOOKUP($B134,'[1]KO-GR-B'!$I$2:$J$900,2,FALSE),"")</f>
        <v/>
      </c>
      <c r="K134" s="58">
        <f>IF(ISNUMBER(VLOOKUP($B134,'[1]MT-GR-B'!$I$2:$J$693,2,FALSE)),VLOOKUP($B134,'[1]MT-GR-B'!$I$2:$J$693,2,FALSE),"")</f>
        <v>0.18</v>
      </c>
      <c r="L134" s="58" t="str">
        <f>IF(ISNUMBER(VLOOKUP($B134,'[1]WT-HS-B'!$I$2:$J$1220,2,FALSE)),VLOOKUP($B134,'[1]WT-HS-B'!$I$2:$J$1220,2,FALSE),"")</f>
        <v/>
      </c>
      <c r="M134" s="58" t="str">
        <f>IF(ISNUMBER(VLOOKUP($B134,'[1]KO-HS-B'!$I$2:$J$1046,2,FALSE)),VLOOKUP($B134,'[1]KO-HS-B'!$I$2:$J$1046,2,FALSE),"")</f>
        <v/>
      </c>
      <c r="N134" s="58" t="str">
        <f>IF(ISNUMBER(VLOOKUP($B134,'[1]MT-HS-B'!$I$2:$J$773,2,FALSE)),VLOOKUP($B134,'[1]MT-HS-B'!$I$2:$J$773,2,FALSE),"")</f>
        <v/>
      </c>
      <c r="O134" s="40" t="str">
        <f t="shared" ref="O134:O197" si="66">B134</f>
        <v>RM36_YEAST</v>
      </c>
      <c r="P134" s="57" t="str">
        <f t="shared" ref="P134:P197" si="67">IF(COUNT(V134,Y134)&gt;1,AVERAGE(V134,Y134),IF(COUNT(V134,Y134)=0,IF(V134=Y134,V134,""),IF(ISNUMBER(V134),V134,Y134)))</f>
        <v/>
      </c>
      <c r="Q134" s="57" t="str">
        <f t="shared" ref="Q134:Q197" si="68">IF(COUNT(W134,Z134)&gt;1,AVERAGE(W134,Z134),IF(COUNT(W134,Z134)=0,IF(W134=Z134,W134,""),IF(ISNUMBER(W134),W134,Z134)))</f>
        <v/>
      </c>
      <c r="R134" s="57" t="str">
        <f t="shared" ref="R134:R197" si="69">IF(COUNT(X134,AA134)&gt;1,AVERAGE(X134,AA134),IF(COUNT(X134,AA134)=0,IF(X134=AA134,X134,""),IF(ISNUMBER(X134),X134,AA134)))</f>
        <v/>
      </c>
      <c r="S134" s="56" t="str">
        <f t="shared" ref="S134:S197" si="70">IF(COUNT(V134,Y134)&gt;1,AVEDEV(V134,Y134),"n/a")</f>
        <v>n/a</v>
      </c>
      <c r="T134" s="55" t="str">
        <f t="shared" ref="T134:T197" si="71">IF(COUNT(W134,Z134)&gt;1,AVEDEV(W134,Z134),"n/a")</f>
        <v>n/a</v>
      </c>
      <c r="U134" s="54" t="str">
        <f t="shared" ref="U134:U197" si="72">IF(COUNT(X134,AA134)&gt;1,AVEDEV(X134,AA134),"n/a")</f>
        <v>n/a</v>
      </c>
      <c r="V134" s="53" t="str">
        <f t="shared" ref="V134:V197" si="73">(IF(ISNUMBER(F134),IF(ISNUMBER(C134),(F134-C134)/C134,"HS only"),IF(ISNUMBER(C134),"GR only","")))</f>
        <v>HS only</v>
      </c>
      <c r="W134" s="53" t="str">
        <f t="shared" ref="W134:W197" si="74">(IF(ISNUMBER(G134),IF(ISNUMBER(D134),(G134-D134)/D134,"HS only"),IF(ISNUMBER(D134),"GR only","")))</f>
        <v/>
      </c>
      <c r="X134" s="53" t="str">
        <f t="shared" ref="X134:X197" si="75">(IF(ISNUMBER(H134),IF(ISNUMBER(E134),(H134-E134)/E134,"HS only"),IF(ISNUMBER(E134),"GR only","")))</f>
        <v/>
      </c>
      <c r="Y134" s="52" t="str">
        <f t="shared" ref="Y134:Y197" si="76">(IF(ISNUMBER(L134),IF(ISNUMBER(I134),(L134-I134)/I134,"HS only"),IF(ISNUMBER(I134),"GR only","")))</f>
        <v/>
      </c>
      <c r="Z134" s="51" t="str">
        <f t="shared" ref="Z134:Z197" si="77">(IF(ISNUMBER(M134),IF(ISNUMBER(J134),(M134-J134)/J134,"HS only"),IF(ISNUMBER(J134),"GR only","")))</f>
        <v/>
      </c>
      <c r="AA134" s="50" t="str">
        <f t="shared" ref="AA134:AA197" si="78">(IF(ISNUMBER(N134),IF(ISNUMBER(K134),(N134-K134)/K134,"HS only"),IF(ISNUMBER(K134),"GR only","")))</f>
        <v>GR only</v>
      </c>
      <c r="AB134" s="40" t="str">
        <f t="shared" ref="AB134:AB197" si="79">MID(A134,SEARCH("GN=",A134)+3,SEARCH("PE=",A134)-SEARCH("GN=",A134)-4)</f>
        <v>MRPL36</v>
      </c>
      <c r="AC134" s="49">
        <f t="shared" ref="AC134:AC197" si="80">IF(COUNT(C134,I134)&gt;0,AVERAGE(C134,I134),0)</f>
        <v>0</v>
      </c>
      <c r="AD134" s="47">
        <f t="shared" ref="AD134:AD197" si="81">IF(COUNT(D134,J134)&gt;0,AVERAGE(D134,J134),0)</f>
        <v>0</v>
      </c>
      <c r="AE134" s="47">
        <f t="shared" ref="AE134:AE197" si="82">IF(COUNT(E134,K134)&gt;0,AVERAGE(E134,K134),0)</f>
        <v>0.18</v>
      </c>
      <c r="AF134" s="48">
        <f t="shared" ref="AF134:AF197" si="83">IF(COUNT(F134,L134)&gt;0,AVERAGE(F134,L134),0)</f>
        <v>0.18</v>
      </c>
      <c r="AG134" s="47">
        <f t="shared" ref="AG134:AG197" si="84">IF(COUNT(G134,M134)&gt;0,AVERAGE(G134,M134),0)</f>
        <v>0</v>
      </c>
      <c r="AH134" s="47">
        <f t="shared" ref="AH134:AH197" si="85">IF(COUNT(H134,N134)&gt;0,AVERAGE(H134,N134),0)</f>
        <v>0</v>
      </c>
      <c r="AI134" s="46" t="str">
        <f t="shared" ref="AI134:AI197" si="86">IF(AC134&lt;&gt;0,AF134/AC134,IF(AF134&gt;0,"HS Only",""))</f>
        <v>HS Only</v>
      </c>
      <c r="AJ134" s="43" t="str">
        <f t="shared" ref="AJ134:AJ197" si="87">IF(AD134&lt;&gt;0,AG134/AD134,IF(AG134&gt;0,"HS Only",""))</f>
        <v/>
      </c>
      <c r="AK134" s="43">
        <f t="shared" ref="AK134:AK197" si="88">IF(AE134&lt;&gt;0,AH134/AE134,IF(AH134&gt;0,"HS Only",""))</f>
        <v>0</v>
      </c>
      <c r="AL134" s="45" t="str">
        <f t="shared" ref="AL134:AL197" si="89">IF(COUNT(C134,F134,I134,L134)=4,STDEV(F134/C134,L134/I134),"")</f>
        <v/>
      </c>
      <c r="AM134" s="43" t="str">
        <f t="shared" ref="AM134:AM197" si="90">IF(COUNT(D134,G134,J134,M134)=4,STDEV(G134/D134,M134/J134),"")</f>
        <v/>
      </c>
      <c r="AN134" s="42" t="str">
        <f t="shared" ref="AN134:AN197" si="91">IF(COUNT(E134,H134,K134,N134)=4,STDEV(H134/E134,N134/K134),"")</f>
        <v/>
      </c>
      <c r="AO134" s="40" t="str">
        <f t="shared" ref="AO134:AO197" si="92">B134</f>
        <v>RM36_YEAST</v>
      </c>
      <c r="AP134" s="44" t="str">
        <f t="shared" ref="AP134:AP197" si="93">IF(COUNT(C134,I134)&gt;1,STDEV(C134,I134),"")</f>
        <v/>
      </c>
      <c r="AQ134" s="43" t="str">
        <f t="shared" ref="AQ134:AQ197" si="94">IF(COUNT(D134,J134)&gt;1,STDEV(D134,J134),"")</f>
        <v/>
      </c>
      <c r="AR134" s="43" t="str">
        <f t="shared" ref="AR134:AR197" si="95">IF(COUNT(E134,K134)&gt;1,STDEV(E134,K134),"")</f>
        <v/>
      </c>
      <c r="AS134" s="43" t="str">
        <f t="shared" ref="AS134:AS197" si="96">IF(COUNT(F134,L134)&gt;1,STDEV(F134,L134),"")</f>
        <v/>
      </c>
      <c r="AT134" s="43" t="str">
        <f t="shared" ref="AT134:AT197" si="97">IF(COUNT(G134,M134)&gt;1,STDEV(G134,M134),"")</f>
        <v/>
      </c>
      <c r="AU134" s="42" t="str">
        <f t="shared" ref="AU134:AU197" si="98">IF(COUNT(H134,N134)&gt;1,STDEV(H134,N134),"")</f>
        <v/>
      </c>
    </row>
    <row r="135" spans="1:47" ht="15" x14ac:dyDescent="0.25">
      <c r="A135" s="40" t="s">
        <v>6834</v>
      </c>
      <c r="B135" s="40" t="s">
        <v>6833</v>
      </c>
      <c r="C135" s="60">
        <f>IF(ISNUMBER(VLOOKUP(B135,'[1]WT-GR-A'!I$2:J$693,2,FALSE)),VLOOKUP(B135,'[1]WT-GR-A'!I$2:J$693,2,FALSE),"")</f>
        <v>0.25</v>
      </c>
      <c r="D135" s="58">
        <f>IF(ISNUMBER(VLOOKUP($B135,'[1]KO-GR-A'!$I$2:$J$907,2,FALSE)),VLOOKUP($B135,'[1]KO-GR-A'!$I$2:$J$907,2,FALSE),"")</f>
        <v>0.25</v>
      </c>
      <c r="E135" s="58">
        <f>IF(ISNUMBER(VLOOKUP($B135,'[1]MT-GR-A'!$I$2:$J$789,2,FALSE)),VLOOKUP($B135,'[1]MT-GR-A'!$I$2:$J$789,2,FALSE),"")</f>
        <v>0.25</v>
      </c>
      <c r="F135" s="58" t="str">
        <f>IF(ISNUMBER(VLOOKUP($B135,'[1]WT-HS-A'!$I$2:$J$1224,2,FALSE)),VLOOKUP($B135,'[1]WT-HS-A'!$I$2:$J$1224,2,FALSE),"")</f>
        <v/>
      </c>
      <c r="G135" s="58">
        <f>IF(ISNUMBER(VLOOKUP($B135,'[1]KO-HS-A'!$I$2:$J$1229,2,FALSE)),VLOOKUP($B135,'[1]KO-HS-A'!$I$2:$J$1229,2,FALSE),"")</f>
        <v>0.25</v>
      </c>
      <c r="H135" s="58" t="str">
        <f>IF(ISNUMBER(VLOOKUP($B135,'[1]MT-HS-A'!$I$2:$J$1362,2,FALSE)),VLOOKUP($B135,'[1]MT-HS-A'!$I$2:$J$1362,2,FALSE),"")</f>
        <v/>
      </c>
      <c r="I135" s="59">
        <f>IF(ISNUMBER(VLOOKUP($B135,'[1]WT-GR-B'!$I$2:$J$585,2,FALSE)),VLOOKUP($B135,'[1]WT-GR-B'!$I$2:$J$585,2,FALSE),"")</f>
        <v>0.25</v>
      </c>
      <c r="J135" s="58">
        <f>IF(ISNUMBER(VLOOKUP($B135,'[1]KO-GR-B'!$I$2:$J$900,2,FALSE)),VLOOKUP($B135,'[1]KO-GR-B'!$I$2:$J$900,2,FALSE),"")</f>
        <v>0.25</v>
      </c>
      <c r="K135" s="58">
        <f>IF(ISNUMBER(VLOOKUP($B135,'[1]MT-GR-B'!$I$2:$J$693,2,FALSE)),VLOOKUP($B135,'[1]MT-GR-B'!$I$2:$J$693,2,FALSE),"")</f>
        <v>0.56999999999999995</v>
      </c>
      <c r="L135" s="58">
        <f>IF(ISNUMBER(VLOOKUP($B135,'[1]WT-HS-B'!$I$2:$J$1220,2,FALSE)),VLOOKUP($B135,'[1]WT-HS-B'!$I$2:$J$1220,2,FALSE),"")</f>
        <v>0.25</v>
      </c>
      <c r="M135" s="58">
        <f>IF(ISNUMBER(VLOOKUP($B135,'[1]KO-HS-B'!$I$2:$J$1046,2,FALSE)),VLOOKUP($B135,'[1]KO-HS-B'!$I$2:$J$1046,2,FALSE),"")</f>
        <v>0.25</v>
      </c>
      <c r="N135" s="58" t="str">
        <f>IF(ISNUMBER(VLOOKUP($B135,'[1]MT-HS-B'!$I$2:$J$773,2,FALSE)),VLOOKUP($B135,'[1]MT-HS-B'!$I$2:$J$773,2,FALSE),"")</f>
        <v/>
      </c>
      <c r="O135" s="40" t="str">
        <f t="shared" si="66"/>
        <v>RM38_YEAST</v>
      </c>
      <c r="P135" s="57">
        <f t="shared" si="67"/>
        <v>0</v>
      </c>
      <c r="Q135" s="57">
        <f t="shared" si="68"/>
        <v>0</v>
      </c>
      <c r="R135" s="57" t="str">
        <f t="shared" si="69"/>
        <v>GR only</v>
      </c>
      <c r="S135" s="56" t="str">
        <f t="shared" si="70"/>
        <v>n/a</v>
      </c>
      <c r="T135" s="55">
        <f t="shared" si="71"/>
        <v>0</v>
      </c>
      <c r="U135" s="54" t="str">
        <f t="shared" si="72"/>
        <v>n/a</v>
      </c>
      <c r="V135" s="53" t="str">
        <f t="shared" si="73"/>
        <v>GR only</v>
      </c>
      <c r="W135" s="53">
        <f t="shared" si="74"/>
        <v>0</v>
      </c>
      <c r="X135" s="53" t="str">
        <f t="shared" si="75"/>
        <v>GR only</v>
      </c>
      <c r="Y135" s="52">
        <f t="shared" si="76"/>
        <v>0</v>
      </c>
      <c r="Z135" s="51">
        <f t="shared" si="77"/>
        <v>0</v>
      </c>
      <c r="AA135" s="50" t="str">
        <f t="shared" si="78"/>
        <v>GR only</v>
      </c>
      <c r="AB135" s="40" t="str">
        <f t="shared" si="79"/>
        <v>MRPL38</v>
      </c>
      <c r="AC135" s="49">
        <f t="shared" si="80"/>
        <v>0.25</v>
      </c>
      <c r="AD135" s="47">
        <f t="shared" si="81"/>
        <v>0.25</v>
      </c>
      <c r="AE135" s="47">
        <f t="shared" si="82"/>
        <v>0.41</v>
      </c>
      <c r="AF135" s="48">
        <f t="shared" si="83"/>
        <v>0.25</v>
      </c>
      <c r="AG135" s="47">
        <f t="shared" si="84"/>
        <v>0.25</v>
      </c>
      <c r="AH135" s="47">
        <f t="shared" si="85"/>
        <v>0</v>
      </c>
      <c r="AI135" s="46">
        <f t="shared" si="86"/>
        <v>1</v>
      </c>
      <c r="AJ135" s="43">
        <f t="shared" si="87"/>
        <v>1</v>
      </c>
      <c r="AK135" s="43">
        <f t="shared" si="88"/>
        <v>0</v>
      </c>
      <c r="AL135" s="45" t="str">
        <f t="shared" si="89"/>
        <v/>
      </c>
      <c r="AM135" s="43">
        <f t="shared" si="90"/>
        <v>0</v>
      </c>
      <c r="AN135" s="42" t="str">
        <f t="shared" si="91"/>
        <v/>
      </c>
      <c r="AO135" s="40" t="str">
        <f t="shared" si="92"/>
        <v>RM38_YEAST</v>
      </c>
      <c r="AP135" s="44">
        <f t="shared" si="93"/>
        <v>0</v>
      </c>
      <c r="AQ135" s="43">
        <f t="shared" si="94"/>
        <v>0</v>
      </c>
      <c r="AR135" s="43">
        <f t="shared" si="95"/>
        <v>0.22627416997969527</v>
      </c>
      <c r="AS135" s="43" t="str">
        <f t="shared" si="96"/>
        <v/>
      </c>
      <c r="AT135" s="43">
        <f t="shared" si="97"/>
        <v>0</v>
      </c>
      <c r="AU135" s="42" t="str">
        <f t="shared" si="98"/>
        <v/>
      </c>
    </row>
    <row r="136" spans="1:47" ht="15" x14ac:dyDescent="0.25">
      <c r="A136" s="40" t="s">
        <v>6832</v>
      </c>
      <c r="B136" s="40" t="s">
        <v>6831</v>
      </c>
      <c r="C136" s="60" t="str">
        <f>IF(ISNUMBER(VLOOKUP(B136,'[1]WT-GR-A'!I$2:J$693,2,FALSE)),VLOOKUP(B136,'[1]WT-GR-A'!I$2:J$693,2,FALSE),"")</f>
        <v/>
      </c>
      <c r="D136" s="58" t="str">
        <f>IF(ISNUMBER(VLOOKUP($B136,'[1]KO-GR-A'!$I$2:$J$907,2,FALSE)),VLOOKUP($B136,'[1]KO-GR-A'!$I$2:$J$907,2,FALSE),"")</f>
        <v/>
      </c>
      <c r="E136" s="58" t="str">
        <f>IF(ISNUMBER(VLOOKUP($B136,'[1]MT-GR-A'!$I$2:$J$789,2,FALSE)),VLOOKUP($B136,'[1]MT-GR-A'!$I$2:$J$789,2,FALSE),"")</f>
        <v/>
      </c>
      <c r="F136" s="58" t="str">
        <f>IF(ISNUMBER(VLOOKUP($B136,'[1]WT-HS-A'!$I$2:$J$1224,2,FALSE)),VLOOKUP($B136,'[1]WT-HS-A'!$I$2:$J$1224,2,FALSE),"")</f>
        <v/>
      </c>
      <c r="G136" s="58">
        <f>IF(ISNUMBER(VLOOKUP($B136,'[1]KO-HS-A'!$I$2:$J$1229,2,FALSE)),VLOOKUP($B136,'[1]KO-HS-A'!$I$2:$J$1229,2,FALSE),"")</f>
        <v>0.2</v>
      </c>
      <c r="H136" s="58" t="str">
        <f>IF(ISNUMBER(VLOOKUP($B136,'[1]MT-HS-A'!$I$2:$J$1362,2,FALSE)),VLOOKUP($B136,'[1]MT-HS-A'!$I$2:$J$1362,2,FALSE),"")</f>
        <v/>
      </c>
      <c r="I136" s="59" t="str">
        <f>IF(ISNUMBER(VLOOKUP($B136,'[1]WT-GR-B'!$I$2:$J$585,2,FALSE)),VLOOKUP($B136,'[1]WT-GR-B'!$I$2:$J$585,2,FALSE),"")</f>
        <v/>
      </c>
      <c r="J136" s="58" t="str">
        <f>IF(ISNUMBER(VLOOKUP($B136,'[1]KO-GR-B'!$I$2:$J$900,2,FALSE)),VLOOKUP($B136,'[1]KO-GR-B'!$I$2:$J$900,2,FALSE),"")</f>
        <v/>
      </c>
      <c r="K136" s="58" t="str">
        <f>IF(ISNUMBER(VLOOKUP($B136,'[1]MT-GR-B'!$I$2:$J$693,2,FALSE)),VLOOKUP($B136,'[1]MT-GR-B'!$I$2:$J$693,2,FALSE),"")</f>
        <v/>
      </c>
      <c r="L136" s="58">
        <f>IF(ISNUMBER(VLOOKUP($B136,'[1]WT-HS-B'!$I$2:$J$1220,2,FALSE)),VLOOKUP($B136,'[1]WT-HS-B'!$I$2:$J$1220,2,FALSE),"")</f>
        <v>0.1</v>
      </c>
      <c r="M136" s="58" t="str">
        <f>IF(ISNUMBER(VLOOKUP($B136,'[1]KO-HS-B'!$I$2:$J$1046,2,FALSE)),VLOOKUP($B136,'[1]KO-HS-B'!$I$2:$J$1046,2,FALSE),"")</f>
        <v/>
      </c>
      <c r="N136" s="58" t="str">
        <f>IF(ISNUMBER(VLOOKUP($B136,'[1]MT-HS-B'!$I$2:$J$773,2,FALSE)),VLOOKUP($B136,'[1]MT-HS-B'!$I$2:$J$773,2,FALSE),"")</f>
        <v/>
      </c>
      <c r="O136" s="40" t="str">
        <f t="shared" si="66"/>
        <v>RM04_YEAS7</v>
      </c>
      <c r="P136" s="57" t="str">
        <f t="shared" si="67"/>
        <v/>
      </c>
      <c r="Q136" s="57" t="str">
        <f t="shared" si="68"/>
        <v/>
      </c>
      <c r="R136" s="57" t="str">
        <f t="shared" si="69"/>
        <v/>
      </c>
      <c r="S136" s="56" t="str">
        <f t="shared" si="70"/>
        <v>n/a</v>
      </c>
      <c r="T136" s="55" t="str">
        <f t="shared" si="71"/>
        <v>n/a</v>
      </c>
      <c r="U136" s="54" t="str">
        <f t="shared" si="72"/>
        <v>n/a</v>
      </c>
      <c r="V136" s="53" t="str">
        <f t="shared" si="73"/>
        <v/>
      </c>
      <c r="W136" s="53" t="str">
        <f t="shared" si="74"/>
        <v>HS only</v>
      </c>
      <c r="X136" s="53" t="str">
        <f t="shared" si="75"/>
        <v/>
      </c>
      <c r="Y136" s="52" t="str">
        <f t="shared" si="76"/>
        <v>HS only</v>
      </c>
      <c r="Z136" s="51" t="str">
        <f t="shared" si="77"/>
        <v/>
      </c>
      <c r="AA136" s="50" t="str">
        <f t="shared" si="78"/>
        <v/>
      </c>
      <c r="AB136" s="40" t="str">
        <f t="shared" si="79"/>
        <v>MRPL4</v>
      </c>
      <c r="AC136" s="49">
        <f t="shared" si="80"/>
        <v>0</v>
      </c>
      <c r="AD136" s="47">
        <f t="shared" si="81"/>
        <v>0</v>
      </c>
      <c r="AE136" s="47">
        <f t="shared" si="82"/>
        <v>0</v>
      </c>
      <c r="AF136" s="48">
        <f t="shared" si="83"/>
        <v>0.1</v>
      </c>
      <c r="AG136" s="47">
        <f t="shared" si="84"/>
        <v>0.2</v>
      </c>
      <c r="AH136" s="47">
        <f t="shared" si="85"/>
        <v>0</v>
      </c>
      <c r="AI136" s="46" t="str">
        <f t="shared" si="86"/>
        <v>HS Only</v>
      </c>
      <c r="AJ136" s="43" t="str">
        <f t="shared" si="87"/>
        <v>HS Only</v>
      </c>
      <c r="AK136" s="43" t="str">
        <f t="shared" si="88"/>
        <v/>
      </c>
      <c r="AL136" s="45" t="str">
        <f t="shared" si="89"/>
        <v/>
      </c>
      <c r="AM136" s="43" t="str">
        <f t="shared" si="90"/>
        <v/>
      </c>
      <c r="AN136" s="42" t="str">
        <f t="shared" si="91"/>
        <v/>
      </c>
      <c r="AO136" s="40" t="str">
        <f t="shared" si="92"/>
        <v>RM04_YEAS7</v>
      </c>
      <c r="AP136" s="44" t="str">
        <f t="shared" si="93"/>
        <v/>
      </c>
      <c r="AQ136" s="43" t="str">
        <f t="shared" si="94"/>
        <v/>
      </c>
      <c r="AR136" s="43" t="str">
        <f t="shared" si="95"/>
        <v/>
      </c>
      <c r="AS136" s="43" t="str">
        <f t="shared" si="96"/>
        <v/>
      </c>
      <c r="AT136" s="43" t="str">
        <f t="shared" si="97"/>
        <v/>
      </c>
      <c r="AU136" s="42" t="str">
        <f t="shared" si="98"/>
        <v/>
      </c>
    </row>
    <row r="137" spans="1:47" ht="15" x14ac:dyDescent="0.25">
      <c r="A137" s="40" t="s">
        <v>6830</v>
      </c>
      <c r="B137" s="40" t="s">
        <v>6829</v>
      </c>
      <c r="C137" s="60" t="str">
        <f>IF(ISNUMBER(VLOOKUP(B137,'[1]WT-GR-A'!I$2:J$693,2,FALSE)),VLOOKUP(B137,'[1]WT-GR-A'!I$2:J$693,2,FALSE),"")</f>
        <v/>
      </c>
      <c r="D137" s="58" t="str">
        <f>IF(ISNUMBER(VLOOKUP($B137,'[1]KO-GR-A'!$I$2:$J$907,2,FALSE)),VLOOKUP($B137,'[1]KO-GR-A'!$I$2:$J$907,2,FALSE),"")</f>
        <v/>
      </c>
      <c r="E137" s="58" t="str">
        <f>IF(ISNUMBER(VLOOKUP($B137,'[1]MT-GR-A'!$I$2:$J$789,2,FALSE)),VLOOKUP($B137,'[1]MT-GR-A'!$I$2:$J$789,2,FALSE),"")</f>
        <v/>
      </c>
      <c r="F137" s="58" t="str">
        <f>IF(ISNUMBER(VLOOKUP($B137,'[1]WT-HS-A'!$I$2:$J$1224,2,FALSE)),VLOOKUP($B137,'[1]WT-HS-A'!$I$2:$J$1224,2,FALSE),"")</f>
        <v/>
      </c>
      <c r="G137" s="58">
        <f>IF(ISNUMBER(VLOOKUP($B137,'[1]KO-HS-A'!$I$2:$J$1229,2,FALSE)),VLOOKUP($B137,'[1]KO-HS-A'!$I$2:$J$1229,2,FALSE),"")</f>
        <v>0.11</v>
      </c>
      <c r="H137" s="58" t="str">
        <f>IF(ISNUMBER(VLOOKUP($B137,'[1]MT-HS-A'!$I$2:$J$1362,2,FALSE)),VLOOKUP($B137,'[1]MT-HS-A'!$I$2:$J$1362,2,FALSE),"")</f>
        <v/>
      </c>
      <c r="I137" s="59" t="str">
        <f>IF(ISNUMBER(VLOOKUP($B137,'[1]WT-GR-B'!$I$2:$J$585,2,FALSE)),VLOOKUP($B137,'[1]WT-GR-B'!$I$2:$J$585,2,FALSE),"")</f>
        <v/>
      </c>
      <c r="J137" s="58" t="str">
        <f>IF(ISNUMBER(VLOOKUP($B137,'[1]KO-GR-B'!$I$2:$J$900,2,FALSE)),VLOOKUP($B137,'[1]KO-GR-B'!$I$2:$J$900,2,FALSE),"")</f>
        <v/>
      </c>
      <c r="K137" s="58" t="str">
        <f>IF(ISNUMBER(VLOOKUP($B137,'[1]MT-GR-B'!$I$2:$J$693,2,FALSE)),VLOOKUP($B137,'[1]MT-GR-B'!$I$2:$J$693,2,FALSE),"")</f>
        <v/>
      </c>
      <c r="L137" s="58">
        <f>IF(ISNUMBER(VLOOKUP($B137,'[1]WT-HS-B'!$I$2:$J$1220,2,FALSE)),VLOOKUP($B137,'[1]WT-HS-B'!$I$2:$J$1220,2,FALSE),"")</f>
        <v>0.11</v>
      </c>
      <c r="M137" s="58" t="str">
        <f>IF(ISNUMBER(VLOOKUP($B137,'[1]KO-HS-B'!$I$2:$J$1046,2,FALSE)),VLOOKUP($B137,'[1]KO-HS-B'!$I$2:$J$1046,2,FALSE),"")</f>
        <v/>
      </c>
      <c r="N137" s="58" t="str">
        <f>IF(ISNUMBER(VLOOKUP($B137,'[1]MT-HS-B'!$I$2:$J$773,2,FALSE)),VLOOKUP($B137,'[1]MT-HS-B'!$I$2:$J$773,2,FALSE),"")</f>
        <v/>
      </c>
      <c r="O137" s="40" t="str">
        <f t="shared" si="66"/>
        <v>RM40_YEAST</v>
      </c>
      <c r="P137" s="57" t="str">
        <f t="shared" si="67"/>
        <v/>
      </c>
      <c r="Q137" s="57" t="str">
        <f t="shared" si="68"/>
        <v/>
      </c>
      <c r="R137" s="57" t="str">
        <f t="shared" si="69"/>
        <v/>
      </c>
      <c r="S137" s="56" t="str">
        <f t="shared" si="70"/>
        <v>n/a</v>
      </c>
      <c r="T137" s="55" t="str">
        <f t="shared" si="71"/>
        <v>n/a</v>
      </c>
      <c r="U137" s="54" t="str">
        <f t="shared" si="72"/>
        <v>n/a</v>
      </c>
      <c r="V137" s="53" t="str">
        <f t="shared" si="73"/>
        <v/>
      </c>
      <c r="W137" s="53" t="str">
        <f t="shared" si="74"/>
        <v>HS only</v>
      </c>
      <c r="X137" s="53" t="str">
        <f t="shared" si="75"/>
        <v/>
      </c>
      <c r="Y137" s="52" t="str">
        <f t="shared" si="76"/>
        <v>HS only</v>
      </c>
      <c r="Z137" s="51" t="str">
        <f t="shared" si="77"/>
        <v/>
      </c>
      <c r="AA137" s="50" t="str">
        <f t="shared" si="78"/>
        <v/>
      </c>
      <c r="AB137" s="40" t="str">
        <f t="shared" si="79"/>
        <v>MRPL40</v>
      </c>
      <c r="AC137" s="49">
        <f t="shared" si="80"/>
        <v>0</v>
      </c>
      <c r="AD137" s="47">
        <f t="shared" si="81"/>
        <v>0</v>
      </c>
      <c r="AE137" s="47">
        <f t="shared" si="82"/>
        <v>0</v>
      </c>
      <c r="AF137" s="48">
        <f t="shared" si="83"/>
        <v>0.11</v>
      </c>
      <c r="AG137" s="47">
        <f t="shared" si="84"/>
        <v>0.11</v>
      </c>
      <c r="AH137" s="47">
        <f t="shared" si="85"/>
        <v>0</v>
      </c>
      <c r="AI137" s="46" t="str">
        <f t="shared" si="86"/>
        <v>HS Only</v>
      </c>
      <c r="AJ137" s="43" t="str">
        <f t="shared" si="87"/>
        <v>HS Only</v>
      </c>
      <c r="AK137" s="43" t="str">
        <f t="shared" si="88"/>
        <v/>
      </c>
      <c r="AL137" s="45" t="str">
        <f t="shared" si="89"/>
        <v/>
      </c>
      <c r="AM137" s="43" t="str">
        <f t="shared" si="90"/>
        <v/>
      </c>
      <c r="AN137" s="42" t="str">
        <f t="shared" si="91"/>
        <v/>
      </c>
      <c r="AO137" s="40" t="str">
        <f t="shared" si="92"/>
        <v>RM40_YEAST</v>
      </c>
      <c r="AP137" s="44" t="str">
        <f t="shared" si="93"/>
        <v/>
      </c>
      <c r="AQ137" s="43" t="str">
        <f t="shared" si="94"/>
        <v/>
      </c>
      <c r="AR137" s="43" t="str">
        <f t="shared" si="95"/>
        <v/>
      </c>
      <c r="AS137" s="43" t="str">
        <f t="shared" si="96"/>
        <v/>
      </c>
      <c r="AT137" s="43" t="str">
        <f t="shared" si="97"/>
        <v/>
      </c>
      <c r="AU137" s="42" t="str">
        <f t="shared" si="98"/>
        <v/>
      </c>
    </row>
    <row r="138" spans="1:47" ht="15" x14ac:dyDescent="0.25">
      <c r="A138" s="40" t="s">
        <v>6828</v>
      </c>
      <c r="B138" s="40" t="s">
        <v>6827</v>
      </c>
      <c r="C138" s="60">
        <f>IF(ISNUMBER(VLOOKUP(B138,'[1]WT-GR-A'!I$2:J$693,2,FALSE)),VLOOKUP(B138,'[1]WT-GR-A'!I$2:J$693,2,FALSE),"")</f>
        <v>0.33</v>
      </c>
      <c r="D138" s="58">
        <f>IF(ISNUMBER(VLOOKUP($B138,'[1]KO-GR-A'!$I$2:$J$907,2,FALSE)),VLOOKUP($B138,'[1]KO-GR-A'!$I$2:$J$907,2,FALSE),"")</f>
        <v>0.33</v>
      </c>
      <c r="E138" s="58">
        <f>IF(ISNUMBER(VLOOKUP($B138,'[1]MT-GR-A'!$I$2:$J$789,2,FALSE)),VLOOKUP($B138,'[1]MT-GR-A'!$I$2:$J$789,2,FALSE),"")</f>
        <v>0.33</v>
      </c>
      <c r="F138" s="58">
        <f>IF(ISNUMBER(VLOOKUP($B138,'[1]WT-HS-A'!$I$2:$J$1224,2,FALSE)),VLOOKUP($B138,'[1]WT-HS-A'!$I$2:$J$1224,2,FALSE),"")</f>
        <v>0.33</v>
      </c>
      <c r="G138" s="58">
        <f>IF(ISNUMBER(VLOOKUP($B138,'[1]KO-HS-A'!$I$2:$J$1229,2,FALSE)),VLOOKUP($B138,'[1]KO-HS-A'!$I$2:$J$1229,2,FALSE),"")</f>
        <v>0.78</v>
      </c>
      <c r="H138" s="58">
        <f>IF(ISNUMBER(VLOOKUP($B138,'[1]MT-HS-A'!$I$2:$J$1362,2,FALSE)),VLOOKUP($B138,'[1]MT-HS-A'!$I$2:$J$1362,2,FALSE),"")</f>
        <v>0.33</v>
      </c>
      <c r="I138" s="59" t="str">
        <f>IF(ISNUMBER(VLOOKUP($B138,'[1]WT-GR-B'!$I$2:$J$585,2,FALSE)),VLOOKUP($B138,'[1]WT-GR-B'!$I$2:$J$585,2,FALSE),"")</f>
        <v/>
      </c>
      <c r="J138" s="58">
        <f>IF(ISNUMBER(VLOOKUP($B138,'[1]KO-GR-B'!$I$2:$J$900,2,FALSE)),VLOOKUP($B138,'[1]KO-GR-B'!$I$2:$J$900,2,FALSE),"")</f>
        <v>0.33</v>
      </c>
      <c r="K138" s="58">
        <f>IF(ISNUMBER(VLOOKUP($B138,'[1]MT-GR-B'!$I$2:$J$693,2,FALSE)),VLOOKUP($B138,'[1]MT-GR-B'!$I$2:$J$693,2,FALSE),"")</f>
        <v>0.33</v>
      </c>
      <c r="L138" s="58" t="str">
        <f>IF(ISNUMBER(VLOOKUP($B138,'[1]WT-HS-B'!$I$2:$J$1220,2,FALSE)),VLOOKUP($B138,'[1]WT-HS-B'!$I$2:$J$1220,2,FALSE),"")</f>
        <v/>
      </c>
      <c r="M138" s="58">
        <f>IF(ISNUMBER(VLOOKUP($B138,'[1]KO-HS-B'!$I$2:$J$1046,2,FALSE)),VLOOKUP($B138,'[1]KO-HS-B'!$I$2:$J$1046,2,FALSE),"")</f>
        <v>0.33</v>
      </c>
      <c r="N138" s="58" t="str">
        <f>IF(ISNUMBER(VLOOKUP($B138,'[1]MT-HS-B'!$I$2:$J$773,2,FALSE)),VLOOKUP($B138,'[1]MT-HS-B'!$I$2:$J$773,2,FALSE),"")</f>
        <v/>
      </c>
      <c r="O138" s="40" t="str">
        <f t="shared" si="66"/>
        <v>RM44_YEAST</v>
      </c>
      <c r="P138" s="57">
        <f t="shared" si="67"/>
        <v>0</v>
      </c>
      <c r="Q138" s="57">
        <f t="shared" si="68"/>
        <v>0.68181818181818177</v>
      </c>
      <c r="R138" s="57">
        <f t="shared" si="69"/>
        <v>0</v>
      </c>
      <c r="S138" s="56" t="str">
        <f t="shared" si="70"/>
        <v>n/a</v>
      </c>
      <c r="T138" s="55">
        <f t="shared" si="71"/>
        <v>0.68181818181818177</v>
      </c>
      <c r="U138" s="54" t="str">
        <f t="shared" si="72"/>
        <v>n/a</v>
      </c>
      <c r="V138" s="53">
        <f t="shared" si="73"/>
        <v>0</v>
      </c>
      <c r="W138" s="53">
        <f t="shared" si="74"/>
        <v>1.3636363636363635</v>
      </c>
      <c r="X138" s="53">
        <f t="shared" si="75"/>
        <v>0</v>
      </c>
      <c r="Y138" s="52" t="str">
        <f t="shared" si="76"/>
        <v/>
      </c>
      <c r="Z138" s="51">
        <f t="shared" si="77"/>
        <v>0</v>
      </c>
      <c r="AA138" s="50" t="str">
        <f t="shared" si="78"/>
        <v>GR only</v>
      </c>
      <c r="AB138" s="40" t="str">
        <f t="shared" si="79"/>
        <v>MRPL44</v>
      </c>
      <c r="AC138" s="49">
        <f t="shared" si="80"/>
        <v>0.33</v>
      </c>
      <c r="AD138" s="47">
        <f t="shared" si="81"/>
        <v>0.33</v>
      </c>
      <c r="AE138" s="47">
        <f t="shared" si="82"/>
        <v>0.33</v>
      </c>
      <c r="AF138" s="48">
        <f t="shared" si="83"/>
        <v>0.33</v>
      </c>
      <c r="AG138" s="47">
        <f t="shared" si="84"/>
        <v>0.55500000000000005</v>
      </c>
      <c r="AH138" s="47">
        <f t="shared" si="85"/>
        <v>0.33</v>
      </c>
      <c r="AI138" s="46">
        <f t="shared" si="86"/>
        <v>1</v>
      </c>
      <c r="AJ138" s="43">
        <f t="shared" si="87"/>
        <v>1.6818181818181819</v>
      </c>
      <c r="AK138" s="43">
        <f t="shared" si="88"/>
        <v>1</v>
      </c>
      <c r="AL138" s="45" t="str">
        <f t="shared" si="89"/>
        <v/>
      </c>
      <c r="AM138" s="43">
        <f t="shared" si="90"/>
        <v>0.96423651979983771</v>
      </c>
      <c r="AN138" s="42" t="str">
        <f t="shared" si="91"/>
        <v/>
      </c>
      <c r="AO138" s="40" t="str">
        <f t="shared" si="92"/>
        <v>RM44_YEAST</v>
      </c>
      <c r="AP138" s="44" t="str">
        <f t="shared" si="93"/>
        <v/>
      </c>
      <c r="AQ138" s="43">
        <f t="shared" si="94"/>
        <v>0</v>
      </c>
      <c r="AR138" s="43">
        <f t="shared" si="95"/>
        <v>0</v>
      </c>
      <c r="AS138" s="43" t="str">
        <f t="shared" si="96"/>
        <v/>
      </c>
      <c r="AT138" s="43">
        <f t="shared" si="97"/>
        <v>0.31819805153394631</v>
      </c>
      <c r="AU138" s="42" t="str">
        <f t="shared" si="98"/>
        <v/>
      </c>
    </row>
    <row r="139" spans="1:47" ht="15" x14ac:dyDescent="0.25">
      <c r="A139" s="40" t="s">
        <v>6826</v>
      </c>
      <c r="B139" s="40" t="s">
        <v>6825</v>
      </c>
      <c r="C139" s="60" t="str">
        <f>IF(ISNUMBER(VLOOKUP(B139,'[1]WT-GR-A'!I$2:J$693,2,FALSE)),VLOOKUP(B139,'[1]WT-GR-A'!I$2:J$693,2,FALSE),"")</f>
        <v/>
      </c>
      <c r="D139" s="58" t="str">
        <f>IF(ISNUMBER(VLOOKUP($B139,'[1]KO-GR-A'!$I$2:$J$907,2,FALSE)),VLOOKUP($B139,'[1]KO-GR-A'!$I$2:$J$907,2,FALSE),"")</f>
        <v/>
      </c>
      <c r="E139" s="58" t="str">
        <f>IF(ISNUMBER(VLOOKUP($B139,'[1]MT-GR-A'!$I$2:$J$789,2,FALSE)),VLOOKUP($B139,'[1]MT-GR-A'!$I$2:$J$789,2,FALSE),"")</f>
        <v/>
      </c>
      <c r="F139" s="58">
        <f>IF(ISNUMBER(VLOOKUP($B139,'[1]WT-HS-A'!$I$2:$J$1224,2,FALSE)),VLOOKUP($B139,'[1]WT-HS-A'!$I$2:$J$1224,2,FALSE),"")</f>
        <v>0.2</v>
      </c>
      <c r="G139" s="58">
        <f>IF(ISNUMBER(VLOOKUP($B139,'[1]KO-HS-A'!$I$2:$J$1229,2,FALSE)),VLOOKUP($B139,'[1]KO-HS-A'!$I$2:$J$1229,2,FALSE),"")</f>
        <v>0.2</v>
      </c>
      <c r="H139" s="58">
        <f>IF(ISNUMBER(VLOOKUP($B139,'[1]MT-HS-A'!$I$2:$J$1362,2,FALSE)),VLOOKUP($B139,'[1]MT-HS-A'!$I$2:$J$1362,2,FALSE),"")</f>
        <v>0.2</v>
      </c>
      <c r="I139" s="59" t="str">
        <f>IF(ISNUMBER(VLOOKUP($B139,'[1]WT-GR-B'!$I$2:$J$585,2,FALSE)),VLOOKUP($B139,'[1]WT-GR-B'!$I$2:$J$585,2,FALSE),"")</f>
        <v/>
      </c>
      <c r="J139" s="58" t="str">
        <f>IF(ISNUMBER(VLOOKUP($B139,'[1]KO-GR-B'!$I$2:$J$900,2,FALSE)),VLOOKUP($B139,'[1]KO-GR-B'!$I$2:$J$900,2,FALSE),"")</f>
        <v/>
      </c>
      <c r="K139" s="58" t="str">
        <f>IF(ISNUMBER(VLOOKUP($B139,'[1]MT-GR-B'!$I$2:$J$693,2,FALSE)),VLOOKUP($B139,'[1]MT-GR-B'!$I$2:$J$693,2,FALSE),"")</f>
        <v/>
      </c>
      <c r="L139" s="58" t="str">
        <f>IF(ISNUMBER(VLOOKUP($B139,'[1]WT-HS-B'!$I$2:$J$1220,2,FALSE)),VLOOKUP($B139,'[1]WT-HS-B'!$I$2:$J$1220,2,FALSE),"")</f>
        <v/>
      </c>
      <c r="M139" s="58" t="str">
        <f>IF(ISNUMBER(VLOOKUP($B139,'[1]KO-HS-B'!$I$2:$J$1046,2,FALSE)),VLOOKUP($B139,'[1]KO-HS-B'!$I$2:$J$1046,2,FALSE),"")</f>
        <v/>
      </c>
      <c r="N139" s="58" t="str">
        <f>IF(ISNUMBER(VLOOKUP($B139,'[1]MT-HS-B'!$I$2:$J$773,2,FALSE)),VLOOKUP($B139,'[1]MT-HS-B'!$I$2:$J$773,2,FALSE),"")</f>
        <v/>
      </c>
      <c r="O139" s="40" t="str">
        <f t="shared" si="66"/>
        <v>RN49_YEAST</v>
      </c>
      <c r="P139" s="57" t="str">
        <f t="shared" si="67"/>
        <v/>
      </c>
      <c r="Q139" s="57" t="str">
        <f t="shared" si="68"/>
        <v/>
      </c>
      <c r="R139" s="57" t="str">
        <f t="shared" si="69"/>
        <v/>
      </c>
      <c r="S139" s="56" t="str">
        <f t="shared" si="70"/>
        <v>n/a</v>
      </c>
      <c r="T139" s="55" t="str">
        <f t="shared" si="71"/>
        <v>n/a</v>
      </c>
      <c r="U139" s="54" t="str">
        <f t="shared" si="72"/>
        <v>n/a</v>
      </c>
      <c r="V139" s="53" t="str">
        <f t="shared" si="73"/>
        <v>HS only</v>
      </c>
      <c r="W139" s="53" t="str">
        <f t="shared" si="74"/>
        <v>HS only</v>
      </c>
      <c r="X139" s="53" t="str">
        <f t="shared" si="75"/>
        <v>HS only</v>
      </c>
      <c r="Y139" s="52" t="str">
        <f t="shared" si="76"/>
        <v/>
      </c>
      <c r="Z139" s="51" t="str">
        <f t="shared" si="77"/>
        <v/>
      </c>
      <c r="AA139" s="50" t="str">
        <f t="shared" si="78"/>
        <v/>
      </c>
      <c r="AB139" s="40" t="str">
        <f t="shared" si="79"/>
        <v>MRPL49</v>
      </c>
      <c r="AC139" s="49">
        <f t="shared" si="80"/>
        <v>0</v>
      </c>
      <c r="AD139" s="47">
        <f t="shared" si="81"/>
        <v>0</v>
      </c>
      <c r="AE139" s="47">
        <f t="shared" si="82"/>
        <v>0</v>
      </c>
      <c r="AF139" s="48">
        <f t="shared" si="83"/>
        <v>0.2</v>
      </c>
      <c r="AG139" s="47">
        <f t="shared" si="84"/>
        <v>0.2</v>
      </c>
      <c r="AH139" s="47">
        <f t="shared" si="85"/>
        <v>0.2</v>
      </c>
      <c r="AI139" s="46" t="str">
        <f t="shared" si="86"/>
        <v>HS Only</v>
      </c>
      <c r="AJ139" s="43" t="str">
        <f t="shared" si="87"/>
        <v>HS Only</v>
      </c>
      <c r="AK139" s="43" t="str">
        <f t="shared" si="88"/>
        <v>HS Only</v>
      </c>
      <c r="AL139" s="45" t="str">
        <f t="shared" si="89"/>
        <v/>
      </c>
      <c r="AM139" s="43" t="str">
        <f t="shared" si="90"/>
        <v/>
      </c>
      <c r="AN139" s="42" t="str">
        <f t="shared" si="91"/>
        <v/>
      </c>
      <c r="AO139" s="40" t="str">
        <f t="shared" si="92"/>
        <v>RN49_YEAST</v>
      </c>
      <c r="AP139" s="44" t="str">
        <f t="shared" si="93"/>
        <v/>
      </c>
      <c r="AQ139" s="43" t="str">
        <f t="shared" si="94"/>
        <v/>
      </c>
      <c r="AR139" s="43" t="str">
        <f t="shared" si="95"/>
        <v/>
      </c>
      <c r="AS139" s="43" t="str">
        <f t="shared" si="96"/>
        <v/>
      </c>
      <c r="AT139" s="43" t="str">
        <f t="shared" si="97"/>
        <v/>
      </c>
      <c r="AU139" s="42" t="str">
        <f t="shared" si="98"/>
        <v/>
      </c>
    </row>
    <row r="140" spans="1:47" ht="15" x14ac:dyDescent="0.25">
      <c r="A140" s="40" t="s">
        <v>6824</v>
      </c>
      <c r="B140" s="40" t="s">
        <v>6823</v>
      </c>
      <c r="C140" s="60" t="str">
        <f>IF(ISNUMBER(VLOOKUP(B140,'[1]WT-GR-A'!I$2:J$693,2,FALSE)),VLOOKUP(B140,'[1]WT-GR-A'!I$2:J$693,2,FALSE),"")</f>
        <v/>
      </c>
      <c r="D140" s="58" t="str">
        <f>IF(ISNUMBER(VLOOKUP($B140,'[1]KO-GR-A'!$I$2:$J$907,2,FALSE)),VLOOKUP($B140,'[1]KO-GR-A'!$I$2:$J$907,2,FALSE),"")</f>
        <v/>
      </c>
      <c r="E140" s="58" t="str">
        <f>IF(ISNUMBER(VLOOKUP($B140,'[1]MT-GR-A'!$I$2:$J$789,2,FALSE)),VLOOKUP($B140,'[1]MT-GR-A'!$I$2:$J$789,2,FALSE),"")</f>
        <v/>
      </c>
      <c r="F140" s="58">
        <f>IF(ISNUMBER(VLOOKUP($B140,'[1]WT-HS-A'!$I$2:$J$1224,2,FALSE)),VLOOKUP($B140,'[1]WT-HS-A'!$I$2:$J$1224,2,FALSE),"")</f>
        <v>0.23</v>
      </c>
      <c r="G140" s="58" t="str">
        <f>IF(ISNUMBER(VLOOKUP($B140,'[1]KO-HS-A'!$I$2:$J$1229,2,FALSE)),VLOOKUP($B140,'[1]KO-HS-A'!$I$2:$J$1229,2,FALSE),"")</f>
        <v/>
      </c>
      <c r="H140" s="58" t="str">
        <f>IF(ISNUMBER(VLOOKUP($B140,'[1]MT-HS-A'!$I$2:$J$1362,2,FALSE)),VLOOKUP($B140,'[1]MT-HS-A'!$I$2:$J$1362,2,FALSE),"")</f>
        <v/>
      </c>
      <c r="I140" s="59" t="str">
        <f>IF(ISNUMBER(VLOOKUP($B140,'[1]WT-GR-B'!$I$2:$J$585,2,FALSE)),VLOOKUP($B140,'[1]WT-GR-B'!$I$2:$J$585,2,FALSE),"")</f>
        <v/>
      </c>
      <c r="J140" s="58" t="str">
        <f>IF(ISNUMBER(VLOOKUP($B140,'[1]KO-GR-B'!$I$2:$J$900,2,FALSE)),VLOOKUP($B140,'[1]KO-GR-B'!$I$2:$J$900,2,FALSE),"")</f>
        <v/>
      </c>
      <c r="K140" s="58" t="str">
        <f>IF(ISNUMBER(VLOOKUP($B140,'[1]MT-GR-B'!$I$2:$J$693,2,FALSE)),VLOOKUP($B140,'[1]MT-GR-B'!$I$2:$J$693,2,FALSE),"")</f>
        <v/>
      </c>
      <c r="L140" s="58" t="str">
        <f>IF(ISNUMBER(VLOOKUP($B140,'[1]WT-HS-B'!$I$2:$J$1220,2,FALSE)),VLOOKUP($B140,'[1]WT-HS-B'!$I$2:$J$1220,2,FALSE),"")</f>
        <v/>
      </c>
      <c r="M140" s="58" t="str">
        <f>IF(ISNUMBER(VLOOKUP($B140,'[1]KO-HS-B'!$I$2:$J$1046,2,FALSE)),VLOOKUP($B140,'[1]KO-HS-B'!$I$2:$J$1046,2,FALSE),"")</f>
        <v/>
      </c>
      <c r="N140" s="58" t="str">
        <f>IF(ISNUMBER(VLOOKUP($B140,'[1]MT-HS-B'!$I$2:$J$773,2,FALSE)),VLOOKUP($B140,'[1]MT-HS-B'!$I$2:$J$773,2,FALSE),"")</f>
        <v/>
      </c>
      <c r="O140" s="40" t="str">
        <f t="shared" si="66"/>
        <v>RM51_YEAST</v>
      </c>
      <c r="P140" s="57" t="str">
        <f t="shared" si="67"/>
        <v/>
      </c>
      <c r="Q140" s="57" t="str">
        <f t="shared" si="68"/>
        <v/>
      </c>
      <c r="R140" s="57" t="str">
        <f t="shared" si="69"/>
        <v/>
      </c>
      <c r="S140" s="56" t="str">
        <f t="shared" si="70"/>
        <v>n/a</v>
      </c>
      <c r="T140" s="55" t="str">
        <f t="shared" si="71"/>
        <v>n/a</v>
      </c>
      <c r="U140" s="54" t="str">
        <f t="shared" si="72"/>
        <v>n/a</v>
      </c>
      <c r="V140" s="53" t="str">
        <f t="shared" si="73"/>
        <v>HS only</v>
      </c>
      <c r="W140" s="53" t="str">
        <f t="shared" si="74"/>
        <v/>
      </c>
      <c r="X140" s="53" t="str">
        <f t="shared" si="75"/>
        <v/>
      </c>
      <c r="Y140" s="52" t="str">
        <f t="shared" si="76"/>
        <v/>
      </c>
      <c r="Z140" s="51" t="str">
        <f t="shared" si="77"/>
        <v/>
      </c>
      <c r="AA140" s="50" t="str">
        <f t="shared" si="78"/>
        <v/>
      </c>
      <c r="AB140" s="40" t="str">
        <f t="shared" si="79"/>
        <v>MRPL51</v>
      </c>
      <c r="AC140" s="49">
        <f t="shared" si="80"/>
        <v>0</v>
      </c>
      <c r="AD140" s="47">
        <f t="shared" si="81"/>
        <v>0</v>
      </c>
      <c r="AE140" s="47">
        <f t="shared" si="82"/>
        <v>0</v>
      </c>
      <c r="AF140" s="48">
        <f t="shared" si="83"/>
        <v>0.23</v>
      </c>
      <c r="AG140" s="47">
        <f t="shared" si="84"/>
        <v>0</v>
      </c>
      <c r="AH140" s="47">
        <f t="shared" si="85"/>
        <v>0</v>
      </c>
      <c r="AI140" s="46" t="str">
        <f t="shared" si="86"/>
        <v>HS Only</v>
      </c>
      <c r="AJ140" s="43" t="str">
        <f t="shared" si="87"/>
        <v/>
      </c>
      <c r="AK140" s="43" t="str">
        <f t="shared" si="88"/>
        <v/>
      </c>
      <c r="AL140" s="45" t="str">
        <f t="shared" si="89"/>
        <v/>
      </c>
      <c r="AM140" s="43" t="str">
        <f t="shared" si="90"/>
        <v/>
      </c>
      <c r="AN140" s="42" t="str">
        <f t="shared" si="91"/>
        <v/>
      </c>
      <c r="AO140" s="40" t="str">
        <f t="shared" si="92"/>
        <v>RM51_YEAST</v>
      </c>
      <c r="AP140" s="44" t="str">
        <f t="shared" si="93"/>
        <v/>
      </c>
      <c r="AQ140" s="43" t="str">
        <f t="shared" si="94"/>
        <v/>
      </c>
      <c r="AR140" s="43" t="str">
        <f t="shared" si="95"/>
        <v/>
      </c>
      <c r="AS140" s="43" t="str">
        <f t="shared" si="96"/>
        <v/>
      </c>
      <c r="AT140" s="43" t="str">
        <f t="shared" si="97"/>
        <v/>
      </c>
      <c r="AU140" s="42" t="str">
        <f t="shared" si="98"/>
        <v/>
      </c>
    </row>
    <row r="141" spans="1:47" ht="15" x14ac:dyDescent="0.25">
      <c r="A141" s="40" t="s">
        <v>6822</v>
      </c>
      <c r="B141" s="40" t="s">
        <v>6821</v>
      </c>
      <c r="C141" s="60" t="str">
        <f>IF(ISNUMBER(VLOOKUP(B141,'[1]WT-GR-A'!I$2:J$693,2,FALSE)),VLOOKUP(B141,'[1]WT-GR-A'!I$2:J$693,2,FALSE),"")</f>
        <v/>
      </c>
      <c r="D141" s="58" t="str">
        <f>IF(ISNUMBER(VLOOKUP($B141,'[1]KO-GR-A'!$I$2:$J$907,2,FALSE)),VLOOKUP($B141,'[1]KO-GR-A'!$I$2:$J$907,2,FALSE),"")</f>
        <v/>
      </c>
      <c r="E141" s="58" t="str">
        <f>IF(ISNUMBER(VLOOKUP($B141,'[1]MT-GR-A'!$I$2:$J$789,2,FALSE)),VLOOKUP($B141,'[1]MT-GR-A'!$I$2:$J$789,2,FALSE),"")</f>
        <v/>
      </c>
      <c r="F141" s="58">
        <f>IF(ISNUMBER(VLOOKUP($B141,'[1]WT-HS-A'!$I$2:$J$1224,2,FALSE)),VLOOKUP($B141,'[1]WT-HS-A'!$I$2:$J$1224,2,FALSE),"")</f>
        <v>0.15</v>
      </c>
      <c r="G141" s="58" t="str">
        <f>IF(ISNUMBER(VLOOKUP($B141,'[1]KO-HS-A'!$I$2:$J$1229,2,FALSE)),VLOOKUP($B141,'[1]KO-HS-A'!$I$2:$J$1229,2,FALSE),"")</f>
        <v/>
      </c>
      <c r="H141" s="58">
        <f>IF(ISNUMBER(VLOOKUP($B141,'[1]MT-HS-A'!$I$2:$J$1362,2,FALSE)),VLOOKUP($B141,'[1]MT-HS-A'!$I$2:$J$1362,2,FALSE),"")</f>
        <v>0.33</v>
      </c>
      <c r="I141" s="59" t="str">
        <f>IF(ISNUMBER(VLOOKUP($B141,'[1]WT-GR-B'!$I$2:$J$585,2,FALSE)),VLOOKUP($B141,'[1]WT-GR-B'!$I$2:$J$585,2,FALSE),"")</f>
        <v/>
      </c>
      <c r="J141" s="58" t="str">
        <f>IF(ISNUMBER(VLOOKUP($B141,'[1]KO-GR-B'!$I$2:$J$900,2,FALSE)),VLOOKUP($B141,'[1]KO-GR-B'!$I$2:$J$900,2,FALSE),"")</f>
        <v/>
      </c>
      <c r="K141" s="58" t="str">
        <f>IF(ISNUMBER(VLOOKUP($B141,'[1]MT-GR-B'!$I$2:$J$693,2,FALSE)),VLOOKUP($B141,'[1]MT-GR-B'!$I$2:$J$693,2,FALSE),"")</f>
        <v/>
      </c>
      <c r="L141" s="58" t="str">
        <f>IF(ISNUMBER(VLOOKUP($B141,'[1]WT-HS-B'!$I$2:$J$1220,2,FALSE)),VLOOKUP($B141,'[1]WT-HS-B'!$I$2:$J$1220,2,FALSE),"")</f>
        <v/>
      </c>
      <c r="M141" s="58" t="str">
        <f>IF(ISNUMBER(VLOOKUP($B141,'[1]KO-HS-B'!$I$2:$J$1046,2,FALSE)),VLOOKUP($B141,'[1]KO-HS-B'!$I$2:$J$1046,2,FALSE),"")</f>
        <v/>
      </c>
      <c r="N141" s="58" t="str">
        <f>IF(ISNUMBER(VLOOKUP($B141,'[1]MT-HS-B'!$I$2:$J$773,2,FALSE)),VLOOKUP($B141,'[1]MT-HS-B'!$I$2:$J$773,2,FALSE),"")</f>
        <v/>
      </c>
      <c r="O141" s="40" t="str">
        <f t="shared" si="66"/>
        <v>RM06_YEAST</v>
      </c>
      <c r="P141" s="57" t="str">
        <f t="shared" si="67"/>
        <v/>
      </c>
      <c r="Q141" s="57" t="str">
        <f t="shared" si="68"/>
        <v/>
      </c>
      <c r="R141" s="57" t="str">
        <f t="shared" si="69"/>
        <v/>
      </c>
      <c r="S141" s="56" t="str">
        <f t="shared" si="70"/>
        <v>n/a</v>
      </c>
      <c r="T141" s="55" t="str">
        <f t="shared" si="71"/>
        <v>n/a</v>
      </c>
      <c r="U141" s="54" t="str">
        <f t="shared" si="72"/>
        <v>n/a</v>
      </c>
      <c r="V141" s="53" t="str">
        <f t="shared" si="73"/>
        <v>HS only</v>
      </c>
      <c r="W141" s="53" t="str">
        <f t="shared" si="74"/>
        <v/>
      </c>
      <c r="X141" s="53" t="str">
        <f t="shared" si="75"/>
        <v>HS only</v>
      </c>
      <c r="Y141" s="52" t="str">
        <f t="shared" si="76"/>
        <v/>
      </c>
      <c r="Z141" s="51" t="str">
        <f t="shared" si="77"/>
        <v/>
      </c>
      <c r="AA141" s="50" t="str">
        <f t="shared" si="78"/>
        <v/>
      </c>
      <c r="AB141" s="40" t="str">
        <f t="shared" si="79"/>
        <v>MRPL6</v>
      </c>
      <c r="AC141" s="49">
        <f t="shared" si="80"/>
        <v>0</v>
      </c>
      <c r="AD141" s="47">
        <f t="shared" si="81"/>
        <v>0</v>
      </c>
      <c r="AE141" s="47">
        <f t="shared" si="82"/>
        <v>0</v>
      </c>
      <c r="AF141" s="48">
        <f t="shared" si="83"/>
        <v>0.15</v>
      </c>
      <c r="AG141" s="47">
        <f t="shared" si="84"/>
        <v>0</v>
      </c>
      <c r="AH141" s="47">
        <f t="shared" si="85"/>
        <v>0.33</v>
      </c>
      <c r="AI141" s="46" t="str">
        <f t="shared" si="86"/>
        <v>HS Only</v>
      </c>
      <c r="AJ141" s="43" t="str">
        <f t="shared" si="87"/>
        <v/>
      </c>
      <c r="AK141" s="43" t="str">
        <f t="shared" si="88"/>
        <v>HS Only</v>
      </c>
      <c r="AL141" s="45" t="str">
        <f t="shared" si="89"/>
        <v/>
      </c>
      <c r="AM141" s="43" t="str">
        <f t="shared" si="90"/>
        <v/>
      </c>
      <c r="AN141" s="42" t="str">
        <f t="shared" si="91"/>
        <v/>
      </c>
      <c r="AO141" s="40" t="str">
        <f t="shared" si="92"/>
        <v>RM06_YEAST</v>
      </c>
      <c r="AP141" s="44" t="str">
        <f t="shared" si="93"/>
        <v/>
      </c>
      <c r="AQ141" s="43" t="str">
        <f t="shared" si="94"/>
        <v/>
      </c>
      <c r="AR141" s="43" t="str">
        <f t="shared" si="95"/>
        <v/>
      </c>
      <c r="AS141" s="43" t="str">
        <f t="shared" si="96"/>
        <v/>
      </c>
      <c r="AT141" s="43" t="str">
        <f t="shared" si="97"/>
        <v/>
      </c>
      <c r="AU141" s="42" t="str">
        <f t="shared" si="98"/>
        <v/>
      </c>
    </row>
    <row r="142" spans="1:47" ht="15" x14ac:dyDescent="0.25">
      <c r="A142" s="40" t="s">
        <v>6820</v>
      </c>
      <c r="B142" s="40" t="s">
        <v>6819</v>
      </c>
      <c r="C142" s="60" t="str">
        <f>IF(ISNUMBER(VLOOKUP(B142,'[1]WT-GR-A'!I$2:J$693,2,FALSE)),VLOOKUP(B142,'[1]WT-GR-A'!I$2:J$693,2,FALSE),"")</f>
        <v/>
      </c>
      <c r="D142" s="58" t="str">
        <f>IF(ISNUMBER(VLOOKUP($B142,'[1]KO-GR-A'!$I$2:$J$907,2,FALSE)),VLOOKUP($B142,'[1]KO-GR-A'!$I$2:$J$907,2,FALSE),"")</f>
        <v/>
      </c>
      <c r="E142" s="58">
        <f>IF(ISNUMBER(VLOOKUP($B142,'[1]MT-GR-A'!$I$2:$J$789,2,FALSE)),VLOOKUP($B142,'[1]MT-GR-A'!$I$2:$J$789,2,FALSE),"")</f>
        <v>0.13</v>
      </c>
      <c r="F142" s="58">
        <f>IF(ISNUMBER(VLOOKUP($B142,'[1]WT-HS-A'!$I$2:$J$1224,2,FALSE)),VLOOKUP($B142,'[1]WT-HS-A'!$I$2:$J$1224,2,FALSE),"")</f>
        <v>0.13</v>
      </c>
      <c r="G142" s="58">
        <f>IF(ISNUMBER(VLOOKUP($B142,'[1]KO-HS-A'!$I$2:$J$1229,2,FALSE)),VLOOKUP($B142,'[1]KO-HS-A'!$I$2:$J$1229,2,FALSE),"")</f>
        <v>0.28999999999999998</v>
      </c>
      <c r="H142" s="58">
        <f>IF(ISNUMBER(VLOOKUP($B142,'[1]MT-HS-A'!$I$2:$J$1362,2,FALSE)),VLOOKUP($B142,'[1]MT-HS-A'!$I$2:$J$1362,2,FALSE),"")</f>
        <v>0.13</v>
      </c>
      <c r="I142" s="59" t="str">
        <f>IF(ISNUMBER(VLOOKUP($B142,'[1]WT-GR-B'!$I$2:$J$585,2,FALSE)),VLOOKUP($B142,'[1]WT-GR-B'!$I$2:$J$585,2,FALSE),"")</f>
        <v/>
      </c>
      <c r="J142" s="58">
        <f>IF(ISNUMBER(VLOOKUP($B142,'[1]KO-GR-B'!$I$2:$J$900,2,FALSE)),VLOOKUP($B142,'[1]KO-GR-B'!$I$2:$J$900,2,FALSE),"")</f>
        <v>0.13</v>
      </c>
      <c r="K142" s="58">
        <f>IF(ISNUMBER(VLOOKUP($B142,'[1]MT-GR-B'!$I$2:$J$693,2,FALSE)),VLOOKUP($B142,'[1]MT-GR-B'!$I$2:$J$693,2,FALSE),"")</f>
        <v>0.28999999999999998</v>
      </c>
      <c r="L142" s="58">
        <f>IF(ISNUMBER(VLOOKUP($B142,'[1]WT-HS-B'!$I$2:$J$1220,2,FALSE)),VLOOKUP($B142,'[1]WT-HS-B'!$I$2:$J$1220,2,FALSE),"")</f>
        <v>0.13</v>
      </c>
      <c r="M142" s="58" t="str">
        <f>IF(ISNUMBER(VLOOKUP($B142,'[1]KO-HS-B'!$I$2:$J$1046,2,FALSE)),VLOOKUP($B142,'[1]KO-HS-B'!$I$2:$J$1046,2,FALSE),"")</f>
        <v/>
      </c>
      <c r="N142" s="58">
        <f>IF(ISNUMBER(VLOOKUP($B142,'[1]MT-HS-B'!$I$2:$J$773,2,FALSE)),VLOOKUP($B142,'[1]MT-HS-B'!$I$2:$J$773,2,FALSE),"")</f>
        <v>0.13</v>
      </c>
      <c r="O142" s="40" t="str">
        <f t="shared" si="66"/>
        <v>RM08_YEAST</v>
      </c>
      <c r="P142" s="57" t="str">
        <f t="shared" si="67"/>
        <v>HS only</v>
      </c>
      <c r="Q142" s="57" t="str">
        <f t="shared" si="68"/>
        <v/>
      </c>
      <c r="R142" s="57">
        <f t="shared" si="69"/>
        <v>-0.27586206896551724</v>
      </c>
      <c r="S142" s="56" t="str">
        <f t="shared" si="70"/>
        <v>n/a</v>
      </c>
      <c r="T142" s="55" t="str">
        <f t="shared" si="71"/>
        <v>n/a</v>
      </c>
      <c r="U142" s="54">
        <f t="shared" si="72"/>
        <v>0.27586206896551724</v>
      </c>
      <c r="V142" s="53" t="str">
        <f t="shared" si="73"/>
        <v>HS only</v>
      </c>
      <c r="W142" s="53" t="str">
        <f t="shared" si="74"/>
        <v>HS only</v>
      </c>
      <c r="X142" s="53">
        <f t="shared" si="75"/>
        <v>0</v>
      </c>
      <c r="Y142" s="52" t="str">
        <f t="shared" si="76"/>
        <v>HS only</v>
      </c>
      <c r="Z142" s="51" t="str">
        <f t="shared" si="77"/>
        <v>GR only</v>
      </c>
      <c r="AA142" s="50">
        <f t="shared" si="78"/>
        <v>-0.55172413793103448</v>
      </c>
      <c r="AB142" s="40" t="str">
        <f t="shared" si="79"/>
        <v>MRPL8</v>
      </c>
      <c r="AC142" s="49">
        <f t="shared" si="80"/>
        <v>0</v>
      </c>
      <c r="AD142" s="47">
        <f t="shared" si="81"/>
        <v>0.13</v>
      </c>
      <c r="AE142" s="47">
        <f t="shared" si="82"/>
        <v>0.21</v>
      </c>
      <c r="AF142" s="48">
        <f t="shared" si="83"/>
        <v>0.13</v>
      </c>
      <c r="AG142" s="47">
        <f t="shared" si="84"/>
        <v>0.28999999999999998</v>
      </c>
      <c r="AH142" s="47">
        <f t="shared" si="85"/>
        <v>0.13</v>
      </c>
      <c r="AI142" s="46" t="str">
        <f t="shared" si="86"/>
        <v>HS Only</v>
      </c>
      <c r="AJ142" s="43">
        <f t="shared" si="87"/>
        <v>2.2307692307692304</v>
      </c>
      <c r="AK142" s="43">
        <f t="shared" si="88"/>
        <v>0.61904761904761907</v>
      </c>
      <c r="AL142" s="45" t="str">
        <f t="shared" si="89"/>
        <v/>
      </c>
      <c r="AM142" s="43" t="str">
        <f t="shared" si="90"/>
        <v/>
      </c>
      <c r="AN142" s="42">
        <f t="shared" si="91"/>
        <v>0.39012787927533643</v>
      </c>
      <c r="AO142" s="40" t="str">
        <f t="shared" si="92"/>
        <v>RM08_YEAST</v>
      </c>
      <c r="AP142" s="44" t="str">
        <f t="shared" si="93"/>
        <v/>
      </c>
      <c r="AQ142" s="43" t="str">
        <f t="shared" si="94"/>
        <v/>
      </c>
      <c r="AR142" s="43">
        <f t="shared" si="95"/>
        <v>0.11313708498984763</v>
      </c>
      <c r="AS142" s="43">
        <f t="shared" si="96"/>
        <v>0</v>
      </c>
      <c r="AT142" s="43" t="str">
        <f t="shared" si="97"/>
        <v/>
      </c>
      <c r="AU142" s="42">
        <f t="shared" si="98"/>
        <v>0</v>
      </c>
    </row>
    <row r="143" spans="1:47" ht="15" x14ac:dyDescent="0.25">
      <c r="A143" s="40" t="s">
        <v>6818</v>
      </c>
      <c r="B143" s="40" t="s">
        <v>6817</v>
      </c>
      <c r="C143" s="60" t="str">
        <f>IF(ISNUMBER(VLOOKUP(B143,'[1]WT-GR-A'!I$2:J$693,2,FALSE)),VLOOKUP(B143,'[1]WT-GR-A'!I$2:J$693,2,FALSE),"")</f>
        <v/>
      </c>
      <c r="D143" s="58" t="str">
        <f>IF(ISNUMBER(VLOOKUP($B143,'[1]KO-GR-A'!$I$2:$J$907,2,FALSE)),VLOOKUP($B143,'[1]KO-GR-A'!$I$2:$J$907,2,FALSE),"")</f>
        <v/>
      </c>
      <c r="E143" s="58" t="str">
        <f>IF(ISNUMBER(VLOOKUP($B143,'[1]MT-GR-A'!$I$2:$J$789,2,FALSE)),VLOOKUP($B143,'[1]MT-GR-A'!$I$2:$J$789,2,FALSE),"")</f>
        <v/>
      </c>
      <c r="F143" s="58" t="str">
        <f>IF(ISNUMBER(VLOOKUP($B143,'[1]WT-HS-A'!$I$2:$J$1224,2,FALSE)),VLOOKUP($B143,'[1]WT-HS-A'!$I$2:$J$1224,2,FALSE),"")</f>
        <v/>
      </c>
      <c r="G143" s="58" t="str">
        <f>IF(ISNUMBER(VLOOKUP($B143,'[1]KO-HS-A'!$I$2:$J$1229,2,FALSE)),VLOOKUP($B143,'[1]KO-HS-A'!$I$2:$J$1229,2,FALSE),"")</f>
        <v/>
      </c>
      <c r="H143" s="58" t="str">
        <f>IF(ISNUMBER(VLOOKUP($B143,'[1]MT-HS-A'!$I$2:$J$1362,2,FALSE)),VLOOKUP($B143,'[1]MT-HS-A'!$I$2:$J$1362,2,FALSE),"")</f>
        <v/>
      </c>
      <c r="I143" s="59" t="str">
        <f>IF(ISNUMBER(VLOOKUP($B143,'[1]WT-GR-B'!$I$2:$J$585,2,FALSE)),VLOOKUP($B143,'[1]WT-GR-B'!$I$2:$J$585,2,FALSE),"")</f>
        <v/>
      </c>
      <c r="J143" s="58" t="str">
        <f>IF(ISNUMBER(VLOOKUP($B143,'[1]KO-GR-B'!$I$2:$J$900,2,FALSE)),VLOOKUP($B143,'[1]KO-GR-B'!$I$2:$J$900,2,FALSE),"")</f>
        <v/>
      </c>
      <c r="K143" s="58" t="str">
        <f>IF(ISNUMBER(VLOOKUP($B143,'[1]MT-GR-B'!$I$2:$J$693,2,FALSE)),VLOOKUP($B143,'[1]MT-GR-B'!$I$2:$J$693,2,FALSE),"")</f>
        <v/>
      </c>
      <c r="L143" s="58">
        <f>IF(ISNUMBER(VLOOKUP($B143,'[1]WT-HS-B'!$I$2:$J$1220,2,FALSE)),VLOOKUP($B143,'[1]WT-HS-B'!$I$2:$J$1220,2,FALSE),"")</f>
        <v>0.12</v>
      </c>
      <c r="M143" s="58" t="str">
        <f>IF(ISNUMBER(VLOOKUP($B143,'[1]KO-HS-B'!$I$2:$J$1046,2,FALSE)),VLOOKUP($B143,'[1]KO-HS-B'!$I$2:$J$1046,2,FALSE),"")</f>
        <v/>
      </c>
      <c r="N143" s="58" t="str">
        <f>IF(ISNUMBER(VLOOKUP($B143,'[1]MT-HS-B'!$I$2:$J$773,2,FALSE)),VLOOKUP($B143,'[1]MT-HS-B'!$I$2:$J$773,2,FALSE),"")</f>
        <v/>
      </c>
      <c r="O143" s="40" t="str">
        <f t="shared" si="66"/>
        <v>RM09_YEAST</v>
      </c>
      <c r="P143" s="57" t="str">
        <f t="shared" si="67"/>
        <v/>
      </c>
      <c r="Q143" s="57" t="str">
        <f t="shared" si="68"/>
        <v/>
      </c>
      <c r="R143" s="57" t="str">
        <f t="shared" si="69"/>
        <v/>
      </c>
      <c r="S143" s="56" t="str">
        <f t="shared" si="70"/>
        <v>n/a</v>
      </c>
      <c r="T143" s="55" t="str">
        <f t="shared" si="71"/>
        <v>n/a</v>
      </c>
      <c r="U143" s="54" t="str">
        <f t="shared" si="72"/>
        <v>n/a</v>
      </c>
      <c r="V143" s="53" t="str">
        <f t="shared" si="73"/>
        <v/>
      </c>
      <c r="W143" s="53" t="str">
        <f t="shared" si="74"/>
        <v/>
      </c>
      <c r="X143" s="53" t="str">
        <f t="shared" si="75"/>
        <v/>
      </c>
      <c r="Y143" s="52" t="str">
        <f t="shared" si="76"/>
        <v>HS only</v>
      </c>
      <c r="Z143" s="51" t="str">
        <f t="shared" si="77"/>
        <v/>
      </c>
      <c r="AA143" s="50" t="str">
        <f t="shared" si="78"/>
        <v/>
      </c>
      <c r="AB143" s="40" t="str">
        <f t="shared" si="79"/>
        <v>MRPL9</v>
      </c>
      <c r="AC143" s="49">
        <f t="shared" si="80"/>
        <v>0</v>
      </c>
      <c r="AD143" s="47">
        <f t="shared" si="81"/>
        <v>0</v>
      </c>
      <c r="AE143" s="47">
        <f t="shared" si="82"/>
        <v>0</v>
      </c>
      <c r="AF143" s="48">
        <f t="shared" si="83"/>
        <v>0.12</v>
      </c>
      <c r="AG143" s="47">
        <f t="shared" si="84"/>
        <v>0</v>
      </c>
      <c r="AH143" s="47">
        <f t="shared" si="85"/>
        <v>0</v>
      </c>
      <c r="AI143" s="46" t="str">
        <f t="shared" si="86"/>
        <v>HS Only</v>
      </c>
      <c r="AJ143" s="43" t="str">
        <f t="shared" si="87"/>
        <v/>
      </c>
      <c r="AK143" s="43" t="str">
        <f t="shared" si="88"/>
        <v/>
      </c>
      <c r="AL143" s="45" t="str">
        <f t="shared" si="89"/>
        <v/>
      </c>
      <c r="AM143" s="43" t="str">
        <f t="shared" si="90"/>
        <v/>
      </c>
      <c r="AN143" s="42" t="str">
        <f t="shared" si="91"/>
        <v/>
      </c>
      <c r="AO143" s="40" t="str">
        <f t="shared" si="92"/>
        <v>RM09_YEAST</v>
      </c>
      <c r="AP143" s="44" t="str">
        <f t="shared" si="93"/>
        <v/>
      </c>
      <c r="AQ143" s="43" t="str">
        <f t="shared" si="94"/>
        <v/>
      </c>
      <c r="AR143" s="43" t="str">
        <f t="shared" si="95"/>
        <v/>
      </c>
      <c r="AS143" s="43" t="str">
        <f t="shared" si="96"/>
        <v/>
      </c>
      <c r="AT143" s="43" t="str">
        <f t="shared" si="97"/>
        <v/>
      </c>
      <c r="AU143" s="42" t="str">
        <f t="shared" si="98"/>
        <v/>
      </c>
    </row>
    <row r="144" spans="1:47" ht="15" x14ac:dyDescent="0.25">
      <c r="A144" s="40" t="s">
        <v>6816</v>
      </c>
      <c r="B144" s="40" t="s">
        <v>6815</v>
      </c>
      <c r="C144" s="60" t="str">
        <f>IF(ISNUMBER(VLOOKUP(B144,'[1]WT-GR-A'!I$2:J$693,2,FALSE)),VLOOKUP(B144,'[1]WT-GR-A'!I$2:J$693,2,FALSE),"")</f>
        <v/>
      </c>
      <c r="D144" s="58" t="str">
        <f>IF(ISNUMBER(VLOOKUP($B144,'[1]KO-GR-A'!$I$2:$J$907,2,FALSE)),VLOOKUP($B144,'[1]KO-GR-A'!$I$2:$J$907,2,FALSE),"")</f>
        <v/>
      </c>
      <c r="E144" s="58" t="str">
        <f>IF(ISNUMBER(VLOOKUP($B144,'[1]MT-GR-A'!$I$2:$J$789,2,FALSE)),VLOOKUP($B144,'[1]MT-GR-A'!$I$2:$J$789,2,FALSE),"")</f>
        <v/>
      </c>
      <c r="F144" s="58" t="str">
        <f>IF(ISNUMBER(VLOOKUP($B144,'[1]WT-HS-A'!$I$2:$J$1224,2,FALSE)),VLOOKUP($B144,'[1]WT-HS-A'!$I$2:$J$1224,2,FALSE),"")</f>
        <v/>
      </c>
      <c r="G144" s="58" t="str">
        <f>IF(ISNUMBER(VLOOKUP($B144,'[1]KO-HS-A'!$I$2:$J$1229,2,FALSE)),VLOOKUP($B144,'[1]KO-HS-A'!$I$2:$J$1229,2,FALSE),"")</f>
        <v/>
      </c>
      <c r="H144" s="58" t="str">
        <f>IF(ISNUMBER(VLOOKUP($B144,'[1]MT-HS-A'!$I$2:$J$1362,2,FALSE)),VLOOKUP($B144,'[1]MT-HS-A'!$I$2:$J$1362,2,FALSE),"")</f>
        <v/>
      </c>
      <c r="I144" s="59" t="str">
        <f>IF(ISNUMBER(VLOOKUP($B144,'[1]WT-GR-B'!$I$2:$J$585,2,FALSE)),VLOOKUP($B144,'[1]WT-GR-B'!$I$2:$J$585,2,FALSE),"")</f>
        <v/>
      </c>
      <c r="J144" s="58" t="str">
        <f>IF(ISNUMBER(VLOOKUP($B144,'[1]KO-GR-B'!$I$2:$J$900,2,FALSE)),VLOOKUP($B144,'[1]KO-GR-B'!$I$2:$J$900,2,FALSE),"")</f>
        <v/>
      </c>
      <c r="K144" s="58" t="str">
        <f>IF(ISNUMBER(VLOOKUP($B144,'[1]MT-GR-B'!$I$2:$J$693,2,FALSE)),VLOOKUP($B144,'[1]MT-GR-B'!$I$2:$J$693,2,FALSE),"")</f>
        <v/>
      </c>
      <c r="L144" s="58" t="str">
        <f>IF(ISNUMBER(VLOOKUP($B144,'[1]WT-HS-B'!$I$2:$J$1220,2,FALSE)),VLOOKUP($B144,'[1]WT-HS-B'!$I$2:$J$1220,2,FALSE),"")</f>
        <v/>
      </c>
      <c r="M144" s="58">
        <f>IF(ISNUMBER(VLOOKUP($B144,'[1]KO-HS-B'!$I$2:$J$1046,2,FALSE)),VLOOKUP($B144,'[1]KO-HS-B'!$I$2:$J$1046,2,FALSE),"")</f>
        <v>0.11</v>
      </c>
      <c r="N144" s="58" t="str">
        <f>IF(ISNUMBER(VLOOKUP($B144,'[1]MT-HS-B'!$I$2:$J$773,2,FALSE)),VLOOKUP($B144,'[1]MT-HS-B'!$I$2:$J$773,2,FALSE),"")</f>
        <v/>
      </c>
      <c r="O144" s="40" t="str">
        <f t="shared" si="66"/>
        <v>RL4P_YEAST</v>
      </c>
      <c r="P144" s="57" t="str">
        <f t="shared" si="67"/>
        <v/>
      </c>
      <c r="Q144" s="57" t="str">
        <f t="shared" si="68"/>
        <v/>
      </c>
      <c r="R144" s="57" t="str">
        <f t="shared" si="69"/>
        <v/>
      </c>
      <c r="S144" s="56" t="str">
        <f t="shared" si="70"/>
        <v>n/a</v>
      </c>
      <c r="T144" s="55" t="str">
        <f t="shared" si="71"/>
        <v>n/a</v>
      </c>
      <c r="U144" s="54" t="str">
        <f t="shared" si="72"/>
        <v>n/a</v>
      </c>
      <c r="V144" s="53" t="str">
        <f t="shared" si="73"/>
        <v/>
      </c>
      <c r="W144" s="53" t="str">
        <f t="shared" si="74"/>
        <v/>
      </c>
      <c r="X144" s="53" t="str">
        <f t="shared" si="75"/>
        <v/>
      </c>
      <c r="Y144" s="52" t="str">
        <f t="shared" si="76"/>
        <v/>
      </c>
      <c r="Z144" s="51" t="str">
        <f t="shared" si="77"/>
        <v>HS only</v>
      </c>
      <c r="AA144" s="50" t="str">
        <f t="shared" si="78"/>
        <v/>
      </c>
      <c r="AB144" s="40" t="str">
        <f t="shared" si="79"/>
        <v>YML6</v>
      </c>
      <c r="AC144" s="49">
        <f t="shared" si="80"/>
        <v>0</v>
      </c>
      <c r="AD144" s="47">
        <f t="shared" si="81"/>
        <v>0</v>
      </c>
      <c r="AE144" s="47">
        <f t="shared" si="82"/>
        <v>0</v>
      </c>
      <c r="AF144" s="48">
        <f t="shared" si="83"/>
        <v>0</v>
      </c>
      <c r="AG144" s="47">
        <f t="shared" si="84"/>
        <v>0.11</v>
      </c>
      <c r="AH144" s="47">
        <f t="shared" si="85"/>
        <v>0</v>
      </c>
      <c r="AI144" s="46" t="str">
        <f t="shared" si="86"/>
        <v/>
      </c>
      <c r="AJ144" s="43" t="str">
        <f t="shared" si="87"/>
        <v>HS Only</v>
      </c>
      <c r="AK144" s="43" t="str">
        <f t="shared" si="88"/>
        <v/>
      </c>
      <c r="AL144" s="45" t="str">
        <f t="shared" si="89"/>
        <v/>
      </c>
      <c r="AM144" s="43" t="str">
        <f t="shared" si="90"/>
        <v/>
      </c>
      <c r="AN144" s="42" t="str">
        <f t="shared" si="91"/>
        <v/>
      </c>
      <c r="AO144" s="40" t="str">
        <f t="shared" si="92"/>
        <v>RL4P_YEAST</v>
      </c>
      <c r="AP144" s="44" t="str">
        <f t="shared" si="93"/>
        <v/>
      </c>
      <c r="AQ144" s="43" t="str">
        <f t="shared" si="94"/>
        <v/>
      </c>
      <c r="AR144" s="43" t="str">
        <f t="shared" si="95"/>
        <v/>
      </c>
      <c r="AS144" s="43" t="str">
        <f t="shared" si="96"/>
        <v/>
      </c>
      <c r="AT144" s="43" t="str">
        <f t="shared" si="97"/>
        <v/>
      </c>
      <c r="AU144" s="42" t="str">
        <f t="shared" si="98"/>
        <v/>
      </c>
    </row>
    <row r="145" spans="1:47" ht="15" x14ac:dyDescent="0.25">
      <c r="A145" s="40" t="s">
        <v>6814</v>
      </c>
      <c r="B145" s="40" t="s">
        <v>6813</v>
      </c>
      <c r="C145" s="60" t="str">
        <f>IF(ISNUMBER(VLOOKUP(B145,'[1]WT-GR-A'!I$2:J$693,2,FALSE)),VLOOKUP(B145,'[1]WT-GR-A'!I$2:J$693,2,FALSE),"")</f>
        <v/>
      </c>
      <c r="D145" s="58" t="str">
        <f>IF(ISNUMBER(VLOOKUP($B145,'[1]KO-GR-A'!$I$2:$J$907,2,FALSE)),VLOOKUP($B145,'[1]KO-GR-A'!$I$2:$J$907,2,FALSE),"")</f>
        <v/>
      </c>
      <c r="E145" s="58" t="str">
        <f>IF(ISNUMBER(VLOOKUP($B145,'[1]MT-GR-A'!$I$2:$J$789,2,FALSE)),VLOOKUP($B145,'[1]MT-GR-A'!$I$2:$J$789,2,FALSE),"")</f>
        <v/>
      </c>
      <c r="F145" s="58">
        <f>IF(ISNUMBER(VLOOKUP($B145,'[1]WT-HS-A'!$I$2:$J$1224,2,FALSE)),VLOOKUP($B145,'[1]WT-HS-A'!$I$2:$J$1224,2,FALSE),"")</f>
        <v>0.15</v>
      </c>
      <c r="G145" s="58" t="str">
        <f>IF(ISNUMBER(VLOOKUP($B145,'[1]KO-HS-A'!$I$2:$J$1229,2,FALSE)),VLOOKUP($B145,'[1]KO-HS-A'!$I$2:$J$1229,2,FALSE),"")</f>
        <v/>
      </c>
      <c r="H145" s="58">
        <f>IF(ISNUMBER(VLOOKUP($B145,'[1]MT-HS-A'!$I$2:$J$1362,2,FALSE)),VLOOKUP($B145,'[1]MT-HS-A'!$I$2:$J$1362,2,FALSE),"")</f>
        <v>0.33</v>
      </c>
      <c r="I145" s="59" t="str">
        <f>IF(ISNUMBER(VLOOKUP($B145,'[1]WT-GR-B'!$I$2:$J$585,2,FALSE)),VLOOKUP($B145,'[1]WT-GR-B'!$I$2:$J$585,2,FALSE),"")</f>
        <v/>
      </c>
      <c r="J145" s="58" t="str">
        <f>IF(ISNUMBER(VLOOKUP($B145,'[1]KO-GR-B'!$I$2:$J$900,2,FALSE)),VLOOKUP($B145,'[1]KO-GR-B'!$I$2:$J$900,2,FALSE),"")</f>
        <v/>
      </c>
      <c r="K145" s="58" t="str">
        <f>IF(ISNUMBER(VLOOKUP($B145,'[1]MT-GR-B'!$I$2:$J$693,2,FALSE)),VLOOKUP($B145,'[1]MT-GR-B'!$I$2:$J$693,2,FALSE),"")</f>
        <v/>
      </c>
      <c r="L145" s="58" t="str">
        <f>IF(ISNUMBER(VLOOKUP($B145,'[1]WT-HS-B'!$I$2:$J$1220,2,FALSE)),VLOOKUP($B145,'[1]WT-HS-B'!$I$2:$J$1220,2,FALSE),"")</f>
        <v/>
      </c>
      <c r="M145" s="58">
        <f>IF(ISNUMBER(VLOOKUP($B145,'[1]KO-HS-B'!$I$2:$J$1046,2,FALSE)),VLOOKUP($B145,'[1]KO-HS-B'!$I$2:$J$1046,2,FALSE),"")</f>
        <v>0.33</v>
      </c>
      <c r="N145" s="58" t="str">
        <f>IF(ISNUMBER(VLOOKUP($B145,'[1]MT-HS-B'!$I$2:$J$773,2,FALSE)),VLOOKUP($B145,'[1]MT-HS-B'!$I$2:$J$773,2,FALSE),"")</f>
        <v/>
      </c>
      <c r="O145" s="40" t="str">
        <f t="shared" si="66"/>
        <v>FTHC_YEAST</v>
      </c>
      <c r="P145" s="57" t="str">
        <f t="shared" si="67"/>
        <v/>
      </c>
      <c r="Q145" s="57" t="str">
        <f t="shared" si="68"/>
        <v/>
      </c>
      <c r="R145" s="57" t="str">
        <f t="shared" si="69"/>
        <v/>
      </c>
      <c r="S145" s="56" t="str">
        <f t="shared" si="70"/>
        <v>n/a</v>
      </c>
      <c r="T145" s="55" t="str">
        <f t="shared" si="71"/>
        <v>n/a</v>
      </c>
      <c r="U145" s="54" t="str">
        <f t="shared" si="72"/>
        <v>n/a</v>
      </c>
      <c r="V145" s="53" t="str">
        <f t="shared" si="73"/>
        <v>HS only</v>
      </c>
      <c r="W145" s="53" t="str">
        <f t="shared" si="74"/>
        <v/>
      </c>
      <c r="X145" s="53" t="str">
        <f t="shared" si="75"/>
        <v>HS only</v>
      </c>
      <c r="Y145" s="52" t="str">
        <f t="shared" si="76"/>
        <v/>
      </c>
      <c r="Z145" s="51" t="str">
        <f t="shared" si="77"/>
        <v>HS only</v>
      </c>
      <c r="AA145" s="50" t="str">
        <f t="shared" si="78"/>
        <v/>
      </c>
      <c r="AB145" s="40" t="str">
        <f t="shared" si="79"/>
        <v>FAU1</v>
      </c>
      <c r="AC145" s="49">
        <f t="shared" si="80"/>
        <v>0</v>
      </c>
      <c r="AD145" s="47">
        <f t="shared" si="81"/>
        <v>0</v>
      </c>
      <c r="AE145" s="47">
        <f t="shared" si="82"/>
        <v>0</v>
      </c>
      <c r="AF145" s="48">
        <f t="shared" si="83"/>
        <v>0.15</v>
      </c>
      <c r="AG145" s="47">
        <f t="shared" si="84"/>
        <v>0.33</v>
      </c>
      <c r="AH145" s="47">
        <f t="shared" si="85"/>
        <v>0.33</v>
      </c>
      <c r="AI145" s="46" t="str">
        <f t="shared" si="86"/>
        <v>HS Only</v>
      </c>
      <c r="AJ145" s="43" t="str">
        <f t="shared" si="87"/>
        <v>HS Only</v>
      </c>
      <c r="AK145" s="43" t="str">
        <f t="shared" si="88"/>
        <v>HS Only</v>
      </c>
      <c r="AL145" s="45" t="str">
        <f t="shared" si="89"/>
        <v/>
      </c>
      <c r="AM145" s="43" t="str">
        <f t="shared" si="90"/>
        <v/>
      </c>
      <c r="AN145" s="42" t="str">
        <f t="shared" si="91"/>
        <v/>
      </c>
      <c r="AO145" s="40" t="str">
        <f t="shared" si="92"/>
        <v>FTHC_YEAST</v>
      </c>
      <c r="AP145" s="44" t="str">
        <f t="shared" si="93"/>
        <v/>
      </c>
      <c r="AQ145" s="43" t="str">
        <f t="shared" si="94"/>
        <v/>
      </c>
      <c r="AR145" s="43" t="str">
        <f t="shared" si="95"/>
        <v/>
      </c>
      <c r="AS145" s="43" t="str">
        <f t="shared" si="96"/>
        <v/>
      </c>
      <c r="AT145" s="43" t="str">
        <f t="shared" si="97"/>
        <v/>
      </c>
      <c r="AU145" s="42" t="str">
        <f t="shared" si="98"/>
        <v/>
      </c>
    </row>
    <row r="146" spans="1:47" ht="15" x14ac:dyDescent="0.25">
      <c r="A146" s="40" t="s">
        <v>6812</v>
      </c>
      <c r="B146" s="40" t="s">
        <v>6811</v>
      </c>
      <c r="C146" s="60">
        <f>IF(ISNUMBER(VLOOKUP(B146,'[1]WT-GR-A'!I$2:J$693,2,FALSE)),VLOOKUP(B146,'[1]WT-GR-A'!I$2:J$693,2,FALSE),"")</f>
        <v>0.04</v>
      </c>
      <c r="D146" s="58" t="str">
        <f>IF(ISNUMBER(VLOOKUP($B146,'[1]KO-GR-A'!$I$2:$J$907,2,FALSE)),VLOOKUP($B146,'[1]KO-GR-A'!$I$2:$J$907,2,FALSE),"")</f>
        <v/>
      </c>
      <c r="E146" s="58">
        <f>IF(ISNUMBER(VLOOKUP($B146,'[1]MT-GR-A'!$I$2:$J$789,2,FALSE)),VLOOKUP($B146,'[1]MT-GR-A'!$I$2:$J$789,2,FALSE),"")</f>
        <v>0.04</v>
      </c>
      <c r="F146" s="58">
        <f>IF(ISNUMBER(VLOOKUP($B146,'[1]WT-HS-A'!$I$2:$J$1224,2,FALSE)),VLOOKUP($B146,'[1]WT-HS-A'!$I$2:$J$1224,2,FALSE),"")</f>
        <v>0.18</v>
      </c>
      <c r="G146" s="58">
        <f>IF(ISNUMBER(VLOOKUP($B146,'[1]KO-HS-A'!$I$2:$J$1229,2,FALSE)),VLOOKUP($B146,'[1]KO-HS-A'!$I$2:$J$1229,2,FALSE),"")</f>
        <v>0.28000000000000003</v>
      </c>
      <c r="H146" s="58">
        <f>IF(ISNUMBER(VLOOKUP($B146,'[1]MT-HS-A'!$I$2:$J$1362,2,FALSE)),VLOOKUP($B146,'[1]MT-HS-A'!$I$2:$J$1362,2,FALSE),"")</f>
        <v>0.44</v>
      </c>
      <c r="I146" s="59" t="str">
        <f>IF(ISNUMBER(VLOOKUP($B146,'[1]WT-GR-B'!$I$2:$J$585,2,FALSE)),VLOOKUP($B146,'[1]WT-GR-B'!$I$2:$J$585,2,FALSE),"")</f>
        <v/>
      </c>
      <c r="J146" s="58" t="str">
        <f>IF(ISNUMBER(VLOOKUP($B146,'[1]KO-GR-B'!$I$2:$J$900,2,FALSE)),VLOOKUP($B146,'[1]KO-GR-B'!$I$2:$J$900,2,FALSE),"")</f>
        <v/>
      </c>
      <c r="K146" s="58" t="str">
        <f>IF(ISNUMBER(VLOOKUP($B146,'[1]MT-GR-B'!$I$2:$J$693,2,FALSE)),VLOOKUP($B146,'[1]MT-GR-B'!$I$2:$J$693,2,FALSE),"")</f>
        <v/>
      </c>
      <c r="L146" s="58">
        <f>IF(ISNUMBER(VLOOKUP($B146,'[1]WT-HS-B'!$I$2:$J$1220,2,FALSE)),VLOOKUP($B146,'[1]WT-HS-B'!$I$2:$J$1220,2,FALSE),"")</f>
        <v>0.28000000000000003</v>
      </c>
      <c r="M146" s="58">
        <f>IF(ISNUMBER(VLOOKUP($B146,'[1]KO-HS-B'!$I$2:$J$1046,2,FALSE)),VLOOKUP($B146,'[1]KO-HS-B'!$I$2:$J$1046,2,FALSE),"")</f>
        <v>0.13</v>
      </c>
      <c r="N146" s="58">
        <f>IF(ISNUMBER(VLOOKUP($B146,'[1]MT-HS-B'!$I$2:$J$773,2,FALSE)),VLOOKUP($B146,'[1]MT-HS-B'!$I$2:$J$773,2,FALSE),"")</f>
        <v>0.22</v>
      </c>
      <c r="O146" s="40" t="str">
        <f t="shared" si="66"/>
        <v>METE_YEAST</v>
      </c>
      <c r="P146" s="57">
        <f t="shared" si="67"/>
        <v>3.4999999999999996</v>
      </c>
      <c r="Q146" s="57" t="str">
        <f t="shared" si="68"/>
        <v>HS only</v>
      </c>
      <c r="R146" s="57">
        <f t="shared" si="69"/>
        <v>10</v>
      </c>
      <c r="S146" s="56" t="str">
        <f t="shared" si="70"/>
        <v>n/a</v>
      </c>
      <c r="T146" s="55" t="str">
        <f t="shared" si="71"/>
        <v>n/a</v>
      </c>
      <c r="U146" s="54" t="str">
        <f t="shared" si="72"/>
        <v>n/a</v>
      </c>
      <c r="V146" s="53">
        <f t="shared" si="73"/>
        <v>3.4999999999999996</v>
      </c>
      <c r="W146" s="53" t="str">
        <f t="shared" si="74"/>
        <v>HS only</v>
      </c>
      <c r="X146" s="53">
        <f t="shared" si="75"/>
        <v>10</v>
      </c>
      <c r="Y146" s="52" t="str">
        <f t="shared" si="76"/>
        <v>HS only</v>
      </c>
      <c r="Z146" s="51" t="str">
        <f t="shared" si="77"/>
        <v>HS only</v>
      </c>
      <c r="AA146" s="50" t="str">
        <f t="shared" si="78"/>
        <v>HS only</v>
      </c>
      <c r="AB146" s="40" t="str">
        <f t="shared" si="79"/>
        <v>MET6</v>
      </c>
      <c r="AC146" s="49">
        <f t="shared" si="80"/>
        <v>0.04</v>
      </c>
      <c r="AD146" s="47">
        <f t="shared" si="81"/>
        <v>0</v>
      </c>
      <c r="AE146" s="47">
        <f t="shared" si="82"/>
        <v>0.04</v>
      </c>
      <c r="AF146" s="48">
        <f t="shared" si="83"/>
        <v>0.23</v>
      </c>
      <c r="AG146" s="47">
        <f t="shared" si="84"/>
        <v>0.20500000000000002</v>
      </c>
      <c r="AH146" s="47">
        <f t="shared" si="85"/>
        <v>0.33</v>
      </c>
      <c r="AI146" s="46">
        <f t="shared" si="86"/>
        <v>5.75</v>
      </c>
      <c r="AJ146" s="43" t="str">
        <f t="shared" si="87"/>
        <v>HS Only</v>
      </c>
      <c r="AK146" s="43">
        <f t="shared" si="88"/>
        <v>8.25</v>
      </c>
      <c r="AL146" s="45" t="str">
        <f t="shared" si="89"/>
        <v/>
      </c>
      <c r="AM146" s="43" t="str">
        <f t="shared" si="90"/>
        <v/>
      </c>
      <c r="AN146" s="42" t="str">
        <f t="shared" si="91"/>
        <v/>
      </c>
      <c r="AO146" s="40" t="str">
        <f t="shared" si="92"/>
        <v>METE_YEAST</v>
      </c>
      <c r="AP146" s="44" t="str">
        <f t="shared" si="93"/>
        <v/>
      </c>
      <c r="AQ146" s="43" t="str">
        <f t="shared" si="94"/>
        <v/>
      </c>
      <c r="AR146" s="43" t="str">
        <f t="shared" si="95"/>
        <v/>
      </c>
      <c r="AS146" s="43">
        <f t="shared" si="96"/>
        <v>7.0710678118654779E-2</v>
      </c>
      <c r="AT146" s="43">
        <f t="shared" si="97"/>
        <v>0.10606601717798211</v>
      </c>
      <c r="AU146" s="42">
        <f t="shared" si="98"/>
        <v>0.15556349186104038</v>
      </c>
    </row>
    <row r="147" spans="1:47" ht="15" x14ac:dyDescent="0.25">
      <c r="A147" s="40" t="s">
        <v>6810</v>
      </c>
      <c r="B147" s="40" t="s">
        <v>6809</v>
      </c>
      <c r="C147" s="60" t="str">
        <f>IF(ISNUMBER(VLOOKUP(B147,'[1]WT-GR-A'!I$2:J$693,2,FALSE)),VLOOKUP(B147,'[1]WT-GR-A'!I$2:J$693,2,FALSE),"")</f>
        <v/>
      </c>
      <c r="D147" s="58" t="str">
        <f>IF(ISNUMBER(VLOOKUP($B147,'[1]KO-GR-A'!$I$2:$J$907,2,FALSE)),VLOOKUP($B147,'[1]KO-GR-A'!$I$2:$J$907,2,FALSE),"")</f>
        <v/>
      </c>
      <c r="E147" s="58" t="str">
        <f>IF(ISNUMBER(VLOOKUP($B147,'[1]MT-GR-A'!$I$2:$J$789,2,FALSE)),VLOOKUP($B147,'[1]MT-GR-A'!$I$2:$J$789,2,FALSE),"")</f>
        <v/>
      </c>
      <c r="F147" s="58">
        <f>IF(ISNUMBER(VLOOKUP($B147,'[1]WT-HS-A'!$I$2:$J$1224,2,FALSE)),VLOOKUP($B147,'[1]WT-HS-A'!$I$2:$J$1224,2,FALSE),"")</f>
        <v>0.73</v>
      </c>
      <c r="G147" s="58" t="str">
        <f>IF(ISNUMBER(VLOOKUP($B147,'[1]KO-HS-A'!$I$2:$J$1229,2,FALSE)),VLOOKUP($B147,'[1]KO-HS-A'!$I$2:$J$1229,2,FALSE),"")</f>
        <v/>
      </c>
      <c r="H147" s="58">
        <f>IF(ISNUMBER(VLOOKUP($B147,'[1]MT-HS-A'!$I$2:$J$1362,2,FALSE)),VLOOKUP($B147,'[1]MT-HS-A'!$I$2:$J$1362,2,FALSE),"")</f>
        <v>0.2</v>
      </c>
      <c r="I147" s="59" t="str">
        <f>IF(ISNUMBER(VLOOKUP($B147,'[1]WT-GR-B'!$I$2:$J$585,2,FALSE)),VLOOKUP($B147,'[1]WT-GR-B'!$I$2:$J$585,2,FALSE),"")</f>
        <v/>
      </c>
      <c r="J147" s="58">
        <f>IF(ISNUMBER(VLOOKUP($B147,'[1]KO-GR-B'!$I$2:$J$900,2,FALSE)),VLOOKUP($B147,'[1]KO-GR-B'!$I$2:$J$900,2,FALSE),"")</f>
        <v>0.2</v>
      </c>
      <c r="K147" s="58" t="str">
        <f>IF(ISNUMBER(VLOOKUP($B147,'[1]MT-GR-B'!$I$2:$J$693,2,FALSE)),VLOOKUP($B147,'[1]MT-GR-B'!$I$2:$J$693,2,FALSE),"")</f>
        <v/>
      </c>
      <c r="L147" s="58" t="str">
        <f>IF(ISNUMBER(VLOOKUP($B147,'[1]WT-HS-B'!$I$2:$J$1220,2,FALSE)),VLOOKUP($B147,'[1]WT-HS-B'!$I$2:$J$1220,2,FALSE),"")</f>
        <v/>
      </c>
      <c r="M147" s="58">
        <f>IF(ISNUMBER(VLOOKUP($B147,'[1]KO-HS-B'!$I$2:$J$1046,2,FALSE)),VLOOKUP($B147,'[1]KO-HS-B'!$I$2:$J$1046,2,FALSE),"")</f>
        <v>0.44</v>
      </c>
      <c r="N147" s="58">
        <f>IF(ISNUMBER(VLOOKUP($B147,'[1]MT-HS-B'!$I$2:$J$773,2,FALSE)),VLOOKUP($B147,'[1]MT-HS-B'!$I$2:$J$773,2,FALSE),"")</f>
        <v>0.2</v>
      </c>
      <c r="O147" s="40" t="str">
        <f t="shared" si="66"/>
        <v>RIB4_YEAST</v>
      </c>
      <c r="P147" s="57" t="str">
        <f t="shared" si="67"/>
        <v/>
      </c>
      <c r="Q147" s="57">
        <f t="shared" si="68"/>
        <v>1.2</v>
      </c>
      <c r="R147" s="57" t="str">
        <f t="shared" si="69"/>
        <v>HS only</v>
      </c>
      <c r="S147" s="56" t="str">
        <f t="shared" si="70"/>
        <v>n/a</v>
      </c>
      <c r="T147" s="55" t="str">
        <f t="shared" si="71"/>
        <v>n/a</v>
      </c>
      <c r="U147" s="54" t="str">
        <f t="shared" si="72"/>
        <v>n/a</v>
      </c>
      <c r="V147" s="53" t="str">
        <f t="shared" si="73"/>
        <v>HS only</v>
      </c>
      <c r="W147" s="53" t="str">
        <f t="shared" si="74"/>
        <v/>
      </c>
      <c r="X147" s="53" t="str">
        <f t="shared" si="75"/>
        <v>HS only</v>
      </c>
      <c r="Y147" s="52" t="str">
        <f t="shared" si="76"/>
        <v/>
      </c>
      <c r="Z147" s="51">
        <f t="shared" si="77"/>
        <v>1.2</v>
      </c>
      <c r="AA147" s="50" t="str">
        <f t="shared" si="78"/>
        <v>HS only</v>
      </c>
      <c r="AB147" s="40" t="str">
        <f t="shared" si="79"/>
        <v>RIB4</v>
      </c>
      <c r="AC147" s="49">
        <f t="shared" si="80"/>
        <v>0</v>
      </c>
      <c r="AD147" s="47">
        <f t="shared" si="81"/>
        <v>0.2</v>
      </c>
      <c r="AE147" s="47">
        <f t="shared" si="82"/>
        <v>0</v>
      </c>
      <c r="AF147" s="48">
        <f t="shared" si="83"/>
        <v>0.73</v>
      </c>
      <c r="AG147" s="47">
        <f t="shared" si="84"/>
        <v>0.44</v>
      </c>
      <c r="AH147" s="47">
        <f t="shared" si="85"/>
        <v>0.2</v>
      </c>
      <c r="AI147" s="46" t="str">
        <f t="shared" si="86"/>
        <v>HS Only</v>
      </c>
      <c r="AJ147" s="43">
        <f t="shared" si="87"/>
        <v>2.1999999999999997</v>
      </c>
      <c r="AK147" s="43" t="str">
        <f t="shared" si="88"/>
        <v>HS Only</v>
      </c>
      <c r="AL147" s="45" t="str">
        <f t="shared" si="89"/>
        <v/>
      </c>
      <c r="AM147" s="43" t="str">
        <f t="shared" si="90"/>
        <v/>
      </c>
      <c r="AN147" s="42" t="str">
        <f t="shared" si="91"/>
        <v/>
      </c>
      <c r="AO147" s="40" t="str">
        <f t="shared" si="92"/>
        <v>RIB4_YEAST</v>
      </c>
      <c r="AP147" s="44" t="str">
        <f t="shared" si="93"/>
        <v/>
      </c>
      <c r="AQ147" s="43" t="str">
        <f t="shared" si="94"/>
        <v/>
      </c>
      <c r="AR147" s="43" t="str">
        <f t="shared" si="95"/>
        <v/>
      </c>
      <c r="AS147" s="43" t="str">
        <f t="shared" si="96"/>
        <v/>
      </c>
      <c r="AT147" s="43" t="str">
        <f t="shared" si="97"/>
        <v/>
      </c>
      <c r="AU147" s="42">
        <f t="shared" si="98"/>
        <v>0</v>
      </c>
    </row>
    <row r="148" spans="1:47" ht="15" x14ac:dyDescent="0.25">
      <c r="A148" s="40" t="s">
        <v>6808</v>
      </c>
      <c r="B148" s="40" t="s">
        <v>105</v>
      </c>
      <c r="C148" s="60">
        <f>IF(ISNUMBER(VLOOKUP(B148,'[1]WT-GR-A'!I$2:J$693,2,FALSE)),VLOOKUP(B148,'[1]WT-GR-A'!I$2:J$693,2,FALSE),"")</f>
        <v>0.36</v>
      </c>
      <c r="D148" s="58">
        <f>IF(ISNUMBER(VLOOKUP($B148,'[1]KO-GR-A'!$I$2:$J$907,2,FALSE)),VLOOKUP($B148,'[1]KO-GR-A'!$I$2:$J$907,2,FALSE),"")</f>
        <v>0.84</v>
      </c>
      <c r="E148" s="58">
        <f>IF(ISNUMBER(VLOOKUP($B148,'[1]MT-GR-A'!$I$2:$J$789,2,FALSE)),VLOOKUP($B148,'[1]MT-GR-A'!$I$2:$J$789,2,FALSE),"")</f>
        <v>0.84</v>
      </c>
      <c r="F148" s="58">
        <f>IF(ISNUMBER(VLOOKUP($B148,'[1]WT-HS-A'!$I$2:$J$1224,2,FALSE)),VLOOKUP($B148,'[1]WT-HS-A'!$I$2:$J$1224,2,FALSE),"")</f>
        <v>1.26</v>
      </c>
      <c r="G148" s="58">
        <f>IF(ISNUMBER(VLOOKUP($B148,'[1]KO-HS-A'!$I$2:$J$1229,2,FALSE)),VLOOKUP($B148,'[1]KO-HS-A'!$I$2:$J$1229,2,FALSE),"")</f>
        <v>1.04</v>
      </c>
      <c r="H148" s="58">
        <f>IF(ISNUMBER(VLOOKUP($B148,'[1]MT-HS-A'!$I$2:$J$1362,2,FALSE)),VLOOKUP($B148,'[1]MT-HS-A'!$I$2:$J$1362,2,FALSE),"")</f>
        <v>1.76</v>
      </c>
      <c r="I148" s="59">
        <f>IF(ISNUMBER(VLOOKUP($B148,'[1]WT-GR-B'!$I$2:$J$585,2,FALSE)),VLOOKUP($B148,'[1]WT-GR-B'!$I$2:$J$585,2,FALSE),"")</f>
        <v>0.84</v>
      </c>
      <c r="J148" s="58">
        <f>IF(ISNUMBER(VLOOKUP($B148,'[1]KO-GR-B'!$I$2:$J$900,2,FALSE)),VLOOKUP($B148,'[1]KO-GR-B'!$I$2:$J$900,2,FALSE),"")</f>
        <v>1.04</v>
      </c>
      <c r="K148" s="58">
        <f>IF(ISNUMBER(VLOOKUP($B148,'[1]MT-GR-B'!$I$2:$J$693,2,FALSE)),VLOOKUP($B148,'[1]MT-GR-B'!$I$2:$J$693,2,FALSE),"")</f>
        <v>1.5</v>
      </c>
      <c r="L148" s="58">
        <f>IF(ISNUMBER(VLOOKUP($B148,'[1]WT-HS-B'!$I$2:$J$1220,2,FALSE)),VLOOKUP($B148,'[1]WT-HS-B'!$I$2:$J$1220,2,FALSE),"")</f>
        <v>0.84</v>
      </c>
      <c r="M148" s="58">
        <f>IF(ISNUMBER(VLOOKUP($B148,'[1]KO-HS-B'!$I$2:$J$1046,2,FALSE)),VLOOKUP($B148,'[1]KO-HS-B'!$I$2:$J$1046,2,FALSE),"")</f>
        <v>0.66</v>
      </c>
      <c r="N148" s="58">
        <f>IF(ISNUMBER(VLOOKUP($B148,'[1]MT-HS-B'!$I$2:$J$773,2,FALSE)),VLOOKUP($B148,'[1]MT-HS-B'!$I$2:$J$773,2,FALSE),"")</f>
        <v>0.36</v>
      </c>
      <c r="O148" s="40" t="str">
        <f t="shared" si="66"/>
        <v>RLA0_YEAST</v>
      </c>
      <c r="P148" s="57">
        <f t="shared" si="67"/>
        <v>1.25</v>
      </c>
      <c r="Q148" s="57">
        <f t="shared" si="68"/>
        <v>-6.3644688644688585E-2</v>
      </c>
      <c r="R148" s="57">
        <f t="shared" si="69"/>
        <v>0.16761904761904761</v>
      </c>
      <c r="S148" s="56">
        <f t="shared" si="70"/>
        <v>1.25</v>
      </c>
      <c r="T148" s="55">
        <f t="shared" si="71"/>
        <v>0.30173992673992678</v>
      </c>
      <c r="U148" s="54">
        <f t="shared" si="72"/>
        <v>0.92761904761904779</v>
      </c>
      <c r="V148" s="53">
        <f t="shared" si="73"/>
        <v>2.5</v>
      </c>
      <c r="W148" s="53">
        <f t="shared" si="74"/>
        <v>0.23809523809523819</v>
      </c>
      <c r="X148" s="53">
        <f t="shared" si="75"/>
        <v>1.0952380952380953</v>
      </c>
      <c r="Y148" s="52">
        <f t="shared" si="76"/>
        <v>0</v>
      </c>
      <c r="Z148" s="51">
        <f t="shared" si="77"/>
        <v>-0.36538461538461536</v>
      </c>
      <c r="AA148" s="50">
        <f t="shared" si="78"/>
        <v>-0.76000000000000012</v>
      </c>
      <c r="AB148" s="40" t="str">
        <f t="shared" si="79"/>
        <v>RPP0</v>
      </c>
      <c r="AC148" s="49">
        <f t="shared" si="80"/>
        <v>0.6</v>
      </c>
      <c r="AD148" s="47">
        <f t="shared" si="81"/>
        <v>0.94</v>
      </c>
      <c r="AE148" s="47">
        <f t="shared" si="82"/>
        <v>1.17</v>
      </c>
      <c r="AF148" s="48">
        <f t="shared" si="83"/>
        <v>1.05</v>
      </c>
      <c r="AG148" s="47">
        <f t="shared" si="84"/>
        <v>0.85000000000000009</v>
      </c>
      <c r="AH148" s="47">
        <f t="shared" si="85"/>
        <v>1.06</v>
      </c>
      <c r="AI148" s="46">
        <f t="shared" si="86"/>
        <v>1.7500000000000002</v>
      </c>
      <c r="AJ148" s="43">
        <f t="shared" si="87"/>
        <v>0.90425531914893631</v>
      </c>
      <c r="AK148" s="43">
        <f t="shared" si="88"/>
        <v>0.90598290598290609</v>
      </c>
      <c r="AL148" s="45">
        <f t="shared" si="89"/>
        <v>1.7677669529663689</v>
      </c>
      <c r="AM148" s="43">
        <f t="shared" si="90"/>
        <v>0.42672469670506835</v>
      </c>
      <c r="AN148" s="42">
        <f t="shared" si="91"/>
        <v>1.3118514378584711</v>
      </c>
      <c r="AO148" s="40" t="str">
        <f t="shared" si="92"/>
        <v>RLA0_YEAST</v>
      </c>
      <c r="AP148" s="44">
        <f t="shared" si="93"/>
        <v>0.33941125496954277</v>
      </c>
      <c r="AQ148" s="43">
        <f t="shared" si="94"/>
        <v>0.14142135623730956</v>
      </c>
      <c r="AR148" s="43">
        <f t="shared" si="95"/>
        <v>0.46669047558312182</v>
      </c>
      <c r="AS148" s="43">
        <f t="shared" si="96"/>
        <v>0.29698484809835007</v>
      </c>
      <c r="AT148" s="43">
        <f t="shared" si="97"/>
        <v>0.26870057685088772</v>
      </c>
      <c r="AU148" s="42">
        <f t="shared" si="98"/>
        <v>0.98994949366116625</v>
      </c>
    </row>
    <row r="149" spans="1:47" ht="15" x14ac:dyDescent="0.25">
      <c r="A149" s="40" t="s">
        <v>6807</v>
      </c>
      <c r="B149" s="40" t="s">
        <v>6806</v>
      </c>
      <c r="C149" s="60">
        <f>IF(ISNUMBER(VLOOKUP(B149,'[1]WT-GR-A'!I$2:J$693,2,FALSE)),VLOOKUP(B149,'[1]WT-GR-A'!I$2:J$693,2,FALSE),"")</f>
        <v>0.36</v>
      </c>
      <c r="D149" s="58" t="str">
        <f>IF(ISNUMBER(VLOOKUP($B149,'[1]KO-GR-A'!$I$2:$J$907,2,FALSE)),VLOOKUP($B149,'[1]KO-GR-A'!$I$2:$J$907,2,FALSE),"")</f>
        <v/>
      </c>
      <c r="E149" s="58">
        <f>IF(ISNUMBER(VLOOKUP($B149,'[1]MT-GR-A'!$I$2:$J$789,2,FALSE)),VLOOKUP($B149,'[1]MT-GR-A'!$I$2:$J$789,2,FALSE),"")</f>
        <v>0.36</v>
      </c>
      <c r="F149" s="58" t="str">
        <f>IF(ISNUMBER(VLOOKUP($B149,'[1]WT-HS-A'!$I$2:$J$1224,2,FALSE)),VLOOKUP($B149,'[1]WT-HS-A'!$I$2:$J$1224,2,FALSE),"")</f>
        <v/>
      </c>
      <c r="G149" s="58">
        <f>IF(ISNUMBER(VLOOKUP($B149,'[1]KO-HS-A'!$I$2:$J$1229,2,FALSE)),VLOOKUP($B149,'[1]KO-HS-A'!$I$2:$J$1229,2,FALSE),"")</f>
        <v>0.36</v>
      </c>
      <c r="H149" s="58">
        <f>IF(ISNUMBER(VLOOKUP($B149,'[1]MT-HS-A'!$I$2:$J$1362,2,FALSE)),VLOOKUP($B149,'[1]MT-HS-A'!$I$2:$J$1362,2,FALSE),"")</f>
        <v>0.36</v>
      </c>
      <c r="I149" s="59">
        <f>IF(ISNUMBER(VLOOKUP($B149,'[1]WT-GR-B'!$I$2:$J$585,2,FALSE)),VLOOKUP($B149,'[1]WT-GR-B'!$I$2:$J$585,2,FALSE),"")</f>
        <v>0.36</v>
      </c>
      <c r="J149" s="58" t="str">
        <f>IF(ISNUMBER(VLOOKUP($B149,'[1]KO-GR-B'!$I$2:$J$900,2,FALSE)),VLOOKUP($B149,'[1]KO-GR-B'!$I$2:$J$900,2,FALSE),"")</f>
        <v/>
      </c>
      <c r="K149" s="58">
        <f>IF(ISNUMBER(VLOOKUP($B149,'[1]MT-GR-B'!$I$2:$J$693,2,FALSE)),VLOOKUP($B149,'[1]MT-GR-B'!$I$2:$J$693,2,FALSE),"")</f>
        <v>0.36</v>
      </c>
      <c r="L149" s="58" t="str">
        <f>IF(ISNUMBER(VLOOKUP($B149,'[1]WT-HS-B'!$I$2:$J$1220,2,FALSE)),VLOOKUP($B149,'[1]WT-HS-B'!$I$2:$J$1220,2,FALSE),"")</f>
        <v/>
      </c>
      <c r="M149" s="58" t="str">
        <f>IF(ISNUMBER(VLOOKUP($B149,'[1]KO-HS-B'!$I$2:$J$1046,2,FALSE)),VLOOKUP($B149,'[1]KO-HS-B'!$I$2:$J$1046,2,FALSE),"")</f>
        <v/>
      </c>
      <c r="N149" s="58" t="str">
        <f>IF(ISNUMBER(VLOOKUP($B149,'[1]MT-HS-B'!$I$2:$J$773,2,FALSE)),VLOOKUP($B149,'[1]MT-HS-B'!$I$2:$J$773,2,FALSE),"")</f>
        <v/>
      </c>
      <c r="O149" s="40" t="str">
        <f t="shared" si="66"/>
        <v>RLA3_YEAST</v>
      </c>
      <c r="P149" s="57" t="str">
        <f t="shared" si="67"/>
        <v>GR only</v>
      </c>
      <c r="Q149" s="57" t="str">
        <f t="shared" si="68"/>
        <v/>
      </c>
      <c r="R149" s="57">
        <f t="shared" si="69"/>
        <v>0</v>
      </c>
      <c r="S149" s="56" t="str">
        <f t="shared" si="70"/>
        <v>n/a</v>
      </c>
      <c r="T149" s="55" t="str">
        <f t="shared" si="71"/>
        <v>n/a</v>
      </c>
      <c r="U149" s="54" t="str">
        <f t="shared" si="72"/>
        <v>n/a</v>
      </c>
      <c r="V149" s="53" t="str">
        <f t="shared" si="73"/>
        <v>GR only</v>
      </c>
      <c r="W149" s="53" t="str">
        <f t="shared" si="74"/>
        <v>HS only</v>
      </c>
      <c r="X149" s="53">
        <f t="shared" si="75"/>
        <v>0</v>
      </c>
      <c r="Y149" s="52" t="str">
        <f t="shared" si="76"/>
        <v>GR only</v>
      </c>
      <c r="Z149" s="51" t="str">
        <f t="shared" si="77"/>
        <v/>
      </c>
      <c r="AA149" s="50" t="str">
        <f t="shared" si="78"/>
        <v>GR only</v>
      </c>
      <c r="AB149" s="40" t="str">
        <f t="shared" si="79"/>
        <v>RPP1B</v>
      </c>
      <c r="AC149" s="49">
        <f t="shared" si="80"/>
        <v>0.36</v>
      </c>
      <c r="AD149" s="47">
        <f t="shared" si="81"/>
        <v>0</v>
      </c>
      <c r="AE149" s="47">
        <f t="shared" si="82"/>
        <v>0.36</v>
      </c>
      <c r="AF149" s="48">
        <f t="shared" si="83"/>
        <v>0</v>
      </c>
      <c r="AG149" s="47">
        <f t="shared" si="84"/>
        <v>0.36</v>
      </c>
      <c r="AH149" s="47">
        <f t="shared" si="85"/>
        <v>0.36</v>
      </c>
      <c r="AI149" s="46">
        <f t="shared" si="86"/>
        <v>0</v>
      </c>
      <c r="AJ149" s="43" t="str">
        <f t="shared" si="87"/>
        <v>HS Only</v>
      </c>
      <c r="AK149" s="43">
        <f t="shared" si="88"/>
        <v>1</v>
      </c>
      <c r="AL149" s="45" t="str">
        <f t="shared" si="89"/>
        <v/>
      </c>
      <c r="AM149" s="43" t="str">
        <f t="shared" si="90"/>
        <v/>
      </c>
      <c r="AN149" s="42" t="str">
        <f t="shared" si="91"/>
        <v/>
      </c>
      <c r="AO149" s="40" t="str">
        <f t="shared" si="92"/>
        <v>RLA3_YEAST</v>
      </c>
      <c r="AP149" s="44">
        <f t="shared" si="93"/>
        <v>0</v>
      </c>
      <c r="AQ149" s="43" t="str">
        <f t="shared" si="94"/>
        <v/>
      </c>
      <c r="AR149" s="43">
        <f t="shared" si="95"/>
        <v>0</v>
      </c>
      <c r="AS149" s="43" t="str">
        <f t="shared" si="96"/>
        <v/>
      </c>
      <c r="AT149" s="43" t="str">
        <f t="shared" si="97"/>
        <v/>
      </c>
      <c r="AU149" s="42" t="str">
        <f t="shared" si="98"/>
        <v/>
      </c>
    </row>
    <row r="150" spans="1:47" ht="15" x14ac:dyDescent="0.25">
      <c r="A150" s="40" t="s">
        <v>6805</v>
      </c>
      <c r="B150" s="40" t="s">
        <v>6804</v>
      </c>
      <c r="C150" s="60" t="str">
        <f>IF(ISNUMBER(VLOOKUP(B150,'[1]WT-GR-A'!I$2:J$693,2,FALSE)),VLOOKUP(B150,'[1]WT-GR-A'!I$2:J$693,2,FALSE),"")</f>
        <v/>
      </c>
      <c r="D150" s="58">
        <f>IF(ISNUMBER(VLOOKUP($B150,'[1]KO-GR-A'!$I$2:$J$907,2,FALSE)),VLOOKUP($B150,'[1]KO-GR-A'!$I$2:$J$907,2,FALSE),"")</f>
        <v>0.36</v>
      </c>
      <c r="E150" s="58">
        <f>IF(ISNUMBER(VLOOKUP($B150,'[1]MT-GR-A'!$I$2:$J$789,2,FALSE)),VLOOKUP($B150,'[1]MT-GR-A'!$I$2:$J$789,2,FALSE),"")</f>
        <v>0.36</v>
      </c>
      <c r="F150" s="58">
        <f>IF(ISNUMBER(VLOOKUP($B150,'[1]WT-HS-A'!$I$2:$J$1224,2,FALSE)),VLOOKUP($B150,'[1]WT-HS-A'!$I$2:$J$1224,2,FALSE),"")</f>
        <v>0.36</v>
      </c>
      <c r="G150" s="58">
        <f>IF(ISNUMBER(VLOOKUP($B150,'[1]KO-HS-A'!$I$2:$J$1229,2,FALSE)),VLOOKUP($B150,'[1]KO-HS-A'!$I$2:$J$1229,2,FALSE),"")</f>
        <v>0.36</v>
      </c>
      <c r="H150" s="58">
        <f>IF(ISNUMBER(VLOOKUP($B150,'[1]MT-HS-A'!$I$2:$J$1362,2,FALSE)),VLOOKUP($B150,'[1]MT-HS-A'!$I$2:$J$1362,2,FALSE),"")</f>
        <v>0.84</v>
      </c>
      <c r="I150" s="59">
        <f>IF(ISNUMBER(VLOOKUP($B150,'[1]WT-GR-B'!$I$2:$J$585,2,FALSE)),VLOOKUP($B150,'[1]WT-GR-B'!$I$2:$J$585,2,FALSE),"")</f>
        <v>3.59</v>
      </c>
      <c r="J150" s="58">
        <f>IF(ISNUMBER(VLOOKUP($B150,'[1]KO-GR-B'!$I$2:$J$900,2,FALSE)),VLOOKUP($B150,'[1]KO-GR-B'!$I$2:$J$900,2,FALSE),"")</f>
        <v>1.49</v>
      </c>
      <c r="K150" s="58">
        <f>IF(ISNUMBER(VLOOKUP($B150,'[1]MT-GR-B'!$I$2:$J$693,2,FALSE)),VLOOKUP($B150,'[1]MT-GR-B'!$I$2:$J$693,2,FALSE),"")</f>
        <v>3.59</v>
      </c>
      <c r="L150" s="58">
        <f>IF(ISNUMBER(VLOOKUP($B150,'[1]WT-HS-B'!$I$2:$J$1220,2,FALSE)),VLOOKUP($B150,'[1]WT-HS-B'!$I$2:$J$1220,2,FALSE),"")</f>
        <v>1.49</v>
      </c>
      <c r="M150" s="58">
        <f>IF(ISNUMBER(VLOOKUP($B150,'[1]KO-HS-B'!$I$2:$J$1046,2,FALSE)),VLOOKUP($B150,'[1]KO-HS-B'!$I$2:$J$1046,2,FALSE),"")</f>
        <v>1.49</v>
      </c>
      <c r="N150" s="58">
        <f>IF(ISNUMBER(VLOOKUP($B150,'[1]MT-HS-B'!$I$2:$J$773,2,FALSE)),VLOOKUP($B150,'[1]MT-HS-B'!$I$2:$J$773,2,FALSE),"")</f>
        <v>0.36</v>
      </c>
      <c r="O150" s="40" t="str">
        <f t="shared" si="66"/>
        <v>RLA2_YEAST</v>
      </c>
      <c r="P150" s="57">
        <f t="shared" si="67"/>
        <v>-0.58495821727019492</v>
      </c>
      <c r="Q150" s="57">
        <f t="shared" si="68"/>
        <v>0</v>
      </c>
      <c r="R150" s="57">
        <f t="shared" si="69"/>
        <v>0.21680594243268331</v>
      </c>
      <c r="S150" s="56" t="str">
        <f t="shared" si="70"/>
        <v>n/a</v>
      </c>
      <c r="T150" s="55">
        <f t="shared" si="71"/>
        <v>0</v>
      </c>
      <c r="U150" s="54">
        <f t="shared" si="72"/>
        <v>1.1165273909006499</v>
      </c>
      <c r="V150" s="53" t="str">
        <f t="shared" si="73"/>
        <v>HS only</v>
      </c>
      <c r="W150" s="53">
        <f t="shared" si="74"/>
        <v>0</v>
      </c>
      <c r="X150" s="53">
        <f t="shared" si="75"/>
        <v>1.3333333333333333</v>
      </c>
      <c r="Y150" s="52">
        <f t="shared" si="76"/>
        <v>-0.58495821727019492</v>
      </c>
      <c r="Z150" s="51">
        <f t="shared" si="77"/>
        <v>0</v>
      </c>
      <c r="AA150" s="50">
        <f t="shared" si="78"/>
        <v>-0.89972144846796664</v>
      </c>
      <c r="AB150" s="40" t="str">
        <f t="shared" si="79"/>
        <v>RPP2A</v>
      </c>
      <c r="AC150" s="49">
        <f t="shared" si="80"/>
        <v>3.59</v>
      </c>
      <c r="AD150" s="47">
        <f t="shared" si="81"/>
        <v>0.92500000000000004</v>
      </c>
      <c r="AE150" s="47">
        <f t="shared" si="82"/>
        <v>1.9749999999999999</v>
      </c>
      <c r="AF150" s="48">
        <f t="shared" si="83"/>
        <v>0.92500000000000004</v>
      </c>
      <c r="AG150" s="47">
        <f t="shared" si="84"/>
        <v>0.92500000000000004</v>
      </c>
      <c r="AH150" s="47">
        <f t="shared" si="85"/>
        <v>0.6</v>
      </c>
      <c r="AI150" s="46">
        <f t="shared" si="86"/>
        <v>0.25766016713091922</v>
      </c>
      <c r="AJ150" s="43">
        <f t="shared" si="87"/>
        <v>1</v>
      </c>
      <c r="AK150" s="43">
        <f t="shared" si="88"/>
        <v>0.30379746835443039</v>
      </c>
      <c r="AL150" s="45" t="str">
        <f t="shared" si="89"/>
        <v/>
      </c>
      <c r="AM150" s="43">
        <f t="shared" si="90"/>
        <v>0</v>
      </c>
      <c r="AN150" s="42">
        <f t="shared" si="91"/>
        <v>1.5790081789727459</v>
      </c>
      <c r="AO150" s="40" t="str">
        <f t="shared" si="92"/>
        <v>RLA2_YEAST</v>
      </c>
      <c r="AP150" s="44" t="str">
        <f t="shared" si="93"/>
        <v/>
      </c>
      <c r="AQ150" s="43">
        <f t="shared" si="94"/>
        <v>0.79903066274079859</v>
      </c>
      <c r="AR150" s="43">
        <f t="shared" si="95"/>
        <v>2.2839549032325488</v>
      </c>
      <c r="AS150" s="43">
        <f t="shared" si="96"/>
        <v>0.79903066274079859</v>
      </c>
      <c r="AT150" s="43">
        <f t="shared" si="97"/>
        <v>0.79903066274079859</v>
      </c>
      <c r="AU150" s="42">
        <f t="shared" si="98"/>
        <v>0.33941125496954277</v>
      </c>
    </row>
    <row r="151" spans="1:47" ht="15" x14ac:dyDescent="0.25">
      <c r="A151" s="40" t="s">
        <v>6803</v>
      </c>
      <c r="B151" s="40" t="s">
        <v>6802</v>
      </c>
      <c r="C151" s="60" t="str">
        <f>IF(ISNUMBER(VLOOKUP(B151,'[1]WT-GR-A'!I$2:J$693,2,FALSE)),VLOOKUP(B151,'[1]WT-GR-A'!I$2:J$693,2,FALSE),"")</f>
        <v/>
      </c>
      <c r="D151" s="58">
        <f>IF(ISNUMBER(VLOOKUP($B151,'[1]KO-GR-A'!$I$2:$J$907,2,FALSE)),VLOOKUP($B151,'[1]KO-GR-A'!$I$2:$J$907,2,FALSE),"")</f>
        <v>0.82</v>
      </c>
      <c r="E151" s="58" t="str">
        <f>IF(ISNUMBER(VLOOKUP($B151,'[1]MT-GR-A'!$I$2:$J$789,2,FALSE)),VLOOKUP($B151,'[1]MT-GR-A'!$I$2:$J$789,2,FALSE),"")</f>
        <v/>
      </c>
      <c r="F151" s="58" t="str">
        <f>IF(ISNUMBER(VLOOKUP($B151,'[1]WT-HS-A'!$I$2:$J$1224,2,FALSE)),VLOOKUP($B151,'[1]WT-HS-A'!$I$2:$J$1224,2,FALSE),"")</f>
        <v/>
      </c>
      <c r="G151" s="58" t="str">
        <f>IF(ISNUMBER(VLOOKUP($B151,'[1]KO-HS-A'!$I$2:$J$1229,2,FALSE)),VLOOKUP($B151,'[1]KO-HS-A'!$I$2:$J$1229,2,FALSE),"")</f>
        <v/>
      </c>
      <c r="H151" s="58">
        <f>IF(ISNUMBER(VLOOKUP($B151,'[1]MT-HS-A'!$I$2:$J$1362,2,FALSE)),VLOOKUP($B151,'[1]MT-HS-A'!$I$2:$J$1362,2,FALSE),"")</f>
        <v>0.35</v>
      </c>
      <c r="I151" s="59" t="str">
        <f>IF(ISNUMBER(VLOOKUP($B151,'[1]WT-GR-B'!$I$2:$J$585,2,FALSE)),VLOOKUP($B151,'[1]WT-GR-B'!$I$2:$J$585,2,FALSE),"")</f>
        <v/>
      </c>
      <c r="J151" s="58">
        <f>IF(ISNUMBER(VLOOKUP($B151,'[1]KO-GR-B'!$I$2:$J$900,2,FALSE)),VLOOKUP($B151,'[1]KO-GR-B'!$I$2:$J$900,2,FALSE),"")</f>
        <v>0.82</v>
      </c>
      <c r="K151" s="58">
        <f>IF(ISNUMBER(VLOOKUP($B151,'[1]MT-GR-B'!$I$2:$J$693,2,FALSE)),VLOOKUP($B151,'[1]MT-GR-B'!$I$2:$J$693,2,FALSE),"")</f>
        <v>0.35</v>
      </c>
      <c r="L151" s="58" t="str">
        <f>IF(ISNUMBER(VLOOKUP($B151,'[1]WT-HS-B'!$I$2:$J$1220,2,FALSE)),VLOOKUP($B151,'[1]WT-HS-B'!$I$2:$J$1220,2,FALSE),"")</f>
        <v/>
      </c>
      <c r="M151" s="58" t="str">
        <f>IF(ISNUMBER(VLOOKUP($B151,'[1]KO-HS-B'!$I$2:$J$1046,2,FALSE)),VLOOKUP($B151,'[1]KO-HS-B'!$I$2:$J$1046,2,FALSE),"")</f>
        <v/>
      </c>
      <c r="N151" s="58" t="str">
        <f>IF(ISNUMBER(VLOOKUP($B151,'[1]MT-HS-B'!$I$2:$J$773,2,FALSE)),VLOOKUP($B151,'[1]MT-HS-B'!$I$2:$J$773,2,FALSE),"")</f>
        <v/>
      </c>
      <c r="O151" s="40" t="str">
        <f t="shared" si="66"/>
        <v>RLA4_YEAST</v>
      </c>
      <c r="P151" s="57" t="str">
        <f t="shared" si="67"/>
        <v/>
      </c>
      <c r="Q151" s="57" t="str">
        <f t="shared" si="68"/>
        <v>GR only</v>
      </c>
      <c r="R151" s="57" t="str">
        <f t="shared" si="69"/>
        <v/>
      </c>
      <c r="S151" s="56" t="str">
        <f t="shared" si="70"/>
        <v>n/a</v>
      </c>
      <c r="T151" s="55" t="str">
        <f t="shared" si="71"/>
        <v>n/a</v>
      </c>
      <c r="U151" s="54" t="str">
        <f t="shared" si="72"/>
        <v>n/a</v>
      </c>
      <c r="V151" s="53" t="str">
        <f t="shared" si="73"/>
        <v/>
      </c>
      <c r="W151" s="53" t="str">
        <f t="shared" si="74"/>
        <v>GR only</v>
      </c>
      <c r="X151" s="53" t="str">
        <f t="shared" si="75"/>
        <v>HS only</v>
      </c>
      <c r="Y151" s="52" t="str">
        <f t="shared" si="76"/>
        <v/>
      </c>
      <c r="Z151" s="51" t="str">
        <f t="shared" si="77"/>
        <v>GR only</v>
      </c>
      <c r="AA151" s="50" t="str">
        <f t="shared" si="78"/>
        <v>GR only</v>
      </c>
      <c r="AB151" s="40" t="str">
        <f t="shared" si="79"/>
        <v>RPP2B</v>
      </c>
      <c r="AC151" s="49">
        <f t="shared" si="80"/>
        <v>0</v>
      </c>
      <c r="AD151" s="47">
        <f t="shared" si="81"/>
        <v>0.82</v>
      </c>
      <c r="AE151" s="47">
        <f t="shared" si="82"/>
        <v>0.35</v>
      </c>
      <c r="AF151" s="48">
        <f t="shared" si="83"/>
        <v>0</v>
      </c>
      <c r="AG151" s="47">
        <f t="shared" si="84"/>
        <v>0</v>
      </c>
      <c r="AH151" s="47">
        <f t="shared" si="85"/>
        <v>0.35</v>
      </c>
      <c r="AI151" s="46" t="str">
        <f t="shared" si="86"/>
        <v/>
      </c>
      <c r="AJ151" s="43">
        <f t="shared" si="87"/>
        <v>0</v>
      </c>
      <c r="AK151" s="43">
        <f t="shared" si="88"/>
        <v>1</v>
      </c>
      <c r="AL151" s="45" t="str">
        <f t="shared" si="89"/>
        <v/>
      </c>
      <c r="AM151" s="43" t="str">
        <f t="shared" si="90"/>
        <v/>
      </c>
      <c r="AN151" s="42" t="str">
        <f t="shared" si="91"/>
        <v/>
      </c>
      <c r="AO151" s="40" t="str">
        <f t="shared" si="92"/>
        <v>RLA4_YEAST</v>
      </c>
      <c r="AP151" s="44" t="str">
        <f t="shared" si="93"/>
        <v/>
      </c>
      <c r="AQ151" s="43">
        <f t="shared" si="94"/>
        <v>0</v>
      </c>
      <c r="AR151" s="43" t="str">
        <f t="shared" si="95"/>
        <v/>
      </c>
      <c r="AS151" s="43" t="str">
        <f t="shared" si="96"/>
        <v/>
      </c>
      <c r="AT151" s="43" t="str">
        <f t="shared" si="97"/>
        <v/>
      </c>
      <c r="AU151" s="42" t="str">
        <f t="shared" si="98"/>
        <v/>
      </c>
    </row>
    <row r="152" spans="1:47" ht="15" x14ac:dyDescent="0.25">
      <c r="A152" s="40" t="s">
        <v>6801</v>
      </c>
      <c r="B152" s="40" t="s">
        <v>6800</v>
      </c>
      <c r="C152" s="60">
        <f>IF(ISNUMBER(VLOOKUP(B152,'[1]WT-GR-A'!I$2:J$693,2,FALSE)),VLOOKUP(B152,'[1]WT-GR-A'!I$2:J$693,2,FALSE),"")</f>
        <v>0.06</v>
      </c>
      <c r="D152" s="58" t="str">
        <f>IF(ISNUMBER(VLOOKUP($B152,'[1]KO-GR-A'!$I$2:$J$907,2,FALSE)),VLOOKUP($B152,'[1]KO-GR-A'!$I$2:$J$907,2,FALSE),"")</f>
        <v/>
      </c>
      <c r="E152" s="58" t="str">
        <f>IF(ISNUMBER(VLOOKUP($B152,'[1]MT-GR-A'!$I$2:$J$789,2,FALSE)),VLOOKUP($B152,'[1]MT-GR-A'!$I$2:$J$789,2,FALSE),"")</f>
        <v/>
      </c>
      <c r="F152" s="58">
        <f>IF(ISNUMBER(VLOOKUP($B152,'[1]WT-HS-A'!$I$2:$J$1224,2,FALSE)),VLOOKUP($B152,'[1]WT-HS-A'!$I$2:$J$1224,2,FALSE),"")</f>
        <v>0.12</v>
      </c>
      <c r="G152" s="58">
        <f>IF(ISNUMBER(VLOOKUP($B152,'[1]KO-HS-A'!$I$2:$J$1229,2,FALSE)),VLOOKUP($B152,'[1]KO-HS-A'!$I$2:$J$1229,2,FALSE),"")</f>
        <v>0.19</v>
      </c>
      <c r="H152" s="58" t="str">
        <f>IF(ISNUMBER(VLOOKUP($B152,'[1]MT-HS-A'!$I$2:$J$1362,2,FALSE)),VLOOKUP($B152,'[1]MT-HS-A'!$I$2:$J$1362,2,FALSE),"")</f>
        <v/>
      </c>
      <c r="I152" s="59" t="str">
        <f>IF(ISNUMBER(VLOOKUP($B152,'[1]WT-GR-B'!$I$2:$J$585,2,FALSE)),VLOOKUP($B152,'[1]WT-GR-B'!$I$2:$J$585,2,FALSE),"")</f>
        <v/>
      </c>
      <c r="J152" s="58" t="str">
        <f>IF(ISNUMBER(VLOOKUP($B152,'[1]KO-GR-B'!$I$2:$J$900,2,FALSE)),VLOOKUP($B152,'[1]KO-GR-B'!$I$2:$J$900,2,FALSE),"")</f>
        <v/>
      </c>
      <c r="K152" s="58" t="str">
        <f>IF(ISNUMBER(VLOOKUP($B152,'[1]MT-GR-B'!$I$2:$J$693,2,FALSE)),VLOOKUP($B152,'[1]MT-GR-B'!$I$2:$J$693,2,FALSE),"")</f>
        <v/>
      </c>
      <c r="L152" s="58">
        <f>IF(ISNUMBER(VLOOKUP($B152,'[1]WT-HS-B'!$I$2:$J$1220,2,FALSE)),VLOOKUP($B152,'[1]WT-HS-B'!$I$2:$J$1220,2,FALSE),"")</f>
        <v>0.06</v>
      </c>
      <c r="M152" s="58" t="str">
        <f>IF(ISNUMBER(VLOOKUP($B152,'[1]KO-HS-B'!$I$2:$J$1046,2,FALSE)),VLOOKUP($B152,'[1]KO-HS-B'!$I$2:$J$1046,2,FALSE),"")</f>
        <v/>
      </c>
      <c r="N152" s="58" t="str">
        <f>IF(ISNUMBER(VLOOKUP($B152,'[1]MT-HS-B'!$I$2:$J$773,2,FALSE)),VLOOKUP($B152,'[1]MT-HS-B'!$I$2:$J$773,2,FALSE),"")</f>
        <v/>
      </c>
      <c r="O152" s="40" t="str">
        <f t="shared" si="66"/>
        <v>NMD3_YEAST</v>
      </c>
      <c r="P152" s="57">
        <f t="shared" si="67"/>
        <v>1</v>
      </c>
      <c r="Q152" s="57" t="str">
        <f t="shared" si="68"/>
        <v/>
      </c>
      <c r="R152" s="57" t="str">
        <f t="shared" si="69"/>
        <v/>
      </c>
      <c r="S152" s="56" t="str">
        <f t="shared" si="70"/>
        <v>n/a</v>
      </c>
      <c r="T152" s="55" t="str">
        <f t="shared" si="71"/>
        <v>n/a</v>
      </c>
      <c r="U152" s="54" t="str">
        <f t="shared" si="72"/>
        <v>n/a</v>
      </c>
      <c r="V152" s="53">
        <f t="shared" si="73"/>
        <v>1</v>
      </c>
      <c r="W152" s="53" t="str">
        <f t="shared" si="74"/>
        <v>HS only</v>
      </c>
      <c r="X152" s="53" t="str">
        <f t="shared" si="75"/>
        <v/>
      </c>
      <c r="Y152" s="52" t="str">
        <f t="shared" si="76"/>
        <v>HS only</v>
      </c>
      <c r="Z152" s="51" t="str">
        <f t="shared" si="77"/>
        <v/>
      </c>
      <c r="AA152" s="50" t="str">
        <f t="shared" si="78"/>
        <v/>
      </c>
      <c r="AB152" s="40" t="str">
        <f t="shared" si="79"/>
        <v>NMD3</v>
      </c>
      <c r="AC152" s="49">
        <f t="shared" si="80"/>
        <v>0.06</v>
      </c>
      <c r="AD152" s="47">
        <f t="shared" si="81"/>
        <v>0</v>
      </c>
      <c r="AE152" s="47">
        <f t="shared" si="82"/>
        <v>0</v>
      </c>
      <c r="AF152" s="48">
        <f t="shared" si="83"/>
        <v>0.09</v>
      </c>
      <c r="AG152" s="47">
        <f t="shared" si="84"/>
        <v>0.19</v>
      </c>
      <c r="AH152" s="47">
        <f t="shared" si="85"/>
        <v>0</v>
      </c>
      <c r="AI152" s="46">
        <f t="shared" si="86"/>
        <v>1.5</v>
      </c>
      <c r="AJ152" s="43" t="str">
        <f t="shared" si="87"/>
        <v>HS Only</v>
      </c>
      <c r="AK152" s="43" t="str">
        <f t="shared" si="88"/>
        <v/>
      </c>
      <c r="AL152" s="45" t="str">
        <f t="shared" si="89"/>
        <v/>
      </c>
      <c r="AM152" s="43" t="str">
        <f t="shared" si="90"/>
        <v/>
      </c>
      <c r="AN152" s="42" t="str">
        <f t="shared" si="91"/>
        <v/>
      </c>
      <c r="AO152" s="40" t="str">
        <f t="shared" si="92"/>
        <v>NMD3_YEAST</v>
      </c>
      <c r="AP152" s="44" t="str">
        <f t="shared" si="93"/>
        <v/>
      </c>
      <c r="AQ152" s="43" t="str">
        <f t="shared" si="94"/>
        <v/>
      </c>
      <c r="AR152" s="43" t="str">
        <f t="shared" si="95"/>
        <v/>
      </c>
      <c r="AS152" s="43">
        <f t="shared" si="96"/>
        <v>4.2426406871192847E-2</v>
      </c>
      <c r="AT152" s="43" t="str">
        <f t="shared" si="97"/>
        <v/>
      </c>
      <c r="AU152" s="42" t="str">
        <f t="shared" si="98"/>
        <v/>
      </c>
    </row>
    <row r="153" spans="1:47" ht="15" x14ac:dyDescent="0.25">
      <c r="A153" s="40" t="s">
        <v>6799</v>
      </c>
      <c r="B153" s="40" t="s">
        <v>6798</v>
      </c>
      <c r="C153" s="60">
        <f>IF(ISNUMBER(VLOOKUP(B153,'[1]WT-GR-A'!I$2:J$693,2,FALSE)),VLOOKUP(B153,'[1]WT-GR-A'!I$2:J$693,2,FALSE),"")</f>
        <v>1.31</v>
      </c>
      <c r="D153" s="58">
        <f>IF(ISNUMBER(VLOOKUP($B153,'[1]KO-GR-A'!$I$2:$J$907,2,FALSE)),VLOOKUP($B153,'[1]KO-GR-A'!$I$2:$J$907,2,FALSE),"")</f>
        <v>1.01</v>
      </c>
      <c r="E153" s="58">
        <f>IF(ISNUMBER(VLOOKUP($B153,'[1]MT-GR-A'!$I$2:$J$789,2,FALSE)),VLOOKUP($B153,'[1]MT-GR-A'!$I$2:$J$789,2,FALSE),"")</f>
        <v>0.75</v>
      </c>
      <c r="F153" s="58">
        <f>IF(ISNUMBER(VLOOKUP($B153,'[1]WT-HS-A'!$I$2:$J$1224,2,FALSE)),VLOOKUP($B153,'[1]WT-HS-A'!$I$2:$J$1224,2,FALSE),"")</f>
        <v>2.0499999999999998</v>
      </c>
      <c r="G153" s="58">
        <f>IF(ISNUMBER(VLOOKUP($B153,'[1]KO-HS-A'!$I$2:$J$1229,2,FALSE)),VLOOKUP($B153,'[1]KO-HS-A'!$I$2:$J$1229,2,FALSE),"")</f>
        <v>1.65</v>
      </c>
      <c r="H153" s="58">
        <f>IF(ISNUMBER(VLOOKUP($B153,'[1]MT-HS-A'!$I$2:$J$1362,2,FALSE)),VLOOKUP($B153,'[1]MT-HS-A'!$I$2:$J$1362,2,FALSE),"")</f>
        <v>3.63</v>
      </c>
      <c r="I153" s="59">
        <f>IF(ISNUMBER(VLOOKUP($B153,'[1]WT-GR-B'!$I$2:$J$585,2,FALSE)),VLOOKUP($B153,'[1]WT-GR-B'!$I$2:$J$585,2,FALSE),"")</f>
        <v>2.0499999999999998</v>
      </c>
      <c r="J153" s="58">
        <f>IF(ISNUMBER(VLOOKUP($B153,'[1]KO-GR-B'!$I$2:$J$900,2,FALSE)),VLOOKUP($B153,'[1]KO-GR-B'!$I$2:$J$900,2,FALSE),"")</f>
        <v>1.01</v>
      </c>
      <c r="K153" s="58">
        <f>IF(ISNUMBER(VLOOKUP($B153,'[1]MT-GR-B'!$I$2:$J$693,2,FALSE)),VLOOKUP($B153,'[1]MT-GR-B'!$I$2:$J$693,2,FALSE),"")</f>
        <v>1.31</v>
      </c>
      <c r="L153" s="58">
        <f>IF(ISNUMBER(VLOOKUP($B153,'[1]WT-HS-B'!$I$2:$J$1220,2,FALSE)),VLOOKUP($B153,'[1]WT-HS-B'!$I$2:$J$1220,2,FALSE),"")</f>
        <v>1.65</v>
      </c>
      <c r="M153" s="58">
        <f>IF(ISNUMBER(VLOOKUP($B153,'[1]KO-HS-B'!$I$2:$J$1046,2,FALSE)),VLOOKUP($B153,'[1]KO-HS-B'!$I$2:$J$1046,2,FALSE),"")</f>
        <v>2.5</v>
      </c>
      <c r="N153" s="58">
        <f>IF(ISNUMBER(VLOOKUP($B153,'[1]MT-HS-B'!$I$2:$J$773,2,FALSE)),VLOOKUP($B153,'[1]MT-HS-B'!$I$2:$J$773,2,FALSE),"")</f>
        <v>1.01</v>
      </c>
      <c r="O153" s="40" t="str">
        <f t="shared" si="66"/>
        <v>RL1_YEAST</v>
      </c>
      <c r="P153" s="57">
        <f t="shared" si="67"/>
        <v>0.1848817724818469</v>
      </c>
      <c r="Q153" s="57">
        <f t="shared" si="68"/>
        <v>1.0544554455445545</v>
      </c>
      <c r="R153" s="57">
        <f t="shared" si="69"/>
        <v>1.8054961832061067</v>
      </c>
      <c r="S153" s="56">
        <f t="shared" si="70"/>
        <v>0.38000372370135904</v>
      </c>
      <c r="T153" s="55">
        <f t="shared" si="71"/>
        <v>0.42079207920792083</v>
      </c>
      <c r="U153" s="54">
        <f t="shared" si="72"/>
        <v>2.0345038167938929</v>
      </c>
      <c r="V153" s="53">
        <f t="shared" si="73"/>
        <v>0.56488549618320594</v>
      </c>
      <c r="W153" s="53">
        <f t="shared" si="74"/>
        <v>0.63366336633663356</v>
      </c>
      <c r="X153" s="53">
        <f t="shared" si="75"/>
        <v>3.84</v>
      </c>
      <c r="Y153" s="52">
        <f t="shared" si="76"/>
        <v>-0.19512195121951217</v>
      </c>
      <c r="Z153" s="51">
        <f t="shared" si="77"/>
        <v>1.4752475247524752</v>
      </c>
      <c r="AA153" s="50">
        <f t="shared" si="78"/>
        <v>-0.22900763358778628</v>
      </c>
      <c r="AB153" s="40" t="str">
        <f t="shared" si="79"/>
        <v>RPL1A</v>
      </c>
      <c r="AC153" s="49">
        <f t="shared" si="80"/>
        <v>1.68</v>
      </c>
      <c r="AD153" s="47">
        <f t="shared" si="81"/>
        <v>1.01</v>
      </c>
      <c r="AE153" s="47">
        <f t="shared" si="82"/>
        <v>1.03</v>
      </c>
      <c r="AF153" s="48">
        <f t="shared" si="83"/>
        <v>1.8499999999999999</v>
      </c>
      <c r="AG153" s="47">
        <f t="shared" si="84"/>
        <v>2.0750000000000002</v>
      </c>
      <c r="AH153" s="47">
        <f t="shared" si="85"/>
        <v>2.3199999999999998</v>
      </c>
      <c r="AI153" s="46">
        <f t="shared" si="86"/>
        <v>1.1011904761904761</v>
      </c>
      <c r="AJ153" s="43">
        <f t="shared" si="87"/>
        <v>2.0544554455445545</v>
      </c>
      <c r="AK153" s="43">
        <f t="shared" si="88"/>
        <v>2.2524271844660193</v>
      </c>
      <c r="AL153" s="45">
        <f t="shared" si="89"/>
        <v>0.53740641981074089</v>
      </c>
      <c r="AM153" s="43">
        <f t="shared" si="90"/>
        <v>0.59508986535501385</v>
      </c>
      <c r="AN153" s="42">
        <f t="shared" si="91"/>
        <v>2.8772228904097501</v>
      </c>
      <c r="AO153" s="40" t="str">
        <f t="shared" si="92"/>
        <v>RL1_YEAST</v>
      </c>
      <c r="AP153" s="44">
        <f t="shared" si="93"/>
        <v>0.52325901807804565</v>
      </c>
      <c r="AQ153" s="43">
        <f t="shared" si="94"/>
        <v>0</v>
      </c>
      <c r="AR153" s="43">
        <f t="shared" si="95"/>
        <v>0.39597979746446665</v>
      </c>
      <c r="AS153" s="43">
        <f t="shared" si="96"/>
        <v>0.28284271247461912</v>
      </c>
      <c r="AT153" s="43">
        <f t="shared" si="97"/>
        <v>0.60104076400856399</v>
      </c>
      <c r="AU153" s="42">
        <f t="shared" si="98"/>
        <v>1.8526197667087545</v>
      </c>
    </row>
    <row r="154" spans="1:47" ht="15" x14ac:dyDescent="0.25">
      <c r="A154" s="40" t="s">
        <v>6797</v>
      </c>
      <c r="B154" s="40" t="s">
        <v>6796</v>
      </c>
      <c r="C154" s="60">
        <f>IF(ISNUMBER(VLOOKUP(B154,'[1]WT-GR-A'!I$2:J$693,2,FALSE)),VLOOKUP(B154,'[1]WT-GR-A'!I$2:J$693,2,FALSE),"")</f>
        <v>3.4</v>
      </c>
      <c r="D154" s="58">
        <f>IF(ISNUMBER(VLOOKUP($B154,'[1]KO-GR-A'!$I$2:$J$907,2,FALSE)),VLOOKUP($B154,'[1]KO-GR-A'!$I$2:$J$907,2,FALSE),"")</f>
        <v>1.57</v>
      </c>
      <c r="E154" s="58">
        <f>IF(ISNUMBER(VLOOKUP($B154,'[1]MT-GR-A'!$I$2:$J$789,2,FALSE)),VLOOKUP($B154,'[1]MT-GR-A'!$I$2:$J$789,2,FALSE),"")</f>
        <v>5.58</v>
      </c>
      <c r="F154" s="58">
        <f>IF(ISNUMBER(VLOOKUP($B154,'[1]WT-HS-A'!$I$2:$J$1224,2,FALSE)),VLOOKUP($B154,'[1]WT-HS-A'!$I$2:$J$1224,2,FALSE),"")</f>
        <v>1.94</v>
      </c>
      <c r="G154" s="58">
        <f>IF(ISNUMBER(VLOOKUP($B154,'[1]KO-HS-A'!$I$2:$J$1229,2,FALSE)),VLOOKUP($B154,'[1]KO-HS-A'!$I$2:$J$1229,2,FALSE),"")</f>
        <v>3.4</v>
      </c>
      <c r="H154" s="58">
        <f>IF(ISNUMBER(VLOOKUP($B154,'[1]MT-HS-A'!$I$2:$J$1362,2,FALSE)),VLOOKUP($B154,'[1]MT-HS-A'!$I$2:$J$1362,2,FALSE),"")</f>
        <v>2.84</v>
      </c>
      <c r="I154" s="59">
        <f>IF(ISNUMBER(VLOOKUP($B154,'[1]WT-GR-B'!$I$2:$J$585,2,FALSE)),VLOOKUP($B154,'[1]WT-GR-B'!$I$2:$J$585,2,FALSE),"")</f>
        <v>1.24</v>
      </c>
      <c r="J154" s="58">
        <f>IF(ISNUMBER(VLOOKUP($B154,'[1]KO-GR-B'!$I$2:$J$900,2,FALSE)),VLOOKUP($B154,'[1]KO-GR-B'!$I$2:$J$900,2,FALSE),"")</f>
        <v>0.96</v>
      </c>
      <c r="K154" s="58">
        <f>IF(ISNUMBER(VLOOKUP($B154,'[1]MT-GR-B'!$I$2:$J$693,2,FALSE)),VLOOKUP($B154,'[1]MT-GR-B'!$I$2:$J$693,2,FALSE),"")</f>
        <v>3.4</v>
      </c>
      <c r="L154" s="58">
        <f>IF(ISNUMBER(VLOOKUP($B154,'[1]WT-HS-B'!$I$2:$J$1220,2,FALSE)),VLOOKUP($B154,'[1]WT-HS-B'!$I$2:$J$1220,2,FALSE),"")</f>
        <v>0.71</v>
      </c>
      <c r="M154" s="58">
        <f>IF(ISNUMBER(VLOOKUP($B154,'[1]KO-HS-B'!$I$2:$J$1046,2,FALSE)),VLOOKUP($B154,'[1]KO-HS-B'!$I$2:$J$1046,2,FALSE),"")</f>
        <v>2.36</v>
      </c>
      <c r="N154" s="58">
        <f>IF(ISNUMBER(VLOOKUP($B154,'[1]MT-HS-B'!$I$2:$J$773,2,FALSE)),VLOOKUP($B154,'[1]MT-HS-B'!$I$2:$J$773,2,FALSE),"")</f>
        <v>1.24</v>
      </c>
      <c r="O154" s="40" t="str">
        <f t="shared" si="66"/>
        <v>RL10_YEAST</v>
      </c>
      <c r="P154" s="57">
        <f t="shared" si="67"/>
        <v>-0.42841555977229601</v>
      </c>
      <c r="Q154" s="57">
        <f t="shared" si="68"/>
        <v>1.3119692144373674</v>
      </c>
      <c r="R154" s="57">
        <f t="shared" si="69"/>
        <v>-0.56316677208517818</v>
      </c>
      <c r="S154" s="56">
        <f t="shared" si="70"/>
        <v>9.962049335863199E-4</v>
      </c>
      <c r="T154" s="55">
        <f t="shared" si="71"/>
        <v>0.14636411889596601</v>
      </c>
      <c r="U154" s="54">
        <f t="shared" si="72"/>
        <v>7.212734556188069E-2</v>
      </c>
      <c r="V154" s="53">
        <f t="shared" si="73"/>
        <v>-0.42941176470588233</v>
      </c>
      <c r="W154" s="53">
        <f t="shared" si="74"/>
        <v>1.1656050955414012</v>
      </c>
      <c r="X154" s="53">
        <f t="shared" si="75"/>
        <v>-0.49103942652329752</v>
      </c>
      <c r="Y154" s="52">
        <f t="shared" si="76"/>
        <v>-0.42741935483870969</v>
      </c>
      <c r="Z154" s="51">
        <f t="shared" si="77"/>
        <v>1.4583333333333333</v>
      </c>
      <c r="AA154" s="50">
        <f t="shared" si="78"/>
        <v>-0.6352941176470589</v>
      </c>
      <c r="AB154" s="40" t="str">
        <f t="shared" si="79"/>
        <v>RPL10</v>
      </c>
      <c r="AC154" s="49">
        <f t="shared" si="80"/>
        <v>2.3199999999999998</v>
      </c>
      <c r="AD154" s="47">
        <f t="shared" si="81"/>
        <v>1.2650000000000001</v>
      </c>
      <c r="AE154" s="47">
        <f t="shared" si="82"/>
        <v>4.49</v>
      </c>
      <c r="AF154" s="48">
        <f t="shared" si="83"/>
        <v>1.325</v>
      </c>
      <c r="AG154" s="47">
        <f t="shared" si="84"/>
        <v>2.88</v>
      </c>
      <c r="AH154" s="47">
        <f t="shared" si="85"/>
        <v>2.04</v>
      </c>
      <c r="AI154" s="46">
        <f t="shared" si="86"/>
        <v>0.57112068965517249</v>
      </c>
      <c r="AJ154" s="43">
        <f t="shared" si="87"/>
        <v>2.2766798418972329</v>
      </c>
      <c r="AK154" s="43">
        <f t="shared" si="88"/>
        <v>0.45434298440979953</v>
      </c>
      <c r="AL154" s="45">
        <f t="shared" si="89"/>
        <v>1.408846527980762E-3</v>
      </c>
      <c r="AM154" s="43">
        <f t="shared" si="90"/>
        <v>0.20699012198746347</v>
      </c>
      <c r="AN154" s="42">
        <f t="shared" si="91"/>
        <v>0.10200347031158219</v>
      </c>
      <c r="AO154" s="40" t="str">
        <f t="shared" si="92"/>
        <v>RL10_YEAST</v>
      </c>
      <c r="AP154" s="44">
        <f t="shared" si="93"/>
        <v>1.5273506473629423</v>
      </c>
      <c r="AQ154" s="43">
        <f t="shared" si="94"/>
        <v>0.43133513652379329</v>
      </c>
      <c r="AR154" s="43">
        <f t="shared" si="95"/>
        <v>1.5414927829866705</v>
      </c>
      <c r="AS154" s="43">
        <f t="shared" si="96"/>
        <v>0.8697413408594532</v>
      </c>
      <c r="AT154" s="43">
        <f t="shared" si="97"/>
        <v>0.7353910524340076</v>
      </c>
      <c r="AU154" s="42">
        <f t="shared" si="98"/>
        <v>1.1313708498984758</v>
      </c>
    </row>
    <row r="155" spans="1:47" ht="15" x14ac:dyDescent="0.25">
      <c r="A155" s="40" t="s">
        <v>6795</v>
      </c>
      <c r="B155" s="40" t="s">
        <v>6794</v>
      </c>
      <c r="C155" s="60">
        <f>IF(ISNUMBER(VLOOKUP(B155,'[1]WT-GR-A'!I$2:J$693,2,FALSE)),VLOOKUP(B155,'[1]WT-GR-A'!I$2:J$693,2,FALSE),"")</f>
        <v>1.79</v>
      </c>
      <c r="D155" s="58">
        <f>IF(ISNUMBER(VLOOKUP($B155,'[1]KO-GR-A'!$I$2:$J$907,2,FALSE)),VLOOKUP($B155,'[1]KO-GR-A'!$I$2:$J$907,2,FALSE),"")</f>
        <v>1.35</v>
      </c>
      <c r="E155" s="58" t="str">
        <f>IF(ISNUMBER(VLOOKUP($B155,'[1]MT-GR-A'!$I$2:$J$789,2,FALSE)),VLOOKUP($B155,'[1]MT-GR-A'!$I$2:$J$789,2,FALSE),"")</f>
        <v/>
      </c>
      <c r="F155" s="58">
        <f>IF(ISNUMBER(VLOOKUP($B155,'[1]WT-HS-A'!$I$2:$J$1224,2,FALSE)),VLOOKUP($B155,'[1]WT-HS-A'!$I$2:$J$1224,2,FALSE),"")</f>
        <v>0.98</v>
      </c>
      <c r="G155" s="58" t="str">
        <f>IF(ISNUMBER(VLOOKUP($B155,'[1]KO-HS-A'!$I$2:$J$1229,2,FALSE)),VLOOKUP($B155,'[1]KO-HS-A'!$I$2:$J$1229,2,FALSE),"")</f>
        <v/>
      </c>
      <c r="H155" s="58">
        <f>IF(ISNUMBER(VLOOKUP($B155,'[1]MT-HS-A'!$I$2:$J$1362,2,FALSE)),VLOOKUP($B155,'[1]MT-HS-A'!$I$2:$J$1362,2,FALSE),"")</f>
        <v>2.31</v>
      </c>
      <c r="I155" s="59">
        <f>IF(ISNUMBER(VLOOKUP($B155,'[1]WT-GR-B'!$I$2:$J$585,2,FALSE)),VLOOKUP($B155,'[1]WT-GR-B'!$I$2:$J$585,2,FALSE),"")</f>
        <v>1.35</v>
      </c>
      <c r="J155" s="58">
        <f>IF(ISNUMBER(VLOOKUP($B155,'[1]KO-GR-B'!$I$2:$J$900,2,FALSE)),VLOOKUP($B155,'[1]KO-GR-B'!$I$2:$J$900,2,FALSE),"")</f>
        <v>0.41</v>
      </c>
      <c r="K155" s="58" t="str">
        <f>IF(ISNUMBER(VLOOKUP($B155,'[1]MT-GR-B'!$I$2:$J$693,2,FALSE)),VLOOKUP($B155,'[1]MT-GR-B'!$I$2:$J$693,2,FALSE),"")</f>
        <v/>
      </c>
      <c r="L155" s="58">
        <f>IF(ISNUMBER(VLOOKUP($B155,'[1]WT-HS-B'!$I$2:$J$1220,2,FALSE)),VLOOKUP($B155,'[1]WT-HS-B'!$I$2:$J$1220,2,FALSE),"")</f>
        <v>0.67</v>
      </c>
      <c r="M155" s="58">
        <f>IF(ISNUMBER(VLOOKUP($B155,'[1]KO-HS-B'!$I$2:$J$1046,2,FALSE)),VLOOKUP($B155,'[1]KO-HS-B'!$I$2:$J$1046,2,FALSE),"")</f>
        <v>0.67</v>
      </c>
      <c r="N155" s="58">
        <f>IF(ISNUMBER(VLOOKUP($B155,'[1]MT-HS-B'!$I$2:$J$773,2,FALSE)),VLOOKUP($B155,'[1]MT-HS-B'!$I$2:$J$773,2,FALSE),"")</f>
        <v>0.19</v>
      </c>
      <c r="O155" s="40" t="str">
        <f t="shared" si="66"/>
        <v>RL11A_YEAST</v>
      </c>
      <c r="P155" s="57">
        <f t="shared" si="67"/>
        <v>-0.4781088350920753</v>
      </c>
      <c r="Q155" s="57">
        <f t="shared" si="68"/>
        <v>0.63414634146341486</v>
      </c>
      <c r="R155" s="57" t="str">
        <f t="shared" si="69"/>
        <v>HS only</v>
      </c>
      <c r="S155" s="56">
        <f t="shared" si="70"/>
        <v>2.5594868611628352E-2</v>
      </c>
      <c r="T155" s="55" t="str">
        <f t="shared" si="71"/>
        <v>n/a</v>
      </c>
      <c r="U155" s="54" t="str">
        <f t="shared" si="72"/>
        <v>n/a</v>
      </c>
      <c r="V155" s="53">
        <f t="shared" si="73"/>
        <v>-0.45251396648044695</v>
      </c>
      <c r="W155" s="53" t="str">
        <f t="shared" si="74"/>
        <v>GR only</v>
      </c>
      <c r="X155" s="53" t="str">
        <f t="shared" si="75"/>
        <v>HS only</v>
      </c>
      <c r="Y155" s="52">
        <f t="shared" si="76"/>
        <v>-0.50370370370370365</v>
      </c>
      <c r="Z155" s="51">
        <f t="shared" si="77"/>
        <v>0.63414634146341486</v>
      </c>
      <c r="AA155" s="50" t="str">
        <f t="shared" si="78"/>
        <v>HS only</v>
      </c>
      <c r="AB155" s="40" t="str">
        <f t="shared" si="79"/>
        <v>RPL11A</v>
      </c>
      <c r="AC155" s="49">
        <f t="shared" si="80"/>
        <v>1.57</v>
      </c>
      <c r="AD155" s="47">
        <f t="shared" si="81"/>
        <v>0.88</v>
      </c>
      <c r="AE155" s="47">
        <f t="shared" si="82"/>
        <v>0</v>
      </c>
      <c r="AF155" s="48">
        <f t="shared" si="83"/>
        <v>0.82499999999999996</v>
      </c>
      <c r="AG155" s="47">
        <f t="shared" si="84"/>
        <v>0.67</v>
      </c>
      <c r="AH155" s="47">
        <f t="shared" si="85"/>
        <v>1.25</v>
      </c>
      <c r="AI155" s="46">
        <f t="shared" si="86"/>
        <v>0.52547770700636942</v>
      </c>
      <c r="AJ155" s="43">
        <f t="shared" si="87"/>
        <v>0.76136363636363635</v>
      </c>
      <c r="AK155" s="43" t="str">
        <f t="shared" si="88"/>
        <v>HS Only</v>
      </c>
      <c r="AL155" s="45">
        <f t="shared" si="89"/>
        <v>3.6196610317722283E-2</v>
      </c>
      <c r="AM155" s="43" t="str">
        <f t="shared" si="90"/>
        <v/>
      </c>
      <c r="AN155" s="42" t="str">
        <f t="shared" si="91"/>
        <v/>
      </c>
      <c r="AO155" s="40" t="str">
        <f t="shared" si="92"/>
        <v>RL11A_YEAST</v>
      </c>
      <c r="AP155" s="44">
        <f t="shared" si="93"/>
        <v>0.31112698372208092</v>
      </c>
      <c r="AQ155" s="43">
        <f t="shared" si="94"/>
        <v>0.66468037431535487</v>
      </c>
      <c r="AR155" s="43" t="str">
        <f t="shared" si="95"/>
        <v/>
      </c>
      <c r="AS155" s="43">
        <f t="shared" si="96"/>
        <v>0.21920310216783007</v>
      </c>
      <c r="AT155" s="43" t="str">
        <f t="shared" si="97"/>
        <v/>
      </c>
      <c r="AU155" s="42">
        <f t="shared" si="98"/>
        <v>1.4990663761154808</v>
      </c>
    </row>
    <row r="156" spans="1:47" ht="15" x14ac:dyDescent="0.25">
      <c r="A156" s="40" t="s">
        <v>6793</v>
      </c>
      <c r="B156" s="40" t="s">
        <v>6792</v>
      </c>
      <c r="C156" s="60" t="str">
        <f>IF(ISNUMBER(VLOOKUP(B156,'[1]WT-GR-A'!I$2:J$693,2,FALSE)),VLOOKUP(B156,'[1]WT-GR-A'!I$2:J$693,2,FALSE),"")</f>
        <v/>
      </c>
      <c r="D156" s="58" t="str">
        <f>IF(ISNUMBER(VLOOKUP($B156,'[1]KO-GR-A'!$I$2:$J$907,2,FALSE)),VLOOKUP($B156,'[1]KO-GR-A'!$I$2:$J$907,2,FALSE),"")</f>
        <v/>
      </c>
      <c r="E156" s="58">
        <f>IF(ISNUMBER(VLOOKUP($B156,'[1]MT-GR-A'!$I$2:$J$789,2,FALSE)),VLOOKUP($B156,'[1]MT-GR-A'!$I$2:$J$789,2,FALSE),"")</f>
        <v>3.66</v>
      </c>
      <c r="F156" s="58" t="str">
        <f>IF(ISNUMBER(VLOOKUP($B156,'[1]WT-HS-A'!$I$2:$J$1224,2,FALSE)),VLOOKUP($B156,'[1]WT-HS-A'!$I$2:$J$1224,2,FALSE),"")</f>
        <v/>
      </c>
      <c r="G156" s="58">
        <f>IF(ISNUMBER(VLOOKUP($B156,'[1]KO-HS-A'!$I$2:$J$1229,2,FALSE)),VLOOKUP($B156,'[1]KO-HS-A'!$I$2:$J$1229,2,FALSE),"")</f>
        <v>2.31</v>
      </c>
      <c r="H156" s="58" t="str">
        <f>IF(ISNUMBER(VLOOKUP($B156,'[1]MT-HS-A'!$I$2:$J$1362,2,FALSE)),VLOOKUP($B156,'[1]MT-HS-A'!$I$2:$J$1362,2,FALSE),"")</f>
        <v/>
      </c>
      <c r="I156" s="59" t="str">
        <f>IF(ISNUMBER(VLOOKUP($B156,'[1]WT-GR-B'!$I$2:$J$585,2,FALSE)),VLOOKUP($B156,'[1]WT-GR-B'!$I$2:$J$585,2,FALSE),"")</f>
        <v/>
      </c>
      <c r="J156" s="58" t="str">
        <f>IF(ISNUMBER(VLOOKUP($B156,'[1]KO-GR-B'!$I$2:$J$900,2,FALSE)),VLOOKUP($B156,'[1]KO-GR-B'!$I$2:$J$900,2,FALSE),"")</f>
        <v/>
      </c>
      <c r="K156" s="58">
        <f>IF(ISNUMBER(VLOOKUP($B156,'[1]MT-GR-B'!$I$2:$J$693,2,FALSE)),VLOOKUP($B156,'[1]MT-GR-B'!$I$2:$J$693,2,FALSE),"")</f>
        <v>1.79</v>
      </c>
      <c r="L156" s="58" t="str">
        <f>IF(ISNUMBER(VLOOKUP($B156,'[1]WT-HS-B'!$I$2:$J$1220,2,FALSE)),VLOOKUP($B156,'[1]WT-HS-B'!$I$2:$J$1220,2,FALSE),"")</f>
        <v/>
      </c>
      <c r="M156" s="58" t="str">
        <f>IF(ISNUMBER(VLOOKUP($B156,'[1]KO-HS-B'!$I$2:$J$1046,2,FALSE)),VLOOKUP($B156,'[1]KO-HS-B'!$I$2:$J$1046,2,FALSE),"")</f>
        <v/>
      </c>
      <c r="N156" s="58" t="str">
        <f>IF(ISNUMBER(VLOOKUP($B156,'[1]MT-HS-B'!$I$2:$J$773,2,FALSE)),VLOOKUP($B156,'[1]MT-HS-B'!$I$2:$J$773,2,FALSE),"")</f>
        <v/>
      </c>
      <c r="O156" s="40" t="str">
        <f t="shared" si="66"/>
        <v>RL11B_YEAST</v>
      </c>
      <c r="P156" s="57" t="str">
        <f t="shared" si="67"/>
        <v/>
      </c>
      <c r="Q156" s="57" t="str">
        <f t="shared" si="68"/>
        <v/>
      </c>
      <c r="R156" s="57" t="str">
        <f t="shared" si="69"/>
        <v>GR only</v>
      </c>
      <c r="S156" s="56" t="str">
        <f t="shared" si="70"/>
        <v>n/a</v>
      </c>
      <c r="T156" s="55" t="str">
        <f t="shared" si="71"/>
        <v>n/a</v>
      </c>
      <c r="U156" s="54" t="str">
        <f t="shared" si="72"/>
        <v>n/a</v>
      </c>
      <c r="V156" s="53" t="str">
        <f t="shared" si="73"/>
        <v/>
      </c>
      <c r="W156" s="53" t="str">
        <f t="shared" si="74"/>
        <v>HS only</v>
      </c>
      <c r="X156" s="53" t="str">
        <f t="shared" si="75"/>
        <v>GR only</v>
      </c>
      <c r="Y156" s="52" t="str">
        <f t="shared" si="76"/>
        <v/>
      </c>
      <c r="Z156" s="51" t="str">
        <f t="shared" si="77"/>
        <v/>
      </c>
      <c r="AA156" s="50" t="str">
        <f t="shared" si="78"/>
        <v>GR only</v>
      </c>
      <c r="AB156" s="40" t="str">
        <f t="shared" si="79"/>
        <v>RPL11B</v>
      </c>
      <c r="AC156" s="49">
        <f t="shared" si="80"/>
        <v>0</v>
      </c>
      <c r="AD156" s="47">
        <f t="shared" si="81"/>
        <v>0</v>
      </c>
      <c r="AE156" s="47">
        <f t="shared" si="82"/>
        <v>2.7250000000000001</v>
      </c>
      <c r="AF156" s="48">
        <f t="shared" si="83"/>
        <v>0</v>
      </c>
      <c r="AG156" s="47">
        <f t="shared" si="84"/>
        <v>2.31</v>
      </c>
      <c r="AH156" s="47">
        <f t="shared" si="85"/>
        <v>0</v>
      </c>
      <c r="AI156" s="46" t="str">
        <f t="shared" si="86"/>
        <v/>
      </c>
      <c r="AJ156" s="43" t="str">
        <f t="shared" si="87"/>
        <v>HS Only</v>
      </c>
      <c r="AK156" s="43">
        <f t="shared" si="88"/>
        <v>0</v>
      </c>
      <c r="AL156" s="45" t="str">
        <f t="shared" si="89"/>
        <v/>
      </c>
      <c r="AM156" s="43" t="str">
        <f t="shared" si="90"/>
        <v/>
      </c>
      <c r="AN156" s="42" t="str">
        <f t="shared" si="91"/>
        <v/>
      </c>
      <c r="AO156" s="40" t="str">
        <f t="shared" si="92"/>
        <v>RL11B_YEAST</v>
      </c>
      <c r="AP156" s="44" t="str">
        <f t="shared" si="93"/>
        <v/>
      </c>
      <c r="AQ156" s="43" t="str">
        <f t="shared" si="94"/>
        <v/>
      </c>
      <c r="AR156" s="43">
        <f t="shared" si="95"/>
        <v>1.3222896808188445</v>
      </c>
      <c r="AS156" s="43" t="str">
        <f t="shared" si="96"/>
        <v/>
      </c>
      <c r="AT156" s="43" t="str">
        <f t="shared" si="97"/>
        <v/>
      </c>
      <c r="AU156" s="42" t="str">
        <f t="shared" si="98"/>
        <v/>
      </c>
    </row>
    <row r="157" spans="1:47" ht="15" x14ac:dyDescent="0.25">
      <c r="A157" s="40" t="s">
        <v>6791</v>
      </c>
      <c r="B157" s="40" t="s">
        <v>6790</v>
      </c>
      <c r="C157" s="60">
        <f>IF(ISNUMBER(VLOOKUP(B157,'[1]WT-GR-A'!I$2:J$693,2,FALSE)),VLOOKUP(B157,'[1]WT-GR-A'!I$2:J$693,2,FALSE),"")</f>
        <v>1.1299999999999999</v>
      </c>
      <c r="D157" s="58">
        <f>IF(ISNUMBER(VLOOKUP($B157,'[1]KO-GR-A'!$I$2:$J$907,2,FALSE)),VLOOKUP($B157,'[1]KO-GR-A'!$I$2:$J$907,2,FALSE),"")</f>
        <v>1.58</v>
      </c>
      <c r="E157" s="58">
        <f>IF(ISNUMBER(VLOOKUP($B157,'[1]MT-GR-A'!$I$2:$J$789,2,FALSE)),VLOOKUP($B157,'[1]MT-GR-A'!$I$2:$J$789,2,FALSE),"")</f>
        <v>2.12</v>
      </c>
      <c r="F157" s="58">
        <f>IF(ISNUMBER(VLOOKUP($B157,'[1]WT-HS-A'!$I$2:$J$1224,2,FALSE)),VLOOKUP($B157,'[1]WT-HS-A'!$I$2:$J$1224,2,FALSE),"")</f>
        <v>2.12</v>
      </c>
      <c r="G157" s="58">
        <f>IF(ISNUMBER(VLOOKUP($B157,'[1]KO-HS-A'!$I$2:$J$1229,2,FALSE)),VLOOKUP($B157,'[1]KO-HS-A'!$I$2:$J$1229,2,FALSE),"")</f>
        <v>3.55</v>
      </c>
      <c r="H157" s="58">
        <f>IF(ISNUMBER(VLOOKUP($B157,'[1]MT-HS-A'!$I$2:$J$1362,2,FALSE)),VLOOKUP($B157,'[1]MT-HS-A'!$I$2:$J$1362,2,FALSE),"")</f>
        <v>3.55</v>
      </c>
      <c r="I157" s="59">
        <f>IF(ISNUMBER(VLOOKUP($B157,'[1]WT-GR-B'!$I$2:$J$585,2,FALSE)),VLOOKUP($B157,'[1]WT-GR-B'!$I$2:$J$585,2,FALSE),"")</f>
        <v>3.55</v>
      </c>
      <c r="J157" s="58">
        <f>IF(ISNUMBER(VLOOKUP($B157,'[1]KO-GR-B'!$I$2:$J$900,2,FALSE)),VLOOKUP($B157,'[1]KO-GR-B'!$I$2:$J$900,2,FALSE),"")</f>
        <v>4.51</v>
      </c>
      <c r="K157" s="58">
        <f>IF(ISNUMBER(VLOOKUP($B157,'[1]MT-GR-B'!$I$2:$J$693,2,FALSE)),VLOOKUP($B157,'[1]MT-GR-B'!$I$2:$J$693,2,FALSE),"")</f>
        <v>4.51</v>
      </c>
      <c r="L157" s="58">
        <f>IF(ISNUMBER(VLOOKUP($B157,'[1]WT-HS-B'!$I$2:$J$1220,2,FALSE)),VLOOKUP($B157,'[1]WT-HS-B'!$I$2:$J$1220,2,FALSE),"")</f>
        <v>5.65</v>
      </c>
      <c r="M157" s="58">
        <f>IF(ISNUMBER(VLOOKUP($B157,'[1]KO-HS-B'!$I$2:$J$1046,2,FALSE)),VLOOKUP($B157,'[1]KO-HS-B'!$I$2:$J$1046,2,FALSE),"")</f>
        <v>2.77</v>
      </c>
      <c r="N157" s="58">
        <f>IF(ISNUMBER(VLOOKUP($B157,'[1]MT-HS-B'!$I$2:$J$773,2,FALSE)),VLOOKUP($B157,'[1]MT-HS-B'!$I$2:$J$773,2,FALSE),"")</f>
        <v>2.12</v>
      </c>
      <c r="O157" s="40" t="str">
        <f t="shared" si="66"/>
        <v>RL12_YEAST</v>
      </c>
      <c r="P157" s="57">
        <f t="shared" si="67"/>
        <v>0.73382774523245686</v>
      </c>
      <c r="Q157" s="57">
        <f t="shared" si="68"/>
        <v>0.43051306519969679</v>
      </c>
      <c r="R157" s="57">
        <f t="shared" si="69"/>
        <v>7.2297410366899462E-2</v>
      </c>
      <c r="S157" s="56">
        <f t="shared" si="70"/>
        <v>0.14227844945780882</v>
      </c>
      <c r="T157" s="55">
        <f t="shared" si="71"/>
        <v>0.81632237783827777</v>
      </c>
      <c r="U157" s="54">
        <f t="shared" si="72"/>
        <v>0.60223089151989284</v>
      </c>
      <c r="V157" s="53">
        <f t="shared" si="73"/>
        <v>0.87610619469026574</v>
      </c>
      <c r="W157" s="53">
        <f t="shared" si="74"/>
        <v>1.2468354430379744</v>
      </c>
      <c r="X157" s="53">
        <f t="shared" si="75"/>
        <v>0.67452830188679225</v>
      </c>
      <c r="Y157" s="52">
        <f t="shared" si="76"/>
        <v>0.5915492957746481</v>
      </c>
      <c r="Z157" s="51">
        <f t="shared" si="77"/>
        <v>-0.38580931263858093</v>
      </c>
      <c r="AA157" s="50">
        <f t="shared" si="78"/>
        <v>-0.52993348115299332</v>
      </c>
      <c r="AB157" s="40" t="str">
        <f t="shared" si="79"/>
        <v>RPL12A</v>
      </c>
      <c r="AC157" s="49">
        <f t="shared" si="80"/>
        <v>2.34</v>
      </c>
      <c r="AD157" s="47">
        <f t="shared" si="81"/>
        <v>3.0449999999999999</v>
      </c>
      <c r="AE157" s="47">
        <f t="shared" si="82"/>
        <v>3.3149999999999999</v>
      </c>
      <c r="AF157" s="48">
        <f t="shared" si="83"/>
        <v>3.8850000000000002</v>
      </c>
      <c r="AG157" s="47">
        <f t="shared" si="84"/>
        <v>3.16</v>
      </c>
      <c r="AH157" s="47">
        <f t="shared" si="85"/>
        <v>2.835</v>
      </c>
      <c r="AI157" s="46">
        <f t="shared" si="86"/>
        <v>1.6602564102564104</v>
      </c>
      <c r="AJ157" s="43">
        <f t="shared" si="87"/>
        <v>1.0377668308702792</v>
      </c>
      <c r="AK157" s="43">
        <f t="shared" si="88"/>
        <v>0.85520361990950222</v>
      </c>
      <c r="AL157" s="45">
        <f t="shared" si="89"/>
        <v>0.20121211285664825</v>
      </c>
      <c r="AM157" s="43">
        <f t="shared" si="90"/>
        <v>1.1544541780075463</v>
      </c>
      <c r="AN157" s="42">
        <f t="shared" si="91"/>
        <v>0.85168309446747281</v>
      </c>
      <c r="AO157" s="40" t="str">
        <f t="shared" si="92"/>
        <v>RL12_YEAST</v>
      </c>
      <c r="AP157" s="44">
        <f t="shared" si="93"/>
        <v>1.7111984104714451</v>
      </c>
      <c r="AQ157" s="43">
        <f t="shared" si="94"/>
        <v>2.071822868876585</v>
      </c>
      <c r="AR157" s="43">
        <f t="shared" si="95"/>
        <v>1.6899852070358485</v>
      </c>
      <c r="AS157" s="43">
        <f t="shared" si="96"/>
        <v>2.4960869375885131</v>
      </c>
      <c r="AT157" s="43">
        <f t="shared" si="97"/>
        <v>0.55154328932550201</v>
      </c>
      <c r="AU157" s="42">
        <f t="shared" si="98"/>
        <v>1.0111626970967627</v>
      </c>
    </row>
    <row r="158" spans="1:47" ht="15" x14ac:dyDescent="0.25">
      <c r="A158" s="40" t="s">
        <v>6789</v>
      </c>
      <c r="B158" s="40" t="s">
        <v>6788</v>
      </c>
      <c r="C158" s="60" t="str">
        <f>IF(ISNUMBER(VLOOKUP(B158,'[1]WT-GR-A'!I$2:J$693,2,FALSE)),VLOOKUP(B158,'[1]WT-GR-A'!I$2:J$693,2,FALSE),"")</f>
        <v/>
      </c>
      <c r="D158" s="58">
        <f>IF(ISNUMBER(VLOOKUP($B158,'[1]KO-GR-A'!$I$2:$J$907,2,FALSE)),VLOOKUP($B158,'[1]KO-GR-A'!$I$2:$J$907,2,FALSE),"")</f>
        <v>0.56999999999999995</v>
      </c>
      <c r="E158" s="58" t="str">
        <f>IF(ISNUMBER(VLOOKUP($B158,'[1]MT-GR-A'!$I$2:$J$789,2,FALSE)),VLOOKUP($B158,'[1]MT-GR-A'!$I$2:$J$789,2,FALSE),"")</f>
        <v/>
      </c>
      <c r="F158" s="58">
        <f>IF(ISNUMBER(VLOOKUP($B158,'[1]WT-HS-A'!$I$2:$J$1224,2,FALSE)),VLOOKUP($B158,'[1]WT-HS-A'!$I$2:$J$1224,2,FALSE),"")</f>
        <v>0.83</v>
      </c>
      <c r="G158" s="58">
        <f>IF(ISNUMBER(VLOOKUP($B158,'[1]KO-HS-A'!$I$2:$J$1229,2,FALSE)),VLOOKUP($B158,'[1]KO-HS-A'!$I$2:$J$1229,2,FALSE),"")</f>
        <v>0.83</v>
      </c>
      <c r="H158" s="58">
        <f>IF(ISNUMBER(VLOOKUP($B158,'[1]MT-HS-A'!$I$2:$J$1362,2,FALSE)),VLOOKUP($B158,'[1]MT-HS-A'!$I$2:$J$1362,2,FALSE),"")</f>
        <v>1.47</v>
      </c>
      <c r="I158" s="59">
        <f>IF(ISNUMBER(VLOOKUP($B158,'[1]WT-GR-B'!$I$2:$J$585,2,FALSE)),VLOOKUP($B158,'[1]WT-GR-B'!$I$2:$J$585,2,FALSE),"")</f>
        <v>1.1200000000000001</v>
      </c>
      <c r="J158" s="58">
        <f>IF(ISNUMBER(VLOOKUP($B158,'[1]KO-GR-B'!$I$2:$J$900,2,FALSE)),VLOOKUP($B158,'[1]KO-GR-B'!$I$2:$J$900,2,FALSE),"")</f>
        <v>0.56999999999999995</v>
      </c>
      <c r="K158" s="58">
        <f>IF(ISNUMBER(VLOOKUP($B158,'[1]MT-GR-B'!$I$2:$J$693,2,FALSE)),VLOOKUP($B158,'[1]MT-GR-B'!$I$2:$J$693,2,FALSE),"")</f>
        <v>0.83</v>
      </c>
      <c r="L158" s="58">
        <f>IF(ISNUMBER(VLOOKUP($B158,'[1]WT-HS-B'!$I$2:$J$1220,2,FALSE)),VLOOKUP($B158,'[1]WT-HS-B'!$I$2:$J$1220,2,FALSE),"")</f>
        <v>0.83</v>
      </c>
      <c r="M158" s="58" t="str">
        <f>IF(ISNUMBER(VLOOKUP($B158,'[1]KO-HS-B'!$I$2:$J$1046,2,FALSE)),VLOOKUP($B158,'[1]KO-HS-B'!$I$2:$J$1046,2,FALSE),"")</f>
        <v/>
      </c>
      <c r="N158" s="58">
        <f>IF(ISNUMBER(VLOOKUP($B158,'[1]MT-HS-B'!$I$2:$J$773,2,FALSE)),VLOOKUP($B158,'[1]MT-HS-B'!$I$2:$J$773,2,FALSE),"")</f>
        <v>0.83</v>
      </c>
      <c r="O158" s="40" t="str">
        <f t="shared" si="66"/>
        <v>RL13A_YEAST</v>
      </c>
      <c r="P158" s="57">
        <f t="shared" si="67"/>
        <v>-0.25892857142857151</v>
      </c>
      <c r="Q158" s="57">
        <f t="shared" si="68"/>
        <v>0.45614035087719301</v>
      </c>
      <c r="R158" s="57">
        <f t="shared" si="69"/>
        <v>0</v>
      </c>
      <c r="S158" s="56" t="str">
        <f t="shared" si="70"/>
        <v>n/a</v>
      </c>
      <c r="T158" s="55" t="str">
        <f t="shared" si="71"/>
        <v>n/a</v>
      </c>
      <c r="U158" s="54" t="str">
        <f t="shared" si="72"/>
        <v>n/a</v>
      </c>
      <c r="V158" s="53" t="str">
        <f t="shared" si="73"/>
        <v>HS only</v>
      </c>
      <c r="W158" s="53">
        <f t="shared" si="74"/>
        <v>0.45614035087719301</v>
      </c>
      <c r="X158" s="53" t="str">
        <f t="shared" si="75"/>
        <v>HS only</v>
      </c>
      <c r="Y158" s="52">
        <f t="shared" si="76"/>
        <v>-0.25892857142857151</v>
      </c>
      <c r="Z158" s="51" t="str">
        <f t="shared" si="77"/>
        <v>GR only</v>
      </c>
      <c r="AA158" s="50">
        <f t="shared" si="78"/>
        <v>0</v>
      </c>
      <c r="AB158" s="40" t="str">
        <f t="shared" si="79"/>
        <v>RPL13A</v>
      </c>
      <c r="AC158" s="49">
        <f t="shared" si="80"/>
        <v>1.1200000000000001</v>
      </c>
      <c r="AD158" s="47">
        <f t="shared" si="81"/>
        <v>0.56999999999999995</v>
      </c>
      <c r="AE158" s="47">
        <f t="shared" si="82"/>
        <v>0.83</v>
      </c>
      <c r="AF158" s="48">
        <f t="shared" si="83"/>
        <v>0.83</v>
      </c>
      <c r="AG158" s="47">
        <f t="shared" si="84"/>
        <v>0.83</v>
      </c>
      <c r="AH158" s="47">
        <f t="shared" si="85"/>
        <v>1.1499999999999999</v>
      </c>
      <c r="AI158" s="46">
        <f t="shared" si="86"/>
        <v>0.74107142857142849</v>
      </c>
      <c r="AJ158" s="43">
        <f t="shared" si="87"/>
        <v>1.4561403508771931</v>
      </c>
      <c r="AK158" s="43">
        <f t="shared" si="88"/>
        <v>1.3855421686746987</v>
      </c>
      <c r="AL158" s="45" t="str">
        <f t="shared" si="89"/>
        <v/>
      </c>
      <c r="AM158" s="43" t="str">
        <f t="shared" si="90"/>
        <v/>
      </c>
      <c r="AN158" s="42" t="str">
        <f t="shared" si="91"/>
        <v/>
      </c>
      <c r="AO158" s="40" t="str">
        <f t="shared" si="92"/>
        <v>RL13A_YEAST</v>
      </c>
      <c r="AP158" s="44" t="str">
        <f t="shared" si="93"/>
        <v/>
      </c>
      <c r="AQ158" s="43">
        <f t="shared" si="94"/>
        <v>0</v>
      </c>
      <c r="AR158" s="43" t="str">
        <f t="shared" si="95"/>
        <v/>
      </c>
      <c r="AS158" s="43">
        <f t="shared" si="96"/>
        <v>0</v>
      </c>
      <c r="AT158" s="43" t="str">
        <f t="shared" si="97"/>
        <v/>
      </c>
      <c r="AU158" s="42">
        <f t="shared" si="98"/>
        <v>0.45254833995939053</v>
      </c>
    </row>
    <row r="159" spans="1:47" ht="15" x14ac:dyDescent="0.25">
      <c r="A159" s="40" t="s">
        <v>6787</v>
      </c>
      <c r="B159" s="40" t="s">
        <v>6786</v>
      </c>
      <c r="C159" s="60">
        <f>IF(ISNUMBER(VLOOKUP(B159,'[1]WT-GR-A'!I$2:J$693,2,FALSE)),VLOOKUP(B159,'[1]WT-GR-A'!I$2:J$693,2,FALSE),"")</f>
        <v>0.35</v>
      </c>
      <c r="D159" s="58" t="str">
        <f>IF(ISNUMBER(VLOOKUP($B159,'[1]KO-GR-A'!$I$2:$J$907,2,FALSE)),VLOOKUP($B159,'[1]KO-GR-A'!$I$2:$J$907,2,FALSE),"")</f>
        <v/>
      </c>
      <c r="E159" s="58">
        <f>IF(ISNUMBER(VLOOKUP($B159,'[1]MT-GR-A'!$I$2:$J$789,2,FALSE)),VLOOKUP($B159,'[1]MT-GR-A'!$I$2:$J$789,2,FALSE),"")</f>
        <v>0.83</v>
      </c>
      <c r="F159" s="58" t="str">
        <f>IF(ISNUMBER(VLOOKUP($B159,'[1]WT-HS-A'!$I$2:$J$1224,2,FALSE)),VLOOKUP($B159,'[1]WT-HS-A'!$I$2:$J$1224,2,FALSE),"")</f>
        <v/>
      </c>
      <c r="G159" s="58">
        <f>IF(ISNUMBER(VLOOKUP($B159,'[1]KO-HS-A'!$I$2:$J$1229,2,FALSE)),VLOOKUP($B159,'[1]KO-HS-A'!$I$2:$J$1229,2,FALSE),"")</f>
        <v>0.83</v>
      </c>
      <c r="H159" s="58" t="str">
        <f>IF(ISNUMBER(VLOOKUP($B159,'[1]MT-HS-A'!$I$2:$J$1362,2,FALSE)),VLOOKUP($B159,'[1]MT-HS-A'!$I$2:$J$1362,2,FALSE),"")</f>
        <v/>
      </c>
      <c r="I159" s="59">
        <f>IF(ISNUMBER(VLOOKUP($B159,'[1]WT-GR-B'!$I$2:$J$585,2,FALSE)),VLOOKUP($B159,'[1]WT-GR-B'!$I$2:$J$585,2,FALSE),"")</f>
        <v>1.1200000000000001</v>
      </c>
      <c r="J159" s="58">
        <f>IF(ISNUMBER(VLOOKUP($B159,'[1]KO-GR-B'!$I$2:$J$900,2,FALSE)),VLOOKUP($B159,'[1]KO-GR-B'!$I$2:$J$900,2,FALSE),"")</f>
        <v>0.56999999999999995</v>
      </c>
      <c r="K159" s="58" t="str">
        <f>IF(ISNUMBER(VLOOKUP($B159,'[1]MT-GR-B'!$I$2:$J$693,2,FALSE)),VLOOKUP($B159,'[1]MT-GR-B'!$I$2:$J$693,2,FALSE),"")</f>
        <v/>
      </c>
      <c r="L159" s="58" t="str">
        <f>IF(ISNUMBER(VLOOKUP($B159,'[1]WT-HS-B'!$I$2:$J$1220,2,FALSE)),VLOOKUP($B159,'[1]WT-HS-B'!$I$2:$J$1220,2,FALSE),"")</f>
        <v/>
      </c>
      <c r="M159" s="58">
        <f>IF(ISNUMBER(VLOOKUP($B159,'[1]KO-HS-B'!$I$2:$J$1046,2,FALSE)),VLOOKUP($B159,'[1]KO-HS-B'!$I$2:$J$1046,2,FALSE),"")</f>
        <v>0.83</v>
      </c>
      <c r="N159" s="58">
        <f>IF(ISNUMBER(VLOOKUP($B159,'[1]MT-HS-B'!$I$2:$J$773,2,FALSE)),VLOOKUP($B159,'[1]MT-HS-B'!$I$2:$J$773,2,FALSE),"")</f>
        <v>0.56999999999999995</v>
      </c>
      <c r="O159" s="40" t="str">
        <f t="shared" si="66"/>
        <v>RL13B_YEAST</v>
      </c>
      <c r="P159" s="57" t="str">
        <f t="shared" si="67"/>
        <v>GR only</v>
      </c>
      <c r="Q159" s="57">
        <f t="shared" si="68"/>
        <v>0.45614035087719301</v>
      </c>
      <c r="R159" s="57" t="str">
        <f t="shared" si="69"/>
        <v/>
      </c>
      <c r="S159" s="56" t="str">
        <f t="shared" si="70"/>
        <v>n/a</v>
      </c>
      <c r="T159" s="55" t="str">
        <f t="shared" si="71"/>
        <v>n/a</v>
      </c>
      <c r="U159" s="54" t="str">
        <f t="shared" si="72"/>
        <v>n/a</v>
      </c>
      <c r="V159" s="53" t="str">
        <f t="shared" si="73"/>
        <v>GR only</v>
      </c>
      <c r="W159" s="53" t="str">
        <f t="shared" si="74"/>
        <v>HS only</v>
      </c>
      <c r="X159" s="53" t="str">
        <f t="shared" si="75"/>
        <v>GR only</v>
      </c>
      <c r="Y159" s="52" t="str">
        <f t="shared" si="76"/>
        <v>GR only</v>
      </c>
      <c r="Z159" s="51">
        <f t="shared" si="77"/>
        <v>0.45614035087719301</v>
      </c>
      <c r="AA159" s="50" t="str">
        <f t="shared" si="78"/>
        <v>HS only</v>
      </c>
      <c r="AB159" s="40" t="str">
        <f t="shared" si="79"/>
        <v>RPL13B</v>
      </c>
      <c r="AC159" s="49">
        <f t="shared" si="80"/>
        <v>0.7350000000000001</v>
      </c>
      <c r="AD159" s="47">
        <f t="shared" si="81"/>
        <v>0.56999999999999995</v>
      </c>
      <c r="AE159" s="47">
        <f t="shared" si="82"/>
        <v>0.83</v>
      </c>
      <c r="AF159" s="48">
        <f t="shared" si="83"/>
        <v>0</v>
      </c>
      <c r="AG159" s="47">
        <f t="shared" si="84"/>
        <v>0.83</v>
      </c>
      <c r="AH159" s="47">
        <f t="shared" si="85"/>
        <v>0.56999999999999995</v>
      </c>
      <c r="AI159" s="46">
        <f t="shared" si="86"/>
        <v>0</v>
      </c>
      <c r="AJ159" s="43">
        <f t="shared" si="87"/>
        <v>1.4561403508771931</v>
      </c>
      <c r="AK159" s="43">
        <f t="shared" si="88"/>
        <v>0.68674698795180722</v>
      </c>
      <c r="AL159" s="45" t="str">
        <f t="shared" si="89"/>
        <v/>
      </c>
      <c r="AM159" s="43" t="str">
        <f t="shared" si="90"/>
        <v/>
      </c>
      <c r="AN159" s="42" t="str">
        <f t="shared" si="91"/>
        <v/>
      </c>
      <c r="AO159" s="40" t="str">
        <f t="shared" si="92"/>
        <v>RL13B_YEAST</v>
      </c>
      <c r="AP159" s="44">
        <f t="shared" si="93"/>
        <v>0.5444722215136415</v>
      </c>
      <c r="AQ159" s="43" t="str">
        <f t="shared" si="94"/>
        <v/>
      </c>
      <c r="AR159" s="43" t="str">
        <f t="shared" si="95"/>
        <v/>
      </c>
      <c r="AS159" s="43" t="str">
        <f t="shared" si="96"/>
        <v/>
      </c>
      <c r="AT159" s="43">
        <f t="shared" si="97"/>
        <v>0</v>
      </c>
      <c r="AU159" s="42" t="str">
        <f t="shared" si="98"/>
        <v/>
      </c>
    </row>
    <row r="160" spans="1:47" ht="15" x14ac:dyDescent="0.25">
      <c r="A160" s="40" t="s">
        <v>6785</v>
      </c>
      <c r="B160" s="40" t="s">
        <v>6784</v>
      </c>
      <c r="C160" s="60">
        <f>IF(ISNUMBER(VLOOKUP(B160,'[1]WT-GR-A'!I$2:J$693,2,FALSE)),VLOOKUP(B160,'[1]WT-GR-A'!I$2:J$693,2,FALSE),"")</f>
        <v>4.8099999999999996</v>
      </c>
      <c r="D160" s="58">
        <f>IF(ISNUMBER(VLOOKUP($B160,'[1]KO-GR-A'!$I$2:$J$907,2,FALSE)),VLOOKUP($B160,'[1]KO-GR-A'!$I$2:$J$907,2,FALSE),"")</f>
        <v>2.74</v>
      </c>
      <c r="E160" s="58" t="str">
        <f>IF(ISNUMBER(VLOOKUP($B160,'[1]MT-GR-A'!$I$2:$J$789,2,FALSE)),VLOOKUP($B160,'[1]MT-GR-A'!$I$2:$J$789,2,FALSE),"")</f>
        <v/>
      </c>
      <c r="F160" s="58">
        <f>IF(ISNUMBER(VLOOKUP($B160,'[1]WT-HS-A'!$I$2:$J$1224,2,FALSE)),VLOOKUP($B160,'[1]WT-HS-A'!$I$2:$J$1224,2,FALSE),"")</f>
        <v>6.23</v>
      </c>
      <c r="G160" s="58">
        <f>IF(ISNUMBER(VLOOKUP($B160,'[1]KO-HS-A'!$I$2:$J$1229,2,FALSE)),VLOOKUP($B160,'[1]KO-HS-A'!$I$2:$J$1229,2,FALSE),"")</f>
        <v>4.8099999999999996</v>
      </c>
      <c r="H160" s="58">
        <f>IF(ISNUMBER(VLOOKUP($B160,'[1]MT-HS-A'!$I$2:$J$1362,2,FALSE)),VLOOKUP($B160,'[1]MT-HS-A'!$I$2:$J$1362,2,FALSE),"")</f>
        <v>2.74</v>
      </c>
      <c r="I160" s="59">
        <f>IF(ISNUMBER(VLOOKUP($B160,'[1]WT-GR-B'!$I$2:$J$585,2,FALSE)),VLOOKUP($B160,'[1]WT-GR-B'!$I$2:$J$585,2,FALSE),"")</f>
        <v>2.74</v>
      </c>
      <c r="J160" s="58">
        <f>IF(ISNUMBER(VLOOKUP($B160,'[1]KO-GR-B'!$I$2:$J$900,2,FALSE)),VLOOKUP($B160,'[1]KO-GR-B'!$I$2:$J$900,2,FALSE),"")</f>
        <v>2</v>
      </c>
      <c r="K160" s="58">
        <f>IF(ISNUMBER(VLOOKUP($B160,'[1]MT-GR-B'!$I$2:$J$693,2,FALSE)),VLOOKUP($B160,'[1]MT-GR-B'!$I$2:$J$693,2,FALSE),"")</f>
        <v>2.74</v>
      </c>
      <c r="L160" s="58">
        <f>IF(ISNUMBER(VLOOKUP($B160,'[1]WT-HS-B'!$I$2:$J$1220,2,FALSE)),VLOOKUP($B160,'[1]WT-HS-B'!$I$2:$J$1220,2,FALSE),"")</f>
        <v>1.41</v>
      </c>
      <c r="M160" s="58" t="str">
        <f>IF(ISNUMBER(VLOOKUP($B160,'[1]KO-HS-B'!$I$2:$J$1046,2,FALSE)),VLOOKUP($B160,'[1]KO-HS-B'!$I$2:$J$1046,2,FALSE),"")</f>
        <v/>
      </c>
      <c r="N160" s="58">
        <f>IF(ISNUMBER(VLOOKUP($B160,'[1]MT-HS-B'!$I$2:$J$773,2,FALSE)),VLOOKUP($B160,'[1]MT-HS-B'!$I$2:$J$773,2,FALSE),"")</f>
        <v>1.41</v>
      </c>
      <c r="O160" s="40" t="str">
        <f t="shared" si="66"/>
        <v>RL14A_YEAST</v>
      </c>
      <c r="P160" s="57">
        <f t="shared" si="67"/>
        <v>-9.5091582317859635E-2</v>
      </c>
      <c r="Q160" s="57">
        <f t="shared" si="68"/>
        <v>0.75547445255474421</v>
      </c>
      <c r="R160" s="57">
        <f t="shared" si="69"/>
        <v>-0.48540145985401467</v>
      </c>
      <c r="S160" s="56">
        <f t="shared" si="70"/>
        <v>0.39030987753615504</v>
      </c>
      <c r="T160" s="55" t="str">
        <f t="shared" si="71"/>
        <v>n/a</v>
      </c>
      <c r="U160" s="54" t="str">
        <f t="shared" si="72"/>
        <v>n/a</v>
      </c>
      <c r="V160" s="53">
        <f t="shared" si="73"/>
        <v>0.2952182952182954</v>
      </c>
      <c r="W160" s="53">
        <f t="shared" si="74"/>
        <v>0.75547445255474421</v>
      </c>
      <c r="X160" s="53" t="str">
        <f t="shared" si="75"/>
        <v>HS only</v>
      </c>
      <c r="Y160" s="52">
        <f t="shared" si="76"/>
        <v>-0.48540145985401467</v>
      </c>
      <c r="Z160" s="51" t="str">
        <f t="shared" si="77"/>
        <v>GR only</v>
      </c>
      <c r="AA160" s="50">
        <f t="shared" si="78"/>
        <v>-0.48540145985401467</v>
      </c>
      <c r="AB160" s="40" t="str">
        <f t="shared" si="79"/>
        <v>RPL14A</v>
      </c>
      <c r="AC160" s="49">
        <f t="shared" si="80"/>
        <v>3.7749999999999999</v>
      </c>
      <c r="AD160" s="47">
        <f t="shared" si="81"/>
        <v>2.37</v>
      </c>
      <c r="AE160" s="47">
        <f t="shared" si="82"/>
        <v>2.74</v>
      </c>
      <c r="AF160" s="48">
        <f t="shared" si="83"/>
        <v>3.8200000000000003</v>
      </c>
      <c r="AG160" s="47">
        <f t="shared" si="84"/>
        <v>4.8099999999999996</v>
      </c>
      <c r="AH160" s="47">
        <f t="shared" si="85"/>
        <v>2.0750000000000002</v>
      </c>
      <c r="AI160" s="46">
        <f t="shared" si="86"/>
        <v>1.0119205298013245</v>
      </c>
      <c r="AJ160" s="43">
        <f t="shared" si="87"/>
        <v>2.0295358649789028</v>
      </c>
      <c r="AK160" s="43">
        <f t="shared" si="88"/>
        <v>0.75729927007299269</v>
      </c>
      <c r="AL160" s="45">
        <f t="shared" si="89"/>
        <v>0.55198152233981235</v>
      </c>
      <c r="AM160" s="43" t="str">
        <f t="shared" si="90"/>
        <v/>
      </c>
      <c r="AN160" s="42" t="str">
        <f t="shared" si="91"/>
        <v/>
      </c>
      <c r="AO160" s="40" t="str">
        <f t="shared" si="92"/>
        <v>RL14A_YEAST</v>
      </c>
      <c r="AP160" s="44">
        <f t="shared" si="93"/>
        <v>1.4637110370561521</v>
      </c>
      <c r="AQ160" s="43">
        <f t="shared" si="94"/>
        <v>0.52325901807804476</v>
      </c>
      <c r="AR160" s="43" t="str">
        <f t="shared" si="95"/>
        <v/>
      </c>
      <c r="AS160" s="43">
        <f t="shared" si="96"/>
        <v>3.40825468531916</v>
      </c>
      <c r="AT160" s="43" t="str">
        <f t="shared" si="97"/>
        <v/>
      </c>
      <c r="AU160" s="42">
        <f t="shared" si="98"/>
        <v>0.94045201897810782</v>
      </c>
    </row>
    <row r="161" spans="1:47" ht="15" x14ac:dyDescent="0.25">
      <c r="A161" s="40" t="s">
        <v>6783</v>
      </c>
      <c r="B161" s="40" t="s">
        <v>6782</v>
      </c>
      <c r="C161" s="60" t="str">
        <f>IF(ISNUMBER(VLOOKUP(B161,'[1]WT-GR-A'!I$2:J$693,2,FALSE)),VLOOKUP(B161,'[1]WT-GR-A'!I$2:J$693,2,FALSE),"")</f>
        <v/>
      </c>
      <c r="D161" s="58" t="str">
        <f>IF(ISNUMBER(VLOOKUP($B161,'[1]KO-GR-A'!$I$2:$J$907,2,FALSE)),VLOOKUP($B161,'[1]KO-GR-A'!$I$2:$J$907,2,FALSE),"")</f>
        <v/>
      </c>
      <c r="E161" s="58">
        <f>IF(ISNUMBER(VLOOKUP($B161,'[1]MT-GR-A'!$I$2:$J$789,2,FALSE)),VLOOKUP($B161,'[1]MT-GR-A'!$I$2:$J$789,2,FALSE),"")</f>
        <v>3.71</v>
      </c>
      <c r="F161" s="58" t="str">
        <f>IF(ISNUMBER(VLOOKUP($B161,'[1]WT-HS-A'!$I$2:$J$1224,2,FALSE)),VLOOKUP($B161,'[1]WT-HS-A'!$I$2:$J$1224,2,FALSE),"")</f>
        <v/>
      </c>
      <c r="G161" s="58" t="str">
        <f>IF(ISNUMBER(VLOOKUP($B161,'[1]KO-HS-A'!$I$2:$J$1229,2,FALSE)),VLOOKUP($B161,'[1]KO-HS-A'!$I$2:$J$1229,2,FALSE),"")</f>
        <v/>
      </c>
      <c r="H161" s="58" t="str">
        <f>IF(ISNUMBER(VLOOKUP($B161,'[1]MT-HS-A'!$I$2:$J$1362,2,FALSE)),VLOOKUP($B161,'[1]MT-HS-A'!$I$2:$J$1362,2,FALSE),"")</f>
        <v/>
      </c>
      <c r="I161" s="59" t="str">
        <f>IF(ISNUMBER(VLOOKUP($B161,'[1]WT-GR-B'!$I$2:$J$585,2,FALSE)),VLOOKUP($B161,'[1]WT-GR-B'!$I$2:$J$585,2,FALSE),"")</f>
        <v/>
      </c>
      <c r="J161" s="58" t="str">
        <f>IF(ISNUMBER(VLOOKUP($B161,'[1]KO-GR-B'!$I$2:$J$900,2,FALSE)),VLOOKUP($B161,'[1]KO-GR-B'!$I$2:$J$900,2,FALSE),"")</f>
        <v/>
      </c>
      <c r="K161" s="58" t="str">
        <f>IF(ISNUMBER(VLOOKUP($B161,'[1]MT-GR-B'!$I$2:$J$693,2,FALSE)),VLOOKUP($B161,'[1]MT-GR-B'!$I$2:$J$693,2,FALSE),"")</f>
        <v/>
      </c>
      <c r="L161" s="58" t="str">
        <f>IF(ISNUMBER(VLOOKUP($B161,'[1]WT-HS-B'!$I$2:$J$1220,2,FALSE)),VLOOKUP($B161,'[1]WT-HS-B'!$I$2:$J$1220,2,FALSE),"")</f>
        <v/>
      </c>
      <c r="M161" s="58">
        <f>IF(ISNUMBER(VLOOKUP($B161,'[1]KO-HS-B'!$I$2:$J$1046,2,FALSE)),VLOOKUP($B161,'[1]KO-HS-B'!$I$2:$J$1046,2,FALSE),"")</f>
        <v>2.78</v>
      </c>
      <c r="N161" s="58" t="str">
        <f>IF(ISNUMBER(VLOOKUP($B161,'[1]MT-HS-B'!$I$2:$J$773,2,FALSE)),VLOOKUP($B161,'[1]MT-HS-B'!$I$2:$J$773,2,FALSE),"")</f>
        <v/>
      </c>
      <c r="O161" s="40" t="str">
        <f t="shared" si="66"/>
        <v>RL14B_YEAST</v>
      </c>
      <c r="P161" s="57" t="str">
        <f t="shared" si="67"/>
        <v/>
      </c>
      <c r="Q161" s="57" t="str">
        <f t="shared" si="68"/>
        <v/>
      </c>
      <c r="R161" s="57" t="str">
        <f t="shared" si="69"/>
        <v/>
      </c>
      <c r="S161" s="56" t="str">
        <f t="shared" si="70"/>
        <v>n/a</v>
      </c>
      <c r="T161" s="55" t="str">
        <f t="shared" si="71"/>
        <v>n/a</v>
      </c>
      <c r="U161" s="54" t="str">
        <f t="shared" si="72"/>
        <v>n/a</v>
      </c>
      <c r="V161" s="53" t="str">
        <f t="shared" si="73"/>
        <v/>
      </c>
      <c r="W161" s="53" t="str">
        <f t="shared" si="74"/>
        <v/>
      </c>
      <c r="X161" s="53" t="str">
        <f t="shared" si="75"/>
        <v>GR only</v>
      </c>
      <c r="Y161" s="52" t="str">
        <f t="shared" si="76"/>
        <v/>
      </c>
      <c r="Z161" s="51" t="str">
        <f t="shared" si="77"/>
        <v>HS only</v>
      </c>
      <c r="AA161" s="50" t="str">
        <f t="shared" si="78"/>
        <v/>
      </c>
      <c r="AB161" s="40" t="str">
        <f t="shared" si="79"/>
        <v>RPL14B</v>
      </c>
      <c r="AC161" s="49">
        <f t="shared" si="80"/>
        <v>0</v>
      </c>
      <c r="AD161" s="47">
        <f t="shared" si="81"/>
        <v>0</v>
      </c>
      <c r="AE161" s="47">
        <f t="shared" si="82"/>
        <v>3.71</v>
      </c>
      <c r="AF161" s="48">
        <f t="shared" si="83"/>
        <v>0</v>
      </c>
      <c r="AG161" s="47">
        <f t="shared" si="84"/>
        <v>2.78</v>
      </c>
      <c r="AH161" s="47">
        <f t="shared" si="85"/>
        <v>0</v>
      </c>
      <c r="AI161" s="46" t="str">
        <f t="shared" si="86"/>
        <v/>
      </c>
      <c r="AJ161" s="43" t="str">
        <f t="shared" si="87"/>
        <v>HS Only</v>
      </c>
      <c r="AK161" s="43">
        <f t="shared" si="88"/>
        <v>0</v>
      </c>
      <c r="AL161" s="45" t="str">
        <f t="shared" si="89"/>
        <v/>
      </c>
      <c r="AM161" s="43" t="str">
        <f t="shared" si="90"/>
        <v/>
      </c>
      <c r="AN161" s="42" t="str">
        <f t="shared" si="91"/>
        <v/>
      </c>
      <c r="AO161" s="40" t="str">
        <f t="shared" si="92"/>
        <v>RL14B_YEAST</v>
      </c>
      <c r="AP161" s="44" t="str">
        <f t="shared" si="93"/>
        <v/>
      </c>
      <c r="AQ161" s="43" t="str">
        <f t="shared" si="94"/>
        <v/>
      </c>
      <c r="AR161" s="43" t="str">
        <f t="shared" si="95"/>
        <v/>
      </c>
      <c r="AS161" s="43" t="str">
        <f t="shared" si="96"/>
        <v/>
      </c>
      <c r="AT161" s="43" t="str">
        <f t="shared" si="97"/>
        <v/>
      </c>
      <c r="AU161" s="42" t="str">
        <f t="shared" si="98"/>
        <v/>
      </c>
    </row>
    <row r="162" spans="1:47" ht="15" x14ac:dyDescent="0.25">
      <c r="A162" s="40" t="s">
        <v>6781</v>
      </c>
      <c r="B162" s="40" t="s">
        <v>6780</v>
      </c>
      <c r="C162" s="60">
        <f>IF(ISNUMBER(VLOOKUP(B162,'[1]WT-GR-A'!I$2:J$693,2,FALSE)),VLOOKUP(B162,'[1]WT-GR-A'!I$2:J$693,2,FALSE),"")</f>
        <v>4.32</v>
      </c>
      <c r="D162" s="58">
        <f>IF(ISNUMBER(VLOOKUP($B162,'[1]KO-GR-A'!$I$2:$J$907,2,FALSE)),VLOOKUP($B162,'[1]KO-GR-A'!$I$2:$J$907,2,FALSE),"")</f>
        <v>1.65</v>
      </c>
      <c r="E162" s="58">
        <f>IF(ISNUMBER(VLOOKUP($B162,'[1]MT-GR-A'!$I$2:$J$789,2,FALSE)),VLOOKUP($B162,'[1]MT-GR-A'!$I$2:$J$789,2,FALSE),"")</f>
        <v>3.03</v>
      </c>
      <c r="F162" s="58">
        <f>IF(ISNUMBER(VLOOKUP($B162,'[1]WT-HS-A'!$I$2:$J$1224,2,FALSE)),VLOOKUP($B162,'[1]WT-HS-A'!$I$2:$J$1224,2,FALSE),"")</f>
        <v>2.0499999999999998</v>
      </c>
      <c r="G162" s="58">
        <f>IF(ISNUMBER(VLOOKUP($B162,'[1]KO-HS-A'!$I$2:$J$1229,2,FALSE)),VLOOKUP($B162,'[1]KO-HS-A'!$I$2:$J$1229,2,FALSE),"")</f>
        <v>3.63</v>
      </c>
      <c r="H162" s="58">
        <f>IF(ISNUMBER(VLOOKUP($B162,'[1]MT-HS-A'!$I$2:$J$1362,2,FALSE)),VLOOKUP($B162,'[1]MT-HS-A'!$I$2:$J$1362,2,FALSE),"")</f>
        <v>3.03</v>
      </c>
      <c r="I162" s="59">
        <f>IF(ISNUMBER(VLOOKUP($B162,'[1]WT-GR-B'!$I$2:$J$585,2,FALSE)),VLOOKUP($B162,'[1]WT-GR-B'!$I$2:$J$585,2,FALSE),"")</f>
        <v>1.31</v>
      </c>
      <c r="J162" s="58">
        <f>IF(ISNUMBER(VLOOKUP($B162,'[1]KO-GR-B'!$I$2:$J$900,2,FALSE)),VLOOKUP($B162,'[1]KO-GR-B'!$I$2:$J$900,2,FALSE),"")</f>
        <v>1.01</v>
      </c>
      <c r="K162" s="58">
        <f>IF(ISNUMBER(VLOOKUP($B162,'[1]MT-GR-B'!$I$2:$J$693,2,FALSE)),VLOOKUP($B162,'[1]MT-GR-B'!$I$2:$J$693,2,FALSE),"")</f>
        <v>1.31</v>
      </c>
      <c r="L162" s="58">
        <f>IF(ISNUMBER(VLOOKUP($B162,'[1]WT-HS-B'!$I$2:$J$1220,2,FALSE)),VLOOKUP($B162,'[1]WT-HS-B'!$I$2:$J$1220,2,FALSE),"")</f>
        <v>1.31</v>
      </c>
      <c r="M162" s="58">
        <f>IF(ISNUMBER(VLOOKUP($B162,'[1]KO-HS-B'!$I$2:$J$1046,2,FALSE)),VLOOKUP($B162,'[1]KO-HS-B'!$I$2:$J$1046,2,FALSE),"")</f>
        <v>2.0499999999999998</v>
      </c>
      <c r="N162" s="58">
        <f>IF(ISNUMBER(VLOOKUP($B162,'[1]MT-HS-B'!$I$2:$J$773,2,FALSE)),VLOOKUP($B162,'[1]MT-HS-B'!$I$2:$J$773,2,FALSE),"")</f>
        <v>1.65</v>
      </c>
      <c r="O162" s="40" t="str">
        <f t="shared" si="66"/>
        <v>RL15A_YEAST</v>
      </c>
      <c r="P162" s="57">
        <f t="shared" si="67"/>
        <v>-0.26273148148148151</v>
      </c>
      <c r="Q162" s="57">
        <f t="shared" si="68"/>
        <v>1.1148514851485147</v>
      </c>
      <c r="R162" s="57">
        <f t="shared" si="69"/>
        <v>0.12977099236641215</v>
      </c>
      <c r="S162" s="56">
        <f t="shared" si="70"/>
        <v>0.26273148148148151</v>
      </c>
      <c r="T162" s="55">
        <f t="shared" si="71"/>
        <v>8.5148514851485224E-2</v>
      </c>
      <c r="U162" s="54">
        <f t="shared" si="72"/>
        <v>0.12977099236641215</v>
      </c>
      <c r="V162" s="53">
        <f t="shared" si="73"/>
        <v>-0.52546296296296302</v>
      </c>
      <c r="W162" s="53">
        <f t="shared" si="74"/>
        <v>1.2</v>
      </c>
      <c r="X162" s="53">
        <f t="shared" si="75"/>
        <v>0</v>
      </c>
      <c r="Y162" s="52">
        <f t="shared" si="76"/>
        <v>0</v>
      </c>
      <c r="Z162" s="51">
        <f t="shared" si="77"/>
        <v>1.0297029702970295</v>
      </c>
      <c r="AA162" s="50">
        <f t="shared" si="78"/>
        <v>0.2595419847328243</v>
      </c>
      <c r="AB162" s="40" t="str">
        <f t="shared" si="79"/>
        <v>RPL15A</v>
      </c>
      <c r="AC162" s="49">
        <f t="shared" si="80"/>
        <v>2.8150000000000004</v>
      </c>
      <c r="AD162" s="47">
        <f t="shared" si="81"/>
        <v>1.33</v>
      </c>
      <c r="AE162" s="47">
        <f t="shared" si="82"/>
        <v>2.17</v>
      </c>
      <c r="AF162" s="48">
        <f t="shared" si="83"/>
        <v>1.68</v>
      </c>
      <c r="AG162" s="47">
        <f t="shared" si="84"/>
        <v>2.84</v>
      </c>
      <c r="AH162" s="47">
        <f t="shared" si="85"/>
        <v>2.34</v>
      </c>
      <c r="AI162" s="46">
        <f t="shared" si="86"/>
        <v>0.59680284191829469</v>
      </c>
      <c r="AJ162" s="43">
        <f t="shared" si="87"/>
        <v>2.1353383458646613</v>
      </c>
      <c r="AK162" s="43">
        <f t="shared" si="88"/>
        <v>1.0783410138248848</v>
      </c>
      <c r="AL162" s="45">
        <f t="shared" si="89"/>
        <v>0.37155842437348685</v>
      </c>
      <c r="AM162" s="43">
        <f t="shared" si="90"/>
        <v>0.12041818451889731</v>
      </c>
      <c r="AN162" s="42">
        <f t="shared" si="91"/>
        <v>0.18352389740719377</v>
      </c>
      <c r="AO162" s="40" t="str">
        <f t="shared" si="92"/>
        <v>RL15A_YEAST</v>
      </c>
      <c r="AP162" s="44">
        <f t="shared" si="93"/>
        <v>2.1283914113715077</v>
      </c>
      <c r="AQ162" s="43">
        <f t="shared" si="94"/>
        <v>0.45254833995938953</v>
      </c>
      <c r="AR162" s="43">
        <f t="shared" si="95"/>
        <v>1.2162236636408619</v>
      </c>
      <c r="AS162" s="43">
        <f t="shared" si="96"/>
        <v>0.52325901807804565</v>
      </c>
      <c r="AT162" s="43">
        <f t="shared" si="97"/>
        <v>1.1172287142747455</v>
      </c>
      <c r="AU162" s="42">
        <f t="shared" si="98"/>
        <v>0.97580735803743623</v>
      </c>
    </row>
    <row r="163" spans="1:47" ht="15" x14ac:dyDescent="0.25">
      <c r="A163" s="40" t="s">
        <v>6779</v>
      </c>
      <c r="B163" s="40" t="s">
        <v>6778</v>
      </c>
      <c r="C163" s="60">
        <f>IF(ISNUMBER(VLOOKUP(B163,'[1]WT-GR-A'!I$2:J$693,2,FALSE)),VLOOKUP(B163,'[1]WT-GR-A'!I$2:J$693,2,FALSE),"")</f>
        <v>1.1499999999999999</v>
      </c>
      <c r="D163" s="58">
        <f>IF(ISNUMBER(VLOOKUP($B163,'[1]KO-GR-A'!$I$2:$J$907,2,FALSE)),VLOOKUP($B163,'[1]KO-GR-A'!$I$2:$J$907,2,FALSE),"")</f>
        <v>1.91</v>
      </c>
      <c r="E163" s="58">
        <f>IF(ISNUMBER(VLOOKUP($B163,'[1]MT-GR-A'!$I$2:$J$789,2,FALSE)),VLOOKUP($B163,'[1]MT-GR-A'!$I$2:$J$789,2,FALSE),"")</f>
        <v>1.91</v>
      </c>
      <c r="F163" s="58">
        <f>IF(ISNUMBER(VLOOKUP($B163,'[1]WT-HS-A'!$I$2:$J$1224,2,FALSE)),VLOOKUP($B163,'[1]WT-HS-A'!$I$2:$J$1224,2,FALSE),"")</f>
        <v>0.84</v>
      </c>
      <c r="G163" s="58">
        <f>IF(ISNUMBER(VLOOKUP($B163,'[1]KO-HS-A'!$I$2:$J$1229,2,FALSE)),VLOOKUP($B163,'[1]KO-HS-A'!$I$2:$J$1229,2,FALSE),"")</f>
        <v>0.84</v>
      </c>
      <c r="H163" s="58">
        <f>IF(ISNUMBER(VLOOKUP($B163,'[1]MT-HS-A'!$I$2:$J$1362,2,FALSE)),VLOOKUP($B163,'[1]MT-HS-A'!$I$2:$J$1362,2,FALSE),"")</f>
        <v>0.84</v>
      </c>
      <c r="I163" s="59">
        <f>IF(ISNUMBER(VLOOKUP($B163,'[1]WT-GR-B'!$I$2:$J$585,2,FALSE)),VLOOKUP($B163,'[1]WT-GR-B'!$I$2:$J$585,2,FALSE),"")</f>
        <v>0.84</v>
      </c>
      <c r="J163" s="58">
        <f>IF(ISNUMBER(VLOOKUP($B163,'[1]KO-GR-B'!$I$2:$J$900,2,FALSE)),VLOOKUP($B163,'[1]KO-GR-B'!$I$2:$J$900,2,FALSE),"")</f>
        <v>1.5</v>
      </c>
      <c r="K163" s="58">
        <f>IF(ISNUMBER(VLOOKUP($B163,'[1]MT-GR-B'!$I$2:$J$693,2,FALSE)),VLOOKUP($B163,'[1]MT-GR-B'!$I$2:$J$693,2,FALSE),"")</f>
        <v>0.84</v>
      </c>
      <c r="L163" s="58">
        <f>IF(ISNUMBER(VLOOKUP($B163,'[1]WT-HS-B'!$I$2:$J$1220,2,FALSE)),VLOOKUP($B163,'[1]WT-HS-B'!$I$2:$J$1220,2,FALSE),"")</f>
        <v>0.84</v>
      </c>
      <c r="M163" s="58">
        <f>IF(ISNUMBER(VLOOKUP($B163,'[1]KO-HS-B'!$I$2:$J$1046,2,FALSE)),VLOOKUP($B163,'[1]KO-HS-B'!$I$2:$J$1046,2,FALSE),"")</f>
        <v>1.1499999999999999</v>
      </c>
      <c r="N163" s="58">
        <f>IF(ISNUMBER(VLOOKUP($B163,'[1]MT-HS-B'!$I$2:$J$773,2,FALSE)),VLOOKUP($B163,'[1]MT-HS-B'!$I$2:$J$773,2,FALSE),"")</f>
        <v>0.57999999999999996</v>
      </c>
      <c r="O163" s="40" t="str">
        <f t="shared" si="66"/>
        <v>RL16A_YEAST</v>
      </c>
      <c r="P163" s="57">
        <f t="shared" si="67"/>
        <v>-0.13478260869565217</v>
      </c>
      <c r="Q163" s="57">
        <f t="shared" si="68"/>
        <v>-0.3967713787085515</v>
      </c>
      <c r="R163" s="57">
        <f t="shared" si="69"/>
        <v>-0.43486661680378957</v>
      </c>
      <c r="S163" s="56">
        <f t="shared" si="70"/>
        <v>0.13478260869565217</v>
      </c>
      <c r="T163" s="55">
        <f t="shared" si="71"/>
        <v>0.16343804537521811</v>
      </c>
      <c r="U163" s="54">
        <f t="shared" si="72"/>
        <v>0.12534280727998004</v>
      </c>
      <c r="V163" s="53">
        <f t="shared" si="73"/>
        <v>-0.26956521739130435</v>
      </c>
      <c r="W163" s="53">
        <f t="shared" si="74"/>
        <v>-0.56020942408376961</v>
      </c>
      <c r="X163" s="53">
        <f t="shared" si="75"/>
        <v>-0.56020942408376961</v>
      </c>
      <c r="Y163" s="52">
        <f t="shared" si="76"/>
        <v>0</v>
      </c>
      <c r="Z163" s="51">
        <f t="shared" si="77"/>
        <v>-0.23333333333333339</v>
      </c>
      <c r="AA163" s="50">
        <f t="shared" si="78"/>
        <v>-0.30952380952380953</v>
      </c>
      <c r="AB163" s="40" t="str">
        <f t="shared" si="79"/>
        <v>RPL16A</v>
      </c>
      <c r="AC163" s="49">
        <f t="shared" si="80"/>
        <v>0.99499999999999988</v>
      </c>
      <c r="AD163" s="47">
        <f t="shared" si="81"/>
        <v>1.7050000000000001</v>
      </c>
      <c r="AE163" s="47">
        <f t="shared" si="82"/>
        <v>1.375</v>
      </c>
      <c r="AF163" s="48">
        <f t="shared" si="83"/>
        <v>0.84</v>
      </c>
      <c r="AG163" s="47">
        <f t="shared" si="84"/>
        <v>0.99499999999999988</v>
      </c>
      <c r="AH163" s="47">
        <f t="shared" si="85"/>
        <v>0.71</v>
      </c>
      <c r="AI163" s="46">
        <f t="shared" si="86"/>
        <v>0.84422110552763829</v>
      </c>
      <c r="AJ163" s="43">
        <f t="shared" si="87"/>
        <v>0.5835777126099706</v>
      </c>
      <c r="AK163" s="43">
        <f t="shared" si="88"/>
        <v>0.51636363636363636</v>
      </c>
      <c r="AL163" s="45">
        <f t="shared" si="89"/>
        <v>0.19061139318941747</v>
      </c>
      <c r="AM163" s="43">
        <f t="shared" si="90"/>
        <v>0.23113630037738286</v>
      </c>
      <c r="AN163" s="42">
        <f t="shared" si="91"/>
        <v>0.17726149800126489</v>
      </c>
      <c r="AO163" s="40" t="str">
        <f t="shared" si="92"/>
        <v>RL16A_YEAST</v>
      </c>
      <c r="AP163" s="44">
        <f t="shared" si="93"/>
        <v>0.21920310216783007</v>
      </c>
      <c r="AQ163" s="43">
        <f t="shared" si="94"/>
        <v>0.28991378028648213</v>
      </c>
      <c r="AR163" s="43">
        <f t="shared" si="95"/>
        <v>0.75660425586960578</v>
      </c>
      <c r="AS163" s="43">
        <f t="shared" si="96"/>
        <v>0</v>
      </c>
      <c r="AT163" s="43">
        <f t="shared" si="97"/>
        <v>0.21920310216783007</v>
      </c>
      <c r="AU163" s="42">
        <f t="shared" si="98"/>
        <v>0.1838477631085019</v>
      </c>
    </row>
    <row r="164" spans="1:47" ht="15" x14ac:dyDescent="0.25">
      <c r="A164" s="40" t="s">
        <v>6777</v>
      </c>
      <c r="B164" s="40" t="s">
        <v>6776</v>
      </c>
      <c r="C164" s="60">
        <f>IF(ISNUMBER(VLOOKUP(B164,'[1]WT-GR-A'!I$2:J$693,2,FALSE)),VLOOKUP(B164,'[1]WT-GR-A'!I$2:J$693,2,FALSE),"")</f>
        <v>1.5</v>
      </c>
      <c r="D164" s="58">
        <f>IF(ISNUMBER(VLOOKUP($B164,'[1]KO-GR-A'!$I$2:$J$907,2,FALSE)),VLOOKUP($B164,'[1]KO-GR-A'!$I$2:$J$907,2,FALSE),"")</f>
        <v>1.5</v>
      </c>
      <c r="E164" s="58">
        <f>IF(ISNUMBER(VLOOKUP($B164,'[1]MT-GR-A'!$I$2:$J$789,2,FALSE)),VLOOKUP($B164,'[1]MT-GR-A'!$I$2:$J$789,2,FALSE),"")</f>
        <v>1.91</v>
      </c>
      <c r="F164" s="58">
        <f>IF(ISNUMBER(VLOOKUP($B164,'[1]WT-HS-A'!$I$2:$J$1224,2,FALSE)),VLOOKUP($B164,'[1]WT-HS-A'!$I$2:$J$1224,2,FALSE),"")</f>
        <v>1.1499999999999999</v>
      </c>
      <c r="G164" s="58">
        <f>IF(ISNUMBER(VLOOKUP($B164,'[1]KO-HS-A'!$I$2:$J$1229,2,FALSE)),VLOOKUP($B164,'[1]KO-HS-A'!$I$2:$J$1229,2,FALSE),"")</f>
        <v>1.1499999999999999</v>
      </c>
      <c r="H164" s="58">
        <f>IF(ISNUMBER(VLOOKUP($B164,'[1]MT-HS-A'!$I$2:$J$1362,2,FALSE)),VLOOKUP($B164,'[1]MT-HS-A'!$I$2:$J$1362,2,FALSE),"")</f>
        <v>1.5</v>
      </c>
      <c r="I164" s="59">
        <f>IF(ISNUMBER(VLOOKUP($B164,'[1]WT-GR-B'!$I$2:$J$585,2,FALSE)),VLOOKUP($B164,'[1]WT-GR-B'!$I$2:$J$585,2,FALSE),"")</f>
        <v>1.1499999999999999</v>
      </c>
      <c r="J164" s="58">
        <f>IF(ISNUMBER(VLOOKUP($B164,'[1]KO-GR-B'!$I$2:$J$900,2,FALSE)),VLOOKUP($B164,'[1]KO-GR-B'!$I$2:$J$900,2,FALSE),"")</f>
        <v>1.5</v>
      </c>
      <c r="K164" s="58">
        <f>IF(ISNUMBER(VLOOKUP($B164,'[1]MT-GR-B'!$I$2:$J$693,2,FALSE)),VLOOKUP($B164,'[1]MT-GR-B'!$I$2:$J$693,2,FALSE),"")</f>
        <v>1.1499999999999999</v>
      </c>
      <c r="L164" s="58">
        <f>IF(ISNUMBER(VLOOKUP($B164,'[1]WT-HS-B'!$I$2:$J$1220,2,FALSE)),VLOOKUP($B164,'[1]WT-HS-B'!$I$2:$J$1220,2,FALSE),"")</f>
        <v>0.36</v>
      </c>
      <c r="M164" s="58">
        <f>IF(ISNUMBER(VLOOKUP($B164,'[1]KO-HS-B'!$I$2:$J$1046,2,FALSE)),VLOOKUP($B164,'[1]KO-HS-B'!$I$2:$J$1046,2,FALSE),"")</f>
        <v>0.84</v>
      </c>
      <c r="N164" s="58" t="str">
        <f>IF(ISNUMBER(VLOOKUP($B164,'[1]MT-HS-B'!$I$2:$J$773,2,FALSE)),VLOOKUP($B164,'[1]MT-HS-B'!$I$2:$J$773,2,FALSE),"")</f>
        <v/>
      </c>
      <c r="O164" s="40" t="str">
        <f t="shared" si="66"/>
        <v>RL16B_YEAST</v>
      </c>
      <c r="P164" s="57">
        <f t="shared" si="67"/>
        <v>-0.46014492753623193</v>
      </c>
      <c r="Q164" s="57">
        <f t="shared" si="68"/>
        <v>-0.33666666666666667</v>
      </c>
      <c r="R164" s="57">
        <f t="shared" si="69"/>
        <v>-0.21465968586387432</v>
      </c>
      <c r="S164" s="56">
        <f t="shared" si="70"/>
        <v>0.22681159420289854</v>
      </c>
      <c r="T164" s="55">
        <f t="shared" si="71"/>
        <v>0.1033333333333333</v>
      </c>
      <c r="U164" s="54" t="str">
        <f t="shared" si="72"/>
        <v>n/a</v>
      </c>
      <c r="V164" s="53">
        <f t="shared" si="73"/>
        <v>-0.23333333333333339</v>
      </c>
      <c r="W164" s="53">
        <f t="shared" si="74"/>
        <v>-0.23333333333333339</v>
      </c>
      <c r="X164" s="53">
        <f t="shared" si="75"/>
        <v>-0.21465968586387432</v>
      </c>
      <c r="Y164" s="52">
        <f t="shared" si="76"/>
        <v>-0.68695652173913047</v>
      </c>
      <c r="Z164" s="51">
        <f t="shared" si="77"/>
        <v>-0.44</v>
      </c>
      <c r="AA164" s="50" t="str">
        <f t="shared" si="78"/>
        <v>GR only</v>
      </c>
      <c r="AB164" s="40" t="str">
        <f t="shared" si="79"/>
        <v>RPL16B</v>
      </c>
      <c r="AC164" s="49">
        <f t="shared" si="80"/>
        <v>1.325</v>
      </c>
      <c r="AD164" s="47">
        <f t="shared" si="81"/>
        <v>1.5</v>
      </c>
      <c r="AE164" s="47">
        <f t="shared" si="82"/>
        <v>1.5299999999999998</v>
      </c>
      <c r="AF164" s="48">
        <f t="shared" si="83"/>
        <v>0.75499999999999989</v>
      </c>
      <c r="AG164" s="47">
        <f t="shared" si="84"/>
        <v>0.99499999999999988</v>
      </c>
      <c r="AH164" s="47">
        <f t="shared" si="85"/>
        <v>1.5</v>
      </c>
      <c r="AI164" s="46">
        <f t="shared" si="86"/>
        <v>0.56981132075471697</v>
      </c>
      <c r="AJ164" s="43">
        <f t="shared" si="87"/>
        <v>0.66333333333333322</v>
      </c>
      <c r="AK164" s="43">
        <f t="shared" si="88"/>
        <v>0.98039215686274528</v>
      </c>
      <c r="AL164" s="45">
        <f t="shared" si="89"/>
        <v>0.32076003262520209</v>
      </c>
      <c r="AM164" s="43">
        <f t="shared" si="90"/>
        <v>0.14613540144521911</v>
      </c>
      <c r="AN164" s="42" t="str">
        <f t="shared" si="91"/>
        <v/>
      </c>
      <c r="AO164" s="40" t="str">
        <f t="shared" si="92"/>
        <v>RL16B_YEAST</v>
      </c>
      <c r="AP164" s="44">
        <f t="shared" si="93"/>
        <v>0.24748737341529123</v>
      </c>
      <c r="AQ164" s="43">
        <f t="shared" si="94"/>
        <v>0</v>
      </c>
      <c r="AR164" s="43">
        <f t="shared" si="95"/>
        <v>0.53740115370177632</v>
      </c>
      <c r="AS164" s="43">
        <f t="shared" si="96"/>
        <v>0.55861435713737251</v>
      </c>
      <c r="AT164" s="43">
        <f t="shared" si="97"/>
        <v>0.21920310216783007</v>
      </c>
      <c r="AU164" s="42" t="str">
        <f t="shared" si="98"/>
        <v/>
      </c>
    </row>
    <row r="165" spans="1:47" ht="15" x14ac:dyDescent="0.25">
      <c r="A165" s="40" t="s">
        <v>6775</v>
      </c>
      <c r="B165" s="40" t="s">
        <v>6774</v>
      </c>
      <c r="C165" s="60">
        <f>IF(ISNUMBER(VLOOKUP(B165,'[1]WT-GR-A'!I$2:J$693,2,FALSE)),VLOOKUP(B165,'[1]WT-GR-A'!I$2:J$693,2,FALSE),"")</f>
        <v>10.85</v>
      </c>
      <c r="D165" s="58">
        <f>IF(ISNUMBER(VLOOKUP($B165,'[1]KO-GR-A'!$I$2:$J$907,2,FALSE)),VLOOKUP($B165,'[1]KO-GR-A'!$I$2:$J$907,2,FALSE),"")</f>
        <v>7.52</v>
      </c>
      <c r="E165" s="58">
        <f>IF(ISNUMBER(VLOOKUP($B165,'[1]MT-GR-A'!$I$2:$J$789,2,FALSE)),VLOOKUP($B165,'[1]MT-GR-A'!$I$2:$J$789,2,FALSE),"")</f>
        <v>10.85</v>
      </c>
      <c r="F165" s="58">
        <f>IF(ISNUMBER(VLOOKUP($B165,'[1]WT-HS-A'!$I$2:$J$1224,2,FALSE)),VLOOKUP($B165,'[1]WT-HS-A'!$I$2:$J$1224,2,FALSE),"")</f>
        <v>4.2</v>
      </c>
      <c r="G165" s="58">
        <f>IF(ISNUMBER(VLOOKUP($B165,'[1]KO-HS-A'!$I$2:$J$1229,2,FALSE)),VLOOKUP($B165,'[1]KO-HS-A'!$I$2:$J$1229,2,FALSE),"")</f>
        <v>4.2</v>
      </c>
      <c r="H165" s="58">
        <f>IF(ISNUMBER(VLOOKUP($B165,'[1]MT-HS-A'!$I$2:$J$1362,2,FALSE)),VLOOKUP($B165,'[1]MT-HS-A'!$I$2:$J$1362,2,FALSE),"")</f>
        <v>6.23</v>
      </c>
      <c r="I165" s="59">
        <f>IF(ISNUMBER(VLOOKUP($B165,'[1]WT-GR-B'!$I$2:$J$585,2,FALSE)),VLOOKUP($B165,'[1]WT-GR-B'!$I$2:$J$585,2,FALSE),"")</f>
        <v>4.2</v>
      </c>
      <c r="J165" s="58">
        <f>IF(ISNUMBER(VLOOKUP($B165,'[1]KO-GR-B'!$I$2:$J$900,2,FALSE)),VLOOKUP($B165,'[1]KO-GR-B'!$I$2:$J$900,2,FALSE),"")</f>
        <v>4.2</v>
      </c>
      <c r="K165" s="58">
        <f>IF(ISNUMBER(VLOOKUP($B165,'[1]MT-GR-B'!$I$2:$J$693,2,FALSE)),VLOOKUP($B165,'[1]MT-GR-B'!$I$2:$J$693,2,FALSE),"")</f>
        <v>12.97</v>
      </c>
      <c r="L165" s="58">
        <f>IF(ISNUMBER(VLOOKUP($B165,'[1]WT-HS-B'!$I$2:$J$1220,2,FALSE)),VLOOKUP($B165,'[1]WT-HS-B'!$I$2:$J$1220,2,FALSE),"")</f>
        <v>2.17</v>
      </c>
      <c r="M165" s="58">
        <f>IF(ISNUMBER(VLOOKUP($B165,'[1]KO-HS-B'!$I$2:$J$1046,2,FALSE)),VLOOKUP($B165,'[1]KO-HS-B'!$I$2:$J$1046,2,FALSE),"")</f>
        <v>5.13</v>
      </c>
      <c r="N165" s="58">
        <f>IF(ISNUMBER(VLOOKUP($B165,'[1]MT-HS-B'!$I$2:$J$773,2,FALSE)),VLOOKUP($B165,'[1]MT-HS-B'!$I$2:$J$773,2,FALSE),"")</f>
        <v>1.69</v>
      </c>
      <c r="O165" s="40" t="str">
        <f t="shared" si="66"/>
        <v>RL17A_YEAST</v>
      </c>
      <c r="P165" s="57">
        <f t="shared" si="67"/>
        <v>-0.54811827956989245</v>
      </c>
      <c r="Q165" s="57">
        <f t="shared" si="68"/>
        <v>-0.11003039513677812</v>
      </c>
      <c r="R165" s="57">
        <f t="shared" si="69"/>
        <v>-0.64775287885194122</v>
      </c>
      <c r="S165" s="56">
        <f t="shared" si="70"/>
        <v>6.4784946236559116E-2</v>
      </c>
      <c r="T165" s="55">
        <f t="shared" si="71"/>
        <v>0.33145896656534946</v>
      </c>
      <c r="U165" s="54">
        <f t="shared" si="72"/>
        <v>0.22194642723903804</v>
      </c>
      <c r="V165" s="53">
        <f t="shared" si="73"/>
        <v>-0.61290322580645162</v>
      </c>
      <c r="W165" s="53">
        <f t="shared" si="74"/>
        <v>-0.4414893617021276</v>
      </c>
      <c r="X165" s="53">
        <f t="shared" si="75"/>
        <v>-0.42580645161290315</v>
      </c>
      <c r="Y165" s="52">
        <f t="shared" si="76"/>
        <v>-0.48333333333333339</v>
      </c>
      <c r="Z165" s="51">
        <f t="shared" si="77"/>
        <v>0.22142857142857136</v>
      </c>
      <c r="AA165" s="50">
        <f t="shared" si="78"/>
        <v>-0.86969930609097923</v>
      </c>
      <c r="AB165" s="40" t="str">
        <f t="shared" si="79"/>
        <v>RPL17A</v>
      </c>
      <c r="AC165" s="49">
        <f t="shared" si="80"/>
        <v>7.5250000000000004</v>
      </c>
      <c r="AD165" s="47">
        <f t="shared" si="81"/>
        <v>5.8599999999999994</v>
      </c>
      <c r="AE165" s="47">
        <f t="shared" si="82"/>
        <v>11.91</v>
      </c>
      <c r="AF165" s="48">
        <f t="shared" si="83"/>
        <v>3.1850000000000001</v>
      </c>
      <c r="AG165" s="47">
        <f t="shared" si="84"/>
        <v>4.665</v>
      </c>
      <c r="AH165" s="47">
        <f t="shared" si="85"/>
        <v>3.96</v>
      </c>
      <c r="AI165" s="46">
        <f t="shared" si="86"/>
        <v>0.42325581395348838</v>
      </c>
      <c r="AJ165" s="43">
        <f t="shared" si="87"/>
        <v>0.79607508532423221</v>
      </c>
      <c r="AK165" s="43">
        <f t="shared" si="88"/>
        <v>0.33249370277078083</v>
      </c>
      <c r="AL165" s="45">
        <f t="shared" si="89"/>
        <v>9.1619749605353393E-2</v>
      </c>
      <c r="AM165" s="43">
        <f t="shared" si="90"/>
        <v>0.46875376588688727</v>
      </c>
      <c r="AN165" s="42">
        <f t="shared" si="91"/>
        <v>0.31387964752170094</v>
      </c>
      <c r="AO165" s="40" t="str">
        <f t="shared" si="92"/>
        <v>RL17A_YEAST</v>
      </c>
      <c r="AP165" s="44">
        <f t="shared" si="93"/>
        <v>4.7022600948905406</v>
      </c>
      <c r="AQ165" s="43">
        <f t="shared" si="94"/>
        <v>2.3475945135393412</v>
      </c>
      <c r="AR165" s="43">
        <f t="shared" si="95"/>
        <v>1.4990663761154814</v>
      </c>
      <c r="AS165" s="43">
        <f t="shared" si="96"/>
        <v>1.4354267658086912</v>
      </c>
      <c r="AT165" s="43">
        <f t="shared" si="97"/>
        <v>0.65760930650348903</v>
      </c>
      <c r="AU165" s="42">
        <f t="shared" si="98"/>
        <v>3.2102647865869267</v>
      </c>
    </row>
    <row r="166" spans="1:47" ht="15" x14ac:dyDescent="0.25">
      <c r="A166" s="40" t="s">
        <v>6773</v>
      </c>
      <c r="B166" s="40" t="s">
        <v>6772</v>
      </c>
      <c r="C166" s="60">
        <f>IF(ISNUMBER(VLOOKUP(B166,'[1]WT-GR-A'!I$2:J$693,2,FALSE)),VLOOKUP(B166,'[1]WT-GR-A'!I$2:J$693,2,FALSE),"")</f>
        <v>10.85</v>
      </c>
      <c r="D166" s="58">
        <f>IF(ISNUMBER(VLOOKUP($B166,'[1]KO-GR-A'!$I$2:$J$907,2,FALSE)),VLOOKUP($B166,'[1]KO-GR-A'!$I$2:$J$907,2,FALSE),"")</f>
        <v>7.52</v>
      </c>
      <c r="E166" s="58">
        <f>IF(ISNUMBER(VLOOKUP($B166,'[1]MT-GR-A'!$I$2:$J$789,2,FALSE)),VLOOKUP($B166,'[1]MT-GR-A'!$I$2:$J$789,2,FALSE),"")</f>
        <v>10.85</v>
      </c>
      <c r="F166" s="58">
        <f>IF(ISNUMBER(VLOOKUP($B166,'[1]WT-HS-A'!$I$2:$J$1224,2,FALSE)),VLOOKUP($B166,'[1]WT-HS-A'!$I$2:$J$1224,2,FALSE),"")</f>
        <v>4.2</v>
      </c>
      <c r="G166" s="58">
        <f>IF(ISNUMBER(VLOOKUP($B166,'[1]KO-HS-A'!$I$2:$J$1229,2,FALSE)),VLOOKUP($B166,'[1]KO-HS-A'!$I$2:$J$1229,2,FALSE),"")</f>
        <v>5.13</v>
      </c>
      <c r="H166" s="58">
        <f>IF(ISNUMBER(VLOOKUP($B166,'[1]MT-HS-A'!$I$2:$J$1362,2,FALSE)),VLOOKUP($B166,'[1]MT-HS-A'!$I$2:$J$1362,2,FALSE),"")</f>
        <v>6.23</v>
      </c>
      <c r="I166" s="59" t="str">
        <f>IF(ISNUMBER(VLOOKUP($B166,'[1]WT-GR-B'!$I$2:$J$585,2,FALSE)),VLOOKUP($B166,'[1]WT-GR-B'!$I$2:$J$585,2,FALSE),"")</f>
        <v/>
      </c>
      <c r="J166" s="58">
        <f>IF(ISNUMBER(VLOOKUP($B166,'[1]KO-GR-B'!$I$2:$J$900,2,FALSE)),VLOOKUP($B166,'[1]KO-GR-B'!$I$2:$J$900,2,FALSE),"")</f>
        <v>3.41</v>
      </c>
      <c r="K166" s="58">
        <f>IF(ISNUMBER(VLOOKUP($B166,'[1]MT-GR-B'!$I$2:$J$693,2,FALSE)),VLOOKUP($B166,'[1]MT-GR-B'!$I$2:$J$693,2,FALSE),"")</f>
        <v>12.97</v>
      </c>
      <c r="L166" s="58">
        <f>IF(ISNUMBER(VLOOKUP($B166,'[1]WT-HS-B'!$I$2:$J$1220,2,FALSE)),VLOOKUP($B166,'[1]WT-HS-B'!$I$2:$J$1220,2,FALSE),"")</f>
        <v>2.17</v>
      </c>
      <c r="M166" s="58">
        <f>IF(ISNUMBER(VLOOKUP($B166,'[1]KO-HS-B'!$I$2:$J$1046,2,FALSE)),VLOOKUP($B166,'[1]KO-HS-B'!$I$2:$J$1046,2,FALSE),"")</f>
        <v>5.13</v>
      </c>
      <c r="N166" s="58">
        <f>IF(ISNUMBER(VLOOKUP($B166,'[1]MT-HS-B'!$I$2:$J$773,2,FALSE)),VLOOKUP($B166,'[1]MT-HS-B'!$I$2:$J$773,2,FALSE),"")</f>
        <v>1.69</v>
      </c>
      <c r="O166" s="40" t="str">
        <f t="shared" si="66"/>
        <v>RL17B_YEAST</v>
      </c>
      <c r="P166" s="57">
        <f t="shared" si="67"/>
        <v>-0.61290322580645162</v>
      </c>
      <c r="Q166" s="57">
        <f t="shared" si="68"/>
        <v>9.3289839021650917E-2</v>
      </c>
      <c r="R166" s="57">
        <f t="shared" si="69"/>
        <v>-0.64775287885194122</v>
      </c>
      <c r="S166" s="56" t="str">
        <f t="shared" si="70"/>
        <v>n/a</v>
      </c>
      <c r="T166" s="55">
        <f t="shared" si="71"/>
        <v>0.41110898795782114</v>
      </c>
      <c r="U166" s="54">
        <f t="shared" si="72"/>
        <v>0.22194642723903804</v>
      </c>
      <c r="V166" s="53">
        <f t="shared" si="73"/>
        <v>-0.61290322580645162</v>
      </c>
      <c r="W166" s="53">
        <f t="shared" si="74"/>
        <v>-0.31781914893617019</v>
      </c>
      <c r="X166" s="53">
        <f t="shared" si="75"/>
        <v>-0.42580645161290315</v>
      </c>
      <c r="Y166" s="52" t="str">
        <f t="shared" si="76"/>
        <v>HS only</v>
      </c>
      <c r="Z166" s="51">
        <f t="shared" si="77"/>
        <v>0.50439882697947203</v>
      </c>
      <c r="AA166" s="50">
        <f t="shared" si="78"/>
        <v>-0.86969930609097923</v>
      </c>
      <c r="AB166" s="40" t="str">
        <f t="shared" si="79"/>
        <v>RPL17B</v>
      </c>
      <c r="AC166" s="49">
        <f t="shared" si="80"/>
        <v>10.85</v>
      </c>
      <c r="AD166" s="47">
        <f t="shared" si="81"/>
        <v>5.4649999999999999</v>
      </c>
      <c r="AE166" s="47">
        <f t="shared" si="82"/>
        <v>11.91</v>
      </c>
      <c r="AF166" s="48">
        <f t="shared" si="83"/>
        <v>3.1850000000000001</v>
      </c>
      <c r="AG166" s="47">
        <f t="shared" si="84"/>
        <v>5.13</v>
      </c>
      <c r="AH166" s="47">
        <f t="shared" si="85"/>
        <v>3.96</v>
      </c>
      <c r="AI166" s="46">
        <f t="shared" si="86"/>
        <v>0.29354838709677422</v>
      </c>
      <c r="AJ166" s="43">
        <f t="shared" si="87"/>
        <v>0.93870082342177497</v>
      </c>
      <c r="AK166" s="43">
        <f t="shared" si="88"/>
        <v>0.33249370277078083</v>
      </c>
      <c r="AL166" s="45" t="str">
        <f t="shared" si="89"/>
        <v/>
      </c>
      <c r="AM166" s="43">
        <f t="shared" si="90"/>
        <v>0.58139590638342786</v>
      </c>
      <c r="AN166" s="42">
        <f t="shared" si="91"/>
        <v>0.31387964752170094</v>
      </c>
      <c r="AO166" s="40" t="str">
        <f t="shared" si="92"/>
        <v>RL17B_YEAST</v>
      </c>
      <c r="AP166" s="44" t="str">
        <f t="shared" si="93"/>
        <v/>
      </c>
      <c r="AQ166" s="43">
        <f t="shared" si="94"/>
        <v>2.9062088706767102</v>
      </c>
      <c r="AR166" s="43">
        <f t="shared" si="95"/>
        <v>1.4990663761154814</v>
      </c>
      <c r="AS166" s="43">
        <f t="shared" si="96"/>
        <v>1.4354267658086912</v>
      </c>
      <c r="AT166" s="43">
        <f t="shared" si="97"/>
        <v>0</v>
      </c>
      <c r="AU166" s="42">
        <f t="shared" si="98"/>
        <v>3.2102647865869267</v>
      </c>
    </row>
    <row r="167" spans="1:47" ht="15" x14ac:dyDescent="0.25">
      <c r="A167" s="40" t="s">
        <v>6771</v>
      </c>
      <c r="B167" s="40" t="s">
        <v>6770</v>
      </c>
      <c r="C167" s="60">
        <f>IF(ISNUMBER(VLOOKUP(B167,'[1]WT-GR-A'!I$2:J$693,2,FALSE)),VLOOKUP(B167,'[1]WT-GR-A'!I$2:J$693,2,FALSE),"")</f>
        <v>2.74</v>
      </c>
      <c r="D167" s="58">
        <f>IF(ISNUMBER(VLOOKUP($B167,'[1]KO-GR-A'!$I$2:$J$907,2,FALSE)),VLOOKUP($B167,'[1]KO-GR-A'!$I$2:$J$907,2,FALSE),"")</f>
        <v>1.69</v>
      </c>
      <c r="E167" s="58">
        <f>IF(ISNUMBER(VLOOKUP($B167,'[1]MT-GR-A'!$I$2:$J$789,2,FALSE)),VLOOKUP($B167,'[1]MT-GR-A'!$I$2:$J$789,2,FALSE),"")</f>
        <v>2.17</v>
      </c>
      <c r="F167" s="58">
        <f>IF(ISNUMBER(VLOOKUP($B167,'[1]WT-HS-A'!$I$2:$J$1224,2,FALSE)),VLOOKUP($B167,'[1]WT-HS-A'!$I$2:$J$1224,2,FALSE),"")</f>
        <v>1.69</v>
      </c>
      <c r="G167" s="58">
        <f>IF(ISNUMBER(VLOOKUP($B167,'[1]KO-HS-A'!$I$2:$J$1229,2,FALSE)),VLOOKUP($B167,'[1]KO-HS-A'!$I$2:$J$1229,2,FALSE),"")</f>
        <v>1.69</v>
      </c>
      <c r="H167" s="58">
        <f>IF(ISNUMBER(VLOOKUP($B167,'[1]MT-HS-A'!$I$2:$J$1362,2,FALSE)),VLOOKUP($B167,'[1]MT-HS-A'!$I$2:$J$1362,2,FALSE),"")</f>
        <v>2.17</v>
      </c>
      <c r="I167" s="59">
        <f>IF(ISNUMBER(VLOOKUP($B167,'[1]WT-GR-B'!$I$2:$J$585,2,FALSE)),VLOOKUP($B167,'[1]WT-GR-B'!$I$2:$J$585,2,FALSE),"")</f>
        <v>0.64</v>
      </c>
      <c r="J167" s="58">
        <f>IF(ISNUMBER(VLOOKUP($B167,'[1]KO-GR-B'!$I$2:$J$900,2,FALSE)),VLOOKUP($B167,'[1]KO-GR-B'!$I$2:$J$900,2,FALSE),"")</f>
        <v>1.28</v>
      </c>
      <c r="K167" s="58">
        <f>IF(ISNUMBER(VLOOKUP($B167,'[1]MT-GR-B'!$I$2:$J$693,2,FALSE)),VLOOKUP($B167,'[1]MT-GR-B'!$I$2:$J$693,2,FALSE),"")</f>
        <v>0.64</v>
      </c>
      <c r="L167" s="58">
        <f>IF(ISNUMBER(VLOOKUP($B167,'[1]WT-HS-B'!$I$2:$J$1220,2,FALSE)),VLOOKUP($B167,'[1]WT-HS-B'!$I$2:$J$1220,2,FALSE),"")</f>
        <v>1.28</v>
      </c>
      <c r="M167" s="58">
        <f>IF(ISNUMBER(VLOOKUP($B167,'[1]KO-HS-B'!$I$2:$J$1046,2,FALSE)),VLOOKUP($B167,'[1]KO-HS-B'!$I$2:$J$1046,2,FALSE),"")</f>
        <v>0.93</v>
      </c>
      <c r="N167" s="58">
        <f>IF(ISNUMBER(VLOOKUP($B167,'[1]MT-HS-B'!$I$2:$J$773,2,FALSE)),VLOOKUP($B167,'[1]MT-HS-B'!$I$2:$J$773,2,FALSE),"")</f>
        <v>0.64</v>
      </c>
      <c r="O167" s="40" t="str">
        <f t="shared" si="66"/>
        <v>RL18_YEAST</v>
      </c>
      <c r="P167" s="57">
        <f t="shared" si="67"/>
        <v>0.30839416058394153</v>
      </c>
      <c r="Q167" s="57">
        <f t="shared" si="68"/>
        <v>-0.13671875</v>
      </c>
      <c r="R167" s="57">
        <f t="shared" si="69"/>
        <v>0</v>
      </c>
      <c r="S167" s="56">
        <f t="shared" si="70"/>
        <v>0.69160583941605847</v>
      </c>
      <c r="T167" s="55">
        <f t="shared" si="71"/>
        <v>0.13671875</v>
      </c>
      <c r="U167" s="54">
        <f t="shared" si="72"/>
        <v>0</v>
      </c>
      <c r="V167" s="53">
        <f t="shared" si="73"/>
        <v>-0.38321167883211688</v>
      </c>
      <c r="W167" s="53">
        <f t="shared" si="74"/>
        <v>0</v>
      </c>
      <c r="X167" s="53">
        <f t="shared" si="75"/>
        <v>0</v>
      </c>
      <c r="Y167" s="52">
        <f t="shared" si="76"/>
        <v>1</v>
      </c>
      <c r="Z167" s="51">
        <f t="shared" si="77"/>
        <v>-0.2734375</v>
      </c>
      <c r="AA167" s="50">
        <f t="shared" si="78"/>
        <v>0</v>
      </c>
      <c r="AB167" s="40" t="str">
        <f t="shared" si="79"/>
        <v>RPL18A</v>
      </c>
      <c r="AC167" s="49">
        <f t="shared" si="80"/>
        <v>1.6900000000000002</v>
      </c>
      <c r="AD167" s="47">
        <f t="shared" si="81"/>
        <v>1.4849999999999999</v>
      </c>
      <c r="AE167" s="47">
        <f t="shared" si="82"/>
        <v>1.405</v>
      </c>
      <c r="AF167" s="48">
        <f t="shared" si="83"/>
        <v>1.4849999999999999</v>
      </c>
      <c r="AG167" s="47">
        <f t="shared" si="84"/>
        <v>1.31</v>
      </c>
      <c r="AH167" s="47">
        <f t="shared" si="85"/>
        <v>1.405</v>
      </c>
      <c r="AI167" s="46">
        <f t="shared" si="86"/>
        <v>0.87869822485207083</v>
      </c>
      <c r="AJ167" s="43">
        <f t="shared" si="87"/>
        <v>0.88215488215488225</v>
      </c>
      <c r="AK167" s="43">
        <f t="shared" si="88"/>
        <v>1</v>
      </c>
      <c r="AL167" s="45">
        <f t="shared" si="89"/>
        <v>0.97807835791861875</v>
      </c>
      <c r="AM167" s="43">
        <f t="shared" si="90"/>
        <v>0.1933495104806966</v>
      </c>
      <c r="AN167" s="42">
        <f t="shared" si="91"/>
        <v>0</v>
      </c>
      <c r="AO167" s="40" t="str">
        <f t="shared" si="92"/>
        <v>RL18_YEAST</v>
      </c>
      <c r="AP167" s="44">
        <f t="shared" si="93"/>
        <v>1.4849242404917498</v>
      </c>
      <c r="AQ167" s="43">
        <f t="shared" si="94"/>
        <v>0.28991378028648518</v>
      </c>
      <c r="AR167" s="43">
        <f t="shared" si="95"/>
        <v>1.0818733752154177</v>
      </c>
      <c r="AS167" s="43">
        <f t="shared" si="96"/>
        <v>0.28991378028648518</v>
      </c>
      <c r="AT167" s="43">
        <f t="shared" si="97"/>
        <v>0.53740115370177544</v>
      </c>
      <c r="AU167" s="42">
        <f t="shared" si="98"/>
        <v>1.0818733752154177</v>
      </c>
    </row>
    <row r="168" spans="1:47" ht="15" x14ac:dyDescent="0.25">
      <c r="A168" s="40" t="s">
        <v>6769</v>
      </c>
      <c r="B168" s="40" t="s">
        <v>6768</v>
      </c>
      <c r="C168" s="60">
        <f>IF(ISNUMBER(VLOOKUP(B168,'[1]WT-GR-A'!I$2:J$693,2,FALSE)),VLOOKUP(B168,'[1]WT-GR-A'!I$2:J$693,2,FALSE),"")</f>
        <v>3.09</v>
      </c>
      <c r="D168" s="58">
        <f>IF(ISNUMBER(VLOOKUP($B168,'[1]KO-GR-A'!$I$2:$J$907,2,FALSE)),VLOOKUP($B168,'[1]KO-GR-A'!$I$2:$J$907,2,FALSE),"")</f>
        <v>0.87</v>
      </c>
      <c r="E168" s="58">
        <f>IF(ISNUMBER(VLOOKUP($B168,'[1]MT-GR-A'!$I$2:$J$789,2,FALSE)),VLOOKUP($B168,'[1]MT-GR-A'!$I$2:$J$789,2,FALSE),"")</f>
        <v>5.55</v>
      </c>
      <c r="F168" s="58">
        <f>IF(ISNUMBER(VLOOKUP($B168,'[1]WT-HS-A'!$I$2:$J$1224,2,FALSE)),VLOOKUP($B168,'[1]WT-HS-A'!$I$2:$J$1224,2,FALSE),"")</f>
        <v>0.87</v>
      </c>
      <c r="G168" s="58">
        <f>IF(ISNUMBER(VLOOKUP($B168,'[1]KO-HS-A'!$I$2:$J$1229,2,FALSE)),VLOOKUP($B168,'[1]KO-HS-A'!$I$2:$J$1229,2,FALSE),"")</f>
        <v>1.56</v>
      </c>
      <c r="H168" s="58">
        <f>IF(ISNUMBER(VLOOKUP($B168,'[1]MT-HS-A'!$I$2:$J$1362,2,FALSE)),VLOOKUP($B168,'[1]MT-HS-A'!$I$2:$J$1362,2,FALSE),"")</f>
        <v>2.5</v>
      </c>
      <c r="I168" s="59">
        <f>IF(ISNUMBER(VLOOKUP($B168,'[1]WT-GR-B'!$I$2:$J$585,2,FALSE)),VLOOKUP($B168,'[1]WT-GR-B'!$I$2:$J$585,2,FALSE),"")</f>
        <v>1.99</v>
      </c>
      <c r="J168" s="58">
        <f>IF(ISNUMBER(VLOOKUP($B168,'[1]KO-GR-B'!$I$2:$J$900,2,FALSE)),VLOOKUP($B168,'[1]KO-GR-B'!$I$2:$J$900,2,FALSE),"")</f>
        <v>0.87</v>
      </c>
      <c r="K168" s="58">
        <f>IF(ISNUMBER(VLOOKUP($B168,'[1]MT-GR-B'!$I$2:$J$693,2,FALSE)),VLOOKUP($B168,'[1]MT-GR-B'!$I$2:$J$693,2,FALSE),"")</f>
        <v>3.79</v>
      </c>
      <c r="L168" s="58">
        <f>IF(ISNUMBER(VLOOKUP($B168,'[1]WT-HS-B'!$I$2:$J$1220,2,FALSE)),VLOOKUP($B168,'[1]WT-HS-B'!$I$2:$J$1220,2,FALSE),"")</f>
        <v>0.6</v>
      </c>
      <c r="M168" s="58">
        <f>IF(ISNUMBER(VLOOKUP($B168,'[1]KO-HS-B'!$I$2:$J$1046,2,FALSE)),VLOOKUP($B168,'[1]KO-HS-B'!$I$2:$J$1046,2,FALSE),"")</f>
        <v>0.87</v>
      </c>
      <c r="N168" s="58">
        <f>IF(ISNUMBER(VLOOKUP($B168,'[1]MT-HS-B'!$I$2:$J$773,2,FALSE)),VLOOKUP($B168,'[1]MT-HS-B'!$I$2:$J$773,2,FALSE),"")</f>
        <v>1.19</v>
      </c>
      <c r="O168" s="40" t="str">
        <f t="shared" si="66"/>
        <v>RL19_YEAST</v>
      </c>
      <c r="P168" s="57">
        <f t="shared" si="67"/>
        <v>-0.70846953212665265</v>
      </c>
      <c r="Q168" s="57">
        <f t="shared" si="68"/>
        <v>0.39655172413793105</v>
      </c>
      <c r="R168" s="57">
        <f t="shared" si="69"/>
        <v>-0.61778269034205713</v>
      </c>
      <c r="S168" s="56">
        <f t="shared" si="70"/>
        <v>9.97706981509483E-3</v>
      </c>
      <c r="T168" s="55">
        <f t="shared" si="71"/>
        <v>0.39655172413793105</v>
      </c>
      <c r="U168" s="54">
        <f t="shared" si="72"/>
        <v>6.8233140792507585E-2</v>
      </c>
      <c r="V168" s="53">
        <f t="shared" si="73"/>
        <v>-0.71844660194174748</v>
      </c>
      <c r="W168" s="53">
        <f t="shared" si="74"/>
        <v>0.7931034482758621</v>
      </c>
      <c r="X168" s="53">
        <f t="shared" si="75"/>
        <v>-0.54954954954954949</v>
      </c>
      <c r="Y168" s="52">
        <f t="shared" si="76"/>
        <v>-0.69849246231155782</v>
      </c>
      <c r="Z168" s="51">
        <f t="shared" si="77"/>
        <v>0</v>
      </c>
      <c r="AA168" s="50">
        <f t="shared" si="78"/>
        <v>-0.68601583113456466</v>
      </c>
      <c r="AB168" s="40" t="str">
        <f t="shared" si="79"/>
        <v>RPL19A</v>
      </c>
      <c r="AC168" s="49">
        <f t="shared" si="80"/>
        <v>2.54</v>
      </c>
      <c r="AD168" s="47">
        <f t="shared" si="81"/>
        <v>0.87</v>
      </c>
      <c r="AE168" s="47">
        <f t="shared" si="82"/>
        <v>4.67</v>
      </c>
      <c r="AF168" s="48">
        <f t="shared" si="83"/>
        <v>0.73499999999999999</v>
      </c>
      <c r="AG168" s="47">
        <f t="shared" si="84"/>
        <v>1.2150000000000001</v>
      </c>
      <c r="AH168" s="47">
        <f t="shared" si="85"/>
        <v>1.845</v>
      </c>
      <c r="AI168" s="46">
        <f t="shared" si="86"/>
        <v>0.28937007874015747</v>
      </c>
      <c r="AJ168" s="43">
        <f t="shared" si="87"/>
        <v>1.396551724137931</v>
      </c>
      <c r="AK168" s="43">
        <f t="shared" si="88"/>
        <v>0.39507494646680941</v>
      </c>
      <c r="AL168" s="45">
        <f t="shared" si="89"/>
        <v>1.4109707445250416E-2</v>
      </c>
      <c r="AM168" s="43">
        <f t="shared" si="90"/>
        <v>0.56080882645829622</v>
      </c>
      <c r="AN168" s="42">
        <f t="shared" si="91"/>
        <v>9.6496233112077251E-2</v>
      </c>
      <c r="AO168" s="40" t="str">
        <f t="shared" si="92"/>
        <v>RL19_YEAST</v>
      </c>
      <c r="AP168" s="44">
        <f t="shared" si="93"/>
        <v>0.77781745930520252</v>
      </c>
      <c r="AQ168" s="43">
        <f t="shared" si="94"/>
        <v>0</v>
      </c>
      <c r="AR168" s="43">
        <f t="shared" si="95"/>
        <v>1.2445079348883266</v>
      </c>
      <c r="AS168" s="43">
        <f t="shared" si="96"/>
        <v>0.19091883092036807</v>
      </c>
      <c r="AT168" s="43">
        <f t="shared" si="97"/>
        <v>0.48790367901871767</v>
      </c>
      <c r="AU168" s="42">
        <f t="shared" si="98"/>
        <v>0.92630988335437747</v>
      </c>
    </row>
    <row r="169" spans="1:47" ht="15" x14ac:dyDescent="0.25">
      <c r="A169" s="40" t="s">
        <v>6767</v>
      </c>
      <c r="B169" s="40" t="s">
        <v>6766</v>
      </c>
      <c r="C169" s="60">
        <f>IF(ISNUMBER(VLOOKUP(B169,'[1]WT-GR-A'!I$2:J$693,2,FALSE)),VLOOKUP(B169,'[1]WT-GR-A'!I$2:J$693,2,FALSE),"")</f>
        <v>0.86</v>
      </c>
      <c r="D169" s="58">
        <f>IF(ISNUMBER(VLOOKUP($B169,'[1]KO-GR-A'!$I$2:$J$907,2,FALSE)),VLOOKUP($B169,'[1]KO-GR-A'!$I$2:$J$907,2,FALSE),"")</f>
        <v>0.86</v>
      </c>
      <c r="E169" s="58">
        <f>IF(ISNUMBER(VLOOKUP($B169,'[1]MT-GR-A'!$I$2:$J$789,2,FALSE)),VLOOKUP($B169,'[1]MT-GR-A'!$I$2:$J$789,2,FALSE),"")</f>
        <v>1.71</v>
      </c>
      <c r="F169" s="58">
        <f>IF(ISNUMBER(VLOOKUP($B169,'[1]WT-HS-A'!$I$2:$J$1224,2,FALSE)),VLOOKUP($B169,'[1]WT-HS-A'!$I$2:$J$1224,2,FALSE),"")</f>
        <v>1.39</v>
      </c>
      <c r="G169" s="58">
        <f>IF(ISNUMBER(VLOOKUP($B169,'[1]KO-HS-A'!$I$2:$J$1229,2,FALSE)),VLOOKUP($B169,'[1]KO-HS-A'!$I$2:$J$1229,2,FALSE),"")</f>
        <v>1.39</v>
      </c>
      <c r="H169" s="58">
        <f>IF(ISNUMBER(VLOOKUP($B169,'[1]MT-HS-A'!$I$2:$J$1362,2,FALSE)),VLOOKUP($B169,'[1]MT-HS-A'!$I$2:$J$1362,2,FALSE),"")</f>
        <v>1.71</v>
      </c>
      <c r="I169" s="59">
        <f>IF(ISNUMBER(VLOOKUP($B169,'[1]WT-GR-B'!$I$2:$J$585,2,FALSE)),VLOOKUP($B169,'[1]WT-GR-B'!$I$2:$J$585,2,FALSE),"")</f>
        <v>2.4700000000000002</v>
      </c>
      <c r="J169" s="58">
        <f>IF(ISNUMBER(VLOOKUP($B169,'[1]KO-GR-B'!$I$2:$J$900,2,FALSE)),VLOOKUP($B169,'[1]KO-GR-B'!$I$2:$J$900,2,FALSE),"")</f>
        <v>1.39</v>
      </c>
      <c r="K169" s="58">
        <f>IF(ISNUMBER(VLOOKUP($B169,'[1]MT-GR-B'!$I$2:$J$693,2,FALSE)),VLOOKUP($B169,'[1]MT-GR-B'!$I$2:$J$693,2,FALSE),"")</f>
        <v>2.93</v>
      </c>
      <c r="L169" s="58">
        <f>IF(ISNUMBER(VLOOKUP($B169,'[1]WT-HS-B'!$I$2:$J$1220,2,FALSE)),VLOOKUP($B169,'[1]WT-HS-B'!$I$2:$J$1220,2,FALSE),"")</f>
        <v>1.39</v>
      </c>
      <c r="M169" s="58">
        <f>IF(ISNUMBER(VLOOKUP($B169,'[1]KO-HS-B'!$I$2:$J$1046,2,FALSE)),VLOOKUP($B169,'[1]KO-HS-B'!$I$2:$J$1046,2,FALSE),"")</f>
        <v>2.0699999999999998</v>
      </c>
      <c r="N169" s="58">
        <f>IF(ISNUMBER(VLOOKUP($B169,'[1]MT-HS-B'!$I$2:$J$773,2,FALSE)),VLOOKUP($B169,'[1]MT-HS-B'!$I$2:$J$773,2,FALSE),"")</f>
        <v>1.71</v>
      </c>
      <c r="O169" s="40" t="str">
        <f t="shared" si="66"/>
        <v>RL2_YEAST</v>
      </c>
      <c r="P169" s="57">
        <f t="shared" si="67"/>
        <v>8.9516053102344312E-2</v>
      </c>
      <c r="Q169" s="57">
        <f t="shared" si="68"/>
        <v>0.55274385143048343</v>
      </c>
      <c r="R169" s="57">
        <f t="shared" si="69"/>
        <v>-0.2081911262798635</v>
      </c>
      <c r="S169" s="56">
        <f t="shared" si="70"/>
        <v>0.52676301666509739</v>
      </c>
      <c r="T169" s="55">
        <f t="shared" si="71"/>
        <v>6.3535218336958271E-2</v>
      </c>
      <c r="U169" s="54">
        <f t="shared" si="72"/>
        <v>0.2081911262798635</v>
      </c>
      <c r="V169" s="53">
        <f t="shared" si="73"/>
        <v>0.61627906976744173</v>
      </c>
      <c r="W169" s="53">
        <f t="shared" si="74"/>
        <v>0.61627906976744173</v>
      </c>
      <c r="X169" s="53">
        <f t="shared" si="75"/>
        <v>0</v>
      </c>
      <c r="Y169" s="52">
        <f t="shared" si="76"/>
        <v>-0.43724696356275311</v>
      </c>
      <c r="Z169" s="51">
        <f t="shared" si="77"/>
        <v>0.48920863309352519</v>
      </c>
      <c r="AA169" s="50">
        <f t="shared" si="78"/>
        <v>-0.416382252559727</v>
      </c>
      <c r="AB169" s="40" t="str">
        <f t="shared" si="79"/>
        <v>RPL2A</v>
      </c>
      <c r="AC169" s="49">
        <f t="shared" si="80"/>
        <v>1.665</v>
      </c>
      <c r="AD169" s="47">
        <f t="shared" si="81"/>
        <v>1.125</v>
      </c>
      <c r="AE169" s="47">
        <f t="shared" si="82"/>
        <v>2.3200000000000003</v>
      </c>
      <c r="AF169" s="48">
        <f t="shared" si="83"/>
        <v>1.39</v>
      </c>
      <c r="AG169" s="47">
        <f t="shared" si="84"/>
        <v>1.73</v>
      </c>
      <c r="AH169" s="47">
        <f t="shared" si="85"/>
        <v>1.71</v>
      </c>
      <c r="AI169" s="46">
        <f t="shared" si="86"/>
        <v>0.83483483483483478</v>
      </c>
      <c r="AJ169" s="43">
        <f t="shared" si="87"/>
        <v>1.5377777777777777</v>
      </c>
      <c r="AK169" s="43">
        <f t="shared" si="88"/>
        <v>0.73706896551724133</v>
      </c>
      <c r="AL169" s="45">
        <f t="shared" si="89"/>
        <v>0.74495540232434521</v>
      </c>
      <c r="AM169" s="43">
        <f t="shared" si="90"/>
        <v>8.9852367460462185E-2</v>
      </c>
      <c r="AN169" s="42">
        <f t="shared" si="91"/>
        <v>0.29442671435071255</v>
      </c>
      <c r="AO169" s="40" t="str">
        <f t="shared" si="92"/>
        <v>RL2_YEAST</v>
      </c>
      <c r="AP169" s="44">
        <f t="shared" si="93"/>
        <v>1.138441917710342</v>
      </c>
      <c r="AQ169" s="43">
        <f t="shared" si="94"/>
        <v>0.37476659402886953</v>
      </c>
      <c r="AR169" s="43">
        <f t="shared" si="95"/>
        <v>0.86267027304758659</v>
      </c>
      <c r="AS169" s="43">
        <f t="shared" si="96"/>
        <v>0</v>
      </c>
      <c r="AT169" s="43">
        <f t="shared" si="97"/>
        <v>0.48083261120685078</v>
      </c>
      <c r="AU169" s="42">
        <f t="shared" si="98"/>
        <v>0</v>
      </c>
    </row>
    <row r="170" spans="1:47" ht="15" x14ac:dyDescent="0.25">
      <c r="A170" s="40" t="s">
        <v>6765</v>
      </c>
      <c r="B170" s="40" t="s">
        <v>6764</v>
      </c>
      <c r="C170" s="60">
        <f>IF(ISNUMBER(VLOOKUP(B170,'[1]WT-GR-A'!I$2:J$693,2,FALSE)),VLOOKUP(B170,'[1]WT-GR-A'!I$2:J$693,2,FALSE),"")</f>
        <v>11</v>
      </c>
      <c r="D170" s="58">
        <f>IF(ISNUMBER(VLOOKUP($B170,'[1]KO-GR-A'!$I$2:$J$907,2,FALSE)),VLOOKUP($B170,'[1]KO-GR-A'!$I$2:$J$907,2,FALSE),"")</f>
        <v>6.3</v>
      </c>
      <c r="E170" s="58">
        <f>IF(ISNUMBER(VLOOKUP($B170,'[1]MT-GR-A'!$I$2:$J$789,2,FALSE)),VLOOKUP($B170,'[1]MT-GR-A'!$I$2:$J$789,2,FALSE),"")</f>
        <v>11</v>
      </c>
      <c r="F170" s="58">
        <f>IF(ISNUMBER(VLOOKUP($B170,'[1]WT-HS-A'!$I$2:$J$1224,2,FALSE)),VLOOKUP($B170,'[1]WT-HS-A'!$I$2:$J$1224,2,FALSE),"")</f>
        <v>6.3</v>
      </c>
      <c r="G170" s="58">
        <f>IF(ISNUMBER(VLOOKUP($B170,'[1]KO-HS-A'!$I$2:$J$1229,2,FALSE)),VLOOKUP($B170,'[1]KO-HS-A'!$I$2:$J$1229,2,FALSE),"")</f>
        <v>9.17</v>
      </c>
      <c r="H170" s="58">
        <f>IF(ISNUMBER(VLOOKUP($B170,'[1]MT-HS-A'!$I$2:$J$1362,2,FALSE)),VLOOKUP($B170,'[1]MT-HS-A'!$I$2:$J$1362,2,FALSE),"")</f>
        <v>7.62</v>
      </c>
      <c r="I170" s="59">
        <f>IF(ISNUMBER(VLOOKUP($B170,'[1]WT-GR-B'!$I$2:$J$585,2,FALSE)),VLOOKUP($B170,'[1]WT-GR-B'!$I$2:$J$585,2,FALSE),"")</f>
        <v>4.24</v>
      </c>
      <c r="J170" s="58">
        <f>IF(ISNUMBER(VLOOKUP($B170,'[1]KO-GR-B'!$I$2:$J$900,2,FALSE)),VLOOKUP($B170,'[1]KO-GR-B'!$I$2:$J$900,2,FALSE),"")</f>
        <v>5.19</v>
      </c>
      <c r="K170" s="58">
        <f>IF(ISNUMBER(VLOOKUP($B170,'[1]MT-GR-B'!$I$2:$J$693,2,FALSE)),VLOOKUP($B170,'[1]MT-GR-B'!$I$2:$J$693,2,FALSE),"")</f>
        <v>4.24</v>
      </c>
      <c r="L170" s="58">
        <f>IF(ISNUMBER(VLOOKUP($B170,'[1]WT-HS-B'!$I$2:$J$1220,2,FALSE)),VLOOKUP($B170,'[1]WT-HS-B'!$I$2:$J$1220,2,FALSE),"")</f>
        <v>2.19</v>
      </c>
      <c r="M170" s="58">
        <f>IF(ISNUMBER(VLOOKUP($B170,'[1]KO-HS-B'!$I$2:$J$1046,2,FALSE)),VLOOKUP($B170,'[1]KO-HS-B'!$I$2:$J$1046,2,FALSE),"")</f>
        <v>2.76</v>
      </c>
      <c r="N170" s="58">
        <f>IF(ISNUMBER(VLOOKUP($B170,'[1]MT-HS-B'!$I$2:$J$773,2,FALSE)),VLOOKUP($B170,'[1]MT-HS-B'!$I$2:$J$773,2,FALSE),"")</f>
        <v>1.7</v>
      </c>
      <c r="O170" s="40" t="str">
        <f t="shared" si="66"/>
        <v>RL20_YEAST</v>
      </c>
      <c r="P170" s="57">
        <f t="shared" si="67"/>
        <v>-0.45538164665523162</v>
      </c>
      <c r="Q170" s="57">
        <f t="shared" si="68"/>
        <v>-6.3262684649968148E-3</v>
      </c>
      <c r="R170" s="57">
        <f t="shared" si="69"/>
        <v>-0.4531646655231561</v>
      </c>
      <c r="S170" s="56">
        <f t="shared" si="70"/>
        <v>2.8108919382504288E-2</v>
      </c>
      <c r="T170" s="55">
        <f t="shared" si="71"/>
        <v>0.46188182402055245</v>
      </c>
      <c r="U170" s="54">
        <f t="shared" si="72"/>
        <v>0.14589193825042884</v>
      </c>
      <c r="V170" s="53">
        <f t="shared" si="73"/>
        <v>-0.4272727272727273</v>
      </c>
      <c r="W170" s="53">
        <f t="shared" si="74"/>
        <v>0.4555555555555556</v>
      </c>
      <c r="X170" s="53">
        <f t="shared" si="75"/>
        <v>-0.30727272727272725</v>
      </c>
      <c r="Y170" s="52">
        <f t="shared" si="76"/>
        <v>-0.48349056603773588</v>
      </c>
      <c r="Z170" s="51">
        <f t="shared" si="77"/>
        <v>-0.46820809248554923</v>
      </c>
      <c r="AA170" s="50">
        <f t="shared" si="78"/>
        <v>-0.59905660377358494</v>
      </c>
      <c r="AB170" s="40" t="str">
        <f t="shared" si="79"/>
        <v>RPL20A</v>
      </c>
      <c r="AC170" s="49">
        <f t="shared" si="80"/>
        <v>7.62</v>
      </c>
      <c r="AD170" s="47">
        <f t="shared" si="81"/>
        <v>5.7450000000000001</v>
      </c>
      <c r="AE170" s="47">
        <f t="shared" si="82"/>
        <v>7.62</v>
      </c>
      <c r="AF170" s="48">
        <f t="shared" si="83"/>
        <v>4.2450000000000001</v>
      </c>
      <c r="AG170" s="47">
        <f t="shared" si="84"/>
        <v>5.9649999999999999</v>
      </c>
      <c r="AH170" s="47">
        <f t="shared" si="85"/>
        <v>4.66</v>
      </c>
      <c r="AI170" s="46">
        <f t="shared" si="86"/>
        <v>0.55708661417322836</v>
      </c>
      <c r="AJ170" s="43">
        <f t="shared" si="87"/>
        <v>1.0382941688424716</v>
      </c>
      <c r="AK170" s="43">
        <f t="shared" si="88"/>
        <v>0.61154855643044626</v>
      </c>
      <c r="AL170" s="45">
        <f t="shared" si="89"/>
        <v>3.9752015014389568E-2</v>
      </c>
      <c r="AM170" s="43">
        <f t="shared" si="90"/>
        <v>0.65319953974348821</v>
      </c>
      <c r="AN170" s="42">
        <f t="shared" si="91"/>
        <v>0.20632235771465418</v>
      </c>
      <c r="AO170" s="40" t="str">
        <f t="shared" si="92"/>
        <v>RL20_YEAST</v>
      </c>
      <c r="AP170" s="44">
        <f t="shared" si="93"/>
        <v>4.7800418408210605</v>
      </c>
      <c r="AQ170" s="43">
        <f t="shared" si="94"/>
        <v>0.78488852711706736</v>
      </c>
      <c r="AR170" s="43">
        <f t="shared" si="95"/>
        <v>4.7800418408210605</v>
      </c>
      <c r="AS170" s="43">
        <f t="shared" si="96"/>
        <v>2.9062088706767102</v>
      </c>
      <c r="AT170" s="43">
        <f t="shared" si="97"/>
        <v>4.5325544674057694</v>
      </c>
      <c r="AU170" s="42">
        <f t="shared" si="98"/>
        <v>4.1860721446243607</v>
      </c>
    </row>
    <row r="171" spans="1:47" ht="15" x14ac:dyDescent="0.25">
      <c r="A171" s="40" t="s">
        <v>6763</v>
      </c>
      <c r="B171" s="40" t="s">
        <v>6762</v>
      </c>
      <c r="C171" s="60">
        <f>IF(ISNUMBER(VLOOKUP(B171,'[1]WT-GR-A'!I$2:J$693,2,FALSE)),VLOOKUP(B171,'[1]WT-GR-A'!I$2:J$693,2,FALSE),"")</f>
        <v>2.04</v>
      </c>
      <c r="D171" s="58">
        <f>IF(ISNUMBER(VLOOKUP($B171,'[1]KO-GR-A'!$I$2:$J$907,2,FALSE)),VLOOKUP($B171,'[1]KO-GR-A'!$I$2:$J$907,2,FALSE),"")</f>
        <v>3.4</v>
      </c>
      <c r="E171" s="58">
        <f>IF(ISNUMBER(VLOOKUP($B171,'[1]MT-GR-A'!$I$2:$J$789,2,FALSE)),VLOOKUP($B171,'[1]MT-GR-A'!$I$2:$J$789,2,FALSE),"")</f>
        <v>4.29</v>
      </c>
      <c r="F171" s="58">
        <f>IF(ISNUMBER(VLOOKUP($B171,'[1]WT-HS-A'!$I$2:$J$1224,2,FALSE)),VLOOKUP($B171,'[1]WT-HS-A'!$I$2:$J$1224,2,FALSE),"")</f>
        <v>4.29</v>
      </c>
      <c r="G171" s="58">
        <f>IF(ISNUMBER(VLOOKUP($B171,'[1]KO-HS-A'!$I$2:$J$1229,2,FALSE)),VLOOKUP($B171,'[1]KO-HS-A'!$I$2:$J$1229,2,FALSE),"")</f>
        <v>3.4</v>
      </c>
      <c r="H171" s="58">
        <f>IF(ISNUMBER(VLOOKUP($B171,'[1]MT-HS-A'!$I$2:$J$1362,2,FALSE)),VLOOKUP($B171,'[1]MT-HS-A'!$I$2:$J$1362,2,FALSE),"")</f>
        <v>4.29</v>
      </c>
      <c r="I171" s="59">
        <f>IF(ISNUMBER(VLOOKUP($B171,'[1]WT-GR-B'!$I$2:$J$585,2,FALSE)),VLOOKUP($B171,'[1]WT-GR-B'!$I$2:$J$585,2,FALSE),"")</f>
        <v>1.52</v>
      </c>
      <c r="J171" s="58">
        <f>IF(ISNUMBER(VLOOKUP($B171,'[1]KO-GR-B'!$I$2:$J$900,2,FALSE)),VLOOKUP($B171,'[1]KO-GR-B'!$I$2:$J$900,2,FALSE),"")</f>
        <v>2.04</v>
      </c>
      <c r="K171" s="58">
        <f>IF(ISNUMBER(VLOOKUP($B171,'[1]MT-GR-B'!$I$2:$J$693,2,FALSE)),VLOOKUP($B171,'[1]MT-GR-B'!$I$2:$J$693,2,FALSE),"")</f>
        <v>2.04</v>
      </c>
      <c r="L171" s="58">
        <f>IF(ISNUMBER(VLOOKUP($B171,'[1]WT-HS-B'!$I$2:$J$1220,2,FALSE)),VLOOKUP($B171,'[1]WT-HS-B'!$I$2:$J$1220,2,FALSE),"")</f>
        <v>1.52</v>
      </c>
      <c r="M171" s="58">
        <f>IF(ISNUMBER(VLOOKUP($B171,'[1]KO-HS-B'!$I$2:$J$1046,2,FALSE)),VLOOKUP($B171,'[1]KO-HS-B'!$I$2:$J$1046,2,FALSE),"")</f>
        <v>2.65</v>
      </c>
      <c r="N171" s="58">
        <f>IF(ISNUMBER(VLOOKUP($B171,'[1]MT-HS-B'!$I$2:$J$773,2,FALSE)),VLOOKUP($B171,'[1]MT-HS-B'!$I$2:$J$773,2,FALSE),"")</f>
        <v>0.2</v>
      </c>
      <c r="O171" s="40" t="str">
        <f t="shared" si="66"/>
        <v>RL21A_YEAST</v>
      </c>
      <c r="P171" s="57">
        <f t="shared" si="67"/>
        <v>0.55147058823529416</v>
      </c>
      <c r="Q171" s="57">
        <f t="shared" si="68"/>
        <v>0.1495098039215686</v>
      </c>
      <c r="R171" s="57">
        <f t="shared" si="69"/>
        <v>-0.45098039215686275</v>
      </c>
      <c r="S171" s="56">
        <f t="shared" si="70"/>
        <v>0.55147058823529416</v>
      </c>
      <c r="T171" s="55">
        <f t="shared" si="71"/>
        <v>0.1495098039215686</v>
      </c>
      <c r="U171" s="54">
        <f t="shared" si="72"/>
        <v>0.45098039215686275</v>
      </c>
      <c r="V171" s="53">
        <f t="shared" si="73"/>
        <v>1.1029411764705883</v>
      </c>
      <c r="W171" s="53">
        <f t="shared" si="74"/>
        <v>0</v>
      </c>
      <c r="X171" s="53">
        <f t="shared" si="75"/>
        <v>0</v>
      </c>
      <c r="Y171" s="52">
        <f t="shared" si="76"/>
        <v>0</v>
      </c>
      <c r="Z171" s="51">
        <f t="shared" si="77"/>
        <v>0.29901960784313719</v>
      </c>
      <c r="AA171" s="50">
        <f t="shared" si="78"/>
        <v>-0.90196078431372551</v>
      </c>
      <c r="AB171" s="40" t="str">
        <f t="shared" si="79"/>
        <v>RPL21A</v>
      </c>
      <c r="AC171" s="49">
        <f t="shared" si="80"/>
        <v>1.78</v>
      </c>
      <c r="AD171" s="47">
        <f t="shared" si="81"/>
        <v>2.7199999999999998</v>
      </c>
      <c r="AE171" s="47">
        <f t="shared" si="82"/>
        <v>3.165</v>
      </c>
      <c r="AF171" s="48">
        <f t="shared" si="83"/>
        <v>2.9050000000000002</v>
      </c>
      <c r="AG171" s="47">
        <f t="shared" si="84"/>
        <v>3.0249999999999999</v>
      </c>
      <c r="AH171" s="47">
        <f t="shared" si="85"/>
        <v>2.2450000000000001</v>
      </c>
      <c r="AI171" s="46">
        <f t="shared" si="86"/>
        <v>1.6320224719101124</v>
      </c>
      <c r="AJ171" s="43">
        <f t="shared" si="87"/>
        <v>1.1121323529411766</v>
      </c>
      <c r="AK171" s="43">
        <f t="shared" si="88"/>
        <v>0.70932069510268569</v>
      </c>
      <c r="AL171" s="45">
        <f t="shared" si="89"/>
        <v>0.77989718513222128</v>
      </c>
      <c r="AM171" s="43">
        <f t="shared" si="90"/>
        <v>0.2114387924136247</v>
      </c>
      <c r="AN171" s="42">
        <f t="shared" si="91"/>
        <v>0.63778258695257206</v>
      </c>
      <c r="AO171" s="40" t="str">
        <f t="shared" si="92"/>
        <v>RL21A_YEAST</v>
      </c>
      <c r="AP171" s="44">
        <f t="shared" si="93"/>
        <v>0.3676955262170038</v>
      </c>
      <c r="AQ171" s="43">
        <f t="shared" si="94"/>
        <v>0.96166522241370522</v>
      </c>
      <c r="AR171" s="43">
        <f t="shared" si="95"/>
        <v>1.5909902576697319</v>
      </c>
      <c r="AS171" s="43">
        <f t="shared" si="96"/>
        <v>1.9586857838867364</v>
      </c>
      <c r="AT171" s="43">
        <f t="shared" si="97"/>
        <v>0.5303300858899106</v>
      </c>
      <c r="AU171" s="42">
        <f t="shared" si="98"/>
        <v>2.8920667350529787</v>
      </c>
    </row>
    <row r="172" spans="1:47" ht="15" x14ac:dyDescent="0.25">
      <c r="A172" s="40" t="s">
        <v>6761</v>
      </c>
      <c r="B172" s="40" t="s">
        <v>6760</v>
      </c>
      <c r="C172" s="60">
        <f>IF(ISNUMBER(VLOOKUP(B172,'[1]WT-GR-A'!I$2:J$693,2,FALSE)),VLOOKUP(B172,'[1]WT-GR-A'!I$2:J$693,2,FALSE),"")</f>
        <v>1.51</v>
      </c>
      <c r="D172" s="58">
        <f>IF(ISNUMBER(VLOOKUP($B172,'[1]KO-GR-A'!$I$2:$J$907,2,FALSE)),VLOOKUP($B172,'[1]KO-GR-A'!$I$2:$J$907,2,FALSE),"")</f>
        <v>1.51</v>
      </c>
      <c r="E172" s="58">
        <f>IF(ISNUMBER(VLOOKUP($B172,'[1]MT-GR-A'!$I$2:$J$789,2,FALSE)),VLOOKUP($B172,'[1]MT-GR-A'!$I$2:$J$789,2,FALSE),"")</f>
        <v>2.63</v>
      </c>
      <c r="F172" s="58">
        <f>IF(ISNUMBER(VLOOKUP($B172,'[1]WT-HS-A'!$I$2:$J$1224,2,FALSE)),VLOOKUP($B172,'[1]WT-HS-A'!$I$2:$J$1224,2,FALSE),"")</f>
        <v>2.63</v>
      </c>
      <c r="G172" s="58">
        <f>IF(ISNUMBER(VLOOKUP($B172,'[1]KO-HS-A'!$I$2:$J$1229,2,FALSE)),VLOOKUP($B172,'[1]KO-HS-A'!$I$2:$J$1229,2,FALSE),"")</f>
        <v>3.36</v>
      </c>
      <c r="H172" s="58">
        <f>IF(ISNUMBER(VLOOKUP($B172,'[1]MT-HS-A'!$I$2:$J$1362,2,FALSE)),VLOOKUP($B172,'[1]MT-HS-A'!$I$2:$J$1362,2,FALSE),"")</f>
        <v>2.02</v>
      </c>
      <c r="I172" s="59" t="str">
        <f>IF(ISNUMBER(VLOOKUP($B172,'[1]WT-GR-B'!$I$2:$J$585,2,FALSE)),VLOOKUP($B172,'[1]WT-GR-B'!$I$2:$J$585,2,FALSE),"")</f>
        <v/>
      </c>
      <c r="J172" s="58">
        <f>IF(ISNUMBER(VLOOKUP($B172,'[1]KO-GR-B'!$I$2:$J$900,2,FALSE)),VLOOKUP($B172,'[1]KO-GR-B'!$I$2:$J$900,2,FALSE),"")</f>
        <v>2.02</v>
      </c>
      <c r="K172" s="58">
        <f>IF(ISNUMBER(VLOOKUP($B172,'[1]MT-GR-B'!$I$2:$J$693,2,FALSE)),VLOOKUP($B172,'[1]MT-GR-B'!$I$2:$J$693,2,FALSE),"")</f>
        <v>2.02</v>
      </c>
      <c r="L172" s="58">
        <f>IF(ISNUMBER(VLOOKUP($B172,'[1]WT-HS-B'!$I$2:$J$1220,2,FALSE)),VLOOKUP($B172,'[1]WT-HS-B'!$I$2:$J$1220,2,FALSE),"")</f>
        <v>1.51</v>
      </c>
      <c r="M172" s="58">
        <f>IF(ISNUMBER(VLOOKUP($B172,'[1]KO-HS-B'!$I$2:$J$1046,2,FALSE)),VLOOKUP($B172,'[1]KO-HS-B'!$I$2:$J$1046,2,FALSE),"")</f>
        <v>2.02</v>
      </c>
      <c r="N172" s="58">
        <f>IF(ISNUMBER(VLOOKUP($B172,'[1]MT-HS-B'!$I$2:$J$773,2,FALSE)),VLOOKUP($B172,'[1]MT-HS-B'!$I$2:$J$773,2,FALSE),"")</f>
        <v>0.2</v>
      </c>
      <c r="O172" s="40" t="str">
        <f t="shared" si="66"/>
        <v>RL21B_YEAST</v>
      </c>
      <c r="P172" s="57">
        <f t="shared" si="67"/>
        <v>0.74172185430463566</v>
      </c>
      <c r="Q172" s="57">
        <f t="shared" si="68"/>
        <v>0.61258278145695355</v>
      </c>
      <c r="R172" s="57">
        <f t="shared" si="69"/>
        <v>-0.56646463125399993</v>
      </c>
      <c r="S172" s="56" t="str">
        <f t="shared" si="70"/>
        <v>n/a</v>
      </c>
      <c r="T172" s="55">
        <f t="shared" si="71"/>
        <v>0.61258278145695355</v>
      </c>
      <c r="U172" s="54">
        <f t="shared" si="72"/>
        <v>0.33452546775590108</v>
      </c>
      <c r="V172" s="53">
        <f t="shared" si="73"/>
        <v>0.74172185430463566</v>
      </c>
      <c r="W172" s="53">
        <f t="shared" si="74"/>
        <v>1.2251655629139071</v>
      </c>
      <c r="X172" s="53">
        <f t="shared" si="75"/>
        <v>-0.23193916349809882</v>
      </c>
      <c r="Y172" s="52" t="str">
        <f t="shared" si="76"/>
        <v>HS only</v>
      </c>
      <c r="Z172" s="51">
        <f t="shared" si="77"/>
        <v>0</v>
      </c>
      <c r="AA172" s="50">
        <f t="shared" si="78"/>
        <v>-0.90099009900990101</v>
      </c>
      <c r="AB172" s="40" t="str">
        <f t="shared" si="79"/>
        <v>RPL21B</v>
      </c>
      <c r="AC172" s="49">
        <f t="shared" si="80"/>
        <v>1.51</v>
      </c>
      <c r="AD172" s="47">
        <f t="shared" si="81"/>
        <v>1.7650000000000001</v>
      </c>
      <c r="AE172" s="47">
        <f t="shared" si="82"/>
        <v>2.3250000000000002</v>
      </c>
      <c r="AF172" s="48">
        <f t="shared" si="83"/>
        <v>2.0699999999999998</v>
      </c>
      <c r="AG172" s="47">
        <f t="shared" si="84"/>
        <v>2.69</v>
      </c>
      <c r="AH172" s="47">
        <f t="shared" si="85"/>
        <v>1.1100000000000001</v>
      </c>
      <c r="AI172" s="46">
        <f t="shared" si="86"/>
        <v>1.3708609271523178</v>
      </c>
      <c r="AJ172" s="43">
        <f t="shared" si="87"/>
        <v>1.5240793201133143</v>
      </c>
      <c r="AK172" s="43">
        <f t="shared" si="88"/>
        <v>0.47741935483870968</v>
      </c>
      <c r="AL172" s="45" t="str">
        <f t="shared" si="89"/>
        <v/>
      </c>
      <c r="AM172" s="43">
        <f t="shared" si="90"/>
        <v>0.86632287761265758</v>
      </c>
      <c r="AN172" s="42">
        <f t="shared" si="91"/>
        <v>0.47309045345959883</v>
      </c>
      <c r="AO172" s="40" t="str">
        <f t="shared" si="92"/>
        <v>RL21B_YEAST</v>
      </c>
      <c r="AP172" s="44" t="str">
        <f t="shared" si="93"/>
        <v/>
      </c>
      <c r="AQ172" s="43">
        <f t="shared" si="94"/>
        <v>0.36062445840513768</v>
      </c>
      <c r="AR172" s="43">
        <f t="shared" si="95"/>
        <v>0.43133513652379174</v>
      </c>
      <c r="AS172" s="43">
        <f t="shared" si="96"/>
        <v>0.79195959492893331</v>
      </c>
      <c r="AT172" s="43">
        <f t="shared" si="97"/>
        <v>0.94752308678997288</v>
      </c>
      <c r="AU172" s="42">
        <f t="shared" si="98"/>
        <v>1.2869343417595163</v>
      </c>
    </row>
    <row r="173" spans="1:47" ht="15" x14ac:dyDescent="0.25">
      <c r="A173" s="40" t="s">
        <v>6759</v>
      </c>
      <c r="B173" s="40" t="s">
        <v>6758</v>
      </c>
      <c r="C173" s="60" t="str">
        <f>IF(ISNUMBER(VLOOKUP(B173,'[1]WT-GR-A'!I$2:J$693,2,FALSE)),VLOOKUP(B173,'[1]WT-GR-A'!I$2:J$693,2,FALSE),"")</f>
        <v/>
      </c>
      <c r="D173" s="58">
        <f>IF(ISNUMBER(VLOOKUP($B173,'[1]KO-GR-A'!$I$2:$J$907,2,FALSE)),VLOOKUP($B173,'[1]KO-GR-A'!$I$2:$J$907,2,FALSE),"")</f>
        <v>0.28000000000000003</v>
      </c>
      <c r="E173" s="58">
        <f>IF(ISNUMBER(VLOOKUP($B173,'[1]MT-GR-A'!$I$2:$J$789,2,FALSE)),VLOOKUP($B173,'[1]MT-GR-A'!$I$2:$J$789,2,FALSE),"")</f>
        <v>0.63</v>
      </c>
      <c r="F173" s="58">
        <f>IF(ISNUMBER(VLOOKUP($B173,'[1]WT-HS-A'!$I$2:$J$1224,2,FALSE)),VLOOKUP($B173,'[1]WT-HS-A'!$I$2:$J$1224,2,FALSE),"")</f>
        <v>0.63</v>
      </c>
      <c r="G173" s="58">
        <f>IF(ISNUMBER(VLOOKUP($B173,'[1]KO-HS-A'!$I$2:$J$1229,2,FALSE)),VLOOKUP($B173,'[1]KO-HS-A'!$I$2:$J$1229,2,FALSE),"")</f>
        <v>0.63</v>
      </c>
      <c r="H173" s="58">
        <f>IF(ISNUMBER(VLOOKUP($B173,'[1]MT-HS-A'!$I$2:$J$1362,2,FALSE)),VLOOKUP($B173,'[1]MT-HS-A'!$I$2:$J$1362,2,FALSE),"")</f>
        <v>0.63</v>
      </c>
      <c r="I173" s="59">
        <f>IF(ISNUMBER(VLOOKUP($B173,'[1]WT-GR-B'!$I$2:$J$585,2,FALSE)),VLOOKUP($B173,'[1]WT-GR-B'!$I$2:$J$585,2,FALSE),"")</f>
        <v>0.63</v>
      </c>
      <c r="J173" s="58">
        <f>IF(ISNUMBER(VLOOKUP($B173,'[1]KO-GR-B'!$I$2:$J$900,2,FALSE)),VLOOKUP($B173,'[1]KO-GR-B'!$I$2:$J$900,2,FALSE),"")</f>
        <v>0.63</v>
      </c>
      <c r="K173" s="58">
        <f>IF(ISNUMBER(VLOOKUP($B173,'[1]MT-GR-B'!$I$2:$J$693,2,FALSE)),VLOOKUP($B173,'[1]MT-GR-B'!$I$2:$J$693,2,FALSE),"")</f>
        <v>0.63</v>
      </c>
      <c r="L173" s="58">
        <f>IF(ISNUMBER(VLOOKUP($B173,'[1]WT-HS-B'!$I$2:$J$1220,2,FALSE)),VLOOKUP($B173,'[1]WT-HS-B'!$I$2:$J$1220,2,FALSE),"")</f>
        <v>0.28000000000000003</v>
      </c>
      <c r="M173" s="58" t="str">
        <f>IF(ISNUMBER(VLOOKUP($B173,'[1]KO-HS-B'!$I$2:$J$1046,2,FALSE)),VLOOKUP($B173,'[1]KO-HS-B'!$I$2:$J$1046,2,FALSE),"")</f>
        <v/>
      </c>
      <c r="N173" s="58">
        <f>IF(ISNUMBER(VLOOKUP($B173,'[1]MT-HS-B'!$I$2:$J$773,2,FALSE)),VLOOKUP($B173,'[1]MT-HS-B'!$I$2:$J$773,2,FALSE),"")</f>
        <v>0.28000000000000003</v>
      </c>
      <c r="O173" s="40" t="str">
        <f t="shared" si="66"/>
        <v>RL22A_YEAST</v>
      </c>
      <c r="P173" s="57">
        <f t="shared" si="67"/>
        <v>-0.55555555555555547</v>
      </c>
      <c r="Q173" s="57">
        <f t="shared" si="68"/>
        <v>1.2499999999999998</v>
      </c>
      <c r="R173" s="57">
        <f t="shared" si="69"/>
        <v>-0.27777777777777773</v>
      </c>
      <c r="S173" s="56" t="str">
        <f t="shared" si="70"/>
        <v>n/a</v>
      </c>
      <c r="T173" s="55" t="str">
        <f t="shared" si="71"/>
        <v>n/a</v>
      </c>
      <c r="U173" s="54">
        <f t="shared" si="72"/>
        <v>0.27777777777777773</v>
      </c>
      <c r="V173" s="53" t="str">
        <f t="shared" si="73"/>
        <v>HS only</v>
      </c>
      <c r="W173" s="53">
        <f t="shared" si="74"/>
        <v>1.2499999999999998</v>
      </c>
      <c r="X173" s="53">
        <f t="shared" si="75"/>
        <v>0</v>
      </c>
      <c r="Y173" s="52">
        <f t="shared" si="76"/>
        <v>-0.55555555555555547</v>
      </c>
      <c r="Z173" s="51" t="str">
        <f t="shared" si="77"/>
        <v>GR only</v>
      </c>
      <c r="AA173" s="50">
        <f t="shared" si="78"/>
        <v>-0.55555555555555547</v>
      </c>
      <c r="AB173" s="40" t="str">
        <f t="shared" si="79"/>
        <v>RPL22A</v>
      </c>
      <c r="AC173" s="49">
        <f t="shared" si="80"/>
        <v>0.63</v>
      </c>
      <c r="AD173" s="47">
        <f t="shared" si="81"/>
        <v>0.45500000000000002</v>
      </c>
      <c r="AE173" s="47">
        <f t="shared" si="82"/>
        <v>0.63</v>
      </c>
      <c r="AF173" s="48">
        <f t="shared" si="83"/>
        <v>0.45500000000000002</v>
      </c>
      <c r="AG173" s="47">
        <f t="shared" si="84"/>
        <v>0.63</v>
      </c>
      <c r="AH173" s="47">
        <f t="shared" si="85"/>
        <v>0.45500000000000002</v>
      </c>
      <c r="AI173" s="46">
        <f t="shared" si="86"/>
        <v>0.72222222222222221</v>
      </c>
      <c r="AJ173" s="43">
        <f t="shared" si="87"/>
        <v>1.3846153846153846</v>
      </c>
      <c r="AK173" s="43">
        <f t="shared" si="88"/>
        <v>0.72222222222222221</v>
      </c>
      <c r="AL173" s="45" t="str">
        <f t="shared" si="89"/>
        <v/>
      </c>
      <c r="AM173" s="43" t="str">
        <f t="shared" si="90"/>
        <v/>
      </c>
      <c r="AN173" s="42">
        <f t="shared" si="91"/>
        <v>0.39283710065919308</v>
      </c>
      <c r="AO173" s="40" t="str">
        <f t="shared" si="92"/>
        <v>RL22A_YEAST</v>
      </c>
      <c r="AP173" s="44" t="str">
        <f t="shared" si="93"/>
        <v/>
      </c>
      <c r="AQ173" s="43">
        <f t="shared" si="94"/>
        <v>0.2474873734152917</v>
      </c>
      <c r="AR173" s="43">
        <f t="shared" si="95"/>
        <v>0</v>
      </c>
      <c r="AS173" s="43">
        <f t="shared" si="96"/>
        <v>0.2474873734152917</v>
      </c>
      <c r="AT173" s="43" t="str">
        <f t="shared" si="97"/>
        <v/>
      </c>
      <c r="AU173" s="42">
        <f t="shared" si="98"/>
        <v>0.2474873734152917</v>
      </c>
    </row>
    <row r="174" spans="1:47" ht="15" x14ac:dyDescent="0.25">
      <c r="A174" s="40" t="s">
        <v>6757</v>
      </c>
      <c r="B174" s="40" t="s">
        <v>6756</v>
      </c>
      <c r="C174" s="60">
        <f>IF(ISNUMBER(VLOOKUP(B174,'[1]WT-GR-A'!I$2:J$693,2,FALSE)),VLOOKUP(B174,'[1]WT-GR-A'!I$2:J$693,2,FALSE),"")</f>
        <v>63.1</v>
      </c>
      <c r="D174" s="58">
        <f>IF(ISNUMBER(VLOOKUP($B174,'[1]KO-GR-A'!$I$2:$J$907,2,FALSE)),VLOOKUP($B174,'[1]KO-GR-A'!$I$2:$J$907,2,FALSE),"")</f>
        <v>49.87</v>
      </c>
      <c r="E174" s="58">
        <f>IF(ISNUMBER(VLOOKUP($B174,'[1]MT-GR-A'!$I$2:$J$789,2,FALSE)),VLOOKUP($B174,'[1]MT-GR-A'!$I$2:$J$789,2,FALSE),"")</f>
        <v>160.58000000000001</v>
      </c>
      <c r="F174" s="58">
        <f>IF(ISNUMBER(VLOOKUP($B174,'[1]WT-HS-A'!$I$2:$J$1224,2,FALSE)),VLOOKUP($B174,'[1]WT-HS-A'!$I$2:$J$1224,2,FALSE),"")</f>
        <v>49.87</v>
      </c>
      <c r="G174" s="58">
        <f>IF(ISNUMBER(VLOOKUP($B174,'[1]KO-HS-A'!$I$2:$J$1229,2,FALSE)),VLOOKUP($B174,'[1]KO-HS-A'!$I$2:$J$1229,2,FALSE),"")</f>
        <v>39.369999999999997</v>
      </c>
      <c r="H174" s="58">
        <f>IF(ISNUMBER(VLOOKUP($B174,'[1]MT-HS-A'!$I$2:$J$1362,2,FALSE)),VLOOKUP($B174,'[1]MT-HS-A'!$I$2:$J$1362,2,FALSE),"")</f>
        <v>255.53</v>
      </c>
      <c r="I174" s="59">
        <f>IF(ISNUMBER(VLOOKUP($B174,'[1]WT-GR-B'!$I$2:$J$585,2,FALSE)),VLOOKUP($B174,'[1]WT-GR-B'!$I$2:$J$585,2,FALSE),"")</f>
        <v>31.04</v>
      </c>
      <c r="J174" s="58">
        <f>IF(ISNUMBER(VLOOKUP($B174,'[1]KO-GR-B'!$I$2:$J$900,2,FALSE)),VLOOKUP($B174,'[1]KO-GR-B'!$I$2:$J$900,2,FALSE),"")</f>
        <v>79.77</v>
      </c>
      <c r="K174" s="58">
        <f>IF(ISNUMBER(VLOOKUP($B174,'[1]MT-GR-B'!$I$2:$J$693,2,FALSE)),VLOOKUP($B174,'[1]MT-GR-B'!$I$2:$J$693,2,FALSE),"")</f>
        <v>512.19000000000005</v>
      </c>
      <c r="L174" s="58">
        <f>IF(ISNUMBER(VLOOKUP($B174,'[1]WT-HS-B'!$I$2:$J$1220,2,FALSE)),VLOOKUP($B174,'[1]WT-HS-B'!$I$2:$J$1220,2,FALSE),"")</f>
        <v>19.18</v>
      </c>
      <c r="M174" s="58">
        <f>IF(ISNUMBER(VLOOKUP($B174,'[1]KO-HS-B'!$I$2:$J$1046,2,FALSE)),VLOOKUP($B174,'[1]KO-HS-B'!$I$2:$J$1046,2,FALSE),"")</f>
        <v>15.02</v>
      </c>
      <c r="N174" s="58">
        <f>IF(ISNUMBER(VLOOKUP($B174,'[1]MT-HS-B'!$I$2:$J$773,2,FALSE)),VLOOKUP($B174,'[1]MT-HS-B'!$I$2:$J$773,2,FALSE),"")</f>
        <v>9.09</v>
      </c>
      <c r="O174" s="40" t="str">
        <f t="shared" si="66"/>
        <v>RL23_YEAST</v>
      </c>
      <c r="P174" s="57">
        <f t="shared" si="67"/>
        <v>-0.29587741189733202</v>
      </c>
      <c r="Q174" s="57">
        <f t="shared" si="68"/>
        <v>-0.51112804285249713</v>
      </c>
      <c r="R174" s="57">
        <f t="shared" si="69"/>
        <v>-0.19547931031682975</v>
      </c>
      <c r="S174" s="56">
        <f t="shared" si="70"/>
        <v>8.6210216968647335E-2</v>
      </c>
      <c r="T174" s="55">
        <f t="shared" si="71"/>
        <v>0.30058061955191562</v>
      </c>
      <c r="U174" s="54">
        <f t="shared" si="72"/>
        <v>0.78677336935282416</v>
      </c>
      <c r="V174" s="53">
        <f t="shared" si="73"/>
        <v>-0.20966719492868469</v>
      </c>
      <c r="W174" s="53">
        <f t="shared" si="74"/>
        <v>-0.21054742330058152</v>
      </c>
      <c r="X174" s="53">
        <f t="shared" si="75"/>
        <v>0.59129405903599441</v>
      </c>
      <c r="Y174" s="52">
        <f t="shared" si="76"/>
        <v>-0.38208762886597936</v>
      </c>
      <c r="Z174" s="51">
        <f t="shared" si="77"/>
        <v>-0.81170866240441275</v>
      </c>
      <c r="AA174" s="50">
        <f t="shared" si="78"/>
        <v>-0.98225267966965391</v>
      </c>
      <c r="AB174" s="40" t="str">
        <f t="shared" si="79"/>
        <v>RPL23A</v>
      </c>
      <c r="AC174" s="49">
        <f t="shared" si="80"/>
        <v>47.07</v>
      </c>
      <c r="AD174" s="47">
        <f t="shared" si="81"/>
        <v>64.819999999999993</v>
      </c>
      <c r="AE174" s="47">
        <f t="shared" si="82"/>
        <v>336.38500000000005</v>
      </c>
      <c r="AF174" s="48">
        <f t="shared" si="83"/>
        <v>34.524999999999999</v>
      </c>
      <c r="AG174" s="47">
        <f t="shared" si="84"/>
        <v>27.195</v>
      </c>
      <c r="AH174" s="47">
        <f t="shared" si="85"/>
        <v>132.31</v>
      </c>
      <c r="AI174" s="46">
        <f t="shared" si="86"/>
        <v>0.73348204801359673</v>
      </c>
      <c r="AJ174" s="43">
        <f t="shared" si="87"/>
        <v>0.41954643628509725</v>
      </c>
      <c r="AK174" s="43">
        <f t="shared" si="88"/>
        <v>0.39332907234270253</v>
      </c>
      <c r="AL174" s="45">
        <f t="shared" si="89"/>
        <v>0.1219196580521877</v>
      </c>
      <c r="AM174" s="43">
        <f t="shared" si="90"/>
        <v>0.42508518875682666</v>
      </c>
      <c r="AN174" s="42">
        <f t="shared" si="91"/>
        <v>1.1126655694527403</v>
      </c>
      <c r="AO174" s="40" t="str">
        <f t="shared" si="92"/>
        <v>RL23_YEAST</v>
      </c>
      <c r="AP174" s="44">
        <f t="shared" si="93"/>
        <v>22.669843404840716</v>
      </c>
      <c r="AQ174" s="43">
        <f t="shared" si="94"/>
        <v>21.142492757477751</v>
      </c>
      <c r="AR174" s="43">
        <f t="shared" si="95"/>
        <v>248.62581533300204</v>
      </c>
      <c r="AS174" s="43">
        <f t="shared" si="96"/>
        <v>21.701107114615148</v>
      </c>
      <c r="AT174" s="43">
        <f t="shared" si="97"/>
        <v>17.218050121892428</v>
      </c>
      <c r="AU174" s="42">
        <f t="shared" si="98"/>
        <v>174.25939515561279</v>
      </c>
    </row>
    <row r="175" spans="1:47" ht="15" x14ac:dyDescent="0.25">
      <c r="A175" s="40" t="s">
        <v>6755</v>
      </c>
      <c r="B175" s="40" t="s">
        <v>6754</v>
      </c>
      <c r="C175" s="60">
        <f>IF(ISNUMBER(VLOOKUP(B175,'[1]WT-GR-A'!I$2:J$693,2,FALSE)),VLOOKUP(B175,'[1]WT-GR-A'!I$2:J$693,2,FALSE),"")</f>
        <v>4.5599999999999996</v>
      </c>
      <c r="D175" s="58">
        <f>IF(ISNUMBER(VLOOKUP($B175,'[1]KO-GR-A'!$I$2:$J$907,2,FALSE)),VLOOKUP($B175,'[1]KO-GR-A'!$I$2:$J$907,2,FALSE),"")</f>
        <v>4.5599999999999996</v>
      </c>
      <c r="E175" s="58">
        <f>IF(ISNUMBER(VLOOKUP($B175,'[1]MT-GR-A'!$I$2:$J$789,2,FALSE)),VLOOKUP($B175,'[1]MT-GR-A'!$I$2:$J$789,2,FALSE),"")</f>
        <v>8.86</v>
      </c>
      <c r="F175" s="58">
        <f>IF(ISNUMBER(VLOOKUP($B175,'[1]WT-HS-A'!$I$2:$J$1224,2,FALSE)),VLOOKUP($B175,'[1]WT-HS-A'!$I$2:$J$1224,2,FALSE),"")</f>
        <v>3.6</v>
      </c>
      <c r="G175" s="58">
        <f>IF(ISNUMBER(VLOOKUP($B175,'[1]KO-HS-A'!$I$2:$J$1229,2,FALSE)),VLOOKUP($B175,'[1]KO-HS-A'!$I$2:$J$1229,2,FALSE),"")</f>
        <v>4.5599999999999996</v>
      </c>
      <c r="H175" s="58">
        <f>IF(ISNUMBER(VLOOKUP($B175,'[1]MT-HS-A'!$I$2:$J$1362,2,FALSE)),VLOOKUP($B175,'[1]MT-HS-A'!$I$2:$J$1362,2,FALSE),"")</f>
        <v>5.73</v>
      </c>
      <c r="I175" s="59">
        <f>IF(ISNUMBER(VLOOKUP($B175,'[1]WT-GR-B'!$I$2:$J$585,2,FALSE)),VLOOKUP($B175,'[1]WT-GR-B'!$I$2:$J$585,2,FALSE),"")</f>
        <v>5.73</v>
      </c>
      <c r="J175" s="58">
        <f>IF(ISNUMBER(VLOOKUP($B175,'[1]KO-GR-B'!$I$2:$J$900,2,FALSE)),VLOOKUP($B175,'[1]KO-GR-B'!$I$2:$J$900,2,FALSE),"")</f>
        <v>4.5599999999999996</v>
      </c>
      <c r="K175" s="58">
        <f>IF(ISNUMBER(VLOOKUP($B175,'[1]MT-GR-B'!$I$2:$J$693,2,FALSE)),VLOOKUP($B175,'[1]MT-GR-B'!$I$2:$J$693,2,FALSE),"")</f>
        <v>5.73</v>
      </c>
      <c r="L175" s="58">
        <f>IF(ISNUMBER(VLOOKUP($B175,'[1]WT-HS-B'!$I$2:$J$1220,2,FALSE)),VLOOKUP($B175,'[1]WT-HS-B'!$I$2:$J$1220,2,FALSE),"")</f>
        <v>2.8</v>
      </c>
      <c r="M175" s="58">
        <f>IF(ISNUMBER(VLOOKUP($B175,'[1]KO-HS-B'!$I$2:$J$1046,2,FALSE)),VLOOKUP($B175,'[1]KO-HS-B'!$I$2:$J$1046,2,FALSE),"")</f>
        <v>2.14</v>
      </c>
      <c r="N175" s="58">
        <f>IF(ISNUMBER(VLOOKUP($B175,'[1]MT-HS-B'!$I$2:$J$773,2,FALSE)),VLOOKUP($B175,'[1]MT-HS-B'!$I$2:$J$773,2,FALSE),"")</f>
        <v>1.59</v>
      </c>
      <c r="O175" s="40" t="str">
        <f t="shared" si="66"/>
        <v>RL24A_YEAST</v>
      </c>
      <c r="P175" s="57">
        <f t="shared" si="67"/>
        <v>-0.36093506016349775</v>
      </c>
      <c r="Q175" s="57">
        <f t="shared" si="68"/>
        <v>-0.26535087719298245</v>
      </c>
      <c r="R175" s="57">
        <f t="shared" si="69"/>
        <v>-0.53789311335137624</v>
      </c>
      <c r="S175" s="56">
        <f t="shared" si="70"/>
        <v>0.15040874437402418</v>
      </c>
      <c r="T175" s="55">
        <f t="shared" si="71"/>
        <v>0.26535087719298245</v>
      </c>
      <c r="U175" s="54">
        <f t="shared" si="72"/>
        <v>0.18461997565385943</v>
      </c>
      <c r="V175" s="53">
        <f t="shared" si="73"/>
        <v>-0.21052631578947359</v>
      </c>
      <c r="W175" s="53">
        <f t="shared" si="74"/>
        <v>0</v>
      </c>
      <c r="X175" s="53">
        <f t="shared" si="75"/>
        <v>-0.35327313769751684</v>
      </c>
      <c r="Y175" s="52">
        <f t="shared" si="76"/>
        <v>-0.51134380453752193</v>
      </c>
      <c r="Z175" s="51">
        <f t="shared" si="77"/>
        <v>-0.5307017543859649</v>
      </c>
      <c r="AA175" s="50">
        <f t="shared" si="78"/>
        <v>-0.7225130890052357</v>
      </c>
      <c r="AB175" s="40" t="str">
        <f t="shared" si="79"/>
        <v>RPL24A</v>
      </c>
      <c r="AC175" s="49">
        <f t="shared" si="80"/>
        <v>5.1449999999999996</v>
      </c>
      <c r="AD175" s="47">
        <f t="shared" si="81"/>
        <v>4.5599999999999996</v>
      </c>
      <c r="AE175" s="47">
        <f t="shared" si="82"/>
        <v>7.2949999999999999</v>
      </c>
      <c r="AF175" s="48">
        <f t="shared" si="83"/>
        <v>3.2</v>
      </c>
      <c r="AG175" s="47">
        <f t="shared" si="84"/>
        <v>3.3499999999999996</v>
      </c>
      <c r="AH175" s="47">
        <f t="shared" si="85"/>
        <v>3.66</v>
      </c>
      <c r="AI175" s="46">
        <f t="shared" si="86"/>
        <v>0.6219630709426629</v>
      </c>
      <c r="AJ175" s="43">
        <f t="shared" si="87"/>
        <v>0.73464912280701755</v>
      </c>
      <c r="AK175" s="43">
        <f t="shared" si="88"/>
        <v>0.50171350239890333</v>
      </c>
      <c r="AL175" s="45">
        <f t="shared" si="89"/>
        <v>0.21271008619325313</v>
      </c>
      <c r="AM175" s="43">
        <f t="shared" si="90"/>
        <v>0.37526280931391348</v>
      </c>
      <c r="AN175" s="42">
        <f t="shared" si="91"/>
        <v>0.26109207345467855</v>
      </c>
      <c r="AO175" s="40" t="str">
        <f t="shared" si="92"/>
        <v>RL24A_YEAST</v>
      </c>
      <c r="AP175" s="44">
        <f t="shared" si="93"/>
        <v>0.82731493398826383</v>
      </c>
      <c r="AQ175" s="43">
        <f t="shared" si="94"/>
        <v>0</v>
      </c>
      <c r="AR175" s="43">
        <f t="shared" si="95"/>
        <v>2.2132442251138897</v>
      </c>
      <c r="AS175" s="43">
        <f t="shared" si="96"/>
        <v>0.56568542494923513</v>
      </c>
      <c r="AT175" s="43">
        <f t="shared" si="97"/>
        <v>1.7111984104714451</v>
      </c>
      <c r="AU175" s="42">
        <f t="shared" si="98"/>
        <v>2.9274220741123069</v>
      </c>
    </row>
    <row r="176" spans="1:47" ht="15" x14ac:dyDescent="0.25">
      <c r="A176" s="40" t="s">
        <v>6753</v>
      </c>
      <c r="B176" s="40" t="s">
        <v>6752</v>
      </c>
      <c r="C176" s="60">
        <f>IF(ISNUMBER(VLOOKUP(B176,'[1]WT-GR-A'!I$2:J$693,2,FALSE)),VLOOKUP(B176,'[1]WT-GR-A'!I$2:J$693,2,FALSE),"")</f>
        <v>2.83</v>
      </c>
      <c r="D176" s="58">
        <f>IF(ISNUMBER(VLOOKUP($B176,'[1]KO-GR-A'!$I$2:$J$907,2,FALSE)),VLOOKUP($B176,'[1]KO-GR-A'!$I$2:$J$907,2,FALSE),"")</f>
        <v>2.83</v>
      </c>
      <c r="E176" s="58">
        <f>IF(ISNUMBER(VLOOKUP($B176,'[1]MT-GR-A'!$I$2:$J$789,2,FALSE)),VLOOKUP($B176,'[1]MT-GR-A'!$I$2:$J$789,2,FALSE),"")</f>
        <v>5.81</v>
      </c>
      <c r="F176" s="58">
        <f>IF(ISNUMBER(VLOOKUP($B176,'[1]WT-HS-A'!$I$2:$J$1224,2,FALSE)),VLOOKUP($B176,'[1]WT-HS-A'!$I$2:$J$1224,2,FALSE),"")</f>
        <v>2.16</v>
      </c>
      <c r="G176" s="58">
        <f>IF(ISNUMBER(VLOOKUP($B176,'[1]KO-HS-A'!$I$2:$J$1229,2,FALSE)),VLOOKUP($B176,'[1]KO-HS-A'!$I$2:$J$1229,2,FALSE),"")</f>
        <v>3.64</v>
      </c>
      <c r="H176" s="58">
        <f>IF(ISNUMBER(VLOOKUP($B176,'[1]MT-HS-A'!$I$2:$J$1362,2,FALSE)),VLOOKUP($B176,'[1]MT-HS-A'!$I$2:$J$1362,2,FALSE),"")</f>
        <v>3.64</v>
      </c>
      <c r="I176" s="59">
        <f>IF(ISNUMBER(VLOOKUP($B176,'[1]WT-GR-B'!$I$2:$J$585,2,FALSE)),VLOOKUP($B176,'[1]WT-GR-B'!$I$2:$J$585,2,FALSE),"")</f>
        <v>5.81</v>
      </c>
      <c r="J176" s="58">
        <f>IF(ISNUMBER(VLOOKUP($B176,'[1]KO-GR-B'!$I$2:$J$900,2,FALSE)),VLOOKUP($B176,'[1]KO-GR-B'!$I$2:$J$900,2,FALSE),"")</f>
        <v>2.16</v>
      </c>
      <c r="K176" s="58">
        <f>IF(ISNUMBER(VLOOKUP($B176,'[1]MT-GR-B'!$I$2:$J$693,2,FALSE)),VLOOKUP($B176,'[1]MT-GR-B'!$I$2:$J$693,2,FALSE),"")</f>
        <v>5.81</v>
      </c>
      <c r="L176" s="58" t="str">
        <f>IF(ISNUMBER(VLOOKUP($B176,'[1]WT-HS-B'!$I$2:$J$1220,2,FALSE)),VLOOKUP($B176,'[1]WT-HS-B'!$I$2:$J$1220,2,FALSE),"")</f>
        <v/>
      </c>
      <c r="M176" s="58">
        <f>IF(ISNUMBER(VLOOKUP($B176,'[1]KO-HS-B'!$I$2:$J$1046,2,FALSE)),VLOOKUP($B176,'[1]KO-HS-B'!$I$2:$J$1046,2,FALSE),"")</f>
        <v>2.83</v>
      </c>
      <c r="N176" s="58">
        <f>IF(ISNUMBER(VLOOKUP($B176,'[1]MT-HS-B'!$I$2:$J$773,2,FALSE)),VLOOKUP($B176,'[1]MT-HS-B'!$I$2:$J$773,2,FALSE),"")</f>
        <v>1.1499999999999999</v>
      </c>
      <c r="O176" s="40" t="str">
        <f t="shared" si="66"/>
        <v>RL24B_YEAST</v>
      </c>
      <c r="P176" s="57">
        <f t="shared" si="67"/>
        <v>-0.23674911660777381</v>
      </c>
      <c r="Q176" s="57">
        <f t="shared" si="68"/>
        <v>0.29820213322863498</v>
      </c>
      <c r="R176" s="57">
        <f t="shared" si="69"/>
        <v>-0.58777969018932874</v>
      </c>
      <c r="S176" s="56" t="str">
        <f t="shared" si="70"/>
        <v>n/a</v>
      </c>
      <c r="T176" s="55">
        <f t="shared" si="71"/>
        <v>1.1983051956550139E-2</v>
      </c>
      <c r="U176" s="54">
        <f t="shared" si="72"/>
        <v>0.21428571428571438</v>
      </c>
      <c r="V176" s="53">
        <f t="shared" si="73"/>
        <v>-0.23674911660777381</v>
      </c>
      <c r="W176" s="53">
        <f t="shared" si="74"/>
        <v>0.28621908127208484</v>
      </c>
      <c r="X176" s="53">
        <f t="shared" si="75"/>
        <v>-0.37349397590361438</v>
      </c>
      <c r="Y176" s="52" t="str">
        <f t="shared" si="76"/>
        <v>GR only</v>
      </c>
      <c r="Z176" s="51">
        <f t="shared" si="77"/>
        <v>0.31018518518518512</v>
      </c>
      <c r="AA176" s="50">
        <f t="shared" si="78"/>
        <v>-0.80206540447504315</v>
      </c>
      <c r="AB176" s="40" t="str">
        <f t="shared" si="79"/>
        <v>RPL24B</v>
      </c>
      <c r="AC176" s="49">
        <f t="shared" si="80"/>
        <v>4.32</v>
      </c>
      <c r="AD176" s="47">
        <f t="shared" si="81"/>
        <v>2.4950000000000001</v>
      </c>
      <c r="AE176" s="47">
        <f t="shared" si="82"/>
        <v>5.81</v>
      </c>
      <c r="AF176" s="48">
        <f t="shared" si="83"/>
        <v>2.16</v>
      </c>
      <c r="AG176" s="47">
        <f t="shared" si="84"/>
        <v>3.2350000000000003</v>
      </c>
      <c r="AH176" s="47">
        <f t="shared" si="85"/>
        <v>2.395</v>
      </c>
      <c r="AI176" s="46">
        <f t="shared" si="86"/>
        <v>0.5</v>
      </c>
      <c r="AJ176" s="43">
        <f t="shared" si="87"/>
        <v>1.2965931863727456</v>
      </c>
      <c r="AK176" s="43">
        <f t="shared" si="88"/>
        <v>0.41222030981067131</v>
      </c>
      <c r="AL176" s="45" t="str">
        <f t="shared" si="89"/>
        <v/>
      </c>
      <c r="AM176" s="43">
        <f t="shared" si="90"/>
        <v>1.6946594595574658E-2</v>
      </c>
      <c r="AN176" s="42">
        <f t="shared" si="91"/>
        <v>0.3030457633656633</v>
      </c>
      <c r="AO176" s="40" t="str">
        <f t="shared" si="92"/>
        <v>RL24B_YEAST</v>
      </c>
      <c r="AP176" s="44">
        <f t="shared" si="93"/>
        <v>2.1071782079359109</v>
      </c>
      <c r="AQ176" s="43">
        <f t="shared" si="94"/>
        <v>0.47376154339498783</v>
      </c>
      <c r="AR176" s="43">
        <f t="shared" si="95"/>
        <v>0</v>
      </c>
      <c r="AS176" s="43" t="str">
        <f t="shared" si="96"/>
        <v/>
      </c>
      <c r="AT176" s="43">
        <f t="shared" si="97"/>
        <v>0.5727564927611013</v>
      </c>
      <c r="AU176" s="42">
        <f t="shared" si="98"/>
        <v>1.7606958851545038</v>
      </c>
    </row>
    <row r="177" spans="1:47" ht="15" x14ac:dyDescent="0.25">
      <c r="A177" s="40" t="s">
        <v>6751</v>
      </c>
      <c r="B177" s="40" t="s">
        <v>6750</v>
      </c>
      <c r="C177" s="60">
        <f>IF(ISNUMBER(VLOOKUP(B177,'[1]WT-GR-A'!I$2:J$693,2,FALSE)),VLOOKUP(B177,'[1]WT-GR-A'!I$2:J$693,2,FALSE),"")</f>
        <v>3.43</v>
      </c>
      <c r="D177" s="58">
        <f>IF(ISNUMBER(VLOOKUP($B177,'[1]KO-GR-A'!$I$2:$J$907,2,FALSE)),VLOOKUP($B177,'[1]KO-GR-A'!$I$2:$J$907,2,FALSE),"")</f>
        <v>5.77</v>
      </c>
      <c r="E177" s="58">
        <f>IF(ISNUMBER(VLOOKUP($B177,'[1]MT-GR-A'!$I$2:$J$789,2,FALSE)),VLOOKUP($B177,'[1]MT-GR-A'!$I$2:$J$789,2,FALSE),"")</f>
        <v>3.43</v>
      </c>
      <c r="F177" s="58">
        <f>IF(ISNUMBER(VLOOKUP($B177,'[1]WT-HS-A'!$I$2:$J$1224,2,FALSE)),VLOOKUP($B177,'[1]WT-HS-A'!$I$2:$J$1224,2,FALSE),"")</f>
        <v>4.47</v>
      </c>
      <c r="G177" s="58">
        <f>IF(ISNUMBER(VLOOKUP($B177,'[1]KO-HS-A'!$I$2:$J$1229,2,FALSE)),VLOOKUP($B177,'[1]KO-HS-A'!$I$2:$J$1229,2,FALSE),"")</f>
        <v>4.47</v>
      </c>
      <c r="H177" s="58">
        <f>IF(ISNUMBER(VLOOKUP($B177,'[1]MT-HS-A'!$I$2:$J$1362,2,FALSE)),VLOOKUP($B177,'[1]MT-HS-A'!$I$2:$J$1362,2,FALSE),"")</f>
        <v>7.37</v>
      </c>
      <c r="I177" s="59">
        <f>IF(ISNUMBER(VLOOKUP($B177,'[1]WT-GR-B'!$I$2:$J$585,2,FALSE)),VLOOKUP($B177,'[1]WT-GR-B'!$I$2:$J$585,2,FALSE),"")</f>
        <v>3.43</v>
      </c>
      <c r="J177" s="58">
        <f>IF(ISNUMBER(VLOOKUP($B177,'[1]KO-GR-B'!$I$2:$J$900,2,FALSE)),VLOOKUP($B177,'[1]KO-GR-B'!$I$2:$J$900,2,FALSE),"")</f>
        <v>4.47</v>
      </c>
      <c r="K177" s="58">
        <f>IF(ISNUMBER(VLOOKUP($B177,'[1]MT-GR-B'!$I$2:$J$693,2,FALSE)),VLOOKUP($B177,'[1]MT-GR-B'!$I$2:$J$693,2,FALSE),"")</f>
        <v>5.77</v>
      </c>
      <c r="L177" s="58">
        <f>IF(ISNUMBER(VLOOKUP($B177,'[1]WT-HS-B'!$I$2:$J$1220,2,FALSE)),VLOOKUP($B177,'[1]WT-HS-B'!$I$2:$J$1220,2,FALSE),"")</f>
        <v>5.77</v>
      </c>
      <c r="M177" s="58">
        <f>IF(ISNUMBER(VLOOKUP($B177,'[1]KO-HS-B'!$I$2:$J$1046,2,FALSE)),VLOOKUP($B177,'[1]KO-HS-B'!$I$2:$J$1046,2,FALSE),"")</f>
        <v>2.58</v>
      </c>
      <c r="N177" s="58">
        <f>IF(ISNUMBER(VLOOKUP($B177,'[1]MT-HS-B'!$I$2:$J$773,2,FALSE)),VLOOKUP($B177,'[1]MT-HS-B'!$I$2:$J$773,2,FALSE),"")</f>
        <v>1.89</v>
      </c>
      <c r="O177" s="40" t="str">
        <f t="shared" si="66"/>
        <v>RL25_YEAST</v>
      </c>
      <c r="P177" s="57">
        <f t="shared" si="67"/>
        <v>0.49271137026239054</v>
      </c>
      <c r="Q177" s="57">
        <f t="shared" si="68"/>
        <v>-0.32406104242029471</v>
      </c>
      <c r="R177" s="57">
        <f t="shared" si="69"/>
        <v>0.23812218623522691</v>
      </c>
      <c r="S177" s="56">
        <f t="shared" si="70"/>
        <v>0.18950437317784255</v>
      </c>
      <c r="T177" s="55">
        <f t="shared" si="71"/>
        <v>9.875774952601396E-2</v>
      </c>
      <c r="U177" s="54">
        <f t="shared" si="72"/>
        <v>0.91056586041200327</v>
      </c>
      <c r="V177" s="53">
        <f t="shared" si="73"/>
        <v>0.30320699708454796</v>
      </c>
      <c r="W177" s="53">
        <f t="shared" si="74"/>
        <v>-0.22530329289428075</v>
      </c>
      <c r="X177" s="53">
        <f t="shared" si="75"/>
        <v>1.1486880466472302</v>
      </c>
      <c r="Y177" s="52">
        <f t="shared" si="76"/>
        <v>0.68221574344023306</v>
      </c>
      <c r="Z177" s="51">
        <f t="shared" si="77"/>
        <v>-0.42281879194630867</v>
      </c>
      <c r="AA177" s="50">
        <f t="shared" si="78"/>
        <v>-0.67244367417677642</v>
      </c>
      <c r="AB177" s="40" t="str">
        <f t="shared" si="79"/>
        <v>RPL25</v>
      </c>
      <c r="AC177" s="49">
        <f t="shared" si="80"/>
        <v>3.43</v>
      </c>
      <c r="AD177" s="47">
        <f t="shared" si="81"/>
        <v>5.1199999999999992</v>
      </c>
      <c r="AE177" s="47">
        <f t="shared" si="82"/>
        <v>4.5999999999999996</v>
      </c>
      <c r="AF177" s="48">
        <f t="shared" si="83"/>
        <v>5.1199999999999992</v>
      </c>
      <c r="AG177" s="47">
        <f t="shared" si="84"/>
        <v>3.5249999999999999</v>
      </c>
      <c r="AH177" s="47">
        <f t="shared" si="85"/>
        <v>4.63</v>
      </c>
      <c r="AI177" s="46">
        <f t="shared" si="86"/>
        <v>1.4927113702623904</v>
      </c>
      <c r="AJ177" s="43">
        <f t="shared" si="87"/>
        <v>0.68847656250000011</v>
      </c>
      <c r="AK177" s="43">
        <f t="shared" si="88"/>
        <v>1.0065217391304349</v>
      </c>
      <c r="AL177" s="45">
        <f t="shared" si="89"/>
        <v>0.26799965467711878</v>
      </c>
      <c r="AM177" s="43">
        <f t="shared" si="90"/>
        <v>0.13966454876913437</v>
      </c>
      <c r="AN177" s="42">
        <f t="shared" si="91"/>
        <v>1.2877345892285816</v>
      </c>
      <c r="AO177" s="40" t="str">
        <f t="shared" si="92"/>
        <v>RL25_YEAST</v>
      </c>
      <c r="AP177" s="44">
        <f t="shared" si="93"/>
        <v>0</v>
      </c>
      <c r="AQ177" s="43">
        <f t="shared" si="94"/>
        <v>0.91923881554251885</v>
      </c>
      <c r="AR177" s="43">
        <f t="shared" si="95"/>
        <v>1.6546298679765234</v>
      </c>
      <c r="AS177" s="43">
        <f t="shared" si="96"/>
        <v>0.91923881554251885</v>
      </c>
      <c r="AT177" s="43">
        <f t="shared" si="97"/>
        <v>1.3364318164425746</v>
      </c>
      <c r="AU177" s="42">
        <f t="shared" si="98"/>
        <v>3.8749451609022816</v>
      </c>
    </row>
    <row r="178" spans="1:47" ht="15" x14ac:dyDescent="0.25">
      <c r="A178" s="40" t="s">
        <v>6749</v>
      </c>
      <c r="B178" s="40" t="s">
        <v>6748</v>
      </c>
      <c r="C178" s="60">
        <f>IF(ISNUMBER(VLOOKUP(B178,'[1]WT-GR-A'!I$2:J$693,2,FALSE)),VLOOKUP(B178,'[1]WT-GR-A'!I$2:J$693,2,FALSE),"")</f>
        <v>12.2</v>
      </c>
      <c r="D178" s="58">
        <f>IF(ISNUMBER(VLOOKUP($B178,'[1]KO-GR-A'!$I$2:$J$907,2,FALSE)),VLOOKUP($B178,'[1]KO-GR-A'!$I$2:$J$907,2,FALSE),"")</f>
        <v>12.2</v>
      </c>
      <c r="E178" s="58">
        <f>IF(ISNUMBER(VLOOKUP($B178,'[1]MT-GR-A'!$I$2:$J$789,2,FALSE)),VLOOKUP($B178,'[1]MT-GR-A'!$I$2:$J$789,2,FALSE),"")</f>
        <v>9.44</v>
      </c>
      <c r="F178" s="58">
        <f>IF(ISNUMBER(VLOOKUP($B178,'[1]WT-HS-A'!$I$2:$J$1224,2,FALSE)),VLOOKUP($B178,'[1]WT-HS-A'!$I$2:$J$1224,2,FALSE),"")</f>
        <v>15.69</v>
      </c>
      <c r="G178" s="58">
        <f>IF(ISNUMBER(VLOOKUP($B178,'[1]KO-HS-A'!$I$2:$J$1229,2,FALSE)),VLOOKUP($B178,'[1]KO-HS-A'!$I$2:$J$1229,2,FALSE),"")</f>
        <v>7.26</v>
      </c>
      <c r="H178" s="58">
        <f>IF(ISNUMBER(VLOOKUP($B178,'[1]MT-HS-A'!$I$2:$J$1362,2,FALSE)),VLOOKUP($B178,'[1]MT-HS-A'!$I$2:$J$1362,2,FALSE),"")</f>
        <v>3.09</v>
      </c>
      <c r="I178" s="59">
        <f>IF(ISNUMBER(VLOOKUP($B178,'[1]WT-GR-B'!$I$2:$J$585,2,FALSE)),VLOOKUP($B178,'[1]WT-GR-B'!$I$2:$J$585,2,FALSE),"")</f>
        <v>4.17</v>
      </c>
      <c r="J178" s="58">
        <f>IF(ISNUMBER(VLOOKUP($B178,'[1]KO-GR-B'!$I$2:$J$900,2,FALSE)),VLOOKUP($B178,'[1]KO-GR-B'!$I$2:$J$900,2,FALSE),"")</f>
        <v>5.53</v>
      </c>
      <c r="K178" s="58">
        <f>IF(ISNUMBER(VLOOKUP($B178,'[1]MT-GR-B'!$I$2:$J$693,2,FALSE)),VLOOKUP($B178,'[1]MT-GR-B'!$I$2:$J$693,2,FALSE),"")</f>
        <v>41.65</v>
      </c>
      <c r="L178" s="58">
        <f>IF(ISNUMBER(VLOOKUP($B178,'[1]WT-HS-B'!$I$2:$J$1220,2,FALSE)),VLOOKUP($B178,'[1]WT-HS-B'!$I$2:$J$1220,2,FALSE),"")</f>
        <v>5.53</v>
      </c>
      <c r="M178" s="58">
        <f>IF(ISNUMBER(VLOOKUP($B178,'[1]KO-HS-B'!$I$2:$J$1046,2,FALSE)),VLOOKUP($B178,'[1]KO-HS-B'!$I$2:$J$1046,2,FALSE),"")</f>
        <v>12.2</v>
      </c>
      <c r="N178" s="58">
        <f>IF(ISNUMBER(VLOOKUP($B178,'[1]MT-HS-B'!$I$2:$J$773,2,FALSE)),VLOOKUP($B178,'[1]MT-HS-B'!$I$2:$J$773,2,FALSE),"")</f>
        <v>3.09</v>
      </c>
      <c r="O178" s="40" t="str">
        <f t="shared" si="66"/>
        <v>RL26A_YEAST</v>
      </c>
      <c r="P178" s="57">
        <f t="shared" si="67"/>
        <v>0.30610233124975439</v>
      </c>
      <c r="Q178" s="57">
        <f t="shared" si="68"/>
        <v>0.4006151246553819</v>
      </c>
      <c r="R178" s="57">
        <f t="shared" si="69"/>
        <v>-0.79923990782753784</v>
      </c>
      <c r="S178" s="56">
        <f t="shared" si="70"/>
        <v>2.0036757479262507E-2</v>
      </c>
      <c r="T178" s="55">
        <f t="shared" si="71"/>
        <v>0.80553315744226706</v>
      </c>
      <c r="U178" s="54">
        <f t="shared" si="72"/>
        <v>0.12657041630211407</v>
      </c>
      <c r="V178" s="53">
        <f t="shared" si="73"/>
        <v>0.28606557377049185</v>
      </c>
      <c r="W178" s="53">
        <f t="shared" si="74"/>
        <v>-0.40491803278688521</v>
      </c>
      <c r="X178" s="53">
        <f t="shared" si="75"/>
        <v>-0.67266949152542377</v>
      </c>
      <c r="Y178" s="52">
        <f t="shared" si="76"/>
        <v>0.32613908872901687</v>
      </c>
      <c r="Z178" s="51">
        <f t="shared" si="77"/>
        <v>1.206148282097649</v>
      </c>
      <c r="AA178" s="50">
        <f t="shared" si="78"/>
        <v>-0.92581032412965192</v>
      </c>
      <c r="AB178" s="40" t="str">
        <f t="shared" si="79"/>
        <v>RPL26A</v>
      </c>
      <c r="AC178" s="49">
        <f t="shared" si="80"/>
        <v>8.1849999999999987</v>
      </c>
      <c r="AD178" s="47">
        <f t="shared" si="81"/>
        <v>8.8650000000000002</v>
      </c>
      <c r="AE178" s="47">
        <f t="shared" si="82"/>
        <v>25.544999999999998</v>
      </c>
      <c r="AF178" s="48">
        <f t="shared" si="83"/>
        <v>10.61</v>
      </c>
      <c r="AG178" s="47">
        <f t="shared" si="84"/>
        <v>9.73</v>
      </c>
      <c r="AH178" s="47">
        <f t="shared" si="85"/>
        <v>3.09</v>
      </c>
      <c r="AI178" s="46">
        <f t="shared" si="86"/>
        <v>1.2962736713500307</v>
      </c>
      <c r="AJ178" s="43">
        <f t="shared" si="87"/>
        <v>1.0975747320924987</v>
      </c>
      <c r="AK178" s="43">
        <f t="shared" si="88"/>
        <v>0.12096300645918967</v>
      </c>
      <c r="AL178" s="45">
        <f t="shared" si="89"/>
        <v>2.8336254173153705E-2</v>
      </c>
      <c r="AM178" s="43">
        <f t="shared" si="90"/>
        <v>1.1391959161960754</v>
      </c>
      <c r="AN178" s="42">
        <f t="shared" si="91"/>
        <v>0.17899759932965836</v>
      </c>
      <c r="AO178" s="40" t="str">
        <f t="shared" si="92"/>
        <v>RL26A_YEAST</v>
      </c>
      <c r="AP178" s="44">
        <f t="shared" si="93"/>
        <v>5.6780674529279773</v>
      </c>
      <c r="AQ178" s="43">
        <f t="shared" si="94"/>
        <v>4.7164022305142694</v>
      </c>
      <c r="AR178" s="43">
        <f t="shared" si="95"/>
        <v>22.775909422018692</v>
      </c>
      <c r="AS178" s="43">
        <f t="shared" si="96"/>
        <v>7.1842048968553245</v>
      </c>
      <c r="AT178" s="43">
        <f t="shared" si="97"/>
        <v>3.4931074990615394</v>
      </c>
      <c r="AU178" s="42">
        <f t="shared" si="98"/>
        <v>0</v>
      </c>
    </row>
    <row r="179" spans="1:47" ht="15" x14ac:dyDescent="0.25">
      <c r="A179" s="40" t="s">
        <v>6747</v>
      </c>
      <c r="B179" s="40" t="s">
        <v>6746</v>
      </c>
      <c r="C179" s="60" t="str">
        <f>IF(ISNUMBER(VLOOKUP(B179,'[1]WT-GR-A'!I$2:J$693,2,FALSE)),VLOOKUP(B179,'[1]WT-GR-A'!I$2:J$693,2,FALSE),"")</f>
        <v/>
      </c>
      <c r="D179" s="58" t="str">
        <f>IF(ISNUMBER(VLOOKUP($B179,'[1]KO-GR-A'!$I$2:$J$907,2,FALSE)),VLOOKUP($B179,'[1]KO-GR-A'!$I$2:$J$907,2,FALSE),"")</f>
        <v/>
      </c>
      <c r="E179" s="58">
        <f>IF(ISNUMBER(VLOOKUP($B179,'[1]MT-GR-A'!$I$2:$J$789,2,FALSE)),VLOOKUP($B179,'[1]MT-GR-A'!$I$2:$J$789,2,FALSE),"")</f>
        <v>5.95</v>
      </c>
      <c r="F179" s="58">
        <f>IF(ISNUMBER(VLOOKUP($B179,'[1]WT-HS-A'!$I$2:$J$1224,2,FALSE)),VLOOKUP($B179,'[1]WT-HS-A'!$I$2:$J$1224,2,FALSE),"")</f>
        <v>3.52</v>
      </c>
      <c r="G179" s="58">
        <f>IF(ISNUMBER(VLOOKUP($B179,'[1]KO-HS-A'!$I$2:$J$1229,2,FALSE)),VLOOKUP($B179,'[1]KO-HS-A'!$I$2:$J$1229,2,FALSE),"")</f>
        <v>4.5999999999999996</v>
      </c>
      <c r="H179" s="58">
        <f>IF(ISNUMBER(VLOOKUP($B179,'[1]MT-HS-A'!$I$2:$J$1362,2,FALSE)),VLOOKUP($B179,'[1]MT-HS-A'!$I$2:$J$1362,2,FALSE),"")</f>
        <v>7.62</v>
      </c>
      <c r="I179" s="59">
        <f>IF(ISNUMBER(VLOOKUP($B179,'[1]WT-GR-B'!$I$2:$J$585,2,FALSE)),VLOOKUP($B179,'[1]WT-GR-B'!$I$2:$J$585,2,FALSE),"")</f>
        <v>4.5999999999999996</v>
      </c>
      <c r="J179" s="58">
        <f>IF(ISNUMBER(VLOOKUP($B179,'[1]KO-GR-B'!$I$2:$J$900,2,FALSE)),VLOOKUP($B179,'[1]KO-GR-B'!$I$2:$J$900,2,FALSE),"")</f>
        <v>4.5999999999999996</v>
      </c>
      <c r="K179" s="58">
        <f>IF(ISNUMBER(VLOOKUP($B179,'[1]MT-GR-B'!$I$2:$J$693,2,FALSE)),VLOOKUP($B179,'[1]MT-GR-B'!$I$2:$J$693,2,FALSE),"")</f>
        <v>4.5999999999999996</v>
      </c>
      <c r="L179" s="58">
        <f>IF(ISNUMBER(VLOOKUP($B179,'[1]WT-HS-B'!$I$2:$J$1220,2,FALSE)),VLOOKUP($B179,'[1]WT-HS-B'!$I$2:$J$1220,2,FALSE),"")</f>
        <v>3.52</v>
      </c>
      <c r="M179" s="58">
        <f>IF(ISNUMBER(VLOOKUP($B179,'[1]KO-HS-B'!$I$2:$J$1046,2,FALSE)),VLOOKUP($B179,'[1]KO-HS-B'!$I$2:$J$1046,2,FALSE),"")</f>
        <v>3.52</v>
      </c>
      <c r="N179" s="58">
        <f>IF(ISNUMBER(VLOOKUP($B179,'[1]MT-HS-B'!$I$2:$J$773,2,FALSE)),VLOOKUP($B179,'[1]MT-HS-B'!$I$2:$J$773,2,FALSE),"")</f>
        <v>3.52</v>
      </c>
      <c r="O179" s="40" t="str">
        <f t="shared" si="66"/>
        <v>RL27A_YEAST</v>
      </c>
      <c r="P179" s="57">
        <f t="shared" si="67"/>
        <v>-0.23478260869565212</v>
      </c>
      <c r="Q179" s="57">
        <f t="shared" si="68"/>
        <v>-0.23478260869565212</v>
      </c>
      <c r="R179" s="57">
        <f t="shared" si="69"/>
        <v>2.2944830105955452E-2</v>
      </c>
      <c r="S179" s="56" t="str">
        <f t="shared" si="70"/>
        <v>n/a</v>
      </c>
      <c r="T179" s="55" t="str">
        <f t="shared" si="71"/>
        <v>n/a</v>
      </c>
      <c r="U179" s="54">
        <f t="shared" si="72"/>
        <v>0.25772743880160759</v>
      </c>
      <c r="V179" s="53" t="str">
        <f t="shared" si="73"/>
        <v>HS only</v>
      </c>
      <c r="W179" s="53" t="str">
        <f t="shared" si="74"/>
        <v>HS only</v>
      </c>
      <c r="X179" s="53">
        <f t="shared" si="75"/>
        <v>0.28067226890756303</v>
      </c>
      <c r="Y179" s="52">
        <f t="shared" si="76"/>
        <v>-0.23478260869565212</v>
      </c>
      <c r="Z179" s="51">
        <f t="shared" si="77"/>
        <v>-0.23478260869565212</v>
      </c>
      <c r="AA179" s="50">
        <f t="shared" si="78"/>
        <v>-0.23478260869565212</v>
      </c>
      <c r="AB179" s="40" t="str">
        <f t="shared" si="79"/>
        <v>RPL27A</v>
      </c>
      <c r="AC179" s="49">
        <f t="shared" si="80"/>
        <v>4.5999999999999996</v>
      </c>
      <c r="AD179" s="47">
        <f t="shared" si="81"/>
        <v>4.5999999999999996</v>
      </c>
      <c r="AE179" s="47">
        <f t="shared" si="82"/>
        <v>5.2750000000000004</v>
      </c>
      <c r="AF179" s="48">
        <f t="shared" si="83"/>
        <v>3.52</v>
      </c>
      <c r="AG179" s="47">
        <f t="shared" si="84"/>
        <v>4.0599999999999996</v>
      </c>
      <c r="AH179" s="47">
        <f t="shared" si="85"/>
        <v>5.57</v>
      </c>
      <c r="AI179" s="46">
        <f t="shared" si="86"/>
        <v>0.76521739130434785</v>
      </c>
      <c r="AJ179" s="43">
        <f t="shared" si="87"/>
        <v>0.88260869565217392</v>
      </c>
      <c r="AK179" s="43">
        <f t="shared" si="88"/>
        <v>1.0559241706161138</v>
      </c>
      <c r="AL179" s="45" t="str">
        <f t="shared" si="89"/>
        <v/>
      </c>
      <c r="AM179" s="43" t="str">
        <f t="shared" si="90"/>
        <v/>
      </c>
      <c r="AN179" s="42">
        <f t="shared" si="91"/>
        <v>0.36448163934891509</v>
      </c>
      <c r="AO179" s="40" t="str">
        <f t="shared" si="92"/>
        <v>RL27A_YEAST</v>
      </c>
      <c r="AP179" s="44" t="str">
        <f t="shared" si="93"/>
        <v/>
      </c>
      <c r="AQ179" s="43" t="str">
        <f t="shared" si="94"/>
        <v/>
      </c>
      <c r="AR179" s="43">
        <f t="shared" si="95"/>
        <v>0.95459415460183683</v>
      </c>
      <c r="AS179" s="43">
        <f t="shared" si="96"/>
        <v>0</v>
      </c>
      <c r="AT179" s="43">
        <f t="shared" si="97"/>
        <v>0.76367532368147462</v>
      </c>
      <c r="AU179" s="42">
        <f t="shared" si="98"/>
        <v>2.8991378028648449</v>
      </c>
    </row>
    <row r="180" spans="1:47" ht="15" x14ac:dyDescent="0.25">
      <c r="A180" s="40" t="s">
        <v>6745</v>
      </c>
      <c r="B180" s="40" t="s">
        <v>6744</v>
      </c>
      <c r="C180" s="60">
        <f>IF(ISNUMBER(VLOOKUP(B180,'[1]WT-GR-A'!I$2:J$693,2,FALSE)),VLOOKUP(B180,'[1]WT-GR-A'!I$2:J$693,2,FALSE),"")</f>
        <v>5.95</v>
      </c>
      <c r="D180" s="58">
        <f>IF(ISNUMBER(VLOOKUP($B180,'[1]KO-GR-A'!$I$2:$J$907,2,FALSE)),VLOOKUP($B180,'[1]KO-GR-A'!$I$2:$J$907,2,FALSE),"")</f>
        <v>4.5999999999999996</v>
      </c>
      <c r="E180" s="58" t="str">
        <f>IF(ISNUMBER(VLOOKUP($B180,'[1]MT-GR-A'!$I$2:$J$789,2,FALSE)),VLOOKUP($B180,'[1]MT-GR-A'!$I$2:$J$789,2,FALSE),"")</f>
        <v/>
      </c>
      <c r="F180" s="58" t="str">
        <f>IF(ISNUMBER(VLOOKUP($B180,'[1]WT-HS-A'!$I$2:$J$1224,2,FALSE)),VLOOKUP($B180,'[1]WT-HS-A'!$I$2:$J$1224,2,FALSE),"")</f>
        <v/>
      </c>
      <c r="G180" s="58" t="str">
        <f>IF(ISNUMBER(VLOOKUP($B180,'[1]KO-HS-A'!$I$2:$J$1229,2,FALSE)),VLOOKUP($B180,'[1]KO-HS-A'!$I$2:$J$1229,2,FALSE),"")</f>
        <v/>
      </c>
      <c r="H180" s="58" t="str">
        <f>IF(ISNUMBER(VLOOKUP($B180,'[1]MT-HS-A'!$I$2:$J$1362,2,FALSE)),VLOOKUP($B180,'[1]MT-HS-A'!$I$2:$J$1362,2,FALSE),"")</f>
        <v/>
      </c>
      <c r="I180" s="59" t="str">
        <f>IF(ISNUMBER(VLOOKUP($B180,'[1]WT-GR-B'!$I$2:$J$585,2,FALSE)),VLOOKUP($B180,'[1]WT-GR-B'!$I$2:$J$585,2,FALSE),"")</f>
        <v/>
      </c>
      <c r="J180" s="58" t="str">
        <f>IF(ISNUMBER(VLOOKUP($B180,'[1]KO-GR-B'!$I$2:$J$900,2,FALSE)),VLOOKUP($B180,'[1]KO-GR-B'!$I$2:$J$900,2,FALSE),"")</f>
        <v/>
      </c>
      <c r="K180" s="58" t="str">
        <f>IF(ISNUMBER(VLOOKUP($B180,'[1]MT-GR-B'!$I$2:$J$693,2,FALSE)),VLOOKUP($B180,'[1]MT-GR-B'!$I$2:$J$693,2,FALSE),"")</f>
        <v/>
      </c>
      <c r="L180" s="58" t="str">
        <f>IF(ISNUMBER(VLOOKUP($B180,'[1]WT-HS-B'!$I$2:$J$1220,2,FALSE)),VLOOKUP($B180,'[1]WT-HS-B'!$I$2:$J$1220,2,FALSE),"")</f>
        <v/>
      </c>
      <c r="M180" s="58" t="str">
        <f>IF(ISNUMBER(VLOOKUP($B180,'[1]KO-HS-B'!$I$2:$J$1046,2,FALSE)),VLOOKUP($B180,'[1]KO-HS-B'!$I$2:$J$1046,2,FALSE),"")</f>
        <v/>
      </c>
      <c r="N180" s="58" t="str">
        <f>IF(ISNUMBER(VLOOKUP($B180,'[1]MT-HS-B'!$I$2:$J$773,2,FALSE)),VLOOKUP($B180,'[1]MT-HS-B'!$I$2:$J$773,2,FALSE),"")</f>
        <v/>
      </c>
      <c r="O180" s="40" t="str">
        <f t="shared" si="66"/>
        <v>RL27B_YEAST</v>
      </c>
      <c r="P180" s="57" t="str">
        <f t="shared" si="67"/>
        <v/>
      </c>
      <c r="Q180" s="57" t="str">
        <f t="shared" si="68"/>
        <v/>
      </c>
      <c r="R180" s="57" t="str">
        <f t="shared" si="69"/>
        <v/>
      </c>
      <c r="S180" s="56" t="str">
        <f t="shared" si="70"/>
        <v>n/a</v>
      </c>
      <c r="T180" s="55" t="str">
        <f t="shared" si="71"/>
        <v>n/a</v>
      </c>
      <c r="U180" s="54" t="str">
        <f t="shared" si="72"/>
        <v>n/a</v>
      </c>
      <c r="V180" s="53" t="str">
        <f t="shared" si="73"/>
        <v>GR only</v>
      </c>
      <c r="W180" s="53" t="str">
        <f t="shared" si="74"/>
        <v>GR only</v>
      </c>
      <c r="X180" s="53" t="str">
        <f t="shared" si="75"/>
        <v/>
      </c>
      <c r="Y180" s="52" t="str">
        <f t="shared" si="76"/>
        <v/>
      </c>
      <c r="Z180" s="51" t="str">
        <f t="shared" si="77"/>
        <v/>
      </c>
      <c r="AA180" s="50" t="str">
        <f t="shared" si="78"/>
        <v/>
      </c>
      <c r="AB180" s="40" t="str">
        <f t="shared" si="79"/>
        <v>RPL27B</v>
      </c>
      <c r="AC180" s="49">
        <f t="shared" si="80"/>
        <v>5.95</v>
      </c>
      <c r="AD180" s="47">
        <f t="shared" si="81"/>
        <v>4.5999999999999996</v>
      </c>
      <c r="AE180" s="47">
        <f t="shared" si="82"/>
        <v>0</v>
      </c>
      <c r="AF180" s="48">
        <f t="shared" si="83"/>
        <v>0</v>
      </c>
      <c r="AG180" s="47">
        <f t="shared" si="84"/>
        <v>0</v>
      </c>
      <c r="AH180" s="47">
        <f t="shared" si="85"/>
        <v>0</v>
      </c>
      <c r="AI180" s="46">
        <f t="shared" si="86"/>
        <v>0</v>
      </c>
      <c r="AJ180" s="43">
        <f t="shared" si="87"/>
        <v>0</v>
      </c>
      <c r="AK180" s="43" t="str">
        <f t="shared" si="88"/>
        <v/>
      </c>
      <c r="AL180" s="45" t="str">
        <f t="shared" si="89"/>
        <v/>
      </c>
      <c r="AM180" s="43" t="str">
        <f t="shared" si="90"/>
        <v/>
      </c>
      <c r="AN180" s="42" t="str">
        <f t="shared" si="91"/>
        <v/>
      </c>
      <c r="AO180" s="40" t="str">
        <f t="shared" si="92"/>
        <v>RL27B_YEAST</v>
      </c>
      <c r="AP180" s="44" t="str">
        <f t="shared" si="93"/>
        <v/>
      </c>
      <c r="AQ180" s="43" t="str">
        <f t="shared" si="94"/>
        <v/>
      </c>
      <c r="AR180" s="43" t="str">
        <f t="shared" si="95"/>
        <v/>
      </c>
      <c r="AS180" s="43" t="str">
        <f t="shared" si="96"/>
        <v/>
      </c>
      <c r="AT180" s="43" t="str">
        <f t="shared" si="97"/>
        <v/>
      </c>
      <c r="AU180" s="42" t="str">
        <f t="shared" si="98"/>
        <v/>
      </c>
    </row>
    <row r="181" spans="1:47" ht="15" x14ac:dyDescent="0.25">
      <c r="A181" s="40" t="s">
        <v>6743</v>
      </c>
      <c r="B181" s="40" t="s">
        <v>6742</v>
      </c>
      <c r="C181" s="60">
        <f>IF(ISNUMBER(VLOOKUP(B181,'[1]WT-GR-A'!I$2:J$693,2,FALSE)),VLOOKUP(B181,'[1]WT-GR-A'!I$2:J$693,2,FALSE),"")</f>
        <v>5.07</v>
      </c>
      <c r="D181" s="58">
        <f>IF(ISNUMBER(VLOOKUP($B181,'[1]KO-GR-A'!$I$2:$J$907,2,FALSE)),VLOOKUP($B181,'[1]KO-GR-A'!$I$2:$J$907,2,FALSE),"")</f>
        <v>3.06</v>
      </c>
      <c r="E181" s="58">
        <f>IF(ISNUMBER(VLOOKUP($B181,'[1]MT-GR-A'!$I$2:$J$789,2,FALSE)),VLOOKUP($B181,'[1]MT-GR-A'!$I$2:$J$789,2,FALSE),"")</f>
        <v>3.97</v>
      </c>
      <c r="F181" s="58">
        <f>IF(ISNUMBER(VLOOKUP($B181,'[1]WT-HS-A'!$I$2:$J$1224,2,FALSE)),VLOOKUP($B181,'[1]WT-HS-A'!$I$2:$J$1224,2,FALSE),"")</f>
        <v>3.06</v>
      </c>
      <c r="G181" s="58">
        <f>IF(ISNUMBER(VLOOKUP($B181,'[1]KO-HS-A'!$I$2:$J$1229,2,FALSE)),VLOOKUP($B181,'[1]KO-HS-A'!$I$2:$J$1229,2,FALSE),"")</f>
        <v>3.06</v>
      </c>
      <c r="H181" s="58">
        <f>IF(ISNUMBER(VLOOKUP($B181,'[1]MT-HS-A'!$I$2:$J$1362,2,FALSE)),VLOOKUP($B181,'[1]MT-HS-A'!$I$2:$J$1362,2,FALSE),"")</f>
        <v>3.06</v>
      </c>
      <c r="I181" s="59">
        <f>IF(ISNUMBER(VLOOKUP($B181,'[1]WT-GR-B'!$I$2:$J$585,2,FALSE)),VLOOKUP($B181,'[1]WT-GR-B'!$I$2:$J$585,2,FALSE),"")</f>
        <v>1.72</v>
      </c>
      <c r="J181" s="58">
        <f>IF(ISNUMBER(VLOOKUP($B181,'[1]KO-GR-B'!$I$2:$J$900,2,FALSE)),VLOOKUP($B181,'[1]KO-GR-B'!$I$2:$J$900,2,FALSE),"")</f>
        <v>2.33</v>
      </c>
      <c r="K181" s="58">
        <f>IF(ISNUMBER(VLOOKUP($B181,'[1]MT-GR-B'!$I$2:$J$693,2,FALSE)),VLOOKUP($B181,'[1]MT-GR-B'!$I$2:$J$693,2,FALSE),"")</f>
        <v>3.97</v>
      </c>
      <c r="L181" s="58">
        <f>IF(ISNUMBER(VLOOKUP($B181,'[1]WT-HS-B'!$I$2:$J$1220,2,FALSE)),VLOOKUP($B181,'[1]WT-HS-B'!$I$2:$J$1220,2,FALSE),"")</f>
        <v>2.33</v>
      </c>
      <c r="M181" s="58">
        <f>IF(ISNUMBER(VLOOKUP($B181,'[1]KO-HS-B'!$I$2:$J$1046,2,FALSE)),VLOOKUP($B181,'[1]KO-HS-B'!$I$2:$J$1046,2,FALSE),"")</f>
        <v>3.06</v>
      </c>
      <c r="N181" s="58">
        <f>IF(ISNUMBER(VLOOKUP($B181,'[1]MT-HS-B'!$I$2:$J$773,2,FALSE)),VLOOKUP($B181,'[1]MT-HS-B'!$I$2:$J$773,2,FALSE),"")</f>
        <v>1.23</v>
      </c>
      <c r="O181" s="40" t="str">
        <f t="shared" si="66"/>
        <v>RL28_YEAST</v>
      </c>
      <c r="P181" s="57">
        <f t="shared" si="67"/>
        <v>-2.0899270675657056E-2</v>
      </c>
      <c r="Q181" s="57">
        <f t="shared" si="68"/>
        <v>0.15665236051502146</v>
      </c>
      <c r="R181" s="57">
        <f t="shared" si="69"/>
        <v>-0.45969773299748118</v>
      </c>
      <c r="S181" s="56">
        <f t="shared" si="70"/>
        <v>0.3755504334663548</v>
      </c>
      <c r="T181" s="55">
        <f t="shared" si="71"/>
        <v>0.15665236051502146</v>
      </c>
      <c r="U181" s="54">
        <f t="shared" si="72"/>
        <v>0.23047858942065494</v>
      </c>
      <c r="V181" s="53">
        <f t="shared" si="73"/>
        <v>-0.39644970414201186</v>
      </c>
      <c r="W181" s="53">
        <f t="shared" si="74"/>
        <v>0</v>
      </c>
      <c r="X181" s="53">
        <f t="shared" si="75"/>
        <v>-0.22921914357682621</v>
      </c>
      <c r="Y181" s="52">
        <f t="shared" si="76"/>
        <v>0.35465116279069775</v>
      </c>
      <c r="Z181" s="51">
        <f t="shared" si="77"/>
        <v>0.31330472103004292</v>
      </c>
      <c r="AA181" s="50">
        <f t="shared" si="78"/>
        <v>-0.69017632241813609</v>
      </c>
      <c r="AB181" s="40" t="str">
        <f t="shared" si="79"/>
        <v>RPL28</v>
      </c>
      <c r="AC181" s="49">
        <f t="shared" si="80"/>
        <v>3.395</v>
      </c>
      <c r="AD181" s="47">
        <f t="shared" si="81"/>
        <v>2.6950000000000003</v>
      </c>
      <c r="AE181" s="47">
        <f t="shared" si="82"/>
        <v>3.97</v>
      </c>
      <c r="AF181" s="48">
        <f t="shared" si="83"/>
        <v>2.6950000000000003</v>
      </c>
      <c r="AG181" s="47">
        <f t="shared" si="84"/>
        <v>3.06</v>
      </c>
      <c r="AH181" s="47">
        <f t="shared" si="85"/>
        <v>2.145</v>
      </c>
      <c r="AI181" s="46">
        <f t="shared" si="86"/>
        <v>0.79381443298969079</v>
      </c>
      <c r="AJ181" s="43">
        <f t="shared" si="87"/>
        <v>1.1354359925788495</v>
      </c>
      <c r="AK181" s="43">
        <f t="shared" si="88"/>
        <v>0.54030226700251882</v>
      </c>
      <c r="AL181" s="45">
        <f t="shared" si="89"/>
        <v>0.53110851636321366</v>
      </c>
      <c r="AM181" s="43">
        <f t="shared" si="90"/>
        <v>0.22153989281810288</v>
      </c>
      <c r="AN181" s="42">
        <f t="shared" si="91"/>
        <v>0.32594594699531027</v>
      </c>
      <c r="AO181" s="40" t="str">
        <f t="shared" si="92"/>
        <v>RL28_YEAST</v>
      </c>
      <c r="AP181" s="44">
        <f t="shared" si="93"/>
        <v>2.3688077169749344</v>
      </c>
      <c r="AQ181" s="43">
        <f t="shared" si="94"/>
        <v>0.51618795026617692</v>
      </c>
      <c r="AR181" s="43">
        <f t="shared" si="95"/>
        <v>0</v>
      </c>
      <c r="AS181" s="43">
        <f t="shared" si="96"/>
        <v>0.51618795026617692</v>
      </c>
      <c r="AT181" s="43">
        <f t="shared" si="97"/>
        <v>0</v>
      </c>
      <c r="AU181" s="42">
        <f t="shared" si="98"/>
        <v>1.294005409571382</v>
      </c>
    </row>
    <row r="182" spans="1:47" ht="15" x14ac:dyDescent="0.25">
      <c r="A182" s="40" t="s">
        <v>6741</v>
      </c>
      <c r="B182" s="40" t="s">
        <v>6740</v>
      </c>
      <c r="C182" s="60">
        <f>IF(ISNUMBER(VLOOKUP(B182,'[1]WT-GR-A'!I$2:J$693,2,FALSE)),VLOOKUP(B182,'[1]WT-GR-A'!I$2:J$693,2,FALSE),"")</f>
        <v>0.88</v>
      </c>
      <c r="D182" s="58">
        <f>IF(ISNUMBER(VLOOKUP($B182,'[1]KO-GR-A'!$I$2:$J$907,2,FALSE)),VLOOKUP($B182,'[1]KO-GR-A'!$I$2:$J$907,2,FALSE),"")</f>
        <v>1.38</v>
      </c>
      <c r="E182" s="58">
        <f>IF(ISNUMBER(VLOOKUP($B182,'[1]MT-GR-A'!$I$2:$J$789,2,FALSE)),VLOOKUP($B182,'[1]MT-GR-A'!$I$2:$J$789,2,FALSE),"")</f>
        <v>2.5299999999999998</v>
      </c>
      <c r="F182" s="58">
        <f>IF(ISNUMBER(VLOOKUP($B182,'[1]WT-HS-A'!$I$2:$J$1224,2,FALSE)),VLOOKUP($B182,'[1]WT-HS-A'!$I$2:$J$1224,2,FALSE),"")</f>
        <v>1.58</v>
      </c>
      <c r="G182" s="58">
        <f>IF(ISNUMBER(VLOOKUP($B182,'[1]KO-HS-A'!$I$2:$J$1229,2,FALSE)),VLOOKUP($B182,'[1]KO-HS-A'!$I$2:$J$1229,2,FALSE),"")</f>
        <v>1.2</v>
      </c>
      <c r="H182" s="58">
        <f>IF(ISNUMBER(VLOOKUP($B182,'[1]MT-HS-A'!$I$2:$J$1362,2,FALSE)),VLOOKUP($B182,'[1]MT-HS-A'!$I$2:$J$1362,2,FALSE),"")</f>
        <v>2.0099999999999998</v>
      </c>
      <c r="I182" s="59">
        <f>IF(ISNUMBER(VLOOKUP($B182,'[1]WT-GR-B'!$I$2:$J$585,2,FALSE)),VLOOKUP($B182,'[1]WT-GR-B'!$I$2:$J$585,2,FALSE),"")</f>
        <v>1.2</v>
      </c>
      <c r="J182" s="58">
        <f>IF(ISNUMBER(VLOOKUP($B182,'[1]KO-GR-B'!$I$2:$J$900,2,FALSE)),VLOOKUP($B182,'[1]KO-GR-B'!$I$2:$J$900,2,FALSE),"")</f>
        <v>1.58</v>
      </c>
      <c r="K182" s="58">
        <f>IF(ISNUMBER(VLOOKUP($B182,'[1]MT-GR-B'!$I$2:$J$693,2,FALSE)),VLOOKUP($B182,'[1]MT-GR-B'!$I$2:$J$693,2,FALSE),"")</f>
        <v>3.13</v>
      </c>
      <c r="L182" s="58">
        <f>IF(ISNUMBER(VLOOKUP($B182,'[1]WT-HS-B'!$I$2:$J$1220,2,FALSE)),VLOOKUP($B182,'[1]WT-HS-B'!$I$2:$J$1220,2,FALSE),"")</f>
        <v>1.38</v>
      </c>
      <c r="M182" s="58">
        <f>IF(ISNUMBER(VLOOKUP($B182,'[1]KO-HS-B'!$I$2:$J$1046,2,FALSE)),VLOOKUP($B182,'[1]KO-HS-B'!$I$2:$J$1046,2,FALSE),"")</f>
        <v>1.03</v>
      </c>
      <c r="N182" s="58">
        <f>IF(ISNUMBER(VLOOKUP($B182,'[1]MT-HS-B'!$I$2:$J$773,2,FALSE)),VLOOKUP($B182,'[1]MT-HS-B'!$I$2:$J$773,2,FALSE),"")</f>
        <v>1.79</v>
      </c>
      <c r="O182" s="40" t="str">
        <f t="shared" si="66"/>
        <v>RL3_YEAST</v>
      </c>
      <c r="P182" s="57">
        <f t="shared" si="67"/>
        <v>0.47272727272727277</v>
      </c>
      <c r="Q182" s="57">
        <f t="shared" si="68"/>
        <v>-0.23926802421574023</v>
      </c>
      <c r="R182" s="57">
        <f t="shared" si="69"/>
        <v>-0.31682430640619275</v>
      </c>
      <c r="S182" s="56">
        <f t="shared" si="70"/>
        <v>0.32272727272727275</v>
      </c>
      <c r="T182" s="55">
        <f t="shared" si="71"/>
        <v>0.10883324160704461</v>
      </c>
      <c r="U182" s="54">
        <f t="shared" si="72"/>
        <v>0.11129070956824808</v>
      </c>
      <c r="V182" s="53">
        <f t="shared" si="73"/>
        <v>0.79545454545454553</v>
      </c>
      <c r="W182" s="53">
        <f t="shared" si="74"/>
        <v>-0.13043478260869562</v>
      </c>
      <c r="X182" s="53">
        <f t="shared" si="75"/>
        <v>-0.2055335968379447</v>
      </c>
      <c r="Y182" s="52">
        <f t="shared" si="76"/>
        <v>0.14999999999999997</v>
      </c>
      <c r="Z182" s="51">
        <f t="shared" si="77"/>
        <v>-0.34810126582278483</v>
      </c>
      <c r="AA182" s="50">
        <f t="shared" si="78"/>
        <v>-0.42811501597444085</v>
      </c>
      <c r="AB182" s="40" t="str">
        <f t="shared" si="79"/>
        <v>RPL3</v>
      </c>
      <c r="AC182" s="49">
        <f t="shared" si="80"/>
        <v>1.04</v>
      </c>
      <c r="AD182" s="47">
        <f t="shared" si="81"/>
        <v>1.48</v>
      </c>
      <c r="AE182" s="47">
        <f t="shared" si="82"/>
        <v>2.83</v>
      </c>
      <c r="AF182" s="48">
        <f t="shared" si="83"/>
        <v>1.48</v>
      </c>
      <c r="AG182" s="47">
        <f t="shared" si="84"/>
        <v>1.115</v>
      </c>
      <c r="AH182" s="47">
        <f t="shared" si="85"/>
        <v>1.9</v>
      </c>
      <c r="AI182" s="46">
        <f t="shared" si="86"/>
        <v>1.4230769230769229</v>
      </c>
      <c r="AJ182" s="43">
        <f t="shared" si="87"/>
        <v>0.7533783783783784</v>
      </c>
      <c r="AK182" s="43">
        <f t="shared" si="88"/>
        <v>0.67137809187279152</v>
      </c>
      <c r="AL182" s="45">
        <f t="shared" si="89"/>
        <v>0.45640528603859071</v>
      </c>
      <c r="AM182" s="43">
        <f t="shared" si="90"/>
        <v>0.15391344631770931</v>
      </c>
      <c r="AN182" s="42">
        <f t="shared" si="91"/>
        <v>0.15738883083754227</v>
      </c>
      <c r="AO182" s="40" t="str">
        <f t="shared" si="92"/>
        <v>RL3_YEAST</v>
      </c>
      <c r="AP182" s="44">
        <f t="shared" si="93"/>
        <v>0.22627416997969452</v>
      </c>
      <c r="AQ182" s="43">
        <f t="shared" si="94"/>
        <v>0.14142135623730964</v>
      </c>
      <c r="AR182" s="43">
        <f t="shared" si="95"/>
        <v>0.42426406871192401</v>
      </c>
      <c r="AS182" s="43">
        <f t="shared" si="96"/>
        <v>0.14142135623730964</v>
      </c>
      <c r="AT182" s="43">
        <f t="shared" si="97"/>
        <v>0.12020815280171303</v>
      </c>
      <c r="AU182" s="42">
        <f t="shared" si="98"/>
        <v>0.15556349186104027</v>
      </c>
    </row>
    <row r="183" spans="1:47" ht="15" x14ac:dyDescent="0.25">
      <c r="A183" s="40" t="s">
        <v>6739</v>
      </c>
      <c r="B183" s="40" t="s">
        <v>6738</v>
      </c>
      <c r="C183" s="60">
        <f>IF(ISNUMBER(VLOOKUP(B183,'[1]WT-GR-A'!I$2:J$693,2,FALSE)),VLOOKUP(B183,'[1]WT-GR-A'!I$2:J$693,2,FALSE),"")</f>
        <v>2.17</v>
      </c>
      <c r="D183" s="58">
        <f>IF(ISNUMBER(VLOOKUP($B183,'[1]KO-GR-A'!$I$2:$J$907,2,FALSE)),VLOOKUP($B183,'[1]KO-GR-A'!$I$2:$J$907,2,FALSE),"")</f>
        <v>1.37</v>
      </c>
      <c r="E183" s="58">
        <f>IF(ISNUMBER(VLOOKUP($B183,'[1]MT-GR-A'!$I$2:$J$789,2,FALSE)),VLOOKUP($B183,'[1]MT-GR-A'!$I$2:$J$789,2,FALSE),"")</f>
        <v>0.78</v>
      </c>
      <c r="F183" s="58">
        <f>IF(ISNUMBER(VLOOKUP($B183,'[1]WT-HS-A'!$I$2:$J$1224,2,FALSE)),VLOOKUP($B183,'[1]WT-HS-A'!$I$2:$J$1224,2,FALSE),"")</f>
        <v>3.22</v>
      </c>
      <c r="G183" s="58">
        <f>IF(ISNUMBER(VLOOKUP($B183,'[1]KO-HS-A'!$I$2:$J$1229,2,FALSE)),VLOOKUP($B183,'[1]KO-HS-A'!$I$2:$J$1229,2,FALSE),"")</f>
        <v>3.22</v>
      </c>
      <c r="H183" s="58">
        <f>IF(ISNUMBER(VLOOKUP($B183,'[1]MT-HS-A'!$I$2:$J$1362,2,FALSE)),VLOOKUP($B183,'[1]MT-HS-A'!$I$2:$J$1362,2,FALSE),"")</f>
        <v>6.51</v>
      </c>
      <c r="I183" s="59">
        <f>IF(ISNUMBER(VLOOKUP($B183,'[1]WT-GR-B'!$I$2:$J$585,2,FALSE)),VLOOKUP($B183,'[1]WT-GR-B'!$I$2:$J$585,2,FALSE),"")</f>
        <v>0.78</v>
      </c>
      <c r="J183" s="58">
        <f>IF(ISNUMBER(VLOOKUP($B183,'[1]KO-GR-B'!$I$2:$J$900,2,FALSE)),VLOOKUP($B183,'[1]KO-GR-B'!$I$2:$J$900,2,FALSE),"")</f>
        <v>1.37</v>
      </c>
      <c r="K183" s="58">
        <f>IF(ISNUMBER(VLOOKUP($B183,'[1]MT-GR-B'!$I$2:$J$693,2,FALSE)),VLOOKUP($B183,'[1]MT-GR-B'!$I$2:$J$693,2,FALSE),"")</f>
        <v>3.22</v>
      </c>
      <c r="L183" s="58">
        <f>IF(ISNUMBER(VLOOKUP($B183,'[1]WT-HS-B'!$I$2:$J$1220,2,FALSE)),VLOOKUP($B183,'[1]WT-HS-B'!$I$2:$J$1220,2,FALSE),"")</f>
        <v>1.37</v>
      </c>
      <c r="M183" s="58">
        <f>IF(ISNUMBER(VLOOKUP($B183,'[1]KO-HS-B'!$I$2:$J$1046,2,FALSE)),VLOOKUP($B183,'[1]KO-HS-B'!$I$2:$J$1046,2,FALSE),"")</f>
        <v>3.22</v>
      </c>
      <c r="N183" s="58">
        <f>IF(ISNUMBER(VLOOKUP($B183,'[1]MT-HS-B'!$I$2:$J$773,2,FALSE)),VLOOKUP($B183,'[1]MT-HS-B'!$I$2:$J$773,2,FALSE),"")</f>
        <v>1.37</v>
      </c>
      <c r="O183" s="40" t="str">
        <f t="shared" si="66"/>
        <v>RL30_YEAST</v>
      </c>
      <c r="P183" s="57">
        <f t="shared" si="67"/>
        <v>0.62014061207609605</v>
      </c>
      <c r="Q183" s="57">
        <f t="shared" si="68"/>
        <v>1.3503649635036497</v>
      </c>
      <c r="R183" s="57">
        <f t="shared" si="69"/>
        <v>3.385809842331581</v>
      </c>
      <c r="S183" s="56">
        <f t="shared" si="70"/>
        <v>0.13626964433416044</v>
      </c>
      <c r="T183" s="55">
        <f t="shared" si="71"/>
        <v>0</v>
      </c>
      <c r="U183" s="54">
        <f t="shared" si="72"/>
        <v>3.9603440038222644</v>
      </c>
      <c r="V183" s="53">
        <f t="shared" si="73"/>
        <v>0.48387096774193561</v>
      </c>
      <c r="W183" s="53">
        <f t="shared" si="74"/>
        <v>1.3503649635036497</v>
      </c>
      <c r="X183" s="53">
        <f t="shared" si="75"/>
        <v>7.3461538461538449</v>
      </c>
      <c r="Y183" s="52">
        <f t="shared" si="76"/>
        <v>0.7564102564102565</v>
      </c>
      <c r="Z183" s="51">
        <f t="shared" si="77"/>
        <v>1.3503649635036497</v>
      </c>
      <c r="AA183" s="50">
        <f t="shared" si="78"/>
        <v>-0.57453416149068326</v>
      </c>
      <c r="AB183" s="40" t="str">
        <f t="shared" si="79"/>
        <v>RPL30</v>
      </c>
      <c r="AC183" s="49">
        <f t="shared" si="80"/>
        <v>1.4750000000000001</v>
      </c>
      <c r="AD183" s="47">
        <f t="shared" si="81"/>
        <v>1.37</v>
      </c>
      <c r="AE183" s="47">
        <f t="shared" si="82"/>
        <v>2</v>
      </c>
      <c r="AF183" s="48">
        <f t="shared" si="83"/>
        <v>2.2949999999999999</v>
      </c>
      <c r="AG183" s="47">
        <f t="shared" si="84"/>
        <v>3.22</v>
      </c>
      <c r="AH183" s="47">
        <f t="shared" si="85"/>
        <v>3.94</v>
      </c>
      <c r="AI183" s="46">
        <f t="shared" si="86"/>
        <v>1.5559322033898304</v>
      </c>
      <c r="AJ183" s="43">
        <f t="shared" si="87"/>
        <v>2.3503649635036497</v>
      </c>
      <c r="AK183" s="43">
        <f t="shared" si="88"/>
        <v>1.97</v>
      </c>
      <c r="AL183" s="45">
        <f t="shared" si="89"/>
        <v>0.19271437915712752</v>
      </c>
      <c r="AM183" s="43">
        <f t="shared" si="90"/>
        <v>0</v>
      </c>
      <c r="AN183" s="42">
        <f t="shared" si="91"/>
        <v>5.600772201868411</v>
      </c>
      <c r="AO183" s="40" t="str">
        <f t="shared" si="92"/>
        <v>RL30_YEAST</v>
      </c>
      <c r="AP183" s="44">
        <f t="shared" si="93"/>
        <v>0.98287842584930063</v>
      </c>
      <c r="AQ183" s="43">
        <f t="shared" si="94"/>
        <v>0</v>
      </c>
      <c r="AR183" s="43">
        <f t="shared" si="95"/>
        <v>1.7253405460951763</v>
      </c>
      <c r="AS183" s="43">
        <f t="shared" si="96"/>
        <v>1.3081475451951141</v>
      </c>
      <c r="AT183" s="43">
        <f t="shared" si="97"/>
        <v>0</v>
      </c>
      <c r="AU183" s="42">
        <f t="shared" si="98"/>
        <v>3.6345288552988539</v>
      </c>
    </row>
    <row r="184" spans="1:47" ht="15" x14ac:dyDescent="0.25">
      <c r="A184" s="40" t="s">
        <v>6737</v>
      </c>
      <c r="B184" s="40" t="s">
        <v>6736</v>
      </c>
      <c r="C184" s="60">
        <f>IF(ISNUMBER(VLOOKUP(B184,'[1]WT-GR-A'!I$2:J$693,2,FALSE)),VLOOKUP(B184,'[1]WT-GR-A'!I$2:J$693,2,FALSE),"")</f>
        <v>1.1499999999999999</v>
      </c>
      <c r="D184" s="58">
        <f>IF(ISNUMBER(VLOOKUP($B184,'[1]KO-GR-A'!$I$2:$J$907,2,FALSE)),VLOOKUP($B184,'[1]KO-GR-A'!$I$2:$J$907,2,FALSE),"")</f>
        <v>0.28999999999999998</v>
      </c>
      <c r="E184" s="58">
        <f>IF(ISNUMBER(VLOOKUP($B184,'[1]MT-GR-A'!$I$2:$J$789,2,FALSE)),VLOOKUP($B184,'[1]MT-GR-A'!$I$2:$J$789,2,FALSE),"")</f>
        <v>1.1499999999999999</v>
      </c>
      <c r="F184" s="58">
        <f>IF(ISNUMBER(VLOOKUP($B184,'[1]WT-HS-A'!$I$2:$J$1224,2,FALSE)),VLOOKUP($B184,'[1]WT-HS-A'!$I$2:$J$1224,2,FALSE),"")</f>
        <v>0.28999999999999998</v>
      </c>
      <c r="G184" s="58">
        <f>IF(ISNUMBER(VLOOKUP($B184,'[1]KO-HS-A'!$I$2:$J$1229,2,FALSE)),VLOOKUP($B184,'[1]KO-HS-A'!$I$2:$J$1229,2,FALSE),"")</f>
        <v>0.67</v>
      </c>
      <c r="H184" s="58">
        <f>IF(ISNUMBER(VLOOKUP($B184,'[1]MT-HS-A'!$I$2:$J$1362,2,FALSE)),VLOOKUP($B184,'[1]MT-HS-A'!$I$2:$J$1362,2,FALSE),"")</f>
        <v>0.67</v>
      </c>
      <c r="I184" s="59">
        <f>IF(ISNUMBER(VLOOKUP($B184,'[1]WT-GR-B'!$I$2:$J$585,2,FALSE)),VLOOKUP($B184,'[1]WT-GR-B'!$I$2:$J$585,2,FALSE),"")</f>
        <v>1.1499999999999999</v>
      </c>
      <c r="J184" s="58">
        <f>IF(ISNUMBER(VLOOKUP($B184,'[1]KO-GR-B'!$I$2:$J$900,2,FALSE)),VLOOKUP($B184,'[1]KO-GR-B'!$I$2:$J$900,2,FALSE),"")</f>
        <v>0.67</v>
      </c>
      <c r="K184" s="58">
        <f>IF(ISNUMBER(VLOOKUP($B184,'[1]MT-GR-B'!$I$2:$J$693,2,FALSE)),VLOOKUP($B184,'[1]MT-GR-B'!$I$2:$J$693,2,FALSE),"")</f>
        <v>0.67</v>
      </c>
      <c r="L184" s="58">
        <f>IF(ISNUMBER(VLOOKUP($B184,'[1]WT-HS-B'!$I$2:$J$1220,2,FALSE)),VLOOKUP($B184,'[1]WT-HS-B'!$I$2:$J$1220,2,FALSE),"")</f>
        <v>0.28999999999999998</v>
      </c>
      <c r="M184" s="58">
        <f>IF(ISNUMBER(VLOOKUP($B184,'[1]KO-HS-B'!$I$2:$J$1046,2,FALSE)),VLOOKUP($B184,'[1]KO-HS-B'!$I$2:$J$1046,2,FALSE),"")</f>
        <v>0.28999999999999998</v>
      </c>
      <c r="N184" s="58">
        <f>IF(ISNUMBER(VLOOKUP($B184,'[1]MT-HS-B'!$I$2:$J$773,2,FALSE)),VLOOKUP($B184,'[1]MT-HS-B'!$I$2:$J$773,2,FALSE),"")</f>
        <v>0.67</v>
      </c>
      <c r="O184" s="40" t="str">
        <f t="shared" si="66"/>
        <v>RL31A_YEAST</v>
      </c>
      <c r="P184" s="57">
        <f t="shared" si="67"/>
        <v>-0.74782608695652164</v>
      </c>
      <c r="Q184" s="57">
        <f t="shared" si="68"/>
        <v>0.3715903242408648</v>
      </c>
      <c r="R184" s="57">
        <f t="shared" si="69"/>
        <v>-0.208695652173913</v>
      </c>
      <c r="S184" s="56">
        <f t="shared" si="70"/>
        <v>0</v>
      </c>
      <c r="T184" s="55">
        <f t="shared" si="71"/>
        <v>0.93875450334534249</v>
      </c>
      <c r="U184" s="54">
        <f t="shared" si="72"/>
        <v>0.208695652173913</v>
      </c>
      <c r="V184" s="53">
        <f t="shared" si="73"/>
        <v>-0.74782608695652164</v>
      </c>
      <c r="W184" s="53">
        <f t="shared" si="74"/>
        <v>1.3103448275862073</v>
      </c>
      <c r="X184" s="53">
        <f t="shared" si="75"/>
        <v>-0.41739130434782601</v>
      </c>
      <c r="Y184" s="52">
        <f t="shared" si="76"/>
        <v>-0.74782608695652164</v>
      </c>
      <c r="Z184" s="51">
        <f t="shared" si="77"/>
        <v>-0.56716417910447769</v>
      </c>
      <c r="AA184" s="50">
        <f t="shared" si="78"/>
        <v>0</v>
      </c>
      <c r="AB184" s="40" t="str">
        <f t="shared" si="79"/>
        <v>RPL31A</v>
      </c>
      <c r="AC184" s="49">
        <f t="shared" si="80"/>
        <v>1.1499999999999999</v>
      </c>
      <c r="AD184" s="47">
        <f t="shared" si="81"/>
        <v>0.48</v>
      </c>
      <c r="AE184" s="47">
        <f t="shared" si="82"/>
        <v>0.90999999999999992</v>
      </c>
      <c r="AF184" s="48">
        <f t="shared" si="83"/>
        <v>0.28999999999999998</v>
      </c>
      <c r="AG184" s="47">
        <f t="shared" si="84"/>
        <v>0.48</v>
      </c>
      <c r="AH184" s="47">
        <f t="shared" si="85"/>
        <v>0.67</v>
      </c>
      <c r="AI184" s="46">
        <f t="shared" si="86"/>
        <v>0.25217391304347825</v>
      </c>
      <c r="AJ184" s="43">
        <f t="shared" si="87"/>
        <v>1</v>
      </c>
      <c r="AK184" s="43">
        <f t="shared" si="88"/>
        <v>0.73626373626373642</v>
      </c>
      <c r="AL184" s="45">
        <f t="shared" si="89"/>
        <v>0</v>
      </c>
      <c r="AM184" s="43">
        <f t="shared" si="90"/>
        <v>1.3275993503698027</v>
      </c>
      <c r="AN184" s="42">
        <f t="shared" si="91"/>
        <v>0.2951402217126457</v>
      </c>
      <c r="AO184" s="40" t="str">
        <f t="shared" si="92"/>
        <v>RL31A_YEAST</v>
      </c>
      <c r="AP184" s="44">
        <f t="shared" si="93"/>
        <v>0</v>
      </c>
      <c r="AQ184" s="43">
        <f t="shared" si="94"/>
        <v>0.26870057685088816</v>
      </c>
      <c r="AR184" s="43">
        <f t="shared" si="95"/>
        <v>0.33941125496954311</v>
      </c>
      <c r="AS184" s="43">
        <f t="shared" si="96"/>
        <v>0</v>
      </c>
      <c r="AT184" s="43">
        <f t="shared" si="97"/>
        <v>0.26870057685088816</v>
      </c>
      <c r="AU184" s="42">
        <f t="shared" si="98"/>
        <v>0</v>
      </c>
    </row>
    <row r="185" spans="1:47" ht="15" x14ac:dyDescent="0.25">
      <c r="A185" s="40" t="s">
        <v>6735</v>
      </c>
      <c r="B185" s="40" t="s">
        <v>6734</v>
      </c>
      <c r="C185" s="60">
        <f>IF(ISNUMBER(VLOOKUP(B185,'[1]WT-GR-A'!I$2:J$693,2,FALSE)),VLOOKUP(B185,'[1]WT-GR-A'!I$2:J$693,2,FALSE),"")</f>
        <v>1.47</v>
      </c>
      <c r="D185" s="58">
        <f>IF(ISNUMBER(VLOOKUP($B185,'[1]KO-GR-A'!$I$2:$J$907,2,FALSE)),VLOOKUP($B185,'[1]KO-GR-A'!$I$2:$J$907,2,FALSE),"")</f>
        <v>0.97</v>
      </c>
      <c r="E185" s="58">
        <f>IF(ISNUMBER(VLOOKUP($B185,'[1]MT-GR-A'!$I$2:$J$789,2,FALSE)),VLOOKUP($B185,'[1]MT-GR-A'!$I$2:$J$789,2,FALSE),"")</f>
        <v>2.1</v>
      </c>
      <c r="F185" s="58">
        <f>IF(ISNUMBER(VLOOKUP($B185,'[1]WT-HS-A'!$I$2:$J$1224,2,FALSE)),VLOOKUP($B185,'[1]WT-HS-A'!$I$2:$J$1224,2,FALSE),"")</f>
        <v>1.47</v>
      </c>
      <c r="G185" s="58">
        <f>IF(ISNUMBER(VLOOKUP($B185,'[1]KO-HS-A'!$I$2:$J$1229,2,FALSE)),VLOOKUP($B185,'[1]KO-HS-A'!$I$2:$J$1229,2,FALSE),"")</f>
        <v>2.1</v>
      </c>
      <c r="H185" s="58">
        <f>IF(ISNUMBER(VLOOKUP($B185,'[1]MT-HS-A'!$I$2:$J$1362,2,FALSE)),VLOOKUP($B185,'[1]MT-HS-A'!$I$2:$J$1362,2,FALSE),"")</f>
        <v>2.88</v>
      </c>
      <c r="I185" s="59">
        <f>IF(ISNUMBER(VLOOKUP($B185,'[1]WT-GR-B'!$I$2:$J$585,2,FALSE)),VLOOKUP($B185,'[1]WT-GR-B'!$I$2:$J$585,2,FALSE),"")</f>
        <v>3.87</v>
      </c>
      <c r="J185" s="58">
        <f>IF(ISNUMBER(VLOOKUP($B185,'[1]KO-GR-B'!$I$2:$J$900,2,FALSE)),VLOOKUP($B185,'[1]KO-GR-B'!$I$2:$J$900,2,FALSE),"")</f>
        <v>2.1</v>
      </c>
      <c r="K185" s="58">
        <f>IF(ISNUMBER(VLOOKUP($B185,'[1]MT-GR-B'!$I$2:$J$693,2,FALSE)),VLOOKUP($B185,'[1]MT-GR-B'!$I$2:$J$693,2,FALSE),"")</f>
        <v>3.87</v>
      </c>
      <c r="L185" s="58">
        <f>IF(ISNUMBER(VLOOKUP($B185,'[1]WT-HS-B'!$I$2:$J$1220,2,FALSE)),VLOOKUP($B185,'[1]WT-HS-B'!$I$2:$J$1220,2,FALSE),"")</f>
        <v>2.1</v>
      </c>
      <c r="M185" s="58">
        <f>IF(ISNUMBER(VLOOKUP($B185,'[1]KO-HS-B'!$I$2:$J$1046,2,FALSE)),VLOOKUP($B185,'[1]KO-HS-B'!$I$2:$J$1046,2,FALSE),"")</f>
        <v>2.1</v>
      </c>
      <c r="N185" s="58">
        <f>IF(ISNUMBER(VLOOKUP($B185,'[1]MT-HS-B'!$I$2:$J$773,2,FALSE)),VLOOKUP($B185,'[1]MT-HS-B'!$I$2:$J$773,2,FALSE),"")</f>
        <v>0.97</v>
      </c>
      <c r="O185" s="40" t="str">
        <f t="shared" si="66"/>
        <v>RL32_YEAST</v>
      </c>
      <c r="P185" s="57">
        <f t="shared" si="67"/>
        <v>-0.22868217054263565</v>
      </c>
      <c r="Q185" s="57">
        <f t="shared" si="68"/>
        <v>0.58247422680412375</v>
      </c>
      <c r="R185" s="57">
        <f t="shared" si="69"/>
        <v>-0.18896271686969368</v>
      </c>
      <c r="S185" s="56">
        <f t="shared" si="70"/>
        <v>0.22868217054263565</v>
      </c>
      <c r="T185" s="55">
        <f t="shared" si="71"/>
        <v>0.58247422680412375</v>
      </c>
      <c r="U185" s="54">
        <f t="shared" si="72"/>
        <v>0.56039128829826501</v>
      </c>
      <c r="V185" s="53">
        <f t="shared" si="73"/>
        <v>0</v>
      </c>
      <c r="W185" s="53">
        <f t="shared" si="74"/>
        <v>1.1649484536082475</v>
      </c>
      <c r="X185" s="53">
        <f t="shared" si="75"/>
        <v>0.37142857142857133</v>
      </c>
      <c r="Y185" s="52">
        <f t="shared" si="76"/>
        <v>-0.4573643410852713</v>
      </c>
      <c r="Z185" s="51">
        <f t="shared" si="77"/>
        <v>0</v>
      </c>
      <c r="AA185" s="50">
        <f t="shared" si="78"/>
        <v>-0.74935400516795869</v>
      </c>
      <c r="AB185" s="40" t="str">
        <f t="shared" si="79"/>
        <v>RPL32</v>
      </c>
      <c r="AC185" s="49">
        <f t="shared" si="80"/>
        <v>2.67</v>
      </c>
      <c r="AD185" s="47">
        <f t="shared" si="81"/>
        <v>1.5350000000000001</v>
      </c>
      <c r="AE185" s="47">
        <f t="shared" si="82"/>
        <v>2.9850000000000003</v>
      </c>
      <c r="AF185" s="48">
        <f t="shared" si="83"/>
        <v>1.7850000000000001</v>
      </c>
      <c r="AG185" s="47">
        <f t="shared" si="84"/>
        <v>2.1</v>
      </c>
      <c r="AH185" s="47">
        <f t="shared" si="85"/>
        <v>1.9249999999999998</v>
      </c>
      <c r="AI185" s="46">
        <f t="shared" si="86"/>
        <v>0.66853932584269671</v>
      </c>
      <c r="AJ185" s="43">
        <f t="shared" si="87"/>
        <v>1.3680781758957654</v>
      </c>
      <c r="AK185" s="43">
        <f t="shared" si="88"/>
        <v>0.64489112227805678</v>
      </c>
      <c r="AL185" s="45">
        <f t="shared" si="89"/>
        <v>0.32340542705431186</v>
      </c>
      <c r="AM185" s="43">
        <f t="shared" si="90"/>
        <v>0.82374295127917385</v>
      </c>
      <c r="AN185" s="42">
        <f t="shared" si="91"/>
        <v>0.79251296014713735</v>
      </c>
      <c r="AO185" s="40" t="str">
        <f t="shared" si="92"/>
        <v>RL32_YEAST</v>
      </c>
      <c r="AP185" s="44">
        <f t="shared" si="93"/>
        <v>1.6970562748477138</v>
      </c>
      <c r="AQ185" s="43">
        <f t="shared" si="94"/>
        <v>0.79903066274079859</v>
      </c>
      <c r="AR185" s="43">
        <f t="shared" si="95"/>
        <v>1.2515790027001876</v>
      </c>
      <c r="AS185" s="43">
        <f t="shared" si="96"/>
        <v>0.44547727214752419</v>
      </c>
      <c r="AT185" s="43">
        <f t="shared" si="97"/>
        <v>0</v>
      </c>
      <c r="AU185" s="42">
        <f t="shared" si="98"/>
        <v>1.3505739520663056</v>
      </c>
    </row>
    <row r="186" spans="1:47" ht="15" x14ac:dyDescent="0.25">
      <c r="A186" s="40" t="s">
        <v>6733</v>
      </c>
      <c r="B186" s="40" t="s">
        <v>6732</v>
      </c>
      <c r="C186" s="60">
        <f>IF(ISNUMBER(VLOOKUP(B186,'[1]WT-GR-A'!I$2:J$693,2,FALSE)),VLOOKUP(B186,'[1]WT-GR-A'!I$2:J$693,2,FALSE),"")</f>
        <v>4.1500000000000004</v>
      </c>
      <c r="D186" s="58">
        <f>IF(ISNUMBER(VLOOKUP($B186,'[1]KO-GR-A'!$I$2:$J$907,2,FALSE)),VLOOKUP($B186,'[1]KO-GR-A'!$I$2:$J$907,2,FALSE),"")</f>
        <v>4.1500000000000004</v>
      </c>
      <c r="E186" s="58">
        <f>IF(ISNUMBER(VLOOKUP($B186,'[1]MT-GR-A'!$I$2:$J$789,2,FALSE)),VLOOKUP($B186,'[1]MT-GR-A'!$I$2:$J$789,2,FALSE),"")</f>
        <v>5.77</v>
      </c>
      <c r="F186" s="58">
        <f>IF(ISNUMBER(VLOOKUP($B186,'[1]WT-HS-A'!$I$2:$J$1224,2,FALSE)),VLOOKUP($B186,'[1]WT-HS-A'!$I$2:$J$1224,2,FALSE),"")</f>
        <v>4.1500000000000004</v>
      </c>
      <c r="G186" s="58">
        <f>IF(ISNUMBER(VLOOKUP($B186,'[1]KO-HS-A'!$I$2:$J$1229,2,FALSE)),VLOOKUP($B186,'[1]KO-HS-A'!$I$2:$J$1229,2,FALSE),"")</f>
        <v>4.1500000000000004</v>
      </c>
      <c r="H186" s="58">
        <f>IF(ISNUMBER(VLOOKUP($B186,'[1]MT-HS-A'!$I$2:$J$1362,2,FALSE)),VLOOKUP($B186,'[1]MT-HS-A'!$I$2:$J$1362,2,FALSE),"")</f>
        <v>1.98</v>
      </c>
      <c r="I186" s="59">
        <f>IF(ISNUMBER(VLOOKUP($B186,'[1]WT-GR-B'!$I$2:$J$585,2,FALSE)),VLOOKUP($B186,'[1]WT-GR-B'!$I$2:$J$585,2,FALSE),"")</f>
        <v>1.98</v>
      </c>
      <c r="J186" s="58">
        <f>IF(ISNUMBER(VLOOKUP($B186,'[1]KO-GR-B'!$I$2:$J$900,2,FALSE)),VLOOKUP($B186,'[1]KO-GR-B'!$I$2:$J$900,2,FALSE),"")</f>
        <v>2.92</v>
      </c>
      <c r="K186" s="58">
        <f>IF(ISNUMBER(VLOOKUP($B186,'[1]MT-GR-B'!$I$2:$J$693,2,FALSE)),VLOOKUP($B186,'[1]MT-GR-B'!$I$2:$J$693,2,FALSE),"")</f>
        <v>4.1500000000000004</v>
      </c>
      <c r="L186" s="58">
        <f>IF(ISNUMBER(VLOOKUP($B186,'[1]WT-HS-B'!$I$2:$J$1220,2,FALSE)),VLOOKUP($B186,'[1]WT-HS-B'!$I$2:$J$1220,2,FALSE),"")</f>
        <v>1.98</v>
      </c>
      <c r="M186" s="58">
        <f>IF(ISNUMBER(VLOOKUP($B186,'[1]KO-HS-B'!$I$2:$J$1046,2,FALSE)),VLOOKUP($B186,'[1]KO-HS-B'!$I$2:$J$1046,2,FALSE),"")</f>
        <v>4.1500000000000004</v>
      </c>
      <c r="N186" s="58">
        <f>IF(ISNUMBER(VLOOKUP($B186,'[1]MT-HS-B'!$I$2:$J$773,2,FALSE)),VLOOKUP($B186,'[1]MT-HS-B'!$I$2:$J$773,2,FALSE),"")</f>
        <v>1.27</v>
      </c>
      <c r="O186" s="40" t="str">
        <f t="shared" si="66"/>
        <v>RL33A_YEAST</v>
      </c>
      <c r="P186" s="57">
        <f t="shared" si="67"/>
        <v>0</v>
      </c>
      <c r="Q186" s="57">
        <f t="shared" si="68"/>
        <v>0.21061643835616445</v>
      </c>
      <c r="R186" s="57">
        <f t="shared" si="69"/>
        <v>-0.6754108287569689</v>
      </c>
      <c r="S186" s="56">
        <f t="shared" si="70"/>
        <v>0</v>
      </c>
      <c r="T186" s="55">
        <f t="shared" si="71"/>
        <v>0.21061643835616445</v>
      </c>
      <c r="U186" s="54">
        <f t="shared" si="72"/>
        <v>1.8565074857488872E-2</v>
      </c>
      <c r="V186" s="53">
        <f t="shared" si="73"/>
        <v>0</v>
      </c>
      <c r="W186" s="53">
        <f t="shared" si="74"/>
        <v>0</v>
      </c>
      <c r="X186" s="53">
        <f t="shared" si="75"/>
        <v>-0.65684575389948008</v>
      </c>
      <c r="Y186" s="52">
        <f t="shared" si="76"/>
        <v>0</v>
      </c>
      <c r="Z186" s="51">
        <f t="shared" si="77"/>
        <v>0.4212328767123289</v>
      </c>
      <c r="AA186" s="50">
        <f t="shared" si="78"/>
        <v>-0.69397590361445782</v>
      </c>
      <c r="AB186" s="40" t="str">
        <f t="shared" si="79"/>
        <v>RPL33A</v>
      </c>
      <c r="AC186" s="49">
        <f t="shared" si="80"/>
        <v>3.0650000000000004</v>
      </c>
      <c r="AD186" s="47">
        <f t="shared" si="81"/>
        <v>3.5350000000000001</v>
      </c>
      <c r="AE186" s="47">
        <f t="shared" si="82"/>
        <v>4.96</v>
      </c>
      <c r="AF186" s="48">
        <f t="shared" si="83"/>
        <v>3.0650000000000004</v>
      </c>
      <c r="AG186" s="47">
        <f t="shared" si="84"/>
        <v>4.1500000000000004</v>
      </c>
      <c r="AH186" s="47">
        <f t="shared" si="85"/>
        <v>1.625</v>
      </c>
      <c r="AI186" s="46">
        <f t="shared" si="86"/>
        <v>1</v>
      </c>
      <c r="AJ186" s="43">
        <f t="shared" si="87"/>
        <v>1.1739745403111741</v>
      </c>
      <c r="AK186" s="43">
        <f t="shared" si="88"/>
        <v>0.3276209677419355</v>
      </c>
      <c r="AL186" s="45">
        <f t="shared" si="89"/>
        <v>0</v>
      </c>
      <c r="AM186" s="43">
        <f t="shared" si="90"/>
        <v>0.29785662358200393</v>
      </c>
      <c r="AN186" s="42">
        <f t="shared" si="91"/>
        <v>2.6254980649932598E-2</v>
      </c>
      <c r="AO186" s="40" t="str">
        <f t="shared" si="92"/>
        <v>RL33A_YEAST</v>
      </c>
      <c r="AP186" s="44">
        <f t="shared" si="93"/>
        <v>1.5344217151748081</v>
      </c>
      <c r="AQ186" s="43">
        <f t="shared" si="94"/>
        <v>0.86974134085945398</v>
      </c>
      <c r="AR186" s="43">
        <f t="shared" si="95"/>
        <v>1.1455129855222057</v>
      </c>
      <c r="AS186" s="43">
        <f t="shared" si="96"/>
        <v>1.5344217151748081</v>
      </c>
      <c r="AT186" s="43">
        <f t="shared" si="97"/>
        <v>0</v>
      </c>
      <c r="AU186" s="42">
        <f t="shared" si="98"/>
        <v>0.50204581464244835</v>
      </c>
    </row>
    <row r="187" spans="1:47" ht="15" x14ac:dyDescent="0.25">
      <c r="A187" s="40" t="s">
        <v>6731</v>
      </c>
      <c r="B187" s="40" t="s">
        <v>6730</v>
      </c>
      <c r="C187" s="60">
        <f>IF(ISNUMBER(VLOOKUP(B187,'[1]WT-GR-A'!I$2:J$693,2,FALSE)),VLOOKUP(B187,'[1]WT-GR-A'!I$2:J$693,2,FALSE),"")</f>
        <v>4.08</v>
      </c>
      <c r="D187" s="58">
        <f>IF(ISNUMBER(VLOOKUP($B187,'[1]KO-GR-A'!$I$2:$J$907,2,FALSE)),VLOOKUP($B187,'[1]KO-GR-A'!$I$2:$J$907,2,FALSE),"")</f>
        <v>4.08</v>
      </c>
      <c r="E187" s="58" t="str">
        <f>IF(ISNUMBER(VLOOKUP($B187,'[1]MT-GR-A'!$I$2:$J$789,2,FALSE)),VLOOKUP($B187,'[1]MT-GR-A'!$I$2:$J$789,2,FALSE),"")</f>
        <v/>
      </c>
      <c r="F187" s="58">
        <f>IF(ISNUMBER(VLOOKUP($B187,'[1]WT-HS-A'!$I$2:$J$1224,2,FALSE)),VLOOKUP($B187,'[1]WT-HS-A'!$I$2:$J$1224,2,FALSE),"")</f>
        <v>4.08</v>
      </c>
      <c r="G187" s="58">
        <f>IF(ISNUMBER(VLOOKUP($B187,'[1]KO-HS-A'!$I$2:$J$1229,2,FALSE)),VLOOKUP($B187,'[1]KO-HS-A'!$I$2:$J$1229,2,FALSE),"")</f>
        <v>4.08</v>
      </c>
      <c r="H187" s="58">
        <f>IF(ISNUMBER(VLOOKUP($B187,'[1]MT-HS-A'!$I$2:$J$1362,2,FALSE)),VLOOKUP($B187,'[1]MT-HS-A'!$I$2:$J$1362,2,FALSE),"")</f>
        <v>2.87</v>
      </c>
      <c r="I187" s="59" t="str">
        <f>IF(ISNUMBER(VLOOKUP($B187,'[1]WT-GR-B'!$I$2:$J$585,2,FALSE)),VLOOKUP($B187,'[1]WT-GR-B'!$I$2:$J$585,2,FALSE),"")</f>
        <v/>
      </c>
      <c r="J187" s="58">
        <f>IF(ISNUMBER(VLOOKUP($B187,'[1]KO-GR-B'!$I$2:$J$900,2,FALSE)),VLOOKUP($B187,'[1]KO-GR-B'!$I$2:$J$900,2,FALSE),"")</f>
        <v>1.95</v>
      </c>
      <c r="K187" s="58" t="str">
        <f>IF(ISNUMBER(VLOOKUP($B187,'[1]MT-GR-B'!$I$2:$J$693,2,FALSE)),VLOOKUP($B187,'[1]MT-GR-B'!$I$2:$J$693,2,FALSE),"")</f>
        <v/>
      </c>
      <c r="L187" s="58" t="str">
        <f>IF(ISNUMBER(VLOOKUP($B187,'[1]WT-HS-B'!$I$2:$J$1220,2,FALSE)),VLOOKUP($B187,'[1]WT-HS-B'!$I$2:$J$1220,2,FALSE),"")</f>
        <v/>
      </c>
      <c r="M187" s="58" t="str">
        <f>IF(ISNUMBER(VLOOKUP($B187,'[1]KO-HS-B'!$I$2:$J$1046,2,FALSE)),VLOOKUP($B187,'[1]KO-HS-B'!$I$2:$J$1046,2,FALSE),"")</f>
        <v/>
      </c>
      <c r="N187" s="58" t="str">
        <f>IF(ISNUMBER(VLOOKUP($B187,'[1]MT-HS-B'!$I$2:$J$773,2,FALSE)),VLOOKUP($B187,'[1]MT-HS-B'!$I$2:$J$773,2,FALSE),"")</f>
        <v/>
      </c>
      <c r="O187" s="40" t="str">
        <f t="shared" si="66"/>
        <v>RL33B_YEAST</v>
      </c>
      <c r="P187" s="57">
        <f t="shared" si="67"/>
        <v>0</v>
      </c>
      <c r="Q187" s="57">
        <f t="shared" si="68"/>
        <v>0</v>
      </c>
      <c r="R187" s="57" t="str">
        <f t="shared" si="69"/>
        <v/>
      </c>
      <c r="S187" s="56" t="str">
        <f t="shared" si="70"/>
        <v>n/a</v>
      </c>
      <c r="T187" s="55" t="str">
        <f t="shared" si="71"/>
        <v>n/a</v>
      </c>
      <c r="U187" s="54" t="str">
        <f t="shared" si="72"/>
        <v>n/a</v>
      </c>
      <c r="V187" s="53">
        <f t="shared" si="73"/>
        <v>0</v>
      </c>
      <c r="W187" s="53">
        <f t="shared" si="74"/>
        <v>0</v>
      </c>
      <c r="X187" s="53" t="str">
        <f t="shared" si="75"/>
        <v>HS only</v>
      </c>
      <c r="Y187" s="52" t="str">
        <f t="shared" si="76"/>
        <v/>
      </c>
      <c r="Z187" s="51" t="str">
        <f t="shared" si="77"/>
        <v>GR only</v>
      </c>
      <c r="AA187" s="50" t="str">
        <f t="shared" si="78"/>
        <v/>
      </c>
      <c r="AB187" s="40" t="str">
        <f t="shared" si="79"/>
        <v>RPL33B</v>
      </c>
      <c r="AC187" s="49">
        <f t="shared" si="80"/>
        <v>4.08</v>
      </c>
      <c r="AD187" s="47">
        <f t="shared" si="81"/>
        <v>3.0150000000000001</v>
      </c>
      <c r="AE187" s="47">
        <f t="shared" si="82"/>
        <v>0</v>
      </c>
      <c r="AF187" s="48">
        <f t="shared" si="83"/>
        <v>4.08</v>
      </c>
      <c r="AG187" s="47">
        <f t="shared" si="84"/>
        <v>4.08</v>
      </c>
      <c r="AH187" s="47">
        <f t="shared" si="85"/>
        <v>2.87</v>
      </c>
      <c r="AI187" s="46">
        <f t="shared" si="86"/>
        <v>1</v>
      </c>
      <c r="AJ187" s="43">
        <f t="shared" si="87"/>
        <v>1.3532338308457712</v>
      </c>
      <c r="AK187" s="43" t="str">
        <f t="shared" si="88"/>
        <v>HS Only</v>
      </c>
      <c r="AL187" s="45" t="str">
        <f t="shared" si="89"/>
        <v/>
      </c>
      <c r="AM187" s="43" t="str">
        <f t="shared" si="90"/>
        <v/>
      </c>
      <c r="AN187" s="42" t="str">
        <f t="shared" si="91"/>
        <v/>
      </c>
      <c r="AO187" s="40" t="str">
        <f t="shared" si="92"/>
        <v>RL33B_YEAST</v>
      </c>
      <c r="AP187" s="44" t="str">
        <f t="shared" si="93"/>
        <v/>
      </c>
      <c r="AQ187" s="43">
        <f t="shared" si="94"/>
        <v>1.5061374439273456</v>
      </c>
      <c r="AR187" s="43" t="str">
        <f t="shared" si="95"/>
        <v/>
      </c>
      <c r="AS187" s="43" t="str">
        <f t="shared" si="96"/>
        <v/>
      </c>
      <c r="AT187" s="43" t="str">
        <f t="shared" si="97"/>
        <v/>
      </c>
      <c r="AU187" s="42" t="str">
        <f t="shared" si="98"/>
        <v/>
      </c>
    </row>
    <row r="188" spans="1:47" ht="15" x14ac:dyDescent="0.25">
      <c r="A188" s="40" t="s">
        <v>6729</v>
      </c>
      <c r="B188" s="40" t="s">
        <v>6728</v>
      </c>
      <c r="C188" s="60">
        <f>IF(ISNUMBER(VLOOKUP(B188,'[1]WT-GR-A'!I$2:J$693,2,FALSE)),VLOOKUP(B188,'[1]WT-GR-A'!I$2:J$693,2,FALSE),"")</f>
        <v>3.31</v>
      </c>
      <c r="D188" s="58">
        <f>IF(ISNUMBER(VLOOKUP($B188,'[1]KO-GR-A'!$I$2:$J$907,2,FALSE)),VLOOKUP($B188,'[1]KO-GR-A'!$I$2:$J$907,2,FALSE),"")</f>
        <v>1.65</v>
      </c>
      <c r="E188" s="58">
        <f>IF(ISNUMBER(VLOOKUP($B188,'[1]MT-GR-A'!$I$2:$J$789,2,FALSE)),VLOOKUP($B188,'[1]MT-GR-A'!$I$2:$J$789,2,FALSE),"")</f>
        <v>3.31</v>
      </c>
      <c r="F188" s="58">
        <f>IF(ISNUMBER(VLOOKUP($B188,'[1]WT-HS-A'!$I$2:$J$1224,2,FALSE)),VLOOKUP($B188,'[1]WT-HS-A'!$I$2:$J$1224,2,FALSE),"")</f>
        <v>1.65</v>
      </c>
      <c r="G188" s="58">
        <f>IF(ISNUMBER(VLOOKUP($B188,'[1]KO-HS-A'!$I$2:$J$1229,2,FALSE)),VLOOKUP($B188,'[1]KO-HS-A'!$I$2:$J$1229,2,FALSE),"")</f>
        <v>1.65</v>
      </c>
      <c r="H188" s="58">
        <f>IF(ISNUMBER(VLOOKUP($B188,'[1]MT-HS-A'!$I$2:$J$1362,2,FALSE)),VLOOKUP($B188,'[1]MT-HS-A'!$I$2:$J$1362,2,FALSE),"")</f>
        <v>2.38</v>
      </c>
      <c r="I188" s="59">
        <f>IF(ISNUMBER(VLOOKUP($B188,'[1]WT-GR-B'!$I$2:$J$585,2,FALSE)),VLOOKUP($B188,'[1]WT-GR-B'!$I$2:$J$585,2,FALSE),"")</f>
        <v>1.65</v>
      </c>
      <c r="J188" s="58">
        <f>IF(ISNUMBER(VLOOKUP($B188,'[1]KO-GR-B'!$I$2:$J$900,2,FALSE)),VLOOKUP($B188,'[1]KO-GR-B'!$I$2:$J$900,2,FALSE),"")</f>
        <v>1.08</v>
      </c>
      <c r="K188" s="58" t="str">
        <f>IF(ISNUMBER(VLOOKUP($B188,'[1]MT-GR-B'!$I$2:$J$693,2,FALSE)),VLOOKUP($B188,'[1]MT-GR-B'!$I$2:$J$693,2,FALSE),"")</f>
        <v/>
      </c>
      <c r="L188" s="58">
        <f>IF(ISNUMBER(VLOOKUP($B188,'[1]WT-HS-B'!$I$2:$J$1220,2,FALSE)),VLOOKUP($B188,'[1]WT-HS-B'!$I$2:$J$1220,2,FALSE),"")</f>
        <v>1.08</v>
      </c>
      <c r="M188" s="58">
        <f>IF(ISNUMBER(VLOOKUP($B188,'[1]KO-HS-B'!$I$2:$J$1046,2,FALSE)),VLOOKUP($B188,'[1]KO-HS-B'!$I$2:$J$1046,2,FALSE),"")</f>
        <v>1.08</v>
      </c>
      <c r="N188" s="58">
        <f>IF(ISNUMBER(VLOOKUP($B188,'[1]MT-HS-B'!$I$2:$J$773,2,FALSE)),VLOOKUP($B188,'[1]MT-HS-B'!$I$2:$J$773,2,FALSE),"")</f>
        <v>0.63</v>
      </c>
      <c r="O188" s="40" t="str">
        <f t="shared" si="66"/>
        <v>RL34A_YEAST</v>
      </c>
      <c r="P188" s="57">
        <f t="shared" si="67"/>
        <v>-0.42348255973633619</v>
      </c>
      <c r="Q188" s="57">
        <f t="shared" si="68"/>
        <v>0</v>
      </c>
      <c r="R188" s="57">
        <f t="shared" si="69"/>
        <v>-0.28096676737160126</v>
      </c>
      <c r="S188" s="56">
        <f t="shared" si="70"/>
        <v>7.8028014281790764E-2</v>
      </c>
      <c r="T188" s="55">
        <f t="shared" si="71"/>
        <v>0</v>
      </c>
      <c r="U188" s="54" t="str">
        <f t="shared" si="72"/>
        <v>n/a</v>
      </c>
      <c r="V188" s="53">
        <f t="shared" si="73"/>
        <v>-0.50151057401812693</v>
      </c>
      <c r="W188" s="53">
        <f t="shared" si="74"/>
        <v>0</v>
      </c>
      <c r="X188" s="53">
        <f t="shared" si="75"/>
        <v>-0.28096676737160126</v>
      </c>
      <c r="Y188" s="52">
        <f t="shared" si="76"/>
        <v>-0.3454545454545454</v>
      </c>
      <c r="Z188" s="51">
        <f t="shared" si="77"/>
        <v>0</v>
      </c>
      <c r="AA188" s="50" t="str">
        <f t="shared" si="78"/>
        <v>HS only</v>
      </c>
      <c r="AB188" s="40" t="str">
        <f t="shared" si="79"/>
        <v>RPL34A</v>
      </c>
      <c r="AC188" s="49">
        <f t="shared" si="80"/>
        <v>2.48</v>
      </c>
      <c r="AD188" s="47">
        <f t="shared" si="81"/>
        <v>1.365</v>
      </c>
      <c r="AE188" s="47">
        <f t="shared" si="82"/>
        <v>3.31</v>
      </c>
      <c r="AF188" s="48">
        <f t="shared" si="83"/>
        <v>1.365</v>
      </c>
      <c r="AG188" s="47">
        <f t="shared" si="84"/>
        <v>1.365</v>
      </c>
      <c r="AH188" s="47">
        <f t="shared" si="85"/>
        <v>1.5049999999999999</v>
      </c>
      <c r="AI188" s="46">
        <f t="shared" si="86"/>
        <v>0.55040322580645162</v>
      </c>
      <c r="AJ188" s="43">
        <f t="shared" si="87"/>
        <v>1</v>
      </c>
      <c r="AK188" s="43">
        <f t="shared" si="88"/>
        <v>0.45468277945619329</v>
      </c>
      <c r="AL188" s="45">
        <f t="shared" si="89"/>
        <v>0.11034827604234944</v>
      </c>
      <c r="AM188" s="43">
        <f t="shared" si="90"/>
        <v>0</v>
      </c>
      <c r="AN188" s="42" t="str">
        <f t="shared" si="91"/>
        <v/>
      </c>
      <c r="AO188" s="40" t="str">
        <f t="shared" si="92"/>
        <v>RL34A_YEAST</v>
      </c>
      <c r="AP188" s="44">
        <f t="shared" si="93"/>
        <v>1.1737972567696691</v>
      </c>
      <c r="AQ188" s="43">
        <f t="shared" si="94"/>
        <v>0.40305086527633177</v>
      </c>
      <c r="AR188" s="43" t="str">
        <f t="shared" si="95"/>
        <v/>
      </c>
      <c r="AS188" s="43">
        <f t="shared" si="96"/>
        <v>0.40305086527633177</v>
      </c>
      <c r="AT188" s="43">
        <f t="shared" si="97"/>
        <v>0.40305086527633177</v>
      </c>
      <c r="AU188" s="42">
        <f t="shared" si="98"/>
        <v>1.2374368670764582</v>
      </c>
    </row>
    <row r="189" spans="1:47" ht="15" x14ac:dyDescent="0.25">
      <c r="A189" s="40" t="s">
        <v>6727</v>
      </c>
      <c r="B189" s="40" t="s">
        <v>6726</v>
      </c>
      <c r="C189" s="60" t="str">
        <f>IF(ISNUMBER(VLOOKUP(B189,'[1]WT-GR-A'!I$2:J$693,2,FALSE)),VLOOKUP(B189,'[1]WT-GR-A'!I$2:J$693,2,FALSE),"")</f>
        <v/>
      </c>
      <c r="D189" s="58" t="str">
        <f>IF(ISNUMBER(VLOOKUP($B189,'[1]KO-GR-A'!$I$2:$J$907,2,FALSE)),VLOOKUP($B189,'[1]KO-GR-A'!$I$2:$J$907,2,FALSE),"")</f>
        <v/>
      </c>
      <c r="E189" s="58" t="str">
        <f>IF(ISNUMBER(VLOOKUP($B189,'[1]MT-GR-A'!$I$2:$J$789,2,FALSE)),VLOOKUP($B189,'[1]MT-GR-A'!$I$2:$J$789,2,FALSE),"")</f>
        <v/>
      </c>
      <c r="F189" s="58" t="str">
        <f>IF(ISNUMBER(VLOOKUP($B189,'[1]WT-HS-A'!$I$2:$J$1224,2,FALSE)),VLOOKUP($B189,'[1]WT-HS-A'!$I$2:$J$1224,2,FALSE),"")</f>
        <v/>
      </c>
      <c r="G189" s="58" t="str">
        <f>IF(ISNUMBER(VLOOKUP($B189,'[1]KO-HS-A'!$I$2:$J$1229,2,FALSE)),VLOOKUP($B189,'[1]KO-HS-A'!$I$2:$J$1229,2,FALSE),"")</f>
        <v/>
      </c>
      <c r="H189" s="58" t="str">
        <f>IF(ISNUMBER(VLOOKUP($B189,'[1]MT-HS-A'!$I$2:$J$1362,2,FALSE)),VLOOKUP($B189,'[1]MT-HS-A'!$I$2:$J$1362,2,FALSE),"")</f>
        <v/>
      </c>
      <c r="I189" s="59" t="str">
        <f>IF(ISNUMBER(VLOOKUP($B189,'[1]WT-GR-B'!$I$2:$J$585,2,FALSE)),VLOOKUP($B189,'[1]WT-GR-B'!$I$2:$J$585,2,FALSE),"")</f>
        <v/>
      </c>
      <c r="J189" s="58" t="str">
        <f>IF(ISNUMBER(VLOOKUP($B189,'[1]KO-GR-B'!$I$2:$J$900,2,FALSE)),VLOOKUP($B189,'[1]KO-GR-B'!$I$2:$J$900,2,FALSE),"")</f>
        <v/>
      </c>
      <c r="K189" s="58">
        <f>IF(ISNUMBER(VLOOKUP($B189,'[1]MT-GR-B'!$I$2:$J$693,2,FALSE)),VLOOKUP($B189,'[1]MT-GR-B'!$I$2:$J$693,2,FALSE),"")</f>
        <v>2.38</v>
      </c>
      <c r="L189" s="58" t="str">
        <f>IF(ISNUMBER(VLOOKUP($B189,'[1]WT-HS-B'!$I$2:$J$1220,2,FALSE)),VLOOKUP($B189,'[1]WT-HS-B'!$I$2:$J$1220,2,FALSE),"")</f>
        <v/>
      </c>
      <c r="M189" s="58" t="str">
        <f>IF(ISNUMBER(VLOOKUP($B189,'[1]KO-HS-B'!$I$2:$J$1046,2,FALSE)),VLOOKUP($B189,'[1]KO-HS-B'!$I$2:$J$1046,2,FALSE),"")</f>
        <v/>
      </c>
      <c r="N189" s="58" t="str">
        <f>IF(ISNUMBER(VLOOKUP($B189,'[1]MT-HS-B'!$I$2:$J$773,2,FALSE)),VLOOKUP($B189,'[1]MT-HS-B'!$I$2:$J$773,2,FALSE),"")</f>
        <v/>
      </c>
      <c r="O189" s="40" t="str">
        <f t="shared" si="66"/>
        <v>RL34B_YEAST</v>
      </c>
      <c r="P189" s="57" t="str">
        <f t="shared" si="67"/>
        <v/>
      </c>
      <c r="Q189" s="57" t="str">
        <f t="shared" si="68"/>
        <v/>
      </c>
      <c r="R189" s="57" t="str">
        <f t="shared" si="69"/>
        <v/>
      </c>
      <c r="S189" s="56" t="str">
        <f t="shared" si="70"/>
        <v>n/a</v>
      </c>
      <c r="T189" s="55" t="str">
        <f t="shared" si="71"/>
        <v>n/a</v>
      </c>
      <c r="U189" s="54" t="str">
        <f t="shared" si="72"/>
        <v>n/a</v>
      </c>
      <c r="V189" s="53" t="str">
        <f t="shared" si="73"/>
        <v/>
      </c>
      <c r="W189" s="53" t="str">
        <f t="shared" si="74"/>
        <v/>
      </c>
      <c r="X189" s="53" t="str">
        <f t="shared" si="75"/>
        <v/>
      </c>
      <c r="Y189" s="52" t="str">
        <f t="shared" si="76"/>
        <v/>
      </c>
      <c r="Z189" s="51" t="str">
        <f t="shared" si="77"/>
        <v/>
      </c>
      <c r="AA189" s="50" t="str">
        <f t="shared" si="78"/>
        <v>GR only</v>
      </c>
      <c r="AB189" s="40" t="str">
        <f t="shared" si="79"/>
        <v>RPL34B</v>
      </c>
      <c r="AC189" s="49">
        <f t="shared" si="80"/>
        <v>0</v>
      </c>
      <c r="AD189" s="47">
        <f t="shared" si="81"/>
        <v>0</v>
      </c>
      <c r="AE189" s="47">
        <f t="shared" si="82"/>
        <v>2.38</v>
      </c>
      <c r="AF189" s="48">
        <f t="shared" si="83"/>
        <v>0</v>
      </c>
      <c r="AG189" s="47">
        <f t="shared" si="84"/>
        <v>0</v>
      </c>
      <c r="AH189" s="47">
        <f t="shared" si="85"/>
        <v>0</v>
      </c>
      <c r="AI189" s="46" t="str">
        <f t="shared" si="86"/>
        <v/>
      </c>
      <c r="AJ189" s="43" t="str">
        <f t="shared" si="87"/>
        <v/>
      </c>
      <c r="AK189" s="43">
        <f t="shared" si="88"/>
        <v>0</v>
      </c>
      <c r="AL189" s="45" t="str">
        <f t="shared" si="89"/>
        <v/>
      </c>
      <c r="AM189" s="43" t="str">
        <f t="shared" si="90"/>
        <v/>
      </c>
      <c r="AN189" s="42" t="str">
        <f t="shared" si="91"/>
        <v/>
      </c>
      <c r="AO189" s="40" t="str">
        <f t="shared" si="92"/>
        <v>RL34B_YEAST</v>
      </c>
      <c r="AP189" s="44" t="str">
        <f t="shared" si="93"/>
        <v/>
      </c>
      <c r="AQ189" s="43" t="str">
        <f t="shared" si="94"/>
        <v/>
      </c>
      <c r="AR189" s="43" t="str">
        <f t="shared" si="95"/>
        <v/>
      </c>
      <c r="AS189" s="43" t="str">
        <f t="shared" si="96"/>
        <v/>
      </c>
      <c r="AT189" s="43" t="str">
        <f t="shared" si="97"/>
        <v/>
      </c>
      <c r="AU189" s="42" t="str">
        <f t="shared" si="98"/>
        <v/>
      </c>
    </row>
    <row r="190" spans="1:47" ht="15" x14ac:dyDescent="0.25">
      <c r="A190" s="40" t="s">
        <v>6725</v>
      </c>
      <c r="B190" s="40" t="s">
        <v>6724</v>
      </c>
      <c r="C190" s="60">
        <f>IF(ISNUMBER(VLOOKUP(B190,'[1]WT-GR-A'!I$2:J$693,2,FALSE)),VLOOKUP(B190,'[1]WT-GR-A'!I$2:J$693,2,FALSE),"")</f>
        <v>5.82</v>
      </c>
      <c r="D190" s="58">
        <f>IF(ISNUMBER(VLOOKUP($B190,'[1]KO-GR-A'!$I$2:$J$907,2,FALSE)),VLOOKUP($B190,'[1]KO-GR-A'!$I$2:$J$907,2,FALSE),"")</f>
        <v>7.66</v>
      </c>
      <c r="E190" s="58">
        <f>IF(ISNUMBER(VLOOKUP($B190,'[1]MT-GR-A'!$I$2:$J$789,2,FALSE)),VLOOKUP($B190,'[1]MT-GR-A'!$I$2:$J$789,2,FALSE),"")</f>
        <v>7.66</v>
      </c>
      <c r="F190" s="58">
        <f>IF(ISNUMBER(VLOOKUP($B190,'[1]WT-HS-A'!$I$2:$J$1224,2,FALSE)),VLOOKUP($B190,'[1]WT-HS-A'!$I$2:$J$1224,2,FALSE),"")</f>
        <v>4.3600000000000003</v>
      </c>
      <c r="G190" s="58">
        <f>IF(ISNUMBER(VLOOKUP($B190,'[1]KO-HS-A'!$I$2:$J$1229,2,FALSE)),VLOOKUP($B190,'[1]KO-HS-A'!$I$2:$J$1229,2,FALSE),"")</f>
        <v>5.82</v>
      </c>
      <c r="H190" s="58">
        <f>IF(ISNUMBER(VLOOKUP($B190,'[1]MT-HS-A'!$I$2:$J$1362,2,FALSE)),VLOOKUP($B190,'[1]MT-HS-A'!$I$2:$J$1362,2,FALSE),"")</f>
        <v>7.66</v>
      </c>
      <c r="I190" s="59">
        <f>IF(ISNUMBER(VLOOKUP($B190,'[1]WT-GR-B'!$I$2:$J$585,2,FALSE)),VLOOKUP($B190,'[1]WT-GR-B'!$I$2:$J$585,2,FALSE),"")</f>
        <v>3.22</v>
      </c>
      <c r="J190" s="58">
        <f>IF(ISNUMBER(VLOOKUP($B190,'[1]KO-GR-B'!$I$2:$J$900,2,FALSE)),VLOOKUP($B190,'[1]KO-GR-B'!$I$2:$J$900,2,FALSE),"")</f>
        <v>4.3600000000000003</v>
      </c>
      <c r="K190" s="58">
        <f>IF(ISNUMBER(VLOOKUP($B190,'[1]MT-GR-B'!$I$2:$J$693,2,FALSE)),VLOOKUP($B190,'[1]MT-GR-B'!$I$2:$J$693,2,FALSE),"")</f>
        <v>7.66</v>
      </c>
      <c r="L190" s="58">
        <f>IF(ISNUMBER(VLOOKUP($B190,'[1]WT-HS-B'!$I$2:$J$1220,2,FALSE)),VLOOKUP($B190,'[1]WT-HS-B'!$I$2:$J$1220,2,FALSE),"")</f>
        <v>5.82</v>
      </c>
      <c r="M190" s="58">
        <f>IF(ISNUMBER(VLOOKUP($B190,'[1]KO-HS-B'!$I$2:$J$1046,2,FALSE)),VLOOKUP($B190,'[1]KO-HS-B'!$I$2:$J$1046,2,FALSE),"")</f>
        <v>5.82</v>
      </c>
      <c r="N190" s="58">
        <f>IF(ISNUMBER(VLOOKUP($B190,'[1]MT-HS-B'!$I$2:$J$773,2,FALSE)),VLOOKUP($B190,'[1]MT-HS-B'!$I$2:$J$773,2,FALSE),"")</f>
        <v>1.61</v>
      </c>
      <c r="O190" s="40" t="str">
        <f t="shared" si="66"/>
        <v>RL35_YEAST</v>
      </c>
      <c r="P190" s="57">
        <f t="shared" si="67"/>
        <v>0.27829715480992934</v>
      </c>
      <c r="Q190" s="57">
        <f t="shared" si="68"/>
        <v>4.7326754018252815E-2</v>
      </c>
      <c r="R190" s="57">
        <f t="shared" si="69"/>
        <v>-0.39490861618798956</v>
      </c>
      <c r="S190" s="56">
        <f t="shared" si="70"/>
        <v>0.52915626133913896</v>
      </c>
      <c r="T190" s="55">
        <f t="shared" si="71"/>
        <v>0.28753563130284809</v>
      </c>
      <c r="U190" s="54">
        <f t="shared" si="72"/>
        <v>0.39490861618798956</v>
      </c>
      <c r="V190" s="53">
        <f t="shared" si="73"/>
        <v>-0.25085910652920962</v>
      </c>
      <c r="W190" s="53">
        <f t="shared" si="74"/>
        <v>-0.24020887728459528</v>
      </c>
      <c r="X190" s="53">
        <f t="shared" si="75"/>
        <v>0</v>
      </c>
      <c r="Y190" s="52">
        <f t="shared" si="76"/>
        <v>0.80745341614906829</v>
      </c>
      <c r="Z190" s="51">
        <f t="shared" si="77"/>
        <v>0.33486238532110091</v>
      </c>
      <c r="AA190" s="50">
        <f t="shared" si="78"/>
        <v>-0.78981723237597912</v>
      </c>
      <c r="AB190" s="40" t="str">
        <f t="shared" si="79"/>
        <v>RPL35A</v>
      </c>
      <c r="AC190" s="49">
        <f t="shared" si="80"/>
        <v>4.5200000000000005</v>
      </c>
      <c r="AD190" s="47">
        <f t="shared" si="81"/>
        <v>6.01</v>
      </c>
      <c r="AE190" s="47">
        <f t="shared" si="82"/>
        <v>7.66</v>
      </c>
      <c r="AF190" s="48">
        <f t="shared" si="83"/>
        <v>5.09</v>
      </c>
      <c r="AG190" s="47">
        <f t="shared" si="84"/>
        <v>5.82</v>
      </c>
      <c r="AH190" s="47">
        <f t="shared" si="85"/>
        <v>4.6349999999999998</v>
      </c>
      <c r="AI190" s="46">
        <f t="shared" si="86"/>
        <v>1.1261061946902653</v>
      </c>
      <c r="AJ190" s="43">
        <f t="shared" si="87"/>
        <v>0.96838602329450918</v>
      </c>
      <c r="AK190" s="43">
        <f t="shared" si="88"/>
        <v>0.60509138381201044</v>
      </c>
      <c r="AL190" s="45">
        <f t="shared" si="89"/>
        <v>0.74833996140045245</v>
      </c>
      <c r="AM190" s="43">
        <f t="shared" si="90"/>
        <v>0.40663678945399745</v>
      </c>
      <c r="AN190" s="42">
        <f t="shared" si="91"/>
        <v>0.55848512091104607</v>
      </c>
      <c r="AO190" s="40" t="str">
        <f t="shared" si="92"/>
        <v>RL35_YEAST</v>
      </c>
      <c r="AP190" s="44">
        <f t="shared" si="93"/>
        <v>1.8384776310850224</v>
      </c>
      <c r="AQ190" s="43">
        <f t="shared" si="94"/>
        <v>2.3334523779156084</v>
      </c>
      <c r="AR190" s="43">
        <f t="shared" si="95"/>
        <v>0</v>
      </c>
      <c r="AS190" s="43">
        <f t="shared" si="96"/>
        <v>1.0323759005323643</v>
      </c>
      <c r="AT190" s="43">
        <f t="shared" si="97"/>
        <v>0</v>
      </c>
      <c r="AU190" s="42">
        <f t="shared" si="98"/>
        <v>4.2779960261786139</v>
      </c>
    </row>
    <row r="191" spans="1:47" ht="15" x14ac:dyDescent="0.25">
      <c r="A191" s="40" t="s">
        <v>6723</v>
      </c>
      <c r="B191" s="40" t="s">
        <v>6722</v>
      </c>
      <c r="C191" s="60">
        <f>IF(ISNUMBER(VLOOKUP(B191,'[1]WT-GR-A'!I$2:J$693,2,FALSE)),VLOOKUP(B191,'[1]WT-GR-A'!I$2:J$693,2,FALSE),"")</f>
        <v>6.95</v>
      </c>
      <c r="D191" s="58" t="str">
        <f>IF(ISNUMBER(VLOOKUP($B191,'[1]KO-GR-A'!$I$2:$J$907,2,FALSE)),VLOOKUP($B191,'[1]KO-GR-A'!$I$2:$J$907,2,FALSE),"")</f>
        <v/>
      </c>
      <c r="E191" s="58">
        <f>IF(ISNUMBER(VLOOKUP($B191,'[1]MT-GR-A'!$I$2:$J$789,2,FALSE)),VLOOKUP($B191,'[1]MT-GR-A'!$I$2:$J$789,2,FALSE),"")</f>
        <v>6.95</v>
      </c>
      <c r="F191" s="58">
        <f>IF(ISNUMBER(VLOOKUP($B191,'[1]WT-HS-A'!$I$2:$J$1224,2,FALSE)),VLOOKUP($B191,'[1]WT-HS-A'!$I$2:$J$1224,2,FALSE),"")</f>
        <v>9.69</v>
      </c>
      <c r="G191" s="58">
        <f>IF(ISNUMBER(VLOOKUP($B191,'[1]KO-HS-A'!$I$2:$J$1229,2,FALSE)),VLOOKUP($B191,'[1]KO-HS-A'!$I$2:$J$1229,2,FALSE),"")</f>
        <v>4.91</v>
      </c>
      <c r="H191" s="58">
        <f>IF(ISNUMBER(VLOOKUP($B191,'[1]MT-HS-A'!$I$2:$J$1362,2,FALSE)),VLOOKUP($B191,'[1]MT-HS-A'!$I$2:$J$1362,2,FALSE),"")</f>
        <v>6.95</v>
      </c>
      <c r="I191" s="59">
        <f>IF(ISNUMBER(VLOOKUP($B191,'[1]WT-GR-B'!$I$2:$J$585,2,FALSE)),VLOOKUP($B191,'[1]WT-GR-B'!$I$2:$J$585,2,FALSE),"")</f>
        <v>2.27</v>
      </c>
      <c r="J191" s="58">
        <f>IF(ISNUMBER(VLOOKUP($B191,'[1]KO-GR-B'!$I$2:$J$900,2,FALSE)),VLOOKUP($B191,'[1]KO-GR-B'!$I$2:$J$900,2,FALSE),"")</f>
        <v>4.91</v>
      </c>
      <c r="K191" s="58">
        <f>IF(ISNUMBER(VLOOKUP($B191,'[1]MT-GR-B'!$I$2:$J$693,2,FALSE)),VLOOKUP($B191,'[1]MT-GR-B'!$I$2:$J$693,2,FALSE),"")</f>
        <v>4.91</v>
      </c>
      <c r="L191" s="58">
        <f>IF(ISNUMBER(VLOOKUP($B191,'[1]WT-HS-B'!$I$2:$J$1220,2,FALSE)),VLOOKUP($B191,'[1]WT-HS-B'!$I$2:$J$1220,2,FALSE),"")</f>
        <v>4.91</v>
      </c>
      <c r="M191" s="58">
        <f>IF(ISNUMBER(VLOOKUP($B191,'[1]KO-HS-B'!$I$2:$J$1046,2,FALSE)),VLOOKUP($B191,'[1]KO-HS-B'!$I$2:$J$1046,2,FALSE),"")</f>
        <v>3.4</v>
      </c>
      <c r="N191" s="58" t="str">
        <f>IF(ISNUMBER(VLOOKUP($B191,'[1]MT-HS-B'!$I$2:$J$773,2,FALSE)),VLOOKUP($B191,'[1]MT-HS-B'!$I$2:$J$773,2,FALSE),"")</f>
        <v/>
      </c>
      <c r="O191" s="40" t="str">
        <f t="shared" si="66"/>
        <v>RL36A_YEAST</v>
      </c>
      <c r="P191" s="57">
        <f t="shared" si="67"/>
        <v>0.77862009951510158</v>
      </c>
      <c r="Q191" s="57">
        <f t="shared" si="68"/>
        <v>-0.30753564154786156</v>
      </c>
      <c r="R191" s="57">
        <f t="shared" si="69"/>
        <v>0</v>
      </c>
      <c r="S191" s="56">
        <f t="shared" si="70"/>
        <v>0.38437549519855496</v>
      </c>
      <c r="T191" s="55" t="str">
        <f t="shared" si="71"/>
        <v>n/a</v>
      </c>
      <c r="U191" s="54" t="str">
        <f t="shared" si="72"/>
        <v>n/a</v>
      </c>
      <c r="V191" s="53">
        <f t="shared" si="73"/>
        <v>0.39424460431654668</v>
      </c>
      <c r="W191" s="53" t="str">
        <f t="shared" si="74"/>
        <v>HS only</v>
      </c>
      <c r="X191" s="53">
        <f t="shared" si="75"/>
        <v>0</v>
      </c>
      <c r="Y191" s="52">
        <f t="shared" si="76"/>
        <v>1.1629955947136565</v>
      </c>
      <c r="Z191" s="51">
        <f t="shared" si="77"/>
        <v>-0.30753564154786156</v>
      </c>
      <c r="AA191" s="50" t="str">
        <f t="shared" si="78"/>
        <v>GR only</v>
      </c>
      <c r="AB191" s="40" t="str">
        <f t="shared" si="79"/>
        <v>RPL36A</v>
      </c>
      <c r="AC191" s="49">
        <f t="shared" si="80"/>
        <v>4.6100000000000003</v>
      </c>
      <c r="AD191" s="47">
        <f t="shared" si="81"/>
        <v>4.91</v>
      </c>
      <c r="AE191" s="47">
        <f t="shared" si="82"/>
        <v>5.93</v>
      </c>
      <c r="AF191" s="48">
        <f t="shared" si="83"/>
        <v>7.3</v>
      </c>
      <c r="AG191" s="47">
        <f t="shared" si="84"/>
        <v>4.1550000000000002</v>
      </c>
      <c r="AH191" s="47">
        <f t="shared" si="85"/>
        <v>6.95</v>
      </c>
      <c r="AI191" s="46">
        <f t="shared" si="86"/>
        <v>1.5835140997830801</v>
      </c>
      <c r="AJ191" s="43">
        <f t="shared" si="87"/>
        <v>0.8462321792260693</v>
      </c>
      <c r="AK191" s="43">
        <f t="shared" si="88"/>
        <v>1.1720067453625633</v>
      </c>
      <c r="AL191" s="45">
        <f t="shared" si="89"/>
        <v>0.54358903835367101</v>
      </c>
      <c r="AM191" s="43" t="str">
        <f t="shared" si="90"/>
        <v/>
      </c>
      <c r="AN191" s="42" t="str">
        <f t="shared" si="91"/>
        <v/>
      </c>
      <c r="AO191" s="40" t="str">
        <f t="shared" si="92"/>
        <v>RL36A_YEAST</v>
      </c>
      <c r="AP191" s="44">
        <f t="shared" si="93"/>
        <v>3.3092597359530425</v>
      </c>
      <c r="AQ191" s="43" t="str">
        <f t="shared" si="94"/>
        <v/>
      </c>
      <c r="AR191" s="43">
        <f t="shared" si="95"/>
        <v>1.4424978336205607</v>
      </c>
      <c r="AS191" s="43">
        <f t="shared" si="96"/>
        <v>3.3799704140716971</v>
      </c>
      <c r="AT191" s="43">
        <f t="shared" si="97"/>
        <v>1.0677312395916811</v>
      </c>
      <c r="AU191" s="42" t="str">
        <f t="shared" si="98"/>
        <v/>
      </c>
    </row>
    <row r="192" spans="1:47" ht="15" x14ac:dyDescent="0.25">
      <c r="A192" s="40" t="s">
        <v>6721</v>
      </c>
      <c r="B192" s="40" t="s">
        <v>6720</v>
      </c>
      <c r="C192" s="60" t="str">
        <f>IF(ISNUMBER(VLOOKUP(B192,'[1]WT-GR-A'!I$2:J$693,2,FALSE)),VLOOKUP(B192,'[1]WT-GR-A'!I$2:J$693,2,FALSE),"")</f>
        <v/>
      </c>
      <c r="D192" s="58">
        <f>IF(ISNUMBER(VLOOKUP($B192,'[1]KO-GR-A'!$I$2:$J$907,2,FALSE)),VLOOKUP($B192,'[1]KO-GR-A'!$I$2:$J$907,2,FALSE),"")</f>
        <v>24.99</v>
      </c>
      <c r="E192" s="58" t="str">
        <f>IF(ISNUMBER(VLOOKUP($B192,'[1]MT-GR-A'!$I$2:$J$789,2,FALSE)),VLOOKUP($B192,'[1]MT-GR-A'!$I$2:$J$789,2,FALSE),"")</f>
        <v/>
      </c>
      <c r="F192" s="58" t="str">
        <f>IF(ISNUMBER(VLOOKUP($B192,'[1]WT-HS-A'!$I$2:$J$1224,2,FALSE)),VLOOKUP($B192,'[1]WT-HS-A'!$I$2:$J$1224,2,FALSE),"")</f>
        <v/>
      </c>
      <c r="G192" s="58" t="str">
        <f>IF(ISNUMBER(VLOOKUP($B192,'[1]KO-HS-A'!$I$2:$J$1229,2,FALSE)),VLOOKUP($B192,'[1]KO-HS-A'!$I$2:$J$1229,2,FALSE),"")</f>
        <v/>
      </c>
      <c r="H192" s="58" t="str">
        <f>IF(ISNUMBER(VLOOKUP($B192,'[1]MT-HS-A'!$I$2:$J$1362,2,FALSE)),VLOOKUP($B192,'[1]MT-HS-A'!$I$2:$J$1362,2,FALSE),"")</f>
        <v/>
      </c>
      <c r="I192" s="59" t="str">
        <f>IF(ISNUMBER(VLOOKUP($B192,'[1]WT-GR-B'!$I$2:$J$585,2,FALSE)),VLOOKUP($B192,'[1]WT-GR-B'!$I$2:$J$585,2,FALSE),"")</f>
        <v/>
      </c>
      <c r="J192" s="58" t="str">
        <f>IF(ISNUMBER(VLOOKUP($B192,'[1]KO-GR-B'!$I$2:$J$900,2,FALSE)),VLOOKUP($B192,'[1]KO-GR-B'!$I$2:$J$900,2,FALSE),"")</f>
        <v/>
      </c>
      <c r="K192" s="58" t="str">
        <f>IF(ISNUMBER(VLOOKUP($B192,'[1]MT-GR-B'!$I$2:$J$693,2,FALSE)),VLOOKUP($B192,'[1]MT-GR-B'!$I$2:$J$693,2,FALSE),"")</f>
        <v/>
      </c>
      <c r="L192" s="58" t="str">
        <f>IF(ISNUMBER(VLOOKUP($B192,'[1]WT-HS-B'!$I$2:$J$1220,2,FALSE)),VLOOKUP($B192,'[1]WT-HS-B'!$I$2:$J$1220,2,FALSE),"")</f>
        <v/>
      </c>
      <c r="M192" s="58" t="str">
        <f>IF(ISNUMBER(VLOOKUP($B192,'[1]KO-HS-B'!$I$2:$J$1046,2,FALSE)),VLOOKUP($B192,'[1]KO-HS-B'!$I$2:$J$1046,2,FALSE),"")</f>
        <v/>
      </c>
      <c r="N192" s="58">
        <f>IF(ISNUMBER(VLOOKUP($B192,'[1]MT-HS-B'!$I$2:$J$773,2,FALSE)),VLOOKUP($B192,'[1]MT-HS-B'!$I$2:$J$773,2,FALSE),"")</f>
        <v>2.27</v>
      </c>
      <c r="O192" s="40" t="str">
        <f t="shared" si="66"/>
        <v>RL36B_YEAST</v>
      </c>
      <c r="P192" s="57" t="str">
        <f t="shared" si="67"/>
        <v/>
      </c>
      <c r="Q192" s="57" t="str">
        <f t="shared" si="68"/>
        <v/>
      </c>
      <c r="R192" s="57" t="str">
        <f t="shared" si="69"/>
        <v/>
      </c>
      <c r="S192" s="56" t="str">
        <f t="shared" si="70"/>
        <v>n/a</v>
      </c>
      <c r="T192" s="55" t="str">
        <f t="shared" si="71"/>
        <v>n/a</v>
      </c>
      <c r="U192" s="54" t="str">
        <f t="shared" si="72"/>
        <v>n/a</v>
      </c>
      <c r="V192" s="53" t="str">
        <f t="shared" si="73"/>
        <v/>
      </c>
      <c r="W192" s="53" t="str">
        <f t="shared" si="74"/>
        <v>GR only</v>
      </c>
      <c r="X192" s="53" t="str">
        <f t="shared" si="75"/>
        <v/>
      </c>
      <c r="Y192" s="52" t="str">
        <f t="shared" si="76"/>
        <v/>
      </c>
      <c r="Z192" s="51" t="str">
        <f t="shared" si="77"/>
        <v/>
      </c>
      <c r="AA192" s="50" t="str">
        <f t="shared" si="78"/>
        <v>HS only</v>
      </c>
      <c r="AB192" s="40" t="str">
        <f t="shared" si="79"/>
        <v>RPL36B</v>
      </c>
      <c r="AC192" s="49">
        <f t="shared" si="80"/>
        <v>0</v>
      </c>
      <c r="AD192" s="47">
        <f t="shared" si="81"/>
        <v>24.99</v>
      </c>
      <c r="AE192" s="47">
        <f t="shared" si="82"/>
        <v>0</v>
      </c>
      <c r="AF192" s="48">
        <f t="shared" si="83"/>
        <v>0</v>
      </c>
      <c r="AG192" s="47">
        <f t="shared" si="84"/>
        <v>0</v>
      </c>
      <c r="AH192" s="47">
        <f t="shared" si="85"/>
        <v>2.27</v>
      </c>
      <c r="AI192" s="46" t="str">
        <f t="shared" si="86"/>
        <v/>
      </c>
      <c r="AJ192" s="43">
        <f t="shared" si="87"/>
        <v>0</v>
      </c>
      <c r="AK192" s="43" t="str">
        <f t="shared" si="88"/>
        <v>HS Only</v>
      </c>
      <c r="AL192" s="45" t="str">
        <f t="shared" si="89"/>
        <v/>
      </c>
      <c r="AM192" s="43" t="str">
        <f t="shared" si="90"/>
        <v/>
      </c>
      <c r="AN192" s="42" t="str">
        <f t="shared" si="91"/>
        <v/>
      </c>
      <c r="AO192" s="40" t="str">
        <f t="shared" si="92"/>
        <v>RL36B_YEAST</v>
      </c>
      <c r="AP192" s="44" t="str">
        <f t="shared" si="93"/>
        <v/>
      </c>
      <c r="AQ192" s="43" t="str">
        <f t="shared" si="94"/>
        <v/>
      </c>
      <c r="AR192" s="43" t="str">
        <f t="shared" si="95"/>
        <v/>
      </c>
      <c r="AS192" s="43" t="str">
        <f t="shared" si="96"/>
        <v/>
      </c>
      <c r="AT192" s="43" t="str">
        <f t="shared" si="97"/>
        <v/>
      </c>
      <c r="AU192" s="42" t="str">
        <f t="shared" si="98"/>
        <v/>
      </c>
    </row>
    <row r="193" spans="1:47" ht="15" x14ac:dyDescent="0.25">
      <c r="A193" s="40" t="s">
        <v>6719</v>
      </c>
      <c r="B193" s="40" t="s">
        <v>6718</v>
      </c>
      <c r="C193" s="60">
        <f>IF(ISNUMBER(VLOOKUP(B193,'[1]WT-GR-A'!I$2:J$693,2,FALSE)),VLOOKUP(B193,'[1]WT-GR-A'!I$2:J$693,2,FALSE),"")</f>
        <v>8.14</v>
      </c>
      <c r="D193" s="58">
        <f>IF(ISNUMBER(VLOOKUP($B193,'[1]KO-GR-A'!$I$2:$J$907,2,FALSE)),VLOOKUP($B193,'[1]KO-GR-A'!$I$2:$J$907,2,FALSE),"")</f>
        <v>26.64</v>
      </c>
      <c r="E193" s="58">
        <f>IF(ISNUMBER(VLOOKUP($B193,'[1]MT-GR-A'!$I$2:$J$789,2,FALSE)),VLOOKUP($B193,'[1]MT-GR-A'!$I$2:$J$789,2,FALSE),"")</f>
        <v>82.56</v>
      </c>
      <c r="F193" s="58">
        <f>IF(ISNUMBER(VLOOKUP($B193,'[1]WT-HS-A'!$I$2:$J$1224,2,FALSE)),VLOOKUP($B193,'[1]WT-HS-A'!$I$2:$J$1224,2,FALSE),"")</f>
        <v>82.56</v>
      </c>
      <c r="G193" s="58">
        <f>IF(ISNUMBER(VLOOKUP($B193,'[1]KO-HS-A'!$I$2:$J$1229,2,FALSE)),VLOOKUP($B193,'[1]KO-HS-A'!$I$2:$J$1229,2,FALSE),"")</f>
        <v>18.11</v>
      </c>
      <c r="H193" s="58">
        <f>IF(ISNUMBER(VLOOKUP($B193,'[1]MT-HS-A'!$I$2:$J$1362,2,FALSE)),VLOOKUP($B193,'[1]MT-HS-A'!$I$2:$J$1362,2,FALSE),"")</f>
        <v>56.79</v>
      </c>
      <c r="I193" s="59">
        <f>IF(ISNUMBER(VLOOKUP($B193,'[1]WT-GR-B'!$I$2:$J$585,2,FALSE)),VLOOKUP($B193,'[1]WT-GR-B'!$I$2:$J$585,2,FALSE),"")</f>
        <v>38.97</v>
      </c>
      <c r="J193" s="58">
        <f>IF(ISNUMBER(VLOOKUP($B193,'[1]KO-GR-B'!$I$2:$J$900,2,FALSE)),VLOOKUP($B193,'[1]KO-GR-B'!$I$2:$J$900,2,FALSE),"")</f>
        <v>38.97</v>
      </c>
      <c r="K193" s="58">
        <f>IF(ISNUMBER(VLOOKUP($B193,'[1]MT-GR-B'!$I$2:$J$693,2,FALSE)),VLOOKUP($B193,'[1]MT-GR-B'!$I$2:$J$693,2,FALSE),"")</f>
        <v>38.97</v>
      </c>
      <c r="L193" s="58">
        <f>IF(ISNUMBER(VLOOKUP($B193,'[1]WT-HS-B'!$I$2:$J$1220,2,FALSE)),VLOOKUP($B193,'[1]WT-HS-B'!$I$2:$J$1220,2,FALSE),"")</f>
        <v>26.64</v>
      </c>
      <c r="M193" s="58">
        <f>IF(ISNUMBER(VLOOKUP($B193,'[1]KO-HS-B'!$I$2:$J$1046,2,FALSE)),VLOOKUP($B193,'[1]KO-HS-B'!$I$2:$J$1046,2,FALSE),"")</f>
        <v>18.11</v>
      </c>
      <c r="N193" s="58">
        <f>IF(ISNUMBER(VLOOKUP($B193,'[1]MT-HS-B'!$I$2:$J$773,2,FALSE)),VLOOKUP($B193,'[1]MT-HS-B'!$I$2:$J$773,2,FALSE),"")</f>
        <v>3.37</v>
      </c>
      <c r="O193" s="40" t="str">
        <f t="shared" si="66"/>
        <v>RL38_YEAST</v>
      </c>
      <c r="P193" s="57">
        <f t="shared" si="67"/>
        <v>4.4130544569343648</v>
      </c>
      <c r="Q193" s="57">
        <f t="shared" si="68"/>
        <v>-0.42773937332251422</v>
      </c>
      <c r="R193" s="57">
        <f t="shared" si="69"/>
        <v>-0.61282992544951098</v>
      </c>
      <c r="S193" s="56">
        <f t="shared" si="70"/>
        <v>4.7294516855717781</v>
      </c>
      <c r="T193" s="55">
        <f t="shared" si="71"/>
        <v>0.10754417812731898</v>
      </c>
      <c r="U193" s="54">
        <f t="shared" si="72"/>
        <v>0.30069329754253427</v>
      </c>
      <c r="V193" s="53">
        <f t="shared" si="73"/>
        <v>9.1425061425061429</v>
      </c>
      <c r="W193" s="53">
        <f t="shared" si="74"/>
        <v>-0.32019519519519524</v>
      </c>
      <c r="X193" s="53">
        <f t="shared" si="75"/>
        <v>-0.31213662790697677</v>
      </c>
      <c r="Y193" s="52">
        <f t="shared" si="76"/>
        <v>-0.31639722863741337</v>
      </c>
      <c r="Z193" s="51">
        <f t="shared" si="77"/>
        <v>-0.53528355144983319</v>
      </c>
      <c r="AA193" s="50">
        <f t="shared" si="78"/>
        <v>-0.91352322299204525</v>
      </c>
      <c r="AB193" s="40" t="str">
        <f t="shared" si="79"/>
        <v>RPL38</v>
      </c>
      <c r="AC193" s="49">
        <f t="shared" si="80"/>
        <v>23.555</v>
      </c>
      <c r="AD193" s="47">
        <f t="shared" si="81"/>
        <v>32.805</v>
      </c>
      <c r="AE193" s="47">
        <f t="shared" si="82"/>
        <v>60.765000000000001</v>
      </c>
      <c r="AF193" s="48">
        <f t="shared" si="83"/>
        <v>54.6</v>
      </c>
      <c r="AG193" s="47">
        <f t="shared" si="84"/>
        <v>18.11</v>
      </c>
      <c r="AH193" s="47">
        <f t="shared" si="85"/>
        <v>30.08</v>
      </c>
      <c r="AI193" s="46">
        <f t="shared" si="86"/>
        <v>2.3179791976225856</v>
      </c>
      <c r="AJ193" s="43">
        <f t="shared" si="87"/>
        <v>0.55204999237921049</v>
      </c>
      <c r="AK193" s="43">
        <f t="shared" si="88"/>
        <v>0.49502180531555989</v>
      </c>
      <c r="AL193" s="45">
        <f t="shared" si="89"/>
        <v>6.6884547163239034</v>
      </c>
      <c r="AM193" s="43">
        <f t="shared" si="90"/>
        <v>0.15209043526192251</v>
      </c>
      <c r="AN193" s="42">
        <f t="shared" si="91"/>
        <v>0.42524453949934027</v>
      </c>
      <c r="AO193" s="40" t="str">
        <f t="shared" si="92"/>
        <v>RL38_YEAST</v>
      </c>
      <c r="AP193" s="44">
        <f t="shared" si="93"/>
        <v>21.800102063981257</v>
      </c>
      <c r="AQ193" s="43">
        <f t="shared" si="94"/>
        <v>8.7186266120301372</v>
      </c>
      <c r="AR193" s="43">
        <f t="shared" si="95"/>
        <v>30.822784591921614</v>
      </c>
      <c r="AS193" s="43">
        <f t="shared" si="96"/>
        <v>39.541411203951732</v>
      </c>
      <c r="AT193" s="43">
        <f t="shared" si="97"/>
        <v>0</v>
      </c>
      <c r="AU193" s="42">
        <f t="shared" si="98"/>
        <v>37.77364425098537</v>
      </c>
    </row>
    <row r="194" spans="1:47" ht="15" x14ac:dyDescent="0.25">
      <c r="A194" s="40" t="s">
        <v>6717</v>
      </c>
      <c r="B194" s="40" t="s">
        <v>6716</v>
      </c>
      <c r="C194" s="60">
        <f>IF(ISNUMBER(VLOOKUP(B194,'[1]WT-GR-A'!I$2:J$693,2,FALSE)),VLOOKUP(B194,'[1]WT-GR-A'!I$2:J$693,2,FALSE),"")</f>
        <v>0.64</v>
      </c>
      <c r="D194" s="58" t="str">
        <f>IF(ISNUMBER(VLOOKUP($B194,'[1]KO-GR-A'!$I$2:$J$907,2,FALSE)),VLOOKUP($B194,'[1]KO-GR-A'!$I$2:$J$907,2,FALSE),"")</f>
        <v/>
      </c>
      <c r="E194" s="58">
        <f>IF(ISNUMBER(VLOOKUP($B194,'[1]MT-GR-A'!$I$2:$J$789,2,FALSE)),VLOOKUP($B194,'[1]MT-GR-A'!$I$2:$J$789,2,FALSE),"")</f>
        <v>1.7</v>
      </c>
      <c r="F194" s="58" t="str">
        <f>IF(ISNUMBER(VLOOKUP($B194,'[1]WT-HS-A'!$I$2:$J$1224,2,FALSE)),VLOOKUP($B194,'[1]WT-HS-A'!$I$2:$J$1224,2,FALSE),"")</f>
        <v/>
      </c>
      <c r="G194" s="58">
        <f>IF(ISNUMBER(VLOOKUP($B194,'[1]KO-HS-A'!$I$2:$J$1229,2,FALSE)),VLOOKUP($B194,'[1]KO-HS-A'!$I$2:$J$1229,2,FALSE),"")</f>
        <v>1.7</v>
      </c>
      <c r="H194" s="58">
        <f>IF(ISNUMBER(VLOOKUP($B194,'[1]MT-HS-A'!$I$2:$J$1362,2,FALSE)),VLOOKUP($B194,'[1]MT-HS-A'!$I$2:$J$1362,2,FALSE),"")</f>
        <v>0.64</v>
      </c>
      <c r="I194" s="59">
        <f>IF(ISNUMBER(VLOOKUP($B194,'[1]WT-GR-B'!$I$2:$J$585,2,FALSE)),VLOOKUP($B194,'[1]WT-GR-B'!$I$2:$J$585,2,FALSE),"")</f>
        <v>0.64</v>
      </c>
      <c r="J194" s="58" t="str">
        <f>IF(ISNUMBER(VLOOKUP($B194,'[1]KO-GR-B'!$I$2:$J$900,2,FALSE)),VLOOKUP($B194,'[1]KO-GR-B'!$I$2:$J$900,2,FALSE),"")</f>
        <v/>
      </c>
      <c r="K194" s="58">
        <f>IF(ISNUMBER(VLOOKUP($B194,'[1]MT-GR-B'!$I$2:$J$693,2,FALSE)),VLOOKUP($B194,'[1]MT-GR-B'!$I$2:$J$693,2,FALSE),"")</f>
        <v>0.64</v>
      </c>
      <c r="L194" s="58" t="str">
        <f>IF(ISNUMBER(VLOOKUP($B194,'[1]WT-HS-B'!$I$2:$J$1220,2,FALSE)),VLOOKUP($B194,'[1]WT-HS-B'!$I$2:$J$1220,2,FALSE),"")</f>
        <v/>
      </c>
      <c r="M194" s="58" t="str">
        <f>IF(ISNUMBER(VLOOKUP($B194,'[1]KO-HS-B'!$I$2:$J$1046,2,FALSE)),VLOOKUP($B194,'[1]KO-HS-B'!$I$2:$J$1046,2,FALSE),"")</f>
        <v/>
      </c>
      <c r="N194" s="58" t="str">
        <f>IF(ISNUMBER(VLOOKUP($B194,'[1]MT-HS-B'!$I$2:$J$773,2,FALSE)),VLOOKUP($B194,'[1]MT-HS-B'!$I$2:$J$773,2,FALSE),"")</f>
        <v/>
      </c>
      <c r="O194" s="40" t="str">
        <f t="shared" si="66"/>
        <v>RL39_YEAST</v>
      </c>
      <c r="P194" s="57" t="str">
        <f t="shared" si="67"/>
        <v>GR only</v>
      </c>
      <c r="Q194" s="57" t="str">
        <f t="shared" si="68"/>
        <v/>
      </c>
      <c r="R194" s="57">
        <f t="shared" si="69"/>
        <v>-0.62352941176470589</v>
      </c>
      <c r="S194" s="56" t="str">
        <f t="shared" si="70"/>
        <v>n/a</v>
      </c>
      <c r="T194" s="55" t="str">
        <f t="shared" si="71"/>
        <v>n/a</v>
      </c>
      <c r="U194" s="54" t="str">
        <f t="shared" si="72"/>
        <v>n/a</v>
      </c>
      <c r="V194" s="53" t="str">
        <f t="shared" si="73"/>
        <v>GR only</v>
      </c>
      <c r="W194" s="53" t="str">
        <f t="shared" si="74"/>
        <v>HS only</v>
      </c>
      <c r="X194" s="53">
        <f t="shared" si="75"/>
        <v>-0.62352941176470589</v>
      </c>
      <c r="Y194" s="52" t="str">
        <f t="shared" si="76"/>
        <v>GR only</v>
      </c>
      <c r="Z194" s="51" t="str">
        <f t="shared" si="77"/>
        <v/>
      </c>
      <c r="AA194" s="50" t="str">
        <f t="shared" si="78"/>
        <v>GR only</v>
      </c>
      <c r="AB194" s="40" t="str">
        <f t="shared" si="79"/>
        <v>RPL39</v>
      </c>
      <c r="AC194" s="49">
        <f t="shared" si="80"/>
        <v>0.64</v>
      </c>
      <c r="AD194" s="47">
        <f t="shared" si="81"/>
        <v>0</v>
      </c>
      <c r="AE194" s="47">
        <f t="shared" si="82"/>
        <v>1.17</v>
      </c>
      <c r="AF194" s="48">
        <f t="shared" si="83"/>
        <v>0</v>
      </c>
      <c r="AG194" s="47">
        <f t="shared" si="84"/>
        <v>1.7</v>
      </c>
      <c r="AH194" s="47">
        <f t="shared" si="85"/>
        <v>0.64</v>
      </c>
      <c r="AI194" s="46">
        <f t="shared" si="86"/>
        <v>0</v>
      </c>
      <c r="AJ194" s="43" t="str">
        <f t="shared" si="87"/>
        <v>HS Only</v>
      </c>
      <c r="AK194" s="43">
        <f t="shared" si="88"/>
        <v>0.54700854700854706</v>
      </c>
      <c r="AL194" s="45" t="str">
        <f t="shared" si="89"/>
        <v/>
      </c>
      <c r="AM194" s="43" t="str">
        <f t="shared" si="90"/>
        <v/>
      </c>
      <c r="AN194" s="42" t="str">
        <f t="shared" si="91"/>
        <v/>
      </c>
      <c r="AO194" s="40" t="str">
        <f t="shared" si="92"/>
        <v>RL39_YEAST</v>
      </c>
      <c r="AP194" s="44">
        <f t="shared" si="93"/>
        <v>0</v>
      </c>
      <c r="AQ194" s="43" t="str">
        <f t="shared" si="94"/>
        <v/>
      </c>
      <c r="AR194" s="43">
        <f t="shared" si="95"/>
        <v>0.74953318805774061</v>
      </c>
      <c r="AS194" s="43" t="str">
        <f t="shared" si="96"/>
        <v/>
      </c>
      <c r="AT194" s="43" t="str">
        <f t="shared" si="97"/>
        <v/>
      </c>
      <c r="AU194" s="42" t="str">
        <f t="shared" si="98"/>
        <v/>
      </c>
    </row>
    <row r="195" spans="1:47" ht="15" x14ac:dyDescent="0.25">
      <c r="A195" s="40" t="s">
        <v>6715</v>
      </c>
      <c r="B195" s="40" t="s">
        <v>6714</v>
      </c>
      <c r="C195" s="60" t="str">
        <f>IF(ISNUMBER(VLOOKUP(B195,'[1]WT-GR-A'!I$2:J$693,2,FALSE)),VLOOKUP(B195,'[1]WT-GR-A'!I$2:J$693,2,FALSE),"")</f>
        <v/>
      </c>
      <c r="D195" s="58" t="str">
        <f>IF(ISNUMBER(VLOOKUP($B195,'[1]KO-GR-A'!$I$2:$J$907,2,FALSE)),VLOOKUP($B195,'[1]KO-GR-A'!$I$2:$J$907,2,FALSE),"")</f>
        <v/>
      </c>
      <c r="E195" s="58" t="str">
        <f>IF(ISNUMBER(VLOOKUP($B195,'[1]MT-GR-A'!$I$2:$J$789,2,FALSE)),VLOOKUP($B195,'[1]MT-GR-A'!$I$2:$J$789,2,FALSE),"")</f>
        <v/>
      </c>
      <c r="F195" s="58" t="str">
        <f>IF(ISNUMBER(VLOOKUP($B195,'[1]WT-HS-A'!$I$2:$J$1224,2,FALSE)),VLOOKUP($B195,'[1]WT-HS-A'!$I$2:$J$1224,2,FALSE),"")</f>
        <v/>
      </c>
      <c r="G195" s="58" t="str">
        <f>IF(ISNUMBER(VLOOKUP($B195,'[1]KO-HS-A'!$I$2:$J$1229,2,FALSE)),VLOOKUP($B195,'[1]KO-HS-A'!$I$2:$J$1229,2,FALSE),"")</f>
        <v/>
      </c>
      <c r="H195" s="58" t="str">
        <f>IF(ISNUMBER(VLOOKUP($B195,'[1]MT-HS-A'!$I$2:$J$1362,2,FALSE)),VLOOKUP($B195,'[1]MT-HS-A'!$I$2:$J$1362,2,FALSE),"")</f>
        <v/>
      </c>
      <c r="I195" s="59" t="str">
        <f>IF(ISNUMBER(VLOOKUP($B195,'[1]WT-GR-B'!$I$2:$J$585,2,FALSE)),VLOOKUP($B195,'[1]WT-GR-B'!$I$2:$J$585,2,FALSE),"")</f>
        <v/>
      </c>
      <c r="J195" s="58" t="str">
        <f>IF(ISNUMBER(VLOOKUP($B195,'[1]KO-GR-B'!$I$2:$J$900,2,FALSE)),VLOOKUP($B195,'[1]KO-GR-B'!$I$2:$J$900,2,FALSE),"")</f>
        <v/>
      </c>
      <c r="K195" s="58" t="str">
        <f>IF(ISNUMBER(VLOOKUP($B195,'[1]MT-GR-B'!$I$2:$J$693,2,FALSE)),VLOOKUP($B195,'[1]MT-GR-B'!$I$2:$J$693,2,FALSE),"")</f>
        <v/>
      </c>
      <c r="L195" s="58">
        <f>IF(ISNUMBER(VLOOKUP($B195,'[1]WT-HS-B'!$I$2:$J$1220,2,FALSE)),VLOOKUP($B195,'[1]WT-HS-B'!$I$2:$J$1220,2,FALSE),"")</f>
        <v>0.68</v>
      </c>
      <c r="M195" s="58" t="str">
        <f>IF(ISNUMBER(VLOOKUP($B195,'[1]KO-HS-B'!$I$2:$J$1046,2,FALSE)),VLOOKUP($B195,'[1]KO-HS-B'!$I$2:$J$1046,2,FALSE),"")</f>
        <v/>
      </c>
      <c r="N195" s="58" t="str">
        <f>IF(ISNUMBER(VLOOKUP($B195,'[1]MT-HS-B'!$I$2:$J$773,2,FALSE)),VLOOKUP($B195,'[1]MT-HS-B'!$I$2:$J$773,2,FALSE),"")</f>
        <v/>
      </c>
      <c r="O195" s="40" t="str">
        <f t="shared" si="66"/>
        <v>RL40_YEAST</v>
      </c>
      <c r="P195" s="57" t="str">
        <f t="shared" si="67"/>
        <v/>
      </c>
      <c r="Q195" s="57" t="str">
        <f t="shared" si="68"/>
        <v/>
      </c>
      <c r="R195" s="57" t="str">
        <f t="shared" si="69"/>
        <v/>
      </c>
      <c r="S195" s="56" t="str">
        <f t="shared" si="70"/>
        <v>n/a</v>
      </c>
      <c r="T195" s="55" t="str">
        <f t="shared" si="71"/>
        <v>n/a</v>
      </c>
      <c r="U195" s="54" t="str">
        <f t="shared" si="72"/>
        <v>n/a</v>
      </c>
      <c r="V195" s="53" t="str">
        <f t="shared" si="73"/>
        <v/>
      </c>
      <c r="W195" s="53" t="str">
        <f t="shared" si="74"/>
        <v/>
      </c>
      <c r="X195" s="53" t="str">
        <f t="shared" si="75"/>
        <v/>
      </c>
      <c r="Y195" s="52" t="str">
        <f t="shared" si="76"/>
        <v>HS only</v>
      </c>
      <c r="Z195" s="51" t="str">
        <f t="shared" si="77"/>
        <v/>
      </c>
      <c r="AA195" s="50" t="str">
        <f t="shared" si="78"/>
        <v/>
      </c>
      <c r="AB195" s="40" t="str">
        <f t="shared" si="79"/>
        <v>UBI1</v>
      </c>
      <c r="AC195" s="49">
        <f t="shared" si="80"/>
        <v>0</v>
      </c>
      <c r="AD195" s="47">
        <f t="shared" si="81"/>
        <v>0</v>
      </c>
      <c r="AE195" s="47">
        <f t="shared" si="82"/>
        <v>0</v>
      </c>
      <c r="AF195" s="48">
        <f t="shared" si="83"/>
        <v>0.68</v>
      </c>
      <c r="AG195" s="47">
        <f t="shared" si="84"/>
        <v>0</v>
      </c>
      <c r="AH195" s="47">
        <f t="shared" si="85"/>
        <v>0</v>
      </c>
      <c r="AI195" s="46" t="str">
        <f t="shared" si="86"/>
        <v>HS Only</v>
      </c>
      <c r="AJ195" s="43" t="str">
        <f t="shared" si="87"/>
        <v/>
      </c>
      <c r="AK195" s="43" t="str">
        <f t="shared" si="88"/>
        <v/>
      </c>
      <c r="AL195" s="45" t="str">
        <f t="shared" si="89"/>
        <v/>
      </c>
      <c r="AM195" s="43" t="str">
        <f t="shared" si="90"/>
        <v/>
      </c>
      <c r="AN195" s="42" t="str">
        <f t="shared" si="91"/>
        <v/>
      </c>
      <c r="AO195" s="40" t="str">
        <f t="shared" si="92"/>
        <v>RL40_YEAST</v>
      </c>
      <c r="AP195" s="44" t="str">
        <f t="shared" si="93"/>
        <v/>
      </c>
      <c r="AQ195" s="43" t="str">
        <f t="shared" si="94"/>
        <v/>
      </c>
      <c r="AR195" s="43" t="str">
        <f t="shared" si="95"/>
        <v/>
      </c>
      <c r="AS195" s="43" t="str">
        <f t="shared" si="96"/>
        <v/>
      </c>
      <c r="AT195" s="43" t="str">
        <f t="shared" si="97"/>
        <v/>
      </c>
      <c r="AU195" s="42" t="str">
        <f t="shared" si="98"/>
        <v/>
      </c>
    </row>
    <row r="196" spans="1:47" ht="15" x14ac:dyDescent="0.25">
      <c r="A196" s="40" t="s">
        <v>6713</v>
      </c>
      <c r="B196" s="40" t="s">
        <v>6712</v>
      </c>
      <c r="C196" s="60">
        <f>IF(ISNUMBER(VLOOKUP(B196,'[1]WT-GR-A'!I$2:J$693,2,FALSE)),VLOOKUP(B196,'[1]WT-GR-A'!I$2:J$693,2,FALSE),"")</f>
        <v>0.72</v>
      </c>
      <c r="D196" s="58">
        <f>IF(ISNUMBER(VLOOKUP($B196,'[1]KO-GR-A'!$I$2:$J$907,2,FALSE)),VLOOKUP($B196,'[1]KO-GR-A'!$I$2:$J$907,2,FALSE),"")</f>
        <v>0.31</v>
      </c>
      <c r="E196" s="58">
        <f>IF(ISNUMBER(VLOOKUP($B196,'[1]MT-GR-A'!$I$2:$J$789,2,FALSE)),VLOOKUP($B196,'[1]MT-GR-A'!$I$2:$J$789,2,FALSE),"")</f>
        <v>0.72</v>
      </c>
      <c r="F196" s="58">
        <f>IF(ISNUMBER(VLOOKUP($B196,'[1]WT-HS-A'!$I$2:$J$1224,2,FALSE)),VLOOKUP($B196,'[1]WT-HS-A'!$I$2:$J$1224,2,FALSE),"")</f>
        <v>1.25</v>
      </c>
      <c r="G196" s="58">
        <f>IF(ISNUMBER(VLOOKUP($B196,'[1]KO-HS-A'!$I$2:$J$1229,2,FALSE)),VLOOKUP($B196,'[1]KO-HS-A'!$I$2:$J$1229,2,FALSE),"")</f>
        <v>0.72</v>
      </c>
      <c r="H196" s="58">
        <f>IF(ISNUMBER(VLOOKUP($B196,'[1]MT-HS-A'!$I$2:$J$1362,2,FALSE)),VLOOKUP($B196,'[1]MT-HS-A'!$I$2:$J$1362,2,FALSE),"")</f>
        <v>1.95</v>
      </c>
      <c r="I196" s="59">
        <f>IF(ISNUMBER(VLOOKUP($B196,'[1]WT-GR-B'!$I$2:$J$585,2,FALSE)),VLOOKUP($B196,'[1]WT-GR-B'!$I$2:$J$585,2,FALSE),"")</f>
        <v>0.72</v>
      </c>
      <c r="J196" s="58">
        <f>IF(ISNUMBER(VLOOKUP($B196,'[1]KO-GR-B'!$I$2:$J$900,2,FALSE)),VLOOKUP($B196,'[1]KO-GR-B'!$I$2:$J$900,2,FALSE),"")</f>
        <v>1.25</v>
      </c>
      <c r="K196" s="58">
        <f>IF(ISNUMBER(VLOOKUP($B196,'[1]MT-GR-B'!$I$2:$J$693,2,FALSE)),VLOOKUP($B196,'[1]MT-GR-B'!$I$2:$J$693,2,FALSE),"")</f>
        <v>0.72</v>
      </c>
      <c r="L196" s="58">
        <f>IF(ISNUMBER(VLOOKUP($B196,'[1]WT-HS-B'!$I$2:$J$1220,2,FALSE)),VLOOKUP($B196,'[1]WT-HS-B'!$I$2:$J$1220,2,FALSE),"")</f>
        <v>1.25</v>
      </c>
      <c r="M196" s="58">
        <f>IF(ISNUMBER(VLOOKUP($B196,'[1]KO-HS-B'!$I$2:$J$1046,2,FALSE)),VLOOKUP($B196,'[1]KO-HS-B'!$I$2:$J$1046,2,FALSE),"")</f>
        <v>0.31</v>
      </c>
      <c r="N196" s="58">
        <f>IF(ISNUMBER(VLOOKUP($B196,'[1]MT-HS-B'!$I$2:$J$773,2,FALSE)),VLOOKUP($B196,'[1]MT-HS-B'!$I$2:$J$773,2,FALSE),"")</f>
        <v>0.72</v>
      </c>
      <c r="O196" s="40" t="str">
        <f t="shared" si="66"/>
        <v>RL44_YEAST</v>
      </c>
      <c r="P196" s="57">
        <f t="shared" si="67"/>
        <v>0.73611111111111116</v>
      </c>
      <c r="Q196" s="57">
        <f t="shared" si="68"/>
        <v>0.28529032258064513</v>
      </c>
      <c r="R196" s="57">
        <f t="shared" si="69"/>
        <v>0.85416666666666674</v>
      </c>
      <c r="S196" s="56">
        <f t="shared" si="70"/>
        <v>0</v>
      </c>
      <c r="T196" s="55">
        <f t="shared" si="71"/>
        <v>1.0372903225806451</v>
      </c>
      <c r="U196" s="54">
        <f t="shared" si="72"/>
        <v>0.85416666666666674</v>
      </c>
      <c r="V196" s="53">
        <f t="shared" si="73"/>
        <v>0.73611111111111116</v>
      </c>
      <c r="W196" s="53">
        <f t="shared" si="74"/>
        <v>1.3225806451612903</v>
      </c>
      <c r="X196" s="53">
        <f t="shared" si="75"/>
        <v>1.7083333333333335</v>
      </c>
      <c r="Y196" s="52">
        <f t="shared" si="76"/>
        <v>0.73611111111111116</v>
      </c>
      <c r="Z196" s="51">
        <f t="shared" si="77"/>
        <v>-0.752</v>
      </c>
      <c r="AA196" s="50">
        <f t="shared" si="78"/>
        <v>0</v>
      </c>
      <c r="AB196" s="40" t="str">
        <f t="shared" si="79"/>
        <v>RPL42A</v>
      </c>
      <c r="AC196" s="49">
        <f t="shared" si="80"/>
        <v>0.72</v>
      </c>
      <c r="AD196" s="47">
        <f t="shared" si="81"/>
        <v>0.78</v>
      </c>
      <c r="AE196" s="47">
        <f t="shared" si="82"/>
        <v>0.72</v>
      </c>
      <c r="AF196" s="48">
        <f t="shared" si="83"/>
        <v>1.25</v>
      </c>
      <c r="AG196" s="47">
        <f t="shared" si="84"/>
        <v>0.51500000000000001</v>
      </c>
      <c r="AH196" s="47">
        <f t="shared" si="85"/>
        <v>1.335</v>
      </c>
      <c r="AI196" s="46">
        <f t="shared" si="86"/>
        <v>1.7361111111111112</v>
      </c>
      <c r="AJ196" s="43">
        <f t="shared" si="87"/>
        <v>0.66025641025641024</v>
      </c>
      <c r="AK196" s="43">
        <f t="shared" si="88"/>
        <v>1.8541666666666667</v>
      </c>
      <c r="AL196" s="45">
        <f t="shared" si="89"/>
        <v>0</v>
      </c>
      <c r="AM196" s="43">
        <f t="shared" si="90"/>
        <v>1.4669500423119106</v>
      </c>
      <c r="AN196" s="42">
        <f t="shared" si="91"/>
        <v>1.2079740845270193</v>
      </c>
      <c r="AO196" s="40" t="str">
        <f t="shared" si="92"/>
        <v>RL44_YEAST</v>
      </c>
      <c r="AP196" s="44">
        <f t="shared" si="93"/>
        <v>0</v>
      </c>
      <c r="AQ196" s="43">
        <f t="shared" si="94"/>
        <v>0.66468037431535465</v>
      </c>
      <c r="AR196" s="43">
        <f t="shared" si="95"/>
        <v>0</v>
      </c>
      <c r="AS196" s="43">
        <f t="shared" si="96"/>
        <v>0</v>
      </c>
      <c r="AT196" s="43">
        <f t="shared" si="97"/>
        <v>0.2899137802864844</v>
      </c>
      <c r="AU196" s="42">
        <f t="shared" si="98"/>
        <v>0.86974134085945354</v>
      </c>
    </row>
    <row r="197" spans="1:47" ht="15" x14ac:dyDescent="0.25">
      <c r="A197" s="40" t="s">
        <v>6711</v>
      </c>
      <c r="B197" s="40" t="s">
        <v>6710</v>
      </c>
      <c r="C197" s="60">
        <f>IF(ISNUMBER(VLOOKUP(B197,'[1]WT-GR-A'!I$2:J$693,2,FALSE)),VLOOKUP(B197,'[1]WT-GR-A'!I$2:J$693,2,FALSE),"")</f>
        <v>2.65</v>
      </c>
      <c r="D197" s="58">
        <f>IF(ISNUMBER(VLOOKUP($B197,'[1]KO-GR-A'!$I$2:$J$907,2,FALSE)),VLOOKUP($B197,'[1]KO-GR-A'!$I$2:$J$907,2,FALSE),"")</f>
        <v>1.64</v>
      </c>
      <c r="E197" s="58">
        <f>IF(ISNUMBER(VLOOKUP($B197,'[1]MT-GR-A'!$I$2:$J$789,2,FALSE)),VLOOKUP($B197,'[1]MT-GR-A'!$I$2:$J$789,2,FALSE),"")</f>
        <v>4.04</v>
      </c>
      <c r="F197" s="58">
        <f>IF(ISNUMBER(VLOOKUP($B197,'[1]WT-HS-A'!$I$2:$J$1224,2,FALSE)),VLOOKUP($B197,'[1]WT-HS-A'!$I$2:$J$1224,2,FALSE),"")</f>
        <v>1.64</v>
      </c>
      <c r="G197" s="58">
        <f>IF(ISNUMBER(VLOOKUP($B197,'[1]KO-HS-A'!$I$2:$J$1229,2,FALSE)),VLOOKUP($B197,'[1]KO-HS-A'!$I$2:$J$1229,2,FALSE),"")</f>
        <v>1.64</v>
      </c>
      <c r="H197" s="58">
        <f>IF(ISNUMBER(VLOOKUP($B197,'[1]MT-HS-A'!$I$2:$J$1362,2,FALSE)),VLOOKUP($B197,'[1]MT-HS-A'!$I$2:$J$1362,2,FALSE),"")</f>
        <v>1.64</v>
      </c>
      <c r="I197" s="59">
        <f>IF(ISNUMBER(VLOOKUP($B197,'[1]WT-GR-B'!$I$2:$J$585,2,FALSE)),VLOOKUP($B197,'[1]WT-GR-B'!$I$2:$J$585,2,FALSE),"")</f>
        <v>1.64</v>
      </c>
      <c r="J197" s="58">
        <f>IF(ISNUMBER(VLOOKUP($B197,'[1]KO-GR-B'!$I$2:$J$900,2,FALSE)),VLOOKUP($B197,'[1]KO-GR-B'!$I$2:$J$900,2,FALSE),"")</f>
        <v>0.91</v>
      </c>
      <c r="K197" s="58">
        <f>IF(ISNUMBER(VLOOKUP($B197,'[1]MT-GR-B'!$I$2:$J$693,2,FALSE)),VLOOKUP($B197,'[1]MT-GR-B'!$I$2:$J$693,2,FALSE),"")</f>
        <v>2.65</v>
      </c>
      <c r="L197" s="58">
        <f>IF(ISNUMBER(VLOOKUP($B197,'[1]WT-HS-B'!$I$2:$J$1220,2,FALSE)),VLOOKUP($B197,'[1]WT-HS-B'!$I$2:$J$1220,2,FALSE),"")</f>
        <v>0.38</v>
      </c>
      <c r="M197" s="58">
        <f>IF(ISNUMBER(VLOOKUP($B197,'[1]KO-HS-B'!$I$2:$J$1046,2,FALSE)),VLOOKUP($B197,'[1]KO-HS-B'!$I$2:$J$1046,2,FALSE),"")</f>
        <v>0.91</v>
      </c>
      <c r="N197" s="58">
        <f>IF(ISNUMBER(VLOOKUP($B197,'[1]MT-HS-B'!$I$2:$J$773,2,FALSE)),VLOOKUP($B197,'[1]MT-HS-B'!$I$2:$J$773,2,FALSE),"")</f>
        <v>0.91</v>
      </c>
      <c r="O197" s="40" t="str">
        <f t="shared" si="66"/>
        <v>RL43_YEAST</v>
      </c>
      <c r="P197" s="57">
        <f t="shared" si="67"/>
        <v>-0.57471237919926366</v>
      </c>
      <c r="Q197" s="57">
        <f t="shared" si="68"/>
        <v>0</v>
      </c>
      <c r="R197" s="57">
        <f t="shared" si="69"/>
        <v>-0.62533158976274983</v>
      </c>
      <c r="S197" s="56">
        <f t="shared" si="70"/>
        <v>0.19358030372756552</v>
      </c>
      <c r="T197" s="55">
        <f t="shared" si="71"/>
        <v>0</v>
      </c>
      <c r="U197" s="54">
        <f t="shared" si="72"/>
        <v>3.1272183822155741E-2</v>
      </c>
      <c r="V197" s="53">
        <f t="shared" si="73"/>
        <v>-0.38113207547169814</v>
      </c>
      <c r="W197" s="53">
        <f t="shared" si="74"/>
        <v>0</v>
      </c>
      <c r="X197" s="53">
        <f t="shared" si="75"/>
        <v>-0.59405940594059414</v>
      </c>
      <c r="Y197" s="52">
        <f t="shared" si="76"/>
        <v>-0.76829268292682917</v>
      </c>
      <c r="Z197" s="51">
        <f t="shared" si="77"/>
        <v>0</v>
      </c>
      <c r="AA197" s="50">
        <f t="shared" si="78"/>
        <v>-0.65660377358490563</v>
      </c>
      <c r="AB197" s="40" t="str">
        <f t="shared" si="79"/>
        <v>RPL43A</v>
      </c>
      <c r="AC197" s="49">
        <f t="shared" si="80"/>
        <v>2.145</v>
      </c>
      <c r="AD197" s="47">
        <f t="shared" si="81"/>
        <v>1.2749999999999999</v>
      </c>
      <c r="AE197" s="47">
        <f t="shared" si="82"/>
        <v>3.3449999999999998</v>
      </c>
      <c r="AF197" s="48">
        <f t="shared" si="83"/>
        <v>1.01</v>
      </c>
      <c r="AG197" s="47">
        <f t="shared" si="84"/>
        <v>1.2749999999999999</v>
      </c>
      <c r="AH197" s="47">
        <f t="shared" si="85"/>
        <v>1.2749999999999999</v>
      </c>
      <c r="AI197" s="46">
        <f t="shared" si="86"/>
        <v>0.47086247086247085</v>
      </c>
      <c r="AJ197" s="43">
        <f t="shared" si="87"/>
        <v>1</v>
      </c>
      <c r="AK197" s="43">
        <f t="shared" si="88"/>
        <v>0.3811659192825112</v>
      </c>
      <c r="AL197" s="45">
        <f t="shared" si="89"/>
        <v>0.27376389093982628</v>
      </c>
      <c r="AM197" s="43">
        <f t="shared" si="90"/>
        <v>0</v>
      </c>
      <c r="AN197" s="42">
        <f t="shared" si="91"/>
        <v>4.4225546486317178E-2</v>
      </c>
      <c r="AO197" s="40" t="str">
        <f t="shared" si="92"/>
        <v>RL43_YEAST</v>
      </c>
      <c r="AP197" s="44">
        <f t="shared" si="93"/>
        <v>0.71417784899841275</v>
      </c>
      <c r="AQ197" s="43">
        <f t="shared" si="94"/>
        <v>0.51618795026617958</v>
      </c>
      <c r="AR197" s="43">
        <f t="shared" si="95"/>
        <v>0.98287842584930241</v>
      </c>
      <c r="AS197" s="43">
        <f t="shared" si="96"/>
        <v>0.89095454429504961</v>
      </c>
      <c r="AT197" s="43">
        <f t="shared" si="97"/>
        <v>0.51618795026617958</v>
      </c>
      <c r="AU197" s="42">
        <f t="shared" si="98"/>
        <v>0.51618795026617958</v>
      </c>
    </row>
    <row r="198" spans="1:47" ht="15" x14ac:dyDescent="0.25">
      <c r="A198" s="40" t="s">
        <v>6709</v>
      </c>
      <c r="B198" s="40" t="s">
        <v>6708</v>
      </c>
      <c r="C198" s="60">
        <f>IF(ISNUMBER(VLOOKUP(B198,'[1]WT-GR-A'!I$2:J$693,2,FALSE)),VLOOKUP(B198,'[1]WT-GR-A'!I$2:J$693,2,FALSE),"")</f>
        <v>2.14</v>
      </c>
      <c r="D198" s="58">
        <f>IF(ISNUMBER(VLOOKUP($B198,'[1]KO-GR-A'!$I$2:$J$907,2,FALSE)),VLOOKUP($B198,'[1]KO-GR-A'!$I$2:$J$907,2,FALSE),"")</f>
        <v>2.14</v>
      </c>
      <c r="E198" s="58">
        <f>IF(ISNUMBER(VLOOKUP($B198,'[1]MT-GR-A'!$I$2:$J$789,2,FALSE)),VLOOKUP($B198,'[1]MT-GR-A'!$I$2:$J$789,2,FALSE),"")</f>
        <v>2.4300000000000002</v>
      </c>
      <c r="F198" s="58">
        <f>IF(ISNUMBER(VLOOKUP($B198,'[1]WT-HS-A'!$I$2:$J$1224,2,FALSE)),VLOOKUP($B198,'[1]WT-HS-A'!$I$2:$J$1224,2,FALSE),"")</f>
        <v>1.21</v>
      </c>
      <c r="G198" s="58">
        <f>IF(ISNUMBER(VLOOKUP($B198,'[1]KO-HS-A'!$I$2:$J$1229,2,FALSE)),VLOOKUP($B198,'[1]KO-HS-A'!$I$2:$J$1229,2,FALSE),"")</f>
        <v>1.63</v>
      </c>
      <c r="H198" s="58">
        <f>IF(ISNUMBER(VLOOKUP($B198,'[1]MT-HS-A'!$I$2:$J$1362,2,FALSE)),VLOOKUP($B198,'[1]MT-HS-A'!$I$2:$J$1362,2,FALSE),"")</f>
        <v>2.4300000000000002</v>
      </c>
      <c r="I198" s="59">
        <f>IF(ISNUMBER(VLOOKUP($B198,'[1]WT-GR-B'!$I$2:$J$585,2,FALSE)),VLOOKUP($B198,'[1]WT-GR-B'!$I$2:$J$585,2,FALSE),"")</f>
        <v>1.21</v>
      </c>
      <c r="J198" s="58">
        <f>IF(ISNUMBER(VLOOKUP($B198,'[1]KO-GR-B'!$I$2:$J$900,2,FALSE)),VLOOKUP($B198,'[1]KO-GR-B'!$I$2:$J$900,2,FALSE),"")</f>
        <v>2.75</v>
      </c>
      <c r="K198" s="58">
        <f>IF(ISNUMBER(VLOOKUP($B198,'[1]MT-GR-B'!$I$2:$J$693,2,FALSE)),VLOOKUP($B198,'[1]MT-GR-B'!$I$2:$J$693,2,FALSE),"")</f>
        <v>2.14</v>
      </c>
      <c r="L198" s="58">
        <f>IF(ISNUMBER(VLOOKUP($B198,'[1]WT-HS-B'!$I$2:$J$1220,2,FALSE)),VLOOKUP($B198,'[1]WT-HS-B'!$I$2:$J$1220,2,FALSE),"")</f>
        <v>1.63</v>
      </c>
      <c r="M198" s="58">
        <f>IF(ISNUMBER(VLOOKUP($B198,'[1]KO-HS-B'!$I$2:$J$1046,2,FALSE)),VLOOKUP($B198,'[1]KO-HS-B'!$I$2:$J$1046,2,FALSE),"")</f>
        <v>2.14</v>
      </c>
      <c r="N198" s="58">
        <f>IF(ISNUMBER(VLOOKUP($B198,'[1]MT-HS-B'!$I$2:$J$773,2,FALSE)),VLOOKUP($B198,'[1]MT-HS-B'!$I$2:$J$773,2,FALSE),"")</f>
        <v>1.21</v>
      </c>
      <c r="O198" s="40" t="str">
        <f t="shared" ref="O198:O261" si="99">B198</f>
        <v>RL4B_YEAST</v>
      </c>
      <c r="P198" s="57">
        <f t="shared" ref="P198:P261" si="100">IF(COUNT(V198,Y198)&gt;1,AVERAGE(V198,Y198),IF(COUNT(V198,Y198)=0,IF(V198=Y198,V198,""),IF(ISNUMBER(V198),V198,Y198)))</f>
        <v>-4.3736000617903809E-2</v>
      </c>
      <c r="Q198" s="57">
        <f t="shared" ref="Q198:Q261" si="101">IF(COUNT(W198,Z198)&gt;1,AVERAGE(W198,Z198),IF(COUNT(W198,Z198)=0,IF(W198=Z198,W198,""),IF(ISNUMBER(W198),W198,Z198)))</f>
        <v>-0.23006796941376384</v>
      </c>
      <c r="R198" s="57">
        <f t="shared" ref="R198:R261" si="102">IF(COUNT(X198,AA198)&gt;1,AVERAGE(X198,AA198),IF(COUNT(X198,AA198)=0,IF(X198=AA198,X198,""),IF(ISNUMBER(X198),X198,AA198)))</f>
        <v>-0.21728971962616825</v>
      </c>
      <c r="S198" s="56">
        <f t="shared" ref="S198:S261" si="103">IF(COUNT(V198,Y198)&gt;1,AVEDEV(V198,Y198),"n/a")</f>
        <v>0.39084343863443272</v>
      </c>
      <c r="T198" s="55">
        <f t="shared" ref="T198:T261" si="104">IF(COUNT(W198,Z198)&gt;1,AVEDEV(W198,Z198),"n/a")</f>
        <v>8.2497875955820504E-3</v>
      </c>
      <c r="U198" s="54">
        <f t="shared" ref="U198:U261" si="105">IF(COUNT(X198,AA198)&gt;1,AVEDEV(X198,AA198),"n/a")</f>
        <v>0.21728971962616825</v>
      </c>
      <c r="V198" s="53">
        <f t="shared" ref="V198:V261" si="106">(IF(ISNUMBER(F198),IF(ISNUMBER(C198),(F198-C198)/C198,"HS only"),IF(ISNUMBER(C198),"GR only","")))</f>
        <v>-0.4345794392523365</v>
      </c>
      <c r="W198" s="53">
        <f t="shared" ref="W198:W261" si="107">(IF(ISNUMBER(G198),IF(ISNUMBER(D198),(G198-D198)/D198,"HS only"),IF(ISNUMBER(D198),"GR only","")))</f>
        <v>-0.23831775700934588</v>
      </c>
      <c r="X198" s="53">
        <f t="shared" ref="X198:X261" si="108">(IF(ISNUMBER(H198),IF(ISNUMBER(E198),(H198-E198)/E198,"HS only"),IF(ISNUMBER(E198),"GR only","")))</f>
        <v>0</v>
      </c>
      <c r="Y198" s="52">
        <f t="shared" ref="Y198:Y261" si="109">(IF(ISNUMBER(L198),IF(ISNUMBER(I198),(L198-I198)/I198,"HS only"),IF(ISNUMBER(I198),"GR only","")))</f>
        <v>0.34710743801652888</v>
      </c>
      <c r="Z198" s="51">
        <f t="shared" ref="Z198:Z261" si="110">(IF(ISNUMBER(M198),IF(ISNUMBER(J198),(M198-J198)/J198,"HS only"),IF(ISNUMBER(J198),"GR only","")))</f>
        <v>-0.22181818181818178</v>
      </c>
      <c r="AA198" s="50">
        <f t="shared" ref="AA198:AA261" si="111">(IF(ISNUMBER(N198),IF(ISNUMBER(K198),(N198-K198)/K198,"HS only"),IF(ISNUMBER(K198),"GR only","")))</f>
        <v>-0.4345794392523365</v>
      </c>
      <c r="AB198" s="40" t="str">
        <f t="shared" ref="AB198:AB261" si="112">MID(A198,SEARCH("GN=",A198)+3,SEARCH("PE=",A198)-SEARCH("GN=",A198)-4)</f>
        <v>RPL4B</v>
      </c>
      <c r="AC198" s="49">
        <f t="shared" ref="AC198:AC261" si="113">IF(COUNT(C198,I198)&gt;0,AVERAGE(C198,I198),0)</f>
        <v>1.675</v>
      </c>
      <c r="AD198" s="47">
        <f t="shared" ref="AD198:AD261" si="114">IF(COUNT(D198,J198)&gt;0,AVERAGE(D198,J198),0)</f>
        <v>2.4450000000000003</v>
      </c>
      <c r="AE198" s="47">
        <f t="shared" ref="AE198:AE261" si="115">IF(COUNT(E198,K198)&gt;0,AVERAGE(E198,K198),0)</f>
        <v>2.2850000000000001</v>
      </c>
      <c r="AF198" s="48">
        <f t="shared" ref="AF198:AF261" si="116">IF(COUNT(F198,L198)&gt;0,AVERAGE(F198,L198),0)</f>
        <v>1.42</v>
      </c>
      <c r="AG198" s="47">
        <f t="shared" ref="AG198:AG261" si="117">IF(COUNT(G198,M198)&gt;0,AVERAGE(G198,M198),0)</f>
        <v>1.885</v>
      </c>
      <c r="AH198" s="47">
        <f t="shared" ref="AH198:AH261" si="118">IF(COUNT(H198,N198)&gt;0,AVERAGE(H198,N198),0)</f>
        <v>1.82</v>
      </c>
      <c r="AI198" s="46">
        <f t="shared" ref="AI198:AI261" si="119">IF(AC198&lt;&gt;0,AF198/AC198,IF(AF198&gt;0,"HS Only",""))</f>
        <v>0.84776119402985073</v>
      </c>
      <c r="AJ198" s="43">
        <f t="shared" ref="AJ198:AJ261" si="120">IF(AD198&lt;&gt;0,AG198/AD198,IF(AG198&gt;0,"HS Only",""))</f>
        <v>0.77096114519427394</v>
      </c>
      <c r="AK198" s="43">
        <f t="shared" ref="AK198:AK261" si="121">IF(AE198&lt;&gt;0,AH198/AE198,IF(AH198&gt;0,"HS Only",""))</f>
        <v>0.79649890590809624</v>
      </c>
      <c r="AL198" s="45">
        <f t="shared" ref="AL198:AL261" si="122">IF(COUNT(C198,F198,I198,L198)=4,STDEV(F198/C198,L198/I198),"")</f>
        <v>0.55273609168135118</v>
      </c>
      <c r="AM198" s="43">
        <f t="shared" ref="AM198:AM261" si="123">IF(COUNT(D198,G198,J198,M198)=4,STDEV(G198/D198,M198/J198),"")</f>
        <v>1.1666961504369442E-2</v>
      </c>
      <c r="AN198" s="42">
        <f t="shared" ref="AN198:AN261" si="124">IF(COUNT(E198,H198,K198,N198)=4,STDEV(H198/E198,N198/K198),"")</f>
        <v>0.30729406845957469</v>
      </c>
      <c r="AO198" s="40" t="str">
        <f t="shared" ref="AO198:AO261" si="125">B198</f>
        <v>RL4B_YEAST</v>
      </c>
      <c r="AP198" s="44">
        <f t="shared" ref="AP198:AP261" si="126">IF(COUNT(C198,I198)&gt;1,STDEV(C198,I198),"")</f>
        <v>0.65760930650348937</v>
      </c>
      <c r="AQ198" s="43">
        <f t="shared" ref="AQ198:AQ261" si="127">IF(COUNT(D198,J198)&gt;1,STDEV(D198,J198),"")</f>
        <v>0.43133513652378969</v>
      </c>
      <c r="AR198" s="43">
        <f t="shared" ref="AR198:AR261" si="128">IF(COUNT(E198,K198)&gt;1,STDEV(E198,K198),"")</f>
        <v>0.2050609665440988</v>
      </c>
      <c r="AS198" s="43">
        <f t="shared" ref="AS198:AS261" si="129">IF(COUNT(F198,L198)&gt;1,STDEV(F198,L198),"")</f>
        <v>0.2969848480983493</v>
      </c>
      <c r="AT198" s="43">
        <f t="shared" ref="AT198:AT261" si="130">IF(COUNT(G198,M198)&gt;1,STDEV(G198,M198),"")</f>
        <v>0.3606244584051389</v>
      </c>
      <c r="AU198" s="42">
        <f t="shared" ref="AU198:AU261" si="131">IF(COUNT(H198,N198)&gt;1,STDEV(H198,N198),"")</f>
        <v>0.86267027304758814</v>
      </c>
    </row>
    <row r="199" spans="1:47" ht="15" x14ac:dyDescent="0.25">
      <c r="A199" s="40" t="s">
        <v>6707</v>
      </c>
      <c r="B199" s="40" t="s">
        <v>6706</v>
      </c>
      <c r="C199" s="60">
        <f>IF(ISNUMBER(VLOOKUP(B199,'[1]WT-GR-A'!I$2:J$693,2,FALSE)),VLOOKUP(B199,'[1]WT-GR-A'!I$2:J$693,2,FALSE),"")</f>
        <v>0.23</v>
      </c>
      <c r="D199" s="58">
        <f>IF(ISNUMBER(VLOOKUP($B199,'[1]KO-GR-A'!$I$2:$J$907,2,FALSE)),VLOOKUP($B199,'[1]KO-GR-A'!$I$2:$J$907,2,FALSE),"")</f>
        <v>0.36</v>
      </c>
      <c r="E199" s="58">
        <f>IF(ISNUMBER(VLOOKUP($B199,'[1]MT-GR-A'!$I$2:$J$789,2,FALSE)),VLOOKUP($B199,'[1]MT-GR-A'!$I$2:$J$789,2,FALSE),"")</f>
        <v>0.11</v>
      </c>
      <c r="F199" s="58">
        <f>IF(ISNUMBER(VLOOKUP($B199,'[1]WT-HS-A'!$I$2:$J$1224,2,FALSE)),VLOOKUP($B199,'[1]WT-HS-A'!$I$2:$J$1224,2,FALSE),"")</f>
        <v>0.23</v>
      </c>
      <c r="G199" s="58">
        <f>IF(ISNUMBER(VLOOKUP($B199,'[1]KO-HS-A'!$I$2:$J$1229,2,FALSE)),VLOOKUP($B199,'[1]KO-HS-A'!$I$2:$J$1229,2,FALSE),"")</f>
        <v>0.11</v>
      </c>
      <c r="H199" s="58">
        <f>IF(ISNUMBER(VLOOKUP($B199,'[1]MT-HS-A'!$I$2:$J$1362,2,FALSE)),VLOOKUP($B199,'[1]MT-HS-A'!$I$2:$J$1362,2,FALSE),"")</f>
        <v>0.36</v>
      </c>
      <c r="I199" s="59">
        <f>IF(ISNUMBER(VLOOKUP($B199,'[1]WT-GR-B'!$I$2:$J$585,2,FALSE)),VLOOKUP($B199,'[1]WT-GR-B'!$I$2:$J$585,2,FALSE),"")</f>
        <v>0.23</v>
      </c>
      <c r="J199" s="58">
        <f>IF(ISNUMBER(VLOOKUP($B199,'[1]KO-GR-B'!$I$2:$J$900,2,FALSE)),VLOOKUP($B199,'[1]KO-GR-B'!$I$2:$J$900,2,FALSE),"")</f>
        <v>0.11</v>
      </c>
      <c r="K199" s="58">
        <f>IF(ISNUMBER(VLOOKUP($B199,'[1]MT-GR-B'!$I$2:$J$693,2,FALSE)),VLOOKUP($B199,'[1]MT-GR-B'!$I$2:$J$693,2,FALSE),"")</f>
        <v>0.11</v>
      </c>
      <c r="L199" s="58">
        <f>IF(ISNUMBER(VLOOKUP($B199,'[1]WT-HS-B'!$I$2:$J$1220,2,FALSE)),VLOOKUP($B199,'[1]WT-HS-B'!$I$2:$J$1220,2,FALSE),"")</f>
        <v>0.23</v>
      </c>
      <c r="M199" s="58">
        <f>IF(ISNUMBER(VLOOKUP($B199,'[1]KO-HS-B'!$I$2:$J$1046,2,FALSE)),VLOOKUP($B199,'[1]KO-HS-B'!$I$2:$J$1046,2,FALSE),"")</f>
        <v>0.23</v>
      </c>
      <c r="N199" s="58">
        <f>IF(ISNUMBER(VLOOKUP($B199,'[1]MT-HS-B'!$I$2:$J$773,2,FALSE)),VLOOKUP($B199,'[1]MT-HS-B'!$I$2:$J$773,2,FALSE),"")</f>
        <v>0.11</v>
      </c>
      <c r="O199" s="40" t="str">
        <f t="shared" si="99"/>
        <v>RL5_YEAST</v>
      </c>
      <c r="P199" s="57">
        <f t="shared" si="100"/>
        <v>0</v>
      </c>
      <c r="Q199" s="57">
        <f t="shared" si="101"/>
        <v>0.19823232323232332</v>
      </c>
      <c r="R199" s="57">
        <f t="shared" si="102"/>
        <v>1.1363636363636365</v>
      </c>
      <c r="S199" s="56">
        <f t="shared" si="103"/>
        <v>0</v>
      </c>
      <c r="T199" s="55">
        <f t="shared" si="104"/>
        <v>0.89267676767676774</v>
      </c>
      <c r="U199" s="54">
        <f t="shared" si="105"/>
        <v>1.1363636363636365</v>
      </c>
      <c r="V199" s="53">
        <f t="shared" si="106"/>
        <v>0</v>
      </c>
      <c r="W199" s="53">
        <f t="shared" si="107"/>
        <v>-0.69444444444444442</v>
      </c>
      <c r="X199" s="53">
        <f t="shared" si="108"/>
        <v>2.2727272727272729</v>
      </c>
      <c r="Y199" s="52">
        <f t="shared" si="109"/>
        <v>0</v>
      </c>
      <c r="Z199" s="51">
        <f t="shared" si="110"/>
        <v>1.0909090909090911</v>
      </c>
      <c r="AA199" s="50">
        <f t="shared" si="111"/>
        <v>0</v>
      </c>
      <c r="AB199" s="40" t="str">
        <f t="shared" si="112"/>
        <v>RPL5</v>
      </c>
      <c r="AC199" s="49">
        <f t="shared" si="113"/>
        <v>0.23</v>
      </c>
      <c r="AD199" s="47">
        <f t="shared" si="114"/>
        <v>0.23499999999999999</v>
      </c>
      <c r="AE199" s="47">
        <f t="shared" si="115"/>
        <v>0.11</v>
      </c>
      <c r="AF199" s="48">
        <f t="shared" si="116"/>
        <v>0.23</v>
      </c>
      <c r="AG199" s="47">
        <f t="shared" si="117"/>
        <v>0.17</v>
      </c>
      <c r="AH199" s="47">
        <f t="shared" si="118"/>
        <v>0.23499999999999999</v>
      </c>
      <c r="AI199" s="46">
        <f t="shared" si="119"/>
        <v>1</v>
      </c>
      <c r="AJ199" s="43">
        <f t="shared" si="120"/>
        <v>0.72340425531914898</v>
      </c>
      <c r="AK199" s="43">
        <f t="shared" si="121"/>
        <v>2.1363636363636362</v>
      </c>
      <c r="AL199" s="45">
        <f t="shared" si="122"/>
        <v>0</v>
      </c>
      <c r="AM199" s="43">
        <f t="shared" si="123"/>
        <v>1.2624355916638612</v>
      </c>
      <c r="AN199" s="42">
        <f t="shared" si="124"/>
        <v>1.6070608663330623</v>
      </c>
      <c r="AO199" s="40" t="str">
        <f t="shared" si="125"/>
        <v>RL5_YEAST</v>
      </c>
      <c r="AP199" s="44">
        <f t="shared" si="126"/>
        <v>0</v>
      </c>
      <c r="AQ199" s="43">
        <f t="shared" si="127"/>
        <v>0.17677669529663689</v>
      </c>
      <c r="AR199" s="43">
        <f t="shared" si="128"/>
        <v>0</v>
      </c>
      <c r="AS199" s="43">
        <f t="shared" si="129"/>
        <v>0</v>
      </c>
      <c r="AT199" s="43">
        <f t="shared" si="130"/>
        <v>8.4852813742385652E-2</v>
      </c>
      <c r="AU199" s="42">
        <f t="shared" si="131"/>
        <v>0.17677669529663689</v>
      </c>
    </row>
    <row r="200" spans="1:47" ht="15" x14ac:dyDescent="0.25">
      <c r="A200" s="40" t="s">
        <v>6705</v>
      </c>
      <c r="B200" s="40" t="s">
        <v>6704</v>
      </c>
      <c r="C200" s="60" t="str">
        <f>IF(ISNUMBER(VLOOKUP(B200,'[1]WT-GR-A'!I$2:J$693,2,FALSE)),VLOOKUP(B200,'[1]WT-GR-A'!I$2:J$693,2,FALSE),"")</f>
        <v/>
      </c>
      <c r="D200" s="58" t="str">
        <f>IF(ISNUMBER(VLOOKUP($B200,'[1]KO-GR-A'!$I$2:$J$907,2,FALSE)),VLOOKUP($B200,'[1]KO-GR-A'!$I$2:$J$907,2,FALSE),"")</f>
        <v/>
      </c>
      <c r="E200" s="58" t="str">
        <f>IF(ISNUMBER(VLOOKUP($B200,'[1]MT-GR-A'!$I$2:$J$789,2,FALSE)),VLOOKUP($B200,'[1]MT-GR-A'!$I$2:$J$789,2,FALSE),"")</f>
        <v/>
      </c>
      <c r="F200" s="58">
        <f>IF(ISNUMBER(VLOOKUP($B200,'[1]WT-HS-A'!$I$2:$J$1224,2,FALSE)),VLOOKUP($B200,'[1]WT-HS-A'!$I$2:$J$1224,2,FALSE),"")</f>
        <v>1.76</v>
      </c>
      <c r="G200" s="58" t="str">
        <f>IF(ISNUMBER(VLOOKUP($B200,'[1]KO-HS-A'!$I$2:$J$1229,2,FALSE)),VLOOKUP($B200,'[1]KO-HS-A'!$I$2:$J$1229,2,FALSE),"")</f>
        <v/>
      </c>
      <c r="H200" s="58" t="str">
        <f>IF(ISNUMBER(VLOOKUP($B200,'[1]MT-HS-A'!$I$2:$J$1362,2,FALSE)),VLOOKUP($B200,'[1]MT-HS-A'!$I$2:$J$1362,2,FALSE),"")</f>
        <v/>
      </c>
      <c r="I200" s="59" t="str">
        <f>IF(ISNUMBER(VLOOKUP($B200,'[1]WT-GR-B'!$I$2:$J$585,2,FALSE)),VLOOKUP($B200,'[1]WT-GR-B'!$I$2:$J$585,2,FALSE),"")</f>
        <v/>
      </c>
      <c r="J200" s="58" t="str">
        <f>IF(ISNUMBER(VLOOKUP($B200,'[1]KO-GR-B'!$I$2:$J$900,2,FALSE)),VLOOKUP($B200,'[1]KO-GR-B'!$I$2:$J$900,2,FALSE),"")</f>
        <v/>
      </c>
      <c r="K200" s="58" t="str">
        <f>IF(ISNUMBER(VLOOKUP($B200,'[1]MT-GR-B'!$I$2:$J$693,2,FALSE)),VLOOKUP($B200,'[1]MT-GR-B'!$I$2:$J$693,2,FALSE),"")</f>
        <v/>
      </c>
      <c r="L200" s="58" t="str">
        <f>IF(ISNUMBER(VLOOKUP($B200,'[1]WT-HS-B'!$I$2:$J$1220,2,FALSE)),VLOOKUP($B200,'[1]WT-HS-B'!$I$2:$J$1220,2,FALSE),"")</f>
        <v/>
      </c>
      <c r="M200" s="58">
        <f>IF(ISNUMBER(VLOOKUP($B200,'[1]KO-HS-B'!$I$2:$J$1046,2,FALSE)),VLOOKUP($B200,'[1]KO-HS-B'!$I$2:$J$1046,2,FALSE),"")</f>
        <v>1.33</v>
      </c>
      <c r="N200" s="58">
        <f>IF(ISNUMBER(VLOOKUP($B200,'[1]MT-HS-B'!$I$2:$J$773,2,FALSE)),VLOOKUP($B200,'[1]MT-HS-B'!$I$2:$J$773,2,FALSE),"")</f>
        <v>1.33</v>
      </c>
      <c r="O200" s="40" t="str">
        <f t="shared" si="99"/>
        <v>RL6A_YEAST</v>
      </c>
      <c r="P200" s="57" t="str">
        <f t="shared" si="100"/>
        <v/>
      </c>
      <c r="Q200" s="57" t="str">
        <f t="shared" si="101"/>
        <v/>
      </c>
      <c r="R200" s="57" t="str">
        <f t="shared" si="102"/>
        <v/>
      </c>
      <c r="S200" s="56" t="str">
        <f t="shared" si="103"/>
        <v>n/a</v>
      </c>
      <c r="T200" s="55" t="str">
        <f t="shared" si="104"/>
        <v>n/a</v>
      </c>
      <c r="U200" s="54" t="str">
        <f t="shared" si="105"/>
        <v>n/a</v>
      </c>
      <c r="V200" s="53" t="str">
        <f t="shared" si="106"/>
        <v>HS only</v>
      </c>
      <c r="W200" s="53" t="str">
        <f t="shared" si="107"/>
        <v/>
      </c>
      <c r="X200" s="53" t="str">
        <f t="shared" si="108"/>
        <v/>
      </c>
      <c r="Y200" s="52" t="str">
        <f t="shared" si="109"/>
        <v/>
      </c>
      <c r="Z200" s="51" t="str">
        <f t="shared" si="110"/>
        <v>HS only</v>
      </c>
      <c r="AA200" s="50" t="str">
        <f t="shared" si="111"/>
        <v>HS only</v>
      </c>
      <c r="AB200" s="40" t="str">
        <f t="shared" si="112"/>
        <v>RPL6A</v>
      </c>
      <c r="AC200" s="49">
        <f t="shared" si="113"/>
        <v>0</v>
      </c>
      <c r="AD200" s="47">
        <f t="shared" si="114"/>
        <v>0</v>
      </c>
      <c r="AE200" s="47">
        <f t="shared" si="115"/>
        <v>0</v>
      </c>
      <c r="AF200" s="48">
        <f t="shared" si="116"/>
        <v>1.76</v>
      </c>
      <c r="AG200" s="47">
        <f t="shared" si="117"/>
        <v>1.33</v>
      </c>
      <c r="AH200" s="47">
        <f t="shared" si="118"/>
        <v>1.33</v>
      </c>
      <c r="AI200" s="46" t="str">
        <f t="shared" si="119"/>
        <v>HS Only</v>
      </c>
      <c r="AJ200" s="43" t="str">
        <f t="shared" si="120"/>
        <v>HS Only</v>
      </c>
      <c r="AK200" s="43" t="str">
        <f t="shared" si="121"/>
        <v>HS Only</v>
      </c>
      <c r="AL200" s="45" t="str">
        <f t="shared" si="122"/>
        <v/>
      </c>
      <c r="AM200" s="43" t="str">
        <f t="shared" si="123"/>
        <v/>
      </c>
      <c r="AN200" s="42" t="str">
        <f t="shared" si="124"/>
        <v/>
      </c>
      <c r="AO200" s="40" t="str">
        <f t="shared" si="125"/>
        <v>RL6A_YEAST</v>
      </c>
      <c r="AP200" s="44" t="str">
        <f t="shared" si="126"/>
        <v/>
      </c>
      <c r="AQ200" s="43" t="str">
        <f t="shared" si="127"/>
        <v/>
      </c>
      <c r="AR200" s="43" t="str">
        <f t="shared" si="128"/>
        <v/>
      </c>
      <c r="AS200" s="43" t="str">
        <f t="shared" si="129"/>
        <v/>
      </c>
      <c r="AT200" s="43" t="str">
        <f t="shared" si="130"/>
        <v/>
      </c>
      <c r="AU200" s="42" t="str">
        <f t="shared" si="131"/>
        <v/>
      </c>
    </row>
    <row r="201" spans="1:47" ht="15" x14ac:dyDescent="0.25">
      <c r="A201" s="40" t="s">
        <v>6703</v>
      </c>
      <c r="B201" s="40" t="s">
        <v>6702</v>
      </c>
      <c r="C201" s="60">
        <f>IF(ISNUMBER(VLOOKUP(B201,'[1]WT-GR-A'!I$2:J$693,2,FALSE)),VLOOKUP(B201,'[1]WT-GR-A'!I$2:J$693,2,FALSE),"")</f>
        <v>1.76</v>
      </c>
      <c r="D201" s="58">
        <f>IF(ISNUMBER(VLOOKUP($B201,'[1]KO-GR-A'!$I$2:$J$907,2,FALSE)),VLOOKUP($B201,'[1]KO-GR-A'!$I$2:$J$907,2,FALSE),"")</f>
        <v>2.87</v>
      </c>
      <c r="E201" s="58">
        <f>IF(ISNUMBER(VLOOKUP($B201,'[1]MT-GR-A'!$I$2:$J$789,2,FALSE)),VLOOKUP($B201,'[1]MT-GR-A'!$I$2:$J$789,2,FALSE),"")</f>
        <v>2.87</v>
      </c>
      <c r="F201" s="58">
        <f>IF(ISNUMBER(VLOOKUP($B201,'[1]WT-HS-A'!$I$2:$J$1224,2,FALSE)),VLOOKUP($B201,'[1]WT-HS-A'!$I$2:$J$1224,2,FALSE),"")</f>
        <v>2.27</v>
      </c>
      <c r="G201" s="58">
        <f>IF(ISNUMBER(VLOOKUP($B201,'[1]KO-HS-A'!$I$2:$J$1229,2,FALSE)),VLOOKUP($B201,'[1]KO-HS-A'!$I$2:$J$1229,2,FALSE),"")</f>
        <v>3.59</v>
      </c>
      <c r="H201" s="58">
        <f>IF(ISNUMBER(VLOOKUP($B201,'[1]MT-HS-A'!$I$2:$J$1362,2,FALSE)),VLOOKUP($B201,'[1]MT-HS-A'!$I$2:$J$1362,2,FALSE),"")</f>
        <v>2.87</v>
      </c>
      <c r="I201" s="59">
        <f>IF(ISNUMBER(VLOOKUP($B201,'[1]WT-GR-B'!$I$2:$J$585,2,FALSE)),VLOOKUP($B201,'[1]WT-GR-B'!$I$2:$J$585,2,FALSE),"")</f>
        <v>0.97</v>
      </c>
      <c r="J201" s="58">
        <f>IF(ISNUMBER(VLOOKUP($B201,'[1]KO-GR-B'!$I$2:$J$900,2,FALSE)),VLOOKUP($B201,'[1]KO-GR-B'!$I$2:$J$900,2,FALSE),"")</f>
        <v>3.59</v>
      </c>
      <c r="K201" s="58">
        <f>IF(ISNUMBER(VLOOKUP($B201,'[1]MT-GR-B'!$I$2:$J$693,2,FALSE)),VLOOKUP($B201,'[1]MT-GR-B'!$I$2:$J$693,2,FALSE),"")</f>
        <v>1.76</v>
      </c>
      <c r="L201" s="58">
        <f>IF(ISNUMBER(VLOOKUP($B201,'[1]WT-HS-B'!$I$2:$J$1220,2,FALSE)),VLOOKUP($B201,'[1]WT-HS-B'!$I$2:$J$1220,2,FALSE),"")</f>
        <v>2.27</v>
      </c>
      <c r="M201" s="58" t="str">
        <f>IF(ISNUMBER(VLOOKUP($B201,'[1]KO-HS-B'!$I$2:$J$1046,2,FALSE)),VLOOKUP($B201,'[1]KO-HS-B'!$I$2:$J$1046,2,FALSE),"")</f>
        <v/>
      </c>
      <c r="N201" s="58" t="str">
        <f>IF(ISNUMBER(VLOOKUP($B201,'[1]MT-HS-B'!$I$2:$J$773,2,FALSE)),VLOOKUP($B201,'[1]MT-HS-B'!$I$2:$J$773,2,FALSE),"")</f>
        <v/>
      </c>
      <c r="O201" s="40" t="str">
        <f t="shared" si="99"/>
        <v>RL6B_YEAST</v>
      </c>
      <c r="P201" s="57">
        <f t="shared" si="100"/>
        <v>0.81498945641986886</v>
      </c>
      <c r="Q201" s="57">
        <f t="shared" si="101"/>
        <v>0.2508710801393727</v>
      </c>
      <c r="R201" s="57">
        <f t="shared" si="102"/>
        <v>0</v>
      </c>
      <c r="S201" s="56">
        <f t="shared" si="103"/>
        <v>0.52521672914714157</v>
      </c>
      <c r="T201" s="55" t="str">
        <f t="shared" si="104"/>
        <v>n/a</v>
      </c>
      <c r="U201" s="54" t="str">
        <f t="shared" si="105"/>
        <v>n/a</v>
      </c>
      <c r="V201" s="53">
        <f t="shared" si="106"/>
        <v>0.28977272727272729</v>
      </c>
      <c r="W201" s="53">
        <f t="shared" si="107"/>
        <v>0.2508710801393727</v>
      </c>
      <c r="X201" s="53">
        <f t="shared" si="108"/>
        <v>0</v>
      </c>
      <c r="Y201" s="52">
        <f t="shared" si="109"/>
        <v>1.3402061855670104</v>
      </c>
      <c r="Z201" s="51" t="str">
        <f t="shared" si="110"/>
        <v>GR only</v>
      </c>
      <c r="AA201" s="50" t="str">
        <f t="shared" si="111"/>
        <v>GR only</v>
      </c>
      <c r="AB201" s="40" t="str">
        <f t="shared" si="112"/>
        <v>RPL6B</v>
      </c>
      <c r="AC201" s="49">
        <f t="shared" si="113"/>
        <v>1.365</v>
      </c>
      <c r="AD201" s="47">
        <f t="shared" si="114"/>
        <v>3.23</v>
      </c>
      <c r="AE201" s="47">
        <f t="shared" si="115"/>
        <v>2.3149999999999999</v>
      </c>
      <c r="AF201" s="48">
        <f t="shared" si="116"/>
        <v>2.27</v>
      </c>
      <c r="AG201" s="47">
        <f t="shared" si="117"/>
        <v>3.59</v>
      </c>
      <c r="AH201" s="47">
        <f t="shared" si="118"/>
        <v>2.87</v>
      </c>
      <c r="AI201" s="46">
        <f t="shared" si="119"/>
        <v>1.6630036630036631</v>
      </c>
      <c r="AJ201" s="43">
        <f t="shared" si="120"/>
        <v>1.1114551083591331</v>
      </c>
      <c r="AK201" s="43">
        <f t="shared" si="121"/>
        <v>1.2397408207343412</v>
      </c>
      <c r="AL201" s="45">
        <f t="shared" si="122"/>
        <v>0.74276862154512469</v>
      </c>
      <c r="AM201" s="43" t="str">
        <f t="shared" si="123"/>
        <v/>
      </c>
      <c r="AN201" s="42" t="str">
        <f t="shared" si="124"/>
        <v/>
      </c>
      <c r="AO201" s="40" t="str">
        <f t="shared" si="125"/>
        <v>RL6B_YEAST</v>
      </c>
      <c r="AP201" s="44">
        <f t="shared" si="126"/>
        <v>0.55861435713737273</v>
      </c>
      <c r="AQ201" s="43">
        <f t="shared" si="127"/>
        <v>0.50911688245431408</v>
      </c>
      <c r="AR201" s="43">
        <f t="shared" si="128"/>
        <v>0.78488852711706858</v>
      </c>
      <c r="AS201" s="43">
        <f t="shared" si="129"/>
        <v>0</v>
      </c>
      <c r="AT201" s="43" t="str">
        <f t="shared" si="130"/>
        <v/>
      </c>
      <c r="AU201" s="42" t="str">
        <f t="shared" si="131"/>
        <v/>
      </c>
    </row>
    <row r="202" spans="1:47" ht="15" x14ac:dyDescent="0.25">
      <c r="A202" s="40" t="s">
        <v>6701</v>
      </c>
      <c r="B202" s="40" t="s">
        <v>6700</v>
      </c>
      <c r="C202" s="60">
        <f>IF(ISNUMBER(VLOOKUP(B202,'[1]WT-GR-A'!I$2:J$693,2,FALSE)),VLOOKUP(B202,'[1]WT-GR-A'!I$2:J$693,2,FALSE),"")</f>
        <v>1.37</v>
      </c>
      <c r="D202" s="58">
        <f>IF(ISNUMBER(VLOOKUP($B202,'[1]KO-GR-A'!$I$2:$J$907,2,FALSE)),VLOOKUP($B202,'[1]KO-GR-A'!$I$2:$J$907,2,FALSE),"")</f>
        <v>0.85</v>
      </c>
      <c r="E202" s="58">
        <f>IF(ISNUMBER(VLOOKUP($B202,'[1]MT-GR-A'!$I$2:$J$789,2,FALSE)),VLOOKUP($B202,'[1]MT-GR-A'!$I$2:$J$789,2,FALSE),"")</f>
        <v>2.04</v>
      </c>
      <c r="F202" s="58">
        <f>IF(ISNUMBER(VLOOKUP($B202,'[1]WT-HS-A'!$I$2:$J$1224,2,FALSE)),VLOOKUP($B202,'[1]WT-HS-A'!$I$2:$J$1224,2,FALSE),"")</f>
        <v>1.69</v>
      </c>
      <c r="G202" s="58">
        <f>IF(ISNUMBER(VLOOKUP($B202,'[1]KO-HS-A'!$I$2:$J$1229,2,FALSE)),VLOOKUP($B202,'[1]KO-HS-A'!$I$2:$J$1229,2,FALSE),"")</f>
        <v>1.37</v>
      </c>
      <c r="H202" s="58" t="str">
        <f>IF(ISNUMBER(VLOOKUP($B202,'[1]MT-HS-A'!$I$2:$J$1362,2,FALSE)),VLOOKUP($B202,'[1]MT-HS-A'!$I$2:$J$1362,2,FALSE),"")</f>
        <v/>
      </c>
      <c r="I202" s="59">
        <f>IF(ISNUMBER(VLOOKUP($B202,'[1]WT-GR-B'!$I$2:$J$585,2,FALSE)),VLOOKUP($B202,'[1]WT-GR-B'!$I$2:$J$585,2,FALSE),"")</f>
        <v>0.85</v>
      </c>
      <c r="J202" s="58">
        <f>IF(ISNUMBER(VLOOKUP($B202,'[1]KO-GR-B'!$I$2:$J$900,2,FALSE)),VLOOKUP($B202,'[1]KO-GR-B'!$I$2:$J$900,2,FALSE),"")</f>
        <v>1.1000000000000001</v>
      </c>
      <c r="K202" s="58">
        <f>IF(ISNUMBER(VLOOKUP($B202,'[1]MT-GR-B'!$I$2:$J$693,2,FALSE)),VLOOKUP($B202,'[1]MT-GR-B'!$I$2:$J$693,2,FALSE),"")</f>
        <v>1.1000000000000001</v>
      </c>
      <c r="L202" s="58">
        <f>IF(ISNUMBER(VLOOKUP($B202,'[1]WT-HS-B'!$I$2:$J$1220,2,FALSE)),VLOOKUP($B202,'[1]WT-HS-B'!$I$2:$J$1220,2,FALSE),"")</f>
        <v>1.1000000000000001</v>
      </c>
      <c r="M202" s="58">
        <f>IF(ISNUMBER(VLOOKUP($B202,'[1]KO-HS-B'!$I$2:$J$1046,2,FALSE)),VLOOKUP($B202,'[1]KO-HS-B'!$I$2:$J$1046,2,FALSE),"")</f>
        <v>1.1000000000000001</v>
      </c>
      <c r="N202" s="58" t="str">
        <f>IF(ISNUMBER(VLOOKUP($B202,'[1]MT-HS-B'!$I$2:$J$773,2,FALSE)),VLOOKUP($B202,'[1]MT-HS-B'!$I$2:$J$773,2,FALSE),"")</f>
        <v/>
      </c>
      <c r="O202" s="40" t="str">
        <f t="shared" si="99"/>
        <v>RL7A_YEAST</v>
      </c>
      <c r="P202" s="57">
        <f t="shared" si="100"/>
        <v>0.26384714469729498</v>
      </c>
      <c r="Q202" s="57">
        <f t="shared" si="101"/>
        <v>0.30588235294117655</v>
      </c>
      <c r="R202" s="57" t="str">
        <f t="shared" si="102"/>
        <v>GR only</v>
      </c>
      <c r="S202" s="56">
        <f t="shared" si="103"/>
        <v>3.0270502361528687E-2</v>
      </c>
      <c r="T202" s="55">
        <f t="shared" si="104"/>
        <v>0.30588235294117655</v>
      </c>
      <c r="U202" s="54" t="str">
        <f t="shared" si="105"/>
        <v>n/a</v>
      </c>
      <c r="V202" s="53">
        <f t="shared" si="106"/>
        <v>0.23357664233576628</v>
      </c>
      <c r="W202" s="53">
        <f t="shared" si="107"/>
        <v>0.6117647058823531</v>
      </c>
      <c r="X202" s="53" t="str">
        <f t="shared" si="108"/>
        <v>GR only</v>
      </c>
      <c r="Y202" s="52">
        <f t="shared" si="109"/>
        <v>0.29411764705882365</v>
      </c>
      <c r="Z202" s="51">
        <f t="shared" si="110"/>
        <v>0</v>
      </c>
      <c r="AA202" s="50" t="str">
        <f t="shared" si="111"/>
        <v>GR only</v>
      </c>
      <c r="AB202" s="40" t="str">
        <f t="shared" si="112"/>
        <v>RPL7A</v>
      </c>
      <c r="AC202" s="49">
        <f t="shared" si="113"/>
        <v>1.1100000000000001</v>
      </c>
      <c r="AD202" s="47">
        <f t="shared" si="114"/>
        <v>0.97500000000000009</v>
      </c>
      <c r="AE202" s="47">
        <f t="shared" si="115"/>
        <v>1.57</v>
      </c>
      <c r="AF202" s="48">
        <f t="shared" si="116"/>
        <v>1.395</v>
      </c>
      <c r="AG202" s="47">
        <f t="shared" si="117"/>
        <v>1.2350000000000001</v>
      </c>
      <c r="AH202" s="47">
        <f t="shared" si="118"/>
        <v>0</v>
      </c>
      <c r="AI202" s="46">
        <f t="shared" si="119"/>
        <v>1.2567567567567566</v>
      </c>
      <c r="AJ202" s="43">
        <f t="shared" si="120"/>
        <v>1.2666666666666666</v>
      </c>
      <c r="AK202" s="43">
        <f t="shared" si="121"/>
        <v>0</v>
      </c>
      <c r="AL202" s="45">
        <f t="shared" si="122"/>
        <v>4.2808954979520572E-2</v>
      </c>
      <c r="AM202" s="43">
        <f t="shared" si="123"/>
        <v>0.43258297202000506</v>
      </c>
      <c r="AN202" s="42" t="str">
        <f t="shared" si="124"/>
        <v/>
      </c>
      <c r="AO202" s="40" t="str">
        <f t="shared" si="125"/>
        <v>RL7A_YEAST</v>
      </c>
      <c r="AP202" s="44">
        <f t="shared" si="126"/>
        <v>0.36769552621700441</v>
      </c>
      <c r="AQ202" s="43">
        <f t="shared" si="127"/>
        <v>0.17677669529663625</v>
      </c>
      <c r="AR202" s="43">
        <f t="shared" si="128"/>
        <v>0.66468037431535454</v>
      </c>
      <c r="AS202" s="43">
        <f t="shared" si="129"/>
        <v>0.41719300090006228</v>
      </c>
      <c r="AT202" s="43">
        <f t="shared" si="130"/>
        <v>0.19091883092036749</v>
      </c>
      <c r="AU202" s="42" t="str">
        <f t="shared" si="131"/>
        <v/>
      </c>
    </row>
    <row r="203" spans="1:47" ht="15" x14ac:dyDescent="0.25">
      <c r="A203" s="40" t="s">
        <v>6699</v>
      </c>
      <c r="B203" s="40" t="s">
        <v>6698</v>
      </c>
      <c r="C203" s="60" t="str">
        <f>IF(ISNUMBER(VLOOKUP(B203,'[1]WT-GR-A'!I$2:J$693,2,FALSE)),VLOOKUP(B203,'[1]WT-GR-A'!I$2:J$693,2,FALSE),"")</f>
        <v/>
      </c>
      <c r="D203" s="58" t="str">
        <f>IF(ISNUMBER(VLOOKUP($B203,'[1]KO-GR-A'!$I$2:$J$907,2,FALSE)),VLOOKUP($B203,'[1]KO-GR-A'!$I$2:$J$907,2,FALSE),"")</f>
        <v/>
      </c>
      <c r="E203" s="58" t="str">
        <f>IF(ISNUMBER(VLOOKUP($B203,'[1]MT-GR-A'!$I$2:$J$789,2,FALSE)),VLOOKUP($B203,'[1]MT-GR-A'!$I$2:$J$789,2,FALSE),"")</f>
        <v/>
      </c>
      <c r="F203" s="58" t="str">
        <f>IF(ISNUMBER(VLOOKUP($B203,'[1]WT-HS-A'!$I$2:$J$1224,2,FALSE)),VLOOKUP($B203,'[1]WT-HS-A'!$I$2:$J$1224,2,FALSE),"")</f>
        <v/>
      </c>
      <c r="G203" s="58" t="str">
        <f>IF(ISNUMBER(VLOOKUP($B203,'[1]KO-HS-A'!$I$2:$J$1229,2,FALSE)),VLOOKUP($B203,'[1]KO-HS-A'!$I$2:$J$1229,2,FALSE),"")</f>
        <v/>
      </c>
      <c r="H203" s="58">
        <f>IF(ISNUMBER(VLOOKUP($B203,'[1]MT-HS-A'!$I$2:$J$1362,2,FALSE)),VLOOKUP($B203,'[1]MT-HS-A'!$I$2:$J$1362,2,FALSE),"")</f>
        <v>2.04</v>
      </c>
      <c r="I203" s="59" t="str">
        <f>IF(ISNUMBER(VLOOKUP($B203,'[1]WT-GR-B'!$I$2:$J$585,2,FALSE)),VLOOKUP($B203,'[1]WT-GR-B'!$I$2:$J$585,2,FALSE),"")</f>
        <v/>
      </c>
      <c r="J203" s="58" t="str">
        <f>IF(ISNUMBER(VLOOKUP($B203,'[1]KO-GR-B'!$I$2:$J$900,2,FALSE)),VLOOKUP($B203,'[1]KO-GR-B'!$I$2:$J$900,2,FALSE),"")</f>
        <v/>
      </c>
      <c r="K203" s="58" t="str">
        <f>IF(ISNUMBER(VLOOKUP($B203,'[1]MT-GR-B'!$I$2:$J$693,2,FALSE)),VLOOKUP($B203,'[1]MT-GR-B'!$I$2:$J$693,2,FALSE),"")</f>
        <v/>
      </c>
      <c r="L203" s="58" t="str">
        <f>IF(ISNUMBER(VLOOKUP($B203,'[1]WT-HS-B'!$I$2:$J$1220,2,FALSE)),VLOOKUP($B203,'[1]WT-HS-B'!$I$2:$J$1220,2,FALSE),"")</f>
        <v/>
      </c>
      <c r="M203" s="58" t="str">
        <f>IF(ISNUMBER(VLOOKUP($B203,'[1]KO-HS-B'!$I$2:$J$1046,2,FALSE)),VLOOKUP($B203,'[1]KO-HS-B'!$I$2:$J$1046,2,FALSE),"")</f>
        <v/>
      </c>
      <c r="N203" s="58">
        <f>IF(ISNUMBER(VLOOKUP($B203,'[1]MT-HS-B'!$I$2:$J$773,2,FALSE)),VLOOKUP($B203,'[1]MT-HS-B'!$I$2:$J$773,2,FALSE),"")</f>
        <v>2.04</v>
      </c>
      <c r="O203" s="40" t="str">
        <f t="shared" si="99"/>
        <v>RL7B_YEAST</v>
      </c>
      <c r="P203" s="57" t="str">
        <f t="shared" si="100"/>
        <v/>
      </c>
      <c r="Q203" s="57" t="str">
        <f t="shared" si="101"/>
        <v/>
      </c>
      <c r="R203" s="57" t="str">
        <f t="shared" si="102"/>
        <v>HS only</v>
      </c>
      <c r="S203" s="56" t="str">
        <f t="shared" si="103"/>
        <v>n/a</v>
      </c>
      <c r="T203" s="55" t="str">
        <f t="shared" si="104"/>
        <v>n/a</v>
      </c>
      <c r="U203" s="54" t="str">
        <f t="shared" si="105"/>
        <v>n/a</v>
      </c>
      <c r="V203" s="53" t="str">
        <f t="shared" si="106"/>
        <v/>
      </c>
      <c r="W203" s="53" t="str">
        <f t="shared" si="107"/>
        <v/>
      </c>
      <c r="X203" s="53" t="str">
        <f t="shared" si="108"/>
        <v>HS only</v>
      </c>
      <c r="Y203" s="52" t="str">
        <f t="shared" si="109"/>
        <v/>
      </c>
      <c r="Z203" s="51" t="str">
        <f t="shared" si="110"/>
        <v/>
      </c>
      <c r="AA203" s="50" t="str">
        <f t="shared" si="111"/>
        <v>HS only</v>
      </c>
      <c r="AB203" s="40" t="str">
        <f t="shared" si="112"/>
        <v>RPL7B</v>
      </c>
      <c r="AC203" s="49">
        <f t="shared" si="113"/>
        <v>0</v>
      </c>
      <c r="AD203" s="47">
        <f t="shared" si="114"/>
        <v>0</v>
      </c>
      <c r="AE203" s="47">
        <f t="shared" si="115"/>
        <v>0</v>
      </c>
      <c r="AF203" s="48">
        <f t="shared" si="116"/>
        <v>0</v>
      </c>
      <c r="AG203" s="47">
        <f t="shared" si="117"/>
        <v>0</v>
      </c>
      <c r="AH203" s="47">
        <f t="shared" si="118"/>
        <v>2.04</v>
      </c>
      <c r="AI203" s="46" t="str">
        <f t="shared" si="119"/>
        <v/>
      </c>
      <c r="AJ203" s="43" t="str">
        <f t="shared" si="120"/>
        <v/>
      </c>
      <c r="AK203" s="43" t="str">
        <f t="shared" si="121"/>
        <v>HS Only</v>
      </c>
      <c r="AL203" s="45" t="str">
        <f t="shared" si="122"/>
        <v/>
      </c>
      <c r="AM203" s="43" t="str">
        <f t="shared" si="123"/>
        <v/>
      </c>
      <c r="AN203" s="42" t="str">
        <f t="shared" si="124"/>
        <v/>
      </c>
      <c r="AO203" s="40" t="str">
        <f t="shared" si="125"/>
        <v>RL7B_YEAST</v>
      </c>
      <c r="AP203" s="44" t="str">
        <f t="shared" si="126"/>
        <v/>
      </c>
      <c r="AQ203" s="43" t="str">
        <f t="shared" si="127"/>
        <v/>
      </c>
      <c r="AR203" s="43" t="str">
        <f t="shared" si="128"/>
        <v/>
      </c>
      <c r="AS203" s="43" t="str">
        <f t="shared" si="129"/>
        <v/>
      </c>
      <c r="AT203" s="43" t="str">
        <f t="shared" si="130"/>
        <v/>
      </c>
      <c r="AU203" s="42">
        <f t="shared" si="131"/>
        <v>0</v>
      </c>
    </row>
    <row r="204" spans="1:47" ht="15" x14ac:dyDescent="0.25">
      <c r="A204" s="40" t="s">
        <v>6697</v>
      </c>
      <c r="B204" s="40" t="s">
        <v>6696</v>
      </c>
      <c r="C204" s="60">
        <f>IF(ISNUMBER(VLOOKUP(B204,'[1]WT-GR-A'!I$2:J$693,2,FALSE)),VLOOKUP(B204,'[1]WT-GR-A'!I$2:J$693,2,FALSE),"")</f>
        <v>2.37</v>
      </c>
      <c r="D204" s="58">
        <f>IF(ISNUMBER(VLOOKUP($B204,'[1]KO-GR-A'!$I$2:$J$907,2,FALSE)),VLOOKUP($B204,'[1]KO-GR-A'!$I$2:$J$907,2,FALSE),"")</f>
        <v>2.81</v>
      </c>
      <c r="E204" s="58">
        <f>IF(ISNUMBER(VLOOKUP($B204,'[1]MT-GR-A'!$I$2:$J$789,2,FALSE)),VLOOKUP($B204,'[1]MT-GR-A'!$I$2:$J$789,2,FALSE),"")</f>
        <v>3.86</v>
      </c>
      <c r="F204" s="58">
        <f>IF(ISNUMBER(VLOOKUP($B204,'[1]WT-HS-A'!$I$2:$J$1224,2,FALSE)),VLOOKUP($B204,'[1]WT-HS-A'!$I$2:$J$1224,2,FALSE),"")</f>
        <v>2.81</v>
      </c>
      <c r="G204" s="58">
        <f>IF(ISNUMBER(VLOOKUP($B204,'[1]KO-HS-A'!$I$2:$J$1229,2,FALSE)),VLOOKUP($B204,'[1]KO-HS-A'!$I$2:$J$1229,2,FALSE),"")</f>
        <v>1.34</v>
      </c>
      <c r="H204" s="58">
        <f>IF(ISNUMBER(VLOOKUP($B204,'[1]MT-HS-A'!$I$2:$J$1362,2,FALSE)),VLOOKUP($B204,'[1]MT-HS-A'!$I$2:$J$1362,2,FALSE),"")</f>
        <v>2.37</v>
      </c>
      <c r="I204" s="59">
        <f>IF(ISNUMBER(VLOOKUP($B204,'[1]WT-GR-B'!$I$2:$J$585,2,FALSE)),VLOOKUP($B204,'[1]WT-GR-B'!$I$2:$J$585,2,FALSE),"")</f>
        <v>2.37</v>
      </c>
      <c r="J204" s="58">
        <f>IF(ISNUMBER(VLOOKUP($B204,'[1]KO-GR-B'!$I$2:$J$900,2,FALSE)),VLOOKUP($B204,'[1]KO-GR-B'!$I$2:$J$900,2,FALSE),"")</f>
        <v>2.37</v>
      </c>
      <c r="K204" s="58">
        <f>IF(ISNUMBER(VLOOKUP($B204,'[1]MT-GR-B'!$I$2:$J$693,2,FALSE)),VLOOKUP($B204,'[1]MT-GR-B'!$I$2:$J$693,2,FALSE),"")</f>
        <v>2.37</v>
      </c>
      <c r="L204" s="58">
        <f>IF(ISNUMBER(VLOOKUP($B204,'[1]WT-HS-B'!$I$2:$J$1220,2,FALSE)),VLOOKUP($B204,'[1]WT-HS-B'!$I$2:$J$1220,2,FALSE),"")</f>
        <v>1.34</v>
      </c>
      <c r="M204" s="58">
        <f>IF(ISNUMBER(VLOOKUP($B204,'[1]KO-HS-B'!$I$2:$J$1046,2,FALSE)),VLOOKUP($B204,'[1]KO-HS-B'!$I$2:$J$1046,2,FALSE),"")</f>
        <v>2.37</v>
      </c>
      <c r="N204" s="58">
        <f>IF(ISNUMBER(VLOOKUP($B204,'[1]MT-HS-B'!$I$2:$J$773,2,FALSE)),VLOOKUP($B204,'[1]MT-HS-B'!$I$2:$J$773,2,FALSE),"")</f>
        <v>0.44</v>
      </c>
      <c r="O204" s="40" t="str">
        <f t="shared" si="99"/>
        <v>RL8A_YEAST</v>
      </c>
      <c r="P204" s="57">
        <f t="shared" si="100"/>
        <v>-0.12447257383966244</v>
      </c>
      <c r="Q204" s="57">
        <f t="shared" si="101"/>
        <v>-0.26156583629893237</v>
      </c>
      <c r="R204" s="57">
        <f t="shared" si="102"/>
        <v>-0.60017817712774102</v>
      </c>
      <c r="S204" s="56">
        <f t="shared" si="103"/>
        <v>0.310126582278481</v>
      </c>
      <c r="T204" s="55">
        <f t="shared" si="104"/>
        <v>0.26156583629893237</v>
      </c>
      <c r="U204" s="54">
        <f t="shared" si="105"/>
        <v>0.21416781443344052</v>
      </c>
      <c r="V204" s="53">
        <f t="shared" si="106"/>
        <v>0.18565400843881855</v>
      </c>
      <c r="W204" s="53">
        <f t="shared" si="107"/>
        <v>-0.52313167259786475</v>
      </c>
      <c r="X204" s="53">
        <f t="shared" si="108"/>
        <v>-0.38601036269430045</v>
      </c>
      <c r="Y204" s="52">
        <f t="shared" si="109"/>
        <v>-0.43459915611814343</v>
      </c>
      <c r="Z204" s="51">
        <f t="shared" si="110"/>
        <v>0</v>
      </c>
      <c r="AA204" s="50">
        <f t="shared" si="111"/>
        <v>-0.81434599156118148</v>
      </c>
      <c r="AB204" s="40" t="str">
        <f t="shared" si="112"/>
        <v>RPL8A</v>
      </c>
      <c r="AC204" s="49">
        <f t="shared" si="113"/>
        <v>2.37</v>
      </c>
      <c r="AD204" s="47">
        <f t="shared" si="114"/>
        <v>2.59</v>
      </c>
      <c r="AE204" s="47">
        <f t="shared" si="115"/>
        <v>3.1150000000000002</v>
      </c>
      <c r="AF204" s="48">
        <f t="shared" si="116"/>
        <v>2.0750000000000002</v>
      </c>
      <c r="AG204" s="47">
        <f t="shared" si="117"/>
        <v>1.855</v>
      </c>
      <c r="AH204" s="47">
        <f t="shared" si="118"/>
        <v>1.405</v>
      </c>
      <c r="AI204" s="46">
        <f t="shared" si="119"/>
        <v>0.87552742616033763</v>
      </c>
      <c r="AJ204" s="43">
        <f t="shared" si="120"/>
        <v>0.71621621621621623</v>
      </c>
      <c r="AK204" s="43">
        <f t="shared" si="121"/>
        <v>0.4510433386837881</v>
      </c>
      <c r="AL204" s="45">
        <f t="shared" si="122"/>
        <v>0.43858521871064338</v>
      </c>
      <c r="AM204" s="43">
        <f t="shared" si="123"/>
        <v>0.36990995314741099</v>
      </c>
      <c r="AN204" s="42">
        <f t="shared" si="124"/>
        <v>0.30287902779557596</v>
      </c>
      <c r="AO204" s="40" t="str">
        <f t="shared" si="125"/>
        <v>RL8A_YEAST</v>
      </c>
      <c r="AP204" s="44">
        <f t="shared" si="126"/>
        <v>0</v>
      </c>
      <c r="AQ204" s="43">
        <f t="shared" si="127"/>
        <v>0.31112698372208086</v>
      </c>
      <c r="AR204" s="43">
        <f t="shared" si="128"/>
        <v>1.0535891039679546</v>
      </c>
      <c r="AS204" s="43">
        <f t="shared" si="129"/>
        <v>1.0394469683442245</v>
      </c>
      <c r="AT204" s="43">
        <f t="shared" si="130"/>
        <v>0.72831998462214464</v>
      </c>
      <c r="AU204" s="42">
        <f t="shared" si="131"/>
        <v>1.3647160876900366</v>
      </c>
    </row>
    <row r="205" spans="1:47" ht="15" x14ac:dyDescent="0.25">
      <c r="A205" s="40" t="s">
        <v>6695</v>
      </c>
      <c r="B205" s="40" t="s">
        <v>6694</v>
      </c>
      <c r="C205" s="60">
        <f>IF(ISNUMBER(VLOOKUP(B205,'[1]WT-GR-A'!I$2:J$693,2,FALSE)),VLOOKUP(B205,'[1]WT-GR-A'!I$2:J$693,2,FALSE),"")</f>
        <v>2.81</v>
      </c>
      <c r="D205" s="58">
        <f>IF(ISNUMBER(VLOOKUP($B205,'[1]KO-GR-A'!$I$2:$J$907,2,FALSE)),VLOOKUP($B205,'[1]KO-GR-A'!$I$2:$J$907,2,FALSE),"")</f>
        <v>3.86</v>
      </c>
      <c r="E205" s="58">
        <f>IF(ISNUMBER(VLOOKUP($B205,'[1]MT-GR-A'!$I$2:$J$789,2,FALSE)),VLOOKUP($B205,'[1]MT-GR-A'!$I$2:$J$789,2,FALSE),"")</f>
        <v>4.49</v>
      </c>
      <c r="F205" s="58">
        <f>IF(ISNUMBER(VLOOKUP($B205,'[1]WT-HS-A'!$I$2:$J$1224,2,FALSE)),VLOOKUP($B205,'[1]WT-HS-A'!$I$2:$J$1224,2,FALSE),"")</f>
        <v>2.81</v>
      </c>
      <c r="G205" s="58">
        <f>IF(ISNUMBER(VLOOKUP($B205,'[1]KO-HS-A'!$I$2:$J$1229,2,FALSE)),VLOOKUP($B205,'[1]KO-HS-A'!$I$2:$J$1229,2,FALSE),"")</f>
        <v>2.37</v>
      </c>
      <c r="H205" s="58">
        <f>IF(ISNUMBER(VLOOKUP($B205,'[1]MT-HS-A'!$I$2:$J$1362,2,FALSE)),VLOOKUP($B205,'[1]MT-HS-A'!$I$2:$J$1362,2,FALSE),"")</f>
        <v>3.86</v>
      </c>
      <c r="I205" s="59">
        <f>IF(ISNUMBER(VLOOKUP($B205,'[1]WT-GR-B'!$I$2:$J$585,2,FALSE)),VLOOKUP($B205,'[1]WT-GR-B'!$I$2:$J$585,2,FALSE),"")</f>
        <v>2.81</v>
      </c>
      <c r="J205" s="58">
        <f>IF(ISNUMBER(VLOOKUP($B205,'[1]KO-GR-B'!$I$2:$J$900,2,FALSE)),VLOOKUP($B205,'[1]KO-GR-B'!$I$2:$J$900,2,FALSE),"")</f>
        <v>2.81</v>
      </c>
      <c r="K205" s="58">
        <f>IF(ISNUMBER(VLOOKUP($B205,'[1]MT-GR-B'!$I$2:$J$693,2,FALSE)),VLOOKUP($B205,'[1]MT-GR-B'!$I$2:$J$693,2,FALSE),"")</f>
        <v>4.49</v>
      </c>
      <c r="L205" s="58">
        <f>IF(ISNUMBER(VLOOKUP($B205,'[1]WT-HS-B'!$I$2:$J$1220,2,FALSE)),VLOOKUP($B205,'[1]WT-HS-B'!$I$2:$J$1220,2,FALSE),"")</f>
        <v>1.65</v>
      </c>
      <c r="M205" s="58">
        <f>IF(ISNUMBER(VLOOKUP($B205,'[1]KO-HS-B'!$I$2:$J$1046,2,FALSE)),VLOOKUP($B205,'[1]KO-HS-B'!$I$2:$J$1046,2,FALSE),"")</f>
        <v>2.81</v>
      </c>
      <c r="N205" s="58">
        <f>IF(ISNUMBER(VLOOKUP($B205,'[1]MT-HS-B'!$I$2:$J$773,2,FALSE)),VLOOKUP($B205,'[1]MT-HS-B'!$I$2:$J$773,2,FALSE),"")</f>
        <v>1.34</v>
      </c>
      <c r="O205" s="40" t="str">
        <f t="shared" si="99"/>
        <v>RL8B_YEAST</v>
      </c>
      <c r="P205" s="57">
        <f t="shared" si="100"/>
        <v>-0.20640569395017797</v>
      </c>
      <c r="Q205" s="57">
        <f t="shared" si="101"/>
        <v>-0.19300518134715022</v>
      </c>
      <c r="R205" s="57">
        <f t="shared" si="102"/>
        <v>-0.42093541202672613</v>
      </c>
      <c r="S205" s="56">
        <f t="shared" si="103"/>
        <v>0.20640569395017797</v>
      </c>
      <c r="T205" s="55">
        <f t="shared" si="104"/>
        <v>0.19300518134715022</v>
      </c>
      <c r="U205" s="54">
        <f t="shared" si="105"/>
        <v>0.28062360801781738</v>
      </c>
      <c r="V205" s="53">
        <f t="shared" si="106"/>
        <v>0</v>
      </c>
      <c r="W205" s="53">
        <f t="shared" si="107"/>
        <v>-0.38601036269430045</v>
      </c>
      <c r="X205" s="53">
        <f t="shared" si="108"/>
        <v>-0.14031180400890875</v>
      </c>
      <c r="Y205" s="52">
        <f t="shared" si="109"/>
        <v>-0.41281138790035593</v>
      </c>
      <c r="Z205" s="51">
        <f t="shared" si="110"/>
        <v>0</v>
      </c>
      <c r="AA205" s="50">
        <f t="shared" si="111"/>
        <v>-0.70155902004454351</v>
      </c>
      <c r="AB205" s="40" t="str">
        <f t="shared" si="112"/>
        <v>RPL8B</v>
      </c>
      <c r="AC205" s="49">
        <f t="shared" si="113"/>
        <v>2.81</v>
      </c>
      <c r="AD205" s="47">
        <f t="shared" si="114"/>
        <v>3.335</v>
      </c>
      <c r="AE205" s="47">
        <f t="shared" si="115"/>
        <v>4.49</v>
      </c>
      <c r="AF205" s="48">
        <f t="shared" si="116"/>
        <v>2.23</v>
      </c>
      <c r="AG205" s="47">
        <f t="shared" si="117"/>
        <v>2.59</v>
      </c>
      <c r="AH205" s="47">
        <f t="shared" si="118"/>
        <v>2.6</v>
      </c>
      <c r="AI205" s="46">
        <f t="shared" si="119"/>
        <v>0.79359430604982206</v>
      </c>
      <c r="AJ205" s="43">
        <f t="shared" si="120"/>
        <v>0.77661169415292353</v>
      </c>
      <c r="AK205" s="43">
        <f t="shared" si="121"/>
        <v>0.57906458797327398</v>
      </c>
      <c r="AL205" s="45">
        <f t="shared" si="122"/>
        <v>0.29190173173537187</v>
      </c>
      <c r="AM205" s="43">
        <f t="shared" si="123"/>
        <v>0.27295054506941896</v>
      </c>
      <c r="AN205" s="42">
        <f t="shared" si="124"/>
        <v>0.39686171238086865</v>
      </c>
      <c r="AO205" s="40" t="str">
        <f t="shared" si="125"/>
        <v>RL8B_YEAST</v>
      </c>
      <c r="AP205" s="44">
        <f t="shared" si="126"/>
        <v>0</v>
      </c>
      <c r="AQ205" s="43">
        <f t="shared" si="127"/>
        <v>0.74246212024587466</v>
      </c>
      <c r="AR205" s="43">
        <f t="shared" si="128"/>
        <v>0</v>
      </c>
      <c r="AS205" s="43">
        <f t="shared" si="129"/>
        <v>0.82024386617639544</v>
      </c>
      <c r="AT205" s="43">
        <f t="shared" si="130"/>
        <v>0.31112698372208086</v>
      </c>
      <c r="AU205" s="42">
        <f t="shared" si="131"/>
        <v>1.7819090885900992</v>
      </c>
    </row>
    <row r="206" spans="1:47" ht="15" x14ac:dyDescent="0.25">
      <c r="A206" s="40" t="s">
        <v>6693</v>
      </c>
      <c r="B206" s="40" t="s">
        <v>6692</v>
      </c>
      <c r="C206" s="60" t="str">
        <f>IF(ISNUMBER(VLOOKUP(B206,'[1]WT-GR-A'!I$2:J$693,2,FALSE)),VLOOKUP(B206,'[1]WT-GR-A'!I$2:J$693,2,FALSE),"")</f>
        <v/>
      </c>
      <c r="D206" s="58">
        <f>IF(ISNUMBER(VLOOKUP($B206,'[1]KO-GR-A'!$I$2:$J$907,2,FALSE)),VLOOKUP($B206,'[1]KO-GR-A'!$I$2:$J$907,2,FALSE),"")</f>
        <v>1.2</v>
      </c>
      <c r="E206" s="58">
        <f>IF(ISNUMBER(VLOOKUP($B206,'[1]MT-GR-A'!$I$2:$J$789,2,FALSE)),VLOOKUP($B206,'[1]MT-GR-A'!$I$2:$J$789,2,FALSE),"")</f>
        <v>1.2</v>
      </c>
      <c r="F206" s="58">
        <f>IF(ISNUMBER(VLOOKUP($B206,'[1]WT-HS-A'!$I$2:$J$1224,2,FALSE)),VLOOKUP($B206,'[1]WT-HS-A'!$I$2:$J$1224,2,FALSE),"")</f>
        <v>2.52</v>
      </c>
      <c r="G206" s="58">
        <f>IF(ISNUMBER(VLOOKUP($B206,'[1]KO-HS-A'!$I$2:$J$1229,2,FALSE)),VLOOKUP($B206,'[1]KO-HS-A'!$I$2:$J$1229,2,FALSE),"")</f>
        <v>2.0099999999999998</v>
      </c>
      <c r="H206" s="58">
        <f>IF(ISNUMBER(VLOOKUP($B206,'[1]MT-HS-A'!$I$2:$J$1362,2,FALSE)),VLOOKUP($B206,'[1]MT-HS-A'!$I$2:$J$1362,2,FALSE),"")</f>
        <v>2.52</v>
      </c>
      <c r="I206" s="59">
        <f>IF(ISNUMBER(VLOOKUP($B206,'[1]WT-GR-B'!$I$2:$J$585,2,FALSE)),VLOOKUP($B206,'[1]WT-GR-B'!$I$2:$J$585,2,FALSE),"")</f>
        <v>3.12</v>
      </c>
      <c r="J206" s="58">
        <f>IF(ISNUMBER(VLOOKUP($B206,'[1]KO-GR-B'!$I$2:$J$900,2,FALSE)),VLOOKUP($B206,'[1]KO-GR-B'!$I$2:$J$900,2,FALSE),"")</f>
        <v>2.52</v>
      </c>
      <c r="K206" s="58">
        <f>IF(ISNUMBER(VLOOKUP($B206,'[1]MT-GR-B'!$I$2:$J$693,2,FALSE)),VLOOKUP($B206,'[1]MT-GR-B'!$I$2:$J$693,2,FALSE),"")</f>
        <v>5.61</v>
      </c>
      <c r="L206" s="58" t="str">
        <f>IF(ISNUMBER(VLOOKUP($B206,'[1]WT-HS-B'!$I$2:$J$1220,2,FALSE)),VLOOKUP($B206,'[1]WT-HS-B'!$I$2:$J$1220,2,FALSE),"")</f>
        <v/>
      </c>
      <c r="M206" s="58">
        <f>IF(ISNUMBER(VLOOKUP($B206,'[1]KO-HS-B'!$I$2:$J$1046,2,FALSE)),VLOOKUP($B206,'[1]KO-HS-B'!$I$2:$J$1046,2,FALSE),"")</f>
        <v>2.0099999999999998</v>
      </c>
      <c r="N206" s="58">
        <f>IF(ISNUMBER(VLOOKUP($B206,'[1]MT-HS-B'!$I$2:$J$773,2,FALSE)),VLOOKUP($B206,'[1]MT-HS-B'!$I$2:$J$773,2,FALSE),"")</f>
        <v>1.2</v>
      </c>
      <c r="O206" s="40" t="str">
        <f t="shared" si="99"/>
        <v>RL9A_YEAST</v>
      </c>
      <c r="P206" s="57" t="str">
        <f t="shared" si="100"/>
        <v/>
      </c>
      <c r="Q206" s="57">
        <f t="shared" si="101"/>
        <v>0.23630952380952375</v>
      </c>
      <c r="R206" s="57">
        <f t="shared" si="102"/>
        <v>0.15695187165775404</v>
      </c>
      <c r="S206" s="56" t="str">
        <f t="shared" si="103"/>
        <v>n/a</v>
      </c>
      <c r="T206" s="55">
        <f t="shared" si="104"/>
        <v>0.43869047619047619</v>
      </c>
      <c r="U206" s="54">
        <f t="shared" si="105"/>
        <v>0.94304812834224605</v>
      </c>
      <c r="V206" s="53" t="str">
        <f t="shared" si="106"/>
        <v>HS only</v>
      </c>
      <c r="W206" s="53">
        <f t="shared" si="107"/>
        <v>0.67499999999999993</v>
      </c>
      <c r="X206" s="53">
        <f t="shared" si="108"/>
        <v>1.1000000000000001</v>
      </c>
      <c r="Y206" s="52" t="str">
        <f t="shared" si="109"/>
        <v>GR only</v>
      </c>
      <c r="Z206" s="51">
        <f t="shared" si="110"/>
        <v>-0.20238095238095247</v>
      </c>
      <c r="AA206" s="50">
        <f t="shared" si="111"/>
        <v>-0.78609625668449201</v>
      </c>
      <c r="AB206" s="40" t="str">
        <f t="shared" si="112"/>
        <v>RPL9A</v>
      </c>
      <c r="AC206" s="49">
        <f t="shared" si="113"/>
        <v>3.12</v>
      </c>
      <c r="AD206" s="47">
        <f t="shared" si="114"/>
        <v>1.8599999999999999</v>
      </c>
      <c r="AE206" s="47">
        <f t="shared" si="115"/>
        <v>3.4050000000000002</v>
      </c>
      <c r="AF206" s="48">
        <f t="shared" si="116"/>
        <v>2.52</v>
      </c>
      <c r="AG206" s="47">
        <f t="shared" si="117"/>
        <v>2.0099999999999998</v>
      </c>
      <c r="AH206" s="47">
        <f t="shared" si="118"/>
        <v>1.8599999999999999</v>
      </c>
      <c r="AI206" s="46">
        <f t="shared" si="119"/>
        <v>0.80769230769230771</v>
      </c>
      <c r="AJ206" s="43">
        <f t="shared" si="120"/>
        <v>1.0806451612903225</v>
      </c>
      <c r="AK206" s="43">
        <f t="shared" si="121"/>
        <v>0.54625550660792943</v>
      </c>
      <c r="AL206" s="45" t="str">
        <f t="shared" si="122"/>
        <v/>
      </c>
      <c r="AM206" s="43">
        <f t="shared" si="123"/>
        <v>0.62040202111248299</v>
      </c>
      <c r="AN206" s="42">
        <f t="shared" si="124"/>
        <v>1.3336714530721674</v>
      </c>
      <c r="AO206" s="40" t="str">
        <f t="shared" si="125"/>
        <v>RL9A_YEAST</v>
      </c>
      <c r="AP206" s="44" t="str">
        <f t="shared" si="126"/>
        <v/>
      </c>
      <c r="AQ206" s="43">
        <f t="shared" si="127"/>
        <v>0.9333809511662432</v>
      </c>
      <c r="AR206" s="43">
        <f t="shared" si="128"/>
        <v>3.1183409050326745</v>
      </c>
      <c r="AS206" s="43" t="str">
        <f t="shared" si="129"/>
        <v/>
      </c>
      <c r="AT206" s="43">
        <f t="shared" si="130"/>
        <v>0</v>
      </c>
      <c r="AU206" s="42">
        <f t="shared" si="131"/>
        <v>0.9333809511662432</v>
      </c>
    </row>
    <row r="207" spans="1:47" ht="15" x14ac:dyDescent="0.25">
      <c r="A207" s="40" t="s">
        <v>6691</v>
      </c>
      <c r="B207" s="40" t="s">
        <v>6690</v>
      </c>
      <c r="C207" s="60">
        <f>IF(ISNUMBER(VLOOKUP(B207,'[1]WT-GR-A'!I$2:J$693,2,FALSE)),VLOOKUP(B207,'[1]WT-GR-A'!I$2:J$693,2,FALSE),"")</f>
        <v>1.99</v>
      </c>
      <c r="D207" s="58" t="str">
        <f>IF(ISNUMBER(VLOOKUP($B207,'[1]KO-GR-A'!$I$2:$J$907,2,FALSE)),VLOOKUP($B207,'[1]KO-GR-A'!$I$2:$J$907,2,FALSE),"")</f>
        <v/>
      </c>
      <c r="E207" s="58">
        <f>IF(ISNUMBER(VLOOKUP($B207,'[1]MT-GR-A'!$I$2:$J$789,2,FALSE)),VLOOKUP($B207,'[1]MT-GR-A'!$I$2:$J$789,2,FALSE),"")</f>
        <v>1.19</v>
      </c>
      <c r="F207" s="58">
        <f>IF(ISNUMBER(VLOOKUP($B207,'[1]WT-HS-A'!$I$2:$J$1224,2,FALSE)),VLOOKUP($B207,'[1]WT-HS-A'!$I$2:$J$1224,2,FALSE),"")</f>
        <v>1.99</v>
      </c>
      <c r="G207" s="58">
        <f>IF(ISNUMBER(VLOOKUP($B207,'[1]KO-HS-A'!$I$2:$J$1229,2,FALSE)),VLOOKUP($B207,'[1]KO-HS-A'!$I$2:$J$1229,2,FALSE),"")</f>
        <v>1.56</v>
      </c>
      <c r="H207" s="58">
        <f>IF(ISNUMBER(VLOOKUP($B207,'[1]MT-HS-A'!$I$2:$J$1362,2,FALSE)),VLOOKUP($B207,'[1]MT-HS-A'!$I$2:$J$1362,2,FALSE),"")</f>
        <v>2.5</v>
      </c>
      <c r="I207" s="59">
        <f>IF(ISNUMBER(VLOOKUP($B207,'[1]WT-GR-B'!$I$2:$J$585,2,FALSE)),VLOOKUP($B207,'[1]WT-GR-B'!$I$2:$J$585,2,FALSE),"")</f>
        <v>1.56</v>
      </c>
      <c r="J207" s="58">
        <f>IF(ISNUMBER(VLOOKUP($B207,'[1]KO-GR-B'!$I$2:$J$900,2,FALSE)),VLOOKUP($B207,'[1]KO-GR-B'!$I$2:$J$900,2,FALSE),"")</f>
        <v>1.99</v>
      </c>
      <c r="K207" s="58">
        <f>IF(ISNUMBER(VLOOKUP($B207,'[1]MT-GR-B'!$I$2:$J$693,2,FALSE)),VLOOKUP($B207,'[1]MT-GR-B'!$I$2:$J$693,2,FALSE),"")</f>
        <v>4.5999999999999996</v>
      </c>
      <c r="L207" s="58">
        <f>IF(ISNUMBER(VLOOKUP($B207,'[1]WT-HS-B'!$I$2:$J$1220,2,FALSE)),VLOOKUP($B207,'[1]WT-HS-B'!$I$2:$J$1220,2,FALSE),"")</f>
        <v>1.99</v>
      </c>
      <c r="M207" s="58" t="str">
        <f>IF(ISNUMBER(VLOOKUP($B207,'[1]KO-HS-B'!$I$2:$J$1046,2,FALSE)),VLOOKUP($B207,'[1]KO-HS-B'!$I$2:$J$1046,2,FALSE),"")</f>
        <v/>
      </c>
      <c r="N207" s="58" t="str">
        <f>IF(ISNUMBER(VLOOKUP($B207,'[1]MT-HS-B'!$I$2:$J$773,2,FALSE)),VLOOKUP($B207,'[1]MT-HS-B'!$I$2:$J$773,2,FALSE),"")</f>
        <v/>
      </c>
      <c r="O207" s="40" t="str">
        <f t="shared" si="99"/>
        <v>RL9B_YEAST</v>
      </c>
      <c r="P207" s="57">
        <f t="shared" si="100"/>
        <v>0.1378205128205128</v>
      </c>
      <c r="Q207" s="57" t="str">
        <f t="shared" si="101"/>
        <v/>
      </c>
      <c r="R207" s="57">
        <f t="shared" si="102"/>
        <v>1.1008403361344539</v>
      </c>
      <c r="S207" s="56">
        <f t="shared" si="103"/>
        <v>0.1378205128205128</v>
      </c>
      <c r="T207" s="55" t="str">
        <f t="shared" si="104"/>
        <v>n/a</v>
      </c>
      <c r="U207" s="54" t="str">
        <f t="shared" si="105"/>
        <v>n/a</v>
      </c>
      <c r="V207" s="53">
        <f t="shared" si="106"/>
        <v>0</v>
      </c>
      <c r="W207" s="53" t="str">
        <f t="shared" si="107"/>
        <v>HS only</v>
      </c>
      <c r="X207" s="53">
        <f t="shared" si="108"/>
        <v>1.1008403361344539</v>
      </c>
      <c r="Y207" s="52">
        <f t="shared" si="109"/>
        <v>0.27564102564102561</v>
      </c>
      <c r="Z207" s="51" t="str">
        <f t="shared" si="110"/>
        <v>GR only</v>
      </c>
      <c r="AA207" s="50" t="str">
        <f t="shared" si="111"/>
        <v>GR only</v>
      </c>
      <c r="AB207" s="40" t="str">
        <f t="shared" si="112"/>
        <v>RPL9B</v>
      </c>
      <c r="AC207" s="49">
        <f t="shared" si="113"/>
        <v>1.7749999999999999</v>
      </c>
      <c r="AD207" s="47">
        <f t="shared" si="114"/>
        <v>1.99</v>
      </c>
      <c r="AE207" s="47">
        <f t="shared" si="115"/>
        <v>2.8949999999999996</v>
      </c>
      <c r="AF207" s="48">
        <f t="shared" si="116"/>
        <v>1.99</v>
      </c>
      <c r="AG207" s="47">
        <f t="shared" si="117"/>
        <v>1.56</v>
      </c>
      <c r="AH207" s="47">
        <f t="shared" si="118"/>
        <v>2.5</v>
      </c>
      <c r="AI207" s="46">
        <f t="shared" si="119"/>
        <v>1.1211267605633803</v>
      </c>
      <c r="AJ207" s="43">
        <f t="shared" si="120"/>
        <v>0.78391959798994981</v>
      </c>
      <c r="AK207" s="43">
        <f t="shared" si="121"/>
        <v>0.86355785837651133</v>
      </c>
      <c r="AL207" s="45">
        <f t="shared" si="122"/>
        <v>0.19490763840398412</v>
      </c>
      <c r="AM207" s="43" t="str">
        <f t="shared" si="123"/>
        <v/>
      </c>
      <c r="AN207" s="42" t="str">
        <f t="shared" si="124"/>
        <v/>
      </c>
      <c r="AO207" s="40" t="str">
        <f t="shared" si="125"/>
        <v>RL9B_YEAST</v>
      </c>
      <c r="AP207" s="44">
        <f t="shared" si="126"/>
        <v>0.30405591591021752</v>
      </c>
      <c r="AQ207" s="43" t="str">
        <f t="shared" si="127"/>
        <v/>
      </c>
      <c r="AR207" s="43">
        <f t="shared" si="128"/>
        <v>2.4112341238461275</v>
      </c>
      <c r="AS207" s="43">
        <f t="shared" si="129"/>
        <v>0</v>
      </c>
      <c r="AT207" s="43" t="str">
        <f t="shared" si="130"/>
        <v/>
      </c>
      <c r="AU207" s="42" t="str">
        <f t="shared" si="131"/>
        <v/>
      </c>
    </row>
    <row r="208" spans="1:47" ht="15" x14ac:dyDescent="0.25">
      <c r="A208" s="40" t="s">
        <v>6689</v>
      </c>
      <c r="B208" s="40" t="s">
        <v>148</v>
      </c>
      <c r="C208" s="60" t="str">
        <f>IF(ISNUMBER(VLOOKUP(B208,'[1]WT-GR-A'!I$2:J$693,2,FALSE)),VLOOKUP(B208,'[1]WT-GR-A'!I$2:J$693,2,FALSE),"")</f>
        <v/>
      </c>
      <c r="D208" s="58" t="str">
        <f>IF(ISNUMBER(VLOOKUP($B208,'[1]KO-GR-A'!$I$2:$J$907,2,FALSE)),VLOOKUP($B208,'[1]KO-GR-A'!$I$2:$J$907,2,FALSE),"")</f>
        <v/>
      </c>
      <c r="E208" s="58" t="str">
        <f>IF(ISNUMBER(VLOOKUP($B208,'[1]MT-GR-A'!$I$2:$J$789,2,FALSE)),VLOOKUP($B208,'[1]MT-GR-A'!$I$2:$J$789,2,FALSE),"")</f>
        <v/>
      </c>
      <c r="F208" s="58">
        <f>IF(ISNUMBER(VLOOKUP($B208,'[1]WT-HS-A'!$I$2:$J$1224,2,FALSE)),VLOOKUP($B208,'[1]WT-HS-A'!$I$2:$J$1224,2,FALSE),"")</f>
        <v>0.16</v>
      </c>
      <c r="G208" s="58">
        <f>IF(ISNUMBER(VLOOKUP($B208,'[1]KO-HS-A'!$I$2:$J$1229,2,FALSE)),VLOOKUP($B208,'[1]KO-HS-A'!$I$2:$J$1229,2,FALSE),"")</f>
        <v>0.33</v>
      </c>
      <c r="H208" s="58">
        <f>IF(ISNUMBER(VLOOKUP($B208,'[1]MT-HS-A'!$I$2:$J$1362,2,FALSE)),VLOOKUP($B208,'[1]MT-HS-A'!$I$2:$J$1362,2,FALSE),"")</f>
        <v>0.16</v>
      </c>
      <c r="I208" s="59" t="str">
        <f>IF(ISNUMBER(VLOOKUP($B208,'[1]WT-GR-B'!$I$2:$J$585,2,FALSE)),VLOOKUP($B208,'[1]WT-GR-B'!$I$2:$J$585,2,FALSE),"")</f>
        <v/>
      </c>
      <c r="J208" s="58" t="str">
        <f>IF(ISNUMBER(VLOOKUP($B208,'[1]KO-GR-B'!$I$2:$J$900,2,FALSE)),VLOOKUP($B208,'[1]KO-GR-B'!$I$2:$J$900,2,FALSE),"")</f>
        <v/>
      </c>
      <c r="K208" s="58" t="str">
        <f>IF(ISNUMBER(VLOOKUP($B208,'[1]MT-GR-B'!$I$2:$J$693,2,FALSE)),VLOOKUP($B208,'[1]MT-GR-B'!$I$2:$J$693,2,FALSE),"")</f>
        <v/>
      </c>
      <c r="L208" s="58">
        <f>IF(ISNUMBER(VLOOKUP($B208,'[1]WT-HS-B'!$I$2:$J$1220,2,FALSE)),VLOOKUP($B208,'[1]WT-HS-B'!$I$2:$J$1220,2,FALSE),"")</f>
        <v>0.16</v>
      </c>
      <c r="M208" s="58">
        <f>IF(ISNUMBER(VLOOKUP($B208,'[1]KO-HS-B'!$I$2:$J$1046,2,FALSE)),VLOOKUP($B208,'[1]KO-HS-B'!$I$2:$J$1046,2,FALSE),"")</f>
        <v>0.16</v>
      </c>
      <c r="N208" s="58" t="str">
        <f>IF(ISNUMBER(VLOOKUP($B208,'[1]MT-HS-B'!$I$2:$J$773,2,FALSE)),VLOOKUP($B208,'[1]MT-HS-B'!$I$2:$J$773,2,FALSE),"")</f>
        <v/>
      </c>
      <c r="O208" s="40" t="str">
        <f t="shared" si="99"/>
        <v>LOC1_YEAS7</v>
      </c>
      <c r="P208" s="57" t="str">
        <f t="shared" si="100"/>
        <v>HS only</v>
      </c>
      <c r="Q208" s="57" t="str">
        <f t="shared" si="101"/>
        <v>HS only</v>
      </c>
      <c r="R208" s="57" t="str">
        <f t="shared" si="102"/>
        <v/>
      </c>
      <c r="S208" s="56" t="str">
        <f t="shared" si="103"/>
        <v>n/a</v>
      </c>
      <c r="T208" s="55" t="str">
        <f t="shared" si="104"/>
        <v>n/a</v>
      </c>
      <c r="U208" s="54" t="str">
        <f t="shared" si="105"/>
        <v>n/a</v>
      </c>
      <c r="V208" s="53" t="str">
        <f t="shared" si="106"/>
        <v>HS only</v>
      </c>
      <c r="W208" s="53" t="str">
        <f t="shared" si="107"/>
        <v>HS only</v>
      </c>
      <c r="X208" s="53" t="str">
        <f t="shared" si="108"/>
        <v>HS only</v>
      </c>
      <c r="Y208" s="52" t="str">
        <f t="shared" si="109"/>
        <v>HS only</v>
      </c>
      <c r="Z208" s="51" t="str">
        <f t="shared" si="110"/>
        <v>HS only</v>
      </c>
      <c r="AA208" s="50" t="str">
        <f t="shared" si="111"/>
        <v/>
      </c>
      <c r="AB208" s="40" t="str">
        <f t="shared" si="112"/>
        <v>LOC1</v>
      </c>
      <c r="AC208" s="49">
        <f t="shared" si="113"/>
        <v>0</v>
      </c>
      <c r="AD208" s="47">
        <f t="shared" si="114"/>
        <v>0</v>
      </c>
      <c r="AE208" s="47">
        <f t="shared" si="115"/>
        <v>0</v>
      </c>
      <c r="AF208" s="48">
        <f t="shared" si="116"/>
        <v>0.16</v>
      </c>
      <c r="AG208" s="47">
        <f t="shared" si="117"/>
        <v>0.245</v>
      </c>
      <c r="AH208" s="47">
        <f t="shared" si="118"/>
        <v>0.16</v>
      </c>
      <c r="AI208" s="46" t="str">
        <f t="shared" si="119"/>
        <v>HS Only</v>
      </c>
      <c r="AJ208" s="43" t="str">
        <f t="shared" si="120"/>
        <v>HS Only</v>
      </c>
      <c r="AK208" s="43" t="str">
        <f t="shared" si="121"/>
        <v>HS Only</v>
      </c>
      <c r="AL208" s="45" t="str">
        <f t="shared" si="122"/>
        <v/>
      </c>
      <c r="AM208" s="43" t="str">
        <f t="shared" si="123"/>
        <v/>
      </c>
      <c r="AN208" s="42" t="str">
        <f t="shared" si="124"/>
        <v/>
      </c>
      <c r="AO208" s="40" t="str">
        <f t="shared" si="125"/>
        <v>LOC1_YEAS7</v>
      </c>
      <c r="AP208" s="44" t="str">
        <f t="shared" si="126"/>
        <v/>
      </c>
      <c r="AQ208" s="43" t="str">
        <f t="shared" si="127"/>
        <v/>
      </c>
      <c r="AR208" s="43" t="str">
        <f t="shared" si="128"/>
        <v/>
      </c>
      <c r="AS208" s="43">
        <f t="shared" si="129"/>
        <v>0</v>
      </c>
      <c r="AT208" s="43">
        <f t="shared" si="130"/>
        <v>0.12020815280171315</v>
      </c>
      <c r="AU208" s="42" t="str">
        <f t="shared" si="131"/>
        <v/>
      </c>
    </row>
    <row r="209" spans="1:47" ht="15" x14ac:dyDescent="0.25">
      <c r="A209" s="40" t="s">
        <v>6688</v>
      </c>
      <c r="B209" s="40" t="s">
        <v>149</v>
      </c>
      <c r="C209" s="60">
        <f>IF(ISNUMBER(VLOOKUP(B209,'[1]WT-GR-A'!I$2:J$693,2,FALSE)),VLOOKUP(B209,'[1]WT-GR-A'!I$2:J$693,2,FALSE),"")</f>
        <v>0.18</v>
      </c>
      <c r="D209" s="58">
        <f>IF(ISNUMBER(VLOOKUP($B209,'[1]KO-GR-A'!$I$2:$J$907,2,FALSE)),VLOOKUP($B209,'[1]KO-GR-A'!$I$2:$J$907,2,FALSE),"")</f>
        <v>0.4</v>
      </c>
      <c r="E209" s="58" t="str">
        <f>IF(ISNUMBER(VLOOKUP($B209,'[1]MT-GR-A'!$I$2:$J$789,2,FALSE)),VLOOKUP($B209,'[1]MT-GR-A'!$I$2:$J$789,2,FALSE),"")</f>
        <v/>
      </c>
      <c r="F209" s="58">
        <f>IF(ISNUMBER(VLOOKUP($B209,'[1]WT-HS-A'!$I$2:$J$1224,2,FALSE)),VLOOKUP($B209,'[1]WT-HS-A'!$I$2:$J$1224,2,FALSE),"")</f>
        <v>0.4</v>
      </c>
      <c r="G209" s="58">
        <f>IF(ISNUMBER(VLOOKUP($B209,'[1]KO-HS-A'!$I$2:$J$1229,2,FALSE)),VLOOKUP($B209,'[1]KO-HS-A'!$I$2:$J$1229,2,FALSE),"")</f>
        <v>0.4</v>
      </c>
      <c r="H209" s="58">
        <f>IF(ISNUMBER(VLOOKUP($B209,'[1]MT-HS-A'!$I$2:$J$1362,2,FALSE)),VLOOKUP($B209,'[1]MT-HS-A'!$I$2:$J$1362,2,FALSE),"")</f>
        <v>0.65</v>
      </c>
      <c r="I209" s="59">
        <f>IF(ISNUMBER(VLOOKUP($B209,'[1]WT-GR-B'!$I$2:$J$585,2,FALSE)),VLOOKUP($B209,'[1]WT-GR-B'!$I$2:$J$585,2,FALSE),"")</f>
        <v>0.18</v>
      </c>
      <c r="J209" s="58">
        <f>IF(ISNUMBER(VLOOKUP($B209,'[1]KO-GR-B'!$I$2:$J$900,2,FALSE)),VLOOKUP($B209,'[1]KO-GR-B'!$I$2:$J$900,2,FALSE),"")</f>
        <v>0.65</v>
      </c>
      <c r="K209" s="58">
        <f>IF(ISNUMBER(VLOOKUP($B209,'[1]MT-GR-B'!$I$2:$J$693,2,FALSE)),VLOOKUP($B209,'[1]MT-GR-B'!$I$2:$J$693,2,FALSE),"")</f>
        <v>0.18</v>
      </c>
      <c r="L209" s="58">
        <f>IF(ISNUMBER(VLOOKUP($B209,'[1]WT-HS-B'!$I$2:$J$1220,2,FALSE)),VLOOKUP($B209,'[1]WT-HS-B'!$I$2:$J$1220,2,FALSE),"")</f>
        <v>0.65</v>
      </c>
      <c r="M209" s="58">
        <f>IF(ISNUMBER(VLOOKUP($B209,'[1]KO-HS-B'!$I$2:$J$1046,2,FALSE)),VLOOKUP($B209,'[1]KO-HS-B'!$I$2:$J$1046,2,FALSE),"")</f>
        <v>0.65</v>
      </c>
      <c r="N209" s="58">
        <f>IF(ISNUMBER(VLOOKUP($B209,'[1]MT-HS-B'!$I$2:$J$773,2,FALSE)),VLOOKUP($B209,'[1]MT-HS-B'!$I$2:$J$773,2,FALSE),"")</f>
        <v>0.65</v>
      </c>
      <c r="O209" s="40" t="str">
        <f t="shared" si="99"/>
        <v>NIP7_YEAST</v>
      </c>
      <c r="P209" s="57">
        <f t="shared" si="100"/>
        <v>1.9166666666666667</v>
      </c>
      <c r="Q209" s="57">
        <f t="shared" si="101"/>
        <v>0</v>
      </c>
      <c r="R209" s="57">
        <f t="shared" si="102"/>
        <v>2.6111111111111112</v>
      </c>
      <c r="S209" s="56">
        <f t="shared" si="103"/>
        <v>0.69444444444444442</v>
      </c>
      <c r="T209" s="55">
        <f t="shared" si="104"/>
        <v>0</v>
      </c>
      <c r="U209" s="54" t="str">
        <f t="shared" si="105"/>
        <v>n/a</v>
      </c>
      <c r="V209" s="53">
        <f t="shared" si="106"/>
        <v>1.2222222222222223</v>
      </c>
      <c r="W209" s="53">
        <f t="shared" si="107"/>
        <v>0</v>
      </c>
      <c r="X209" s="53" t="str">
        <f t="shared" si="108"/>
        <v>HS only</v>
      </c>
      <c r="Y209" s="52">
        <f t="shared" si="109"/>
        <v>2.6111111111111112</v>
      </c>
      <c r="Z209" s="51">
        <f t="shared" si="110"/>
        <v>0</v>
      </c>
      <c r="AA209" s="50">
        <f t="shared" si="111"/>
        <v>2.6111111111111112</v>
      </c>
      <c r="AB209" s="40" t="str">
        <f t="shared" si="112"/>
        <v>NIP7</v>
      </c>
      <c r="AC209" s="49">
        <f t="shared" si="113"/>
        <v>0.18</v>
      </c>
      <c r="AD209" s="47">
        <f t="shared" si="114"/>
        <v>0.52500000000000002</v>
      </c>
      <c r="AE209" s="47">
        <f t="shared" si="115"/>
        <v>0.18</v>
      </c>
      <c r="AF209" s="48">
        <f t="shared" si="116"/>
        <v>0.52500000000000002</v>
      </c>
      <c r="AG209" s="47">
        <f t="shared" si="117"/>
        <v>0.52500000000000002</v>
      </c>
      <c r="AH209" s="47">
        <f t="shared" si="118"/>
        <v>0.65</v>
      </c>
      <c r="AI209" s="46">
        <f t="shared" si="119"/>
        <v>2.916666666666667</v>
      </c>
      <c r="AJ209" s="43">
        <f t="shared" si="120"/>
        <v>1</v>
      </c>
      <c r="AK209" s="43">
        <f t="shared" si="121"/>
        <v>3.6111111111111112</v>
      </c>
      <c r="AL209" s="45">
        <f t="shared" si="122"/>
        <v>0.98209275164798093</v>
      </c>
      <c r="AM209" s="43">
        <f t="shared" si="123"/>
        <v>0</v>
      </c>
      <c r="AN209" s="42" t="str">
        <f t="shared" si="124"/>
        <v/>
      </c>
      <c r="AO209" s="40" t="str">
        <f t="shared" si="125"/>
        <v>NIP7_YEAST</v>
      </c>
      <c r="AP209" s="44">
        <f t="shared" si="126"/>
        <v>0</v>
      </c>
      <c r="AQ209" s="43">
        <f t="shared" si="127"/>
        <v>0.17677669529663689</v>
      </c>
      <c r="AR209" s="43" t="str">
        <f t="shared" si="128"/>
        <v/>
      </c>
      <c r="AS209" s="43">
        <f t="shared" si="129"/>
        <v>0.17677669529663689</v>
      </c>
      <c r="AT209" s="43">
        <f t="shared" si="130"/>
        <v>0.17677669529663689</v>
      </c>
      <c r="AU209" s="42">
        <f t="shared" si="131"/>
        <v>0</v>
      </c>
    </row>
    <row r="210" spans="1:47" ht="15" x14ac:dyDescent="0.25">
      <c r="A210" s="40" t="s">
        <v>6687</v>
      </c>
      <c r="B210" s="40" t="s">
        <v>172</v>
      </c>
      <c r="C210" s="60">
        <f>IF(ISNUMBER(VLOOKUP(B210,'[1]WT-GR-A'!I$2:J$693,2,FALSE)),VLOOKUP(B210,'[1]WT-GR-A'!I$2:J$693,2,FALSE),"")</f>
        <v>0.13</v>
      </c>
      <c r="D210" s="58">
        <f>IF(ISNUMBER(VLOOKUP($B210,'[1]KO-GR-A'!$I$2:$J$907,2,FALSE)),VLOOKUP($B210,'[1]KO-GR-A'!$I$2:$J$907,2,FALSE),"")</f>
        <v>0.06</v>
      </c>
      <c r="E210" s="58" t="str">
        <f>IF(ISNUMBER(VLOOKUP($B210,'[1]MT-GR-A'!$I$2:$J$789,2,FALSE)),VLOOKUP($B210,'[1]MT-GR-A'!$I$2:$J$789,2,FALSE),"")</f>
        <v/>
      </c>
      <c r="F210" s="58">
        <f>IF(ISNUMBER(VLOOKUP($B210,'[1]WT-HS-A'!$I$2:$J$1224,2,FALSE)),VLOOKUP($B210,'[1]WT-HS-A'!$I$2:$J$1224,2,FALSE),"")</f>
        <v>0.13</v>
      </c>
      <c r="G210" s="58">
        <f>IF(ISNUMBER(VLOOKUP($B210,'[1]KO-HS-A'!$I$2:$J$1229,2,FALSE)),VLOOKUP($B210,'[1]KO-HS-A'!$I$2:$J$1229,2,FALSE),"")</f>
        <v>0.13</v>
      </c>
      <c r="H210" s="58" t="str">
        <f>IF(ISNUMBER(VLOOKUP($B210,'[1]MT-HS-A'!$I$2:$J$1362,2,FALSE)),VLOOKUP($B210,'[1]MT-HS-A'!$I$2:$J$1362,2,FALSE),"")</f>
        <v/>
      </c>
      <c r="I210" s="59" t="str">
        <f>IF(ISNUMBER(VLOOKUP($B210,'[1]WT-GR-B'!$I$2:$J$585,2,FALSE)),VLOOKUP($B210,'[1]WT-GR-B'!$I$2:$J$585,2,FALSE),"")</f>
        <v/>
      </c>
      <c r="J210" s="58" t="str">
        <f>IF(ISNUMBER(VLOOKUP($B210,'[1]KO-GR-B'!$I$2:$J$900,2,FALSE)),VLOOKUP($B210,'[1]KO-GR-B'!$I$2:$J$900,2,FALSE),"")</f>
        <v/>
      </c>
      <c r="K210" s="58" t="str">
        <f>IF(ISNUMBER(VLOOKUP($B210,'[1]MT-GR-B'!$I$2:$J$693,2,FALSE)),VLOOKUP($B210,'[1]MT-GR-B'!$I$2:$J$693,2,FALSE),"")</f>
        <v/>
      </c>
      <c r="L210" s="58">
        <f>IF(ISNUMBER(VLOOKUP($B210,'[1]WT-HS-B'!$I$2:$J$1220,2,FALSE)),VLOOKUP($B210,'[1]WT-HS-B'!$I$2:$J$1220,2,FALSE),"")</f>
        <v>0.06</v>
      </c>
      <c r="M210" s="58" t="str">
        <f>IF(ISNUMBER(VLOOKUP($B210,'[1]KO-HS-B'!$I$2:$J$1046,2,FALSE)),VLOOKUP($B210,'[1]KO-HS-B'!$I$2:$J$1046,2,FALSE),"")</f>
        <v/>
      </c>
      <c r="N210" s="58" t="str">
        <f>IF(ISNUMBER(VLOOKUP($B210,'[1]MT-HS-B'!$I$2:$J$773,2,FALSE)),VLOOKUP($B210,'[1]MT-HS-B'!$I$2:$J$773,2,FALSE),"")</f>
        <v/>
      </c>
      <c r="O210" s="40" t="str">
        <f t="shared" si="99"/>
        <v>NOP8_YEAST</v>
      </c>
      <c r="P210" s="57">
        <f t="shared" si="100"/>
        <v>0</v>
      </c>
      <c r="Q210" s="57">
        <f t="shared" si="101"/>
        <v>1.1666666666666667</v>
      </c>
      <c r="R210" s="57" t="str">
        <f t="shared" si="102"/>
        <v/>
      </c>
      <c r="S210" s="56" t="str">
        <f t="shared" si="103"/>
        <v>n/a</v>
      </c>
      <c r="T210" s="55" t="str">
        <f t="shared" si="104"/>
        <v>n/a</v>
      </c>
      <c r="U210" s="54" t="str">
        <f t="shared" si="105"/>
        <v>n/a</v>
      </c>
      <c r="V210" s="53">
        <f t="shared" si="106"/>
        <v>0</v>
      </c>
      <c r="W210" s="53">
        <f t="shared" si="107"/>
        <v>1.1666666666666667</v>
      </c>
      <c r="X210" s="53" t="str">
        <f t="shared" si="108"/>
        <v/>
      </c>
      <c r="Y210" s="52" t="str">
        <f t="shared" si="109"/>
        <v>HS only</v>
      </c>
      <c r="Z210" s="51" t="str">
        <f t="shared" si="110"/>
        <v/>
      </c>
      <c r="AA210" s="50" t="str">
        <f t="shared" si="111"/>
        <v/>
      </c>
      <c r="AB210" s="40" t="str">
        <f t="shared" si="112"/>
        <v>NOP8</v>
      </c>
      <c r="AC210" s="49">
        <f t="shared" si="113"/>
        <v>0.13</v>
      </c>
      <c r="AD210" s="47">
        <f t="shared" si="114"/>
        <v>0.06</v>
      </c>
      <c r="AE210" s="47">
        <f t="shared" si="115"/>
        <v>0</v>
      </c>
      <c r="AF210" s="48">
        <f t="shared" si="116"/>
        <v>9.5000000000000001E-2</v>
      </c>
      <c r="AG210" s="47">
        <f t="shared" si="117"/>
        <v>0.13</v>
      </c>
      <c r="AH210" s="47">
        <f t="shared" si="118"/>
        <v>0</v>
      </c>
      <c r="AI210" s="46">
        <f t="shared" si="119"/>
        <v>0.73076923076923073</v>
      </c>
      <c r="AJ210" s="43">
        <f t="shared" si="120"/>
        <v>2.166666666666667</v>
      </c>
      <c r="AK210" s="43" t="str">
        <f t="shared" si="121"/>
        <v/>
      </c>
      <c r="AL210" s="45" t="str">
        <f t="shared" si="122"/>
        <v/>
      </c>
      <c r="AM210" s="43" t="str">
        <f t="shared" si="123"/>
        <v/>
      </c>
      <c r="AN210" s="42" t="str">
        <f t="shared" si="124"/>
        <v/>
      </c>
      <c r="AO210" s="40" t="str">
        <f t="shared" si="125"/>
        <v>NOP8_YEAST</v>
      </c>
      <c r="AP210" s="44" t="str">
        <f t="shared" si="126"/>
        <v/>
      </c>
      <c r="AQ210" s="43" t="str">
        <f t="shared" si="127"/>
        <v/>
      </c>
      <c r="AR210" s="43" t="str">
        <f t="shared" si="128"/>
        <v/>
      </c>
      <c r="AS210" s="43">
        <f t="shared" si="129"/>
        <v>4.9497474683058332E-2</v>
      </c>
      <c r="AT210" s="43" t="str">
        <f t="shared" si="130"/>
        <v/>
      </c>
      <c r="AU210" s="42" t="str">
        <f t="shared" si="131"/>
        <v/>
      </c>
    </row>
    <row r="211" spans="1:47" ht="15" x14ac:dyDescent="0.25">
      <c r="A211" s="40" t="s">
        <v>6686</v>
      </c>
      <c r="B211" s="40" t="s">
        <v>6685</v>
      </c>
      <c r="C211" s="60">
        <f>IF(ISNUMBER(VLOOKUP(B211,'[1]WT-GR-A'!I$2:J$693,2,FALSE)),VLOOKUP(B211,'[1]WT-GR-A'!I$2:J$693,2,FALSE),"")</f>
        <v>0.14000000000000001</v>
      </c>
      <c r="D211" s="58">
        <f>IF(ISNUMBER(VLOOKUP($B211,'[1]KO-GR-A'!$I$2:$J$907,2,FALSE)),VLOOKUP($B211,'[1]KO-GR-A'!$I$2:$J$907,2,FALSE),"")</f>
        <v>7.0000000000000007E-2</v>
      </c>
      <c r="E211" s="58">
        <f>IF(ISNUMBER(VLOOKUP($B211,'[1]MT-GR-A'!$I$2:$J$789,2,FALSE)),VLOOKUP($B211,'[1]MT-GR-A'!$I$2:$J$789,2,FALSE),"")</f>
        <v>0.18</v>
      </c>
      <c r="F211" s="58">
        <f>IF(ISNUMBER(VLOOKUP($B211,'[1]WT-HS-A'!$I$2:$J$1224,2,FALSE)),VLOOKUP($B211,'[1]WT-HS-A'!$I$2:$J$1224,2,FALSE),"")</f>
        <v>0.34</v>
      </c>
      <c r="G211" s="58">
        <f>IF(ISNUMBER(VLOOKUP($B211,'[1]KO-HS-A'!$I$2:$J$1229,2,FALSE)),VLOOKUP($B211,'[1]KO-HS-A'!$I$2:$J$1229,2,FALSE),"")</f>
        <v>0.56999999999999995</v>
      </c>
      <c r="H211" s="58">
        <f>IF(ISNUMBER(VLOOKUP($B211,'[1]MT-HS-A'!$I$2:$J$1362,2,FALSE)),VLOOKUP($B211,'[1]MT-HS-A'!$I$2:$J$1362,2,FALSE),"")</f>
        <v>0.43</v>
      </c>
      <c r="I211" s="59">
        <f>IF(ISNUMBER(VLOOKUP($B211,'[1]WT-GR-B'!$I$2:$J$585,2,FALSE)),VLOOKUP($B211,'[1]WT-GR-B'!$I$2:$J$585,2,FALSE),"")</f>
        <v>0.14000000000000001</v>
      </c>
      <c r="J211" s="58">
        <f>IF(ISNUMBER(VLOOKUP($B211,'[1]KO-GR-B'!$I$2:$J$900,2,FALSE)),VLOOKUP($B211,'[1]KO-GR-B'!$I$2:$J$900,2,FALSE),"")</f>
        <v>0.14000000000000001</v>
      </c>
      <c r="K211" s="58">
        <f>IF(ISNUMBER(VLOOKUP($B211,'[1]MT-GR-B'!$I$2:$J$693,2,FALSE)),VLOOKUP($B211,'[1]MT-GR-B'!$I$2:$J$693,2,FALSE),"")</f>
        <v>0.14000000000000001</v>
      </c>
      <c r="L211" s="58">
        <f>IF(ISNUMBER(VLOOKUP($B211,'[1]WT-HS-B'!$I$2:$J$1220,2,FALSE)),VLOOKUP($B211,'[1]WT-HS-B'!$I$2:$J$1220,2,FALSE),"")</f>
        <v>0.38</v>
      </c>
      <c r="M211" s="58">
        <f>IF(ISNUMBER(VLOOKUP($B211,'[1]KO-HS-B'!$I$2:$J$1046,2,FALSE)),VLOOKUP($B211,'[1]KO-HS-B'!$I$2:$J$1046,2,FALSE),"")</f>
        <v>0.34</v>
      </c>
      <c r="N211" s="58">
        <f>IF(ISNUMBER(VLOOKUP($B211,'[1]MT-HS-B'!$I$2:$J$773,2,FALSE)),VLOOKUP($B211,'[1]MT-HS-B'!$I$2:$J$773,2,FALSE),"")</f>
        <v>0.14000000000000001</v>
      </c>
      <c r="O211" s="40" t="str">
        <f t="shared" si="99"/>
        <v>K6PF1_YEAST</v>
      </c>
      <c r="P211" s="57">
        <f t="shared" si="100"/>
        <v>1.5714285714285712</v>
      </c>
      <c r="Q211" s="57">
        <f t="shared" si="101"/>
        <v>4.2857142857142847</v>
      </c>
      <c r="R211" s="57">
        <f t="shared" si="102"/>
        <v>0.69444444444444442</v>
      </c>
      <c r="S211" s="56">
        <f t="shared" si="103"/>
        <v>0.14285714285714268</v>
      </c>
      <c r="T211" s="55">
        <f t="shared" si="104"/>
        <v>2.8571428571428563</v>
      </c>
      <c r="U211" s="54">
        <f t="shared" si="105"/>
        <v>0.69444444444444442</v>
      </c>
      <c r="V211" s="53">
        <f t="shared" si="106"/>
        <v>1.4285714285714286</v>
      </c>
      <c r="W211" s="53">
        <f t="shared" si="107"/>
        <v>7.1428571428571415</v>
      </c>
      <c r="X211" s="53">
        <f t="shared" si="108"/>
        <v>1.3888888888888888</v>
      </c>
      <c r="Y211" s="52">
        <f t="shared" si="109"/>
        <v>1.714285714285714</v>
      </c>
      <c r="Z211" s="51">
        <f t="shared" si="110"/>
        <v>1.4285714285714286</v>
      </c>
      <c r="AA211" s="50">
        <f t="shared" si="111"/>
        <v>0</v>
      </c>
      <c r="AB211" s="40" t="str">
        <f t="shared" si="112"/>
        <v>PFK1</v>
      </c>
      <c r="AC211" s="49">
        <f t="shared" si="113"/>
        <v>0.14000000000000001</v>
      </c>
      <c r="AD211" s="47">
        <f t="shared" si="114"/>
        <v>0.10500000000000001</v>
      </c>
      <c r="AE211" s="47">
        <f t="shared" si="115"/>
        <v>0.16</v>
      </c>
      <c r="AF211" s="48">
        <f t="shared" si="116"/>
        <v>0.36</v>
      </c>
      <c r="AG211" s="47">
        <f t="shared" si="117"/>
        <v>0.45499999999999996</v>
      </c>
      <c r="AH211" s="47">
        <f t="shared" si="118"/>
        <v>0.28500000000000003</v>
      </c>
      <c r="AI211" s="46">
        <f t="shared" si="119"/>
        <v>2.5714285714285712</v>
      </c>
      <c r="AJ211" s="43">
        <f t="shared" si="120"/>
        <v>4.3333333333333321</v>
      </c>
      <c r="AK211" s="43">
        <f t="shared" si="121"/>
        <v>1.7812500000000002</v>
      </c>
      <c r="AL211" s="45">
        <f t="shared" si="122"/>
        <v>0.20203050891044205</v>
      </c>
      <c r="AM211" s="43">
        <f t="shared" si="123"/>
        <v>4.0406101782088397</v>
      </c>
      <c r="AN211" s="42">
        <f t="shared" si="124"/>
        <v>0.98209275164798226</v>
      </c>
      <c r="AO211" s="40" t="str">
        <f t="shared" si="125"/>
        <v>K6PF1_YEAST</v>
      </c>
      <c r="AP211" s="44">
        <f t="shared" si="126"/>
        <v>0</v>
      </c>
      <c r="AQ211" s="43">
        <f t="shared" si="127"/>
        <v>4.9497474683058332E-2</v>
      </c>
      <c r="AR211" s="43">
        <f t="shared" si="128"/>
        <v>2.828427124746194E-2</v>
      </c>
      <c r="AS211" s="43">
        <f t="shared" si="129"/>
        <v>2.8284271247461888E-2</v>
      </c>
      <c r="AT211" s="43">
        <f t="shared" si="130"/>
        <v>0.16263455967290619</v>
      </c>
      <c r="AU211" s="42">
        <f t="shared" si="131"/>
        <v>0.20506096654409867</v>
      </c>
    </row>
    <row r="212" spans="1:47" ht="15" x14ac:dyDescent="0.25">
      <c r="A212" s="40" t="s">
        <v>6684</v>
      </c>
      <c r="B212" s="40" t="s">
        <v>6683</v>
      </c>
      <c r="C212" s="60">
        <f>IF(ISNUMBER(VLOOKUP(B212,'[1]WT-GR-A'!I$2:J$693,2,FALSE)),VLOOKUP(B212,'[1]WT-GR-A'!I$2:J$693,2,FALSE),"")</f>
        <v>0.22</v>
      </c>
      <c r="D212" s="58">
        <f>IF(ISNUMBER(VLOOKUP($B212,'[1]KO-GR-A'!$I$2:$J$907,2,FALSE)),VLOOKUP($B212,'[1]KO-GR-A'!$I$2:$J$907,2,FALSE),"")</f>
        <v>0.26</v>
      </c>
      <c r="E212" s="58">
        <f>IF(ISNUMBER(VLOOKUP($B212,'[1]MT-GR-A'!$I$2:$J$789,2,FALSE)),VLOOKUP($B212,'[1]MT-GR-A'!$I$2:$J$789,2,FALSE),"")</f>
        <v>0.26</v>
      </c>
      <c r="F212" s="58">
        <f>IF(ISNUMBER(VLOOKUP($B212,'[1]WT-HS-A'!$I$2:$J$1224,2,FALSE)),VLOOKUP($B212,'[1]WT-HS-A'!$I$2:$J$1224,2,FALSE),"")</f>
        <v>0.7</v>
      </c>
      <c r="G212" s="58">
        <f>IF(ISNUMBER(VLOOKUP($B212,'[1]KO-HS-A'!$I$2:$J$1229,2,FALSE)),VLOOKUP($B212,'[1]KO-HS-A'!$I$2:$J$1229,2,FALSE),"")</f>
        <v>0.76</v>
      </c>
      <c r="H212" s="58">
        <f>IF(ISNUMBER(VLOOKUP($B212,'[1]MT-HS-A'!$I$2:$J$1362,2,FALSE)),VLOOKUP($B212,'[1]MT-HS-A'!$I$2:$J$1362,2,FALSE),"")</f>
        <v>0.76</v>
      </c>
      <c r="I212" s="59" t="str">
        <f>IF(ISNUMBER(VLOOKUP($B212,'[1]WT-GR-B'!$I$2:$J$585,2,FALSE)),VLOOKUP($B212,'[1]WT-GR-B'!$I$2:$J$585,2,FALSE),"")</f>
        <v/>
      </c>
      <c r="J212" s="58">
        <f>IF(ISNUMBER(VLOOKUP($B212,'[1]KO-GR-B'!$I$2:$J$900,2,FALSE)),VLOOKUP($B212,'[1]KO-GR-B'!$I$2:$J$900,2,FALSE),"")</f>
        <v>0.11</v>
      </c>
      <c r="K212" s="58">
        <f>IF(ISNUMBER(VLOOKUP($B212,'[1]MT-GR-B'!$I$2:$J$693,2,FALSE)),VLOOKUP($B212,'[1]MT-GR-B'!$I$2:$J$693,2,FALSE),"")</f>
        <v>0.14000000000000001</v>
      </c>
      <c r="L212" s="58">
        <f>IF(ISNUMBER(VLOOKUP($B212,'[1]WT-HS-B'!$I$2:$J$1220,2,FALSE)),VLOOKUP($B212,'[1]WT-HS-B'!$I$2:$J$1220,2,FALSE),"")</f>
        <v>0.54</v>
      </c>
      <c r="M212" s="58">
        <f>IF(ISNUMBER(VLOOKUP($B212,'[1]KO-HS-B'!$I$2:$J$1046,2,FALSE)),VLOOKUP($B212,'[1]KO-HS-B'!$I$2:$J$1046,2,FALSE),"")</f>
        <v>0.65</v>
      </c>
      <c r="N212" s="58">
        <f>IF(ISNUMBER(VLOOKUP($B212,'[1]MT-HS-B'!$I$2:$J$773,2,FALSE)),VLOOKUP($B212,'[1]MT-HS-B'!$I$2:$J$773,2,FALSE),"")</f>
        <v>0.22</v>
      </c>
      <c r="O212" s="40" t="str">
        <f t="shared" si="99"/>
        <v>K6PF2_YEAST</v>
      </c>
      <c r="P212" s="57">
        <f t="shared" si="100"/>
        <v>2.1818181818181817</v>
      </c>
      <c r="Q212" s="57">
        <f t="shared" si="101"/>
        <v>3.4160839160839158</v>
      </c>
      <c r="R212" s="57">
        <f t="shared" si="102"/>
        <v>1.247252747252747</v>
      </c>
      <c r="S212" s="56" t="str">
        <f t="shared" si="103"/>
        <v>n/a</v>
      </c>
      <c r="T212" s="55">
        <f t="shared" si="104"/>
        <v>1.4930069930069931</v>
      </c>
      <c r="U212" s="54">
        <f t="shared" si="105"/>
        <v>0.67582417582417587</v>
      </c>
      <c r="V212" s="53">
        <f t="shared" si="106"/>
        <v>2.1818181818181817</v>
      </c>
      <c r="W212" s="53">
        <f t="shared" si="107"/>
        <v>1.9230769230769229</v>
      </c>
      <c r="X212" s="53">
        <f t="shared" si="108"/>
        <v>1.9230769230769229</v>
      </c>
      <c r="Y212" s="52" t="str">
        <f t="shared" si="109"/>
        <v>HS only</v>
      </c>
      <c r="Z212" s="51">
        <f t="shared" si="110"/>
        <v>4.9090909090909092</v>
      </c>
      <c r="AA212" s="50">
        <f t="shared" si="111"/>
        <v>0.57142857142857129</v>
      </c>
      <c r="AB212" s="40" t="str">
        <f t="shared" si="112"/>
        <v>PFK2</v>
      </c>
      <c r="AC212" s="49">
        <f t="shared" si="113"/>
        <v>0.22</v>
      </c>
      <c r="AD212" s="47">
        <f t="shared" si="114"/>
        <v>0.185</v>
      </c>
      <c r="AE212" s="47">
        <f t="shared" si="115"/>
        <v>0.2</v>
      </c>
      <c r="AF212" s="48">
        <f t="shared" si="116"/>
        <v>0.62</v>
      </c>
      <c r="AG212" s="47">
        <f t="shared" si="117"/>
        <v>0.70500000000000007</v>
      </c>
      <c r="AH212" s="47">
        <f t="shared" si="118"/>
        <v>0.49</v>
      </c>
      <c r="AI212" s="46">
        <f t="shared" si="119"/>
        <v>2.8181818181818183</v>
      </c>
      <c r="AJ212" s="43">
        <f t="shared" si="120"/>
        <v>3.8108108108108114</v>
      </c>
      <c r="AK212" s="43">
        <f t="shared" si="121"/>
        <v>2.4499999999999997</v>
      </c>
      <c r="AL212" s="45" t="str">
        <f t="shared" si="122"/>
        <v/>
      </c>
      <c r="AM212" s="43">
        <f t="shared" si="123"/>
        <v>2.1114307382283615</v>
      </c>
      <c r="AN212" s="42">
        <f t="shared" si="124"/>
        <v>0.95575971523016745</v>
      </c>
      <c r="AO212" s="40" t="str">
        <f t="shared" si="125"/>
        <v>K6PF2_YEAST</v>
      </c>
      <c r="AP212" s="44" t="str">
        <f t="shared" si="126"/>
        <v/>
      </c>
      <c r="AQ212" s="43">
        <f t="shared" si="127"/>
        <v>0.10606601717798217</v>
      </c>
      <c r="AR212" s="43">
        <f t="shared" si="128"/>
        <v>8.4852813742385694E-2</v>
      </c>
      <c r="AS212" s="43">
        <f t="shared" si="129"/>
        <v>0.11313708498984726</v>
      </c>
      <c r="AT212" s="43">
        <f t="shared" si="130"/>
        <v>7.7781745930520216E-2</v>
      </c>
      <c r="AU212" s="42">
        <f t="shared" si="131"/>
        <v>0.3818376618407357</v>
      </c>
    </row>
    <row r="213" spans="1:47" ht="15" x14ac:dyDescent="0.25">
      <c r="A213" s="40" t="s">
        <v>6682</v>
      </c>
      <c r="B213" s="40" t="s">
        <v>6681</v>
      </c>
      <c r="C213" s="60" t="str">
        <f>IF(ISNUMBER(VLOOKUP(B213,'[1]WT-GR-A'!I$2:J$693,2,FALSE)),VLOOKUP(B213,'[1]WT-GR-A'!I$2:J$693,2,FALSE),"")</f>
        <v/>
      </c>
      <c r="D213" s="58">
        <f>IF(ISNUMBER(VLOOKUP($B213,'[1]KO-GR-A'!$I$2:$J$907,2,FALSE)),VLOOKUP($B213,'[1]KO-GR-A'!$I$2:$J$907,2,FALSE),"")</f>
        <v>7.0000000000000007E-2</v>
      </c>
      <c r="E213" s="58">
        <f>IF(ISNUMBER(VLOOKUP($B213,'[1]MT-GR-A'!$I$2:$J$789,2,FALSE)),VLOOKUP($B213,'[1]MT-GR-A'!$I$2:$J$789,2,FALSE),"")</f>
        <v>7.0000000000000007E-2</v>
      </c>
      <c r="F213" s="58">
        <f>IF(ISNUMBER(VLOOKUP($B213,'[1]WT-HS-A'!$I$2:$J$1224,2,FALSE)),VLOOKUP($B213,'[1]WT-HS-A'!$I$2:$J$1224,2,FALSE),"")</f>
        <v>0.91</v>
      </c>
      <c r="G213" s="58">
        <f>IF(ISNUMBER(VLOOKUP($B213,'[1]KO-HS-A'!$I$2:$J$1229,2,FALSE)),VLOOKUP($B213,'[1]KO-HS-A'!$I$2:$J$1229,2,FALSE),"")</f>
        <v>0.79</v>
      </c>
      <c r="H213" s="58">
        <f>IF(ISNUMBER(VLOOKUP($B213,'[1]MT-HS-A'!$I$2:$J$1362,2,FALSE)),VLOOKUP($B213,'[1]MT-HS-A'!$I$2:$J$1362,2,FALSE),"")</f>
        <v>0.91</v>
      </c>
      <c r="I213" s="59" t="str">
        <f>IF(ISNUMBER(VLOOKUP($B213,'[1]WT-GR-B'!$I$2:$J$585,2,FALSE)),VLOOKUP($B213,'[1]WT-GR-B'!$I$2:$J$585,2,FALSE),"")</f>
        <v/>
      </c>
      <c r="J213" s="58" t="str">
        <f>IF(ISNUMBER(VLOOKUP($B213,'[1]KO-GR-B'!$I$2:$J$900,2,FALSE)),VLOOKUP($B213,'[1]KO-GR-B'!$I$2:$J$900,2,FALSE),"")</f>
        <v/>
      </c>
      <c r="K213" s="58" t="str">
        <f>IF(ISNUMBER(VLOOKUP($B213,'[1]MT-GR-B'!$I$2:$J$693,2,FALSE)),VLOOKUP($B213,'[1]MT-GR-B'!$I$2:$J$693,2,FALSE),"")</f>
        <v/>
      </c>
      <c r="L213" s="58">
        <f>IF(ISNUMBER(VLOOKUP($B213,'[1]WT-HS-B'!$I$2:$J$1220,2,FALSE)),VLOOKUP($B213,'[1]WT-HS-B'!$I$2:$J$1220,2,FALSE),"")</f>
        <v>0.56999999999999995</v>
      </c>
      <c r="M213" s="58">
        <f>IF(ISNUMBER(VLOOKUP($B213,'[1]KO-HS-B'!$I$2:$J$1046,2,FALSE)),VLOOKUP($B213,'[1]KO-HS-B'!$I$2:$J$1046,2,FALSE),"")</f>
        <v>1.04</v>
      </c>
      <c r="N213" s="58">
        <f>IF(ISNUMBER(VLOOKUP($B213,'[1]MT-HS-B'!$I$2:$J$773,2,FALSE)),VLOOKUP($B213,'[1]MT-HS-B'!$I$2:$J$773,2,FALSE),"")</f>
        <v>0.3</v>
      </c>
      <c r="O213" s="40" t="str">
        <f t="shared" si="99"/>
        <v>6PGD1_YEAST</v>
      </c>
      <c r="P213" s="57" t="str">
        <f t="shared" si="100"/>
        <v>HS only</v>
      </c>
      <c r="Q213" s="57">
        <f t="shared" si="101"/>
        <v>10.285714285714285</v>
      </c>
      <c r="R213" s="57">
        <f t="shared" si="102"/>
        <v>12</v>
      </c>
      <c r="S213" s="56" t="str">
        <f t="shared" si="103"/>
        <v>n/a</v>
      </c>
      <c r="T213" s="55" t="str">
        <f t="shared" si="104"/>
        <v>n/a</v>
      </c>
      <c r="U213" s="54" t="str">
        <f t="shared" si="105"/>
        <v>n/a</v>
      </c>
      <c r="V213" s="53" t="str">
        <f t="shared" si="106"/>
        <v>HS only</v>
      </c>
      <c r="W213" s="53">
        <f t="shared" si="107"/>
        <v>10.285714285714285</v>
      </c>
      <c r="X213" s="53">
        <f t="shared" si="108"/>
        <v>12</v>
      </c>
      <c r="Y213" s="52" t="str">
        <f t="shared" si="109"/>
        <v>HS only</v>
      </c>
      <c r="Z213" s="51" t="str">
        <f t="shared" si="110"/>
        <v>HS only</v>
      </c>
      <c r="AA213" s="50" t="str">
        <f t="shared" si="111"/>
        <v>HS only</v>
      </c>
      <c r="AB213" s="40" t="str">
        <f t="shared" si="112"/>
        <v>GND1</v>
      </c>
      <c r="AC213" s="49">
        <f t="shared" si="113"/>
        <v>0</v>
      </c>
      <c r="AD213" s="47">
        <f t="shared" si="114"/>
        <v>7.0000000000000007E-2</v>
      </c>
      <c r="AE213" s="47">
        <f t="shared" si="115"/>
        <v>7.0000000000000007E-2</v>
      </c>
      <c r="AF213" s="48">
        <f t="shared" si="116"/>
        <v>0.74</v>
      </c>
      <c r="AG213" s="47">
        <f t="shared" si="117"/>
        <v>0.91500000000000004</v>
      </c>
      <c r="AH213" s="47">
        <f t="shared" si="118"/>
        <v>0.60499999999999998</v>
      </c>
      <c r="AI213" s="46" t="str">
        <f t="shared" si="119"/>
        <v>HS Only</v>
      </c>
      <c r="AJ213" s="43">
        <f t="shared" si="120"/>
        <v>13.071428571428571</v>
      </c>
      <c r="AK213" s="43">
        <f t="shared" si="121"/>
        <v>8.6428571428571423</v>
      </c>
      <c r="AL213" s="45" t="str">
        <f t="shared" si="122"/>
        <v/>
      </c>
      <c r="AM213" s="43" t="str">
        <f t="shared" si="123"/>
        <v/>
      </c>
      <c r="AN213" s="42" t="str">
        <f t="shared" si="124"/>
        <v/>
      </c>
      <c r="AO213" s="40" t="str">
        <f t="shared" si="125"/>
        <v>6PGD1_YEAST</v>
      </c>
      <c r="AP213" s="44" t="str">
        <f t="shared" si="126"/>
        <v/>
      </c>
      <c r="AQ213" s="43" t="str">
        <f t="shared" si="127"/>
        <v/>
      </c>
      <c r="AR213" s="43" t="str">
        <f t="shared" si="128"/>
        <v/>
      </c>
      <c r="AS213" s="43">
        <f t="shared" si="129"/>
        <v>0.24041630560342631</v>
      </c>
      <c r="AT213" s="43">
        <f t="shared" si="130"/>
        <v>0.17677669529663689</v>
      </c>
      <c r="AU213" s="42">
        <f t="shared" si="131"/>
        <v>0.43133513652379407</v>
      </c>
    </row>
    <row r="214" spans="1:47" ht="15" x14ac:dyDescent="0.25">
      <c r="A214" s="40" t="s">
        <v>6680</v>
      </c>
      <c r="B214" s="40" t="s">
        <v>6679</v>
      </c>
      <c r="C214" s="60" t="str">
        <f>IF(ISNUMBER(VLOOKUP(B214,'[1]WT-GR-A'!I$2:J$693,2,FALSE)),VLOOKUP(B214,'[1]WT-GR-A'!I$2:J$693,2,FALSE),"")</f>
        <v/>
      </c>
      <c r="D214" s="58" t="str">
        <f>IF(ISNUMBER(VLOOKUP($B214,'[1]KO-GR-A'!$I$2:$J$907,2,FALSE)),VLOOKUP($B214,'[1]KO-GR-A'!$I$2:$J$907,2,FALSE),"")</f>
        <v/>
      </c>
      <c r="E214" s="58" t="str">
        <f>IF(ISNUMBER(VLOOKUP($B214,'[1]MT-GR-A'!$I$2:$J$789,2,FALSE)),VLOOKUP($B214,'[1]MT-GR-A'!$I$2:$J$789,2,FALSE),"")</f>
        <v/>
      </c>
      <c r="F214" s="58" t="str">
        <f>IF(ISNUMBER(VLOOKUP($B214,'[1]WT-HS-A'!$I$2:$J$1224,2,FALSE)),VLOOKUP($B214,'[1]WT-HS-A'!$I$2:$J$1224,2,FALSE),"")</f>
        <v/>
      </c>
      <c r="G214" s="58" t="str">
        <f>IF(ISNUMBER(VLOOKUP($B214,'[1]KO-HS-A'!$I$2:$J$1229,2,FALSE)),VLOOKUP($B214,'[1]KO-HS-A'!$I$2:$J$1229,2,FALSE),"")</f>
        <v/>
      </c>
      <c r="H214" s="58">
        <f>IF(ISNUMBER(VLOOKUP($B214,'[1]MT-HS-A'!$I$2:$J$1362,2,FALSE)),VLOOKUP($B214,'[1]MT-HS-A'!$I$2:$J$1362,2,FALSE),"")</f>
        <v>0.47</v>
      </c>
      <c r="I214" s="59" t="str">
        <f>IF(ISNUMBER(VLOOKUP($B214,'[1]WT-GR-B'!$I$2:$J$585,2,FALSE)),VLOOKUP($B214,'[1]WT-GR-B'!$I$2:$J$585,2,FALSE),"")</f>
        <v/>
      </c>
      <c r="J214" s="58" t="str">
        <f>IF(ISNUMBER(VLOOKUP($B214,'[1]KO-GR-B'!$I$2:$J$900,2,FALSE)),VLOOKUP($B214,'[1]KO-GR-B'!$I$2:$J$900,2,FALSE),"")</f>
        <v/>
      </c>
      <c r="K214" s="58" t="str">
        <f>IF(ISNUMBER(VLOOKUP($B214,'[1]MT-GR-B'!$I$2:$J$693,2,FALSE)),VLOOKUP($B214,'[1]MT-GR-B'!$I$2:$J$693,2,FALSE),"")</f>
        <v/>
      </c>
      <c r="L214" s="58">
        <f>IF(ISNUMBER(VLOOKUP($B214,'[1]WT-HS-B'!$I$2:$J$1220,2,FALSE)),VLOOKUP($B214,'[1]WT-HS-B'!$I$2:$J$1220,2,FALSE),"")</f>
        <v>0.21</v>
      </c>
      <c r="M214" s="58" t="str">
        <f>IF(ISNUMBER(VLOOKUP($B214,'[1]KO-HS-B'!$I$2:$J$1046,2,FALSE)),VLOOKUP($B214,'[1]KO-HS-B'!$I$2:$J$1046,2,FALSE),"")</f>
        <v/>
      </c>
      <c r="N214" s="58" t="str">
        <f>IF(ISNUMBER(VLOOKUP($B214,'[1]MT-HS-B'!$I$2:$J$773,2,FALSE)),VLOOKUP($B214,'[1]MT-HS-B'!$I$2:$J$773,2,FALSE),"")</f>
        <v/>
      </c>
      <c r="O214" s="40" t="str">
        <f t="shared" si="99"/>
        <v>6PGD2_YEAST</v>
      </c>
      <c r="P214" s="57" t="str">
        <f t="shared" si="100"/>
        <v/>
      </c>
      <c r="Q214" s="57" t="str">
        <f t="shared" si="101"/>
        <v/>
      </c>
      <c r="R214" s="57" t="str">
        <f t="shared" si="102"/>
        <v/>
      </c>
      <c r="S214" s="56" t="str">
        <f t="shared" si="103"/>
        <v>n/a</v>
      </c>
      <c r="T214" s="55" t="str">
        <f t="shared" si="104"/>
        <v>n/a</v>
      </c>
      <c r="U214" s="54" t="str">
        <f t="shared" si="105"/>
        <v>n/a</v>
      </c>
      <c r="V214" s="53" t="str">
        <f t="shared" si="106"/>
        <v/>
      </c>
      <c r="W214" s="53" t="str">
        <f t="shared" si="107"/>
        <v/>
      </c>
      <c r="X214" s="53" t="str">
        <f t="shared" si="108"/>
        <v>HS only</v>
      </c>
      <c r="Y214" s="52" t="str">
        <f t="shared" si="109"/>
        <v>HS only</v>
      </c>
      <c r="Z214" s="51" t="str">
        <f t="shared" si="110"/>
        <v/>
      </c>
      <c r="AA214" s="50" t="str">
        <f t="shared" si="111"/>
        <v/>
      </c>
      <c r="AB214" s="40" t="str">
        <f t="shared" si="112"/>
        <v>GND2</v>
      </c>
      <c r="AC214" s="49">
        <f t="shared" si="113"/>
        <v>0</v>
      </c>
      <c r="AD214" s="47">
        <f t="shared" si="114"/>
        <v>0</v>
      </c>
      <c r="AE214" s="47">
        <f t="shared" si="115"/>
        <v>0</v>
      </c>
      <c r="AF214" s="48">
        <f t="shared" si="116"/>
        <v>0.21</v>
      </c>
      <c r="AG214" s="47">
        <f t="shared" si="117"/>
        <v>0</v>
      </c>
      <c r="AH214" s="47">
        <f t="shared" si="118"/>
        <v>0.47</v>
      </c>
      <c r="AI214" s="46" t="str">
        <f t="shared" si="119"/>
        <v>HS Only</v>
      </c>
      <c r="AJ214" s="43" t="str">
        <f t="shared" si="120"/>
        <v/>
      </c>
      <c r="AK214" s="43" t="str">
        <f t="shared" si="121"/>
        <v>HS Only</v>
      </c>
      <c r="AL214" s="45" t="str">
        <f t="shared" si="122"/>
        <v/>
      </c>
      <c r="AM214" s="43" t="str">
        <f t="shared" si="123"/>
        <v/>
      </c>
      <c r="AN214" s="42" t="str">
        <f t="shared" si="124"/>
        <v/>
      </c>
      <c r="AO214" s="40" t="str">
        <f t="shared" si="125"/>
        <v>6PGD2_YEAST</v>
      </c>
      <c r="AP214" s="44" t="str">
        <f t="shared" si="126"/>
        <v/>
      </c>
      <c r="AQ214" s="43" t="str">
        <f t="shared" si="127"/>
        <v/>
      </c>
      <c r="AR214" s="43" t="str">
        <f t="shared" si="128"/>
        <v/>
      </c>
      <c r="AS214" s="43" t="str">
        <f t="shared" si="129"/>
        <v/>
      </c>
      <c r="AT214" s="43" t="str">
        <f t="shared" si="130"/>
        <v/>
      </c>
      <c r="AU214" s="42" t="str">
        <f t="shared" si="131"/>
        <v/>
      </c>
    </row>
    <row r="215" spans="1:47" ht="15" x14ac:dyDescent="0.25">
      <c r="A215" s="40" t="s">
        <v>6678</v>
      </c>
      <c r="B215" s="40" t="s">
        <v>6677</v>
      </c>
      <c r="C215" s="60" t="str">
        <f>IF(ISNUMBER(VLOOKUP(B215,'[1]WT-GR-A'!I$2:J$693,2,FALSE)),VLOOKUP(B215,'[1]WT-GR-A'!I$2:J$693,2,FALSE),"")</f>
        <v/>
      </c>
      <c r="D215" s="58" t="str">
        <f>IF(ISNUMBER(VLOOKUP($B215,'[1]KO-GR-A'!$I$2:$J$907,2,FALSE)),VLOOKUP($B215,'[1]KO-GR-A'!$I$2:$J$907,2,FALSE),"")</f>
        <v/>
      </c>
      <c r="E215" s="58" t="str">
        <f>IF(ISNUMBER(VLOOKUP($B215,'[1]MT-GR-A'!$I$2:$J$789,2,FALSE)),VLOOKUP($B215,'[1]MT-GR-A'!$I$2:$J$789,2,FALSE),"")</f>
        <v/>
      </c>
      <c r="F215" s="58">
        <f>IF(ISNUMBER(VLOOKUP($B215,'[1]WT-HS-A'!$I$2:$J$1224,2,FALSE)),VLOOKUP($B215,'[1]WT-HS-A'!$I$2:$J$1224,2,FALSE),"")</f>
        <v>0.82</v>
      </c>
      <c r="G215" s="58">
        <f>IF(ISNUMBER(VLOOKUP($B215,'[1]KO-HS-A'!$I$2:$J$1229,2,FALSE)),VLOOKUP($B215,'[1]KO-HS-A'!$I$2:$J$1229,2,FALSE),"")</f>
        <v>1.06</v>
      </c>
      <c r="H215" s="58">
        <f>IF(ISNUMBER(VLOOKUP($B215,'[1]MT-HS-A'!$I$2:$J$1362,2,FALSE)),VLOOKUP($B215,'[1]MT-HS-A'!$I$2:$J$1362,2,FALSE),"")</f>
        <v>1.32</v>
      </c>
      <c r="I215" s="59" t="str">
        <f>IF(ISNUMBER(VLOOKUP($B215,'[1]WT-GR-B'!$I$2:$J$585,2,FALSE)),VLOOKUP($B215,'[1]WT-GR-B'!$I$2:$J$585,2,FALSE),"")</f>
        <v/>
      </c>
      <c r="J215" s="58" t="str">
        <f>IF(ISNUMBER(VLOOKUP($B215,'[1]KO-GR-B'!$I$2:$J$900,2,FALSE)),VLOOKUP($B215,'[1]KO-GR-B'!$I$2:$J$900,2,FALSE),"")</f>
        <v/>
      </c>
      <c r="K215" s="58" t="str">
        <f>IF(ISNUMBER(VLOOKUP($B215,'[1]MT-GR-B'!$I$2:$J$693,2,FALSE)),VLOOKUP($B215,'[1]MT-GR-B'!$I$2:$J$693,2,FALSE),"")</f>
        <v/>
      </c>
      <c r="L215" s="58">
        <f>IF(ISNUMBER(VLOOKUP($B215,'[1]WT-HS-B'!$I$2:$J$1220,2,FALSE)),VLOOKUP($B215,'[1]WT-HS-B'!$I$2:$J$1220,2,FALSE),"")</f>
        <v>0.82</v>
      </c>
      <c r="M215" s="58">
        <f>IF(ISNUMBER(VLOOKUP($B215,'[1]KO-HS-B'!$I$2:$J$1046,2,FALSE)),VLOOKUP($B215,'[1]KO-HS-B'!$I$2:$J$1046,2,FALSE),"")</f>
        <v>0.43</v>
      </c>
      <c r="N215" s="58">
        <f>IF(ISNUMBER(VLOOKUP($B215,'[1]MT-HS-B'!$I$2:$J$773,2,FALSE)),VLOOKUP($B215,'[1]MT-HS-B'!$I$2:$J$773,2,FALSE),"")</f>
        <v>0.43</v>
      </c>
      <c r="O215" s="40" t="str">
        <f t="shared" si="99"/>
        <v>SOL4_YEAST</v>
      </c>
      <c r="P215" s="57" t="str">
        <f t="shared" si="100"/>
        <v>HS only</v>
      </c>
      <c r="Q215" s="57" t="str">
        <f t="shared" si="101"/>
        <v>HS only</v>
      </c>
      <c r="R215" s="57" t="str">
        <f t="shared" si="102"/>
        <v>HS only</v>
      </c>
      <c r="S215" s="56" t="str">
        <f t="shared" si="103"/>
        <v>n/a</v>
      </c>
      <c r="T215" s="55" t="str">
        <f t="shared" si="104"/>
        <v>n/a</v>
      </c>
      <c r="U215" s="54" t="str">
        <f t="shared" si="105"/>
        <v>n/a</v>
      </c>
      <c r="V215" s="53" t="str">
        <f t="shared" si="106"/>
        <v>HS only</v>
      </c>
      <c r="W215" s="53" t="str">
        <f t="shared" si="107"/>
        <v>HS only</v>
      </c>
      <c r="X215" s="53" t="str">
        <f t="shared" si="108"/>
        <v>HS only</v>
      </c>
      <c r="Y215" s="52" t="str">
        <f t="shared" si="109"/>
        <v>HS only</v>
      </c>
      <c r="Z215" s="51" t="str">
        <f t="shared" si="110"/>
        <v>HS only</v>
      </c>
      <c r="AA215" s="50" t="str">
        <f t="shared" si="111"/>
        <v>HS only</v>
      </c>
      <c r="AB215" s="40" t="str">
        <f t="shared" si="112"/>
        <v>SOL4</v>
      </c>
      <c r="AC215" s="49">
        <f t="shared" si="113"/>
        <v>0</v>
      </c>
      <c r="AD215" s="47">
        <f t="shared" si="114"/>
        <v>0</v>
      </c>
      <c r="AE215" s="47">
        <f t="shared" si="115"/>
        <v>0</v>
      </c>
      <c r="AF215" s="48">
        <f t="shared" si="116"/>
        <v>0.82</v>
      </c>
      <c r="AG215" s="47">
        <f t="shared" si="117"/>
        <v>0.745</v>
      </c>
      <c r="AH215" s="47">
        <f t="shared" si="118"/>
        <v>0.875</v>
      </c>
      <c r="AI215" s="46" t="str">
        <f t="shared" si="119"/>
        <v>HS Only</v>
      </c>
      <c r="AJ215" s="43" t="str">
        <f t="shared" si="120"/>
        <v>HS Only</v>
      </c>
      <c r="AK215" s="43" t="str">
        <f t="shared" si="121"/>
        <v>HS Only</v>
      </c>
      <c r="AL215" s="45" t="str">
        <f t="shared" si="122"/>
        <v/>
      </c>
      <c r="AM215" s="43" t="str">
        <f t="shared" si="123"/>
        <v/>
      </c>
      <c r="AN215" s="42" t="str">
        <f t="shared" si="124"/>
        <v/>
      </c>
      <c r="AO215" s="40" t="str">
        <f t="shared" si="125"/>
        <v>SOL4_YEAST</v>
      </c>
      <c r="AP215" s="44" t="str">
        <f t="shared" si="126"/>
        <v/>
      </c>
      <c r="AQ215" s="43" t="str">
        <f t="shared" si="127"/>
        <v/>
      </c>
      <c r="AR215" s="43" t="str">
        <f t="shared" si="128"/>
        <v/>
      </c>
      <c r="AS215" s="43">
        <f t="shared" si="129"/>
        <v>0</v>
      </c>
      <c r="AT215" s="43">
        <f t="shared" si="130"/>
        <v>0.44547727214752519</v>
      </c>
      <c r="AU215" s="42">
        <f t="shared" si="131"/>
        <v>0.62932503525602745</v>
      </c>
    </row>
    <row r="216" spans="1:47" ht="15" x14ac:dyDescent="0.25">
      <c r="A216" s="40" t="s">
        <v>6676</v>
      </c>
      <c r="B216" s="40" t="s">
        <v>6675</v>
      </c>
      <c r="C216" s="60" t="str">
        <f>IF(ISNUMBER(VLOOKUP(B216,'[1]WT-GR-A'!I$2:J$693,2,FALSE)),VLOOKUP(B216,'[1]WT-GR-A'!I$2:J$693,2,FALSE),"")</f>
        <v/>
      </c>
      <c r="D216" s="58" t="str">
        <f>IF(ISNUMBER(VLOOKUP($B216,'[1]KO-GR-A'!$I$2:$J$907,2,FALSE)),VLOOKUP($B216,'[1]KO-GR-A'!$I$2:$J$907,2,FALSE),"")</f>
        <v/>
      </c>
      <c r="E216" s="58" t="str">
        <f>IF(ISNUMBER(VLOOKUP($B216,'[1]MT-GR-A'!$I$2:$J$789,2,FALSE)),VLOOKUP($B216,'[1]MT-GR-A'!$I$2:$J$789,2,FALSE),"")</f>
        <v/>
      </c>
      <c r="F216" s="58" t="str">
        <f>IF(ISNUMBER(VLOOKUP($B216,'[1]WT-HS-A'!$I$2:$J$1224,2,FALSE)),VLOOKUP($B216,'[1]WT-HS-A'!$I$2:$J$1224,2,FALSE),"")</f>
        <v/>
      </c>
      <c r="G216" s="58">
        <f>IF(ISNUMBER(VLOOKUP($B216,'[1]KO-HS-A'!$I$2:$J$1229,2,FALSE)),VLOOKUP($B216,'[1]KO-HS-A'!$I$2:$J$1229,2,FALSE),"")</f>
        <v>0.1</v>
      </c>
      <c r="H216" s="58" t="str">
        <f>IF(ISNUMBER(VLOOKUP($B216,'[1]MT-HS-A'!$I$2:$J$1362,2,FALSE)),VLOOKUP($B216,'[1]MT-HS-A'!$I$2:$J$1362,2,FALSE),"")</f>
        <v/>
      </c>
      <c r="I216" s="59" t="str">
        <f>IF(ISNUMBER(VLOOKUP($B216,'[1]WT-GR-B'!$I$2:$J$585,2,FALSE)),VLOOKUP($B216,'[1]WT-GR-B'!$I$2:$J$585,2,FALSE),"")</f>
        <v/>
      </c>
      <c r="J216" s="58" t="str">
        <f>IF(ISNUMBER(VLOOKUP($B216,'[1]KO-GR-B'!$I$2:$J$900,2,FALSE)),VLOOKUP($B216,'[1]KO-GR-B'!$I$2:$J$900,2,FALSE),"")</f>
        <v/>
      </c>
      <c r="K216" s="58" t="str">
        <f>IF(ISNUMBER(VLOOKUP($B216,'[1]MT-GR-B'!$I$2:$J$693,2,FALSE)),VLOOKUP($B216,'[1]MT-GR-B'!$I$2:$J$693,2,FALSE),"")</f>
        <v/>
      </c>
      <c r="L216" s="58" t="str">
        <f>IF(ISNUMBER(VLOOKUP($B216,'[1]WT-HS-B'!$I$2:$J$1220,2,FALSE)),VLOOKUP($B216,'[1]WT-HS-B'!$I$2:$J$1220,2,FALSE),"")</f>
        <v/>
      </c>
      <c r="M216" s="58">
        <f>IF(ISNUMBER(VLOOKUP($B216,'[1]KO-HS-B'!$I$2:$J$1046,2,FALSE)),VLOOKUP($B216,'[1]KO-HS-B'!$I$2:$J$1046,2,FALSE),"")</f>
        <v>0.1</v>
      </c>
      <c r="N216" s="58" t="str">
        <f>IF(ISNUMBER(VLOOKUP($B216,'[1]MT-HS-B'!$I$2:$J$773,2,FALSE)),VLOOKUP($B216,'[1]MT-HS-B'!$I$2:$J$773,2,FALSE),"")</f>
        <v/>
      </c>
      <c r="O216" s="40" t="str">
        <f t="shared" si="99"/>
        <v>SOL2_YEAST</v>
      </c>
      <c r="P216" s="57" t="str">
        <f t="shared" si="100"/>
        <v/>
      </c>
      <c r="Q216" s="57" t="str">
        <f t="shared" si="101"/>
        <v>HS only</v>
      </c>
      <c r="R216" s="57" t="str">
        <f t="shared" si="102"/>
        <v/>
      </c>
      <c r="S216" s="56" t="str">
        <f t="shared" si="103"/>
        <v>n/a</v>
      </c>
      <c r="T216" s="55" t="str">
        <f t="shared" si="104"/>
        <v>n/a</v>
      </c>
      <c r="U216" s="54" t="str">
        <f t="shared" si="105"/>
        <v>n/a</v>
      </c>
      <c r="V216" s="53" t="str">
        <f t="shared" si="106"/>
        <v/>
      </c>
      <c r="W216" s="53" t="str">
        <f t="shared" si="107"/>
        <v>HS only</v>
      </c>
      <c r="X216" s="53" t="str">
        <f t="shared" si="108"/>
        <v/>
      </c>
      <c r="Y216" s="52" t="str">
        <f t="shared" si="109"/>
        <v/>
      </c>
      <c r="Z216" s="51" t="str">
        <f t="shared" si="110"/>
        <v>HS only</v>
      </c>
      <c r="AA216" s="50" t="str">
        <f t="shared" si="111"/>
        <v/>
      </c>
      <c r="AB216" s="40" t="str">
        <f t="shared" si="112"/>
        <v>SOL2</v>
      </c>
      <c r="AC216" s="49">
        <f t="shared" si="113"/>
        <v>0</v>
      </c>
      <c r="AD216" s="47">
        <f t="shared" si="114"/>
        <v>0</v>
      </c>
      <c r="AE216" s="47">
        <f t="shared" si="115"/>
        <v>0</v>
      </c>
      <c r="AF216" s="48">
        <f t="shared" si="116"/>
        <v>0</v>
      </c>
      <c r="AG216" s="47">
        <f t="shared" si="117"/>
        <v>0.1</v>
      </c>
      <c r="AH216" s="47">
        <f t="shared" si="118"/>
        <v>0</v>
      </c>
      <c r="AI216" s="46" t="str">
        <f t="shared" si="119"/>
        <v/>
      </c>
      <c r="AJ216" s="43" t="str">
        <f t="shared" si="120"/>
        <v>HS Only</v>
      </c>
      <c r="AK216" s="43" t="str">
        <f t="shared" si="121"/>
        <v/>
      </c>
      <c r="AL216" s="45" t="str">
        <f t="shared" si="122"/>
        <v/>
      </c>
      <c r="AM216" s="43" t="str">
        <f t="shared" si="123"/>
        <v/>
      </c>
      <c r="AN216" s="42" t="str">
        <f t="shared" si="124"/>
        <v/>
      </c>
      <c r="AO216" s="40" t="str">
        <f t="shared" si="125"/>
        <v>SOL2_YEAST</v>
      </c>
      <c r="AP216" s="44" t="str">
        <f t="shared" si="126"/>
        <v/>
      </c>
      <c r="AQ216" s="43" t="str">
        <f t="shared" si="127"/>
        <v/>
      </c>
      <c r="AR216" s="43" t="str">
        <f t="shared" si="128"/>
        <v/>
      </c>
      <c r="AS216" s="43" t="str">
        <f t="shared" si="129"/>
        <v/>
      </c>
      <c r="AT216" s="43">
        <f t="shared" si="130"/>
        <v>0</v>
      </c>
      <c r="AU216" s="42" t="str">
        <f t="shared" si="131"/>
        <v/>
      </c>
    </row>
    <row r="217" spans="1:47" ht="15" x14ac:dyDescent="0.25">
      <c r="A217" s="40" t="s">
        <v>6674</v>
      </c>
      <c r="B217" s="40" t="s">
        <v>6673</v>
      </c>
      <c r="C217" s="60">
        <f>IF(ISNUMBER(VLOOKUP(B217,'[1]WT-GR-A'!I$2:J$693,2,FALSE)),VLOOKUP(B217,'[1]WT-GR-A'!I$2:J$693,2,FALSE),"")</f>
        <v>0.32</v>
      </c>
      <c r="D217" s="58">
        <f>IF(ISNUMBER(VLOOKUP($B217,'[1]KO-GR-A'!$I$2:$J$907,2,FALSE)),VLOOKUP($B217,'[1]KO-GR-A'!$I$2:$J$907,2,FALSE),"")</f>
        <v>0.45</v>
      </c>
      <c r="E217" s="58">
        <f>IF(ISNUMBER(VLOOKUP($B217,'[1]MT-GR-A'!$I$2:$J$789,2,FALSE)),VLOOKUP($B217,'[1]MT-GR-A'!$I$2:$J$789,2,FALSE),"")</f>
        <v>0.26</v>
      </c>
      <c r="F217" s="58">
        <f>IF(ISNUMBER(VLOOKUP($B217,'[1]WT-HS-A'!$I$2:$J$1224,2,FALSE)),VLOOKUP($B217,'[1]WT-HS-A'!$I$2:$J$1224,2,FALSE),"")</f>
        <v>0.92</v>
      </c>
      <c r="G217" s="58">
        <f>IF(ISNUMBER(VLOOKUP($B217,'[1]KO-HS-A'!$I$2:$J$1229,2,FALSE)),VLOOKUP($B217,'[1]KO-HS-A'!$I$2:$J$1229,2,FALSE),"")</f>
        <v>0.67</v>
      </c>
      <c r="H217" s="58">
        <f>IF(ISNUMBER(VLOOKUP($B217,'[1]MT-HS-A'!$I$2:$J$1362,2,FALSE)),VLOOKUP($B217,'[1]MT-HS-A'!$I$2:$J$1362,2,FALSE),"")</f>
        <v>1.1100000000000001</v>
      </c>
      <c r="I217" s="59">
        <f>IF(ISNUMBER(VLOOKUP($B217,'[1]WT-GR-B'!$I$2:$J$585,2,FALSE)),VLOOKUP($B217,'[1]WT-GR-B'!$I$2:$J$585,2,FALSE),"")</f>
        <v>0.15</v>
      </c>
      <c r="J217" s="58">
        <f>IF(ISNUMBER(VLOOKUP($B217,'[1]KO-GR-B'!$I$2:$J$900,2,FALSE)),VLOOKUP($B217,'[1]KO-GR-B'!$I$2:$J$900,2,FALSE),"")</f>
        <v>0.32</v>
      </c>
      <c r="K217" s="58">
        <f>IF(ISNUMBER(VLOOKUP($B217,'[1]MT-GR-B'!$I$2:$J$693,2,FALSE)),VLOOKUP($B217,'[1]MT-GR-B'!$I$2:$J$693,2,FALSE),"")</f>
        <v>0.21</v>
      </c>
      <c r="L217" s="58">
        <f>IF(ISNUMBER(VLOOKUP($B217,'[1]WT-HS-B'!$I$2:$J$1220,2,FALSE)),VLOOKUP($B217,'[1]WT-HS-B'!$I$2:$J$1220,2,FALSE),"")</f>
        <v>1.01</v>
      </c>
      <c r="M217" s="58">
        <f>IF(ISNUMBER(VLOOKUP($B217,'[1]KO-HS-B'!$I$2:$J$1046,2,FALSE)),VLOOKUP($B217,'[1]KO-HS-B'!$I$2:$J$1046,2,FALSE),"")</f>
        <v>0.45</v>
      </c>
      <c r="N217" s="58">
        <f>IF(ISNUMBER(VLOOKUP($B217,'[1]MT-HS-B'!$I$2:$J$773,2,FALSE)),VLOOKUP($B217,'[1]MT-HS-B'!$I$2:$J$773,2,FALSE),"")</f>
        <v>0.39</v>
      </c>
      <c r="O217" s="40" t="str">
        <f t="shared" si="99"/>
        <v>GRP78_YEAST</v>
      </c>
      <c r="P217" s="57">
        <f t="shared" si="100"/>
        <v>3.8041666666666667</v>
      </c>
      <c r="Q217" s="57">
        <f t="shared" si="101"/>
        <v>0.44756944444444446</v>
      </c>
      <c r="R217" s="57">
        <f t="shared" si="102"/>
        <v>2.0631868131868134</v>
      </c>
      <c r="S217" s="56">
        <f t="shared" si="103"/>
        <v>1.9291666666666667</v>
      </c>
      <c r="T217" s="55">
        <f t="shared" si="104"/>
        <v>4.1319444444444464E-2</v>
      </c>
      <c r="U217" s="54">
        <f t="shared" si="105"/>
        <v>1.2060439560439562</v>
      </c>
      <c r="V217" s="53">
        <f t="shared" si="106"/>
        <v>1.8750000000000002</v>
      </c>
      <c r="W217" s="53">
        <f t="shared" si="107"/>
        <v>0.48888888888888893</v>
      </c>
      <c r="X217" s="53">
        <f t="shared" si="108"/>
        <v>3.2692307692307696</v>
      </c>
      <c r="Y217" s="52">
        <f t="shared" si="109"/>
        <v>5.7333333333333334</v>
      </c>
      <c r="Z217" s="51">
        <f t="shared" si="110"/>
        <v>0.40625</v>
      </c>
      <c r="AA217" s="50">
        <f t="shared" si="111"/>
        <v>0.85714285714285732</v>
      </c>
      <c r="AB217" s="40" t="str">
        <f t="shared" si="112"/>
        <v>KAR2</v>
      </c>
      <c r="AC217" s="49">
        <f t="shared" si="113"/>
        <v>0.23499999999999999</v>
      </c>
      <c r="AD217" s="47">
        <f t="shared" si="114"/>
        <v>0.38500000000000001</v>
      </c>
      <c r="AE217" s="47">
        <f t="shared" si="115"/>
        <v>0.23499999999999999</v>
      </c>
      <c r="AF217" s="48">
        <f t="shared" si="116"/>
        <v>0.96500000000000008</v>
      </c>
      <c r="AG217" s="47">
        <f t="shared" si="117"/>
        <v>0.56000000000000005</v>
      </c>
      <c r="AH217" s="47">
        <f t="shared" si="118"/>
        <v>0.75</v>
      </c>
      <c r="AI217" s="46">
        <f t="shared" si="119"/>
        <v>4.1063829787234045</v>
      </c>
      <c r="AJ217" s="43">
        <f t="shared" si="120"/>
        <v>1.4545454545454546</v>
      </c>
      <c r="AK217" s="43">
        <f t="shared" si="121"/>
        <v>3.191489361702128</v>
      </c>
      <c r="AL217" s="45">
        <f t="shared" si="122"/>
        <v>2.7282536640780952</v>
      </c>
      <c r="AM217" s="43">
        <f t="shared" si="123"/>
        <v>5.8434518723054996E-2</v>
      </c>
      <c r="AN217" s="42">
        <f t="shared" si="124"/>
        <v>1.7056037194554645</v>
      </c>
      <c r="AO217" s="40" t="str">
        <f t="shared" si="125"/>
        <v>GRP78_YEAST</v>
      </c>
      <c r="AP217" s="44">
        <f t="shared" si="126"/>
        <v>0.12020815280171315</v>
      </c>
      <c r="AQ217" s="43">
        <f t="shared" si="127"/>
        <v>9.1923881554251255E-2</v>
      </c>
      <c r="AR217" s="43">
        <f t="shared" si="128"/>
        <v>3.535533905932739E-2</v>
      </c>
      <c r="AS217" s="43">
        <f t="shared" si="129"/>
        <v>6.363961030678926E-2</v>
      </c>
      <c r="AT217" s="43">
        <f t="shared" si="130"/>
        <v>0.15556349186104046</v>
      </c>
      <c r="AU217" s="42">
        <f t="shared" si="131"/>
        <v>0.50911688245431452</v>
      </c>
    </row>
    <row r="218" spans="1:47" ht="15" x14ac:dyDescent="0.25">
      <c r="A218" s="40" t="s">
        <v>6672</v>
      </c>
      <c r="B218" s="40" t="s">
        <v>6671</v>
      </c>
      <c r="C218" s="60">
        <f>IF(ISNUMBER(VLOOKUP(B218,'[1]WT-GR-A'!I$2:J$693,2,FALSE)),VLOOKUP(B218,'[1]WT-GR-A'!I$2:J$693,2,FALSE),"")</f>
        <v>0.28999999999999998</v>
      </c>
      <c r="D218" s="58">
        <f>IF(ISNUMBER(VLOOKUP($B218,'[1]KO-GR-A'!$I$2:$J$907,2,FALSE)),VLOOKUP($B218,'[1]KO-GR-A'!$I$2:$J$907,2,FALSE),"")</f>
        <v>0.28999999999999998</v>
      </c>
      <c r="E218" s="58">
        <f>IF(ISNUMBER(VLOOKUP($B218,'[1]MT-GR-A'!$I$2:$J$789,2,FALSE)),VLOOKUP($B218,'[1]MT-GR-A'!$I$2:$J$789,2,FALSE),"")</f>
        <v>0.16</v>
      </c>
      <c r="F218" s="58">
        <f>IF(ISNUMBER(VLOOKUP($B218,'[1]WT-HS-A'!$I$2:$J$1224,2,FALSE)),VLOOKUP($B218,'[1]WT-HS-A'!$I$2:$J$1224,2,FALSE),"")</f>
        <v>0.66</v>
      </c>
      <c r="G218" s="58">
        <f>IF(ISNUMBER(VLOOKUP($B218,'[1]KO-HS-A'!$I$2:$J$1229,2,FALSE)),VLOOKUP($B218,'[1]KO-HS-A'!$I$2:$J$1229,2,FALSE),"")</f>
        <v>0.75</v>
      </c>
      <c r="H218" s="58">
        <f>IF(ISNUMBER(VLOOKUP($B218,'[1]MT-HS-A'!$I$2:$J$1362,2,FALSE)),VLOOKUP($B218,'[1]MT-HS-A'!$I$2:$J$1362,2,FALSE),"")</f>
        <v>0.5</v>
      </c>
      <c r="I218" s="59">
        <f>IF(ISNUMBER(VLOOKUP($B218,'[1]WT-GR-B'!$I$2:$J$585,2,FALSE)),VLOOKUP($B218,'[1]WT-GR-B'!$I$2:$J$585,2,FALSE),"")</f>
        <v>0.16</v>
      </c>
      <c r="J218" s="58">
        <f>IF(ISNUMBER(VLOOKUP($B218,'[1]KO-GR-B'!$I$2:$J$900,2,FALSE)),VLOOKUP($B218,'[1]KO-GR-B'!$I$2:$J$900,2,FALSE),"")</f>
        <v>0.22</v>
      </c>
      <c r="K218" s="58">
        <f>IF(ISNUMBER(VLOOKUP($B218,'[1]MT-GR-B'!$I$2:$J$693,2,FALSE)),VLOOKUP($B218,'[1]MT-GR-B'!$I$2:$J$693,2,FALSE),"")</f>
        <v>0.16</v>
      </c>
      <c r="L218" s="58">
        <f>IF(ISNUMBER(VLOOKUP($B218,'[1]WT-HS-B'!$I$2:$J$1220,2,FALSE)),VLOOKUP($B218,'[1]WT-HS-B'!$I$2:$J$1220,2,FALSE),"")</f>
        <v>0.75</v>
      </c>
      <c r="M218" s="58">
        <f>IF(ISNUMBER(VLOOKUP($B218,'[1]KO-HS-B'!$I$2:$J$1046,2,FALSE)),VLOOKUP($B218,'[1]KO-HS-B'!$I$2:$J$1046,2,FALSE),"")</f>
        <v>0.66</v>
      </c>
      <c r="N218" s="58">
        <f>IF(ISNUMBER(VLOOKUP($B218,'[1]MT-HS-B'!$I$2:$J$773,2,FALSE)),VLOOKUP($B218,'[1]MT-HS-B'!$I$2:$J$773,2,FALSE),"")</f>
        <v>0.36</v>
      </c>
      <c r="O218" s="40" t="str">
        <f t="shared" si="99"/>
        <v>ARB1_YEAST</v>
      </c>
      <c r="P218" s="57">
        <f t="shared" si="100"/>
        <v>2.4816810344827585</v>
      </c>
      <c r="Q218" s="57">
        <f t="shared" si="101"/>
        <v>1.7931034482758625</v>
      </c>
      <c r="R218" s="57">
        <f t="shared" si="102"/>
        <v>1.6874999999999996</v>
      </c>
      <c r="S218" s="56">
        <f t="shared" si="103"/>
        <v>1.2058189655172411</v>
      </c>
      <c r="T218" s="55">
        <f t="shared" si="104"/>
        <v>0.20689655172413801</v>
      </c>
      <c r="U218" s="54">
        <f t="shared" si="105"/>
        <v>0.43749999999999989</v>
      </c>
      <c r="V218" s="53">
        <f t="shared" si="106"/>
        <v>1.2758620689655176</v>
      </c>
      <c r="W218" s="53">
        <f t="shared" si="107"/>
        <v>1.5862068965517244</v>
      </c>
      <c r="X218" s="53">
        <f t="shared" si="108"/>
        <v>2.1249999999999996</v>
      </c>
      <c r="Y218" s="52">
        <f t="shared" si="109"/>
        <v>3.6874999999999996</v>
      </c>
      <c r="Z218" s="51">
        <f t="shared" si="110"/>
        <v>2.0000000000000004</v>
      </c>
      <c r="AA218" s="50">
        <f t="shared" si="111"/>
        <v>1.2499999999999998</v>
      </c>
      <c r="AB218" s="40" t="str">
        <f t="shared" si="112"/>
        <v>ARB1</v>
      </c>
      <c r="AC218" s="49">
        <f t="shared" si="113"/>
        <v>0.22499999999999998</v>
      </c>
      <c r="AD218" s="47">
        <f t="shared" si="114"/>
        <v>0.255</v>
      </c>
      <c r="AE218" s="47">
        <f t="shared" si="115"/>
        <v>0.16</v>
      </c>
      <c r="AF218" s="48">
        <f t="shared" si="116"/>
        <v>0.70500000000000007</v>
      </c>
      <c r="AG218" s="47">
        <f t="shared" si="117"/>
        <v>0.70500000000000007</v>
      </c>
      <c r="AH218" s="47">
        <f t="shared" si="118"/>
        <v>0.43</v>
      </c>
      <c r="AI218" s="46">
        <f t="shared" si="119"/>
        <v>3.1333333333333337</v>
      </c>
      <c r="AJ218" s="43">
        <f t="shared" si="120"/>
        <v>2.7647058823529416</v>
      </c>
      <c r="AK218" s="43">
        <f t="shared" si="121"/>
        <v>2.6875</v>
      </c>
      <c r="AL218" s="45">
        <f t="shared" si="122"/>
        <v>1.7052855348011771</v>
      </c>
      <c r="AM218" s="43">
        <f t="shared" si="123"/>
        <v>0.29259590945650238</v>
      </c>
      <c r="AN218" s="42">
        <f t="shared" si="124"/>
        <v>0.61871843353822908</v>
      </c>
      <c r="AO218" s="40" t="str">
        <f t="shared" si="125"/>
        <v>ARB1_YEAST</v>
      </c>
      <c r="AP218" s="44">
        <f t="shared" si="126"/>
        <v>9.1923881554251255E-2</v>
      </c>
      <c r="AQ218" s="43">
        <f t="shared" si="127"/>
        <v>4.9497474683058408E-2</v>
      </c>
      <c r="AR218" s="43">
        <f t="shared" si="128"/>
        <v>0</v>
      </c>
      <c r="AS218" s="43">
        <f t="shared" si="129"/>
        <v>6.363961030678926E-2</v>
      </c>
      <c r="AT218" s="43">
        <f t="shared" si="130"/>
        <v>6.363961030678926E-2</v>
      </c>
      <c r="AU218" s="42">
        <f t="shared" si="131"/>
        <v>9.8994949366116816E-2</v>
      </c>
    </row>
    <row r="219" spans="1:47" ht="15" x14ac:dyDescent="0.25">
      <c r="A219" s="40" t="s">
        <v>6670</v>
      </c>
      <c r="B219" s="40" t="s">
        <v>6669</v>
      </c>
      <c r="C219" s="60">
        <f>IF(ISNUMBER(VLOOKUP(B219,'[1]WT-GR-A'!I$2:J$693,2,FALSE)),VLOOKUP(B219,'[1]WT-GR-A'!I$2:J$693,2,FALSE),"")</f>
        <v>0.06</v>
      </c>
      <c r="D219" s="58" t="str">
        <f>IF(ISNUMBER(VLOOKUP($B219,'[1]KO-GR-A'!$I$2:$J$907,2,FALSE)),VLOOKUP($B219,'[1]KO-GR-A'!$I$2:$J$907,2,FALSE),"")</f>
        <v/>
      </c>
      <c r="E219" s="58" t="str">
        <f>IF(ISNUMBER(VLOOKUP($B219,'[1]MT-GR-A'!$I$2:$J$789,2,FALSE)),VLOOKUP($B219,'[1]MT-GR-A'!$I$2:$J$789,2,FALSE),"")</f>
        <v/>
      </c>
      <c r="F219" s="58" t="str">
        <f>IF(ISNUMBER(VLOOKUP($B219,'[1]WT-HS-A'!$I$2:$J$1224,2,FALSE)),VLOOKUP($B219,'[1]WT-HS-A'!$I$2:$J$1224,2,FALSE),"")</f>
        <v/>
      </c>
      <c r="G219" s="58" t="str">
        <f>IF(ISNUMBER(VLOOKUP($B219,'[1]KO-HS-A'!$I$2:$J$1229,2,FALSE)),VLOOKUP($B219,'[1]KO-HS-A'!$I$2:$J$1229,2,FALSE),"")</f>
        <v/>
      </c>
      <c r="H219" s="58" t="str">
        <f>IF(ISNUMBER(VLOOKUP($B219,'[1]MT-HS-A'!$I$2:$J$1362,2,FALSE)),VLOOKUP($B219,'[1]MT-HS-A'!$I$2:$J$1362,2,FALSE),"")</f>
        <v/>
      </c>
      <c r="I219" s="59" t="str">
        <f>IF(ISNUMBER(VLOOKUP($B219,'[1]WT-GR-B'!$I$2:$J$585,2,FALSE)),VLOOKUP($B219,'[1]WT-GR-B'!$I$2:$J$585,2,FALSE),"")</f>
        <v/>
      </c>
      <c r="J219" s="58" t="str">
        <f>IF(ISNUMBER(VLOOKUP($B219,'[1]KO-GR-B'!$I$2:$J$900,2,FALSE)),VLOOKUP($B219,'[1]KO-GR-B'!$I$2:$J$900,2,FALSE),"")</f>
        <v/>
      </c>
      <c r="K219" s="58" t="str">
        <f>IF(ISNUMBER(VLOOKUP($B219,'[1]MT-GR-B'!$I$2:$J$693,2,FALSE)),VLOOKUP($B219,'[1]MT-GR-B'!$I$2:$J$693,2,FALSE),"")</f>
        <v/>
      </c>
      <c r="L219" s="58" t="str">
        <f>IF(ISNUMBER(VLOOKUP($B219,'[1]WT-HS-B'!$I$2:$J$1220,2,FALSE)),VLOOKUP($B219,'[1]WT-HS-B'!$I$2:$J$1220,2,FALSE),"")</f>
        <v/>
      </c>
      <c r="M219" s="58" t="str">
        <f>IF(ISNUMBER(VLOOKUP($B219,'[1]KO-HS-B'!$I$2:$J$1046,2,FALSE)),VLOOKUP($B219,'[1]KO-HS-B'!$I$2:$J$1046,2,FALSE),"")</f>
        <v/>
      </c>
      <c r="N219" s="58" t="str">
        <f>IF(ISNUMBER(VLOOKUP($B219,'[1]MT-HS-B'!$I$2:$J$773,2,FALSE)),VLOOKUP($B219,'[1]MT-HS-B'!$I$2:$J$773,2,FALSE),"")</f>
        <v/>
      </c>
      <c r="O219" s="40" t="str">
        <f t="shared" si="99"/>
        <v>ADY4_YEAST</v>
      </c>
      <c r="P219" s="57" t="str">
        <f t="shared" si="100"/>
        <v/>
      </c>
      <c r="Q219" s="57" t="str">
        <f t="shared" si="101"/>
        <v/>
      </c>
      <c r="R219" s="57" t="str">
        <f t="shared" si="102"/>
        <v/>
      </c>
      <c r="S219" s="56" t="str">
        <f t="shared" si="103"/>
        <v>n/a</v>
      </c>
      <c r="T219" s="55" t="str">
        <f t="shared" si="104"/>
        <v>n/a</v>
      </c>
      <c r="U219" s="54" t="str">
        <f t="shared" si="105"/>
        <v>n/a</v>
      </c>
      <c r="V219" s="53" t="str">
        <f t="shared" si="106"/>
        <v>GR only</v>
      </c>
      <c r="W219" s="53" t="str">
        <f t="shared" si="107"/>
        <v/>
      </c>
      <c r="X219" s="53" t="str">
        <f t="shared" si="108"/>
        <v/>
      </c>
      <c r="Y219" s="52" t="str">
        <f t="shared" si="109"/>
        <v/>
      </c>
      <c r="Z219" s="51" t="str">
        <f t="shared" si="110"/>
        <v/>
      </c>
      <c r="AA219" s="50" t="str">
        <f t="shared" si="111"/>
        <v/>
      </c>
      <c r="AB219" s="40" t="str">
        <f t="shared" si="112"/>
        <v>ADY4</v>
      </c>
      <c r="AC219" s="49">
        <f t="shared" si="113"/>
        <v>0.06</v>
      </c>
      <c r="AD219" s="47">
        <f t="shared" si="114"/>
        <v>0</v>
      </c>
      <c r="AE219" s="47">
        <f t="shared" si="115"/>
        <v>0</v>
      </c>
      <c r="AF219" s="48">
        <f t="shared" si="116"/>
        <v>0</v>
      </c>
      <c r="AG219" s="47">
        <f t="shared" si="117"/>
        <v>0</v>
      </c>
      <c r="AH219" s="47">
        <f t="shared" si="118"/>
        <v>0</v>
      </c>
      <c r="AI219" s="46">
        <f t="shared" si="119"/>
        <v>0</v>
      </c>
      <c r="AJ219" s="43" t="str">
        <f t="shared" si="120"/>
        <v/>
      </c>
      <c r="AK219" s="43" t="str">
        <f t="shared" si="121"/>
        <v/>
      </c>
      <c r="AL219" s="45" t="str">
        <f t="shared" si="122"/>
        <v/>
      </c>
      <c r="AM219" s="43" t="str">
        <f t="shared" si="123"/>
        <v/>
      </c>
      <c r="AN219" s="42" t="str">
        <f t="shared" si="124"/>
        <v/>
      </c>
      <c r="AO219" s="40" t="str">
        <f t="shared" si="125"/>
        <v>ADY4_YEAST</v>
      </c>
      <c r="AP219" s="44" t="str">
        <f t="shared" si="126"/>
        <v/>
      </c>
      <c r="AQ219" s="43" t="str">
        <f t="shared" si="127"/>
        <v/>
      </c>
      <c r="AR219" s="43" t="str">
        <f t="shared" si="128"/>
        <v/>
      </c>
      <c r="AS219" s="43" t="str">
        <f t="shared" si="129"/>
        <v/>
      </c>
      <c r="AT219" s="43" t="str">
        <f t="shared" si="130"/>
        <v/>
      </c>
      <c r="AU219" s="42" t="str">
        <f t="shared" si="131"/>
        <v/>
      </c>
    </row>
    <row r="220" spans="1:47" ht="15" x14ac:dyDescent="0.25">
      <c r="A220" s="40" t="s">
        <v>6668</v>
      </c>
      <c r="B220" s="40" t="s">
        <v>6667</v>
      </c>
      <c r="C220" s="60">
        <f>IF(ISNUMBER(VLOOKUP(B220,'[1]WT-GR-A'!I$2:J$693,2,FALSE)),VLOOKUP(B220,'[1]WT-GR-A'!I$2:J$693,2,FALSE),"")</f>
        <v>0.38</v>
      </c>
      <c r="D220" s="58">
        <f>IF(ISNUMBER(VLOOKUP($B220,'[1]KO-GR-A'!$I$2:$J$907,2,FALSE)),VLOOKUP($B220,'[1]KO-GR-A'!$I$2:$J$907,2,FALSE),"")</f>
        <v>0.59</v>
      </c>
      <c r="E220" s="58">
        <f>IF(ISNUMBER(VLOOKUP($B220,'[1]MT-GR-A'!$I$2:$J$789,2,FALSE)),VLOOKUP($B220,'[1]MT-GR-A'!$I$2:$J$789,2,FALSE),"")</f>
        <v>0.45</v>
      </c>
      <c r="F220" s="58">
        <f>IF(ISNUMBER(VLOOKUP($B220,'[1]WT-HS-A'!$I$2:$J$1224,2,FALSE)),VLOOKUP($B220,'[1]WT-HS-A'!$I$2:$J$1224,2,FALSE),"")</f>
        <v>0.52</v>
      </c>
      <c r="G220" s="58">
        <f>IF(ISNUMBER(VLOOKUP($B220,'[1]KO-HS-A'!$I$2:$J$1229,2,FALSE)),VLOOKUP($B220,'[1]KO-HS-A'!$I$2:$J$1229,2,FALSE),"")</f>
        <v>0.52</v>
      </c>
      <c r="H220" s="58">
        <f>IF(ISNUMBER(VLOOKUP($B220,'[1]MT-HS-A'!$I$2:$J$1362,2,FALSE)),VLOOKUP($B220,'[1]MT-HS-A'!$I$2:$J$1362,2,FALSE),"")</f>
        <v>0.83</v>
      </c>
      <c r="I220" s="59">
        <f>IF(ISNUMBER(VLOOKUP($B220,'[1]WT-GR-B'!$I$2:$J$585,2,FALSE)),VLOOKUP($B220,'[1]WT-GR-B'!$I$2:$J$585,2,FALSE),"")</f>
        <v>0.26</v>
      </c>
      <c r="J220" s="58">
        <f>IF(ISNUMBER(VLOOKUP($B220,'[1]KO-GR-B'!$I$2:$J$900,2,FALSE)),VLOOKUP($B220,'[1]KO-GR-B'!$I$2:$J$900,2,FALSE),"")</f>
        <v>0.59</v>
      </c>
      <c r="K220" s="58">
        <f>IF(ISNUMBER(VLOOKUP($B220,'[1]MT-GR-B'!$I$2:$J$693,2,FALSE)),VLOOKUP($B220,'[1]MT-GR-B'!$I$2:$J$693,2,FALSE),"")</f>
        <v>0.66</v>
      </c>
      <c r="L220" s="58">
        <f>IF(ISNUMBER(VLOOKUP($B220,'[1]WT-HS-B'!$I$2:$J$1220,2,FALSE)),VLOOKUP($B220,'[1]WT-HS-B'!$I$2:$J$1220,2,FALSE),"")</f>
        <v>0.52</v>
      </c>
      <c r="M220" s="58">
        <f>IF(ISNUMBER(VLOOKUP($B220,'[1]KO-HS-B'!$I$2:$J$1046,2,FALSE)),VLOOKUP($B220,'[1]KO-HS-B'!$I$2:$J$1046,2,FALSE),"")</f>
        <v>0.66</v>
      </c>
      <c r="N220" s="58">
        <f>IF(ISNUMBER(VLOOKUP($B220,'[1]MT-HS-B'!$I$2:$J$773,2,FALSE)),VLOOKUP($B220,'[1]MT-HS-B'!$I$2:$J$773,2,FALSE),"")</f>
        <v>0.45</v>
      </c>
      <c r="O220" s="40" t="str">
        <f t="shared" si="99"/>
        <v>ILVB_YEAST</v>
      </c>
      <c r="P220" s="57">
        <f t="shared" si="100"/>
        <v>0.68421052631578949</v>
      </c>
      <c r="Q220" s="57">
        <f t="shared" si="101"/>
        <v>9.7144514654701197E-17</v>
      </c>
      <c r="R220" s="57">
        <f t="shared" si="102"/>
        <v>0.2631313131313131</v>
      </c>
      <c r="S220" s="56">
        <f t="shared" si="103"/>
        <v>0.31578947368421051</v>
      </c>
      <c r="T220" s="55">
        <f t="shared" si="104"/>
        <v>0.11864406779661019</v>
      </c>
      <c r="U220" s="54">
        <f t="shared" si="105"/>
        <v>0.58131313131313123</v>
      </c>
      <c r="V220" s="53">
        <f t="shared" si="106"/>
        <v>0.36842105263157898</v>
      </c>
      <c r="W220" s="53">
        <f t="shared" si="107"/>
        <v>-0.11864406779661009</v>
      </c>
      <c r="X220" s="53">
        <f t="shared" si="108"/>
        <v>0.84444444444444433</v>
      </c>
      <c r="Y220" s="52">
        <f t="shared" si="109"/>
        <v>1</v>
      </c>
      <c r="Z220" s="51">
        <f t="shared" si="110"/>
        <v>0.11864406779661028</v>
      </c>
      <c r="AA220" s="50">
        <f t="shared" si="111"/>
        <v>-0.31818181818181818</v>
      </c>
      <c r="AB220" s="40" t="str">
        <f t="shared" si="112"/>
        <v>ILV2</v>
      </c>
      <c r="AC220" s="49">
        <f t="shared" si="113"/>
        <v>0.32</v>
      </c>
      <c r="AD220" s="47">
        <f t="shared" si="114"/>
        <v>0.59</v>
      </c>
      <c r="AE220" s="47">
        <f t="shared" si="115"/>
        <v>0.55500000000000005</v>
      </c>
      <c r="AF220" s="48">
        <f t="shared" si="116"/>
        <v>0.52</v>
      </c>
      <c r="AG220" s="47">
        <f t="shared" si="117"/>
        <v>0.59000000000000008</v>
      </c>
      <c r="AH220" s="47">
        <f t="shared" si="118"/>
        <v>0.64</v>
      </c>
      <c r="AI220" s="46">
        <f t="shared" si="119"/>
        <v>1.625</v>
      </c>
      <c r="AJ220" s="43">
        <f t="shared" si="120"/>
        <v>1.0000000000000002</v>
      </c>
      <c r="AK220" s="43">
        <f t="shared" si="121"/>
        <v>1.1531531531531531</v>
      </c>
      <c r="AL220" s="45">
        <f t="shared" si="122"/>
        <v>0.44659375653887295</v>
      </c>
      <c r="AM220" s="43">
        <f t="shared" si="123"/>
        <v>0.16778804977307996</v>
      </c>
      <c r="AN220" s="42">
        <f t="shared" si="124"/>
        <v>0.82210091428860199</v>
      </c>
      <c r="AO220" s="40" t="str">
        <f t="shared" si="125"/>
        <v>ILVB_YEAST</v>
      </c>
      <c r="AP220" s="44">
        <f t="shared" si="126"/>
        <v>8.4852813742385777E-2</v>
      </c>
      <c r="AQ220" s="43">
        <f t="shared" si="127"/>
        <v>0</v>
      </c>
      <c r="AR220" s="43">
        <f t="shared" si="128"/>
        <v>0.14849242404917504</v>
      </c>
      <c r="AS220" s="43">
        <f t="shared" si="129"/>
        <v>0</v>
      </c>
      <c r="AT220" s="43">
        <f t="shared" si="130"/>
        <v>9.8994949366116247E-2</v>
      </c>
      <c r="AU220" s="42">
        <f t="shared" si="131"/>
        <v>0.26870057685088794</v>
      </c>
    </row>
    <row r="221" spans="1:47" ht="15" x14ac:dyDescent="0.25">
      <c r="A221" s="40" t="s">
        <v>6666</v>
      </c>
      <c r="B221" s="40" t="s">
        <v>6665</v>
      </c>
      <c r="C221" s="60">
        <f>IF(ISNUMBER(VLOOKUP(B221,'[1]WT-GR-A'!I$2:J$693,2,FALSE)),VLOOKUP(B221,'[1]WT-GR-A'!I$2:J$693,2,FALSE),"")</f>
        <v>0.35</v>
      </c>
      <c r="D221" s="58">
        <f>IF(ISNUMBER(VLOOKUP($B221,'[1]KO-GR-A'!$I$2:$J$907,2,FALSE)),VLOOKUP($B221,'[1]KO-GR-A'!$I$2:$J$907,2,FALSE),"")</f>
        <v>0.35</v>
      </c>
      <c r="E221" s="58">
        <f>IF(ISNUMBER(VLOOKUP($B221,'[1]MT-GR-A'!$I$2:$J$789,2,FALSE)),VLOOKUP($B221,'[1]MT-GR-A'!$I$2:$J$789,2,FALSE),"")</f>
        <v>0.5</v>
      </c>
      <c r="F221" s="58">
        <f>IF(ISNUMBER(VLOOKUP($B221,'[1]WT-HS-A'!$I$2:$J$1224,2,FALSE)),VLOOKUP($B221,'[1]WT-HS-A'!$I$2:$J$1224,2,FALSE),"")</f>
        <v>0.5</v>
      </c>
      <c r="G221" s="58">
        <f>IF(ISNUMBER(VLOOKUP($B221,'[1]KO-HS-A'!$I$2:$J$1229,2,FALSE)),VLOOKUP($B221,'[1]KO-HS-A'!$I$2:$J$1229,2,FALSE),"")</f>
        <v>1.03</v>
      </c>
      <c r="H221" s="58">
        <f>IF(ISNUMBER(VLOOKUP($B221,'[1]MT-HS-A'!$I$2:$J$1362,2,FALSE)),VLOOKUP($B221,'[1]MT-HS-A'!$I$2:$J$1362,2,FALSE),"")</f>
        <v>1.75</v>
      </c>
      <c r="I221" s="59" t="str">
        <f>IF(ISNUMBER(VLOOKUP($B221,'[1]WT-GR-B'!$I$2:$J$585,2,FALSE)),VLOOKUP($B221,'[1]WT-GR-B'!$I$2:$J$585,2,FALSE),"")</f>
        <v/>
      </c>
      <c r="J221" s="58">
        <f>IF(ISNUMBER(VLOOKUP($B221,'[1]KO-GR-B'!$I$2:$J$900,2,FALSE)),VLOOKUP($B221,'[1]KO-GR-B'!$I$2:$J$900,2,FALSE),"")</f>
        <v>0.35</v>
      </c>
      <c r="K221" s="58">
        <f>IF(ISNUMBER(VLOOKUP($B221,'[1]MT-GR-B'!$I$2:$J$693,2,FALSE)),VLOOKUP($B221,'[1]MT-GR-B'!$I$2:$J$693,2,FALSE),"")</f>
        <v>0.22</v>
      </c>
      <c r="L221" s="58">
        <f>IF(ISNUMBER(VLOOKUP($B221,'[1]WT-HS-B'!$I$2:$J$1220,2,FALSE)),VLOOKUP($B221,'[1]WT-HS-B'!$I$2:$J$1220,2,FALSE),"")</f>
        <v>0.83</v>
      </c>
      <c r="M221" s="58">
        <f>IF(ISNUMBER(VLOOKUP($B221,'[1]KO-HS-B'!$I$2:$J$1046,2,FALSE)),VLOOKUP($B221,'[1]KO-HS-B'!$I$2:$J$1046,2,FALSE),"")</f>
        <v>0.66</v>
      </c>
      <c r="N221" s="58">
        <f>IF(ISNUMBER(VLOOKUP($B221,'[1]MT-HS-B'!$I$2:$J$773,2,FALSE)),VLOOKUP($B221,'[1]MT-HS-B'!$I$2:$J$773,2,FALSE),"")</f>
        <v>0.5</v>
      </c>
      <c r="O221" s="40" t="str">
        <f t="shared" si="99"/>
        <v>ILV6_YEAST</v>
      </c>
      <c r="P221" s="57">
        <f t="shared" si="100"/>
        <v>0.42857142857142866</v>
      </c>
      <c r="Q221" s="57">
        <f t="shared" si="101"/>
        <v>1.4142857142857146</v>
      </c>
      <c r="R221" s="57">
        <f t="shared" si="102"/>
        <v>1.8863636363636365</v>
      </c>
      <c r="S221" s="56" t="str">
        <f t="shared" si="103"/>
        <v>n/a</v>
      </c>
      <c r="T221" s="55">
        <f t="shared" si="104"/>
        <v>0.52857142857142858</v>
      </c>
      <c r="U221" s="54">
        <f t="shared" si="105"/>
        <v>0.61363636363636354</v>
      </c>
      <c r="V221" s="53">
        <f t="shared" si="106"/>
        <v>0.42857142857142866</v>
      </c>
      <c r="W221" s="53">
        <f t="shared" si="107"/>
        <v>1.9428571428571431</v>
      </c>
      <c r="X221" s="53">
        <f t="shared" si="108"/>
        <v>2.5</v>
      </c>
      <c r="Y221" s="52" t="str">
        <f t="shared" si="109"/>
        <v>HS only</v>
      </c>
      <c r="Z221" s="51">
        <f t="shared" si="110"/>
        <v>0.8857142857142859</v>
      </c>
      <c r="AA221" s="50">
        <f t="shared" si="111"/>
        <v>1.2727272727272729</v>
      </c>
      <c r="AB221" s="40" t="str">
        <f t="shared" si="112"/>
        <v>ILV6</v>
      </c>
      <c r="AC221" s="49">
        <f t="shared" si="113"/>
        <v>0.35</v>
      </c>
      <c r="AD221" s="47">
        <f t="shared" si="114"/>
        <v>0.35</v>
      </c>
      <c r="AE221" s="47">
        <f t="shared" si="115"/>
        <v>0.36</v>
      </c>
      <c r="AF221" s="48">
        <f t="shared" si="116"/>
        <v>0.66500000000000004</v>
      </c>
      <c r="AG221" s="47">
        <f t="shared" si="117"/>
        <v>0.84499999999999997</v>
      </c>
      <c r="AH221" s="47">
        <f t="shared" si="118"/>
        <v>1.125</v>
      </c>
      <c r="AI221" s="46">
        <f t="shared" si="119"/>
        <v>1.9000000000000001</v>
      </c>
      <c r="AJ221" s="43">
        <f t="shared" si="120"/>
        <v>2.4142857142857141</v>
      </c>
      <c r="AK221" s="43">
        <f t="shared" si="121"/>
        <v>3.125</v>
      </c>
      <c r="AL221" s="45" t="str">
        <f t="shared" si="122"/>
        <v/>
      </c>
      <c r="AM221" s="43">
        <f t="shared" si="123"/>
        <v>0.74751288296863527</v>
      </c>
      <c r="AN221" s="42">
        <f t="shared" si="124"/>
        <v>0.86781286781985312</v>
      </c>
      <c r="AO221" s="40" t="str">
        <f t="shared" si="125"/>
        <v>ILV6_YEAST</v>
      </c>
      <c r="AP221" s="44" t="str">
        <f t="shared" si="126"/>
        <v/>
      </c>
      <c r="AQ221" s="43">
        <f t="shared" si="127"/>
        <v>0</v>
      </c>
      <c r="AR221" s="43">
        <f t="shared" si="128"/>
        <v>0.19798989873223333</v>
      </c>
      <c r="AS221" s="43">
        <f t="shared" si="129"/>
        <v>0.23334523779156044</v>
      </c>
      <c r="AT221" s="43">
        <f t="shared" si="130"/>
        <v>0.26162950903902282</v>
      </c>
      <c r="AU221" s="42">
        <f t="shared" si="131"/>
        <v>0.88388347648318444</v>
      </c>
    </row>
    <row r="222" spans="1:47" ht="15" x14ac:dyDescent="0.25">
      <c r="A222" s="40" t="s">
        <v>6664</v>
      </c>
      <c r="B222" s="40" t="s">
        <v>6663</v>
      </c>
      <c r="C222" s="60" t="str">
        <f>IF(ISNUMBER(VLOOKUP(B222,'[1]WT-GR-A'!I$2:J$693,2,FALSE)),VLOOKUP(B222,'[1]WT-GR-A'!I$2:J$693,2,FALSE),"")</f>
        <v/>
      </c>
      <c r="D222" s="58">
        <f>IF(ISNUMBER(VLOOKUP($B222,'[1]KO-GR-A'!$I$2:$J$907,2,FALSE)),VLOOKUP($B222,'[1]KO-GR-A'!$I$2:$J$907,2,FALSE),"")</f>
        <v>0.18</v>
      </c>
      <c r="E222" s="58" t="str">
        <f>IF(ISNUMBER(VLOOKUP($B222,'[1]MT-GR-A'!$I$2:$J$789,2,FALSE)),VLOOKUP($B222,'[1]MT-GR-A'!$I$2:$J$789,2,FALSE),"")</f>
        <v/>
      </c>
      <c r="F222" s="58">
        <f>IF(ISNUMBER(VLOOKUP($B222,'[1]WT-HS-A'!$I$2:$J$1224,2,FALSE)),VLOOKUP($B222,'[1]WT-HS-A'!$I$2:$J$1224,2,FALSE),"")</f>
        <v>0.18</v>
      </c>
      <c r="G222" s="58">
        <f>IF(ISNUMBER(VLOOKUP($B222,'[1]KO-HS-A'!$I$2:$J$1229,2,FALSE)),VLOOKUP($B222,'[1]KO-HS-A'!$I$2:$J$1229,2,FALSE),"")</f>
        <v>0.64</v>
      </c>
      <c r="H222" s="58">
        <f>IF(ISNUMBER(VLOOKUP($B222,'[1]MT-HS-A'!$I$2:$J$1362,2,FALSE)),VLOOKUP($B222,'[1]MT-HS-A'!$I$2:$J$1362,2,FALSE),"")</f>
        <v>0.64</v>
      </c>
      <c r="I222" s="59">
        <f>IF(ISNUMBER(VLOOKUP($B222,'[1]WT-GR-B'!$I$2:$J$585,2,FALSE)),VLOOKUP($B222,'[1]WT-GR-B'!$I$2:$J$585,2,FALSE),"")</f>
        <v>0.09</v>
      </c>
      <c r="J222" s="58">
        <f>IF(ISNUMBER(VLOOKUP($B222,'[1]KO-GR-B'!$I$2:$J$900,2,FALSE)),VLOOKUP($B222,'[1]KO-GR-B'!$I$2:$J$900,2,FALSE),"")</f>
        <v>0.18</v>
      </c>
      <c r="K222" s="58">
        <f>IF(ISNUMBER(VLOOKUP($B222,'[1]MT-GR-B'!$I$2:$J$693,2,FALSE)),VLOOKUP($B222,'[1]MT-GR-B'!$I$2:$J$693,2,FALSE),"")</f>
        <v>0.18</v>
      </c>
      <c r="L222" s="58">
        <f>IF(ISNUMBER(VLOOKUP($B222,'[1]WT-HS-B'!$I$2:$J$1220,2,FALSE)),VLOOKUP($B222,'[1]WT-HS-B'!$I$2:$J$1220,2,FALSE),"")</f>
        <v>0.64</v>
      </c>
      <c r="M222" s="58">
        <f>IF(ISNUMBER(VLOOKUP($B222,'[1]KO-HS-B'!$I$2:$J$1046,2,FALSE)),VLOOKUP($B222,'[1]KO-HS-B'!$I$2:$J$1046,2,FALSE),"")</f>
        <v>0.94</v>
      </c>
      <c r="N222" s="58">
        <f>IF(ISNUMBER(VLOOKUP($B222,'[1]MT-HS-B'!$I$2:$J$773,2,FALSE)),VLOOKUP($B222,'[1]MT-HS-B'!$I$2:$J$773,2,FALSE),"")</f>
        <v>0.28000000000000003</v>
      </c>
      <c r="O222" s="40" t="str">
        <f t="shared" si="99"/>
        <v>THIL_YEAST</v>
      </c>
      <c r="P222" s="57">
        <f t="shared" si="100"/>
        <v>6.1111111111111116</v>
      </c>
      <c r="Q222" s="57">
        <f t="shared" si="101"/>
        <v>3.3888888888888893</v>
      </c>
      <c r="R222" s="57">
        <f t="shared" si="102"/>
        <v>0.5555555555555558</v>
      </c>
      <c r="S222" s="56" t="str">
        <f t="shared" si="103"/>
        <v>n/a</v>
      </c>
      <c r="T222" s="55">
        <f t="shared" si="104"/>
        <v>0.83333333333333326</v>
      </c>
      <c r="U222" s="54" t="str">
        <f t="shared" si="105"/>
        <v>n/a</v>
      </c>
      <c r="V222" s="53" t="str">
        <f t="shared" si="106"/>
        <v>HS only</v>
      </c>
      <c r="W222" s="53">
        <f t="shared" si="107"/>
        <v>2.5555555555555558</v>
      </c>
      <c r="X222" s="53" t="str">
        <f t="shared" si="108"/>
        <v>HS only</v>
      </c>
      <c r="Y222" s="52">
        <f t="shared" si="109"/>
        <v>6.1111111111111116</v>
      </c>
      <c r="Z222" s="51">
        <f t="shared" si="110"/>
        <v>4.2222222222222223</v>
      </c>
      <c r="AA222" s="50">
        <f t="shared" si="111"/>
        <v>0.5555555555555558</v>
      </c>
      <c r="AB222" s="40" t="str">
        <f t="shared" si="112"/>
        <v>ERG10</v>
      </c>
      <c r="AC222" s="49">
        <f t="shared" si="113"/>
        <v>0.09</v>
      </c>
      <c r="AD222" s="47">
        <f t="shared" si="114"/>
        <v>0.18</v>
      </c>
      <c r="AE222" s="47">
        <f t="shared" si="115"/>
        <v>0.18</v>
      </c>
      <c r="AF222" s="48">
        <f t="shared" si="116"/>
        <v>0.41000000000000003</v>
      </c>
      <c r="AG222" s="47">
        <f t="shared" si="117"/>
        <v>0.79</v>
      </c>
      <c r="AH222" s="47">
        <f t="shared" si="118"/>
        <v>0.46</v>
      </c>
      <c r="AI222" s="46">
        <f t="shared" si="119"/>
        <v>4.5555555555555562</v>
      </c>
      <c r="AJ222" s="43">
        <f t="shared" si="120"/>
        <v>4.3888888888888893</v>
      </c>
      <c r="AK222" s="43">
        <f t="shared" si="121"/>
        <v>2.5555555555555558</v>
      </c>
      <c r="AL222" s="45" t="str">
        <f t="shared" si="122"/>
        <v/>
      </c>
      <c r="AM222" s="43">
        <f t="shared" si="123"/>
        <v>1.1785113019775779</v>
      </c>
      <c r="AN222" s="42" t="str">
        <f t="shared" si="124"/>
        <v/>
      </c>
      <c r="AO222" s="40" t="str">
        <f t="shared" si="125"/>
        <v>THIL_YEAST</v>
      </c>
      <c r="AP222" s="44" t="str">
        <f t="shared" si="126"/>
        <v/>
      </c>
      <c r="AQ222" s="43">
        <f t="shared" si="127"/>
        <v>0</v>
      </c>
      <c r="AR222" s="43" t="str">
        <f t="shared" si="128"/>
        <v/>
      </c>
      <c r="AS222" s="43">
        <f t="shared" si="129"/>
        <v>0.32526911934581176</v>
      </c>
      <c r="AT222" s="43">
        <f t="shared" si="130"/>
        <v>0.21213203435596356</v>
      </c>
      <c r="AU222" s="42">
        <f t="shared" si="131"/>
        <v>0.25455844122715715</v>
      </c>
    </row>
    <row r="223" spans="1:47" ht="15" x14ac:dyDescent="0.25">
      <c r="A223" s="40" t="s">
        <v>6662</v>
      </c>
      <c r="B223" s="40" t="s">
        <v>6661</v>
      </c>
      <c r="C223" s="60">
        <f>IF(ISNUMBER(VLOOKUP(B223,'[1]WT-GR-A'!I$2:J$693,2,FALSE)),VLOOKUP(B223,'[1]WT-GR-A'!I$2:J$693,2,FALSE),"")</f>
        <v>1.48</v>
      </c>
      <c r="D223" s="58">
        <f>IF(ISNUMBER(VLOOKUP($B223,'[1]KO-GR-A'!$I$2:$J$907,2,FALSE)),VLOOKUP($B223,'[1]KO-GR-A'!$I$2:$J$907,2,FALSE),"")</f>
        <v>1.48</v>
      </c>
      <c r="E223" s="58">
        <f>IF(ISNUMBER(VLOOKUP($B223,'[1]MT-GR-A'!$I$2:$J$789,2,FALSE)),VLOOKUP($B223,'[1]MT-GR-A'!$I$2:$J$789,2,FALSE),"")</f>
        <v>1.41</v>
      </c>
      <c r="F223" s="58">
        <f>IF(ISNUMBER(VLOOKUP($B223,'[1]WT-HS-A'!$I$2:$J$1224,2,FALSE)),VLOOKUP($B223,'[1]WT-HS-A'!$I$2:$J$1224,2,FALSE),"")</f>
        <v>1.19</v>
      </c>
      <c r="G223" s="58">
        <f>IF(ISNUMBER(VLOOKUP($B223,'[1]KO-HS-A'!$I$2:$J$1229,2,FALSE)),VLOOKUP($B223,'[1]KO-HS-A'!$I$2:$J$1229,2,FALSE),"")</f>
        <v>1.1000000000000001</v>
      </c>
      <c r="H223" s="58">
        <f>IF(ISNUMBER(VLOOKUP($B223,'[1]MT-HS-A'!$I$2:$J$1362,2,FALSE)),VLOOKUP($B223,'[1]MT-HS-A'!$I$2:$J$1362,2,FALSE),"")</f>
        <v>1.55</v>
      </c>
      <c r="I223" s="59">
        <f>IF(ISNUMBER(VLOOKUP($B223,'[1]WT-GR-B'!$I$2:$J$585,2,FALSE)),VLOOKUP($B223,'[1]WT-GR-B'!$I$2:$J$585,2,FALSE),"")</f>
        <v>0.9</v>
      </c>
      <c r="J223" s="58">
        <f>IF(ISNUMBER(VLOOKUP($B223,'[1]KO-GR-B'!$I$2:$J$900,2,FALSE)),VLOOKUP($B223,'[1]KO-GR-B'!$I$2:$J$900,2,FALSE),"")</f>
        <v>2.0099999999999998</v>
      </c>
      <c r="K223" s="58">
        <f>IF(ISNUMBER(VLOOKUP($B223,'[1]MT-GR-B'!$I$2:$J$693,2,FALSE)),VLOOKUP($B223,'[1]MT-GR-B'!$I$2:$J$693,2,FALSE),"")</f>
        <v>1.62</v>
      </c>
      <c r="L223" s="58">
        <f>IF(ISNUMBER(VLOOKUP($B223,'[1]WT-HS-B'!$I$2:$J$1220,2,FALSE)),VLOOKUP($B223,'[1]WT-HS-B'!$I$2:$J$1220,2,FALSE),"")</f>
        <v>1.25</v>
      </c>
      <c r="M223" s="58">
        <f>IF(ISNUMBER(VLOOKUP($B223,'[1]KO-HS-B'!$I$2:$J$1046,2,FALSE)),VLOOKUP($B223,'[1]KO-HS-B'!$I$2:$J$1046,2,FALSE),"")</f>
        <v>1.1299999999999999</v>
      </c>
      <c r="N223" s="58">
        <f>IF(ISNUMBER(VLOOKUP($B223,'[1]MT-HS-B'!$I$2:$J$773,2,FALSE)),VLOOKUP($B223,'[1]MT-HS-B'!$I$2:$J$773,2,FALSE),"")</f>
        <v>0.85</v>
      </c>
      <c r="O223" s="40" t="str">
        <f t="shared" si="99"/>
        <v>ACAC_YEAST</v>
      </c>
      <c r="P223" s="57">
        <f t="shared" si="100"/>
        <v>9.6471471471471434E-2</v>
      </c>
      <c r="Q223" s="57">
        <f t="shared" si="101"/>
        <v>-0.34728385101519427</v>
      </c>
      <c r="R223" s="57">
        <f t="shared" si="102"/>
        <v>-0.18800893091673232</v>
      </c>
      <c r="S223" s="56">
        <f t="shared" si="103"/>
        <v>0.29241741741741739</v>
      </c>
      <c r="T223" s="55">
        <f t="shared" si="104"/>
        <v>9.0527094258437579E-2</v>
      </c>
      <c r="U223" s="54">
        <f t="shared" si="105"/>
        <v>0.28729971105857638</v>
      </c>
      <c r="V223" s="53">
        <f t="shared" si="106"/>
        <v>-0.19594594594594597</v>
      </c>
      <c r="W223" s="53">
        <f t="shared" si="107"/>
        <v>-0.25675675675675669</v>
      </c>
      <c r="X223" s="53">
        <f t="shared" si="108"/>
        <v>9.9290780141844059E-2</v>
      </c>
      <c r="Y223" s="52">
        <f t="shared" si="109"/>
        <v>0.38888888888888884</v>
      </c>
      <c r="Z223" s="51">
        <f t="shared" si="110"/>
        <v>-0.43781094527363185</v>
      </c>
      <c r="AA223" s="50">
        <f t="shared" si="111"/>
        <v>-0.4753086419753087</v>
      </c>
      <c r="AB223" s="40" t="str">
        <f t="shared" si="112"/>
        <v>FAS3</v>
      </c>
      <c r="AC223" s="49">
        <f t="shared" si="113"/>
        <v>1.19</v>
      </c>
      <c r="AD223" s="47">
        <f t="shared" si="114"/>
        <v>1.7449999999999999</v>
      </c>
      <c r="AE223" s="47">
        <f t="shared" si="115"/>
        <v>1.5150000000000001</v>
      </c>
      <c r="AF223" s="48">
        <f t="shared" si="116"/>
        <v>1.22</v>
      </c>
      <c r="AG223" s="47">
        <f t="shared" si="117"/>
        <v>1.115</v>
      </c>
      <c r="AH223" s="47">
        <f t="shared" si="118"/>
        <v>1.2</v>
      </c>
      <c r="AI223" s="46">
        <f t="shared" si="119"/>
        <v>1.0252100840336136</v>
      </c>
      <c r="AJ223" s="43">
        <f t="shared" si="120"/>
        <v>0.63896848137535822</v>
      </c>
      <c r="AK223" s="43">
        <f t="shared" si="121"/>
        <v>0.79207920792079201</v>
      </c>
      <c r="AL223" s="45">
        <f t="shared" si="122"/>
        <v>0.41354067758582636</v>
      </c>
      <c r="AM223" s="43">
        <f t="shared" si="123"/>
        <v>0.1280246444625108</v>
      </c>
      <c r="AN223" s="42">
        <f t="shared" si="124"/>
        <v>0.40630314784491034</v>
      </c>
      <c r="AO223" s="40" t="str">
        <f t="shared" si="125"/>
        <v>ACAC_YEAST</v>
      </c>
      <c r="AP223" s="44">
        <f t="shared" si="126"/>
        <v>0.41012193308819772</v>
      </c>
      <c r="AQ223" s="43">
        <f t="shared" si="127"/>
        <v>0.37476659402887075</v>
      </c>
      <c r="AR223" s="43">
        <f t="shared" si="128"/>
        <v>0.14849242404917512</v>
      </c>
      <c r="AS223" s="43">
        <f t="shared" si="129"/>
        <v>4.2426406871192889E-2</v>
      </c>
      <c r="AT223" s="43">
        <f t="shared" si="130"/>
        <v>2.1213203435596288E-2</v>
      </c>
      <c r="AU223" s="42">
        <f t="shared" si="131"/>
        <v>0.4949747468305834</v>
      </c>
    </row>
    <row r="224" spans="1:47" ht="15" x14ac:dyDescent="0.25">
      <c r="A224" s="40" t="s">
        <v>6660</v>
      </c>
      <c r="B224" s="40" t="s">
        <v>6659</v>
      </c>
      <c r="C224" s="60" t="str">
        <f>IF(ISNUMBER(VLOOKUP(B224,'[1]WT-GR-A'!I$2:J$693,2,FALSE)),VLOOKUP(B224,'[1]WT-GR-A'!I$2:J$693,2,FALSE),"")</f>
        <v/>
      </c>
      <c r="D224" s="58" t="str">
        <f>IF(ISNUMBER(VLOOKUP($B224,'[1]KO-GR-A'!$I$2:$J$907,2,FALSE)),VLOOKUP($B224,'[1]KO-GR-A'!$I$2:$J$907,2,FALSE),"")</f>
        <v/>
      </c>
      <c r="E224" s="58" t="str">
        <f>IF(ISNUMBER(VLOOKUP($B224,'[1]MT-GR-A'!$I$2:$J$789,2,FALSE)),VLOOKUP($B224,'[1]MT-GR-A'!$I$2:$J$789,2,FALSE),"")</f>
        <v/>
      </c>
      <c r="F224" s="58" t="str">
        <f>IF(ISNUMBER(VLOOKUP($B224,'[1]WT-HS-A'!$I$2:$J$1224,2,FALSE)),VLOOKUP($B224,'[1]WT-HS-A'!$I$2:$J$1224,2,FALSE),"")</f>
        <v/>
      </c>
      <c r="G224" s="58">
        <f>IF(ISNUMBER(VLOOKUP($B224,'[1]KO-HS-A'!$I$2:$J$1229,2,FALSE)),VLOOKUP($B224,'[1]KO-HS-A'!$I$2:$J$1229,2,FALSE),"")</f>
        <v>0.27</v>
      </c>
      <c r="H224" s="58">
        <f>IF(ISNUMBER(VLOOKUP($B224,'[1]MT-HS-A'!$I$2:$J$1362,2,FALSE)),VLOOKUP($B224,'[1]MT-HS-A'!$I$2:$J$1362,2,FALSE),"")</f>
        <v>0.06</v>
      </c>
      <c r="I224" s="59" t="str">
        <f>IF(ISNUMBER(VLOOKUP($B224,'[1]WT-GR-B'!$I$2:$J$585,2,FALSE)),VLOOKUP($B224,'[1]WT-GR-B'!$I$2:$J$585,2,FALSE),"")</f>
        <v/>
      </c>
      <c r="J224" s="58" t="str">
        <f>IF(ISNUMBER(VLOOKUP($B224,'[1]KO-GR-B'!$I$2:$J$900,2,FALSE)),VLOOKUP($B224,'[1]KO-GR-B'!$I$2:$J$900,2,FALSE),"")</f>
        <v/>
      </c>
      <c r="K224" s="58" t="str">
        <f>IF(ISNUMBER(VLOOKUP($B224,'[1]MT-GR-B'!$I$2:$J$693,2,FALSE)),VLOOKUP($B224,'[1]MT-GR-B'!$I$2:$J$693,2,FALSE),"")</f>
        <v/>
      </c>
      <c r="L224" s="58" t="str">
        <f>IF(ISNUMBER(VLOOKUP($B224,'[1]WT-HS-B'!$I$2:$J$1220,2,FALSE)),VLOOKUP($B224,'[1]WT-HS-B'!$I$2:$J$1220,2,FALSE),"")</f>
        <v/>
      </c>
      <c r="M224" s="58" t="str">
        <f>IF(ISNUMBER(VLOOKUP($B224,'[1]KO-HS-B'!$I$2:$J$1046,2,FALSE)),VLOOKUP($B224,'[1]KO-HS-B'!$I$2:$J$1046,2,FALSE),"")</f>
        <v/>
      </c>
      <c r="N224" s="58">
        <f>IF(ISNUMBER(VLOOKUP($B224,'[1]MT-HS-B'!$I$2:$J$773,2,FALSE)),VLOOKUP($B224,'[1]MT-HS-B'!$I$2:$J$773,2,FALSE),"")</f>
        <v>0.13</v>
      </c>
      <c r="O224" s="40" t="str">
        <f t="shared" si="99"/>
        <v>ACH1_YEAST</v>
      </c>
      <c r="P224" s="57" t="str">
        <f t="shared" si="100"/>
        <v/>
      </c>
      <c r="Q224" s="57" t="str">
        <f t="shared" si="101"/>
        <v/>
      </c>
      <c r="R224" s="57" t="str">
        <f t="shared" si="102"/>
        <v>HS only</v>
      </c>
      <c r="S224" s="56" t="str">
        <f t="shared" si="103"/>
        <v>n/a</v>
      </c>
      <c r="T224" s="55" t="str">
        <f t="shared" si="104"/>
        <v>n/a</v>
      </c>
      <c r="U224" s="54" t="str">
        <f t="shared" si="105"/>
        <v>n/a</v>
      </c>
      <c r="V224" s="53" t="str">
        <f t="shared" si="106"/>
        <v/>
      </c>
      <c r="W224" s="53" t="str">
        <f t="shared" si="107"/>
        <v>HS only</v>
      </c>
      <c r="X224" s="53" t="str">
        <f t="shared" si="108"/>
        <v>HS only</v>
      </c>
      <c r="Y224" s="52" t="str">
        <f t="shared" si="109"/>
        <v/>
      </c>
      <c r="Z224" s="51" t="str">
        <f t="shared" si="110"/>
        <v/>
      </c>
      <c r="AA224" s="50" t="str">
        <f t="shared" si="111"/>
        <v>HS only</v>
      </c>
      <c r="AB224" s="40" t="str">
        <f t="shared" si="112"/>
        <v>ACH1</v>
      </c>
      <c r="AC224" s="49">
        <f t="shared" si="113"/>
        <v>0</v>
      </c>
      <c r="AD224" s="47">
        <f t="shared" si="114"/>
        <v>0</v>
      </c>
      <c r="AE224" s="47">
        <f t="shared" si="115"/>
        <v>0</v>
      </c>
      <c r="AF224" s="48">
        <f t="shared" si="116"/>
        <v>0</v>
      </c>
      <c r="AG224" s="47">
        <f t="shared" si="117"/>
        <v>0.27</v>
      </c>
      <c r="AH224" s="47">
        <f t="shared" si="118"/>
        <v>9.5000000000000001E-2</v>
      </c>
      <c r="AI224" s="46" t="str">
        <f t="shared" si="119"/>
        <v/>
      </c>
      <c r="AJ224" s="43" t="str">
        <f t="shared" si="120"/>
        <v>HS Only</v>
      </c>
      <c r="AK224" s="43" t="str">
        <f t="shared" si="121"/>
        <v>HS Only</v>
      </c>
      <c r="AL224" s="45" t="str">
        <f t="shared" si="122"/>
        <v/>
      </c>
      <c r="AM224" s="43" t="str">
        <f t="shared" si="123"/>
        <v/>
      </c>
      <c r="AN224" s="42" t="str">
        <f t="shared" si="124"/>
        <v/>
      </c>
      <c r="AO224" s="40" t="str">
        <f t="shared" si="125"/>
        <v>ACH1_YEAST</v>
      </c>
      <c r="AP224" s="44" t="str">
        <f t="shared" si="126"/>
        <v/>
      </c>
      <c r="AQ224" s="43" t="str">
        <f t="shared" si="127"/>
        <v/>
      </c>
      <c r="AR224" s="43" t="str">
        <f t="shared" si="128"/>
        <v/>
      </c>
      <c r="AS224" s="43" t="str">
        <f t="shared" si="129"/>
        <v/>
      </c>
      <c r="AT224" s="43" t="str">
        <f t="shared" si="130"/>
        <v/>
      </c>
      <c r="AU224" s="42">
        <f t="shared" si="131"/>
        <v>4.9497474683058332E-2</v>
      </c>
    </row>
    <row r="225" spans="1:47" ht="15" x14ac:dyDescent="0.25">
      <c r="A225" s="40" t="s">
        <v>6658</v>
      </c>
      <c r="B225" s="40" t="s">
        <v>6657</v>
      </c>
      <c r="C225" s="60">
        <f>IF(ISNUMBER(VLOOKUP(B225,'[1]WT-GR-A'!I$2:J$693,2,FALSE)),VLOOKUP(B225,'[1]WT-GR-A'!I$2:J$693,2,FALSE),"")</f>
        <v>0.1</v>
      </c>
      <c r="D225" s="58">
        <f>IF(ISNUMBER(VLOOKUP($B225,'[1]KO-GR-A'!$I$2:$J$907,2,FALSE)),VLOOKUP($B225,'[1]KO-GR-A'!$I$2:$J$907,2,FALSE),"")</f>
        <v>0.1</v>
      </c>
      <c r="E225" s="58">
        <f>IF(ISNUMBER(VLOOKUP($B225,'[1]MT-GR-A'!$I$2:$J$789,2,FALSE)),VLOOKUP($B225,'[1]MT-GR-A'!$I$2:$J$789,2,FALSE),"")</f>
        <v>0.05</v>
      </c>
      <c r="F225" s="58">
        <f>IF(ISNUMBER(VLOOKUP($B225,'[1]WT-HS-A'!$I$2:$J$1224,2,FALSE)),VLOOKUP($B225,'[1]WT-HS-A'!$I$2:$J$1224,2,FALSE),"")</f>
        <v>0.1</v>
      </c>
      <c r="G225" s="58">
        <f>IF(ISNUMBER(VLOOKUP($B225,'[1]KO-HS-A'!$I$2:$J$1229,2,FALSE)),VLOOKUP($B225,'[1]KO-HS-A'!$I$2:$J$1229,2,FALSE),"")</f>
        <v>0.15</v>
      </c>
      <c r="H225" s="58">
        <f>IF(ISNUMBER(VLOOKUP($B225,'[1]MT-HS-A'!$I$2:$J$1362,2,FALSE)),VLOOKUP($B225,'[1]MT-HS-A'!$I$2:$J$1362,2,FALSE),"")</f>
        <v>0.1</v>
      </c>
      <c r="I225" s="59">
        <f>IF(ISNUMBER(VLOOKUP($B225,'[1]WT-GR-B'!$I$2:$J$585,2,FALSE)),VLOOKUP($B225,'[1]WT-GR-B'!$I$2:$J$585,2,FALSE),"")</f>
        <v>0.05</v>
      </c>
      <c r="J225" s="58">
        <f>IF(ISNUMBER(VLOOKUP($B225,'[1]KO-GR-B'!$I$2:$J$900,2,FALSE)),VLOOKUP($B225,'[1]KO-GR-B'!$I$2:$J$900,2,FALSE),"")</f>
        <v>0.05</v>
      </c>
      <c r="K225" s="58">
        <f>IF(ISNUMBER(VLOOKUP($B225,'[1]MT-GR-B'!$I$2:$J$693,2,FALSE)),VLOOKUP($B225,'[1]MT-GR-B'!$I$2:$J$693,2,FALSE),"")</f>
        <v>0.1</v>
      </c>
      <c r="L225" s="58">
        <f>IF(ISNUMBER(VLOOKUP($B225,'[1]WT-HS-B'!$I$2:$J$1220,2,FALSE)),VLOOKUP($B225,'[1]WT-HS-B'!$I$2:$J$1220,2,FALSE),"")</f>
        <v>0.1</v>
      </c>
      <c r="M225" s="58">
        <f>IF(ISNUMBER(VLOOKUP($B225,'[1]KO-HS-B'!$I$2:$J$1046,2,FALSE)),VLOOKUP($B225,'[1]KO-HS-B'!$I$2:$J$1046,2,FALSE),"")</f>
        <v>0.1</v>
      </c>
      <c r="N225" s="58">
        <f>IF(ISNUMBER(VLOOKUP($B225,'[1]MT-HS-B'!$I$2:$J$773,2,FALSE)),VLOOKUP($B225,'[1]MT-HS-B'!$I$2:$J$773,2,FALSE),"")</f>
        <v>0.1</v>
      </c>
      <c r="O225" s="40" t="str">
        <f t="shared" si="99"/>
        <v>ACS2_YEAST</v>
      </c>
      <c r="P225" s="57">
        <f t="shared" si="100"/>
        <v>0.5</v>
      </c>
      <c r="Q225" s="57">
        <f t="shared" si="101"/>
        <v>0.75</v>
      </c>
      <c r="R225" s="57">
        <f t="shared" si="102"/>
        <v>0.5</v>
      </c>
      <c r="S225" s="56">
        <f t="shared" si="103"/>
        <v>0.5</v>
      </c>
      <c r="T225" s="55">
        <f t="shared" si="104"/>
        <v>0.25000000000000006</v>
      </c>
      <c r="U225" s="54">
        <f t="shared" si="105"/>
        <v>0.5</v>
      </c>
      <c r="V225" s="53">
        <f t="shared" si="106"/>
        <v>0</v>
      </c>
      <c r="W225" s="53">
        <f t="shared" si="107"/>
        <v>0.49999999999999989</v>
      </c>
      <c r="X225" s="53">
        <f t="shared" si="108"/>
        <v>1</v>
      </c>
      <c r="Y225" s="52">
        <f t="shared" si="109"/>
        <v>1</v>
      </c>
      <c r="Z225" s="51">
        <f t="shared" si="110"/>
        <v>1</v>
      </c>
      <c r="AA225" s="50">
        <f t="shared" si="111"/>
        <v>0</v>
      </c>
      <c r="AB225" s="40" t="str">
        <f t="shared" si="112"/>
        <v>ACS2</v>
      </c>
      <c r="AC225" s="49">
        <f t="shared" si="113"/>
        <v>7.5000000000000011E-2</v>
      </c>
      <c r="AD225" s="47">
        <f t="shared" si="114"/>
        <v>7.5000000000000011E-2</v>
      </c>
      <c r="AE225" s="47">
        <f t="shared" si="115"/>
        <v>7.5000000000000011E-2</v>
      </c>
      <c r="AF225" s="48">
        <f t="shared" si="116"/>
        <v>0.1</v>
      </c>
      <c r="AG225" s="47">
        <f t="shared" si="117"/>
        <v>0.125</v>
      </c>
      <c r="AH225" s="47">
        <f t="shared" si="118"/>
        <v>0.1</v>
      </c>
      <c r="AI225" s="46">
        <f t="shared" si="119"/>
        <v>1.3333333333333333</v>
      </c>
      <c r="AJ225" s="43">
        <f t="shared" si="120"/>
        <v>1.6666666666666665</v>
      </c>
      <c r="AK225" s="43">
        <f t="shared" si="121"/>
        <v>1.3333333333333333</v>
      </c>
      <c r="AL225" s="45">
        <f t="shared" si="122"/>
        <v>0.70710678118654757</v>
      </c>
      <c r="AM225" s="43">
        <f t="shared" si="123"/>
        <v>0.35355339059327251</v>
      </c>
      <c r="AN225" s="42">
        <f t="shared" si="124"/>
        <v>0.70710678118654757</v>
      </c>
      <c r="AO225" s="40" t="str">
        <f t="shared" si="125"/>
        <v>ACS2_YEAST</v>
      </c>
      <c r="AP225" s="44">
        <f t="shared" si="126"/>
        <v>3.5355339059327369E-2</v>
      </c>
      <c r="AQ225" s="43">
        <f t="shared" si="127"/>
        <v>3.5355339059327369E-2</v>
      </c>
      <c r="AR225" s="43">
        <f t="shared" si="128"/>
        <v>3.5355339059327369E-2</v>
      </c>
      <c r="AS225" s="43">
        <f t="shared" si="129"/>
        <v>0</v>
      </c>
      <c r="AT225" s="43">
        <f t="shared" si="130"/>
        <v>3.535533905932739E-2</v>
      </c>
      <c r="AU225" s="42">
        <f t="shared" si="131"/>
        <v>0</v>
      </c>
    </row>
    <row r="226" spans="1:47" ht="15" x14ac:dyDescent="0.25">
      <c r="A226" s="40" t="s">
        <v>6656</v>
      </c>
      <c r="B226" s="40" t="s">
        <v>6655</v>
      </c>
      <c r="C226" s="60" t="str">
        <f>IF(ISNUMBER(VLOOKUP(B226,'[1]WT-GR-A'!I$2:J$693,2,FALSE)),VLOOKUP(B226,'[1]WT-GR-A'!I$2:J$693,2,FALSE),"")</f>
        <v/>
      </c>
      <c r="D226" s="58" t="str">
        <f>IF(ISNUMBER(VLOOKUP($B226,'[1]KO-GR-A'!$I$2:$J$907,2,FALSE)),VLOOKUP($B226,'[1]KO-GR-A'!$I$2:$J$907,2,FALSE),"")</f>
        <v/>
      </c>
      <c r="E226" s="58" t="str">
        <f>IF(ISNUMBER(VLOOKUP($B226,'[1]MT-GR-A'!$I$2:$J$789,2,FALSE)),VLOOKUP($B226,'[1]MT-GR-A'!$I$2:$J$789,2,FALSE),"")</f>
        <v/>
      </c>
      <c r="F226" s="58" t="str">
        <f>IF(ISNUMBER(VLOOKUP($B226,'[1]WT-HS-A'!$I$2:$J$1224,2,FALSE)),VLOOKUP($B226,'[1]WT-HS-A'!$I$2:$J$1224,2,FALSE),"")</f>
        <v/>
      </c>
      <c r="G226" s="58">
        <f>IF(ISNUMBER(VLOOKUP($B226,'[1]KO-HS-A'!$I$2:$J$1229,2,FALSE)),VLOOKUP($B226,'[1]KO-HS-A'!$I$2:$J$1229,2,FALSE),"")</f>
        <v>0.08</v>
      </c>
      <c r="H226" s="58">
        <f>IF(ISNUMBER(VLOOKUP($B226,'[1]MT-HS-A'!$I$2:$J$1362,2,FALSE)),VLOOKUP($B226,'[1]MT-HS-A'!$I$2:$J$1362,2,FALSE),"")</f>
        <v>0.08</v>
      </c>
      <c r="I226" s="59" t="str">
        <f>IF(ISNUMBER(VLOOKUP($B226,'[1]WT-GR-B'!$I$2:$J$585,2,FALSE)),VLOOKUP($B226,'[1]WT-GR-B'!$I$2:$J$585,2,FALSE),"")</f>
        <v/>
      </c>
      <c r="J226" s="58" t="str">
        <f>IF(ISNUMBER(VLOOKUP($B226,'[1]KO-GR-B'!$I$2:$J$900,2,FALSE)),VLOOKUP($B226,'[1]KO-GR-B'!$I$2:$J$900,2,FALSE),"")</f>
        <v/>
      </c>
      <c r="K226" s="58" t="str">
        <f>IF(ISNUMBER(VLOOKUP($B226,'[1]MT-GR-B'!$I$2:$J$693,2,FALSE)),VLOOKUP($B226,'[1]MT-GR-B'!$I$2:$J$693,2,FALSE),"")</f>
        <v/>
      </c>
      <c r="L226" s="58" t="str">
        <f>IF(ISNUMBER(VLOOKUP($B226,'[1]WT-HS-B'!$I$2:$J$1220,2,FALSE)),VLOOKUP($B226,'[1]WT-HS-B'!$I$2:$J$1220,2,FALSE),"")</f>
        <v/>
      </c>
      <c r="M226" s="58" t="str">
        <f>IF(ISNUMBER(VLOOKUP($B226,'[1]KO-HS-B'!$I$2:$J$1046,2,FALSE)),VLOOKUP($B226,'[1]KO-HS-B'!$I$2:$J$1046,2,FALSE),"")</f>
        <v/>
      </c>
      <c r="N226" s="58" t="str">
        <f>IF(ISNUMBER(VLOOKUP($B226,'[1]MT-HS-B'!$I$2:$J$773,2,FALSE)),VLOOKUP($B226,'[1]MT-HS-B'!$I$2:$J$773,2,FALSE),"")</f>
        <v/>
      </c>
      <c r="O226" s="40" t="str">
        <f t="shared" si="99"/>
        <v>ARGD_YEAST</v>
      </c>
      <c r="P226" s="57" t="str">
        <f t="shared" si="100"/>
        <v/>
      </c>
      <c r="Q226" s="57" t="str">
        <f t="shared" si="101"/>
        <v/>
      </c>
      <c r="R226" s="57" t="str">
        <f t="shared" si="102"/>
        <v/>
      </c>
      <c r="S226" s="56" t="str">
        <f t="shared" si="103"/>
        <v>n/a</v>
      </c>
      <c r="T226" s="55" t="str">
        <f t="shared" si="104"/>
        <v>n/a</v>
      </c>
      <c r="U226" s="54" t="str">
        <f t="shared" si="105"/>
        <v>n/a</v>
      </c>
      <c r="V226" s="53" t="str">
        <f t="shared" si="106"/>
        <v/>
      </c>
      <c r="W226" s="53" t="str">
        <f t="shared" si="107"/>
        <v>HS only</v>
      </c>
      <c r="X226" s="53" t="str">
        <f t="shared" si="108"/>
        <v>HS only</v>
      </c>
      <c r="Y226" s="52" t="str">
        <f t="shared" si="109"/>
        <v/>
      </c>
      <c r="Z226" s="51" t="str">
        <f t="shared" si="110"/>
        <v/>
      </c>
      <c r="AA226" s="50" t="str">
        <f t="shared" si="111"/>
        <v/>
      </c>
      <c r="AB226" s="40" t="str">
        <f t="shared" si="112"/>
        <v>ARG8</v>
      </c>
      <c r="AC226" s="49">
        <f t="shared" si="113"/>
        <v>0</v>
      </c>
      <c r="AD226" s="47">
        <f t="shared" si="114"/>
        <v>0</v>
      </c>
      <c r="AE226" s="47">
        <f t="shared" si="115"/>
        <v>0</v>
      </c>
      <c r="AF226" s="48">
        <f t="shared" si="116"/>
        <v>0</v>
      </c>
      <c r="AG226" s="47">
        <f t="shared" si="117"/>
        <v>0.08</v>
      </c>
      <c r="AH226" s="47">
        <f t="shared" si="118"/>
        <v>0.08</v>
      </c>
      <c r="AI226" s="46" t="str">
        <f t="shared" si="119"/>
        <v/>
      </c>
      <c r="AJ226" s="43" t="str">
        <f t="shared" si="120"/>
        <v>HS Only</v>
      </c>
      <c r="AK226" s="43" t="str">
        <f t="shared" si="121"/>
        <v>HS Only</v>
      </c>
      <c r="AL226" s="45" t="str">
        <f t="shared" si="122"/>
        <v/>
      </c>
      <c r="AM226" s="43" t="str">
        <f t="shared" si="123"/>
        <v/>
      </c>
      <c r="AN226" s="42" t="str">
        <f t="shared" si="124"/>
        <v/>
      </c>
      <c r="AO226" s="40" t="str">
        <f t="shared" si="125"/>
        <v>ARGD_YEAST</v>
      </c>
      <c r="AP226" s="44" t="str">
        <f t="shared" si="126"/>
        <v/>
      </c>
      <c r="AQ226" s="43" t="str">
        <f t="shared" si="127"/>
        <v/>
      </c>
      <c r="AR226" s="43" t="str">
        <f t="shared" si="128"/>
        <v/>
      </c>
      <c r="AS226" s="43" t="str">
        <f t="shared" si="129"/>
        <v/>
      </c>
      <c r="AT226" s="43" t="str">
        <f t="shared" si="130"/>
        <v/>
      </c>
      <c r="AU226" s="42" t="str">
        <f t="shared" si="131"/>
        <v/>
      </c>
    </row>
    <row r="227" spans="1:47" ht="15" x14ac:dyDescent="0.25">
      <c r="A227" s="40" t="s">
        <v>6654</v>
      </c>
      <c r="B227" s="40" t="s">
        <v>6653</v>
      </c>
      <c r="C227" s="60">
        <f>IF(ISNUMBER(VLOOKUP(B227,'[1]WT-GR-A'!I$2:J$693,2,FALSE)),VLOOKUP(B227,'[1]WT-GR-A'!I$2:J$693,2,FALSE),"")</f>
        <v>0.04</v>
      </c>
      <c r="D227" s="58">
        <f>IF(ISNUMBER(VLOOKUP($B227,'[1]KO-GR-A'!$I$2:$J$907,2,FALSE)),VLOOKUP($B227,'[1]KO-GR-A'!$I$2:$J$907,2,FALSE),"")</f>
        <v>0.04</v>
      </c>
      <c r="E227" s="58">
        <f>IF(ISNUMBER(VLOOKUP($B227,'[1]MT-GR-A'!$I$2:$J$789,2,FALSE)),VLOOKUP($B227,'[1]MT-GR-A'!$I$2:$J$789,2,FALSE),"")</f>
        <v>0.18</v>
      </c>
      <c r="F227" s="58">
        <f>IF(ISNUMBER(VLOOKUP($B227,'[1]WT-HS-A'!$I$2:$J$1224,2,FALSE)),VLOOKUP($B227,'[1]WT-HS-A'!$I$2:$J$1224,2,FALSE),"")</f>
        <v>0.18</v>
      </c>
      <c r="G227" s="58">
        <f>IF(ISNUMBER(VLOOKUP($B227,'[1]KO-HS-A'!$I$2:$J$1229,2,FALSE)),VLOOKUP($B227,'[1]KO-HS-A'!$I$2:$J$1229,2,FALSE),"")</f>
        <v>0.33</v>
      </c>
      <c r="H227" s="58">
        <f>IF(ISNUMBER(VLOOKUP($B227,'[1]MT-HS-A'!$I$2:$J$1362,2,FALSE)),VLOOKUP($B227,'[1]MT-HS-A'!$I$2:$J$1362,2,FALSE),"")</f>
        <v>0.44</v>
      </c>
      <c r="I227" s="59" t="str">
        <f>IF(ISNUMBER(VLOOKUP($B227,'[1]WT-GR-B'!$I$2:$J$585,2,FALSE)),VLOOKUP($B227,'[1]WT-GR-B'!$I$2:$J$585,2,FALSE),"")</f>
        <v/>
      </c>
      <c r="J227" s="58">
        <f>IF(ISNUMBER(VLOOKUP($B227,'[1]KO-GR-B'!$I$2:$J$900,2,FALSE)),VLOOKUP($B227,'[1]KO-GR-B'!$I$2:$J$900,2,FALSE),"")</f>
        <v>0.04</v>
      </c>
      <c r="K227" s="58">
        <f>IF(ISNUMBER(VLOOKUP($B227,'[1]MT-GR-B'!$I$2:$J$693,2,FALSE)),VLOOKUP($B227,'[1]MT-GR-B'!$I$2:$J$693,2,FALSE),"")</f>
        <v>0.18</v>
      </c>
      <c r="L227" s="58">
        <f>IF(ISNUMBER(VLOOKUP($B227,'[1]WT-HS-B'!$I$2:$J$1220,2,FALSE)),VLOOKUP($B227,'[1]WT-HS-B'!$I$2:$J$1220,2,FALSE),"")</f>
        <v>0.28000000000000003</v>
      </c>
      <c r="M227" s="58">
        <f>IF(ISNUMBER(VLOOKUP($B227,'[1]KO-HS-B'!$I$2:$J$1046,2,FALSE)),VLOOKUP($B227,'[1]KO-HS-B'!$I$2:$J$1046,2,FALSE),"")</f>
        <v>0.28000000000000003</v>
      </c>
      <c r="N227" s="58">
        <f>IF(ISNUMBER(VLOOKUP($B227,'[1]MT-HS-B'!$I$2:$J$773,2,FALSE)),VLOOKUP($B227,'[1]MT-HS-B'!$I$2:$J$773,2,FALSE),"")</f>
        <v>0.18</v>
      </c>
      <c r="O227" s="40" t="str">
        <f t="shared" si="99"/>
        <v>ACON_YEAST</v>
      </c>
      <c r="P227" s="57">
        <f t="shared" si="100"/>
        <v>3.4999999999999996</v>
      </c>
      <c r="Q227" s="57">
        <f t="shared" si="101"/>
        <v>6.625</v>
      </c>
      <c r="R227" s="57">
        <f t="shared" si="102"/>
        <v>0.72222222222222232</v>
      </c>
      <c r="S227" s="56" t="str">
        <f t="shared" si="103"/>
        <v>n/a</v>
      </c>
      <c r="T227" s="55">
        <f t="shared" si="104"/>
        <v>0.62500000000000044</v>
      </c>
      <c r="U227" s="54">
        <f t="shared" si="105"/>
        <v>0.72222222222222232</v>
      </c>
      <c r="V227" s="53">
        <f t="shared" si="106"/>
        <v>3.4999999999999996</v>
      </c>
      <c r="W227" s="53">
        <f t="shared" si="107"/>
        <v>7.2500000000000009</v>
      </c>
      <c r="X227" s="53">
        <f t="shared" si="108"/>
        <v>1.4444444444444446</v>
      </c>
      <c r="Y227" s="52" t="str">
        <f t="shared" si="109"/>
        <v>HS only</v>
      </c>
      <c r="Z227" s="51">
        <f t="shared" si="110"/>
        <v>6</v>
      </c>
      <c r="AA227" s="50">
        <f t="shared" si="111"/>
        <v>0</v>
      </c>
      <c r="AB227" s="40" t="str">
        <f t="shared" si="112"/>
        <v>ACO1</v>
      </c>
      <c r="AC227" s="49">
        <f t="shared" si="113"/>
        <v>0.04</v>
      </c>
      <c r="AD227" s="47">
        <f t="shared" si="114"/>
        <v>0.04</v>
      </c>
      <c r="AE227" s="47">
        <f t="shared" si="115"/>
        <v>0.18</v>
      </c>
      <c r="AF227" s="48">
        <f t="shared" si="116"/>
        <v>0.23</v>
      </c>
      <c r="AG227" s="47">
        <f t="shared" si="117"/>
        <v>0.30500000000000005</v>
      </c>
      <c r="AH227" s="47">
        <f t="shared" si="118"/>
        <v>0.31</v>
      </c>
      <c r="AI227" s="46">
        <f t="shared" si="119"/>
        <v>5.75</v>
      </c>
      <c r="AJ227" s="43">
        <f t="shared" si="120"/>
        <v>7.6250000000000009</v>
      </c>
      <c r="AK227" s="43">
        <f t="shared" si="121"/>
        <v>1.7222222222222223</v>
      </c>
      <c r="AL227" s="45" t="str">
        <f t="shared" si="122"/>
        <v/>
      </c>
      <c r="AM227" s="43">
        <f t="shared" si="123"/>
        <v>0.88388347648318377</v>
      </c>
      <c r="AN227" s="42">
        <f t="shared" si="124"/>
        <v>1.0213764617139018</v>
      </c>
      <c r="AO227" s="40" t="str">
        <f t="shared" si="125"/>
        <v>ACON_YEAST</v>
      </c>
      <c r="AP227" s="44" t="str">
        <f t="shared" si="126"/>
        <v/>
      </c>
      <c r="AQ227" s="43">
        <f t="shared" si="127"/>
        <v>0</v>
      </c>
      <c r="AR227" s="43">
        <f t="shared" si="128"/>
        <v>0</v>
      </c>
      <c r="AS227" s="43">
        <f t="shared" si="129"/>
        <v>7.0710678118654779E-2</v>
      </c>
      <c r="AT227" s="43">
        <f t="shared" si="130"/>
        <v>3.5355339059327369E-2</v>
      </c>
      <c r="AU227" s="42">
        <f t="shared" si="131"/>
        <v>0.18384776310850226</v>
      </c>
    </row>
    <row r="228" spans="1:47" ht="15" x14ac:dyDescent="0.25">
      <c r="A228" s="40" t="s">
        <v>6652</v>
      </c>
      <c r="B228" s="40" t="s">
        <v>6651</v>
      </c>
      <c r="C228" s="60">
        <f>IF(ISNUMBER(VLOOKUP(B228,'[1]WT-GR-A'!I$2:J$693,2,FALSE)),VLOOKUP(B228,'[1]WT-GR-A'!I$2:J$693,2,FALSE),"")</f>
        <v>0.09</v>
      </c>
      <c r="D228" s="58">
        <f>IF(ISNUMBER(VLOOKUP($B228,'[1]KO-GR-A'!$I$2:$J$907,2,FALSE)),VLOOKUP($B228,'[1]KO-GR-A'!$I$2:$J$907,2,FALSE),"")</f>
        <v>0.09</v>
      </c>
      <c r="E228" s="58">
        <f>IF(ISNUMBER(VLOOKUP($B228,'[1]MT-GR-A'!$I$2:$J$789,2,FALSE)),VLOOKUP($B228,'[1]MT-GR-A'!$I$2:$J$789,2,FALSE),"")</f>
        <v>0.09</v>
      </c>
      <c r="F228" s="58" t="str">
        <f>IF(ISNUMBER(VLOOKUP($B228,'[1]WT-HS-A'!$I$2:$J$1224,2,FALSE)),VLOOKUP($B228,'[1]WT-HS-A'!$I$2:$J$1224,2,FALSE),"")</f>
        <v/>
      </c>
      <c r="G228" s="58" t="str">
        <f>IF(ISNUMBER(VLOOKUP($B228,'[1]KO-HS-A'!$I$2:$J$1229,2,FALSE)),VLOOKUP($B228,'[1]KO-HS-A'!$I$2:$J$1229,2,FALSE),"")</f>
        <v/>
      </c>
      <c r="H228" s="58">
        <f>IF(ISNUMBER(VLOOKUP($B228,'[1]MT-HS-A'!$I$2:$J$1362,2,FALSE)),VLOOKUP($B228,'[1]MT-HS-A'!$I$2:$J$1362,2,FALSE),"")</f>
        <v>0.09</v>
      </c>
      <c r="I228" s="59">
        <f>IF(ISNUMBER(VLOOKUP($B228,'[1]WT-GR-B'!$I$2:$J$585,2,FALSE)),VLOOKUP($B228,'[1]WT-GR-B'!$I$2:$J$585,2,FALSE),"")</f>
        <v>0.19</v>
      </c>
      <c r="J228" s="58" t="str">
        <f>IF(ISNUMBER(VLOOKUP($B228,'[1]KO-GR-B'!$I$2:$J$900,2,FALSE)),VLOOKUP($B228,'[1]KO-GR-B'!$I$2:$J$900,2,FALSE),"")</f>
        <v/>
      </c>
      <c r="K228" s="58">
        <f>IF(ISNUMBER(VLOOKUP($B228,'[1]MT-GR-B'!$I$2:$J$693,2,FALSE)),VLOOKUP($B228,'[1]MT-GR-B'!$I$2:$J$693,2,FALSE),"")</f>
        <v>0.09</v>
      </c>
      <c r="L228" s="58" t="str">
        <f>IF(ISNUMBER(VLOOKUP($B228,'[1]WT-HS-B'!$I$2:$J$1220,2,FALSE)),VLOOKUP($B228,'[1]WT-HS-B'!$I$2:$J$1220,2,FALSE),"")</f>
        <v/>
      </c>
      <c r="M228" s="58" t="str">
        <f>IF(ISNUMBER(VLOOKUP($B228,'[1]KO-HS-B'!$I$2:$J$1046,2,FALSE)),VLOOKUP($B228,'[1]KO-HS-B'!$I$2:$J$1046,2,FALSE),"")</f>
        <v/>
      </c>
      <c r="N228" s="58" t="str">
        <f>IF(ISNUMBER(VLOOKUP($B228,'[1]MT-HS-B'!$I$2:$J$773,2,FALSE)),VLOOKUP($B228,'[1]MT-HS-B'!$I$2:$J$773,2,FALSE),"")</f>
        <v/>
      </c>
      <c r="O228" s="40" t="str">
        <f t="shared" si="99"/>
        <v>END3_YEAS7</v>
      </c>
      <c r="P228" s="57" t="str">
        <f t="shared" si="100"/>
        <v>GR only</v>
      </c>
      <c r="Q228" s="57" t="str">
        <f t="shared" si="101"/>
        <v/>
      </c>
      <c r="R228" s="57">
        <f t="shared" si="102"/>
        <v>0</v>
      </c>
      <c r="S228" s="56" t="str">
        <f t="shared" si="103"/>
        <v>n/a</v>
      </c>
      <c r="T228" s="55" t="str">
        <f t="shared" si="104"/>
        <v>n/a</v>
      </c>
      <c r="U228" s="54" t="str">
        <f t="shared" si="105"/>
        <v>n/a</v>
      </c>
      <c r="V228" s="53" t="str">
        <f t="shared" si="106"/>
        <v>GR only</v>
      </c>
      <c r="W228" s="53" t="str">
        <f t="shared" si="107"/>
        <v>GR only</v>
      </c>
      <c r="X228" s="53">
        <f t="shared" si="108"/>
        <v>0</v>
      </c>
      <c r="Y228" s="52" t="str">
        <f t="shared" si="109"/>
        <v>GR only</v>
      </c>
      <c r="Z228" s="51" t="str">
        <f t="shared" si="110"/>
        <v/>
      </c>
      <c r="AA228" s="50" t="str">
        <f t="shared" si="111"/>
        <v>GR only</v>
      </c>
      <c r="AB228" s="40" t="str">
        <f t="shared" si="112"/>
        <v>END3</v>
      </c>
      <c r="AC228" s="49">
        <f t="shared" si="113"/>
        <v>0.14000000000000001</v>
      </c>
      <c r="AD228" s="47">
        <f t="shared" si="114"/>
        <v>0.09</v>
      </c>
      <c r="AE228" s="47">
        <f t="shared" si="115"/>
        <v>0.09</v>
      </c>
      <c r="AF228" s="48">
        <f t="shared" si="116"/>
        <v>0</v>
      </c>
      <c r="AG228" s="47">
        <f t="shared" si="117"/>
        <v>0</v>
      </c>
      <c r="AH228" s="47">
        <f t="shared" si="118"/>
        <v>0.09</v>
      </c>
      <c r="AI228" s="46">
        <f t="shared" si="119"/>
        <v>0</v>
      </c>
      <c r="AJ228" s="43">
        <f t="shared" si="120"/>
        <v>0</v>
      </c>
      <c r="AK228" s="43">
        <f t="shared" si="121"/>
        <v>1</v>
      </c>
      <c r="AL228" s="45" t="str">
        <f t="shared" si="122"/>
        <v/>
      </c>
      <c r="AM228" s="43" t="str">
        <f t="shared" si="123"/>
        <v/>
      </c>
      <c r="AN228" s="42" t="str">
        <f t="shared" si="124"/>
        <v/>
      </c>
      <c r="AO228" s="40" t="str">
        <f t="shared" si="125"/>
        <v>END3_YEAS7</v>
      </c>
      <c r="AP228" s="44">
        <f t="shared" si="126"/>
        <v>7.0710678118654738E-2</v>
      </c>
      <c r="AQ228" s="43" t="str">
        <f t="shared" si="127"/>
        <v/>
      </c>
      <c r="AR228" s="43">
        <f t="shared" si="128"/>
        <v>0</v>
      </c>
      <c r="AS228" s="43" t="str">
        <f t="shared" si="129"/>
        <v/>
      </c>
      <c r="AT228" s="43" t="str">
        <f t="shared" si="130"/>
        <v/>
      </c>
      <c r="AU228" s="42" t="str">
        <f t="shared" si="131"/>
        <v/>
      </c>
    </row>
    <row r="229" spans="1:47" ht="15" x14ac:dyDescent="0.25">
      <c r="A229" s="40" t="s">
        <v>6650</v>
      </c>
      <c r="B229" s="40" t="s">
        <v>6649</v>
      </c>
      <c r="C229" s="60" t="str">
        <f>IF(ISNUMBER(VLOOKUP(B229,'[1]WT-GR-A'!I$2:J$693,2,FALSE)),VLOOKUP(B229,'[1]WT-GR-A'!I$2:J$693,2,FALSE),"")</f>
        <v/>
      </c>
      <c r="D229" s="58" t="str">
        <f>IF(ISNUMBER(VLOOKUP($B229,'[1]KO-GR-A'!$I$2:$J$907,2,FALSE)),VLOOKUP($B229,'[1]KO-GR-A'!$I$2:$J$907,2,FALSE),"")</f>
        <v/>
      </c>
      <c r="E229" s="58" t="str">
        <f>IF(ISNUMBER(VLOOKUP($B229,'[1]MT-GR-A'!$I$2:$J$789,2,FALSE)),VLOOKUP($B229,'[1]MT-GR-A'!$I$2:$J$789,2,FALSE),"")</f>
        <v/>
      </c>
      <c r="F229" s="58" t="str">
        <f>IF(ISNUMBER(VLOOKUP($B229,'[1]WT-HS-A'!$I$2:$J$1224,2,FALSE)),VLOOKUP($B229,'[1]WT-HS-A'!$I$2:$J$1224,2,FALSE),"")</f>
        <v/>
      </c>
      <c r="G229" s="58" t="str">
        <f>IF(ISNUMBER(VLOOKUP($B229,'[1]KO-HS-A'!$I$2:$J$1229,2,FALSE)),VLOOKUP($B229,'[1]KO-HS-A'!$I$2:$J$1229,2,FALSE),"")</f>
        <v/>
      </c>
      <c r="H229" s="58" t="str">
        <f>IF(ISNUMBER(VLOOKUP($B229,'[1]MT-HS-A'!$I$2:$J$1362,2,FALSE)),VLOOKUP($B229,'[1]MT-HS-A'!$I$2:$J$1362,2,FALSE),"")</f>
        <v/>
      </c>
      <c r="I229" s="59" t="str">
        <f>IF(ISNUMBER(VLOOKUP($B229,'[1]WT-GR-B'!$I$2:$J$585,2,FALSE)),VLOOKUP($B229,'[1]WT-GR-B'!$I$2:$J$585,2,FALSE),"")</f>
        <v/>
      </c>
      <c r="J229" s="58">
        <f>IF(ISNUMBER(VLOOKUP($B229,'[1]KO-GR-B'!$I$2:$J$900,2,FALSE)),VLOOKUP($B229,'[1]KO-GR-B'!$I$2:$J$900,2,FALSE),"")</f>
        <v>0.28999999999999998</v>
      </c>
      <c r="K229" s="58" t="str">
        <f>IF(ISNUMBER(VLOOKUP($B229,'[1]MT-GR-B'!$I$2:$J$693,2,FALSE)),VLOOKUP($B229,'[1]MT-GR-B'!$I$2:$J$693,2,FALSE),"")</f>
        <v/>
      </c>
      <c r="L229" s="58" t="str">
        <f>IF(ISNUMBER(VLOOKUP($B229,'[1]WT-HS-B'!$I$2:$J$1220,2,FALSE)),VLOOKUP($B229,'[1]WT-HS-B'!$I$2:$J$1220,2,FALSE),"")</f>
        <v/>
      </c>
      <c r="M229" s="58" t="str">
        <f>IF(ISNUMBER(VLOOKUP($B229,'[1]KO-HS-B'!$I$2:$J$1046,2,FALSE)),VLOOKUP($B229,'[1]KO-HS-B'!$I$2:$J$1046,2,FALSE),"")</f>
        <v/>
      </c>
      <c r="N229" s="58" t="str">
        <f>IF(ISNUMBER(VLOOKUP($B229,'[1]MT-HS-B'!$I$2:$J$773,2,FALSE)),VLOOKUP($B229,'[1]MT-HS-B'!$I$2:$J$773,2,FALSE),"")</f>
        <v/>
      </c>
      <c r="O229" s="40" t="str">
        <f t="shared" si="99"/>
        <v>END3_YEAST</v>
      </c>
      <c r="P229" s="57" t="str">
        <f t="shared" si="100"/>
        <v/>
      </c>
      <c r="Q229" s="57" t="str">
        <f t="shared" si="101"/>
        <v/>
      </c>
      <c r="R229" s="57" t="str">
        <f t="shared" si="102"/>
        <v/>
      </c>
      <c r="S229" s="56" t="str">
        <f t="shared" si="103"/>
        <v>n/a</v>
      </c>
      <c r="T229" s="55" t="str">
        <f t="shared" si="104"/>
        <v>n/a</v>
      </c>
      <c r="U229" s="54" t="str">
        <f t="shared" si="105"/>
        <v>n/a</v>
      </c>
      <c r="V229" s="53" t="str">
        <f t="shared" si="106"/>
        <v/>
      </c>
      <c r="W229" s="53" t="str">
        <f t="shared" si="107"/>
        <v/>
      </c>
      <c r="X229" s="53" t="str">
        <f t="shared" si="108"/>
        <v/>
      </c>
      <c r="Y229" s="52" t="str">
        <f t="shared" si="109"/>
        <v/>
      </c>
      <c r="Z229" s="51" t="str">
        <f t="shared" si="110"/>
        <v>GR only</v>
      </c>
      <c r="AA229" s="50" t="str">
        <f t="shared" si="111"/>
        <v/>
      </c>
      <c r="AB229" s="40" t="str">
        <f t="shared" si="112"/>
        <v>END3</v>
      </c>
      <c r="AC229" s="49">
        <f t="shared" si="113"/>
        <v>0</v>
      </c>
      <c r="AD229" s="47">
        <f t="shared" si="114"/>
        <v>0.28999999999999998</v>
      </c>
      <c r="AE229" s="47">
        <f t="shared" si="115"/>
        <v>0</v>
      </c>
      <c r="AF229" s="48">
        <f t="shared" si="116"/>
        <v>0</v>
      </c>
      <c r="AG229" s="47">
        <f t="shared" si="117"/>
        <v>0</v>
      </c>
      <c r="AH229" s="47">
        <f t="shared" si="118"/>
        <v>0</v>
      </c>
      <c r="AI229" s="46" t="str">
        <f t="shared" si="119"/>
        <v/>
      </c>
      <c r="AJ229" s="43">
        <f t="shared" si="120"/>
        <v>0</v>
      </c>
      <c r="AK229" s="43" t="str">
        <f t="shared" si="121"/>
        <v/>
      </c>
      <c r="AL229" s="45" t="str">
        <f t="shared" si="122"/>
        <v/>
      </c>
      <c r="AM229" s="43" t="str">
        <f t="shared" si="123"/>
        <v/>
      </c>
      <c r="AN229" s="42" t="str">
        <f t="shared" si="124"/>
        <v/>
      </c>
      <c r="AO229" s="40" t="str">
        <f t="shared" si="125"/>
        <v>END3_YEAST</v>
      </c>
      <c r="AP229" s="44" t="str">
        <f t="shared" si="126"/>
        <v/>
      </c>
      <c r="AQ229" s="43" t="str">
        <f t="shared" si="127"/>
        <v/>
      </c>
      <c r="AR229" s="43" t="str">
        <f t="shared" si="128"/>
        <v/>
      </c>
      <c r="AS229" s="43" t="str">
        <f t="shared" si="129"/>
        <v/>
      </c>
      <c r="AT229" s="43" t="str">
        <f t="shared" si="130"/>
        <v/>
      </c>
      <c r="AU229" s="42" t="str">
        <f t="shared" si="131"/>
        <v/>
      </c>
    </row>
    <row r="230" spans="1:47" ht="15" x14ac:dyDescent="0.25">
      <c r="A230" s="40" t="s">
        <v>6648</v>
      </c>
      <c r="B230" s="40" t="s">
        <v>6647</v>
      </c>
      <c r="C230" s="60" t="str">
        <f>IF(ISNUMBER(VLOOKUP(B230,'[1]WT-GR-A'!I$2:J$693,2,FALSE)),VLOOKUP(B230,'[1]WT-GR-A'!I$2:J$693,2,FALSE),"")</f>
        <v/>
      </c>
      <c r="D230" s="58" t="str">
        <f>IF(ISNUMBER(VLOOKUP($B230,'[1]KO-GR-A'!$I$2:$J$907,2,FALSE)),VLOOKUP($B230,'[1]KO-GR-A'!$I$2:$J$907,2,FALSE),"")</f>
        <v/>
      </c>
      <c r="E230" s="58" t="str">
        <f>IF(ISNUMBER(VLOOKUP($B230,'[1]MT-GR-A'!$I$2:$J$789,2,FALSE)),VLOOKUP($B230,'[1]MT-GR-A'!$I$2:$J$789,2,FALSE),"")</f>
        <v/>
      </c>
      <c r="F230" s="58" t="str">
        <f>IF(ISNUMBER(VLOOKUP($B230,'[1]WT-HS-A'!$I$2:$J$1224,2,FALSE)),VLOOKUP($B230,'[1]WT-HS-A'!$I$2:$J$1224,2,FALSE),"")</f>
        <v/>
      </c>
      <c r="G230" s="58" t="str">
        <f>IF(ISNUMBER(VLOOKUP($B230,'[1]KO-HS-A'!$I$2:$J$1229,2,FALSE)),VLOOKUP($B230,'[1]KO-HS-A'!$I$2:$J$1229,2,FALSE),"")</f>
        <v/>
      </c>
      <c r="H230" s="58" t="str">
        <f>IF(ISNUMBER(VLOOKUP($B230,'[1]MT-HS-A'!$I$2:$J$1362,2,FALSE)),VLOOKUP($B230,'[1]MT-HS-A'!$I$2:$J$1362,2,FALSE),"")</f>
        <v/>
      </c>
      <c r="I230" s="59" t="str">
        <f>IF(ISNUMBER(VLOOKUP($B230,'[1]WT-GR-B'!$I$2:$J$585,2,FALSE)),VLOOKUP($B230,'[1]WT-GR-B'!$I$2:$J$585,2,FALSE),"")</f>
        <v/>
      </c>
      <c r="J230" s="58" t="str">
        <f>IF(ISNUMBER(VLOOKUP($B230,'[1]KO-GR-B'!$I$2:$J$900,2,FALSE)),VLOOKUP($B230,'[1]KO-GR-B'!$I$2:$J$900,2,FALSE),"")</f>
        <v/>
      </c>
      <c r="K230" s="58" t="str">
        <f>IF(ISNUMBER(VLOOKUP($B230,'[1]MT-GR-B'!$I$2:$J$693,2,FALSE)),VLOOKUP($B230,'[1]MT-GR-B'!$I$2:$J$693,2,FALSE),"")</f>
        <v/>
      </c>
      <c r="L230" s="58" t="str">
        <f>IF(ISNUMBER(VLOOKUP($B230,'[1]WT-HS-B'!$I$2:$J$1220,2,FALSE)),VLOOKUP($B230,'[1]WT-HS-B'!$I$2:$J$1220,2,FALSE),"")</f>
        <v/>
      </c>
      <c r="M230" s="58" t="str">
        <f>IF(ISNUMBER(VLOOKUP($B230,'[1]KO-HS-B'!$I$2:$J$1046,2,FALSE)),VLOOKUP($B230,'[1]KO-HS-B'!$I$2:$J$1046,2,FALSE),"")</f>
        <v/>
      </c>
      <c r="N230" s="58">
        <f>IF(ISNUMBER(VLOOKUP($B230,'[1]MT-HS-B'!$I$2:$J$773,2,FALSE)),VLOOKUP($B230,'[1]MT-HS-B'!$I$2:$J$773,2,FALSE),"")</f>
        <v>0.12</v>
      </c>
      <c r="O230" s="40" t="str">
        <f t="shared" si="99"/>
        <v>PAN1_YEAS7</v>
      </c>
      <c r="P230" s="57" t="str">
        <f t="shared" si="100"/>
        <v/>
      </c>
      <c r="Q230" s="57" t="str">
        <f t="shared" si="101"/>
        <v/>
      </c>
      <c r="R230" s="57" t="str">
        <f t="shared" si="102"/>
        <v/>
      </c>
      <c r="S230" s="56" t="str">
        <f t="shared" si="103"/>
        <v>n/a</v>
      </c>
      <c r="T230" s="55" t="str">
        <f t="shared" si="104"/>
        <v>n/a</v>
      </c>
      <c r="U230" s="54" t="str">
        <f t="shared" si="105"/>
        <v>n/a</v>
      </c>
      <c r="V230" s="53" t="str">
        <f t="shared" si="106"/>
        <v/>
      </c>
      <c r="W230" s="53" t="str">
        <f t="shared" si="107"/>
        <v/>
      </c>
      <c r="X230" s="53" t="str">
        <f t="shared" si="108"/>
        <v/>
      </c>
      <c r="Y230" s="52" t="str">
        <f t="shared" si="109"/>
        <v/>
      </c>
      <c r="Z230" s="51" t="str">
        <f t="shared" si="110"/>
        <v/>
      </c>
      <c r="AA230" s="50" t="str">
        <f t="shared" si="111"/>
        <v>HS only</v>
      </c>
      <c r="AB230" s="40" t="str">
        <f t="shared" si="112"/>
        <v>PAN1</v>
      </c>
      <c r="AC230" s="49">
        <f t="shared" si="113"/>
        <v>0</v>
      </c>
      <c r="AD230" s="47">
        <f t="shared" si="114"/>
        <v>0</v>
      </c>
      <c r="AE230" s="47">
        <f t="shared" si="115"/>
        <v>0</v>
      </c>
      <c r="AF230" s="48">
        <f t="shared" si="116"/>
        <v>0</v>
      </c>
      <c r="AG230" s="47">
        <f t="shared" si="117"/>
        <v>0</v>
      </c>
      <c r="AH230" s="47">
        <f t="shared" si="118"/>
        <v>0.12</v>
      </c>
      <c r="AI230" s="46" t="str">
        <f t="shared" si="119"/>
        <v/>
      </c>
      <c r="AJ230" s="43" t="str">
        <f t="shared" si="120"/>
        <v/>
      </c>
      <c r="AK230" s="43" t="str">
        <f t="shared" si="121"/>
        <v>HS Only</v>
      </c>
      <c r="AL230" s="45" t="str">
        <f t="shared" si="122"/>
        <v/>
      </c>
      <c r="AM230" s="43" t="str">
        <f t="shared" si="123"/>
        <v/>
      </c>
      <c r="AN230" s="42" t="str">
        <f t="shared" si="124"/>
        <v/>
      </c>
      <c r="AO230" s="40" t="str">
        <f t="shared" si="125"/>
        <v>PAN1_YEAS7</v>
      </c>
      <c r="AP230" s="44" t="str">
        <f t="shared" si="126"/>
        <v/>
      </c>
      <c r="AQ230" s="43" t="str">
        <f t="shared" si="127"/>
        <v/>
      </c>
      <c r="AR230" s="43" t="str">
        <f t="shared" si="128"/>
        <v/>
      </c>
      <c r="AS230" s="43" t="str">
        <f t="shared" si="129"/>
        <v/>
      </c>
      <c r="AT230" s="43" t="str">
        <f t="shared" si="130"/>
        <v/>
      </c>
      <c r="AU230" s="42" t="str">
        <f t="shared" si="131"/>
        <v/>
      </c>
    </row>
    <row r="231" spans="1:47" ht="15" x14ac:dyDescent="0.25">
      <c r="A231" s="40" t="s">
        <v>6646</v>
      </c>
      <c r="B231" s="40" t="s">
        <v>6645</v>
      </c>
      <c r="C231" s="60">
        <f>IF(ISNUMBER(VLOOKUP(B231,'[1]WT-GR-A'!I$2:J$693,2,FALSE)),VLOOKUP(B231,'[1]WT-GR-A'!I$2:J$693,2,FALSE),"")</f>
        <v>0.12</v>
      </c>
      <c r="D231" s="58">
        <f>IF(ISNUMBER(VLOOKUP($B231,'[1]KO-GR-A'!$I$2:$J$907,2,FALSE)),VLOOKUP($B231,'[1]KO-GR-A'!$I$2:$J$907,2,FALSE),"")</f>
        <v>0.24</v>
      </c>
      <c r="E231" s="58">
        <f>IF(ISNUMBER(VLOOKUP($B231,'[1]MT-GR-A'!$I$2:$J$789,2,FALSE)),VLOOKUP($B231,'[1]MT-GR-A'!$I$2:$J$789,2,FALSE),"")</f>
        <v>0.16</v>
      </c>
      <c r="F231" s="58" t="str">
        <f>IF(ISNUMBER(VLOOKUP($B231,'[1]WT-HS-A'!$I$2:$J$1224,2,FALSE)),VLOOKUP($B231,'[1]WT-HS-A'!$I$2:$J$1224,2,FALSE),"")</f>
        <v/>
      </c>
      <c r="G231" s="58" t="str">
        <f>IF(ISNUMBER(VLOOKUP($B231,'[1]KO-HS-A'!$I$2:$J$1229,2,FALSE)),VLOOKUP($B231,'[1]KO-HS-A'!$I$2:$J$1229,2,FALSE),"")</f>
        <v/>
      </c>
      <c r="H231" s="58">
        <f>IF(ISNUMBER(VLOOKUP($B231,'[1]MT-HS-A'!$I$2:$J$1362,2,FALSE)),VLOOKUP($B231,'[1]MT-HS-A'!$I$2:$J$1362,2,FALSE),"")</f>
        <v>0.27</v>
      </c>
      <c r="I231" s="59">
        <f>IF(ISNUMBER(VLOOKUP($B231,'[1]WT-GR-B'!$I$2:$J$585,2,FALSE)),VLOOKUP($B231,'[1]WT-GR-B'!$I$2:$J$585,2,FALSE),"")</f>
        <v>0.09</v>
      </c>
      <c r="J231" s="58">
        <f>IF(ISNUMBER(VLOOKUP($B231,'[1]KO-GR-B'!$I$2:$J$900,2,FALSE)),VLOOKUP($B231,'[1]KO-GR-B'!$I$2:$J$900,2,FALSE),"")</f>
        <v>0.22</v>
      </c>
      <c r="K231" s="58">
        <f>IF(ISNUMBER(VLOOKUP($B231,'[1]MT-GR-B'!$I$2:$J$693,2,FALSE)),VLOOKUP($B231,'[1]MT-GR-B'!$I$2:$J$693,2,FALSE),"")</f>
        <v>0.09</v>
      </c>
      <c r="L231" s="58" t="str">
        <f>IF(ISNUMBER(VLOOKUP($B231,'[1]WT-HS-B'!$I$2:$J$1220,2,FALSE)),VLOOKUP($B231,'[1]WT-HS-B'!$I$2:$J$1220,2,FALSE),"")</f>
        <v/>
      </c>
      <c r="M231" s="58" t="str">
        <f>IF(ISNUMBER(VLOOKUP($B231,'[1]KO-HS-B'!$I$2:$J$1046,2,FALSE)),VLOOKUP($B231,'[1]KO-HS-B'!$I$2:$J$1046,2,FALSE),"")</f>
        <v/>
      </c>
      <c r="N231" s="58" t="str">
        <f>IF(ISNUMBER(VLOOKUP($B231,'[1]MT-HS-B'!$I$2:$J$773,2,FALSE)),VLOOKUP($B231,'[1]MT-HS-B'!$I$2:$J$773,2,FALSE),"")</f>
        <v/>
      </c>
      <c r="O231" s="40" t="str">
        <f t="shared" si="99"/>
        <v>PAN1_YEAST</v>
      </c>
      <c r="P231" s="57" t="str">
        <f t="shared" si="100"/>
        <v>GR only</v>
      </c>
      <c r="Q231" s="57" t="str">
        <f t="shared" si="101"/>
        <v>GR only</v>
      </c>
      <c r="R231" s="57">
        <f t="shared" si="102"/>
        <v>0.68750000000000011</v>
      </c>
      <c r="S231" s="56" t="str">
        <f t="shared" si="103"/>
        <v>n/a</v>
      </c>
      <c r="T231" s="55" t="str">
        <f t="shared" si="104"/>
        <v>n/a</v>
      </c>
      <c r="U231" s="54" t="str">
        <f t="shared" si="105"/>
        <v>n/a</v>
      </c>
      <c r="V231" s="53" t="str">
        <f t="shared" si="106"/>
        <v>GR only</v>
      </c>
      <c r="W231" s="53" t="str">
        <f t="shared" si="107"/>
        <v>GR only</v>
      </c>
      <c r="X231" s="53">
        <f t="shared" si="108"/>
        <v>0.68750000000000011</v>
      </c>
      <c r="Y231" s="52" t="str">
        <f t="shared" si="109"/>
        <v>GR only</v>
      </c>
      <c r="Z231" s="51" t="str">
        <f t="shared" si="110"/>
        <v>GR only</v>
      </c>
      <c r="AA231" s="50" t="str">
        <f t="shared" si="111"/>
        <v>GR only</v>
      </c>
      <c r="AB231" s="40" t="str">
        <f t="shared" si="112"/>
        <v>PAN1</v>
      </c>
      <c r="AC231" s="49">
        <f t="shared" si="113"/>
        <v>0.105</v>
      </c>
      <c r="AD231" s="47">
        <f t="shared" si="114"/>
        <v>0.22999999999999998</v>
      </c>
      <c r="AE231" s="47">
        <f t="shared" si="115"/>
        <v>0.125</v>
      </c>
      <c r="AF231" s="48">
        <f t="shared" si="116"/>
        <v>0</v>
      </c>
      <c r="AG231" s="47">
        <f t="shared" si="117"/>
        <v>0</v>
      </c>
      <c r="AH231" s="47">
        <f t="shared" si="118"/>
        <v>0.27</v>
      </c>
      <c r="AI231" s="46">
        <f t="shared" si="119"/>
        <v>0</v>
      </c>
      <c r="AJ231" s="43">
        <f t="shared" si="120"/>
        <v>0</v>
      </c>
      <c r="AK231" s="43">
        <f t="shared" si="121"/>
        <v>2.16</v>
      </c>
      <c r="AL231" s="45" t="str">
        <f t="shared" si="122"/>
        <v/>
      </c>
      <c r="AM231" s="43" t="str">
        <f t="shared" si="123"/>
        <v/>
      </c>
      <c r="AN231" s="42" t="str">
        <f t="shared" si="124"/>
        <v/>
      </c>
      <c r="AO231" s="40" t="str">
        <f t="shared" si="125"/>
        <v>PAN1_YEAST</v>
      </c>
      <c r="AP231" s="44">
        <f t="shared" si="126"/>
        <v>2.1213203435596486E-2</v>
      </c>
      <c r="AQ231" s="43">
        <f t="shared" si="127"/>
        <v>1.4142135623730944E-2</v>
      </c>
      <c r="AR231" s="43">
        <f t="shared" si="128"/>
        <v>4.9497474683058332E-2</v>
      </c>
      <c r="AS231" s="43" t="str">
        <f t="shared" si="129"/>
        <v/>
      </c>
      <c r="AT231" s="43" t="str">
        <f t="shared" si="130"/>
        <v/>
      </c>
      <c r="AU231" s="42" t="str">
        <f t="shared" si="131"/>
        <v/>
      </c>
    </row>
    <row r="232" spans="1:47" ht="15" x14ac:dyDescent="0.25">
      <c r="A232" s="40" t="s">
        <v>6644</v>
      </c>
      <c r="B232" s="40" t="s">
        <v>6643</v>
      </c>
      <c r="C232" s="60">
        <f>IF(ISNUMBER(VLOOKUP(B232,'[1]WT-GR-A'!I$2:J$693,2,FALSE)),VLOOKUP(B232,'[1]WT-GR-A'!I$2:J$693,2,FALSE),"")</f>
        <v>0.08</v>
      </c>
      <c r="D232" s="58">
        <f>IF(ISNUMBER(VLOOKUP($B232,'[1]KO-GR-A'!$I$2:$J$907,2,FALSE)),VLOOKUP($B232,'[1]KO-GR-A'!$I$2:$J$907,2,FALSE),"")</f>
        <v>0.05</v>
      </c>
      <c r="E232" s="58">
        <f>IF(ISNUMBER(VLOOKUP($B232,'[1]MT-GR-A'!$I$2:$J$789,2,FALSE)),VLOOKUP($B232,'[1]MT-GR-A'!$I$2:$J$789,2,FALSE),"")</f>
        <v>0.11</v>
      </c>
      <c r="F232" s="58">
        <f>IF(ISNUMBER(VLOOKUP($B232,'[1]WT-HS-A'!$I$2:$J$1224,2,FALSE)),VLOOKUP($B232,'[1]WT-HS-A'!$I$2:$J$1224,2,FALSE),"")</f>
        <v>0.05</v>
      </c>
      <c r="G232" s="58">
        <f>IF(ISNUMBER(VLOOKUP($B232,'[1]KO-HS-A'!$I$2:$J$1229,2,FALSE)),VLOOKUP($B232,'[1]KO-HS-A'!$I$2:$J$1229,2,FALSE),"")</f>
        <v>0.03</v>
      </c>
      <c r="H232" s="58">
        <f>IF(ISNUMBER(VLOOKUP($B232,'[1]MT-HS-A'!$I$2:$J$1362,2,FALSE)),VLOOKUP($B232,'[1]MT-HS-A'!$I$2:$J$1362,2,FALSE),"")</f>
        <v>0.23</v>
      </c>
      <c r="I232" s="59">
        <f>IF(ISNUMBER(VLOOKUP($B232,'[1]WT-GR-B'!$I$2:$J$585,2,FALSE)),VLOOKUP($B232,'[1]WT-GR-B'!$I$2:$J$585,2,FALSE),"")</f>
        <v>0.05</v>
      </c>
      <c r="J232" s="58">
        <f>IF(ISNUMBER(VLOOKUP($B232,'[1]KO-GR-B'!$I$2:$J$900,2,FALSE)),VLOOKUP($B232,'[1]KO-GR-B'!$I$2:$J$900,2,FALSE),"")</f>
        <v>0.2</v>
      </c>
      <c r="K232" s="58">
        <f>IF(ISNUMBER(VLOOKUP($B232,'[1]MT-GR-B'!$I$2:$J$693,2,FALSE)),VLOOKUP($B232,'[1]MT-GR-B'!$I$2:$J$693,2,FALSE),"")</f>
        <v>0.05</v>
      </c>
      <c r="L232" s="58" t="str">
        <f>IF(ISNUMBER(VLOOKUP($B232,'[1]WT-HS-B'!$I$2:$J$1220,2,FALSE)),VLOOKUP($B232,'[1]WT-HS-B'!$I$2:$J$1220,2,FALSE),"")</f>
        <v/>
      </c>
      <c r="M232" s="58">
        <f>IF(ISNUMBER(VLOOKUP($B232,'[1]KO-HS-B'!$I$2:$J$1046,2,FALSE)),VLOOKUP($B232,'[1]KO-HS-B'!$I$2:$J$1046,2,FALSE),"")</f>
        <v>0.03</v>
      </c>
      <c r="N232" s="58" t="str">
        <f>IF(ISNUMBER(VLOOKUP($B232,'[1]MT-HS-B'!$I$2:$J$773,2,FALSE)),VLOOKUP($B232,'[1]MT-HS-B'!$I$2:$J$773,2,FALSE),"")</f>
        <v/>
      </c>
      <c r="O232" s="40" t="str">
        <f t="shared" si="99"/>
        <v>SLA1_YEAS7</v>
      </c>
      <c r="P232" s="57">
        <f t="shared" si="100"/>
        <v>-0.375</v>
      </c>
      <c r="Q232" s="57">
        <f t="shared" si="101"/>
        <v>-0.625</v>
      </c>
      <c r="R232" s="57">
        <f t="shared" si="102"/>
        <v>1.0909090909090911</v>
      </c>
      <c r="S232" s="56" t="str">
        <f t="shared" si="103"/>
        <v>n/a</v>
      </c>
      <c r="T232" s="55">
        <f t="shared" si="104"/>
        <v>0.22499999999999995</v>
      </c>
      <c r="U232" s="54" t="str">
        <f t="shared" si="105"/>
        <v>n/a</v>
      </c>
      <c r="V232" s="53">
        <f t="shared" si="106"/>
        <v>-0.375</v>
      </c>
      <c r="W232" s="53">
        <f t="shared" si="107"/>
        <v>-0.40000000000000008</v>
      </c>
      <c r="X232" s="53">
        <f t="shared" si="108"/>
        <v>1.0909090909090911</v>
      </c>
      <c r="Y232" s="52" t="str">
        <f t="shared" si="109"/>
        <v>GR only</v>
      </c>
      <c r="Z232" s="51">
        <f t="shared" si="110"/>
        <v>-0.85</v>
      </c>
      <c r="AA232" s="50" t="str">
        <f t="shared" si="111"/>
        <v>GR only</v>
      </c>
      <c r="AB232" s="40" t="str">
        <f t="shared" si="112"/>
        <v>SLA1</v>
      </c>
      <c r="AC232" s="49">
        <f t="shared" si="113"/>
        <v>6.5000000000000002E-2</v>
      </c>
      <c r="AD232" s="47">
        <f t="shared" si="114"/>
        <v>0.125</v>
      </c>
      <c r="AE232" s="47">
        <f t="shared" si="115"/>
        <v>0.08</v>
      </c>
      <c r="AF232" s="48">
        <f t="shared" si="116"/>
        <v>0.05</v>
      </c>
      <c r="AG232" s="47">
        <f t="shared" si="117"/>
        <v>0.03</v>
      </c>
      <c r="AH232" s="47">
        <f t="shared" si="118"/>
        <v>0.23</v>
      </c>
      <c r="AI232" s="46">
        <f t="shared" si="119"/>
        <v>0.76923076923076927</v>
      </c>
      <c r="AJ232" s="43">
        <f t="shared" si="120"/>
        <v>0.24</v>
      </c>
      <c r="AK232" s="43">
        <f t="shared" si="121"/>
        <v>2.875</v>
      </c>
      <c r="AL232" s="45" t="str">
        <f t="shared" si="122"/>
        <v/>
      </c>
      <c r="AM232" s="43">
        <f t="shared" si="123"/>
        <v>0.31819805153394637</v>
      </c>
      <c r="AN232" s="42" t="str">
        <f t="shared" si="124"/>
        <v/>
      </c>
      <c r="AO232" s="40" t="str">
        <f t="shared" si="125"/>
        <v>SLA1_YEAS7</v>
      </c>
      <c r="AP232" s="44">
        <f t="shared" si="126"/>
        <v>2.1213203435596444E-2</v>
      </c>
      <c r="AQ232" s="43">
        <f t="shared" si="127"/>
        <v>0.10606601717798217</v>
      </c>
      <c r="AR232" s="43">
        <f t="shared" si="128"/>
        <v>4.2426406871192847E-2</v>
      </c>
      <c r="AS232" s="43" t="str">
        <f t="shared" si="129"/>
        <v/>
      </c>
      <c r="AT232" s="43">
        <f t="shared" si="130"/>
        <v>0</v>
      </c>
      <c r="AU232" s="42" t="str">
        <f t="shared" si="131"/>
        <v/>
      </c>
    </row>
    <row r="233" spans="1:47" ht="15" x14ac:dyDescent="0.25">
      <c r="A233" s="40" t="s">
        <v>6642</v>
      </c>
      <c r="B233" s="40" t="s">
        <v>6641</v>
      </c>
      <c r="C233" s="60">
        <f>IF(ISNUMBER(VLOOKUP(B233,'[1]WT-GR-A'!I$2:J$693,2,FALSE)),VLOOKUP(B233,'[1]WT-GR-A'!I$2:J$693,2,FALSE),"")</f>
        <v>1.48</v>
      </c>
      <c r="D233" s="58">
        <f>IF(ISNUMBER(VLOOKUP($B233,'[1]KO-GR-A'!$I$2:$J$907,2,FALSE)),VLOOKUP($B233,'[1]KO-GR-A'!$I$2:$J$907,2,FALSE),"")</f>
        <v>0.78</v>
      </c>
      <c r="E233" s="58">
        <f>IF(ISNUMBER(VLOOKUP($B233,'[1]MT-GR-A'!$I$2:$J$789,2,FALSE)),VLOOKUP($B233,'[1]MT-GR-A'!$I$2:$J$789,2,FALSE),"")</f>
        <v>0.51</v>
      </c>
      <c r="F233" s="58">
        <f>IF(ISNUMBER(VLOOKUP($B233,'[1]WT-HS-A'!$I$2:$J$1224,2,FALSE)),VLOOKUP($B233,'[1]WT-HS-A'!$I$2:$J$1224,2,FALSE),"")</f>
        <v>0.64</v>
      </c>
      <c r="G233" s="58">
        <f>IF(ISNUMBER(VLOOKUP($B233,'[1]KO-HS-A'!$I$2:$J$1229,2,FALSE)),VLOOKUP($B233,'[1]KO-HS-A'!$I$2:$J$1229,2,FALSE),"")</f>
        <v>0.64</v>
      </c>
      <c r="H233" s="58">
        <f>IF(ISNUMBER(VLOOKUP($B233,'[1]MT-HS-A'!$I$2:$J$1362,2,FALSE)),VLOOKUP($B233,'[1]MT-HS-A'!$I$2:$J$1362,2,FALSE),"")</f>
        <v>3.43</v>
      </c>
      <c r="I233" s="59">
        <f>IF(ISNUMBER(VLOOKUP($B233,'[1]WT-GR-B'!$I$2:$J$585,2,FALSE)),VLOOKUP($B233,'[1]WT-GR-B'!$I$2:$J$585,2,FALSE),"")</f>
        <v>1.48</v>
      </c>
      <c r="J233" s="58">
        <f>IF(ISNUMBER(VLOOKUP($B233,'[1]KO-GR-B'!$I$2:$J$900,2,FALSE)),VLOOKUP($B233,'[1]KO-GR-B'!$I$2:$J$900,2,FALSE),"")</f>
        <v>2.19</v>
      </c>
      <c r="K233" s="58">
        <f>IF(ISNUMBER(VLOOKUP($B233,'[1]MT-GR-B'!$I$2:$J$693,2,FALSE)),VLOOKUP($B233,'[1]MT-GR-B'!$I$2:$J$693,2,FALSE),"")</f>
        <v>0.18</v>
      </c>
      <c r="L233" s="58">
        <f>IF(ISNUMBER(VLOOKUP($B233,'[1]WT-HS-B'!$I$2:$J$1220,2,FALSE)),VLOOKUP($B233,'[1]WT-HS-B'!$I$2:$J$1220,2,FALSE),"")</f>
        <v>0.51</v>
      </c>
      <c r="M233" s="58">
        <f>IF(ISNUMBER(VLOOKUP($B233,'[1]KO-HS-B'!$I$2:$J$1046,2,FALSE)),VLOOKUP($B233,'[1]KO-HS-B'!$I$2:$J$1046,2,FALSE),"")</f>
        <v>0.64</v>
      </c>
      <c r="N233" s="58">
        <f>IF(ISNUMBER(VLOOKUP($B233,'[1]MT-HS-B'!$I$2:$J$773,2,FALSE)),VLOOKUP($B233,'[1]MT-HS-B'!$I$2:$J$773,2,FALSE),"")</f>
        <v>0.64</v>
      </c>
      <c r="O233" s="40" t="str">
        <f t="shared" si="99"/>
        <v>ACT_YEAST</v>
      </c>
      <c r="P233" s="57">
        <f t="shared" si="100"/>
        <v>-0.6114864864864864</v>
      </c>
      <c r="Q233" s="57">
        <f t="shared" si="101"/>
        <v>-0.4436248682824025</v>
      </c>
      <c r="R233" s="57">
        <f t="shared" si="102"/>
        <v>4.1405228758169939</v>
      </c>
      <c r="S233" s="56">
        <f t="shared" si="103"/>
        <v>4.3918918918918914E-2</v>
      </c>
      <c r="T233" s="55">
        <f t="shared" si="104"/>
        <v>0.26413768879522304</v>
      </c>
      <c r="U233" s="54">
        <f t="shared" si="105"/>
        <v>1.5849673202614378</v>
      </c>
      <c r="V233" s="53">
        <f t="shared" si="106"/>
        <v>-0.56756756756756754</v>
      </c>
      <c r="W233" s="53">
        <f t="shared" si="107"/>
        <v>-0.17948717948717949</v>
      </c>
      <c r="X233" s="53">
        <f t="shared" si="108"/>
        <v>5.7254901960784315</v>
      </c>
      <c r="Y233" s="52">
        <f t="shared" si="109"/>
        <v>-0.65540540540540537</v>
      </c>
      <c r="Z233" s="51">
        <f t="shared" si="110"/>
        <v>-0.70776255707762548</v>
      </c>
      <c r="AA233" s="50">
        <f t="shared" si="111"/>
        <v>2.5555555555555558</v>
      </c>
      <c r="AB233" s="40" t="str">
        <f t="shared" si="112"/>
        <v>ACT1</v>
      </c>
      <c r="AC233" s="49">
        <f t="shared" si="113"/>
        <v>1.48</v>
      </c>
      <c r="AD233" s="47">
        <f t="shared" si="114"/>
        <v>1.4849999999999999</v>
      </c>
      <c r="AE233" s="47">
        <f t="shared" si="115"/>
        <v>0.34499999999999997</v>
      </c>
      <c r="AF233" s="48">
        <f t="shared" si="116"/>
        <v>0.57499999999999996</v>
      </c>
      <c r="AG233" s="47">
        <f t="shared" si="117"/>
        <v>0.64</v>
      </c>
      <c r="AH233" s="47">
        <f t="shared" si="118"/>
        <v>2.0350000000000001</v>
      </c>
      <c r="AI233" s="46">
        <f t="shared" si="119"/>
        <v>0.38851351351351349</v>
      </c>
      <c r="AJ233" s="43">
        <f t="shared" si="120"/>
        <v>0.43097643097643101</v>
      </c>
      <c r="AK233" s="43">
        <f t="shared" si="121"/>
        <v>5.8985507246376816</v>
      </c>
      <c r="AL233" s="45">
        <f t="shared" si="122"/>
        <v>6.2110730779899537E-2</v>
      </c>
      <c r="AM233" s="43">
        <f t="shared" si="123"/>
        <v>0.37354710182808837</v>
      </c>
      <c r="AN233" s="42">
        <f t="shared" si="124"/>
        <v>2.2414822802318652</v>
      </c>
      <c r="AO233" s="40" t="str">
        <f t="shared" si="125"/>
        <v>ACT_YEAST</v>
      </c>
      <c r="AP233" s="44">
        <f t="shared" si="126"/>
        <v>0</v>
      </c>
      <c r="AQ233" s="43">
        <f t="shared" si="127"/>
        <v>0.99702056147303275</v>
      </c>
      <c r="AR233" s="43">
        <f t="shared" si="128"/>
        <v>0.23334523779156074</v>
      </c>
      <c r="AS233" s="43">
        <f t="shared" si="129"/>
        <v>9.1923881554251546E-2</v>
      </c>
      <c r="AT233" s="43">
        <f t="shared" si="130"/>
        <v>0</v>
      </c>
      <c r="AU233" s="42">
        <f t="shared" si="131"/>
        <v>1.9728279195104674</v>
      </c>
    </row>
    <row r="234" spans="1:47" ht="15" x14ac:dyDescent="0.25">
      <c r="A234" s="40" t="s">
        <v>6640</v>
      </c>
      <c r="B234" s="40" t="s">
        <v>6639</v>
      </c>
      <c r="C234" s="60" t="str">
        <f>IF(ISNUMBER(VLOOKUP(B234,'[1]WT-GR-A'!I$2:J$693,2,FALSE)),VLOOKUP(B234,'[1]WT-GR-A'!I$2:J$693,2,FALSE),"")</f>
        <v/>
      </c>
      <c r="D234" s="58">
        <f>IF(ISNUMBER(VLOOKUP($B234,'[1]KO-GR-A'!$I$2:$J$907,2,FALSE)),VLOOKUP($B234,'[1]KO-GR-A'!$I$2:$J$907,2,FALSE),"")</f>
        <v>0.1</v>
      </c>
      <c r="E234" s="58">
        <f>IF(ISNUMBER(VLOOKUP($B234,'[1]MT-GR-A'!$I$2:$J$789,2,FALSE)),VLOOKUP($B234,'[1]MT-GR-A'!$I$2:$J$789,2,FALSE),"")</f>
        <v>0.1</v>
      </c>
      <c r="F234" s="58">
        <f>IF(ISNUMBER(VLOOKUP($B234,'[1]WT-HS-A'!$I$2:$J$1224,2,FALSE)),VLOOKUP($B234,'[1]WT-HS-A'!$I$2:$J$1224,2,FALSE),"")</f>
        <v>0.1</v>
      </c>
      <c r="G234" s="58">
        <f>IF(ISNUMBER(VLOOKUP($B234,'[1]KO-HS-A'!$I$2:$J$1229,2,FALSE)),VLOOKUP($B234,'[1]KO-HS-A'!$I$2:$J$1229,2,FALSE),"")</f>
        <v>0.1</v>
      </c>
      <c r="H234" s="58">
        <f>IF(ISNUMBER(VLOOKUP($B234,'[1]MT-HS-A'!$I$2:$J$1362,2,FALSE)),VLOOKUP($B234,'[1]MT-HS-A'!$I$2:$J$1362,2,FALSE),"")</f>
        <v>0.1</v>
      </c>
      <c r="I234" s="59" t="str">
        <f>IF(ISNUMBER(VLOOKUP($B234,'[1]WT-GR-B'!$I$2:$J$585,2,FALSE)),VLOOKUP($B234,'[1]WT-GR-B'!$I$2:$J$585,2,FALSE),"")</f>
        <v/>
      </c>
      <c r="J234" s="58" t="str">
        <f>IF(ISNUMBER(VLOOKUP($B234,'[1]KO-GR-B'!$I$2:$J$900,2,FALSE)),VLOOKUP($B234,'[1]KO-GR-B'!$I$2:$J$900,2,FALSE),"")</f>
        <v/>
      </c>
      <c r="K234" s="58" t="str">
        <f>IF(ISNUMBER(VLOOKUP($B234,'[1]MT-GR-B'!$I$2:$J$693,2,FALSE)),VLOOKUP($B234,'[1]MT-GR-B'!$I$2:$J$693,2,FALSE),"")</f>
        <v/>
      </c>
      <c r="L234" s="58">
        <f>IF(ISNUMBER(VLOOKUP($B234,'[1]WT-HS-B'!$I$2:$J$1220,2,FALSE)),VLOOKUP($B234,'[1]WT-HS-B'!$I$2:$J$1220,2,FALSE),"")</f>
        <v>0.1</v>
      </c>
      <c r="M234" s="58">
        <f>IF(ISNUMBER(VLOOKUP($B234,'[1]KO-HS-B'!$I$2:$J$1046,2,FALSE)),VLOOKUP($B234,'[1]KO-HS-B'!$I$2:$J$1046,2,FALSE),"")</f>
        <v>0.1</v>
      </c>
      <c r="N234" s="58" t="str">
        <f>IF(ISNUMBER(VLOOKUP($B234,'[1]MT-HS-B'!$I$2:$J$773,2,FALSE)),VLOOKUP($B234,'[1]MT-HS-B'!$I$2:$J$773,2,FALSE),"")</f>
        <v/>
      </c>
      <c r="O234" s="40" t="str">
        <f t="shared" si="99"/>
        <v>APD1_YEAST</v>
      </c>
      <c r="P234" s="57" t="str">
        <f t="shared" si="100"/>
        <v>HS only</v>
      </c>
      <c r="Q234" s="57">
        <f t="shared" si="101"/>
        <v>0</v>
      </c>
      <c r="R234" s="57">
        <f t="shared" si="102"/>
        <v>0</v>
      </c>
      <c r="S234" s="56" t="str">
        <f t="shared" si="103"/>
        <v>n/a</v>
      </c>
      <c r="T234" s="55" t="str">
        <f t="shared" si="104"/>
        <v>n/a</v>
      </c>
      <c r="U234" s="54" t="str">
        <f t="shared" si="105"/>
        <v>n/a</v>
      </c>
      <c r="V234" s="53" t="str">
        <f t="shared" si="106"/>
        <v>HS only</v>
      </c>
      <c r="W234" s="53">
        <f t="shared" si="107"/>
        <v>0</v>
      </c>
      <c r="X234" s="53">
        <f t="shared" si="108"/>
        <v>0</v>
      </c>
      <c r="Y234" s="52" t="str">
        <f t="shared" si="109"/>
        <v>HS only</v>
      </c>
      <c r="Z234" s="51" t="str">
        <f t="shared" si="110"/>
        <v>HS only</v>
      </c>
      <c r="AA234" s="50" t="str">
        <f t="shared" si="111"/>
        <v/>
      </c>
      <c r="AB234" s="40" t="str">
        <f t="shared" si="112"/>
        <v>APD1</v>
      </c>
      <c r="AC234" s="49">
        <f t="shared" si="113"/>
        <v>0</v>
      </c>
      <c r="AD234" s="47">
        <f t="shared" si="114"/>
        <v>0.1</v>
      </c>
      <c r="AE234" s="47">
        <f t="shared" si="115"/>
        <v>0.1</v>
      </c>
      <c r="AF234" s="48">
        <f t="shared" si="116"/>
        <v>0.1</v>
      </c>
      <c r="AG234" s="47">
        <f t="shared" si="117"/>
        <v>0.1</v>
      </c>
      <c r="AH234" s="47">
        <f t="shared" si="118"/>
        <v>0.1</v>
      </c>
      <c r="AI234" s="46" t="str">
        <f t="shared" si="119"/>
        <v>HS Only</v>
      </c>
      <c r="AJ234" s="43">
        <f t="shared" si="120"/>
        <v>1</v>
      </c>
      <c r="AK234" s="43">
        <f t="shared" si="121"/>
        <v>1</v>
      </c>
      <c r="AL234" s="45" t="str">
        <f t="shared" si="122"/>
        <v/>
      </c>
      <c r="AM234" s="43" t="str">
        <f t="shared" si="123"/>
        <v/>
      </c>
      <c r="AN234" s="42" t="str">
        <f t="shared" si="124"/>
        <v/>
      </c>
      <c r="AO234" s="40" t="str">
        <f t="shared" si="125"/>
        <v>APD1_YEAST</v>
      </c>
      <c r="AP234" s="44" t="str">
        <f t="shared" si="126"/>
        <v/>
      </c>
      <c r="AQ234" s="43" t="str">
        <f t="shared" si="127"/>
        <v/>
      </c>
      <c r="AR234" s="43" t="str">
        <f t="shared" si="128"/>
        <v/>
      </c>
      <c r="AS234" s="43">
        <f t="shared" si="129"/>
        <v>0</v>
      </c>
      <c r="AT234" s="43">
        <f t="shared" si="130"/>
        <v>0</v>
      </c>
      <c r="AU234" s="42" t="str">
        <f t="shared" si="131"/>
        <v/>
      </c>
    </row>
    <row r="235" spans="1:47" ht="15" x14ac:dyDescent="0.25">
      <c r="A235" s="40" t="s">
        <v>6638</v>
      </c>
      <c r="B235" s="40" t="s">
        <v>6637</v>
      </c>
      <c r="C235" s="60">
        <f>IF(ISNUMBER(VLOOKUP(B235,'[1]WT-GR-A'!I$2:J$693,2,FALSE)),VLOOKUP(B235,'[1]WT-GR-A'!I$2:J$693,2,FALSE),"")</f>
        <v>0.05</v>
      </c>
      <c r="D235" s="58" t="str">
        <f>IF(ISNUMBER(VLOOKUP($B235,'[1]KO-GR-A'!$I$2:$J$907,2,FALSE)),VLOOKUP($B235,'[1]KO-GR-A'!$I$2:$J$907,2,FALSE),"")</f>
        <v/>
      </c>
      <c r="E235" s="58" t="str">
        <f>IF(ISNUMBER(VLOOKUP($B235,'[1]MT-GR-A'!$I$2:$J$789,2,FALSE)),VLOOKUP($B235,'[1]MT-GR-A'!$I$2:$J$789,2,FALSE),"")</f>
        <v/>
      </c>
      <c r="F235" s="58">
        <f>IF(ISNUMBER(VLOOKUP($B235,'[1]WT-HS-A'!$I$2:$J$1224,2,FALSE)),VLOOKUP($B235,'[1]WT-HS-A'!$I$2:$J$1224,2,FALSE),"")</f>
        <v>0.05</v>
      </c>
      <c r="G235" s="58">
        <f>IF(ISNUMBER(VLOOKUP($B235,'[1]KO-HS-A'!$I$2:$J$1229,2,FALSE)),VLOOKUP($B235,'[1]KO-HS-A'!$I$2:$J$1229,2,FALSE),"")</f>
        <v>0.05</v>
      </c>
      <c r="H235" s="58">
        <f>IF(ISNUMBER(VLOOKUP($B235,'[1]MT-HS-A'!$I$2:$J$1362,2,FALSE)),VLOOKUP($B235,'[1]MT-HS-A'!$I$2:$J$1362,2,FALSE),"")</f>
        <v>0.05</v>
      </c>
      <c r="I235" s="59" t="str">
        <f>IF(ISNUMBER(VLOOKUP($B235,'[1]WT-GR-B'!$I$2:$J$585,2,FALSE)),VLOOKUP($B235,'[1]WT-GR-B'!$I$2:$J$585,2,FALSE),"")</f>
        <v/>
      </c>
      <c r="J235" s="58" t="str">
        <f>IF(ISNUMBER(VLOOKUP($B235,'[1]KO-GR-B'!$I$2:$J$900,2,FALSE)),VLOOKUP($B235,'[1]KO-GR-B'!$I$2:$J$900,2,FALSE),"")</f>
        <v/>
      </c>
      <c r="K235" s="58">
        <f>IF(ISNUMBER(VLOOKUP($B235,'[1]MT-GR-B'!$I$2:$J$693,2,FALSE)),VLOOKUP($B235,'[1]MT-GR-B'!$I$2:$J$693,2,FALSE),"")</f>
        <v>0.11</v>
      </c>
      <c r="L235" s="58">
        <f>IF(ISNUMBER(VLOOKUP($B235,'[1]WT-HS-B'!$I$2:$J$1220,2,FALSE)),VLOOKUP($B235,'[1]WT-HS-B'!$I$2:$J$1220,2,FALSE),"")</f>
        <v>0.05</v>
      </c>
      <c r="M235" s="58">
        <f>IF(ISNUMBER(VLOOKUP($B235,'[1]KO-HS-B'!$I$2:$J$1046,2,FALSE)),VLOOKUP($B235,'[1]KO-HS-B'!$I$2:$J$1046,2,FALSE),"")</f>
        <v>0.05</v>
      </c>
      <c r="N235" s="58" t="str">
        <f>IF(ISNUMBER(VLOOKUP($B235,'[1]MT-HS-B'!$I$2:$J$773,2,FALSE)),VLOOKUP($B235,'[1]MT-HS-B'!$I$2:$J$773,2,FALSE),"")</f>
        <v/>
      </c>
      <c r="O235" s="40" t="str">
        <f t="shared" si="99"/>
        <v>ABP1_YEAST</v>
      </c>
      <c r="P235" s="57">
        <f t="shared" si="100"/>
        <v>0</v>
      </c>
      <c r="Q235" s="57" t="str">
        <f t="shared" si="101"/>
        <v>HS only</v>
      </c>
      <c r="R235" s="57" t="str">
        <f t="shared" si="102"/>
        <v/>
      </c>
      <c r="S235" s="56" t="str">
        <f t="shared" si="103"/>
        <v>n/a</v>
      </c>
      <c r="T235" s="55" t="str">
        <f t="shared" si="104"/>
        <v>n/a</v>
      </c>
      <c r="U235" s="54" t="str">
        <f t="shared" si="105"/>
        <v>n/a</v>
      </c>
      <c r="V235" s="53">
        <f t="shared" si="106"/>
        <v>0</v>
      </c>
      <c r="W235" s="53" t="str">
        <f t="shared" si="107"/>
        <v>HS only</v>
      </c>
      <c r="X235" s="53" t="str">
        <f t="shared" si="108"/>
        <v>HS only</v>
      </c>
      <c r="Y235" s="52" t="str">
        <f t="shared" si="109"/>
        <v>HS only</v>
      </c>
      <c r="Z235" s="51" t="str">
        <f t="shared" si="110"/>
        <v>HS only</v>
      </c>
      <c r="AA235" s="50" t="str">
        <f t="shared" si="111"/>
        <v>GR only</v>
      </c>
      <c r="AB235" s="40" t="str">
        <f t="shared" si="112"/>
        <v>ABP1</v>
      </c>
      <c r="AC235" s="49">
        <f t="shared" si="113"/>
        <v>0.05</v>
      </c>
      <c r="AD235" s="47">
        <f t="shared" si="114"/>
        <v>0</v>
      </c>
      <c r="AE235" s="47">
        <f t="shared" si="115"/>
        <v>0.11</v>
      </c>
      <c r="AF235" s="48">
        <f t="shared" si="116"/>
        <v>0.05</v>
      </c>
      <c r="AG235" s="47">
        <f t="shared" si="117"/>
        <v>0.05</v>
      </c>
      <c r="AH235" s="47">
        <f t="shared" si="118"/>
        <v>0.05</v>
      </c>
      <c r="AI235" s="46">
        <f t="shared" si="119"/>
        <v>1</v>
      </c>
      <c r="AJ235" s="43" t="str">
        <f t="shared" si="120"/>
        <v>HS Only</v>
      </c>
      <c r="AK235" s="43">
        <f t="shared" si="121"/>
        <v>0.45454545454545459</v>
      </c>
      <c r="AL235" s="45" t="str">
        <f t="shared" si="122"/>
        <v/>
      </c>
      <c r="AM235" s="43" t="str">
        <f t="shared" si="123"/>
        <v/>
      </c>
      <c r="AN235" s="42" t="str">
        <f t="shared" si="124"/>
        <v/>
      </c>
      <c r="AO235" s="40" t="str">
        <f t="shared" si="125"/>
        <v>ABP1_YEAST</v>
      </c>
      <c r="AP235" s="44" t="str">
        <f t="shared" si="126"/>
        <v/>
      </c>
      <c r="AQ235" s="43" t="str">
        <f t="shared" si="127"/>
        <v/>
      </c>
      <c r="AR235" s="43" t="str">
        <f t="shared" si="128"/>
        <v/>
      </c>
      <c r="AS235" s="43">
        <f t="shared" si="129"/>
        <v>0</v>
      </c>
      <c r="AT235" s="43">
        <f t="shared" si="130"/>
        <v>0</v>
      </c>
      <c r="AU235" s="42" t="str">
        <f t="shared" si="131"/>
        <v/>
      </c>
    </row>
    <row r="236" spans="1:47" ht="15" x14ac:dyDescent="0.25">
      <c r="A236" s="40" t="s">
        <v>6636</v>
      </c>
      <c r="B236" s="40" t="s">
        <v>6635</v>
      </c>
      <c r="C236" s="60" t="str">
        <f>IF(ISNUMBER(VLOOKUP(B236,'[1]WT-GR-A'!I$2:J$693,2,FALSE)),VLOOKUP(B236,'[1]WT-GR-A'!I$2:J$693,2,FALSE),"")</f>
        <v/>
      </c>
      <c r="D236" s="58" t="str">
        <f>IF(ISNUMBER(VLOOKUP($B236,'[1]KO-GR-A'!$I$2:$J$907,2,FALSE)),VLOOKUP($B236,'[1]KO-GR-A'!$I$2:$J$907,2,FALSE),"")</f>
        <v/>
      </c>
      <c r="E236" s="58" t="str">
        <f>IF(ISNUMBER(VLOOKUP($B236,'[1]MT-GR-A'!$I$2:$J$789,2,FALSE)),VLOOKUP($B236,'[1]MT-GR-A'!$I$2:$J$789,2,FALSE),"")</f>
        <v/>
      </c>
      <c r="F236" s="58">
        <f>IF(ISNUMBER(VLOOKUP($B236,'[1]WT-HS-A'!$I$2:$J$1224,2,FALSE)),VLOOKUP($B236,'[1]WT-HS-A'!$I$2:$J$1224,2,FALSE),"")</f>
        <v>0.05</v>
      </c>
      <c r="G236" s="58">
        <f>IF(ISNUMBER(VLOOKUP($B236,'[1]KO-HS-A'!$I$2:$J$1229,2,FALSE)),VLOOKUP($B236,'[1]KO-HS-A'!$I$2:$J$1229,2,FALSE),"")</f>
        <v>0.11</v>
      </c>
      <c r="H236" s="58">
        <f>IF(ISNUMBER(VLOOKUP($B236,'[1]MT-HS-A'!$I$2:$J$1362,2,FALSE)),VLOOKUP($B236,'[1]MT-HS-A'!$I$2:$J$1362,2,FALSE),"")</f>
        <v>0.11</v>
      </c>
      <c r="I236" s="59" t="str">
        <f>IF(ISNUMBER(VLOOKUP($B236,'[1]WT-GR-B'!$I$2:$J$585,2,FALSE)),VLOOKUP($B236,'[1]WT-GR-B'!$I$2:$J$585,2,FALSE),"")</f>
        <v/>
      </c>
      <c r="J236" s="58" t="str">
        <f>IF(ISNUMBER(VLOOKUP($B236,'[1]KO-GR-B'!$I$2:$J$900,2,FALSE)),VLOOKUP($B236,'[1]KO-GR-B'!$I$2:$J$900,2,FALSE),"")</f>
        <v/>
      </c>
      <c r="K236" s="58" t="str">
        <f>IF(ISNUMBER(VLOOKUP($B236,'[1]MT-GR-B'!$I$2:$J$693,2,FALSE)),VLOOKUP($B236,'[1]MT-GR-B'!$I$2:$J$693,2,FALSE),"")</f>
        <v/>
      </c>
      <c r="L236" s="58">
        <f>IF(ISNUMBER(VLOOKUP($B236,'[1]WT-HS-B'!$I$2:$J$1220,2,FALSE)),VLOOKUP($B236,'[1]WT-HS-B'!$I$2:$J$1220,2,FALSE),"")</f>
        <v>0.11</v>
      </c>
      <c r="M236" s="58">
        <f>IF(ISNUMBER(VLOOKUP($B236,'[1]KO-HS-B'!$I$2:$J$1046,2,FALSE)),VLOOKUP($B236,'[1]KO-HS-B'!$I$2:$J$1046,2,FALSE),"")</f>
        <v>0.11</v>
      </c>
      <c r="N236" s="58" t="str">
        <f>IF(ISNUMBER(VLOOKUP($B236,'[1]MT-HS-B'!$I$2:$J$773,2,FALSE)),VLOOKUP($B236,'[1]MT-HS-B'!$I$2:$J$773,2,FALSE),"")</f>
        <v/>
      </c>
      <c r="O236" s="40" t="str">
        <f t="shared" si="99"/>
        <v>AIP1_YEAST</v>
      </c>
      <c r="P236" s="57" t="str">
        <f t="shared" si="100"/>
        <v>HS only</v>
      </c>
      <c r="Q236" s="57" t="str">
        <f t="shared" si="101"/>
        <v>HS only</v>
      </c>
      <c r="R236" s="57" t="str">
        <f t="shared" si="102"/>
        <v/>
      </c>
      <c r="S236" s="56" t="str">
        <f t="shared" si="103"/>
        <v>n/a</v>
      </c>
      <c r="T236" s="55" t="str">
        <f t="shared" si="104"/>
        <v>n/a</v>
      </c>
      <c r="U236" s="54" t="str">
        <f t="shared" si="105"/>
        <v>n/a</v>
      </c>
      <c r="V236" s="53" t="str">
        <f t="shared" si="106"/>
        <v>HS only</v>
      </c>
      <c r="W236" s="53" t="str">
        <f t="shared" si="107"/>
        <v>HS only</v>
      </c>
      <c r="X236" s="53" t="str">
        <f t="shared" si="108"/>
        <v>HS only</v>
      </c>
      <c r="Y236" s="52" t="str">
        <f t="shared" si="109"/>
        <v>HS only</v>
      </c>
      <c r="Z236" s="51" t="str">
        <f t="shared" si="110"/>
        <v>HS only</v>
      </c>
      <c r="AA236" s="50" t="str">
        <f t="shared" si="111"/>
        <v/>
      </c>
      <c r="AB236" s="40" t="str">
        <f t="shared" si="112"/>
        <v>AIP1</v>
      </c>
      <c r="AC236" s="49">
        <f t="shared" si="113"/>
        <v>0</v>
      </c>
      <c r="AD236" s="47">
        <f t="shared" si="114"/>
        <v>0</v>
      </c>
      <c r="AE236" s="47">
        <f t="shared" si="115"/>
        <v>0</v>
      </c>
      <c r="AF236" s="48">
        <f t="shared" si="116"/>
        <v>0.08</v>
      </c>
      <c r="AG236" s="47">
        <f t="shared" si="117"/>
        <v>0.11</v>
      </c>
      <c r="AH236" s="47">
        <f t="shared" si="118"/>
        <v>0.11</v>
      </c>
      <c r="AI236" s="46" t="str">
        <f t="shared" si="119"/>
        <v>HS Only</v>
      </c>
      <c r="AJ236" s="43" t="str">
        <f t="shared" si="120"/>
        <v>HS Only</v>
      </c>
      <c r="AK236" s="43" t="str">
        <f t="shared" si="121"/>
        <v>HS Only</v>
      </c>
      <c r="AL236" s="45" t="str">
        <f t="shared" si="122"/>
        <v/>
      </c>
      <c r="AM236" s="43" t="str">
        <f t="shared" si="123"/>
        <v/>
      </c>
      <c r="AN236" s="42" t="str">
        <f t="shared" si="124"/>
        <v/>
      </c>
      <c r="AO236" s="40" t="str">
        <f t="shared" si="125"/>
        <v>AIP1_YEAST</v>
      </c>
      <c r="AP236" s="44" t="str">
        <f t="shared" si="126"/>
        <v/>
      </c>
      <c r="AQ236" s="43" t="str">
        <f t="shared" si="127"/>
        <v/>
      </c>
      <c r="AR236" s="43" t="str">
        <f t="shared" si="128"/>
        <v/>
      </c>
      <c r="AS236" s="43">
        <f t="shared" si="129"/>
        <v>4.2426406871192847E-2</v>
      </c>
      <c r="AT236" s="43">
        <f t="shared" si="130"/>
        <v>0</v>
      </c>
      <c r="AU236" s="42" t="str">
        <f t="shared" si="131"/>
        <v/>
      </c>
    </row>
    <row r="237" spans="1:47" ht="15" x14ac:dyDescent="0.25">
      <c r="A237" s="40" t="s">
        <v>6634</v>
      </c>
      <c r="B237" s="40" t="s">
        <v>6633</v>
      </c>
      <c r="C237" s="60">
        <f>IF(ISNUMBER(VLOOKUP(B237,'[1]WT-GR-A'!I$2:J$693,2,FALSE)),VLOOKUP(B237,'[1]WT-GR-A'!I$2:J$693,2,FALSE),"")</f>
        <v>7.0000000000000007E-2</v>
      </c>
      <c r="D237" s="58">
        <f>IF(ISNUMBER(VLOOKUP($B237,'[1]KO-GR-A'!$I$2:$J$907,2,FALSE)),VLOOKUP($B237,'[1]KO-GR-A'!$I$2:$J$907,2,FALSE),"")</f>
        <v>7.0000000000000007E-2</v>
      </c>
      <c r="E237" s="58" t="str">
        <f>IF(ISNUMBER(VLOOKUP($B237,'[1]MT-GR-A'!$I$2:$J$789,2,FALSE)),VLOOKUP($B237,'[1]MT-GR-A'!$I$2:$J$789,2,FALSE),"")</f>
        <v/>
      </c>
      <c r="F237" s="58">
        <f>IF(ISNUMBER(VLOOKUP($B237,'[1]WT-HS-A'!$I$2:$J$1224,2,FALSE)),VLOOKUP($B237,'[1]WT-HS-A'!$I$2:$J$1224,2,FALSE),"")</f>
        <v>0.14000000000000001</v>
      </c>
      <c r="G237" s="58">
        <f>IF(ISNUMBER(VLOOKUP($B237,'[1]KO-HS-A'!$I$2:$J$1229,2,FALSE)),VLOOKUP($B237,'[1]KO-HS-A'!$I$2:$J$1229,2,FALSE),"")</f>
        <v>7.0000000000000007E-2</v>
      </c>
      <c r="H237" s="58">
        <f>IF(ISNUMBER(VLOOKUP($B237,'[1]MT-HS-A'!$I$2:$J$1362,2,FALSE)),VLOOKUP($B237,'[1]MT-HS-A'!$I$2:$J$1362,2,FALSE),"")</f>
        <v>7.0000000000000007E-2</v>
      </c>
      <c r="I237" s="59" t="str">
        <f>IF(ISNUMBER(VLOOKUP($B237,'[1]WT-GR-B'!$I$2:$J$585,2,FALSE)),VLOOKUP($B237,'[1]WT-GR-B'!$I$2:$J$585,2,FALSE),"")</f>
        <v/>
      </c>
      <c r="J237" s="58">
        <f>IF(ISNUMBER(VLOOKUP($B237,'[1]KO-GR-B'!$I$2:$J$900,2,FALSE)),VLOOKUP($B237,'[1]KO-GR-B'!$I$2:$J$900,2,FALSE),"")</f>
        <v>7.0000000000000007E-2</v>
      </c>
      <c r="K237" s="58" t="str">
        <f>IF(ISNUMBER(VLOOKUP($B237,'[1]MT-GR-B'!$I$2:$J$693,2,FALSE)),VLOOKUP($B237,'[1]MT-GR-B'!$I$2:$J$693,2,FALSE),"")</f>
        <v/>
      </c>
      <c r="L237" s="58">
        <f>IF(ISNUMBER(VLOOKUP($B237,'[1]WT-HS-B'!$I$2:$J$1220,2,FALSE)),VLOOKUP($B237,'[1]WT-HS-B'!$I$2:$J$1220,2,FALSE),"")</f>
        <v>7.0000000000000007E-2</v>
      </c>
      <c r="M237" s="58">
        <f>IF(ISNUMBER(VLOOKUP($B237,'[1]KO-HS-B'!$I$2:$J$1046,2,FALSE)),VLOOKUP($B237,'[1]KO-HS-B'!$I$2:$J$1046,2,FALSE),"")</f>
        <v>7.0000000000000007E-2</v>
      </c>
      <c r="N237" s="58" t="str">
        <f>IF(ISNUMBER(VLOOKUP($B237,'[1]MT-HS-B'!$I$2:$J$773,2,FALSE)),VLOOKUP($B237,'[1]MT-HS-B'!$I$2:$J$773,2,FALSE),"")</f>
        <v/>
      </c>
      <c r="O237" s="40" t="str">
        <f t="shared" si="99"/>
        <v>ARP9_YEAST</v>
      </c>
      <c r="P237" s="57">
        <f t="shared" si="100"/>
        <v>1</v>
      </c>
      <c r="Q237" s="57">
        <f t="shared" si="101"/>
        <v>0</v>
      </c>
      <c r="R237" s="57" t="str">
        <f t="shared" si="102"/>
        <v/>
      </c>
      <c r="S237" s="56" t="str">
        <f t="shared" si="103"/>
        <v>n/a</v>
      </c>
      <c r="T237" s="55">
        <f t="shared" si="104"/>
        <v>0</v>
      </c>
      <c r="U237" s="54" t="str">
        <f t="shared" si="105"/>
        <v>n/a</v>
      </c>
      <c r="V237" s="53">
        <f t="shared" si="106"/>
        <v>1</v>
      </c>
      <c r="W237" s="53">
        <f t="shared" si="107"/>
        <v>0</v>
      </c>
      <c r="X237" s="53" t="str">
        <f t="shared" si="108"/>
        <v>HS only</v>
      </c>
      <c r="Y237" s="52" t="str">
        <f t="shared" si="109"/>
        <v>HS only</v>
      </c>
      <c r="Z237" s="51">
        <f t="shared" si="110"/>
        <v>0</v>
      </c>
      <c r="AA237" s="50" t="str">
        <f t="shared" si="111"/>
        <v/>
      </c>
      <c r="AB237" s="40" t="str">
        <f t="shared" si="112"/>
        <v>ARP9</v>
      </c>
      <c r="AC237" s="49">
        <f t="shared" si="113"/>
        <v>7.0000000000000007E-2</v>
      </c>
      <c r="AD237" s="47">
        <f t="shared" si="114"/>
        <v>7.0000000000000007E-2</v>
      </c>
      <c r="AE237" s="47">
        <f t="shared" si="115"/>
        <v>0</v>
      </c>
      <c r="AF237" s="48">
        <f t="shared" si="116"/>
        <v>0.10500000000000001</v>
      </c>
      <c r="AG237" s="47">
        <f t="shared" si="117"/>
        <v>7.0000000000000007E-2</v>
      </c>
      <c r="AH237" s="47">
        <f t="shared" si="118"/>
        <v>7.0000000000000007E-2</v>
      </c>
      <c r="AI237" s="46">
        <f t="shared" si="119"/>
        <v>1.5</v>
      </c>
      <c r="AJ237" s="43">
        <f t="shared" si="120"/>
        <v>1</v>
      </c>
      <c r="AK237" s="43" t="str">
        <f t="shared" si="121"/>
        <v>HS Only</v>
      </c>
      <c r="AL237" s="45" t="str">
        <f t="shared" si="122"/>
        <v/>
      </c>
      <c r="AM237" s="43">
        <f t="shared" si="123"/>
        <v>0</v>
      </c>
      <c r="AN237" s="42" t="str">
        <f t="shared" si="124"/>
        <v/>
      </c>
      <c r="AO237" s="40" t="str">
        <f t="shared" si="125"/>
        <v>ARP9_YEAST</v>
      </c>
      <c r="AP237" s="44" t="str">
        <f t="shared" si="126"/>
        <v/>
      </c>
      <c r="AQ237" s="43">
        <f t="shared" si="127"/>
        <v>0</v>
      </c>
      <c r="AR237" s="43" t="str">
        <f t="shared" si="128"/>
        <v/>
      </c>
      <c r="AS237" s="43">
        <f t="shared" si="129"/>
        <v>4.9497474683058332E-2</v>
      </c>
      <c r="AT237" s="43">
        <f t="shared" si="130"/>
        <v>0</v>
      </c>
      <c r="AU237" s="42" t="str">
        <f t="shared" si="131"/>
        <v/>
      </c>
    </row>
    <row r="238" spans="1:47" ht="15" x14ac:dyDescent="0.25">
      <c r="A238" s="40" t="s">
        <v>6632</v>
      </c>
      <c r="B238" s="40" t="s">
        <v>6631</v>
      </c>
      <c r="C238" s="60" t="str">
        <f>IF(ISNUMBER(VLOOKUP(B238,'[1]WT-GR-A'!I$2:J$693,2,FALSE)),VLOOKUP(B238,'[1]WT-GR-A'!I$2:J$693,2,FALSE),"")</f>
        <v/>
      </c>
      <c r="D238" s="58" t="str">
        <f>IF(ISNUMBER(VLOOKUP($B238,'[1]KO-GR-A'!$I$2:$J$907,2,FALSE)),VLOOKUP($B238,'[1]KO-GR-A'!$I$2:$J$907,2,FALSE),"")</f>
        <v/>
      </c>
      <c r="E238" s="58">
        <f>IF(ISNUMBER(VLOOKUP($B238,'[1]MT-GR-A'!$I$2:$J$789,2,FALSE)),VLOOKUP($B238,'[1]MT-GR-A'!$I$2:$J$789,2,FALSE),"")</f>
        <v>0.04</v>
      </c>
      <c r="F238" s="58" t="str">
        <f>IF(ISNUMBER(VLOOKUP($B238,'[1]WT-HS-A'!$I$2:$J$1224,2,FALSE)),VLOOKUP($B238,'[1]WT-HS-A'!$I$2:$J$1224,2,FALSE),"")</f>
        <v/>
      </c>
      <c r="G238" s="58" t="str">
        <f>IF(ISNUMBER(VLOOKUP($B238,'[1]KO-HS-A'!$I$2:$J$1229,2,FALSE)),VLOOKUP($B238,'[1]KO-HS-A'!$I$2:$J$1229,2,FALSE),"")</f>
        <v/>
      </c>
      <c r="H238" s="58">
        <f>IF(ISNUMBER(VLOOKUP($B238,'[1]MT-HS-A'!$I$2:$J$1362,2,FALSE)),VLOOKUP($B238,'[1]MT-HS-A'!$I$2:$J$1362,2,FALSE),"")</f>
        <v>0.17</v>
      </c>
      <c r="I238" s="59" t="str">
        <f>IF(ISNUMBER(VLOOKUP($B238,'[1]WT-GR-B'!$I$2:$J$585,2,FALSE)),VLOOKUP($B238,'[1]WT-GR-B'!$I$2:$J$585,2,FALSE),"")</f>
        <v/>
      </c>
      <c r="J238" s="58" t="str">
        <f>IF(ISNUMBER(VLOOKUP($B238,'[1]KO-GR-B'!$I$2:$J$900,2,FALSE)),VLOOKUP($B238,'[1]KO-GR-B'!$I$2:$J$900,2,FALSE),"")</f>
        <v/>
      </c>
      <c r="K238" s="58" t="str">
        <f>IF(ISNUMBER(VLOOKUP($B238,'[1]MT-GR-B'!$I$2:$J$693,2,FALSE)),VLOOKUP($B238,'[1]MT-GR-B'!$I$2:$J$693,2,FALSE),"")</f>
        <v/>
      </c>
      <c r="L238" s="58" t="str">
        <f>IF(ISNUMBER(VLOOKUP($B238,'[1]WT-HS-B'!$I$2:$J$1220,2,FALSE)),VLOOKUP($B238,'[1]WT-HS-B'!$I$2:$J$1220,2,FALSE),"")</f>
        <v/>
      </c>
      <c r="M238" s="58" t="str">
        <f>IF(ISNUMBER(VLOOKUP($B238,'[1]KO-HS-B'!$I$2:$J$1046,2,FALSE)),VLOOKUP($B238,'[1]KO-HS-B'!$I$2:$J$1046,2,FALSE),"")</f>
        <v/>
      </c>
      <c r="N238" s="58">
        <f>IF(ISNUMBER(VLOOKUP($B238,'[1]MT-HS-B'!$I$2:$J$773,2,FALSE)),VLOOKUP($B238,'[1]MT-HS-B'!$I$2:$J$773,2,FALSE),"")</f>
        <v>0.04</v>
      </c>
      <c r="O238" s="40" t="str">
        <f t="shared" si="99"/>
        <v>PRK1_YEAST</v>
      </c>
      <c r="P238" s="57" t="str">
        <f t="shared" si="100"/>
        <v/>
      </c>
      <c r="Q238" s="57" t="str">
        <f t="shared" si="101"/>
        <v/>
      </c>
      <c r="R238" s="57">
        <f t="shared" si="102"/>
        <v>3.25</v>
      </c>
      <c r="S238" s="56" t="str">
        <f t="shared" si="103"/>
        <v>n/a</v>
      </c>
      <c r="T238" s="55" t="str">
        <f t="shared" si="104"/>
        <v>n/a</v>
      </c>
      <c r="U238" s="54" t="str">
        <f t="shared" si="105"/>
        <v>n/a</v>
      </c>
      <c r="V238" s="53" t="str">
        <f t="shared" si="106"/>
        <v/>
      </c>
      <c r="W238" s="53" t="str">
        <f t="shared" si="107"/>
        <v/>
      </c>
      <c r="X238" s="53">
        <f t="shared" si="108"/>
        <v>3.25</v>
      </c>
      <c r="Y238" s="52" t="str">
        <f t="shared" si="109"/>
        <v/>
      </c>
      <c r="Z238" s="51" t="str">
        <f t="shared" si="110"/>
        <v/>
      </c>
      <c r="AA238" s="50" t="str">
        <f t="shared" si="111"/>
        <v>HS only</v>
      </c>
      <c r="AB238" s="40" t="str">
        <f t="shared" si="112"/>
        <v>PRK1</v>
      </c>
      <c r="AC238" s="49">
        <f t="shared" si="113"/>
        <v>0</v>
      </c>
      <c r="AD238" s="47">
        <f t="shared" si="114"/>
        <v>0</v>
      </c>
      <c r="AE238" s="47">
        <f t="shared" si="115"/>
        <v>0.04</v>
      </c>
      <c r="AF238" s="48">
        <f t="shared" si="116"/>
        <v>0</v>
      </c>
      <c r="AG238" s="47">
        <f t="shared" si="117"/>
        <v>0</v>
      </c>
      <c r="AH238" s="47">
        <f t="shared" si="118"/>
        <v>0.10500000000000001</v>
      </c>
      <c r="AI238" s="46" t="str">
        <f t="shared" si="119"/>
        <v/>
      </c>
      <c r="AJ238" s="43" t="str">
        <f t="shared" si="120"/>
        <v/>
      </c>
      <c r="AK238" s="43">
        <f t="shared" si="121"/>
        <v>2.625</v>
      </c>
      <c r="AL238" s="45" t="str">
        <f t="shared" si="122"/>
        <v/>
      </c>
      <c r="AM238" s="43" t="str">
        <f t="shared" si="123"/>
        <v/>
      </c>
      <c r="AN238" s="42" t="str">
        <f t="shared" si="124"/>
        <v/>
      </c>
      <c r="AO238" s="40" t="str">
        <f t="shared" si="125"/>
        <v>PRK1_YEAST</v>
      </c>
      <c r="AP238" s="44" t="str">
        <f t="shared" si="126"/>
        <v/>
      </c>
      <c r="AQ238" s="43" t="str">
        <f t="shared" si="127"/>
        <v/>
      </c>
      <c r="AR238" s="43" t="str">
        <f t="shared" si="128"/>
        <v/>
      </c>
      <c r="AS238" s="43" t="str">
        <f t="shared" si="129"/>
        <v/>
      </c>
      <c r="AT238" s="43" t="str">
        <f t="shared" si="130"/>
        <v/>
      </c>
      <c r="AU238" s="42">
        <f t="shared" si="131"/>
        <v>9.1923881554251199E-2</v>
      </c>
    </row>
    <row r="239" spans="1:47" ht="15" x14ac:dyDescent="0.25">
      <c r="A239" s="40" t="s">
        <v>6630</v>
      </c>
      <c r="B239" s="40" t="s">
        <v>6629</v>
      </c>
      <c r="C239" s="60">
        <f>IF(ISNUMBER(VLOOKUP(B239,'[1]WT-GR-A'!I$2:J$693,2,FALSE)),VLOOKUP(B239,'[1]WT-GR-A'!I$2:J$693,2,FALSE),"")</f>
        <v>0.37</v>
      </c>
      <c r="D239" s="58">
        <f>IF(ISNUMBER(VLOOKUP($B239,'[1]KO-GR-A'!$I$2:$J$907,2,FALSE)),VLOOKUP($B239,'[1]KO-GR-A'!$I$2:$J$907,2,FALSE),"")</f>
        <v>0.48</v>
      </c>
      <c r="E239" s="58">
        <f>IF(ISNUMBER(VLOOKUP($B239,'[1]MT-GR-A'!$I$2:$J$789,2,FALSE)),VLOOKUP($B239,'[1]MT-GR-A'!$I$2:$J$789,2,FALSE),"")</f>
        <v>0.48</v>
      </c>
      <c r="F239" s="58">
        <f>IF(ISNUMBER(VLOOKUP($B239,'[1]WT-HS-A'!$I$2:$J$1224,2,FALSE)),VLOOKUP($B239,'[1]WT-HS-A'!$I$2:$J$1224,2,FALSE),"")</f>
        <v>0.87</v>
      </c>
      <c r="G239" s="58">
        <f>IF(ISNUMBER(VLOOKUP($B239,'[1]KO-HS-A'!$I$2:$J$1229,2,FALSE)),VLOOKUP($B239,'[1]KO-HS-A'!$I$2:$J$1229,2,FALSE),"")</f>
        <v>0.48</v>
      </c>
      <c r="H239" s="58">
        <f>IF(ISNUMBER(VLOOKUP($B239,'[1]MT-HS-A'!$I$2:$J$1362,2,FALSE)),VLOOKUP($B239,'[1]MT-HS-A'!$I$2:$J$1362,2,FALSE),"")</f>
        <v>1.02</v>
      </c>
      <c r="I239" s="59">
        <f>IF(ISNUMBER(VLOOKUP($B239,'[1]WT-GR-B'!$I$2:$J$585,2,FALSE)),VLOOKUP($B239,'[1]WT-GR-B'!$I$2:$J$585,2,FALSE),"")</f>
        <v>0.08</v>
      </c>
      <c r="J239" s="58">
        <f>IF(ISNUMBER(VLOOKUP($B239,'[1]KO-GR-B'!$I$2:$J$900,2,FALSE)),VLOOKUP($B239,'[1]KO-GR-B'!$I$2:$J$900,2,FALSE),"")</f>
        <v>0.73</v>
      </c>
      <c r="K239" s="58">
        <f>IF(ISNUMBER(VLOOKUP($B239,'[1]MT-GR-B'!$I$2:$J$693,2,FALSE)),VLOOKUP($B239,'[1]MT-GR-B'!$I$2:$J$693,2,FALSE),"")</f>
        <v>0.26</v>
      </c>
      <c r="L239" s="58">
        <f>IF(ISNUMBER(VLOOKUP($B239,'[1]WT-HS-B'!$I$2:$J$1220,2,FALSE)),VLOOKUP($B239,'[1]WT-HS-B'!$I$2:$J$1220,2,FALSE),"")</f>
        <v>0.87</v>
      </c>
      <c r="M239" s="58">
        <f>IF(ISNUMBER(VLOOKUP($B239,'[1]KO-HS-B'!$I$2:$J$1046,2,FALSE)),VLOOKUP($B239,'[1]KO-HS-B'!$I$2:$J$1046,2,FALSE),"")</f>
        <v>0.73</v>
      </c>
      <c r="N239" s="58">
        <f>IF(ISNUMBER(VLOOKUP($B239,'[1]MT-HS-B'!$I$2:$J$773,2,FALSE)),VLOOKUP($B239,'[1]MT-HS-B'!$I$2:$J$773,2,FALSE),"")</f>
        <v>0.48</v>
      </c>
      <c r="O239" s="40" t="str">
        <f t="shared" si="99"/>
        <v>ARP2_YEAST</v>
      </c>
      <c r="P239" s="57">
        <f t="shared" si="100"/>
        <v>5.6131756756756754</v>
      </c>
      <c r="Q239" s="57">
        <f t="shared" si="101"/>
        <v>0</v>
      </c>
      <c r="R239" s="57">
        <f t="shared" si="102"/>
        <v>0.98557692307692313</v>
      </c>
      <c r="S239" s="56">
        <f t="shared" si="103"/>
        <v>4.2618243243243246</v>
      </c>
      <c r="T239" s="55">
        <f t="shared" si="104"/>
        <v>0</v>
      </c>
      <c r="U239" s="54">
        <f t="shared" si="105"/>
        <v>0.13942307692307709</v>
      </c>
      <c r="V239" s="53">
        <f t="shared" si="106"/>
        <v>1.3513513513513513</v>
      </c>
      <c r="W239" s="53">
        <f t="shared" si="107"/>
        <v>0</v>
      </c>
      <c r="X239" s="53">
        <f t="shared" si="108"/>
        <v>1.1250000000000002</v>
      </c>
      <c r="Y239" s="52">
        <f t="shared" si="109"/>
        <v>9.875</v>
      </c>
      <c r="Z239" s="51">
        <f t="shared" si="110"/>
        <v>0</v>
      </c>
      <c r="AA239" s="50">
        <f t="shared" si="111"/>
        <v>0.84615384615384603</v>
      </c>
      <c r="AB239" s="40" t="str">
        <f t="shared" si="112"/>
        <v>ARP2</v>
      </c>
      <c r="AC239" s="49">
        <f t="shared" si="113"/>
        <v>0.22500000000000001</v>
      </c>
      <c r="AD239" s="47">
        <f t="shared" si="114"/>
        <v>0.60499999999999998</v>
      </c>
      <c r="AE239" s="47">
        <f t="shared" si="115"/>
        <v>0.37</v>
      </c>
      <c r="AF239" s="48">
        <f t="shared" si="116"/>
        <v>0.87</v>
      </c>
      <c r="AG239" s="47">
        <f t="shared" si="117"/>
        <v>0.60499999999999998</v>
      </c>
      <c r="AH239" s="47">
        <f t="shared" si="118"/>
        <v>0.75</v>
      </c>
      <c r="AI239" s="46">
        <f t="shared" si="119"/>
        <v>3.8666666666666667</v>
      </c>
      <c r="AJ239" s="43">
        <f t="shared" si="120"/>
        <v>1</v>
      </c>
      <c r="AK239" s="43">
        <f t="shared" si="121"/>
        <v>2.0270270270270272</v>
      </c>
      <c r="AL239" s="45">
        <f t="shared" si="122"/>
        <v>6.0271297599110119</v>
      </c>
      <c r="AM239" s="43">
        <f t="shared" si="123"/>
        <v>0</v>
      </c>
      <c r="AN239" s="42">
        <f t="shared" si="124"/>
        <v>0.19717400629240275</v>
      </c>
      <c r="AO239" s="40" t="str">
        <f t="shared" si="125"/>
        <v>ARP2_YEAST</v>
      </c>
      <c r="AP239" s="44">
        <f t="shared" si="126"/>
        <v>0.20506096654409872</v>
      </c>
      <c r="AQ239" s="43">
        <f t="shared" si="127"/>
        <v>0.17677669529663656</v>
      </c>
      <c r="AR239" s="43">
        <f t="shared" si="128"/>
        <v>0.15556349186104046</v>
      </c>
      <c r="AS239" s="43">
        <f t="shared" si="129"/>
        <v>0</v>
      </c>
      <c r="AT239" s="43">
        <f t="shared" si="130"/>
        <v>0.17677669529663656</v>
      </c>
      <c r="AU239" s="42">
        <f t="shared" si="131"/>
        <v>0.38183766184073559</v>
      </c>
    </row>
    <row r="240" spans="1:47" ht="15" x14ac:dyDescent="0.25">
      <c r="A240" s="40" t="s">
        <v>6628</v>
      </c>
      <c r="B240" s="40" t="s">
        <v>6627</v>
      </c>
      <c r="C240" s="60">
        <f>IF(ISNUMBER(VLOOKUP(B240,'[1]WT-GR-A'!I$2:J$693,2,FALSE)),VLOOKUP(B240,'[1]WT-GR-A'!I$2:J$693,2,FALSE),"")</f>
        <v>0.08</v>
      </c>
      <c r="D240" s="58" t="str">
        <f>IF(ISNUMBER(VLOOKUP($B240,'[1]KO-GR-A'!$I$2:$J$907,2,FALSE)),VLOOKUP($B240,'[1]KO-GR-A'!$I$2:$J$907,2,FALSE),"")</f>
        <v/>
      </c>
      <c r="E240" s="58" t="str">
        <f>IF(ISNUMBER(VLOOKUP($B240,'[1]MT-GR-A'!$I$2:$J$789,2,FALSE)),VLOOKUP($B240,'[1]MT-GR-A'!$I$2:$J$789,2,FALSE),"")</f>
        <v/>
      </c>
      <c r="F240" s="58" t="str">
        <f>IF(ISNUMBER(VLOOKUP($B240,'[1]WT-HS-A'!$I$2:$J$1224,2,FALSE)),VLOOKUP($B240,'[1]WT-HS-A'!$I$2:$J$1224,2,FALSE),"")</f>
        <v/>
      </c>
      <c r="G240" s="58" t="str">
        <f>IF(ISNUMBER(VLOOKUP($B240,'[1]KO-HS-A'!$I$2:$J$1229,2,FALSE)),VLOOKUP($B240,'[1]KO-HS-A'!$I$2:$J$1229,2,FALSE),"")</f>
        <v/>
      </c>
      <c r="H240" s="58">
        <f>IF(ISNUMBER(VLOOKUP($B240,'[1]MT-HS-A'!$I$2:$J$1362,2,FALSE)),VLOOKUP($B240,'[1]MT-HS-A'!$I$2:$J$1362,2,FALSE),"")</f>
        <v>0.28000000000000003</v>
      </c>
      <c r="I240" s="59" t="str">
        <f>IF(ISNUMBER(VLOOKUP($B240,'[1]WT-GR-B'!$I$2:$J$585,2,FALSE)),VLOOKUP($B240,'[1]WT-GR-B'!$I$2:$J$585,2,FALSE),"")</f>
        <v/>
      </c>
      <c r="J240" s="58">
        <f>IF(ISNUMBER(VLOOKUP($B240,'[1]KO-GR-B'!$I$2:$J$900,2,FALSE)),VLOOKUP($B240,'[1]KO-GR-B'!$I$2:$J$900,2,FALSE),"")</f>
        <v>0.08</v>
      </c>
      <c r="K240" s="58" t="str">
        <f>IF(ISNUMBER(VLOOKUP($B240,'[1]MT-GR-B'!$I$2:$J$693,2,FALSE)),VLOOKUP($B240,'[1]MT-GR-B'!$I$2:$J$693,2,FALSE),"")</f>
        <v/>
      </c>
      <c r="L240" s="58" t="str">
        <f>IF(ISNUMBER(VLOOKUP($B240,'[1]WT-HS-B'!$I$2:$J$1220,2,FALSE)),VLOOKUP($B240,'[1]WT-HS-B'!$I$2:$J$1220,2,FALSE),"")</f>
        <v/>
      </c>
      <c r="M240" s="58" t="str">
        <f>IF(ISNUMBER(VLOOKUP($B240,'[1]KO-HS-B'!$I$2:$J$1046,2,FALSE)),VLOOKUP($B240,'[1]KO-HS-B'!$I$2:$J$1046,2,FALSE),"")</f>
        <v/>
      </c>
      <c r="N240" s="58" t="str">
        <f>IF(ISNUMBER(VLOOKUP($B240,'[1]MT-HS-B'!$I$2:$J$773,2,FALSE)),VLOOKUP($B240,'[1]MT-HS-B'!$I$2:$J$773,2,FALSE),"")</f>
        <v/>
      </c>
      <c r="O240" s="40" t="str">
        <f t="shared" si="99"/>
        <v>ARPC1_YEAST</v>
      </c>
      <c r="P240" s="57" t="str">
        <f t="shared" si="100"/>
        <v/>
      </c>
      <c r="Q240" s="57" t="str">
        <f t="shared" si="101"/>
        <v/>
      </c>
      <c r="R240" s="57" t="str">
        <f t="shared" si="102"/>
        <v/>
      </c>
      <c r="S240" s="56" t="str">
        <f t="shared" si="103"/>
        <v>n/a</v>
      </c>
      <c r="T240" s="55" t="str">
        <f t="shared" si="104"/>
        <v>n/a</v>
      </c>
      <c r="U240" s="54" t="str">
        <f t="shared" si="105"/>
        <v>n/a</v>
      </c>
      <c r="V240" s="53" t="str">
        <f t="shared" si="106"/>
        <v>GR only</v>
      </c>
      <c r="W240" s="53" t="str">
        <f t="shared" si="107"/>
        <v/>
      </c>
      <c r="X240" s="53" t="str">
        <f t="shared" si="108"/>
        <v>HS only</v>
      </c>
      <c r="Y240" s="52" t="str">
        <f t="shared" si="109"/>
        <v/>
      </c>
      <c r="Z240" s="51" t="str">
        <f t="shared" si="110"/>
        <v>GR only</v>
      </c>
      <c r="AA240" s="50" t="str">
        <f t="shared" si="111"/>
        <v/>
      </c>
      <c r="AB240" s="40" t="str">
        <f t="shared" si="112"/>
        <v>ARC40</v>
      </c>
      <c r="AC240" s="49">
        <f t="shared" si="113"/>
        <v>0.08</v>
      </c>
      <c r="AD240" s="47">
        <f t="shared" si="114"/>
        <v>0.08</v>
      </c>
      <c r="AE240" s="47">
        <f t="shared" si="115"/>
        <v>0</v>
      </c>
      <c r="AF240" s="48">
        <f t="shared" si="116"/>
        <v>0</v>
      </c>
      <c r="AG240" s="47">
        <f t="shared" si="117"/>
        <v>0</v>
      </c>
      <c r="AH240" s="47">
        <f t="shared" si="118"/>
        <v>0.28000000000000003</v>
      </c>
      <c r="AI240" s="46">
        <f t="shared" si="119"/>
        <v>0</v>
      </c>
      <c r="AJ240" s="43">
        <f t="shared" si="120"/>
        <v>0</v>
      </c>
      <c r="AK240" s="43" t="str">
        <f t="shared" si="121"/>
        <v>HS Only</v>
      </c>
      <c r="AL240" s="45" t="str">
        <f t="shared" si="122"/>
        <v/>
      </c>
      <c r="AM240" s="43" t="str">
        <f t="shared" si="123"/>
        <v/>
      </c>
      <c r="AN240" s="42" t="str">
        <f t="shared" si="124"/>
        <v/>
      </c>
      <c r="AO240" s="40" t="str">
        <f t="shared" si="125"/>
        <v>ARPC1_YEAST</v>
      </c>
      <c r="AP240" s="44" t="str">
        <f t="shared" si="126"/>
        <v/>
      </c>
      <c r="AQ240" s="43" t="str">
        <f t="shared" si="127"/>
        <v/>
      </c>
      <c r="AR240" s="43" t="str">
        <f t="shared" si="128"/>
        <v/>
      </c>
      <c r="AS240" s="43" t="str">
        <f t="shared" si="129"/>
        <v/>
      </c>
      <c r="AT240" s="43" t="str">
        <f t="shared" si="130"/>
        <v/>
      </c>
      <c r="AU240" s="42" t="str">
        <f t="shared" si="131"/>
        <v/>
      </c>
    </row>
    <row r="241" spans="1:47" ht="15" x14ac:dyDescent="0.25">
      <c r="A241" s="40" t="s">
        <v>6626</v>
      </c>
      <c r="B241" s="40" t="s">
        <v>6625</v>
      </c>
      <c r="C241" s="60">
        <f>IF(ISNUMBER(VLOOKUP(B241,'[1]WT-GR-A'!I$2:J$693,2,FALSE)),VLOOKUP(B241,'[1]WT-GR-A'!I$2:J$693,2,FALSE),"")</f>
        <v>0.09</v>
      </c>
      <c r="D241" s="58">
        <f>IF(ISNUMBER(VLOOKUP($B241,'[1]KO-GR-A'!$I$2:$J$907,2,FALSE)),VLOOKUP($B241,'[1]KO-GR-A'!$I$2:$J$907,2,FALSE),"")</f>
        <v>0.19</v>
      </c>
      <c r="E241" s="58">
        <f>IF(ISNUMBER(VLOOKUP($B241,'[1]MT-GR-A'!$I$2:$J$789,2,FALSE)),VLOOKUP($B241,'[1]MT-GR-A'!$I$2:$J$789,2,FALSE),"")</f>
        <v>0.09</v>
      </c>
      <c r="F241" s="58">
        <f>IF(ISNUMBER(VLOOKUP($B241,'[1]WT-HS-A'!$I$2:$J$1224,2,FALSE)),VLOOKUP($B241,'[1]WT-HS-A'!$I$2:$J$1224,2,FALSE),"")</f>
        <v>0.19</v>
      </c>
      <c r="G241" s="58">
        <f>IF(ISNUMBER(VLOOKUP($B241,'[1]KO-HS-A'!$I$2:$J$1229,2,FALSE)),VLOOKUP($B241,'[1]KO-HS-A'!$I$2:$J$1229,2,FALSE),"")</f>
        <v>0.3</v>
      </c>
      <c r="H241" s="58">
        <f>IF(ISNUMBER(VLOOKUP($B241,'[1]MT-HS-A'!$I$2:$J$1362,2,FALSE)),VLOOKUP($B241,'[1]MT-HS-A'!$I$2:$J$1362,2,FALSE),"")</f>
        <v>0.69</v>
      </c>
      <c r="I241" s="59">
        <f>IF(ISNUMBER(VLOOKUP($B241,'[1]WT-GR-B'!$I$2:$J$585,2,FALSE)),VLOOKUP($B241,'[1]WT-GR-B'!$I$2:$J$585,2,FALSE),"")</f>
        <v>0.09</v>
      </c>
      <c r="J241" s="58">
        <f>IF(ISNUMBER(VLOOKUP($B241,'[1]KO-GR-B'!$I$2:$J$900,2,FALSE)),VLOOKUP($B241,'[1]KO-GR-B'!$I$2:$J$900,2,FALSE),"")</f>
        <v>0.3</v>
      </c>
      <c r="K241" s="58">
        <f>IF(ISNUMBER(VLOOKUP($B241,'[1]MT-GR-B'!$I$2:$J$693,2,FALSE)),VLOOKUP($B241,'[1]MT-GR-B'!$I$2:$J$693,2,FALSE),"")</f>
        <v>0.19</v>
      </c>
      <c r="L241" s="58">
        <f>IF(ISNUMBER(VLOOKUP($B241,'[1]WT-HS-B'!$I$2:$J$1220,2,FALSE)),VLOOKUP($B241,'[1]WT-HS-B'!$I$2:$J$1220,2,FALSE),"")</f>
        <v>0.3</v>
      </c>
      <c r="M241" s="58">
        <f>IF(ISNUMBER(VLOOKUP($B241,'[1]KO-HS-B'!$I$2:$J$1046,2,FALSE)),VLOOKUP($B241,'[1]KO-HS-B'!$I$2:$J$1046,2,FALSE),"")</f>
        <v>0.42</v>
      </c>
      <c r="N241" s="58">
        <f>IF(ISNUMBER(VLOOKUP($B241,'[1]MT-HS-B'!$I$2:$J$773,2,FALSE)),VLOOKUP($B241,'[1]MT-HS-B'!$I$2:$J$773,2,FALSE),"")</f>
        <v>0.19</v>
      </c>
      <c r="O241" s="40" t="str">
        <f t="shared" si="99"/>
        <v>ARPC2_YEAST</v>
      </c>
      <c r="P241" s="57">
        <f t="shared" si="100"/>
        <v>1.7222222222222223</v>
      </c>
      <c r="Q241" s="57">
        <f t="shared" si="101"/>
        <v>0.48947368421052628</v>
      </c>
      <c r="R241" s="57">
        <f t="shared" si="102"/>
        <v>3.3333333333333335</v>
      </c>
      <c r="S241" s="56">
        <f t="shared" si="103"/>
        <v>0.61111111111111116</v>
      </c>
      <c r="T241" s="55">
        <f t="shared" si="104"/>
        <v>8.9473684210526261E-2</v>
      </c>
      <c r="U241" s="54">
        <f t="shared" si="105"/>
        <v>3.3333333333333335</v>
      </c>
      <c r="V241" s="53">
        <f t="shared" si="106"/>
        <v>1.1111111111111112</v>
      </c>
      <c r="W241" s="53">
        <f t="shared" si="107"/>
        <v>0.57894736842105254</v>
      </c>
      <c r="X241" s="53">
        <f t="shared" si="108"/>
        <v>6.666666666666667</v>
      </c>
      <c r="Y241" s="52">
        <f t="shared" si="109"/>
        <v>2.3333333333333335</v>
      </c>
      <c r="Z241" s="51">
        <f t="shared" si="110"/>
        <v>0.4</v>
      </c>
      <c r="AA241" s="50">
        <f t="shared" si="111"/>
        <v>0</v>
      </c>
      <c r="AB241" s="40" t="str">
        <f t="shared" si="112"/>
        <v>ARC35</v>
      </c>
      <c r="AC241" s="49">
        <f t="shared" si="113"/>
        <v>0.09</v>
      </c>
      <c r="AD241" s="47">
        <f t="shared" si="114"/>
        <v>0.245</v>
      </c>
      <c r="AE241" s="47">
        <f t="shared" si="115"/>
        <v>0.14000000000000001</v>
      </c>
      <c r="AF241" s="48">
        <f t="shared" si="116"/>
        <v>0.245</v>
      </c>
      <c r="AG241" s="47">
        <f t="shared" si="117"/>
        <v>0.36</v>
      </c>
      <c r="AH241" s="47">
        <f t="shared" si="118"/>
        <v>0.43999999999999995</v>
      </c>
      <c r="AI241" s="46">
        <f t="shared" si="119"/>
        <v>2.7222222222222223</v>
      </c>
      <c r="AJ241" s="43">
        <f t="shared" si="120"/>
        <v>1.4693877551020409</v>
      </c>
      <c r="AK241" s="43">
        <f t="shared" si="121"/>
        <v>3.1428571428571423</v>
      </c>
      <c r="AL241" s="45">
        <f t="shared" si="122"/>
        <v>0.86424162145022432</v>
      </c>
      <c r="AM241" s="43">
        <f t="shared" si="123"/>
        <v>0.12653489768601384</v>
      </c>
      <c r="AN241" s="42">
        <f t="shared" si="124"/>
        <v>4.714045207910317</v>
      </c>
      <c r="AO241" s="40" t="str">
        <f t="shared" si="125"/>
        <v>ARPC2_YEAST</v>
      </c>
      <c r="AP241" s="44">
        <f t="shared" si="126"/>
        <v>0</v>
      </c>
      <c r="AQ241" s="43">
        <f t="shared" si="127"/>
        <v>7.778174593052023E-2</v>
      </c>
      <c r="AR241" s="43">
        <f t="shared" si="128"/>
        <v>7.0710678118654738E-2</v>
      </c>
      <c r="AS241" s="43">
        <f t="shared" si="129"/>
        <v>7.778174593052023E-2</v>
      </c>
      <c r="AT241" s="43">
        <f t="shared" si="130"/>
        <v>8.485281374238561E-2</v>
      </c>
      <c r="AU241" s="42">
        <f t="shared" si="131"/>
        <v>0.35355339059327368</v>
      </c>
    </row>
    <row r="242" spans="1:47" ht="15" x14ac:dyDescent="0.25">
      <c r="A242" s="40" t="s">
        <v>6624</v>
      </c>
      <c r="B242" s="40" t="s">
        <v>6623</v>
      </c>
      <c r="C242" s="60">
        <f>IF(ISNUMBER(VLOOKUP(B242,'[1]WT-GR-A'!I$2:J$693,2,FALSE)),VLOOKUP(B242,'[1]WT-GR-A'!I$2:J$693,2,FALSE),"")</f>
        <v>0.64</v>
      </c>
      <c r="D242" s="58">
        <f>IF(ISNUMBER(VLOOKUP($B242,'[1]KO-GR-A'!$I$2:$J$907,2,FALSE)),VLOOKUP($B242,'[1]KO-GR-A'!$I$2:$J$907,2,FALSE),"")</f>
        <v>0.39</v>
      </c>
      <c r="E242" s="58">
        <f>IF(ISNUMBER(VLOOKUP($B242,'[1]MT-GR-A'!$I$2:$J$789,2,FALSE)),VLOOKUP($B242,'[1]MT-GR-A'!$I$2:$J$789,2,FALSE),"")</f>
        <v>0.18</v>
      </c>
      <c r="F242" s="58">
        <f>IF(ISNUMBER(VLOOKUP($B242,'[1]WT-HS-A'!$I$2:$J$1224,2,FALSE)),VLOOKUP($B242,'[1]WT-HS-A'!$I$2:$J$1224,2,FALSE),"")</f>
        <v>0.18</v>
      </c>
      <c r="G242" s="58">
        <f>IF(ISNUMBER(VLOOKUP($B242,'[1]KO-HS-A'!$I$2:$J$1229,2,FALSE)),VLOOKUP($B242,'[1]KO-HS-A'!$I$2:$J$1229,2,FALSE),"")</f>
        <v>0.39</v>
      </c>
      <c r="H242" s="58">
        <f>IF(ISNUMBER(VLOOKUP($B242,'[1]MT-HS-A'!$I$2:$J$1362,2,FALSE)),VLOOKUP($B242,'[1]MT-HS-A'!$I$2:$J$1362,2,FALSE),"")</f>
        <v>0.64</v>
      </c>
      <c r="I242" s="59" t="str">
        <f>IF(ISNUMBER(VLOOKUP($B242,'[1]WT-GR-B'!$I$2:$J$585,2,FALSE)),VLOOKUP($B242,'[1]WT-GR-B'!$I$2:$J$585,2,FALSE),"")</f>
        <v/>
      </c>
      <c r="J242" s="58">
        <f>IF(ISNUMBER(VLOOKUP($B242,'[1]KO-GR-B'!$I$2:$J$900,2,FALSE)),VLOOKUP($B242,'[1]KO-GR-B'!$I$2:$J$900,2,FALSE),"")</f>
        <v>0.18</v>
      </c>
      <c r="K242" s="58" t="str">
        <f>IF(ISNUMBER(VLOOKUP($B242,'[1]MT-GR-B'!$I$2:$J$693,2,FALSE)),VLOOKUP($B242,'[1]MT-GR-B'!$I$2:$J$693,2,FALSE),"")</f>
        <v/>
      </c>
      <c r="L242" s="58">
        <f>IF(ISNUMBER(VLOOKUP($B242,'[1]WT-HS-B'!$I$2:$J$1220,2,FALSE)),VLOOKUP($B242,'[1]WT-HS-B'!$I$2:$J$1220,2,FALSE),"")</f>
        <v>0.18</v>
      </c>
      <c r="M242" s="58">
        <f>IF(ISNUMBER(VLOOKUP($B242,'[1]KO-HS-B'!$I$2:$J$1046,2,FALSE)),VLOOKUP($B242,'[1]KO-HS-B'!$I$2:$J$1046,2,FALSE),"")</f>
        <v>0.18</v>
      </c>
      <c r="N242" s="58">
        <f>IF(ISNUMBER(VLOOKUP($B242,'[1]MT-HS-B'!$I$2:$J$773,2,FALSE)),VLOOKUP($B242,'[1]MT-HS-B'!$I$2:$J$773,2,FALSE),"")</f>
        <v>0.18</v>
      </c>
      <c r="O242" s="40" t="str">
        <f t="shared" si="99"/>
        <v>ARPC3_YEAST</v>
      </c>
      <c r="P242" s="57">
        <f t="shared" si="100"/>
        <v>-0.71875</v>
      </c>
      <c r="Q242" s="57">
        <f t="shared" si="101"/>
        <v>0</v>
      </c>
      <c r="R242" s="57">
        <f t="shared" si="102"/>
        <v>2.5555555555555558</v>
      </c>
      <c r="S242" s="56" t="str">
        <f t="shared" si="103"/>
        <v>n/a</v>
      </c>
      <c r="T242" s="55">
        <f t="shared" si="104"/>
        <v>0</v>
      </c>
      <c r="U242" s="54" t="str">
        <f t="shared" si="105"/>
        <v>n/a</v>
      </c>
      <c r="V242" s="53">
        <f t="shared" si="106"/>
        <v>-0.71875</v>
      </c>
      <c r="W242" s="53">
        <f t="shared" si="107"/>
        <v>0</v>
      </c>
      <c r="X242" s="53">
        <f t="shared" si="108"/>
        <v>2.5555555555555558</v>
      </c>
      <c r="Y242" s="52" t="str">
        <f t="shared" si="109"/>
        <v>HS only</v>
      </c>
      <c r="Z242" s="51">
        <f t="shared" si="110"/>
        <v>0</v>
      </c>
      <c r="AA242" s="50" t="str">
        <f t="shared" si="111"/>
        <v>HS only</v>
      </c>
      <c r="AB242" s="40" t="str">
        <f t="shared" si="112"/>
        <v>ARC18</v>
      </c>
      <c r="AC242" s="49">
        <f t="shared" si="113"/>
        <v>0.64</v>
      </c>
      <c r="AD242" s="47">
        <f t="shared" si="114"/>
        <v>0.28500000000000003</v>
      </c>
      <c r="AE242" s="47">
        <f t="shared" si="115"/>
        <v>0.18</v>
      </c>
      <c r="AF242" s="48">
        <f t="shared" si="116"/>
        <v>0.18</v>
      </c>
      <c r="AG242" s="47">
        <f t="shared" si="117"/>
        <v>0.28500000000000003</v>
      </c>
      <c r="AH242" s="47">
        <f t="shared" si="118"/>
        <v>0.41000000000000003</v>
      </c>
      <c r="AI242" s="46">
        <f t="shared" si="119"/>
        <v>0.28125</v>
      </c>
      <c r="AJ242" s="43">
        <f t="shared" si="120"/>
        <v>1</v>
      </c>
      <c r="AK242" s="43">
        <f t="shared" si="121"/>
        <v>2.2777777777777781</v>
      </c>
      <c r="AL242" s="45" t="str">
        <f t="shared" si="122"/>
        <v/>
      </c>
      <c r="AM242" s="43">
        <f t="shared" si="123"/>
        <v>0</v>
      </c>
      <c r="AN242" s="42" t="str">
        <f t="shared" si="124"/>
        <v/>
      </c>
      <c r="AO242" s="40" t="str">
        <f t="shared" si="125"/>
        <v>ARPC3_YEAST</v>
      </c>
      <c r="AP242" s="44" t="str">
        <f t="shared" si="126"/>
        <v/>
      </c>
      <c r="AQ242" s="43">
        <f t="shared" si="127"/>
        <v>0.14849242404917484</v>
      </c>
      <c r="AR242" s="43" t="str">
        <f t="shared" si="128"/>
        <v/>
      </c>
      <c r="AS242" s="43">
        <f t="shared" si="129"/>
        <v>0</v>
      </c>
      <c r="AT242" s="43">
        <f t="shared" si="130"/>
        <v>0.14849242404917484</v>
      </c>
      <c r="AU242" s="42">
        <f t="shared" si="131"/>
        <v>0.32526911934581176</v>
      </c>
    </row>
    <row r="243" spans="1:47" ht="15" x14ac:dyDescent="0.25">
      <c r="A243" s="40" t="s">
        <v>6622</v>
      </c>
      <c r="B243" s="40" t="s">
        <v>6621</v>
      </c>
      <c r="C243" s="60">
        <f>IF(ISNUMBER(VLOOKUP(B243,'[1]WT-GR-A'!I$2:J$693,2,FALSE)),VLOOKUP(B243,'[1]WT-GR-A'!I$2:J$693,2,FALSE),"")</f>
        <v>0.67</v>
      </c>
      <c r="D243" s="58">
        <f>IF(ISNUMBER(VLOOKUP($B243,'[1]KO-GR-A'!$I$2:$J$907,2,FALSE)),VLOOKUP($B243,'[1]KO-GR-A'!$I$2:$J$907,2,FALSE),"")</f>
        <v>0.67</v>
      </c>
      <c r="E243" s="58">
        <f>IF(ISNUMBER(VLOOKUP($B243,'[1]MT-GR-A'!$I$2:$J$789,2,FALSE)),VLOOKUP($B243,'[1]MT-GR-A'!$I$2:$J$789,2,FALSE),"")</f>
        <v>0.67</v>
      </c>
      <c r="F243" s="58">
        <f>IF(ISNUMBER(VLOOKUP($B243,'[1]WT-HS-A'!$I$2:$J$1224,2,FALSE)),VLOOKUP($B243,'[1]WT-HS-A'!$I$2:$J$1224,2,FALSE),"")</f>
        <v>0.97</v>
      </c>
      <c r="G243" s="58">
        <f>IF(ISNUMBER(VLOOKUP($B243,'[1]KO-HS-A'!$I$2:$J$1229,2,FALSE)),VLOOKUP($B243,'[1]KO-HS-A'!$I$2:$J$1229,2,FALSE),"")</f>
        <v>1.34</v>
      </c>
      <c r="H243" s="58">
        <f>IF(ISNUMBER(VLOOKUP($B243,'[1]MT-HS-A'!$I$2:$J$1362,2,FALSE)),VLOOKUP($B243,'[1]MT-HS-A'!$I$2:$J$1362,2,FALSE),"")</f>
        <v>0.97</v>
      </c>
      <c r="I243" s="59">
        <f>IF(ISNUMBER(VLOOKUP($B243,'[1]WT-GR-B'!$I$2:$J$585,2,FALSE)),VLOOKUP($B243,'[1]WT-GR-B'!$I$2:$J$585,2,FALSE),"")</f>
        <v>0.41</v>
      </c>
      <c r="J243" s="58">
        <f>IF(ISNUMBER(VLOOKUP($B243,'[1]KO-GR-B'!$I$2:$J$900,2,FALSE)),VLOOKUP($B243,'[1]KO-GR-B'!$I$2:$J$900,2,FALSE),"")</f>
        <v>0.67</v>
      </c>
      <c r="K243" s="58">
        <f>IF(ISNUMBER(VLOOKUP($B243,'[1]MT-GR-B'!$I$2:$J$693,2,FALSE)),VLOOKUP($B243,'[1]MT-GR-B'!$I$2:$J$693,2,FALSE),"")</f>
        <v>0.19</v>
      </c>
      <c r="L243" s="58">
        <f>IF(ISNUMBER(VLOOKUP($B243,'[1]WT-HS-B'!$I$2:$J$1220,2,FALSE)),VLOOKUP($B243,'[1]WT-HS-B'!$I$2:$J$1220,2,FALSE),"")</f>
        <v>0.97</v>
      </c>
      <c r="M243" s="58">
        <f>IF(ISNUMBER(VLOOKUP($B243,'[1]KO-HS-B'!$I$2:$J$1046,2,FALSE)),VLOOKUP($B243,'[1]KO-HS-B'!$I$2:$J$1046,2,FALSE),"")</f>
        <v>0.67</v>
      </c>
      <c r="N243" s="58">
        <f>IF(ISNUMBER(VLOOKUP($B243,'[1]MT-HS-B'!$I$2:$J$773,2,FALSE)),VLOOKUP($B243,'[1]MT-HS-B'!$I$2:$J$773,2,FALSE),"")</f>
        <v>0.19</v>
      </c>
      <c r="O243" s="40" t="str">
        <f t="shared" si="99"/>
        <v>ARPC4_YEAST</v>
      </c>
      <c r="P243" s="57">
        <f t="shared" si="100"/>
        <v>0.90680742628321798</v>
      </c>
      <c r="Q243" s="57">
        <f t="shared" si="101"/>
        <v>0.5</v>
      </c>
      <c r="R243" s="57">
        <f t="shared" si="102"/>
        <v>0.2238805970149253</v>
      </c>
      <c r="S243" s="56">
        <f t="shared" si="103"/>
        <v>0.45904623225336744</v>
      </c>
      <c r="T243" s="55">
        <f t="shared" si="104"/>
        <v>0.5</v>
      </c>
      <c r="U243" s="54">
        <f t="shared" si="105"/>
        <v>0.2238805970149253</v>
      </c>
      <c r="V243" s="53">
        <f t="shared" si="106"/>
        <v>0.4477611940298506</v>
      </c>
      <c r="W243" s="53">
        <f t="shared" si="107"/>
        <v>1</v>
      </c>
      <c r="X243" s="53">
        <f t="shared" si="108"/>
        <v>0.4477611940298506</v>
      </c>
      <c r="Y243" s="52">
        <f t="shared" si="109"/>
        <v>1.3658536585365855</v>
      </c>
      <c r="Z243" s="51">
        <f t="shared" si="110"/>
        <v>0</v>
      </c>
      <c r="AA243" s="50">
        <f t="shared" si="111"/>
        <v>0</v>
      </c>
      <c r="AB243" s="40" t="str">
        <f t="shared" si="112"/>
        <v>ARC19</v>
      </c>
      <c r="AC243" s="49">
        <f t="shared" si="113"/>
        <v>0.54</v>
      </c>
      <c r="AD243" s="47">
        <f t="shared" si="114"/>
        <v>0.67</v>
      </c>
      <c r="AE243" s="47">
        <f t="shared" si="115"/>
        <v>0.43000000000000005</v>
      </c>
      <c r="AF243" s="48">
        <f t="shared" si="116"/>
        <v>0.97</v>
      </c>
      <c r="AG243" s="47">
        <f t="shared" si="117"/>
        <v>1.0050000000000001</v>
      </c>
      <c r="AH243" s="47">
        <f t="shared" si="118"/>
        <v>0.57999999999999996</v>
      </c>
      <c r="AI243" s="46">
        <f t="shared" si="119"/>
        <v>1.7962962962962961</v>
      </c>
      <c r="AJ243" s="43">
        <f t="shared" si="120"/>
        <v>1.5</v>
      </c>
      <c r="AK243" s="43">
        <f t="shared" si="121"/>
        <v>1.3488372093023253</v>
      </c>
      <c r="AL243" s="45">
        <f t="shared" si="122"/>
        <v>0.6491894074089819</v>
      </c>
      <c r="AM243" s="43">
        <f t="shared" si="123"/>
        <v>0.70710678118654757</v>
      </c>
      <c r="AN243" s="42">
        <f t="shared" si="124"/>
        <v>0.31661497665069288</v>
      </c>
      <c r="AO243" s="40" t="str">
        <f t="shared" si="125"/>
        <v>ARPC4_YEAST</v>
      </c>
      <c r="AP243" s="44">
        <f t="shared" si="126"/>
        <v>0.1838477631085022</v>
      </c>
      <c r="AQ243" s="43">
        <f t="shared" si="127"/>
        <v>0</v>
      </c>
      <c r="AR243" s="43">
        <f t="shared" si="128"/>
        <v>0.33941125496954283</v>
      </c>
      <c r="AS243" s="43">
        <f t="shared" si="129"/>
        <v>0</v>
      </c>
      <c r="AT243" s="43">
        <f t="shared" si="130"/>
        <v>0.47376154339498688</v>
      </c>
      <c r="AU243" s="42">
        <f t="shared" si="131"/>
        <v>0.55154328932550711</v>
      </c>
    </row>
    <row r="244" spans="1:47" ht="15" x14ac:dyDescent="0.25">
      <c r="A244" s="40" t="s">
        <v>6620</v>
      </c>
      <c r="B244" s="40" t="s">
        <v>6619</v>
      </c>
      <c r="C244" s="60">
        <f>IF(ISNUMBER(VLOOKUP(B244,'[1]WT-GR-A'!I$2:J$693,2,FALSE)),VLOOKUP(B244,'[1]WT-GR-A'!I$2:J$693,2,FALSE),"")</f>
        <v>0.22</v>
      </c>
      <c r="D244" s="58">
        <f>IF(ISNUMBER(VLOOKUP($B244,'[1]KO-GR-A'!$I$2:$J$907,2,FALSE)),VLOOKUP($B244,'[1]KO-GR-A'!$I$2:$J$907,2,FALSE),"")</f>
        <v>0.22</v>
      </c>
      <c r="E244" s="58">
        <f>IF(ISNUMBER(VLOOKUP($B244,'[1]MT-GR-A'!$I$2:$J$789,2,FALSE)),VLOOKUP($B244,'[1]MT-GR-A'!$I$2:$J$789,2,FALSE),"")</f>
        <v>0.22</v>
      </c>
      <c r="F244" s="58">
        <f>IF(ISNUMBER(VLOOKUP($B244,'[1]WT-HS-A'!$I$2:$J$1224,2,FALSE)),VLOOKUP($B244,'[1]WT-HS-A'!$I$2:$J$1224,2,FALSE),"")</f>
        <v>0.22</v>
      </c>
      <c r="G244" s="58">
        <f>IF(ISNUMBER(VLOOKUP($B244,'[1]KO-HS-A'!$I$2:$J$1229,2,FALSE)),VLOOKUP($B244,'[1]KO-HS-A'!$I$2:$J$1229,2,FALSE),"")</f>
        <v>0.22</v>
      </c>
      <c r="H244" s="58">
        <f>IF(ISNUMBER(VLOOKUP($B244,'[1]MT-HS-A'!$I$2:$J$1362,2,FALSE)),VLOOKUP($B244,'[1]MT-HS-A'!$I$2:$J$1362,2,FALSE),"")</f>
        <v>0.8</v>
      </c>
      <c r="I244" s="59">
        <f>IF(ISNUMBER(VLOOKUP($B244,'[1]WT-GR-B'!$I$2:$J$585,2,FALSE)),VLOOKUP($B244,'[1]WT-GR-B'!$I$2:$J$585,2,FALSE),"")</f>
        <v>0.48</v>
      </c>
      <c r="J244" s="58">
        <f>IF(ISNUMBER(VLOOKUP($B244,'[1]KO-GR-B'!$I$2:$J$900,2,FALSE)),VLOOKUP($B244,'[1]KO-GR-B'!$I$2:$J$900,2,FALSE),"")</f>
        <v>0.22</v>
      </c>
      <c r="K244" s="58">
        <f>IF(ISNUMBER(VLOOKUP($B244,'[1]MT-GR-B'!$I$2:$J$693,2,FALSE)),VLOOKUP($B244,'[1]MT-GR-B'!$I$2:$J$693,2,FALSE),"")</f>
        <v>0.48</v>
      </c>
      <c r="L244" s="58">
        <f>IF(ISNUMBER(VLOOKUP($B244,'[1]WT-HS-B'!$I$2:$J$1220,2,FALSE)),VLOOKUP($B244,'[1]WT-HS-B'!$I$2:$J$1220,2,FALSE),"")</f>
        <v>0.22</v>
      </c>
      <c r="M244" s="58">
        <f>IF(ISNUMBER(VLOOKUP($B244,'[1]KO-HS-B'!$I$2:$J$1046,2,FALSE)),VLOOKUP($B244,'[1]KO-HS-B'!$I$2:$J$1046,2,FALSE),"")</f>
        <v>0.22</v>
      </c>
      <c r="N244" s="58">
        <f>IF(ISNUMBER(VLOOKUP($B244,'[1]MT-HS-B'!$I$2:$J$773,2,FALSE)),VLOOKUP($B244,'[1]MT-HS-B'!$I$2:$J$773,2,FALSE),"")</f>
        <v>0.22</v>
      </c>
      <c r="O244" s="40" t="str">
        <f t="shared" si="99"/>
        <v>ARPC5_YEAST</v>
      </c>
      <c r="P244" s="57">
        <f t="shared" si="100"/>
        <v>-0.27083333333333337</v>
      </c>
      <c r="Q244" s="57">
        <f t="shared" si="101"/>
        <v>0</v>
      </c>
      <c r="R244" s="57">
        <f t="shared" si="102"/>
        <v>1.0473484848484849</v>
      </c>
      <c r="S244" s="56">
        <f t="shared" si="103"/>
        <v>0.27083333333333337</v>
      </c>
      <c r="T244" s="55">
        <f t="shared" si="104"/>
        <v>0</v>
      </c>
      <c r="U244" s="54">
        <f t="shared" si="105"/>
        <v>1.5890151515151518</v>
      </c>
      <c r="V244" s="53">
        <f t="shared" si="106"/>
        <v>0</v>
      </c>
      <c r="W244" s="53">
        <f t="shared" si="107"/>
        <v>0</v>
      </c>
      <c r="X244" s="53">
        <f t="shared" si="108"/>
        <v>2.6363636363636367</v>
      </c>
      <c r="Y244" s="52">
        <f t="shared" si="109"/>
        <v>-0.54166666666666674</v>
      </c>
      <c r="Z244" s="51">
        <f t="shared" si="110"/>
        <v>0</v>
      </c>
      <c r="AA244" s="50">
        <f t="shared" si="111"/>
        <v>-0.54166666666666674</v>
      </c>
      <c r="AB244" s="40" t="str">
        <f t="shared" si="112"/>
        <v>ARC15</v>
      </c>
      <c r="AC244" s="49">
        <f t="shared" si="113"/>
        <v>0.35</v>
      </c>
      <c r="AD244" s="47">
        <f t="shared" si="114"/>
        <v>0.22</v>
      </c>
      <c r="AE244" s="47">
        <f t="shared" si="115"/>
        <v>0.35</v>
      </c>
      <c r="AF244" s="48">
        <f t="shared" si="116"/>
        <v>0.22</v>
      </c>
      <c r="AG244" s="47">
        <f t="shared" si="117"/>
        <v>0.22</v>
      </c>
      <c r="AH244" s="47">
        <f t="shared" si="118"/>
        <v>0.51</v>
      </c>
      <c r="AI244" s="46">
        <f t="shared" si="119"/>
        <v>0.62857142857142867</v>
      </c>
      <c r="AJ244" s="43">
        <f t="shared" si="120"/>
        <v>1</v>
      </c>
      <c r="AK244" s="43">
        <f t="shared" si="121"/>
        <v>1.4571428571428573</v>
      </c>
      <c r="AL244" s="45">
        <f t="shared" si="122"/>
        <v>0.38301617314271291</v>
      </c>
      <c r="AM244" s="43">
        <f t="shared" si="123"/>
        <v>0</v>
      </c>
      <c r="AN244" s="42">
        <f t="shared" si="124"/>
        <v>2.2472067780890663</v>
      </c>
      <c r="AO244" s="40" t="str">
        <f t="shared" si="125"/>
        <v>ARPC5_YEAST</v>
      </c>
      <c r="AP244" s="44">
        <f t="shared" si="126"/>
        <v>0.18384776310850243</v>
      </c>
      <c r="AQ244" s="43">
        <f t="shared" si="127"/>
        <v>0</v>
      </c>
      <c r="AR244" s="43">
        <f t="shared" si="128"/>
        <v>0.18384776310850243</v>
      </c>
      <c r="AS244" s="43">
        <f t="shared" si="129"/>
        <v>0</v>
      </c>
      <c r="AT244" s="43">
        <f t="shared" si="130"/>
        <v>0</v>
      </c>
      <c r="AU244" s="42">
        <f t="shared" si="131"/>
        <v>0.41012193308819772</v>
      </c>
    </row>
    <row r="245" spans="1:47" ht="15" x14ac:dyDescent="0.25">
      <c r="A245" s="40" t="s">
        <v>6618</v>
      </c>
      <c r="B245" s="40" t="s">
        <v>6617</v>
      </c>
      <c r="C245" s="60">
        <f>IF(ISNUMBER(VLOOKUP(B245,'[1]WT-GR-A'!I$2:J$693,2,FALSE)),VLOOKUP(B245,'[1]WT-GR-A'!I$2:J$693,2,FALSE),"")</f>
        <v>7.0000000000000007E-2</v>
      </c>
      <c r="D245" s="58">
        <f>IF(ISNUMBER(VLOOKUP($B245,'[1]KO-GR-A'!$I$2:$J$907,2,FALSE)),VLOOKUP($B245,'[1]KO-GR-A'!$I$2:$J$907,2,FALSE),"")</f>
        <v>0.42</v>
      </c>
      <c r="E245" s="58">
        <f>IF(ISNUMBER(VLOOKUP($B245,'[1]MT-GR-A'!$I$2:$J$789,2,FALSE)),VLOOKUP($B245,'[1]MT-GR-A'!$I$2:$J$789,2,FALSE),"")</f>
        <v>0.42</v>
      </c>
      <c r="F245" s="58">
        <f>IF(ISNUMBER(VLOOKUP($B245,'[1]WT-HS-A'!$I$2:$J$1224,2,FALSE)),VLOOKUP($B245,'[1]WT-HS-A'!$I$2:$J$1224,2,FALSE),"")</f>
        <v>0.23</v>
      </c>
      <c r="G245" s="58">
        <f>IF(ISNUMBER(VLOOKUP($B245,'[1]KO-HS-A'!$I$2:$J$1229,2,FALSE)),VLOOKUP($B245,'[1]KO-HS-A'!$I$2:$J$1229,2,FALSE),"")</f>
        <v>0.32</v>
      </c>
      <c r="H245" s="58">
        <f>IF(ISNUMBER(VLOOKUP($B245,'[1]MT-HS-A'!$I$2:$J$1362,2,FALSE)),VLOOKUP($B245,'[1]MT-HS-A'!$I$2:$J$1362,2,FALSE),"")</f>
        <v>0.63</v>
      </c>
      <c r="I245" s="59">
        <f>IF(ISNUMBER(VLOOKUP($B245,'[1]WT-GR-B'!$I$2:$J$585,2,FALSE)),VLOOKUP($B245,'[1]WT-GR-B'!$I$2:$J$585,2,FALSE),"")</f>
        <v>0.15</v>
      </c>
      <c r="J245" s="58">
        <f>IF(ISNUMBER(VLOOKUP($B245,'[1]KO-GR-B'!$I$2:$J$900,2,FALSE)),VLOOKUP($B245,'[1]KO-GR-B'!$I$2:$J$900,2,FALSE),"")</f>
        <v>0.42</v>
      </c>
      <c r="K245" s="58">
        <f>IF(ISNUMBER(VLOOKUP($B245,'[1]MT-GR-B'!$I$2:$J$693,2,FALSE)),VLOOKUP($B245,'[1]MT-GR-B'!$I$2:$J$693,2,FALSE),"")</f>
        <v>0.15</v>
      </c>
      <c r="L245" s="58">
        <f>IF(ISNUMBER(VLOOKUP($B245,'[1]WT-HS-B'!$I$2:$J$1220,2,FALSE)),VLOOKUP($B245,'[1]WT-HS-B'!$I$2:$J$1220,2,FALSE),"")</f>
        <v>0.32</v>
      </c>
      <c r="M245" s="58">
        <f>IF(ISNUMBER(VLOOKUP($B245,'[1]KO-HS-B'!$I$2:$J$1046,2,FALSE)),VLOOKUP($B245,'[1]KO-HS-B'!$I$2:$J$1046,2,FALSE),"")</f>
        <v>7.0000000000000007E-2</v>
      </c>
      <c r="N245" s="58">
        <f>IF(ISNUMBER(VLOOKUP($B245,'[1]MT-HS-B'!$I$2:$J$773,2,FALSE)),VLOOKUP($B245,'[1]MT-HS-B'!$I$2:$J$773,2,FALSE),"")</f>
        <v>0.32</v>
      </c>
      <c r="O245" s="40" t="str">
        <f t="shared" si="99"/>
        <v>ARP3_YEAST</v>
      </c>
      <c r="P245" s="57">
        <f t="shared" si="100"/>
        <v>1.7095238095238097</v>
      </c>
      <c r="Q245" s="57">
        <f t="shared" si="101"/>
        <v>-0.5357142857142857</v>
      </c>
      <c r="R245" s="57">
        <f t="shared" si="102"/>
        <v>0.81666666666666687</v>
      </c>
      <c r="S245" s="56">
        <f t="shared" si="103"/>
        <v>0.57619047619047603</v>
      </c>
      <c r="T245" s="55">
        <f t="shared" si="104"/>
        <v>0.29761904761904762</v>
      </c>
      <c r="U245" s="54">
        <f t="shared" si="105"/>
        <v>0.31666666666666671</v>
      </c>
      <c r="V245" s="53">
        <f t="shared" si="106"/>
        <v>2.2857142857142856</v>
      </c>
      <c r="W245" s="53">
        <f t="shared" si="107"/>
        <v>-0.23809523809523805</v>
      </c>
      <c r="X245" s="53">
        <f t="shared" si="108"/>
        <v>0.50000000000000011</v>
      </c>
      <c r="Y245" s="52">
        <f t="shared" si="109"/>
        <v>1.1333333333333335</v>
      </c>
      <c r="Z245" s="51">
        <f t="shared" si="110"/>
        <v>-0.83333333333333326</v>
      </c>
      <c r="AA245" s="50">
        <f t="shared" si="111"/>
        <v>1.1333333333333335</v>
      </c>
      <c r="AB245" s="40" t="str">
        <f t="shared" si="112"/>
        <v>ARP3</v>
      </c>
      <c r="AC245" s="49">
        <f t="shared" si="113"/>
        <v>0.11</v>
      </c>
      <c r="AD245" s="47">
        <f t="shared" si="114"/>
        <v>0.42</v>
      </c>
      <c r="AE245" s="47">
        <f t="shared" si="115"/>
        <v>0.28499999999999998</v>
      </c>
      <c r="AF245" s="48">
        <f t="shared" si="116"/>
        <v>0.27500000000000002</v>
      </c>
      <c r="AG245" s="47">
        <f t="shared" si="117"/>
        <v>0.19500000000000001</v>
      </c>
      <c r="AH245" s="47">
        <f t="shared" si="118"/>
        <v>0.47499999999999998</v>
      </c>
      <c r="AI245" s="46">
        <f t="shared" si="119"/>
        <v>2.5</v>
      </c>
      <c r="AJ245" s="43">
        <f t="shared" si="120"/>
        <v>0.4642857142857143</v>
      </c>
      <c r="AK245" s="43">
        <f t="shared" si="121"/>
        <v>1.6666666666666667</v>
      </c>
      <c r="AL245" s="45">
        <f t="shared" si="122"/>
        <v>0.8148563859387804</v>
      </c>
      <c r="AM245" s="43">
        <f t="shared" si="123"/>
        <v>0.4208968935634213</v>
      </c>
      <c r="AN245" s="42">
        <f t="shared" si="124"/>
        <v>0.4478342947514804</v>
      </c>
      <c r="AO245" s="40" t="str">
        <f t="shared" si="125"/>
        <v>ARP3_YEAST</v>
      </c>
      <c r="AP245" s="44">
        <f t="shared" si="126"/>
        <v>5.6568542494923817E-2</v>
      </c>
      <c r="AQ245" s="43">
        <f t="shared" si="127"/>
        <v>0</v>
      </c>
      <c r="AR245" s="43">
        <f t="shared" si="128"/>
        <v>0.19091883092036779</v>
      </c>
      <c r="AS245" s="43">
        <f t="shared" si="129"/>
        <v>6.3639610306789038E-2</v>
      </c>
      <c r="AT245" s="43">
        <f t="shared" si="130"/>
        <v>0.17677669529663689</v>
      </c>
      <c r="AU245" s="42">
        <f t="shared" si="131"/>
        <v>0.21920310216782982</v>
      </c>
    </row>
    <row r="246" spans="1:47" ht="15" x14ac:dyDescent="0.25">
      <c r="A246" s="40" t="s">
        <v>6616</v>
      </c>
      <c r="B246" s="40" t="s">
        <v>6615</v>
      </c>
      <c r="C246" s="60" t="str">
        <f>IF(ISNUMBER(VLOOKUP(B246,'[1]WT-GR-A'!I$2:J$693,2,FALSE)),VLOOKUP(B246,'[1]WT-GR-A'!I$2:J$693,2,FALSE),"")</f>
        <v/>
      </c>
      <c r="D246" s="58" t="str">
        <f>IF(ISNUMBER(VLOOKUP($B246,'[1]KO-GR-A'!$I$2:$J$907,2,FALSE)),VLOOKUP($B246,'[1]KO-GR-A'!$I$2:$J$907,2,FALSE),"")</f>
        <v/>
      </c>
      <c r="E246" s="58" t="str">
        <f>IF(ISNUMBER(VLOOKUP($B246,'[1]MT-GR-A'!$I$2:$J$789,2,FALSE)),VLOOKUP($B246,'[1]MT-GR-A'!$I$2:$J$789,2,FALSE),"")</f>
        <v/>
      </c>
      <c r="F246" s="58" t="str">
        <f>IF(ISNUMBER(VLOOKUP($B246,'[1]WT-HS-A'!$I$2:$J$1224,2,FALSE)),VLOOKUP($B246,'[1]WT-HS-A'!$I$2:$J$1224,2,FALSE),"")</f>
        <v/>
      </c>
      <c r="G246" s="58" t="str">
        <f>IF(ISNUMBER(VLOOKUP($B246,'[1]KO-HS-A'!$I$2:$J$1229,2,FALSE)),VLOOKUP($B246,'[1]KO-HS-A'!$I$2:$J$1229,2,FALSE),"")</f>
        <v/>
      </c>
      <c r="H246" s="58">
        <f>IF(ISNUMBER(VLOOKUP($B246,'[1]MT-HS-A'!$I$2:$J$1362,2,FALSE)),VLOOKUP($B246,'[1]MT-HS-A'!$I$2:$J$1362,2,FALSE),"")</f>
        <v>0.04</v>
      </c>
      <c r="I246" s="59" t="str">
        <f>IF(ISNUMBER(VLOOKUP($B246,'[1]WT-GR-B'!$I$2:$J$585,2,FALSE)),VLOOKUP($B246,'[1]WT-GR-B'!$I$2:$J$585,2,FALSE),"")</f>
        <v/>
      </c>
      <c r="J246" s="58" t="str">
        <f>IF(ISNUMBER(VLOOKUP($B246,'[1]KO-GR-B'!$I$2:$J$900,2,FALSE)),VLOOKUP($B246,'[1]KO-GR-B'!$I$2:$J$900,2,FALSE),"")</f>
        <v/>
      </c>
      <c r="K246" s="58" t="str">
        <f>IF(ISNUMBER(VLOOKUP($B246,'[1]MT-GR-B'!$I$2:$J$693,2,FALSE)),VLOOKUP($B246,'[1]MT-GR-B'!$I$2:$J$693,2,FALSE),"")</f>
        <v/>
      </c>
      <c r="L246" s="58">
        <f>IF(ISNUMBER(VLOOKUP($B246,'[1]WT-HS-B'!$I$2:$J$1220,2,FALSE)),VLOOKUP($B246,'[1]WT-HS-B'!$I$2:$J$1220,2,FALSE),"")</f>
        <v>0.04</v>
      </c>
      <c r="M246" s="58" t="str">
        <f>IF(ISNUMBER(VLOOKUP($B246,'[1]KO-HS-B'!$I$2:$J$1046,2,FALSE)),VLOOKUP($B246,'[1]KO-HS-B'!$I$2:$J$1046,2,FALSE),"")</f>
        <v/>
      </c>
      <c r="N246" s="58" t="str">
        <f>IF(ISNUMBER(VLOOKUP($B246,'[1]MT-HS-B'!$I$2:$J$773,2,FALSE)),VLOOKUP($B246,'[1]MT-HS-B'!$I$2:$J$773,2,FALSE),"")</f>
        <v/>
      </c>
      <c r="O246" s="40" t="str">
        <f t="shared" si="99"/>
        <v>ARP5_YEAST</v>
      </c>
      <c r="P246" s="57" t="str">
        <f t="shared" si="100"/>
        <v/>
      </c>
      <c r="Q246" s="57" t="str">
        <f t="shared" si="101"/>
        <v/>
      </c>
      <c r="R246" s="57" t="str">
        <f t="shared" si="102"/>
        <v/>
      </c>
      <c r="S246" s="56" t="str">
        <f t="shared" si="103"/>
        <v>n/a</v>
      </c>
      <c r="T246" s="55" t="str">
        <f t="shared" si="104"/>
        <v>n/a</v>
      </c>
      <c r="U246" s="54" t="str">
        <f t="shared" si="105"/>
        <v>n/a</v>
      </c>
      <c r="V246" s="53" t="str">
        <f t="shared" si="106"/>
        <v/>
      </c>
      <c r="W246" s="53" t="str">
        <f t="shared" si="107"/>
        <v/>
      </c>
      <c r="X246" s="53" t="str">
        <f t="shared" si="108"/>
        <v>HS only</v>
      </c>
      <c r="Y246" s="52" t="str">
        <f t="shared" si="109"/>
        <v>HS only</v>
      </c>
      <c r="Z246" s="51" t="str">
        <f t="shared" si="110"/>
        <v/>
      </c>
      <c r="AA246" s="50" t="str">
        <f t="shared" si="111"/>
        <v/>
      </c>
      <c r="AB246" s="40" t="str">
        <f t="shared" si="112"/>
        <v>ARP5</v>
      </c>
      <c r="AC246" s="49">
        <f t="shared" si="113"/>
        <v>0</v>
      </c>
      <c r="AD246" s="47">
        <f t="shared" si="114"/>
        <v>0</v>
      </c>
      <c r="AE246" s="47">
        <f t="shared" si="115"/>
        <v>0</v>
      </c>
      <c r="AF246" s="48">
        <f t="shared" si="116"/>
        <v>0.04</v>
      </c>
      <c r="AG246" s="47">
        <f t="shared" si="117"/>
        <v>0</v>
      </c>
      <c r="AH246" s="47">
        <f t="shared" si="118"/>
        <v>0.04</v>
      </c>
      <c r="AI246" s="46" t="str">
        <f t="shared" si="119"/>
        <v>HS Only</v>
      </c>
      <c r="AJ246" s="43" t="str">
        <f t="shared" si="120"/>
        <v/>
      </c>
      <c r="AK246" s="43" t="str">
        <f t="shared" si="121"/>
        <v>HS Only</v>
      </c>
      <c r="AL246" s="45" t="str">
        <f t="shared" si="122"/>
        <v/>
      </c>
      <c r="AM246" s="43" t="str">
        <f t="shared" si="123"/>
        <v/>
      </c>
      <c r="AN246" s="42" t="str">
        <f t="shared" si="124"/>
        <v/>
      </c>
      <c r="AO246" s="40" t="str">
        <f t="shared" si="125"/>
        <v>ARP5_YEAST</v>
      </c>
      <c r="AP246" s="44" t="str">
        <f t="shared" si="126"/>
        <v/>
      </c>
      <c r="AQ246" s="43" t="str">
        <f t="shared" si="127"/>
        <v/>
      </c>
      <c r="AR246" s="43" t="str">
        <f t="shared" si="128"/>
        <v/>
      </c>
      <c r="AS246" s="43" t="str">
        <f t="shared" si="129"/>
        <v/>
      </c>
      <c r="AT246" s="43" t="str">
        <f t="shared" si="130"/>
        <v/>
      </c>
      <c r="AU246" s="42" t="str">
        <f t="shared" si="131"/>
        <v/>
      </c>
    </row>
    <row r="247" spans="1:47" ht="15" x14ac:dyDescent="0.25">
      <c r="A247" s="40" t="s">
        <v>6614</v>
      </c>
      <c r="B247" s="40" t="s">
        <v>6613</v>
      </c>
      <c r="C247" s="60" t="str">
        <f>IF(ISNUMBER(VLOOKUP(B247,'[1]WT-GR-A'!I$2:J$693,2,FALSE)),VLOOKUP(B247,'[1]WT-GR-A'!I$2:J$693,2,FALSE),"")</f>
        <v/>
      </c>
      <c r="D247" s="58" t="str">
        <f>IF(ISNUMBER(VLOOKUP($B247,'[1]KO-GR-A'!$I$2:$J$907,2,FALSE)),VLOOKUP($B247,'[1]KO-GR-A'!$I$2:$J$907,2,FALSE),"")</f>
        <v/>
      </c>
      <c r="E247" s="58" t="str">
        <f>IF(ISNUMBER(VLOOKUP($B247,'[1]MT-GR-A'!$I$2:$J$789,2,FALSE)),VLOOKUP($B247,'[1]MT-GR-A'!$I$2:$J$789,2,FALSE),"")</f>
        <v/>
      </c>
      <c r="F247" s="58" t="str">
        <f>IF(ISNUMBER(VLOOKUP($B247,'[1]WT-HS-A'!$I$2:$J$1224,2,FALSE)),VLOOKUP($B247,'[1]WT-HS-A'!$I$2:$J$1224,2,FALSE),"")</f>
        <v/>
      </c>
      <c r="G247" s="58" t="str">
        <f>IF(ISNUMBER(VLOOKUP($B247,'[1]KO-HS-A'!$I$2:$J$1229,2,FALSE)),VLOOKUP($B247,'[1]KO-HS-A'!$I$2:$J$1229,2,FALSE),"")</f>
        <v/>
      </c>
      <c r="H247" s="58" t="str">
        <f>IF(ISNUMBER(VLOOKUP($B247,'[1]MT-HS-A'!$I$2:$J$1362,2,FALSE)),VLOOKUP($B247,'[1]MT-HS-A'!$I$2:$J$1362,2,FALSE),"")</f>
        <v/>
      </c>
      <c r="I247" s="59" t="str">
        <f>IF(ISNUMBER(VLOOKUP($B247,'[1]WT-GR-B'!$I$2:$J$585,2,FALSE)),VLOOKUP($B247,'[1]WT-GR-B'!$I$2:$J$585,2,FALSE),"")</f>
        <v/>
      </c>
      <c r="J247" s="58">
        <f>IF(ISNUMBER(VLOOKUP($B247,'[1]KO-GR-B'!$I$2:$J$900,2,FALSE)),VLOOKUP($B247,'[1]KO-GR-B'!$I$2:$J$900,2,FALSE),"")</f>
        <v>0.05</v>
      </c>
      <c r="K247" s="58" t="str">
        <f>IF(ISNUMBER(VLOOKUP($B247,'[1]MT-GR-B'!$I$2:$J$693,2,FALSE)),VLOOKUP($B247,'[1]MT-GR-B'!$I$2:$J$693,2,FALSE),"")</f>
        <v/>
      </c>
      <c r="L247" s="58" t="str">
        <f>IF(ISNUMBER(VLOOKUP($B247,'[1]WT-HS-B'!$I$2:$J$1220,2,FALSE)),VLOOKUP($B247,'[1]WT-HS-B'!$I$2:$J$1220,2,FALSE),"")</f>
        <v/>
      </c>
      <c r="M247" s="58" t="str">
        <f>IF(ISNUMBER(VLOOKUP($B247,'[1]KO-HS-B'!$I$2:$J$1046,2,FALSE)),VLOOKUP($B247,'[1]KO-HS-B'!$I$2:$J$1046,2,FALSE),"")</f>
        <v/>
      </c>
      <c r="N247" s="58" t="str">
        <f>IF(ISNUMBER(VLOOKUP($B247,'[1]MT-HS-B'!$I$2:$J$773,2,FALSE)),VLOOKUP($B247,'[1]MT-HS-B'!$I$2:$J$773,2,FALSE),"")</f>
        <v/>
      </c>
      <c r="O247" s="40" t="str">
        <f t="shared" si="99"/>
        <v>ACK1_YEAST</v>
      </c>
      <c r="P247" s="57" t="str">
        <f t="shared" si="100"/>
        <v/>
      </c>
      <c r="Q247" s="57" t="str">
        <f t="shared" si="101"/>
        <v/>
      </c>
      <c r="R247" s="57" t="str">
        <f t="shared" si="102"/>
        <v/>
      </c>
      <c r="S247" s="56" t="str">
        <f t="shared" si="103"/>
        <v>n/a</v>
      </c>
      <c r="T247" s="55" t="str">
        <f t="shared" si="104"/>
        <v>n/a</v>
      </c>
      <c r="U247" s="54" t="str">
        <f t="shared" si="105"/>
        <v>n/a</v>
      </c>
      <c r="V247" s="53" t="str">
        <f t="shared" si="106"/>
        <v/>
      </c>
      <c r="W247" s="53" t="str">
        <f t="shared" si="107"/>
        <v/>
      </c>
      <c r="X247" s="53" t="str">
        <f t="shared" si="108"/>
        <v/>
      </c>
      <c r="Y247" s="52" t="str">
        <f t="shared" si="109"/>
        <v/>
      </c>
      <c r="Z247" s="51" t="str">
        <f t="shared" si="110"/>
        <v>GR only</v>
      </c>
      <c r="AA247" s="50" t="str">
        <f t="shared" si="111"/>
        <v/>
      </c>
      <c r="AB247" s="40" t="str">
        <f t="shared" si="112"/>
        <v>ACK1</v>
      </c>
      <c r="AC247" s="49">
        <f t="shared" si="113"/>
        <v>0</v>
      </c>
      <c r="AD247" s="47">
        <f t="shared" si="114"/>
        <v>0.05</v>
      </c>
      <c r="AE247" s="47">
        <f t="shared" si="115"/>
        <v>0</v>
      </c>
      <c r="AF247" s="48">
        <f t="shared" si="116"/>
        <v>0</v>
      </c>
      <c r="AG247" s="47">
        <f t="shared" si="117"/>
        <v>0</v>
      </c>
      <c r="AH247" s="47">
        <f t="shared" si="118"/>
        <v>0</v>
      </c>
      <c r="AI247" s="46" t="str">
        <f t="shared" si="119"/>
        <v/>
      </c>
      <c r="AJ247" s="43">
        <f t="shared" si="120"/>
        <v>0</v>
      </c>
      <c r="AK247" s="43" t="str">
        <f t="shared" si="121"/>
        <v/>
      </c>
      <c r="AL247" s="45" t="str">
        <f t="shared" si="122"/>
        <v/>
      </c>
      <c r="AM247" s="43" t="str">
        <f t="shared" si="123"/>
        <v/>
      </c>
      <c r="AN247" s="42" t="str">
        <f t="shared" si="124"/>
        <v/>
      </c>
      <c r="AO247" s="40" t="str">
        <f t="shared" si="125"/>
        <v>ACK1_YEAST</v>
      </c>
      <c r="AP247" s="44" t="str">
        <f t="shared" si="126"/>
        <v/>
      </c>
      <c r="AQ247" s="43" t="str">
        <f t="shared" si="127"/>
        <v/>
      </c>
      <c r="AR247" s="43" t="str">
        <f t="shared" si="128"/>
        <v/>
      </c>
      <c r="AS247" s="43" t="str">
        <f t="shared" si="129"/>
        <v/>
      </c>
      <c r="AT247" s="43" t="str">
        <f t="shared" si="130"/>
        <v/>
      </c>
      <c r="AU247" s="42" t="str">
        <f t="shared" si="131"/>
        <v/>
      </c>
    </row>
    <row r="248" spans="1:47" ht="15" x14ac:dyDescent="0.25">
      <c r="A248" s="40" t="s">
        <v>6612</v>
      </c>
      <c r="B248" s="40" t="s">
        <v>6611</v>
      </c>
      <c r="C248" s="60" t="str">
        <f>IF(ISNUMBER(VLOOKUP(B248,'[1]WT-GR-A'!I$2:J$693,2,FALSE)),VLOOKUP(B248,'[1]WT-GR-A'!I$2:J$693,2,FALSE),"")</f>
        <v/>
      </c>
      <c r="D248" s="58" t="str">
        <f>IF(ISNUMBER(VLOOKUP($B248,'[1]KO-GR-A'!$I$2:$J$907,2,FALSE)),VLOOKUP($B248,'[1]KO-GR-A'!$I$2:$J$907,2,FALSE),"")</f>
        <v/>
      </c>
      <c r="E248" s="58" t="str">
        <f>IF(ISNUMBER(VLOOKUP($B248,'[1]MT-GR-A'!$I$2:$J$789,2,FALSE)),VLOOKUP($B248,'[1]MT-GR-A'!$I$2:$J$789,2,FALSE),"")</f>
        <v/>
      </c>
      <c r="F248" s="58">
        <f>IF(ISNUMBER(VLOOKUP($B248,'[1]WT-HS-A'!$I$2:$J$1224,2,FALSE)),VLOOKUP($B248,'[1]WT-HS-A'!$I$2:$J$1224,2,FALSE),"")</f>
        <v>0.27</v>
      </c>
      <c r="G248" s="58">
        <f>IF(ISNUMBER(VLOOKUP($B248,'[1]KO-HS-A'!$I$2:$J$1229,2,FALSE)),VLOOKUP($B248,'[1]KO-HS-A'!$I$2:$J$1229,2,FALSE),"")</f>
        <v>0.61</v>
      </c>
      <c r="H248" s="58" t="str">
        <f>IF(ISNUMBER(VLOOKUP($B248,'[1]MT-HS-A'!$I$2:$J$1362,2,FALSE)),VLOOKUP($B248,'[1]MT-HS-A'!$I$2:$J$1362,2,FALSE),"")</f>
        <v/>
      </c>
      <c r="I248" s="59" t="str">
        <f>IF(ISNUMBER(VLOOKUP($B248,'[1]WT-GR-B'!$I$2:$J$585,2,FALSE)),VLOOKUP($B248,'[1]WT-GR-B'!$I$2:$J$585,2,FALSE),"")</f>
        <v/>
      </c>
      <c r="J248" s="58" t="str">
        <f>IF(ISNUMBER(VLOOKUP($B248,'[1]KO-GR-B'!$I$2:$J$900,2,FALSE)),VLOOKUP($B248,'[1]KO-GR-B'!$I$2:$J$900,2,FALSE),"")</f>
        <v/>
      </c>
      <c r="K248" s="58" t="str">
        <f>IF(ISNUMBER(VLOOKUP($B248,'[1]MT-GR-B'!$I$2:$J$693,2,FALSE)),VLOOKUP($B248,'[1]MT-GR-B'!$I$2:$J$693,2,FALSE),"")</f>
        <v/>
      </c>
      <c r="L248" s="58">
        <f>IF(ISNUMBER(VLOOKUP($B248,'[1]WT-HS-B'!$I$2:$J$1220,2,FALSE)),VLOOKUP($B248,'[1]WT-HS-B'!$I$2:$J$1220,2,FALSE),"")</f>
        <v>0.27</v>
      </c>
      <c r="M248" s="58">
        <f>IF(ISNUMBER(VLOOKUP($B248,'[1]KO-HS-B'!$I$2:$J$1046,2,FALSE)),VLOOKUP($B248,'[1]KO-HS-B'!$I$2:$J$1046,2,FALSE),"")</f>
        <v>0.27</v>
      </c>
      <c r="N248" s="58" t="str">
        <f>IF(ISNUMBER(VLOOKUP($B248,'[1]MT-HS-B'!$I$2:$J$773,2,FALSE)),VLOOKUP($B248,'[1]MT-HS-B'!$I$2:$J$773,2,FALSE),"")</f>
        <v/>
      </c>
      <c r="O248" s="40" t="str">
        <f t="shared" si="99"/>
        <v>ACPM_YEAST</v>
      </c>
      <c r="P248" s="57" t="str">
        <f t="shared" si="100"/>
        <v>HS only</v>
      </c>
      <c r="Q248" s="57" t="str">
        <f t="shared" si="101"/>
        <v>HS only</v>
      </c>
      <c r="R248" s="57" t="str">
        <f t="shared" si="102"/>
        <v/>
      </c>
      <c r="S248" s="56" t="str">
        <f t="shared" si="103"/>
        <v>n/a</v>
      </c>
      <c r="T248" s="55" t="str">
        <f t="shared" si="104"/>
        <v>n/a</v>
      </c>
      <c r="U248" s="54" t="str">
        <f t="shared" si="105"/>
        <v>n/a</v>
      </c>
      <c r="V248" s="53" t="str">
        <f t="shared" si="106"/>
        <v>HS only</v>
      </c>
      <c r="W248" s="53" t="str">
        <f t="shared" si="107"/>
        <v>HS only</v>
      </c>
      <c r="X248" s="53" t="str">
        <f t="shared" si="108"/>
        <v/>
      </c>
      <c r="Y248" s="52" t="str">
        <f t="shared" si="109"/>
        <v>HS only</v>
      </c>
      <c r="Z248" s="51" t="str">
        <f t="shared" si="110"/>
        <v>HS only</v>
      </c>
      <c r="AA248" s="50" t="str">
        <f t="shared" si="111"/>
        <v/>
      </c>
      <c r="AB248" s="40" t="str">
        <f t="shared" si="112"/>
        <v>ACP1</v>
      </c>
      <c r="AC248" s="49">
        <f t="shared" si="113"/>
        <v>0</v>
      </c>
      <c r="AD248" s="47">
        <f t="shared" si="114"/>
        <v>0</v>
      </c>
      <c r="AE248" s="47">
        <f t="shared" si="115"/>
        <v>0</v>
      </c>
      <c r="AF248" s="48">
        <f t="shared" si="116"/>
        <v>0.27</v>
      </c>
      <c r="AG248" s="47">
        <f t="shared" si="117"/>
        <v>0.44</v>
      </c>
      <c r="AH248" s="47">
        <f t="shared" si="118"/>
        <v>0</v>
      </c>
      <c r="AI248" s="46" t="str">
        <f t="shared" si="119"/>
        <v>HS Only</v>
      </c>
      <c r="AJ248" s="43" t="str">
        <f t="shared" si="120"/>
        <v>HS Only</v>
      </c>
      <c r="AK248" s="43" t="str">
        <f t="shared" si="121"/>
        <v/>
      </c>
      <c r="AL248" s="45" t="str">
        <f t="shared" si="122"/>
        <v/>
      </c>
      <c r="AM248" s="43" t="str">
        <f t="shared" si="123"/>
        <v/>
      </c>
      <c r="AN248" s="42" t="str">
        <f t="shared" si="124"/>
        <v/>
      </c>
      <c r="AO248" s="40" t="str">
        <f t="shared" si="125"/>
        <v>ACPM_YEAST</v>
      </c>
      <c r="AP248" s="44" t="str">
        <f t="shared" si="126"/>
        <v/>
      </c>
      <c r="AQ248" s="43" t="str">
        <f t="shared" si="127"/>
        <v/>
      </c>
      <c r="AR248" s="43" t="str">
        <f t="shared" si="128"/>
        <v/>
      </c>
      <c r="AS248" s="43">
        <f t="shared" si="129"/>
        <v>0</v>
      </c>
      <c r="AT248" s="43">
        <f t="shared" si="130"/>
        <v>0.24041630560342619</v>
      </c>
      <c r="AU248" s="42" t="str">
        <f t="shared" si="131"/>
        <v/>
      </c>
    </row>
    <row r="249" spans="1:47" ht="15" x14ac:dyDescent="0.25">
      <c r="A249" s="40" t="s">
        <v>6610</v>
      </c>
      <c r="B249" s="40" t="s">
        <v>6609</v>
      </c>
      <c r="C249" s="60" t="str">
        <f>IF(ISNUMBER(VLOOKUP(B249,'[1]WT-GR-A'!I$2:J$693,2,FALSE)),VLOOKUP(B249,'[1]WT-GR-A'!I$2:J$693,2,FALSE),"")</f>
        <v/>
      </c>
      <c r="D249" s="58">
        <f>IF(ISNUMBER(VLOOKUP($B249,'[1]KO-GR-A'!$I$2:$J$907,2,FALSE)),VLOOKUP($B249,'[1]KO-GR-A'!$I$2:$J$907,2,FALSE),"")</f>
        <v>0.13</v>
      </c>
      <c r="E249" s="58" t="str">
        <f>IF(ISNUMBER(VLOOKUP($B249,'[1]MT-GR-A'!$I$2:$J$789,2,FALSE)),VLOOKUP($B249,'[1]MT-GR-A'!$I$2:$J$789,2,FALSE),"")</f>
        <v/>
      </c>
      <c r="F249" s="58" t="str">
        <f>IF(ISNUMBER(VLOOKUP($B249,'[1]WT-HS-A'!$I$2:$J$1224,2,FALSE)),VLOOKUP($B249,'[1]WT-HS-A'!$I$2:$J$1224,2,FALSE),"")</f>
        <v/>
      </c>
      <c r="G249" s="58" t="str">
        <f>IF(ISNUMBER(VLOOKUP($B249,'[1]KO-HS-A'!$I$2:$J$1229,2,FALSE)),VLOOKUP($B249,'[1]KO-HS-A'!$I$2:$J$1229,2,FALSE),"")</f>
        <v/>
      </c>
      <c r="H249" s="58" t="str">
        <f>IF(ISNUMBER(VLOOKUP($B249,'[1]MT-HS-A'!$I$2:$J$1362,2,FALSE)),VLOOKUP($B249,'[1]MT-HS-A'!$I$2:$J$1362,2,FALSE),"")</f>
        <v/>
      </c>
      <c r="I249" s="59" t="str">
        <f>IF(ISNUMBER(VLOOKUP($B249,'[1]WT-GR-B'!$I$2:$J$585,2,FALSE)),VLOOKUP($B249,'[1]WT-GR-B'!$I$2:$J$585,2,FALSE),"")</f>
        <v/>
      </c>
      <c r="J249" s="58" t="str">
        <f>IF(ISNUMBER(VLOOKUP($B249,'[1]KO-GR-B'!$I$2:$J$900,2,FALSE)),VLOOKUP($B249,'[1]KO-GR-B'!$I$2:$J$900,2,FALSE),"")</f>
        <v/>
      </c>
      <c r="K249" s="58">
        <f>IF(ISNUMBER(VLOOKUP($B249,'[1]MT-GR-B'!$I$2:$J$693,2,FALSE)),VLOOKUP($B249,'[1]MT-GR-B'!$I$2:$J$693,2,FALSE),"")</f>
        <v>0.06</v>
      </c>
      <c r="L249" s="58" t="str">
        <f>IF(ISNUMBER(VLOOKUP($B249,'[1]WT-HS-B'!$I$2:$J$1220,2,FALSE)),VLOOKUP($B249,'[1]WT-HS-B'!$I$2:$J$1220,2,FALSE),"")</f>
        <v/>
      </c>
      <c r="M249" s="58" t="str">
        <f>IF(ISNUMBER(VLOOKUP($B249,'[1]KO-HS-B'!$I$2:$J$1046,2,FALSE)),VLOOKUP($B249,'[1]KO-HS-B'!$I$2:$J$1046,2,FALSE),"")</f>
        <v/>
      </c>
      <c r="N249" s="58" t="str">
        <f>IF(ISNUMBER(VLOOKUP($B249,'[1]MT-HS-B'!$I$2:$J$773,2,FALSE)),VLOOKUP($B249,'[1]MT-HS-B'!$I$2:$J$773,2,FALSE),"")</f>
        <v/>
      </c>
      <c r="O249" s="40" t="str">
        <f t="shared" si="99"/>
        <v>ACO1_YEAST</v>
      </c>
      <c r="P249" s="57" t="str">
        <f t="shared" si="100"/>
        <v/>
      </c>
      <c r="Q249" s="57" t="str">
        <f t="shared" si="101"/>
        <v/>
      </c>
      <c r="R249" s="57" t="str">
        <f t="shared" si="102"/>
        <v/>
      </c>
      <c r="S249" s="56" t="str">
        <f t="shared" si="103"/>
        <v>n/a</v>
      </c>
      <c r="T249" s="55" t="str">
        <f t="shared" si="104"/>
        <v>n/a</v>
      </c>
      <c r="U249" s="54" t="str">
        <f t="shared" si="105"/>
        <v>n/a</v>
      </c>
      <c r="V249" s="53" t="str">
        <f t="shared" si="106"/>
        <v/>
      </c>
      <c r="W249" s="53" t="str">
        <f t="shared" si="107"/>
        <v>GR only</v>
      </c>
      <c r="X249" s="53" t="str">
        <f t="shared" si="108"/>
        <v/>
      </c>
      <c r="Y249" s="52" t="str">
        <f t="shared" si="109"/>
        <v/>
      </c>
      <c r="Z249" s="51" t="str">
        <f t="shared" si="110"/>
        <v/>
      </c>
      <c r="AA249" s="50" t="str">
        <f t="shared" si="111"/>
        <v>GR only</v>
      </c>
      <c r="AB249" s="40" t="str">
        <f t="shared" si="112"/>
        <v>OLE1</v>
      </c>
      <c r="AC249" s="49">
        <f t="shared" si="113"/>
        <v>0</v>
      </c>
      <c r="AD249" s="47">
        <f t="shared" si="114"/>
        <v>0.13</v>
      </c>
      <c r="AE249" s="47">
        <f t="shared" si="115"/>
        <v>0.06</v>
      </c>
      <c r="AF249" s="48">
        <f t="shared" si="116"/>
        <v>0</v>
      </c>
      <c r="AG249" s="47">
        <f t="shared" si="117"/>
        <v>0</v>
      </c>
      <c r="AH249" s="47">
        <f t="shared" si="118"/>
        <v>0</v>
      </c>
      <c r="AI249" s="46" t="str">
        <f t="shared" si="119"/>
        <v/>
      </c>
      <c r="AJ249" s="43">
        <f t="shared" si="120"/>
        <v>0</v>
      </c>
      <c r="AK249" s="43">
        <f t="shared" si="121"/>
        <v>0</v>
      </c>
      <c r="AL249" s="45" t="str">
        <f t="shared" si="122"/>
        <v/>
      </c>
      <c r="AM249" s="43" t="str">
        <f t="shared" si="123"/>
        <v/>
      </c>
      <c r="AN249" s="42" t="str">
        <f t="shared" si="124"/>
        <v/>
      </c>
      <c r="AO249" s="40" t="str">
        <f t="shared" si="125"/>
        <v>ACO1_YEAST</v>
      </c>
      <c r="AP249" s="44" t="str">
        <f t="shared" si="126"/>
        <v/>
      </c>
      <c r="AQ249" s="43" t="str">
        <f t="shared" si="127"/>
        <v/>
      </c>
      <c r="AR249" s="43" t="str">
        <f t="shared" si="128"/>
        <v/>
      </c>
      <c r="AS249" s="43" t="str">
        <f t="shared" si="129"/>
        <v/>
      </c>
      <c r="AT249" s="43" t="str">
        <f t="shared" si="130"/>
        <v/>
      </c>
      <c r="AU249" s="42" t="str">
        <f t="shared" si="131"/>
        <v/>
      </c>
    </row>
    <row r="250" spans="1:47" ht="15" x14ac:dyDescent="0.25">
      <c r="A250" s="40" t="s">
        <v>6608</v>
      </c>
      <c r="B250" s="40" t="s">
        <v>6607</v>
      </c>
      <c r="C250" s="60" t="str">
        <f>IF(ISNUMBER(VLOOKUP(B250,'[1]WT-GR-A'!I$2:J$693,2,FALSE)),VLOOKUP(B250,'[1]WT-GR-A'!I$2:J$693,2,FALSE),"")</f>
        <v/>
      </c>
      <c r="D250" s="58" t="str">
        <f>IF(ISNUMBER(VLOOKUP($B250,'[1]KO-GR-A'!$I$2:$J$907,2,FALSE)),VLOOKUP($B250,'[1]KO-GR-A'!$I$2:$J$907,2,FALSE),"")</f>
        <v/>
      </c>
      <c r="E250" s="58" t="str">
        <f>IF(ISNUMBER(VLOOKUP($B250,'[1]MT-GR-A'!$I$2:$J$789,2,FALSE)),VLOOKUP($B250,'[1]MT-GR-A'!$I$2:$J$789,2,FALSE),"")</f>
        <v/>
      </c>
      <c r="F250" s="58">
        <f>IF(ISNUMBER(VLOOKUP($B250,'[1]WT-HS-A'!$I$2:$J$1224,2,FALSE)),VLOOKUP($B250,'[1]WT-HS-A'!$I$2:$J$1224,2,FALSE),"")</f>
        <v>0.25</v>
      </c>
      <c r="G250" s="58">
        <f>IF(ISNUMBER(VLOOKUP($B250,'[1]KO-HS-A'!$I$2:$J$1229,2,FALSE)),VLOOKUP($B250,'[1]KO-HS-A'!$I$2:$J$1229,2,FALSE),"")</f>
        <v>0.25</v>
      </c>
      <c r="H250" s="58" t="str">
        <f>IF(ISNUMBER(VLOOKUP($B250,'[1]MT-HS-A'!$I$2:$J$1362,2,FALSE)),VLOOKUP($B250,'[1]MT-HS-A'!$I$2:$J$1362,2,FALSE),"")</f>
        <v/>
      </c>
      <c r="I250" s="59" t="str">
        <f>IF(ISNUMBER(VLOOKUP($B250,'[1]WT-GR-B'!$I$2:$J$585,2,FALSE)),VLOOKUP($B250,'[1]WT-GR-B'!$I$2:$J$585,2,FALSE),"")</f>
        <v/>
      </c>
      <c r="J250" s="58" t="str">
        <f>IF(ISNUMBER(VLOOKUP($B250,'[1]KO-GR-B'!$I$2:$J$900,2,FALSE)),VLOOKUP($B250,'[1]KO-GR-B'!$I$2:$J$900,2,FALSE),"")</f>
        <v/>
      </c>
      <c r="K250" s="58" t="str">
        <f>IF(ISNUMBER(VLOOKUP($B250,'[1]MT-GR-B'!$I$2:$J$693,2,FALSE)),VLOOKUP($B250,'[1]MT-GR-B'!$I$2:$J$693,2,FALSE),"")</f>
        <v/>
      </c>
      <c r="L250" s="58" t="str">
        <f>IF(ISNUMBER(VLOOKUP($B250,'[1]WT-HS-B'!$I$2:$J$1220,2,FALSE)),VLOOKUP($B250,'[1]WT-HS-B'!$I$2:$J$1220,2,FALSE),"")</f>
        <v/>
      </c>
      <c r="M250" s="58" t="str">
        <f>IF(ISNUMBER(VLOOKUP($B250,'[1]KO-HS-B'!$I$2:$J$1046,2,FALSE)),VLOOKUP($B250,'[1]KO-HS-B'!$I$2:$J$1046,2,FALSE),"")</f>
        <v/>
      </c>
      <c r="N250" s="58" t="str">
        <f>IF(ISNUMBER(VLOOKUP($B250,'[1]MT-HS-B'!$I$2:$J$773,2,FALSE)),VLOOKUP($B250,'[1]MT-HS-B'!$I$2:$J$773,2,FALSE),"")</f>
        <v/>
      </c>
      <c r="O250" s="40" t="str">
        <f t="shared" si="99"/>
        <v>AHC2_YEAST</v>
      </c>
      <c r="P250" s="57" t="str">
        <f t="shared" si="100"/>
        <v/>
      </c>
      <c r="Q250" s="57" t="str">
        <f t="shared" si="101"/>
        <v/>
      </c>
      <c r="R250" s="57" t="str">
        <f t="shared" si="102"/>
        <v/>
      </c>
      <c r="S250" s="56" t="str">
        <f t="shared" si="103"/>
        <v>n/a</v>
      </c>
      <c r="T250" s="55" t="str">
        <f t="shared" si="104"/>
        <v>n/a</v>
      </c>
      <c r="U250" s="54" t="str">
        <f t="shared" si="105"/>
        <v>n/a</v>
      </c>
      <c r="V250" s="53" t="str">
        <f t="shared" si="106"/>
        <v>HS only</v>
      </c>
      <c r="W250" s="53" t="str">
        <f t="shared" si="107"/>
        <v>HS only</v>
      </c>
      <c r="X250" s="53" t="str">
        <f t="shared" si="108"/>
        <v/>
      </c>
      <c r="Y250" s="52" t="str">
        <f t="shared" si="109"/>
        <v/>
      </c>
      <c r="Z250" s="51" t="str">
        <f t="shared" si="110"/>
        <v/>
      </c>
      <c r="AA250" s="50" t="str">
        <f t="shared" si="111"/>
        <v/>
      </c>
      <c r="AB250" s="40" t="str">
        <f t="shared" si="112"/>
        <v>AHC2</v>
      </c>
      <c r="AC250" s="49">
        <f t="shared" si="113"/>
        <v>0</v>
      </c>
      <c r="AD250" s="47">
        <f t="shared" si="114"/>
        <v>0</v>
      </c>
      <c r="AE250" s="47">
        <f t="shared" si="115"/>
        <v>0</v>
      </c>
      <c r="AF250" s="48">
        <f t="shared" si="116"/>
        <v>0.25</v>
      </c>
      <c r="AG250" s="47">
        <f t="shared" si="117"/>
        <v>0.25</v>
      </c>
      <c r="AH250" s="47">
        <f t="shared" si="118"/>
        <v>0</v>
      </c>
      <c r="AI250" s="46" t="str">
        <f t="shared" si="119"/>
        <v>HS Only</v>
      </c>
      <c r="AJ250" s="43" t="str">
        <f t="shared" si="120"/>
        <v>HS Only</v>
      </c>
      <c r="AK250" s="43" t="str">
        <f t="shared" si="121"/>
        <v/>
      </c>
      <c r="AL250" s="45" t="str">
        <f t="shared" si="122"/>
        <v/>
      </c>
      <c r="AM250" s="43" t="str">
        <f t="shared" si="123"/>
        <v/>
      </c>
      <c r="AN250" s="42" t="str">
        <f t="shared" si="124"/>
        <v/>
      </c>
      <c r="AO250" s="40" t="str">
        <f t="shared" si="125"/>
        <v>AHC2_YEAST</v>
      </c>
      <c r="AP250" s="44" t="str">
        <f t="shared" si="126"/>
        <v/>
      </c>
      <c r="AQ250" s="43" t="str">
        <f t="shared" si="127"/>
        <v/>
      </c>
      <c r="AR250" s="43" t="str">
        <f t="shared" si="128"/>
        <v/>
      </c>
      <c r="AS250" s="43" t="str">
        <f t="shared" si="129"/>
        <v/>
      </c>
      <c r="AT250" s="43" t="str">
        <f t="shared" si="130"/>
        <v/>
      </c>
      <c r="AU250" s="42" t="str">
        <f t="shared" si="131"/>
        <v/>
      </c>
    </row>
    <row r="251" spans="1:47" ht="15" x14ac:dyDescent="0.25">
      <c r="A251" s="40" t="s">
        <v>6606</v>
      </c>
      <c r="B251" s="40" t="s">
        <v>6605</v>
      </c>
      <c r="C251" s="60" t="str">
        <f>IF(ISNUMBER(VLOOKUP(B251,'[1]WT-GR-A'!I$2:J$693,2,FALSE)),VLOOKUP(B251,'[1]WT-GR-A'!I$2:J$693,2,FALSE),"")</f>
        <v/>
      </c>
      <c r="D251" s="58" t="str">
        <f>IF(ISNUMBER(VLOOKUP($B251,'[1]KO-GR-A'!$I$2:$J$907,2,FALSE)),VLOOKUP($B251,'[1]KO-GR-A'!$I$2:$J$907,2,FALSE),"")</f>
        <v/>
      </c>
      <c r="E251" s="58" t="str">
        <f>IF(ISNUMBER(VLOOKUP($B251,'[1]MT-GR-A'!$I$2:$J$789,2,FALSE)),VLOOKUP($B251,'[1]MT-GR-A'!$I$2:$J$789,2,FALSE),"")</f>
        <v/>
      </c>
      <c r="F251" s="58" t="str">
        <f>IF(ISNUMBER(VLOOKUP($B251,'[1]WT-HS-A'!$I$2:$J$1224,2,FALSE)),VLOOKUP($B251,'[1]WT-HS-A'!$I$2:$J$1224,2,FALSE),"")</f>
        <v/>
      </c>
      <c r="G251" s="58" t="str">
        <f>IF(ISNUMBER(VLOOKUP($B251,'[1]KO-HS-A'!$I$2:$J$1229,2,FALSE)),VLOOKUP($B251,'[1]KO-HS-A'!$I$2:$J$1229,2,FALSE),"")</f>
        <v/>
      </c>
      <c r="H251" s="58" t="str">
        <f>IF(ISNUMBER(VLOOKUP($B251,'[1]MT-HS-A'!$I$2:$J$1362,2,FALSE)),VLOOKUP($B251,'[1]MT-HS-A'!$I$2:$J$1362,2,FALSE),"")</f>
        <v/>
      </c>
      <c r="I251" s="59" t="str">
        <f>IF(ISNUMBER(VLOOKUP($B251,'[1]WT-GR-B'!$I$2:$J$585,2,FALSE)),VLOOKUP($B251,'[1]WT-GR-B'!$I$2:$J$585,2,FALSE),"")</f>
        <v/>
      </c>
      <c r="J251" s="58" t="str">
        <f>IF(ISNUMBER(VLOOKUP($B251,'[1]KO-GR-B'!$I$2:$J$900,2,FALSE)),VLOOKUP($B251,'[1]KO-GR-B'!$I$2:$J$900,2,FALSE),"")</f>
        <v/>
      </c>
      <c r="K251" s="58" t="str">
        <f>IF(ISNUMBER(VLOOKUP($B251,'[1]MT-GR-B'!$I$2:$J$693,2,FALSE)),VLOOKUP($B251,'[1]MT-GR-B'!$I$2:$J$693,2,FALSE),"")</f>
        <v/>
      </c>
      <c r="L251" s="58" t="str">
        <f>IF(ISNUMBER(VLOOKUP($B251,'[1]WT-HS-B'!$I$2:$J$1220,2,FALSE)),VLOOKUP($B251,'[1]WT-HS-B'!$I$2:$J$1220,2,FALSE),"")</f>
        <v/>
      </c>
      <c r="M251" s="58">
        <f>IF(ISNUMBER(VLOOKUP($B251,'[1]KO-HS-B'!$I$2:$J$1046,2,FALSE)),VLOOKUP($B251,'[1]KO-HS-B'!$I$2:$J$1046,2,FALSE),"")</f>
        <v>0.18</v>
      </c>
      <c r="N251" s="58" t="str">
        <f>IF(ISNUMBER(VLOOKUP($B251,'[1]MT-HS-B'!$I$2:$J$773,2,FALSE)),VLOOKUP($B251,'[1]MT-HS-B'!$I$2:$J$773,2,FALSE),"")</f>
        <v/>
      </c>
      <c r="O251" s="40" t="str">
        <f t="shared" si="99"/>
        <v>APT1_YEAST</v>
      </c>
      <c r="P251" s="57" t="str">
        <f t="shared" si="100"/>
        <v/>
      </c>
      <c r="Q251" s="57" t="str">
        <f t="shared" si="101"/>
        <v/>
      </c>
      <c r="R251" s="57" t="str">
        <f t="shared" si="102"/>
        <v/>
      </c>
      <c r="S251" s="56" t="str">
        <f t="shared" si="103"/>
        <v>n/a</v>
      </c>
      <c r="T251" s="55" t="str">
        <f t="shared" si="104"/>
        <v>n/a</v>
      </c>
      <c r="U251" s="54" t="str">
        <f t="shared" si="105"/>
        <v>n/a</v>
      </c>
      <c r="V251" s="53" t="str">
        <f t="shared" si="106"/>
        <v/>
      </c>
      <c r="W251" s="53" t="str">
        <f t="shared" si="107"/>
        <v/>
      </c>
      <c r="X251" s="53" t="str">
        <f t="shared" si="108"/>
        <v/>
      </c>
      <c r="Y251" s="52" t="str">
        <f t="shared" si="109"/>
        <v/>
      </c>
      <c r="Z251" s="51" t="str">
        <f t="shared" si="110"/>
        <v>HS only</v>
      </c>
      <c r="AA251" s="50" t="str">
        <f t="shared" si="111"/>
        <v/>
      </c>
      <c r="AB251" s="40" t="str">
        <f t="shared" si="112"/>
        <v>APT1</v>
      </c>
      <c r="AC251" s="49">
        <f t="shared" si="113"/>
        <v>0</v>
      </c>
      <c r="AD251" s="47">
        <f t="shared" si="114"/>
        <v>0</v>
      </c>
      <c r="AE251" s="47">
        <f t="shared" si="115"/>
        <v>0</v>
      </c>
      <c r="AF251" s="48">
        <f t="shared" si="116"/>
        <v>0</v>
      </c>
      <c r="AG251" s="47">
        <f t="shared" si="117"/>
        <v>0.18</v>
      </c>
      <c r="AH251" s="47">
        <f t="shared" si="118"/>
        <v>0</v>
      </c>
      <c r="AI251" s="46" t="str">
        <f t="shared" si="119"/>
        <v/>
      </c>
      <c r="AJ251" s="43" t="str">
        <f t="shared" si="120"/>
        <v>HS Only</v>
      </c>
      <c r="AK251" s="43" t="str">
        <f t="shared" si="121"/>
        <v/>
      </c>
      <c r="AL251" s="45" t="str">
        <f t="shared" si="122"/>
        <v/>
      </c>
      <c r="AM251" s="43" t="str">
        <f t="shared" si="123"/>
        <v/>
      </c>
      <c r="AN251" s="42" t="str">
        <f t="shared" si="124"/>
        <v/>
      </c>
      <c r="AO251" s="40" t="str">
        <f t="shared" si="125"/>
        <v>APT1_YEAST</v>
      </c>
      <c r="AP251" s="44" t="str">
        <f t="shared" si="126"/>
        <v/>
      </c>
      <c r="AQ251" s="43" t="str">
        <f t="shared" si="127"/>
        <v/>
      </c>
      <c r="AR251" s="43" t="str">
        <f t="shared" si="128"/>
        <v/>
      </c>
      <c r="AS251" s="43" t="str">
        <f t="shared" si="129"/>
        <v/>
      </c>
      <c r="AT251" s="43" t="str">
        <f t="shared" si="130"/>
        <v/>
      </c>
      <c r="AU251" s="42" t="str">
        <f t="shared" si="131"/>
        <v/>
      </c>
    </row>
    <row r="252" spans="1:47" ht="15" x14ac:dyDescent="0.25">
      <c r="A252" s="40" t="s">
        <v>6604</v>
      </c>
      <c r="B252" s="40" t="s">
        <v>6603</v>
      </c>
      <c r="C252" s="60" t="str">
        <f>IF(ISNUMBER(VLOOKUP(B252,'[1]WT-GR-A'!I$2:J$693,2,FALSE)),VLOOKUP(B252,'[1]WT-GR-A'!I$2:J$693,2,FALSE),"")</f>
        <v/>
      </c>
      <c r="D252" s="58" t="str">
        <f>IF(ISNUMBER(VLOOKUP($B252,'[1]KO-GR-A'!$I$2:$J$907,2,FALSE)),VLOOKUP($B252,'[1]KO-GR-A'!$I$2:$J$907,2,FALSE),"")</f>
        <v/>
      </c>
      <c r="E252" s="58" t="str">
        <f>IF(ISNUMBER(VLOOKUP($B252,'[1]MT-GR-A'!$I$2:$J$789,2,FALSE)),VLOOKUP($B252,'[1]MT-GR-A'!$I$2:$J$789,2,FALSE),"")</f>
        <v/>
      </c>
      <c r="F252" s="58" t="str">
        <f>IF(ISNUMBER(VLOOKUP($B252,'[1]WT-HS-A'!$I$2:$J$1224,2,FALSE)),VLOOKUP($B252,'[1]WT-HS-A'!$I$2:$J$1224,2,FALSE),"")</f>
        <v/>
      </c>
      <c r="G252" s="58">
        <f>IF(ISNUMBER(VLOOKUP($B252,'[1]KO-HS-A'!$I$2:$J$1229,2,FALSE)),VLOOKUP($B252,'[1]KO-HS-A'!$I$2:$J$1229,2,FALSE),"")</f>
        <v>0.09</v>
      </c>
      <c r="H252" s="58">
        <f>IF(ISNUMBER(VLOOKUP($B252,'[1]MT-HS-A'!$I$2:$J$1362,2,FALSE)),VLOOKUP($B252,'[1]MT-HS-A'!$I$2:$J$1362,2,FALSE),"")</f>
        <v>0.09</v>
      </c>
      <c r="I252" s="59" t="str">
        <f>IF(ISNUMBER(VLOOKUP($B252,'[1]WT-GR-B'!$I$2:$J$585,2,FALSE)),VLOOKUP($B252,'[1]WT-GR-B'!$I$2:$J$585,2,FALSE),"")</f>
        <v/>
      </c>
      <c r="J252" s="58" t="str">
        <f>IF(ISNUMBER(VLOOKUP($B252,'[1]KO-GR-B'!$I$2:$J$900,2,FALSE)),VLOOKUP($B252,'[1]KO-GR-B'!$I$2:$J$900,2,FALSE),"")</f>
        <v/>
      </c>
      <c r="K252" s="58" t="str">
        <f>IF(ISNUMBER(VLOOKUP($B252,'[1]MT-GR-B'!$I$2:$J$693,2,FALSE)),VLOOKUP($B252,'[1]MT-GR-B'!$I$2:$J$693,2,FALSE),"")</f>
        <v/>
      </c>
      <c r="L252" s="58" t="str">
        <f>IF(ISNUMBER(VLOOKUP($B252,'[1]WT-HS-B'!$I$2:$J$1220,2,FALSE)),VLOOKUP($B252,'[1]WT-HS-B'!$I$2:$J$1220,2,FALSE),"")</f>
        <v/>
      </c>
      <c r="M252" s="58">
        <f>IF(ISNUMBER(VLOOKUP($B252,'[1]KO-HS-B'!$I$2:$J$1046,2,FALSE)),VLOOKUP($B252,'[1]KO-HS-B'!$I$2:$J$1046,2,FALSE),"")</f>
        <v>0.09</v>
      </c>
      <c r="N252" s="58" t="str">
        <f>IF(ISNUMBER(VLOOKUP($B252,'[1]MT-HS-B'!$I$2:$J$773,2,FALSE)),VLOOKUP($B252,'[1]MT-HS-B'!$I$2:$J$773,2,FALSE),"")</f>
        <v/>
      </c>
      <c r="O252" s="40" t="str">
        <f t="shared" si="99"/>
        <v>ADA_YEAST</v>
      </c>
      <c r="P252" s="57" t="str">
        <f t="shared" si="100"/>
        <v/>
      </c>
      <c r="Q252" s="57" t="str">
        <f t="shared" si="101"/>
        <v>HS only</v>
      </c>
      <c r="R252" s="57" t="str">
        <f t="shared" si="102"/>
        <v/>
      </c>
      <c r="S252" s="56" t="str">
        <f t="shared" si="103"/>
        <v>n/a</v>
      </c>
      <c r="T252" s="55" t="str">
        <f t="shared" si="104"/>
        <v>n/a</v>
      </c>
      <c r="U252" s="54" t="str">
        <f t="shared" si="105"/>
        <v>n/a</v>
      </c>
      <c r="V252" s="53" t="str">
        <f t="shared" si="106"/>
        <v/>
      </c>
      <c r="W252" s="53" t="str">
        <f t="shared" si="107"/>
        <v>HS only</v>
      </c>
      <c r="X252" s="53" t="str">
        <f t="shared" si="108"/>
        <v>HS only</v>
      </c>
      <c r="Y252" s="52" t="str">
        <f t="shared" si="109"/>
        <v/>
      </c>
      <c r="Z252" s="51" t="str">
        <f t="shared" si="110"/>
        <v>HS only</v>
      </c>
      <c r="AA252" s="50" t="str">
        <f t="shared" si="111"/>
        <v/>
      </c>
      <c r="AB252" s="40" t="str">
        <f t="shared" si="112"/>
        <v>AAH1</v>
      </c>
      <c r="AC252" s="49">
        <f t="shared" si="113"/>
        <v>0</v>
      </c>
      <c r="AD252" s="47">
        <f t="shared" si="114"/>
        <v>0</v>
      </c>
      <c r="AE252" s="47">
        <f t="shared" si="115"/>
        <v>0</v>
      </c>
      <c r="AF252" s="48">
        <f t="shared" si="116"/>
        <v>0</v>
      </c>
      <c r="AG252" s="47">
        <f t="shared" si="117"/>
        <v>0.09</v>
      </c>
      <c r="AH252" s="47">
        <f t="shared" si="118"/>
        <v>0.09</v>
      </c>
      <c r="AI252" s="46" t="str">
        <f t="shared" si="119"/>
        <v/>
      </c>
      <c r="AJ252" s="43" t="str">
        <f t="shared" si="120"/>
        <v>HS Only</v>
      </c>
      <c r="AK252" s="43" t="str">
        <f t="shared" si="121"/>
        <v>HS Only</v>
      </c>
      <c r="AL252" s="45" t="str">
        <f t="shared" si="122"/>
        <v/>
      </c>
      <c r="AM252" s="43" t="str">
        <f t="shared" si="123"/>
        <v/>
      </c>
      <c r="AN252" s="42" t="str">
        <f t="shared" si="124"/>
        <v/>
      </c>
      <c r="AO252" s="40" t="str">
        <f t="shared" si="125"/>
        <v>ADA_YEAST</v>
      </c>
      <c r="AP252" s="44" t="str">
        <f t="shared" si="126"/>
        <v/>
      </c>
      <c r="AQ252" s="43" t="str">
        <f t="shared" si="127"/>
        <v/>
      </c>
      <c r="AR252" s="43" t="str">
        <f t="shared" si="128"/>
        <v/>
      </c>
      <c r="AS252" s="43" t="str">
        <f t="shared" si="129"/>
        <v/>
      </c>
      <c r="AT252" s="43">
        <f t="shared" si="130"/>
        <v>0</v>
      </c>
      <c r="AU252" s="42" t="str">
        <f t="shared" si="131"/>
        <v/>
      </c>
    </row>
    <row r="253" spans="1:47" ht="15" x14ac:dyDescent="0.25">
      <c r="A253" s="40" t="s">
        <v>6602</v>
      </c>
      <c r="B253" s="40" t="s">
        <v>6601</v>
      </c>
      <c r="C253" s="60" t="str">
        <f>IF(ISNUMBER(VLOOKUP(B253,'[1]WT-GR-A'!I$2:J$693,2,FALSE)),VLOOKUP(B253,'[1]WT-GR-A'!I$2:J$693,2,FALSE),"")</f>
        <v/>
      </c>
      <c r="D253" s="58">
        <f>IF(ISNUMBER(VLOOKUP($B253,'[1]KO-GR-A'!$I$2:$J$907,2,FALSE)),VLOOKUP($B253,'[1]KO-GR-A'!$I$2:$J$907,2,FALSE),"")</f>
        <v>0.1</v>
      </c>
      <c r="E253" s="58" t="str">
        <f>IF(ISNUMBER(VLOOKUP($B253,'[1]MT-GR-A'!$I$2:$J$789,2,FALSE)),VLOOKUP($B253,'[1]MT-GR-A'!$I$2:$J$789,2,FALSE),"")</f>
        <v/>
      </c>
      <c r="F253" s="58">
        <f>IF(ISNUMBER(VLOOKUP($B253,'[1]WT-HS-A'!$I$2:$J$1224,2,FALSE)),VLOOKUP($B253,'[1]WT-HS-A'!$I$2:$J$1224,2,FALSE),"")</f>
        <v>0.21</v>
      </c>
      <c r="G253" s="58" t="str">
        <f>IF(ISNUMBER(VLOOKUP($B253,'[1]KO-HS-A'!$I$2:$J$1229,2,FALSE)),VLOOKUP($B253,'[1]KO-HS-A'!$I$2:$J$1229,2,FALSE),"")</f>
        <v/>
      </c>
      <c r="H253" s="58" t="str">
        <f>IF(ISNUMBER(VLOOKUP($B253,'[1]MT-HS-A'!$I$2:$J$1362,2,FALSE)),VLOOKUP($B253,'[1]MT-HS-A'!$I$2:$J$1362,2,FALSE),"")</f>
        <v/>
      </c>
      <c r="I253" s="59" t="str">
        <f>IF(ISNUMBER(VLOOKUP($B253,'[1]WT-GR-B'!$I$2:$J$585,2,FALSE)),VLOOKUP($B253,'[1]WT-GR-B'!$I$2:$J$585,2,FALSE),"")</f>
        <v/>
      </c>
      <c r="J253" s="58" t="str">
        <f>IF(ISNUMBER(VLOOKUP($B253,'[1]KO-GR-B'!$I$2:$J$900,2,FALSE)),VLOOKUP($B253,'[1]KO-GR-B'!$I$2:$J$900,2,FALSE),"")</f>
        <v/>
      </c>
      <c r="K253" s="58" t="str">
        <f>IF(ISNUMBER(VLOOKUP($B253,'[1]MT-GR-B'!$I$2:$J$693,2,FALSE)),VLOOKUP($B253,'[1]MT-GR-B'!$I$2:$J$693,2,FALSE),"")</f>
        <v/>
      </c>
      <c r="L253" s="58">
        <f>IF(ISNUMBER(VLOOKUP($B253,'[1]WT-HS-B'!$I$2:$J$1220,2,FALSE)),VLOOKUP($B253,'[1]WT-HS-B'!$I$2:$J$1220,2,FALSE),"")</f>
        <v>0.21</v>
      </c>
      <c r="M253" s="58">
        <f>IF(ISNUMBER(VLOOKUP($B253,'[1]KO-HS-B'!$I$2:$J$1046,2,FALSE)),VLOOKUP($B253,'[1]KO-HS-B'!$I$2:$J$1046,2,FALSE),"")</f>
        <v>0.1</v>
      </c>
      <c r="N253" s="58" t="str">
        <f>IF(ISNUMBER(VLOOKUP($B253,'[1]MT-HS-B'!$I$2:$J$773,2,FALSE)),VLOOKUP($B253,'[1]MT-HS-B'!$I$2:$J$773,2,FALSE),"")</f>
        <v/>
      </c>
      <c r="O253" s="40" t="str">
        <f t="shared" si="99"/>
        <v>ADK_YEAST</v>
      </c>
      <c r="P253" s="57" t="str">
        <f t="shared" si="100"/>
        <v>HS only</v>
      </c>
      <c r="Q253" s="57" t="str">
        <f t="shared" si="101"/>
        <v/>
      </c>
      <c r="R253" s="57" t="str">
        <f t="shared" si="102"/>
        <v/>
      </c>
      <c r="S253" s="56" t="str">
        <f t="shared" si="103"/>
        <v>n/a</v>
      </c>
      <c r="T253" s="55" t="str">
        <f t="shared" si="104"/>
        <v>n/a</v>
      </c>
      <c r="U253" s="54" t="str">
        <f t="shared" si="105"/>
        <v>n/a</v>
      </c>
      <c r="V253" s="53" t="str">
        <f t="shared" si="106"/>
        <v>HS only</v>
      </c>
      <c r="W253" s="53" t="str">
        <f t="shared" si="107"/>
        <v>GR only</v>
      </c>
      <c r="X253" s="53" t="str">
        <f t="shared" si="108"/>
        <v/>
      </c>
      <c r="Y253" s="52" t="str">
        <f t="shared" si="109"/>
        <v>HS only</v>
      </c>
      <c r="Z253" s="51" t="str">
        <f t="shared" si="110"/>
        <v>HS only</v>
      </c>
      <c r="AA253" s="50" t="str">
        <f t="shared" si="111"/>
        <v/>
      </c>
      <c r="AB253" s="40" t="str">
        <f t="shared" si="112"/>
        <v>ADO1</v>
      </c>
      <c r="AC253" s="49">
        <f t="shared" si="113"/>
        <v>0</v>
      </c>
      <c r="AD253" s="47">
        <f t="shared" si="114"/>
        <v>0.1</v>
      </c>
      <c r="AE253" s="47">
        <f t="shared" si="115"/>
        <v>0</v>
      </c>
      <c r="AF253" s="48">
        <f t="shared" si="116"/>
        <v>0.21</v>
      </c>
      <c r="AG253" s="47">
        <f t="shared" si="117"/>
        <v>0.1</v>
      </c>
      <c r="AH253" s="47">
        <f t="shared" si="118"/>
        <v>0</v>
      </c>
      <c r="AI253" s="46" t="str">
        <f t="shared" si="119"/>
        <v>HS Only</v>
      </c>
      <c r="AJ253" s="43">
        <f t="shared" si="120"/>
        <v>1</v>
      </c>
      <c r="AK253" s="43" t="str">
        <f t="shared" si="121"/>
        <v/>
      </c>
      <c r="AL253" s="45" t="str">
        <f t="shared" si="122"/>
        <v/>
      </c>
      <c r="AM253" s="43" t="str">
        <f t="shared" si="123"/>
        <v/>
      </c>
      <c r="AN253" s="42" t="str">
        <f t="shared" si="124"/>
        <v/>
      </c>
      <c r="AO253" s="40" t="str">
        <f t="shared" si="125"/>
        <v>ADK_YEAST</v>
      </c>
      <c r="AP253" s="44" t="str">
        <f t="shared" si="126"/>
        <v/>
      </c>
      <c r="AQ253" s="43" t="str">
        <f t="shared" si="127"/>
        <v/>
      </c>
      <c r="AR253" s="43" t="str">
        <f t="shared" si="128"/>
        <v/>
      </c>
      <c r="AS253" s="43">
        <f t="shared" si="129"/>
        <v>0</v>
      </c>
      <c r="AT253" s="43" t="str">
        <f t="shared" si="130"/>
        <v/>
      </c>
      <c r="AU253" s="42" t="str">
        <f t="shared" si="131"/>
        <v/>
      </c>
    </row>
    <row r="254" spans="1:47" ht="15" x14ac:dyDescent="0.25">
      <c r="A254" s="40" t="s">
        <v>6600</v>
      </c>
      <c r="B254" s="40" t="s">
        <v>6599</v>
      </c>
      <c r="C254" s="60">
        <f>IF(ISNUMBER(VLOOKUP(B254,'[1]WT-GR-A'!I$2:J$693,2,FALSE)),VLOOKUP(B254,'[1]WT-GR-A'!I$2:J$693,2,FALSE),"")</f>
        <v>7.0000000000000007E-2</v>
      </c>
      <c r="D254" s="58">
        <f>IF(ISNUMBER(VLOOKUP($B254,'[1]KO-GR-A'!$I$2:$J$907,2,FALSE)),VLOOKUP($B254,'[1]KO-GR-A'!$I$2:$J$907,2,FALSE),"")</f>
        <v>0.15</v>
      </c>
      <c r="E254" s="58">
        <f>IF(ISNUMBER(VLOOKUP($B254,'[1]MT-GR-A'!$I$2:$J$789,2,FALSE)),VLOOKUP($B254,'[1]MT-GR-A'!$I$2:$J$789,2,FALSE),"")</f>
        <v>0.15</v>
      </c>
      <c r="F254" s="58">
        <f>IF(ISNUMBER(VLOOKUP($B254,'[1]WT-HS-A'!$I$2:$J$1224,2,FALSE)),VLOOKUP($B254,'[1]WT-HS-A'!$I$2:$J$1224,2,FALSE),"")</f>
        <v>1.33</v>
      </c>
      <c r="G254" s="58">
        <f>IF(ISNUMBER(VLOOKUP($B254,'[1]KO-HS-A'!$I$2:$J$1229,2,FALSE)),VLOOKUP($B254,'[1]KO-HS-A'!$I$2:$J$1229,2,FALSE),"")</f>
        <v>1.68</v>
      </c>
      <c r="H254" s="58">
        <f>IF(ISNUMBER(VLOOKUP($B254,'[1]MT-HS-A'!$I$2:$J$1362,2,FALSE)),VLOOKUP($B254,'[1]MT-HS-A'!$I$2:$J$1362,2,FALSE),"")</f>
        <v>0.76</v>
      </c>
      <c r="I254" s="59" t="str">
        <f>IF(ISNUMBER(VLOOKUP($B254,'[1]WT-GR-B'!$I$2:$J$585,2,FALSE)),VLOOKUP($B254,'[1]WT-GR-B'!$I$2:$J$585,2,FALSE),"")</f>
        <v/>
      </c>
      <c r="J254" s="58">
        <f>IF(ISNUMBER(VLOOKUP($B254,'[1]KO-GR-B'!$I$2:$J$900,2,FALSE)),VLOOKUP($B254,'[1]KO-GR-B'!$I$2:$J$900,2,FALSE),"")</f>
        <v>0.15</v>
      </c>
      <c r="K254" s="58">
        <f>IF(ISNUMBER(VLOOKUP($B254,'[1]MT-GR-B'!$I$2:$J$693,2,FALSE)),VLOOKUP($B254,'[1]MT-GR-B'!$I$2:$J$693,2,FALSE),"")</f>
        <v>0.15</v>
      </c>
      <c r="L254" s="58">
        <f>IF(ISNUMBER(VLOOKUP($B254,'[1]WT-HS-B'!$I$2:$J$1220,2,FALSE)),VLOOKUP($B254,'[1]WT-HS-B'!$I$2:$J$1220,2,FALSE),"")</f>
        <v>1.87</v>
      </c>
      <c r="M254" s="58">
        <f>IF(ISNUMBER(VLOOKUP($B254,'[1]KO-HS-B'!$I$2:$J$1046,2,FALSE)),VLOOKUP($B254,'[1]KO-HS-B'!$I$2:$J$1046,2,FALSE),"")</f>
        <v>1.33</v>
      </c>
      <c r="N254" s="58">
        <f>IF(ISNUMBER(VLOOKUP($B254,'[1]MT-HS-B'!$I$2:$J$773,2,FALSE)),VLOOKUP($B254,'[1]MT-HS-B'!$I$2:$J$773,2,FALSE),"")</f>
        <v>7.0000000000000007E-2</v>
      </c>
      <c r="O254" s="40" t="str">
        <f t="shared" si="99"/>
        <v>SAHH_YEAST</v>
      </c>
      <c r="P254" s="57">
        <f t="shared" si="100"/>
        <v>18</v>
      </c>
      <c r="Q254" s="57">
        <f t="shared" si="101"/>
        <v>9.033333333333335</v>
      </c>
      <c r="R254" s="57">
        <f t="shared" si="102"/>
        <v>1.7666666666666666</v>
      </c>
      <c r="S254" s="56" t="str">
        <f t="shared" si="103"/>
        <v>n/a</v>
      </c>
      <c r="T254" s="55">
        <f t="shared" si="104"/>
        <v>1.1666666666666665</v>
      </c>
      <c r="U254" s="54">
        <f t="shared" si="105"/>
        <v>2.2999999999999998</v>
      </c>
      <c r="V254" s="53">
        <f t="shared" si="106"/>
        <v>18</v>
      </c>
      <c r="W254" s="53">
        <f t="shared" si="107"/>
        <v>10.200000000000001</v>
      </c>
      <c r="X254" s="53">
        <f t="shared" si="108"/>
        <v>4.0666666666666664</v>
      </c>
      <c r="Y254" s="52" t="str">
        <f t="shared" si="109"/>
        <v>HS only</v>
      </c>
      <c r="Z254" s="51">
        <f t="shared" si="110"/>
        <v>7.866666666666668</v>
      </c>
      <c r="AA254" s="50">
        <f t="shared" si="111"/>
        <v>-0.53333333333333333</v>
      </c>
      <c r="AB254" s="40" t="str">
        <f t="shared" si="112"/>
        <v>SAH1</v>
      </c>
      <c r="AC254" s="49">
        <f t="shared" si="113"/>
        <v>7.0000000000000007E-2</v>
      </c>
      <c r="AD254" s="47">
        <f t="shared" si="114"/>
        <v>0.15</v>
      </c>
      <c r="AE254" s="47">
        <f t="shared" si="115"/>
        <v>0.15</v>
      </c>
      <c r="AF254" s="48">
        <f t="shared" si="116"/>
        <v>1.6</v>
      </c>
      <c r="AG254" s="47">
        <f t="shared" si="117"/>
        <v>1.5049999999999999</v>
      </c>
      <c r="AH254" s="47">
        <f t="shared" si="118"/>
        <v>0.41500000000000004</v>
      </c>
      <c r="AI254" s="46">
        <f t="shared" si="119"/>
        <v>22.857142857142858</v>
      </c>
      <c r="AJ254" s="43">
        <f t="shared" si="120"/>
        <v>10.033333333333333</v>
      </c>
      <c r="AK254" s="43">
        <f t="shared" si="121"/>
        <v>2.7666666666666671</v>
      </c>
      <c r="AL254" s="45" t="str">
        <f t="shared" si="122"/>
        <v/>
      </c>
      <c r="AM254" s="43">
        <f t="shared" si="123"/>
        <v>1.6499158227686128</v>
      </c>
      <c r="AN254" s="42">
        <f t="shared" si="124"/>
        <v>3.2526911934581184</v>
      </c>
      <c r="AO254" s="40" t="str">
        <f t="shared" si="125"/>
        <v>SAHH_YEAST</v>
      </c>
      <c r="AP254" s="44" t="str">
        <f t="shared" si="126"/>
        <v/>
      </c>
      <c r="AQ254" s="43">
        <f t="shared" si="127"/>
        <v>0</v>
      </c>
      <c r="AR254" s="43">
        <f t="shared" si="128"/>
        <v>0</v>
      </c>
      <c r="AS254" s="43">
        <f t="shared" si="129"/>
        <v>0.38183766184073498</v>
      </c>
      <c r="AT254" s="43">
        <f t="shared" si="130"/>
        <v>0.24748737341529214</v>
      </c>
      <c r="AU254" s="42">
        <f t="shared" si="131"/>
        <v>0.48790367901871778</v>
      </c>
    </row>
    <row r="255" spans="1:47" ht="15" x14ac:dyDescent="0.25">
      <c r="A255" s="40" t="s">
        <v>6598</v>
      </c>
      <c r="B255" s="40" t="s">
        <v>6597</v>
      </c>
      <c r="C255" s="60">
        <f>IF(ISNUMBER(VLOOKUP(B255,'[1]WT-GR-A'!I$2:J$693,2,FALSE)),VLOOKUP(B255,'[1]WT-GR-A'!I$2:J$693,2,FALSE),"")</f>
        <v>0.15</v>
      </c>
      <c r="D255" s="58">
        <f>IF(ISNUMBER(VLOOKUP($B255,'[1]KO-GR-A'!$I$2:$J$907,2,FALSE)),VLOOKUP($B255,'[1]KO-GR-A'!$I$2:$J$907,2,FALSE),"")</f>
        <v>0.75</v>
      </c>
      <c r="E255" s="58">
        <f>IF(ISNUMBER(VLOOKUP($B255,'[1]MT-GR-A'!$I$2:$J$789,2,FALSE)),VLOOKUP($B255,'[1]MT-GR-A'!$I$2:$J$789,2,FALSE),"")</f>
        <v>0.15</v>
      </c>
      <c r="F255" s="58" t="str">
        <f>IF(ISNUMBER(VLOOKUP($B255,'[1]WT-HS-A'!$I$2:$J$1224,2,FALSE)),VLOOKUP($B255,'[1]WT-HS-A'!$I$2:$J$1224,2,FALSE),"")</f>
        <v/>
      </c>
      <c r="G255" s="58">
        <f>IF(ISNUMBER(VLOOKUP($B255,'[1]KO-HS-A'!$I$2:$J$1229,2,FALSE)),VLOOKUP($B255,'[1]KO-HS-A'!$I$2:$J$1229,2,FALSE),"")</f>
        <v>0.15</v>
      </c>
      <c r="H255" s="58">
        <f>IF(ISNUMBER(VLOOKUP($B255,'[1]MT-HS-A'!$I$2:$J$1362,2,FALSE)),VLOOKUP($B255,'[1]MT-HS-A'!$I$2:$J$1362,2,FALSE),"")</f>
        <v>0.15</v>
      </c>
      <c r="I255" s="59" t="str">
        <f>IF(ISNUMBER(VLOOKUP($B255,'[1]WT-GR-B'!$I$2:$J$585,2,FALSE)),VLOOKUP($B255,'[1]WT-GR-B'!$I$2:$J$585,2,FALSE),"")</f>
        <v/>
      </c>
      <c r="J255" s="58">
        <f>IF(ISNUMBER(VLOOKUP($B255,'[1]KO-GR-B'!$I$2:$J$900,2,FALSE)),VLOOKUP($B255,'[1]KO-GR-B'!$I$2:$J$900,2,FALSE),"")</f>
        <v>0.15</v>
      </c>
      <c r="K255" s="58" t="str">
        <f>IF(ISNUMBER(VLOOKUP($B255,'[1]MT-GR-B'!$I$2:$J$693,2,FALSE)),VLOOKUP($B255,'[1]MT-GR-B'!$I$2:$J$693,2,FALSE),"")</f>
        <v/>
      </c>
      <c r="L255" s="58">
        <f>IF(ISNUMBER(VLOOKUP($B255,'[1]WT-HS-B'!$I$2:$J$1220,2,FALSE)),VLOOKUP($B255,'[1]WT-HS-B'!$I$2:$J$1220,2,FALSE),"")</f>
        <v>0.15</v>
      </c>
      <c r="M255" s="58" t="str">
        <f>IF(ISNUMBER(VLOOKUP($B255,'[1]KO-HS-B'!$I$2:$J$1046,2,FALSE)),VLOOKUP($B255,'[1]KO-HS-B'!$I$2:$J$1046,2,FALSE),"")</f>
        <v/>
      </c>
      <c r="N255" s="58" t="str">
        <f>IF(ISNUMBER(VLOOKUP($B255,'[1]MT-HS-B'!$I$2:$J$773,2,FALSE)),VLOOKUP($B255,'[1]MT-HS-B'!$I$2:$J$773,2,FALSE),"")</f>
        <v/>
      </c>
      <c r="O255" s="40" t="str">
        <f t="shared" si="99"/>
        <v>KAD1_YEAS1</v>
      </c>
      <c r="P255" s="57" t="str">
        <f t="shared" si="100"/>
        <v/>
      </c>
      <c r="Q255" s="57">
        <f t="shared" si="101"/>
        <v>-0.79999999999999993</v>
      </c>
      <c r="R255" s="57">
        <f t="shared" si="102"/>
        <v>0</v>
      </c>
      <c r="S255" s="56" t="str">
        <f t="shared" si="103"/>
        <v>n/a</v>
      </c>
      <c r="T255" s="55" t="str">
        <f t="shared" si="104"/>
        <v>n/a</v>
      </c>
      <c r="U255" s="54" t="str">
        <f t="shared" si="105"/>
        <v>n/a</v>
      </c>
      <c r="V255" s="53" t="str">
        <f t="shared" si="106"/>
        <v>GR only</v>
      </c>
      <c r="W255" s="53">
        <f t="shared" si="107"/>
        <v>-0.79999999999999993</v>
      </c>
      <c r="X255" s="53">
        <f t="shared" si="108"/>
        <v>0</v>
      </c>
      <c r="Y255" s="52" t="str">
        <f t="shared" si="109"/>
        <v>HS only</v>
      </c>
      <c r="Z255" s="51" t="str">
        <f t="shared" si="110"/>
        <v>GR only</v>
      </c>
      <c r="AA255" s="50" t="str">
        <f t="shared" si="111"/>
        <v/>
      </c>
      <c r="AB255" s="40" t="str">
        <f t="shared" si="112"/>
        <v>ADK1</v>
      </c>
      <c r="AC255" s="49">
        <f t="shared" si="113"/>
        <v>0.15</v>
      </c>
      <c r="AD255" s="47">
        <f t="shared" si="114"/>
        <v>0.45</v>
      </c>
      <c r="AE255" s="47">
        <f t="shared" si="115"/>
        <v>0.15</v>
      </c>
      <c r="AF255" s="48">
        <f t="shared" si="116"/>
        <v>0.15</v>
      </c>
      <c r="AG255" s="47">
        <f t="shared" si="117"/>
        <v>0.15</v>
      </c>
      <c r="AH255" s="47">
        <f t="shared" si="118"/>
        <v>0.15</v>
      </c>
      <c r="AI255" s="46">
        <f t="shared" si="119"/>
        <v>1</v>
      </c>
      <c r="AJ255" s="43">
        <f t="shared" si="120"/>
        <v>0.33333333333333331</v>
      </c>
      <c r="AK255" s="43">
        <f t="shared" si="121"/>
        <v>1</v>
      </c>
      <c r="AL255" s="45" t="str">
        <f t="shared" si="122"/>
        <v/>
      </c>
      <c r="AM255" s="43" t="str">
        <f t="shared" si="123"/>
        <v/>
      </c>
      <c r="AN255" s="42" t="str">
        <f t="shared" si="124"/>
        <v/>
      </c>
      <c r="AO255" s="40" t="str">
        <f t="shared" si="125"/>
        <v>KAD1_YEAS1</v>
      </c>
      <c r="AP255" s="44" t="str">
        <f t="shared" si="126"/>
        <v/>
      </c>
      <c r="AQ255" s="43">
        <f t="shared" si="127"/>
        <v>0.42426406871192845</v>
      </c>
      <c r="AR255" s="43" t="str">
        <f t="shared" si="128"/>
        <v/>
      </c>
      <c r="AS255" s="43" t="str">
        <f t="shared" si="129"/>
        <v/>
      </c>
      <c r="AT255" s="43" t="str">
        <f t="shared" si="130"/>
        <v/>
      </c>
      <c r="AU255" s="42" t="str">
        <f t="shared" si="131"/>
        <v/>
      </c>
    </row>
    <row r="256" spans="1:47" ht="15" x14ac:dyDescent="0.25">
      <c r="A256" s="40" t="s">
        <v>6596</v>
      </c>
      <c r="B256" s="40" t="s">
        <v>6595</v>
      </c>
      <c r="C256" s="60" t="str">
        <f>IF(ISNUMBER(VLOOKUP(B256,'[1]WT-GR-A'!I$2:J$693,2,FALSE)),VLOOKUP(B256,'[1]WT-GR-A'!I$2:J$693,2,FALSE),"")</f>
        <v/>
      </c>
      <c r="D256" s="58" t="str">
        <f>IF(ISNUMBER(VLOOKUP($B256,'[1]KO-GR-A'!$I$2:$J$907,2,FALSE)),VLOOKUP($B256,'[1]KO-GR-A'!$I$2:$J$907,2,FALSE),"")</f>
        <v/>
      </c>
      <c r="E256" s="58" t="str">
        <f>IF(ISNUMBER(VLOOKUP($B256,'[1]MT-GR-A'!$I$2:$J$789,2,FALSE)),VLOOKUP($B256,'[1]MT-GR-A'!$I$2:$J$789,2,FALSE),"")</f>
        <v/>
      </c>
      <c r="F256" s="58" t="str">
        <f>IF(ISNUMBER(VLOOKUP($B256,'[1]WT-HS-A'!$I$2:$J$1224,2,FALSE)),VLOOKUP($B256,'[1]WT-HS-A'!$I$2:$J$1224,2,FALSE),"")</f>
        <v/>
      </c>
      <c r="G256" s="58" t="str">
        <f>IF(ISNUMBER(VLOOKUP($B256,'[1]KO-HS-A'!$I$2:$J$1229,2,FALSE)),VLOOKUP($B256,'[1]KO-HS-A'!$I$2:$J$1229,2,FALSE),"")</f>
        <v/>
      </c>
      <c r="H256" s="58" t="str">
        <f>IF(ISNUMBER(VLOOKUP($B256,'[1]MT-HS-A'!$I$2:$J$1362,2,FALSE)),VLOOKUP($B256,'[1]MT-HS-A'!$I$2:$J$1362,2,FALSE),"")</f>
        <v/>
      </c>
      <c r="I256" s="59" t="str">
        <f>IF(ISNUMBER(VLOOKUP($B256,'[1]WT-GR-B'!$I$2:$J$585,2,FALSE)),VLOOKUP($B256,'[1]WT-GR-B'!$I$2:$J$585,2,FALSE),"")</f>
        <v/>
      </c>
      <c r="J256" s="58" t="str">
        <f>IF(ISNUMBER(VLOOKUP($B256,'[1]KO-GR-B'!$I$2:$J$900,2,FALSE)),VLOOKUP($B256,'[1]KO-GR-B'!$I$2:$J$900,2,FALSE),"")</f>
        <v/>
      </c>
      <c r="K256" s="58" t="str">
        <f>IF(ISNUMBER(VLOOKUP($B256,'[1]MT-GR-B'!$I$2:$J$693,2,FALSE)),VLOOKUP($B256,'[1]MT-GR-B'!$I$2:$J$693,2,FALSE),"")</f>
        <v/>
      </c>
      <c r="L256" s="58">
        <f>IF(ISNUMBER(VLOOKUP($B256,'[1]WT-HS-B'!$I$2:$J$1220,2,FALSE)),VLOOKUP($B256,'[1]WT-HS-B'!$I$2:$J$1220,2,FALSE),"")</f>
        <v>0.14000000000000001</v>
      </c>
      <c r="M256" s="58" t="str">
        <f>IF(ISNUMBER(VLOOKUP($B256,'[1]KO-HS-B'!$I$2:$J$1046,2,FALSE)),VLOOKUP($B256,'[1]KO-HS-B'!$I$2:$J$1046,2,FALSE),"")</f>
        <v/>
      </c>
      <c r="N256" s="58">
        <f>IF(ISNUMBER(VLOOKUP($B256,'[1]MT-HS-B'!$I$2:$J$773,2,FALSE)),VLOOKUP($B256,'[1]MT-HS-B'!$I$2:$J$773,2,FALSE),"")</f>
        <v>0.14000000000000001</v>
      </c>
      <c r="O256" s="40" t="str">
        <f t="shared" si="99"/>
        <v>KAD2_YEAST</v>
      </c>
      <c r="P256" s="57" t="str">
        <f t="shared" si="100"/>
        <v/>
      </c>
      <c r="Q256" s="57" t="str">
        <f t="shared" si="101"/>
        <v/>
      </c>
      <c r="R256" s="57" t="str">
        <f t="shared" si="102"/>
        <v/>
      </c>
      <c r="S256" s="56" t="str">
        <f t="shared" si="103"/>
        <v>n/a</v>
      </c>
      <c r="T256" s="55" t="str">
        <f t="shared" si="104"/>
        <v>n/a</v>
      </c>
      <c r="U256" s="54" t="str">
        <f t="shared" si="105"/>
        <v>n/a</v>
      </c>
      <c r="V256" s="53" t="str">
        <f t="shared" si="106"/>
        <v/>
      </c>
      <c r="W256" s="53" t="str">
        <f t="shared" si="107"/>
        <v/>
      </c>
      <c r="X256" s="53" t="str">
        <f t="shared" si="108"/>
        <v/>
      </c>
      <c r="Y256" s="52" t="str">
        <f t="shared" si="109"/>
        <v>HS only</v>
      </c>
      <c r="Z256" s="51" t="str">
        <f t="shared" si="110"/>
        <v/>
      </c>
      <c r="AA256" s="50" t="str">
        <f t="shared" si="111"/>
        <v>HS only</v>
      </c>
      <c r="AB256" s="40" t="str">
        <f t="shared" si="112"/>
        <v>ADK2</v>
      </c>
      <c r="AC256" s="49">
        <f t="shared" si="113"/>
        <v>0</v>
      </c>
      <c r="AD256" s="47">
        <f t="shared" si="114"/>
        <v>0</v>
      </c>
      <c r="AE256" s="47">
        <f t="shared" si="115"/>
        <v>0</v>
      </c>
      <c r="AF256" s="48">
        <f t="shared" si="116"/>
        <v>0.14000000000000001</v>
      </c>
      <c r="AG256" s="47">
        <f t="shared" si="117"/>
        <v>0</v>
      </c>
      <c r="AH256" s="47">
        <f t="shared" si="118"/>
        <v>0.14000000000000001</v>
      </c>
      <c r="AI256" s="46" t="str">
        <f t="shared" si="119"/>
        <v>HS Only</v>
      </c>
      <c r="AJ256" s="43" t="str">
        <f t="shared" si="120"/>
        <v/>
      </c>
      <c r="AK256" s="43" t="str">
        <f t="shared" si="121"/>
        <v>HS Only</v>
      </c>
      <c r="AL256" s="45" t="str">
        <f t="shared" si="122"/>
        <v/>
      </c>
      <c r="AM256" s="43" t="str">
        <f t="shared" si="123"/>
        <v/>
      </c>
      <c r="AN256" s="42" t="str">
        <f t="shared" si="124"/>
        <v/>
      </c>
      <c r="AO256" s="40" t="str">
        <f t="shared" si="125"/>
        <v>KAD2_YEAST</v>
      </c>
      <c r="AP256" s="44" t="str">
        <f t="shared" si="126"/>
        <v/>
      </c>
      <c r="AQ256" s="43" t="str">
        <f t="shared" si="127"/>
        <v/>
      </c>
      <c r="AR256" s="43" t="str">
        <f t="shared" si="128"/>
        <v/>
      </c>
      <c r="AS256" s="43" t="str">
        <f t="shared" si="129"/>
        <v/>
      </c>
      <c r="AT256" s="43" t="str">
        <f t="shared" si="130"/>
        <v/>
      </c>
      <c r="AU256" s="42" t="str">
        <f t="shared" si="131"/>
        <v/>
      </c>
    </row>
    <row r="257" spans="1:47" ht="15" x14ac:dyDescent="0.25">
      <c r="A257" s="40" t="s">
        <v>6594</v>
      </c>
      <c r="B257" s="40" t="s">
        <v>6593</v>
      </c>
      <c r="C257" s="60" t="str">
        <f>IF(ISNUMBER(VLOOKUP(B257,'[1]WT-GR-A'!I$2:J$693,2,FALSE)),VLOOKUP(B257,'[1]WT-GR-A'!I$2:J$693,2,FALSE),"")</f>
        <v/>
      </c>
      <c r="D257" s="58" t="str">
        <f>IF(ISNUMBER(VLOOKUP($B257,'[1]KO-GR-A'!$I$2:$J$907,2,FALSE)),VLOOKUP($B257,'[1]KO-GR-A'!$I$2:$J$907,2,FALSE),"")</f>
        <v/>
      </c>
      <c r="E257" s="58" t="str">
        <f>IF(ISNUMBER(VLOOKUP($B257,'[1]MT-GR-A'!$I$2:$J$789,2,FALSE)),VLOOKUP($B257,'[1]MT-GR-A'!$I$2:$J$789,2,FALSE),"")</f>
        <v/>
      </c>
      <c r="F257" s="58">
        <f>IF(ISNUMBER(VLOOKUP($B257,'[1]WT-HS-A'!$I$2:$J$1224,2,FALSE)),VLOOKUP($B257,'[1]WT-HS-A'!$I$2:$J$1224,2,FALSE),"")</f>
        <v>0.21</v>
      </c>
      <c r="G257" s="58">
        <f>IF(ISNUMBER(VLOOKUP($B257,'[1]KO-HS-A'!$I$2:$J$1229,2,FALSE)),VLOOKUP($B257,'[1]KO-HS-A'!$I$2:$J$1229,2,FALSE),"")</f>
        <v>0.14000000000000001</v>
      </c>
      <c r="H257" s="58">
        <f>IF(ISNUMBER(VLOOKUP($B257,'[1]MT-HS-A'!$I$2:$J$1362,2,FALSE)),VLOOKUP($B257,'[1]MT-HS-A'!$I$2:$J$1362,2,FALSE),"")</f>
        <v>7.0000000000000007E-2</v>
      </c>
      <c r="I257" s="59">
        <f>IF(ISNUMBER(VLOOKUP($B257,'[1]WT-GR-B'!$I$2:$J$585,2,FALSE)),VLOOKUP($B257,'[1]WT-GR-B'!$I$2:$J$585,2,FALSE),"")</f>
        <v>7.0000000000000007E-2</v>
      </c>
      <c r="J257" s="58">
        <f>IF(ISNUMBER(VLOOKUP($B257,'[1]KO-GR-B'!$I$2:$J$900,2,FALSE)),VLOOKUP($B257,'[1]KO-GR-B'!$I$2:$J$900,2,FALSE),"")</f>
        <v>7.0000000000000007E-2</v>
      </c>
      <c r="K257" s="58">
        <f>IF(ISNUMBER(VLOOKUP($B257,'[1]MT-GR-B'!$I$2:$J$693,2,FALSE)),VLOOKUP($B257,'[1]MT-GR-B'!$I$2:$J$693,2,FALSE),"")</f>
        <v>7.0000000000000007E-2</v>
      </c>
      <c r="L257" s="58">
        <f>IF(ISNUMBER(VLOOKUP($B257,'[1]WT-HS-B'!$I$2:$J$1220,2,FALSE)),VLOOKUP($B257,'[1]WT-HS-B'!$I$2:$J$1220,2,FALSE),"")</f>
        <v>0.21</v>
      </c>
      <c r="M257" s="58">
        <f>IF(ISNUMBER(VLOOKUP($B257,'[1]KO-HS-B'!$I$2:$J$1046,2,FALSE)),VLOOKUP($B257,'[1]KO-HS-B'!$I$2:$J$1046,2,FALSE),"")</f>
        <v>0.37</v>
      </c>
      <c r="N257" s="58">
        <f>IF(ISNUMBER(VLOOKUP($B257,'[1]MT-HS-B'!$I$2:$J$773,2,FALSE)),VLOOKUP($B257,'[1]MT-HS-B'!$I$2:$J$773,2,FALSE),"")</f>
        <v>7.0000000000000007E-2</v>
      </c>
      <c r="O257" s="40" t="str">
        <f t="shared" si="99"/>
        <v>PUR8_YEAST</v>
      </c>
      <c r="P257" s="57">
        <f t="shared" si="100"/>
        <v>1.9999999999999996</v>
      </c>
      <c r="Q257" s="57">
        <f t="shared" si="101"/>
        <v>4.2857142857142856</v>
      </c>
      <c r="R257" s="57">
        <f t="shared" si="102"/>
        <v>0</v>
      </c>
      <c r="S257" s="56" t="str">
        <f t="shared" si="103"/>
        <v>n/a</v>
      </c>
      <c r="T257" s="55" t="str">
        <f t="shared" si="104"/>
        <v>n/a</v>
      </c>
      <c r="U257" s="54" t="str">
        <f t="shared" si="105"/>
        <v>n/a</v>
      </c>
      <c r="V257" s="53" t="str">
        <f t="shared" si="106"/>
        <v>HS only</v>
      </c>
      <c r="W257" s="53" t="str">
        <f t="shared" si="107"/>
        <v>HS only</v>
      </c>
      <c r="X257" s="53" t="str">
        <f t="shared" si="108"/>
        <v>HS only</v>
      </c>
      <c r="Y257" s="52">
        <f t="shared" si="109"/>
        <v>1.9999999999999996</v>
      </c>
      <c r="Z257" s="51">
        <f t="shared" si="110"/>
        <v>4.2857142857142856</v>
      </c>
      <c r="AA257" s="50">
        <f t="shared" si="111"/>
        <v>0</v>
      </c>
      <c r="AB257" s="40" t="str">
        <f t="shared" si="112"/>
        <v>ADE13</v>
      </c>
      <c r="AC257" s="49">
        <f t="shared" si="113"/>
        <v>7.0000000000000007E-2</v>
      </c>
      <c r="AD257" s="47">
        <f t="shared" si="114"/>
        <v>7.0000000000000007E-2</v>
      </c>
      <c r="AE257" s="47">
        <f t="shared" si="115"/>
        <v>7.0000000000000007E-2</v>
      </c>
      <c r="AF257" s="48">
        <f t="shared" si="116"/>
        <v>0.21</v>
      </c>
      <c r="AG257" s="47">
        <f t="shared" si="117"/>
        <v>0.255</v>
      </c>
      <c r="AH257" s="47">
        <f t="shared" si="118"/>
        <v>7.0000000000000007E-2</v>
      </c>
      <c r="AI257" s="46">
        <f t="shared" si="119"/>
        <v>2.9999999999999996</v>
      </c>
      <c r="AJ257" s="43">
        <f t="shared" si="120"/>
        <v>3.6428571428571428</v>
      </c>
      <c r="AK257" s="43">
        <f t="shared" si="121"/>
        <v>1</v>
      </c>
      <c r="AL257" s="45" t="str">
        <f t="shared" si="122"/>
        <v/>
      </c>
      <c r="AM257" s="43" t="str">
        <f t="shared" si="123"/>
        <v/>
      </c>
      <c r="AN257" s="42" t="str">
        <f t="shared" si="124"/>
        <v/>
      </c>
      <c r="AO257" s="40" t="str">
        <f t="shared" si="125"/>
        <v>PUR8_YEAST</v>
      </c>
      <c r="AP257" s="44" t="str">
        <f t="shared" si="126"/>
        <v/>
      </c>
      <c r="AQ257" s="43" t="str">
        <f t="shared" si="127"/>
        <v/>
      </c>
      <c r="AR257" s="43" t="str">
        <f t="shared" si="128"/>
        <v/>
      </c>
      <c r="AS257" s="43">
        <f t="shared" si="129"/>
        <v>0</v>
      </c>
      <c r="AT257" s="43">
        <f t="shared" si="130"/>
        <v>0.16263455967290594</v>
      </c>
      <c r="AU257" s="42">
        <f t="shared" si="131"/>
        <v>0</v>
      </c>
    </row>
    <row r="258" spans="1:47" ht="15" x14ac:dyDescent="0.25">
      <c r="A258" s="40" t="s">
        <v>6592</v>
      </c>
      <c r="B258" s="40" t="s">
        <v>6591</v>
      </c>
      <c r="C258" s="60" t="str">
        <f>IF(ISNUMBER(VLOOKUP(B258,'[1]WT-GR-A'!I$2:J$693,2,FALSE)),VLOOKUP(B258,'[1]WT-GR-A'!I$2:J$693,2,FALSE),"")</f>
        <v/>
      </c>
      <c r="D258" s="58" t="str">
        <f>IF(ISNUMBER(VLOOKUP($B258,'[1]KO-GR-A'!$I$2:$J$907,2,FALSE)),VLOOKUP($B258,'[1]KO-GR-A'!$I$2:$J$907,2,FALSE),"")</f>
        <v/>
      </c>
      <c r="E258" s="58" t="str">
        <f>IF(ISNUMBER(VLOOKUP($B258,'[1]MT-GR-A'!$I$2:$J$789,2,FALSE)),VLOOKUP($B258,'[1]MT-GR-A'!$I$2:$J$789,2,FALSE),"")</f>
        <v/>
      </c>
      <c r="F258" s="58">
        <f>IF(ISNUMBER(VLOOKUP($B258,'[1]WT-HS-A'!$I$2:$J$1224,2,FALSE)),VLOOKUP($B258,'[1]WT-HS-A'!$I$2:$J$1224,2,FALSE),"")</f>
        <v>7.0000000000000007E-2</v>
      </c>
      <c r="G258" s="58" t="str">
        <f>IF(ISNUMBER(VLOOKUP($B258,'[1]KO-HS-A'!$I$2:$J$1229,2,FALSE)),VLOOKUP($B258,'[1]KO-HS-A'!$I$2:$J$1229,2,FALSE),"")</f>
        <v/>
      </c>
      <c r="H258" s="58" t="str">
        <f>IF(ISNUMBER(VLOOKUP($B258,'[1]MT-HS-A'!$I$2:$J$1362,2,FALSE)),VLOOKUP($B258,'[1]MT-HS-A'!$I$2:$J$1362,2,FALSE),"")</f>
        <v/>
      </c>
      <c r="I258" s="59" t="str">
        <f>IF(ISNUMBER(VLOOKUP($B258,'[1]WT-GR-B'!$I$2:$J$585,2,FALSE)),VLOOKUP($B258,'[1]WT-GR-B'!$I$2:$J$585,2,FALSE),"")</f>
        <v/>
      </c>
      <c r="J258" s="58" t="str">
        <f>IF(ISNUMBER(VLOOKUP($B258,'[1]KO-GR-B'!$I$2:$J$900,2,FALSE)),VLOOKUP($B258,'[1]KO-GR-B'!$I$2:$J$900,2,FALSE),"")</f>
        <v/>
      </c>
      <c r="K258" s="58" t="str">
        <f>IF(ISNUMBER(VLOOKUP($B258,'[1]MT-GR-B'!$I$2:$J$693,2,FALSE)),VLOOKUP($B258,'[1]MT-GR-B'!$I$2:$J$693,2,FALSE),"")</f>
        <v/>
      </c>
      <c r="L258" s="58">
        <f>IF(ISNUMBER(VLOOKUP($B258,'[1]WT-HS-B'!$I$2:$J$1220,2,FALSE)),VLOOKUP($B258,'[1]WT-HS-B'!$I$2:$J$1220,2,FALSE),"")</f>
        <v>7.0000000000000007E-2</v>
      </c>
      <c r="M258" s="58" t="str">
        <f>IF(ISNUMBER(VLOOKUP($B258,'[1]KO-HS-B'!$I$2:$J$1046,2,FALSE)),VLOOKUP($B258,'[1]KO-HS-B'!$I$2:$J$1046,2,FALSE),"")</f>
        <v/>
      </c>
      <c r="N258" s="58" t="str">
        <f>IF(ISNUMBER(VLOOKUP($B258,'[1]MT-HS-B'!$I$2:$J$773,2,FALSE)),VLOOKUP($B258,'[1]MT-HS-B'!$I$2:$J$773,2,FALSE),"")</f>
        <v/>
      </c>
      <c r="O258" s="40" t="str">
        <f t="shared" si="99"/>
        <v>PURA_YEAST</v>
      </c>
      <c r="P258" s="57" t="str">
        <f t="shared" si="100"/>
        <v>HS only</v>
      </c>
      <c r="Q258" s="57" t="str">
        <f t="shared" si="101"/>
        <v/>
      </c>
      <c r="R258" s="57" t="str">
        <f t="shared" si="102"/>
        <v/>
      </c>
      <c r="S258" s="56" t="str">
        <f t="shared" si="103"/>
        <v>n/a</v>
      </c>
      <c r="T258" s="55" t="str">
        <f t="shared" si="104"/>
        <v>n/a</v>
      </c>
      <c r="U258" s="54" t="str">
        <f t="shared" si="105"/>
        <v>n/a</v>
      </c>
      <c r="V258" s="53" t="str">
        <f t="shared" si="106"/>
        <v>HS only</v>
      </c>
      <c r="W258" s="53" t="str">
        <f t="shared" si="107"/>
        <v/>
      </c>
      <c r="X258" s="53" t="str">
        <f t="shared" si="108"/>
        <v/>
      </c>
      <c r="Y258" s="52" t="str">
        <f t="shared" si="109"/>
        <v>HS only</v>
      </c>
      <c r="Z258" s="51" t="str">
        <f t="shared" si="110"/>
        <v/>
      </c>
      <c r="AA258" s="50" t="str">
        <f t="shared" si="111"/>
        <v/>
      </c>
      <c r="AB258" s="40" t="str">
        <f t="shared" si="112"/>
        <v>ADE12</v>
      </c>
      <c r="AC258" s="49">
        <f t="shared" si="113"/>
        <v>0</v>
      </c>
      <c r="AD258" s="47">
        <f t="shared" si="114"/>
        <v>0</v>
      </c>
      <c r="AE258" s="47">
        <f t="shared" si="115"/>
        <v>0</v>
      </c>
      <c r="AF258" s="48">
        <f t="shared" si="116"/>
        <v>7.0000000000000007E-2</v>
      </c>
      <c r="AG258" s="47">
        <f t="shared" si="117"/>
        <v>0</v>
      </c>
      <c r="AH258" s="47">
        <f t="shared" si="118"/>
        <v>0</v>
      </c>
      <c r="AI258" s="46" t="str">
        <f t="shared" si="119"/>
        <v>HS Only</v>
      </c>
      <c r="AJ258" s="43" t="str">
        <f t="shared" si="120"/>
        <v/>
      </c>
      <c r="AK258" s="43" t="str">
        <f t="shared" si="121"/>
        <v/>
      </c>
      <c r="AL258" s="45" t="str">
        <f t="shared" si="122"/>
        <v/>
      </c>
      <c r="AM258" s="43" t="str">
        <f t="shared" si="123"/>
        <v/>
      </c>
      <c r="AN258" s="42" t="str">
        <f t="shared" si="124"/>
        <v/>
      </c>
      <c r="AO258" s="40" t="str">
        <f t="shared" si="125"/>
        <v>PURA_YEAST</v>
      </c>
      <c r="AP258" s="44" t="str">
        <f t="shared" si="126"/>
        <v/>
      </c>
      <c r="AQ258" s="43" t="str">
        <f t="shared" si="127"/>
        <v/>
      </c>
      <c r="AR258" s="43" t="str">
        <f t="shared" si="128"/>
        <v/>
      </c>
      <c r="AS258" s="43">
        <f t="shared" si="129"/>
        <v>0</v>
      </c>
      <c r="AT258" s="43" t="str">
        <f t="shared" si="130"/>
        <v/>
      </c>
      <c r="AU258" s="42" t="str">
        <f t="shared" si="131"/>
        <v/>
      </c>
    </row>
    <row r="259" spans="1:47" ht="15" x14ac:dyDescent="0.25">
      <c r="A259" s="40" t="s">
        <v>6590</v>
      </c>
      <c r="B259" s="40" t="s">
        <v>6589</v>
      </c>
      <c r="C259" s="60" t="str">
        <f>IF(ISNUMBER(VLOOKUP(B259,'[1]WT-GR-A'!I$2:J$693,2,FALSE)),VLOOKUP(B259,'[1]WT-GR-A'!I$2:J$693,2,FALSE),"")</f>
        <v/>
      </c>
      <c r="D259" s="58">
        <f>IF(ISNUMBER(VLOOKUP($B259,'[1]KO-GR-A'!$I$2:$J$907,2,FALSE)),VLOOKUP($B259,'[1]KO-GR-A'!$I$2:$J$907,2,FALSE),"")</f>
        <v>0.06</v>
      </c>
      <c r="E259" s="58" t="str">
        <f>IF(ISNUMBER(VLOOKUP($B259,'[1]MT-GR-A'!$I$2:$J$789,2,FALSE)),VLOOKUP($B259,'[1]MT-GR-A'!$I$2:$J$789,2,FALSE),"")</f>
        <v/>
      </c>
      <c r="F259" s="58" t="str">
        <f>IF(ISNUMBER(VLOOKUP($B259,'[1]WT-HS-A'!$I$2:$J$1224,2,FALSE)),VLOOKUP($B259,'[1]WT-HS-A'!$I$2:$J$1224,2,FALSE),"")</f>
        <v/>
      </c>
      <c r="G259" s="58" t="str">
        <f>IF(ISNUMBER(VLOOKUP($B259,'[1]KO-HS-A'!$I$2:$J$1229,2,FALSE)),VLOOKUP($B259,'[1]KO-HS-A'!$I$2:$J$1229,2,FALSE),"")</f>
        <v/>
      </c>
      <c r="H259" s="58" t="str">
        <f>IF(ISNUMBER(VLOOKUP($B259,'[1]MT-HS-A'!$I$2:$J$1362,2,FALSE)),VLOOKUP($B259,'[1]MT-HS-A'!$I$2:$J$1362,2,FALSE),"")</f>
        <v/>
      </c>
      <c r="I259" s="59" t="str">
        <f>IF(ISNUMBER(VLOOKUP($B259,'[1]WT-GR-B'!$I$2:$J$585,2,FALSE)),VLOOKUP($B259,'[1]WT-GR-B'!$I$2:$J$585,2,FALSE),"")</f>
        <v/>
      </c>
      <c r="J259" s="58">
        <f>IF(ISNUMBER(VLOOKUP($B259,'[1]KO-GR-B'!$I$2:$J$900,2,FALSE)),VLOOKUP($B259,'[1]KO-GR-B'!$I$2:$J$900,2,FALSE),"")</f>
        <v>0.06</v>
      </c>
      <c r="K259" s="58" t="str">
        <f>IF(ISNUMBER(VLOOKUP($B259,'[1]MT-GR-B'!$I$2:$J$693,2,FALSE)),VLOOKUP($B259,'[1]MT-GR-B'!$I$2:$J$693,2,FALSE),"")</f>
        <v/>
      </c>
      <c r="L259" s="58" t="str">
        <f>IF(ISNUMBER(VLOOKUP($B259,'[1]WT-HS-B'!$I$2:$J$1220,2,FALSE)),VLOOKUP($B259,'[1]WT-HS-B'!$I$2:$J$1220,2,FALSE),"")</f>
        <v/>
      </c>
      <c r="M259" s="58" t="str">
        <f>IF(ISNUMBER(VLOOKUP($B259,'[1]KO-HS-B'!$I$2:$J$1046,2,FALSE)),VLOOKUP($B259,'[1]KO-HS-B'!$I$2:$J$1046,2,FALSE),"")</f>
        <v/>
      </c>
      <c r="N259" s="58" t="str">
        <f>IF(ISNUMBER(VLOOKUP($B259,'[1]MT-HS-B'!$I$2:$J$773,2,FALSE)),VLOOKUP($B259,'[1]MT-HS-B'!$I$2:$J$773,2,FALSE),"")</f>
        <v/>
      </c>
      <c r="O259" s="40" t="str">
        <f t="shared" si="99"/>
        <v>CAP_YEAST</v>
      </c>
      <c r="P259" s="57" t="str">
        <f t="shared" si="100"/>
        <v/>
      </c>
      <c r="Q259" s="57" t="str">
        <f t="shared" si="101"/>
        <v>GR only</v>
      </c>
      <c r="R259" s="57" t="str">
        <f t="shared" si="102"/>
        <v/>
      </c>
      <c r="S259" s="56" t="str">
        <f t="shared" si="103"/>
        <v>n/a</v>
      </c>
      <c r="T259" s="55" t="str">
        <f t="shared" si="104"/>
        <v>n/a</v>
      </c>
      <c r="U259" s="54" t="str">
        <f t="shared" si="105"/>
        <v>n/a</v>
      </c>
      <c r="V259" s="53" t="str">
        <f t="shared" si="106"/>
        <v/>
      </c>
      <c r="W259" s="53" t="str">
        <f t="shared" si="107"/>
        <v>GR only</v>
      </c>
      <c r="X259" s="53" t="str">
        <f t="shared" si="108"/>
        <v/>
      </c>
      <c r="Y259" s="52" t="str">
        <f t="shared" si="109"/>
        <v/>
      </c>
      <c r="Z259" s="51" t="str">
        <f t="shared" si="110"/>
        <v>GR only</v>
      </c>
      <c r="AA259" s="50" t="str">
        <f t="shared" si="111"/>
        <v/>
      </c>
      <c r="AB259" s="40" t="str">
        <f t="shared" si="112"/>
        <v>SRV2</v>
      </c>
      <c r="AC259" s="49">
        <f t="shared" si="113"/>
        <v>0</v>
      </c>
      <c r="AD259" s="47">
        <f t="shared" si="114"/>
        <v>0.06</v>
      </c>
      <c r="AE259" s="47">
        <f t="shared" si="115"/>
        <v>0</v>
      </c>
      <c r="AF259" s="48">
        <f t="shared" si="116"/>
        <v>0</v>
      </c>
      <c r="AG259" s="47">
        <f t="shared" si="117"/>
        <v>0</v>
      </c>
      <c r="AH259" s="47">
        <f t="shared" si="118"/>
        <v>0</v>
      </c>
      <c r="AI259" s="46" t="str">
        <f t="shared" si="119"/>
        <v/>
      </c>
      <c r="AJ259" s="43">
        <f t="shared" si="120"/>
        <v>0</v>
      </c>
      <c r="AK259" s="43" t="str">
        <f t="shared" si="121"/>
        <v/>
      </c>
      <c r="AL259" s="45" t="str">
        <f t="shared" si="122"/>
        <v/>
      </c>
      <c r="AM259" s="43" t="str">
        <f t="shared" si="123"/>
        <v/>
      </c>
      <c r="AN259" s="42" t="str">
        <f t="shared" si="124"/>
        <v/>
      </c>
      <c r="AO259" s="40" t="str">
        <f t="shared" si="125"/>
        <v>CAP_YEAST</v>
      </c>
      <c r="AP259" s="44" t="str">
        <f t="shared" si="126"/>
        <v/>
      </c>
      <c r="AQ259" s="43">
        <f t="shared" si="127"/>
        <v>0</v>
      </c>
      <c r="AR259" s="43" t="str">
        <f t="shared" si="128"/>
        <v/>
      </c>
      <c r="AS259" s="43" t="str">
        <f t="shared" si="129"/>
        <v/>
      </c>
      <c r="AT259" s="43" t="str">
        <f t="shared" si="130"/>
        <v/>
      </c>
      <c r="AU259" s="42" t="str">
        <f t="shared" si="131"/>
        <v/>
      </c>
    </row>
    <row r="260" spans="1:47" ht="15" x14ac:dyDescent="0.25">
      <c r="A260" s="40" t="s">
        <v>6588</v>
      </c>
      <c r="B260" s="40" t="s">
        <v>6587</v>
      </c>
      <c r="C260" s="60" t="str">
        <f>IF(ISNUMBER(VLOOKUP(B260,'[1]WT-GR-A'!I$2:J$693,2,FALSE)),VLOOKUP(B260,'[1]WT-GR-A'!I$2:J$693,2,FALSE),"")</f>
        <v/>
      </c>
      <c r="D260" s="58" t="str">
        <f>IF(ISNUMBER(VLOOKUP($B260,'[1]KO-GR-A'!$I$2:$J$907,2,FALSE)),VLOOKUP($B260,'[1]KO-GR-A'!$I$2:$J$907,2,FALSE),"")</f>
        <v/>
      </c>
      <c r="E260" s="58" t="str">
        <f>IF(ISNUMBER(VLOOKUP($B260,'[1]MT-GR-A'!$I$2:$J$789,2,FALSE)),VLOOKUP($B260,'[1]MT-GR-A'!$I$2:$J$789,2,FALSE),"")</f>
        <v/>
      </c>
      <c r="F260" s="58">
        <f>IF(ISNUMBER(VLOOKUP($B260,'[1]WT-HS-A'!$I$2:$J$1224,2,FALSE)),VLOOKUP($B260,'[1]WT-HS-A'!$I$2:$J$1224,2,FALSE),"")</f>
        <v>0.15</v>
      </c>
      <c r="G260" s="58" t="str">
        <f>IF(ISNUMBER(VLOOKUP($B260,'[1]KO-HS-A'!$I$2:$J$1229,2,FALSE)),VLOOKUP($B260,'[1]KO-HS-A'!$I$2:$J$1229,2,FALSE),"")</f>
        <v/>
      </c>
      <c r="H260" s="58" t="str">
        <f>IF(ISNUMBER(VLOOKUP($B260,'[1]MT-HS-A'!$I$2:$J$1362,2,FALSE)),VLOOKUP($B260,'[1]MT-HS-A'!$I$2:$J$1362,2,FALSE),"")</f>
        <v/>
      </c>
      <c r="I260" s="59" t="str">
        <f>IF(ISNUMBER(VLOOKUP($B260,'[1]WT-GR-B'!$I$2:$J$585,2,FALSE)),VLOOKUP($B260,'[1]WT-GR-B'!$I$2:$J$585,2,FALSE),"")</f>
        <v/>
      </c>
      <c r="J260" s="58" t="str">
        <f>IF(ISNUMBER(VLOOKUP($B260,'[1]KO-GR-B'!$I$2:$J$900,2,FALSE)),VLOOKUP($B260,'[1]KO-GR-B'!$I$2:$J$900,2,FALSE),"")</f>
        <v/>
      </c>
      <c r="K260" s="58" t="str">
        <f>IF(ISNUMBER(VLOOKUP($B260,'[1]MT-GR-B'!$I$2:$J$693,2,FALSE)),VLOOKUP($B260,'[1]MT-GR-B'!$I$2:$J$693,2,FALSE),"")</f>
        <v/>
      </c>
      <c r="L260" s="58">
        <f>IF(ISNUMBER(VLOOKUP($B260,'[1]WT-HS-B'!$I$2:$J$1220,2,FALSE)),VLOOKUP($B260,'[1]WT-HS-B'!$I$2:$J$1220,2,FALSE),"")</f>
        <v>0.15</v>
      </c>
      <c r="M260" s="58">
        <f>IF(ISNUMBER(VLOOKUP($B260,'[1]KO-HS-B'!$I$2:$J$1046,2,FALSE)),VLOOKUP($B260,'[1]KO-HS-B'!$I$2:$J$1046,2,FALSE),"")</f>
        <v>7.0000000000000007E-2</v>
      </c>
      <c r="N260" s="58" t="str">
        <f>IF(ISNUMBER(VLOOKUP($B260,'[1]MT-HS-B'!$I$2:$J$773,2,FALSE)),VLOOKUP($B260,'[1]MT-HS-B'!$I$2:$J$773,2,FALSE),"")</f>
        <v/>
      </c>
      <c r="O260" s="40" t="str">
        <f t="shared" si="99"/>
        <v>UBA4_YEAS1</v>
      </c>
      <c r="P260" s="57" t="str">
        <f t="shared" si="100"/>
        <v>HS only</v>
      </c>
      <c r="Q260" s="57" t="str">
        <f t="shared" si="101"/>
        <v/>
      </c>
      <c r="R260" s="57" t="str">
        <f t="shared" si="102"/>
        <v/>
      </c>
      <c r="S260" s="56" t="str">
        <f t="shared" si="103"/>
        <v>n/a</v>
      </c>
      <c r="T260" s="55" t="str">
        <f t="shared" si="104"/>
        <v>n/a</v>
      </c>
      <c r="U260" s="54" t="str">
        <f t="shared" si="105"/>
        <v>n/a</v>
      </c>
      <c r="V260" s="53" t="str">
        <f t="shared" si="106"/>
        <v>HS only</v>
      </c>
      <c r="W260" s="53" t="str">
        <f t="shared" si="107"/>
        <v/>
      </c>
      <c r="X260" s="53" t="str">
        <f t="shared" si="108"/>
        <v/>
      </c>
      <c r="Y260" s="52" t="str">
        <f t="shared" si="109"/>
        <v>HS only</v>
      </c>
      <c r="Z260" s="51" t="str">
        <f t="shared" si="110"/>
        <v>HS only</v>
      </c>
      <c r="AA260" s="50" t="str">
        <f t="shared" si="111"/>
        <v/>
      </c>
      <c r="AB260" s="40" t="str">
        <f t="shared" si="112"/>
        <v>UBA4</v>
      </c>
      <c r="AC260" s="49">
        <f t="shared" si="113"/>
        <v>0</v>
      </c>
      <c r="AD260" s="47">
        <f t="shared" si="114"/>
        <v>0</v>
      </c>
      <c r="AE260" s="47">
        <f t="shared" si="115"/>
        <v>0</v>
      </c>
      <c r="AF260" s="48">
        <f t="shared" si="116"/>
        <v>0.15</v>
      </c>
      <c r="AG260" s="47">
        <f t="shared" si="117"/>
        <v>7.0000000000000007E-2</v>
      </c>
      <c r="AH260" s="47">
        <f t="shared" si="118"/>
        <v>0</v>
      </c>
      <c r="AI260" s="46" t="str">
        <f t="shared" si="119"/>
        <v>HS Only</v>
      </c>
      <c r="AJ260" s="43" t="str">
        <f t="shared" si="120"/>
        <v>HS Only</v>
      </c>
      <c r="AK260" s="43" t="str">
        <f t="shared" si="121"/>
        <v/>
      </c>
      <c r="AL260" s="45" t="str">
        <f t="shared" si="122"/>
        <v/>
      </c>
      <c r="AM260" s="43" t="str">
        <f t="shared" si="123"/>
        <v/>
      </c>
      <c r="AN260" s="42" t="str">
        <f t="shared" si="124"/>
        <v/>
      </c>
      <c r="AO260" s="40" t="str">
        <f t="shared" si="125"/>
        <v>UBA4_YEAS1</v>
      </c>
      <c r="AP260" s="44" t="str">
        <f t="shared" si="126"/>
        <v/>
      </c>
      <c r="AQ260" s="43" t="str">
        <f t="shared" si="127"/>
        <v/>
      </c>
      <c r="AR260" s="43" t="str">
        <f t="shared" si="128"/>
        <v/>
      </c>
      <c r="AS260" s="43">
        <f t="shared" si="129"/>
        <v>0</v>
      </c>
      <c r="AT260" s="43" t="str">
        <f t="shared" si="130"/>
        <v/>
      </c>
      <c r="AU260" s="42" t="str">
        <f t="shared" si="131"/>
        <v/>
      </c>
    </row>
    <row r="261" spans="1:47" ht="15" x14ac:dyDescent="0.25">
      <c r="A261" s="40" t="s">
        <v>6586</v>
      </c>
      <c r="B261" s="40" t="s">
        <v>6585</v>
      </c>
      <c r="C261" s="60" t="str">
        <f>IF(ISNUMBER(VLOOKUP(B261,'[1]WT-GR-A'!I$2:J$693,2,FALSE)),VLOOKUP(B261,'[1]WT-GR-A'!I$2:J$693,2,FALSE),"")</f>
        <v/>
      </c>
      <c r="D261" s="58" t="str">
        <f>IF(ISNUMBER(VLOOKUP($B261,'[1]KO-GR-A'!$I$2:$J$907,2,FALSE)),VLOOKUP($B261,'[1]KO-GR-A'!$I$2:$J$907,2,FALSE),"")</f>
        <v/>
      </c>
      <c r="E261" s="58" t="str">
        <f>IF(ISNUMBER(VLOOKUP($B261,'[1]MT-GR-A'!$I$2:$J$789,2,FALSE)),VLOOKUP($B261,'[1]MT-GR-A'!$I$2:$J$789,2,FALSE),"")</f>
        <v/>
      </c>
      <c r="F261" s="58" t="str">
        <f>IF(ISNUMBER(VLOOKUP($B261,'[1]WT-HS-A'!$I$2:$J$1224,2,FALSE)),VLOOKUP($B261,'[1]WT-HS-A'!$I$2:$J$1224,2,FALSE),"")</f>
        <v/>
      </c>
      <c r="G261" s="58">
        <f>IF(ISNUMBER(VLOOKUP($B261,'[1]KO-HS-A'!$I$2:$J$1229,2,FALSE)),VLOOKUP($B261,'[1]KO-HS-A'!$I$2:$J$1229,2,FALSE),"")</f>
        <v>7.0000000000000007E-2</v>
      </c>
      <c r="H261" s="58" t="str">
        <f>IF(ISNUMBER(VLOOKUP($B261,'[1]MT-HS-A'!$I$2:$J$1362,2,FALSE)),VLOOKUP($B261,'[1]MT-HS-A'!$I$2:$J$1362,2,FALSE),"")</f>
        <v/>
      </c>
      <c r="I261" s="59" t="str">
        <f>IF(ISNUMBER(VLOOKUP($B261,'[1]WT-GR-B'!$I$2:$J$585,2,FALSE)),VLOOKUP($B261,'[1]WT-GR-B'!$I$2:$J$585,2,FALSE),"")</f>
        <v/>
      </c>
      <c r="J261" s="58" t="str">
        <f>IF(ISNUMBER(VLOOKUP($B261,'[1]KO-GR-B'!$I$2:$J$900,2,FALSE)),VLOOKUP($B261,'[1]KO-GR-B'!$I$2:$J$900,2,FALSE),"")</f>
        <v/>
      </c>
      <c r="K261" s="58" t="str">
        <f>IF(ISNUMBER(VLOOKUP($B261,'[1]MT-GR-B'!$I$2:$J$693,2,FALSE)),VLOOKUP($B261,'[1]MT-GR-B'!$I$2:$J$693,2,FALSE),"")</f>
        <v/>
      </c>
      <c r="L261" s="58" t="str">
        <f>IF(ISNUMBER(VLOOKUP($B261,'[1]WT-HS-B'!$I$2:$J$1220,2,FALSE)),VLOOKUP($B261,'[1]WT-HS-B'!$I$2:$J$1220,2,FALSE),"")</f>
        <v/>
      </c>
      <c r="M261" s="58" t="str">
        <f>IF(ISNUMBER(VLOOKUP($B261,'[1]KO-HS-B'!$I$2:$J$1046,2,FALSE)),VLOOKUP($B261,'[1]KO-HS-B'!$I$2:$J$1046,2,FALSE),"")</f>
        <v/>
      </c>
      <c r="N261" s="58" t="str">
        <f>IF(ISNUMBER(VLOOKUP($B261,'[1]MT-HS-B'!$I$2:$J$773,2,FALSE)),VLOOKUP($B261,'[1]MT-HS-B'!$I$2:$J$773,2,FALSE),"")</f>
        <v/>
      </c>
      <c r="O261" s="40" t="str">
        <f t="shared" si="99"/>
        <v>UBA4_YEAS7</v>
      </c>
      <c r="P261" s="57" t="str">
        <f t="shared" si="100"/>
        <v/>
      </c>
      <c r="Q261" s="57" t="str">
        <f t="shared" si="101"/>
        <v/>
      </c>
      <c r="R261" s="57" t="str">
        <f t="shared" si="102"/>
        <v/>
      </c>
      <c r="S261" s="56" t="str">
        <f t="shared" si="103"/>
        <v>n/a</v>
      </c>
      <c r="T261" s="55" t="str">
        <f t="shared" si="104"/>
        <v>n/a</v>
      </c>
      <c r="U261" s="54" t="str">
        <f t="shared" si="105"/>
        <v>n/a</v>
      </c>
      <c r="V261" s="53" t="str">
        <f t="shared" si="106"/>
        <v/>
      </c>
      <c r="W261" s="53" t="str">
        <f t="shared" si="107"/>
        <v>HS only</v>
      </c>
      <c r="X261" s="53" t="str">
        <f t="shared" si="108"/>
        <v/>
      </c>
      <c r="Y261" s="52" t="str">
        <f t="shared" si="109"/>
        <v/>
      </c>
      <c r="Z261" s="51" t="str">
        <f t="shared" si="110"/>
        <v/>
      </c>
      <c r="AA261" s="50" t="str">
        <f t="shared" si="111"/>
        <v/>
      </c>
      <c r="AB261" s="40" t="str">
        <f t="shared" si="112"/>
        <v>UBA4</v>
      </c>
      <c r="AC261" s="49">
        <f t="shared" si="113"/>
        <v>0</v>
      </c>
      <c r="AD261" s="47">
        <f t="shared" si="114"/>
        <v>0</v>
      </c>
      <c r="AE261" s="47">
        <f t="shared" si="115"/>
        <v>0</v>
      </c>
      <c r="AF261" s="48">
        <f t="shared" si="116"/>
        <v>0</v>
      </c>
      <c r="AG261" s="47">
        <f t="shared" si="117"/>
        <v>7.0000000000000007E-2</v>
      </c>
      <c r="AH261" s="47">
        <f t="shared" si="118"/>
        <v>0</v>
      </c>
      <c r="AI261" s="46" t="str">
        <f t="shared" si="119"/>
        <v/>
      </c>
      <c r="AJ261" s="43" t="str">
        <f t="shared" si="120"/>
        <v>HS Only</v>
      </c>
      <c r="AK261" s="43" t="str">
        <f t="shared" si="121"/>
        <v/>
      </c>
      <c r="AL261" s="45" t="str">
        <f t="shared" si="122"/>
        <v/>
      </c>
      <c r="AM261" s="43" t="str">
        <f t="shared" si="123"/>
        <v/>
      </c>
      <c r="AN261" s="42" t="str">
        <f t="shared" si="124"/>
        <v/>
      </c>
      <c r="AO261" s="40" t="str">
        <f t="shared" si="125"/>
        <v>UBA4_YEAS7</v>
      </c>
      <c r="AP261" s="44" t="str">
        <f t="shared" si="126"/>
        <v/>
      </c>
      <c r="AQ261" s="43" t="str">
        <f t="shared" si="127"/>
        <v/>
      </c>
      <c r="AR261" s="43" t="str">
        <f t="shared" si="128"/>
        <v/>
      </c>
      <c r="AS261" s="43" t="str">
        <f t="shared" si="129"/>
        <v/>
      </c>
      <c r="AT261" s="43" t="str">
        <f t="shared" si="130"/>
        <v/>
      </c>
      <c r="AU261" s="42" t="str">
        <f t="shared" si="131"/>
        <v/>
      </c>
    </row>
    <row r="262" spans="1:47" ht="15" x14ac:dyDescent="0.25">
      <c r="A262" s="40" t="s">
        <v>6584</v>
      </c>
      <c r="B262" s="40" t="s">
        <v>151</v>
      </c>
      <c r="C262" s="60" t="str">
        <f>IF(ISNUMBER(VLOOKUP(B262,'[1]WT-GR-A'!I$2:J$693,2,FALSE)),VLOOKUP(B262,'[1]WT-GR-A'!I$2:J$693,2,FALSE),"")</f>
        <v/>
      </c>
      <c r="D262" s="58" t="str">
        <f>IF(ISNUMBER(VLOOKUP($B262,'[1]KO-GR-A'!$I$2:$J$907,2,FALSE)),VLOOKUP($B262,'[1]KO-GR-A'!$I$2:$J$907,2,FALSE),"")</f>
        <v/>
      </c>
      <c r="E262" s="58" t="str">
        <f>IF(ISNUMBER(VLOOKUP($B262,'[1]MT-GR-A'!$I$2:$J$789,2,FALSE)),VLOOKUP($B262,'[1]MT-GR-A'!$I$2:$J$789,2,FALSE),"")</f>
        <v/>
      </c>
      <c r="F262" s="58">
        <f>IF(ISNUMBER(VLOOKUP($B262,'[1]WT-HS-A'!$I$2:$J$1224,2,FALSE)),VLOOKUP($B262,'[1]WT-HS-A'!$I$2:$J$1224,2,FALSE),"")</f>
        <v>0.04</v>
      </c>
      <c r="G262" s="58">
        <f>IF(ISNUMBER(VLOOKUP($B262,'[1]KO-HS-A'!$I$2:$J$1229,2,FALSE)),VLOOKUP($B262,'[1]KO-HS-A'!$I$2:$J$1229,2,FALSE),"")</f>
        <v>0.04</v>
      </c>
      <c r="H262" s="58">
        <f>IF(ISNUMBER(VLOOKUP($B262,'[1]MT-HS-A'!$I$2:$J$1362,2,FALSE)),VLOOKUP($B262,'[1]MT-HS-A'!$I$2:$J$1362,2,FALSE),"")</f>
        <v>7.0000000000000007E-2</v>
      </c>
      <c r="I262" s="59" t="str">
        <f>IF(ISNUMBER(VLOOKUP($B262,'[1]WT-GR-B'!$I$2:$J$585,2,FALSE)),VLOOKUP($B262,'[1]WT-GR-B'!$I$2:$J$585,2,FALSE),"")</f>
        <v/>
      </c>
      <c r="J262" s="58" t="str">
        <f>IF(ISNUMBER(VLOOKUP($B262,'[1]KO-GR-B'!$I$2:$J$900,2,FALSE)),VLOOKUP($B262,'[1]KO-GR-B'!$I$2:$J$900,2,FALSE),"")</f>
        <v/>
      </c>
      <c r="K262" s="58" t="str">
        <f>IF(ISNUMBER(VLOOKUP($B262,'[1]MT-GR-B'!$I$2:$J$693,2,FALSE)),VLOOKUP($B262,'[1]MT-GR-B'!$I$2:$J$693,2,FALSE),"")</f>
        <v/>
      </c>
      <c r="L262" s="58">
        <f>IF(ISNUMBER(VLOOKUP($B262,'[1]WT-HS-B'!$I$2:$J$1220,2,FALSE)),VLOOKUP($B262,'[1]WT-HS-B'!$I$2:$J$1220,2,FALSE),"")</f>
        <v>0.04</v>
      </c>
      <c r="M262" s="58">
        <f>IF(ISNUMBER(VLOOKUP($B262,'[1]KO-HS-B'!$I$2:$J$1046,2,FALSE)),VLOOKUP($B262,'[1]KO-HS-B'!$I$2:$J$1046,2,FALSE),"")</f>
        <v>0.04</v>
      </c>
      <c r="N262" s="58">
        <f>IF(ISNUMBER(VLOOKUP($B262,'[1]MT-HS-B'!$I$2:$J$773,2,FALSE)),VLOOKUP($B262,'[1]MT-HS-B'!$I$2:$J$773,2,FALSE),"")</f>
        <v>0.04</v>
      </c>
      <c r="O262" s="40" t="str">
        <f t="shared" ref="O262:O325" si="132">B262</f>
        <v>SPB1_YEAST</v>
      </c>
      <c r="P262" s="57" t="str">
        <f t="shared" ref="P262:P325" si="133">IF(COUNT(V262,Y262)&gt;1,AVERAGE(V262,Y262),IF(COUNT(V262,Y262)=0,IF(V262=Y262,V262,""),IF(ISNUMBER(V262),V262,Y262)))</f>
        <v>HS only</v>
      </c>
      <c r="Q262" s="57" t="str">
        <f t="shared" ref="Q262:Q325" si="134">IF(COUNT(W262,Z262)&gt;1,AVERAGE(W262,Z262),IF(COUNT(W262,Z262)=0,IF(W262=Z262,W262,""),IF(ISNUMBER(W262),W262,Z262)))</f>
        <v>HS only</v>
      </c>
      <c r="R262" s="57" t="str">
        <f t="shared" ref="R262:R325" si="135">IF(COUNT(X262,AA262)&gt;1,AVERAGE(X262,AA262),IF(COUNT(X262,AA262)=0,IF(X262=AA262,X262,""),IF(ISNUMBER(X262),X262,AA262)))</f>
        <v>HS only</v>
      </c>
      <c r="S262" s="56" t="str">
        <f t="shared" ref="S262:S325" si="136">IF(COUNT(V262,Y262)&gt;1,AVEDEV(V262,Y262),"n/a")</f>
        <v>n/a</v>
      </c>
      <c r="T262" s="55" t="str">
        <f t="shared" ref="T262:T325" si="137">IF(COUNT(W262,Z262)&gt;1,AVEDEV(W262,Z262),"n/a")</f>
        <v>n/a</v>
      </c>
      <c r="U262" s="54" t="str">
        <f t="shared" ref="U262:U325" si="138">IF(COUNT(X262,AA262)&gt;1,AVEDEV(X262,AA262),"n/a")</f>
        <v>n/a</v>
      </c>
      <c r="V262" s="53" t="str">
        <f t="shared" ref="V262:V325" si="139">(IF(ISNUMBER(F262),IF(ISNUMBER(C262),(F262-C262)/C262,"HS only"),IF(ISNUMBER(C262),"GR only","")))</f>
        <v>HS only</v>
      </c>
      <c r="W262" s="53" t="str">
        <f t="shared" ref="W262:W325" si="140">(IF(ISNUMBER(G262),IF(ISNUMBER(D262),(G262-D262)/D262,"HS only"),IF(ISNUMBER(D262),"GR only","")))</f>
        <v>HS only</v>
      </c>
      <c r="X262" s="53" t="str">
        <f t="shared" ref="X262:X325" si="141">(IF(ISNUMBER(H262),IF(ISNUMBER(E262),(H262-E262)/E262,"HS only"),IF(ISNUMBER(E262),"GR only","")))</f>
        <v>HS only</v>
      </c>
      <c r="Y262" s="52" t="str">
        <f t="shared" ref="Y262:Y325" si="142">(IF(ISNUMBER(L262),IF(ISNUMBER(I262),(L262-I262)/I262,"HS only"),IF(ISNUMBER(I262),"GR only","")))</f>
        <v>HS only</v>
      </c>
      <c r="Z262" s="51" t="str">
        <f t="shared" ref="Z262:Z325" si="143">(IF(ISNUMBER(M262),IF(ISNUMBER(J262),(M262-J262)/J262,"HS only"),IF(ISNUMBER(J262),"GR only","")))</f>
        <v>HS only</v>
      </c>
      <c r="AA262" s="50" t="str">
        <f t="shared" ref="AA262:AA325" si="144">(IF(ISNUMBER(N262),IF(ISNUMBER(K262),(N262-K262)/K262,"HS only"),IF(ISNUMBER(K262),"GR only","")))</f>
        <v>HS only</v>
      </c>
      <c r="AB262" s="40" t="str">
        <f t="shared" ref="AB262:AB325" si="145">MID(A262,SEARCH("GN=",A262)+3,SEARCH("PE=",A262)-SEARCH("GN=",A262)-4)</f>
        <v>SPB1</v>
      </c>
      <c r="AC262" s="49">
        <f t="shared" ref="AC262:AC325" si="146">IF(COUNT(C262,I262)&gt;0,AVERAGE(C262,I262),0)</f>
        <v>0</v>
      </c>
      <c r="AD262" s="47">
        <f t="shared" ref="AD262:AD325" si="147">IF(COUNT(D262,J262)&gt;0,AVERAGE(D262,J262),0)</f>
        <v>0</v>
      </c>
      <c r="AE262" s="47">
        <f t="shared" ref="AE262:AE325" si="148">IF(COUNT(E262,K262)&gt;0,AVERAGE(E262,K262),0)</f>
        <v>0</v>
      </c>
      <c r="AF262" s="48">
        <f t="shared" ref="AF262:AF325" si="149">IF(COUNT(F262,L262)&gt;0,AVERAGE(F262,L262),0)</f>
        <v>0.04</v>
      </c>
      <c r="AG262" s="47">
        <f t="shared" ref="AG262:AG325" si="150">IF(COUNT(G262,M262)&gt;0,AVERAGE(G262,M262),0)</f>
        <v>0.04</v>
      </c>
      <c r="AH262" s="47">
        <f t="shared" ref="AH262:AH325" si="151">IF(COUNT(H262,N262)&gt;0,AVERAGE(H262,N262),0)</f>
        <v>5.5000000000000007E-2</v>
      </c>
      <c r="AI262" s="46" t="str">
        <f t="shared" ref="AI262:AI325" si="152">IF(AC262&lt;&gt;0,AF262/AC262,IF(AF262&gt;0,"HS Only",""))</f>
        <v>HS Only</v>
      </c>
      <c r="AJ262" s="43" t="str">
        <f t="shared" ref="AJ262:AJ325" si="153">IF(AD262&lt;&gt;0,AG262/AD262,IF(AG262&gt;0,"HS Only",""))</f>
        <v>HS Only</v>
      </c>
      <c r="AK262" s="43" t="str">
        <f t="shared" ref="AK262:AK325" si="154">IF(AE262&lt;&gt;0,AH262/AE262,IF(AH262&gt;0,"HS Only",""))</f>
        <v>HS Only</v>
      </c>
      <c r="AL262" s="45" t="str">
        <f t="shared" ref="AL262:AL325" si="155">IF(COUNT(C262,F262,I262,L262)=4,STDEV(F262/C262,L262/I262),"")</f>
        <v/>
      </c>
      <c r="AM262" s="43" t="str">
        <f t="shared" ref="AM262:AM325" si="156">IF(COUNT(D262,G262,J262,M262)=4,STDEV(G262/D262,M262/J262),"")</f>
        <v/>
      </c>
      <c r="AN262" s="42" t="str">
        <f t="shared" ref="AN262:AN325" si="157">IF(COUNT(E262,H262,K262,N262)=4,STDEV(H262/E262,N262/K262),"")</f>
        <v/>
      </c>
      <c r="AO262" s="40" t="str">
        <f t="shared" ref="AO262:AO325" si="158">B262</f>
        <v>SPB1_YEAST</v>
      </c>
      <c r="AP262" s="44" t="str">
        <f t="shared" ref="AP262:AP325" si="159">IF(COUNT(C262,I262)&gt;1,STDEV(C262,I262),"")</f>
        <v/>
      </c>
      <c r="AQ262" s="43" t="str">
        <f t="shared" ref="AQ262:AQ325" si="160">IF(COUNT(D262,J262)&gt;1,STDEV(D262,J262),"")</f>
        <v/>
      </c>
      <c r="AR262" s="43" t="str">
        <f t="shared" ref="AR262:AR325" si="161">IF(COUNT(E262,K262)&gt;1,STDEV(E262,K262),"")</f>
        <v/>
      </c>
      <c r="AS262" s="43">
        <f t="shared" ref="AS262:AS325" si="162">IF(COUNT(F262,L262)&gt;1,STDEV(F262,L262),"")</f>
        <v>0</v>
      </c>
      <c r="AT262" s="43">
        <f t="shared" ref="AT262:AT325" si="163">IF(COUNT(G262,M262)&gt;1,STDEV(G262,M262),"")</f>
        <v>0</v>
      </c>
      <c r="AU262" s="42">
        <f t="shared" ref="AU262:AU325" si="164">IF(COUNT(H262,N262)&gt;1,STDEV(H262,N262),"")</f>
        <v>2.1213203435596403E-2</v>
      </c>
    </row>
    <row r="263" spans="1:47" ht="15" x14ac:dyDescent="0.25">
      <c r="A263" s="40" t="s">
        <v>6583</v>
      </c>
      <c r="B263" s="40" t="s">
        <v>6582</v>
      </c>
      <c r="C263" s="60">
        <f>IF(ISNUMBER(VLOOKUP(B263,'[1]WT-GR-A'!I$2:J$693,2,FALSE)),VLOOKUP(B263,'[1]WT-GR-A'!I$2:J$693,2,FALSE),"")</f>
        <v>1.71</v>
      </c>
      <c r="D263" s="58">
        <f>IF(ISNUMBER(VLOOKUP($B263,'[1]KO-GR-A'!$I$2:$J$907,2,FALSE)),VLOOKUP($B263,'[1]KO-GR-A'!$I$2:$J$907,2,FALSE),"")</f>
        <v>2.66</v>
      </c>
      <c r="E263" s="58">
        <f>IF(ISNUMBER(VLOOKUP($B263,'[1]MT-GR-A'!$I$2:$J$789,2,FALSE)),VLOOKUP($B263,'[1]MT-GR-A'!$I$2:$J$789,2,FALSE),"")</f>
        <v>3.93</v>
      </c>
      <c r="F263" s="58">
        <f>IF(ISNUMBER(VLOOKUP($B263,'[1]WT-HS-A'!$I$2:$J$1224,2,FALSE)),VLOOKUP($B263,'[1]WT-HS-A'!$I$2:$J$1224,2,FALSE),"")</f>
        <v>2.31</v>
      </c>
      <c r="G263" s="58">
        <f>IF(ISNUMBER(VLOOKUP($B263,'[1]KO-HS-A'!$I$2:$J$1229,2,FALSE)),VLOOKUP($B263,'[1]KO-HS-A'!$I$2:$J$1229,2,FALSE),"")</f>
        <v>1.22</v>
      </c>
      <c r="H263" s="58">
        <f>IF(ISNUMBER(VLOOKUP($B263,'[1]MT-HS-A'!$I$2:$J$1362,2,FALSE)),VLOOKUP($B263,'[1]MT-HS-A'!$I$2:$J$1362,2,FALSE),"")</f>
        <v>5.0199999999999996</v>
      </c>
      <c r="I263" s="59">
        <f>IF(ISNUMBER(VLOOKUP($B263,'[1]WT-GR-B'!$I$2:$J$585,2,FALSE)),VLOOKUP($B263,'[1]WT-GR-B'!$I$2:$J$585,2,FALSE),"")</f>
        <v>0.82</v>
      </c>
      <c r="J263" s="58">
        <f>IF(ISNUMBER(VLOOKUP($B263,'[1]KO-GR-B'!$I$2:$J$900,2,FALSE)),VLOOKUP($B263,'[1]KO-GR-B'!$I$2:$J$900,2,FALSE),"")</f>
        <v>2.31</v>
      </c>
      <c r="K263" s="58">
        <f>IF(ISNUMBER(VLOOKUP($B263,'[1]MT-GR-B'!$I$2:$J$693,2,FALSE)),VLOOKUP($B263,'[1]MT-GR-B'!$I$2:$J$693,2,FALSE),"")</f>
        <v>6.35</v>
      </c>
      <c r="L263" s="58">
        <f>IF(ISNUMBER(VLOOKUP($B263,'[1]WT-HS-B'!$I$2:$J$1220,2,FALSE)),VLOOKUP($B263,'[1]WT-HS-B'!$I$2:$J$1220,2,FALSE),"")</f>
        <v>2</v>
      </c>
      <c r="M263" s="58">
        <f>IF(ISNUMBER(VLOOKUP($B263,'[1]KO-HS-B'!$I$2:$J$1046,2,FALSE)),VLOOKUP($B263,'[1]KO-HS-B'!$I$2:$J$1046,2,FALSE),"")</f>
        <v>1.22</v>
      </c>
      <c r="N263" s="58">
        <f>IF(ISNUMBER(VLOOKUP($B263,'[1]MT-HS-B'!$I$2:$J$773,2,FALSE)),VLOOKUP($B263,'[1]MT-HS-B'!$I$2:$J$773,2,FALSE),"")</f>
        <v>0.82</v>
      </c>
      <c r="O263" s="40" t="str">
        <f t="shared" si="132"/>
        <v>ADT2_YEAST</v>
      </c>
      <c r="P263" s="57">
        <f t="shared" si="133"/>
        <v>0.89495079161317947</v>
      </c>
      <c r="Q263" s="57">
        <f t="shared" si="134"/>
        <v>-0.50660742766005928</v>
      </c>
      <c r="R263" s="57">
        <f t="shared" si="135"/>
        <v>-0.2967562260824268</v>
      </c>
      <c r="S263" s="56">
        <f t="shared" si="136"/>
        <v>0.54407359863072324</v>
      </c>
      <c r="T263" s="55">
        <f t="shared" si="137"/>
        <v>3.4745955798587413E-2</v>
      </c>
      <c r="U263" s="54">
        <f t="shared" si="138"/>
        <v>0.57410991564985658</v>
      </c>
      <c r="V263" s="53">
        <f t="shared" si="139"/>
        <v>0.35087719298245618</v>
      </c>
      <c r="W263" s="53">
        <f t="shared" si="140"/>
        <v>-0.5413533834586467</v>
      </c>
      <c r="X263" s="53">
        <f t="shared" si="141"/>
        <v>0.27735368956742984</v>
      </c>
      <c r="Y263" s="52">
        <f t="shared" si="142"/>
        <v>1.4390243902439028</v>
      </c>
      <c r="Z263" s="51">
        <f t="shared" si="143"/>
        <v>-0.47186147186147187</v>
      </c>
      <c r="AA263" s="50">
        <f t="shared" si="144"/>
        <v>-0.87086614173228338</v>
      </c>
      <c r="AB263" s="40" t="str">
        <f t="shared" si="145"/>
        <v>AAC2</v>
      </c>
      <c r="AC263" s="49">
        <f t="shared" si="146"/>
        <v>1.2649999999999999</v>
      </c>
      <c r="AD263" s="47">
        <f t="shared" si="147"/>
        <v>2.4850000000000003</v>
      </c>
      <c r="AE263" s="47">
        <f t="shared" si="148"/>
        <v>5.14</v>
      </c>
      <c r="AF263" s="48">
        <f t="shared" si="149"/>
        <v>2.1550000000000002</v>
      </c>
      <c r="AG263" s="47">
        <f t="shared" si="150"/>
        <v>1.22</v>
      </c>
      <c r="AH263" s="47">
        <f t="shared" si="151"/>
        <v>2.92</v>
      </c>
      <c r="AI263" s="46">
        <f t="shared" si="152"/>
        <v>1.7035573122529648</v>
      </c>
      <c r="AJ263" s="43">
        <f t="shared" si="153"/>
        <v>0.49094567404426553</v>
      </c>
      <c r="AK263" s="43">
        <f t="shared" si="154"/>
        <v>0.56809338521400776</v>
      </c>
      <c r="AL263" s="45">
        <f t="shared" si="155"/>
        <v>0.76943626211270522</v>
      </c>
      <c r="AM263" s="43">
        <f t="shared" si="156"/>
        <v>4.913820192797836E-2</v>
      </c>
      <c r="AN263" s="42">
        <f t="shared" si="157"/>
        <v>0.81191402900490084</v>
      </c>
      <c r="AO263" s="40" t="str">
        <f t="shared" si="158"/>
        <v>ADT2_YEAST</v>
      </c>
      <c r="AP263" s="44">
        <f t="shared" si="159"/>
        <v>0.62932503525602745</v>
      </c>
      <c r="AQ263" s="43">
        <f t="shared" si="160"/>
        <v>0.2474873734152917</v>
      </c>
      <c r="AR263" s="43">
        <f t="shared" si="161"/>
        <v>1.7111984104714462</v>
      </c>
      <c r="AS263" s="43">
        <f t="shared" si="162"/>
        <v>0.21920310216782976</v>
      </c>
      <c r="AT263" s="43">
        <f t="shared" si="163"/>
        <v>0</v>
      </c>
      <c r="AU263" s="42">
        <f t="shared" si="164"/>
        <v>2.9698484809834991</v>
      </c>
    </row>
    <row r="264" spans="1:47" ht="15" x14ac:dyDescent="0.25">
      <c r="A264" s="40" t="s">
        <v>6581</v>
      </c>
      <c r="B264" s="40" t="s">
        <v>6580</v>
      </c>
      <c r="C264" s="60" t="str">
        <f>IF(ISNUMBER(VLOOKUP(B264,'[1]WT-GR-A'!I$2:J$693,2,FALSE)),VLOOKUP(B264,'[1]WT-GR-A'!I$2:J$693,2,FALSE),"")</f>
        <v/>
      </c>
      <c r="D264" s="58" t="str">
        <f>IF(ISNUMBER(VLOOKUP($B264,'[1]KO-GR-A'!$I$2:$J$907,2,FALSE)),VLOOKUP($B264,'[1]KO-GR-A'!$I$2:$J$907,2,FALSE),"")</f>
        <v/>
      </c>
      <c r="E264" s="58" t="str">
        <f>IF(ISNUMBER(VLOOKUP($B264,'[1]MT-GR-A'!$I$2:$J$789,2,FALSE)),VLOOKUP($B264,'[1]MT-GR-A'!$I$2:$J$789,2,FALSE),"")</f>
        <v/>
      </c>
      <c r="F264" s="58">
        <f>IF(ISNUMBER(VLOOKUP($B264,'[1]WT-HS-A'!$I$2:$J$1224,2,FALSE)),VLOOKUP($B264,'[1]WT-HS-A'!$I$2:$J$1224,2,FALSE),"")</f>
        <v>0.3</v>
      </c>
      <c r="G264" s="58">
        <f>IF(ISNUMBER(VLOOKUP($B264,'[1]KO-HS-A'!$I$2:$J$1229,2,FALSE)),VLOOKUP($B264,'[1]KO-HS-A'!$I$2:$J$1229,2,FALSE),"")</f>
        <v>0.14000000000000001</v>
      </c>
      <c r="H264" s="58">
        <f>IF(ISNUMBER(VLOOKUP($B264,'[1]MT-HS-A'!$I$2:$J$1362,2,FALSE)),VLOOKUP($B264,'[1]MT-HS-A'!$I$2:$J$1362,2,FALSE),"")</f>
        <v>0.14000000000000001</v>
      </c>
      <c r="I264" s="59" t="str">
        <f>IF(ISNUMBER(VLOOKUP($B264,'[1]WT-GR-B'!$I$2:$J$585,2,FALSE)),VLOOKUP($B264,'[1]WT-GR-B'!$I$2:$J$585,2,FALSE),"")</f>
        <v/>
      </c>
      <c r="J264" s="58" t="str">
        <f>IF(ISNUMBER(VLOOKUP($B264,'[1]KO-GR-B'!$I$2:$J$900,2,FALSE)),VLOOKUP($B264,'[1]KO-GR-B'!$I$2:$J$900,2,FALSE),"")</f>
        <v/>
      </c>
      <c r="K264" s="58" t="str">
        <f>IF(ISNUMBER(VLOOKUP($B264,'[1]MT-GR-B'!$I$2:$J$693,2,FALSE)),VLOOKUP($B264,'[1]MT-GR-B'!$I$2:$J$693,2,FALSE),"")</f>
        <v/>
      </c>
      <c r="L264" s="58">
        <f>IF(ISNUMBER(VLOOKUP($B264,'[1]WT-HS-B'!$I$2:$J$1220,2,FALSE)),VLOOKUP($B264,'[1]WT-HS-B'!$I$2:$J$1220,2,FALSE),"")</f>
        <v>0.48</v>
      </c>
      <c r="M264" s="58">
        <f>IF(ISNUMBER(VLOOKUP($B264,'[1]KO-HS-B'!$I$2:$J$1046,2,FALSE)),VLOOKUP($B264,'[1]KO-HS-B'!$I$2:$J$1046,2,FALSE),"")</f>
        <v>0.3</v>
      </c>
      <c r="N264" s="58" t="str">
        <f>IF(ISNUMBER(VLOOKUP($B264,'[1]MT-HS-B'!$I$2:$J$773,2,FALSE)),VLOOKUP($B264,'[1]MT-HS-B'!$I$2:$J$773,2,FALSE),"")</f>
        <v/>
      </c>
      <c r="O264" s="40" t="str">
        <f t="shared" si="132"/>
        <v>ADPP_YEAST</v>
      </c>
      <c r="P264" s="57" t="str">
        <f t="shared" si="133"/>
        <v>HS only</v>
      </c>
      <c r="Q264" s="57" t="str">
        <f t="shared" si="134"/>
        <v>HS only</v>
      </c>
      <c r="R264" s="57" t="str">
        <f t="shared" si="135"/>
        <v/>
      </c>
      <c r="S264" s="56" t="str">
        <f t="shared" si="136"/>
        <v>n/a</v>
      </c>
      <c r="T264" s="55" t="str">
        <f t="shared" si="137"/>
        <v>n/a</v>
      </c>
      <c r="U264" s="54" t="str">
        <f t="shared" si="138"/>
        <v>n/a</v>
      </c>
      <c r="V264" s="53" t="str">
        <f t="shared" si="139"/>
        <v>HS only</v>
      </c>
      <c r="W264" s="53" t="str">
        <f t="shared" si="140"/>
        <v>HS only</v>
      </c>
      <c r="X264" s="53" t="str">
        <f t="shared" si="141"/>
        <v>HS only</v>
      </c>
      <c r="Y264" s="52" t="str">
        <f t="shared" si="142"/>
        <v>HS only</v>
      </c>
      <c r="Z264" s="51" t="str">
        <f t="shared" si="143"/>
        <v>HS only</v>
      </c>
      <c r="AA264" s="50" t="str">
        <f t="shared" si="144"/>
        <v/>
      </c>
      <c r="AB264" s="40" t="str">
        <f t="shared" si="145"/>
        <v>YSA1</v>
      </c>
      <c r="AC264" s="49">
        <f t="shared" si="146"/>
        <v>0</v>
      </c>
      <c r="AD264" s="47">
        <f t="shared" si="147"/>
        <v>0</v>
      </c>
      <c r="AE264" s="47">
        <f t="shared" si="148"/>
        <v>0</v>
      </c>
      <c r="AF264" s="48">
        <f t="shared" si="149"/>
        <v>0.39</v>
      </c>
      <c r="AG264" s="47">
        <f t="shared" si="150"/>
        <v>0.22</v>
      </c>
      <c r="AH264" s="47">
        <f t="shared" si="151"/>
        <v>0.14000000000000001</v>
      </c>
      <c r="AI264" s="46" t="str">
        <f t="shared" si="152"/>
        <v>HS Only</v>
      </c>
      <c r="AJ264" s="43" t="str">
        <f t="shared" si="153"/>
        <v>HS Only</v>
      </c>
      <c r="AK264" s="43" t="str">
        <f t="shared" si="154"/>
        <v>HS Only</v>
      </c>
      <c r="AL264" s="45" t="str">
        <f t="shared" si="155"/>
        <v/>
      </c>
      <c r="AM264" s="43" t="str">
        <f t="shared" si="156"/>
        <v/>
      </c>
      <c r="AN264" s="42" t="str">
        <f t="shared" si="157"/>
        <v/>
      </c>
      <c r="AO264" s="40" t="str">
        <f t="shared" si="158"/>
        <v>ADPP_YEAST</v>
      </c>
      <c r="AP264" s="44" t="str">
        <f t="shared" si="159"/>
        <v/>
      </c>
      <c r="AQ264" s="43" t="str">
        <f t="shared" si="160"/>
        <v/>
      </c>
      <c r="AR264" s="43" t="str">
        <f t="shared" si="161"/>
        <v/>
      </c>
      <c r="AS264" s="43">
        <f t="shared" si="162"/>
        <v>0.12727922061357852</v>
      </c>
      <c r="AT264" s="43">
        <f t="shared" si="163"/>
        <v>0.11313708498984763</v>
      </c>
      <c r="AU264" s="42" t="str">
        <f t="shared" si="164"/>
        <v/>
      </c>
    </row>
    <row r="265" spans="1:47" ht="15" x14ac:dyDescent="0.25">
      <c r="A265" s="40" t="s">
        <v>6579</v>
      </c>
      <c r="B265" s="40" t="s">
        <v>6578</v>
      </c>
      <c r="C265" s="60" t="str">
        <f>IF(ISNUMBER(VLOOKUP(B265,'[1]WT-GR-A'!I$2:J$693,2,FALSE)),VLOOKUP(B265,'[1]WT-GR-A'!I$2:J$693,2,FALSE),"")</f>
        <v/>
      </c>
      <c r="D265" s="58">
        <f>IF(ISNUMBER(VLOOKUP($B265,'[1]KO-GR-A'!$I$2:$J$907,2,FALSE)),VLOOKUP($B265,'[1]KO-GR-A'!$I$2:$J$907,2,FALSE),"")</f>
        <v>0.18</v>
      </c>
      <c r="E265" s="58">
        <f>IF(ISNUMBER(VLOOKUP($B265,'[1]MT-GR-A'!$I$2:$J$789,2,FALSE)),VLOOKUP($B265,'[1]MT-GR-A'!$I$2:$J$789,2,FALSE),"")</f>
        <v>0.18</v>
      </c>
      <c r="F265" s="58" t="str">
        <f>IF(ISNUMBER(VLOOKUP($B265,'[1]WT-HS-A'!$I$2:$J$1224,2,FALSE)),VLOOKUP($B265,'[1]WT-HS-A'!$I$2:$J$1224,2,FALSE),"")</f>
        <v/>
      </c>
      <c r="G265" s="58">
        <f>IF(ISNUMBER(VLOOKUP($B265,'[1]KO-HS-A'!$I$2:$J$1229,2,FALSE)),VLOOKUP($B265,'[1]KO-HS-A'!$I$2:$J$1229,2,FALSE),"")</f>
        <v>0.18</v>
      </c>
      <c r="H265" s="58" t="str">
        <f>IF(ISNUMBER(VLOOKUP($B265,'[1]MT-HS-A'!$I$2:$J$1362,2,FALSE)),VLOOKUP($B265,'[1]MT-HS-A'!$I$2:$J$1362,2,FALSE),"")</f>
        <v/>
      </c>
      <c r="I265" s="59" t="str">
        <f>IF(ISNUMBER(VLOOKUP($B265,'[1]WT-GR-B'!$I$2:$J$585,2,FALSE)),VLOOKUP($B265,'[1]WT-GR-B'!$I$2:$J$585,2,FALSE),"")</f>
        <v/>
      </c>
      <c r="J265" s="58">
        <f>IF(ISNUMBER(VLOOKUP($B265,'[1]KO-GR-B'!$I$2:$J$900,2,FALSE)),VLOOKUP($B265,'[1]KO-GR-B'!$I$2:$J$900,2,FALSE),"")</f>
        <v>0.18</v>
      </c>
      <c r="K265" s="58" t="str">
        <f>IF(ISNUMBER(VLOOKUP($B265,'[1]MT-GR-B'!$I$2:$J$693,2,FALSE)),VLOOKUP($B265,'[1]MT-GR-B'!$I$2:$J$693,2,FALSE),"")</f>
        <v/>
      </c>
      <c r="L265" s="58">
        <f>IF(ISNUMBER(VLOOKUP($B265,'[1]WT-HS-B'!$I$2:$J$1220,2,FALSE)),VLOOKUP($B265,'[1]WT-HS-B'!$I$2:$J$1220,2,FALSE),"")</f>
        <v>0.18</v>
      </c>
      <c r="M265" s="58" t="str">
        <f>IF(ISNUMBER(VLOOKUP($B265,'[1]KO-HS-B'!$I$2:$J$1046,2,FALSE)),VLOOKUP($B265,'[1]KO-HS-B'!$I$2:$J$1046,2,FALSE),"")</f>
        <v/>
      </c>
      <c r="N265" s="58" t="str">
        <f>IF(ISNUMBER(VLOOKUP($B265,'[1]MT-HS-B'!$I$2:$J$773,2,FALSE)),VLOOKUP($B265,'[1]MT-HS-B'!$I$2:$J$773,2,FALSE),"")</f>
        <v/>
      </c>
      <c r="O265" s="40" t="str">
        <f t="shared" si="132"/>
        <v>ARF1_YEAST</v>
      </c>
      <c r="P265" s="57" t="str">
        <f t="shared" si="133"/>
        <v/>
      </c>
      <c r="Q265" s="57">
        <f t="shared" si="134"/>
        <v>0</v>
      </c>
      <c r="R265" s="57" t="str">
        <f t="shared" si="135"/>
        <v/>
      </c>
      <c r="S265" s="56" t="str">
        <f t="shared" si="136"/>
        <v>n/a</v>
      </c>
      <c r="T265" s="55" t="str">
        <f t="shared" si="137"/>
        <v>n/a</v>
      </c>
      <c r="U265" s="54" t="str">
        <f t="shared" si="138"/>
        <v>n/a</v>
      </c>
      <c r="V265" s="53" t="str">
        <f t="shared" si="139"/>
        <v/>
      </c>
      <c r="W265" s="53">
        <f t="shared" si="140"/>
        <v>0</v>
      </c>
      <c r="X265" s="53" t="str">
        <f t="shared" si="141"/>
        <v>GR only</v>
      </c>
      <c r="Y265" s="52" t="str">
        <f t="shared" si="142"/>
        <v>HS only</v>
      </c>
      <c r="Z265" s="51" t="str">
        <f t="shared" si="143"/>
        <v>GR only</v>
      </c>
      <c r="AA265" s="50" t="str">
        <f t="shared" si="144"/>
        <v/>
      </c>
      <c r="AB265" s="40" t="str">
        <f t="shared" si="145"/>
        <v>ARF1</v>
      </c>
      <c r="AC265" s="49">
        <f t="shared" si="146"/>
        <v>0</v>
      </c>
      <c r="AD265" s="47">
        <f t="shared" si="147"/>
        <v>0.18</v>
      </c>
      <c r="AE265" s="47">
        <f t="shared" si="148"/>
        <v>0.18</v>
      </c>
      <c r="AF265" s="48">
        <f t="shared" si="149"/>
        <v>0.18</v>
      </c>
      <c r="AG265" s="47">
        <f t="shared" si="150"/>
        <v>0.18</v>
      </c>
      <c r="AH265" s="47">
        <f t="shared" si="151"/>
        <v>0</v>
      </c>
      <c r="AI265" s="46" t="str">
        <f t="shared" si="152"/>
        <v>HS Only</v>
      </c>
      <c r="AJ265" s="43">
        <f t="shared" si="153"/>
        <v>1</v>
      </c>
      <c r="AK265" s="43">
        <f t="shared" si="154"/>
        <v>0</v>
      </c>
      <c r="AL265" s="45" t="str">
        <f t="shared" si="155"/>
        <v/>
      </c>
      <c r="AM265" s="43" t="str">
        <f t="shared" si="156"/>
        <v/>
      </c>
      <c r="AN265" s="42" t="str">
        <f t="shared" si="157"/>
        <v/>
      </c>
      <c r="AO265" s="40" t="str">
        <f t="shared" si="158"/>
        <v>ARF1_YEAST</v>
      </c>
      <c r="AP265" s="44" t="str">
        <f t="shared" si="159"/>
        <v/>
      </c>
      <c r="AQ265" s="43">
        <f t="shared" si="160"/>
        <v>0</v>
      </c>
      <c r="AR265" s="43" t="str">
        <f t="shared" si="161"/>
        <v/>
      </c>
      <c r="AS265" s="43" t="str">
        <f t="shared" si="162"/>
        <v/>
      </c>
      <c r="AT265" s="43" t="str">
        <f t="shared" si="163"/>
        <v/>
      </c>
      <c r="AU265" s="42" t="str">
        <f t="shared" si="164"/>
        <v/>
      </c>
    </row>
    <row r="266" spans="1:47" ht="15" x14ac:dyDescent="0.25">
      <c r="A266" s="40" t="s">
        <v>6577</v>
      </c>
      <c r="B266" s="40" t="s">
        <v>6576</v>
      </c>
      <c r="C266" s="60">
        <f>IF(ISNUMBER(VLOOKUP(B266,'[1]WT-GR-A'!I$2:J$693,2,FALSE)),VLOOKUP(B266,'[1]WT-GR-A'!I$2:J$693,2,FALSE),"")</f>
        <v>7.0000000000000007E-2</v>
      </c>
      <c r="D266" s="58" t="str">
        <f>IF(ISNUMBER(VLOOKUP($B266,'[1]KO-GR-A'!$I$2:$J$907,2,FALSE)),VLOOKUP($B266,'[1]KO-GR-A'!$I$2:$J$907,2,FALSE),"")</f>
        <v/>
      </c>
      <c r="E266" s="58" t="str">
        <f>IF(ISNUMBER(VLOOKUP($B266,'[1]MT-GR-A'!$I$2:$J$789,2,FALSE)),VLOOKUP($B266,'[1]MT-GR-A'!$I$2:$J$789,2,FALSE),"")</f>
        <v/>
      </c>
      <c r="F266" s="58" t="str">
        <f>IF(ISNUMBER(VLOOKUP($B266,'[1]WT-HS-A'!$I$2:$J$1224,2,FALSE)),VLOOKUP($B266,'[1]WT-HS-A'!$I$2:$J$1224,2,FALSE),"")</f>
        <v/>
      </c>
      <c r="G266" s="58" t="str">
        <f>IF(ISNUMBER(VLOOKUP($B266,'[1]KO-HS-A'!$I$2:$J$1229,2,FALSE)),VLOOKUP($B266,'[1]KO-HS-A'!$I$2:$J$1229,2,FALSE),"")</f>
        <v/>
      </c>
      <c r="H266" s="58" t="str">
        <f>IF(ISNUMBER(VLOOKUP($B266,'[1]MT-HS-A'!$I$2:$J$1362,2,FALSE)),VLOOKUP($B266,'[1]MT-HS-A'!$I$2:$J$1362,2,FALSE),"")</f>
        <v/>
      </c>
      <c r="I266" s="59" t="str">
        <f>IF(ISNUMBER(VLOOKUP($B266,'[1]WT-GR-B'!$I$2:$J$585,2,FALSE)),VLOOKUP($B266,'[1]WT-GR-B'!$I$2:$J$585,2,FALSE),"")</f>
        <v/>
      </c>
      <c r="J266" s="58" t="str">
        <f>IF(ISNUMBER(VLOOKUP($B266,'[1]KO-GR-B'!$I$2:$J$900,2,FALSE)),VLOOKUP($B266,'[1]KO-GR-B'!$I$2:$J$900,2,FALSE),"")</f>
        <v/>
      </c>
      <c r="K266" s="58" t="str">
        <f>IF(ISNUMBER(VLOOKUP($B266,'[1]MT-GR-B'!$I$2:$J$693,2,FALSE)),VLOOKUP($B266,'[1]MT-GR-B'!$I$2:$J$693,2,FALSE),"")</f>
        <v/>
      </c>
      <c r="L266" s="58" t="str">
        <f>IF(ISNUMBER(VLOOKUP($B266,'[1]WT-HS-B'!$I$2:$J$1220,2,FALSE)),VLOOKUP($B266,'[1]WT-HS-B'!$I$2:$J$1220,2,FALSE),"")</f>
        <v/>
      </c>
      <c r="M266" s="58" t="str">
        <f>IF(ISNUMBER(VLOOKUP($B266,'[1]KO-HS-B'!$I$2:$J$1046,2,FALSE)),VLOOKUP($B266,'[1]KO-HS-B'!$I$2:$J$1046,2,FALSE),"")</f>
        <v/>
      </c>
      <c r="N266" s="58" t="str">
        <f>IF(ISNUMBER(VLOOKUP($B266,'[1]MT-HS-B'!$I$2:$J$773,2,FALSE)),VLOOKUP($B266,'[1]MT-HS-B'!$I$2:$J$773,2,FALSE),"")</f>
        <v/>
      </c>
      <c r="O266" s="40" t="str">
        <f t="shared" si="132"/>
        <v>AGE1_YEAST</v>
      </c>
      <c r="P266" s="57" t="str">
        <f t="shared" si="133"/>
        <v/>
      </c>
      <c r="Q266" s="57" t="str">
        <f t="shared" si="134"/>
        <v/>
      </c>
      <c r="R266" s="57" t="str">
        <f t="shared" si="135"/>
        <v/>
      </c>
      <c r="S266" s="56" t="str">
        <f t="shared" si="136"/>
        <v>n/a</v>
      </c>
      <c r="T266" s="55" t="str">
        <f t="shared" si="137"/>
        <v>n/a</v>
      </c>
      <c r="U266" s="54" t="str">
        <f t="shared" si="138"/>
        <v>n/a</v>
      </c>
      <c r="V266" s="53" t="str">
        <f t="shared" si="139"/>
        <v>GR only</v>
      </c>
      <c r="W266" s="53" t="str">
        <f t="shared" si="140"/>
        <v/>
      </c>
      <c r="X266" s="53" t="str">
        <f t="shared" si="141"/>
        <v/>
      </c>
      <c r="Y266" s="52" t="str">
        <f t="shared" si="142"/>
        <v/>
      </c>
      <c r="Z266" s="51" t="str">
        <f t="shared" si="143"/>
        <v/>
      </c>
      <c r="AA266" s="50" t="str">
        <f t="shared" si="144"/>
        <v/>
      </c>
      <c r="AB266" s="40" t="str">
        <f t="shared" si="145"/>
        <v>AGE1</v>
      </c>
      <c r="AC266" s="49">
        <f t="shared" si="146"/>
        <v>7.0000000000000007E-2</v>
      </c>
      <c r="AD266" s="47">
        <f t="shared" si="147"/>
        <v>0</v>
      </c>
      <c r="AE266" s="47">
        <f t="shared" si="148"/>
        <v>0</v>
      </c>
      <c r="AF266" s="48">
        <f t="shared" si="149"/>
        <v>0</v>
      </c>
      <c r="AG266" s="47">
        <f t="shared" si="150"/>
        <v>0</v>
      </c>
      <c r="AH266" s="47">
        <f t="shared" si="151"/>
        <v>0</v>
      </c>
      <c r="AI266" s="46">
        <f t="shared" si="152"/>
        <v>0</v>
      </c>
      <c r="AJ266" s="43" t="str">
        <f t="shared" si="153"/>
        <v/>
      </c>
      <c r="AK266" s="43" t="str">
        <f t="shared" si="154"/>
        <v/>
      </c>
      <c r="AL266" s="45" t="str">
        <f t="shared" si="155"/>
        <v/>
      </c>
      <c r="AM266" s="43" t="str">
        <f t="shared" si="156"/>
        <v/>
      </c>
      <c r="AN266" s="42" t="str">
        <f t="shared" si="157"/>
        <v/>
      </c>
      <c r="AO266" s="40" t="str">
        <f t="shared" si="158"/>
        <v>AGE1_YEAST</v>
      </c>
      <c r="AP266" s="44" t="str">
        <f t="shared" si="159"/>
        <v/>
      </c>
      <c r="AQ266" s="43" t="str">
        <f t="shared" si="160"/>
        <v/>
      </c>
      <c r="AR266" s="43" t="str">
        <f t="shared" si="161"/>
        <v/>
      </c>
      <c r="AS266" s="43" t="str">
        <f t="shared" si="162"/>
        <v/>
      </c>
      <c r="AT266" s="43" t="str">
        <f t="shared" si="163"/>
        <v/>
      </c>
      <c r="AU266" s="42" t="str">
        <f t="shared" si="164"/>
        <v/>
      </c>
    </row>
    <row r="267" spans="1:47" ht="15" x14ac:dyDescent="0.25">
      <c r="A267" s="40" t="s">
        <v>6575</v>
      </c>
      <c r="B267" s="40" t="s">
        <v>6574</v>
      </c>
      <c r="C267" s="60" t="str">
        <f>IF(ISNUMBER(VLOOKUP(B267,'[1]WT-GR-A'!I$2:J$693,2,FALSE)),VLOOKUP(B267,'[1]WT-GR-A'!I$2:J$693,2,FALSE),"")</f>
        <v/>
      </c>
      <c r="D267" s="58">
        <f>IF(ISNUMBER(VLOOKUP($B267,'[1]KO-GR-A'!$I$2:$J$907,2,FALSE)),VLOOKUP($B267,'[1]KO-GR-A'!$I$2:$J$907,2,FALSE),"")</f>
        <v>0.11</v>
      </c>
      <c r="E267" s="58">
        <f>IF(ISNUMBER(VLOOKUP($B267,'[1]MT-GR-A'!$I$2:$J$789,2,FALSE)),VLOOKUP($B267,'[1]MT-GR-A'!$I$2:$J$789,2,FALSE),"")</f>
        <v>0.11</v>
      </c>
      <c r="F267" s="58">
        <f>IF(ISNUMBER(VLOOKUP($B267,'[1]WT-HS-A'!$I$2:$J$1224,2,FALSE)),VLOOKUP($B267,'[1]WT-HS-A'!$I$2:$J$1224,2,FALSE),"")</f>
        <v>0.11</v>
      </c>
      <c r="G267" s="58">
        <f>IF(ISNUMBER(VLOOKUP($B267,'[1]KO-HS-A'!$I$2:$J$1229,2,FALSE)),VLOOKUP($B267,'[1]KO-HS-A'!$I$2:$J$1229,2,FALSE),"")</f>
        <v>0.11</v>
      </c>
      <c r="H267" s="58">
        <f>IF(ISNUMBER(VLOOKUP($B267,'[1]MT-HS-A'!$I$2:$J$1362,2,FALSE)),VLOOKUP($B267,'[1]MT-HS-A'!$I$2:$J$1362,2,FALSE),"")</f>
        <v>0.11</v>
      </c>
      <c r="I267" s="59">
        <f>IF(ISNUMBER(VLOOKUP($B267,'[1]WT-GR-B'!$I$2:$J$585,2,FALSE)),VLOOKUP($B267,'[1]WT-GR-B'!$I$2:$J$585,2,FALSE),"")</f>
        <v>0.11</v>
      </c>
      <c r="J267" s="58">
        <f>IF(ISNUMBER(VLOOKUP($B267,'[1]KO-GR-B'!$I$2:$J$900,2,FALSE)),VLOOKUP($B267,'[1]KO-GR-B'!$I$2:$J$900,2,FALSE),"")</f>
        <v>0.37</v>
      </c>
      <c r="K267" s="58">
        <f>IF(ISNUMBER(VLOOKUP($B267,'[1]MT-GR-B'!$I$2:$J$693,2,FALSE)),VLOOKUP($B267,'[1]MT-GR-B'!$I$2:$J$693,2,FALSE),"")</f>
        <v>0.11</v>
      </c>
      <c r="L267" s="58">
        <f>IF(ISNUMBER(VLOOKUP($B267,'[1]WT-HS-B'!$I$2:$J$1220,2,FALSE)),VLOOKUP($B267,'[1]WT-HS-B'!$I$2:$J$1220,2,FALSE),"")</f>
        <v>0.11</v>
      </c>
      <c r="M267" s="58" t="str">
        <f>IF(ISNUMBER(VLOOKUP($B267,'[1]KO-HS-B'!$I$2:$J$1046,2,FALSE)),VLOOKUP($B267,'[1]KO-HS-B'!$I$2:$J$1046,2,FALSE),"")</f>
        <v/>
      </c>
      <c r="N267" s="58" t="str">
        <f>IF(ISNUMBER(VLOOKUP($B267,'[1]MT-HS-B'!$I$2:$J$773,2,FALSE)),VLOOKUP($B267,'[1]MT-HS-B'!$I$2:$J$773,2,FALSE),"")</f>
        <v/>
      </c>
      <c r="O267" s="40" t="str">
        <f t="shared" si="132"/>
        <v>AGE2_YEAST</v>
      </c>
      <c r="P267" s="57">
        <f t="shared" si="133"/>
        <v>0</v>
      </c>
      <c r="Q267" s="57">
        <f t="shared" si="134"/>
        <v>0</v>
      </c>
      <c r="R267" s="57">
        <f t="shared" si="135"/>
        <v>0</v>
      </c>
      <c r="S267" s="56" t="str">
        <f t="shared" si="136"/>
        <v>n/a</v>
      </c>
      <c r="T267" s="55" t="str">
        <f t="shared" si="137"/>
        <v>n/a</v>
      </c>
      <c r="U267" s="54" t="str">
        <f t="shared" si="138"/>
        <v>n/a</v>
      </c>
      <c r="V267" s="53" t="str">
        <f t="shared" si="139"/>
        <v>HS only</v>
      </c>
      <c r="W267" s="53">
        <f t="shared" si="140"/>
        <v>0</v>
      </c>
      <c r="X267" s="53">
        <f t="shared" si="141"/>
        <v>0</v>
      </c>
      <c r="Y267" s="52">
        <f t="shared" si="142"/>
        <v>0</v>
      </c>
      <c r="Z267" s="51" t="str">
        <f t="shared" si="143"/>
        <v>GR only</v>
      </c>
      <c r="AA267" s="50" t="str">
        <f t="shared" si="144"/>
        <v>GR only</v>
      </c>
      <c r="AB267" s="40" t="str">
        <f t="shared" si="145"/>
        <v>AGE2</v>
      </c>
      <c r="AC267" s="49">
        <f t="shared" si="146"/>
        <v>0.11</v>
      </c>
      <c r="AD267" s="47">
        <f t="shared" si="147"/>
        <v>0.24</v>
      </c>
      <c r="AE267" s="47">
        <f t="shared" si="148"/>
        <v>0.11</v>
      </c>
      <c r="AF267" s="48">
        <f t="shared" si="149"/>
        <v>0.11</v>
      </c>
      <c r="AG267" s="47">
        <f t="shared" si="150"/>
        <v>0.11</v>
      </c>
      <c r="AH267" s="47">
        <f t="shared" si="151"/>
        <v>0.11</v>
      </c>
      <c r="AI267" s="46">
        <f t="shared" si="152"/>
        <v>1</v>
      </c>
      <c r="AJ267" s="43">
        <f t="shared" si="153"/>
        <v>0.45833333333333337</v>
      </c>
      <c r="AK267" s="43">
        <f t="shared" si="154"/>
        <v>1</v>
      </c>
      <c r="AL267" s="45" t="str">
        <f t="shared" si="155"/>
        <v/>
      </c>
      <c r="AM267" s="43" t="str">
        <f t="shared" si="156"/>
        <v/>
      </c>
      <c r="AN267" s="42" t="str">
        <f t="shared" si="157"/>
        <v/>
      </c>
      <c r="AO267" s="40" t="str">
        <f t="shared" si="158"/>
        <v>AGE2_YEAST</v>
      </c>
      <c r="AP267" s="44" t="str">
        <f t="shared" si="159"/>
        <v/>
      </c>
      <c r="AQ267" s="43">
        <f t="shared" si="160"/>
        <v>0.18384776310850234</v>
      </c>
      <c r="AR267" s="43">
        <f t="shared" si="161"/>
        <v>0</v>
      </c>
      <c r="AS267" s="43">
        <f t="shared" si="162"/>
        <v>0</v>
      </c>
      <c r="AT267" s="43" t="str">
        <f t="shared" si="163"/>
        <v/>
      </c>
      <c r="AU267" s="42" t="str">
        <f t="shared" si="164"/>
        <v/>
      </c>
    </row>
    <row r="268" spans="1:47" ht="15" x14ac:dyDescent="0.25">
      <c r="A268" s="40" t="s">
        <v>6573</v>
      </c>
      <c r="B268" s="40" t="s">
        <v>6572</v>
      </c>
      <c r="C268" s="60">
        <f>IF(ISNUMBER(VLOOKUP(B268,'[1]WT-GR-A'!I$2:J$693,2,FALSE)),VLOOKUP(B268,'[1]WT-GR-A'!I$2:J$693,2,FALSE),"")</f>
        <v>0.19</v>
      </c>
      <c r="D268" s="58">
        <f>IF(ISNUMBER(VLOOKUP($B268,'[1]KO-GR-A'!$I$2:$J$907,2,FALSE)),VLOOKUP($B268,'[1]KO-GR-A'!$I$2:$J$907,2,FALSE),"")</f>
        <v>0.09</v>
      </c>
      <c r="E268" s="58">
        <f>IF(ISNUMBER(VLOOKUP($B268,'[1]MT-GR-A'!$I$2:$J$789,2,FALSE)),VLOOKUP($B268,'[1]MT-GR-A'!$I$2:$J$789,2,FALSE),"")</f>
        <v>0.09</v>
      </c>
      <c r="F268" s="58" t="str">
        <f>IF(ISNUMBER(VLOOKUP($B268,'[1]WT-HS-A'!$I$2:$J$1224,2,FALSE)),VLOOKUP($B268,'[1]WT-HS-A'!$I$2:$J$1224,2,FALSE),"")</f>
        <v/>
      </c>
      <c r="G268" s="58" t="str">
        <f>IF(ISNUMBER(VLOOKUP($B268,'[1]KO-HS-A'!$I$2:$J$1229,2,FALSE)),VLOOKUP($B268,'[1]KO-HS-A'!$I$2:$J$1229,2,FALSE),"")</f>
        <v/>
      </c>
      <c r="H268" s="58" t="str">
        <f>IF(ISNUMBER(VLOOKUP($B268,'[1]MT-HS-A'!$I$2:$J$1362,2,FALSE)),VLOOKUP($B268,'[1]MT-HS-A'!$I$2:$J$1362,2,FALSE),"")</f>
        <v/>
      </c>
      <c r="I268" s="59" t="str">
        <f>IF(ISNUMBER(VLOOKUP($B268,'[1]WT-GR-B'!$I$2:$J$585,2,FALSE)),VLOOKUP($B268,'[1]WT-GR-B'!$I$2:$J$585,2,FALSE),"")</f>
        <v/>
      </c>
      <c r="J268" s="58" t="str">
        <f>IF(ISNUMBER(VLOOKUP($B268,'[1]KO-GR-B'!$I$2:$J$900,2,FALSE)),VLOOKUP($B268,'[1]KO-GR-B'!$I$2:$J$900,2,FALSE),"")</f>
        <v/>
      </c>
      <c r="K268" s="58" t="str">
        <f>IF(ISNUMBER(VLOOKUP($B268,'[1]MT-GR-B'!$I$2:$J$693,2,FALSE)),VLOOKUP($B268,'[1]MT-GR-B'!$I$2:$J$693,2,FALSE),"")</f>
        <v/>
      </c>
      <c r="L268" s="58">
        <f>IF(ISNUMBER(VLOOKUP($B268,'[1]WT-HS-B'!$I$2:$J$1220,2,FALSE)),VLOOKUP($B268,'[1]WT-HS-B'!$I$2:$J$1220,2,FALSE),"")</f>
        <v>0.09</v>
      </c>
      <c r="M268" s="58" t="str">
        <f>IF(ISNUMBER(VLOOKUP($B268,'[1]KO-HS-B'!$I$2:$J$1046,2,FALSE)),VLOOKUP($B268,'[1]KO-HS-B'!$I$2:$J$1046,2,FALSE),"")</f>
        <v/>
      </c>
      <c r="N268" s="58" t="str">
        <f>IF(ISNUMBER(VLOOKUP($B268,'[1]MT-HS-B'!$I$2:$J$773,2,FALSE)),VLOOKUP($B268,'[1]MT-HS-B'!$I$2:$J$773,2,FALSE),"")</f>
        <v/>
      </c>
      <c r="O268" s="40" t="str">
        <f t="shared" si="132"/>
        <v>GCS1_YEAST</v>
      </c>
      <c r="P268" s="57" t="str">
        <f t="shared" si="133"/>
        <v/>
      </c>
      <c r="Q268" s="57" t="str">
        <f t="shared" si="134"/>
        <v/>
      </c>
      <c r="R268" s="57" t="str">
        <f t="shared" si="135"/>
        <v/>
      </c>
      <c r="S268" s="56" t="str">
        <f t="shared" si="136"/>
        <v>n/a</v>
      </c>
      <c r="T268" s="55" t="str">
        <f t="shared" si="137"/>
        <v>n/a</v>
      </c>
      <c r="U268" s="54" t="str">
        <f t="shared" si="138"/>
        <v>n/a</v>
      </c>
      <c r="V268" s="53" t="str">
        <f t="shared" si="139"/>
        <v>GR only</v>
      </c>
      <c r="W268" s="53" t="str">
        <f t="shared" si="140"/>
        <v>GR only</v>
      </c>
      <c r="X268" s="53" t="str">
        <f t="shared" si="141"/>
        <v>GR only</v>
      </c>
      <c r="Y268" s="52" t="str">
        <f t="shared" si="142"/>
        <v>HS only</v>
      </c>
      <c r="Z268" s="51" t="str">
        <f t="shared" si="143"/>
        <v/>
      </c>
      <c r="AA268" s="50" t="str">
        <f t="shared" si="144"/>
        <v/>
      </c>
      <c r="AB268" s="40" t="str">
        <f t="shared" si="145"/>
        <v>GCS1</v>
      </c>
      <c r="AC268" s="49">
        <f t="shared" si="146"/>
        <v>0.19</v>
      </c>
      <c r="AD268" s="47">
        <f t="shared" si="147"/>
        <v>0.09</v>
      </c>
      <c r="AE268" s="47">
        <f t="shared" si="148"/>
        <v>0.09</v>
      </c>
      <c r="AF268" s="48">
        <f t="shared" si="149"/>
        <v>0.09</v>
      </c>
      <c r="AG268" s="47">
        <f t="shared" si="150"/>
        <v>0</v>
      </c>
      <c r="AH268" s="47">
        <f t="shared" si="151"/>
        <v>0</v>
      </c>
      <c r="AI268" s="46">
        <f t="shared" si="152"/>
        <v>0.47368421052631576</v>
      </c>
      <c r="AJ268" s="43">
        <f t="shared" si="153"/>
        <v>0</v>
      </c>
      <c r="AK268" s="43">
        <f t="shared" si="154"/>
        <v>0</v>
      </c>
      <c r="AL268" s="45" t="str">
        <f t="shared" si="155"/>
        <v/>
      </c>
      <c r="AM268" s="43" t="str">
        <f t="shared" si="156"/>
        <v/>
      </c>
      <c r="AN268" s="42" t="str">
        <f t="shared" si="157"/>
        <v/>
      </c>
      <c r="AO268" s="40" t="str">
        <f t="shared" si="158"/>
        <v>GCS1_YEAST</v>
      </c>
      <c r="AP268" s="44" t="str">
        <f t="shared" si="159"/>
        <v/>
      </c>
      <c r="AQ268" s="43" t="str">
        <f t="shared" si="160"/>
        <v/>
      </c>
      <c r="AR268" s="43" t="str">
        <f t="shared" si="161"/>
        <v/>
      </c>
      <c r="AS268" s="43" t="str">
        <f t="shared" si="162"/>
        <v/>
      </c>
      <c r="AT268" s="43" t="str">
        <f t="shared" si="163"/>
        <v/>
      </c>
      <c r="AU268" s="42" t="str">
        <f t="shared" si="164"/>
        <v/>
      </c>
    </row>
    <row r="269" spans="1:47" ht="15" x14ac:dyDescent="0.25">
      <c r="A269" s="40" t="s">
        <v>6571</v>
      </c>
      <c r="B269" s="40" t="s">
        <v>6570</v>
      </c>
      <c r="C269" s="60" t="str">
        <f>IF(ISNUMBER(VLOOKUP(B269,'[1]WT-GR-A'!I$2:J$693,2,FALSE)),VLOOKUP(B269,'[1]WT-GR-A'!I$2:J$693,2,FALSE),"")</f>
        <v/>
      </c>
      <c r="D269" s="58">
        <f>IF(ISNUMBER(VLOOKUP($B269,'[1]KO-GR-A'!$I$2:$J$907,2,FALSE)),VLOOKUP($B269,'[1]KO-GR-A'!$I$2:$J$907,2,FALSE),"")</f>
        <v>0.06</v>
      </c>
      <c r="E269" s="58">
        <f>IF(ISNUMBER(VLOOKUP($B269,'[1]MT-GR-A'!$I$2:$J$789,2,FALSE)),VLOOKUP($B269,'[1]MT-GR-A'!$I$2:$J$789,2,FALSE),"")</f>
        <v>0.13</v>
      </c>
      <c r="F269" s="58">
        <f>IF(ISNUMBER(VLOOKUP($B269,'[1]WT-HS-A'!$I$2:$J$1224,2,FALSE)),VLOOKUP($B269,'[1]WT-HS-A'!$I$2:$J$1224,2,FALSE),"")</f>
        <v>0.06</v>
      </c>
      <c r="G269" s="58">
        <f>IF(ISNUMBER(VLOOKUP($B269,'[1]KO-HS-A'!$I$2:$J$1229,2,FALSE)),VLOOKUP($B269,'[1]KO-HS-A'!$I$2:$J$1229,2,FALSE),"")</f>
        <v>0.13</v>
      </c>
      <c r="H269" s="58">
        <f>IF(ISNUMBER(VLOOKUP($B269,'[1]MT-HS-A'!$I$2:$J$1362,2,FALSE)),VLOOKUP($B269,'[1]MT-HS-A'!$I$2:$J$1362,2,FALSE),"")</f>
        <v>0.13</v>
      </c>
      <c r="I269" s="59">
        <f>IF(ISNUMBER(VLOOKUP($B269,'[1]WT-GR-B'!$I$2:$J$585,2,FALSE)),VLOOKUP($B269,'[1]WT-GR-B'!$I$2:$J$585,2,FALSE),"")</f>
        <v>0.13</v>
      </c>
      <c r="J269" s="58">
        <f>IF(ISNUMBER(VLOOKUP($B269,'[1]KO-GR-B'!$I$2:$J$900,2,FALSE)),VLOOKUP($B269,'[1]KO-GR-B'!$I$2:$J$900,2,FALSE),"")</f>
        <v>0.13</v>
      </c>
      <c r="K269" s="58" t="str">
        <f>IF(ISNUMBER(VLOOKUP($B269,'[1]MT-GR-B'!$I$2:$J$693,2,FALSE)),VLOOKUP($B269,'[1]MT-GR-B'!$I$2:$J$693,2,FALSE),"")</f>
        <v/>
      </c>
      <c r="L269" s="58">
        <f>IF(ISNUMBER(VLOOKUP($B269,'[1]WT-HS-B'!$I$2:$J$1220,2,FALSE)),VLOOKUP($B269,'[1]WT-HS-B'!$I$2:$J$1220,2,FALSE),"")</f>
        <v>0.13</v>
      </c>
      <c r="M269" s="58" t="str">
        <f>IF(ISNUMBER(VLOOKUP($B269,'[1]KO-HS-B'!$I$2:$J$1046,2,FALSE)),VLOOKUP($B269,'[1]KO-HS-B'!$I$2:$J$1046,2,FALSE),"")</f>
        <v/>
      </c>
      <c r="N269" s="58" t="str">
        <f>IF(ISNUMBER(VLOOKUP($B269,'[1]MT-HS-B'!$I$2:$J$773,2,FALSE)),VLOOKUP($B269,'[1]MT-HS-B'!$I$2:$J$773,2,FALSE),"")</f>
        <v/>
      </c>
      <c r="O269" s="40" t="str">
        <f t="shared" si="132"/>
        <v>GLO3_YEAST</v>
      </c>
      <c r="P269" s="57">
        <f t="shared" si="133"/>
        <v>0</v>
      </c>
      <c r="Q269" s="57">
        <f t="shared" si="134"/>
        <v>1.1666666666666667</v>
      </c>
      <c r="R269" s="57">
        <f t="shared" si="135"/>
        <v>0</v>
      </c>
      <c r="S269" s="56" t="str">
        <f t="shared" si="136"/>
        <v>n/a</v>
      </c>
      <c r="T269" s="55" t="str">
        <f t="shared" si="137"/>
        <v>n/a</v>
      </c>
      <c r="U269" s="54" t="str">
        <f t="shared" si="138"/>
        <v>n/a</v>
      </c>
      <c r="V269" s="53" t="str">
        <f t="shared" si="139"/>
        <v>HS only</v>
      </c>
      <c r="W269" s="53">
        <f t="shared" si="140"/>
        <v>1.1666666666666667</v>
      </c>
      <c r="X269" s="53">
        <f t="shared" si="141"/>
        <v>0</v>
      </c>
      <c r="Y269" s="52">
        <f t="shared" si="142"/>
        <v>0</v>
      </c>
      <c r="Z269" s="51" t="str">
        <f t="shared" si="143"/>
        <v>GR only</v>
      </c>
      <c r="AA269" s="50" t="str">
        <f t="shared" si="144"/>
        <v/>
      </c>
      <c r="AB269" s="40" t="str">
        <f t="shared" si="145"/>
        <v>GLO3</v>
      </c>
      <c r="AC269" s="49">
        <f t="shared" si="146"/>
        <v>0.13</v>
      </c>
      <c r="AD269" s="47">
        <f t="shared" si="147"/>
        <v>9.5000000000000001E-2</v>
      </c>
      <c r="AE269" s="47">
        <f t="shared" si="148"/>
        <v>0.13</v>
      </c>
      <c r="AF269" s="48">
        <f t="shared" si="149"/>
        <v>9.5000000000000001E-2</v>
      </c>
      <c r="AG269" s="47">
        <f t="shared" si="150"/>
        <v>0.13</v>
      </c>
      <c r="AH269" s="47">
        <f t="shared" si="151"/>
        <v>0.13</v>
      </c>
      <c r="AI269" s="46">
        <f t="shared" si="152"/>
        <v>0.73076923076923073</v>
      </c>
      <c r="AJ269" s="43">
        <f t="shared" si="153"/>
        <v>1.368421052631579</v>
      </c>
      <c r="AK269" s="43">
        <f t="shared" si="154"/>
        <v>1</v>
      </c>
      <c r="AL269" s="45" t="str">
        <f t="shared" si="155"/>
        <v/>
      </c>
      <c r="AM269" s="43" t="str">
        <f t="shared" si="156"/>
        <v/>
      </c>
      <c r="AN269" s="42" t="str">
        <f t="shared" si="157"/>
        <v/>
      </c>
      <c r="AO269" s="40" t="str">
        <f t="shared" si="158"/>
        <v>GLO3_YEAST</v>
      </c>
      <c r="AP269" s="44" t="str">
        <f t="shared" si="159"/>
        <v/>
      </c>
      <c r="AQ269" s="43">
        <f t="shared" si="160"/>
        <v>4.9497474683058332E-2</v>
      </c>
      <c r="AR269" s="43" t="str">
        <f t="shared" si="161"/>
        <v/>
      </c>
      <c r="AS269" s="43">
        <f t="shared" si="162"/>
        <v>4.9497474683058332E-2</v>
      </c>
      <c r="AT269" s="43" t="str">
        <f t="shared" si="163"/>
        <v/>
      </c>
      <c r="AU269" s="42" t="str">
        <f t="shared" si="164"/>
        <v/>
      </c>
    </row>
    <row r="270" spans="1:47" ht="15" x14ac:dyDescent="0.25">
      <c r="A270" s="40" t="s">
        <v>6569</v>
      </c>
      <c r="B270" s="40" t="s">
        <v>6568</v>
      </c>
      <c r="C270" s="60" t="str">
        <f>IF(ISNUMBER(VLOOKUP(B270,'[1]WT-GR-A'!I$2:J$693,2,FALSE)),VLOOKUP(B270,'[1]WT-GR-A'!I$2:J$693,2,FALSE),"")</f>
        <v/>
      </c>
      <c r="D270" s="58" t="str">
        <f>IF(ISNUMBER(VLOOKUP($B270,'[1]KO-GR-A'!$I$2:$J$907,2,FALSE)),VLOOKUP($B270,'[1]KO-GR-A'!$I$2:$J$907,2,FALSE),"")</f>
        <v/>
      </c>
      <c r="E270" s="58" t="str">
        <f>IF(ISNUMBER(VLOOKUP($B270,'[1]MT-GR-A'!$I$2:$J$789,2,FALSE)),VLOOKUP($B270,'[1]MT-GR-A'!$I$2:$J$789,2,FALSE),"")</f>
        <v/>
      </c>
      <c r="F270" s="58" t="str">
        <f>IF(ISNUMBER(VLOOKUP($B270,'[1]WT-HS-A'!$I$2:$J$1224,2,FALSE)),VLOOKUP($B270,'[1]WT-HS-A'!$I$2:$J$1224,2,FALSE),"")</f>
        <v/>
      </c>
      <c r="G270" s="58" t="str">
        <f>IF(ISNUMBER(VLOOKUP($B270,'[1]KO-HS-A'!$I$2:$J$1229,2,FALSE)),VLOOKUP($B270,'[1]KO-HS-A'!$I$2:$J$1229,2,FALSE),"")</f>
        <v/>
      </c>
      <c r="H270" s="58">
        <f>IF(ISNUMBER(VLOOKUP($B270,'[1]MT-HS-A'!$I$2:$J$1362,2,FALSE)),VLOOKUP($B270,'[1]MT-HS-A'!$I$2:$J$1362,2,FALSE),"")</f>
        <v>0.06</v>
      </c>
      <c r="I270" s="59">
        <f>IF(ISNUMBER(VLOOKUP($B270,'[1]WT-GR-B'!$I$2:$J$585,2,FALSE)),VLOOKUP($B270,'[1]WT-GR-B'!$I$2:$J$585,2,FALSE),"")</f>
        <v>0.06</v>
      </c>
      <c r="J270" s="58" t="str">
        <f>IF(ISNUMBER(VLOOKUP($B270,'[1]KO-GR-B'!$I$2:$J$900,2,FALSE)),VLOOKUP($B270,'[1]KO-GR-B'!$I$2:$J$900,2,FALSE),"")</f>
        <v/>
      </c>
      <c r="K270" s="58" t="str">
        <f>IF(ISNUMBER(VLOOKUP($B270,'[1]MT-GR-B'!$I$2:$J$693,2,FALSE)),VLOOKUP($B270,'[1]MT-GR-B'!$I$2:$J$693,2,FALSE),"")</f>
        <v/>
      </c>
      <c r="L270" s="58" t="str">
        <f>IF(ISNUMBER(VLOOKUP($B270,'[1]WT-HS-B'!$I$2:$J$1220,2,FALSE)),VLOOKUP($B270,'[1]WT-HS-B'!$I$2:$J$1220,2,FALSE),"")</f>
        <v/>
      </c>
      <c r="M270" s="58" t="str">
        <f>IF(ISNUMBER(VLOOKUP($B270,'[1]KO-HS-B'!$I$2:$J$1046,2,FALSE)),VLOOKUP($B270,'[1]KO-HS-B'!$I$2:$J$1046,2,FALSE),"")</f>
        <v/>
      </c>
      <c r="N270" s="58">
        <f>IF(ISNUMBER(VLOOKUP($B270,'[1]MT-HS-B'!$I$2:$J$773,2,FALSE)),VLOOKUP($B270,'[1]MT-HS-B'!$I$2:$J$773,2,FALSE),"")</f>
        <v>0.06</v>
      </c>
      <c r="O270" s="40" t="str">
        <f t="shared" si="132"/>
        <v>GGA1_YEAST</v>
      </c>
      <c r="P270" s="57" t="str">
        <f t="shared" si="133"/>
        <v/>
      </c>
      <c r="Q270" s="57" t="str">
        <f t="shared" si="134"/>
        <v/>
      </c>
      <c r="R270" s="57" t="str">
        <f t="shared" si="135"/>
        <v>HS only</v>
      </c>
      <c r="S270" s="56" t="str">
        <f t="shared" si="136"/>
        <v>n/a</v>
      </c>
      <c r="T270" s="55" t="str">
        <f t="shared" si="137"/>
        <v>n/a</v>
      </c>
      <c r="U270" s="54" t="str">
        <f t="shared" si="138"/>
        <v>n/a</v>
      </c>
      <c r="V270" s="53" t="str">
        <f t="shared" si="139"/>
        <v/>
      </c>
      <c r="W270" s="53" t="str">
        <f t="shared" si="140"/>
        <v/>
      </c>
      <c r="X270" s="53" t="str">
        <f t="shared" si="141"/>
        <v>HS only</v>
      </c>
      <c r="Y270" s="52" t="str">
        <f t="shared" si="142"/>
        <v>GR only</v>
      </c>
      <c r="Z270" s="51" t="str">
        <f t="shared" si="143"/>
        <v/>
      </c>
      <c r="AA270" s="50" t="str">
        <f t="shared" si="144"/>
        <v>HS only</v>
      </c>
      <c r="AB270" s="40" t="str">
        <f t="shared" si="145"/>
        <v>GGA1</v>
      </c>
      <c r="AC270" s="49">
        <f t="shared" si="146"/>
        <v>0.06</v>
      </c>
      <c r="AD270" s="47">
        <f t="shared" si="147"/>
        <v>0</v>
      </c>
      <c r="AE270" s="47">
        <f t="shared" si="148"/>
        <v>0</v>
      </c>
      <c r="AF270" s="48">
        <f t="shared" si="149"/>
        <v>0</v>
      </c>
      <c r="AG270" s="47">
        <f t="shared" si="150"/>
        <v>0</v>
      </c>
      <c r="AH270" s="47">
        <f t="shared" si="151"/>
        <v>0.06</v>
      </c>
      <c r="AI270" s="46">
        <f t="shared" si="152"/>
        <v>0</v>
      </c>
      <c r="AJ270" s="43" t="str">
        <f t="shared" si="153"/>
        <v/>
      </c>
      <c r="AK270" s="43" t="str">
        <f t="shared" si="154"/>
        <v>HS Only</v>
      </c>
      <c r="AL270" s="45" t="str">
        <f t="shared" si="155"/>
        <v/>
      </c>
      <c r="AM270" s="43" t="str">
        <f t="shared" si="156"/>
        <v/>
      </c>
      <c r="AN270" s="42" t="str">
        <f t="shared" si="157"/>
        <v/>
      </c>
      <c r="AO270" s="40" t="str">
        <f t="shared" si="158"/>
        <v>GGA1_YEAST</v>
      </c>
      <c r="AP270" s="44" t="str">
        <f t="shared" si="159"/>
        <v/>
      </c>
      <c r="AQ270" s="43" t="str">
        <f t="shared" si="160"/>
        <v/>
      </c>
      <c r="AR270" s="43" t="str">
        <f t="shared" si="161"/>
        <v/>
      </c>
      <c r="AS270" s="43" t="str">
        <f t="shared" si="162"/>
        <v/>
      </c>
      <c r="AT270" s="43" t="str">
        <f t="shared" si="163"/>
        <v/>
      </c>
      <c r="AU270" s="42">
        <f t="shared" si="164"/>
        <v>0</v>
      </c>
    </row>
    <row r="271" spans="1:47" ht="15" x14ac:dyDescent="0.25">
      <c r="A271" s="40" t="s">
        <v>6567</v>
      </c>
      <c r="B271" s="40" t="s">
        <v>6566</v>
      </c>
      <c r="C271" s="60">
        <f>IF(ISNUMBER(VLOOKUP(B271,'[1]WT-GR-A'!I$2:J$693,2,FALSE)),VLOOKUP(B271,'[1]WT-GR-A'!I$2:J$693,2,FALSE),"")</f>
        <v>0.06</v>
      </c>
      <c r="D271" s="58">
        <f>IF(ISNUMBER(VLOOKUP($B271,'[1]KO-GR-A'!$I$2:$J$907,2,FALSE)),VLOOKUP($B271,'[1]KO-GR-A'!$I$2:$J$907,2,FALSE),"")</f>
        <v>0.54</v>
      </c>
      <c r="E271" s="58">
        <f>IF(ISNUMBER(VLOOKUP($B271,'[1]MT-GR-A'!$I$2:$J$789,2,FALSE)),VLOOKUP($B271,'[1]MT-GR-A'!$I$2:$J$789,2,FALSE),"")</f>
        <v>0.46</v>
      </c>
      <c r="F271" s="58">
        <f>IF(ISNUMBER(VLOOKUP($B271,'[1]WT-HS-A'!$I$2:$J$1224,2,FALSE)),VLOOKUP($B271,'[1]WT-HS-A'!$I$2:$J$1224,2,FALSE),"")</f>
        <v>0.11</v>
      </c>
      <c r="G271" s="58">
        <f>IF(ISNUMBER(VLOOKUP($B271,'[1]KO-HS-A'!$I$2:$J$1229,2,FALSE)),VLOOKUP($B271,'[1]KO-HS-A'!$I$2:$J$1229,2,FALSE),"")</f>
        <v>0.11</v>
      </c>
      <c r="H271" s="58">
        <f>IF(ISNUMBER(VLOOKUP($B271,'[1]MT-HS-A'!$I$2:$J$1362,2,FALSE)),VLOOKUP($B271,'[1]MT-HS-A'!$I$2:$J$1362,2,FALSE),"")</f>
        <v>0.24</v>
      </c>
      <c r="I271" s="59">
        <f>IF(ISNUMBER(VLOOKUP($B271,'[1]WT-GR-B'!$I$2:$J$585,2,FALSE)),VLOOKUP($B271,'[1]WT-GR-B'!$I$2:$J$585,2,FALSE),"")</f>
        <v>0.11</v>
      </c>
      <c r="J271" s="58">
        <f>IF(ISNUMBER(VLOOKUP($B271,'[1]KO-GR-B'!$I$2:$J$900,2,FALSE)),VLOOKUP($B271,'[1]KO-GR-B'!$I$2:$J$900,2,FALSE),"")</f>
        <v>0.38</v>
      </c>
      <c r="K271" s="58">
        <f>IF(ISNUMBER(VLOOKUP($B271,'[1]MT-GR-B'!$I$2:$J$693,2,FALSE)),VLOOKUP($B271,'[1]MT-GR-B'!$I$2:$J$693,2,FALSE),"")</f>
        <v>0.24</v>
      </c>
      <c r="L271" s="58">
        <f>IF(ISNUMBER(VLOOKUP($B271,'[1]WT-HS-B'!$I$2:$J$1220,2,FALSE)),VLOOKUP($B271,'[1]WT-HS-B'!$I$2:$J$1220,2,FALSE),"")</f>
        <v>0.18</v>
      </c>
      <c r="M271" s="58">
        <f>IF(ISNUMBER(VLOOKUP($B271,'[1]KO-HS-B'!$I$2:$J$1046,2,FALSE)),VLOOKUP($B271,'[1]KO-HS-B'!$I$2:$J$1046,2,FALSE),"")</f>
        <v>0.06</v>
      </c>
      <c r="N271" s="58">
        <f>IF(ISNUMBER(VLOOKUP($B271,'[1]MT-HS-B'!$I$2:$J$773,2,FALSE)),VLOOKUP($B271,'[1]MT-HS-B'!$I$2:$J$773,2,FALSE),"")</f>
        <v>0.11</v>
      </c>
      <c r="O271" s="40" t="str">
        <f t="shared" si="132"/>
        <v>GGA2_YEAST</v>
      </c>
      <c r="P271" s="57">
        <f t="shared" si="133"/>
        <v>0.73484848484848486</v>
      </c>
      <c r="Q271" s="57">
        <f t="shared" si="134"/>
        <v>-0.81920077972709548</v>
      </c>
      <c r="R271" s="57">
        <f t="shared" si="135"/>
        <v>-0.50996376811594213</v>
      </c>
      <c r="S271" s="56">
        <f t="shared" si="136"/>
        <v>9.8484848484848564E-2</v>
      </c>
      <c r="T271" s="55">
        <f t="shared" si="137"/>
        <v>2.2904483430799205E-2</v>
      </c>
      <c r="U271" s="54">
        <f t="shared" si="138"/>
        <v>3.1702898550724667E-2</v>
      </c>
      <c r="V271" s="53">
        <f t="shared" si="139"/>
        <v>0.83333333333333337</v>
      </c>
      <c r="W271" s="53">
        <f t="shared" si="140"/>
        <v>-0.79629629629629628</v>
      </c>
      <c r="X271" s="53">
        <f t="shared" si="141"/>
        <v>-0.47826086956521741</v>
      </c>
      <c r="Y271" s="52">
        <f t="shared" si="142"/>
        <v>0.63636363636363624</v>
      </c>
      <c r="Z271" s="51">
        <f t="shared" si="143"/>
        <v>-0.84210526315789469</v>
      </c>
      <c r="AA271" s="50">
        <f t="shared" si="144"/>
        <v>-0.54166666666666674</v>
      </c>
      <c r="AB271" s="40" t="str">
        <f t="shared" si="145"/>
        <v>GGA2</v>
      </c>
      <c r="AC271" s="49">
        <f t="shared" si="146"/>
        <v>8.4999999999999992E-2</v>
      </c>
      <c r="AD271" s="47">
        <f t="shared" si="147"/>
        <v>0.46</v>
      </c>
      <c r="AE271" s="47">
        <f t="shared" si="148"/>
        <v>0.35</v>
      </c>
      <c r="AF271" s="48">
        <f t="shared" si="149"/>
        <v>0.14499999999999999</v>
      </c>
      <c r="AG271" s="47">
        <f t="shared" si="150"/>
        <v>8.4999999999999992E-2</v>
      </c>
      <c r="AH271" s="47">
        <f t="shared" si="151"/>
        <v>0.17499999999999999</v>
      </c>
      <c r="AI271" s="46">
        <f t="shared" si="152"/>
        <v>1.7058823529411764</v>
      </c>
      <c r="AJ271" s="43">
        <f t="shared" si="153"/>
        <v>0.18478260869565216</v>
      </c>
      <c r="AK271" s="43">
        <f t="shared" si="154"/>
        <v>0.5</v>
      </c>
      <c r="AL271" s="45">
        <f t="shared" si="155"/>
        <v>0.13927860841553227</v>
      </c>
      <c r="AM271" s="43">
        <f t="shared" si="156"/>
        <v>3.2391831106986187E-2</v>
      </c>
      <c r="AN271" s="42">
        <f t="shared" si="157"/>
        <v>4.4834669096973083E-2</v>
      </c>
      <c r="AO271" s="40" t="str">
        <f t="shared" si="158"/>
        <v>GGA2_YEAST</v>
      </c>
      <c r="AP271" s="44">
        <f t="shared" si="159"/>
        <v>3.535533905932739E-2</v>
      </c>
      <c r="AQ271" s="43">
        <f t="shared" si="160"/>
        <v>0.11313708498984776</v>
      </c>
      <c r="AR271" s="43">
        <f t="shared" si="161"/>
        <v>0.15556349186104054</v>
      </c>
      <c r="AS271" s="43">
        <f t="shared" si="162"/>
        <v>4.9497474683058332E-2</v>
      </c>
      <c r="AT271" s="43">
        <f t="shared" si="163"/>
        <v>3.535533905932739E-2</v>
      </c>
      <c r="AU271" s="42">
        <f t="shared" si="164"/>
        <v>9.1923881554251213E-2</v>
      </c>
    </row>
    <row r="272" spans="1:47" ht="15" x14ac:dyDescent="0.25">
      <c r="A272" s="40" t="s">
        <v>6565</v>
      </c>
      <c r="B272" s="40" t="s">
        <v>6564</v>
      </c>
      <c r="C272" s="60" t="str">
        <f>IF(ISNUMBER(VLOOKUP(B272,'[1]WT-GR-A'!I$2:J$693,2,FALSE)),VLOOKUP(B272,'[1]WT-GR-A'!I$2:J$693,2,FALSE),"")</f>
        <v/>
      </c>
      <c r="D272" s="58" t="str">
        <f>IF(ISNUMBER(VLOOKUP($B272,'[1]KO-GR-A'!$I$2:$J$907,2,FALSE)),VLOOKUP($B272,'[1]KO-GR-A'!$I$2:$J$907,2,FALSE),"")</f>
        <v/>
      </c>
      <c r="E272" s="58" t="str">
        <f>IF(ISNUMBER(VLOOKUP($B272,'[1]MT-GR-A'!$I$2:$J$789,2,FALSE)),VLOOKUP($B272,'[1]MT-GR-A'!$I$2:$J$789,2,FALSE),"")</f>
        <v/>
      </c>
      <c r="F272" s="58" t="str">
        <f>IF(ISNUMBER(VLOOKUP($B272,'[1]WT-HS-A'!$I$2:$J$1224,2,FALSE)),VLOOKUP($B272,'[1]WT-HS-A'!$I$2:$J$1224,2,FALSE),"")</f>
        <v/>
      </c>
      <c r="G272" s="58" t="str">
        <f>IF(ISNUMBER(VLOOKUP($B272,'[1]KO-HS-A'!$I$2:$J$1229,2,FALSE)),VLOOKUP($B272,'[1]KO-HS-A'!$I$2:$J$1229,2,FALSE),"")</f>
        <v/>
      </c>
      <c r="H272" s="58" t="str">
        <f>IF(ISNUMBER(VLOOKUP($B272,'[1]MT-HS-A'!$I$2:$J$1362,2,FALSE)),VLOOKUP($B272,'[1]MT-HS-A'!$I$2:$J$1362,2,FALSE),"")</f>
        <v/>
      </c>
      <c r="I272" s="59" t="str">
        <f>IF(ISNUMBER(VLOOKUP($B272,'[1]WT-GR-B'!$I$2:$J$585,2,FALSE)),VLOOKUP($B272,'[1]WT-GR-B'!$I$2:$J$585,2,FALSE),"")</f>
        <v/>
      </c>
      <c r="J272" s="58" t="str">
        <f>IF(ISNUMBER(VLOOKUP($B272,'[1]KO-GR-B'!$I$2:$J$900,2,FALSE)),VLOOKUP($B272,'[1]KO-GR-B'!$I$2:$J$900,2,FALSE),"")</f>
        <v/>
      </c>
      <c r="K272" s="58" t="str">
        <f>IF(ISNUMBER(VLOOKUP($B272,'[1]MT-GR-B'!$I$2:$J$693,2,FALSE)),VLOOKUP($B272,'[1]MT-GR-B'!$I$2:$J$693,2,FALSE),"")</f>
        <v/>
      </c>
      <c r="L272" s="58" t="str">
        <f>IF(ISNUMBER(VLOOKUP($B272,'[1]WT-HS-B'!$I$2:$J$1220,2,FALSE)),VLOOKUP($B272,'[1]WT-HS-B'!$I$2:$J$1220,2,FALSE),"")</f>
        <v/>
      </c>
      <c r="M272" s="58">
        <f>IF(ISNUMBER(VLOOKUP($B272,'[1]KO-HS-B'!$I$2:$J$1046,2,FALSE)),VLOOKUP($B272,'[1]KO-HS-B'!$I$2:$J$1046,2,FALSE),"")</f>
        <v>0.04</v>
      </c>
      <c r="N272" s="58" t="str">
        <f>IF(ISNUMBER(VLOOKUP($B272,'[1]MT-HS-B'!$I$2:$J$773,2,FALSE)),VLOOKUP($B272,'[1]MT-HS-B'!$I$2:$J$773,2,FALSE),"")</f>
        <v/>
      </c>
      <c r="O272" s="40" t="str">
        <f t="shared" si="132"/>
        <v>AAP1_YEAST</v>
      </c>
      <c r="P272" s="57" t="str">
        <f t="shared" si="133"/>
        <v/>
      </c>
      <c r="Q272" s="57" t="str">
        <f t="shared" si="134"/>
        <v/>
      </c>
      <c r="R272" s="57" t="str">
        <f t="shared" si="135"/>
        <v/>
      </c>
      <c r="S272" s="56" t="str">
        <f t="shared" si="136"/>
        <v>n/a</v>
      </c>
      <c r="T272" s="55" t="str">
        <f t="shared" si="137"/>
        <v>n/a</v>
      </c>
      <c r="U272" s="54" t="str">
        <f t="shared" si="138"/>
        <v>n/a</v>
      </c>
      <c r="V272" s="53" t="str">
        <f t="shared" si="139"/>
        <v/>
      </c>
      <c r="W272" s="53" t="str">
        <f t="shared" si="140"/>
        <v/>
      </c>
      <c r="X272" s="53" t="str">
        <f t="shared" si="141"/>
        <v/>
      </c>
      <c r="Y272" s="52" t="str">
        <f t="shared" si="142"/>
        <v/>
      </c>
      <c r="Z272" s="51" t="str">
        <f t="shared" si="143"/>
        <v>HS only</v>
      </c>
      <c r="AA272" s="50" t="str">
        <f t="shared" si="144"/>
        <v/>
      </c>
      <c r="AB272" s="40" t="str">
        <f t="shared" si="145"/>
        <v>AAP1</v>
      </c>
      <c r="AC272" s="49">
        <f t="shared" si="146"/>
        <v>0</v>
      </c>
      <c r="AD272" s="47">
        <f t="shared" si="147"/>
        <v>0</v>
      </c>
      <c r="AE272" s="47">
        <f t="shared" si="148"/>
        <v>0</v>
      </c>
      <c r="AF272" s="48">
        <f t="shared" si="149"/>
        <v>0</v>
      </c>
      <c r="AG272" s="47">
        <f t="shared" si="150"/>
        <v>0.04</v>
      </c>
      <c r="AH272" s="47">
        <f t="shared" si="151"/>
        <v>0</v>
      </c>
      <c r="AI272" s="46" t="str">
        <f t="shared" si="152"/>
        <v/>
      </c>
      <c r="AJ272" s="43" t="str">
        <f t="shared" si="153"/>
        <v>HS Only</v>
      </c>
      <c r="AK272" s="43" t="str">
        <f t="shared" si="154"/>
        <v/>
      </c>
      <c r="AL272" s="45" t="str">
        <f t="shared" si="155"/>
        <v/>
      </c>
      <c r="AM272" s="43" t="str">
        <f t="shared" si="156"/>
        <v/>
      </c>
      <c r="AN272" s="42" t="str">
        <f t="shared" si="157"/>
        <v/>
      </c>
      <c r="AO272" s="40" t="str">
        <f t="shared" si="158"/>
        <v>AAP1_YEAST</v>
      </c>
      <c r="AP272" s="44" t="str">
        <f t="shared" si="159"/>
        <v/>
      </c>
      <c r="AQ272" s="43" t="str">
        <f t="shared" si="160"/>
        <v/>
      </c>
      <c r="AR272" s="43" t="str">
        <f t="shared" si="161"/>
        <v/>
      </c>
      <c r="AS272" s="43" t="str">
        <f t="shared" si="162"/>
        <v/>
      </c>
      <c r="AT272" s="43" t="str">
        <f t="shared" si="163"/>
        <v/>
      </c>
      <c r="AU272" s="42" t="str">
        <f t="shared" si="164"/>
        <v/>
      </c>
    </row>
    <row r="273" spans="1:47" ht="15" x14ac:dyDescent="0.25">
      <c r="A273" s="40" t="s">
        <v>6563</v>
      </c>
      <c r="B273" s="40" t="s">
        <v>136</v>
      </c>
      <c r="C273" s="60" t="str">
        <f>IF(ISNUMBER(VLOOKUP(B273,'[1]WT-GR-A'!I$2:J$693,2,FALSE)),VLOOKUP(B273,'[1]WT-GR-A'!I$2:J$693,2,FALSE),"")</f>
        <v/>
      </c>
      <c r="D273" s="58" t="str">
        <f>IF(ISNUMBER(VLOOKUP($B273,'[1]KO-GR-A'!$I$2:$J$907,2,FALSE)),VLOOKUP($B273,'[1]KO-GR-A'!$I$2:$J$907,2,FALSE),"")</f>
        <v/>
      </c>
      <c r="E273" s="58" t="str">
        <f>IF(ISNUMBER(VLOOKUP($B273,'[1]MT-GR-A'!$I$2:$J$789,2,FALSE)),VLOOKUP($B273,'[1]MT-GR-A'!$I$2:$J$789,2,FALSE),"")</f>
        <v/>
      </c>
      <c r="F273" s="58">
        <f>IF(ISNUMBER(VLOOKUP($B273,'[1]WT-HS-A'!$I$2:$J$1224,2,FALSE)),VLOOKUP($B273,'[1]WT-HS-A'!$I$2:$J$1224,2,FALSE),"")</f>
        <v>0.03</v>
      </c>
      <c r="G273" s="58" t="str">
        <f>IF(ISNUMBER(VLOOKUP($B273,'[1]KO-HS-A'!$I$2:$J$1229,2,FALSE)),VLOOKUP($B273,'[1]KO-HS-A'!$I$2:$J$1229,2,FALSE),"")</f>
        <v/>
      </c>
      <c r="H273" s="58" t="str">
        <f>IF(ISNUMBER(VLOOKUP($B273,'[1]MT-HS-A'!$I$2:$J$1362,2,FALSE)),VLOOKUP($B273,'[1]MT-HS-A'!$I$2:$J$1362,2,FALSE),"")</f>
        <v/>
      </c>
      <c r="I273" s="59" t="str">
        <f>IF(ISNUMBER(VLOOKUP($B273,'[1]WT-GR-B'!$I$2:$J$585,2,FALSE)),VLOOKUP($B273,'[1]WT-GR-B'!$I$2:$J$585,2,FALSE),"")</f>
        <v/>
      </c>
      <c r="J273" s="58" t="str">
        <f>IF(ISNUMBER(VLOOKUP($B273,'[1]KO-GR-B'!$I$2:$J$900,2,FALSE)),VLOOKUP($B273,'[1]KO-GR-B'!$I$2:$J$900,2,FALSE),"")</f>
        <v/>
      </c>
      <c r="K273" s="58" t="str">
        <f>IF(ISNUMBER(VLOOKUP($B273,'[1]MT-GR-B'!$I$2:$J$693,2,FALSE)),VLOOKUP($B273,'[1]MT-GR-B'!$I$2:$J$693,2,FALSE),"")</f>
        <v/>
      </c>
      <c r="L273" s="58">
        <f>IF(ISNUMBER(VLOOKUP($B273,'[1]WT-HS-B'!$I$2:$J$1220,2,FALSE)),VLOOKUP($B273,'[1]WT-HS-B'!$I$2:$J$1220,2,FALSE),"")</f>
        <v>7.0000000000000007E-2</v>
      </c>
      <c r="M273" s="58" t="str">
        <f>IF(ISNUMBER(VLOOKUP($B273,'[1]KO-HS-B'!$I$2:$J$1046,2,FALSE)),VLOOKUP($B273,'[1]KO-HS-B'!$I$2:$J$1046,2,FALSE),"")</f>
        <v/>
      </c>
      <c r="N273" s="58" t="str">
        <f>IF(ISNUMBER(VLOOKUP($B273,'[1]MT-HS-B'!$I$2:$J$773,2,FALSE)),VLOOKUP($B273,'[1]MT-HS-B'!$I$2:$J$773,2,FALSE),"")</f>
        <v/>
      </c>
      <c r="O273" s="40" t="str">
        <f t="shared" si="132"/>
        <v>SYAC_YEAST</v>
      </c>
      <c r="P273" s="57" t="str">
        <f t="shared" si="133"/>
        <v>HS only</v>
      </c>
      <c r="Q273" s="57" t="str">
        <f t="shared" si="134"/>
        <v/>
      </c>
      <c r="R273" s="57" t="str">
        <f t="shared" si="135"/>
        <v/>
      </c>
      <c r="S273" s="56" t="str">
        <f t="shared" si="136"/>
        <v>n/a</v>
      </c>
      <c r="T273" s="55" t="str">
        <f t="shared" si="137"/>
        <v>n/a</v>
      </c>
      <c r="U273" s="54" t="str">
        <f t="shared" si="138"/>
        <v>n/a</v>
      </c>
      <c r="V273" s="53" t="str">
        <f t="shared" si="139"/>
        <v>HS only</v>
      </c>
      <c r="W273" s="53" t="str">
        <f t="shared" si="140"/>
        <v/>
      </c>
      <c r="X273" s="53" t="str">
        <f t="shared" si="141"/>
        <v/>
      </c>
      <c r="Y273" s="52" t="str">
        <f t="shared" si="142"/>
        <v>HS only</v>
      </c>
      <c r="Z273" s="51" t="str">
        <f t="shared" si="143"/>
        <v/>
      </c>
      <c r="AA273" s="50" t="str">
        <f t="shared" si="144"/>
        <v/>
      </c>
      <c r="AB273" s="40" t="str">
        <f t="shared" si="145"/>
        <v>ALA1</v>
      </c>
      <c r="AC273" s="49">
        <f t="shared" si="146"/>
        <v>0</v>
      </c>
      <c r="AD273" s="47">
        <f t="shared" si="147"/>
        <v>0</v>
      </c>
      <c r="AE273" s="47">
        <f t="shared" si="148"/>
        <v>0</v>
      </c>
      <c r="AF273" s="48">
        <f t="shared" si="149"/>
        <v>0.05</v>
      </c>
      <c r="AG273" s="47">
        <f t="shared" si="150"/>
        <v>0</v>
      </c>
      <c r="AH273" s="47">
        <f t="shared" si="151"/>
        <v>0</v>
      </c>
      <c r="AI273" s="46" t="str">
        <f t="shared" si="152"/>
        <v>HS Only</v>
      </c>
      <c r="AJ273" s="43" t="str">
        <f t="shared" si="153"/>
        <v/>
      </c>
      <c r="AK273" s="43" t="str">
        <f t="shared" si="154"/>
        <v/>
      </c>
      <c r="AL273" s="45" t="str">
        <f t="shared" si="155"/>
        <v/>
      </c>
      <c r="AM273" s="43" t="str">
        <f t="shared" si="156"/>
        <v/>
      </c>
      <c r="AN273" s="42" t="str">
        <f t="shared" si="157"/>
        <v/>
      </c>
      <c r="AO273" s="40" t="str">
        <f t="shared" si="158"/>
        <v>SYAC_YEAST</v>
      </c>
      <c r="AP273" s="44" t="str">
        <f t="shared" si="159"/>
        <v/>
      </c>
      <c r="AQ273" s="43" t="str">
        <f t="shared" si="160"/>
        <v/>
      </c>
      <c r="AR273" s="43" t="str">
        <f t="shared" si="161"/>
        <v/>
      </c>
      <c r="AS273" s="43">
        <f t="shared" si="162"/>
        <v>2.8284271247461891E-2</v>
      </c>
      <c r="AT273" s="43" t="str">
        <f t="shared" si="163"/>
        <v/>
      </c>
      <c r="AU273" s="42" t="str">
        <f t="shared" si="164"/>
        <v/>
      </c>
    </row>
    <row r="274" spans="1:47" ht="15" x14ac:dyDescent="0.25">
      <c r="A274" s="40" t="s">
        <v>6562</v>
      </c>
      <c r="B274" s="40" t="s">
        <v>6561</v>
      </c>
      <c r="C274" s="60">
        <f>IF(ISNUMBER(VLOOKUP(B274,'[1]WT-GR-A'!I$2:J$693,2,FALSE)),VLOOKUP(B274,'[1]WT-GR-A'!I$2:J$693,2,FALSE),"")</f>
        <v>1.54</v>
      </c>
      <c r="D274" s="58">
        <f>IF(ISNUMBER(VLOOKUP($B274,'[1]KO-GR-A'!$I$2:$J$907,2,FALSE)),VLOOKUP($B274,'[1]KO-GR-A'!$I$2:$J$907,2,FALSE),"")</f>
        <v>3.05</v>
      </c>
      <c r="E274" s="58">
        <f>IF(ISNUMBER(VLOOKUP($B274,'[1]MT-GR-A'!$I$2:$J$789,2,FALSE)),VLOOKUP($B274,'[1]MT-GR-A'!$I$2:$J$789,2,FALSE),"")</f>
        <v>2.06</v>
      </c>
      <c r="F274" s="58">
        <f>IF(ISNUMBER(VLOOKUP($B274,'[1]WT-HS-A'!$I$2:$J$1224,2,FALSE)),VLOOKUP($B274,'[1]WT-HS-A'!$I$2:$J$1224,2,FALSE),"")</f>
        <v>8.3800000000000008</v>
      </c>
      <c r="G274" s="58">
        <f>IF(ISNUMBER(VLOOKUP($B274,'[1]KO-HS-A'!$I$2:$J$1229,2,FALSE)),VLOOKUP($B274,'[1]KO-HS-A'!$I$2:$J$1229,2,FALSE),"")</f>
        <v>12.62</v>
      </c>
      <c r="H274" s="58">
        <f>IF(ISNUMBER(VLOOKUP($B274,'[1]MT-HS-A'!$I$2:$J$1362,2,FALSE)),VLOOKUP($B274,'[1]MT-HS-A'!$I$2:$J$1362,2,FALSE),"")</f>
        <v>11.4</v>
      </c>
      <c r="I274" s="59">
        <f>IF(ISNUMBER(VLOOKUP($B274,'[1]WT-GR-B'!$I$2:$J$585,2,FALSE)),VLOOKUP($B274,'[1]WT-GR-B'!$I$2:$J$585,2,FALSE),"")</f>
        <v>2.69</v>
      </c>
      <c r="J274" s="58">
        <f>IF(ISNUMBER(VLOOKUP($B274,'[1]KO-GR-B'!$I$2:$J$900,2,FALSE)),VLOOKUP($B274,'[1]KO-GR-B'!$I$2:$J$900,2,FALSE),"")</f>
        <v>3.88</v>
      </c>
      <c r="K274" s="58">
        <f>IF(ISNUMBER(VLOOKUP($B274,'[1]MT-GR-B'!$I$2:$J$693,2,FALSE)),VLOOKUP($B274,'[1]MT-GR-B'!$I$2:$J$693,2,FALSE),"")</f>
        <v>1.79</v>
      </c>
      <c r="L274" s="58">
        <f>IF(ISNUMBER(VLOOKUP($B274,'[1]WT-HS-B'!$I$2:$J$1220,2,FALSE)),VLOOKUP($B274,'[1]WT-HS-B'!$I$2:$J$1220,2,FALSE),"")</f>
        <v>8.3800000000000008</v>
      </c>
      <c r="M274" s="58">
        <f>IF(ISNUMBER(VLOOKUP($B274,'[1]KO-HS-B'!$I$2:$J$1046,2,FALSE)),VLOOKUP($B274,'[1]KO-HS-B'!$I$2:$J$1046,2,FALSE),"")</f>
        <v>8.3800000000000008</v>
      </c>
      <c r="N274" s="58">
        <f>IF(ISNUMBER(VLOOKUP($B274,'[1]MT-HS-B'!$I$2:$J$773,2,FALSE)),VLOOKUP($B274,'[1]MT-HS-B'!$I$2:$J$773,2,FALSE),"")</f>
        <v>3.45</v>
      </c>
      <c r="O274" s="40" t="str">
        <f t="shared" si="132"/>
        <v>ADH1_YEAST</v>
      </c>
      <c r="P274" s="57">
        <f t="shared" si="133"/>
        <v>3.2784000386230874</v>
      </c>
      <c r="Q274" s="57">
        <f t="shared" si="134"/>
        <v>2.1487493662328885</v>
      </c>
      <c r="R274" s="57">
        <f t="shared" si="135"/>
        <v>2.730677442100125</v>
      </c>
      <c r="S274" s="56">
        <f t="shared" si="136"/>
        <v>1.1631584029353546</v>
      </c>
      <c r="T274" s="55">
        <f t="shared" si="137"/>
        <v>0.98895555179989847</v>
      </c>
      <c r="U274" s="54">
        <f t="shared" si="138"/>
        <v>1.8033031404241471</v>
      </c>
      <c r="V274" s="53">
        <f t="shared" si="139"/>
        <v>4.4415584415584419</v>
      </c>
      <c r="W274" s="53">
        <f t="shared" si="140"/>
        <v>3.1377049180327869</v>
      </c>
      <c r="X274" s="53">
        <f t="shared" si="141"/>
        <v>4.5339805825242721</v>
      </c>
      <c r="Y274" s="52">
        <f t="shared" si="142"/>
        <v>2.1152416356877328</v>
      </c>
      <c r="Z274" s="51">
        <f t="shared" si="143"/>
        <v>1.15979381443299</v>
      </c>
      <c r="AA274" s="50">
        <f t="shared" si="144"/>
        <v>0.92737430167597767</v>
      </c>
      <c r="AB274" s="40" t="str">
        <f t="shared" si="145"/>
        <v>ADH1</v>
      </c>
      <c r="AC274" s="49">
        <f t="shared" si="146"/>
        <v>2.1150000000000002</v>
      </c>
      <c r="AD274" s="47">
        <f t="shared" si="147"/>
        <v>3.4649999999999999</v>
      </c>
      <c r="AE274" s="47">
        <f t="shared" si="148"/>
        <v>1.925</v>
      </c>
      <c r="AF274" s="48">
        <f t="shared" si="149"/>
        <v>8.3800000000000008</v>
      </c>
      <c r="AG274" s="47">
        <f t="shared" si="150"/>
        <v>10.5</v>
      </c>
      <c r="AH274" s="47">
        <f t="shared" si="151"/>
        <v>7.4250000000000007</v>
      </c>
      <c r="AI274" s="46">
        <f t="shared" si="152"/>
        <v>3.9621749408983451</v>
      </c>
      <c r="AJ274" s="43">
        <f t="shared" si="153"/>
        <v>3.0303030303030303</v>
      </c>
      <c r="AK274" s="43">
        <f t="shared" si="154"/>
        <v>3.8571428571428572</v>
      </c>
      <c r="AL274" s="45">
        <f t="shared" si="155"/>
        <v>1.6449543886194089</v>
      </c>
      <c r="AM274" s="43">
        <f t="shared" si="156"/>
        <v>1.3985943539395829</v>
      </c>
      <c r="AN274" s="42">
        <f t="shared" si="157"/>
        <v>2.5502557582578222</v>
      </c>
      <c r="AO274" s="40" t="str">
        <f t="shared" si="158"/>
        <v>ADH1_YEAST</v>
      </c>
      <c r="AP274" s="44">
        <f t="shared" si="159"/>
        <v>0.81317279836452794</v>
      </c>
      <c r="AQ274" s="43">
        <f t="shared" si="160"/>
        <v>0.58689862838483309</v>
      </c>
      <c r="AR274" s="43">
        <f t="shared" si="161"/>
        <v>0.19091883092036785</v>
      </c>
      <c r="AS274" s="43">
        <f t="shared" si="162"/>
        <v>0</v>
      </c>
      <c r="AT274" s="43">
        <f t="shared" si="163"/>
        <v>2.9981327522309562</v>
      </c>
      <c r="AU274" s="42">
        <f t="shared" si="164"/>
        <v>5.6214989104330524</v>
      </c>
    </row>
    <row r="275" spans="1:47" ht="15" x14ac:dyDescent="0.25">
      <c r="A275" s="40" t="s">
        <v>6560</v>
      </c>
      <c r="B275" s="40" t="s">
        <v>6559</v>
      </c>
      <c r="C275" s="60">
        <f>IF(ISNUMBER(VLOOKUP(B275,'[1]WT-GR-A'!I$2:J$693,2,FALSE)),VLOOKUP(B275,'[1]WT-GR-A'!I$2:J$693,2,FALSE),"")</f>
        <v>0.09</v>
      </c>
      <c r="D275" s="58">
        <f>IF(ISNUMBER(VLOOKUP($B275,'[1]KO-GR-A'!$I$2:$J$907,2,FALSE)),VLOOKUP($B275,'[1]KO-GR-A'!$I$2:$J$907,2,FALSE),"")</f>
        <v>0.09</v>
      </c>
      <c r="E275" s="58">
        <f>IF(ISNUMBER(VLOOKUP($B275,'[1]MT-GR-A'!$I$2:$J$789,2,FALSE)),VLOOKUP($B275,'[1]MT-GR-A'!$I$2:$J$789,2,FALSE),"")</f>
        <v>0.09</v>
      </c>
      <c r="F275" s="58">
        <f>IF(ISNUMBER(VLOOKUP($B275,'[1]WT-HS-A'!$I$2:$J$1224,2,FALSE)),VLOOKUP($B275,'[1]WT-HS-A'!$I$2:$J$1224,2,FALSE),"")</f>
        <v>0.53</v>
      </c>
      <c r="G275" s="58">
        <f>IF(ISNUMBER(VLOOKUP($B275,'[1]KO-HS-A'!$I$2:$J$1229,2,FALSE)),VLOOKUP($B275,'[1]KO-HS-A'!$I$2:$J$1229,2,FALSE),"")</f>
        <v>0.67</v>
      </c>
      <c r="H275" s="58">
        <f>IF(ISNUMBER(VLOOKUP($B275,'[1]MT-HS-A'!$I$2:$J$1362,2,FALSE)),VLOOKUP($B275,'[1]MT-HS-A'!$I$2:$J$1362,2,FALSE),"")</f>
        <v>0.41</v>
      </c>
      <c r="I275" s="59">
        <f>IF(ISNUMBER(VLOOKUP($B275,'[1]WT-GR-B'!$I$2:$J$585,2,FALSE)),VLOOKUP($B275,'[1]WT-GR-B'!$I$2:$J$585,2,FALSE),"")</f>
        <v>0.09</v>
      </c>
      <c r="J275" s="58">
        <f>IF(ISNUMBER(VLOOKUP($B275,'[1]KO-GR-B'!$I$2:$J$900,2,FALSE)),VLOOKUP($B275,'[1]KO-GR-B'!$I$2:$J$900,2,FALSE),"")</f>
        <v>0.09</v>
      </c>
      <c r="K275" s="58">
        <f>IF(ISNUMBER(VLOOKUP($B275,'[1]MT-GR-B'!$I$2:$J$693,2,FALSE)),VLOOKUP($B275,'[1]MT-GR-B'!$I$2:$J$693,2,FALSE),"")</f>
        <v>0.53</v>
      </c>
      <c r="L275" s="58">
        <f>IF(ISNUMBER(VLOOKUP($B275,'[1]WT-HS-B'!$I$2:$J$1220,2,FALSE)),VLOOKUP($B275,'[1]WT-HS-B'!$I$2:$J$1220,2,FALSE),"")</f>
        <v>0.53</v>
      </c>
      <c r="M275" s="58">
        <f>IF(ISNUMBER(VLOOKUP($B275,'[1]KO-HS-B'!$I$2:$J$1046,2,FALSE)),VLOOKUP($B275,'[1]KO-HS-B'!$I$2:$J$1046,2,FALSE),"")</f>
        <v>0.28999999999999998</v>
      </c>
      <c r="N275" s="58">
        <f>IF(ISNUMBER(VLOOKUP($B275,'[1]MT-HS-B'!$I$2:$J$773,2,FALSE)),VLOOKUP($B275,'[1]MT-HS-B'!$I$2:$J$773,2,FALSE),"")</f>
        <v>0.28999999999999998</v>
      </c>
      <c r="O275" s="40" t="str">
        <f t="shared" si="132"/>
        <v>ADH3_YEAST</v>
      </c>
      <c r="P275" s="57">
        <f t="shared" si="133"/>
        <v>4.8888888888888893</v>
      </c>
      <c r="Q275" s="57">
        <f t="shared" si="134"/>
        <v>4.3333333333333339</v>
      </c>
      <c r="R275" s="57">
        <f t="shared" si="135"/>
        <v>1.5513626834381551</v>
      </c>
      <c r="S275" s="56">
        <f t="shared" si="136"/>
        <v>0</v>
      </c>
      <c r="T275" s="55">
        <f t="shared" si="137"/>
        <v>2.1111111111111116</v>
      </c>
      <c r="U275" s="54">
        <f t="shared" si="138"/>
        <v>2.0041928721174003</v>
      </c>
      <c r="V275" s="53">
        <f t="shared" si="139"/>
        <v>4.8888888888888893</v>
      </c>
      <c r="W275" s="53">
        <f t="shared" si="140"/>
        <v>6.4444444444444455</v>
      </c>
      <c r="X275" s="53">
        <f t="shared" si="141"/>
        <v>3.5555555555555554</v>
      </c>
      <c r="Y275" s="52">
        <f t="shared" si="142"/>
        <v>4.8888888888888893</v>
      </c>
      <c r="Z275" s="51">
        <f t="shared" si="143"/>
        <v>2.2222222222222223</v>
      </c>
      <c r="AA275" s="50">
        <f t="shared" si="144"/>
        <v>-0.45283018867924535</v>
      </c>
      <c r="AB275" s="40" t="str">
        <f t="shared" si="145"/>
        <v>ADH3</v>
      </c>
      <c r="AC275" s="49">
        <f t="shared" si="146"/>
        <v>0.09</v>
      </c>
      <c r="AD275" s="47">
        <f t="shared" si="147"/>
        <v>0.09</v>
      </c>
      <c r="AE275" s="47">
        <f t="shared" si="148"/>
        <v>0.31</v>
      </c>
      <c r="AF275" s="48">
        <f t="shared" si="149"/>
        <v>0.53</v>
      </c>
      <c r="AG275" s="47">
        <f t="shared" si="150"/>
        <v>0.48</v>
      </c>
      <c r="AH275" s="47">
        <f t="shared" si="151"/>
        <v>0.35</v>
      </c>
      <c r="AI275" s="46">
        <f t="shared" si="152"/>
        <v>5.8888888888888893</v>
      </c>
      <c r="AJ275" s="43">
        <f t="shared" si="153"/>
        <v>5.333333333333333</v>
      </c>
      <c r="AK275" s="43">
        <f t="shared" si="154"/>
        <v>1.129032258064516</v>
      </c>
      <c r="AL275" s="45">
        <f t="shared" si="155"/>
        <v>0</v>
      </c>
      <c r="AM275" s="43">
        <f t="shared" si="156"/>
        <v>2.9855619650098677</v>
      </c>
      <c r="AN275" s="42">
        <f t="shared" si="157"/>
        <v>2.8343567413599136</v>
      </c>
      <c r="AO275" s="40" t="str">
        <f t="shared" si="158"/>
        <v>ADH3_YEAST</v>
      </c>
      <c r="AP275" s="44">
        <f t="shared" si="159"/>
        <v>0</v>
      </c>
      <c r="AQ275" s="43">
        <f t="shared" si="160"/>
        <v>0</v>
      </c>
      <c r="AR275" s="43">
        <f t="shared" si="161"/>
        <v>0.31112698372208097</v>
      </c>
      <c r="AS275" s="43">
        <f t="shared" si="162"/>
        <v>0</v>
      </c>
      <c r="AT275" s="43">
        <f t="shared" si="163"/>
        <v>0.26870057685088816</v>
      </c>
      <c r="AU275" s="42">
        <f t="shared" si="164"/>
        <v>8.4852813742385777E-2</v>
      </c>
    </row>
    <row r="276" spans="1:47" ht="15" x14ac:dyDescent="0.25">
      <c r="A276" s="40" t="s">
        <v>6558</v>
      </c>
      <c r="B276" s="40" t="s">
        <v>6557</v>
      </c>
      <c r="C276" s="60" t="str">
        <f>IF(ISNUMBER(VLOOKUP(B276,'[1]WT-GR-A'!I$2:J$693,2,FALSE)),VLOOKUP(B276,'[1]WT-GR-A'!I$2:J$693,2,FALSE),"")</f>
        <v/>
      </c>
      <c r="D276" s="58" t="str">
        <f>IF(ISNUMBER(VLOOKUP($B276,'[1]KO-GR-A'!$I$2:$J$907,2,FALSE)),VLOOKUP($B276,'[1]KO-GR-A'!$I$2:$J$907,2,FALSE),"")</f>
        <v/>
      </c>
      <c r="E276" s="58" t="str">
        <f>IF(ISNUMBER(VLOOKUP($B276,'[1]MT-GR-A'!$I$2:$J$789,2,FALSE)),VLOOKUP($B276,'[1]MT-GR-A'!$I$2:$J$789,2,FALSE),"")</f>
        <v/>
      </c>
      <c r="F276" s="58" t="str">
        <f>IF(ISNUMBER(VLOOKUP($B276,'[1]WT-HS-A'!$I$2:$J$1224,2,FALSE)),VLOOKUP($B276,'[1]WT-HS-A'!$I$2:$J$1224,2,FALSE),"")</f>
        <v/>
      </c>
      <c r="G276" s="58">
        <f>IF(ISNUMBER(VLOOKUP($B276,'[1]KO-HS-A'!$I$2:$J$1229,2,FALSE)),VLOOKUP($B276,'[1]KO-HS-A'!$I$2:$J$1229,2,FALSE),"")</f>
        <v>0.09</v>
      </c>
      <c r="H276" s="58" t="str">
        <f>IF(ISNUMBER(VLOOKUP($B276,'[1]MT-HS-A'!$I$2:$J$1362,2,FALSE)),VLOOKUP($B276,'[1]MT-HS-A'!$I$2:$J$1362,2,FALSE),"")</f>
        <v/>
      </c>
      <c r="I276" s="59" t="str">
        <f>IF(ISNUMBER(VLOOKUP($B276,'[1]WT-GR-B'!$I$2:$J$585,2,FALSE)),VLOOKUP($B276,'[1]WT-GR-B'!$I$2:$J$585,2,FALSE),"")</f>
        <v/>
      </c>
      <c r="J276" s="58" t="str">
        <f>IF(ISNUMBER(VLOOKUP($B276,'[1]KO-GR-B'!$I$2:$J$900,2,FALSE)),VLOOKUP($B276,'[1]KO-GR-B'!$I$2:$J$900,2,FALSE),"")</f>
        <v/>
      </c>
      <c r="K276" s="58" t="str">
        <f>IF(ISNUMBER(VLOOKUP($B276,'[1]MT-GR-B'!$I$2:$J$693,2,FALSE)),VLOOKUP($B276,'[1]MT-GR-B'!$I$2:$J$693,2,FALSE),"")</f>
        <v/>
      </c>
      <c r="L276" s="58" t="str">
        <f>IF(ISNUMBER(VLOOKUP($B276,'[1]WT-HS-B'!$I$2:$J$1220,2,FALSE)),VLOOKUP($B276,'[1]WT-HS-B'!$I$2:$J$1220,2,FALSE),"")</f>
        <v/>
      </c>
      <c r="M276" s="58" t="str">
        <f>IF(ISNUMBER(VLOOKUP($B276,'[1]KO-HS-B'!$I$2:$J$1046,2,FALSE)),VLOOKUP($B276,'[1]KO-HS-B'!$I$2:$J$1046,2,FALSE),"")</f>
        <v/>
      </c>
      <c r="N276" s="58" t="str">
        <f>IF(ISNUMBER(VLOOKUP($B276,'[1]MT-HS-B'!$I$2:$J$773,2,FALSE)),VLOOKUP($B276,'[1]MT-HS-B'!$I$2:$J$773,2,FALSE),"")</f>
        <v/>
      </c>
      <c r="O276" s="40" t="str">
        <f t="shared" si="132"/>
        <v>ADH4_YEAS7</v>
      </c>
      <c r="P276" s="57" t="str">
        <f t="shared" si="133"/>
        <v/>
      </c>
      <c r="Q276" s="57" t="str">
        <f t="shared" si="134"/>
        <v/>
      </c>
      <c r="R276" s="57" t="str">
        <f t="shared" si="135"/>
        <v/>
      </c>
      <c r="S276" s="56" t="str">
        <f t="shared" si="136"/>
        <v>n/a</v>
      </c>
      <c r="T276" s="55" t="str">
        <f t="shared" si="137"/>
        <v>n/a</v>
      </c>
      <c r="U276" s="54" t="str">
        <f t="shared" si="138"/>
        <v>n/a</v>
      </c>
      <c r="V276" s="53" t="str">
        <f t="shared" si="139"/>
        <v/>
      </c>
      <c r="W276" s="53" t="str">
        <f t="shared" si="140"/>
        <v>HS only</v>
      </c>
      <c r="X276" s="53" t="str">
        <f t="shared" si="141"/>
        <v/>
      </c>
      <c r="Y276" s="52" t="str">
        <f t="shared" si="142"/>
        <v/>
      </c>
      <c r="Z276" s="51" t="str">
        <f t="shared" si="143"/>
        <v/>
      </c>
      <c r="AA276" s="50" t="str">
        <f t="shared" si="144"/>
        <v/>
      </c>
      <c r="AB276" s="40" t="str">
        <f t="shared" si="145"/>
        <v>ADH4</v>
      </c>
      <c r="AC276" s="49">
        <f t="shared" si="146"/>
        <v>0</v>
      </c>
      <c r="AD276" s="47">
        <f t="shared" si="147"/>
        <v>0</v>
      </c>
      <c r="AE276" s="47">
        <f t="shared" si="148"/>
        <v>0</v>
      </c>
      <c r="AF276" s="48">
        <f t="shared" si="149"/>
        <v>0</v>
      </c>
      <c r="AG276" s="47">
        <f t="shared" si="150"/>
        <v>0.09</v>
      </c>
      <c r="AH276" s="47">
        <f t="shared" si="151"/>
        <v>0</v>
      </c>
      <c r="AI276" s="46" t="str">
        <f t="shared" si="152"/>
        <v/>
      </c>
      <c r="AJ276" s="43" t="str">
        <f t="shared" si="153"/>
        <v>HS Only</v>
      </c>
      <c r="AK276" s="43" t="str">
        <f t="shared" si="154"/>
        <v/>
      </c>
      <c r="AL276" s="45" t="str">
        <f t="shared" si="155"/>
        <v/>
      </c>
      <c r="AM276" s="43" t="str">
        <f t="shared" si="156"/>
        <v/>
      </c>
      <c r="AN276" s="42" t="str">
        <f t="shared" si="157"/>
        <v/>
      </c>
      <c r="AO276" s="40" t="str">
        <f t="shared" si="158"/>
        <v>ADH4_YEAS7</v>
      </c>
      <c r="AP276" s="44" t="str">
        <f t="shared" si="159"/>
        <v/>
      </c>
      <c r="AQ276" s="43" t="str">
        <f t="shared" si="160"/>
        <v/>
      </c>
      <c r="AR276" s="43" t="str">
        <f t="shared" si="161"/>
        <v/>
      </c>
      <c r="AS276" s="43" t="str">
        <f t="shared" si="162"/>
        <v/>
      </c>
      <c r="AT276" s="43" t="str">
        <f t="shared" si="163"/>
        <v/>
      </c>
      <c r="AU276" s="42" t="str">
        <f t="shared" si="164"/>
        <v/>
      </c>
    </row>
    <row r="277" spans="1:47" ht="15" x14ac:dyDescent="0.25">
      <c r="A277" s="40" t="s">
        <v>6556</v>
      </c>
      <c r="B277" s="40" t="s">
        <v>6555</v>
      </c>
      <c r="C277" s="60" t="str">
        <f>IF(ISNUMBER(VLOOKUP(B277,'[1]WT-GR-A'!I$2:J$693,2,FALSE)),VLOOKUP(B277,'[1]WT-GR-A'!I$2:J$693,2,FALSE),"")</f>
        <v/>
      </c>
      <c r="D277" s="58" t="str">
        <f>IF(ISNUMBER(VLOOKUP($B277,'[1]KO-GR-A'!$I$2:$J$907,2,FALSE)),VLOOKUP($B277,'[1]KO-GR-A'!$I$2:$J$907,2,FALSE),"")</f>
        <v/>
      </c>
      <c r="E277" s="58" t="str">
        <f>IF(ISNUMBER(VLOOKUP($B277,'[1]MT-GR-A'!$I$2:$J$789,2,FALSE)),VLOOKUP($B277,'[1]MT-GR-A'!$I$2:$J$789,2,FALSE),"")</f>
        <v/>
      </c>
      <c r="F277" s="58">
        <f>IF(ISNUMBER(VLOOKUP($B277,'[1]WT-HS-A'!$I$2:$J$1224,2,FALSE)),VLOOKUP($B277,'[1]WT-HS-A'!$I$2:$J$1224,2,FALSE),"")</f>
        <v>0.57999999999999996</v>
      </c>
      <c r="G277" s="58">
        <f>IF(ISNUMBER(VLOOKUP($B277,'[1]KO-HS-A'!$I$2:$J$1229,2,FALSE)),VLOOKUP($B277,'[1]KO-HS-A'!$I$2:$J$1229,2,FALSE),"")</f>
        <v>0.44</v>
      </c>
      <c r="H277" s="58" t="str">
        <f>IF(ISNUMBER(VLOOKUP($B277,'[1]MT-HS-A'!$I$2:$J$1362,2,FALSE)),VLOOKUP($B277,'[1]MT-HS-A'!$I$2:$J$1362,2,FALSE),"")</f>
        <v/>
      </c>
      <c r="I277" s="59" t="str">
        <f>IF(ISNUMBER(VLOOKUP($B277,'[1]WT-GR-B'!$I$2:$J$585,2,FALSE)),VLOOKUP($B277,'[1]WT-GR-B'!$I$2:$J$585,2,FALSE),"")</f>
        <v/>
      </c>
      <c r="J277" s="58" t="str">
        <f>IF(ISNUMBER(VLOOKUP($B277,'[1]KO-GR-B'!$I$2:$J$900,2,FALSE)),VLOOKUP($B277,'[1]KO-GR-B'!$I$2:$J$900,2,FALSE),"")</f>
        <v/>
      </c>
      <c r="K277" s="58" t="str">
        <f>IF(ISNUMBER(VLOOKUP($B277,'[1]MT-GR-B'!$I$2:$J$693,2,FALSE)),VLOOKUP($B277,'[1]MT-GR-B'!$I$2:$J$693,2,FALSE),"")</f>
        <v/>
      </c>
      <c r="L277" s="58">
        <f>IF(ISNUMBER(VLOOKUP($B277,'[1]WT-HS-B'!$I$2:$J$1220,2,FALSE)),VLOOKUP($B277,'[1]WT-HS-B'!$I$2:$J$1220,2,FALSE),"")</f>
        <v>0.44</v>
      </c>
      <c r="M277" s="58" t="str">
        <f>IF(ISNUMBER(VLOOKUP($B277,'[1]KO-HS-B'!$I$2:$J$1046,2,FALSE)),VLOOKUP($B277,'[1]KO-HS-B'!$I$2:$J$1046,2,FALSE),"")</f>
        <v/>
      </c>
      <c r="N277" s="58" t="str">
        <f>IF(ISNUMBER(VLOOKUP($B277,'[1]MT-HS-B'!$I$2:$J$773,2,FALSE)),VLOOKUP($B277,'[1]MT-HS-B'!$I$2:$J$773,2,FALSE),"")</f>
        <v/>
      </c>
      <c r="O277" s="40" t="str">
        <f t="shared" si="132"/>
        <v>ADH5_YEAST</v>
      </c>
      <c r="P277" s="57" t="str">
        <f t="shared" si="133"/>
        <v>HS only</v>
      </c>
      <c r="Q277" s="57" t="str">
        <f t="shared" si="134"/>
        <v/>
      </c>
      <c r="R277" s="57" t="str">
        <f t="shared" si="135"/>
        <v/>
      </c>
      <c r="S277" s="56" t="str">
        <f t="shared" si="136"/>
        <v>n/a</v>
      </c>
      <c r="T277" s="55" t="str">
        <f t="shared" si="137"/>
        <v>n/a</v>
      </c>
      <c r="U277" s="54" t="str">
        <f t="shared" si="138"/>
        <v>n/a</v>
      </c>
      <c r="V277" s="53" t="str">
        <f t="shared" si="139"/>
        <v>HS only</v>
      </c>
      <c r="W277" s="53" t="str">
        <f t="shared" si="140"/>
        <v>HS only</v>
      </c>
      <c r="X277" s="53" t="str">
        <f t="shared" si="141"/>
        <v/>
      </c>
      <c r="Y277" s="52" t="str">
        <f t="shared" si="142"/>
        <v>HS only</v>
      </c>
      <c r="Z277" s="51" t="str">
        <f t="shared" si="143"/>
        <v/>
      </c>
      <c r="AA277" s="50" t="str">
        <f t="shared" si="144"/>
        <v/>
      </c>
      <c r="AB277" s="40" t="str">
        <f t="shared" si="145"/>
        <v>ADH5</v>
      </c>
      <c r="AC277" s="49">
        <f t="shared" si="146"/>
        <v>0</v>
      </c>
      <c r="AD277" s="47">
        <f t="shared" si="147"/>
        <v>0</v>
      </c>
      <c r="AE277" s="47">
        <f t="shared" si="148"/>
        <v>0</v>
      </c>
      <c r="AF277" s="48">
        <f t="shared" si="149"/>
        <v>0.51</v>
      </c>
      <c r="AG277" s="47">
        <f t="shared" si="150"/>
        <v>0.44</v>
      </c>
      <c r="AH277" s="47">
        <f t="shared" si="151"/>
        <v>0</v>
      </c>
      <c r="AI277" s="46" t="str">
        <f t="shared" si="152"/>
        <v>HS Only</v>
      </c>
      <c r="AJ277" s="43" t="str">
        <f t="shared" si="153"/>
        <v>HS Only</v>
      </c>
      <c r="AK277" s="43" t="str">
        <f t="shared" si="154"/>
        <v/>
      </c>
      <c r="AL277" s="45" t="str">
        <f t="shared" si="155"/>
        <v/>
      </c>
      <c r="AM277" s="43" t="str">
        <f t="shared" si="156"/>
        <v/>
      </c>
      <c r="AN277" s="42" t="str">
        <f t="shared" si="157"/>
        <v/>
      </c>
      <c r="AO277" s="40" t="str">
        <f t="shared" si="158"/>
        <v>ADH5_YEAST</v>
      </c>
      <c r="AP277" s="44" t="str">
        <f t="shared" si="159"/>
        <v/>
      </c>
      <c r="AQ277" s="43" t="str">
        <f t="shared" si="160"/>
        <v/>
      </c>
      <c r="AR277" s="43" t="str">
        <f t="shared" si="161"/>
        <v/>
      </c>
      <c r="AS277" s="43">
        <f t="shared" si="162"/>
        <v>9.8994949366116816E-2</v>
      </c>
      <c r="AT277" s="43" t="str">
        <f t="shared" si="163"/>
        <v/>
      </c>
      <c r="AU277" s="42" t="str">
        <f t="shared" si="164"/>
        <v/>
      </c>
    </row>
    <row r="278" spans="1:47" ht="15" x14ac:dyDescent="0.25">
      <c r="A278" s="40" t="s">
        <v>6554</v>
      </c>
      <c r="B278" s="40" t="s">
        <v>6553</v>
      </c>
      <c r="C278" s="60" t="str">
        <f>IF(ISNUMBER(VLOOKUP(B278,'[1]WT-GR-A'!I$2:J$693,2,FALSE)),VLOOKUP(B278,'[1]WT-GR-A'!I$2:J$693,2,FALSE),"")</f>
        <v/>
      </c>
      <c r="D278" s="58" t="str">
        <f>IF(ISNUMBER(VLOOKUP($B278,'[1]KO-GR-A'!$I$2:$J$907,2,FALSE)),VLOOKUP($B278,'[1]KO-GR-A'!$I$2:$J$907,2,FALSE),"")</f>
        <v/>
      </c>
      <c r="E278" s="58" t="str">
        <f>IF(ISNUMBER(VLOOKUP($B278,'[1]MT-GR-A'!$I$2:$J$789,2,FALSE)),VLOOKUP($B278,'[1]MT-GR-A'!$I$2:$J$789,2,FALSE),"")</f>
        <v/>
      </c>
      <c r="F278" s="58">
        <f>IF(ISNUMBER(VLOOKUP($B278,'[1]WT-HS-A'!$I$2:$J$1224,2,FALSE)),VLOOKUP($B278,'[1]WT-HS-A'!$I$2:$J$1224,2,FALSE),"")</f>
        <v>0.18</v>
      </c>
      <c r="G278" s="58" t="str">
        <f>IF(ISNUMBER(VLOOKUP($B278,'[1]KO-HS-A'!$I$2:$J$1229,2,FALSE)),VLOOKUP($B278,'[1]KO-HS-A'!$I$2:$J$1229,2,FALSE),"")</f>
        <v/>
      </c>
      <c r="H278" s="58">
        <f>IF(ISNUMBER(VLOOKUP($B278,'[1]MT-HS-A'!$I$2:$J$1362,2,FALSE)),VLOOKUP($B278,'[1]MT-HS-A'!$I$2:$J$1362,2,FALSE),"")</f>
        <v>0.12</v>
      </c>
      <c r="I278" s="59" t="str">
        <f>IF(ISNUMBER(VLOOKUP($B278,'[1]WT-GR-B'!$I$2:$J$585,2,FALSE)),VLOOKUP($B278,'[1]WT-GR-B'!$I$2:$J$585,2,FALSE),"")</f>
        <v/>
      </c>
      <c r="J278" s="58">
        <f>IF(ISNUMBER(VLOOKUP($B278,'[1]KO-GR-B'!$I$2:$J$900,2,FALSE)),VLOOKUP($B278,'[1]KO-GR-B'!$I$2:$J$900,2,FALSE),"")</f>
        <v>0.06</v>
      </c>
      <c r="K278" s="58" t="str">
        <f>IF(ISNUMBER(VLOOKUP($B278,'[1]MT-GR-B'!$I$2:$J$693,2,FALSE)),VLOOKUP($B278,'[1]MT-GR-B'!$I$2:$J$693,2,FALSE),"")</f>
        <v/>
      </c>
      <c r="L278" s="58" t="str">
        <f>IF(ISNUMBER(VLOOKUP($B278,'[1]WT-HS-B'!$I$2:$J$1220,2,FALSE)),VLOOKUP($B278,'[1]WT-HS-B'!$I$2:$J$1220,2,FALSE),"")</f>
        <v/>
      </c>
      <c r="M278" s="58" t="str">
        <f>IF(ISNUMBER(VLOOKUP($B278,'[1]KO-HS-B'!$I$2:$J$1046,2,FALSE)),VLOOKUP($B278,'[1]KO-HS-B'!$I$2:$J$1046,2,FALSE),"")</f>
        <v/>
      </c>
      <c r="N278" s="58" t="str">
        <f>IF(ISNUMBER(VLOOKUP($B278,'[1]MT-HS-B'!$I$2:$J$773,2,FALSE)),VLOOKUP($B278,'[1]MT-HS-B'!$I$2:$J$773,2,FALSE),"")</f>
        <v/>
      </c>
      <c r="O278" s="40" t="str">
        <f t="shared" si="132"/>
        <v>ATF2_YEAST</v>
      </c>
      <c r="P278" s="57" t="str">
        <f t="shared" si="133"/>
        <v/>
      </c>
      <c r="Q278" s="57" t="str">
        <f t="shared" si="134"/>
        <v/>
      </c>
      <c r="R278" s="57" t="str">
        <f t="shared" si="135"/>
        <v/>
      </c>
      <c r="S278" s="56" t="str">
        <f t="shared" si="136"/>
        <v>n/a</v>
      </c>
      <c r="T278" s="55" t="str">
        <f t="shared" si="137"/>
        <v>n/a</v>
      </c>
      <c r="U278" s="54" t="str">
        <f t="shared" si="138"/>
        <v>n/a</v>
      </c>
      <c r="V278" s="53" t="str">
        <f t="shared" si="139"/>
        <v>HS only</v>
      </c>
      <c r="W278" s="53" t="str">
        <f t="shared" si="140"/>
        <v/>
      </c>
      <c r="X278" s="53" t="str">
        <f t="shared" si="141"/>
        <v>HS only</v>
      </c>
      <c r="Y278" s="52" t="str">
        <f t="shared" si="142"/>
        <v/>
      </c>
      <c r="Z278" s="51" t="str">
        <f t="shared" si="143"/>
        <v>GR only</v>
      </c>
      <c r="AA278" s="50" t="str">
        <f t="shared" si="144"/>
        <v/>
      </c>
      <c r="AB278" s="40" t="str">
        <f t="shared" si="145"/>
        <v>ATF2</v>
      </c>
      <c r="AC278" s="49">
        <f t="shared" si="146"/>
        <v>0</v>
      </c>
      <c r="AD278" s="47">
        <f t="shared" si="147"/>
        <v>0.06</v>
      </c>
      <c r="AE278" s="47">
        <f t="shared" si="148"/>
        <v>0</v>
      </c>
      <c r="AF278" s="48">
        <f t="shared" si="149"/>
        <v>0.18</v>
      </c>
      <c r="AG278" s="47">
        <f t="shared" si="150"/>
        <v>0</v>
      </c>
      <c r="AH278" s="47">
        <f t="shared" si="151"/>
        <v>0.12</v>
      </c>
      <c r="AI278" s="46" t="str">
        <f t="shared" si="152"/>
        <v>HS Only</v>
      </c>
      <c r="AJ278" s="43">
        <f t="shared" si="153"/>
        <v>0</v>
      </c>
      <c r="AK278" s="43" t="str">
        <f t="shared" si="154"/>
        <v>HS Only</v>
      </c>
      <c r="AL278" s="45" t="str">
        <f t="shared" si="155"/>
        <v/>
      </c>
      <c r="AM278" s="43" t="str">
        <f t="shared" si="156"/>
        <v/>
      </c>
      <c r="AN278" s="42" t="str">
        <f t="shared" si="157"/>
        <v/>
      </c>
      <c r="AO278" s="40" t="str">
        <f t="shared" si="158"/>
        <v>ATF2_YEAST</v>
      </c>
      <c r="AP278" s="44" t="str">
        <f t="shared" si="159"/>
        <v/>
      </c>
      <c r="AQ278" s="43" t="str">
        <f t="shared" si="160"/>
        <v/>
      </c>
      <c r="AR278" s="43" t="str">
        <f t="shared" si="161"/>
        <v/>
      </c>
      <c r="AS278" s="43" t="str">
        <f t="shared" si="162"/>
        <v/>
      </c>
      <c r="AT278" s="43" t="str">
        <f t="shared" si="163"/>
        <v/>
      </c>
      <c r="AU278" s="42" t="str">
        <f t="shared" si="164"/>
        <v/>
      </c>
    </row>
    <row r="279" spans="1:47" ht="15" x14ac:dyDescent="0.25">
      <c r="A279" s="40" t="s">
        <v>6552</v>
      </c>
      <c r="B279" s="40" t="s">
        <v>6551</v>
      </c>
      <c r="C279" s="60" t="str">
        <f>IF(ISNUMBER(VLOOKUP(B279,'[1]WT-GR-A'!I$2:J$693,2,FALSE)),VLOOKUP(B279,'[1]WT-GR-A'!I$2:J$693,2,FALSE),"")</f>
        <v/>
      </c>
      <c r="D279" s="58" t="str">
        <f>IF(ISNUMBER(VLOOKUP($B279,'[1]KO-GR-A'!$I$2:$J$907,2,FALSE)),VLOOKUP($B279,'[1]KO-GR-A'!$I$2:$J$907,2,FALSE),"")</f>
        <v/>
      </c>
      <c r="E279" s="58" t="str">
        <f>IF(ISNUMBER(VLOOKUP($B279,'[1]MT-GR-A'!$I$2:$J$789,2,FALSE)),VLOOKUP($B279,'[1]MT-GR-A'!$I$2:$J$789,2,FALSE),"")</f>
        <v/>
      </c>
      <c r="F279" s="58">
        <f>IF(ISNUMBER(VLOOKUP($B279,'[1]WT-HS-A'!$I$2:$J$1224,2,FALSE)),VLOOKUP($B279,'[1]WT-HS-A'!$I$2:$J$1224,2,FALSE),"")</f>
        <v>1.1200000000000001</v>
      </c>
      <c r="G279" s="58">
        <f>IF(ISNUMBER(VLOOKUP($B279,'[1]KO-HS-A'!$I$2:$J$1229,2,FALSE)),VLOOKUP($B279,'[1]KO-HS-A'!$I$2:$J$1229,2,FALSE),"")</f>
        <v>0.99</v>
      </c>
      <c r="H279" s="58">
        <f>IF(ISNUMBER(VLOOKUP($B279,'[1]MT-HS-A'!$I$2:$J$1362,2,FALSE)),VLOOKUP($B279,'[1]MT-HS-A'!$I$2:$J$1362,2,FALSE),"")</f>
        <v>1.1200000000000001</v>
      </c>
      <c r="I279" s="59">
        <f>IF(ISNUMBER(VLOOKUP($B279,'[1]WT-GR-B'!$I$2:$J$585,2,FALSE)),VLOOKUP($B279,'[1]WT-GR-B'!$I$2:$J$585,2,FALSE),"")</f>
        <v>0.13</v>
      </c>
      <c r="J279" s="58">
        <f>IF(ISNUMBER(VLOOKUP($B279,'[1]KO-GR-B'!$I$2:$J$900,2,FALSE)),VLOOKUP($B279,'[1]KO-GR-B'!$I$2:$J$900,2,FALSE),"")</f>
        <v>0.06</v>
      </c>
      <c r="K279" s="58" t="str">
        <f>IF(ISNUMBER(VLOOKUP($B279,'[1]MT-GR-B'!$I$2:$J$693,2,FALSE)),VLOOKUP($B279,'[1]MT-GR-B'!$I$2:$J$693,2,FALSE),"")</f>
        <v/>
      </c>
      <c r="L279" s="58">
        <f>IF(ISNUMBER(VLOOKUP($B279,'[1]WT-HS-B'!$I$2:$J$1220,2,FALSE)),VLOOKUP($B279,'[1]WT-HS-B'!$I$2:$J$1220,2,FALSE),"")</f>
        <v>0.99</v>
      </c>
      <c r="M279" s="58">
        <f>IF(ISNUMBER(VLOOKUP($B279,'[1]KO-HS-B'!$I$2:$J$1046,2,FALSE)),VLOOKUP($B279,'[1]KO-HS-B'!$I$2:$J$1046,2,FALSE),"")</f>
        <v>0.99</v>
      </c>
      <c r="N279" s="58">
        <f>IF(ISNUMBER(VLOOKUP($B279,'[1]MT-HS-B'!$I$2:$J$773,2,FALSE)),VLOOKUP($B279,'[1]MT-HS-B'!$I$2:$J$773,2,FALSE),"")</f>
        <v>0.65</v>
      </c>
      <c r="O279" s="40" t="str">
        <f t="shared" si="132"/>
        <v>ALDH2_YEAST</v>
      </c>
      <c r="P279" s="57">
        <f t="shared" si="133"/>
        <v>6.615384615384615</v>
      </c>
      <c r="Q279" s="57">
        <f t="shared" si="134"/>
        <v>15.5</v>
      </c>
      <c r="R279" s="57" t="str">
        <f t="shared" si="135"/>
        <v>HS only</v>
      </c>
      <c r="S279" s="56" t="str">
        <f t="shared" si="136"/>
        <v>n/a</v>
      </c>
      <c r="T279" s="55" t="str">
        <f t="shared" si="137"/>
        <v>n/a</v>
      </c>
      <c r="U279" s="54" t="str">
        <f t="shared" si="138"/>
        <v>n/a</v>
      </c>
      <c r="V279" s="53" t="str">
        <f t="shared" si="139"/>
        <v>HS only</v>
      </c>
      <c r="W279" s="53" t="str">
        <f t="shared" si="140"/>
        <v>HS only</v>
      </c>
      <c r="X279" s="53" t="str">
        <f t="shared" si="141"/>
        <v>HS only</v>
      </c>
      <c r="Y279" s="52">
        <f t="shared" si="142"/>
        <v>6.615384615384615</v>
      </c>
      <c r="Z279" s="51">
        <f t="shared" si="143"/>
        <v>15.5</v>
      </c>
      <c r="AA279" s="50" t="str">
        <f t="shared" si="144"/>
        <v>HS only</v>
      </c>
      <c r="AB279" s="40" t="str">
        <f t="shared" si="145"/>
        <v>ALD2</v>
      </c>
      <c r="AC279" s="49">
        <f t="shared" si="146"/>
        <v>0.13</v>
      </c>
      <c r="AD279" s="47">
        <f t="shared" si="147"/>
        <v>0.06</v>
      </c>
      <c r="AE279" s="47">
        <f t="shared" si="148"/>
        <v>0</v>
      </c>
      <c r="AF279" s="48">
        <f t="shared" si="149"/>
        <v>1.0550000000000002</v>
      </c>
      <c r="AG279" s="47">
        <f t="shared" si="150"/>
        <v>0.99</v>
      </c>
      <c r="AH279" s="47">
        <f t="shared" si="151"/>
        <v>0.88500000000000001</v>
      </c>
      <c r="AI279" s="46">
        <f t="shared" si="152"/>
        <v>8.1153846153846168</v>
      </c>
      <c r="AJ279" s="43">
        <f t="shared" si="153"/>
        <v>16.5</v>
      </c>
      <c r="AK279" s="43" t="str">
        <f t="shared" si="154"/>
        <v>HS Only</v>
      </c>
      <c r="AL279" s="45" t="str">
        <f t="shared" si="155"/>
        <v/>
      </c>
      <c r="AM279" s="43" t="str">
        <f t="shared" si="156"/>
        <v/>
      </c>
      <c r="AN279" s="42" t="str">
        <f t="shared" si="157"/>
        <v/>
      </c>
      <c r="AO279" s="40" t="str">
        <f t="shared" si="158"/>
        <v>ALDH2_YEAST</v>
      </c>
      <c r="AP279" s="44" t="str">
        <f t="shared" si="159"/>
        <v/>
      </c>
      <c r="AQ279" s="43" t="str">
        <f t="shared" si="160"/>
        <v/>
      </c>
      <c r="AR279" s="43" t="str">
        <f t="shared" si="161"/>
        <v/>
      </c>
      <c r="AS279" s="43">
        <f t="shared" si="162"/>
        <v>9.1923881554251255E-2</v>
      </c>
      <c r="AT279" s="43">
        <f t="shared" si="163"/>
        <v>0</v>
      </c>
      <c r="AU279" s="42">
        <f t="shared" si="164"/>
        <v>0.3323401871576776</v>
      </c>
    </row>
    <row r="280" spans="1:47" ht="15" x14ac:dyDescent="0.25">
      <c r="A280" s="40" t="s">
        <v>6550</v>
      </c>
      <c r="B280" s="40" t="s">
        <v>6549</v>
      </c>
      <c r="C280" s="60" t="str">
        <f>IF(ISNUMBER(VLOOKUP(B280,'[1]WT-GR-A'!I$2:J$693,2,FALSE)),VLOOKUP(B280,'[1]WT-GR-A'!I$2:J$693,2,FALSE),"")</f>
        <v/>
      </c>
      <c r="D280" s="58" t="str">
        <f>IF(ISNUMBER(VLOOKUP($B280,'[1]KO-GR-A'!$I$2:$J$907,2,FALSE)),VLOOKUP($B280,'[1]KO-GR-A'!$I$2:$J$907,2,FALSE),"")</f>
        <v/>
      </c>
      <c r="E280" s="58" t="str">
        <f>IF(ISNUMBER(VLOOKUP($B280,'[1]MT-GR-A'!$I$2:$J$789,2,FALSE)),VLOOKUP($B280,'[1]MT-GR-A'!$I$2:$J$789,2,FALSE),"")</f>
        <v/>
      </c>
      <c r="F280" s="58">
        <f>IF(ISNUMBER(VLOOKUP($B280,'[1]WT-HS-A'!$I$2:$J$1224,2,FALSE)),VLOOKUP($B280,'[1]WT-HS-A'!$I$2:$J$1224,2,FALSE),"")</f>
        <v>2.95</v>
      </c>
      <c r="G280" s="58">
        <f>IF(ISNUMBER(VLOOKUP($B280,'[1]KO-HS-A'!$I$2:$J$1229,2,FALSE)),VLOOKUP($B280,'[1]KO-HS-A'!$I$2:$J$1229,2,FALSE),"")</f>
        <v>3.77</v>
      </c>
      <c r="H280" s="58">
        <f>IF(ISNUMBER(VLOOKUP($B280,'[1]MT-HS-A'!$I$2:$J$1362,2,FALSE)),VLOOKUP($B280,'[1]MT-HS-A'!$I$2:$J$1362,2,FALSE),"")</f>
        <v>3.48</v>
      </c>
      <c r="I280" s="59">
        <f>IF(ISNUMBER(VLOOKUP($B280,'[1]WT-GR-B'!$I$2:$J$585,2,FALSE)),VLOOKUP($B280,'[1]WT-GR-B'!$I$2:$J$585,2,FALSE),"")</f>
        <v>0.55000000000000004</v>
      </c>
      <c r="J280" s="58">
        <f>IF(ISNUMBER(VLOOKUP($B280,'[1]KO-GR-B'!$I$2:$J$900,2,FALSE)),VLOOKUP($B280,'[1]KO-GR-B'!$I$2:$J$900,2,FALSE),"")</f>
        <v>0.45</v>
      </c>
      <c r="K280" s="58">
        <f>IF(ISNUMBER(VLOOKUP($B280,'[1]MT-GR-B'!$I$2:$J$693,2,FALSE)),VLOOKUP($B280,'[1]MT-GR-B'!$I$2:$J$693,2,FALSE),"")</f>
        <v>0.13</v>
      </c>
      <c r="L280" s="58">
        <f>IF(ISNUMBER(VLOOKUP($B280,'[1]WT-HS-B'!$I$2:$J$1220,2,FALSE)),VLOOKUP($B280,'[1]WT-HS-B'!$I$2:$J$1220,2,FALSE),"")</f>
        <v>2.95</v>
      </c>
      <c r="M280" s="58">
        <f>IF(ISNUMBER(VLOOKUP($B280,'[1]KO-HS-B'!$I$2:$J$1046,2,FALSE)),VLOOKUP($B280,'[1]KO-HS-B'!$I$2:$J$1046,2,FALSE),"")</f>
        <v>2.4900000000000002</v>
      </c>
      <c r="N280" s="58">
        <f>IF(ISNUMBER(VLOOKUP($B280,'[1]MT-HS-B'!$I$2:$J$773,2,FALSE)),VLOOKUP($B280,'[1]MT-HS-B'!$I$2:$J$773,2,FALSE),"")</f>
        <v>2.2799999999999998</v>
      </c>
      <c r="O280" s="40" t="str">
        <f t="shared" si="132"/>
        <v>ALDH3_YEAST</v>
      </c>
      <c r="P280" s="57">
        <f t="shared" si="133"/>
        <v>4.3636363636363642</v>
      </c>
      <c r="Q280" s="57">
        <f t="shared" si="134"/>
        <v>4.5333333333333332</v>
      </c>
      <c r="R280" s="57">
        <f t="shared" si="135"/>
        <v>16.538461538461537</v>
      </c>
      <c r="S280" s="56" t="str">
        <f t="shared" si="136"/>
        <v>n/a</v>
      </c>
      <c r="T280" s="55" t="str">
        <f t="shared" si="137"/>
        <v>n/a</v>
      </c>
      <c r="U280" s="54" t="str">
        <f t="shared" si="138"/>
        <v>n/a</v>
      </c>
      <c r="V280" s="53" t="str">
        <f t="shared" si="139"/>
        <v>HS only</v>
      </c>
      <c r="W280" s="53" t="str">
        <f t="shared" si="140"/>
        <v>HS only</v>
      </c>
      <c r="X280" s="53" t="str">
        <f t="shared" si="141"/>
        <v>HS only</v>
      </c>
      <c r="Y280" s="52">
        <f t="shared" si="142"/>
        <v>4.3636363636363642</v>
      </c>
      <c r="Z280" s="51">
        <f t="shared" si="143"/>
        <v>4.5333333333333332</v>
      </c>
      <c r="AA280" s="50">
        <f t="shared" si="144"/>
        <v>16.538461538461537</v>
      </c>
      <c r="AB280" s="40" t="str">
        <f t="shared" si="145"/>
        <v>ALD3</v>
      </c>
      <c r="AC280" s="49">
        <f t="shared" si="146"/>
        <v>0.55000000000000004</v>
      </c>
      <c r="AD280" s="47">
        <f t="shared" si="147"/>
        <v>0.45</v>
      </c>
      <c r="AE280" s="47">
        <f t="shared" si="148"/>
        <v>0.13</v>
      </c>
      <c r="AF280" s="48">
        <f t="shared" si="149"/>
        <v>2.95</v>
      </c>
      <c r="AG280" s="47">
        <f t="shared" si="150"/>
        <v>3.13</v>
      </c>
      <c r="AH280" s="47">
        <f t="shared" si="151"/>
        <v>2.88</v>
      </c>
      <c r="AI280" s="46">
        <f t="shared" si="152"/>
        <v>5.3636363636363633</v>
      </c>
      <c r="AJ280" s="43">
        <f t="shared" si="153"/>
        <v>6.9555555555555548</v>
      </c>
      <c r="AK280" s="43">
        <f t="shared" si="154"/>
        <v>22.153846153846153</v>
      </c>
      <c r="AL280" s="45" t="str">
        <f t="shared" si="155"/>
        <v/>
      </c>
      <c r="AM280" s="43" t="str">
        <f t="shared" si="156"/>
        <v/>
      </c>
      <c r="AN280" s="42" t="str">
        <f t="shared" si="157"/>
        <v/>
      </c>
      <c r="AO280" s="40" t="str">
        <f t="shared" si="158"/>
        <v>ALDH3_YEAST</v>
      </c>
      <c r="AP280" s="44" t="str">
        <f t="shared" si="159"/>
        <v/>
      </c>
      <c r="AQ280" s="43" t="str">
        <f t="shared" si="160"/>
        <v/>
      </c>
      <c r="AR280" s="43" t="str">
        <f t="shared" si="161"/>
        <v/>
      </c>
      <c r="AS280" s="43">
        <f t="shared" si="162"/>
        <v>0</v>
      </c>
      <c r="AT280" s="43">
        <f t="shared" si="163"/>
        <v>0.90509667991878207</v>
      </c>
      <c r="AU280" s="42">
        <f t="shared" si="164"/>
        <v>0.84852813742385635</v>
      </c>
    </row>
    <row r="281" spans="1:47" ht="15" x14ac:dyDescent="0.25">
      <c r="A281" s="40" t="s">
        <v>6548</v>
      </c>
      <c r="B281" s="40" t="s">
        <v>6547</v>
      </c>
      <c r="C281" s="60" t="str">
        <f>IF(ISNUMBER(VLOOKUP(B281,'[1]WT-GR-A'!I$2:J$693,2,FALSE)),VLOOKUP(B281,'[1]WT-GR-A'!I$2:J$693,2,FALSE),"")</f>
        <v/>
      </c>
      <c r="D281" s="58" t="str">
        <f>IF(ISNUMBER(VLOOKUP($B281,'[1]KO-GR-A'!$I$2:$J$907,2,FALSE)),VLOOKUP($B281,'[1]KO-GR-A'!$I$2:$J$907,2,FALSE),"")</f>
        <v/>
      </c>
      <c r="E281" s="58" t="str">
        <f>IF(ISNUMBER(VLOOKUP($B281,'[1]MT-GR-A'!$I$2:$J$789,2,FALSE)),VLOOKUP($B281,'[1]MT-GR-A'!$I$2:$J$789,2,FALSE),"")</f>
        <v/>
      </c>
      <c r="F281" s="58">
        <f>IF(ISNUMBER(VLOOKUP($B281,'[1]WT-HS-A'!$I$2:$J$1224,2,FALSE)),VLOOKUP($B281,'[1]WT-HS-A'!$I$2:$J$1224,2,FALSE),"")</f>
        <v>0.06</v>
      </c>
      <c r="G281" s="58" t="str">
        <f>IF(ISNUMBER(VLOOKUP($B281,'[1]KO-HS-A'!$I$2:$J$1229,2,FALSE)),VLOOKUP($B281,'[1]KO-HS-A'!$I$2:$J$1229,2,FALSE),"")</f>
        <v/>
      </c>
      <c r="H281" s="58" t="str">
        <f>IF(ISNUMBER(VLOOKUP($B281,'[1]MT-HS-A'!$I$2:$J$1362,2,FALSE)),VLOOKUP($B281,'[1]MT-HS-A'!$I$2:$J$1362,2,FALSE),"")</f>
        <v/>
      </c>
      <c r="I281" s="59" t="str">
        <f>IF(ISNUMBER(VLOOKUP($B281,'[1]WT-GR-B'!$I$2:$J$585,2,FALSE)),VLOOKUP($B281,'[1]WT-GR-B'!$I$2:$J$585,2,FALSE),"")</f>
        <v/>
      </c>
      <c r="J281" s="58" t="str">
        <f>IF(ISNUMBER(VLOOKUP($B281,'[1]KO-GR-B'!$I$2:$J$900,2,FALSE)),VLOOKUP($B281,'[1]KO-GR-B'!$I$2:$J$900,2,FALSE),"")</f>
        <v/>
      </c>
      <c r="K281" s="58" t="str">
        <f>IF(ISNUMBER(VLOOKUP($B281,'[1]MT-GR-B'!$I$2:$J$693,2,FALSE)),VLOOKUP($B281,'[1]MT-GR-B'!$I$2:$J$693,2,FALSE),"")</f>
        <v/>
      </c>
      <c r="L281" s="58">
        <f>IF(ISNUMBER(VLOOKUP($B281,'[1]WT-HS-B'!$I$2:$J$1220,2,FALSE)),VLOOKUP($B281,'[1]WT-HS-B'!$I$2:$J$1220,2,FALSE),"")</f>
        <v>0.06</v>
      </c>
      <c r="M281" s="58" t="str">
        <f>IF(ISNUMBER(VLOOKUP($B281,'[1]KO-HS-B'!$I$2:$J$1046,2,FALSE)),VLOOKUP($B281,'[1]KO-HS-B'!$I$2:$J$1046,2,FALSE),"")</f>
        <v/>
      </c>
      <c r="N281" s="58" t="str">
        <f>IF(ISNUMBER(VLOOKUP($B281,'[1]MT-HS-B'!$I$2:$J$773,2,FALSE)),VLOOKUP($B281,'[1]MT-HS-B'!$I$2:$J$773,2,FALSE),"")</f>
        <v/>
      </c>
      <c r="O281" s="40" t="str">
        <f t="shared" si="132"/>
        <v>ALDH5_YEAS7</v>
      </c>
      <c r="P281" s="57" t="str">
        <f t="shared" si="133"/>
        <v>HS only</v>
      </c>
      <c r="Q281" s="57" t="str">
        <f t="shared" si="134"/>
        <v/>
      </c>
      <c r="R281" s="57" t="str">
        <f t="shared" si="135"/>
        <v/>
      </c>
      <c r="S281" s="56" t="str">
        <f t="shared" si="136"/>
        <v>n/a</v>
      </c>
      <c r="T281" s="55" t="str">
        <f t="shared" si="137"/>
        <v>n/a</v>
      </c>
      <c r="U281" s="54" t="str">
        <f t="shared" si="138"/>
        <v>n/a</v>
      </c>
      <c r="V281" s="53" t="str">
        <f t="shared" si="139"/>
        <v>HS only</v>
      </c>
      <c r="W281" s="53" t="str">
        <f t="shared" si="140"/>
        <v/>
      </c>
      <c r="X281" s="53" t="str">
        <f t="shared" si="141"/>
        <v/>
      </c>
      <c r="Y281" s="52" t="str">
        <f t="shared" si="142"/>
        <v>HS only</v>
      </c>
      <c r="Z281" s="51" t="str">
        <f t="shared" si="143"/>
        <v/>
      </c>
      <c r="AA281" s="50" t="str">
        <f t="shared" si="144"/>
        <v/>
      </c>
      <c r="AB281" s="40" t="str">
        <f t="shared" si="145"/>
        <v>ALD5</v>
      </c>
      <c r="AC281" s="49">
        <f t="shared" si="146"/>
        <v>0</v>
      </c>
      <c r="AD281" s="47">
        <f t="shared" si="147"/>
        <v>0</v>
      </c>
      <c r="AE281" s="47">
        <f t="shared" si="148"/>
        <v>0</v>
      </c>
      <c r="AF281" s="48">
        <f t="shared" si="149"/>
        <v>0.06</v>
      </c>
      <c r="AG281" s="47">
        <f t="shared" si="150"/>
        <v>0</v>
      </c>
      <c r="AH281" s="47">
        <f t="shared" si="151"/>
        <v>0</v>
      </c>
      <c r="AI281" s="46" t="str">
        <f t="shared" si="152"/>
        <v>HS Only</v>
      </c>
      <c r="AJ281" s="43" t="str">
        <f t="shared" si="153"/>
        <v/>
      </c>
      <c r="AK281" s="43" t="str">
        <f t="shared" si="154"/>
        <v/>
      </c>
      <c r="AL281" s="45" t="str">
        <f t="shared" si="155"/>
        <v/>
      </c>
      <c r="AM281" s="43" t="str">
        <f t="shared" si="156"/>
        <v/>
      </c>
      <c r="AN281" s="42" t="str">
        <f t="shared" si="157"/>
        <v/>
      </c>
      <c r="AO281" s="40" t="str">
        <f t="shared" si="158"/>
        <v>ALDH5_YEAS7</v>
      </c>
      <c r="AP281" s="44" t="str">
        <f t="shared" si="159"/>
        <v/>
      </c>
      <c r="AQ281" s="43" t="str">
        <f t="shared" si="160"/>
        <v/>
      </c>
      <c r="AR281" s="43" t="str">
        <f t="shared" si="161"/>
        <v/>
      </c>
      <c r="AS281" s="43">
        <f t="shared" si="162"/>
        <v>0</v>
      </c>
      <c r="AT281" s="43" t="str">
        <f t="shared" si="163"/>
        <v/>
      </c>
      <c r="AU281" s="42" t="str">
        <f t="shared" si="164"/>
        <v/>
      </c>
    </row>
    <row r="282" spans="1:47" ht="15" x14ac:dyDescent="0.25">
      <c r="A282" s="40" t="s">
        <v>6546</v>
      </c>
      <c r="B282" s="40" t="s">
        <v>6545</v>
      </c>
      <c r="C282" s="60">
        <f>IF(ISNUMBER(VLOOKUP(B282,'[1]WT-GR-A'!I$2:J$693,2,FALSE)),VLOOKUP(B282,'[1]WT-GR-A'!I$2:J$693,2,FALSE),"")</f>
        <v>0.08</v>
      </c>
      <c r="D282" s="58">
        <f>IF(ISNUMBER(VLOOKUP($B282,'[1]KO-GR-A'!$I$2:$J$907,2,FALSE)),VLOOKUP($B282,'[1]KO-GR-A'!$I$2:$J$907,2,FALSE),"")</f>
        <v>0.16</v>
      </c>
      <c r="E282" s="58">
        <f>IF(ISNUMBER(VLOOKUP($B282,'[1]MT-GR-A'!$I$2:$J$789,2,FALSE)),VLOOKUP($B282,'[1]MT-GR-A'!$I$2:$J$789,2,FALSE),"")</f>
        <v>0.08</v>
      </c>
      <c r="F282" s="58" t="str">
        <f>IF(ISNUMBER(VLOOKUP($B282,'[1]WT-HS-A'!$I$2:$J$1224,2,FALSE)),VLOOKUP($B282,'[1]WT-HS-A'!$I$2:$J$1224,2,FALSE),"")</f>
        <v/>
      </c>
      <c r="G282" s="58" t="str">
        <f>IF(ISNUMBER(VLOOKUP($B282,'[1]KO-HS-A'!$I$2:$J$1229,2,FALSE)),VLOOKUP($B282,'[1]KO-HS-A'!$I$2:$J$1229,2,FALSE),"")</f>
        <v/>
      </c>
      <c r="H282" s="58">
        <f>IF(ISNUMBER(VLOOKUP($B282,'[1]MT-HS-A'!$I$2:$J$1362,2,FALSE)),VLOOKUP($B282,'[1]MT-HS-A'!$I$2:$J$1362,2,FALSE),"")</f>
        <v>0.08</v>
      </c>
      <c r="I282" s="59">
        <f>IF(ISNUMBER(VLOOKUP($B282,'[1]WT-GR-B'!$I$2:$J$585,2,FALSE)),VLOOKUP($B282,'[1]WT-GR-B'!$I$2:$J$585,2,FALSE),"")</f>
        <v>0.08</v>
      </c>
      <c r="J282" s="58">
        <f>IF(ISNUMBER(VLOOKUP($B282,'[1]KO-GR-B'!$I$2:$J$900,2,FALSE)),VLOOKUP($B282,'[1]KO-GR-B'!$I$2:$J$900,2,FALSE),"")</f>
        <v>0.16</v>
      </c>
      <c r="K282" s="58">
        <f>IF(ISNUMBER(VLOOKUP($B282,'[1]MT-GR-B'!$I$2:$J$693,2,FALSE)),VLOOKUP($B282,'[1]MT-GR-B'!$I$2:$J$693,2,FALSE),"")</f>
        <v>0.08</v>
      </c>
      <c r="L282" s="58" t="str">
        <f>IF(ISNUMBER(VLOOKUP($B282,'[1]WT-HS-B'!$I$2:$J$1220,2,FALSE)),VLOOKUP($B282,'[1]WT-HS-B'!$I$2:$J$1220,2,FALSE),"")</f>
        <v/>
      </c>
      <c r="M282" s="58" t="str">
        <f>IF(ISNUMBER(VLOOKUP($B282,'[1]KO-HS-B'!$I$2:$J$1046,2,FALSE)),VLOOKUP($B282,'[1]KO-HS-B'!$I$2:$J$1046,2,FALSE),"")</f>
        <v/>
      </c>
      <c r="N282" s="58" t="str">
        <f>IF(ISNUMBER(VLOOKUP($B282,'[1]MT-HS-B'!$I$2:$J$773,2,FALSE)),VLOOKUP($B282,'[1]MT-HS-B'!$I$2:$J$773,2,FALSE),"")</f>
        <v/>
      </c>
      <c r="O282" s="40" t="str">
        <f t="shared" si="132"/>
        <v>LEM3_YEAST</v>
      </c>
      <c r="P282" s="57" t="str">
        <f t="shared" si="133"/>
        <v>GR only</v>
      </c>
      <c r="Q282" s="57" t="str">
        <f t="shared" si="134"/>
        <v>GR only</v>
      </c>
      <c r="R282" s="57">
        <f t="shared" si="135"/>
        <v>0</v>
      </c>
      <c r="S282" s="56" t="str">
        <f t="shared" si="136"/>
        <v>n/a</v>
      </c>
      <c r="T282" s="55" t="str">
        <f t="shared" si="137"/>
        <v>n/a</v>
      </c>
      <c r="U282" s="54" t="str">
        <f t="shared" si="138"/>
        <v>n/a</v>
      </c>
      <c r="V282" s="53" t="str">
        <f t="shared" si="139"/>
        <v>GR only</v>
      </c>
      <c r="W282" s="53" t="str">
        <f t="shared" si="140"/>
        <v>GR only</v>
      </c>
      <c r="X282" s="53">
        <f t="shared" si="141"/>
        <v>0</v>
      </c>
      <c r="Y282" s="52" t="str">
        <f t="shared" si="142"/>
        <v>GR only</v>
      </c>
      <c r="Z282" s="51" t="str">
        <f t="shared" si="143"/>
        <v>GR only</v>
      </c>
      <c r="AA282" s="50" t="str">
        <f t="shared" si="144"/>
        <v>GR only</v>
      </c>
      <c r="AB282" s="40" t="str">
        <f t="shared" si="145"/>
        <v>LEM3</v>
      </c>
      <c r="AC282" s="49">
        <f t="shared" si="146"/>
        <v>0.08</v>
      </c>
      <c r="AD282" s="47">
        <f t="shared" si="147"/>
        <v>0.16</v>
      </c>
      <c r="AE282" s="47">
        <f t="shared" si="148"/>
        <v>0.08</v>
      </c>
      <c r="AF282" s="48">
        <f t="shared" si="149"/>
        <v>0</v>
      </c>
      <c r="AG282" s="47">
        <f t="shared" si="150"/>
        <v>0</v>
      </c>
      <c r="AH282" s="47">
        <f t="shared" si="151"/>
        <v>0.08</v>
      </c>
      <c r="AI282" s="46">
        <f t="shared" si="152"/>
        <v>0</v>
      </c>
      <c r="AJ282" s="43">
        <f t="shared" si="153"/>
        <v>0</v>
      </c>
      <c r="AK282" s="43">
        <f t="shared" si="154"/>
        <v>1</v>
      </c>
      <c r="AL282" s="45" t="str">
        <f t="shared" si="155"/>
        <v/>
      </c>
      <c r="AM282" s="43" t="str">
        <f t="shared" si="156"/>
        <v/>
      </c>
      <c r="AN282" s="42" t="str">
        <f t="shared" si="157"/>
        <v/>
      </c>
      <c r="AO282" s="40" t="str">
        <f t="shared" si="158"/>
        <v>LEM3_YEAST</v>
      </c>
      <c r="AP282" s="44">
        <f t="shared" si="159"/>
        <v>0</v>
      </c>
      <c r="AQ282" s="43">
        <f t="shared" si="160"/>
        <v>0</v>
      </c>
      <c r="AR282" s="43">
        <f t="shared" si="161"/>
        <v>0</v>
      </c>
      <c r="AS282" s="43" t="str">
        <f t="shared" si="162"/>
        <v/>
      </c>
      <c r="AT282" s="43" t="str">
        <f t="shared" si="163"/>
        <v/>
      </c>
      <c r="AU282" s="42" t="str">
        <f t="shared" si="164"/>
        <v/>
      </c>
    </row>
    <row r="283" spans="1:47" ht="15" x14ac:dyDescent="0.25">
      <c r="A283" s="40" t="s">
        <v>6544</v>
      </c>
      <c r="B283" s="40" t="s">
        <v>6543</v>
      </c>
      <c r="C283" s="60" t="str">
        <f>IF(ISNUMBER(VLOOKUP(B283,'[1]WT-GR-A'!I$2:J$693,2,FALSE)),VLOOKUP(B283,'[1]WT-GR-A'!I$2:J$693,2,FALSE),"")</f>
        <v/>
      </c>
      <c r="D283" s="58" t="str">
        <f>IF(ISNUMBER(VLOOKUP($B283,'[1]KO-GR-A'!$I$2:$J$907,2,FALSE)),VLOOKUP($B283,'[1]KO-GR-A'!$I$2:$J$907,2,FALSE),"")</f>
        <v/>
      </c>
      <c r="E283" s="58">
        <f>IF(ISNUMBER(VLOOKUP($B283,'[1]MT-GR-A'!$I$2:$J$789,2,FALSE)),VLOOKUP($B283,'[1]MT-GR-A'!$I$2:$J$789,2,FALSE),"")</f>
        <v>0.06</v>
      </c>
      <c r="F283" s="58">
        <f>IF(ISNUMBER(VLOOKUP($B283,'[1]WT-HS-A'!$I$2:$J$1224,2,FALSE)),VLOOKUP($B283,'[1]WT-HS-A'!$I$2:$J$1224,2,FALSE),"")</f>
        <v>0.28000000000000003</v>
      </c>
      <c r="G283" s="58">
        <f>IF(ISNUMBER(VLOOKUP($B283,'[1]KO-HS-A'!$I$2:$J$1229,2,FALSE)),VLOOKUP($B283,'[1]KO-HS-A'!$I$2:$J$1229,2,FALSE),"")</f>
        <v>0.36</v>
      </c>
      <c r="H283" s="58">
        <f>IF(ISNUMBER(VLOOKUP($B283,'[1]MT-HS-A'!$I$2:$J$1362,2,FALSE)),VLOOKUP($B283,'[1]MT-HS-A'!$I$2:$J$1362,2,FALSE),"")</f>
        <v>0.74</v>
      </c>
      <c r="I283" s="59">
        <f>IF(ISNUMBER(VLOOKUP($B283,'[1]WT-GR-B'!$I$2:$J$585,2,FALSE)),VLOOKUP($B283,'[1]WT-GR-B'!$I$2:$J$585,2,FALSE),"")</f>
        <v>0.2</v>
      </c>
      <c r="J283" s="58">
        <f>IF(ISNUMBER(VLOOKUP($B283,'[1]KO-GR-B'!$I$2:$J$900,2,FALSE)),VLOOKUP($B283,'[1]KO-GR-B'!$I$2:$J$900,2,FALSE),"")</f>
        <v>0.2</v>
      </c>
      <c r="K283" s="58">
        <f>IF(ISNUMBER(VLOOKUP($B283,'[1]MT-GR-B'!$I$2:$J$693,2,FALSE)),VLOOKUP($B283,'[1]MT-GR-B'!$I$2:$J$693,2,FALSE),"")</f>
        <v>0.13</v>
      </c>
      <c r="L283" s="58">
        <f>IF(ISNUMBER(VLOOKUP($B283,'[1]WT-HS-B'!$I$2:$J$1220,2,FALSE)),VLOOKUP($B283,'[1]WT-HS-B'!$I$2:$J$1220,2,FALSE),"")</f>
        <v>0.45</v>
      </c>
      <c r="M283" s="58">
        <f>IF(ISNUMBER(VLOOKUP($B283,'[1]KO-HS-B'!$I$2:$J$1046,2,FALSE)),VLOOKUP($B283,'[1]KO-HS-B'!$I$2:$J$1046,2,FALSE),"")</f>
        <v>0.54</v>
      </c>
      <c r="N283" s="58">
        <f>IF(ISNUMBER(VLOOKUP($B283,'[1]MT-HS-B'!$I$2:$J$773,2,FALSE)),VLOOKUP($B283,'[1]MT-HS-B'!$I$2:$J$773,2,FALSE),"")</f>
        <v>0.28000000000000003</v>
      </c>
      <c r="O283" s="40" t="str">
        <f t="shared" si="132"/>
        <v>TPS1_YEAST</v>
      </c>
      <c r="P283" s="57">
        <f t="shared" si="133"/>
        <v>1.25</v>
      </c>
      <c r="Q283" s="57">
        <f t="shared" si="134"/>
        <v>1.7</v>
      </c>
      <c r="R283" s="57">
        <f t="shared" si="135"/>
        <v>6.2435897435897427</v>
      </c>
      <c r="S283" s="56" t="str">
        <f t="shared" si="136"/>
        <v>n/a</v>
      </c>
      <c r="T283" s="55" t="str">
        <f t="shared" si="137"/>
        <v>n/a</v>
      </c>
      <c r="U283" s="54">
        <f t="shared" si="138"/>
        <v>5.0897435897435894</v>
      </c>
      <c r="V283" s="53" t="str">
        <f t="shared" si="139"/>
        <v>HS only</v>
      </c>
      <c r="W283" s="53" t="str">
        <f t="shared" si="140"/>
        <v>HS only</v>
      </c>
      <c r="X283" s="53">
        <f t="shared" si="141"/>
        <v>11.333333333333332</v>
      </c>
      <c r="Y283" s="52">
        <f t="shared" si="142"/>
        <v>1.25</v>
      </c>
      <c r="Z283" s="51">
        <f t="shared" si="143"/>
        <v>1.7</v>
      </c>
      <c r="AA283" s="50">
        <f t="shared" si="144"/>
        <v>1.153846153846154</v>
      </c>
      <c r="AB283" s="40" t="str">
        <f t="shared" si="145"/>
        <v>TPS1</v>
      </c>
      <c r="AC283" s="49">
        <f t="shared" si="146"/>
        <v>0.2</v>
      </c>
      <c r="AD283" s="47">
        <f t="shared" si="147"/>
        <v>0.2</v>
      </c>
      <c r="AE283" s="47">
        <f t="shared" si="148"/>
        <v>9.5000000000000001E-2</v>
      </c>
      <c r="AF283" s="48">
        <f t="shared" si="149"/>
        <v>0.36499999999999999</v>
      </c>
      <c r="AG283" s="47">
        <f t="shared" si="150"/>
        <v>0.45</v>
      </c>
      <c r="AH283" s="47">
        <f t="shared" si="151"/>
        <v>0.51</v>
      </c>
      <c r="AI283" s="46">
        <f t="shared" si="152"/>
        <v>1.825</v>
      </c>
      <c r="AJ283" s="43">
        <f t="shared" si="153"/>
        <v>2.25</v>
      </c>
      <c r="AK283" s="43">
        <f t="shared" si="154"/>
        <v>5.3684210526315788</v>
      </c>
      <c r="AL283" s="45" t="str">
        <f t="shared" si="155"/>
        <v/>
      </c>
      <c r="AM283" s="43" t="str">
        <f t="shared" si="156"/>
        <v/>
      </c>
      <c r="AN283" s="42">
        <f t="shared" si="157"/>
        <v>7.197984413616906</v>
      </c>
      <c r="AO283" s="40" t="str">
        <f t="shared" si="158"/>
        <v>TPS1_YEAST</v>
      </c>
      <c r="AP283" s="44" t="str">
        <f t="shared" si="159"/>
        <v/>
      </c>
      <c r="AQ283" s="43" t="str">
        <f t="shared" si="160"/>
        <v/>
      </c>
      <c r="AR283" s="43">
        <f t="shared" si="161"/>
        <v>4.9497474683058332E-2</v>
      </c>
      <c r="AS283" s="43">
        <f t="shared" si="162"/>
        <v>0.12020815280171339</v>
      </c>
      <c r="AT283" s="43">
        <f t="shared" si="163"/>
        <v>0.12727922061357852</v>
      </c>
      <c r="AU283" s="42">
        <f t="shared" si="164"/>
        <v>0.32526911934581187</v>
      </c>
    </row>
    <row r="284" spans="1:47" ht="15" x14ac:dyDescent="0.25">
      <c r="A284" s="40" t="s">
        <v>6542</v>
      </c>
      <c r="B284" s="40" t="s">
        <v>6541</v>
      </c>
      <c r="C284" s="60">
        <f>IF(ISNUMBER(VLOOKUP(B284,'[1]WT-GR-A'!I$2:J$693,2,FALSE)),VLOOKUP(B284,'[1]WT-GR-A'!I$2:J$693,2,FALSE),"")</f>
        <v>0.16</v>
      </c>
      <c r="D284" s="58">
        <f>IF(ISNUMBER(VLOOKUP($B284,'[1]KO-GR-A'!$I$2:$J$907,2,FALSE)),VLOOKUP($B284,'[1]KO-GR-A'!$I$2:$J$907,2,FALSE),"")</f>
        <v>0.16</v>
      </c>
      <c r="E284" s="58">
        <f>IF(ISNUMBER(VLOOKUP($B284,'[1]MT-GR-A'!$I$2:$J$789,2,FALSE)),VLOOKUP($B284,'[1]MT-GR-A'!$I$2:$J$789,2,FALSE),"")</f>
        <v>0.08</v>
      </c>
      <c r="F284" s="58">
        <f>IF(ISNUMBER(VLOOKUP($B284,'[1]WT-HS-A'!$I$2:$J$1224,2,FALSE)),VLOOKUP($B284,'[1]WT-HS-A'!$I$2:$J$1224,2,FALSE),"")</f>
        <v>0.08</v>
      </c>
      <c r="G284" s="58">
        <f>IF(ISNUMBER(VLOOKUP($B284,'[1]KO-HS-A'!$I$2:$J$1229,2,FALSE)),VLOOKUP($B284,'[1]KO-HS-A'!$I$2:$J$1229,2,FALSE),"")</f>
        <v>0.08</v>
      </c>
      <c r="H284" s="58">
        <f>IF(ISNUMBER(VLOOKUP($B284,'[1]MT-HS-A'!$I$2:$J$1362,2,FALSE)),VLOOKUP($B284,'[1]MT-HS-A'!$I$2:$J$1362,2,FALSE),"")</f>
        <v>0.08</v>
      </c>
      <c r="I284" s="59" t="str">
        <f>IF(ISNUMBER(VLOOKUP($B284,'[1]WT-GR-B'!$I$2:$J$585,2,FALSE)),VLOOKUP($B284,'[1]WT-GR-B'!$I$2:$J$585,2,FALSE),"")</f>
        <v/>
      </c>
      <c r="J284" s="58">
        <f>IF(ISNUMBER(VLOOKUP($B284,'[1]KO-GR-B'!$I$2:$J$900,2,FALSE)),VLOOKUP($B284,'[1]KO-GR-B'!$I$2:$J$900,2,FALSE),"")</f>
        <v>0.16</v>
      </c>
      <c r="K284" s="58">
        <f>IF(ISNUMBER(VLOOKUP($B284,'[1]MT-GR-B'!$I$2:$J$693,2,FALSE)),VLOOKUP($B284,'[1]MT-GR-B'!$I$2:$J$693,2,FALSE),"")</f>
        <v>0.08</v>
      </c>
      <c r="L284" s="58">
        <f>IF(ISNUMBER(VLOOKUP($B284,'[1]WT-HS-B'!$I$2:$J$1220,2,FALSE)),VLOOKUP($B284,'[1]WT-HS-B'!$I$2:$J$1220,2,FALSE),"")</f>
        <v>0.08</v>
      </c>
      <c r="M284" s="58" t="str">
        <f>IF(ISNUMBER(VLOOKUP($B284,'[1]KO-HS-B'!$I$2:$J$1046,2,FALSE)),VLOOKUP($B284,'[1]KO-HS-B'!$I$2:$J$1046,2,FALSE),"")</f>
        <v/>
      </c>
      <c r="N284" s="58" t="str">
        <f>IF(ISNUMBER(VLOOKUP($B284,'[1]MT-HS-B'!$I$2:$J$773,2,FALSE)),VLOOKUP($B284,'[1]MT-HS-B'!$I$2:$J$773,2,FALSE),"")</f>
        <v/>
      </c>
      <c r="O284" s="40" t="str">
        <f t="shared" si="132"/>
        <v>KTR1_YEAST</v>
      </c>
      <c r="P284" s="57">
        <f t="shared" si="133"/>
        <v>-0.5</v>
      </c>
      <c r="Q284" s="57">
        <f t="shared" si="134"/>
        <v>-0.5</v>
      </c>
      <c r="R284" s="57">
        <f t="shared" si="135"/>
        <v>0</v>
      </c>
      <c r="S284" s="56" t="str">
        <f t="shared" si="136"/>
        <v>n/a</v>
      </c>
      <c r="T284" s="55" t="str">
        <f t="shared" si="137"/>
        <v>n/a</v>
      </c>
      <c r="U284" s="54" t="str">
        <f t="shared" si="138"/>
        <v>n/a</v>
      </c>
      <c r="V284" s="53">
        <f t="shared" si="139"/>
        <v>-0.5</v>
      </c>
      <c r="W284" s="53">
        <f t="shared" si="140"/>
        <v>-0.5</v>
      </c>
      <c r="X284" s="53">
        <f t="shared" si="141"/>
        <v>0</v>
      </c>
      <c r="Y284" s="52" t="str">
        <f t="shared" si="142"/>
        <v>HS only</v>
      </c>
      <c r="Z284" s="51" t="str">
        <f t="shared" si="143"/>
        <v>GR only</v>
      </c>
      <c r="AA284" s="50" t="str">
        <f t="shared" si="144"/>
        <v>GR only</v>
      </c>
      <c r="AB284" s="40" t="str">
        <f t="shared" si="145"/>
        <v>KTR1</v>
      </c>
      <c r="AC284" s="49">
        <f t="shared" si="146"/>
        <v>0.16</v>
      </c>
      <c r="AD284" s="47">
        <f t="shared" si="147"/>
        <v>0.16</v>
      </c>
      <c r="AE284" s="47">
        <f t="shared" si="148"/>
        <v>0.08</v>
      </c>
      <c r="AF284" s="48">
        <f t="shared" si="149"/>
        <v>0.08</v>
      </c>
      <c r="AG284" s="47">
        <f t="shared" si="150"/>
        <v>0.08</v>
      </c>
      <c r="AH284" s="47">
        <f t="shared" si="151"/>
        <v>0.08</v>
      </c>
      <c r="AI284" s="46">
        <f t="shared" si="152"/>
        <v>0.5</v>
      </c>
      <c r="AJ284" s="43">
        <f t="shared" si="153"/>
        <v>0.5</v>
      </c>
      <c r="AK284" s="43">
        <f t="shared" si="154"/>
        <v>1</v>
      </c>
      <c r="AL284" s="45" t="str">
        <f t="shared" si="155"/>
        <v/>
      </c>
      <c r="AM284" s="43" t="str">
        <f t="shared" si="156"/>
        <v/>
      </c>
      <c r="AN284" s="42" t="str">
        <f t="shared" si="157"/>
        <v/>
      </c>
      <c r="AO284" s="40" t="str">
        <f t="shared" si="158"/>
        <v>KTR1_YEAST</v>
      </c>
      <c r="AP284" s="44" t="str">
        <f t="shared" si="159"/>
        <v/>
      </c>
      <c r="AQ284" s="43">
        <f t="shared" si="160"/>
        <v>0</v>
      </c>
      <c r="AR284" s="43">
        <f t="shared" si="161"/>
        <v>0</v>
      </c>
      <c r="AS284" s="43">
        <f t="shared" si="162"/>
        <v>0</v>
      </c>
      <c r="AT284" s="43" t="str">
        <f t="shared" si="163"/>
        <v/>
      </c>
      <c r="AU284" s="42" t="str">
        <f t="shared" si="164"/>
        <v/>
      </c>
    </row>
    <row r="285" spans="1:47" ht="15" x14ac:dyDescent="0.25">
      <c r="A285" s="40" t="s">
        <v>6540</v>
      </c>
      <c r="B285" s="40" t="s">
        <v>6539</v>
      </c>
      <c r="C285" s="60">
        <f>IF(ISNUMBER(VLOOKUP(B285,'[1]WT-GR-A'!I$2:J$693,2,FALSE)),VLOOKUP(B285,'[1]WT-GR-A'!I$2:J$693,2,FALSE),"")</f>
        <v>0.17</v>
      </c>
      <c r="D285" s="58" t="str">
        <f>IF(ISNUMBER(VLOOKUP($B285,'[1]KO-GR-A'!$I$2:$J$907,2,FALSE)),VLOOKUP($B285,'[1]KO-GR-A'!$I$2:$J$907,2,FALSE),"")</f>
        <v/>
      </c>
      <c r="E285" s="58" t="str">
        <f>IF(ISNUMBER(VLOOKUP($B285,'[1]MT-GR-A'!$I$2:$J$789,2,FALSE)),VLOOKUP($B285,'[1]MT-GR-A'!$I$2:$J$789,2,FALSE),"")</f>
        <v/>
      </c>
      <c r="F285" s="58" t="str">
        <f>IF(ISNUMBER(VLOOKUP($B285,'[1]WT-HS-A'!$I$2:$J$1224,2,FALSE)),VLOOKUP($B285,'[1]WT-HS-A'!$I$2:$J$1224,2,FALSE),"")</f>
        <v/>
      </c>
      <c r="G285" s="58" t="str">
        <f>IF(ISNUMBER(VLOOKUP($B285,'[1]KO-HS-A'!$I$2:$J$1229,2,FALSE)),VLOOKUP($B285,'[1]KO-HS-A'!$I$2:$J$1229,2,FALSE),"")</f>
        <v/>
      </c>
      <c r="H285" s="58">
        <f>IF(ISNUMBER(VLOOKUP($B285,'[1]MT-HS-A'!$I$2:$J$1362,2,FALSE)),VLOOKUP($B285,'[1]MT-HS-A'!$I$2:$J$1362,2,FALSE),"")</f>
        <v>0.17</v>
      </c>
      <c r="I285" s="59" t="str">
        <f>IF(ISNUMBER(VLOOKUP($B285,'[1]WT-GR-B'!$I$2:$J$585,2,FALSE)),VLOOKUP($B285,'[1]WT-GR-B'!$I$2:$J$585,2,FALSE),"")</f>
        <v/>
      </c>
      <c r="J285" s="58" t="str">
        <f>IF(ISNUMBER(VLOOKUP($B285,'[1]KO-GR-B'!$I$2:$J$900,2,FALSE)),VLOOKUP($B285,'[1]KO-GR-B'!$I$2:$J$900,2,FALSE),"")</f>
        <v/>
      </c>
      <c r="K285" s="58" t="str">
        <f>IF(ISNUMBER(VLOOKUP($B285,'[1]MT-GR-B'!$I$2:$J$693,2,FALSE)),VLOOKUP($B285,'[1]MT-GR-B'!$I$2:$J$693,2,FALSE),"")</f>
        <v/>
      </c>
      <c r="L285" s="58">
        <f>IF(ISNUMBER(VLOOKUP($B285,'[1]WT-HS-B'!$I$2:$J$1220,2,FALSE)),VLOOKUP($B285,'[1]WT-HS-B'!$I$2:$J$1220,2,FALSE),"")</f>
        <v>0.17</v>
      </c>
      <c r="M285" s="58" t="str">
        <f>IF(ISNUMBER(VLOOKUP($B285,'[1]KO-HS-B'!$I$2:$J$1046,2,FALSE)),VLOOKUP($B285,'[1]KO-HS-B'!$I$2:$J$1046,2,FALSE),"")</f>
        <v/>
      </c>
      <c r="N285" s="58" t="str">
        <f>IF(ISNUMBER(VLOOKUP($B285,'[1]MT-HS-B'!$I$2:$J$773,2,FALSE)),VLOOKUP($B285,'[1]MT-HS-B'!$I$2:$J$773,2,FALSE),"")</f>
        <v/>
      </c>
      <c r="O285" s="40" t="str">
        <f t="shared" si="132"/>
        <v>ADD37_YEAST</v>
      </c>
      <c r="P285" s="57" t="str">
        <f t="shared" si="133"/>
        <v/>
      </c>
      <c r="Q285" s="57" t="str">
        <f t="shared" si="134"/>
        <v/>
      </c>
      <c r="R285" s="57" t="str">
        <f t="shared" si="135"/>
        <v/>
      </c>
      <c r="S285" s="56" t="str">
        <f t="shared" si="136"/>
        <v>n/a</v>
      </c>
      <c r="T285" s="55" t="str">
        <f t="shared" si="137"/>
        <v>n/a</v>
      </c>
      <c r="U285" s="54" t="str">
        <f t="shared" si="138"/>
        <v>n/a</v>
      </c>
      <c r="V285" s="53" t="str">
        <f t="shared" si="139"/>
        <v>GR only</v>
      </c>
      <c r="W285" s="53" t="str">
        <f t="shared" si="140"/>
        <v/>
      </c>
      <c r="X285" s="53" t="str">
        <f t="shared" si="141"/>
        <v>HS only</v>
      </c>
      <c r="Y285" s="52" t="str">
        <f t="shared" si="142"/>
        <v>HS only</v>
      </c>
      <c r="Z285" s="51" t="str">
        <f t="shared" si="143"/>
        <v/>
      </c>
      <c r="AA285" s="50" t="str">
        <f t="shared" si="144"/>
        <v/>
      </c>
      <c r="AB285" s="40" t="str">
        <f t="shared" si="145"/>
        <v>ADD37</v>
      </c>
      <c r="AC285" s="49">
        <f t="shared" si="146"/>
        <v>0.17</v>
      </c>
      <c r="AD285" s="47">
        <f t="shared" si="147"/>
        <v>0</v>
      </c>
      <c r="AE285" s="47">
        <f t="shared" si="148"/>
        <v>0</v>
      </c>
      <c r="AF285" s="48">
        <f t="shared" si="149"/>
        <v>0.17</v>
      </c>
      <c r="AG285" s="47">
        <f t="shared" si="150"/>
        <v>0</v>
      </c>
      <c r="AH285" s="47">
        <f t="shared" si="151"/>
        <v>0.17</v>
      </c>
      <c r="AI285" s="46">
        <f t="shared" si="152"/>
        <v>1</v>
      </c>
      <c r="AJ285" s="43" t="str">
        <f t="shared" si="153"/>
        <v/>
      </c>
      <c r="AK285" s="43" t="str">
        <f t="shared" si="154"/>
        <v>HS Only</v>
      </c>
      <c r="AL285" s="45" t="str">
        <f t="shared" si="155"/>
        <v/>
      </c>
      <c r="AM285" s="43" t="str">
        <f t="shared" si="156"/>
        <v/>
      </c>
      <c r="AN285" s="42" t="str">
        <f t="shared" si="157"/>
        <v/>
      </c>
      <c r="AO285" s="40" t="str">
        <f t="shared" si="158"/>
        <v>ADD37_YEAST</v>
      </c>
      <c r="AP285" s="44" t="str">
        <f t="shared" si="159"/>
        <v/>
      </c>
      <c r="AQ285" s="43" t="str">
        <f t="shared" si="160"/>
        <v/>
      </c>
      <c r="AR285" s="43" t="str">
        <f t="shared" si="161"/>
        <v/>
      </c>
      <c r="AS285" s="43" t="str">
        <f t="shared" si="162"/>
        <v/>
      </c>
      <c r="AT285" s="43" t="str">
        <f t="shared" si="163"/>
        <v/>
      </c>
      <c r="AU285" s="42" t="str">
        <f t="shared" si="164"/>
        <v/>
      </c>
    </row>
    <row r="286" spans="1:47" ht="15" x14ac:dyDescent="0.25">
      <c r="A286" s="40" t="s">
        <v>6538</v>
      </c>
      <c r="B286" s="40" t="s">
        <v>6537</v>
      </c>
      <c r="C286" s="60" t="str">
        <f>IF(ISNUMBER(VLOOKUP(B286,'[1]WT-GR-A'!I$2:J$693,2,FALSE)),VLOOKUP(B286,'[1]WT-GR-A'!I$2:J$693,2,FALSE),"")</f>
        <v/>
      </c>
      <c r="D286" s="58" t="str">
        <f>IF(ISNUMBER(VLOOKUP($B286,'[1]KO-GR-A'!$I$2:$J$907,2,FALSE)),VLOOKUP($B286,'[1]KO-GR-A'!$I$2:$J$907,2,FALSE),"")</f>
        <v/>
      </c>
      <c r="E286" s="58" t="str">
        <f>IF(ISNUMBER(VLOOKUP($B286,'[1]MT-GR-A'!$I$2:$J$789,2,FALSE)),VLOOKUP($B286,'[1]MT-GR-A'!$I$2:$J$789,2,FALSE),"")</f>
        <v/>
      </c>
      <c r="F286" s="58" t="str">
        <f>IF(ISNUMBER(VLOOKUP($B286,'[1]WT-HS-A'!$I$2:$J$1224,2,FALSE)),VLOOKUP($B286,'[1]WT-HS-A'!$I$2:$J$1224,2,FALSE),"")</f>
        <v/>
      </c>
      <c r="G286" s="58" t="str">
        <f>IF(ISNUMBER(VLOOKUP($B286,'[1]KO-HS-A'!$I$2:$J$1229,2,FALSE)),VLOOKUP($B286,'[1]KO-HS-A'!$I$2:$J$1229,2,FALSE),"")</f>
        <v/>
      </c>
      <c r="H286" s="58" t="str">
        <f>IF(ISNUMBER(VLOOKUP($B286,'[1]MT-HS-A'!$I$2:$J$1362,2,FALSE)),VLOOKUP($B286,'[1]MT-HS-A'!$I$2:$J$1362,2,FALSE),"")</f>
        <v/>
      </c>
      <c r="I286" s="59" t="str">
        <f>IF(ISNUMBER(VLOOKUP($B286,'[1]WT-GR-B'!$I$2:$J$585,2,FALSE)),VLOOKUP($B286,'[1]WT-GR-B'!$I$2:$J$585,2,FALSE),"")</f>
        <v/>
      </c>
      <c r="J286" s="58" t="str">
        <f>IF(ISNUMBER(VLOOKUP($B286,'[1]KO-GR-B'!$I$2:$J$900,2,FALSE)),VLOOKUP($B286,'[1]KO-GR-B'!$I$2:$J$900,2,FALSE),"")</f>
        <v/>
      </c>
      <c r="K286" s="58" t="str">
        <f>IF(ISNUMBER(VLOOKUP($B286,'[1]MT-GR-B'!$I$2:$J$693,2,FALSE)),VLOOKUP($B286,'[1]MT-GR-B'!$I$2:$J$693,2,FALSE),"")</f>
        <v/>
      </c>
      <c r="L286" s="58" t="str">
        <f>IF(ISNUMBER(VLOOKUP($B286,'[1]WT-HS-B'!$I$2:$J$1220,2,FALSE)),VLOOKUP($B286,'[1]WT-HS-B'!$I$2:$J$1220,2,FALSE),"")</f>
        <v/>
      </c>
      <c r="M286" s="58" t="str">
        <f>IF(ISNUMBER(VLOOKUP($B286,'[1]KO-HS-B'!$I$2:$J$1046,2,FALSE)),VLOOKUP($B286,'[1]KO-HS-B'!$I$2:$J$1046,2,FALSE),"")</f>
        <v/>
      </c>
      <c r="N286" s="58">
        <f>IF(ISNUMBER(VLOOKUP($B286,'[1]MT-HS-B'!$I$2:$J$773,2,FALSE)),VLOOKUP($B286,'[1]MT-HS-B'!$I$2:$J$773,2,FALSE),"")</f>
        <v>0.05</v>
      </c>
      <c r="O286" s="40" t="str">
        <f t="shared" si="132"/>
        <v>MPH3_YEAS8</v>
      </c>
      <c r="P286" s="57" t="str">
        <f t="shared" si="133"/>
        <v/>
      </c>
      <c r="Q286" s="57" t="str">
        <f t="shared" si="134"/>
        <v/>
      </c>
      <c r="R286" s="57" t="str">
        <f t="shared" si="135"/>
        <v/>
      </c>
      <c r="S286" s="56" t="str">
        <f t="shared" si="136"/>
        <v>n/a</v>
      </c>
      <c r="T286" s="55" t="str">
        <f t="shared" si="137"/>
        <v>n/a</v>
      </c>
      <c r="U286" s="54" t="str">
        <f t="shared" si="138"/>
        <v>n/a</v>
      </c>
      <c r="V286" s="53" t="str">
        <f t="shared" si="139"/>
        <v/>
      </c>
      <c r="W286" s="53" t="str">
        <f t="shared" si="140"/>
        <v/>
      </c>
      <c r="X286" s="53" t="str">
        <f t="shared" si="141"/>
        <v/>
      </c>
      <c r="Y286" s="52" t="str">
        <f t="shared" si="142"/>
        <v/>
      </c>
      <c r="Z286" s="51" t="str">
        <f t="shared" si="143"/>
        <v/>
      </c>
      <c r="AA286" s="50" t="str">
        <f t="shared" si="144"/>
        <v>HS only</v>
      </c>
      <c r="AB286" s="40" t="str">
        <f t="shared" si="145"/>
        <v>MPH3</v>
      </c>
      <c r="AC286" s="49">
        <f t="shared" si="146"/>
        <v>0</v>
      </c>
      <c r="AD286" s="47">
        <f t="shared" si="147"/>
        <v>0</v>
      </c>
      <c r="AE286" s="47">
        <f t="shared" si="148"/>
        <v>0</v>
      </c>
      <c r="AF286" s="48">
        <f t="shared" si="149"/>
        <v>0</v>
      </c>
      <c r="AG286" s="47">
        <f t="shared" si="150"/>
        <v>0</v>
      </c>
      <c r="AH286" s="47">
        <f t="shared" si="151"/>
        <v>0.05</v>
      </c>
      <c r="AI286" s="46" t="str">
        <f t="shared" si="152"/>
        <v/>
      </c>
      <c r="AJ286" s="43" t="str">
        <f t="shared" si="153"/>
        <v/>
      </c>
      <c r="AK286" s="43" t="str">
        <f t="shared" si="154"/>
        <v>HS Only</v>
      </c>
      <c r="AL286" s="45" t="str">
        <f t="shared" si="155"/>
        <v/>
      </c>
      <c r="AM286" s="43" t="str">
        <f t="shared" si="156"/>
        <v/>
      </c>
      <c r="AN286" s="42" t="str">
        <f t="shared" si="157"/>
        <v/>
      </c>
      <c r="AO286" s="40" t="str">
        <f t="shared" si="158"/>
        <v>MPH3_YEAS8</v>
      </c>
      <c r="AP286" s="44" t="str">
        <f t="shared" si="159"/>
        <v/>
      </c>
      <c r="AQ286" s="43" t="str">
        <f t="shared" si="160"/>
        <v/>
      </c>
      <c r="AR286" s="43" t="str">
        <f t="shared" si="161"/>
        <v/>
      </c>
      <c r="AS286" s="43" t="str">
        <f t="shared" si="162"/>
        <v/>
      </c>
      <c r="AT286" s="43" t="str">
        <f t="shared" si="163"/>
        <v/>
      </c>
      <c r="AU286" s="42" t="str">
        <f t="shared" si="164"/>
        <v/>
      </c>
    </row>
    <row r="287" spans="1:47" ht="15" x14ac:dyDescent="0.25">
      <c r="A287" s="40" t="s">
        <v>6536</v>
      </c>
      <c r="B287" s="40" t="s">
        <v>6535</v>
      </c>
      <c r="C287" s="60" t="str">
        <f>IF(ISNUMBER(VLOOKUP(B287,'[1]WT-GR-A'!I$2:J$693,2,FALSE)),VLOOKUP(B287,'[1]WT-GR-A'!I$2:J$693,2,FALSE),"")</f>
        <v/>
      </c>
      <c r="D287" s="58" t="str">
        <f>IF(ISNUMBER(VLOOKUP($B287,'[1]KO-GR-A'!$I$2:$J$907,2,FALSE)),VLOOKUP($B287,'[1]KO-GR-A'!$I$2:$J$907,2,FALSE),"")</f>
        <v/>
      </c>
      <c r="E287" s="58" t="str">
        <f>IF(ISNUMBER(VLOOKUP($B287,'[1]MT-GR-A'!$I$2:$J$789,2,FALSE)),VLOOKUP($B287,'[1]MT-GR-A'!$I$2:$J$789,2,FALSE),"")</f>
        <v/>
      </c>
      <c r="F287" s="58" t="str">
        <f>IF(ISNUMBER(VLOOKUP($B287,'[1]WT-HS-A'!$I$2:$J$1224,2,FALSE)),VLOOKUP($B287,'[1]WT-HS-A'!$I$2:$J$1224,2,FALSE),"")</f>
        <v/>
      </c>
      <c r="G287" s="58" t="str">
        <f>IF(ISNUMBER(VLOOKUP($B287,'[1]KO-HS-A'!$I$2:$J$1229,2,FALSE)),VLOOKUP($B287,'[1]KO-HS-A'!$I$2:$J$1229,2,FALSE),"")</f>
        <v/>
      </c>
      <c r="H287" s="58">
        <f>IF(ISNUMBER(VLOOKUP($B287,'[1]MT-HS-A'!$I$2:$J$1362,2,FALSE)),VLOOKUP($B287,'[1]MT-HS-A'!$I$2:$J$1362,2,FALSE),"")</f>
        <v>0.09</v>
      </c>
      <c r="I287" s="59" t="str">
        <f>IF(ISNUMBER(VLOOKUP($B287,'[1]WT-GR-B'!$I$2:$J$585,2,FALSE)),VLOOKUP($B287,'[1]WT-GR-B'!$I$2:$J$585,2,FALSE),"")</f>
        <v/>
      </c>
      <c r="J287" s="58" t="str">
        <f>IF(ISNUMBER(VLOOKUP($B287,'[1]KO-GR-B'!$I$2:$J$900,2,FALSE)),VLOOKUP($B287,'[1]KO-GR-B'!$I$2:$J$900,2,FALSE),"")</f>
        <v/>
      </c>
      <c r="K287" s="58">
        <f>IF(ISNUMBER(VLOOKUP($B287,'[1]MT-GR-B'!$I$2:$J$693,2,FALSE)),VLOOKUP($B287,'[1]MT-GR-B'!$I$2:$J$693,2,FALSE),"")</f>
        <v>0.03</v>
      </c>
      <c r="L287" s="58">
        <f>IF(ISNUMBER(VLOOKUP($B287,'[1]WT-HS-B'!$I$2:$J$1220,2,FALSE)),VLOOKUP($B287,'[1]WT-HS-B'!$I$2:$J$1220,2,FALSE),"")</f>
        <v>0.03</v>
      </c>
      <c r="M287" s="58">
        <f>IF(ISNUMBER(VLOOKUP($B287,'[1]KO-HS-B'!$I$2:$J$1046,2,FALSE)),VLOOKUP($B287,'[1]KO-HS-B'!$I$2:$J$1046,2,FALSE),"")</f>
        <v>0.03</v>
      </c>
      <c r="N287" s="58">
        <f>IF(ISNUMBER(VLOOKUP($B287,'[1]MT-HS-B'!$I$2:$J$773,2,FALSE)),VLOOKUP($B287,'[1]MT-HS-B'!$I$2:$J$773,2,FALSE),"")</f>
        <v>0.09</v>
      </c>
      <c r="O287" s="40" t="str">
        <f t="shared" si="132"/>
        <v>MAN1_YEAST</v>
      </c>
      <c r="P287" s="57" t="str">
        <f t="shared" si="133"/>
        <v/>
      </c>
      <c r="Q287" s="57" t="str">
        <f t="shared" si="134"/>
        <v/>
      </c>
      <c r="R287" s="57">
        <f t="shared" si="135"/>
        <v>2</v>
      </c>
      <c r="S287" s="56" t="str">
        <f t="shared" si="136"/>
        <v>n/a</v>
      </c>
      <c r="T287" s="55" t="str">
        <f t="shared" si="137"/>
        <v>n/a</v>
      </c>
      <c r="U287" s="54" t="str">
        <f t="shared" si="138"/>
        <v>n/a</v>
      </c>
      <c r="V287" s="53" t="str">
        <f t="shared" si="139"/>
        <v/>
      </c>
      <c r="W287" s="53" t="str">
        <f t="shared" si="140"/>
        <v/>
      </c>
      <c r="X287" s="53" t="str">
        <f t="shared" si="141"/>
        <v>HS only</v>
      </c>
      <c r="Y287" s="52" t="str">
        <f t="shared" si="142"/>
        <v>HS only</v>
      </c>
      <c r="Z287" s="51" t="str">
        <f t="shared" si="143"/>
        <v>HS only</v>
      </c>
      <c r="AA287" s="50">
        <f t="shared" si="144"/>
        <v>2</v>
      </c>
      <c r="AB287" s="40" t="str">
        <f t="shared" si="145"/>
        <v>AMS1</v>
      </c>
      <c r="AC287" s="49">
        <f t="shared" si="146"/>
        <v>0</v>
      </c>
      <c r="AD287" s="47">
        <f t="shared" si="147"/>
        <v>0</v>
      </c>
      <c r="AE287" s="47">
        <f t="shared" si="148"/>
        <v>0.03</v>
      </c>
      <c r="AF287" s="48">
        <f t="shared" si="149"/>
        <v>0.03</v>
      </c>
      <c r="AG287" s="47">
        <f t="shared" si="150"/>
        <v>0.03</v>
      </c>
      <c r="AH287" s="47">
        <f t="shared" si="151"/>
        <v>0.09</v>
      </c>
      <c r="AI287" s="46" t="str">
        <f t="shared" si="152"/>
        <v>HS Only</v>
      </c>
      <c r="AJ287" s="43" t="str">
        <f t="shared" si="153"/>
        <v>HS Only</v>
      </c>
      <c r="AK287" s="43">
        <f t="shared" si="154"/>
        <v>3</v>
      </c>
      <c r="AL287" s="45" t="str">
        <f t="shared" si="155"/>
        <v/>
      </c>
      <c r="AM287" s="43" t="str">
        <f t="shared" si="156"/>
        <v/>
      </c>
      <c r="AN287" s="42" t="str">
        <f t="shared" si="157"/>
        <v/>
      </c>
      <c r="AO287" s="40" t="str">
        <f t="shared" si="158"/>
        <v>MAN1_YEAST</v>
      </c>
      <c r="AP287" s="44" t="str">
        <f t="shared" si="159"/>
        <v/>
      </c>
      <c r="AQ287" s="43" t="str">
        <f t="shared" si="160"/>
        <v/>
      </c>
      <c r="AR287" s="43" t="str">
        <f t="shared" si="161"/>
        <v/>
      </c>
      <c r="AS287" s="43" t="str">
        <f t="shared" si="162"/>
        <v/>
      </c>
      <c r="AT287" s="43" t="str">
        <f t="shared" si="163"/>
        <v/>
      </c>
      <c r="AU287" s="42">
        <f t="shared" si="164"/>
        <v>0</v>
      </c>
    </row>
    <row r="288" spans="1:47" ht="15" x14ac:dyDescent="0.25">
      <c r="A288" s="40" t="s">
        <v>6534</v>
      </c>
      <c r="B288" s="40" t="s">
        <v>6533</v>
      </c>
      <c r="C288" s="60">
        <f>IF(ISNUMBER(VLOOKUP(B288,'[1]WT-GR-A'!I$2:J$693,2,FALSE)),VLOOKUP(B288,'[1]WT-GR-A'!I$2:J$693,2,FALSE),"")</f>
        <v>0.14000000000000001</v>
      </c>
      <c r="D288" s="58">
        <f>IF(ISNUMBER(VLOOKUP($B288,'[1]KO-GR-A'!$I$2:$J$907,2,FALSE)),VLOOKUP($B288,'[1]KO-GR-A'!$I$2:$J$907,2,FALSE),"")</f>
        <v>0.31</v>
      </c>
      <c r="E288" s="58">
        <f>IF(ISNUMBER(VLOOKUP($B288,'[1]MT-GR-A'!$I$2:$J$789,2,FALSE)),VLOOKUP($B288,'[1]MT-GR-A'!$I$2:$J$789,2,FALSE),"")</f>
        <v>0.14000000000000001</v>
      </c>
      <c r="F288" s="58">
        <f>IF(ISNUMBER(VLOOKUP($B288,'[1]WT-HS-A'!$I$2:$J$1224,2,FALSE)),VLOOKUP($B288,'[1]WT-HS-A'!$I$2:$J$1224,2,FALSE),"")</f>
        <v>0.14000000000000001</v>
      </c>
      <c r="G288" s="58">
        <f>IF(ISNUMBER(VLOOKUP($B288,'[1]KO-HS-A'!$I$2:$J$1229,2,FALSE)),VLOOKUP($B288,'[1]KO-HS-A'!$I$2:$J$1229,2,FALSE),"")</f>
        <v>0.14000000000000001</v>
      </c>
      <c r="H288" s="58">
        <f>IF(ISNUMBER(VLOOKUP($B288,'[1]MT-HS-A'!$I$2:$J$1362,2,FALSE)),VLOOKUP($B288,'[1]MT-HS-A'!$I$2:$J$1362,2,FALSE),"")</f>
        <v>0.14000000000000001</v>
      </c>
      <c r="I288" s="59" t="str">
        <f>IF(ISNUMBER(VLOOKUP($B288,'[1]WT-GR-B'!$I$2:$J$585,2,FALSE)),VLOOKUP($B288,'[1]WT-GR-B'!$I$2:$J$585,2,FALSE),"")</f>
        <v/>
      </c>
      <c r="J288" s="58">
        <f>IF(ISNUMBER(VLOOKUP($B288,'[1]KO-GR-B'!$I$2:$J$900,2,FALSE)),VLOOKUP($B288,'[1]KO-GR-B'!$I$2:$J$900,2,FALSE),"")</f>
        <v>0.14000000000000001</v>
      </c>
      <c r="K288" s="58" t="str">
        <f>IF(ISNUMBER(VLOOKUP($B288,'[1]MT-GR-B'!$I$2:$J$693,2,FALSE)),VLOOKUP($B288,'[1]MT-GR-B'!$I$2:$J$693,2,FALSE),"")</f>
        <v/>
      </c>
      <c r="L288" s="58" t="str">
        <f>IF(ISNUMBER(VLOOKUP($B288,'[1]WT-HS-B'!$I$2:$J$1220,2,FALSE)),VLOOKUP($B288,'[1]WT-HS-B'!$I$2:$J$1220,2,FALSE),"")</f>
        <v/>
      </c>
      <c r="M288" s="58" t="str">
        <f>IF(ISNUMBER(VLOOKUP($B288,'[1]KO-HS-B'!$I$2:$J$1046,2,FALSE)),VLOOKUP($B288,'[1]KO-HS-B'!$I$2:$J$1046,2,FALSE),"")</f>
        <v/>
      </c>
      <c r="N288" s="58" t="str">
        <f>IF(ISNUMBER(VLOOKUP($B288,'[1]MT-HS-B'!$I$2:$J$773,2,FALSE)),VLOOKUP($B288,'[1]MT-HS-B'!$I$2:$J$773,2,FALSE),"")</f>
        <v/>
      </c>
      <c r="O288" s="40" t="str">
        <f t="shared" si="132"/>
        <v>AIM38_YEAST</v>
      </c>
      <c r="P288" s="57">
        <f t="shared" si="133"/>
        <v>0</v>
      </c>
      <c r="Q288" s="57">
        <f t="shared" si="134"/>
        <v>-0.54838709677419351</v>
      </c>
      <c r="R288" s="57">
        <f t="shared" si="135"/>
        <v>0</v>
      </c>
      <c r="S288" s="56" t="str">
        <f t="shared" si="136"/>
        <v>n/a</v>
      </c>
      <c r="T288" s="55" t="str">
        <f t="shared" si="137"/>
        <v>n/a</v>
      </c>
      <c r="U288" s="54" t="str">
        <f t="shared" si="138"/>
        <v>n/a</v>
      </c>
      <c r="V288" s="53">
        <f t="shared" si="139"/>
        <v>0</v>
      </c>
      <c r="W288" s="53">
        <f t="shared" si="140"/>
        <v>-0.54838709677419351</v>
      </c>
      <c r="X288" s="53">
        <f t="shared" si="141"/>
        <v>0</v>
      </c>
      <c r="Y288" s="52" t="str">
        <f t="shared" si="142"/>
        <v/>
      </c>
      <c r="Z288" s="51" t="str">
        <f t="shared" si="143"/>
        <v>GR only</v>
      </c>
      <c r="AA288" s="50" t="str">
        <f t="shared" si="144"/>
        <v/>
      </c>
      <c r="AB288" s="40" t="str">
        <f t="shared" si="145"/>
        <v>AIM38</v>
      </c>
      <c r="AC288" s="49">
        <f t="shared" si="146"/>
        <v>0.14000000000000001</v>
      </c>
      <c r="AD288" s="47">
        <f t="shared" si="147"/>
        <v>0.22500000000000001</v>
      </c>
      <c r="AE288" s="47">
        <f t="shared" si="148"/>
        <v>0.14000000000000001</v>
      </c>
      <c r="AF288" s="48">
        <f t="shared" si="149"/>
        <v>0.14000000000000001</v>
      </c>
      <c r="AG288" s="47">
        <f t="shared" si="150"/>
        <v>0.14000000000000001</v>
      </c>
      <c r="AH288" s="47">
        <f t="shared" si="151"/>
        <v>0.14000000000000001</v>
      </c>
      <c r="AI288" s="46">
        <f t="shared" si="152"/>
        <v>1</v>
      </c>
      <c r="AJ288" s="43">
        <f t="shared" si="153"/>
        <v>0.62222222222222223</v>
      </c>
      <c r="AK288" s="43">
        <f t="shared" si="154"/>
        <v>1</v>
      </c>
      <c r="AL288" s="45" t="str">
        <f t="shared" si="155"/>
        <v/>
      </c>
      <c r="AM288" s="43" t="str">
        <f t="shared" si="156"/>
        <v/>
      </c>
      <c r="AN288" s="42" t="str">
        <f t="shared" si="157"/>
        <v/>
      </c>
      <c r="AO288" s="40" t="str">
        <f t="shared" si="158"/>
        <v>AIM38_YEAST</v>
      </c>
      <c r="AP288" s="44" t="str">
        <f t="shared" si="159"/>
        <v/>
      </c>
      <c r="AQ288" s="43">
        <f t="shared" si="160"/>
        <v>0.1202081528017131</v>
      </c>
      <c r="AR288" s="43" t="str">
        <f t="shared" si="161"/>
        <v/>
      </c>
      <c r="AS288" s="43" t="str">
        <f t="shared" si="162"/>
        <v/>
      </c>
      <c r="AT288" s="43" t="str">
        <f t="shared" si="163"/>
        <v/>
      </c>
      <c r="AU288" s="42" t="str">
        <f t="shared" si="164"/>
        <v/>
      </c>
    </row>
    <row r="289" spans="1:47" ht="15" x14ac:dyDescent="0.25">
      <c r="A289" s="40" t="s">
        <v>6532</v>
      </c>
      <c r="B289" s="40" t="s">
        <v>6531</v>
      </c>
      <c r="C289" s="60" t="str">
        <f>IF(ISNUMBER(VLOOKUP(B289,'[1]WT-GR-A'!I$2:J$693,2,FALSE)),VLOOKUP(B289,'[1]WT-GR-A'!I$2:J$693,2,FALSE),"")</f>
        <v/>
      </c>
      <c r="D289" s="58" t="str">
        <f>IF(ISNUMBER(VLOOKUP($B289,'[1]KO-GR-A'!$I$2:$J$907,2,FALSE)),VLOOKUP($B289,'[1]KO-GR-A'!$I$2:$J$907,2,FALSE),"")</f>
        <v/>
      </c>
      <c r="E289" s="58">
        <f>IF(ISNUMBER(VLOOKUP($B289,'[1]MT-GR-A'!$I$2:$J$789,2,FALSE)),VLOOKUP($B289,'[1]MT-GR-A'!$I$2:$J$789,2,FALSE),"")</f>
        <v>0.08</v>
      </c>
      <c r="F289" s="58">
        <f>IF(ISNUMBER(VLOOKUP($B289,'[1]WT-HS-A'!$I$2:$J$1224,2,FALSE)),VLOOKUP($B289,'[1]WT-HS-A'!$I$2:$J$1224,2,FALSE),"")</f>
        <v>0.26</v>
      </c>
      <c r="G289" s="58">
        <f>IF(ISNUMBER(VLOOKUP($B289,'[1]KO-HS-A'!$I$2:$J$1229,2,FALSE)),VLOOKUP($B289,'[1]KO-HS-A'!$I$2:$J$1229,2,FALSE),"")</f>
        <v>0.08</v>
      </c>
      <c r="H289" s="58">
        <f>IF(ISNUMBER(VLOOKUP($B289,'[1]MT-HS-A'!$I$2:$J$1362,2,FALSE)),VLOOKUP($B289,'[1]MT-HS-A'!$I$2:$J$1362,2,FALSE),"")</f>
        <v>0.36</v>
      </c>
      <c r="I289" s="59" t="str">
        <f>IF(ISNUMBER(VLOOKUP($B289,'[1]WT-GR-B'!$I$2:$J$585,2,FALSE)),VLOOKUP($B289,'[1]WT-GR-B'!$I$2:$J$585,2,FALSE),"")</f>
        <v/>
      </c>
      <c r="J289" s="58">
        <f>IF(ISNUMBER(VLOOKUP($B289,'[1]KO-GR-B'!$I$2:$J$900,2,FALSE)),VLOOKUP($B289,'[1]KO-GR-B'!$I$2:$J$900,2,FALSE),"")</f>
        <v>0.08</v>
      </c>
      <c r="K289" s="58" t="str">
        <f>IF(ISNUMBER(VLOOKUP($B289,'[1]MT-GR-B'!$I$2:$J$693,2,FALSE)),VLOOKUP($B289,'[1]MT-GR-B'!$I$2:$J$693,2,FALSE),"")</f>
        <v/>
      </c>
      <c r="L289" s="58">
        <f>IF(ISNUMBER(VLOOKUP($B289,'[1]WT-HS-B'!$I$2:$J$1220,2,FALSE)),VLOOKUP($B289,'[1]WT-HS-B'!$I$2:$J$1220,2,FALSE),"")</f>
        <v>0.17</v>
      </c>
      <c r="M289" s="58">
        <f>IF(ISNUMBER(VLOOKUP($B289,'[1]KO-HS-B'!$I$2:$J$1046,2,FALSE)),VLOOKUP($B289,'[1]KO-HS-B'!$I$2:$J$1046,2,FALSE),"")</f>
        <v>0.08</v>
      </c>
      <c r="N289" s="58" t="str">
        <f>IF(ISNUMBER(VLOOKUP($B289,'[1]MT-HS-B'!$I$2:$J$773,2,FALSE)),VLOOKUP($B289,'[1]MT-HS-B'!$I$2:$J$773,2,FALSE),"")</f>
        <v/>
      </c>
      <c r="O289" s="40" t="str">
        <f t="shared" si="132"/>
        <v>GCST_YEAST</v>
      </c>
      <c r="P289" s="57" t="str">
        <f t="shared" si="133"/>
        <v>HS only</v>
      </c>
      <c r="Q289" s="57">
        <f t="shared" si="134"/>
        <v>0</v>
      </c>
      <c r="R289" s="57">
        <f t="shared" si="135"/>
        <v>3.4999999999999996</v>
      </c>
      <c r="S289" s="56" t="str">
        <f t="shared" si="136"/>
        <v>n/a</v>
      </c>
      <c r="T289" s="55" t="str">
        <f t="shared" si="137"/>
        <v>n/a</v>
      </c>
      <c r="U289" s="54" t="str">
        <f t="shared" si="138"/>
        <v>n/a</v>
      </c>
      <c r="V289" s="53" t="str">
        <f t="shared" si="139"/>
        <v>HS only</v>
      </c>
      <c r="W289" s="53" t="str">
        <f t="shared" si="140"/>
        <v>HS only</v>
      </c>
      <c r="X289" s="53">
        <f t="shared" si="141"/>
        <v>3.4999999999999996</v>
      </c>
      <c r="Y289" s="52" t="str">
        <f t="shared" si="142"/>
        <v>HS only</v>
      </c>
      <c r="Z289" s="51">
        <f t="shared" si="143"/>
        <v>0</v>
      </c>
      <c r="AA289" s="50" t="str">
        <f t="shared" si="144"/>
        <v/>
      </c>
      <c r="AB289" s="40" t="str">
        <f t="shared" si="145"/>
        <v>GCV1</v>
      </c>
      <c r="AC289" s="49">
        <f t="shared" si="146"/>
        <v>0</v>
      </c>
      <c r="AD289" s="47">
        <f t="shared" si="147"/>
        <v>0.08</v>
      </c>
      <c r="AE289" s="47">
        <f t="shared" si="148"/>
        <v>0.08</v>
      </c>
      <c r="AF289" s="48">
        <f t="shared" si="149"/>
        <v>0.21500000000000002</v>
      </c>
      <c r="AG289" s="47">
        <f t="shared" si="150"/>
        <v>0.08</v>
      </c>
      <c r="AH289" s="47">
        <f t="shared" si="151"/>
        <v>0.36</v>
      </c>
      <c r="AI289" s="46" t="str">
        <f t="shared" si="152"/>
        <v>HS Only</v>
      </c>
      <c r="AJ289" s="43">
        <f t="shared" si="153"/>
        <v>1</v>
      </c>
      <c r="AK289" s="43">
        <f t="shared" si="154"/>
        <v>4.5</v>
      </c>
      <c r="AL289" s="45" t="str">
        <f t="shared" si="155"/>
        <v/>
      </c>
      <c r="AM289" s="43" t="str">
        <f t="shared" si="156"/>
        <v/>
      </c>
      <c r="AN289" s="42" t="str">
        <f t="shared" si="157"/>
        <v/>
      </c>
      <c r="AO289" s="40" t="str">
        <f t="shared" si="158"/>
        <v>GCST_YEAST</v>
      </c>
      <c r="AP289" s="44" t="str">
        <f t="shared" si="159"/>
        <v/>
      </c>
      <c r="AQ289" s="43" t="str">
        <f t="shared" si="160"/>
        <v/>
      </c>
      <c r="AR289" s="43" t="str">
        <f t="shared" si="161"/>
        <v/>
      </c>
      <c r="AS289" s="43">
        <f t="shared" si="162"/>
        <v>6.363961030678926E-2</v>
      </c>
      <c r="AT289" s="43">
        <f t="shared" si="163"/>
        <v>0</v>
      </c>
      <c r="AU289" s="42" t="str">
        <f t="shared" si="164"/>
        <v/>
      </c>
    </row>
    <row r="290" spans="1:47" ht="15" x14ac:dyDescent="0.25">
      <c r="A290" s="40" t="s">
        <v>6530</v>
      </c>
      <c r="B290" s="40" t="s">
        <v>6529</v>
      </c>
      <c r="C290" s="60" t="str">
        <f>IF(ISNUMBER(VLOOKUP(B290,'[1]WT-GR-A'!I$2:J$693,2,FALSE)),VLOOKUP(B290,'[1]WT-GR-A'!I$2:J$693,2,FALSE),"")</f>
        <v/>
      </c>
      <c r="D290" s="58" t="str">
        <f>IF(ISNUMBER(VLOOKUP($B290,'[1]KO-GR-A'!$I$2:$J$907,2,FALSE)),VLOOKUP($B290,'[1]KO-GR-A'!$I$2:$J$907,2,FALSE),"")</f>
        <v/>
      </c>
      <c r="E290" s="58" t="str">
        <f>IF(ISNUMBER(VLOOKUP($B290,'[1]MT-GR-A'!$I$2:$J$789,2,FALSE)),VLOOKUP($B290,'[1]MT-GR-A'!$I$2:$J$789,2,FALSE),"")</f>
        <v/>
      </c>
      <c r="F290" s="58" t="str">
        <f>IF(ISNUMBER(VLOOKUP($B290,'[1]WT-HS-A'!$I$2:$J$1224,2,FALSE)),VLOOKUP($B290,'[1]WT-HS-A'!$I$2:$J$1224,2,FALSE),"")</f>
        <v/>
      </c>
      <c r="G290" s="58" t="str">
        <f>IF(ISNUMBER(VLOOKUP($B290,'[1]KO-HS-A'!$I$2:$J$1229,2,FALSE)),VLOOKUP($B290,'[1]KO-HS-A'!$I$2:$J$1229,2,FALSE),"")</f>
        <v/>
      </c>
      <c r="H290" s="58">
        <f>IF(ISNUMBER(VLOOKUP($B290,'[1]MT-HS-A'!$I$2:$J$1362,2,FALSE)),VLOOKUP($B290,'[1]MT-HS-A'!$I$2:$J$1362,2,FALSE),"")</f>
        <v>7.0000000000000007E-2</v>
      </c>
      <c r="I290" s="59" t="str">
        <f>IF(ISNUMBER(VLOOKUP($B290,'[1]WT-GR-B'!$I$2:$J$585,2,FALSE)),VLOOKUP($B290,'[1]WT-GR-B'!$I$2:$J$585,2,FALSE),"")</f>
        <v/>
      </c>
      <c r="J290" s="58" t="str">
        <f>IF(ISNUMBER(VLOOKUP($B290,'[1]KO-GR-B'!$I$2:$J$900,2,FALSE)),VLOOKUP($B290,'[1]KO-GR-B'!$I$2:$J$900,2,FALSE),"")</f>
        <v/>
      </c>
      <c r="K290" s="58" t="str">
        <f>IF(ISNUMBER(VLOOKUP($B290,'[1]MT-GR-B'!$I$2:$J$693,2,FALSE)),VLOOKUP($B290,'[1]MT-GR-B'!$I$2:$J$693,2,FALSE),"")</f>
        <v/>
      </c>
      <c r="L290" s="58" t="str">
        <f>IF(ISNUMBER(VLOOKUP($B290,'[1]WT-HS-B'!$I$2:$J$1220,2,FALSE)),VLOOKUP($B290,'[1]WT-HS-B'!$I$2:$J$1220,2,FALSE),"")</f>
        <v/>
      </c>
      <c r="M290" s="58" t="str">
        <f>IF(ISNUMBER(VLOOKUP($B290,'[1]KO-HS-B'!$I$2:$J$1046,2,FALSE)),VLOOKUP($B290,'[1]KO-HS-B'!$I$2:$J$1046,2,FALSE),"")</f>
        <v/>
      </c>
      <c r="N290" s="58" t="str">
        <f>IF(ISNUMBER(VLOOKUP($B290,'[1]MT-HS-B'!$I$2:$J$773,2,FALSE)),VLOOKUP($B290,'[1]MT-HS-B'!$I$2:$J$773,2,FALSE),"")</f>
        <v/>
      </c>
      <c r="O290" s="40" t="str">
        <f t="shared" si="132"/>
        <v>APE2_YEAST</v>
      </c>
      <c r="P290" s="57" t="str">
        <f t="shared" si="133"/>
        <v/>
      </c>
      <c r="Q290" s="57" t="str">
        <f t="shared" si="134"/>
        <v/>
      </c>
      <c r="R290" s="57" t="str">
        <f t="shared" si="135"/>
        <v/>
      </c>
      <c r="S290" s="56" t="str">
        <f t="shared" si="136"/>
        <v>n/a</v>
      </c>
      <c r="T290" s="55" t="str">
        <f t="shared" si="137"/>
        <v>n/a</v>
      </c>
      <c r="U290" s="54" t="str">
        <f t="shared" si="138"/>
        <v>n/a</v>
      </c>
      <c r="V290" s="53" t="str">
        <f t="shared" si="139"/>
        <v/>
      </c>
      <c r="W290" s="53" t="str">
        <f t="shared" si="140"/>
        <v/>
      </c>
      <c r="X290" s="53" t="str">
        <f t="shared" si="141"/>
        <v>HS only</v>
      </c>
      <c r="Y290" s="52" t="str">
        <f t="shared" si="142"/>
        <v/>
      </c>
      <c r="Z290" s="51" t="str">
        <f t="shared" si="143"/>
        <v/>
      </c>
      <c r="AA290" s="50" t="str">
        <f t="shared" si="144"/>
        <v/>
      </c>
      <c r="AB290" s="40" t="str">
        <f t="shared" si="145"/>
        <v>APE2</v>
      </c>
      <c r="AC290" s="49">
        <f t="shared" si="146"/>
        <v>0</v>
      </c>
      <c r="AD290" s="47">
        <f t="shared" si="147"/>
        <v>0</v>
      </c>
      <c r="AE290" s="47">
        <f t="shared" si="148"/>
        <v>0</v>
      </c>
      <c r="AF290" s="48">
        <f t="shared" si="149"/>
        <v>0</v>
      </c>
      <c r="AG290" s="47">
        <f t="shared" si="150"/>
        <v>0</v>
      </c>
      <c r="AH290" s="47">
        <f t="shared" si="151"/>
        <v>7.0000000000000007E-2</v>
      </c>
      <c r="AI290" s="46" t="str">
        <f t="shared" si="152"/>
        <v/>
      </c>
      <c r="AJ290" s="43" t="str">
        <f t="shared" si="153"/>
        <v/>
      </c>
      <c r="AK290" s="43" t="str">
        <f t="shared" si="154"/>
        <v>HS Only</v>
      </c>
      <c r="AL290" s="45" t="str">
        <f t="shared" si="155"/>
        <v/>
      </c>
      <c r="AM290" s="43" t="str">
        <f t="shared" si="156"/>
        <v/>
      </c>
      <c r="AN290" s="42" t="str">
        <f t="shared" si="157"/>
        <v/>
      </c>
      <c r="AO290" s="40" t="str">
        <f t="shared" si="158"/>
        <v>APE2_YEAST</v>
      </c>
      <c r="AP290" s="44" t="str">
        <f t="shared" si="159"/>
        <v/>
      </c>
      <c r="AQ290" s="43" t="str">
        <f t="shared" si="160"/>
        <v/>
      </c>
      <c r="AR290" s="43" t="str">
        <f t="shared" si="161"/>
        <v/>
      </c>
      <c r="AS290" s="43" t="str">
        <f t="shared" si="162"/>
        <v/>
      </c>
      <c r="AT290" s="43" t="str">
        <f t="shared" si="163"/>
        <v/>
      </c>
      <c r="AU290" s="42" t="str">
        <f t="shared" si="164"/>
        <v/>
      </c>
    </row>
    <row r="291" spans="1:47" ht="15" x14ac:dyDescent="0.25">
      <c r="A291" s="40" t="s">
        <v>6528</v>
      </c>
      <c r="B291" s="40" t="s">
        <v>6527</v>
      </c>
      <c r="C291" s="60">
        <f>IF(ISNUMBER(VLOOKUP(B291,'[1]WT-GR-A'!I$2:J$693,2,FALSE)),VLOOKUP(B291,'[1]WT-GR-A'!I$2:J$693,2,FALSE),"")</f>
        <v>0.12</v>
      </c>
      <c r="D291" s="58">
        <f>IF(ISNUMBER(VLOOKUP($B291,'[1]KO-GR-A'!$I$2:$J$907,2,FALSE)),VLOOKUP($B291,'[1]KO-GR-A'!$I$2:$J$907,2,FALSE),"")</f>
        <v>0.26</v>
      </c>
      <c r="E291" s="58">
        <f>IF(ISNUMBER(VLOOKUP($B291,'[1]MT-GR-A'!$I$2:$J$789,2,FALSE)),VLOOKUP($B291,'[1]MT-GR-A'!$I$2:$J$789,2,FALSE),"")</f>
        <v>0.12</v>
      </c>
      <c r="F291" s="58">
        <f>IF(ISNUMBER(VLOOKUP($B291,'[1]WT-HS-A'!$I$2:$J$1224,2,FALSE)),VLOOKUP($B291,'[1]WT-HS-A'!$I$2:$J$1224,2,FALSE),"")</f>
        <v>0.12</v>
      </c>
      <c r="G291" s="58">
        <f>IF(ISNUMBER(VLOOKUP($B291,'[1]KO-HS-A'!$I$2:$J$1229,2,FALSE)),VLOOKUP($B291,'[1]KO-HS-A'!$I$2:$J$1229,2,FALSE),"")</f>
        <v>0.12</v>
      </c>
      <c r="H291" s="58" t="str">
        <f>IF(ISNUMBER(VLOOKUP($B291,'[1]MT-HS-A'!$I$2:$J$1362,2,FALSE)),VLOOKUP($B291,'[1]MT-HS-A'!$I$2:$J$1362,2,FALSE),"")</f>
        <v/>
      </c>
      <c r="I291" s="59">
        <f>IF(ISNUMBER(VLOOKUP($B291,'[1]WT-GR-B'!$I$2:$J$585,2,FALSE)),VLOOKUP($B291,'[1]WT-GR-B'!$I$2:$J$585,2,FALSE),"")</f>
        <v>0.12</v>
      </c>
      <c r="J291" s="58">
        <f>IF(ISNUMBER(VLOOKUP($B291,'[1]KO-GR-B'!$I$2:$J$900,2,FALSE)),VLOOKUP($B291,'[1]KO-GR-B'!$I$2:$J$900,2,FALSE),"")</f>
        <v>0.12</v>
      </c>
      <c r="K291" s="58">
        <f>IF(ISNUMBER(VLOOKUP($B291,'[1]MT-GR-B'!$I$2:$J$693,2,FALSE)),VLOOKUP($B291,'[1]MT-GR-B'!$I$2:$J$693,2,FALSE),"")</f>
        <v>0.12</v>
      </c>
      <c r="L291" s="58">
        <f>IF(ISNUMBER(VLOOKUP($B291,'[1]WT-HS-B'!$I$2:$J$1220,2,FALSE)),VLOOKUP($B291,'[1]WT-HS-B'!$I$2:$J$1220,2,FALSE),"")</f>
        <v>0.12</v>
      </c>
      <c r="M291" s="58" t="str">
        <f>IF(ISNUMBER(VLOOKUP($B291,'[1]KO-HS-B'!$I$2:$J$1046,2,FALSE)),VLOOKUP($B291,'[1]KO-HS-B'!$I$2:$J$1046,2,FALSE),"")</f>
        <v/>
      </c>
      <c r="N291" s="58" t="str">
        <f>IF(ISNUMBER(VLOOKUP($B291,'[1]MT-HS-B'!$I$2:$J$773,2,FALSE)),VLOOKUP($B291,'[1]MT-HS-B'!$I$2:$J$773,2,FALSE),"")</f>
        <v/>
      </c>
      <c r="O291" s="40" t="str">
        <f t="shared" si="132"/>
        <v>ATO3_YEAST</v>
      </c>
      <c r="P291" s="57">
        <f t="shared" si="133"/>
        <v>0</v>
      </c>
      <c r="Q291" s="57">
        <f t="shared" si="134"/>
        <v>-0.53846153846153855</v>
      </c>
      <c r="R291" s="57" t="str">
        <f t="shared" si="135"/>
        <v>GR only</v>
      </c>
      <c r="S291" s="56">
        <f t="shared" si="136"/>
        <v>0</v>
      </c>
      <c r="T291" s="55" t="str">
        <f t="shared" si="137"/>
        <v>n/a</v>
      </c>
      <c r="U291" s="54" t="str">
        <f t="shared" si="138"/>
        <v>n/a</v>
      </c>
      <c r="V291" s="53">
        <f t="shared" si="139"/>
        <v>0</v>
      </c>
      <c r="W291" s="53">
        <f t="shared" si="140"/>
        <v>-0.53846153846153855</v>
      </c>
      <c r="X291" s="53" t="str">
        <f t="shared" si="141"/>
        <v>GR only</v>
      </c>
      <c r="Y291" s="52">
        <f t="shared" si="142"/>
        <v>0</v>
      </c>
      <c r="Z291" s="51" t="str">
        <f t="shared" si="143"/>
        <v>GR only</v>
      </c>
      <c r="AA291" s="50" t="str">
        <f t="shared" si="144"/>
        <v>GR only</v>
      </c>
      <c r="AB291" s="40" t="str">
        <f t="shared" si="145"/>
        <v>ATO3</v>
      </c>
      <c r="AC291" s="49">
        <f t="shared" si="146"/>
        <v>0.12</v>
      </c>
      <c r="AD291" s="47">
        <f t="shared" si="147"/>
        <v>0.19</v>
      </c>
      <c r="AE291" s="47">
        <f t="shared" si="148"/>
        <v>0.12</v>
      </c>
      <c r="AF291" s="48">
        <f t="shared" si="149"/>
        <v>0.12</v>
      </c>
      <c r="AG291" s="47">
        <f t="shared" si="150"/>
        <v>0.12</v>
      </c>
      <c r="AH291" s="47">
        <f t="shared" si="151"/>
        <v>0</v>
      </c>
      <c r="AI291" s="46">
        <f t="shared" si="152"/>
        <v>1</v>
      </c>
      <c r="AJ291" s="43">
        <f t="shared" si="153"/>
        <v>0.63157894736842102</v>
      </c>
      <c r="AK291" s="43">
        <f t="shared" si="154"/>
        <v>0</v>
      </c>
      <c r="AL291" s="45">
        <f t="shared" si="155"/>
        <v>0</v>
      </c>
      <c r="AM291" s="43" t="str">
        <f t="shared" si="156"/>
        <v/>
      </c>
      <c r="AN291" s="42" t="str">
        <f t="shared" si="157"/>
        <v/>
      </c>
      <c r="AO291" s="40" t="str">
        <f t="shared" si="158"/>
        <v>ATO3_YEAST</v>
      </c>
      <c r="AP291" s="44">
        <f t="shared" si="159"/>
        <v>0</v>
      </c>
      <c r="AQ291" s="43">
        <f t="shared" si="160"/>
        <v>9.8994949366116664E-2</v>
      </c>
      <c r="AR291" s="43">
        <f t="shared" si="161"/>
        <v>0</v>
      </c>
      <c r="AS291" s="43">
        <f t="shared" si="162"/>
        <v>0</v>
      </c>
      <c r="AT291" s="43" t="str">
        <f t="shared" si="163"/>
        <v/>
      </c>
      <c r="AU291" s="42" t="str">
        <f t="shared" si="164"/>
        <v/>
      </c>
    </row>
    <row r="292" spans="1:47" ht="15" x14ac:dyDescent="0.25">
      <c r="A292" s="40" t="s">
        <v>6526</v>
      </c>
      <c r="B292" s="40" t="s">
        <v>6525</v>
      </c>
      <c r="C292" s="60" t="str">
        <f>IF(ISNUMBER(VLOOKUP(B292,'[1]WT-GR-A'!I$2:J$693,2,FALSE)),VLOOKUP(B292,'[1]WT-GR-A'!I$2:J$693,2,FALSE),"")</f>
        <v/>
      </c>
      <c r="D292" s="58">
        <f>IF(ISNUMBER(VLOOKUP($B292,'[1]KO-GR-A'!$I$2:$J$907,2,FALSE)),VLOOKUP($B292,'[1]KO-GR-A'!$I$2:$J$907,2,FALSE),"")</f>
        <v>0.04</v>
      </c>
      <c r="E292" s="58" t="str">
        <f>IF(ISNUMBER(VLOOKUP($B292,'[1]MT-GR-A'!$I$2:$J$789,2,FALSE)),VLOOKUP($B292,'[1]MT-GR-A'!$I$2:$J$789,2,FALSE),"")</f>
        <v/>
      </c>
      <c r="F292" s="58" t="str">
        <f>IF(ISNUMBER(VLOOKUP($B292,'[1]WT-HS-A'!$I$2:$J$1224,2,FALSE)),VLOOKUP($B292,'[1]WT-HS-A'!$I$2:$J$1224,2,FALSE),"")</f>
        <v/>
      </c>
      <c r="G292" s="58" t="str">
        <f>IF(ISNUMBER(VLOOKUP($B292,'[1]KO-HS-A'!$I$2:$J$1229,2,FALSE)),VLOOKUP($B292,'[1]KO-HS-A'!$I$2:$J$1229,2,FALSE),"")</f>
        <v/>
      </c>
      <c r="H292" s="58">
        <f>IF(ISNUMBER(VLOOKUP($B292,'[1]MT-HS-A'!$I$2:$J$1362,2,FALSE)),VLOOKUP($B292,'[1]MT-HS-A'!$I$2:$J$1362,2,FALSE),"")</f>
        <v>0.04</v>
      </c>
      <c r="I292" s="59" t="str">
        <f>IF(ISNUMBER(VLOOKUP($B292,'[1]WT-GR-B'!$I$2:$J$585,2,FALSE)),VLOOKUP($B292,'[1]WT-GR-B'!$I$2:$J$585,2,FALSE),"")</f>
        <v/>
      </c>
      <c r="J292" s="58" t="str">
        <f>IF(ISNUMBER(VLOOKUP($B292,'[1]KO-GR-B'!$I$2:$J$900,2,FALSE)),VLOOKUP($B292,'[1]KO-GR-B'!$I$2:$J$900,2,FALSE),"")</f>
        <v/>
      </c>
      <c r="K292" s="58" t="str">
        <f>IF(ISNUMBER(VLOOKUP($B292,'[1]MT-GR-B'!$I$2:$J$693,2,FALSE)),VLOOKUP($B292,'[1]MT-GR-B'!$I$2:$J$693,2,FALSE),"")</f>
        <v/>
      </c>
      <c r="L292" s="58" t="str">
        <f>IF(ISNUMBER(VLOOKUP($B292,'[1]WT-HS-B'!$I$2:$J$1220,2,FALSE)),VLOOKUP($B292,'[1]WT-HS-B'!$I$2:$J$1220,2,FALSE),"")</f>
        <v/>
      </c>
      <c r="M292" s="58" t="str">
        <f>IF(ISNUMBER(VLOOKUP($B292,'[1]KO-HS-B'!$I$2:$J$1046,2,FALSE)),VLOOKUP($B292,'[1]KO-HS-B'!$I$2:$J$1046,2,FALSE),"")</f>
        <v/>
      </c>
      <c r="N292" s="58">
        <f>IF(ISNUMBER(VLOOKUP($B292,'[1]MT-HS-B'!$I$2:$J$773,2,FALSE)),VLOOKUP($B292,'[1]MT-HS-B'!$I$2:$J$773,2,FALSE),"")</f>
        <v>0.04</v>
      </c>
      <c r="O292" s="40" t="str">
        <f t="shared" si="132"/>
        <v>AMPD_YEAST</v>
      </c>
      <c r="P292" s="57" t="str">
        <f t="shared" si="133"/>
        <v/>
      </c>
      <c r="Q292" s="57" t="str">
        <f t="shared" si="134"/>
        <v/>
      </c>
      <c r="R292" s="57" t="str">
        <f t="shared" si="135"/>
        <v>HS only</v>
      </c>
      <c r="S292" s="56" t="str">
        <f t="shared" si="136"/>
        <v>n/a</v>
      </c>
      <c r="T292" s="55" t="str">
        <f t="shared" si="137"/>
        <v>n/a</v>
      </c>
      <c r="U292" s="54" t="str">
        <f t="shared" si="138"/>
        <v>n/a</v>
      </c>
      <c r="V292" s="53" t="str">
        <f t="shared" si="139"/>
        <v/>
      </c>
      <c r="W292" s="53" t="str">
        <f t="shared" si="140"/>
        <v>GR only</v>
      </c>
      <c r="X292" s="53" t="str">
        <f t="shared" si="141"/>
        <v>HS only</v>
      </c>
      <c r="Y292" s="52" t="str">
        <f t="shared" si="142"/>
        <v/>
      </c>
      <c r="Z292" s="51" t="str">
        <f t="shared" si="143"/>
        <v/>
      </c>
      <c r="AA292" s="50" t="str">
        <f t="shared" si="144"/>
        <v>HS only</v>
      </c>
      <c r="AB292" s="40" t="str">
        <f t="shared" si="145"/>
        <v>AMD1</v>
      </c>
      <c r="AC292" s="49">
        <f t="shared" si="146"/>
        <v>0</v>
      </c>
      <c r="AD292" s="47">
        <f t="shared" si="147"/>
        <v>0.04</v>
      </c>
      <c r="AE292" s="47">
        <f t="shared" si="148"/>
        <v>0</v>
      </c>
      <c r="AF292" s="48">
        <f t="shared" si="149"/>
        <v>0</v>
      </c>
      <c r="AG292" s="47">
        <f t="shared" si="150"/>
        <v>0</v>
      </c>
      <c r="AH292" s="47">
        <f t="shared" si="151"/>
        <v>0.04</v>
      </c>
      <c r="AI292" s="46" t="str">
        <f t="shared" si="152"/>
        <v/>
      </c>
      <c r="AJ292" s="43">
        <f t="shared" si="153"/>
        <v>0</v>
      </c>
      <c r="AK292" s="43" t="str">
        <f t="shared" si="154"/>
        <v>HS Only</v>
      </c>
      <c r="AL292" s="45" t="str">
        <f t="shared" si="155"/>
        <v/>
      </c>
      <c r="AM292" s="43" t="str">
        <f t="shared" si="156"/>
        <v/>
      </c>
      <c r="AN292" s="42" t="str">
        <f t="shared" si="157"/>
        <v/>
      </c>
      <c r="AO292" s="40" t="str">
        <f t="shared" si="158"/>
        <v>AMPD_YEAST</v>
      </c>
      <c r="AP292" s="44" t="str">
        <f t="shared" si="159"/>
        <v/>
      </c>
      <c r="AQ292" s="43" t="str">
        <f t="shared" si="160"/>
        <v/>
      </c>
      <c r="AR292" s="43" t="str">
        <f t="shared" si="161"/>
        <v/>
      </c>
      <c r="AS292" s="43" t="str">
        <f t="shared" si="162"/>
        <v/>
      </c>
      <c r="AT292" s="43" t="str">
        <f t="shared" si="163"/>
        <v/>
      </c>
      <c r="AU292" s="42">
        <f t="shared" si="164"/>
        <v>0</v>
      </c>
    </row>
    <row r="293" spans="1:47" ht="15" x14ac:dyDescent="0.25">
      <c r="A293" s="40" t="s">
        <v>6524</v>
      </c>
      <c r="B293" s="40" t="s">
        <v>6523</v>
      </c>
      <c r="C293" s="60" t="str">
        <f>IF(ISNUMBER(VLOOKUP(B293,'[1]WT-GR-A'!I$2:J$693,2,FALSE)),VLOOKUP(B293,'[1]WT-GR-A'!I$2:J$693,2,FALSE),"")</f>
        <v/>
      </c>
      <c r="D293" s="58">
        <f>IF(ISNUMBER(VLOOKUP($B293,'[1]KO-GR-A'!$I$2:$J$907,2,FALSE)),VLOOKUP($B293,'[1]KO-GR-A'!$I$2:$J$907,2,FALSE),"")</f>
        <v>0.11</v>
      </c>
      <c r="E293" s="58" t="str">
        <f>IF(ISNUMBER(VLOOKUP($B293,'[1]MT-GR-A'!$I$2:$J$789,2,FALSE)),VLOOKUP($B293,'[1]MT-GR-A'!$I$2:$J$789,2,FALSE),"")</f>
        <v/>
      </c>
      <c r="F293" s="58">
        <f>IF(ISNUMBER(VLOOKUP($B293,'[1]WT-HS-A'!$I$2:$J$1224,2,FALSE)),VLOOKUP($B293,'[1]WT-HS-A'!$I$2:$J$1224,2,FALSE),"")</f>
        <v>0.11</v>
      </c>
      <c r="G293" s="58">
        <f>IF(ISNUMBER(VLOOKUP($B293,'[1]KO-HS-A'!$I$2:$J$1229,2,FALSE)),VLOOKUP($B293,'[1]KO-HS-A'!$I$2:$J$1229,2,FALSE),"")</f>
        <v>0.11</v>
      </c>
      <c r="H293" s="58">
        <f>IF(ISNUMBER(VLOOKUP($B293,'[1]MT-HS-A'!$I$2:$J$1362,2,FALSE)),VLOOKUP($B293,'[1]MT-HS-A'!$I$2:$J$1362,2,FALSE),"")</f>
        <v>0.11</v>
      </c>
      <c r="I293" s="59" t="str">
        <f>IF(ISNUMBER(VLOOKUP($B293,'[1]WT-GR-B'!$I$2:$J$585,2,FALSE)),VLOOKUP($B293,'[1]WT-GR-B'!$I$2:$J$585,2,FALSE),"")</f>
        <v/>
      </c>
      <c r="J293" s="58" t="str">
        <f>IF(ISNUMBER(VLOOKUP($B293,'[1]KO-GR-B'!$I$2:$J$900,2,FALSE)),VLOOKUP($B293,'[1]KO-GR-B'!$I$2:$J$900,2,FALSE),"")</f>
        <v/>
      </c>
      <c r="K293" s="58">
        <f>IF(ISNUMBER(VLOOKUP($B293,'[1]MT-GR-B'!$I$2:$J$693,2,FALSE)),VLOOKUP($B293,'[1]MT-GR-B'!$I$2:$J$693,2,FALSE),"")</f>
        <v>0.11</v>
      </c>
      <c r="L293" s="58">
        <f>IF(ISNUMBER(VLOOKUP($B293,'[1]WT-HS-B'!$I$2:$J$1220,2,FALSE)),VLOOKUP($B293,'[1]WT-HS-B'!$I$2:$J$1220,2,FALSE),"")</f>
        <v>0.39</v>
      </c>
      <c r="M293" s="58">
        <f>IF(ISNUMBER(VLOOKUP($B293,'[1]KO-HS-B'!$I$2:$J$1046,2,FALSE)),VLOOKUP($B293,'[1]KO-HS-B'!$I$2:$J$1046,2,FALSE),"")</f>
        <v>0.24</v>
      </c>
      <c r="N293" s="58">
        <f>IF(ISNUMBER(VLOOKUP($B293,'[1]MT-HS-B'!$I$2:$J$773,2,FALSE)),VLOOKUP($B293,'[1]MT-HS-B'!$I$2:$J$773,2,FALSE),"")</f>
        <v>0.11</v>
      </c>
      <c r="O293" s="40" t="str">
        <f t="shared" si="132"/>
        <v>YNP5_YEAST</v>
      </c>
      <c r="P293" s="57" t="str">
        <f t="shared" si="133"/>
        <v>HS only</v>
      </c>
      <c r="Q293" s="57">
        <f t="shared" si="134"/>
        <v>0</v>
      </c>
      <c r="R293" s="57">
        <f t="shared" si="135"/>
        <v>0</v>
      </c>
      <c r="S293" s="56" t="str">
        <f t="shared" si="136"/>
        <v>n/a</v>
      </c>
      <c r="T293" s="55" t="str">
        <f t="shared" si="137"/>
        <v>n/a</v>
      </c>
      <c r="U293" s="54" t="str">
        <f t="shared" si="138"/>
        <v>n/a</v>
      </c>
      <c r="V293" s="53" t="str">
        <f t="shared" si="139"/>
        <v>HS only</v>
      </c>
      <c r="W293" s="53">
        <f t="shared" si="140"/>
        <v>0</v>
      </c>
      <c r="X293" s="53" t="str">
        <f t="shared" si="141"/>
        <v>HS only</v>
      </c>
      <c r="Y293" s="52" t="str">
        <f t="shared" si="142"/>
        <v>HS only</v>
      </c>
      <c r="Z293" s="51" t="str">
        <f t="shared" si="143"/>
        <v>HS only</v>
      </c>
      <c r="AA293" s="50">
        <f t="shared" si="144"/>
        <v>0</v>
      </c>
      <c r="AB293" s="40" t="str">
        <f t="shared" si="145"/>
        <v>YNL155W</v>
      </c>
      <c r="AC293" s="49">
        <f t="shared" si="146"/>
        <v>0</v>
      </c>
      <c r="AD293" s="47">
        <f t="shared" si="147"/>
        <v>0.11</v>
      </c>
      <c r="AE293" s="47">
        <f t="shared" si="148"/>
        <v>0.11</v>
      </c>
      <c r="AF293" s="48">
        <f t="shared" si="149"/>
        <v>0.25</v>
      </c>
      <c r="AG293" s="47">
        <f t="shared" si="150"/>
        <v>0.17499999999999999</v>
      </c>
      <c r="AH293" s="47">
        <f t="shared" si="151"/>
        <v>0.11</v>
      </c>
      <c r="AI293" s="46" t="str">
        <f t="shared" si="152"/>
        <v>HS Only</v>
      </c>
      <c r="AJ293" s="43">
        <f t="shared" si="153"/>
        <v>1.5909090909090908</v>
      </c>
      <c r="AK293" s="43">
        <f t="shared" si="154"/>
        <v>1</v>
      </c>
      <c r="AL293" s="45" t="str">
        <f t="shared" si="155"/>
        <v/>
      </c>
      <c r="AM293" s="43" t="str">
        <f t="shared" si="156"/>
        <v/>
      </c>
      <c r="AN293" s="42" t="str">
        <f t="shared" si="157"/>
        <v/>
      </c>
      <c r="AO293" s="40" t="str">
        <f t="shared" si="158"/>
        <v>YNP5_YEAST</v>
      </c>
      <c r="AP293" s="44" t="str">
        <f t="shared" si="159"/>
        <v/>
      </c>
      <c r="AQ293" s="43" t="str">
        <f t="shared" si="160"/>
        <v/>
      </c>
      <c r="AR293" s="43" t="str">
        <f t="shared" si="161"/>
        <v/>
      </c>
      <c r="AS293" s="43">
        <f t="shared" si="162"/>
        <v>0.19798989873223333</v>
      </c>
      <c r="AT293" s="43">
        <f t="shared" si="163"/>
        <v>9.1923881554251213E-2</v>
      </c>
      <c r="AU293" s="42">
        <f t="shared" si="164"/>
        <v>0</v>
      </c>
    </row>
    <row r="294" spans="1:47" ht="15" x14ac:dyDescent="0.25">
      <c r="A294" s="40" t="s">
        <v>6522</v>
      </c>
      <c r="B294" s="40" t="s">
        <v>6521</v>
      </c>
      <c r="C294" s="60" t="str">
        <f>IF(ISNUMBER(VLOOKUP(B294,'[1]WT-GR-A'!I$2:J$693,2,FALSE)),VLOOKUP(B294,'[1]WT-GR-A'!I$2:J$693,2,FALSE),"")</f>
        <v/>
      </c>
      <c r="D294" s="58" t="str">
        <f>IF(ISNUMBER(VLOOKUP($B294,'[1]KO-GR-A'!$I$2:$J$907,2,FALSE)),VLOOKUP($B294,'[1]KO-GR-A'!$I$2:$J$907,2,FALSE),"")</f>
        <v/>
      </c>
      <c r="E294" s="58" t="str">
        <f>IF(ISNUMBER(VLOOKUP($B294,'[1]MT-GR-A'!$I$2:$J$789,2,FALSE)),VLOOKUP($B294,'[1]MT-GR-A'!$I$2:$J$789,2,FALSE),"")</f>
        <v/>
      </c>
      <c r="F294" s="58">
        <f>IF(ISNUMBER(VLOOKUP($B294,'[1]WT-HS-A'!$I$2:$J$1224,2,FALSE)),VLOOKUP($B294,'[1]WT-HS-A'!$I$2:$J$1224,2,FALSE),"")</f>
        <v>0.22</v>
      </c>
      <c r="G294" s="58">
        <f>IF(ISNUMBER(VLOOKUP($B294,'[1]KO-HS-A'!$I$2:$J$1229,2,FALSE)),VLOOKUP($B294,'[1]KO-HS-A'!$I$2:$J$1229,2,FALSE),"")</f>
        <v>0.22</v>
      </c>
      <c r="H294" s="58">
        <f>IF(ISNUMBER(VLOOKUP($B294,'[1]MT-HS-A'!$I$2:$J$1362,2,FALSE)),VLOOKUP($B294,'[1]MT-HS-A'!$I$2:$J$1362,2,FALSE),"")</f>
        <v>0.22</v>
      </c>
      <c r="I294" s="59" t="str">
        <f>IF(ISNUMBER(VLOOKUP($B294,'[1]WT-GR-B'!$I$2:$J$585,2,FALSE)),VLOOKUP($B294,'[1]WT-GR-B'!$I$2:$J$585,2,FALSE),"")</f>
        <v/>
      </c>
      <c r="J294" s="58" t="str">
        <f>IF(ISNUMBER(VLOOKUP($B294,'[1]KO-GR-B'!$I$2:$J$900,2,FALSE)),VLOOKUP($B294,'[1]KO-GR-B'!$I$2:$J$900,2,FALSE),"")</f>
        <v/>
      </c>
      <c r="K294" s="58" t="str">
        <f>IF(ISNUMBER(VLOOKUP($B294,'[1]MT-GR-B'!$I$2:$J$693,2,FALSE)),VLOOKUP($B294,'[1]MT-GR-B'!$I$2:$J$693,2,FALSE),"")</f>
        <v/>
      </c>
      <c r="L294" s="58">
        <f>IF(ISNUMBER(VLOOKUP($B294,'[1]WT-HS-B'!$I$2:$J$1220,2,FALSE)),VLOOKUP($B294,'[1]WT-HS-B'!$I$2:$J$1220,2,FALSE),"")</f>
        <v>0.22</v>
      </c>
      <c r="M294" s="58" t="str">
        <f>IF(ISNUMBER(VLOOKUP($B294,'[1]KO-HS-B'!$I$2:$J$1046,2,FALSE)),VLOOKUP($B294,'[1]KO-HS-B'!$I$2:$J$1046,2,FALSE),"")</f>
        <v/>
      </c>
      <c r="N294" s="58" t="str">
        <f>IF(ISNUMBER(VLOOKUP($B294,'[1]MT-HS-B'!$I$2:$J$773,2,FALSE)),VLOOKUP($B294,'[1]MT-HS-B'!$I$2:$J$773,2,FALSE),"")</f>
        <v/>
      </c>
      <c r="O294" s="40" t="str">
        <f t="shared" si="132"/>
        <v>YO052_YEAST</v>
      </c>
      <c r="P294" s="57" t="str">
        <f t="shared" si="133"/>
        <v>HS only</v>
      </c>
      <c r="Q294" s="57" t="str">
        <f t="shared" si="134"/>
        <v/>
      </c>
      <c r="R294" s="57" t="str">
        <f t="shared" si="135"/>
        <v/>
      </c>
      <c r="S294" s="56" t="str">
        <f t="shared" si="136"/>
        <v>n/a</v>
      </c>
      <c r="T294" s="55" t="str">
        <f t="shared" si="137"/>
        <v>n/a</v>
      </c>
      <c r="U294" s="54" t="str">
        <f t="shared" si="138"/>
        <v>n/a</v>
      </c>
      <c r="V294" s="53" t="str">
        <f t="shared" si="139"/>
        <v>HS only</v>
      </c>
      <c r="W294" s="53" t="str">
        <f t="shared" si="140"/>
        <v>HS only</v>
      </c>
      <c r="X294" s="53" t="str">
        <f t="shared" si="141"/>
        <v>HS only</v>
      </c>
      <c r="Y294" s="52" t="str">
        <f t="shared" si="142"/>
        <v>HS only</v>
      </c>
      <c r="Z294" s="51" t="str">
        <f t="shared" si="143"/>
        <v/>
      </c>
      <c r="AA294" s="50" t="str">
        <f t="shared" si="144"/>
        <v/>
      </c>
      <c r="AB294" s="40" t="str">
        <f t="shared" si="145"/>
        <v>YOR052C</v>
      </c>
      <c r="AC294" s="49">
        <f t="shared" si="146"/>
        <v>0</v>
      </c>
      <c r="AD294" s="47">
        <f t="shared" si="147"/>
        <v>0</v>
      </c>
      <c r="AE294" s="47">
        <f t="shared" si="148"/>
        <v>0</v>
      </c>
      <c r="AF294" s="48">
        <f t="shared" si="149"/>
        <v>0.22</v>
      </c>
      <c r="AG294" s="47">
        <f t="shared" si="150"/>
        <v>0.22</v>
      </c>
      <c r="AH294" s="47">
        <f t="shared" si="151"/>
        <v>0.22</v>
      </c>
      <c r="AI294" s="46" t="str">
        <f t="shared" si="152"/>
        <v>HS Only</v>
      </c>
      <c r="AJ294" s="43" t="str">
        <f t="shared" si="153"/>
        <v>HS Only</v>
      </c>
      <c r="AK294" s="43" t="str">
        <f t="shared" si="154"/>
        <v>HS Only</v>
      </c>
      <c r="AL294" s="45" t="str">
        <f t="shared" si="155"/>
        <v/>
      </c>
      <c r="AM294" s="43" t="str">
        <f t="shared" si="156"/>
        <v/>
      </c>
      <c r="AN294" s="42" t="str">
        <f t="shared" si="157"/>
        <v/>
      </c>
      <c r="AO294" s="40" t="str">
        <f t="shared" si="158"/>
        <v>YO052_YEAST</v>
      </c>
      <c r="AP294" s="44" t="str">
        <f t="shared" si="159"/>
        <v/>
      </c>
      <c r="AQ294" s="43" t="str">
        <f t="shared" si="160"/>
        <v/>
      </c>
      <c r="AR294" s="43" t="str">
        <f t="shared" si="161"/>
        <v/>
      </c>
      <c r="AS294" s="43">
        <f t="shared" si="162"/>
        <v>0</v>
      </c>
      <c r="AT294" s="43" t="str">
        <f t="shared" si="163"/>
        <v/>
      </c>
      <c r="AU294" s="42" t="str">
        <f t="shared" si="164"/>
        <v/>
      </c>
    </row>
    <row r="295" spans="1:47" ht="15" x14ac:dyDescent="0.25">
      <c r="A295" s="40" t="s">
        <v>6520</v>
      </c>
      <c r="B295" s="40" t="s">
        <v>6519</v>
      </c>
      <c r="C295" s="60" t="str">
        <f>IF(ISNUMBER(VLOOKUP(B295,'[1]WT-GR-A'!I$2:J$693,2,FALSE)),VLOOKUP(B295,'[1]WT-GR-A'!I$2:J$693,2,FALSE),"")</f>
        <v/>
      </c>
      <c r="D295" s="58" t="str">
        <f>IF(ISNUMBER(VLOOKUP($B295,'[1]KO-GR-A'!$I$2:$J$907,2,FALSE)),VLOOKUP($B295,'[1]KO-GR-A'!$I$2:$J$907,2,FALSE),"")</f>
        <v/>
      </c>
      <c r="E295" s="58" t="str">
        <f>IF(ISNUMBER(VLOOKUP($B295,'[1]MT-GR-A'!$I$2:$J$789,2,FALSE)),VLOOKUP($B295,'[1]MT-GR-A'!$I$2:$J$789,2,FALSE),"")</f>
        <v/>
      </c>
      <c r="F295" s="58" t="str">
        <f>IF(ISNUMBER(VLOOKUP($B295,'[1]WT-HS-A'!$I$2:$J$1224,2,FALSE)),VLOOKUP($B295,'[1]WT-HS-A'!$I$2:$J$1224,2,FALSE),"")</f>
        <v/>
      </c>
      <c r="G295" s="58">
        <f>IF(ISNUMBER(VLOOKUP($B295,'[1]KO-HS-A'!$I$2:$J$1229,2,FALSE)),VLOOKUP($B295,'[1]KO-HS-A'!$I$2:$J$1229,2,FALSE),"")</f>
        <v>0.05</v>
      </c>
      <c r="H295" s="58" t="str">
        <f>IF(ISNUMBER(VLOOKUP($B295,'[1]MT-HS-A'!$I$2:$J$1362,2,FALSE)),VLOOKUP($B295,'[1]MT-HS-A'!$I$2:$J$1362,2,FALSE),"")</f>
        <v/>
      </c>
      <c r="I295" s="59" t="str">
        <f>IF(ISNUMBER(VLOOKUP($B295,'[1]WT-GR-B'!$I$2:$J$585,2,FALSE)),VLOOKUP($B295,'[1]WT-GR-B'!$I$2:$J$585,2,FALSE),"")</f>
        <v/>
      </c>
      <c r="J295" s="58" t="str">
        <f>IF(ISNUMBER(VLOOKUP($B295,'[1]KO-GR-B'!$I$2:$J$900,2,FALSE)),VLOOKUP($B295,'[1]KO-GR-B'!$I$2:$J$900,2,FALSE),"")</f>
        <v/>
      </c>
      <c r="K295" s="58" t="str">
        <f>IF(ISNUMBER(VLOOKUP($B295,'[1]MT-GR-B'!$I$2:$J$693,2,FALSE)),VLOOKUP($B295,'[1]MT-GR-B'!$I$2:$J$693,2,FALSE),"")</f>
        <v/>
      </c>
      <c r="L295" s="58" t="str">
        <f>IF(ISNUMBER(VLOOKUP($B295,'[1]WT-HS-B'!$I$2:$J$1220,2,FALSE)),VLOOKUP($B295,'[1]WT-HS-B'!$I$2:$J$1220,2,FALSE),"")</f>
        <v/>
      </c>
      <c r="M295" s="58" t="str">
        <f>IF(ISNUMBER(VLOOKUP($B295,'[1]KO-HS-B'!$I$2:$J$1046,2,FALSE)),VLOOKUP($B295,'[1]KO-HS-B'!$I$2:$J$1046,2,FALSE),"")</f>
        <v/>
      </c>
      <c r="N295" s="58" t="str">
        <f>IF(ISNUMBER(VLOOKUP($B295,'[1]MT-HS-B'!$I$2:$J$773,2,FALSE)),VLOOKUP($B295,'[1]MT-HS-B'!$I$2:$J$773,2,FALSE),"")</f>
        <v/>
      </c>
      <c r="O295" s="40" t="str">
        <f t="shared" si="132"/>
        <v>CDC23_YEAST</v>
      </c>
      <c r="P295" s="57" t="str">
        <f t="shared" si="133"/>
        <v/>
      </c>
      <c r="Q295" s="57" t="str">
        <f t="shared" si="134"/>
        <v/>
      </c>
      <c r="R295" s="57" t="str">
        <f t="shared" si="135"/>
        <v/>
      </c>
      <c r="S295" s="56" t="str">
        <f t="shared" si="136"/>
        <v>n/a</v>
      </c>
      <c r="T295" s="55" t="str">
        <f t="shared" si="137"/>
        <v>n/a</v>
      </c>
      <c r="U295" s="54" t="str">
        <f t="shared" si="138"/>
        <v>n/a</v>
      </c>
      <c r="V295" s="53" t="str">
        <f t="shared" si="139"/>
        <v/>
      </c>
      <c r="W295" s="53" t="str">
        <f t="shared" si="140"/>
        <v>HS only</v>
      </c>
      <c r="X295" s="53" t="str">
        <f t="shared" si="141"/>
        <v/>
      </c>
      <c r="Y295" s="52" t="str">
        <f t="shared" si="142"/>
        <v/>
      </c>
      <c r="Z295" s="51" t="str">
        <f t="shared" si="143"/>
        <v/>
      </c>
      <c r="AA295" s="50" t="str">
        <f t="shared" si="144"/>
        <v/>
      </c>
      <c r="AB295" s="40" t="str">
        <f t="shared" si="145"/>
        <v>CDC23</v>
      </c>
      <c r="AC295" s="49">
        <f t="shared" si="146"/>
        <v>0</v>
      </c>
      <c r="AD295" s="47">
        <f t="shared" si="147"/>
        <v>0</v>
      </c>
      <c r="AE295" s="47">
        <f t="shared" si="148"/>
        <v>0</v>
      </c>
      <c r="AF295" s="48">
        <f t="shared" si="149"/>
        <v>0</v>
      </c>
      <c r="AG295" s="47">
        <f t="shared" si="150"/>
        <v>0.05</v>
      </c>
      <c r="AH295" s="47">
        <f t="shared" si="151"/>
        <v>0</v>
      </c>
      <c r="AI295" s="46" t="str">
        <f t="shared" si="152"/>
        <v/>
      </c>
      <c r="AJ295" s="43" t="str">
        <f t="shared" si="153"/>
        <v>HS Only</v>
      </c>
      <c r="AK295" s="43" t="str">
        <f t="shared" si="154"/>
        <v/>
      </c>
      <c r="AL295" s="45" t="str">
        <f t="shared" si="155"/>
        <v/>
      </c>
      <c r="AM295" s="43" t="str">
        <f t="shared" si="156"/>
        <v/>
      </c>
      <c r="AN295" s="42" t="str">
        <f t="shared" si="157"/>
        <v/>
      </c>
      <c r="AO295" s="40" t="str">
        <f t="shared" si="158"/>
        <v>CDC23_YEAST</v>
      </c>
      <c r="AP295" s="44" t="str">
        <f t="shared" si="159"/>
        <v/>
      </c>
      <c r="AQ295" s="43" t="str">
        <f t="shared" si="160"/>
        <v/>
      </c>
      <c r="AR295" s="43" t="str">
        <f t="shared" si="161"/>
        <v/>
      </c>
      <c r="AS295" s="43" t="str">
        <f t="shared" si="162"/>
        <v/>
      </c>
      <c r="AT295" s="43" t="str">
        <f t="shared" si="163"/>
        <v/>
      </c>
      <c r="AU295" s="42" t="str">
        <f t="shared" si="164"/>
        <v/>
      </c>
    </row>
    <row r="296" spans="1:47" ht="15" x14ac:dyDescent="0.25">
      <c r="A296" s="40" t="s">
        <v>6518</v>
      </c>
      <c r="B296" s="40" t="s">
        <v>6517</v>
      </c>
      <c r="C296" s="60" t="str">
        <f>IF(ISNUMBER(VLOOKUP(B296,'[1]WT-GR-A'!I$2:J$693,2,FALSE)),VLOOKUP(B296,'[1]WT-GR-A'!I$2:J$693,2,FALSE),"")</f>
        <v/>
      </c>
      <c r="D296" s="58" t="str">
        <f>IF(ISNUMBER(VLOOKUP($B296,'[1]KO-GR-A'!$I$2:$J$907,2,FALSE)),VLOOKUP($B296,'[1]KO-GR-A'!$I$2:$J$907,2,FALSE),"")</f>
        <v/>
      </c>
      <c r="E296" s="58" t="str">
        <f>IF(ISNUMBER(VLOOKUP($B296,'[1]MT-GR-A'!$I$2:$J$789,2,FALSE)),VLOOKUP($B296,'[1]MT-GR-A'!$I$2:$J$789,2,FALSE),"")</f>
        <v/>
      </c>
      <c r="F296" s="58" t="str">
        <f>IF(ISNUMBER(VLOOKUP($B296,'[1]WT-HS-A'!$I$2:$J$1224,2,FALSE)),VLOOKUP($B296,'[1]WT-HS-A'!$I$2:$J$1224,2,FALSE),"")</f>
        <v/>
      </c>
      <c r="G296" s="58">
        <f>IF(ISNUMBER(VLOOKUP($B296,'[1]KO-HS-A'!$I$2:$J$1229,2,FALSE)),VLOOKUP($B296,'[1]KO-HS-A'!$I$2:$J$1229,2,FALSE),"")</f>
        <v>0.15</v>
      </c>
      <c r="H296" s="58" t="str">
        <f>IF(ISNUMBER(VLOOKUP($B296,'[1]MT-HS-A'!$I$2:$J$1362,2,FALSE)),VLOOKUP($B296,'[1]MT-HS-A'!$I$2:$J$1362,2,FALSE),"")</f>
        <v/>
      </c>
      <c r="I296" s="59" t="str">
        <f>IF(ISNUMBER(VLOOKUP($B296,'[1]WT-GR-B'!$I$2:$J$585,2,FALSE)),VLOOKUP($B296,'[1]WT-GR-B'!$I$2:$J$585,2,FALSE),"")</f>
        <v/>
      </c>
      <c r="J296" s="58" t="str">
        <f>IF(ISNUMBER(VLOOKUP($B296,'[1]KO-GR-B'!$I$2:$J$900,2,FALSE)),VLOOKUP($B296,'[1]KO-GR-B'!$I$2:$J$900,2,FALSE),"")</f>
        <v/>
      </c>
      <c r="K296" s="58" t="str">
        <f>IF(ISNUMBER(VLOOKUP($B296,'[1]MT-GR-B'!$I$2:$J$693,2,FALSE)),VLOOKUP($B296,'[1]MT-GR-B'!$I$2:$J$693,2,FALSE),"")</f>
        <v/>
      </c>
      <c r="L296" s="58" t="str">
        <f>IF(ISNUMBER(VLOOKUP($B296,'[1]WT-HS-B'!$I$2:$J$1220,2,FALSE)),VLOOKUP($B296,'[1]WT-HS-B'!$I$2:$J$1220,2,FALSE),"")</f>
        <v/>
      </c>
      <c r="M296" s="58">
        <f>IF(ISNUMBER(VLOOKUP($B296,'[1]KO-HS-B'!$I$2:$J$1046,2,FALSE)),VLOOKUP($B296,'[1]KO-HS-B'!$I$2:$J$1046,2,FALSE),"")</f>
        <v>0.15</v>
      </c>
      <c r="N296" s="58" t="str">
        <f>IF(ISNUMBER(VLOOKUP($B296,'[1]MT-HS-B'!$I$2:$J$773,2,FALSE)),VLOOKUP($B296,'[1]MT-HS-B'!$I$2:$J$773,2,FALSE),"")</f>
        <v/>
      </c>
      <c r="O296" s="40" t="str">
        <f t="shared" si="132"/>
        <v>YCU1_YEAST</v>
      </c>
      <c r="P296" s="57" t="str">
        <f t="shared" si="133"/>
        <v/>
      </c>
      <c r="Q296" s="57" t="str">
        <f t="shared" si="134"/>
        <v>HS only</v>
      </c>
      <c r="R296" s="57" t="str">
        <f t="shared" si="135"/>
        <v/>
      </c>
      <c r="S296" s="56" t="str">
        <f t="shared" si="136"/>
        <v>n/a</v>
      </c>
      <c r="T296" s="55" t="str">
        <f t="shared" si="137"/>
        <v>n/a</v>
      </c>
      <c r="U296" s="54" t="str">
        <f t="shared" si="138"/>
        <v>n/a</v>
      </c>
      <c r="V296" s="53" t="str">
        <f t="shared" si="139"/>
        <v/>
      </c>
      <c r="W296" s="53" t="str">
        <f t="shared" si="140"/>
        <v>HS only</v>
      </c>
      <c r="X296" s="53" t="str">
        <f t="shared" si="141"/>
        <v/>
      </c>
      <c r="Y296" s="52" t="str">
        <f t="shared" si="142"/>
        <v/>
      </c>
      <c r="Z296" s="51" t="str">
        <f t="shared" si="143"/>
        <v>HS only</v>
      </c>
      <c r="AA296" s="50" t="str">
        <f t="shared" si="144"/>
        <v/>
      </c>
      <c r="AB296" s="40" t="str">
        <f t="shared" si="145"/>
        <v>YCR051W</v>
      </c>
      <c r="AC296" s="49">
        <f t="shared" si="146"/>
        <v>0</v>
      </c>
      <c r="AD296" s="47">
        <f t="shared" si="147"/>
        <v>0</v>
      </c>
      <c r="AE296" s="47">
        <f t="shared" si="148"/>
        <v>0</v>
      </c>
      <c r="AF296" s="48">
        <f t="shared" si="149"/>
        <v>0</v>
      </c>
      <c r="AG296" s="47">
        <f t="shared" si="150"/>
        <v>0.15</v>
      </c>
      <c r="AH296" s="47">
        <f t="shared" si="151"/>
        <v>0</v>
      </c>
      <c r="AI296" s="46" t="str">
        <f t="shared" si="152"/>
        <v/>
      </c>
      <c r="AJ296" s="43" t="str">
        <f t="shared" si="153"/>
        <v>HS Only</v>
      </c>
      <c r="AK296" s="43" t="str">
        <f t="shared" si="154"/>
        <v/>
      </c>
      <c r="AL296" s="45" t="str">
        <f t="shared" si="155"/>
        <v/>
      </c>
      <c r="AM296" s="43" t="str">
        <f t="shared" si="156"/>
        <v/>
      </c>
      <c r="AN296" s="42" t="str">
        <f t="shared" si="157"/>
        <v/>
      </c>
      <c r="AO296" s="40" t="str">
        <f t="shared" si="158"/>
        <v>YCU1_YEAST</v>
      </c>
      <c r="AP296" s="44" t="str">
        <f t="shared" si="159"/>
        <v/>
      </c>
      <c r="AQ296" s="43" t="str">
        <f t="shared" si="160"/>
        <v/>
      </c>
      <c r="AR296" s="43" t="str">
        <f t="shared" si="161"/>
        <v/>
      </c>
      <c r="AS296" s="43" t="str">
        <f t="shared" si="162"/>
        <v/>
      </c>
      <c r="AT296" s="43">
        <f t="shared" si="163"/>
        <v>0</v>
      </c>
      <c r="AU296" s="42" t="str">
        <f t="shared" si="164"/>
        <v/>
      </c>
    </row>
    <row r="297" spans="1:47" ht="15" x14ac:dyDescent="0.25">
      <c r="A297" s="40" t="s">
        <v>6516</v>
      </c>
      <c r="B297" s="40" t="s">
        <v>6515</v>
      </c>
      <c r="C297" s="60" t="str">
        <f>IF(ISNUMBER(VLOOKUP(B297,'[1]WT-GR-A'!I$2:J$693,2,FALSE)),VLOOKUP(B297,'[1]WT-GR-A'!I$2:J$693,2,FALSE),"")</f>
        <v/>
      </c>
      <c r="D297" s="58" t="str">
        <f>IF(ISNUMBER(VLOOKUP($B297,'[1]KO-GR-A'!$I$2:$J$907,2,FALSE)),VLOOKUP($B297,'[1]KO-GR-A'!$I$2:$J$907,2,FALSE),"")</f>
        <v/>
      </c>
      <c r="E297" s="58" t="str">
        <f>IF(ISNUMBER(VLOOKUP($B297,'[1]MT-GR-A'!$I$2:$J$789,2,FALSE)),VLOOKUP($B297,'[1]MT-GR-A'!$I$2:$J$789,2,FALSE),"")</f>
        <v/>
      </c>
      <c r="F297" s="58">
        <f>IF(ISNUMBER(VLOOKUP($B297,'[1]WT-HS-A'!$I$2:$J$1224,2,FALSE)),VLOOKUP($B297,'[1]WT-HS-A'!$I$2:$J$1224,2,FALSE),"")</f>
        <v>0.09</v>
      </c>
      <c r="G297" s="58" t="str">
        <f>IF(ISNUMBER(VLOOKUP($B297,'[1]KO-HS-A'!$I$2:$J$1229,2,FALSE)),VLOOKUP($B297,'[1]KO-HS-A'!$I$2:$J$1229,2,FALSE),"")</f>
        <v/>
      </c>
      <c r="H297" s="58" t="str">
        <f>IF(ISNUMBER(VLOOKUP($B297,'[1]MT-HS-A'!$I$2:$J$1362,2,FALSE)),VLOOKUP($B297,'[1]MT-HS-A'!$I$2:$J$1362,2,FALSE),"")</f>
        <v/>
      </c>
      <c r="I297" s="59" t="str">
        <f>IF(ISNUMBER(VLOOKUP($B297,'[1]WT-GR-B'!$I$2:$J$585,2,FALSE)),VLOOKUP($B297,'[1]WT-GR-B'!$I$2:$J$585,2,FALSE),"")</f>
        <v/>
      </c>
      <c r="J297" s="58" t="str">
        <f>IF(ISNUMBER(VLOOKUP($B297,'[1]KO-GR-B'!$I$2:$J$900,2,FALSE)),VLOOKUP($B297,'[1]KO-GR-B'!$I$2:$J$900,2,FALSE),"")</f>
        <v/>
      </c>
      <c r="K297" s="58" t="str">
        <f>IF(ISNUMBER(VLOOKUP($B297,'[1]MT-GR-B'!$I$2:$J$693,2,FALSE)),VLOOKUP($B297,'[1]MT-GR-B'!$I$2:$J$693,2,FALSE),"")</f>
        <v/>
      </c>
      <c r="L297" s="58" t="str">
        <f>IF(ISNUMBER(VLOOKUP($B297,'[1]WT-HS-B'!$I$2:$J$1220,2,FALSE)),VLOOKUP($B297,'[1]WT-HS-B'!$I$2:$J$1220,2,FALSE),"")</f>
        <v/>
      </c>
      <c r="M297" s="58" t="str">
        <f>IF(ISNUMBER(VLOOKUP($B297,'[1]KO-HS-B'!$I$2:$J$1046,2,FALSE)),VLOOKUP($B297,'[1]KO-HS-B'!$I$2:$J$1046,2,FALSE),"")</f>
        <v/>
      </c>
      <c r="N297" s="58" t="str">
        <f>IF(ISNUMBER(VLOOKUP($B297,'[1]MT-HS-B'!$I$2:$J$773,2,FALSE)),VLOOKUP($B297,'[1]MT-HS-B'!$I$2:$J$773,2,FALSE),"")</f>
        <v/>
      </c>
      <c r="O297" s="40" t="str">
        <f t="shared" si="132"/>
        <v>TRPD_YEAST</v>
      </c>
      <c r="P297" s="57" t="str">
        <f t="shared" si="133"/>
        <v/>
      </c>
      <c r="Q297" s="57" t="str">
        <f t="shared" si="134"/>
        <v/>
      </c>
      <c r="R297" s="57" t="str">
        <f t="shared" si="135"/>
        <v/>
      </c>
      <c r="S297" s="56" t="str">
        <f t="shared" si="136"/>
        <v>n/a</v>
      </c>
      <c r="T297" s="55" t="str">
        <f t="shared" si="137"/>
        <v>n/a</v>
      </c>
      <c r="U297" s="54" t="str">
        <f t="shared" si="138"/>
        <v>n/a</v>
      </c>
      <c r="V297" s="53" t="str">
        <f t="shared" si="139"/>
        <v>HS only</v>
      </c>
      <c r="W297" s="53" t="str">
        <f t="shared" si="140"/>
        <v/>
      </c>
      <c r="X297" s="53" t="str">
        <f t="shared" si="141"/>
        <v/>
      </c>
      <c r="Y297" s="52" t="str">
        <f t="shared" si="142"/>
        <v/>
      </c>
      <c r="Z297" s="51" t="str">
        <f t="shared" si="143"/>
        <v/>
      </c>
      <c r="AA297" s="50" t="str">
        <f t="shared" si="144"/>
        <v/>
      </c>
      <c r="AB297" s="40" t="str">
        <f t="shared" si="145"/>
        <v>TRP4</v>
      </c>
      <c r="AC297" s="49">
        <f t="shared" si="146"/>
        <v>0</v>
      </c>
      <c r="AD297" s="47">
        <f t="shared" si="147"/>
        <v>0</v>
      </c>
      <c r="AE297" s="47">
        <f t="shared" si="148"/>
        <v>0</v>
      </c>
      <c r="AF297" s="48">
        <f t="shared" si="149"/>
        <v>0.09</v>
      </c>
      <c r="AG297" s="47">
        <f t="shared" si="150"/>
        <v>0</v>
      </c>
      <c r="AH297" s="47">
        <f t="shared" si="151"/>
        <v>0</v>
      </c>
      <c r="AI297" s="46" t="str">
        <f t="shared" si="152"/>
        <v>HS Only</v>
      </c>
      <c r="AJ297" s="43" t="str">
        <f t="shared" si="153"/>
        <v/>
      </c>
      <c r="AK297" s="43" t="str">
        <f t="shared" si="154"/>
        <v/>
      </c>
      <c r="AL297" s="45" t="str">
        <f t="shared" si="155"/>
        <v/>
      </c>
      <c r="AM297" s="43" t="str">
        <f t="shared" si="156"/>
        <v/>
      </c>
      <c r="AN297" s="42" t="str">
        <f t="shared" si="157"/>
        <v/>
      </c>
      <c r="AO297" s="40" t="str">
        <f t="shared" si="158"/>
        <v>TRPD_YEAST</v>
      </c>
      <c r="AP297" s="44" t="str">
        <f t="shared" si="159"/>
        <v/>
      </c>
      <c r="AQ297" s="43" t="str">
        <f t="shared" si="160"/>
        <v/>
      </c>
      <c r="AR297" s="43" t="str">
        <f t="shared" si="161"/>
        <v/>
      </c>
      <c r="AS297" s="43" t="str">
        <f t="shared" si="162"/>
        <v/>
      </c>
      <c r="AT297" s="43" t="str">
        <f t="shared" si="163"/>
        <v/>
      </c>
      <c r="AU297" s="42" t="str">
        <f t="shared" si="164"/>
        <v/>
      </c>
    </row>
    <row r="298" spans="1:47" ht="15" x14ac:dyDescent="0.25">
      <c r="A298" s="40" t="s">
        <v>6514</v>
      </c>
      <c r="B298" s="40" t="s">
        <v>6513</v>
      </c>
      <c r="C298" s="60" t="str">
        <f>IF(ISNUMBER(VLOOKUP(B298,'[1]WT-GR-A'!I$2:J$693,2,FALSE)),VLOOKUP(B298,'[1]WT-GR-A'!I$2:J$693,2,FALSE),"")</f>
        <v/>
      </c>
      <c r="D298" s="58" t="str">
        <f>IF(ISNUMBER(VLOOKUP($B298,'[1]KO-GR-A'!$I$2:$J$907,2,FALSE)),VLOOKUP($B298,'[1]KO-GR-A'!$I$2:$J$907,2,FALSE),"")</f>
        <v/>
      </c>
      <c r="E298" s="58" t="str">
        <f>IF(ISNUMBER(VLOOKUP($B298,'[1]MT-GR-A'!$I$2:$J$789,2,FALSE)),VLOOKUP($B298,'[1]MT-GR-A'!$I$2:$J$789,2,FALSE),"")</f>
        <v/>
      </c>
      <c r="F298" s="58">
        <f>IF(ISNUMBER(VLOOKUP($B298,'[1]WT-HS-A'!$I$2:$J$1224,2,FALSE)),VLOOKUP($B298,'[1]WT-HS-A'!$I$2:$J$1224,2,FALSE),"")</f>
        <v>0.2</v>
      </c>
      <c r="G298" s="58">
        <f>IF(ISNUMBER(VLOOKUP($B298,'[1]KO-HS-A'!$I$2:$J$1229,2,FALSE)),VLOOKUP($B298,'[1]KO-HS-A'!$I$2:$J$1229,2,FALSE),"")</f>
        <v>0.2</v>
      </c>
      <c r="H298" s="58" t="str">
        <f>IF(ISNUMBER(VLOOKUP($B298,'[1]MT-HS-A'!$I$2:$J$1362,2,FALSE)),VLOOKUP($B298,'[1]MT-HS-A'!$I$2:$J$1362,2,FALSE),"")</f>
        <v/>
      </c>
      <c r="I298" s="59" t="str">
        <f>IF(ISNUMBER(VLOOKUP($B298,'[1]WT-GR-B'!$I$2:$J$585,2,FALSE)),VLOOKUP($B298,'[1]WT-GR-B'!$I$2:$J$585,2,FALSE),"")</f>
        <v/>
      </c>
      <c r="J298" s="58" t="str">
        <f>IF(ISNUMBER(VLOOKUP($B298,'[1]KO-GR-B'!$I$2:$J$900,2,FALSE)),VLOOKUP($B298,'[1]KO-GR-B'!$I$2:$J$900,2,FALSE),"")</f>
        <v/>
      </c>
      <c r="K298" s="58" t="str">
        <f>IF(ISNUMBER(VLOOKUP($B298,'[1]MT-GR-B'!$I$2:$J$693,2,FALSE)),VLOOKUP($B298,'[1]MT-GR-B'!$I$2:$J$693,2,FALSE),"")</f>
        <v/>
      </c>
      <c r="L298" s="58">
        <f>IF(ISNUMBER(VLOOKUP($B298,'[1]WT-HS-B'!$I$2:$J$1220,2,FALSE)),VLOOKUP($B298,'[1]WT-HS-B'!$I$2:$J$1220,2,FALSE),"")</f>
        <v>0.2</v>
      </c>
      <c r="M298" s="58">
        <f>IF(ISNUMBER(VLOOKUP($B298,'[1]KO-HS-B'!$I$2:$J$1046,2,FALSE)),VLOOKUP($B298,'[1]KO-HS-B'!$I$2:$J$1046,2,FALSE),"")</f>
        <v>0.06</v>
      </c>
      <c r="N298" s="58" t="str">
        <f>IF(ISNUMBER(VLOOKUP($B298,'[1]MT-HS-B'!$I$2:$J$773,2,FALSE)),VLOOKUP($B298,'[1]MT-HS-B'!$I$2:$J$773,2,FALSE),"")</f>
        <v/>
      </c>
      <c r="O298" s="40" t="str">
        <f t="shared" si="132"/>
        <v>TRPE_YEAST</v>
      </c>
      <c r="P298" s="57" t="str">
        <f t="shared" si="133"/>
        <v>HS only</v>
      </c>
      <c r="Q298" s="57" t="str">
        <f t="shared" si="134"/>
        <v>HS only</v>
      </c>
      <c r="R298" s="57" t="str">
        <f t="shared" si="135"/>
        <v/>
      </c>
      <c r="S298" s="56" t="str">
        <f t="shared" si="136"/>
        <v>n/a</v>
      </c>
      <c r="T298" s="55" t="str">
        <f t="shared" si="137"/>
        <v>n/a</v>
      </c>
      <c r="U298" s="54" t="str">
        <f t="shared" si="138"/>
        <v>n/a</v>
      </c>
      <c r="V298" s="53" t="str">
        <f t="shared" si="139"/>
        <v>HS only</v>
      </c>
      <c r="W298" s="53" t="str">
        <f t="shared" si="140"/>
        <v>HS only</v>
      </c>
      <c r="X298" s="53" t="str">
        <f t="shared" si="141"/>
        <v/>
      </c>
      <c r="Y298" s="52" t="str">
        <f t="shared" si="142"/>
        <v>HS only</v>
      </c>
      <c r="Z298" s="51" t="str">
        <f t="shared" si="143"/>
        <v>HS only</v>
      </c>
      <c r="AA298" s="50" t="str">
        <f t="shared" si="144"/>
        <v/>
      </c>
      <c r="AB298" s="40" t="str">
        <f t="shared" si="145"/>
        <v>TRP2</v>
      </c>
      <c r="AC298" s="49">
        <f t="shared" si="146"/>
        <v>0</v>
      </c>
      <c r="AD298" s="47">
        <f t="shared" si="147"/>
        <v>0</v>
      </c>
      <c r="AE298" s="47">
        <f t="shared" si="148"/>
        <v>0</v>
      </c>
      <c r="AF298" s="48">
        <f t="shared" si="149"/>
        <v>0.2</v>
      </c>
      <c r="AG298" s="47">
        <f t="shared" si="150"/>
        <v>0.13</v>
      </c>
      <c r="AH298" s="47">
        <f t="shared" si="151"/>
        <v>0</v>
      </c>
      <c r="AI298" s="46" t="str">
        <f t="shared" si="152"/>
        <v>HS Only</v>
      </c>
      <c r="AJ298" s="43" t="str">
        <f t="shared" si="153"/>
        <v>HS Only</v>
      </c>
      <c r="AK298" s="43" t="str">
        <f t="shared" si="154"/>
        <v/>
      </c>
      <c r="AL298" s="45" t="str">
        <f t="shared" si="155"/>
        <v/>
      </c>
      <c r="AM298" s="43" t="str">
        <f t="shared" si="156"/>
        <v/>
      </c>
      <c r="AN298" s="42" t="str">
        <f t="shared" si="157"/>
        <v/>
      </c>
      <c r="AO298" s="40" t="str">
        <f t="shared" si="158"/>
        <v>TRPE_YEAST</v>
      </c>
      <c r="AP298" s="44" t="str">
        <f t="shared" si="159"/>
        <v/>
      </c>
      <c r="AQ298" s="43" t="str">
        <f t="shared" si="160"/>
        <v/>
      </c>
      <c r="AR298" s="43" t="str">
        <f t="shared" si="161"/>
        <v/>
      </c>
      <c r="AS298" s="43">
        <f t="shared" si="162"/>
        <v>0</v>
      </c>
      <c r="AT298" s="43">
        <f t="shared" si="163"/>
        <v>9.8994949366116664E-2</v>
      </c>
      <c r="AU298" s="42" t="str">
        <f t="shared" si="164"/>
        <v/>
      </c>
    </row>
    <row r="299" spans="1:47" ht="15" x14ac:dyDescent="0.25">
      <c r="A299" s="40" t="s">
        <v>6512</v>
      </c>
      <c r="B299" s="40" t="s">
        <v>6511</v>
      </c>
      <c r="C299" s="60" t="str">
        <f>IF(ISNUMBER(VLOOKUP(B299,'[1]WT-GR-A'!I$2:J$693,2,FALSE)),VLOOKUP(B299,'[1]WT-GR-A'!I$2:J$693,2,FALSE),"")</f>
        <v/>
      </c>
      <c r="D299" s="58">
        <f>IF(ISNUMBER(VLOOKUP($B299,'[1]KO-GR-A'!$I$2:$J$907,2,FALSE)),VLOOKUP($B299,'[1]KO-GR-A'!$I$2:$J$907,2,FALSE),"")</f>
        <v>7.0000000000000007E-2</v>
      </c>
      <c r="E299" s="58" t="str">
        <f>IF(ISNUMBER(VLOOKUP($B299,'[1]MT-GR-A'!$I$2:$J$789,2,FALSE)),VLOOKUP($B299,'[1]MT-GR-A'!$I$2:$J$789,2,FALSE),"")</f>
        <v/>
      </c>
      <c r="F299" s="58">
        <f>IF(ISNUMBER(VLOOKUP($B299,'[1]WT-HS-A'!$I$2:$J$1224,2,FALSE)),VLOOKUP($B299,'[1]WT-HS-A'!$I$2:$J$1224,2,FALSE),"")</f>
        <v>7.0000000000000007E-2</v>
      </c>
      <c r="G299" s="58">
        <f>IF(ISNUMBER(VLOOKUP($B299,'[1]KO-HS-A'!$I$2:$J$1229,2,FALSE)),VLOOKUP($B299,'[1]KO-HS-A'!$I$2:$J$1229,2,FALSE),"")</f>
        <v>7.0000000000000007E-2</v>
      </c>
      <c r="H299" s="58">
        <f>IF(ISNUMBER(VLOOKUP($B299,'[1]MT-HS-A'!$I$2:$J$1362,2,FALSE)),VLOOKUP($B299,'[1]MT-HS-A'!$I$2:$J$1362,2,FALSE),"")</f>
        <v>7.0000000000000007E-2</v>
      </c>
      <c r="I299" s="59" t="str">
        <f>IF(ISNUMBER(VLOOKUP($B299,'[1]WT-GR-B'!$I$2:$J$585,2,FALSE)),VLOOKUP($B299,'[1]WT-GR-B'!$I$2:$J$585,2,FALSE),"")</f>
        <v/>
      </c>
      <c r="J299" s="58" t="str">
        <f>IF(ISNUMBER(VLOOKUP($B299,'[1]KO-GR-B'!$I$2:$J$900,2,FALSE)),VLOOKUP($B299,'[1]KO-GR-B'!$I$2:$J$900,2,FALSE),"")</f>
        <v/>
      </c>
      <c r="K299" s="58" t="str">
        <f>IF(ISNUMBER(VLOOKUP($B299,'[1]MT-GR-B'!$I$2:$J$693,2,FALSE)),VLOOKUP($B299,'[1]MT-GR-B'!$I$2:$J$693,2,FALSE),"")</f>
        <v/>
      </c>
      <c r="L299" s="58">
        <f>IF(ISNUMBER(VLOOKUP($B299,'[1]WT-HS-B'!$I$2:$J$1220,2,FALSE)),VLOOKUP($B299,'[1]WT-HS-B'!$I$2:$J$1220,2,FALSE),"")</f>
        <v>7.0000000000000007E-2</v>
      </c>
      <c r="M299" s="58" t="str">
        <f>IF(ISNUMBER(VLOOKUP($B299,'[1]KO-HS-B'!$I$2:$J$1046,2,FALSE)),VLOOKUP($B299,'[1]KO-HS-B'!$I$2:$J$1046,2,FALSE),"")</f>
        <v/>
      </c>
      <c r="N299" s="58" t="str">
        <f>IF(ISNUMBER(VLOOKUP($B299,'[1]MT-HS-B'!$I$2:$J$773,2,FALSE)),VLOOKUP($B299,'[1]MT-HS-B'!$I$2:$J$773,2,FALSE),"")</f>
        <v/>
      </c>
      <c r="O299" s="40" t="str">
        <f t="shared" si="132"/>
        <v>TRPG_YEAST</v>
      </c>
      <c r="P299" s="57" t="str">
        <f t="shared" si="133"/>
        <v>HS only</v>
      </c>
      <c r="Q299" s="57">
        <f t="shared" si="134"/>
        <v>0</v>
      </c>
      <c r="R299" s="57" t="str">
        <f t="shared" si="135"/>
        <v/>
      </c>
      <c r="S299" s="56" t="str">
        <f t="shared" si="136"/>
        <v>n/a</v>
      </c>
      <c r="T299" s="55" t="str">
        <f t="shared" si="137"/>
        <v>n/a</v>
      </c>
      <c r="U299" s="54" t="str">
        <f t="shared" si="138"/>
        <v>n/a</v>
      </c>
      <c r="V299" s="53" t="str">
        <f t="shared" si="139"/>
        <v>HS only</v>
      </c>
      <c r="W299" s="53">
        <f t="shared" si="140"/>
        <v>0</v>
      </c>
      <c r="X299" s="53" t="str">
        <f t="shared" si="141"/>
        <v>HS only</v>
      </c>
      <c r="Y299" s="52" t="str">
        <f t="shared" si="142"/>
        <v>HS only</v>
      </c>
      <c r="Z299" s="51" t="str">
        <f t="shared" si="143"/>
        <v/>
      </c>
      <c r="AA299" s="50" t="str">
        <f t="shared" si="144"/>
        <v/>
      </c>
      <c r="AB299" s="40" t="str">
        <f t="shared" si="145"/>
        <v>TRP3</v>
      </c>
      <c r="AC299" s="49">
        <f t="shared" si="146"/>
        <v>0</v>
      </c>
      <c r="AD299" s="47">
        <f t="shared" si="147"/>
        <v>7.0000000000000007E-2</v>
      </c>
      <c r="AE299" s="47">
        <f t="shared" si="148"/>
        <v>0</v>
      </c>
      <c r="AF299" s="48">
        <f t="shared" si="149"/>
        <v>7.0000000000000007E-2</v>
      </c>
      <c r="AG299" s="47">
        <f t="shared" si="150"/>
        <v>7.0000000000000007E-2</v>
      </c>
      <c r="AH299" s="47">
        <f t="shared" si="151"/>
        <v>7.0000000000000007E-2</v>
      </c>
      <c r="AI299" s="46" t="str">
        <f t="shared" si="152"/>
        <v>HS Only</v>
      </c>
      <c r="AJ299" s="43">
        <f t="shared" si="153"/>
        <v>1</v>
      </c>
      <c r="AK299" s="43" t="str">
        <f t="shared" si="154"/>
        <v>HS Only</v>
      </c>
      <c r="AL299" s="45" t="str">
        <f t="shared" si="155"/>
        <v/>
      </c>
      <c r="AM299" s="43" t="str">
        <f t="shared" si="156"/>
        <v/>
      </c>
      <c r="AN299" s="42" t="str">
        <f t="shared" si="157"/>
        <v/>
      </c>
      <c r="AO299" s="40" t="str">
        <f t="shared" si="158"/>
        <v>TRPG_YEAST</v>
      </c>
      <c r="AP299" s="44" t="str">
        <f t="shared" si="159"/>
        <v/>
      </c>
      <c r="AQ299" s="43" t="str">
        <f t="shared" si="160"/>
        <v/>
      </c>
      <c r="AR299" s="43" t="str">
        <f t="shared" si="161"/>
        <v/>
      </c>
      <c r="AS299" s="43">
        <f t="shared" si="162"/>
        <v>0</v>
      </c>
      <c r="AT299" s="43" t="str">
        <f t="shared" si="163"/>
        <v/>
      </c>
      <c r="AU299" s="42" t="str">
        <f t="shared" si="164"/>
        <v/>
      </c>
    </row>
    <row r="300" spans="1:47" ht="15" x14ac:dyDescent="0.25">
      <c r="A300" s="40" t="s">
        <v>6510</v>
      </c>
      <c r="B300" s="40" t="s">
        <v>6509</v>
      </c>
      <c r="C300" s="60">
        <f>IF(ISNUMBER(VLOOKUP(B300,'[1]WT-GR-A'!I$2:J$693,2,FALSE)),VLOOKUP(B300,'[1]WT-GR-A'!I$2:J$693,2,FALSE),"")</f>
        <v>0.05</v>
      </c>
      <c r="D300" s="58">
        <f>IF(ISNUMBER(VLOOKUP($B300,'[1]KO-GR-A'!$I$2:$J$907,2,FALSE)),VLOOKUP($B300,'[1]KO-GR-A'!$I$2:$J$907,2,FALSE),"")</f>
        <v>0.02</v>
      </c>
      <c r="E300" s="58">
        <f>IF(ISNUMBER(VLOOKUP($B300,'[1]MT-GR-A'!$I$2:$J$789,2,FALSE)),VLOOKUP($B300,'[1]MT-GR-A'!$I$2:$J$789,2,FALSE),"")</f>
        <v>0.03</v>
      </c>
      <c r="F300" s="58">
        <f>IF(ISNUMBER(VLOOKUP($B300,'[1]WT-HS-A'!$I$2:$J$1224,2,FALSE)),VLOOKUP($B300,'[1]WT-HS-A'!$I$2:$J$1224,2,FALSE),"")</f>
        <v>0.05</v>
      </c>
      <c r="G300" s="58" t="str">
        <f>IF(ISNUMBER(VLOOKUP($B300,'[1]KO-HS-A'!$I$2:$J$1229,2,FALSE)),VLOOKUP($B300,'[1]KO-HS-A'!$I$2:$J$1229,2,FALSE),"")</f>
        <v/>
      </c>
      <c r="H300" s="58">
        <f>IF(ISNUMBER(VLOOKUP($B300,'[1]MT-HS-A'!$I$2:$J$1362,2,FALSE)),VLOOKUP($B300,'[1]MT-HS-A'!$I$2:$J$1362,2,FALSE),"")</f>
        <v>0.02</v>
      </c>
      <c r="I300" s="59" t="str">
        <f>IF(ISNUMBER(VLOOKUP($B300,'[1]WT-GR-B'!$I$2:$J$585,2,FALSE)),VLOOKUP($B300,'[1]WT-GR-B'!$I$2:$J$585,2,FALSE),"")</f>
        <v/>
      </c>
      <c r="J300" s="58">
        <f>IF(ISNUMBER(VLOOKUP($B300,'[1]KO-GR-B'!$I$2:$J$900,2,FALSE)),VLOOKUP($B300,'[1]KO-GR-B'!$I$2:$J$900,2,FALSE),"")</f>
        <v>0.03</v>
      </c>
      <c r="K300" s="58" t="str">
        <f>IF(ISNUMBER(VLOOKUP($B300,'[1]MT-GR-B'!$I$2:$J$693,2,FALSE)),VLOOKUP($B300,'[1]MT-GR-B'!$I$2:$J$693,2,FALSE),"")</f>
        <v/>
      </c>
      <c r="L300" s="58">
        <f>IF(ISNUMBER(VLOOKUP($B300,'[1]WT-HS-B'!$I$2:$J$1220,2,FALSE)),VLOOKUP($B300,'[1]WT-HS-B'!$I$2:$J$1220,2,FALSE),"")</f>
        <v>0.03</v>
      </c>
      <c r="M300" s="58" t="str">
        <f>IF(ISNUMBER(VLOOKUP($B300,'[1]KO-HS-B'!$I$2:$J$1046,2,FALSE)),VLOOKUP($B300,'[1]KO-HS-B'!$I$2:$J$1046,2,FALSE),"")</f>
        <v/>
      </c>
      <c r="N300" s="58" t="str">
        <f>IF(ISNUMBER(VLOOKUP($B300,'[1]MT-HS-B'!$I$2:$J$773,2,FALSE)),VLOOKUP($B300,'[1]MT-HS-B'!$I$2:$J$773,2,FALSE),"")</f>
        <v/>
      </c>
      <c r="O300" s="40" t="str">
        <f t="shared" si="132"/>
        <v>SLH1_YEAST</v>
      </c>
      <c r="P300" s="57">
        <f t="shared" si="133"/>
        <v>0</v>
      </c>
      <c r="Q300" s="57" t="str">
        <f t="shared" si="134"/>
        <v>GR only</v>
      </c>
      <c r="R300" s="57">
        <f t="shared" si="135"/>
        <v>-0.33333333333333331</v>
      </c>
      <c r="S300" s="56" t="str">
        <f t="shared" si="136"/>
        <v>n/a</v>
      </c>
      <c r="T300" s="55" t="str">
        <f t="shared" si="137"/>
        <v>n/a</v>
      </c>
      <c r="U300" s="54" t="str">
        <f t="shared" si="138"/>
        <v>n/a</v>
      </c>
      <c r="V300" s="53">
        <f t="shared" si="139"/>
        <v>0</v>
      </c>
      <c r="W300" s="53" t="str">
        <f t="shared" si="140"/>
        <v>GR only</v>
      </c>
      <c r="X300" s="53">
        <f t="shared" si="141"/>
        <v>-0.33333333333333331</v>
      </c>
      <c r="Y300" s="52" t="str">
        <f t="shared" si="142"/>
        <v>HS only</v>
      </c>
      <c r="Z300" s="51" t="str">
        <f t="shared" si="143"/>
        <v>GR only</v>
      </c>
      <c r="AA300" s="50" t="str">
        <f t="shared" si="144"/>
        <v/>
      </c>
      <c r="AB300" s="40" t="str">
        <f t="shared" si="145"/>
        <v>SLH1</v>
      </c>
      <c r="AC300" s="49">
        <f t="shared" si="146"/>
        <v>0.05</v>
      </c>
      <c r="AD300" s="47">
        <f t="shared" si="147"/>
        <v>2.5000000000000001E-2</v>
      </c>
      <c r="AE300" s="47">
        <f t="shared" si="148"/>
        <v>0.03</v>
      </c>
      <c r="AF300" s="48">
        <f t="shared" si="149"/>
        <v>0.04</v>
      </c>
      <c r="AG300" s="47">
        <f t="shared" si="150"/>
        <v>0</v>
      </c>
      <c r="AH300" s="47">
        <f t="shared" si="151"/>
        <v>0.02</v>
      </c>
      <c r="AI300" s="46">
        <f t="shared" si="152"/>
        <v>0.79999999999999993</v>
      </c>
      <c r="AJ300" s="43">
        <f t="shared" si="153"/>
        <v>0</v>
      </c>
      <c r="AK300" s="43">
        <f t="shared" si="154"/>
        <v>0.66666666666666674</v>
      </c>
      <c r="AL300" s="45" t="str">
        <f t="shared" si="155"/>
        <v/>
      </c>
      <c r="AM300" s="43" t="str">
        <f t="shared" si="156"/>
        <v/>
      </c>
      <c r="AN300" s="42" t="str">
        <f t="shared" si="157"/>
        <v/>
      </c>
      <c r="AO300" s="40" t="str">
        <f t="shared" si="158"/>
        <v>SLH1_YEAST</v>
      </c>
      <c r="AP300" s="44" t="str">
        <f t="shared" si="159"/>
        <v/>
      </c>
      <c r="AQ300" s="43">
        <f t="shared" si="160"/>
        <v>7.0710678118654537E-3</v>
      </c>
      <c r="AR300" s="43" t="str">
        <f t="shared" si="161"/>
        <v/>
      </c>
      <c r="AS300" s="43">
        <f t="shared" si="162"/>
        <v>1.4142135623730954E-2</v>
      </c>
      <c r="AT300" s="43" t="str">
        <f t="shared" si="163"/>
        <v/>
      </c>
      <c r="AU300" s="42" t="str">
        <f t="shared" si="164"/>
        <v/>
      </c>
    </row>
    <row r="301" spans="1:47" ht="15" x14ac:dyDescent="0.25">
      <c r="A301" s="40" t="s">
        <v>6508</v>
      </c>
      <c r="B301" s="40" t="s">
        <v>6507</v>
      </c>
      <c r="C301" s="60" t="str">
        <f>IF(ISNUMBER(VLOOKUP(B301,'[1]WT-GR-A'!I$2:J$693,2,FALSE)),VLOOKUP(B301,'[1]WT-GR-A'!I$2:J$693,2,FALSE),"")</f>
        <v/>
      </c>
      <c r="D301" s="58" t="str">
        <f>IF(ISNUMBER(VLOOKUP($B301,'[1]KO-GR-A'!$I$2:$J$907,2,FALSE)),VLOOKUP($B301,'[1]KO-GR-A'!$I$2:$J$907,2,FALSE),"")</f>
        <v/>
      </c>
      <c r="E301" s="58" t="str">
        <f>IF(ISNUMBER(VLOOKUP($B301,'[1]MT-GR-A'!$I$2:$J$789,2,FALSE)),VLOOKUP($B301,'[1]MT-GR-A'!$I$2:$J$789,2,FALSE),"")</f>
        <v/>
      </c>
      <c r="F301" s="58" t="str">
        <f>IF(ISNUMBER(VLOOKUP($B301,'[1]WT-HS-A'!$I$2:$J$1224,2,FALSE)),VLOOKUP($B301,'[1]WT-HS-A'!$I$2:$J$1224,2,FALSE),"")</f>
        <v/>
      </c>
      <c r="G301" s="58" t="str">
        <f>IF(ISNUMBER(VLOOKUP($B301,'[1]KO-HS-A'!$I$2:$J$1229,2,FALSE)),VLOOKUP($B301,'[1]KO-HS-A'!$I$2:$J$1229,2,FALSE),"")</f>
        <v/>
      </c>
      <c r="H301" s="58">
        <f>IF(ISNUMBER(VLOOKUP($B301,'[1]MT-HS-A'!$I$2:$J$1362,2,FALSE)),VLOOKUP($B301,'[1]MT-HS-A'!$I$2:$J$1362,2,FALSE),"")</f>
        <v>0.04</v>
      </c>
      <c r="I301" s="59" t="str">
        <f>IF(ISNUMBER(VLOOKUP($B301,'[1]WT-GR-B'!$I$2:$J$585,2,FALSE)),VLOOKUP($B301,'[1]WT-GR-B'!$I$2:$J$585,2,FALSE),"")</f>
        <v/>
      </c>
      <c r="J301" s="58" t="str">
        <f>IF(ISNUMBER(VLOOKUP($B301,'[1]KO-GR-B'!$I$2:$J$900,2,FALSE)),VLOOKUP($B301,'[1]KO-GR-B'!$I$2:$J$900,2,FALSE),"")</f>
        <v/>
      </c>
      <c r="K301" s="58" t="str">
        <f>IF(ISNUMBER(VLOOKUP($B301,'[1]MT-GR-B'!$I$2:$J$693,2,FALSE)),VLOOKUP($B301,'[1]MT-GR-B'!$I$2:$J$693,2,FALSE),"")</f>
        <v/>
      </c>
      <c r="L301" s="58" t="str">
        <f>IF(ISNUMBER(VLOOKUP($B301,'[1]WT-HS-B'!$I$2:$J$1220,2,FALSE)),VLOOKUP($B301,'[1]WT-HS-B'!$I$2:$J$1220,2,FALSE),"")</f>
        <v/>
      </c>
      <c r="M301" s="58" t="str">
        <f>IF(ISNUMBER(VLOOKUP($B301,'[1]KO-HS-B'!$I$2:$J$1046,2,FALSE)),VLOOKUP($B301,'[1]KO-HS-B'!$I$2:$J$1046,2,FALSE),"")</f>
        <v/>
      </c>
      <c r="N301" s="58" t="str">
        <f>IF(ISNUMBER(VLOOKUP($B301,'[1]MT-HS-B'!$I$2:$J$773,2,FALSE)),VLOOKUP($B301,'[1]MT-HS-B'!$I$2:$J$773,2,FALSE),"")</f>
        <v/>
      </c>
      <c r="O301" s="40" t="str">
        <f t="shared" si="132"/>
        <v>AP1B1_YEAST</v>
      </c>
      <c r="P301" s="57" t="str">
        <f t="shared" si="133"/>
        <v/>
      </c>
      <c r="Q301" s="57" t="str">
        <f t="shared" si="134"/>
        <v/>
      </c>
      <c r="R301" s="57" t="str">
        <f t="shared" si="135"/>
        <v/>
      </c>
      <c r="S301" s="56" t="str">
        <f t="shared" si="136"/>
        <v>n/a</v>
      </c>
      <c r="T301" s="55" t="str">
        <f t="shared" si="137"/>
        <v>n/a</v>
      </c>
      <c r="U301" s="54" t="str">
        <f t="shared" si="138"/>
        <v>n/a</v>
      </c>
      <c r="V301" s="53" t="str">
        <f t="shared" si="139"/>
        <v/>
      </c>
      <c r="W301" s="53" t="str">
        <f t="shared" si="140"/>
        <v/>
      </c>
      <c r="X301" s="53" t="str">
        <f t="shared" si="141"/>
        <v>HS only</v>
      </c>
      <c r="Y301" s="52" t="str">
        <f t="shared" si="142"/>
        <v/>
      </c>
      <c r="Z301" s="51" t="str">
        <f t="shared" si="143"/>
        <v/>
      </c>
      <c r="AA301" s="50" t="str">
        <f t="shared" si="144"/>
        <v/>
      </c>
      <c r="AB301" s="40" t="str">
        <f t="shared" si="145"/>
        <v>APL2</v>
      </c>
      <c r="AC301" s="49">
        <f t="shared" si="146"/>
        <v>0</v>
      </c>
      <c r="AD301" s="47">
        <f t="shared" si="147"/>
        <v>0</v>
      </c>
      <c r="AE301" s="47">
        <f t="shared" si="148"/>
        <v>0</v>
      </c>
      <c r="AF301" s="48">
        <f t="shared" si="149"/>
        <v>0</v>
      </c>
      <c r="AG301" s="47">
        <f t="shared" si="150"/>
        <v>0</v>
      </c>
      <c r="AH301" s="47">
        <f t="shared" si="151"/>
        <v>0.04</v>
      </c>
      <c r="AI301" s="46" t="str">
        <f t="shared" si="152"/>
        <v/>
      </c>
      <c r="AJ301" s="43" t="str">
        <f t="shared" si="153"/>
        <v/>
      </c>
      <c r="AK301" s="43" t="str">
        <f t="shared" si="154"/>
        <v>HS Only</v>
      </c>
      <c r="AL301" s="45" t="str">
        <f t="shared" si="155"/>
        <v/>
      </c>
      <c r="AM301" s="43" t="str">
        <f t="shared" si="156"/>
        <v/>
      </c>
      <c r="AN301" s="42" t="str">
        <f t="shared" si="157"/>
        <v/>
      </c>
      <c r="AO301" s="40" t="str">
        <f t="shared" si="158"/>
        <v>AP1B1_YEAST</v>
      </c>
      <c r="AP301" s="44" t="str">
        <f t="shared" si="159"/>
        <v/>
      </c>
      <c r="AQ301" s="43" t="str">
        <f t="shared" si="160"/>
        <v/>
      </c>
      <c r="AR301" s="43" t="str">
        <f t="shared" si="161"/>
        <v/>
      </c>
      <c r="AS301" s="43" t="str">
        <f t="shared" si="162"/>
        <v/>
      </c>
      <c r="AT301" s="43" t="str">
        <f t="shared" si="163"/>
        <v/>
      </c>
      <c r="AU301" s="42" t="str">
        <f t="shared" si="164"/>
        <v/>
      </c>
    </row>
    <row r="302" spans="1:47" ht="15" x14ac:dyDescent="0.25">
      <c r="A302" s="40" t="s">
        <v>6506</v>
      </c>
      <c r="B302" s="40" t="s">
        <v>6505</v>
      </c>
      <c r="C302" s="60">
        <f>IF(ISNUMBER(VLOOKUP(B302,'[1]WT-GR-A'!I$2:J$693,2,FALSE)),VLOOKUP(B302,'[1]WT-GR-A'!I$2:J$693,2,FALSE),"")</f>
        <v>7.0000000000000007E-2</v>
      </c>
      <c r="D302" s="58" t="str">
        <f>IF(ISNUMBER(VLOOKUP($B302,'[1]KO-GR-A'!$I$2:$J$907,2,FALSE)),VLOOKUP($B302,'[1]KO-GR-A'!$I$2:$J$907,2,FALSE),"")</f>
        <v/>
      </c>
      <c r="E302" s="58" t="str">
        <f>IF(ISNUMBER(VLOOKUP($B302,'[1]MT-GR-A'!$I$2:$J$789,2,FALSE)),VLOOKUP($B302,'[1]MT-GR-A'!$I$2:$J$789,2,FALSE),"")</f>
        <v/>
      </c>
      <c r="F302" s="58" t="str">
        <f>IF(ISNUMBER(VLOOKUP($B302,'[1]WT-HS-A'!$I$2:$J$1224,2,FALSE)),VLOOKUP($B302,'[1]WT-HS-A'!$I$2:$J$1224,2,FALSE),"")</f>
        <v/>
      </c>
      <c r="G302" s="58" t="str">
        <f>IF(ISNUMBER(VLOOKUP($B302,'[1]KO-HS-A'!$I$2:$J$1229,2,FALSE)),VLOOKUP($B302,'[1]KO-HS-A'!$I$2:$J$1229,2,FALSE),"")</f>
        <v/>
      </c>
      <c r="H302" s="58" t="str">
        <f>IF(ISNUMBER(VLOOKUP($B302,'[1]MT-HS-A'!$I$2:$J$1362,2,FALSE)),VLOOKUP($B302,'[1]MT-HS-A'!$I$2:$J$1362,2,FALSE),"")</f>
        <v/>
      </c>
      <c r="I302" s="59" t="str">
        <f>IF(ISNUMBER(VLOOKUP($B302,'[1]WT-GR-B'!$I$2:$J$585,2,FALSE)),VLOOKUP($B302,'[1]WT-GR-B'!$I$2:$J$585,2,FALSE),"")</f>
        <v/>
      </c>
      <c r="J302" s="58" t="str">
        <f>IF(ISNUMBER(VLOOKUP($B302,'[1]KO-GR-B'!$I$2:$J$900,2,FALSE)),VLOOKUP($B302,'[1]KO-GR-B'!$I$2:$J$900,2,FALSE),"")</f>
        <v/>
      </c>
      <c r="K302" s="58" t="str">
        <f>IF(ISNUMBER(VLOOKUP($B302,'[1]MT-GR-B'!$I$2:$J$693,2,FALSE)),VLOOKUP($B302,'[1]MT-GR-B'!$I$2:$J$693,2,FALSE),"")</f>
        <v/>
      </c>
      <c r="L302" s="58" t="str">
        <f>IF(ISNUMBER(VLOOKUP($B302,'[1]WT-HS-B'!$I$2:$J$1220,2,FALSE)),VLOOKUP($B302,'[1]WT-HS-B'!$I$2:$J$1220,2,FALSE),"")</f>
        <v/>
      </c>
      <c r="M302" s="58" t="str">
        <f>IF(ISNUMBER(VLOOKUP($B302,'[1]KO-HS-B'!$I$2:$J$1046,2,FALSE)),VLOOKUP($B302,'[1]KO-HS-B'!$I$2:$J$1046,2,FALSE),"")</f>
        <v/>
      </c>
      <c r="N302" s="58" t="str">
        <f>IF(ISNUMBER(VLOOKUP($B302,'[1]MT-HS-B'!$I$2:$J$773,2,FALSE)),VLOOKUP($B302,'[1]MT-HS-B'!$I$2:$J$773,2,FALSE),"")</f>
        <v/>
      </c>
      <c r="O302" s="40" t="str">
        <f t="shared" si="132"/>
        <v>AP1M1_YEAST</v>
      </c>
      <c r="P302" s="57" t="str">
        <f t="shared" si="133"/>
        <v/>
      </c>
      <c r="Q302" s="57" t="str">
        <f t="shared" si="134"/>
        <v/>
      </c>
      <c r="R302" s="57" t="str">
        <f t="shared" si="135"/>
        <v/>
      </c>
      <c r="S302" s="56" t="str">
        <f t="shared" si="136"/>
        <v>n/a</v>
      </c>
      <c r="T302" s="55" t="str">
        <f t="shared" si="137"/>
        <v>n/a</v>
      </c>
      <c r="U302" s="54" t="str">
        <f t="shared" si="138"/>
        <v>n/a</v>
      </c>
      <c r="V302" s="53" t="str">
        <f t="shared" si="139"/>
        <v>GR only</v>
      </c>
      <c r="W302" s="53" t="str">
        <f t="shared" si="140"/>
        <v/>
      </c>
      <c r="X302" s="53" t="str">
        <f t="shared" si="141"/>
        <v/>
      </c>
      <c r="Y302" s="52" t="str">
        <f t="shared" si="142"/>
        <v/>
      </c>
      <c r="Z302" s="51" t="str">
        <f t="shared" si="143"/>
        <v/>
      </c>
      <c r="AA302" s="50" t="str">
        <f t="shared" si="144"/>
        <v/>
      </c>
      <c r="AB302" s="40" t="str">
        <f t="shared" si="145"/>
        <v>APM1</v>
      </c>
      <c r="AC302" s="49">
        <f t="shared" si="146"/>
        <v>7.0000000000000007E-2</v>
      </c>
      <c r="AD302" s="47">
        <f t="shared" si="147"/>
        <v>0</v>
      </c>
      <c r="AE302" s="47">
        <f t="shared" si="148"/>
        <v>0</v>
      </c>
      <c r="AF302" s="48">
        <f t="shared" si="149"/>
        <v>0</v>
      </c>
      <c r="AG302" s="47">
        <f t="shared" si="150"/>
        <v>0</v>
      </c>
      <c r="AH302" s="47">
        <f t="shared" si="151"/>
        <v>0</v>
      </c>
      <c r="AI302" s="46">
        <f t="shared" si="152"/>
        <v>0</v>
      </c>
      <c r="AJ302" s="43" t="str">
        <f t="shared" si="153"/>
        <v/>
      </c>
      <c r="AK302" s="43" t="str">
        <f t="shared" si="154"/>
        <v/>
      </c>
      <c r="AL302" s="45" t="str">
        <f t="shared" si="155"/>
        <v/>
      </c>
      <c r="AM302" s="43" t="str">
        <f t="shared" si="156"/>
        <v/>
      </c>
      <c r="AN302" s="42" t="str">
        <f t="shared" si="157"/>
        <v/>
      </c>
      <c r="AO302" s="40" t="str">
        <f t="shared" si="158"/>
        <v>AP1M1_YEAST</v>
      </c>
      <c r="AP302" s="44" t="str">
        <f t="shared" si="159"/>
        <v/>
      </c>
      <c r="AQ302" s="43" t="str">
        <f t="shared" si="160"/>
        <v/>
      </c>
      <c r="AR302" s="43" t="str">
        <f t="shared" si="161"/>
        <v/>
      </c>
      <c r="AS302" s="43" t="str">
        <f t="shared" si="162"/>
        <v/>
      </c>
      <c r="AT302" s="43" t="str">
        <f t="shared" si="163"/>
        <v/>
      </c>
      <c r="AU302" s="42" t="str">
        <f t="shared" si="164"/>
        <v/>
      </c>
    </row>
    <row r="303" spans="1:47" ht="15" x14ac:dyDescent="0.25">
      <c r="A303" s="40" t="s">
        <v>6504</v>
      </c>
      <c r="B303" s="40" t="s">
        <v>6503</v>
      </c>
      <c r="C303" s="60">
        <f>IF(ISNUMBER(VLOOKUP(B303,'[1]WT-GR-A'!I$2:J$693,2,FALSE)),VLOOKUP(B303,'[1]WT-GR-A'!I$2:J$693,2,FALSE),"")</f>
        <v>0.2</v>
      </c>
      <c r="D303" s="58" t="str">
        <f>IF(ISNUMBER(VLOOKUP($B303,'[1]KO-GR-A'!$I$2:$J$907,2,FALSE)),VLOOKUP($B303,'[1]KO-GR-A'!$I$2:$J$907,2,FALSE),"")</f>
        <v/>
      </c>
      <c r="E303" s="58" t="str">
        <f>IF(ISNUMBER(VLOOKUP($B303,'[1]MT-GR-A'!$I$2:$J$789,2,FALSE)),VLOOKUP($B303,'[1]MT-GR-A'!$I$2:$J$789,2,FALSE),"")</f>
        <v/>
      </c>
      <c r="F303" s="58">
        <f>IF(ISNUMBER(VLOOKUP($B303,'[1]WT-HS-A'!$I$2:$J$1224,2,FALSE)),VLOOKUP($B303,'[1]WT-HS-A'!$I$2:$J$1224,2,FALSE),"")</f>
        <v>0.2</v>
      </c>
      <c r="G303" s="58" t="str">
        <f>IF(ISNUMBER(VLOOKUP($B303,'[1]KO-HS-A'!$I$2:$J$1229,2,FALSE)),VLOOKUP($B303,'[1]KO-HS-A'!$I$2:$J$1229,2,FALSE),"")</f>
        <v/>
      </c>
      <c r="H303" s="58" t="str">
        <f>IF(ISNUMBER(VLOOKUP($B303,'[1]MT-HS-A'!$I$2:$J$1362,2,FALSE)),VLOOKUP($B303,'[1]MT-HS-A'!$I$2:$J$1362,2,FALSE),"")</f>
        <v/>
      </c>
      <c r="I303" s="59" t="str">
        <f>IF(ISNUMBER(VLOOKUP($B303,'[1]WT-GR-B'!$I$2:$J$585,2,FALSE)),VLOOKUP($B303,'[1]WT-GR-B'!$I$2:$J$585,2,FALSE),"")</f>
        <v/>
      </c>
      <c r="J303" s="58" t="str">
        <f>IF(ISNUMBER(VLOOKUP($B303,'[1]KO-GR-B'!$I$2:$J$900,2,FALSE)),VLOOKUP($B303,'[1]KO-GR-B'!$I$2:$J$900,2,FALSE),"")</f>
        <v/>
      </c>
      <c r="K303" s="58" t="str">
        <f>IF(ISNUMBER(VLOOKUP($B303,'[1]MT-GR-B'!$I$2:$J$693,2,FALSE)),VLOOKUP($B303,'[1]MT-GR-B'!$I$2:$J$693,2,FALSE),"")</f>
        <v/>
      </c>
      <c r="L303" s="58" t="str">
        <f>IF(ISNUMBER(VLOOKUP($B303,'[1]WT-HS-B'!$I$2:$J$1220,2,FALSE)),VLOOKUP($B303,'[1]WT-HS-B'!$I$2:$J$1220,2,FALSE),"")</f>
        <v/>
      </c>
      <c r="M303" s="58" t="str">
        <f>IF(ISNUMBER(VLOOKUP($B303,'[1]KO-HS-B'!$I$2:$J$1046,2,FALSE)),VLOOKUP($B303,'[1]KO-HS-B'!$I$2:$J$1046,2,FALSE),"")</f>
        <v/>
      </c>
      <c r="N303" s="58" t="str">
        <f>IF(ISNUMBER(VLOOKUP($B303,'[1]MT-HS-B'!$I$2:$J$773,2,FALSE)),VLOOKUP($B303,'[1]MT-HS-B'!$I$2:$J$773,2,FALSE),"")</f>
        <v/>
      </c>
      <c r="O303" s="40" t="str">
        <f t="shared" si="132"/>
        <v>AP1S1_YEAST</v>
      </c>
      <c r="P303" s="57">
        <f t="shared" si="133"/>
        <v>0</v>
      </c>
      <c r="Q303" s="57" t="str">
        <f t="shared" si="134"/>
        <v/>
      </c>
      <c r="R303" s="57" t="str">
        <f t="shared" si="135"/>
        <v/>
      </c>
      <c r="S303" s="56" t="str">
        <f t="shared" si="136"/>
        <v>n/a</v>
      </c>
      <c r="T303" s="55" t="str">
        <f t="shared" si="137"/>
        <v>n/a</v>
      </c>
      <c r="U303" s="54" t="str">
        <f t="shared" si="138"/>
        <v>n/a</v>
      </c>
      <c r="V303" s="53">
        <f t="shared" si="139"/>
        <v>0</v>
      </c>
      <c r="W303" s="53" t="str">
        <f t="shared" si="140"/>
        <v/>
      </c>
      <c r="X303" s="53" t="str">
        <f t="shared" si="141"/>
        <v/>
      </c>
      <c r="Y303" s="52" t="str">
        <f t="shared" si="142"/>
        <v/>
      </c>
      <c r="Z303" s="51" t="str">
        <f t="shared" si="143"/>
        <v/>
      </c>
      <c r="AA303" s="50" t="str">
        <f t="shared" si="144"/>
        <v/>
      </c>
      <c r="AB303" s="40" t="str">
        <f t="shared" si="145"/>
        <v>APS1</v>
      </c>
      <c r="AC303" s="49">
        <f t="shared" si="146"/>
        <v>0.2</v>
      </c>
      <c r="AD303" s="47">
        <f t="shared" si="147"/>
        <v>0</v>
      </c>
      <c r="AE303" s="47">
        <f t="shared" si="148"/>
        <v>0</v>
      </c>
      <c r="AF303" s="48">
        <f t="shared" si="149"/>
        <v>0.2</v>
      </c>
      <c r="AG303" s="47">
        <f t="shared" si="150"/>
        <v>0</v>
      </c>
      <c r="AH303" s="47">
        <f t="shared" si="151"/>
        <v>0</v>
      </c>
      <c r="AI303" s="46">
        <f t="shared" si="152"/>
        <v>1</v>
      </c>
      <c r="AJ303" s="43" t="str">
        <f t="shared" si="153"/>
        <v/>
      </c>
      <c r="AK303" s="43" t="str">
        <f t="shared" si="154"/>
        <v/>
      </c>
      <c r="AL303" s="45" t="str">
        <f t="shared" si="155"/>
        <v/>
      </c>
      <c r="AM303" s="43" t="str">
        <f t="shared" si="156"/>
        <v/>
      </c>
      <c r="AN303" s="42" t="str">
        <f t="shared" si="157"/>
        <v/>
      </c>
      <c r="AO303" s="40" t="str">
        <f t="shared" si="158"/>
        <v>AP1S1_YEAST</v>
      </c>
      <c r="AP303" s="44" t="str">
        <f t="shared" si="159"/>
        <v/>
      </c>
      <c r="AQ303" s="43" t="str">
        <f t="shared" si="160"/>
        <v/>
      </c>
      <c r="AR303" s="43" t="str">
        <f t="shared" si="161"/>
        <v/>
      </c>
      <c r="AS303" s="43" t="str">
        <f t="shared" si="162"/>
        <v/>
      </c>
      <c r="AT303" s="43" t="str">
        <f t="shared" si="163"/>
        <v/>
      </c>
      <c r="AU303" s="42" t="str">
        <f t="shared" si="164"/>
        <v/>
      </c>
    </row>
    <row r="304" spans="1:47" ht="15" x14ac:dyDescent="0.25">
      <c r="A304" s="40" t="s">
        <v>6502</v>
      </c>
      <c r="B304" s="40" t="s">
        <v>6501</v>
      </c>
      <c r="C304" s="60" t="str">
        <f>IF(ISNUMBER(VLOOKUP(B304,'[1]WT-GR-A'!I$2:J$693,2,FALSE)),VLOOKUP(B304,'[1]WT-GR-A'!I$2:J$693,2,FALSE),"")</f>
        <v/>
      </c>
      <c r="D304" s="58">
        <f>IF(ISNUMBER(VLOOKUP($B304,'[1]KO-GR-A'!$I$2:$J$907,2,FALSE)),VLOOKUP($B304,'[1]KO-GR-A'!$I$2:$J$907,2,FALSE),"")</f>
        <v>0.06</v>
      </c>
      <c r="E304" s="58">
        <f>IF(ISNUMBER(VLOOKUP($B304,'[1]MT-GR-A'!$I$2:$J$789,2,FALSE)),VLOOKUP($B304,'[1]MT-GR-A'!$I$2:$J$789,2,FALSE),"")</f>
        <v>0.03</v>
      </c>
      <c r="F304" s="58">
        <f>IF(ISNUMBER(VLOOKUP($B304,'[1]WT-HS-A'!$I$2:$J$1224,2,FALSE)),VLOOKUP($B304,'[1]WT-HS-A'!$I$2:$J$1224,2,FALSE),"")</f>
        <v>0.03</v>
      </c>
      <c r="G304" s="58">
        <f>IF(ISNUMBER(VLOOKUP($B304,'[1]KO-HS-A'!$I$2:$J$1229,2,FALSE)),VLOOKUP($B304,'[1]KO-HS-A'!$I$2:$J$1229,2,FALSE),"")</f>
        <v>0.03</v>
      </c>
      <c r="H304" s="58">
        <f>IF(ISNUMBER(VLOOKUP($B304,'[1]MT-HS-A'!$I$2:$J$1362,2,FALSE)),VLOOKUP($B304,'[1]MT-HS-A'!$I$2:$J$1362,2,FALSE),"")</f>
        <v>0.06</v>
      </c>
      <c r="I304" s="59" t="str">
        <f>IF(ISNUMBER(VLOOKUP($B304,'[1]WT-GR-B'!$I$2:$J$585,2,FALSE)),VLOOKUP($B304,'[1]WT-GR-B'!$I$2:$J$585,2,FALSE),"")</f>
        <v/>
      </c>
      <c r="J304" s="58">
        <f>IF(ISNUMBER(VLOOKUP($B304,'[1]KO-GR-B'!$I$2:$J$900,2,FALSE)),VLOOKUP($B304,'[1]KO-GR-B'!$I$2:$J$900,2,FALSE),"")</f>
        <v>0.03</v>
      </c>
      <c r="K304" s="58">
        <f>IF(ISNUMBER(VLOOKUP($B304,'[1]MT-GR-B'!$I$2:$J$693,2,FALSE)),VLOOKUP($B304,'[1]MT-GR-B'!$I$2:$J$693,2,FALSE),"")</f>
        <v>0.03</v>
      </c>
      <c r="L304" s="58">
        <f>IF(ISNUMBER(VLOOKUP($B304,'[1]WT-HS-B'!$I$2:$J$1220,2,FALSE)),VLOOKUP($B304,'[1]WT-HS-B'!$I$2:$J$1220,2,FALSE),"")</f>
        <v>0.03</v>
      </c>
      <c r="M304" s="58">
        <f>IF(ISNUMBER(VLOOKUP($B304,'[1]KO-HS-B'!$I$2:$J$1046,2,FALSE)),VLOOKUP($B304,'[1]KO-HS-B'!$I$2:$J$1046,2,FALSE),"")</f>
        <v>0.03</v>
      </c>
      <c r="N304" s="58">
        <f>IF(ISNUMBER(VLOOKUP($B304,'[1]MT-HS-B'!$I$2:$J$773,2,FALSE)),VLOOKUP($B304,'[1]MT-HS-B'!$I$2:$J$773,2,FALSE),"")</f>
        <v>0.03</v>
      </c>
      <c r="O304" s="40" t="str">
        <f t="shared" si="132"/>
        <v>AP2A_YEAST</v>
      </c>
      <c r="P304" s="57" t="str">
        <f t="shared" si="133"/>
        <v>HS only</v>
      </c>
      <c r="Q304" s="57">
        <f t="shared" si="134"/>
        <v>-0.25</v>
      </c>
      <c r="R304" s="57">
        <f t="shared" si="135"/>
        <v>0.5</v>
      </c>
      <c r="S304" s="56" t="str">
        <f t="shared" si="136"/>
        <v>n/a</v>
      </c>
      <c r="T304" s="55">
        <f t="shared" si="137"/>
        <v>0.25</v>
      </c>
      <c r="U304" s="54">
        <f t="shared" si="138"/>
        <v>0.5</v>
      </c>
      <c r="V304" s="53" t="str">
        <f t="shared" si="139"/>
        <v>HS only</v>
      </c>
      <c r="W304" s="53">
        <f t="shared" si="140"/>
        <v>-0.5</v>
      </c>
      <c r="X304" s="53">
        <f t="shared" si="141"/>
        <v>1</v>
      </c>
      <c r="Y304" s="52" t="str">
        <f t="shared" si="142"/>
        <v>HS only</v>
      </c>
      <c r="Z304" s="51">
        <f t="shared" si="143"/>
        <v>0</v>
      </c>
      <c r="AA304" s="50">
        <f t="shared" si="144"/>
        <v>0</v>
      </c>
      <c r="AB304" s="40" t="str">
        <f t="shared" si="145"/>
        <v>APL3</v>
      </c>
      <c r="AC304" s="49">
        <f t="shared" si="146"/>
        <v>0</v>
      </c>
      <c r="AD304" s="47">
        <f t="shared" si="147"/>
        <v>4.4999999999999998E-2</v>
      </c>
      <c r="AE304" s="47">
        <f t="shared" si="148"/>
        <v>0.03</v>
      </c>
      <c r="AF304" s="48">
        <f t="shared" si="149"/>
        <v>0.03</v>
      </c>
      <c r="AG304" s="47">
        <f t="shared" si="150"/>
        <v>0.03</v>
      </c>
      <c r="AH304" s="47">
        <f t="shared" si="151"/>
        <v>4.4999999999999998E-2</v>
      </c>
      <c r="AI304" s="46" t="str">
        <f t="shared" si="152"/>
        <v>HS Only</v>
      </c>
      <c r="AJ304" s="43">
        <f t="shared" si="153"/>
        <v>0.66666666666666663</v>
      </c>
      <c r="AK304" s="43">
        <f t="shared" si="154"/>
        <v>1.5</v>
      </c>
      <c r="AL304" s="45" t="str">
        <f t="shared" si="155"/>
        <v/>
      </c>
      <c r="AM304" s="43">
        <f t="shared" si="156"/>
        <v>0.35355339059327379</v>
      </c>
      <c r="AN304" s="42">
        <f t="shared" si="157"/>
        <v>0.70710678118654757</v>
      </c>
      <c r="AO304" s="40" t="str">
        <f t="shared" si="158"/>
        <v>AP2A_YEAST</v>
      </c>
      <c r="AP304" s="44" t="str">
        <f t="shared" si="159"/>
        <v/>
      </c>
      <c r="AQ304" s="43">
        <f t="shared" si="160"/>
        <v>2.1213203435596423E-2</v>
      </c>
      <c r="AR304" s="43">
        <f t="shared" si="161"/>
        <v>0</v>
      </c>
      <c r="AS304" s="43">
        <f t="shared" si="162"/>
        <v>0</v>
      </c>
      <c r="AT304" s="43">
        <f t="shared" si="163"/>
        <v>0</v>
      </c>
      <c r="AU304" s="42">
        <f t="shared" si="164"/>
        <v>2.1213203435596423E-2</v>
      </c>
    </row>
    <row r="305" spans="1:47" ht="15" x14ac:dyDescent="0.25">
      <c r="A305" s="40" t="s">
        <v>6500</v>
      </c>
      <c r="B305" s="40" t="s">
        <v>6499</v>
      </c>
      <c r="C305" s="60">
        <f>IF(ISNUMBER(VLOOKUP(B305,'[1]WT-GR-A'!I$2:J$693,2,FALSE)),VLOOKUP(B305,'[1]WT-GR-A'!I$2:J$693,2,FALSE),"")</f>
        <v>0.06</v>
      </c>
      <c r="D305" s="58">
        <f>IF(ISNUMBER(VLOOKUP($B305,'[1]KO-GR-A'!$I$2:$J$907,2,FALSE)),VLOOKUP($B305,'[1]KO-GR-A'!$I$2:$J$907,2,FALSE),"")</f>
        <v>0.06</v>
      </c>
      <c r="E305" s="58" t="str">
        <f>IF(ISNUMBER(VLOOKUP($B305,'[1]MT-GR-A'!$I$2:$J$789,2,FALSE)),VLOOKUP($B305,'[1]MT-GR-A'!$I$2:$J$789,2,FALSE),"")</f>
        <v/>
      </c>
      <c r="F305" s="58">
        <f>IF(ISNUMBER(VLOOKUP($B305,'[1]WT-HS-A'!$I$2:$J$1224,2,FALSE)),VLOOKUP($B305,'[1]WT-HS-A'!$I$2:$J$1224,2,FALSE),"")</f>
        <v>0.06</v>
      </c>
      <c r="G305" s="58" t="str">
        <f>IF(ISNUMBER(VLOOKUP($B305,'[1]KO-HS-A'!$I$2:$J$1229,2,FALSE)),VLOOKUP($B305,'[1]KO-HS-A'!$I$2:$J$1229,2,FALSE),"")</f>
        <v/>
      </c>
      <c r="H305" s="58" t="str">
        <f>IF(ISNUMBER(VLOOKUP($B305,'[1]MT-HS-A'!$I$2:$J$1362,2,FALSE)),VLOOKUP($B305,'[1]MT-HS-A'!$I$2:$J$1362,2,FALSE),"")</f>
        <v/>
      </c>
      <c r="I305" s="59" t="str">
        <f>IF(ISNUMBER(VLOOKUP($B305,'[1]WT-GR-B'!$I$2:$J$585,2,FALSE)),VLOOKUP($B305,'[1]WT-GR-B'!$I$2:$J$585,2,FALSE),"")</f>
        <v/>
      </c>
      <c r="J305" s="58" t="str">
        <f>IF(ISNUMBER(VLOOKUP($B305,'[1]KO-GR-B'!$I$2:$J$900,2,FALSE)),VLOOKUP($B305,'[1]KO-GR-B'!$I$2:$J$900,2,FALSE),"")</f>
        <v/>
      </c>
      <c r="K305" s="58" t="str">
        <f>IF(ISNUMBER(VLOOKUP($B305,'[1]MT-GR-B'!$I$2:$J$693,2,FALSE)),VLOOKUP($B305,'[1]MT-GR-B'!$I$2:$J$693,2,FALSE),"")</f>
        <v/>
      </c>
      <c r="L305" s="58" t="str">
        <f>IF(ISNUMBER(VLOOKUP($B305,'[1]WT-HS-B'!$I$2:$J$1220,2,FALSE)),VLOOKUP($B305,'[1]WT-HS-B'!$I$2:$J$1220,2,FALSE),"")</f>
        <v/>
      </c>
      <c r="M305" s="58" t="str">
        <f>IF(ISNUMBER(VLOOKUP($B305,'[1]KO-HS-B'!$I$2:$J$1046,2,FALSE)),VLOOKUP($B305,'[1]KO-HS-B'!$I$2:$J$1046,2,FALSE),"")</f>
        <v/>
      </c>
      <c r="N305" s="58" t="str">
        <f>IF(ISNUMBER(VLOOKUP($B305,'[1]MT-HS-B'!$I$2:$J$773,2,FALSE)),VLOOKUP($B305,'[1]MT-HS-B'!$I$2:$J$773,2,FALSE),"")</f>
        <v/>
      </c>
      <c r="O305" s="40" t="str">
        <f t="shared" si="132"/>
        <v>AP2M_YEAST</v>
      </c>
      <c r="P305" s="57">
        <f t="shared" si="133"/>
        <v>0</v>
      </c>
      <c r="Q305" s="57" t="str">
        <f t="shared" si="134"/>
        <v/>
      </c>
      <c r="R305" s="57" t="str">
        <f t="shared" si="135"/>
        <v/>
      </c>
      <c r="S305" s="56" t="str">
        <f t="shared" si="136"/>
        <v>n/a</v>
      </c>
      <c r="T305" s="55" t="str">
        <f t="shared" si="137"/>
        <v>n/a</v>
      </c>
      <c r="U305" s="54" t="str">
        <f t="shared" si="138"/>
        <v>n/a</v>
      </c>
      <c r="V305" s="53">
        <f t="shared" si="139"/>
        <v>0</v>
      </c>
      <c r="W305" s="53" t="str">
        <f t="shared" si="140"/>
        <v>GR only</v>
      </c>
      <c r="X305" s="53" t="str">
        <f t="shared" si="141"/>
        <v/>
      </c>
      <c r="Y305" s="52" t="str">
        <f t="shared" si="142"/>
        <v/>
      </c>
      <c r="Z305" s="51" t="str">
        <f t="shared" si="143"/>
        <v/>
      </c>
      <c r="AA305" s="50" t="str">
        <f t="shared" si="144"/>
        <v/>
      </c>
      <c r="AB305" s="40" t="str">
        <f t="shared" si="145"/>
        <v>APM4</v>
      </c>
      <c r="AC305" s="49">
        <f t="shared" si="146"/>
        <v>0.06</v>
      </c>
      <c r="AD305" s="47">
        <f t="shared" si="147"/>
        <v>0.06</v>
      </c>
      <c r="AE305" s="47">
        <f t="shared" si="148"/>
        <v>0</v>
      </c>
      <c r="AF305" s="48">
        <f t="shared" si="149"/>
        <v>0.06</v>
      </c>
      <c r="AG305" s="47">
        <f t="shared" si="150"/>
        <v>0</v>
      </c>
      <c r="AH305" s="47">
        <f t="shared" si="151"/>
        <v>0</v>
      </c>
      <c r="AI305" s="46">
        <f t="shared" si="152"/>
        <v>1</v>
      </c>
      <c r="AJ305" s="43">
        <f t="shared" si="153"/>
        <v>0</v>
      </c>
      <c r="AK305" s="43" t="str">
        <f t="shared" si="154"/>
        <v/>
      </c>
      <c r="AL305" s="45" t="str">
        <f t="shared" si="155"/>
        <v/>
      </c>
      <c r="AM305" s="43" t="str">
        <f t="shared" si="156"/>
        <v/>
      </c>
      <c r="AN305" s="42" t="str">
        <f t="shared" si="157"/>
        <v/>
      </c>
      <c r="AO305" s="40" t="str">
        <f t="shared" si="158"/>
        <v>AP2M_YEAST</v>
      </c>
      <c r="AP305" s="44" t="str">
        <f t="shared" si="159"/>
        <v/>
      </c>
      <c r="AQ305" s="43" t="str">
        <f t="shared" si="160"/>
        <v/>
      </c>
      <c r="AR305" s="43" t="str">
        <f t="shared" si="161"/>
        <v/>
      </c>
      <c r="AS305" s="43" t="str">
        <f t="shared" si="162"/>
        <v/>
      </c>
      <c r="AT305" s="43" t="str">
        <f t="shared" si="163"/>
        <v/>
      </c>
      <c r="AU305" s="42" t="str">
        <f t="shared" si="164"/>
        <v/>
      </c>
    </row>
    <row r="306" spans="1:47" ht="15" x14ac:dyDescent="0.25">
      <c r="A306" s="40" t="s">
        <v>6498</v>
      </c>
      <c r="B306" s="40" t="s">
        <v>6497</v>
      </c>
      <c r="C306" s="60">
        <f>IF(ISNUMBER(VLOOKUP(B306,'[1]WT-GR-A'!I$2:J$693,2,FALSE)),VLOOKUP(B306,'[1]WT-GR-A'!I$2:J$693,2,FALSE),"")</f>
        <v>0.21</v>
      </c>
      <c r="D306" s="58" t="str">
        <f>IF(ISNUMBER(VLOOKUP($B306,'[1]KO-GR-A'!$I$2:$J$907,2,FALSE)),VLOOKUP($B306,'[1]KO-GR-A'!$I$2:$J$907,2,FALSE),"")</f>
        <v/>
      </c>
      <c r="E306" s="58">
        <f>IF(ISNUMBER(VLOOKUP($B306,'[1]MT-GR-A'!$I$2:$J$789,2,FALSE)),VLOOKUP($B306,'[1]MT-GR-A'!$I$2:$J$789,2,FALSE),"")</f>
        <v>0.21</v>
      </c>
      <c r="F306" s="58">
        <f>IF(ISNUMBER(VLOOKUP($B306,'[1]WT-HS-A'!$I$2:$J$1224,2,FALSE)),VLOOKUP($B306,'[1]WT-HS-A'!$I$2:$J$1224,2,FALSE),"")</f>
        <v>0.21</v>
      </c>
      <c r="G306" s="58">
        <f>IF(ISNUMBER(VLOOKUP($B306,'[1]KO-HS-A'!$I$2:$J$1229,2,FALSE)),VLOOKUP($B306,'[1]KO-HS-A'!$I$2:$J$1229,2,FALSE),"")</f>
        <v>0.21</v>
      </c>
      <c r="H306" s="58">
        <f>IF(ISNUMBER(VLOOKUP($B306,'[1]MT-HS-A'!$I$2:$J$1362,2,FALSE)),VLOOKUP($B306,'[1]MT-HS-A'!$I$2:$J$1362,2,FALSE),"")</f>
        <v>0.21</v>
      </c>
      <c r="I306" s="59" t="str">
        <f>IF(ISNUMBER(VLOOKUP($B306,'[1]WT-GR-B'!$I$2:$J$585,2,FALSE)),VLOOKUP($B306,'[1]WT-GR-B'!$I$2:$J$585,2,FALSE),"")</f>
        <v/>
      </c>
      <c r="J306" s="58">
        <f>IF(ISNUMBER(VLOOKUP($B306,'[1]KO-GR-B'!$I$2:$J$900,2,FALSE)),VLOOKUP($B306,'[1]KO-GR-B'!$I$2:$J$900,2,FALSE),"")</f>
        <v>0.21</v>
      </c>
      <c r="K306" s="58">
        <f>IF(ISNUMBER(VLOOKUP($B306,'[1]MT-GR-B'!$I$2:$J$693,2,FALSE)),VLOOKUP($B306,'[1]MT-GR-B'!$I$2:$J$693,2,FALSE),"")</f>
        <v>0.21</v>
      </c>
      <c r="L306" s="58">
        <f>IF(ISNUMBER(VLOOKUP($B306,'[1]WT-HS-B'!$I$2:$J$1220,2,FALSE)),VLOOKUP($B306,'[1]WT-HS-B'!$I$2:$J$1220,2,FALSE),"")</f>
        <v>0.21</v>
      </c>
      <c r="M306" s="58">
        <f>IF(ISNUMBER(VLOOKUP($B306,'[1]KO-HS-B'!$I$2:$J$1046,2,FALSE)),VLOOKUP($B306,'[1]KO-HS-B'!$I$2:$J$1046,2,FALSE),"")</f>
        <v>0.21</v>
      </c>
      <c r="N306" s="58" t="str">
        <f>IF(ISNUMBER(VLOOKUP($B306,'[1]MT-HS-B'!$I$2:$J$773,2,FALSE)),VLOOKUP($B306,'[1]MT-HS-B'!$I$2:$J$773,2,FALSE),"")</f>
        <v/>
      </c>
      <c r="O306" s="40" t="str">
        <f t="shared" si="132"/>
        <v>AP2S_YEAST</v>
      </c>
      <c r="P306" s="57">
        <f t="shared" si="133"/>
        <v>0</v>
      </c>
      <c r="Q306" s="57">
        <f t="shared" si="134"/>
        <v>0</v>
      </c>
      <c r="R306" s="57">
        <f t="shared" si="135"/>
        <v>0</v>
      </c>
      <c r="S306" s="56" t="str">
        <f t="shared" si="136"/>
        <v>n/a</v>
      </c>
      <c r="T306" s="55" t="str">
        <f t="shared" si="137"/>
        <v>n/a</v>
      </c>
      <c r="U306" s="54" t="str">
        <f t="shared" si="138"/>
        <v>n/a</v>
      </c>
      <c r="V306" s="53">
        <f t="shared" si="139"/>
        <v>0</v>
      </c>
      <c r="W306" s="53" t="str">
        <f t="shared" si="140"/>
        <v>HS only</v>
      </c>
      <c r="X306" s="53">
        <f t="shared" si="141"/>
        <v>0</v>
      </c>
      <c r="Y306" s="52" t="str">
        <f t="shared" si="142"/>
        <v>HS only</v>
      </c>
      <c r="Z306" s="51">
        <f t="shared" si="143"/>
        <v>0</v>
      </c>
      <c r="AA306" s="50" t="str">
        <f t="shared" si="144"/>
        <v>GR only</v>
      </c>
      <c r="AB306" s="40" t="str">
        <f t="shared" si="145"/>
        <v>APS2</v>
      </c>
      <c r="AC306" s="49">
        <f t="shared" si="146"/>
        <v>0.21</v>
      </c>
      <c r="AD306" s="47">
        <f t="shared" si="147"/>
        <v>0.21</v>
      </c>
      <c r="AE306" s="47">
        <f t="shared" si="148"/>
        <v>0.21</v>
      </c>
      <c r="AF306" s="48">
        <f t="shared" si="149"/>
        <v>0.21</v>
      </c>
      <c r="AG306" s="47">
        <f t="shared" si="150"/>
        <v>0.21</v>
      </c>
      <c r="AH306" s="47">
        <f t="shared" si="151"/>
        <v>0.21</v>
      </c>
      <c r="AI306" s="46">
        <f t="shared" si="152"/>
        <v>1</v>
      </c>
      <c r="AJ306" s="43">
        <f t="shared" si="153"/>
        <v>1</v>
      </c>
      <c r="AK306" s="43">
        <f t="shared" si="154"/>
        <v>1</v>
      </c>
      <c r="AL306" s="45" t="str">
        <f t="shared" si="155"/>
        <v/>
      </c>
      <c r="AM306" s="43" t="str">
        <f t="shared" si="156"/>
        <v/>
      </c>
      <c r="AN306" s="42" t="str">
        <f t="shared" si="157"/>
        <v/>
      </c>
      <c r="AO306" s="40" t="str">
        <f t="shared" si="158"/>
        <v>AP2S_YEAST</v>
      </c>
      <c r="AP306" s="44" t="str">
        <f t="shared" si="159"/>
        <v/>
      </c>
      <c r="AQ306" s="43" t="str">
        <f t="shared" si="160"/>
        <v/>
      </c>
      <c r="AR306" s="43">
        <f t="shared" si="161"/>
        <v>0</v>
      </c>
      <c r="AS306" s="43">
        <f t="shared" si="162"/>
        <v>0</v>
      </c>
      <c r="AT306" s="43">
        <f t="shared" si="163"/>
        <v>0</v>
      </c>
      <c r="AU306" s="42" t="str">
        <f t="shared" si="164"/>
        <v/>
      </c>
    </row>
    <row r="307" spans="1:47" ht="15" x14ac:dyDescent="0.25">
      <c r="A307" s="40" t="s">
        <v>6496</v>
      </c>
      <c r="B307" s="40" t="s">
        <v>6495</v>
      </c>
      <c r="C307" s="60" t="str">
        <f>IF(ISNUMBER(VLOOKUP(B307,'[1]WT-GR-A'!I$2:J$693,2,FALSE)),VLOOKUP(B307,'[1]WT-GR-A'!I$2:J$693,2,FALSE),"")</f>
        <v/>
      </c>
      <c r="D307" s="58" t="str">
        <f>IF(ISNUMBER(VLOOKUP($B307,'[1]KO-GR-A'!$I$2:$J$907,2,FALSE)),VLOOKUP($B307,'[1]KO-GR-A'!$I$2:$J$907,2,FALSE),"")</f>
        <v/>
      </c>
      <c r="E307" s="58" t="str">
        <f>IF(ISNUMBER(VLOOKUP($B307,'[1]MT-GR-A'!$I$2:$J$789,2,FALSE)),VLOOKUP($B307,'[1]MT-GR-A'!$I$2:$J$789,2,FALSE),"")</f>
        <v/>
      </c>
      <c r="F307" s="58">
        <f>IF(ISNUMBER(VLOOKUP($B307,'[1]WT-HS-A'!$I$2:$J$1224,2,FALSE)),VLOOKUP($B307,'[1]WT-HS-A'!$I$2:$J$1224,2,FALSE),"")</f>
        <v>0.09</v>
      </c>
      <c r="G307" s="58">
        <f>IF(ISNUMBER(VLOOKUP($B307,'[1]KO-HS-A'!$I$2:$J$1229,2,FALSE)),VLOOKUP($B307,'[1]KO-HS-A'!$I$2:$J$1229,2,FALSE),"")</f>
        <v>0.18</v>
      </c>
      <c r="H307" s="58" t="str">
        <f>IF(ISNUMBER(VLOOKUP($B307,'[1]MT-HS-A'!$I$2:$J$1362,2,FALSE)),VLOOKUP($B307,'[1]MT-HS-A'!$I$2:$J$1362,2,FALSE),"")</f>
        <v/>
      </c>
      <c r="I307" s="59" t="str">
        <f>IF(ISNUMBER(VLOOKUP($B307,'[1]WT-GR-B'!$I$2:$J$585,2,FALSE)),VLOOKUP($B307,'[1]WT-GR-B'!$I$2:$J$585,2,FALSE),"")</f>
        <v/>
      </c>
      <c r="J307" s="58" t="str">
        <f>IF(ISNUMBER(VLOOKUP($B307,'[1]KO-GR-B'!$I$2:$J$900,2,FALSE)),VLOOKUP($B307,'[1]KO-GR-B'!$I$2:$J$900,2,FALSE),"")</f>
        <v/>
      </c>
      <c r="K307" s="58" t="str">
        <f>IF(ISNUMBER(VLOOKUP($B307,'[1]MT-GR-B'!$I$2:$J$693,2,FALSE)),VLOOKUP($B307,'[1]MT-GR-B'!$I$2:$J$693,2,FALSE),"")</f>
        <v/>
      </c>
      <c r="L307" s="58" t="str">
        <f>IF(ISNUMBER(VLOOKUP($B307,'[1]WT-HS-B'!$I$2:$J$1220,2,FALSE)),VLOOKUP($B307,'[1]WT-HS-B'!$I$2:$J$1220,2,FALSE),"")</f>
        <v/>
      </c>
      <c r="M307" s="58" t="str">
        <f>IF(ISNUMBER(VLOOKUP($B307,'[1]KO-HS-B'!$I$2:$J$1046,2,FALSE)),VLOOKUP($B307,'[1]KO-HS-B'!$I$2:$J$1046,2,FALSE),"")</f>
        <v/>
      </c>
      <c r="N307" s="58" t="str">
        <f>IF(ISNUMBER(VLOOKUP($B307,'[1]MT-HS-B'!$I$2:$J$773,2,FALSE)),VLOOKUP($B307,'[1]MT-HS-B'!$I$2:$J$773,2,FALSE),"")</f>
        <v/>
      </c>
      <c r="O307" s="40" t="str">
        <f t="shared" si="132"/>
        <v>AIF1_YEAST</v>
      </c>
      <c r="P307" s="57" t="str">
        <f t="shared" si="133"/>
        <v/>
      </c>
      <c r="Q307" s="57" t="str">
        <f t="shared" si="134"/>
        <v/>
      </c>
      <c r="R307" s="57" t="str">
        <f t="shared" si="135"/>
        <v/>
      </c>
      <c r="S307" s="56" t="str">
        <f t="shared" si="136"/>
        <v>n/a</v>
      </c>
      <c r="T307" s="55" t="str">
        <f t="shared" si="137"/>
        <v>n/a</v>
      </c>
      <c r="U307" s="54" t="str">
        <f t="shared" si="138"/>
        <v>n/a</v>
      </c>
      <c r="V307" s="53" t="str">
        <f t="shared" si="139"/>
        <v>HS only</v>
      </c>
      <c r="W307" s="53" t="str">
        <f t="shared" si="140"/>
        <v>HS only</v>
      </c>
      <c r="X307" s="53" t="str">
        <f t="shared" si="141"/>
        <v/>
      </c>
      <c r="Y307" s="52" t="str">
        <f t="shared" si="142"/>
        <v/>
      </c>
      <c r="Z307" s="51" t="str">
        <f t="shared" si="143"/>
        <v/>
      </c>
      <c r="AA307" s="50" t="str">
        <f t="shared" si="144"/>
        <v/>
      </c>
      <c r="AB307" s="40" t="str">
        <f t="shared" si="145"/>
        <v>AIF1</v>
      </c>
      <c r="AC307" s="49">
        <f t="shared" si="146"/>
        <v>0</v>
      </c>
      <c r="AD307" s="47">
        <f t="shared" si="147"/>
        <v>0</v>
      </c>
      <c r="AE307" s="47">
        <f t="shared" si="148"/>
        <v>0</v>
      </c>
      <c r="AF307" s="48">
        <f t="shared" si="149"/>
        <v>0.09</v>
      </c>
      <c r="AG307" s="47">
        <f t="shared" si="150"/>
        <v>0.18</v>
      </c>
      <c r="AH307" s="47">
        <f t="shared" si="151"/>
        <v>0</v>
      </c>
      <c r="AI307" s="46" t="str">
        <f t="shared" si="152"/>
        <v>HS Only</v>
      </c>
      <c r="AJ307" s="43" t="str">
        <f t="shared" si="153"/>
        <v>HS Only</v>
      </c>
      <c r="AK307" s="43" t="str">
        <f t="shared" si="154"/>
        <v/>
      </c>
      <c r="AL307" s="45" t="str">
        <f t="shared" si="155"/>
        <v/>
      </c>
      <c r="AM307" s="43" t="str">
        <f t="shared" si="156"/>
        <v/>
      </c>
      <c r="AN307" s="42" t="str">
        <f t="shared" si="157"/>
        <v/>
      </c>
      <c r="AO307" s="40" t="str">
        <f t="shared" si="158"/>
        <v>AIF1_YEAST</v>
      </c>
      <c r="AP307" s="44" t="str">
        <f t="shared" si="159"/>
        <v/>
      </c>
      <c r="AQ307" s="43" t="str">
        <f t="shared" si="160"/>
        <v/>
      </c>
      <c r="AR307" s="43" t="str">
        <f t="shared" si="161"/>
        <v/>
      </c>
      <c r="AS307" s="43" t="str">
        <f t="shared" si="162"/>
        <v/>
      </c>
      <c r="AT307" s="43" t="str">
        <f t="shared" si="163"/>
        <v/>
      </c>
      <c r="AU307" s="42" t="str">
        <f t="shared" si="164"/>
        <v/>
      </c>
    </row>
    <row r="308" spans="1:47" ht="15" x14ac:dyDescent="0.25">
      <c r="A308" s="40" t="s">
        <v>6494</v>
      </c>
      <c r="B308" s="40" t="s">
        <v>6493</v>
      </c>
      <c r="C308" s="60" t="str">
        <f>IF(ISNUMBER(VLOOKUP(B308,'[1]WT-GR-A'!I$2:J$693,2,FALSE)),VLOOKUP(B308,'[1]WT-GR-A'!I$2:J$693,2,FALSE),"")</f>
        <v/>
      </c>
      <c r="D308" s="58" t="str">
        <f>IF(ISNUMBER(VLOOKUP($B308,'[1]KO-GR-A'!$I$2:$J$907,2,FALSE)),VLOOKUP($B308,'[1]KO-GR-A'!$I$2:$J$907,2,FALSE),"")</f>
        <v/>
      </c>
      <c r="E308" s="58" t="str">
        <f>IF(ISNUMBER(VLOOKUP($B308,'[1]MT-GR-A'!$I$2:$J$789,2,FALSE)),VLOOKUP($B308,'[1]MT-GR-A'!$I$2:$J$789,2,FALSE),"")</f>
        <v/>
      </c>
      <c r="F308" s="58" t="str">
        <f>IF(ISNUMBER(VLOOKUP($B308,'[1]WT-HS-A'!$I$2:$J$1224,2,FALSE)),VLOOKUP($B308,'[1]WT-HS-A'!$I$2:$J$1224,2,FALSE),"")</f>
        <v/>
      </c>
      <c r="G308" s="58" t="str">
        <f>IF(ISNUMBER(VLOOKUP($B308,'[1]KO-HS-A'!$I$2:$J$1229,2,FALSE)),VLOOKUP($B308,'[1]KO-HS-A'!$I$2:$J$1229,2,FALSE),"")</f>
        <v/>
      </c>
      <c r="H308" s="58" t="str">
        <f>IF(ISNUMBER(VLOOKUP($B308,'[1]MT-HS-A'!$I$2:$J$1362,2,FALSE)),VLOOKUP($B308,'[1]MT-HS-A'!$I$2:$J$1362,2,FALSE),"")</f>
        <v/>
      </c>
      <c r="I308" s="59" t="str">
        <f>IF(ISNUMBER(VLOOKUP($B308,'[1]WT-GR-B'!$I$2:$J$585,2,FALSE)),VLOOKUP($B308,'[1]WT-GR-B'!$I$2:$J$585,2,FALSE),"")</f>
        <v/>
      </c>
      <c r="J308" s="58">
        <f>IF(ISNUMBER(VLOOKUP($B308,'[1]KO-GR-B'!$I$2:$J$900,2,FALSE)),VLOOKUP($B308,'[1]KO-GR-B'!$I$2:$J$900,2,FALSE),"")</f>
        <v>0.03</v>
      </c>
      <c r="K308" s="58" t="str">
        <f>IF(ISNUMBER(VLOOKUP($B308,'[1]MT-GR-B'!$I$2:$J$693,2,FALSE)),VLOOKUP($B308,'[1]MT-GR-B'!$I$2:$J$693,2,FALSE),"")</f>
        <v/>
      </c>
      <c r="L308" s="58" t="str">
        <f>IF(ISNUMBER(VLOOKUP($B308,'[1]WT-HS-B'!$I$2:$J$1220,2,FALSE)),VLOOKUP($B308,'[1]WT-HS-B'!$I$2:$J$1220,2,FALSE),"")</f>
        <v/>
      </c>
      <c r="M308" s="58" t="str">
        <f>IF(ISNUMBER(VLOOKUP($B308,'[1]KO-HS-B'!$I$2:$J$1046,2,FALSE)),VLOOKUP($B308,'[1]KO-HS-B'!$I$2:$J$1046,2,FALSE),"")</f>
        <v/>
      </c>
      <c r="N308" s="58" t="str">
        <f>IF(ISNUMBER(VLOOKUP($B308,'[1]MT-HS-B'!$I$2:$J$773,2,FALSE)),VLOOKUP($B308,'[1]MT-HS-B'!$I$2:$J$773,2,FALSE),"")</f>
        <v/>
      </c>
      <c r="O308" s="40" t="str">
        <f t="shared" si="132"/>
        <v>SYT1_YEAST</v>
      </c>
      <c r="P308" s="57" t="str">
        <f t="shared" si="133"/>
        <v/>
      </c>
      <c r="Q308" s="57" t="str">
        <f t="shared" si="134"/>
        <v/>
      </c>
      <c r="R308" s="57" t="str">
        <f t="shared" si="135"/>
        <v/>
      </c>
      <c r="S308" s="56" t="str">
        <f t="shared" si="136"/>
        <v>n/a</v>
      </c>
      <c r="T308" s="55" t="str">
        <f t="shared" si="137"/>
        <v>n/a</v>
      </c>
      <c r="U308" s="54" t="str">
        <f t="shared" si="138"/>
        <v>n/a</v>
      </c>
      <c r="V308" s="53" t="str">
        <f t="shared" si="139"/>
        <v/>
      </c>
      <c r="W308" s="53" t="str">
        <f t="shared" si="140"/>
        <v/>
      </c>
      <c r="X308" s="53" t="str">
        <f t="shared" si="141"/>
        <v/>
      </c>
      <c r="Y308" s="52" t="str">
        <f t="shared" si="142"/>
        <v/>
      </c>
      <c r="Z308" s="51" t="str">
        <f t="shared" si="143"/>
        <v>GR only</v>
      </c>
      <c r="AA308" s="50" t="str">
        <f t="shared" si="144"/>
        <v/>
      </c>
      <c r="AB308" s="40" t="str">
        <f t="shared" si="145"/>
        <v>SYT1</v>
      </c>
      <c r="AC308" s="49">
        <f t="shared" si="146"/>
        <v>0</v>
      </c>
      <c r="AD308" s="47">
        <f t="shared" si="147"/>
        <v>0.03</v>
      </c>
      <c r="AE308" s="47">
        <f t="shared" si="148"/>
        <v>0</v>
      </c>
      <c r="AF308" s="48">
        <f t="shared" si="149"/>
        <v>0</v>
      </c>
      <c r="AG308" s="47">
        <f t="shared" si="150"/>
        <v>0</v>
      </c>
      <c r="AH308" s="47">
        <f t="shared" si="151"/>
        <v>0</v>
      </c>
      <c r="AI308" s="46" t="str">
        <f t="shared" si="152"/>
        <v/>
      </c>
      <c r="AJ308" s="43">
        <f t="shared" si="153"/>
        <v>0</v>
      </c>
      <c r="AK308" s="43" t="str">
        <f t="shared" si="154"/>
        <v/>
      </c>
      <c r="AL308" s="45" t="str">
        <f t="shared" si="155"/>
        <v/>
      </c>
      <c r="AM308" s="43" t="str">
        <f t="shared" si="156"/>
        <v/>
      </c>
      <c r="AN308" s="42" t="str">
        <f t="shared" si="157"/>
        <v/>
      </c>
      <c r="AO308" s="40" t="str">
        <f t="shared" si="158"/>
        <v>SYT1_YEAST</v>
      </c>
      <c r="AP308" s="44" t="str">
        <f t="shared" si="159"/>
        <v/>
      </c>
      <c r="AQ308" s="43" t="str">
        <f t="shared" si="160"/>
        <v/>
      </c>
      <c r="AR308" s="43" t="str">
        <f t="shared" si="161"/>
        <v/>
      </c>
      <c r="AS308" s="43" t="str">
        <f t="shared" si="162"/>
        <v/>
      </c>
      <c r="AT308" s="43" t="str">
        <f t="shared" si="163"/>
        <v/>
      </c>
      <c r="AU308" s="42" t="str">
        <f t="shared" si="164"/>
        <v/>
      </c>
    </row>
    <row r="309" spans="1:47" ht="15" x14ac:dyDescent="0.25">
      <c r="A309" s="40" t="s">
        <v>6492</v>
      </c>
      <c r="B309" s="40" t="s">
        <v>6491</v>
      </c>
      <c r="C309" s="60">
        <f>IF(ISNUMBER(VLOOKUP(B309,'[1]WT-GR-A'!I$2:J$693,2,FALSE)),VLOOKUP(B309,'[1]WT-GR-A'!I$2:J$693,2,FALSE),"")</f>
        <v>0.02</v>
      </c>
      <c r="D309" s="58" t="str">
        <f>IF(ISNUMBER(VLOOKUP($B309,'[1]KO-GR-A'!$I$2:$J$907,2,FALSE)),VLOOKUP($B309,'[1]KO-GR-A'!$I$2:$J$907,2,FALSE),"")</f>
        <v/>
      </c>
      <c r="E309" s="58" t="str">
        <f>IF(ISNUMBER(VLOOKUP($B309,'[1]MT-GR-A'!$I$2:$J$789,2,FALSE)),VLOOKUP($B309,'[1]MT-GR-A'!$I$2:$J$789,2,FALSE),"")</f>
        <v/>
      </c>
      <c r="F309" s="58" t="str">
        <f>IF(ISNUMBER(VLOOKUP($B309,'[1]WT-HS-A'!$I$2:$J$1224,2,FALSE)),VLOOKUP($B309,'[1]WT-HS-A'!$I$2:$J$1224,2,FALSE),"")</f>
        <v/>
      </c>
      <c r="G309" s="58" t="str">
        <f>IF(ISNUMBER(VLOOKUP($B309,'[1]KO-HS-A'!$I$2:$J$1229,2,FALSE)),VLOOKUP($B309,'[1]KO-HS-A'!$I$2:$J$1229,2,FALSE),"")</f>
        <v/>
      </c>
      <c r="H309" s="58" t="str">
        <f>IF(ISNUMBER(VLOOKUP($B309,'[1]MT-HS-A'!$I$2:$J$1362,2,FALSE)),VLOOKUP($B309,'[1]MT-HS-A'!$I$2:$J$1362,2,FALSE),"")</f>
        <v/>
      </c>
      <c r="I309" s="59" t="str">
        <f>IF(ISNUMBER(VLOOKUP($B309,'[1]WT-GR-B'!$I$2:$J$585,2,FALSE)),VLOOKUP($B309,'[1]WT-GR-B'!$I$2:$J$585,2,FALSE),"")</f>
        <v/>
      </c>
      <c r="J309" s="58" t="str">
        <f>IF(ISNUMBER(VLOOKUP($B309,'[1]KO-GR-B'!$I$2:$J$900,2,FALSE)),VLOOKUP($B309,'[1]KO-GR-B'!$I$2:$J$900,2,FALSE),"")</f>
        <v/>
      </c>
      <c r="K309" s="58" t="str">
        <f>IF(ISNUMBER(VLOOKUP($B309,'[1]MT-GR-B'!$I$2:$J$693,2,FALSE)),VLOOKUP($B309,'[1]MT-GR-B'!$I$2:$J$693,2,FALSE),"")</f>
        <v/>
      </c>
      <c r="L309" s="58" t="str">
        <f>IF(ISNUMBER(VLOOKUP($B309,'[1]WT-HS-B'!$I$2:$J$1220,2,FALSE)),VLOOKUP($B309,'[1]WT-HS-B'!$I$2:$J$1220,2,FALSE),"")</f>
        <v/>
      </c>
      <c r="M309" s="58" t="str">
        <f>IF(ISNUMBER(VLOOKUP($B309,'[1]KO-HS-B'!$I$2:$J$1046,2,FALSE)),VLOOKUP($B309,'[1]KO-HS-B'!$I$2:$J$1046,2,FALSE),"")</f>
        <v/>
      </c>
      <c r="N309" s="58" t="str">
        <f>IF(ISNUMBER(VLOOKUP($B309,'[1]MT-HS-B'!$I$2:$J$773,2,FALSE)),VLOOKUP($B309,'[1]MT-HS-B'!$I$2:$J$773,2,FALSE),"")</f>
        <v/>
      </c>
      <c r="O309" s="40" t="str">
        <f t="shared" si="132"/>
        <v>GEA1_YEAST</v>
      </c>
      <c r="P309" s="57" t="str">
        <f t="shared" si="133"/>
        <v/>
      </c>
      <c r="Q309" s="57" t="str">
        <f t="shared" si="134"/>
        <v/>
      </c>
      <c r="R309" s="57" t="str">
        <f t="shared" si="135"/>
        <v/>
      </c>
      <c r="S309" s="56" t="str">
        <f t="shared" si="136"/>
        <v>n/a</v>
      </c>
      <c r="T309" s="55" t="str">
        <f t="shared" si="137"/>
        <v>n/a</v>
      </c>
      <c r="U309" s="54" t="str">
        <f t="shared" si="138"/>
        <v>n/a</v>
      </c>
      <c r="V309" s="53" t="str">
        <f t="shared" si="139"/>
        <v>GR only</v>
      </c>
      <c r="W309" s="53" t="str">
        <f t="shared" si="140"/>
        <v/>
      </c>
      <c r="X309" s="53" t="str">
        <f t="shared" si="141"/>
        <v/>
      </c>
      <c r="Y309" s="52" t="str">
        <f t="shared" si="142"/>
        <v/>
      </c>
      <c r="Z309" s="51" t="str">
        <f t="shared" si="143"/>
        <v/>
      </c>
      <c r="AA309" s="50" t="str">
        <f t="shared" si="144"/>
        <v/>
      </c>
      <c r="AB309" s="40" t="str">
        <f t="shared" si="145"/>
        <v>GEA1</v>
      </c>
      <c r="AC309" s="49">
        <f t="shared" si="146"/>
        <v>0.02</v>
      </c>
      <c r="AD309" s="47">
        <f t="shared" si="147"/>
        <v>0</v>
      </c>
      <c r="AE309" s="47">
        <f t="shared" si="148"/>
        <v>0</v>
      </c>
      <c r="AF309" s="48">
        <f t="shared" si="149"/>
        <v>0</v>
      </c>
      <c r="AG309" s="47">
        <f t="shared" si="150"/>
        <v>0</v>
      </c>
      <c r="AH309" s="47">
        <f t="shared" si="151"/>
        <v>0</v>
      </c>
      <c r="AI309" s="46">
        <f t="shared" si="152"/>
        <v>0</v>
      </c>
      <c r="AJ309" s="43" t="str">
        <f t="shared" si="153"/>
        <v/>
      </c>
      <c r="AK309" s="43" t="str">
        <f t="shared" si="154"/>
        <v/>
      </c>
      <c r="AL309" s="45" t="str">
        <f t="shared" si="155"/>
        <v/>
      </c>
      <c r="AM309" s="43" t="str">
        <f t="shared" si="156"/>
        <v/>
      </c>
      <c r="AN309" s="42" t="str">
        <f t="shared" si="157"/>
        <v/>
      </c>
      <c r="AO309" s="40" t="str">
        <f t="shared" si="158"/>
        <v>GEA1_YEAST</v>
      </c>
      <c r="AP309" s="44" t="str">
        <f t="shared" si="159"/>
        <v/>
      </c>
      <c r="AQ309" s="43" t="str">
        <f t="shared" si="160"/>
        <v/>
      </c>
      <c r="AR309" s="43" t="str">
        <f t="shared" si="161"/>
        <v/>
      </c>
      <c r="AS309" s="43" t="str">
        <f t="shared" si="162"/>
        <v/>
      </c>
      <c r="AT309" s="43" t="str">
        <f t="shared" si="163"/>
        <v/>
      </c>
      <c r="AU309" s="42" t="str">
        <f t="shared" si="164"/>
        <v/>
      </c>
    </row>
    <row r="310" spans="1:47" ht="15" x14ac:dyDescent="0.25">
      <c r="A310" s="40" t="s">
        <v>6490</v>
      </c>
      <c r="B310" s="40" t="s">
        <v>6489</v>
      </c>
      <c r="C310" s="60" t="str">
        <f>IF(ISNUMBER(VLOOKUP(B310,'[1]WT-GR-A'!I$2:J$693,2,FALSE)),VLOOKUP(B310,'[1]WT-GR-A'!I$2:J$693,2,FALSE),"")</f>
        <v/>
      </c>
      <c r="D310" s="58">
        <f>IF(ISNUMBER(VLOOKUP($B310,'[1]KO-GR-A'!$I$2:$J$907,2,FALSE)),VLOOKUP($B310,'[1]KO-GR-A'!$I$2:$J$907,2,FALSE),"")</f>
        <v>0.02</v>
      </c>
      <c r="E310" s="58" t="str">
        <f>IF(ISNUMBER(VLOOKUP($B310,'[1]MT-GR-A'!$I$2:$J$789,2,FALSE)),VLOOKUP($B310,'[1]MT-GR-A'!$I$2:$J$789,2,FALSE),"")</f>
        <v/>
      </c>
      <c r="F310" s="58" t="str">
        <f>IF(ISNUMBER(VLOOKUP($B310,'[1]WT-HS-A'!$I$2:$J$1224,2,FALSE)),VLOOKUP($B310,'[1]WT-HS-A'!$I$2:$J$1224,2,FALSE),"")</f>
        <v/>
      </c>
      <c r="G310" s="58" t="str">
        <f>IF(ISNUMBER(VLOOKUP($B310,'[1]KO-HS-A'!$I$2:$J$1229,2,FALSE)),VLOOKUP($B310,'[1]KO-HS-A'!$I$2:$J$1229,2,FALSE),"")</f>
        <v/>
      </c>
      <c r="H310" s="58" t="str">
        <f>IF(ISNUMBER(VLOOKUP($B310,'[1]MT-HS-A'!$I$2:$J$1362,2,FALSE)),VLOOKUP($B310,'[1]MT-HS-A'!$I$2:$J$1362,2,FALSE),"")</f>
        <v/>
      </c>
      <c r="I310" s="59" t="str">
        <f>IF(ISNUMBER(VLOOKUP($B310,'[1]WT-GR-B'!$I$2:$J$585,2,FALSE)),VLOOKUP($B310,'[1]WT-GR-B'!$I$2:$J$585,2,FALSE),"")</f>
        <v/>
      </c>
      <c r="J310" s="58" t="str">
        <f>IF(ISNUMBER(VLOOKUP($B310,'[1]KO-GR-B'!$I$2:$J$900,2,FALSE)),VLOOKUP($B310,'[1]KO-GR-B'!$I$2:$J$900,2,FALSE),"")</f>
        <v/>
      </c>
      <c r="K310" s="58">
        <f>IF(ISNUMBER(VLOOKUP($B310,'[1]MT-GR-B'!$I$2:$J$693,2,FALSE)),VLOOKUP($B310,'[1]MT-GR-B'!$I$2:$J$693,2,FALSE),"")</f>
        <v>0.02</v>
      </c>
      <c r="L310" s="58" t="str">
        <f>IF(ISNUMBER(VLOOKUP($B310,'[1]WT-HS-B'!$I$2:$J$1220,2,FALSE)),VLOOKUP($B310,'[1]WT-HS-B'!$I$2:$J$1220,2,FALSE),"")</f>
        <v/>
      </c>
      <c r="M310" s="58" t="str">
        <f>IF(ISNUMBER(VLOOKUP($B310,'[1]KO-HS-B'!$I$2:$J$1046,2,FALSE)),VLOOKUP($B310,'[1]KO-HS-B'!$I$2:$J$1046,2,FALSE),"")</f>
        <v/>
      </c>
      <c r="N310" s="58" t="str">
        <f>IF(ISNUMBER(VLOOKUP($B310,'[1]MT-HS-B'!$I$2:$J$773,2,FALSE)),VLOOKUP($B310,'[1]MT-HS-B'!$I$2:$J$773,2,FALSE),"")</f>
        <v/>
      </c>
      <c r="O310" s="40" t="str">
        <f t="shared" si="132"/>
        <v>GEA2_YEAST</v>
      </c>
      <c r="P310" s="57" t="str">
        <f t="shared" si="133"/>
        <v/>
      </c>
      <c r="Q310" s="57" t="str">
        <f t="shared" si="134"/>
        <v/>
      </c>
      <c r="R310" s="57" t="str">
        <f t="shared" si="135"/>
        <v/>
      </c>
      <c r="S310" s="56" t="str">
        <f t="shared" si="136"/>
        <v>n/a</v>
      </c>
      <c r="T310" s="55" t="str">
        <f t="shared" si="137"/>
        <v>n/a</v>
      </c>
      <c r="U310" s="54" t="str">
        <f t="shared" si="138"/>
        <v>n/a</v>
      </c>
      <c r="V310" s="53" t="str">
        <f t="shared" si="139"/>
        <v/>
      </c>
      <c r="W310" s="53" t="str">
        <f t="shared" si="140"/>
        <v>GR only</v>
      </c>
      <c r="X310" s="53" t="str">
        <f t="shared" si="141"/>
        <v/>
      </c>
      <c r="Y310" s="52" t="str">
        <f t="shared" si="142"/>
        <v/>
      </c>
      <c r="Z310" s="51" t="str">
        <f t="shared" si="143"/>
        <v/>
      </c>
      <c r="AA310" s="50" t="str">
        <f t="shared" si="144"/>
        <v>GR only</v>
      </c>
      <c r="AB310" s="40" t="str">
        <f t="shared" si="145"/>
        <v>GEA2</v>
      </c>
      <c r="AC310" s="49">
        <f t="shared" si="146"/>
        <v>0</v>
      </c>
      <c r="AD310" s="47">
        <f t="shared" si="147"/>
        <v>0.02</v>
      </c>
      <c r="AE310" s="47">
        <f t="shared" si="148"/>
        <v>0.02</v>
      </c>
      <c r="AF310" s="48">
        <f t="shared" si="149"/>
        <v>0</v>
      </c>
      <c r="AG310" s="47">
        <f t="shared" si="150"/>
        <v>0</v>
      </c>
      <c r="AH310" s="47">
        <f t="shared" si="151"/>
        <v>0</v>
      </c>
      <c r="AI310" s="46" t="str">
        <f t="shared" si="152"/>
        <v/>
      </c>
      <c r="AJ310" s="43">
        <f t="shared" si="153"/>
        <v>0</v>
      </c>
      <c r="AK310" s="43">
        <f t="shared" si="154"/>
        <v>0</v>
      </c>
      <c r="AL310" s="45" t="str">
        <f t="shared" si="155"/>
        <v/>
      </c>
      <c r="AM310" s="43" t="str">
        <f t="shared" si="156"/>
        <v/>
      </c>
      <c r="AN310" s="42" t="str">
        <f t="shared" si="157"/>
        <v/>
      </c>
      <c r="AO310" s="40" t="str">
        <f t="shared" si="158"/>
        <v>GEA2_YEAST</v>
      </c>
      <c r="AP310" s="44" t="str">
        <f t="shared" si="159"/>
        <v/>
      </c>
      <c r="AQ310" s="43" t="str">
        <f t="shared" si="160"/>
        <v/>
      </c>
      <c r="AR310" s="43" t="str">
        <f t="shared" si="161"/>
        <v/>
      </c>
      <c r="AS310" s="43" t="str">
        <f t="shared" si="162"/>
        <v/>
      </c>
      <c r="AT310" s="43" t="str">
        <f t="shared" si="163"/>
        <v/>
      </c>
      <c r="AU310" s="42" t="str">
        <f t="shared" si="164"/>
        <v/>
      </c>
    </row>
    <row r="311" spans="1:47" ht="15" x14ac:dyDescent="0.25">
      <c r="A311" s="40" t="s">
        <v>6488</v>
      </c>
      <c r="B311" s="40" t="s">
        <v>6487</v>
      </c>
      <c r="C311" s="60" t="str">
        <f>IF(ISNUMBER(VLOOKUP(B311,'[1]WT-GR-A'!I$2:J$693,2,FALSE)),VLOOKUP(B311,'[1]WT-GR-A'!I$2:J$693,2,FALSE),"")</f>
        <v/>
      </c>
      <c r="D311" s="58" t="str">
        <f>IF(ISNUMBER(VLOOKUP($B311,'[1]KO-GR-A'!$I$2:$J$907,2,FALSE)),VLOOKUP($B311,'[1]KO-GR-A'!$I$2:$J$907,2,FALSE),"")</f>
        <v/>
      </c>
      <c r="E311" s="58" t="str">
        <f>IF(ISNUMBER(VLOOKUP($B311,'[1]MT-GR-A'!$I$2:$J$789,2,FALSE)),VLOOKUP($B311,'[1]MT-GR-A'!$I$2:$J$789,2,FALSE),"")</f>
        <v/>
      </c>
      <c r="F311" s="58">
        <f>IF(ISNUMBER(VLOOKUP($B311,'[1]WT-HS-A'!$I$2:$J$1224,2,FALSE)),VLOOKUP($B311,'[1]WT-HS-A'!$I$2:$J$1224,2,FALSE),"")</f>
        <v>0.62</v>
      </c>
      <c r="G311" s="58">
        <f>IF(ISNUMBER(VLOOKUP($B311,'[1]KO-HS-A'!$I$2:$J$1229,2,FALSE)),VLOOKUP($B311,'[1]KO-HS-A'!$I$2:$J$1229,2,FALSE),"")</f>
        <v>0.34</v>
      </c>
      <c r="H311" s="58">
        <f>IF(ISNUMBER(VLOOKUP($B311,'[1]MT-HS-A'!$I$2:$J$1362,2,FALSE)),VLOOKUP($B311,'[1]MT-HS-A'!$I$2:$J$1362,2,FALSE),"")</f>
        <v>0.21</v>
      </c>
      <c r="I311" s="59" t="str">
        <f>IF(ISNUMBER(VLOOKUP($B311,'[1]WT-GR-B'!$I$2:$J$585,2,FALSE)),VLOOKUP($B311,'[1]WT-GR-B'!$I$2:$J$585,2,FALSE),"")</f>
        <v/>
      </c>
      <c r="J311" s="58" t="str">
        <f>IF(ISNUMBER(VLOOKUP($B311,'[1]KO-GR-B'!$I$2:$J$900,2,FALSE)),VLOOKUP($B311,'[1]KO-GR-B'!$I$2:$J$900,2,FALSE),"")</f>
        <v/>
      </c>
      <c r="K311" s="58" t="str">
        <f>IF(ISNUMBER(VLOOKUP($B311,'[1]MT-GR-B'!$I$2:$J$693,2,FALSE)),VLOOKUP($B311,'[1]MT-GR-B'!$I$2:$J$693,2,FALSE),"")</f>
        <v/>
      </c>
      <c r="L311" s="58">
        <f>IF(ISNUMBER(VLOOKUP($B311,'[1]WT-HS-B'!$I$2:$J$1220,2,FALSE)),VLOOKUP($B311,'[1]WT-HS-B'!$I$2:$J$1220,2,FALSE),"")</f>
        <v>0.47</v>
      </c>
      <c r="M311" s="58">
        <f>IF(ISNUMBER(VLOOKUP($B311,'[1]KO-HS-B'!$I$2:$J$1046,2,FALSE)),VLOOKUP($B311,'[1]KO-HS-B'!$I$2:$J$1046,2,FALSE),"")</f>
        <v>0.47</v>
      </c>
      <c r="N311" s="58">
        <f>IF(ISNUMBER(VLOOKUP($B311,'[1]MT-HS-B'!$I$2:$J$773,2,FALSE)),VLOOKUP($B311,'[1]MT-HS-B'!$I$2:$J$773,2,FALSE),"")</f>
        <v>0.1</v>
      </c>
      <c r="O311" s="40" t="str">
        <f t="shared" si="132"/>
        <v>ARGI_YEAST</v>
      </c>
      <c r="P311" s="57" t="str">
        <f t="shared" si="133"/>
        <v>HS only</v>
      </c>
      <c r="Q311" s="57" t="str">
        <f t="shared" si="134"/>
        <v>HS only</v>
      </c>
      <c r="R311" s="57" t="str">
        <f t="shared" si="135"/>
        <v>HS only</v>
      </c>
      <c r="S311" s="56" t="str">
        <f t="shared" si="136"/>
        <v>n/a</v>
      </c>
      <c r="T311" s="55" t="str">
        <f t="shared" si="137"/>
        <v>n/a</v>
      </c>
      <c r="U311" s="54" t="str">
        <f t="shared" si="138"/>
        <v>n/a</v>
      </c>
      <c r="V311" s="53" t="str">
        <f t="shared" si="139"/>
        <v>HS only</v>
      </c>
      <c r="W311" s="53" t="str">
        <f t="shared" si="140"/>
        <v>HS only</v>
      </c>
      <c r="X311" s="53" t="str">
        <f t="shared" si="141"/>
        <v>HS only</v>
      </c>
      <c r="Y311" s="52" t="str">
        <f t="shared" si="142"/>
        <v>HS only</v>
      </c>
      <c r="Z311" s="51" t="str">
        <f t="shared" si="143"/>
        <v>HS only</v>
      </c>
      <c r="AA311" s="50" t="str">
        <f t="shared" si="144"/>
        <v>HS only</v>
      </c>
      <c r="AB311" s="40" t="str">
        <f t="shared" si="145"/>
        <v>CAR1</v>
      </c>
      <c r="AC311" s="49">
        <f t="shared" si="146"/>
        <v>0</v>
      </c>
      <c r="AD311" s="47">
        <f t="shared" si="147"/>
        <v>0</v>
      </c>
      <c r="AE311" s="47">
        <f t="shared" si="148"/>
        <v>0</v>
      </c>
      <c r="AF311" s="48">
        <f t="shared" si="149"/>
        <v>0.54499999999999993</v>
      </c>
      <c r="AG311" s="47">
        <f t="shared" si="150"/>
        <v>0.40500000000000003</v>
      </c>
      <c r="AH311" s="47">
        <f t="shared" si="151"/>
        <v>0.155</v>
      </c>
      <c r="AI311" s="46" t="str">
        <f t="shared" si="152"/>
        <v>HS Only</v>
      </c>
      <c r="AJ311" s="43" t="str">
        <f t="shared" si="153"/>
        <v>HS Only</v>
      </c>
      <c r="AK311" s="43" t="str">
        <f t="shared" si="154"/>
        <v>HS Only</v>
      </c>
      <c r="AL311" s="45" t="str">
        <f t="shared" si="155"/>
        <v/>
      </c>
      <c r="AM311" s="43" t="str">
        <f t="shared" si="156"/>
        <v/>
      </c>
      <c r="AN311" s="42" t="str">
        <f t="shared" si="157"/>
        <v/>
      </c>
      <c r="AO311" s="40" t="str">
        <f t="shared" si="158"/>
        <v>ARGI_YEAST</v>
      </c>
      <c r="AP311" s="44" t="str">
        <f t="shared" si="159"/>
        <v/>
      </c>
      <c r="AQ311" s="43" t="str">
        <f t="shared" si="160"/>
        <v/>
      </c>
      <c r="AR311" s="43" t="str">
        <f t="shared" si="161"/>
        <v/>
      </c>
      <c r="AS311" s="43">
        <f t="shared" si="162"/>
        <v>0.10606601717798257</v>
      </c>
      <c r="AT311" s="43">
        <f t="shared" si="163"/>
        <v>9.192388155425095E-2</v>
      </c>
      <c r="AU311" s="42">
        <f t="shared" si="164"/>
        <v>7.7781745930520188E-2</v>
      </c>
    </row>
    <row r="312" spans="1:47" ht="15" x14ac:dyDescent="0.25">
      <c r="A312" s="40" t="s">
        <v>6486</v>
      </c>
      <c r="B312" s="40" t="s">
        <v>6485</v>
      </c>
      <c r="C312" s="60" t="str">
        <f>IF(ISNUMBER(VLOOKUP(B312,'[1]WT-GR-A'!I$2:J$693,2,FALSE)),VLOOKUP(B312,'[1]WT-GR-A'!I$2:J$693,2,FALSE),"")</f>
        <v/>
      </c>
      <c r="D312" s="58" t="str">
        <f>IF(ISNUMBER(VLOOKUP($B312,'[1]KO-GR-A'!$I$2:$J$907,2,FALSE)),VLOOKUP($B312,'[1]KO-GR-A'!$I$2:$J$907,2,FALSE),"")</f>
        <v/>
      </c>
      <c r="E312" s="58" t="str">
        <f>IF(ISNUMBER(VLOOKUP($B312,'[1]MT-GR-A'!$I$2:$J$789,2,FALSE)),VLOOKUP($B312,'[1]MT-GR-A'!$I$2:$J$789,2,FALSE),"")</f>
        <v/>
      </c>
      <c r="F312" s="58" t="str">
        <f>IF(ISNUMBER(VLOOKUP($B312,'[1]WT-HS-A'!$I$2:$J$1224,2,FALSE)),VLOOKUP($B312,'[1]WT-HS-A'!$I$2:$J$1224,2,FALSE),"")</f>
        <v/>
      </c>
      <c r="G312" s="58" t="str">
        <f>IF(ISNUMBER(VLOOKUP($B312,'[1]KO-HS-A'!$I$2:$J$1229,2,FALSE)),VLOOKUP($B312,'[1]KO-HS-A'!$I$2:$J$1229,2,FALSE),"")</f>
        <v/>
      </c>
      <c r="H312" s="58" t="str">
        <f>IF(ISNUMBER(VLOOKUP($B312,'[1]MT-HS-A'!$I$2:$J$1362,2,FALSE)),VLOOKUP($B312,'[1]MT-HS-A'!$I$2:$J$1362,2,FALSE),"")</f>
        <v/>
      </c>
      <c r="I312" s="59" t="str">
        <f>IF(ISNUMBER(VLOOKUP($B312,'[1]WT-GR-B'!$I$2:$J$585,2,FALSE)),VLOOKUP($B312,'[1]WT-GR-B'!$I$2:$J$585,2,FALSE),"")</f>
        <v/>
      </c>
      <c r="J312" s="58" t="str">
        <f>IF(ISNUMBER(VLOOKUP($B312,'[1]KO-GR-B'!$I$2:$J$900,2,FALSE)),VLOOKUP($B312,'[1]KO-GR-B'!$I$2:$J$900,2,FALSE),"")</f>
        <v/>
      </c>
      <c r="K312" s="58" t="str">
        <f>IF(ISNUMBER(VLOOKUP($B312,'[1]MT-GR-B'!$I$2:$J$693,2,FALSE)),VLOOKUP($B312,'[1]MT-GR-B'!$I$2:$J$693,2,FALSE),"")</f>
        <v/>
      </c>
      <c r="L312" s="58" t="str">
        <f>IF(ISNUMBER(VLOOKUP($B312,'[1]WT-HS-B'!$I$2:$J$1220,2,FALSE)),VLOOKUP($B312,'[1]WT-HS-B'!$I$2:$J$1220,2,FALSE),"")</f>
        <v/>
      </c>
      <c r="M312" s="58">
        <f>IF(ISNUMBER(VLOOKUP($B312,'[1]KO-HS-B'!$I$2:$J$1046,2,FALSE)),VLOOKUP($B312,'[1]KO-HS-B'!$I$2:$J$1046,2,FALSE),"")</f>
        <v>7.0000000000000007E-2</v>
      </c>
      <c r="N312" s="58" t="str">
        <f>IF(ISNUMBER(VLOOKUP($B312,'[1]MT-HS-B'!$I$2:$J$773,2,FALSE)),VLOOKUP($B312,'[1]MT-HS-B'!$I$2:$J$773,2,FALSE),"")</f>
        <v/>
      </c>
      <c r="O312" s="40" t="str">
        <f t="shared" si="132"/>
        <v>ARGJ_YEAST</v>
      </c>
      <c r="P312" s="57" t="str">
        <f t="shared" si="133"/>
        <v/>
      </c>
      <c r="Q312" s="57" t="str">
        <f t="shared" si="134"/>
        <v/>
      </c>
      <c r="R312" s="57" t="str">
        <f t="shared" si="135"/>
        <v/>
      </c>
      <c r="S312" s="56" t="str">
        <f t="shared" si="136"/>
        <v>n/a</v>
      </c>
      <c r="T312" s="55" t="str">
        <f t="shared" si="137"/>
        <v>n/a</v>
      </c>
      <c r="U312" s="54" t="str">
        <f t="shared" si="138"/>
        <v>n/a</v>
      </c>
      <c r="V312" s="53" t="str">
        <f t="shared" si="139"/>
        <v/>
      </c>
      <c r="W312" s="53" t="str">
        <f t="shared" si="140"/>
        <v/>
      </c>
      <c r="X312" s="53" t="str">
        <f t="shared" si="141"/>
        <v/>
      </c>
      <c r="Y312" s="52" t="str">
        <f t="shared" si="142"/>
        <v/>
      </c>
      <c r="Z312" s="51" t="str">
        <f t="shared" si="143"/>
        <v>HS only</v>
      </c>
      <c r="AA312" s="50" t="str">
        <f t="shared" si="144"/>
        <v/>
      </c>
      <c r="AB312" s="40" t="str">
        <f t="shared" si="145"/>
        <v>ARG7</v>
      </c>
      <c r="AC312" s="49">
        <f t="shared" si="146"/>
        <v>0</v>
      </c>
      <c r="AD312" s="47">
        <f t="shared" si="147"/>
        <v>0</v>
      </c>
      <c r="AE312" s="47">
        <f t="shared" si="148"/>
        <v>0</v>
      </c>
      <c r="AF312" s="48">
        <f t="shared" si="149"/>
        <v>0</v>
      </c>
      <c r="AG312" s="47">
        <f t="shared" si="150"/>
        <v>7.0000000000000007E-2</v>
      </c>
      <c r="AH312" s="47">
        <f t="shared" si="151"/>
        <v>0</v>
      </c>
      <c r="AI312" s="46" t="str">
        <f t="shared" si="152"/>
        <v/>
      </c>
      <c r="AJ312" s="43" t="str">
        <f t="shared" si="153"/>
        <v>HS Only</v>
      </c>
      <c r="AK312" s="43" t="str">
        <f t="shared" si="154"/>
        <v/>
      </c>
      <c r="AL312" s="45" t="str">
        <f t="shared" si="155"/>
        <v/>
      </c>
      <c r="AM312" s="43" t="str">
        <f t="shared" si="156"/>
        <v/>
      </c>
      <c r="AN312" s="42" t="str">
        <f t="shared" si="157"/>
        <v/>
      </c>
      <c r="AO312" s="40" t="str">
        <f t="shared" si="158"/>
        <v>ARGJ_YEAST</v>
      </c>
      <c r="AP312" s="44" t="str">
        <f t="shared" si="159"/>
        <v/>
      </c>
      <c r="AQ312" s="43" t="str">
        <f t="shared" si="160"/>
        <v/>
      </c>
      <c r="AR312" s="43" t="str">
        <f t="shared" si="161"/>
        <v/>
      </c>
      <c r="AS312" s="43" t="str">
        <f t="shared" si="162"/>
        <v/>
      </c>
      <c r="AT312" s="43" t="str">
        <f t="shared" si="163"/>
        <v/>
      </c>
      <c r="AU312" s="42" t="str">
        <f t="shared" si="164"/>
        <v/>
      </c>
    </row>
    <row r="313" spans="1:47" ht="15" x14ac:dyDescent="0.25">
      <c r="A313" s="40" t="s">
        <v>6484</v>
      </c>
      <c r="B313" s="40" t="s">
        <v>6483</v>
      </c>
      <c r="C313" s="60" t="str">
        <f>IF(ISNUMBER(VLOOKUP(B313,'[1]WT-GR-A'!I$2:J$693,2,FALSE)),VLOOKUP(B313,'[1]WT-GR-A'!I$2:J$693,2,FALSE),"")</f>
        <v/>
      </c>
      <c r="D313" s="58" t="str">
        <f>IF(ISNUMBER(VLOOKUP($B313,'[1]KO-GR-A'!$I$2:$J$907,2,FALSE)),VLOOKUP($B313,'[1]KO-GR-A'!$I$2:$J$907,2,FALSE),"")</f>
        <v/>
      </c>
      <c r="E313" s="58" t="str">
        <f>IF(ISNUMBER(VLOOKUP($B313,'[1]MT-GR-A'!$I$2:$J$789,2,FALSE)),VLOOKUP($B313,'[1]MT-GR-A'!$I$2:$J$789,2,FALSE),"")</f>
        <v/>
      </c>
      <c r="F313" s="58">
        <f>IF(ISNUMBER(VLOOKUP($B313,'[1]WT-HS-A'!$I$2:$J$1224,2,FALSE)),VLOOKUP($B313,'[1]WT-HS-A'!$I$2:$J$1224,2,FALSE),"")</f>
        <v>0.08</v>
      </c>
      <c r="G313" s="58">
        <f>IF(ISNUMBER(VLOOKUP($B313,'[1]KO-HS-A'!$I$2:$J$1229,2,FALSE)),VLOOKUP($B313,'[1]KO-HS-A'!$I$2:$J$1229,2,FALSE),"")</f>
        <v>0.16</v>
      </c>
      <c r="H313" s="58" t="str">
        <f>IF(ISNUMBER(VLOOKUP($B313,'[1]MT-HS-A'!$I$2:$J$1362,2,FALSE)),VLOOKUP($B313,'[1]MT-HS-A'!$I$2:$J$1362,2,FALSE),"")</f>
        <v/>
      </c>
      <c r="I313" s="59" t="str">
        <f>IF(ISNUMBER(VLOOKUP($B313,'[1]WT-GR-B'!$I$2:$J$585,2,FALSE)),VLOOKUP($B313,'[1]WT-GR-B'!$I$2:$J$585,2,FALSE),"")</f>
        <v/>
      </c>
      <c r="J313" s="58" t="str">
        <f>IF(ISNUMBER(VLOOKUP($B313,'[1]KO-GR-B'!$I$2:$J$900,2,FALSE)),VLOOKUP($B313,'[1]KO-GR-B'!$I$2:$J$900,2,FALSE),"")</f>
        <v/>
      </c>
      <c r="K313" s="58" t="str">
        <f>IF(ISNUMBER(VLOOKUP($B313,'[1]MT-GR-B'!$I$2:$J$693,2,FALSE)),VLOOKUP($B313,'[1]MT-GR-B'!$I$2:$J$693,2,FALSE),"")</f>
        <v/>
      </c>
      <c r="L313" s="58">
        <f>IF(ISNUMBER(VLOOKUP($B313,'[1]WT-HS-B'!$I$2:$J$1220,2,FALSE)),VLOOKUP($B313,'[1]WT-HS-B'!$I$2:$J$1220,2,FALSE),"")</f>
        <v>0.08</v>
      </c>
      <c r="M313" s="58">
        <f>IF(ISNUMBER(VLOOKUP($B313,'[1]KO-HS-B'!$I$2:$J$1046,2,FALSE)),VLOOKUP($B313,'[1]KO-HS-B'!$I$2:$J$1046,2,FALSE),"")</f>
        <v>0.16</v>
      </c>
      <c r="N313" s="58" t="str">
        <f>IF(ISNUMBER(VLOOKUP($B313,'[1]MT-HS-B'!$I$2:$J$773,2,FALSE)),VLOOKUP($B313,'[1]MT-HS-B'!$I$2:$J$773,2,FALSE),"")</f>
        <v/>
      </c>
      <c r="O313" s="40" t="str">
        <f t="shared" si="132"/>
        <v>RMT2_YEAST</v>
      </c>
      <c r="P313" s="57" t="str">
        <f t="shared" si="133"/>
        <v>HS only</v>
      </c>
      <c r="Q313" s="57" t="str">
        <f t="shared" si="134"/>
        <v>HS only</v>
      </c>
      <c r="R313" s="57" t="str">
        <f t="shared" si="135"/>
        <v/>
      </c>
      <c r="S313" s="56" t="str">
        <f t="shared" si="136"/>
        <v>n/a</v>
      </c>
      <c r="T313" s="55" t="str">
        <f t="shared" si="137"/>
        <v>n/a</v>
      </c>
      <c r="U313" s="54" t="str">
        <f t="shared" si="138"/>
        <v>n/a</v>
      </c>
      <c r="V313" s="53" t="str">
        <f t="shared" si="139"/>
        <v>HS only</v>
      </c>
      <c r="W313" s="53" t="str">
        <f t="shared" si="140"/>
        <v>HS only</v>
      </c>
      <c r="X313" s="53" t="str">
        <f t="shared" si="141"/>
        <v/>
      </c>
      <c r="Y313" s="52" t="str">
        <f t="shared" si="142"/>
        <v>HS only</v>
      </c>
      <c r="Z313" s="51" t="str">
        <f t="shared" si="143"/>
        <v>HS only</v>
      </c>
      <c r="AA313" s="50" t="str">
        <f t="shared" si="144"/>
        <v/>
      </c>
      <c r="AB313" s="40" t="str">
        <f t="shared" si="145"/>
        <v>RMT2</v>
      </c>
      <c r="AC313" s="49">
        <f t="shared" si="146"/>
        <v>0</v>
      </c>
      <c r="AD313" s="47">
        <f t="shared" si="147"/>
        <v>0</v>
      </c>
      <c r="AE313" s="47">
        <f t="shared" si="148"/>
        <v>0</v>
      </c>
      <c r="AF313" s="48">
        <f t="shared" si="149"/>
        <v>0.08</v>
      </c>
      <c r="AG313" s="47">
        <f t="shared" si="150"/>
        <v>0.16</v>
      </c>
      <c r="AH313" s="47">
        <f t="shared" si="151"/>
        <v>0</v>
      </c>
      <c r="AI313" s="46" t="str">
        <f t="shared" si="152"/>
        <v>HS Only</v>
      </c>
      <c r="AJ313" s="43" t="str">
        <f t="shared" si="153"/>
        <v>HS Only</v>
      </c>
      <c r="AK313" s="43" t="str">
        <f t="shared" si="154"/>
        <v/>
      </c>
      <c r="AL313" s="45" t="str">
        <f t="shared" si="155"/>
        <v/>
      </c>
      <c r="AM313" s="43" t="str">
        <f t="shared" si="156"/>
        <v/>
      </c>
      <c r="AN313" s="42" t="str">
        <f t="shared" si="157"/>
        <v/>
      </c>
      <c r="AO313" s="40" t="str">
        <f t="shared" si="158"/>
        <v>RMT2_YEAST</v>
      </c>
      <c r="AP313" s="44" t="str">
        <f t="shared" si="159"/>
        <v/>
      </c>
      <c r="AQ313" s="43" t="str">
        <f t="shared" si="160"/>
        <v/>
      </c>
      <c r="AR313" s="43" t="str">
        <f t="shared" si="161"/>
        <v/>
      </c>
      <c r="AS313" s="43">
        <f t="shared" si="162"/>
        <v>0</v>
      </c>
      <c r="AT313" s="43">
        <f t="shared" si="163"/>
        <v>0</v>
      </c>
      <c r="AU313" s="42" t="str">
        <f t="shared" si="164"/>
        <v/>
      </c>
    </row>
    <row r="314" spans="1:47" ht="15" x14ac:dyDescent="0.25">
      <c r="A314" s="40" t="s">
        <v>6482</v>
      </c>
      <c r="B314" s="40" t="s">
        <v>6481</v>
      </c>
      <c r="C314" s="60" t="str">
        <f>IF(ISNUMBER(VLOOKUP(B314,'[1]WT-GR-A'!I$2:J$693,2,FALSE)),VLOOKUP(B314,'[1]WT-GR-A'!I$2:J$693,2,FALSE),"")</f>
        <v/>
      </c>
      <c r="D314" s="58" t="str">
        <f>IF(ISNUMBER(VLOOKUP($B314,'[1]KO-GR-A'!$I$2:$J$907,2,FALSE)),VLOOKUP($B314,'[1]KO-GR-A'!$I$2:$J$907,2,FALSE),"")</f>
        <v/>
      </c>
      <c r="E314" s="58" t="str">
        <f>IF(ISNUMBER(VLOOKUP($B314,'[1]MT-GR-A'!$I$2:$J$789,2,FALSE)),VLOOKUP($B314,'[1]MT-GR-A'!$I$2:$J$789,2,FALSE),"")</f>
        <v/>
      </c>
      <c r="F314" s="58">
        <f>IF(ISNUMBER(VLOOKUP($B314,'[1]WT-HS-A'!$I$2:$J$1224,2,FALSE)),VLOOKUP($B314,'[1]WT-HS-A'!$I$2:$J$1224,2,FALSE),"")</f>
        <v>0.14000000000000001</v>
      </c>
      <c r="G314" s="58">
        <f>IF(ISNUMBER(VLOOKUP($B314,'[1]KO-HS-A'!$I$2:$J$1229,2,FALSE)),VLOOKUP($B314,'[1]KO-HS-A'!$I$2:$J$1229,2,FALSE),"")</f>
        <v>7.0000000000000007E-2</v>
      </c>
      <c r="H314" s="58" t="str">
        <f>IF(ISNUMBER(VLOOKUP($B314,'[1]MT-HS-A'!$I$2:$J$1362,2,FALSE)),VLOOKUP($B314,'[1]MT-HS-A'!$I$2:$J$1362,2,FALSE),"")</f>
        <v/>
      </c>
      <c r="I314" s="59" t="str">
        <f>IF(ISNUMBER(VLOOKUP($B314,'[1]WT-GR-B'!$I$2:$J$585,2,FALSE)),VLOOKUP($B314,'[1]WT-GR-B'!$I$2:$J$585,2,FALSE),"")</f>
        <v/>
      </c>
      <c r="J314" s="58" t="str">
        <f>IF(ISNUMBER(VLOOKUP($B314,'[1]KO-GR-B'!$I$2:$J$900,2,FALSE)),VLOOKUP($B314,'[1]KO-GR-B'!$I$2:$J$900,2,FALSE),"")</f>
        <v/>
      </c>
      <c r="K314" s="58" t="str">
        <f>IF(ISNUMBER(VLOOKUP($B314,'[1]MT-GR-B'!$I$2:$J$693,2,FALSE)),VLOOKUP($B314,'[1]MT-GR-B'!$I$2:$J$693,2,FALSE),"")</f>
        <v/>
      </c>
      <c r="L314" s="58" t="str">
        <f>IF(ISNUMBER(VLOOKUP($B314,'[1]WT-HS-B'!$I$2:$J$1220,2,FALSE)),VLOOKUP($B314,'[1]WT-HS-B'!$I$2:$J$1220,2,FALSE),"")</f>
        <v/>
      </c>
      <c r="M314" s="58">
        <f>IF(ISNUMBER(VLOOKUP($B314,'[1]KO-HS-B'!$I$2:$J$1046,2,FALSE)),VLOOKUP($B314,'[1]KO-HS-B'!$I$2:$J$1046,2,FALSE),"")</f>
        <v>0.14000000000000001</v>
      </c>
      <c r="N314" s="58" t="str">
        <f>IF(ISNUMBER(VLOOKUP($B314,'[1]MT-HS-B'!$I$2:$J$773,2,FALSE)),VLOOKUP($B314,'[1]MT-HS-B'!$I$2:$J$773,2,FALSE),"")</f>
        <v/>
      </c>
      <c r="O314" s="40" t="str">
        <f t="shared" si="132"/>
        <v>ARLY_YEAST</v>
      </c>
      <c r="P314" s="57" t="str">
        <f t="shared" si="133"/>
        <v/>
      </c>
      <c r="Q314" s="57" t="str">
        <f t="shared" si="134"/>
        <v>HS only</v>
      </c>
      <c r="R314" s="57" t="str">
        <f t="shared" si="135"/>
        <v/>
      </c>
      <c r="S314" s="56" t="str">
        <f t="shared" si="136"/>
        <v>n/a</v>
      </c>
      <c r="T314" s="55" t="str">
        <f t="shared" si="137"/>
        <v>n/a</v>
      </c>
      <c r="U314" s="54" t="str">
        <f t="shared" si="138"/>
        <v>n/a</v>
      </c>
      <c r="V314" s="53" t="str">
        <f t="shared" si="139"/>
        <v>HS only</v>
      </c>
      <c r="W314" s="53" t="str">
        <f t="shared" si="140"/>
        <v>HS only</v>
      </c>
      <c r="X314" s="53" t="str">
        <f t="shared" si="141"/>
        <v/>
      </c>
      <c r="Y314" s="52" t="str">
        <f t="shared" si="142"/>
        <v/>
      </c>
      <c r="Z314" s="51" t="str">
        <f t="shared" si="143"/>
        <v>HS only</v>
      </c>
      <c r="AA314" s="50" t="str">
        <f t="shared" si="144"/>
        <v/>
      </c>
      <c r="AB314" s="40" t="str">
        <f t="shared" si="145"/>
        <v>ARG4</v>
      </c>
      <c r="AC314" s="49">
        <f t="shared" si="146"/>
        <v>0</v>
      </c>
      <c r="AD314" s="47">
        <f t="shared" si="147"/>
        <v>0</v>
      </c>
      <c r="AE314" s="47">
        <f t="shared" si="148"/>
        <v>0</v>
      </c>
      <c r="AF314" s="48">
        <f t="shared" si="149"/>
        <v>0.14000000000000001</v>
      </c>
      <c r="AG314" s="47">
        <f t="shared" si="150"/>
        <v>0.10500000000000001</v>
      </c>
      <c r="AH314" s="47">
        <f t="shared" si="151"/>
        <v>0</v>
      </c>
      <c r="AI314" s="46" t="str">
        <f t="shared" si="152"/>
        <v>HS Only</v>
      </c>
      <c r="AJ314" s="43" t="str">
        <f t="shared" si="153"/>
        <v>HS Only</v>
      </c>
      <c r="AK314" s="43" t="str">
        <f t="shared" si="154"/>
        <v/>
      </c>
      <c r="AL314" s="45" t="str">
        <f t="shared" si="155"/>
        <v/>
      </c>
      <c r="AM314" s="43" t="str">
        <f t="shared" si="156"/>
        <v/>
      </c>
      <c r="AN314" s="42" t="str">
        <f t="shared" si="157"/>
        <v/>
      </c>
      <c r="AO314" s="40" t="str">
        <f t="shared" si="158"/>
        <v>ARLY_YEAST</v>
      </c>
      <c r="AP314" s="44" t="str">
        <f t="shared" si="159"/>
        <v/>
      </c>
      <c r="AQ314" s="43" t="str">
        <f t="shared" si="160"/>
        <v/>
      </c>
      <c r="AR314" s="43" t="str">
        <f t="shared" si="161"/>
        <v/>
      </c>
      <c r="AS314" s="43" t="str">
        <f t="shared" si="162"/>
        <v/>
      </c>
      <c r="AT314" s="43">
        <f t="shared" si="163"/>
        <v>4.9497474683058332E-2</v>
      </c>
      <c r="AU314" s="42" t="str">
        <f t="shared" si="164"/>
        <v/>
      </c>
    </row>
    <row r="315" spans="1:47" ht="15" x14ac:dyDescent="0.25">
      <c r="A315" s="40" t="s">
        <v>6480</v>
      </c>
      <c r="B315" s="40" t="s">
        <v>6479</v>
      </c>
      <c r="C315" s="60" t="str">
        <f>IF(ISNUMBER(VLOOKUP(B315,'[1]WT-GR-A'!I$2:J$693,2,FALSE)),VLOOKUP(B315,'[1]WT-GR-A'!I$2:J$693,2,FALSE),"")</f>
        <v/>
      </c>
      <c r="D315" s="58" t="str">
        <f>IF(ISNUMBER(VLOOKUP($B315,'[1]KO-GR-A'!$I$2:$J$907,2,FALSE)),VLOOKUP($B315,'[1]KO-GR-A'!$I$2:$J$907,2,FALSE),"")</f>
        <v/>
      </c>
      <c r="E315" s="58" t="str">
        <f>IF(ISNUMBER(VLOOKUP($B315,'[1]MT-GR-A'!$I$2:$J$789,2,FALSE)),VLOOKUP($B315,'[1]MT-GR-A'!$I$2:$J$789,2,FALSE),"")</f>
        <v/>
      </c>
      <c r="F315" s="58">
        <f>IF(ISNUMBER(VLOOKUP($B315,'[1]WT-HS-A'!$I$2:$J$1224,2,FALSE)),VLOOKUP($B315,'[1]WT-HS-A'!$I$2:$J$1224,2,FALSE),"")</f>
        <v>0.08</v>
      </c>
      <c r="G315" s="58" t="str">
        <f>IF(ISNUMBER(VLOOKUP($B315,'[1]KO-HS-A'!$I$2:$J$1229,2,FALSE)),VLOOKUP($B315,'[1]KO-HS-A'!$I$2:$J$1229,2,FALSE),"")</f>
        <v/>
      </c>
      <c r="H315" s="58">
        <f>IF(ISNUMBER(VLOOKUP($B315,'[1]MT-HS-A'!$I$2:$J$1362,2,FALSE)),VLOOKUP($B315,'[1]MT-HS-A'!$I$2:$J$1362,2,FALSE),"")</f>
        <v>0.25</v>
      </c>
      <c r="I315" s="59" t="str">
        <f>IF(ISNUMBER(VLOOKUP($B315,'[1]WT-GR-B'!$I$2:$J$585,2,FALSE)),VLOOKUP($B315,'[1]WT-GR-B'!$I$2:$J$585,2,FALSE),"")</f>
        <v/>
      </c>
      <c r="J315" s="58" t="str">
        <f>IF(ISNUMBER(VLOOKUP($B315,'[1]KO-GR-B'!$I$2:$J$900,2,FALSE)),VLOOKUP($B315,'[1]KO-GR-B'!$I$2:$J$900,2,FALSE),"")</f>
        <v/>
      </c>
      <c r="K315" s="58" t="str">
        <f>IF(ISNUMBER(VLOOKUP($B315,'[1]MT-GR-B'!$I$2:$J$693,2,FALSE)),VLOOKUP($B315,'[1]MT-GR-B'!$I$2:$J$693,2,FALSE),"")</f>
        <v/>
      </c>
      <c r="L315" s="58">
        <f>IF(ISNUMBER(VLOOKUP($B315,'[1]WT-HS-B'!$I$2:$J$1220,2,FALSE)),VLOOKUP($B315,'[1]WT-HS-B'!$I$2:$J$1220,2,FALSE),"")</f>
        <v>0.08</v>
      </c>
      <c r="M315" s="58">
        <f>IF(ISNUMBER(VLOOKUP($B315,'[1]KO-HS-B'!$I$2:$J$1046,2,FALSE)),VLOOKUP($B315,'[1]KO-HS-B'!$I$2:$J$1046,2,FALSE),"")</f>
        <v>0.08</v>
      </c>
      <c r="N315" s="58" t="str">
        <f>IF(ISNUMBER(VLOOKUP($B315,'[1]MT-HS-B'!$I$2:$J$773,2,FALSE)),VLOOKUP($B315,'[1]MT-HS-B'!$I$2:$J$773,2,FALSE),"")</f>
        <v/>
      </c>
      <c r="O315" s="40" t="str">
        <f t="shared" si="132"/>
        <v>ASSY_YEAST</v>
      </c>
      <c r="P315" s="57" t="str">
        <f t="shared" si="133"/>
        <v>HS only</v>
      </c>
      <c r="Q315" s="57" t="str">
        <f t="shared" si="134"/>
        <v/>
      </c>
      <c r="R315" s="57" t="str">
        <f t="shared" si="135"/>
        <v/>
      </c>
      <c r="S315" s="56" t="str">
        <f t="shared" si="136"/>
        <v>n/a</v>
      </c>
      <c r="T315" s="55" t="str">
        <f t="shared" si="137"/>
        <v>n/a</v>
      </c>
      <c r="U315" s="54" t="str">
        <f t="shared" si="138"/>
        <v>n/a</v>
      </c>
      <c r="V315" s="53" t="str">
        <f t="shared" si="139"/>
        <v>HS only</v>
      </c>
      <c r="W315" s="53" t="str">
        <f t="shared" si="140"/>
        <v/>
      </c>
      <c r="X315" s="53" t="str">
        <f t="shared" si="141"/>
        <v>HS only</v>
      </c>
      <c r="Y315" s="52" t="str">
        <f t="shared" si="142"/>
        <v>HS only</v>
      </c>
      <c r="Z315" s="51" t="str">
        <f t="shared" si="143"/>
        <v>HS only</v>
      </c>
      <c r="AA315" s="50" t="str">
        <f t="shared" si="144"/>
        <v/>
      </c>
      <c r="AB315" s="40" t="str">
        <f t="shared" si="145"/>
        <v>ARG1</v>
      </c>
      <c r="AC315" s="49">
        <f t="shared" si="146"/>
        <v>0</v>
      </c>
      <c r="AD315" s="47">
        <f t="shared" si="147"/>
        <v>0</v>
      </c>
      <c r="AE315" s="47">
        <f t="shared" si="148"/>
        <v>0</v>
      </c>
      <c r="AF315" s="48">
        <f t="shared" si="149"/>
        <v>0.08</v>
      </c>
      <c r="AG315" s="47">
        <f t="shared" si="150"/>
        <v>0.08</v>
      </c>
      <c r="AH315" s="47">
        <f t="shared" si="151"/>
        <v>0.25</v>
      </c>
      <c r="AI315" s="46" t="str">
        <f t="shared" si="152"/>
        <v>HS Only</v>
      </c>
      <c r="AJ315" s="43" t="str">
        <f t="shared" si="153"/>
        <v>HS Only</v>
      </c>
      <c r="AK315" s="43" t="str">
        <f t="shared" si="154"/>
        <v>HS Only</v>
      </c>
      <c r="AL315" s="45" t="str">
        <f t="shared" si="155"/>
        <v/>
      </c>
      <c r="AM315" s="43" t="str">
        <f t="shared" si="156"/>
        <v/>
      </c>
      <c r="AN315" s="42" t="str">
        <f t="shared" si="157"/>
        <v/>
      </c>
      <c r="AO315" s="40" t="str">
        <f t="shared" si="158"/>
        <v>ASSY_YEAST</v>
      </c>
      <c r="AP315" s="44" t="str">
        <f t="shared" si="159"/>
        <v/>
      </c>
      <c r="AQ315" s="43" t="str">
        <f t="shared" si="160"/>
        <v/>
      </c>
      <c r="AR315" s="43" t="str">
        <f t="shared" si="161"/>
        <v/>
      </c>
      <c r="AS315" s="43">
        <f t="shared" si="162"/>
        <v>0</v>
      </c>
      <c r="AT315" s="43" t="str">
        <f t="shared" si="163"/>
        <v/>
      </c>
      <c r="AU315" s="42" t="str">
        <f t="shared" si="164"/>
        <v/>
      </c>
    </row>
    <row r="316" spans="1:47" ht="15" x14ac:dyDescent="0.25">
      <c r="A316" s="40" t="s">
        <v>6478</v>
      </c>
      <c r="B316" s="40" t="s">
        <v>122</v>
      </c>
      <c r="C316" s="60" t="str">
        <f>IF(ISNUMBER(VLOOKUP(B316,'[1]WT-GR-A'!I$2:J$693,2,FALSE)),VLOOKUP(B316,'[1]WT-GR-A'!I$2:J$693,2,FALSE),"")</f>
        <v/>
      </c>
      <c r="D316" s="58" t="str">
        <f>IF(ISNUMBER(VLOOKUP($B316,'[1]KO-GR-A'!$I$2:$J$907,2,FALSE)),VLOOKUP($B316,'[1]KO-GR-A'!$I$2:$J$907,2,FALSE),"")</f>
        <v/>
      </c>
      <c r="E316" s="58" t="str">
        <f>IF(ISNUMBER(VLOOKUP($B316,'[1]MT-GR-A'!$I$2:$J$789,2,FALSE)),VLOOKUP($B316,'[1]MT-GR-A'!$I$2:$J$789,2,FALSE),"")</f>
        <v/>
      </c>
      <c r="F316" s="58">
        <f>IF(ISNUMBER(VLOOKUP($B316,'[1]WT-HS-A'!$I$2:$J$1224,2,FALSE)),VLOOKUP($B316,'[1]WT-HS-A'!$I$2:$J$1224,2,FALSE),"")</f>
        <v>0.05</v>
      </c>
      <c r="G316" s="58">
        <f>IF(ISNUMBER(VLOOKUP($B316,'[1]KO-HS-A'!$I$2:$J$1229,2,FALSE)),VLOOKUP($B316,'[1]KO-HS-A'!$I$2:$J$1229,2,FALSE),"")</f>
        <v>0.05</v>
      </c>
      <c r="H316" s="58">
        <f>IF(ISNUMBER(VLOOKUP($B316,'[1]MT-HS-A'!$I$2:$J$1362,2,FALSE)),VLOOKUP($B316,'[1]MT-HS-A'!$I$2:$J$1362,2,FALSE),"")</f>
        <v>0.1</v>
      </c>
      <c r="I316" s="59" t="str">
        <f>IF(ISNUMBER(VLOOKUP($B316,'[1]WT-GR-B'!$I$2:$J$585,2,FALSE)),VLOOKUP($B316,'[1]WT-GR-B'!$I$2:$J$585,2,FALSE),"")</f>
        <v/>
      </c>
      <c r="J316" s="58" t="str">
        <f>IF(ISNUMBER(VLOOKUP($B316,'[1]KO-GR-B'!$I$2:$J$900,2,FALSE)),VLOOKUP($B316,'[1]KO-GR-B'!$I$2:$J$900,2,FALSE),"")</f>
        <v/>
      </c>
      <c r="K316" s="58" t="str">
        <f>IF(ISNUMBER(VLOOKUP($B316,'[1]MT-GR-B'!$I$2:$J$693,2,FALSE)),VLOOKUP($B316,'[1]MT-GR-B'!$I$2:$J$693,2,FALSE),"")</f>
        <v/>
      </c>
      <c r="L316" s="58">
        <f>IF(ISNUMBER(VLOOKUP($B316,'[1]WT-HS-B'!$I$2:$J$1220,2,FALSE)),VLOOKUP($B316,'[1]WT-HS-B'!$I$2:$J$1220,2,FALSE),"")</f>
        <v>0.05</v>
      </c>
      <c r="M316" s="58" t="str">
        <f>IF(ISNUMBER(VLOOKUP($B316,'[1]KO-HS-B'!$I$2:$J$1046,2,FALSE)),VLOOKUP($B316,'[1]KO-HS-B'!$I$2:$J$1046,2,FALSE),"")</f>
        <v/>
      </c>
      <c r="N316" s="58" t="str">
        <f>IF(ISNUMBER(VLOOKUP($B316,'[1]MT-HS-B'!$I$2:$J$773,2,FALSE)),VLOOKUP($B316,'[1]MT-HS-B'!$I$2:$J$773,2,FALSE),"")</f>
        <v/>
      </c>
      <c r="O316" s="40" t="str">
        <f t="shared" si="132"/>
        <v>SYRC_YEAST</v>
      </c>
      <c r="P316" s="57" t="str">
        <f t="shared" si="133"/>
        <v>HS only</v>
      </c>
      <c r="Q316" s="57" t="str">
        <f t="shared" si="134"/>
        <v/>
      </c>
      <c r="R316" s="57" t="str">
        <f t="shared" si="135"/>
        <v/>
      </c>
      <c r="S316" s="56" t="str">
        <f t="shared" si="136"/>
        <v>n/a</v>
      </c>
      <c r="T316" s="55" t="str">
        <f t="shared" si="137"/>
        <v>n/a</v>
      </c>
      <c r="U316" s="54" t="str">
        <f t="shared" si="138"/>
        <v>n/a</v>
      </c>
      <c r="V316" s="53" t="str">
        <f t="shared" si="139"/>
        <v>HS only</v>
      </c>
      <c r="W316" s="53" t="str">
        <f t="shared" si="140"/>
        <v>HS only</v>
      </c>
      <c r="X316" s="53" t="str">
        <f t="shared" si="141"/>
        <v>HS only</v>
      </c>
      <c r="Y316" s="52" t="str">
        <f t="shared" si="142"/>
        <v>HS only</v>
      </c>
      <c r="Z316" s="51" t="str">
        <f t="shared" si="143"/>
        <v/>
      </c>
      <c r="AA316" s="50" t="str">
        <f t="shared" si="144"/>
        <v/>
      </c>
      <c r="AB316" s="40" t="str">
        <f t="shared" si="145"/>
        <v>YDR341C</v>
      </c>
      <c r="AC316" s="49">
        <f t="shared" si="146"/>
        <v>0</v>
      </c>
      <c r="AD316" s="47">
        <f t="shared" si="147"/>
        <v>0</v>
      </c>
      <c r="AE316" s="47">
        <f t="shared" si="148"/>
        <v>0</v>
      </c>
      <c r="AF316" s="48">
        <f t="shared" si="149"/>
        <v>0.05</v>
      </c>
      <c r="AG316" s="47">
        <f t="shared" si="150"/>
        <v>0.05</v>
      </c>
      <c r="AH316" s="47">
        <f t="shared" si="151"/>
        <v>0.1</v>
      </c>
      <c r="AI316" s="46" t="str">
        <f t="shared" si="152"/>
        <v>HS Only</v>
      </c>
      <c r="AJ316" s="43" t="str">
        <f t="shared" si="153"/>
        <v>HS Only</v>
      </c>
      <c r="AK316" s="43" t="str">
        <f t="shared" si="154"/>
        <v>HS Only</v>
      </c>
      <c r="AL316" s="45" t="str">
        <f t="shared" si="155"/>
        <v/>
      </c>
      <c r="AM316" s="43" t="str">
        <f t="shared" si="156"/>
        <v/>
      </c>
      <c r="AN316" s="42" t="str">
        <f t="shared" si="157"/>
        <v/>
      </c>
      <c r="AO316" s="40" t="str">
        <f t="shared" si="158"/>
        <v>SYRC_YEAST</v>
      </c>
      <c r="AP316" s="44" t="str">
        <f t="shared" si="159"/>
        <v/>
      </c>
      <c r="AQ316" s="43" t="str">
        <f t="shared" si="160"/>
        <v/>
      </c>
      <c r="AR316" s="43" t="str">
        <f t="shared" si="161"/>
        <v/>
      </c>
      <c r="AS316" s="43">
        <f t="shared" si="162"/>
        <v>0</v>
      </c>
      <c r="AT316" s="43" t="str">
        <f t="shared" si="163"/>
        <v/>
      </c>
      <c r="AU316" s="42" t="str">
        <f t="shared" si="164"/>
        <v/>
      </c>
    </row>
    <row r="317" spans="1:47" ht="15" x14ac:dyDescent="0.25">
      <c r="A317" s="40" t="s">
        <v>6477</v>
      </c>
      <c r="B317" s="40" t="s">
        <v>6476</v>
      </c>
      <c r="C317" s="60" t="str">
        <f>IF(ISNUMBER(VLOOKUP(B317,'[1]WT-GR-A'!I$2:J$693,2,FALSE)),VLOOKUP(B317,'[1]WT-GR-A'!I$2:J$693,2,FALSE),"")</f>
        <v/>
      </c>
      <c r="D317" s="58" t="str">
        <f>IF(ISNUMBER(VLOOKUP($B317,'[1]KO-GR-A'!$I$2:$J$907,2,FALSE)),VLOOKUP($B317,'[1]KO-GR-A'!$I$2:$J$907,2,FALSE),"")</f>
        <v/>
      </c>
      <c r="E317" s="58" t="str">
        <f>IF(ISNUMBER(VLOOKUP($B317,'[1]MT-GR-A'!$I$2:$J$789,2,FALSE)),VLOOKUP($B317,'[1]MT-GR-A'!$I$2:$J$789,2,FALSE),"")</f>
        <v/>
      </c>
      <c r="F317" s="58" t="str">
        <f>IF(ISNUMBER(VLOOKUP($B317,'[1]WT-HS-A'!$I$2:$J$1224,2,FALSE)),VLOOKUP($B317,'[1]WT-HS-A'!$I$2:$J$1224,2,FALSE),"")</f>
        <v/>
      </c>
      <c r="G317" s="58" t="str">
        <f>IF(ISNUMBER(VLOOKUP($B317,'[1]KO-HS-A'!$I$2:$J$1229,2,FALSE)),VLOOKUP($B317,'[1]KO-HS-A'!$I$2:$J$1229,2,FALSE),"")</f>
        <v/>
      </c>
      <c r="H317" s="58" t="str">
        <f>IF(ISNUMBER(VLOOKUP($B317,'[1]MT-HS-A'!$I$2:$J$1362,2,FALSE)),VLOOKUP($B317,'[1]MT-HS-A'!$I$2:$J$1362,2,FALSE),"")</f>
        <v/>
      </c>
      <c r="I317" s="59" t="str">
        <f>IF(ISNUMBER(VLOOKUP($B317,'[1]WT-GR-B'!$I$2:$J$585,2,FALSE)),VLOOKUP($B317,'[1]WT-GR-B'!$I$2:$J$585,2,FALSE),"")</f>
        <v/>
      </c>
      <c r="J317" s="58" t="str">
        <f>IF(ISNUMBER(VLOOKUP($B317,'[1]KO-GR-B'!$I$2:$J$900,2,FALSE)),VLOOKUP($B317,'[1]KO-GR-B'!$I$2:$J$900,2,FALSE),"")</f>
        <v/>
      </c>
      <c r="K317" s="58">
        <f>IF(ISNUMBER(VLOOKUP($B317,'[1]MT-GR-B'!$I$2:$J$693,2,FALSE)),VLOOKUP($B317,'[1]MT-GR-B'!$I$2:$J$693,2,FALSE),"")</f>
        <v>0.05</v>
      </c>
      <c r="L317" s="58">
        <f>IF(ISNUMBER(VLOOKUP($B317,'[1]WT-HS-B'!$I$2:$J$1220,2,FALSE)),VLOOKUP($B317,'[1]WT-HS-B'!$I$2:$J$1220,2,FALSE),"")</f>
        <v>0.05</v>
      </c>
      <c r="M317" s="58" t="str">
        <f>IF(ISNUMBER(VLOOKUP($B317,'[1]KO-HS-B'!$I$2:$J$1046,2,FALSE)),VLOOKUP($B317,'[1]KO-HS-B'!$I$2:$J$1046,2,FALSE),"")</f>
        <v/>
      </c>
      <c r="N317" s="58" t="str">
        <f>IF(ISNUMBER(VLOOKUP($B317,'[1]MT-HS-B'!$I$2:$J$773,2,FALSE)),VLOOKUP($B317,'[1]MT-HS-B'!$I$2:$J$773,2,FALSE),"")</f>
        <v/>
      </c>
      <c r="O317" s="40" t="str">
        <f t="shared" si="132"/>
        <v>SYRM_YEAST</v>
      </c>
      <c r="P317" s="57" t="str">
        <f t="shared" si="133"/>
        <v/>
      </c>
      <c r="Q317" s="57" t="str">
        <f t="shared" si="134"/>
        <v/>
      </c>
      <c r="R317" s="57" t="str">
        <f t="shared" si="135"/>
        <v/>
      </c>
      <c r="S317" s="56" t="str">
        <f t="shared" si="136"/>
        <v>n/a</v>
      </c>
      <c r="T317" s="55" t="str">
        <f t="shared" si="137"/>
        <v>n/a</v>
      </c>
      <c r="U317" s="54" t="str">
        <f t="shared" si="138"/>
        <v>n/a</v>
      </c>
      <c r="V317" s="53" t="str">
        <f t="shared" si="139"/>
        <v/>
      </c>
      <c r="W317" s="53" t="str">
        <f t="shared" si="140"/>
        <v/>
      </c>
      <c r="X317" s="53" t="str">
        <f t="shared" si="141"/>
        <v/>
      </c>
      <c r="Y317" s="52" t="str">
        <f t="shared" si="142"/>
        <v>HS only</v>
      </c>
      <c r="Z317" s="51" t="str">
        <f t="shared" si="143"/>
        <v/>
      </c>
      <c r="AA317" s="50" t="str">
        <f t="shared" si="144"/>
        <v>GR only</v>
      </c>
      <c r="AB317" s="40" t="str">
        <f t="shared" si="145"/>
        <v>MSR1</v>
      </c>
      <c r="AC317" s="49">
        <f t="shared" si="146"/>
        <v>0</v>
      </c>
      <c r="AD317" s="47">
        <f t="shared" si="147"/>
        <v>0</v>
      </c>
      <c r="AE317" s="47">
        <f t="shared" si="148"/>
        <v>0.05</v>
      </c>
      <c r="AF317" s="48">
        <f t="shared" si="149"/>
        <v>0.05</v>
      </c>
      <c r="AG317" s="47">
        <f t="shared" si="150"/>
        <v>0</v>
      </c>
      <c r="AH317" s="47">
        <f t="shared" si="151"/>
        <v>0</v>
      </c>
      <c r="AI317" s="46" t="str">
        <f t="shared" si="152"/>
        <v>HS Only</v>
      </c>
      <c r="AJ317" s="43" t="str">
        <f t="shared" si="153"/>
        <v/>
      </c>
      <c r="AK317" s="43">
        <f t="shared" si="154"/>
        <v>0</v>
      </c>
      <c r="AL317" s="45" t="str">
        <f t="shared" si="155"/>
        <v/>
      </c>
      <c r="AM317" s="43" t="str">
        <f t="shared" si="156"/>
        <v/>
      </c>
      <c r="AN317" s="42" t="str">
        <f t="shared" si="157"/>
        <v/>
      </c>
      <c r="AO317" s="40" t="str">
        <f t="shared" si="158"/>
        <v>SYRM_YEAST</v>
      </c>
      <c r="AP317" s="44" t="str">
        <f t="shared" si="159"/>
        <v/>
      </c>
      <c r="AQ317" s="43" t="str">
        <f t="shared" si="160"/>
        <v/>
      </c>
      <c r="AR317" s="43" t="str">
        <f t="shared" si="161"/>
        <v/>
      </c>
      <c r="AS317" s="43" t="str">
        <f t="shared" si="162"/>
        <v/>
      </c>
      <c r="AT317" s="43" t="str">
        <f t="shared" si="163"/>
        <v/>
      </c>
      <c r="AU317" s="42" t="str">
        <f t="shared" si="164"/>
        <v/>
      </c>
    </row>
    <row r="318" spans="1:47" ht="15" x14ac:dyDescent="0.25">
      <c r="A318" s="40" t="s">
        <v>6475</v>
      </c>
      <c r="B318" s="40" t="s">
        <v>6474</v>
      </c>
      <c r="C318" s="60" t="str">
        <f>IF(ISNUMBER(VLOOKUP(B318,'[1]WT-GR-A'!I$2:J$693,2,FALSE)),VLOOKUP(B318,'[1]WT-GR-A'!I$2:J$693,2,FALSE),"")</f>
        <v/>
      </c>
      <c r="D318" s="58" t="str">
        <f>IF(ISNUMBER(VLOOKUP($B318,'[1]KO-GR-A'!$I$2:$J$907,2,FALSE)),VLOOKUP($B318,'[1]KO-GR-A'!$I$2:$J$907,2,FALSE),"")</f>
        <v/>
      </c>
      <c r="E318" s="58" t="str">
        <f>IF(ISNUMBER(VLOOKUP($B318,'[1]MT-GR-A'!$I$2:$J$789,2,FALSE)),VLOOKUP($B318,'[1]MT-GR-A'!$I$2:$J$789,2,FALSE),"")</f>
        <v/>
      </c>
      <c r="F318" s="58">
        <f>IF(ISNUMBER(VLOOKUP($B318,'[1]WT-HS-A'!$I$2:$J$1224,2,FALSE)),VLOOKUP($B318,'[1]WT-HS-A'!$I$2:$J$1224,2,FALSE),"")</f>
        <v>0.54</v>
      </c>
      <c r="G318" s="58">
        <f>IF(ISNUMBER(VLOOKUP($B318,'[1]KO-HS-A'!$I$2:$J$1229,2,FALSE)),VLOOKUP($B318,'[1]KO-HS-A'!$I$2:$J$1229,2,FALSE),"")</f>
        <v>0.64</v>
      </c>
      <c r="H318" s="58">
        <f>IF(ISNUMBER(VLOOKUP($B318,'[1]MT-HS-A'!$I$2:$J$1362,2,FALSE)),VLOOKUP($B318,'[1]MT-HS-A'!$I$2:$J$1362,2,FALSE),"")</f>
        <v>0.45</v>
      </c>
      <c r="I318" s="59" t="str">
        <f>IF(ISNUMBER(VLOOKUP($B318,'[1]WT-GR-B'!$I$2:$J$585,2,FALSE)),VLOOKUP($B318,'[1]WT-GR-B'!$I$2:$J$585,2,FALSE),"")</f>
        <v/>
      </c>
      <c r="J318" s="58" t="str">
        <f>IF(ISNUMBER(VLOOKUP($B318,'[1]KO-GR-B'!$I$2:$J$900,2,FALSE)),VLOOKUP($B318,'[1]KO-GR-B'!$I$2:$J$900,2,FALSE),"")</f>
        <v/>
      </c>
      <c r="K318" s="58" t="str">
        <f>IF(ISNUMBER(VLOOKUP($B318,'[1]MT-GR-B'!$I$2:$J$693,2,FALSE)),VLOOKUP($B318,'[1]MT-GR-B'!$I$2:$J$693,2,FALSE),"")</f>
        <v/>
      </c>
      <c r="L318" s="58">
        <f>IF(ISNUMBER(VLOOKUP($B318,'[1]WT-HS-B'!$I$2:$J$1220,2,FALSE)),VLOOKUP($B318,'[1]WT-HS-B'!$I$2:$J$1220,2,FALSE),"")</f>
        <v>0.54</v>
      </c>
      <c r="M318" s="58">
        <f>IF(ISNUMBER(VLOOKUP($B318,'[1]KO-HS-B'!$I$2:$J$1046,2,FALSE)),VLOOKUP($B318,'[1]KO-HS-B'!$I$2:$J$1046,2,FALSE),"")</f>
        <v>0.54</v>
      </c>
      <c r="N318" s="58">
        <f>IF(ISNUMBER(VLOOKUP($B318,'[1]MT-HS-B'!$I$2:$J$773,2,FALSE)),VLOOKUP($B318,'[1]MT-HS-B'!$I$2:$J$773,2,FALSE),"")</f>
        <v>0.06</v>
      </c>
      <c r="O318" s="40" t="str">
        <f t="shared" si="132"/>
        <v>ARO8_YEAST</v>
      </c>
      <c r="P318" s="57" t="str">
        <f t="shared" si="133"/>
        <v>HS only</v>
      </c>
      <c r="Q318" s="57" t="str">
        <f t="shared" si="134"/>
        <v>HS only</v>
      </c>
      <c r="R318" s="57" t="str">
        <f t="shared" si="135"/>
        <v>HS only</v>
      </c>
      <c r="S318" s="56" t="str">
        <f t="shared" si="136"/>
        <v>n/a</v>
      </c>
      <c r="T318" s="55" t="str">
        <f t="shared" si="137"/>
        <v>n/a</v>
      </c>
      <c r="U318" s="54" t="str">
        <f t="shared" si="138"/>
        <v>n/a</v>
      </c>
      <c r="V318" s="53" t="str">
        <f t="shared" si="139"/>
        <v>HS only</v>
      </c>
      <c r="W318" s="53" t="str">
        <f t="shared" si="140"/>
        <v>HS only</v>
      </c>
      <c r="X318" s="53" t="str">
        <f t="shared" si="141"/>
        <v>HS only</v>
      </c>
      <c r="Y318" s="52" t="str">
        <f t="shared" si="142"/>
        <v>HS only</v>
      </c>
      <c r="Z318" s="51" t="str">
        <f t="shared" si="143"/>
        <v>HS only</v>
      </c>
      <c r="AA318" s="50" t="str">
        <f t="shared" si="144"/>
        <v>HS only</v>
      </c>
      <c r="AB318" s="40" t="str">
        <f t="shared" si="145"/>
        <v>ARO8</v>
      </c>
      <c r="AC318" s="49">
        <f t="shared" si="146"/>
        <v>0</v>
      </c>
      <c r="AD318" s="47">
        <f t="shared" si="147"/>
        <v>0</v>
      </c>
      <c r="AE318" s="47">
        <f t="shared" si="148"/>
        <v>0</v>
      </c>
      <c r="AF318" s="48">
        <f t="shared" si="149"/>
        <v>0.54</v>
      </c>
      <c r="AG318" s="47">
        <f t="shared" si="150"/>
        <v>0.59000000000000008</v>
      </c>
      <c r="AH318" s="47">
        <f t="shared" si="151"/>
        <v>0.255</v>
      </c>
      <c r="AI318" s="46" t="str">
        <f t="shared" si="152"/>
        <v>HS Only</v>
      </c>
      <c r="AJ318" s="43" t="str">
        <f t="shared" si="153"/>
        <v>HS Only</v>
      </c>
      <c r="AK318" s="43" t="str">
        <f t="shared" si="154"/>
        <v>HS Only</v>
      </c>
      <c r="AL318" s="45" t="str">
        <f t="shared" si="155"/>
        <v/>
      </c>
      <c r="AM318" s="43" t="str">
        <f t="shared" si="156"/>
        <v/>
      </c>
      <c r="AN318" s="42" t="str">
        <f t="shared" si="157"/>
        <v/>
      </c>
      <c r="AO318" s="40" t="str">
        <f t="shared" si="158"/>
        <v>ARO8_YEAST</v>
      </c>
      <c r="AP318" s="44" t="str">
        <f t="shared" si="159"/>
        <v/>
      </c>
      <c r="AQ318" s="43" t="str">
        <f t="shared" si="160"/>
        <v/>
      </c>
      <c r="AR318" s="43" t="str">
        <f t="shared" si="161"/>
        <v/>
      </c>
      <c r="AS318" s="43">
        <f t="shared" si="162"/>
        <v>0</v>
      </c>
      <c r="AT318" s="43">
        <f t="shared" si="163"/>
        <v>7.0710678118654738E-2</v>
      </c>
      <c r="AU318" s="42">
        <f t="shared" si="164"/>
        <v>0.27577164466275356</v>
      </c>
    </row>
    <row r="319" spans="1:47" ht="15" x14ac:dyDescent="0.25">
      <c r="A319" s="40" t="s">
        <v>6473</v>
      </c>
      <c r="B319" s="40" t="s">
        <v>6472</v>
      </c>
      <c r="C319" s="60">
        <f>IF(ISNUMBER(VLOOKUP(B319,'[1]WT-GR-A'!I$2:J$693,2,FALSE)),VLOOKUP(B319,'[1]WT-GR-A'!I$2:J$693,2,FALSE),"")</f>
        <v>0.17</v>
      </c>
      <c r="D319" s="58">
        <f>IF(ISNUMBER(VLOOKUP($B319,'[1]KO-GR-A'!$I$2:$J$907,2,FALSE)),VLOOKUP($B319,'[1]KO-GR-A'!$I$2:$J$907,2,FALSE),"")</f>
        <v>0.17</v>
      </c>
      <c r="E319" s="58">
        <f>IF(ISNUMBER(VLOOKUP($B319,'[1]MT-GR-A'!$I$2:$J$789,2,FALSE)),VLOOKUP($B319,'[1]MT-GR-A'!$I$2:$J$789,2,FALSE),"")</f>
        <v>0.17</v>
      </c>
      <c r="F319" s="58">
        <f>IF(ISNUMBER(VLOOKUP($B319,'[1]WT-HS-A'!$I$2:$J$1224,2,FALSE)),VLOOKUP($B319,'[1]WT-HS-A'!$I$2:$J$1224,2,FALSE),"")</f>
        <v>0.6</v>
      </c>
      <c r="G319" s="58">
        <f>IF(ISNUMBER(VLOOKUP($B319,'[1]KO-HS-A'!$I$2:$J$1229,2,FALSE)),VLOOKUP($B319,'[1]KO-HS-A'!$I$2:$J$1229,2,FALSE),"")</f>
        <v>0.37</v>
      </c>
      <c r="H319" s="58">
        <f>IF(ISNUMBER(VLOOKUP($B319,'[1]MT-HS-A'!$I$2:$J$1362,2,FALSE)),VLOOKUP($B319,'[1]MT-HS-A'!$I$2:$J$1362,2,FALSE),"")</f>
        <v>0.17</v>
      </c>
      <c r="I319" s="59">
        <f>IF(ISNUMBER(VLOOKUP($B319,'[1]WT-GR-B'!$I$2:$J$585,2,FALSE)),VLOOKUP($B319,'[1]WT-GR-B'!$I$2:$J$585,2,FALSE),"")</f>
        <v>0.37</v>
      </c>
      <c r="J319" s="58">
        <f>IF(ISNUMBER(VLOOKUP($B319,'[1]KO-GR-B'!$I$2:$J$900,2,FALSE)),VLOOKUP($B319,'[1]KO-GR-B'!$I$2:$J$900,2,FALSE),"")</f>
        <v>0.17</v>
      </c>
      <c r="K319" s="58">
        <f>IF(ISNUMBER(VLOOKUP($B319,'[1]MT-GR-B'!$I$2:$J$693,2,FALSE)),VLOOKUP($B319,'[1]MT-GR-B'!$I$2:$J$693,2,FALSE),"")</f>
        <v>0.17</v>
      </c>
      <c r="L319" s="58">
        <f>IF(ISNUMBER(VLOOKUP($B319,'[1]WT-HS-B'!$I$2:$J$1220,2,FALSE)),VLOOKUP($B319,'[1]WT-HS-B'!$I$2:$J$1220,2,FALSE),"")</f>
        <v>0.37</v>
      </c>
      <c r="M319" s="58">
        <f>IF(ISNUMBER(VLOOKUP($B319,'[1]KO-HS-B'!$I$2:$J$1046,2,FALSE)),VLOOKUP($B319,'[1]KO-HS-B'!$I$2:$J$1046,2,FALSE),"")</f>
        <v>0.17</v>
      </c>
      <c r="N319" s="58">
        <f>IF(ISNUMBER(VLOOKUP($B319,'[1]MT-HS-B'!$I$2:$J$773,2,FALSE)),VLOOKUP($B319,'[1]MT-HS-B'!$I$2:$J$773,2,FALSE),"")</f>
        <v>0.17</v>
      </c>
      <c r="O319" s="40" t="str">
        <f t="shared" si="132"/>
        <v>ABF2_YEAST</v>
      </c>
      <c r="P319" s="57">
        <f t="shared" si="133"/>
        <v>1.2647058823529409</v>
      </c>
      <c r="Q319" s="57">
        <f t="shared" si="134"/>
        <v>0.58823529411764697</v>
      </c>
      <c r="R319" s="57">
        <f t="shared" si="135"/>
        <v>0</v>
      </c>
      <c r="S319" s="56">
        <f t="shared" si="136"/>
        <v>1.2647058823529409</v>
      </c>
      <c r="T319" s="55">
        <f t="shared" si="137"/>
        <v>0.58823529411764697</v>
      </c>
      <c r="U319" s="54">
        <f t="shared" si="138"/>
        <v>0</v>
      </c>
      <c r="V319" s="53">
        <f t="shared" si="139"/>
        <v>2.5294117647058818</v>
      </c>
      <c r="W319" s="53">
        <f t="shared" si="140"/>
        <v>1.1764705882352939</v>
      </c>
      <c r="X319" s="53">
        <f t="shared" si="141"/>
        <v>0</v>
      </c>
      <c r="Y319" s="52">
        <f t="shared" si="142"/>
        <v>0</v>
      </c>
      <c r="Z319" s="51">
        <f t="shared" si="143"/>
        <v>0</v>
      </c>
      <c r="AA319" s="50">
        <f t="shared" si="144"/>
        <v>0</v>
      </c>
      <c r="AB319" s="40" t="str">
        <f t="shared" si="145"/>
        <v>ABF2</v>
      </c>
      <c r="AC319" s="49">
        <f t="shared" si="146"/>
        <v>0.27</v>
      </c>
      <c r="AD319" s="47">
        <f t="shared" si="147"/>
        <v>0.17</v>
      </c>
      <c r="AE319" s="47">
        <f t="shared" si="148"/>
        <v>0.17</v>
      </c>
      <c r="AF319" s="48">
        <f t="shared" si="149"/>
        <v>0.48499999999999999</v>
      </c>
      <c r="AG319" s="47">
        <f t="shared" si="150"/>
        <v>0.27</v>
      </c>
      <c r="AH319" s="47">
        <f t="shared" si="151"/>
        <v>0.17</v>
      </c>
      <c r="AI319" s="46">
        <f t="shared" si="152"/>
        <v>1.7962962962962961</v>
      </c>
      <c r="AJ319" s="43">
        <f t="shared" si="153"/>
        <v>1.588235294117647</v>
      </c>
      <c r="AK319" s="43">
        <f t="shared" si="154"/>
        <v>1</v>
      </c>
      <c r="AL319" s="45">
        <f t="shared" si="155"/>
        <v>1.7885642112365603</v>
      </c>
      <c r="AM319" s="43">
        <f t="shared" si="156"/>
        <v>0.83189033080770292</v>
      </c>
      <c r="AN319" s="42">
        <f t="shared" si="157"/>
        <v>0</v>
      </c>
      <c r="AO319" s="40" t="str">
        <f t="shared" si="158"/>
        <v>ABF2_YEAST</v>
      </c>
      <c r="AP319" s="44">
        <f t="shared" si="159"/>
        <v>0.14142135623730948</v>
      </c>
      <c r="AQ319" s="43">
        <f t="shared" si="160"/>
        <v>0</v>
      </c>
      <c r="AR319" s="43">
        <f t="shared" si="161"/>
        <v>0</v>
      </c>
      <c r="AS319" s="43">
        <f t="shared" si="162"/>
        <v>0.16263455967290602</v>
      </c>
      <c r="AT319" s="43">
        <f t="shared" si="163"/>
        <v>0.14142135623730948</v>
      </c>
      <c r="AU319" s="42">
        <f t="shared" si="164"/>
        <v>0</v>
      </c>
    </row>
    <row r="320" spans="1:47" ht="15" x14ac:dyDescent="0.25">
      <c r="A320" s="40" t="s">
        <v>6471</v>
      </c>
      <c r="B320" s="40" t="s">
        <v>6470</v>
      </c>
      <c r="C320" s="60" t="str">
        <f>IF(ISNUMBER(VLOOKUP(B320,'[1]WT-GR-A'!I$2:J$693,2,FALSE)),VLOOKUP(B320,'[1]WT-GR-A'!I$2:J$693,2,FALSE),"")</f>
        <v/>
      </c>
      <c r="D320" s="58" t="str">
        <f>IF(ISNUMBER(VLOOKUP($B320,'[1]KO-GR-A'!$I$2:$J$907,2,FALSE)),VLOOKUP($B320,'[1]KO-GR-A'!$I$2:$J$907,2,FALSE),"")</f>
        <v/>
      </c>
      <c r="E320" s="58" t="str">
        <f>IF(ISNUMBER(VLOOKUP($B320,'[1]MT-GR-A'!$I$2:$J$789,2,FALSE)),VLOOKUP($B320,'[1]MT-GR-A'!$I$2:$J$789,2,FALSE),"")</f>
        <v/>
      </c>
      <c r="F320" s="58">
        <f>IF(ISNUMBER(VLOOKUP($B320,'[1]WT-HS-A'!$I$2:$J$1224,2,FALSE)),VLOOKUP($B320,'[1]WT-HS-A'!$I$2:$J$1224,2,FALSE),"")</f>
        <v>0.24</v>
      </c>
      <c r="G320" s="58">
        <f>IF(ISNUMBER(VLOOKUP($B320,'[1]KO-HS-A'!$I$2:$J$1229,2,FALSE)),VLOOKUP($B320,'[1]KO-HS-A'!$I$2:$J$1229,2,FALSE),"")</f>
        <v>0.31</v>
      </c>
      <c r="H320" s="58">
        <f>IF(ISNUMBER(VLOOKUP($B320,'[1]MT-HS-A'!$I$2:$J$1362,2,FALSE)),VLOOKUP($B320,'[1]MT-HS-A'!$I$2:$J$1362,2,FALSE),"")</f>
        <v>0.11</v>
      </c>
      <c r="I320" s="59" t="str">
        <f>IF(ISNUMBER(VLOOKUP($B320,'[1]WT-GR-B'!$I$2:$J$585,2,FALSE)),VLOOKUP($B320,'[1]WT-GR-B'!$I$2:$J$585,2,FALSE),"")</f>
        <v/>
      </c>
      <c r="J320" s="58">
        <f>IF(ISNUMBER(VLOOKUP($B320,'[1]KO-GR-B'!$I$2:$J$900,2,FALSE)),VLOOKUP($B320,'[1]KO-GR-B'!$I$2:$J$900,2,FALSE),"")</f>
        <v>0.06</v>
      </c>
      <c r="K320" s="58" t="str">
        <f>IF(ISNUMBER(VLOOKUP($B320,'[1]MT-GR-B'!$I$2:$J$693,2,FALSE)),VLOOKUP($B320,'[1]MT-GR-B'!$I$2:$J$693,2,FALSE),"")</f>
        <v/>
      </c>
      <c r="L320" s="58">
        <f>IF(ISNUMBER(VLOOKUP($B320,'[1]WT-HS-B'!$I$2:$J$1220,2,FALSE)),VLOOKUP($B320,'[1]WT-HS-B'!$I$2:$J$1220,2,FALSE),"")</f>
        <v>0.24</v>
      </c>
      <c r="M320" s="58">
        <f>IF(ISNUMBER(VLOOKUP($B320,'[1]KO-HS-B'!$I$2:$J$1046,2,FALSE)),VLOOKUP($B320,'[1]KO-HS-B'!$I$2:$J$1046,2,FALSE),"")</f>
        <v>0.38</v>
      </c>
      <c r="N320" s="58">
        <f>IF(ISNUMBER(VLOOKUP($B320,'[1]MT-HS-B'!$I$2:$J$773,2,FALSE)),VLOOKUP($B320,'[1]MT-HS-B'!$I$2:$J$773,2,FALSE),"")</f>
        <v>0.11</v>
      </c>
      <c r="O320" s="40" t="str">
        <f t="shared" si="132"/>
        <v>ASNS2_YEAST</v>
      </c>
      <c r="P320" s="57" t="str">
        <f t="shared" si="133"/>
        <v>HS only</v>
      </c>
      <c r="Q320" s="57">
        <f t="shared" si="134"/>
        <v>5.3333333333333339</v>
      </c>
      <c r="R320" s="57" t="str">
        <f t="shared" si="135"/>
        <v>HS only</v>
      </c>
      <c r="S320" s="56" t="str">
        <f t="shared" si="136"/>
        <v>n/a</v>
      </c>
      <c r="T320" s="55" t="str">
        <f t="shared" si="137"/>
        <v>n/a</v>
      </c>
      <c r="U320" s="54" t="str">
        <f t="shared" si="138"/>
        <v>n/a</v>
      </c>
      <c r="V320" s="53" t="str">
        <f t="shared" si="139"/>
        <v>HS only</v>
      </c>
      <c r="W320" s="53" t="str">
        <f t="shared" si="140"/>
        <v>HS only</v>
      </c>
      <c r="X320" s="53" t="str">
        <f t="shared" si="141"/>
        <v>HS only</v>
      </c>
      <c r="Y320" s="52" t="str">
        <f t="shared" si="142"/>
        <v>HS only</v>
      </c>
      <c r="Z320" s="51">
        <f t="shared" si="143"/>
        <v>5.3333333333333339</v>
      </c>
      <c r="AA320" s="50" t="str">
        <f t="shared" si="144"/>
        <v>HS only</v>
      </c>
      <c r="AB320" s="40" t="str">
        <f t="shared" si="145"/>
        <v>ASN2</v>
      </c>
      <c r="AC320" s="49">
        <f t="shared" si="146"/>
        <v>0</v>
      </c>
      <c r="AD320" s="47">
        <f t="shared" si="147"/>
        <v>0.06</v>
      </c>
      <c r="AE320" s="47">
        <f t="shared" si="148"/>
        <v>0</v>
      </c>
      <c r="AF320" s="48">
        <f t="shared" si="149"/>
        <v>0.24</v>
      </c>
      <c r="AG320" s="47">
        <f t="shared" si="150"/>
        <v>0.34499999999999997</v>
      </c>
      <c r="AH320" s="47">
        <f t="shared" si="151"/>
        <v>0.11</v>
      </c>
      <c r="AI320" s="46" t="str">
        <f t="shared" si="152"/>
        <v>HS Only</v>
      </c>
      <c r="AJ320" s="43">
        <f t="shared" si="153"/>
        <v>5.75</v>
      </c>
      <c r="AK320" s="43" t="str">
        <f t="shared" si="154"/>
        <v>HS Only</v>
      </c>
      <c r="AL320" s="45" t="str">
        <f t="shared" si="155"/>
        <v/>
      </c>
      <c r="AM320" s="43" t="str">
        <f t="shared" si="156"/>
        <v/>
      </c>
      <c r="AN320" s="42" t="str">
        <f t="shared" si="157"/>
        <v/>
      </c>
      <c r="AO320" s="40" t="str">
        <f t="shared" si="158"/>
        <v>ASNS2_YEAST</v>
      </c>
      <c r="AP320" s="44" t="str">
        <f t="shared" si="159"/>
        <v/>
      </c>
      <c r="AQ320" s="43" t="str">
        <f t="shared" si="160"/>
        <v/>
      </c>
      <c r="AR320" s="43" t="str">
        <f t="shared" si="161"/>
        <v/>
      </c>
      <c r="AS320" s="43">
        <f t="shared" si="162"/>
        <v>0</v>
      </c>
      <c r="AT320" s="43">
        <f t="shared" si="163"/>
        <v>4.9497474683058686E-2</v>
      </c>
      <c r="AU320" s="42">
        <f t="shared" si="164"/>
        <v>0</v>
      </c>
    </row>
    <row r="321" spans="1:47" ht="15" x14ac:dyDescent="0.25">
      <c r="A321" s="40" t="s">
        <v>6469</v>
      </c>
      <c r="B321" s="40" t="s">
        <v>166</v>
      </c>
      <c r="C321" s="60" t="str">
        <f>IF(ISNUMBER(VLOOKUP(B321,'[1]WT-GR-A'!I$2:J$693,2,FALSE)),VLOOKUP(B321,'[1]WT-GR-A'!I$2:J$693,2,FALSE),"")</f>
        <v/>
      </c>
      <c r="D321" s="58" t="str">
        <f>IF(ISNUMBER(VLOOKUP($B321,'[1]KO-GR-A'!$I$2:$J$907,2,FALSE)),VLOOKUP($B321,'[1]KO-GR-A'!$I$2:$J$907,2,FALSE),"")</f>
        <v/>
      </c>
      <c r="E321" s="58" t="str">
        <f>IF(ISNUMBER(VLOOKUP($B321,'[1]MT-GR-A'!$I$2:$J$789,2,FALSE)),VLOOKUP($B321,'[1]MT-GR-A'!$I$2:$J$789,2,FALSE),"")</f>
        <v/>
      </c>
      <c r="F321" s="58" t="str">
        <f>IF(ISNUMBER(VLOOKUP($B321,'[1]WT-HS-A'!$I$2:$J$1224,2,FALSE)),VLOOKUP($B321,'[1]WT-HS-A'!$I$2:$J$1224,2,FALSE),"")</f>
        <v/>
      </c>
      <c r="G321" s="58">
        <f>IF(ISNUMBER(VLOOKUP($B321,'[1]KO-HS-A'!$I$2:$J$1229,2,FALSE)),VLOOKUP($B321,'[1]KO-HS-A'!$I$2:$J$1229,2,FALSE),"")</f>
        <v>0.06</v>
      </c>
      <c r="H321" s="58" t="str">
        <f>IF(ISNUMBER(VLOOKUP($B321,'[1]MT-HS-A'!$I$2:$J$1362,2,FALSE)),VLOOKUP($B321,'[1]MT-HS-A'!$I$2:$J$1362,2,FALSE),"")</f>
        <v/>
      </c>
      <c r="I321" s="59" t="str">
        <f>IF(ISNUMBER(VLOOKUP($B321,'[1]WT-GR-B'!$I$2:$J$585,2,FALSE)),VLOOKUP($B321,'[1]WT-GR-B'!$I$2:$J$585,2,FALSE),"")</f>
        <v/>
      </c>
      <c r="J321" s="58" t="str">
        <f>IF(ISNUMBER(VLOOKUP($B321,'[1]KO-GR-B'!$I$2:$J$900,2,FALSE)),VLOOKUP($B321,'[1]KO-GR-B'!$I$2:$J$900,2,FALSE),"")</f>
        <v/>
      </c>
      <c r="K321" s="58" t="str">
        <f>IF(ISNUMBER(VLOOKUP($B321,'[1]MT-GR-B'!$I$2:$J$693,2,FALSE)),VLOOKUP($B321,'[1]MT-GR-B'!$I$2:$J$693,2,FALSE),"")</f>
        <v/>
      </c>
      <c r="L321" s="58">
        <f>IF(ISNUMBER(VLOOKUP($B321,'[1]WT-HS-B'!$I$2:$J$1220,2,FALSE)),VLOOKUP($B321,'[1]WT-HS-B'!$I$2:$J$1220,2,FALSE),"")</f>
        <v>0.06</v>
      </c>
      <c r="M321" s="58">
        <f>IF(ISNUMBER(VLOOKUP($B321,'[1]KO-HS-B'!$I$2:$J$1046,2,FALSE)),VLOOKUP($B321,'[1]KO-HS-B'!$I$2:$J$1046,2,FALSE),"")</f>
        <v>0.06</v>
      </c>
      <c r="N321" s="58" t="str">
        <f>IF(ISNUMBER(VLOOKUP($B321,'[1]MT-HS-B'!$I$2:$J$773,2,FALSE)),VLOOKUP($B321,'[1]MT-HS-B'!$I$2:$J$773,2,FALSE),"")</f>
        <v/>
      </c>
      <c r="O321" s="40" t="str">
        <f t="shared" si="132"/>
        <v>SYNC_YEAST</v>
      </c>
      <c r="P321" s="57" t="str">
        <f t="shared" si="133"/>
        <v/>
      </c>
      <c r="Q321" s="57" t="str">
        <f t="shared" si="134"/>
        <v>HS only</v>
      </c>
      <c r="R321" s="57" t="str">
        <f t="shared" si="135"/>
        <v/>
      </c>
      <c r="S321" s="56" t="str">
        <f t="shared" si="136"/>
        <v>n/a</v>
      </c>
      <c r="T321" s="55" t="str">
        <f t="shared" si="137"/>
        <v>n/a</v>
      </c>
      <c r="U321" s="54" t="str">
        <f t="shared" si="138"/>
        <v>n/a</v>
      </c>
      <c r="V321" s="53" t="str">
        <f t="shared" si="139"/>
        <v/>
      </c>
      <c r="W321" s="53" t="str">
        <f t="shared" si="140"/>
        <v>HS only</v>
      </c>
      <c r="X321" s="53" t="str">
        <f t="shared" si="141"/>
        <v/>
      </c>
      <c r="Y321" s="52" t="str">
        <f t="shared" si="142"/>
        <v>HS only</v>
      </c>
      <c r="Z321" s="51" t="str">
        <f t="shared" si="143"/>
        <v>HS only</v>
      </c>
      <c r="AA321" s="50" t="str">
        <f t="shared" si="144"/>
        <v/>
      </c>
      <c r="AB321" s="40" t="str">
        <f t="shared" si="145"/>
        <v>DED81</v>
      </c>
      <c r="AC321" s="49">
        <f t="shared" si="146"/>
        <v>0</v>
      </c>
      <c r="AD321" s="47">
        <f t="shared" si="147"/>
        <v>0</v>
      </c>
      <c r="AE321" s="47">
        <f t="shared" si="148"/>
        <v>0</v>
      </c>
      <c r="AF321" s="48">
        <f t="shared" si="149"/>
        <v>0.06</v>
      </c>
      <c r="AG321" s="47">
        <f t="shared" si="150"/>
        <v>0.06</v>
      </c>
      <c r="AH321" s="47">
        <f t="shared" si="151"/>
        <v>0</v>
      </c>
      <c r="AI321" s="46" t="str">
        <f t="shared" si="152"/>
        <v>HS Only</v>
      </c>
      <c r="AJ321" s="43" t="str">
        <f t="shared" si="153"/>
        <v>HS Only</v>
      </c>
      <c r="AK321" s="43" t="str">
        <f t="shared" si="154"/>
        <v/>
      </c>
      <c r="AL321" s="45" t="str">
        <f t="shared" si="155"/>
        <v/>
      </c>
      <c r="AM321" s="43" t="str">
        <f t="shared" si="156"/>
        <v/>
      </c>
      <c r="AN321" s="42" t="str">
        <f t="shared" si="157"/>
        <v/>
      </c>
      <c r="AO321" s="40" t="str">
        <f t="shared" si="158"/>
        <v>SYNC_YEAST</v>
      </c>
      <c r="AP321" s="44" t="str">
        <f t="shared" si="159"/>
        <v/>
      </c>
      <c r="AQ321" s="43" t="str">
        <f t="shared" si="160"/>
        <v/>
      </c>
      <c r="AR321" s="43" t="str">
        <f t="shared" si="161"/>
        <v/>
      </c>
      <c r="AS321" s="43" t="str">
        <f t="shared" si="162"/>
        <v/>
      </c>
      <c r="AT321" s="43">
        <f t="shared" si="163"/>
        <v>0</v>
      </c>
      <c r="AU321" s="42" t="str">
        <f t="shared" si="164"/>
        <v/>
      </c>
    </row>
    <row r="322" spans="1:47" ht="15" x14ac:dyDescent="0.25">
      <c r="A322" s="40" t="s">
        <v>6468</v>
      </c>
      <c r="B322" s="40" t="s">
        <v>6467</v>
      </c>
      <c r="C322" s="60" t="str">
        <f>IF(ISNUMBER(VLOOKUP(B322,'[1]WT-GR-A'!I$2:J$693,2,FALSE)),VLOOKUP(B322,'[1]WT-GR-A'!I$2:J$693,2,FALSE),"")</f>
        <v/>
      </c>
      <c r="D322" s="58">
        <f>IF(ISNUMBER(VLOOKUP($B322,'[1]KO-GR-A'!$I$2:$J$907,2,FALSE)),VLOOKUP($B322,'[1]KO-GR-A'!$I$2:$J$907,2,FALSE),"")</f>
        <v>0.08</v>
      </c>
      <c r="E322" s="58" t="str">
        <f>IF(ISNUMBER(VLOOKUP($B322,'[1]MT-GR-A'!$I$2:$J$789,2,FALSE)),VLOOKUP($B322,'[1]MT-GR-A'!$I$2:$J$789,2,FALSE),"")</f>
        <v/>
      </c>
      <c r="F322" s="58">
        <f>IF(ISNUMBER(VLOOKUP($B322,'[1]WT-HS-A'!$I$2:$J$1224,2,FALSE)),VLOOKUP($B322,'[1]WT-HS-A'!$I$2:$J$1224,2,FALSE),"")</f>
        <v>0.82</v>
      </c>
      <c r="G322" s="58">
        <f>IF(ISNUMBER(VLOOKUP($B322,'[1]KO-HS-A'!$I$2:$J$1229,2,FALSE)),VLOOKUP($B322,'[1]KO-HS-A'!$I$2:$J$1229,2,FALSE),"")</f>
        <v>0.56999999999999995</v>
      </c>
      <c r="H322" s="58">
        <f>IF(ISNUMBER(VLOOKUP($B322,'[1]MT-HS-A'!$I$2:$J$1362,2,FALSE)),VLOOKUP($B322,'[1]MT-HS-A'!$I$2:$J$1362,2,FALSE),"")</f>
        <v>0.56999999999999995</v>
      </c>
      <c r="I322" s="59" t="str">
        <f>IF(ISNUMBER(VLOOKUP($B322,'[1]WT-GR-B'!$I$2:$J$585,2,FALSE)),VLOOKUP($B322,'[1]WT-GR-B'!$I$2:$J$585,2,FALSE),"")</f>
        <v/>
      </c>
      <c r="J322" s="58" t="str">
        <f>IF(ISNUMBER(VLOOKUP($B322,'[1]KO-GR-B'!$I$2:$J$900,2,FALSE)),VLOOKUP($B322,'[1]KO-GR-B'!$I$2:$J$900,2,FALSE),"")</f>
        <v/>
      </c>
      <c r="K322" s="58" t="str">
        <f>IF(ISNUMBER(VLOOKUP($B322,'[1]MT-GR-B'!$I$2:$J$693,2,FALSE)),VLOOKUP($B322,'[1]MT-GR-B'!$I$2:$J$693,2,FALSE),"")</f>
        <v/>
      </c>
      <c r="L322" s="58">
        <f>IF(ISNUMBER(VLOOKUP($B322,'[1]WT-HS-B'!$I$2:$J$1220,2,FALSE)),VLOOKUP($B322,'[1]WT-HS-B'!$I$2:$J$1220,2,FALSE),"")</f>
        <v>0.56999999999999995</v>
      </c>
      <c r="M322" s="58">
        <f>IF(ISNUMBER(VLOOKUP($B322,'[1]KO-HS-B'!$I$2:$J$1046,2,FALSE)),VLOOKUP($B322,'[1]KO-HS-B'!$I$2:$J$1046,2,FALSE),"")</f>
        <v>0.56999999999999995</v>
      </c>
      <c r="N322" s="58">
        <f>IF(ISNUMBER(VLOOKUP($B322,'[1]MT-HS-B'!$I$2:$J$773,2,FALSE)),VLOOKUP($B322,'[1]MT-HS-B'!$I$2:$J$773,2,FALSE),"")</f>
        <v>0.35</v>
      </c>
      <c r="O322" s="40" t="str">
        <f t="shared" si="132"/>
        <v>AATC_YEAST</v>
      </c>
      <c r="P322" s="57" t="str">
        <f t="shared" si="133"/>
        <v>HS only</v>
      </c>
      <c r="Q322" s="57">
        <f t="shared" si="134"/>
        <v>6.1249999999999991</v>
      </c>
      <c r="R322" s="57" t="str">
        <f t="shared" si="135"/>
        <v>HS only</v>
      </c>
      <c r="S322" s="56" t="str">
        <f t="shared" si="136"/>
        <v>n/a</v>
      </c>
      <c r="T322" s="55" t="str">
        <f t="shared" si="137"/>
        <v>n/a</v>
      </c>
      <c r="U322" s="54" t="str">
        <f t="shared" si="138"/>
        <v>n/a</v>
      </c>
      <c r="V322" s="53" t="str">
        <f t="shared" si="139"/>
        <v>HS only</v>
      </c>
      <c r="W322" s="53">
        <f t="shared" si="140"/>
        <v>6.1249999999999991</v>
      </c>
      <c r="X322" s="53" t="str">
        <f t="shared" si="141"/>
        <v>HS only</v>
      </c>
      <c r="Y322" s="52" t="str">
        <f t="shared" si="142"/>
        <v>HS only</v>
      </c>
      <c r="Z322" s="51" t="str">
        <f t="shared" si="143"/>
        <v>HS only</v>
      </c>
      <c r="AA322" s="50" t="str">
        <f t="shared" si="144"/>
        <v>HS only</v>
      </c>
      <c r="AB322" s="40" t="str">
        <f t="shared" si="145"/>
        <v>AAT2</v>
      </c>
      <c r="AC322" s="49">
        <f t="shared" si="146"/>
        <v>0</v>
      </c>
      <c r="AD322" s="47">
        <f t="shared" si="147"/>
        <v>0.08</v>
      </c>
      <c r="AE322" s="47">
        <f t="shared" si="148"/>
        <v>0</v>
      </c>
      <c r="AF322" s="48">
        <f t="shared" si="149"/>
        <v>0.69499999999999995</v>
      </c>
      <c r="AG322" s="47">
        <f t="shared" si="150"/>
        <v>0.56999999999999995</v>
      </c>
      <c r="AH322" s="47">
        <f t="shared" si="151"/>
        <v>0.45999999999999996</v>
      </c>
      <c r="AI322" s="46" t="str">
        <f t="shared" si="152"/>
        <v>HS Only</v>
      </c>
      <c r="AJ322" s="43">
        <f t="shared" si="153"/>
        <v>7.1249999999999991</v>
      </c>
      <c r="AK322" s="43" t="str">
        <f t="shared" si="154"/>
        <v>HS Only</v>
      </c>
      <c r="AL322" s="45" t="str">
        <f t="shared" si="155"/>
        <v/>
      </c>
      <c r="AM322" s="43" t="str">
        <f t="shared" si="156"/>
        <v/>
      </c>
      <c r="AN322" s="42" t="str">
        <f t="shared" si="157"/>
        <v/>
      </c>
      <c r="AO322" s="40" t="str">
        <f t="shared" si="158"/>
        <v>AATC_YEAST</v>
      </c>
      <c r="AP322" s="44" t="str">
        <f t="shared" si="159"/>
        <v/>
      </c>
      <c r="AQ322" s="43" t="str">
        <f t="shared" si="160"/>
        <v/>
      </c>
      <c r="AR322" s="43" t="str">
        <f t="shared" si="161"/>
        <v/>
      </c>
      <c r="AS322" s="43">
        <f t="shared" si="162"/>
        <v>0.17677669529663689</v>
      </c>
      <c r="AT322" s="43">
        <f t="shared" si="163"/>
        <v>0</v>
      </c>
      <c r="AU322" s="42">
        <f t="shared" si="164"/>
        <v>0.15556349186104063</v>
      </c>
    </row>
    <row r="323" spans="1:47" ht="15" x14ac:dyDescent="0.25">
      <c r="A323" s="40" t="s">
        <v>6466</v>
      </c>
      <c r="B323" s="40" t="s">
        <v>6465</v>
      </c>
      <c r="C323" s="60">
        <f>IF(ISNUMBER(VLOOKUP(B323,'[1]WT-GR-A'!I$2:J$693,2,FALSE)),VLOOKUP(B323,'[1]WT-GR-A'!I$2:J$693,2,FALSE),"")</f>
        <v>7.0000000000000007E-2</v>
      </c>
      <c r="D323" s="58">
        <f>IF(ISNUMBER(VLOOKUP($B323,'[1]KO-GR-A'!$I$2:$J$907,2,FALSE)),VLOOKUP($B323,'[1]KO-GR-A'!$I$2:$J$907,2,FALSE),"")</f>
        <v>7.0000000000000007E-2</v>
      </c>
      <c r="E323" s="58">
        <f>IF(ISNUMBER(VLOOKUP($B323,'[1]MT-GR-A'!$I$2:$J$789,2,FALSE)),VLOOKUP($B323,'[1]MT-GR-A'!$I$2:$J$789,2,FALSE),"")</f>
        <v>7.0000000000000007E-2</v>
      </c>
      <c r="F323" s="58">
        <f>IF(ISNUMBER(VLOOKUP($B323,'[1]WT-HS-A'!$I$2:$J$1224,2,FALSE)),VLOOKUP($B323,'[1]WT-HS-A'!$I$2:$J$1224,2,FALSE),"")</f>
        <v>7.0000000000000007E-2</v>
      </c>
      <c r="G323" s="58">
        <f>IF(ISNUMBER(VLOOKUP($B323,'[1]KO-HS-A'!$I$2:$J$1229,2,FALSE)),VLOOKUP($B323,'[1]KO-HS-A'!$I$2:$J$1229,2,FALSE),"")</f>
        <v>7.0000000000000007E-2</v>
      </c>
      <c r="H323" s="58">
        <f>IF(ISNUMBER(VLOOKUP($B323,'[1]MT-HS-A'!$I$2:$J$1362,2,FALSE)),VLOOKUP($B323,'[1]MT-HS-A'!$I$2:$J$1362,2,FALSE),"")</f>
        <v>7.0000000000000007E-2</v>
      </c>
      <c r="I323" s="59" t="str">
        <f>IF(ISNUMBER(VLOOKUP($B323,'[1]WT-GR-B'!$I$2:$J$585,2,FALSE)),VLOOKUP($B323,'[1]WT-GR-B'!$I$2:$J$585,2,FALSE),"")</f>
        <v/>
      </c>
      <c r="J323" s="58">
        <f>IF(ISNUMBER(VLOOKUP($B323,'[1]KO-GR-B'!$I$2:$J$900,2,FALSE)),VLOOKUP($B323,'[1]KO-GR-B'!$I$2:$J$900,2,FALSE),"")</f>
        <v>7.0000000000000007E-2</v>
      </c>
      <c r="K323" s="58" t="str">
        <f>IF(ISNUMBER(VLOOKUP($B323,'[1]MT-GR-B'!$I$2:$J$693,2,FALSE)),VLOOKUP($B323,'[1]MT-GR-B'!$I$2:$J$693,2,FALSE),"")</f>
        <v/>
      </c>
      <c r="L323" s="58">
        <f>IF(ISNUMBER(VLOOKUP($B323,'[1]WT-HS-B'!$I$2:$J$1220,2,FALSE)),VLOOKUP($B323,'[1]WT-HS-B'!$I$2:$J$1220,2,FALSE),"")</f>
        <v>0.14000000000000001</v>
      </c>
      <c r="M323" s="58" t="str">
        <f>IF(ISNUMBER(VLOOKUP($B323,'[1]KO-HS-B'!$I$2:$J$1046,2,FALSE)),VLOOKUP($B323,'[1]KO-HS-B'!$I$2:$J$1046,2,FALSE),"")</f>
        <v/>
      </c>
      <c r="N323" s="58" t="str">
        <f>IF(ISNUMBER(VLOOKUP($B323,'[1]MT-HS-B'!$I$2:$J$773,2,FALSE)),VLOOKUP($B323,'[1]MT-HS-B'!$I$2:$J$773,2,FALSE),"")</f>
        <v/>
      </c>
      <c r="O323" s="40" t="str">
        <f t="shared" si="132"/>
        <v>AATM_YEAST</v>
      </c>
      <c r="P323" s="57">
        <f t="shared" si="133"/>
        <v>0</v>
      </c>
      <c r="Q323" s="57">
        <f t="shared" si="134"/>
        <v>0</v>
      </c>
      <c r="R323" s="57">
        <f t="shared" si="135"/>
        <v>0</v>
      </c>
      <c r="S323" s="56" t="str">
        <f t="shared" si="136"/>
        <v>n/a</v>
      </c>
      <c r="T323" s="55" t="str">
        <f t="shared" si="137"/>
        <v>n/a</v>
      </c>
      <c r="U323" s="54" t="str">
        <f t="shared" si="138"/>
        <v>n/a</v>
      </c>
      <c r="V323" s="53">
        <f t="shared" si="139"/>
        <v>0</v>
      </c>
      <c r="W323" s="53">
        <f t="shared" si="140"/>
        <v>0</v>
      </c>
      <c r="X323" s="53">
        <f t="shared" si="141"/>
        <v>0</v>
      </c>
      <c r="Y323" s="52" t="str">
        <f t="shared" si="142"/>
        <v>HS only</v>
      </c>
      <c r="Z323" s="51" t="str">
        <f t="shared" si="143"/>
        <v>GR only</v>
      </c>
      <c r="AA323" s="50" t="str">
        <f t="shared" si="144"/>
        <v/>
      </c>
      <c r="AB323" s="40" t="str">
        <f t="shared" si="145"/>
        <v>AAT1</v>
      </c>
      <c r="AC323" s="49">
        <f t="shared" si="146"/>
        <v>7.0000000000000007E-2</v>
      </c>
      <c r="AD323" s="47">
        <f t="shared" si="147"/>
        <v>7.0000000000000007E-2</v>
      </c>
      <c r="AE323" s="47">
        <f t="shared" si="148"/>
        <v>7.0000000000000007E-2</v>
      </c>
      <c r="AF323" s="48">
        <f t="shared" si="149"/>
        <v>0.10500000000000001</v>
      </c>
      <c r="AG323" s="47">
        <f t="shared" si="150"/>
        <v>7.0000000000000007E-2</v>
      </c>
      <c r="AH323" s="47">
        <f t="shared" si="151"/>
        <v>7.0000000000000007E-2</v>
      </c>
      <c r="AI323" s="46">
        <f t="shared" si="152"/>
        <v>1.5</v>
      </c>
      <c r="AJ323" s="43">
        <f t="shared" si="153"/>
        <v>1</v>
      </c>
      <c r="AK323" s="43">
        <f t="shared" si="154"/>
        <v>1</v>
      </c>
      <c r="AL323" s="45" t="str">
        <f t="shared" si="155"/>
        <v/>
      </c>
      <c r="AM323" s="43" t="str">
        <f t="shared" si="156"/>
        <v/>
      </c>
      <c r="AN323" s="42" t="str">
        <f t="shared" si="157"/>
        <v/>
      </c>
      <c r="AO323" s="40" t="str">
        <f t="shared" si="158"/>
        <v>AATM_YEAST</v>
      </c>
      <c r="AP323" s="44" t="str">
        <f t="shared" si="159"/>
        <v/>
      </c>
      <c r="AQ323" s="43">
        <f t="shared" si="160"/>
        <v>0</v>
      </c>
      <c r="AR323" s="43" t="str">
        <f t="shared" si="161"/>
        <v/>
      </c>
      <c r="AS323" s="43">
        <f t="shared" si="162"/>
        <v>4.9497474683058332E-2</v>
      </c>
      <c r="AT323" s="43" t="str">
        <f t="shared" si="163"/>
        <v/>
      </c>
      <c r="AU323" s="42" t="str">
        <f t="shared" si="164"/>
        <v/>
      </c>
    </row>
    <row r="324" spans="1:47" ht="15" x14ac:dyDescent="0.25">
      <c r="A324" s="40" t="s">
        <v>6464</v>
      </c>
      <c r="B324" s="40" t="s">
        <v>6463</v>
      </c>
      <c r="C324" s="60" t="str">
        <f>IF(ISNUMBER(VLOOKUP(B324,'[1]WT-GR-A'!I$2:J$693,2,FALSE)),VLOOKUP(B324,'[1]WT-GR-A'!I$2:J$693,2,FALSE),"")</f>
        <v/>
      </c>
      <c r="D324" s="58">
        <f>IF(ISNUMBER(VLOOKUP($B324,'[1]KO-GR-A'!$I$2:$J$907,2,FALSE)),VLOOKUP($B324,'[1]KO-GR-A'!$I$2:$J$907,2,FALSE),"")</f>
        <v>0.09</v>
      </c>
      <c r="E324" s="58" t="str">
        <f>IF(ISNUMBER(VLOOKUP($B324,'[1]MT-GR-A'!$I$2:$J$789,2,FALSE)),VLOOKUP($B324,'[1]MT-GR-A'!$I$2:$J$789,2,FALSE),"")</f>
        <v/>
      </c>
      <c r="F324" s="58">
        <f>IF(ISNUMBER(VLOOKUP($B324,'[1]WT-HS-A'!$I$2:$J$1224,2,FALSE)),VLOOKUP($B324,'[1]WT-HS-A'!$I$2:$J$1224,2,FALSE),"")</f>
        <v>0.55000000000000004</v>
      </c>
      <c r="G324" s="58">
        <f>IF(ISNUMBER(VLOOKUP($B324,'[1]KO-HS-A'!$I$2:$J$1229,2,FALSE)),VLOOKUP($B324,'[1]KO-HS-A'!$I$2:$J$1229,2,FALSE),"")</f>
        <v>0.84</v>
      </c>
      <c r="H324" s="58">
        <f>IF(ISNUMBER(VLOOKUP($B324,'[1]MT-HS-A'!$I$2:$J$1362,2,FALSE)),VLOOKUP($B324,'[1]MT-HS-A'!$I$2:$J$1362,2,FALSE),"")</f>
        <v>0.19</v>
      </c>
      <c r="I324" s="59" t="str">
        <f>IF(ISNUMBER(VLOOKUP($B324,'[1]WT-GR-B'!$I$2:$J$585,2,FALSE)),VLOOKUP($B324,'[1]WT-GR-B'!$I$2:$J$585,2,FALSE),"")</f>
        <v/>
      </c>
      <c r="J324" s="58" t="str">
        <f>IF(ISNUMBER(VLOOKUP($B324,'[1]KO-GR-B'!$I$2:$J$900,2,FALSE)),VLOOKUP($B324,'[1]KO-GR-B'!$I$2:$J$900,2,FALSE),"")</f>
        <v/>
      </c>
      <c r="K324" s="58" t="str">
        <f>IF(ISNUMBER(VLOOKUP($B324,'[1]MT-GR-B'!$I$2:$J$693,2,FALSE)),VLOOKUP($B324,'[1]MT-GR-B'!$I$2:$J$693,2,FALSE),"")</f>
        <v/>
      </c>
      <c r="L324" s="58">
        <f>IF(ISNUMBER(VLOOKUP($B324,'[1]WT-HS-B'!$I$2:$J$1220,2,FALSE)),VLOOKUP($B324,'[1]WT-HS-B'!$I$2:$J$1220,2,FALSE),"")</f>
        <v>0.69</v>
      </c>
      <c r="M324" s="58">
        <f>IF(ISNUMBER(VLOOKUP($B324,'[1]KO-HS-B'!$I$2:$J$1046,2,FALSE)),VLOOKUP($B324,'[1]KO-HS-B'!$I$2:$J$1046,2,FALSE),"")</f>
        <v>0.42</v>
      </c>
      <c r="N324" s="58">
        <f>IF(ISNUMBER(VLOOKUP($B324,'[1]MT-HS-B'!$I$2:$J$773,2,FALSE)),VLOOKUP($B324,'[1]MT-HS-B'!$I$2:$J$773,2,FALSE),"")</f>
        <v>0.09</v>
      </c>
      <c r="O324" s="40" t="str">
        <f t="shared" si="132"/>
        <v>DHAS_YEAST</v>
      </c>
      <c r="P324" s="57" t="str">
        <f t="shared" si="133"/>
        <v>HS only</v>
      </c>
      <c r="Q324" s="57">
        <f t="shared" si="134"/>
        <v>8.3333333333333339</v>
      </c>
      <c r="R324" s="57" t="str">
        <f t="shared" si="135"/>
        <v>HS only</v>
      </c>
      <c r="S324" s="56" t="str">
        <f t="shared" si="136"/>
        <v>n/a</v>
      </c>
      <c r="T324" s="55" t="str">
        <f t="shared" si="137"/>
        <v>n/a</v>
      </c>
      <c r="U324" s="54" t="str">
        <f t="shared" si="138"/>
        <v>n/a</v>
      </c>
      <c r="V324" s="53" t="str">
        <f t="shared" si="139"/>
        <v>HS only</v>
      </c>
      <c r="W324" s="53">
        <f t="shared" si="140"/>
        <v>8.3333333333333339</v>
      </c>
      <c r="X324" s="53" t="str">
        <f t="shared" si="141"/>
        <v>HS only</v>
      </c>
      <c r="Y324" s="52" t="str">
        <f t="shared" si="142"/>
        <v>HS only</v>
      </c>
      <c r="Z324" s="51" t="str">
        <f t="shared" si="143"/>
        <v>HS only</v>
      </c>
      <c r="AA324" s="50" t="str">
        <f t="shared" si="144"/>
        <v>HS only</v>
      </c>
      <c r="AB324" s="40" t="str">
        <f t="shared" si="145"/>
        <v>HOM2</v>
      </c>
      <c r="AC324" s="49">
        <f t="shared" si="146"/>
        <v>0</v>
      </c>
      <c r="AD324" s="47">
        <f t="shared" si="147"/>
        <v>0.09</v>
      </c>
      <c r="AE324" s="47">
        <f t="shared" si="148"/>
        <v>0</v>
      </c>
      <c r="AF324" s="48">
        <f t="shared" si="149"/>
        <v>0.62</v>
      </c>
      <c r="AG324" s="47">
        <f t="shared" si="150"/>
        <v>0.63</v>
      </c>
      <c r="AH324" s="47">
        <f t="shared" si="151"/>
        <v>0.14000000000000001</v>
      </c>
      <c r="AI324" s="46" t="str">
        <f t="shared" si="152"/>
        <v>HS Only</v>
      </c>
      <c r="AJ324" s="43">
        <f t="shared" si="153"/>
        <v>7</v>
      </c>
      <c r="AK324" s="43" t="str">
        <f t="shared" si="154"/>
        <v>HS Only</v>
      </c>
      <c r="AL324" s="45" t="str">
        <f t="shared" si="155"/>
        <v/>
      </c>
      <c r="AM324" s="43" t="str">
        <f t="shared" si="156"/>
        <v/>
      </c>
      <c r="AN324" s="42" t="str">
        <f t="shared" si="157"/>
        <v/>
      </c>
      <c r="AO324" s="40" t="str">
        <f t="shared" si="158"/>
        <v>DHAS_YEAST</v>
      </c>
      <c r="AP324" s="44" t="str">
        <f t="shared" si="159"/>
        <v/>
      </c>
      <c r="AQ324" s="43" t="str">
        <f t="shared" si="160"/>
        <v/>
      </c>
      <c r="AR324" s="43" t="str">
        <f t="shared" si="161"/>
        <v/>
      </c>
      <c r="AS324" s="43">
        <f t="shared" si="162"/>
        <v>9.8994949366116247E-2</v>
      </c>
      <c r="AT324" s="43">
        <f t="shared" si="163"/>
        <v>0.29698484809834969</v>
      </c>
      <c r="AU324" s="42">
        <f t="shared" si="164"/>
        <v>7.0710678118654738E-2</v>
      </c>
    </row>
    <row r="325" spans="1:47" ht="15" x14ac:dyDescent="0.25">
      <c r="A325" s="40" t="s">
        <v>6462</v>
      </c>
      <c r="B325" s="40" t="s">
        <v>6461</v>
      </c>
      <c r="C325" s="60" t="str">
        <f>IF(ISNUMBER(VLOOKUP(B325,'[1]WT-GR-A'!I$2:J$693,2,FALSE)),VLOOKUP(B325,'[1]WT-GR-A'!I$2:J$693,2,FALSE),"")</f>
        <v/>
      </c>
      <c r="D325" s="58">
        <f>IF(ISNUMBER(VLOOKUP($B325,'[1]KO-GR-A'!$I$2:$J$907,2,FALSE)),VLOOKUP($B325,'[1]KO-GR-A'!$I$2:$J$907,2,FALSE),"")</f>
        <v>0.06</v>
      </c>
      <c r="E325" s="58" t="str">
        <f>IF(ISNUMBER(VLOOKUP($B325,'[1]MT-GR-A'!$I$2:$J$789,2,FALSE)),VLOOKUP($B325,'[1]MT-GR-A'!$I$2:$J$789,2,FALSE),"")</f>
        <v/>
      </c>
      <c r="F325" s="58" t="str">
        <f>IF(ISNUMBER(VLOOKUP($B325,'[1]WT-HS-A'!$I$2:$J$1224,2,FALSE)),VLOOKUP($B325,'[1]WT-HS-A'!$I$2:$J$1224,2,FALSE),"")</f>
        <v/>
      </c>
      <c r="G325" s="58" t="str">
        <f>IF(ISNUMBER(VLOOKUP($B325,'[1]KO-HS-A'!$I$2:$J$1229,2,FALSE)),VLOOKUP($B325,'[1]KO-HS-A'!$I$2:$J$1229,2,FALSE),"")</f>
        <v/>
      </c>
      <c r="H325" s="58" t="str">
        <f>IF(ISNUMBER(VLOOKUP($B325,'[1]MT-HS-A'!$I$2:$J$1362,2,FALSE)),VLOOKUP($B325,'[1]MT-HS-A'!$I$2:$J$1362,2,FALSE),"")</f>
        <v/>
      </c>
      <c r="I325" s="59" t="str">
        <f>IF(ISNUMBER(VLOOKUP($B325,'[1]WT-GR-B'!$I$2:$J$585,2,FALSE)),VLOOKUP($B325,'[1]WT-GR-B'!$I$2:$J$585,2,FALSE),"")</f>
        <v/>
      </c>
      <c r="J325" s="58" t="str">
        <f>IF(ISNUMBER(VLOOKUP($B325,'[1]KO-GR-B'!$I$2:$J$900,2,FALSE)),VLOOKUP($B325,'[1]KO-GR-B'!$I$2:$J$900,2,FALSE),"")</f>
        <v/>
      </c>
      <c r="K325" s="58" t="str">
        <f>IF(ISNUMBER(VLOOKUP($B325,'[1]MT-GR-B'!$I$2:$J$693,2,FALSE)),VLOOKUP($B325,'[1]MT-GR-B'!$I$2:$J$693,2,FALSE),"")</f>
        <v/>
      </c>
      <c r="L325" s="58" t="str">
        <f>IF(ISNUMBER(VLOOKUP($B325,'[1]WT-HS-B'!$I$2:$J$1220,2,FALSE)),VLOOKUP($B325,'[1]WT-HS-B'!$I$2:$J$1220,2,FALSE),"")</f>
        <v/>
      </c>
      <c r="M325" s="58" t="str">
        <f>IF(ISNUMBER(VLOOKUP($B325,'[1]KO-HS-B'!$I$2:$J$1046,2,FALSE)),VLOOKUP($B325,'[1]KO-HS-B'!$I$2:$J$1046,2,FALSE),"")</f>
        <v/>
      </c>
      <c r="N325" s="58" t="str">
        <f>IF(ISNUMBER(VLOOKUP($B325,'[1]MT-HS-B'!$I$2:$J$773,2,FALSE)),VLOOKUP($B325,'[1]MT-HS-B'!$I$2:$J$773,2,FALSE),"")</f>
        <v/>
      </c>
      <c r="O325" s="40" t="str">
        <f t="shared" si="132"/>
        <v>MKC7_YEAST</v>
      </c>
      <c r="P325" s="57" t="str">
        <f t="shared" si="133"/>
        <v/>
      </c>
      <c r="Q325" s="57" t="str">
        <f t="shared" si="134"/>
        <v/>
      </c>
      <c r="R325" s="57" t="str">
        <f t="shared" si="135"/>
        <v/>
      </c>
      <c r="S325" s="56" t="str">
        <f t="shared" si="136"/>
        <v>n/a</v>
      </c>
      <c r="T325" s="55" t="str">
        <f t="shared" si="137"/>
        <v>n/a</v>
      </c>
      <c r="U325" s="54" t="str">
        <f t="shared" si="138"/>
        <v>n/a</v>
      </c>
      <c r="V325" s="53" t="str">
        <f t="shared" si="139"/>
        <v/>
      </c>
      <c r="W325" s="53" t="str">
        <f t="shared" si="140"/>
        <v>GR only</v>
      </c>
      <c r="X325" s="53" t="str">
        <f t="shared" si="141"/>
        <v/>
      </c>
      <c r="Y325" s="52" t="str">
        <f t="shared" si="142"/>
        <v/>
      </c>
      <c r="Z325" s="51" t="str">
        <f t="shared" si="143"/>
        <v/>
      </c>
      <c r="AA325" s="50" t="str">
        <f t="shared" si="144"/>
        <v/>
      </c>
      <c r="AB325" s="40" t="str">
        <f t="shared" si="145"/>
        <v>MKC7</v>
      </c>
      <c r="AC325" s="49">
        <f t="shared" si="146"/>
        <v>0</v>
      </c>
      <c r="AD325" s="47">
        <f t="shared" si="147"/>
        <v>0.06</v>
      </c>
      <c r="AE325" s="47">
        <f t="shared" si="148"/>
        <v>0</v>
      </c>
      <c r="AF325" s="48">
        <f t="shared" si="149"/>
        <v>0</v>
      </c>
      <c r="AG325" s="47">
        <f t="shared" si="150"/>
        <v>0</v>
      </c>
      <c r="AH325" s="47">
        <f t="shared" si="151"/>
        <v>0</v>
      </c>
      <c r="AI325" s="46" t="str">
        <f t="shared" si="152"/>
        <v/>
      </c>
      <c r="AJ325" s="43">
        <f t="shared" si="153"/>
        <v>0</v>
      </c>
      <c r="AK325" s="43" t="str">
        <f t="shared" si="154"/>
        <v/>
      </c>
      <c r="AL325" s="45" t="str">
        <f t="shared" si="155"/>
        <v/>
      </c>
      <c r="AM325" s="43" t="str">
        <f t="shared" si="156"/>
        <v/>
      </c>
      <c r="AN325" s="42" t="str">
        <f t="shared" si="157"/>
        <v/>
      </c>
      <c r="AO325" s="40" t="str">
        <f t="shared" si="158"/>
        <v>MKC7_YEAST</v>
      </c>
      <c r="AP325" s="44" t="str">
        <f t="shared" si="159"/>
        <v/>
      </c>
      <c r="AQ325" s="43" t="str">
        <f t="shared" si="160"/>
        <v/>
      </c>
      <c r="AR325" s="43" t="str">
        <f t="shared" si="161"/>
        <v/>
      </c>
      <c r="AS325" s="43" t="str">
        <f t="shared" si="162"/>
        <v/>
      </c>
      <c r="AT325" s="43" t="str">
        <f t="shared" si="163"/>
        <v/>
      </c>
      <c r="AU325" s="42" t="str">
        <f t="shared" si="164"/>
        <v/>
      </c>
    </row>
    <row r="326" spans="1:47" ht="15" x14ac:dyDescent="0.25">
      <c r="A326" s="40" t="s">
        <v>6460</v>
      </c>
      <c r="B326" s="40" t="s">
        <v>130</v>
      </c>
      <c r="C326" s="60" t="str">
        <f>IF(ISNUMBER(VLOOKUP(B326,'[1]WT-GR-A'!I$2:J$693,2,FALSE)),VLOOKUP(B326,'[1]WT-GR-A'!I$2:J$693,2,FALSE),"")</f>
        <v/>
      </c>
      <c r="D326" s="58">
        <f>IF(ISNUMBER(VLOOKUP($B326,'[1]KO-GR-A'!$I$2:$J$907,2,FALSE)),VLOOKUP($B326,'[1]KO-GR-A'!$I$2:$J$907,2,FALSE),"")</f>
        <v>0.06</v>
      </c>
      <c r="E326" s="58" t="str">
        <f>IF(ISNUMBER(VLOOKUP($B326,'[1]MT-GR-A'!$I$2:$J$789,2,FALSE)),VLOOKUP($B326,'[1]MT-GR-A'!$I$2:$J$789,2,FALSE),"")</f>
        <v/>
      </c>
      <c r="F326" s="58">
        <f>IF(ISNUMBER(VLOOKUP($B326,'[1]WT-HS-A'!$I$2:$J$1224,2,FALSE)),VLOOKUP($B326,'[1]WT-HS-A'!$I$2:$J$1224,2,FALSE),"")</f>
        <v>0.12</v>
      </c>
      <c r="G326" s="58">
        <f>IF(ISNUMBER(VLOOKUP($B326,'[1]KO-HS-A'!$I$2:$J$1229,2,FALSE)),VLOOKUP($B326,'[1]KO-HS-A'!$I$2:$J$1229,2,FALSE),"")</f>
        <v>0.06</v>
      </c>
      <c r="H326" s="58">
        <f>IF(ISNUMBER(VLOOKUP($B326,'[1]MT-HS-A'!$I$2:$J$1362,2,FALSE)),VLOOKUP($B326,'[1]MT-HS-A'!$I$2:$J$1362,2,FALSE),"")</f>
        <v>0.24</v>
      </c>
      <c r="I326" s="59" t="str">
        <f>IF(ISNUMBER(VLOOKUP($B326,'[1]WT-GR-B'!$I$2:$J$585,2,FALSE)),VLOOKUP($B326,'[1]WT-GR-B'!$I$2:$J$585,2,FALSE),"")</f>
        <v/>
      </c>
      <c r="J326" s="58" t="str">
        <f>IF(ISNUMBER(VLOOKUP($B326,'[1]KO-GR-B'!$I$2:$J$900,2,FALSE)),VLOOKUP($B326,'[1]KO-GR-B'!$I$2:$J$900,2,FALSE),"")</f>
        <v/>
      </c>
      <c r="K326" s="58" t="str">
        <f>IF(ISNUMBER(VLOOKUP($B326,'[1]MT-GR-B'!$I$2:$J$693,2,FALSE)),VLOOKUP($B326,'[1]MT-GR-B'!$I$2:$J$693,2,FALSE),"")</f>
        <v/>
      </c>
      <c r="L326" s="58">
        <f>IF(ISNUMBER(VLOOKUP($B326,'[1]WT-HS-B'!$I$2:$J$1220,2,FALSE)),VLOOKUP($B326,'[1]WT-HS-B'!$I$2:$J$1220,2,FALSE),"")</f>
        <v>0.06</v>
      </c>
      <c r="M326" s="58">
        <f>IF(ISNUMBER(VLOOKUP($B326,'[1]KO-HS-B'!$I$2:$J$1046,2,FALSE)),VLOOKUP($B326,'[1]KO-HS-B'!$I$2:$J$1046,2,FALSE),"")</f>
        <v>0.06</v>
      </c>
      <c r="N326" s="58">
        <f>IF(ISNUMBER(VLOOKUP($B326,'[1]MT-HS-B'!$I$2:$J$773,2,FALSE)),VLOOKUP($B326,'[1]MT-HS-B'!$I$2:$J$773,2,FALSE),"")</f>
        <v>0.12</v>
      </c>
      <c r="O326" s="40" t="str">
        <f t="shared" ref="O326:O389" si="165">B326</f>
        <v>SYDC_YEAST</v>
      </c>
      <c r="P326" s="57" t="str">
        <f t="shared" ref="P326:P389" si="166">IF(COUNT(V326,Y326)&gt;1,AVERAGE(V326,Y326),IF(COUNT(V326,Y326)=0,IF(V326=Y326,V326,""),IF(ISNUMBER(V326),V326,Y326)))</f>
        <v>HS only</v>
      </c>
      <c r="Q326" s="57">
        <f t="shared" ref="Q326:Q389" si="167">IF(COUNT(W326,Z326)&gt;1,AVERAGE(W326,Z326),IF(COUNT(W326,Z326)=0,IF(W326=Z326,W326,""),IF(ISNUMBER(W326),W326,Z326)))</f>
        <v>0</v>
      </c>
      <c r="R326" s="57" t="str">
        <f t="shared" ref="R326:R389" si="168">IF(COUNT(X326,AA326)&gt;1,AVERAGE(X326,AA326),IF(COUNT(X326,AA326)=0,IF(X326=AA326,X326,""),IF(ISNUMBER(X326),X326,AA326)))</f>
        <v>HS only</v>
      </c>
      <c r="S326" s="56" t="str">
        <f t="shared" ref="S326:S389" si="169">IF(COUNT(V326,Y326)&gt;1,AVEDEV(V326,Y326),"n/a")</f>
        <v>n/a</v>
      </c>
      <c r="T326" s="55" t="str">
        <f t="shared" ref="T326:T389" si="170">IF(COUNT(W326,Z326)&gt;1,AVEDEV(W326,Z326),"n/a")</f>
        <v>n/a</v>
      </c>
      <c r="U326" s="54" t="str">
        <f t="shared" ref="U326:U389" si="171">IF(COUNT(X326,AA326)&gt;1,AVEDEV(X326,AA326),"n/a")</f>
        <v>n/a</v>
      </c>
      <c r="V326" s="53" t="str">
        <f t="shared" ref="V326:V389" si="172">(IF(ISNUMBER(F326),IF(ISNUMBER(C326),(F326-C326)/C326,"HS only"),IF(ISNUMBER(C326),"GR only","")))</f>
        <v>HS only</v>
      </c>
      <c r="W326" s="53">
        <f t="shared" ref="W326:W389" si="173">(IF(ISNUMBER(G326),IF(ISNUMBER(D326),(G326-D326)/D326,"HS only"),IF(ISNUMBER(D326),"GR only","")))</f>
        <v>0</v>
      </c>
      <c r="X326" s="53" t="str">
        <f t="shared" ref="X326:X389" si="174">(IF(ISNUMBER(H326),IF(ISNUMBER(E326),(H326-E326)/E326,"HS only"),IF(ISNUMBER(E326),"GR only","")))</f>
        <v>HS only</v>
      </c>
      <c r="Y326" s="52" t="str">
        <f t="shared" ref="Y326:Y389" si="175">(IF(ISNUMBER(L326),IF(ISNUMBER(I326),(L326-I326)/I326,"HS only"),IF(ISNUMBER(I326),"GR only","")))</f>
        <v>HS only</v>
      </c>
      <c r="Z326" s="51" t="str">
        <f t="shared" ref="Z326:Z389" si="176">(IF(ISNUMBER(M326),IF(ISNUMBER(J326),(M326-J326)/J326,"HS only"),IF(ISNUMBER(J326),"GR only","")))</f>
        <v>HS only</v>
      </c>
      <c r="AA326" s="50" t="str">
        <f t="shared" ref="AA326:AA389" si="177">(IF(ISNUMBER(N326),IF(ISNUMBER(K326),(N326-K326)/K326,"HS only"),IF(ISNUMBER(K326),"GR only","")))</f>
        <v>HS only</v>
      </c>
      <c r="AB326" s="40" t="str">
        <f t="shared" ref="AB326:AB389" si="178">MID(A326,SEARCH("GN=",A326)+3,SEARCH("PE=",A326)-SEARCH("GN=",A326)-4)</f>
        <v>DPS1</v>
      </c>
      <c r="AC326" s="49">
        <f t="shared" ref="AC326:AC389" si="179">IF(COUNT(C326,I326)&gt;0,AVERAGE(C326,I326),0)</f>
        <v>0</v>
      </c>
      <c r="AD326" s="47">
        <f t="shared" ref="AD326:AD389" si="180">IF(COUNT(D326,J326)&gt;0,AVERAGE(D326,J326),0)</f>
        <v>0.06</v>
      </c>
      <c r="AE326" s="47">
        <f t="shared" ref="AE326:AE389" si="181">IF(COUNT(E326,K326)&gt;0,AVERAGE(E326,K326),0)</f>
        <v>0</v>
      </c>
      <c r="AF326" s="48">
        <f t="shared" ref="AF326:AF389" si="182">IF(COUNT(F326,L326)&gt;0,AVERAGE(F326,L326),0)</f>
        <v>0.09</v>
      </c>
      <c r="AG326" s="47">
        <f t="shared" ref="AG326:AG389" si="183">IF(COUNT(G326,M326)&gt;0,AVERAGE(G326,M326),0)</f>
        <v>0.06</v>
      </c>
      <c r="AH326" s="47">
        <f t="shared" ref="AH326:AH389" si="184">IF(COUNT(H326,N326)&gt;0,AVERAGE(H326,N326),0)</f>
        <v>0.18</v>
      </c>
      <c r="AI326" s="46" t="str">
        <f t="shared" ref="AI326:AI389" si="185">IF(AC326&lt;&gt;0,AF326/AC326,IF(AF326&gt;0,"HS Only",""))</f>
        <v>HS Only</v>
      </c>
      <c r="AJ326" s="43">
        <f t="shared" ref="AJ326:AJ389" si="186">IF(AD326&lt;&gt;0,AG326/AD326,IF(AG326&gt;0,"HS Only",""))</f>
        <v>1</v>
      </c>
      <c r="AK326" s="43" t="str">
        <f t="shared" ref="AK326:AK389" si="187">IF(AE326&lt;&gt;0,AH326/AE326,IF(AH326&gt;0,"HS Only",""))</f>
        <v>HS Only</v>
      </c>
      <c r="AL326" s="45" t="str">
        <f t="shared" ref="AL326:AL389" si="188">IF(COUNT(C326,F326,I326,L326)=4,STDEV(F326/C326,L326/I326),"")</f>
        <v/>
      </c>
      <c r="AM326" s="43" t="str">
        <f t="shared" ref="AM326:AM389" si="189">IF(COUNT(D326,G326,J326,M326)=4,STDEV(G326/D326,M326/J326),"")</f>
        <v/>
      </c>
      <c r="AN326" s="42" t="str">
        <f t="shared" ref="AN326:AN389" si="190">IF(COUNT(E326,H326,K326,N326)=4,STDEV(H326/E326,N326/K326),"")</f>
        <v/>
      </c>
      <c r="AO326" s="40" t="str">
        <f t="shared" ref="AO326:AO389" si="191">B326</f>
        <v>SYDC_YEAST</v>
      </c>
      <c r="AP326" s="44" t="str">
        <f t="shared" ref="AP326:AP389" si="192">IF(COUNT(C326,I326)&gt;1,STDEV(C326,I326),"")</f>
        <v/>
      </c>
      <c r="AQ326" s="43" t="str">
        <f t="shared" ref="AQ326:AQ389" si="193">IF(COUNT(D326,J326)&gt;1,STDEV(D326,J326),"")</f>
        <v/>
      </c>
      <c r="AR326" s="43" t="str">
        <f t="shared" ref="AR326:AR389" si="194">IF(COUNT(E326,K326)&gt;1,STDEV(E326,K326),"")</f>
        <v/>
      </c>
      <c r="AS326" s="43">
        <f t="shared" ref="AS326:AS389" si="195">IF(COUNT(F326,L326)&gt;1,STDEV(F326,L326),"")</f>
        <v>4.2426406871192847E-2</v>
      </c>
      <c r="AT326" s="43">
        <f t="shared" ref="AT326:AT389" si="196">IF(COUNT(G326,M326)&gt;1,STDEV(G326,M326),"")</f>
        <v>0</v>
      </c>
      <c r="AU326" s="42">
        <f t="shared" ref="AU326:AU389" si="197">IF(COUNT(H326,N326)&gt;1,STDEV(H326,N326),"")</f>
        <v>8.4852813742385694E-2</v>
      </c>
    </row>
    <row r="327" spans="1:47" ht="15" x14ac:dyDescent="0.25">
      <c r="A327" s="40" t="s">
        <v>6459</v>
      </c>
      <c r="B327" s="40" t="s">
        <v>167</v>
      </c>
      <c r="C327" s="60" t="str">
        <f>IF(ISNUMBER(VLOOKUP(B327,'[1]WT-GR-A'!I$2:J$693,2,FALSE)),VLOOKUP(B327,'[1]WT-GR-A'!I$2:J$693,2,FALSE),"")</f>
        <v/>
      </c>
      <c r="D327" s="58" t="str">
        <f>IF(ISNUMBER(VLOOKUP($B327,'[1]KO-GR-A'!$I$2:$J$907,2,FALSE)),VLOOKUP($B327,'[1]KO-GR-A'!$I$2:$J$907,2,FALSE),"")</f>
        <v/>
      </c>
      <c r="E327" s="58" t="str">
        <f>IF(ISNUMBER(VLOOKUP($B327,'[1]MT-GR-A'!$I$2:$J$789,2,FALSE)),VLOOKUP($B327,'[1]MT-GR-A'!$I$2:$J$789,2,FALSE),"")</f>
        <v/>
      </c>
      <c r="F327" s="58" t="str">
        <f>IF(ISNUMBER(VLOOKUP($B327,'[1]WT-HS-A'!$I$2:$J$1224,2,FALSE)),VLOOKUP($B327,'[1]WT-HS-A'!$I$2:$J$1224,2,FALSE),"")</f>
        <v/>
      </c>
      <c r="G327" s="58">
        <f>IF(ISNUMBER(VLOOKUP($B327,'[1]KO-HS-A'!$I$2:$J$1229,2,FALSE)),VLOOKUP($B327,'[1]KO-HS-A'!$I$2:$J$1229,2,FALSE),"")</f>
        <v>0.05</v>
      </c>
      <c r="H327" s="58" t="str">
        <f>IF(ISNUMBER(VLOOKUP($B327,'[1]MT-HS-A'!$I$2:$J$1362,2,FALSE)),VLOOKUP($B327,'[1]MT-HS-A'!$I$2:$J$1362,2,FALSE),"")</f>
        <v/>
      </c>
      <c r="I327" s="59" t="str">
        <f>IF(ISNUMBER(VLOOKUP($B327,'[1]WT-GR-B'!$I$2:$J$585,2,FALSE)),VLOOKUP($B327,'[1]WT-GR-B'!$I$2:$J$585,2,FALSE),"")</f>
        <v/>
      </c>
      <c r="J327" s="58" t="str">
        <f>IF(ISNUMBER(VLOOKUP($B327,'[1]KO-GR-B'!$I$2:$J$900,2,FALSE)),VLOOKUP($B327,'[1]KO-GR-B'!$I$2:$J$900,2,FALSE),"")</f>
        <v/>
      </c>
      <c r="K327" s="58" t="str">
        <f>IF(ISNUMBER(VLOOKUP($B327,'[1]MT-GR-B'!$I$2:$J$693,2,FALSE)),VLOOKUP($B327,'[1]MT-GR-B'!$I$2:$J$693,2,FALSE),"")</f>
        <v/>
      </c>
      <c r="L327" s="58">
        <f>IF(ISNUMBER(VLOOKUP($B327,'[1]WT-HS-B'!$I$2:$J$1220,2,FALSE)),VLOOKUP($B327,'[1]WT-HS-B'!$I$2:$J$1220,2,FALSE),"")</f>
        <v>0.05</v>
      </c>
      <c r="M327" s="58">
        <f>IF(ISNUMBER(VLOOKUP($B327,'[1]KO-HS-B'!$I$2:$J$1046,2,FALSE)),VLOOKUP($B327,'[1]KO-HS-B'!$I$2:$J$1046,2,FALSE),"")</f>
        <v>0.05</v>
      </c>
      <c r="N327" s="58">
        <f>IF(ISNUMBER(VLOOKUP($B327,'[1]MT-HS-B'!$I$2:$J$773,2,FALSE)),VLOOKUP($B327,'[1]MT-HS-B'!$I$2:$J$773,2,FALSE),"")</f>
        <v>0.05</v>
      </c>
      <c r="O327" s="40" t="str">
        <f t="shared" si="165"/>
        <v>SYDM_YEAST</v>
      </c>
      <c r="P327" s="57" t="str">
        <f t="shared" si="166"/>
        <v/>
      </c>
      <c r="Q327" s="57" t="str">
        <f t="shared" si="167"/>
        <v>HS only</v>
      </c>
      <c r="R327" s="57" t="str">
        <f t="shared" si="168"/>
        <v/>
      </c>
      <c r="S327" s="56" t="str">
        <f t="shared" si="169"/>
        <v>n/a</v>
      </c>
      <c r="T327" s="55" t="str">
        <f t="shared" si="170"/>
        <v>n/a</v>
      </c>
      <c r="U327" s="54" t="str">
        <f t="shared" si="171"/>
        <v>n/a</v>
      </c>
      <c r="V327" s="53" t="str">
        <f t="shared" si="172"/>
        <v/>
      </c>
      <c r="W327" s="53" t="str">
        <f t="shared" si="173"/>
        <v>HS only</v>
      </c>
      <c r="X327" s="53" t="str">
        <f t="shared" si="174"/>
        <v/>
      </c>
      <c r="Y327" s="52" t="str">
        <f t="shared" si="175"/>
        <v>HS only</v>
      </c>
      <c r="Z327" s="51" t="str">
        <f t="shared" si="176"/>
        <v>HS only</v>
      </c>
      <c r="AA327" s="50" t="str">
        <f t="shared" si="177"/>
        <v>HS only</v>
      </c>
      <c r="AB327" s="40" t="str">
        <f t="shared" si="178"/>
        <v>MSD1</v>
      </c>
      <c r="AC327" s="49">
        <f t="shared" si="179"/>
        <v>0</v>
      </c>
      <c r="AD327" s="47">
        <f t="shared" si="180"/>
        <v>0</v>
      </c>
      <c r="AE327" s="47">
        <f t="shared" si="181"/>
        <v>0</v>
      </c>
      <c r="AF327" s="48">
        <f t="shared" si="182"/>
        <v>0.05</v>
      </c>
      <c r="AG327" s="47">
        <f t="shared" si="183"/>
        <v>0.05</v>
      </c>
      <c r="AH327" s="47">
        <f t="shared" si="184"/>
        <v>0.05</v>
      </c>
      <c r="AI327" s="46" t="str">
        <f t="shared" si="185"/>
        <v>HS Only</v>
      </c>
      <c r="AJ327" s="43" t="str">
        <f t="shared" si="186"/>
        <v>HS Only</v>
      </c>
      <c r="AK327" s="43" t="str">
        <f t="shared" si="187"/>
        <v>HS Only</v>
      </c>
      <c r="AL327" s="45" t="str">
        <f t="shared" si="188"/>
        <v/>
      </c>
      <c r="AM327" s="43" t="str">
        <f t="shared" si="189"/>
        <v/>
      </c>
      <c r="AN327" s="42" t="str">
        <f t="shared" si="190"/>
        <v/>
      </c>
      <c r="AO327" s="40" t="str">
        <f t="shared" si="191"/>
        <v>SYDM_YEAST</v>
      </c>
      <c r="AP327" s="44" t="str">
        <f t="shared" si="192"/>
        <v/>
      </c>
      <c r="AQ327" s="43" t="str">
        <f t="shared" si="193"/>
        <v/>
      </c>
      <c r="AR327" s="43" t="str">
        <f t="shared" si="194"/>
        <v/>
      </c>
      <c r="AS327" s="43" t="str">
        <f t="shared" si="195"/>
        <v/>
      </c>
      <c r="AT327" s="43">
        <f t="shared" si="196"/>
        <v>0</v>
      </c>
      <c r="AU327" s="42" t="str">
        <f t="shared" si="197"/>
        <v/>
      </c>
    </row>
    <row r="328" spans="1:47" ht="15" x14ac:dyDescent="0.25">
      <c r="A328" s="40" t="s">
        <v>6458</v>
      </c>
      <c r="B328" s="40" t="s">
        <v>6457</v>
      </c>
      <c r="C328" s="60" t="str">
        <f>IF(ISNUMBER(VLOOKUP(B328,'[1]WT-GR-A'!I$2:J$693,2,FALSE)),VLOOKUP(B328,'[1]WT-GR-A'!I$2:J$693,2,FALSE),"")</f>
        <v/>
      </c>
      <c r="D328" s="58" t="str">
        <f>IF(ISNUMBER(VLOOKUP($B328,'[1]KO-GR-A'!$I$2:$J$907,2,FALSE)),VLOOKUP($B328,'[1]KO-GR-A'!$I$2:$J$907,2,FALSE),"")</f>
        <v/>
      </c>
      <c r="E328" s="58" t="str">
        <f>IF(ISNUMBER(VLOOKUP($B328,'[1]MT-GR-A'!$I$2:$J$789,2,FALSE)),VLOOKUP($B328,'[1]MT-GR-A'!$I$2:$J$789,2,FALSE),"")</f>
        <v/>
      </c>
      <c r="F328" s="58">
        <f>IF(ISNUMBER(VLOOKUP($B328,'[1]WT-HS-A'!$I$2:$J$1224,2,FALSE)),VLOOKUP($B328,'[1]WT-HS-A'!$I$2:$J$1224,2,FALSE),"")</f>
        <v>0.53</v>
      </c>
      <c r="G328" s="58">
        <f>IF(ISNUMBER(VLOOKUP($B328,'[1]KO-HS-A'!$I$2:$J$1229,2,FALSE)),VLOOKUP($B328,'[1]KO-HS-A'!$I$2:$J$1229,2,FALSE),"")</f>
        <v>0.53</v>
      </c>
      <c r="H328" s="58">
        <f>IF(ISNUMBER(VLOOKUP($B328,'[1]MT-HS-A'!$I$2:$J$1362,2,FALSE)),VLOOKUP($B328,'[1]MT-HS-A'!$I$2:$J$1362,2,FALSE),"")</f>
        <v>0.37</v>
      </c>
      <c r="I328" s="59" t="str">
        <f>IF(ISNUMBER(VLOOKUP($B328,'[1]WT-GR-B'!$I$2:$J$585,2,FALSE)),VLOOKUP($B328,'[1]WT-GR-B'!$I$2:$J$585,2,FALSE),"")</f>
        <v/>
      </c>
      <c r="J328" s="58" t="str">
        <f>IF(ISNUMBER(VLOOKUP($B328,'[1]KO-GR-B'!$I$2:$J$900,2,FALSE)),VLOOKUP($B328,'[1]KO-GR-B'!$I$2:$J$900,2,FALSE),"")</f>
        <v/>
      </c>
      <c r="K328" s="58" t="str">
        <f>IF(ISNUMBER(VLOOKUP($B328,'[1]MT-GR-B'!$I$2:$J$693,2,FALSE)),VLOOKUP($B328,'[1]MT-GR-B'!$I$2:$J$693,2,FALSE),"")</f>
        <v/>
      </c>
      <c r="L328" s="58">
        <f>IF(ISNUMBER(VLOOKUP($B328,'[1]WT-HS-B'!$I$2:$J$1220,2,FALSE)),VLOOKUP($B328,'[1]WT-HS-B'!$I$2:$J$1220,2,FALSE),"")</f>
        <v>0.37</v>
      </c>
      <c r="M328" s="58">
        <f>IF(ISNUMBER(VLOOKUP($B328,'[1]KO-HS-B'!$I$2:$J$1046,2,FALSE)),VLOOKUP($B328,'[1]KO-HS-B'!$I$2:$J$1046,2,FALSE),"")</f>
        <v>0.53</v>
      </c>
      <c r="N328" s="58">
        <f>IF(ISNUMBER(VLOOKUP($B328,'[1]MT-HS-B'!$I$2:$J$773,2,FALSE)),VLOOKUP($B328,'[1]MT-HS-B'!$I$2:$J$773,2,FALSE),"")</f>
        <v>0.24</v>
      </c>
      <c r="O328" s="40" t="str">
        <f t="shared" si="165"/>
        <v>HIS1_YEAST</v>
      </c>
      <c r="P328" s="57" t="str">
        <f t="shared" si="166"/>
        <v>HS only</v>
      </c>
      <c r="Q328" s="57" t="str">
        <f t="shared" si="167"/>
        <v>HS only</v>
      </c>
      <c r="R328" s="57" t="str">
        <f t="shared" si="168"/>
        <v>HS only</v>
      </c>
      <c r="S328" s="56" t="str">
        <f t="shared" si="169"/>
        <v>n/a</v>
      </c>
      <c r="T328" s="55" t="str">
        <f t="shared" si="170"/>
        <v>n/a</v>
      </c>
      <c r="U328" s="54" t="str">
        <f t="shared" si="171"/>
        <v>n/a</v>
      </c>
      <c r="V328" s="53" t="str">
        <f t="shared" si="172"/>
        <v>HS only</v>
      </c>
      <c r="W328" s="53" t="str">
        <f t="shared" si="173"/>
        <v>HS only</v>
      </c>
      <c r="X328" s="53" t="str">
        <f t="shared" si="174"/>
        <v>HS only</v>
      </c>
      <c r="Y328" s="52" t="str">
        <f t="shared" si="175"/>
        <v>HS only</v>
      </c>
      <c r="Z328" s="51" t="str">
        <f t="shared" si="176"/>
        <v>HS only</v>
      </c>
      <c r="AA328" s="50" t="str">
        <f t="shared" si="177"/>
        <v>HS only</v>
      </c>
      <c r="AB328" s="40" t="str">
        <f t="shared" si="178"/>
        <v>HIS1</v>
      </c>
      <c r="AC328" s="49">
        <f t="shared" si="179"/>
        <v>0</v>
      </c>
      <c r="AD328" s="47">
        <f t="shared" si="180"/>
        <v>0</v>
      </c>
      <c r="AE328" s="47">
        <f t="shared" si="181"/>
        <v>0</v>
      </c>
      <c r="AF328" s="48">
        <f t="shared" si="182"/>
        <v>0.45</v>
      </c>
      <c r="AG328" s="47">
        <f t="shared" si="183"/>
        <v>0.53</v>
      </c>
      <c r="AH328" s="47">
        <f t="shared" si="184"/>
        <v>0.30499999999999999</v>
      </c>
      <c r="AI328" s="46" t="str">
        <f t="shared" si="185"/>
        <v>HS Only</v>
      </c>
      <c r="AJ328" s="43" t="str">
        <f t="shared" si="186"/>
        <v>HS Only</v>
      </c>
      <c r="AK328" s="43" t="str">
        <f t="shared" si="187"/>
        <v>HS Only</v>
      </c>
      <c r="AL328" s="45" t="str">
        <f t="shared" si="188"/>
        <v/>
      </c>
      <c r="AM328" s="43" t="str">
        <f t="shared" si="189"/>
        <v/>
      </c>
      <c r="AN328" s="42" t="str">
        <f t="shared" si="190"/>
        <v/>
      </c>
      <c r="AO328" s="40" t="str">
        <f t="shared" si="191"/>
        <v>HIS1_YEAST</v>
      </c>
      <c r="AP328" s="44" t="str">
        <f t="shared" si="192"/>
        <v/>
      </c>
      <c r="AQ328" s="43" t="str">
        <f t="shared" si="193"/>
        <v/>
      </c>
      <c r="AR328" s="43" t="str">
        <f t="shared" si="194"/>
        <v/>
      </c>
      <c r="AS328" s="43">
        <f t="shared" si="195"/>
        <v>0.11313708498984776</v>
      </c>
      <c r="AT328" s="43">
        <f t="shared" si="196"/>
        <v>0</v>
      </c>
      <c r="AU328" s="42">
        <f t="shared" si="197"/>
        <v>9.1923881554251255E-2</v>
      </c>
    </row>
    <row r="329" spans="1:47" ht="15" x14ac:dyDescent="0.25">
      <c r="A329" s="40" t="s">
        <v>6456</v>
      </c>
      <c r="B329" s="40" t="s">
        <v>6455</v>
      </c>
      <c r="C329" s="60" t="str">
        <f>IF(ISNUMBER(VLOOKUP(B329,'[1]WT-GR-A'!I$2:J$693,2,FALSE)),VLOOKUP(B329,'[1]WT-GR-A'!I$2:J$693,2,FALSE),"")</f>
        <v/>
      </c>
      <c r="D329" s="58" t="str">
        <f>IF(ISNUMBER(VLOOKUP($B329,'[1]KO-GR-A'!$I$2:$J$907,2,FALSE)),VLOOKUP($B329,'[1]KO-GR-A'!$I$2:$J$907,2,FALSE),"")</f>
        <v/>
      </c>
      <c r="E329" s="58" t="str">
        <f>IF(ISNUMBER(VLOOKUP($B329,'[1]MT-GR-A'!$I$2:$J$789,2,FALSE)),VLOOKUP($B329,'[1]MT-GR-A'!$I$2:$J$789,2,FALSE),"")</f>
        <v/>
      </c>
      <c r="F329" s="58">
        <f>IF(ISNUMBER(VLOOKUP($B329,'[1]WT-HS-A'!$I$2:$J$1224,2,FALSE)),VLOOKUP($B329,'[1]WT-HS-A'!$I$2:$J$1224,2,FALSE),"")</f>
        <v>0.13</v>
      </c>
      <c r="G329" s="58">
        <f>IF(ISNUMBER(VLOOKUP($B329,'[1]KO-HS-A'!$I$2:$J$1229,2,FALSE)),VLOOKUP($B329,'[1]KO-HS-A'!$I$2:$J$1229,2,FALSE),"")</f>
        <v>0.28999999999999998</v>
      </c>
      <c r="H329" s="58">
        <f>IF(ISNUMBER(VLOOKUP($B329,'[1]MT-HS-A'!$I$2:$J$1362,2,FALSE)),VLOOKUP($B329,'[1]MT-HS-A'!$I$2:$J$1362,2,FALSE),"")</f>
        <v>0.13</v>
      </c>
      <c r="I329" s="59" t="str">
        <f>IF(ISNUMBER(VLOOKUP($B329,'[1]WT-GR-B'!$I$2:$J$585,2,FALSE)),VLOOKUP($B329,'[1]WT-GR-B'!$I$2:$J$585,2,FALSE),"")</f>
        <v/>
      </c>
      <c r="J329" s="58">
        <f>IF(ISNUMBER(VLOOKUP($B329,'[1]KO-GR-B'!$I$2:$J$900,2,FALSE)),VLOOKUP($B329,'[1]KO-GR-B'!$I$2:$J$900,2,FALSE),"")</f>
        <v>0.13</v>
      </c>
      <c r="K329" s="58" t="str">
        <f>IF(ISNUMBER(VLOOKUP($B329,'[1]MT-GR-B'!$I$2:$J$693,2,FALSE)),VLOOKUP($B329,'[1]MT-GR-B'!$I$2:$J$693,2,FALSE),"")</f>
        <v/>
      </c>
      <c r="L329" s="58" t="str">
        <f>IF(ISNUMBER(VLOOKUP($B329,'[1]WT-HS-B'!$I$2:$J$1220,2,FALSE)),VLOOKUP($B329,'[1]WT-HS-B'!$I$2:$J$1220,2,FALSE),"")</f>
        <v/>
      </c>
      <c r="M329" s="58" t="str">
        <f>IF(ISNUMBER(VLOOKUP($B329,'[1]KO-HS-B'!$I$2:$J$1046,2,FALSE)),VLOOKUP($B329,'[1]KO-HS-B'!$I$2:$J$1046,2,FALSE),"")</f>
        <v/>
      </c>
      <c r="N329" s="58">
        <f>IF(ISNUMBER(VLOOKUP($B329,'[1]MT-HS-B'!$I$2:$J$773,2,FALSE)),VLOOKUP($B329,'[1]MT-HS-B'!$I$2:$J$773,2,FALSE),"")</f>
        <v>0.13</v>
      </c>
      <c r="O329" s="40" t="str">
        <f t="shared" si="165"/>
        <v>ATPF_YEAST</v>
      </c>
      <c r="P329" s="57" t="str">
        <f t="shared" si="166"/>
        <v/>
      </c>
      <c r="Q329" s="57" t="str">
        <f t="shared" si="167"/>
        <v/>
      </c>
      <c r="R329" s="57" t="str">
        <f t="shared" si="168"/>
        <v>HS only</v>
      </c>
      <c r="S329" s="56" t="str">
        <f t="shared" si="169"/>
        <v>n/a</v>
      </c>
      <c r="T329" s="55" t="str">
        <f t="shared" si="170"/>
        <v>n/a</v>
      </c>
      <c r="U329" s="54" t="str">
        <f t="shared" si="171"/>
        <v>n/a</v>
      </c>
      <c r="V329" s="53" t="str">
        <f t="shared" si="172"/>
        <v>HS only</v>
      </c>
      <c r="W329" s="53" t="str">
        <f t="shared" si="173"/>
        <v>HS only</v>
      </c>
      <c r="X329" s="53" t="str">
        <f t="shared" si="174"/>
        <v>HS only</v>
      </c>
      <c r="Y329" s="52" t="str">
        <f t="shared" si="175"/>
        <v/>
      </c>
      <c r="Z329" s="51" t="str">
        <f t="shared" si="176"/>
        <v>GR only</v>
      </c>
      <c r="AA329" s="50" t="str">
        <f t="shared" si="177"/>
        <v>HS only</v>
      </c>
      <c r="AB329" s="40" t="str">
        <f t="shared" si="178"/>
        <v>ATP4</v>
      </c>
      <c r="AC329" s="49">
        <f t="shared" si="179"/>
        <v>0</v>
      </c>
      <c r="AD329" s="47">
        <f t="shared" si="180"/>
        <v>0.13</v>
      </c>
      <c r="AE329" s="47">
        <f t="shared" si="181"/>
        <v>0</v>
      </c>
      <c r="AF329" s="48">
        <f t="shared" si="182"/>
        <v>0.13</v>
      </c>
      <c r="AG329" s="47">
        <f t="shared" si="183"/>
        <v>0.28999999999999998</v>
      </c>
      <c r="AH329" s="47">
        <f t="shared" si="184"/>
        <v>0.13</v>
      </c>
      <c r="AI329" s="46" t="str">
        <f t="shared" si="185"/>
        <v>HS Only</v>
      </c>
      <c r="AJ329" s="43">
        <f t="shared" si="186"/>
        <v>2.2307692307692304</v>
      </c>
      <c r="AK329" s="43" t="str">
        <f t="shared" si="187"/>
        <v>HS Only</v>
      </c>
      <c r="AL329" s="45" t="str">
        <f t="shared" si="188"/>
        <v/>
      </c>
      <c r="AM329" s="43" t="str">
        <f t="shared" si="189"/>
        <v/>
      </c>
      <c r="AN329" s="42" t="str">
        <f t="shared" si="190"/>
        <v/>
      </c>
      <c r="AO329" s="40" t="str">
        <f t="shared" si="191"/>
        <v>ATPF_YEAST</v>
      </c>
      <c r="AP329" s="44" t="str">
        <f t="shared" si="192"/>
        <v/>
      </c>
      <c r="AQ329" s="43" t="str">
        <f t="shared" si="193"/>
        <v/>
      </c>
      <c r="AR329" s="43" t="str">
        <f t="shared" si="194"/>
        <v/>
      </c>
      <c r="AS329" s="43" t="str">
        <f t="shared" si="195"/>
        <v/>
      </c>
      <c r="AT329" s="43" t="str">
        <f t="shared" si="196"/>
        <v/>
      </c>
      <c r="AU329" s="42">
        <f t="shared" si="197"/>
        <v>0</v>
      </c>
    </row>
    <row r="330" spans="1:47" ht="15" x14ac:dyDescent="0.25">
      <c r="A330" s="40" t="s">
        <v>6454</v>
      </c>
      <c r="B330" s="40" t="s">
        <v>6453</v>
      </c>
      <c r="C330" s="60" t="str">
        <f>IF(ISNUMBER(VLOOKUP(B330,'[1]WT-GR-A'!I$2:J$693,2,FALSE)),VLOOKUP(B330,'[1]WT-GR-A'!I$2:J$693,2,FALSE),"")</f>
        <v/>
      </c>
      <c r="D330" s="58" t="str">
        <f>IF(ISNUMBER(VLOOKUP($B330,'[1]KO-GR-A'!$I$2:$J$907,2,FALSE)),VLOOKUP($B330,'[1]KO-GR-A'!$I$2:$J$907,2,FALSE),"")</f>
        <v/>
      </c>
      <c r="E330" s="58" t="str">
        <f>IF(ISNUMBER(VLOOKUP($B330,'[1]MT-GR-A'!$I$2:$J$789,2,FALSE)),VLOOKUP($B330,'[1]MT-GR-A'!$I$2:$J$789,2,FALSE),"")</f>
        <v/>
      </c>
      <c r="F330" s="58" t="str">
        <f>IF(ISNUMBER(VLOOKUP($B330,'[1]WT-HS-A'!$I$2:$J$1224,2,FALSE)),VLOOKUP($B330,'[1]WT-HS-A'!$I$2:$J$1224,2,FALSE),"")</f>
        <v/>
      </c>
      <c r="G330" s="58" t="str">
        <f>IF(ISNUMBER(VLOOKUP($B330,'[1]KO-HS-A'!$I$2:$J$1229,2,FALSE)),VLOOKUP($B330,'[1]KO-HS-A'!$I$2:$J$1229,2,FALSE),"")</f>
        <v/>
      </c>
      <c r="H330" s="58">
        <f>IF(ISNUMBER(VLOOKUP($B330,'[1]MT-HS-A'!$I$2:$J$1362,2,FALSE)),VLOOKUP($B330,'[1]MT-HS-A'!$I$2:$J$1362,2,FALSE),"")</f>
        <v>0.35</v>
      </c>
      <c r="I330" s="59" t="str">
        <f>IF(ISNUMBER(VLOOKUP($B330,'[1]WT-GR-B'!$I$2:$J$585,2,FALSE)),VLOOKUP($B330,'[1]WT-GR-B'!$I$2:$J$585,2,FALSE),"")</f>
        <v/>
      </c>
      <c r="J330" s="58" t="str">
        <f>IF(ISNUMBER(VLOOKUP($B330,'[1]KO-GR-B'!$I$2:$J$900,2,FALSE)),VLOOKUP($B330,'[1]KO-GR-B'!$I$2:$J$900,2,FALSE),"")</f>
        <v/>
      </c>
      <c r="K330" s="58">
        <f>IF(ISNUMBER(VLOOKUP($B330,'[1]MT-GR-B'!$I$2:$J$693,2,FALSE)),VLOOKUP($B330,'[1]MT-GR-B'!$I$2:$J$693,2,FALSE),"")</f>
        <v>0.16</v>
      </c>
      <c r="L330" s="58">
        <f>IF(ISNUMBER(VLOOKUP($B330,'[1]WT-HS-B'!$I$2:$J$1220,2,FALSE)),VLOOKUP($B330,'[1]WT-HS-B'!$I$2:$J$1220,2,FALSE),"")</f>
        <v>0.16</v>
      </c>
      <c r="M330" s="58">
        <f>IF(ISNUMBER(VLOOKUP($B330,'[1]KO-HS-B'!$I$2:$J$1046,2,FALSE)),VLOOKUP($B330,'[1]KO-HS-B'!$I$2:$J$1046,2,FALSE),"")</f>
        <v>0.16</v>
      </c>
      <c r="N330" s="58">
        <f>IF(ISNUMBER(VLOOKUP($B330,'[1]MT-HS-B'!$I$2:$J$773,2,FALSE)),VLOOKUP($B330,'[1]MT-HS-B'!$I$2:$J$773,2,FALSE),"")</f>
        <v>0.35</v>
      </c>
      <c r="O330" s="40" t="str">
        <f t="shared" si="165"/>
        <v>ATPO_YEAST</v>
      </c>
      <c r="P330" s="57" t="str">
        <f t="shared" si="166"/>
        <v/>
      </c>
      <c r="Q330" s="57" t="str">
        <f t="shared" si="167"/>
        <v/>
      </c>
      <c r="R330" s="57">
        <f t="shared" si="168"/>
        <v>1.1874999999999998</v>
      </c>
      <c r="S330" s="56" t="str">
        <f t="shared" si="169"/>
        <v>n/a</v>
      </c>
      <c r="T330" s="55" t="str">
        <f t="shared" si="170"/>
        <v>n/a</v>
      </c>
      <c r="U330" s="54" t="str">
        <f t="shared" si="171"/>
        <v>n/a</v>
      </c>
      <c r="V330" s="53" t="str">
        <f t="shared" si="172"/>
        <v/>
      </c>
      <c r="W330" s="53" t="str">
        <f t="shared" si="173"/>
        <v/>
      </c>
      <c r="X330" s="53" t="str">
        <f t="shared" si="174"/>
        <v>HS only</v>
      </c>
      <c r="Y330" s="52" t="str">
        <f t="shared" si="175"/>
        <v>HS only</v>
      </c>
      <c r="Z330" s="51" t="str">
        <f t="shared" si="176"/>
        <v>HS only</v>
      </c>
      <c r="AA330" s="50">
        <f t="shared" si="177"/>
        <v>1.1874999999999998</v>
      </c>
      <c r="AB330" s="40" t="str">
        <f t="shared" si="178"/>
        <v>ATP5</v>
      </c>
      <c r="AC330" s="49">
        <f t="shared" si="179"/>
        <v>0</v>
      </c>
      <c r="AD330" s="47">
        <f t="shared" si="180"/>
        <v>0</v>
      </c>
      <c r="AE330" s="47">
        <f t="shared" si="181"/>
        <v>0.16</v>
      </c>
      <c r="AF330" s="48">
        <f t="shared" si="182"/>
        <v>0.16</v>
      </c>
      <c r="AG330" s="47">
        <f t="shared" si="183"/>
        <v>0.16</v>
      </c>
      <c r="AH330" s="47">
        <f t="shared" si="184"/>
        <v>0.35</v>
      </c>
      <c r="AI330" s="46" t="str">
        <f t="shared" si="185"/>
        <v>HS Only</v>
      </c>
      <c r="AJ330" s="43" t="str">
        <f t="shared" si="186"/>
        <v>HS Only</v>
      </c>
      <c r="AK330" s="43">
        <f t="shared" si="187"/>
        <v>2.1875</v>
      </c>
      <c r="AL330" s="45" t="str">
        <f t="shared" si="188"/>
        <v/>
      </c>
      <c r="AM330" s="43" t="str">
        <f t="shared" si="189"/>
        <v/>
      </c>
      <c r="AN330" s="42" t="str">
        <f t="shared" si="190"/>
        <v/>
      </c>
      <c r="AO330" s="40" t="str">
        <f t="shared" si="191"/>
        <v>ATPO_YEAST</v>
      </c>
      <c r="AP330" s="44" t="str">
        <f t="shared" si="192"/>
        <v/>
      </c>
      <c r="AQ330" s="43" t="str">
        <f t="shared" si="193"/>
        <v/>
      </c>
      <c r="AR330" s="43" t="str">
        <f t="shared" si="194"/>
        <v/>
      </c>
      <c r="AS330" s="43" t="str">
        <f t="shared" si="195"/>
        <v/>
      </c>
      <c r="AT330" s="43" t="str">
        <f t="shared" si="196"/>
        <v/>
      </c>
      <c r="AU330" s="42">
        <f t="shared" si="197"/>
        <v>0</v>
      </c>
    </row>
    <row r="331" spans="1:47" ht="15" x14ac:dyDescent="0.25">
      <c r="A331" s="40" t="s">
        <v>6452</v>
      </c>
      <c r="B331" s="40" t="s">
        <v>6451</v>
      </c>
      <c r="C331" s="60">
        <f>IF(ISNUMBER(VLOOKUP(B331,'[1]WT-GR-A'!I$2:J$693,2,FALSE)),VLOOKUP(B331,'[1]WT-GR-A'!I$2:J$693,2,FALSE),"")</f>
        <v>0.19</v>
      </c>
      <c r="D331" s="58">
        <f>IF(ISNUMBER(VLOOKUP($B331,'[1]KO-GR-A'!$I$2:$J$907,2,FALSE)),VLOOKUP($B331,'[1]KO-GR-A'!$I$2:$J$907,2,FALSE),"")</f>
        <v>0.51</v>
      </c>
      <c r="E331" s="58">
        <f>IF(ISNUMBER(VLOOKUP($B331,'[1]MT-GR-A'!$I$2:$J$789,2,FALSE)),VLOOKUP($B331,'[1]MT-GR-A'!$I$2:$J$789,2,FALSE),"")</f>
        <v>0.51</v>
      </c>
      <c r="F331" s="58">
        <f>IF(ISNUMBER(VLOOKUP($B331,'[1]WT-HS-A'!$I$2:$J$1224,2,FALSE)),VLOOKUP($B331,'[1]WT-HS-A'!$I$2:$J$1224,2,FALSE),"")</f>
        <v>0.7</v>
      </c>
      <c r="G331" s="58">
        <f>IF(ISNUMBER(VLOOKUP($B331,'[1]KO-HS-A'!$I$2:$J$1229,2,FALSE)),VLOOKUP($B331,'[1]KO-HS-A'!$I$2:$J$1229,2,FALSE),"")</f>
        <v>0.92</v>
      </c>
      <c r="H331" s="58">
        <f>IF(ISNUMBER(VLOOKUP($B331,'[1]MT-HS-A'!$I$2:$J$1362,2,FALSE)),VLOOKUP($B331,'[1]MT-HS-A'!$I$2:$J$1362,2,FALSE),"")</f>
        <v>1.29</v>
      </c>
      <c r="I331" s="59">
        <f>IF(ISNUMBER(VLOOKUP($B331,'[1]WT-GR-B'!$I$2:$J$585,2,FALSE)),VLOOKUP($B331,'[1]WT-GR-B'!$I$2:$J$585,2,FALSE),"")</f>
        <v>0.13</v>
      </c>
      <c r="J331" s="58">
        <f>IF(ISNUMBER(VLOOKUP($B331,'[1]KO-GR-B'!$I$2:$J$900,2,FALSE)),VLOOKUP($B331,'[1]KO-GR-B'!$I$2:$J$900,2,FALSE),"")</f>
        <v>0.27</v>
      </c>
      <c r="K331" s="58">
        <f>IF(ISNUMBER(VLOOKUP($B331,'[1]MT-GR-B'!$I$2:$J$693,2,FALSE)),VLOOKUP($B331,'[1]MT-GR-B'!$I$2:$J$693,2,FALSE),"")</f>
        <v>0.51</v>
      </c>
      <c r="L331" s="58">
        <f>IF(ISNUMBER(VLOOKUP($B331,'[1]WT-HS-B'!$I$2:$J$1220,2,FALSE)),VLOOKUP($B331,'[1]WT-HS-B'!$I$2:$J$1220,2,FALSE),"")</f>
        <v>0.81</v>
      </c>
      <c r="M331" s="58">
        <f>IF(ISNUMBER(VLOOKUP($B331,'[1]KO-HS-B'!$I$2:$J$1046,2,FALSE)),VLOOKUP($B331,'[1]KO-HS-B'!$I$2:$J$1046,2,FALSE),"")</f>
        <v>0.51</v>
      </c>
      <c r="N331" s="58">
        <f>IF(ISNUMBER(VLOOKUP($B331,'[1]MT-HS-B'!$I$2:$J$773,2,FALSE)),VLOOKUP($B331,'[1]MT-HS-B'!$I$2:$J$773,2,FALSE),"")</f>
        <v>0.19</v>
      </c>
      <c r="O331" s="40" t="str">
        <f t="shared" si="165"/>
        <v>ATPA_YEAST</v>
      </c>
      <c r="P331" s="57">
        <f t="shared" si="166"/>
        <v>3.9574898785425101</v>
      </c>
      <c r="Q331" s="57">
        <f t="shared" si="167"/>
        <v>0.84640522875816993</v>
      </c>
      <c r="R331" s="57">
        <f t="shared" si="168"/>
        <v>0.45098039215686281</v>
      </c>
      <c r="S331" s="56">
        <f t="shared" si="169"/>
        <v>1.2732793522267207</v>
      </c>
      <c r="T331" s="55">
        <f t="shared" si="170"/>
        <v>4.2483660130718914E-2</v>
      </c>
      <c r="U331" s="54">
        <f t="shared" si="171"/>
        <v>1.0784313725490198</v>
      </c>
      <c r="V331" s="53">
        <f t="shared" si="172"/>
        <v>2.6842105263157894</v>
      </c>
      <c r="W331" s="53">
        <f t="shared" si="173"/>
        <v>0.80392156862745101</v>
      </c>
      <c r="X331" s="53">
        <f t="shared" si="174"/>
        <v>1.5294117647058825</v>
      </c>
      <c r="Y331" s="52">
        <f t="shared" si="175"/>
        <v>5.2307692307692308</v>
      </c>
      <c r="Z331" s="51">
        <f t="shared" si="176"/>
        <v>0.88888888888888884</v>
      </c>
      <c r="AA331" s="50">
        <f t="shared" si="177"/>
        <v>-0.62745098039215685</v>
      </c>
      <c r="AB331" s="40" t="str">
        <f t="shared" si="178"/>
        <v>ATP1</v>
      </c>
      <c r="AC331" s="49">
        <f t="shared" si="179"/>
        <v>0.16</v>
      </c>
      <c r="AD331" s="47">
        <f t="shared" si="180"/>
        <v>0.39</v>
      </c>
      <c r="AE331" s="47">
        <f t="shared" si="181"/>
        <v>0.51</v>
      </c>
      <c r="AF331" s="48">
        <f t="shared" si="182"/>
        <v>0.755</v>
      </c>
      <c r="AG331" s="47">
        <f t="shared" si="183"/>
        <v>0.71500000000000008</v>
      </c>
      <c r="AH331" s="47">
        <f t="shared" si="184"/>
        <v>0.74</v>
      </c>
      <c r="AI331" s="46">
        <f t="shared" si="185"/>
        <v>4.71875</v>
      </c>
      <c r="AJ331" s="43">
        <f t="shared" si="186"/>
        <v>1.8333333333333335</v>
      </c>
      <c r="AK331" s="43">
        <f t="shared" si="187"/>
        <v>1.4509803921568627</v>
      </c>
      <c r="AL331" s="45">
        <f t="shared" si="188"/>
        <v>1.8006889286086551</v>
      </c>
      <c r="AM331" s="43">
        <f t="shared" si="189"/>
        <v>6.0080968336111824E-2</v>
      </c>
      <c r="AN331" s="42">
        <f t="shared" si="190"/>
        <v>1.5251322731474553</v>
      </c>
      <c r="AO331" s="40" t="str">
        <f t="shared" si="191"/>
        <v>ATPA_YEAST</v>
      </c>
      <c r="AP331" s="44">
        <f t="shared" si="192"/>
        <v>4.2426406871192889E-2</v>
      </c>
      <c r="AQ331" s="43">
        <f t="shared" si="193"/>
        <v>0.16970562748477139</v>
      </c>
      <c r="AR331" s="43">
        <f t="shared" si="194"/>
        <v>0</v>
      </c>
      <c r="AS331" s="43">
        <f t="shared" si="195"/>
        <v>7.7781745930520299E-2</v>
      </c>
      <c r="AT331" s="43">
        <f t="shared" si="196"/>
        <v>0.28991378028648401</v>
      </c>
      <c r="AU331" s="42">
        <f t="shared" si="197"/>
        <v>0.77781745930520241</v>
      </c>
    </row>
    <row r="332" spans="1:47" ht="15" x14ac:dyDescent="0.25">
      <c r="A332" s="40" t="s">
        <v>6450</v>
      </c>
      <c r="B332" s="40" t="s">
        <v>6449</v>
      </c>
      <c r="C332" s="60">
        <f>IF(ISNUMBER(VLOOKUP(B332,'[1]WT-GR-A'!I$2:J$693,2,FALSE)),VLOOKUP(B332,'[1]WT-GR-A'!I$2:J$693,2,FALSE),"")</f>
        <v>0.37</v>
      </c>
      <c r="D332" s="58">
        <f>IF(ISNUMBER(VLOOKUP($B332,'[1]KO-GR-A'!$I$2:$J$907,2,FALSE)),VLOOKUP($B332,'[1]KO-GR-A'!$I$2:$J$907,2,FALSE),"")</f>
        <v>0.77</v>
      </c>
      <c r="E332" s="58">
        <f>IF(ISNUMBER(VLOOKUP($B332,'[1]MT-GR-A'!$I$2:$J$789,2,FALSE)),VLOOKUP($B332,'[1]MT-GR-A'!$I$2:$J$789,2,FALSE),"")</f>
        <v>1</v>
      </c>
      <c r="F332" s="58">
        <f>IF(ISNUMBER(VLOOKUP($B332,'[1]WT-HS-A'!$I$2:$J$1224,2,FALSE)),VLOOKUP($B332,'[1]WT-HS-A'!$I$2:$J$1224,2,FALSE),"")</f>
        <v>4.17</v>
      </c>
      <c r="G332" s="58">
        <f>IF(ISNUMBER(VLOOKUP($B332,'[1]KO-HS-A'!$I$2:$J$1229,2,FALSE)),VLOOKUP($B332,'[1]KO-HS-A'!$I$2:$J$1229,2,FALSE),"")</f>
        <v>3.86</v>
      </c>
      <c r="H332" s="58">
        <f>IF(ISNUMBER(VLOOKUP($B332,'[1]MT-HS-A'!$I$2:$J$1362,2,FALSE)),VLOOKUP($B332,'[1]MT-HS-A'!$I$2:$J$1362,2,FALSE),"")</f>
        <v>4.17</v>
      </c>
      <c r="I332" s="59">
        <f>IF(ISNUMBER(VLOOKUP($B332,'[1]WT-GR-B'!$I$2:$J$585,2,FALSE)),VLOOKUP($B332,'[1]WT-GR-B'!$I$2:$J$585,2,FALSE),"")</f>
        <v>0.37</v>
      </c>
      <c r="J332" s="58">
        <f>IF(ISNUMBER(VLOOKUP($B332,'[1]KO-GR-B'!$I$2:$J$900,2,FALSE)),VLOOKUP($B332,'[1]KO-GR-B'!$I$2:$J$900,2,FALSE),"")</f>
        <v>1.1399999999999999</v>
      </c>
      <c r="K332" s="58">
        <f>IF(ISNUMBER(VLOOKUP($B332,'[1]MT-GR-B'!$I$2:$J$693,2,FALSE)),VLOOKUP($B332,'[1]MT-GR-B'!$I$2:$J$693,2,FALSE),"")</f>
        <v>1.42</v>
      </c>
      <c r="L332" s="58">
        <f>IF(ISNUMBER(VLOOKUP($B332,'[1]WT-HS-B'!$I$2:$J$1220,2,FALSE)),VLOOKUP($B332,'[1]WT-HS-B'!$I$2:$J$1220,2,FALSE),"")</f>
        <v>3.86</v>
      </c>
      <c r="M332" s="58">
        <f>IF(ISNUMBER(VLOOKUP($B332,'[1]KO-HS-B'!$I$2:$J$1046,2,FALSE)),VLOOKUP($B332,'[1]KO-HS-B'!$I$2:$J$1046,2,FALSE),"")</f>
        <v>3.28</v>
      </c>
      <c r="N332" s="58">
        <f>IF(ISNUMBER(VLOOKUP($B332,'[1]MT-HS-B'!$I$2:$J$773,2,FALSE)),VLOOKUP($B332,'[1]MT-HS-B'!$I$2:$J$773,2,FALSE),"")</f>
        <v>1</v>
      </c>
      <c r="O332" s="40" t="str">
        <f t="shared" si="165"/>
        <v>ATPB_YEAST</v>
      </c>
      <c r="P332" s="57">
        <f t="shared" si="166"/>
        <v>9.8513513513513509</v>
      </c>
      <c r="Q332" s="57">
        <f t="shared" si="167"/>
        <v>2.9450899977215768</v>
      </c>
      <c r="R332" s="57">
        <f t="shared" si="168"/>
        <v>1.437112676056338</v>
      </c>
      <c r="S332" s="56">
        <f t="shared" si="169"/>
        <v>0.4189189189189193</v>
      </c>
      <c r="T332" s="55">
        <f t="shared" si="170"/>
        <v>1.0678970152654363</v>
      </c>
      <c r="U332" s="54">
        <f t="shared" si="171"/>
        <v>1.732887323943662</v>
      </c>
      <c r="V332" s="53">
        <f t="shared" si="172"/>
        <v>10.27027027027027</v>
      </c>
      <c r="W332" s="53">
        <f t="shared" si="173"/>
        <v>4.0129870129870131</v>
      </c>
      <c r="X332" s="53">
        <f t="shared" si="174"/>
        <v>3.17</v>
      </c>
      <c r="Y332" s="52">
        <f t="shared" si="175"/>
        <v>9.4324324324324316</v>
      </c>
      <c r="Z332" s="51">
        <f t="shared" si="176"/>
        <v>1.8771929824561402</v>
      </c>
      <c r="AA332" s="50">
        <f t="shared" si="177"/>
        <v>-0.29577464788732388</v>
      </c>
      <c r="AB332" s="40" t="str">
        <f t="shared" si="178"/>
        <v>ATP2</v>
      </c>
      <c r="AC332" s="49">
        <f t="shared" si="179"/>
        <v>0.37</v>
      </c>
      <c r="AD332" s="47">
        <f t="shared" si="180"/>
        <v>0.95499999999999996</v>
      </c>
      <c r="AE332" s="47">
        <f t="shared" si="181"/>
        <v>1.21</v>
      </c>
      <c r="AF332" s="48">
        <f t="shared" si="182"/>
        <v>4.0149999999999997</v>
      </c>
      <c r="AG332" s="47">
        <f t="shared" si="183"/>
        <v>3.57</v>
      </c>
      <c r="AH332" s="47">
        <f t="shared" si="184"/>
        <v>2.585</v>
      </c>
      <c r="AI332" s="46">
        <f t="shared" si="185"/>
        <v>10.851351351351351</v>
      </c>
      <c r="AJ332" s="43">
        <f t="shared" si="186"/>
        <v>3.738219895287958</v>
      </c>
      <c r="AK332" s="43">
        <f t="shared" si="187"/>
        <v>2.1363636363636362</v>
      </c>
      <c r="AL332" s="45">
        <f t="shared" si="188"/>
        <v>0.59244081666981063</v>
      </c>
      <c r="AM332" s="43">
        <f t="shared" si="189"/>
        <v>1.5102344422061276</v>
      </c>
      <c r="AN332" s="42">
        <f t="shared" si="190"/>
        <v>2.4506727555855456</v>
      </c>
      <c r="AO332" s="40" t="str">
        <f t="shared" si="191"/>
        <v>ATPB_YEAST</v>
      </c>
      <c r="AP332" s="44">
        <f t="shared" si="192"/>
        <v>0</v>
      </c>
      <c r="AQ332" s="43">
        <f t="shared" si="193"/>
        <v>0.26162950903902238</v>
      </c>
      <c r="AR332" s="43">
        <f t="shared" si="194"/>
        <v>0.29698484809835007</v>
      </c>
      <c r="AS332" s="43">
        <f t="shared" si="195"/>
        <v>0.21920310216782976</v>
      </c>
      <c r="AT332" s="43">
        <f t="shared" si="196"/>
        <v>0.41012193308819761</v>
      </c>
      <c r="AU332" s="42">
        <f t="shared" si="197"/>
        <v>2.2415284963613558</v>
      </c>
    </row>
    <row r="333" spans="1:47" ht="15" x14ac:dyDescent="0.25">
      <c r="A333" s="40" t="s">
        <v>6448</v>
      </c>
      <c r="B333" s="40" t="s">
        <v>6447</v>
      </c>
      <c r="C333" s="60" t="str">
        <f>IF(ISNUMBER(VLOOKUP(B333,'[1]WT-GR-A'!I$2:J$693,2,FALSE)),VLOOKUP(B333,'[1]WT-GR-A'!I$2:J$693,2,FALSE),"")</f>
        <v/>
      </c>
      <c r="D333" s="58" t="str">
        <f>IF(ISNUMBER(VLOOKUP($B333,'[1]KO-GR-A'!$I$2:$J$907,2,FALSE)),VLOOKUP($B333,'[1]KO-GR-A'!$I$2:$J$907,2,FALSE),"")</f>
        <v/>
      </c>
      <c r="E333" s="58" t="str">
        <f>IF(ISNUMBER(VLOOKUP($B333,'[1]MT-GR-A'!$I$2:$J$789,2,FALSE)),VLOOKUP($B333,'[1]MT-GR-A'!$I$2:$J$789,2,FALSE),"")</f>
        <v/>
      </c>
      <c r="F333" s="58" t="str">
        <f>IF(ISNUMBER(VLOOKUP($B333,'[1]WT-HS-A'!$I$2:$J$1224,2,FALSE)),VLOOKUP($B333,'[1]WT-HS-A'!$I$2:$J$1224,2,FALSE),"")</f>
        <v/>
      </c>
      <c r="G333" s="58">
        <f>IF(ISNUMBER(VLOOKUP($B333,'[1]KO-HS-A'!$I$2:$J$1229,2,FALSE)),VLOOKUP($B333,'[1]KO-HS-A'!$I$2:$J$1229,2,FALSE),"")</f>
        <v>0.19</v>
      </c>
      <c r="H333" s="58" t="str">
        <f>IF(ISNUMBER(VLOOKUP($B333,'[1]MT-HS-A'!$I$2:$J$1362,2,FALSE)),VLOOKUP($B333,'[1]MT-HS-A'!$I$2:$J$1362,2,FALSE),"")</f>
        <v/>
      </c>
      <c r="I333" s="59" t="str">
        <f>IF(ISNUMBER(VLOOKUP($B333,'[1]WT-GR-B'!$I$2:$J$585,2,FALSE)),VLOOKUP($B333,'[1]WT-GR-B'!$I$2:$J$585,2,FALSE),"")</f>
        <v/>
      </c>
      <c r="J333" s="58" t="str">
        <f>IF(ISNUMBER(VLOOKUP($B333,'[1]KO-GR-B'!$I$2:$J$900,2,FALSE)),VLOOKUP($B333,'[1]KO-GR-B'!$I$2:$J$900,2,FALSE),"")</f>
        <v/>
      </c>
      <c r="K333" s="58">
        <f>IF(ISNUMBER(VLOOKUP($B333,'[1]MT-GR-B'!$I$2:$J$693,2,FALSE)),VLOOKUP($B333,'[1]MT-GR-B'!$I$2:$J$693,2,FALSE),"")</f>
        <v>0.19</v>
      </c>
      <c r="L333" s="58" t="str">
        <f>IF(ISNUMBER(VLOOKUP($B333,'[1]WT-HS-B'!$I$2:$J$1220,2,FALSE)),VLOOKUP($B333,'[1]WT-HS-B'!$I$2:$J$1220,2,FALSE),"")</f>
        <v/>
      </c>
      <c r="M333" s="58" t="str">
        <f>IF(ISNUMBER(VLOOKUP($B333,'[1]KO-HS-B'!$I$2:$J$1046,2,FALSE)),VLOOKUP($B333,'[1]KO-HS-B'!$I$2:$J$1046,2,FALSE),"")</f>
        <v/>
      </c>
      <c r="N333" s="58" t="str">
        <f>IF(ISNUMBER(VLOOKUP($B333,'[1]MT-HS-B'!$I$2:$J$773,2,FALSE)),VLOOKUP($B333,'[1]MT-HS-B'!$I$2:$J$773,2,FALSE),"")</f>
        <v/>
      </c>
      <c r="O333" s="40" t="str">
        <f t="shared" si="165"/>
        <v>ATP7_YEAST</v>
      </c>
      <c r="P333" s="57" t="str">
        <f t="shared" si="166"/>
        <v/>
      </c>
      <c r="Q333" s="57" t="str">
        <f t="shared" si="167"/>
        <v/>
      </c>
      <c r="R333" s="57" t="str">
        <f t="shared" si="168"/>
        <v/>
      </c>
      <c r="S333" s="56" t="str">
        <f t="shared" si="169"/>
        <v>n/a</v>
      </c>
      <c r="T333" s="55" t="str">
        <f t="shared" si="170"/>
        <v>n/a</v>
      </c>
      <c r="U333" s="54" t="str">
        <f t="shared" si="171"/>
        <v>n/a</v>
      </c>
      <c r="V333" s="53" t="str">
        <f t="shared" si="172"/>
        <v/>
      </c>
      <c r="W333" s="53" t="str">
        <f t="shared" si="173"/>
        <v>HS only</v>
      </c>
      <c r="X333" s="53" t="str">
        <f t="shared" si="174"/>
        <v/>
      </c>
      <c r="Y333" s="52" t="str">
        <f t="shared" si="175"/>
        <v/>
      </c>
      <c r="Z333" s="51" t="str">
        <f t="shared" si="176"/>
        <v/>
      </c>
      <c r="AA333" s="50" t="str">
        <f t="shared" si="177"/>
        <v>GR only</v>
      </c>
      <c r="AB333" s="40" t="str">
        <f t="shared" si="178"/>
        <v>ATP7</v>
      </c>
      <c r="AC333" s="49">
        <f t="shared" si="179"/>
        <v>0</v>
      </c>
      <c r="AD333" s="47">
        <f t="shared" si="180"/>
        <v>0</v>
      </c>
      <c r="AE333" s="47">
        <f t="shared" si="181"/>
        <v>0.19</v>
      </c>
      <c r="AF333" s="48">
        <f t="shared" si="182"/>
        <v>0</v>
      </c>
      <c r="AG333" s="47">
        <f t="shared" si="183"/>
        <v>0.19</v>
      </c>
      <c r="AH333" s="47">
        <f t="shared" si="184"/>
        <v>0</v>
      </c>
      <c r="AI333" s="46" t="str">
        <f t="shared" si="185"/>
        <v/>
      </c>
      <c r="AJ333" s="43" t="str">
        <f t="shared" si="186"/>
        <v>HS Only</v>
      </c>
      <c r="AK333" s="43">
        <f t="shared" si="187"/>
        <v>0</v>
      </c>
      <c r="AL333" s="45" t="str">
        <f t="shared" si="188"/>
        <v/>
      </c>
      <c r="AM333" s="43" t="str">
        <f t="shared" si="189"/>
        <v/>
      </c>
      <c r="AN333" s="42" t="str">
        <f t="shared" si="190"/>
        <v/>
      </c>
      <c r="AO333" s="40" t="str">
        <f t="shared" si="191"/>
        <v>ATP7_YEAST</v>
      </c>
      <c r="AP333" s="44" t="str">
        <f t="shared" si="192"/>
        <v/>
      </c>
      <c r="AQ333" s="43" t="str">
        <f t="shared" si="193"/>
        <v/>
      </c>
      <c r="AR333" s="43" t="str">
        <f t="shared" si="194"/>
        <v/>
      </c>
      <c r="AS333" s="43" t="str">
        <f t="shared" si="195"/>
        <v/>
      </c>
      <c r="AT333" s="43" t="str">
        <f t="shared" si="196"/>
        <v/>
      </c>
      <c r="AU333" s="42" t="str">
        <f t="shared" si="197"/>
        <v/>
      </c>
    </row>
    <row r="334" spans="1:47" ht="15" x14ac:dyDescent="0.25">
      <c r="A334" s="40" t="s">
        <v>6446</v>
      </c>
      <c r="B334" s="40" t="s">
        <v>6445</v>
      </c>
      <c r="C334" s="60" t="str">
        <f>IF(ISNUMBER(VLOOKUP(B334,'[1]WT-GR-A'!I$2:J$693,2,FALSE)),VLOOKUP(B334,'[1]WT-GR-A'!I$2:J$693,2,FALSE),"")</f>
        <v/>
      </c>
      <c r="D334" s="58" t="str">
        <f>IF(ISNUMBER(VLOOKUP($B334,'[1]KO-GR-A'!$I$2:$J$907,2,FALSE)),VLOOKUP($B334,'[1]KO-GR-A'!$I$2:$J$907,2,FALSE),"")</f>
        <v/>
      </c>
      <c r="E334" s="58" t="str">
        <f>IF(ISNUMBER(VLOOKUP($B334,'[1]MT-GR-A'!$I$2:$J$789,2,FALSE)),VLOOKUP($B334,'[1]MT-GR-A'!$I$2:$J$789,2,FALSE),"")</f>
        <v/>
      </c>
      <c r="F334" s="58">
        <f>IF(ISNUMBER(VLOOKUP($B334,'[1]WT-HS-A'!$I$2:$J$1224,2,FALSE)),VLOOKUP($B334,'[1]WT-HS-A'!$I$2:$J$1224,2,FALSE),"")</f>
        <v>0.22</v>
      </c>
      <c r="G334" s="58" t="str">
        <f>IF(ISNUMBER(VLOOKUP($B334,'[1]KO-HS-A'!$I$2:$J$1229,2,FALSE)),VLOOKUP($B334,'[1]KO-HS-A'!$I$2:$J$1229,2,FALSE),"")</f>
        <v/>
      </c>
      <c r="H334" s="58" t="str">
        <f>IF(ISNUMBER(VLOOKUP($B334,'[1]MT-HS-A'!$I$2:$J$1362,2,FALSE)),VLOOKUP($B334,'[1]MT-HS-A'!$I$2:$J$1362,2,FALSE),"")</f>
        <v/>
      </c>
      <c r="I334" s="59" t="str">
        <f>IF(ISNUMBER(VLOOKUP($B334,'[1]WT-GR-B'!$I$2:$J$585,2,FALSE)),VLOOKUP($B334,'[1]WT-GR-B'!$I$2:$J$585,2,FALSE),"")</f>
        <v/>
      </c>
      <c r="J334" s="58" t="str">
        <f>IF(ISNUMBER(VLOOKUP($B334,'[1]KO-GR-B'!$I$2:$J$900,2,FALSE)),VLOOKUP($B334,'[1]KO-GR-B'!$I$2:$J$900,2,FALSE),"")</f>
        <v/>
      </c>
      <c r="K334" s="58" t="str">
        <f>IF(ISNUMBER(VLOOKUP($B334,'[1]MT-GR-B'!$I$2:$J$693,2,FALSE)),VLOOKUP($B334,'[1]MT-GR-B'!$I$2:$J$693,2,FALSE),"")</f>
        <v/>
      </c>
      <c r="L334" s="58">
        <f>IF(ISNUMBER(VLOOKUP($B334,'[1]WT-HS-B'!$I$2:$J$1220,2,FALSE)),VLOOKUP($B334,'[1]WT-HS-B'!$I$2:$J$1220,2,FALSE),"")</f>
        <v>0.22</v>
      </c>
      <c r="M334" s="58" t="str">
        <f>IF(ISNUMBER(VLOOKUP($B334,'[1]KO-HS-B'!$I$2:$J$1046,2,FALSE)),VLOOKUP($B334,'[1]KO-HS-B'!$I$2:$J$1046,2,FALSE),"")</f>
        <v/>
      </c>
      <c r="N334" s="58" t="str">
        <f>IF(ISNUMBER(VLOOKUP($B334,'[1]MT-HS-B'!$I$2:$J$773,2,FALSE)),VLOOKUP($B334,'[1]MT-HS-B'!$I$2:$J$773,2,FALSE),"")</f>
        <v/>
      </c>
      <c r="O334" s="40" t="str">
        <f t="shared" si="165"/>
        <v>ATPD_YEAST</v>
      </c>
      <c r="P334" s="57" t="str">
        <f t="shared" si="166"/>
        <v>HS only</v>
      </c>
      <c r="Q334" s="57" t="str">
        <f t="shared" si="167"/>
        <v/>
      </c>
      <c r="R334" s="57" t="str">
        <f t="shared" si="168"/>
        <v/>
      </c>
      <c r="S334" s="56" t="str">
        <f t="shared" si="169"/>
        <v>n/a</v>
      </c>
      <c r="T334" s="55" t="str">
        <f t="shared" si="170"/>
        <v>n/a</v>
      </c>
      <c r="U334" s="54" t="str">
        <f t="shared" si="171"/>
        <v>n/a</v>
      </c>
      <c r="V334" s="53" t="str">
        <f t="shared" si="172"/>
        <v>HS only</v>
      </c>
      <c r="W334" s="53" t="str">
        <f t="shared" si="173"/>
        <v/>
      </c>
      <c r="X334" s="53" t="str">
        <f t="shared" si="174"/>
        <v/>
      </c>
      <c r="Y334" s="52" t="str">
        <f t="shared" si="175"/>
        <v>HS only</v>
      </c>
      <c r="Z334" s="51" t="str">
        <f t="shared" si="176"/>
        <v/>
      </c>
      <c r="AA334" s="50" t="str">
        <f t="shared" si="177"/>
        <v/>
      </c>
      <c r="AB334" s="40" t="str">
        <f t="shared" si="178"/>
        <v>ATP16</v>
      </c>
      <c r="AC334" s="49">
        <f t="shared" si="179"/>
        <v>0</v>
      </c>
      <c r="AD334" s="47">
        <f t="shared" si="180"/>
        <v>0</v>
      </c>
      <c r="AE334" s="47">
        <f t="shared" si="181"/>
        <v>0</v>
      </c>
      <c r="AF334" s="48">
        <f t="shared" si="182"/>
        <v>0.22</v>
      </c>
      <c r="AG334" s="47">
        <f t="shared" si="183"/>
        <v>0</v>
      </c>
      <c r="AH334" s="47">
        <f t="shared" si="184"/>
        <v>0</v>
      </c>
      <c r="AI334" s="46" t="str">
        <f t="shared" si="185"/>
        <v>HS Only</v>
      </c>
      <c r="AJ334" s="43" t="str">
        <f t="shared" si="186"/>
        <v/>
      </c>
      <c r="AK334" s="43" t="str">
        <f t="shared" si="187"/>
        <v/>
      </c>
      <c r="AL334" s="45" t="str">
        <f t="shared" si="188"/>
        <v/>
      </c>
      <c r="AM334" s="43" t="str">
        <f t="shared" si="189"/>
        <v/>
      </c>
      <c r="AN334" s="42" t="str">
        <f t="shared" si="190"/>
        <v/>
      </c>
      <c r="AO334" s="40" t="str">
        <f t="shared" si="191"/>
        <v>ATPD_YEAST</v>
      </c>
      <c r="AP334" s="44" t="str">
        <f t="shared" si="192"/>
        <v/>
      </c>
      <c r="AQ334" s="43" t="str">
        <f t="shared" si="193"/>
        <v/>
      </c>
      <c r="AR334" s="43" t="str">
        <f t="shared" si="194"/>
        <v/>
      </c>
      <c r="AS334" s="43">
        <f t="shared" si="195"/>
        <v>0</v>
      </c>
      <c r="AT334" s="43" t="str">
        <f t="shared" si="196"/>
        <v/>
      </c>
      <c r="AU334" s="42" t="str">
        <f t="shared" si="197"/>
        <v/>
      </c>
    </row>
    <row r="335" spans="1:47" ht="15" x14ac:dyDescent="0.25">
      <c r="A335" s="40" t="s">
        <v>6444</v>
      </c>
      <c r="B335" s="40" t="s">
        <v>6443</v>
      </c>
      <c r="C335" s="60" t="str">
        <f>IF(ISNUMBER(VLOOKUP(B335,'[1]WT-GR-A'!I$2:J$693,2,FALSE)),VLOOKUP(B335,'[1]WT-GR-A'!I$2:J$693,2,FALSE),"")</f>
        <v/>
      </c>
      <c r="D335" s="58" t="str">
        <f>IF(ISNUMBER(VLOOKUP($B335,'[1]KO-GR-A'!$I$2:$J$907,2,FALSE)),VLOOKUP($B335,'[1]KO-GR-A'!$I$2:$J$907,2,FALSE),"")</f>
        <v/>
      </c>
      <c r="E335" s="58" t="str">
        <f>IF(ISNUMBER(VLOOKUP($B335,'[1]MT-GR-A'!$I$2:$J$789,2,FALSE)),VLOOKUP($B335,'[1]MT-GR-A'!$I$2:$J$789,2,FALSE),"")</f>
        <v/>
      </c>
      <c r="F335" s="58" t="str">
        <f>IF(ISNUMBER(VLOOKUP($B335,'[1]WT-HS-A'!$I$2:$J$1224,2,FALSE)),VLOOKUP($B335,'[1]WT-HS-A'!$I$2:$J$1224,2,FALSE),"")</f>
        <v/>
      </c>
      <c r="G335" s="58" t="str">
        <f>IF(ISNUMBER(VLOOKUP($B335,'[1]KO-HS-A'!$I$2:$J$1229,2,FALSE)),VLOOKUP($B335,'[1]KO-HS-A'!$I$2:$J$1229,2,FALSE),"")</f>
        <v/>
      </c>
      <c r="H335" s="58" t="str">
        <f>IF(ISNUMBER(VLOOKUP($B335,'[1]MT-HS-A'!$I$2:$J$1362,2,FALSE)),VLOOKUP($B335,'[1]MT-HS-A'!$I$2:$J$1362,2,FALSE),"")</f>
        <v/>
      </c>
      <c r="I335" s="59" t="str">
        <f>IF(ISNUMBER(VLOOKUP($B335,'[1]WT-GR-B'!$I$2:$J$585,2,FALSE)),VLOOKUP($B335,'[1]WT-GR-B'!$I$2:$J$585,2,FALSE),"")</f>
        <v/>
      </c>
      <c r="J335" s="58">
        <f>IF(ISNUMBER(VLOOKUP($B335,'[1]KO-GR-B'!$I$2:$J$900,2,FALSE)),VLOOKUP($B335,'[1]KO-GR-B'!$I$2:$J$900,2,FALSE),"")</f>
        <v>0.35</v>
      </c>
      <c r="K335" s="58" t="str">
        <f>IF(ISNUMBER(VLOOKUP($B335,'[1]MT-GR-B'!$I$2:$J$693,2,FALSE)),VLOOKUP($B335,'[1]MT-GR-B'!$I$2:$J$693,2,FALSE),"")</f>
        <v/>
      </c>
      <c r="L335" s="58" t="str">
        <f>IF(ISNUMBER(VLOOKUP($B335,'[1]WT-HS-B'!$I$2:$J$1220,2,FALSE)),VLOOKUP($B335,'[1]WT-HS-B'!$I$2:$J$1220,2,FALSE),"")</f>
        <v/>
      </c>
      <c r="M335" s="58" t="str">
        <f>IF(ISNUMBER(VLOOKUP($B335,'[1]KO-HS-B'!$I$2:$J$1046,2,FALSE)),VLOOKUP($B335,'[1]KO-HS-B'!$I$2:$J$1046,2,FALSE),"")</f>
        <v/>
      </c>
      <c r="N335" s="58" t="str">
        <f>IF(ISNUMBER(VLOOKUP($B335,'[1]MT-HS-B'!$I$2:$J$773,2,FALSE)),VLOOKUP($B335,'[1]MT-HS-B'!$I$2:$J$773,2,FALSE),"")</f>
        <v/>
      </c>
      <c r="O335" s="40" t="str">
        <f t="shared" si="165"/>
        <v>ATPJ_YEAST</v>
      </c>
      <c r="P335" s="57" t="str">
        <f t="shared" si="166"/>
        <v/>
      </c>
      <c r="Q335" s="57" t="str">
        <f t="shared" si="167"/>
        <v/>
      </c>
      <c r="R335" s="57" t="str">
        <f t="shared" si="168"/>
        <v/>
      </c>
      <c r="S335" s="56" t="str">
        <f t="shared" si="169"/>
        <v>n/a</v>
      </c>
      <c r="T335" s="55" t="str">
        <f t="shared" si="170"/>
        <v>n/a</v>
      </c>
      <c r="U335" s="54" t="str">
        <f t="shared" si="171"/>
        <v>n/a</v>
      </c>
      <c r="V335" s="53" t="str">
        <f t="shared" si="172"/>
        <v/>
      </c>
      <c r="W335" s="53" t="str">
        <f t="shared" si="173"/>
        <v/>
      </c>
      <c r="X335" s="53" t="str">
        <f t="shared" si="174"/>
        <v/>
      </c>
      <c r="Y335" s="52" t="str">
        <f t="shared" si="175"/>
        <v/>
      </c>
      <c r="Z335" s="51" t="str">
        <f t="shared" si="176"/>
        <v>GR only</v>
      </c>
      <c r="AA335" s="50" t="str">
        <f t="shared" si="177"/>
        <v/>
      </c>
      <c r="AB335" s="40" t="str">
        <f t="shared" si="178"/>
        <v>ATP21</v>
      </c>
      <c r="AC335" s="49">
        <f t="shared" si="179"/>
        <v>0</v>
      </c>
      <c r="AD335" s="47">
        <f t="shared" si="180"/>
        <v>0.35</v>
      </c>
      <c r="AE335" s="47">
        <f t="shared" si="181"/>
        <v>0</v>
      </c>
      <c r="AF335" s="48">
        <f t="shared" si="182"/>
        <v>0</v>
      </c>
      <c r="AG335" s="47">
        <f t="shared" si="183"/>
        <v>0</v>
      </c>
      <c r="AH335" s="47">
        <f t="shared" si="184"/>
        <v>0</v>
      </c>
      <c r="AI335" s="46" t="str">
        <f t="shared" si="185"/>
        <v/>
      </c>
      <c r="AJ335" s="43">
        <f t="shared" si="186"/>
        <v>0</v>
      </c>
      <c r="AK335" s="43" t="str">
        <f t="shared" si="187"/>
        <v/>
      </c>
      <c r="AL335" s="45" t="str">
        <f t="shared" si="188"/>
        <v/>
      </c>
      <c r="AM335" s="43" t="str">
        <f t="shared" si="189"/>
        <v/>
      </c>
      <c r="AN335" s="42" t="str">
        <f t="shared" si="190"/>
        <v/>
      </c>
      <c r="AO335" s="40" t="str">
        <f t="shared" si="191"/>
        <v>ATPJ_YEAST</v>
      </c>
      <c r="AP335" s="44" t="str">
        <f t="shared" si="192"/>
        <v/>
      </c>
      <c r="AQ335" s="43" t="str">
        <f t="shared" si="193"/>
        <v/>
      </c>
      <c r="AR335" s="43" t="str">
        <f t="shared" si="194"/>
        <v/>
      </c>
      <c r="AS335" s="43" t="str">
        <f t="shared" si="195"/>
        <v/>
      </c>
      <c r="AT335" s="43" t="str">
        <f t="shared" si="196"/>
        <v/>
      </c>
      <c r="AU335" s="42" t="str">
        <f t="shared" si="197"/>
        <v/>
      </c>
    </row>
    <row r="336" spans="1:47" ht="15" x14ac:dyDescent="0.25">
      <c r="A336" s="40" t="s">
        <v>6442</v>
      </c>
      <c r="B336" s="40" t="s">
        <v>6441</v>
      </c>
      <c r="C336" s="60" t="str">
        <f>IF(ISNUMBER(VLOOKUP(B336,'[1]WT-GR-A'!I$2:J$693,2,FALSE)),VLOOKUP(B336,'[1]WT-GR-A'!I$2:J$693,2,FALSE),"")</f>
        <v/>
      </c>
      <c r="D336" s="58">
        <f>IF(ISNUMBER(VLOOKUP($B336,'[1]KO-GR-A'!$I$2:$J$907,2,FALSE)),VLOOKUP($B336,'[1]KO-GR-A'!$I$2:$J$907,2,FALSE),"")</f>
        <v>0.34</v>
      </c>
      <c r="E336" s="58">
        <f>IF(ISNUMBER(VLOOKUP($B336,'[1]MT-GR-A'!$I$2:$J$789,2,FALSE)),VLOOKUP($B336,'[1]MT-GR-A'!$I$2:$J$789,2,FALSE),"")</f>
        <v>0.34</v>
      </c>
      <c r="F336" s="58" t="str">
        <f>IF(ISNUMBER(VLOOKUP($B336,'[1]WT-HS-A'!$I$2:$J$1224,2,FALSE)),VLOOKUP($B336,'[1]WT-HS-A'!$I$2:$J$1224,2,FALSE),"")</f>
        <v/>
      </c>
      <c r="G336" s="58" t="str">
        <f>IF(ISNUMBER(VLOOKUP($B336,'[1]KO-HS-A'!$I$2:$J$1229,2,FALSE)),VLOOKUP($B336,'[1]KO-HS-A'!$I$2:$J$1229,2,FALSE),"")</f>
        <v/>
      </c>
      <c r="H336" s="58">
        <f>IF(ISNUMBER(VLOOKUP($B336,'[1]MT-HS-A'!$I$2:$J$1362,2,FALSE)),VLOOKUP($B336,'[1]MT-HS-A'!$I$2:$J$1362,2,FALSE),"")</f>
        <v>0.34</v>
      </c>
      <c r="I336" s="59" t="str">
        <f>IF(ISNUMBER(VLOOKUP($B336,'[1]WT-GR-B'!$I$2:$J$585,2,FALSE)),VLOOKUP($B336,'[1]WT-GR-B'!$I$2:$J$585,2,FALSE),"")</f>
        <v/>
      </c>
      <c r="J336" s="58">
        <f>IF(ISNUMBER(VLOOKUP($B336,'[1]KO-GR-B'!$I$2:$J$900,2,FALSE)),VLOOKUP($B336,'[1]KO-GR-B'!$I$2:$J$900,2,FALSE),"")</f>
        <v>0.34</v>
      </c>
      <c r="K336" s="58">
        <f>IF(ISNUMBER(VLOOKUP($B336,'[1]MT-GR-B'!$I$2:$J$693,2,FALSE)),VLOOKUP($B336,'[1]MT-GR-B'!$I$2:$J$693,2,FALSE),"")</f>
        <v>0.34</v>
      </c>
      <c r="L336" s="58">
        <f>IF(ISNUMBER(VLOOKUP($B336,'[1]WT-HS-B'!$I$2:$J$1220,2,FALSE)),VLOOKUP($B336,'[1]WT-HS-B'!$I$2:$J$1220,2,FALSE),"")</f>
        <v>0.34</v>
      </c>
      <c r="M336" s="58" t="str">
        <f>IF(ISNUMBER(VLOOKUP($B336,'[1]KO-HS-B'!$I$2:$J$1046,2,FALSE)),VLOOKUP($B336,'[1]KO-HS-B'!$I$2:$J$1046,2,FALSE),"")</f>
        <v/>
      </c>
      <c r="N336" s="58" t="str">
        <f>IF(ISNUMBER(VLOOKUP($B336,'[1]MT-HS-B'!$I$2:$J$773,2,FALSE)),VLOOKUP($B336,'[1]MT-HS-B'!$I$2:$J$773,2,FALSE),"")</f>
        <v/>
      </c>
      <c r="O336" s="40" t="str">
        <f t="shared" si="165"/>
        <v>ATPK_YEAST</v>
      </c>
      <c r="P336" s="57" t="str">
        <f t="shared" si="166"/>
        <v/>
      </c>
      <c r="Q336" s="57" t="str">
        <f t="shared" si="167"/>
        <v>GR only</v>
      </c>
      <c r="R336" s="57">
        <f t="shared" si="168"/>
        <v>0</v>
      </c>
      <c r="S336" s="56" t="str">
        <f t="shared" si="169"/>
        <v>n/a</v>
      </c>
      <c r="T336" s="55" t="str">
        <f t="shared" si="170"/>
        <v>n/a</v>
      </c>
      <c r="U336" s="54" t="str">
        <f t="shared" si="171"/>
        <v>n/a</v>
      </c>
      <c r="V336" s="53" t="str">
        <f t="shared" si="172"/>
        <v/>
      </c>
      <c r="W336" s="53" t="str">
        <f t="shared" si="173"/>
        <v>GR only</v>
      </c>
      <c r="X336" s="53">
        <f t="shared" si="174"/>
        <v>0</v>
      </c>
      <c r="Y336" s="52" t="str">
        <f t="shared" si="175"/>
        <v>HS only</v>
      </c>
      <c r="Z336" s="51" t="str">
        <f t="shared" si="176"/>
        <v>GR only</v>
      </c>
      <c r="AA336" s="50" t="str">
        <f t="shared" si="177"/>
        <v>GR only</v>
      </c>
      <c r="AB336" s="40" t="str">
        <f t="shared" si="178"/>
        <v>ATP17</v>
      </c>
      <c r="AC336" s="49">
        <f t="shared" si="179"/>
        <v>0</v>
      </c>
      <c r="AD336" s="47">
        <f t="shared" si="180"/>
        <v>0.34</v>
      </c>
      <c r="AE336" s="47">
        <f t="shared" si="181"/>
        <v>0.34</v>
      </c>
      <c r="AF336" s="48">
        <f t="shared" si="182"/>
        <v>0.34</v>
      </c>
      <c r="AG336" s="47">
        <f t="shared" si="183"/>
        <v>0</v>
      </c>
      <c r="AH336" s="47">
        <f t="shared" si="184"/>
        <v>0.34</v>
      </c>
      <c r="AI336" s="46" t="str">
        <f t="shared" si="185"/>
        <v>HS Only</v>
      </c>
      <c r="AJ336" s="43">
        <f t="shared" si="186"/>
        <v>0</v>
      </c>
      <c r="AK336" s="43">
        <f t="shared" si="187"/>
        <v>1</v>
      </c>
      <c r="AL336" s="45" t="str">
        <f t="shared" si="188"/>
        <v/>
      </c>
      <c r="AM336" s="43" t="str">
        <f t="shared" si="189"/>
        <v/>
      </c>
      <c r="AN336" s="42" t="str">
        <f t="shared" si="190"/>
        <v/>
      </c>
      <c r="AO336" s="40" t="str">
        <f t="shared" si="191"/>
        <v>ATPK_YEAST</v>
      </c>
      <c r="AP336" s="44" t="str">
        <f t="shared" si="192"/>
        <v/>
      </c>
      <c r="AQ336" s="43">
        <f t="shared" si="193"/>
        <v>0</v>
      </c>
      <c r="AR336" s="43">
        <f t="shared" si="194"/>
        <v>0</v>
      </c>
      <c r="AS336" s="43" t="str">
        <f t="shared" si="195"/>
        <v/>
      </c>
      <c r="AT336" s="43" t="str">
        <f t="shared" si="196"/>
        <v/>
      </c>
      <c r="AU336" s="42" t="str">
        <f t="shared" si="197"/>
        <v/>
      </c>
    </row>
    <row r="337" spans="1:47" ht="15" x14ac:dyDescent="0.25">
      <c r="A337" s="40" t="s">
        <v>6440</v>
      </c>
      <c r="B337" s="40" t="s">
        <v>6439</v>
      </c>
      <c r="C337" s="60">
        <f>IF(ISNUMBER(VLOOKUP(B337,'[1]WT-GR-A'!I$2:J$693,2,FALSE)),VLOOKUP(B337,'[1]WT-GR-A'!I$2:J$693,2,FALSE),"")</f>
        <v>0.28999999999999998</v>
      </c>
      <c r="D337" s="58">
        <f>IF(ISNUMBER(VLOOKUP($B337,'[1]KO-GR-A'!$I$2:$J$907,2,FALSE)),VLOOKUP($B337,'[1]KO-GR-A'!$I$2:$J$907,2,FALSE),"")</f>
        <v>0.28999999999999998</v>
      </c>
      <c r="E337" s="58">
        <f>IF(ISNUMBER(VLOOKUP($B337,'[1]MT-GR-A'!$I$2:$J$789,2,FALSE)),VLOOKUP($B337,'[1]MT-GR-A'!$I$2:$J$789,2,FALSE),"")</f>
        <v>0.28999999999999998</v>
      </c>
      <c r="F337" s="58">
        <f>IF(ISNUMBER(VLOOKUP($B337,'[1]WT-HS-A'!$I$2:$J$1224,2,FALSE)),VLOOKUP($B337,'[1]WT-HS-A'!$I$2:$J$1224,2,FALSE),"")</f>
        <v>0.28999999999999998</v>
      </c>
      <c r="G337" s="58">
        <f>IF(ISNUMBER(VLOOKUP($B337,'[1]KO-HS-A'!$I$2:$J$1229,2,FALSE)),VLOOKUP($B337,'[1]KO-HS-A'!$I$2:$J$1229,2,FALSE),"")</f>
        <v>0.28999999999999998</v>
      </c>
      <c r="H337" s="58">
        <f>IF(ISNUMBER(VLOOKUP($B337,'[1]MT-HS-A'!$I$2:$J$1362,2,FALSE)),VLOOKUP($B337,'[1]MT-HS-A'!$I$2:$J$1362,2,FALSE),"")</f>
        <v>0.28999999999999998</v>
      </c>
      <c r="I337" s="59">
        <f>IF(ISNUMBER(VLOOKUP($B337,'[1]WT-GR-B'!$I$2:$J$585,2,FALSE)),VLOOKUP($B337,'[1]WT-GR-B'!$I$2:$J$585,2,FALSE),"")</f>
        <v>0.28999999999999998</v>
      </c>
      <c r="J337" s="58">
        <f>IF(ISNUMBER(VLOOKUP($B337,'[1]KO-GR-B'!$I$2:$J$900,2,FALSE)),VLOOKUP($B337,'[1]KO-GR-B'!$I$2:$J$900,2,FALSE),"")</f>
        <v>0.28999999999999998</v>
      </c>
      <c r="K337" s="58">
        <f>IF(ISNUMBER(VLOOKUP($B337,'[1]MT-GR-B'!$I$2:$J$693,2,FALSE)),VLOOKUP($B337,'[1]MT-GR-B'!$I$2:$J$693,2,FALSE),"")</f>
        <v>0.28999999999999998</v>
      </c>
      <c r="L337" s="58">
        <f>IF(ISNUMBER(VLOOKUP($B337,'[1]WT-HS-B'!$I$2:$J$1220,2,FALSE)),VLOOKUP($B337,'[1]WT-HS-B'!$I$2:$J$1220,2,FALSE),"")</f>
        <v>0.28999999999999998</v>
      </c>
      <c r="M337" s="58">
        <f>IF(ISNUMBER(VLOOKUP($B337,'[1]KO-HS-B'!$I$2:$J$1046,2,FALSE)),VLOOKUP($B337,'[1]KO-HS-B'!$I$2:$J$1046,2,FALSE),"")</f>
        <v>0.28999999999999998</v>
      </c>
      <c r="N337" s="58" t="str">
        <f>IF(ISNUMBER(VLOOKUP($B337,'[1]MT-HS-B'!$I$2:$J$773,2,FALSE)),VLOOKUP($B337,'[1]MT-HS-B'!$I$2:$J$773,2,FALSE),"")</f>
        <v/>
      </c>
      <c r="O337" s="40" t="str">
        <f t="shared" si="165"/>
        <v>ATPN_YEAST</v>
      </c>
      <c r="P337" s="57">
        <f t="shared" si="166"/>
        <v>0</v>
      </c>
      <c r="Q337" s="57">
        <f t="shared" si="167"/>
        <v>0</v>
      </c>
      <c r="R337" s="57">
        <f t="shared" si="168"/>
        <v>0</v>
      </c>
      <c r="S337" s="56">
        <f t="shared" si="169"/>
        <v>0</v>
      </c>
      <c r="T337" s="55">
        <f t="shared" si="170"/>
        <v>0</v>
      </c>
      <c r="U337" s="54" t="str">
        <f t="shared" si="171"/>
        <v>n/a</v>
      </c>
      <c r="V337" s="53">
        <f t="shared" si="172"/>
        <v>0</v>
      </c>
      <c r="W337" s="53">
        <f t="shared" si="173"/>
        <v>0</v>
      </c>
      <c r="X337" s="53">
        <f t="shared" si="174"/>
        <v>0</v>
      </c>
      <c r="Y337" s="52">
        <f t="shared" si="175"/>
        <v>0</v>
      </c>
      <c r="Z337" s="51">
        <f t="shared" si="176"/>
        <v>0</v>
      </c>
      <c r="AA337" s="50" t="str">
        <f t="shared" si="177"/>
        <v>GR only</v>
      </c>
      <c r="AB337" s="40" t="str">
        <f t="shared" si="178"/>
        <v>ATP20</v>
      </c>
      <c r="AC337" s="49">
        <f t="shared" si="179"/>
        <v>0.28999999999999998</v>
      </c>
      <c r="AD337" s="47">
        <f t="shared" si="180"/>
        <v>0.28999999999999998</v>
      </c>
      <c r="AE337" s="47">
        <f t="shared" si="181"/>
        <v>0.28999999999999998</v>
      </c>
      <c r="AF337" s="48">
        <f t="shared" si="182"/>
        <v>0.28999999999999998</v>
      </c>
      <c r="AG337" s="47">
        <f t="shared" si="183"/>
        <v>0.28999999999999998</v>
      </c>
      <c r="AH337" s="47">
        <f t="shared" si="184"/>
        <v>0.28999999999999998</v>
      </c>
      <c r="AI337" s="46">
        <f t="shared" si="185"/>
        <v>1</v>
      </c>
      <c r="AJ337" s="43">
        <f t="shared" si="186"/>
        <v>1</v>
      </c>
      <c r="AK337" s="43">
        <f t="shared" si="187"/>
        <v>1</v>
      </c>
      <c r="AL337" s="45">
        <f t="shared" si="188"/>
        <v>0</v>
      </c>
      <c r="AM337" s="43">
        <f t="shared" si="189"/>
        <v>0</v>
      </c>
      <c r="AN337" s="42" t="str">
        <f t="shared" si="190"/>
        <v/>
      </c>
      <c r="AO337" s="40" t="str">
        <f t="shared" si="191"/>
        <v>ATPN_YEAST</v>
      </c>
      <c r="AP337" s="44">
        <f t="shared" si="192"/>
        <v>0</v>
      </c>
      <c r="AQ337" s="43">
        <f t="shared" si="193"/>
        <v>0</v>
      </c>
      <c r="AR337" s="43">
        <f t="shared" si="194"/>
        <v>0</v>
      </c>
      <c r="AS337" s="43">
        <f t="shared" si="195"/>
        <v>0</v>
      </c>
      <c r="AT337" s="43">
        <f t="shared" si="196"/>
        <v>0</v>
      </c>
      <c r="AU337" s="42" t="str">
        <f t="shared" si="197"/>
        <v/>
      </c>
    </row>
    <row r="338" spans="1:47" ht="15" x14ac:dyDescent="0.25">
      <c r="A338" s="40" t="s">
        <v>6438</v>
      </c>
      <c r="B338" s="40" t="s">
        <v>6437</v>
      </c>
      <c r="C338" s="60" t="str">
        <f>IF(ISNUMBER(VLOOKUP(B338,'[1]WT-GR-A'!I$2:J$693,2,FALSE)),VLOOKUP(B338,'[1]WT-GR-A'!I$2:J$693,2,FALSE),"")</f>
        <v/>
      </c>
      <c r="D338" s="58">
        <f>IF(ISNUMBER(VLOOKUP($B338,'[1]KO-GR-A'!$I$2:$J$907,2,FALSE)),VLOOKUP($B338,'[1]KO-GR-A'!$I$2:$J$907,2,FALSE),"")</f>
        <v>0.11</v>
      </c>
      <c r="E338" s="58">
        <f>IF(ISNUMBER(VLOOKUP($B338,'[1]MT-GR-A'!$I$2:$J$789,2,FALSE)),VLOOKUP($B338,'[1]MT-GR-A'!$I$2:$J$789,2,FALSE),"")</f>
        <v>0.11</v>
      </c>
      <c r="F338" s="58">
        <f>IF(ISNUMBER(VLOOKUP($B338,'[1]WT-HS-A'!$I$2:$J$1224,2,FALSE)),VLOOKUP($B338,'[1]WT-HS-A'!$I$2:$J$1224,2,FALSE),"")</f>
        <v>0.22</v>
      </c>
      <c r="G338" s="58">
        <f>IF(ISNUMBER(VLOOKUP($B338,'[1]KO-HS-A'!$I$2:$J$1229,2,FALSE)),VLOOKUP($B338,'[1]KO-HS-A'!$I$2:$J$1229,2,FALSE),"")</f>
        <v>0.49</v>
      </c>
      <c r="H338" s="58">
        <f>IF(ISNUMBER(VLOOKUP($B338,'[1]MT-HS-A'!$I$2:$J$1362,2,FALSE)),VLOOKUP($B338,'[1]MT-HS-A'!$I$2:$J$1362,2,FALSE),"")</f>
        <v>0.65</v>
      </c>
      <c r="I338" s="59">
        <f>IF(ISNUMBER(VLOOKUP($B338,'[1]WT-GR-B'!$I$2:$J$585,2,FALSE)),VLOOKUP($B338,'[1]WT-GR-B'!$I$2:$J$585,2,FALSE),"")</f>
        <v>0.11</v>
      </c>
      <c r="J338" s="58">
        <f>IF(ISNUMBER(VLOOKUP($B338,'[1]KO-GR-B'!$I$2:$J$900,2,FALSE)),VLOOKUP($B338,'[1]KO-GR-B'!$I$2:$J$900,2,FALSE),"")</f>
        <v>0.11</v>
      </c>
      <c r="K338" s="58">
        <f>IF(ISNUMBER(VLOOKUP($B338,'[1]MT-GR-B'!$I$2:$J$693,2,FALSE)),VLOOKUP($B338,'[1]MT-GR-B'!$I$2:$J$693,2,FALSE),"")</f>
        <v>0.11</v>
      </c>
      <c r="L338" s="58">
        <f>IF(ISNUMBER(VLOOKUP($B338,'[1]WT-HS-B'!$I$2:$J$1220,2,FALSE)),VLOOKUP($B338,'[1]WT-HS-B'!$I$2:$J$1220,2,FALSE),"")</f>
        <v>0.49</v>
      </c>
      <c r="M338" s="58">
        <f>IF(ISNUMBER(VLOOKUP($B338,'[1]KO-HS-B'!$I$2:$J$1046,2,FALSE)),VLOOKUP($B338,'[1]KO-HS-B'!$I$2:$J$1046,2,FALSE),"")</f>
        <v>0.49</v>
      </c>
      <c r="N338" s="58">
        <f>IF(ISNUMBER(VLOOKUP($B338,'[1]MT-HS-B'!$I$2:$J$773,2,FALSE)),VLOOKUP($B338,'[1]MT-HS-B'!$I$2:$J$773,2,FALSE),"")</f>
        <v>0.22</v>
      </c>
      <c r="O338" s="40" t="str">
        <f t="shared" si="165"/>
        <v>ATPG_YEAST</v>
      </c>
      <c r="P338" s="57">
        <f t="shared" si="166"/>
        <v>3.4545454545454546</v>
      </c>
      <c r="Q338" s="57">
        <f t="shared" si="167"/>
        <v>3.4545454545454546</v>
      </c>
      <c r="R338" s="57">
        <f t="shared" si="168"/>
        <v>2.9545454545454546</v>
      </c>
      <c r="S338" s="56" t="str">
        <f t="shared" si="169"/>
        <v>n/a</v>
      </c>
      <c r="T338" s="55">
        <f t="shared" si="170"/>
        <v>0</v>
      </c>
      <c r="U338" s="54">
        <f t="shared" si="171"/>
        <v>1.9545454545454546</v>
      </c>
      <c r="V338" s="53" t="str">
        <f t="shared" si="172"/>
        <v>HS only</v>
      </c>
      <c r="W338" s="53">
        <f t="shared" si="173"/>
        <v>3.4545454545454546</v>
      </c>
      <c r="X338" s="53">
        <f t="shared" si="174"/>
        <v>4.9090909090909092</v>
      </c>
      <c r="Y338" s="52">
        <f t="shared" si="175"/>
        <v>3.4545454545454546</v>
      </c>
      <c r="Z338" s="51">
        <f t="shared" si="176"/>
        <v>3.4545454545454546</v>
      </c>
      <c r="AA338" s="50">
        <f t="shared" si="177"/>
        <v>1</v>
      </c>
      <c r="AB338" s="40" t="str">
        <f t="shared" si="178"/>
        <v>ATP3</v>
      </c>
      <c r="AC338" s="49">
        <f t="shared" si="179"/>
        <v>0.11</v>
      </c>
      <c r="AD338" s="47">
        <f t="shared" si="180"/>
        <v>0.11</v>
      </c>
      <c r="AE338" s="47">
        <f t="shared" si="181"/>
        <v>0.11</v>
      </c>
      <c r="AF338" s="48">
        <f t="shared" si="182"/>
        <v>0.35499999999999998</v>
      </c>
      <c r="AG338" s="47">
        <f t="shared" si="183"/>
        <v>0.49</v>
      </c>
      <c r="AH338" s="47">
        <f t="shared" si="184"/>
        <v>0.435</v>
      </c>
      <c r="AI338" s="46">
        <f t="shared" si="185"/>
        <v>3.2272727272727271</v>
      </c>
      <c r="AJ338" s="43">
        <f t="shared" si="186"/>
        <v>4.4545454545454541</v>
      </c>
      <c r="AK338" s="43">
        <f t="shared" si="187"/>
        <v>3.9545454545454546</v>
      </c>
      <c r="AL338" s="45" t="str">
        <f t="shared" si="188"/>
        <v/>
      </c>
      <c r="AM338" s="43">
        <f t="shared" si="189"/>
        <v>0</v>
      </c>
      <c r="AN338" s="42">
        <f t="shared" si="190"/>
        <v>2.7641446900928672</v>
      </c>
      <c r="AO338" s="40" t="str">
        <f t="shared" si="191"/>
        <v>ATPG_YEAST</v>
      </c>
      <c r="AP338" s="44" t="str">
        <f t="shared" si="192"/>
        <v/>
      </c>
      <c r="AQ338" s="43">
        <f t="shared" si="193"/>
        <v>0</v>
      </c>
      <c r="AR338" s="43">
        <f t="shared" si="194"/>
        <v>0</v>
      </c>
      <c r="AS338" s="43">
        <f t="shared" si="195"/>
        <v>0.19091883092036779</v>
      </c>
      <c r="AT338" s="43">
        <f t="shared" si="196"/>
        <v>0</v>
      </c>
      <c r="AU338" s="42">
        <f t="shared" si="197"/>
        <v>0.30405591591021547</v>
      </c>
    </row>
    <row r="339" spans="1:47" ht="15" x14ac:dyDescent="0.25">
      <c r="A339" s="40" t="s">
        <v>6436</v>
      </c>
      <c r="B339" s="40" t="s">
        <v>6435</v>
      </c>
      <c r="C339" s="60" t="str">
        <f>IF(ISNUMBER(VLOOKUP(B339,'[1]WT-GR-A'!I$2:J$693,2,FALSE)),VLOOKUP(B339,'[1]WT-GR-A'!I$2:J$693,2,FALSE),"")</f>
        <v/>
      </c>
      <c r="D339" s="58" t="str">
        <f>IF(ISNUMBER(VLOOKUP($B339,'[1]KO-GR-A'!$I$2:$J$907,2,FALSE)),VLOOKUP($B339,'[1]KO-GR-A'!$I$2:$J$907,2,FALSE),"")</f>
        <v/>
      </c>
      <c r="E339" s="58" t="str">
        <f>IF(ISNUMBER(VLOOKUP($B339,'[1]MT-GR-A'!$I$2:$J$789,2,FALSE)),VLOOKUP($B339,'[1]MT-GR-A'!$I$2:$J$789,2,FALSE),"")</f>
        <v/>
      </c>
      <c r="F339" s="58">
        <f>IF(ISNUMBER(VLOOKUP($B339,'[1]WT-HS-A'!$I$2:$J$1224,2,FALSE)),VLOOKUP($B339,'[1]WT-HS-A'!$I$2:$J$1224,2,FALSE),"")</f>
        <v>0.27</v>
      </c>
      <c r="G339" s="58">
        <f>IF(ISNUMBER(VLOOKUP($B339,'[1]KO-HS-A'!$I$2:$J$1229,2,FALSE)),VLOOKUP($B339,'[1]KO-HS-A'!$I$2:$J$1229,2,FALSE),"")</f>
        <v>0.27</v>
      </c>
      <c r="H339" s="58">
        <f>IF(ISNUMBER(VLOOKUP($B339,'[1]MT-HS-A'!$I$2:$J$1362,2,FALSE)),VLOOKUP($B339,'[1]MT-HS-A'!$I$2:$J$1362,2,FALSE),"")</f>
        <v>0.27</v>
      </c>
      <c r="I339" s="59" t="str">
        <f>IF(ISNUMBER(VLOOKUP($B339,'[1]WT-GR-B'!$I$2:$J$585,2,FALSE)),VLOOKUP($B339,'[1]WT-GR-B'!$I$2:$J$585,2,FALSE),"")</f>
        <v/>
      </c>
      <c r="J339" s="58" t="str">
        <f>IF(ISNUMBER(VLOOKUP($B339,'[1]KO-GR-B'!$I$2:$J$900,2,FALSE)),VLOOKUP($B339,'[1]KO-GR-B'!$I$2:$J$900,2,FALSE),"")</f>
        <v/>
      </c>
      <c r="K339" s="58" t="str">
        <f>IF(ISNUMBER(VLOOKUP($B339,'[1]MT-GR-B'!$I$2:$J$693,2,FALSE)),VLOOKUP($B339,'[1]MT-GR-B'!$I$2:$J$693,2,FALSE),"")</f>
        <v/>
      </c>
      <c r="L339" s="58">
        <f>IF(ISNUMBER(VLOOKUP($B339,'[1]WT-HS-B'!$I$2:$J$1220,2,FALSE)),VLOOKUP($B339,'[1]WT-HS-B'!$I$2:$J$1220,2,FALSE),"")</f>
        <v>0.27</v>
      </c>
      <c r="M339" s="58" t="str">
        <f>IF(ISNUMBER(VLOOKUP($B339,'[1]KO-HS-B'!$I$2:$J$1046,2,FALSE)),VLOOKUP($B339,'[1]KO-HS-B'!$I$2:$J$1046,2,FALSE),"")</f>
        <v/>
      </c>
      <c r="N339" s="58" t="str">
        <f>IF(ISNUMBER(VLOOKUP($B339,'[1]MT-HS-B'!$I$2:$J$773,2,FALSE)),VLOOKUP($B339,'[1]MT-HS-B'!$I$2:$J$773,2,FALSE),"")</f>
        <v/>
      </c>
      <c r="O339" s="40" t="str">
        <f t="shared" si="165"/>
        <v>ATP14_YEAST</v>
      </c>
      <c r="P339" s="57" t="str">
        <f t="shared" si="166"/>
        <v>HS only</v>
      </c>
      <c r="Q339" s="57" t="str">
        <f t="shared" si="167"/>
        <v/>
      </c>
      <c r="R339" s="57" t="str">
        <f t="shared" si="168"/>
        <v/>
      </c>
      <c r="S339" s="56" t="str">
        <f t="shared" si="169"/>
        <v>n/a</v>
      </c>
      <c r="T339" s="55" t="str">
        <f t="shared" si="170"/>
        <v>n/a</v>
      </c>
      <c r="U339" s="54" t="str">
        <f t="shared" si="171"/>
        <v>n/a</v>
      </c>
      <c r="V339" s="53" t="str">
        <f t="shared" si="172"/>
        <v>HS only</v>
      </c>
      <c r="W339" s="53" t="str">
        <f t="shared" si="173"/>
        <v>HS only</v>
      </c>
      <c r="X339" s="53" t="str">
        <f t="shared" si="174"/>
        <v>HS only</v>
      </c>
      <c r="Y339" s="52" t="str">
        <f t="shared" si="175"/>
        <v>HS only</v>
      </c>
      <c r="Z339" s="51" t="str">
        <f t="shared" si="176"/>
        <v/>
      </c>
      <c r="AA339" s="50" t="str">
        <f t="shared" si="177"/>
        <v/>
      </c>
      <c r="AB339" s="40" t="str">
        <f t="shared" si="178"/>
        <v>ATP14</v>
      </c>
      <c r="AC339" s="49">
        <f t="shared" si="179"/>
        <v>0</v>
      </c>
      <c r="AD339" s="47">
        <f t="shared" si="180"/>
        <v>0</v>
      </c>
      <c r="AE339" s="47">
        <f t="shared" si="181"/>
        <v>0</v>
      </c>
      <c r="AF339" s="48">
        <f t="shared" si="182"/>
        <v>0.27</v>
      </c>
      <c r="AG339" s="47">
        <f t="shared" si="183"/>
        <v>0.27</v>
      </c>
      <c r="AH339" s="47">
        <f t="shared" si="184"/>
        <v>0.27</v>
      </c>
      <c r="AI339" s="46" t="str">
        <f t="shared" si="185"/>
        <v>HS Only</v>
      </c>
      <c r="AJ339" s="43" t="str">
        <f t="shared" si="186"/>
        <v>HS Only</v>
      </c>
      <c r="AK339" s="43" t="str">
        <f t="shared" si="187"/>
        <v>HS Only</v>
      </c>
      <c r="AL339" s="45" t="str">
        <f t="shared" si="188"/>
        <v/>
      </c>
      <c r="AM339" s="43" t="str">
        <f t="shared" si="189"/>
        <v/>
      </c>
      <c r="AN339" s="42" t="str">
        <f t="shared" si="190"/>
        <v/>
      </c>
      <c r="AO339" s="40" t="str">
        <f t="shared" si="191"/>
        <v>ATP14_YEAST</v>
      </c>
      <c r="AP339" s="44" t="str">
        <f t="shared" si="192"/>
        <v/>
      </c>
      <c r="AQ339" s="43" t="str">
        <f t="shared" si="193"/>
        <v/>
      </c>
      <c r="AR339" s="43" t="str">
        <f t="shared" si="194"/>
        <v/>
      </c>
      <c r="AS339" s="43">
        <f t="shared" si="195"/>
        <v>0</v>
      </c>
      <c r="AT339" s="43" t="str">
        <f t="shared" si="196"/>
        <v/>
      </c>
      <c r="AU339" s="42" t="str">
        <f t="shared" si="197"/>
        <v/>
      </c>
    </row>
    <row r="340" spans="1:47" ht="15" x14ac:dyDescent="0.25">
      <c r="A340" s="40" t="s">
        <v>6434</v>
      </c>
      <c r="B340" s="40" t="s">
        <v>6433</v>
      </c>
      <c r="C340" s="60" t="str">
        <f>IF(ISNUMBER(VLOOKUP(B340,'[1]WT-GR-A'!I$2:J$693,2,FALSE)),VLOOKUP(B340,'[1]WT-GR-A'!I$2:J$693,2,FALSE),"")</f>
        <v/>
      </c>
      <c r="D340" s="58" t="str">
        <f>IF(ISNUMBER(VLOOKUP($B340,'[1]KO-GR-A'!$I$2:$J$907,2,FALSE)),VLOOKUP($B340,'[1]KO-GR-A'!$I$2:$J$907,2,FALSE),"")</f>
        <v/>
      </c>
      <c r="E340" s="58" t="str">
        <f>IF(ISNUMBER(VLOOKUP($B340,'[1]MT-GR-A'!$I$2:$J$789,2,FALSE)),VLOOKUP($B340,'[1]MT-GR-A'!$I$2:$J$789,2,FALSE),"")</f>
        <v/>
      </c>
      <c r="F340" s="58" t="str">
        <f>IF(ISNUMBER(VLOOKUP($B340,'[1]WT-HS-A'!$I$2:$J$1224,2,FALSE)),VLOOKUP($B340,'[1]WT-HS-A'!$I$2:$J$1224,2,FALSE),"")</f>
        <v/>
      </c>
      <c r="G340" s="58" t="str">
        <f>IF(ISNUMBER(VLOOKUP($B340,'[1]KO-HS-A'!$I$2:$J$1229,2,FALSE)),VLOOKUP($B340,'[1]KO-HS-A'!$I$2:$J$1229,2,FALSE),"")</f>
        <v/>
      </c>
      <c r="H340" s="58" t="str">
        <f>IF(ISNUMBER(VLOOKUP($B340,'[1]MT-HS-A'!$I$2:$J$1362,2,FALSE)),VLOOKUP($B340,'[1]MT-HS-A'!$I$2:$J$1362,2,FALSE),"")</f>
        <v/>
      </c>
      <c r="I340" s="59" t="str">
        <f>IF(ISNUMBER(VLOOKUP($B340,'[1]WT-GR-B'!$I$2:$J$585,2,FALSE)),VLOOKUP($B340,'[1]WT-GR-B'!$I$2:$J$585,2,FALSE),"")</f>
        <v/>
      </c>
      <c r="J340" s="58">
        <f>IF(ISNUMBER(VLOOKUP($B340,'[1]KO-GR-B'!$I$2:$J$900,2,FALSE)),VLOOKUP($B340,'[1]KO-GR-B'!$I$2:$J$900,2,FALSE),"")</f>
        <v>0.61</v>
      </c>
      <c r="K340" s="58">
        <f>IF(ISNUMBER(VLOOKUP($B340,'[1]MT-GR-B'!$I$2:$J$693,2,FALSE)),VLOOKUP($B340,'[1]MT-GR-B'!$I$2:$J$693,2,FALSE),"")</f>
        <v>0.61</v>
      </c>
      <c r="L340" s="58" t="str">
        <f>IF(ISNUMBER(VLOOKUP($B340,'[1]WT-HS-B'!$I$2:$J$1220,2,FALSE)),VLOOKUP($B340,'[1]WT-HS-B'!$I$2:$J$1220,2,FALSE),"")</f>
        <v/>
      </c>
      <c r="M340" s="58" t="str">
        <f>IF(ISNUMBER(VLOOKUP($B340,'[1]KO-HS-B'!$I$2:$J$1046,2,FALSE)),VLOOKUP($B340,'[1]KO-HS-B'!$I$2:$J$1046,2,FALSE),"")</f>
        <v/>
      </c>
      <c r="N340" s="58" t="str">
        <f>IF(ISNUMBER(VLOOKUP($B340,'[1]MT-HS-B'!$I$2:$J$773,2,FALSE)),VLOOKUP($B340,'[1]MT-HS-B'!$I$2:$J$773,2,FALSE),"")</f>
        <v/>
      </c>
      <c r="O340" s="40" t="str">
        <f t="shared" si="165"/>
        <v>ATP18_YEAST</v>
      </c>
      <c r="P340" s="57" t="str">
        <f t="shared" si="166"/>
        <v/>
      </c>
      <c r="Q340" s="57" t="str">
        <f t="shared" si="167"/>
        <v/>
      </c>
      <c r="R340" s="57" t="str">
        <f t="shared" si="168"/>
        <v/>
      </c>
      <c r="S340" s="56" t="str">
        <f t="shared" si="169"/>
        <v>n/a</v>
      </c>
      <c r="T340" s="55" t="str">
        <f t="shared" si="170"/>
        <v>n/a</v>
      </c>
      <c r="U340" s="54" t="str">
        <f t="shared" si="171"/>
        <v>n/a</v>
      </c>
      <c r="V340" s="53" t="str">
        <f t="shared" si="172"/>
        <v/>
      </c>
      <c r="W340" s="53" t="str">
        <f t="shared" si="173"/>
        <v/>
      </c>
      <c r="X340" s="53" t="str">
        <f t="shared" si="174"/>
        <v/>
      </c>
      <c r="Y340" s="52" t="str">
        <f t="shared" si="175"/>
        <v/>
      </c>
      <c r="Z340" s="51" t="str">
        <f t="shared" si="176"/>
        <v>GR only</v>
      </c>
      <c r="AA340" s="50" t="str">
        <f t="shared" si="177"/>
        <v>GR only</v>
      </c>
      <c r="AB340" s="40" t="str">
        <f t="shared" si="178"/>
        <v>ATP18</v>
      </c>
      <c r="AC340" s="49">
        <f t="shared" si="179"/>
        <v>0</v>
      </c>
      <c r="AD340" s="47">
        <f t="shared" si="180"/>
        <v>0.61</v>
      </c>
      <c r="AE340" s="47">
        <f t="shared" si="181"/>
        <v>0.61</v>
      </c>
      <c r="AF340" s="48">
        <f t="shared" si="182"/>
        <v>0</v>
      </c>
      <c r="AG340" s="47">
        <f t="shared" si="183"/>
        <v>0</v>
      </c>
      <c r="AH340" s="47">
        <f t="shared" si="184"/>
        <v>0</v>
      </c>
      <c r="AI340" s="46" t="str">
        <f t="shared" si="185"/>
        <v/>
      </c>
      <c r="AJ340" s="43">
        <f t="shared" si="186"/>
        <v>0</v>
      </c>
      <c r="AK340" s="43">
        <f t="shared" si="187"/>
        <v>0</v>
      </c>
      <c r="AL340" s="45" t="str">
        <f t="shared" si="188"/>
        <v/>
      </c>
      <c r="AM340" s="43" t="str">
        <f t="shared" si="189"/>
        <v/>
      </c>
      <c r="AN340" s="42" t="str">
        <f t="shared" si="190"/>
        <v/>
      </c>
      <c r="AO340" s="40" t="str">
        <f t="shared" si="191"/>
        <v>ATP18_YEAST</v>
      </c>
      <c r="AP340" s="44" t="str">
        <f t="shared" si="192"/>
        <v/>
      </c>
      <c r="AQ340" s="43" t="str">
        <f t="shared" si="193"/>
        <v/>
      </c>
      <c r="AR340" s="43" t="str">
        <f t="shared" si="194"/>
        <v/>
      </c>
      <c r="AS340" s="43" t="str">
        <f t="shared" si="195"/>
        <v/>
      </c>
      <c r="AT340" s="43" t="str">
        <f t="shared" si="196"/>
        <v/>
      </c>
      <c r="AU340" s="42" t="str">
        <f t="shared" si="197"/>
        <v/>
      </c>
    </row>
    <row r="341" spans="1:47" ht="15" x14ac:dyDescent="0.25">
      <c r="A341" s="40" t="s">
        <v>6432</v>
      </c>
      <c r="B341" s="40" t="s">
        <v>6431</v>
      </c>
      <c r="C341" s="60" t="str">
        <f>IF(ISNUMBER(VLOOKUP(B341,'[1]WT-GR-A'!I$2:J$693,2,FALSE)),VLOOKUP(B341,'[1]WT-GR-A'!I$2:J$693,2,FALSE),"")</f>
        <v/>
      </c>
      <c r="D341" s="58" t="str">
        <f>IF(ISNUMBER(VLOOKUP($B341,'[1]KO-GR-A'!$I$2:$J$907,2,FALSE)),VLOOKUP($B341,'[1]KO-GR-A'!$I$2:$J$907,2,FALSE),"")</f>
        <v/>
      </c>
      <c r="E341" s="58" t="str">
        <f>IF(ISNUMBER(VLOOKUP($B341,'[1]MT-GR-A'!$I$2:$J$789,2,FALSE)),VLOOKUP($B341,'[1]MT-GR-A'!$I$2:$J$789,2,FALSE),"")</f>
        <v/>
      </c>
      <c r="F341" s="58">
        <f>IF(ISNUMBER(VLOOKUP($B341,'[1]WT-HS-A'!$I$2:$J$1224,2,FALSE)),VLOOKUP($B341,'[1]WT-HS-A'!$I$2:$J$1224,2,FALSE),"")</f>
        <v>0.4</v>
      </c>
      <c r="G341" s="58" t="str">
        <f>IF(ISNUMBER(VLOOKUP($B341,'[1]KO-HS-A'!$I$2:$J$1229,2,FALSE)),VLOOKUP($B341,'[1]KO-HS-A'!$I$2:$J$1229,2,FALSE),"")</f>
        <v/>
      </c>
      <c r="H341" s="58">
        <f>IF(ISNUMBER(VLOOKUP($B341,'[1]MT-HS-A'!$I$2:$J$1362,2,FALSE)),VLOOKUP($B341,'[1]MT-HS-A'!$I$2:$J$1362,2,FALSE),"")</f>
        <v>0.96</v>
      </c>
      <c r="I341" s="59" t="str">
        <f>IF(ISNUMBER(VLOOKUP($B341,'[1]WT-GR-B'!$I$2:$J$585,2,FALSE)),VLOOKUP($B341,'[1]WT-GR-B'!$I$2:$J$585,2,FALSE),"")</f>
        <v/>
      </c>
      <c r="J341" s="58" t="str">
        <f>IF(ISNUMBER(VLOOKUP($B341,'[1]KO-GR-B'!$I$2:$J$900,2,FALSE)),VLOOKUP($B341,'[1]KO-GR-B'!$I$2:$J$900,2,FALSE),"")</f>
        <v/>
      </c>
      <c r="K341" s="58" t="str">
        <f>IF(ISNUMBER(VLOOKUP($B341,'[1]MT-GR-B'!$I$2:$J$693,2,FALSE)),VLOOKUP($B341,'[1]MT-GR-B'!$I$2:$J$693,2,FALSE),"")</f>
        <v/>
      </c>
      <c r="L341" s="58" t="str">
        <f>IF(ISNUMBER(VLOOKUP($B341,'[1]WT-HS-B'!$I$2:$J$1220,2,FALSE)),VLOOKUP($B341,'[1]WT-HS-B'!$I$2:$J$1220,2,FALSE),"")</f>
        <v/>
      </c>
      <c r="M341" s="58" t="str">
        <f>IF(ISNUMBER(VLOOKUP($B341,'[1]KO-HS-B'!$I$2:$J$1046,2,FALSE)),VLOOKUP($B341,'[1]KO-HS-B'!$I$2:$J$1046,2,FALSE),"")</f>
        <v/>
      </c>
      <c r="N341" s="58">
        <f>IF(ISNUMBER(VLOOKUP($B341,'[1]MT-HS-B'!$I$2:$J$773,2,FALSE)),VLOOKUP($B341,'[1]MT-HS-B'!$I$2:$J$773,2,FALSE),"")</f>
        <v>0.4</v>
      </c>
      <c r="O341" s="40" t="str">
        <f t="shared" si="165"/>
        <v>STF2_YEAST</v>
      </c>
      <c r="P341" s="57" t="str">
        <f t="shared" si="166"/>
        <v/>
      </c>
      <c r="Q341" s="57" t="str">
        <f t="shared" si="167"/>
        <v/>
      </c>
      <c r="R341" s="57" t="str">
        <f t="shared" si="168"/>
        <v>HS only</v>
      </c>
      <c r="S341" s="56" t="str">
        <f t="shared" si="169"/>
        <v>n/a</v>
      </c>
      <c r="T341" s="55" t="str">
        <f t="shared" si="170"/>
        <v>n/a</v>
      </c>
      <c r="U341" s="54" t="str">
        <f t="shared" si="171"/>
        <v>n/a</v>
      </c>
      <c r="V341" s="53" t="str">
        <f t="shared" si="172"/>
        <v>HS only</v>
      </c>
      <c r="W341" s="53" t="str">
        <f t="shared" si="173"/>
        <v/>
      </c>
      <c r="X341" s="53" t="str">
        <f t="shared" si="174"/>
        <v>HS only</v>
      </c>
      <c r="Y341" s="52" t="str">
        <f t="shared" si="175"/>
        <v/>
      </c>
      <c r="Z341" s="51" t="str">
        <f t="shared" si="176"/>
        <v/>
      </c>
      <c r="AA341" s="50" t="str">
        <f t="shared" si="177"/>
        <v>HS only</v>
      </c>
      <c r="AB341" s="40" t="str">
        <f t="shared" si="178"/>
        <v>STF2</v>
      </c>
      <c r="AC341" s="49">
        <f t="shared" si="179"/>
        <v>0</v>
      </c>
      <c r="AD341" s="47">
        <f t="shared" si="180"/>
        <v>0</v>
      </c>
      <c r="AE341" s="47">
        <f t="shared" si="181"/>
        <v>0</v>
      </c>
      <c r="AF341" s="48">
        <f t="shared" si="182"/>
        <v>0.4</v>
      </c>
      <c r="AG341" s="47">
        <f t="shared" si="183"/>
        <v>0</v>
      </c>
      <c r="AH341" s="47">
        <f t="shared" si="184"/>
        <v>0.67999999999999994</v>
      </c>
      <c r="AI341" s="46" t="str">
        <f t="shared" si="185"/>
        <v>HS Only</v>
      </c>
      <c r="AJ341" s="43" t="str">
        <f t="shared" si="186"/>
        <v/>
      </c>
      <c r="AK341" s="43" t="str">
        <f t="shared" si="187"/>
        <v>HS Only</v>
      </c>
      <c r="AL341" s="45" t="str">
        <f t="shared" si="188"/>
        <v/>
      </c>
      <c r="AM341" s="43" t="str">
        <f t="shared" si="189"/>
        <v/>
      </c>
      <c r="AN341" s="42" t="str">
        <f t="shared" si="190"/>
        <v/>
      </c>
      <c r="AO341" s="40" t="str">
        <f t="shared" si="191"/>
        <v>STF2_YEAST</v>
      </c>
      <c r="AP341" s="44" t="str">
        <f t="shared" si="192"/>
        <v/>
      </c>
      <c r="AQ341" s="43" t="str">
        <f t="shared" si="193"/>
        <v/>
      </c>
      <c r="AR341" s="43" t="str">
        <f t="shared" si="194"/>
        <v/>
      </c>
      <c r="AS341" s="43" t="str">
        <f t="shared" si="195"/>
        <v/>
      </c>
      <c r="AT341" s="43" t="str">
        <f t="shared" si="196"/>
        <v/>
      </c>
      <c r="AU341" s="42">
        <f t="shared" si="197"/>
        <v>0.39597979746446665</v>
      </c>
    </row>
    <row r="342" spans="1:47" ht="15" x14ac:dyDescent="0.25">
      <c r="A342" s="40" t="s">
        <v>6430</v>
      </c>
      <c r="B342" s="40" t="s">
        <v>6429</v>
      </c>
      <c r="C342" s="60" t="str">
        <f>IF(ISNUMBER(VLOOKUP(B342,'[1]WT-GR-A'!I$2:J$693,2,FALSE)),VLOOKUP(B342,'[1]WT-GR-A'!I$2:J$693,2,FALSE),"")</f>
        <v/>
      </c>
      <c r="D342" s="58" t="str">
        <f>IF(ISNUMBER(VLOOKUP($B342,'[1]KO-GR-A'!$I$2:$J$907,2,FALSE)),VLOOKUP($B342,'[1]KO-GR-A'!$I$2:$J$907,2,FALSE),"")</f>
        <v/>
      </c>
      <c r="E342" s="58" t="str">
        <f>IF(ISNUMBER(VLOOKUP($B342,'[1]MT-GR-A'!$I$2:$J$789,2,FALSE)),VLOOKUP($B342,'[1]MT-GR-A'!$I$2:$J$789,2,FALSE),"")</f>
        <v/>
      </c>
      <c r="F342" s="58" t="str">
        <f>IF(ISNUMBER(VLOOKUP($B342,'[1]WT-HS-A'!$I$2:$J$1224,2,FALSE)),VLOOKUP($B342,'[1]WT-HS-A'!$I$2:$J$1224,2,FALSE),"")</f>
        <v/>
      </c>
      <c r="G342" s="58" t="str">
        <f>IF(ISNUMBER(VLOOKUP($B342,'[1]KO-HS-A'!$I$2:$J$1229,2,FALSE)),VLOOKUP($B342,'[1]KO-HS-A'!$I$2:$J$1229,2,FALSE),"")</f>
        <v/>
      </c>
      <c r="H342" s="58" t="str">
        <f>IF(ISNUMBER(VLOOKUP($B342,'[1]MT-HS-A'!$I$2:$J$1362,2,FALSE)),VLOOKUP($B342,'[1]MT-HS-A'!$I$2:$J$1362,2,FALSE),"")</f>
        <v/>
      </c>
      <c r="I342" s="59" t="str">
        <f>IF(ISNUMBER(VLOOKUP($B342,'[1]WT-GR-B'!$I$2:$J$585,2,FALSE)),VLOOKUP($B342,'[1]WT-GR-B'!$I$2:$J$585,2,FALSE),"")</f>
        <v/>
      </c>
      <c r="J342" s="58" t="str">
        <f>IF(ISNUMBER(VLOOKUP($B342,'[1]KO-GR-B'!$I$2:$J$900,2,FALSE)),VLOOKUP($B342,'[1]KO-GR-B'!$I$2:$J$900,2,FALSE),"")</f>
        <v/>
      </c>
      <c r="K342" s="58" t="str">
        <f>IF(ISNUMBER(VLOOKUP($B342,'[1]MT-GR-B'!$I$2:$J$693,2,FALSE)),VLOOKUP($B342,'[1]MT-GR-B'!$I$2:$J$693,2,FALSE),"")</f>
        <v/>
      </c>
      <c r="L342" s="58" t="str">
        <f>IF(ISNUMBER(VLOOKUP($B342,'[1]WT-HS-B'!$I$2:$J$1220,2,FALSE)),VLOOKUP($B342,'[1]WT-HS-B'!$I$2:$J$1220,2,FALSE),"")</f>
        <v/>
      </c>
      <c r="M342" s="58">
        <f>IF(ISNUMBER(VLOOKUP($B342,'[1]KO-HS-B'!$I$2:$J$1046,2,FALSE)),VLOOKUP($B342,'[1]KO-HS-B'!$I$2:$J$1046,2,FALSE),"")</f>
        <v>0.04</v>
      </c>
      <c r="N342" s="58" t="str">
        <f>IF(ISNUMBER(VLOOKUP($B342,'[1]MT-HS-B'!$I$2:$J$773,2,FALSE)),VLOOKUP($B342,'[1]MT-HS-B'!$I$2:$J$773,2,FALSE),"")</f>
        <v/>
      </c>
      <c r="O342" s="40" t="str">
        <f t="shared" si="165"/>
        <v>HMI1_YEAST</v>
      </c>
      <c r="P342" s="57" t="str">
        <f t="shared" si="166"/>
        <v/>
      </c>
      <c r="Q342" s="57" t="str">
        <f t="shared" si="167"/>
        <v/>
      </c>
      <c r="R342" s="57" t="str">
        <f t="shared" si="168"/>
        <v/>
      </c>
      <c r="S342" s="56" t="str">
        <f t="shared" si="169"/>
        <v>n/a</v>
      </c>
      <c r="T342" s="55" t="str">
        <f t="shared" si="170"/>
        <v>n/a</v>
      </c>
      <c r="U342" s="54" t="str">
        <f t="shared" si="171"/>
        <v>n/a</v>
      </c>
      <c r="V342" s="53" t="str">
        <f t="shared" si="172"/>
        <v/>
      </c>
      <c r="W342" s="53" t="str">
        <f t="shared" si="173"/>
        <v/>
      </c>
      <c r="X342" s="53" t="str">
        <f t="shared" si="174"/>
        <v/>
      </c>
      <c r="Y342" s="52" t="str">
        <f t="shared" si="175"/>
        <v/>
      </c>
      <c r="Z342" s="51" t="str">
        <f t="shared" si="176"/>
        <v>HS only</v>
      </c>
      <c r="AA342" s="50" t="str">
        <f t="shared" si="177"/>
        <v/>
      </c>
      <c r="AB342" s="40" t="str">
        <f t="shared" si="178"/>
        <v>HMI1</v>
      </c>
      <c r="AC342" s="49">
        <f t="shared" si="179"/>
        <v>0</v>
      </c>
      <c r="AD342" s="47">
        <f t="shared" si="180"/>
        <v>0</v>
      </c>
      <c r="AE342" s="47">
        <f t="shared" si="181"/>
        <v>0</v>
      </c>
      <c r="AF342" s="48">
        <f t="shared" si="182"/>
        <v>0</v>
      </c>
      <c r="AG342" s="47">
        <f t="shared" si="183"/>
        <v>0.04</v>
      </c>
      <c r="AH342" s="47">
        <f t="shared" si="184"/>
        <v>0</v>
      </c>
      <c r="AI342" s="46" t="str">
        <f t="shared" si="185"/>
        <v/>
      </c>
      <c r="AJ342" s="43" t="str">
        <f t="shared" si="186"/>
        <v>HS Only</v>
      </c>
      <c r="AK342" s="43" t="str">
        <f t="shared" si="187"/>
        <v/>
      </c>
      <c r="AL342" s="45" t="str">
        <f t="shared" si="188"/>
        <v/>
      </c>
      <c r="AM342" s="43" t="str">
        <f t="shared" si="189"/>
        <v/>
      </c>
      <c r="AN342" s="42" t="str">
        <f t="shared" si="190"/>
        <v/>
      </c>
      <c r="AO342" s="40" t="str">
        <f t="shared" si="191"/>
        <v>HMI1_YEAST</v>
      </c>
      <c r="AP342" s="44" t="str">
        <f t="shared" si="192"/>
        <v/>
      </c>
      <c r="AQ342" s="43" t="str">
        <f t="shared" si="193"/>
        <v/>
      </c>
      <c r="AR342" s="43" t="str">
        <f t="shared" si="194"/>
        <v/>
      </c>
      <c r="AS342" s="43" t="str">
        <f t="shared" si="195"/>
        <v/>
      </c>
      <c r="AT342" s="43" t="str">
        <f t="shared" si="196"/>
        <v/>
      </c>
      <c r="AU342" s="42" t="str">
        <f t="shared" si="197"/>
        <v/>
      </c>
    </row>
    <row r="343" spans="1:47" ht="15" x14ac:dyDescent="0.25">
      <c r="A343" s="40" t="s">
        <v>6428</v>
      </c>
      <c r="B343" s="40" t="s">
        <v>6427</v>
      </c>
      <c r="C343" s="60" t="str">
        <f>IF(ISNUMBER(VLOOKUP(B343,'[1]WT-GR-A'!I$2:J$693,2,FALSE)),VLOOKUP(B343,'[1]WT-GR-A'!I$2:J$693,2,FALSE),"")</f>
        <v/>
      </c>
      <c r="D343" s="58" t="str">
        <f>IF(ISNUMBER(VLOOKUP($B343,'[1]KO-GR-A'!$I$2:$J$907,2,FALSE)),VLOOKUP($B343,'[1]KO-GR-A'!$I$2:$J$907,2,FALSE),"")</f>
        <v/>
      </c>
      <c r="E343" s="58" t="str">
        <f>IF(ISNUMBER(VLOOKUP($B343,'[1]MT-GR-A'!$I$2:$J$789,2,FALSE)),VLOOKUP($B343,'[1]MT-GR-A'!$I$2:$J$789,2,FALSE),"")</f>
        <v/>
      </c>
      <c r="F343" s="58" t="str">
        <f>IF(ISNUMBER(VLOOKUP($B343,'[1]WT-HS-A'!$I$2:$J$1224,2,FALSE)),VLOOKUP($B343,'[1]WT-HS-A'!$I$2:$J$1224,2,FALSE),"")</f>
        <v/>
      </c>
      <c r="G343" s="58" t="str">
        <f>IF(ISNUMBER(VLOOKUP($B343,'[1]KO-HS-A'!$I$2:$J$1229,2,FALSE)),VLOOKUP($B343,'[1]KO-HS-A'!$I$2:$J$1229,2,FALSE),"")</f>
        <v/>
      </c>
      <c r="H343" s="58" t="str">
        <f>IF(ISNUMBER(VLOOKUP($B343,'[1]MT-HS-A'!$I$2:$J$1362,2,FALSE)),VLOOKUP($B343,'[1]MT-HS-A'!$I$2:$J$1362,2,FALSE),"")</f>
        <v/>
      </c>
      <c r="I343" s="59" t="str">
        <f>IF(ISNUMBER(VLOOKUP($B343,'[1]WT-GR-B'!$I$2:$J$585,2,FALSE)),VLOOKUP($B343,'[1]WT-GR-B'!$I$2:$J$585,2,FALSE),"")</f>
        <v/>
      </c>
      <c r="J343" s="58" t="str">
        <f>IF(ISNUMBER(VLOOKUP($B343,'[1]KO-GR-B'!$I$2:$J$900,2,FALSE)),VLOOKUP($B343,'[1]KO-GR-B'!$I$2:$J$900,2,FALSE),"")</f>
        <v/>
      </c>
      <c r="K343" s="58" t="str">
        <f>IF(ISNUMBER(VLOOKUP($B343,'[1]MT-GR-B'!$I$2:$J$693,2,FALSE)),VLOOKUP($B343,'[1]MT-GR-B'!$I$2:$J$693,2,FALSE),"")</f>
        <v/>
      </c>
      <c r="L343" s="58" t="str">
        <f>IF(ISNUMBER(VLOOKUP($B343,'[1]WT-HS-B'!$I$2:$J$1220,2,FALSE)),VLOOKUP($B343,'[1]WT-HS-B'!$I$2:$J$1220,2,FALSE),"")</f>
        <v/>
      </c>
      <c r="M343" s="58" t="str">
        <f>IF(ISNUMBER(VLOOKUP($B343,'[1]KO-HS-B'!$I$2:$J$1046,2,FALSE)),VLOOKUP($B343,'[1]KO-HS-B'!$I$2:$J$1046,2,FALSE),"")</f>
        <v/>
      </c>
      <c r="N343" s="58">
        <f>IF(ISNUMBER(VLOOKUP($B343,'[1]MT-HS-B'!$I$2:$J$773,2,FALSE)),VLOOKUP($B343,'[1]MT-HS-B'!$I$2:$J$773,2,FALSE),"")</f>
        <v>0.05</v>
      </c>
      <c r="O343" s="40" t="str">
        <f t="shared" si="165"/>
        <v>KU70_YEAST</v>
      </c>
      <c r="P343" s="57" t="str">
        <f t="shared" si="166"/>
        <v/>
      </c>
      <c r="Q343" s="57" t="str">
        <f t="shared" si="167"/>
        <v/>
      </c>
      <c r="R343" s="57" t="str">
        <f t="shared" si="168"/>
        <v/>
      </c>
      <c r="S343" s="56" t="str">
        <f t="shared" si="169"/>
        <v>n/a</v>
      </c>
      <c r="T343" s="55" t="str">
        <f t="shared" si="170"/>
        <v>n/a</v>
      </c>
      <c r="U343" s="54" t="str">
        <f t="shared" si="171"/>
        <v>n/a</v>
      </c>
      <c r="V343" s="53" t="str">
        <f t="shared" si="172"/>
        <v/>
      </c>
      <c r="W343" s="53" t="str">
        <f t="shared" si="173"/>
        <v/>
      </c>
      <c r="X343" s="53" t="str">
        <f t="shared" si="174"/>
        <v/>
      </c>
      <c r="Y343" s="52" t="str">
        <f t="shared" si="175"/>
        <v/>
      </c>
      <c r="Z343" s="51" t="str">
        <f t="shared" si="176"/>
        <v/>
      </c>
      <c r="AA343" s="50" t="str">
        <f t="shared" si="177"/>
        <v>HS only</v>
      </c>
      <c r="AB343" s="40" t="str">
        <f t="shared" si="178"/>
        <v>YKU70</v>
      </c>
      <c r="AC343" s="49">
        <f t="shared" si="179"/>
        <v>0</v>
      </c>
      <c r="AD343" s="47">
        <f t="shared" si="180"/>
        <v>0</v>
      </c>
      <c r="AE343" s="47">
        <f t="shared" si="181"/>
        <v>0</v>
      </c>
      <c r="AF343" s="48">
        <f t="shared" si="182"/>
        <v>0</v>
      </c>
      <c r="AG343" s="47">
        <f t="shared" si="183"/>
        <v>0</v>
      </c>
      <c r="AH343" s="47">
        <f t="shared" si="184"/>
        <v>0.05</v>
      </c>
      <c r="AI343" s="46" t="str">
        <f t="shared" si="185"/>
        <v/>
      </c>
      <c r="AJ343" s="43" t="str">
        <f t="shared" si="186"/>
        <v/>
      </c>
      <c r="AK343" s="43" t="str">
        <f t="shared" si="187"/>
        <v>HS Only</v>
      </c>
      <c r="AL343" s="45" t="str">
        <f t="shared" si="188"/>
        <v/>
      </c>
      <c r="AM343" s="43" t="str">
        <f t="shared" si="189"/>
        <v/>
      </c>
      <c r="AN343" s="42" t="str">
        <f t="shared" si="190"/>
        <v/>
      </c>
      <c r="AO343" s="40" t="str">
        <f t="shared" si="191"/>
        <v>KU70_YEAST</v>
      </c>
      <c r="AP343" s="44" t="str">
        <f t="shared" si="192"/>
        <v/>
      </c>
      <c r="AQ343" s="43" t="str">
        <f t="shared" si="193"/>
        <v/>
      </c>
      <c r="AR343" s="43" t="str">
        <f t="shared" si="194"/>
        <v/>
      </c>
      <c r="AS343" s="43" t="str">
        <f t="shared" si="195"/>
        <v/>
      </c>
      <c r="AT343" s="43" t="str">
        <f t="shared" si="196"/>
        <v/>
      </c>
      <c r="AU343" s="42" t="str">
        <f t="shared" si="197"/>
        <v/>
      </c>
    </row>
    <row r="344" spans="1:47" ht="15" x14ac:dyDescent="0.25">
      <c r="A344" s="40" t="s">
        <v>6426</v>
      </c>
      <c r="B344" s="40" t="s">
        <v>6425</v>
      </c>
      <c r="C344" s="60">
        <f>IF(ISNUMBER(VLOOKUP(B344,'[1]WT-GR-A'!I$2:J$693,2,FALSE)),VLOOKUP(B344,'[1]WT-GR-A'!I$2:J$693,2,FALSE),"")</f>
        <v>0.03</v>
      </c>
      <c r="D344" s="58" t="str">
        <f>IF(ISNUMBER(VLOOKUP($B344,'[1]KO-GR-A'!$I$2:$J$907,2,FALSE)),VLOOKUP($B344,'[1]KO-GR-A'!$I$2:$J$907,2,FALSE),"")</f>
        <v/>
      </c>
      <c r="E344" s="58">
        <f>IF(ISNUMBER(VLOOKUP($B344,'[1]MT-GR-A'!$I$2:$J$789,2,FALSE)),VLOOKUP($B344,'[1]MT-GR-A'!$I$2:$J$789,2,FALSE),"")</f>
        <v>0.03</v>
      </c>
      <c r="F344" s="58">
        <f>IF(ISNUMBER(VLOOKUP($B344,'[1]WT-HS-A'!$I$2:$J$1224,2,FALSE)),VLOOKUP($B344,'[1]WT-HS-A'!$I$2:$J$1224,2,FALSE),"")</f>
        <v>0.03</v>
      </c>
      <c r="G344" s="58">
        <f>IF(ISNUMBER(VLOOKUP($B344,'[1]KO-HS-A'!$I$2:$J$1229,2,FALSE)),VLOOKUP($B344,'[1]KO-HS-A'!$I$2:$J$1229,2,FALSE),"")</f>
        <v>7.0000000000000007E-2</v>
      </c>
      <c r="H344" s="58">
        <f>IF(ISNUMBER(VLOOKUP($B344,'[1]MT-HS-A'!$I$2:$J$1362,2,FALSE)),VLOOKUP($B344,'[1]MT-HS-A'!$I$2:$J$1362,2,FALSE),"")</f>
        <v>7.0000000000000007E-2</v>
      </c>
      <c r="I344" s="59" t="str">
        <f>IF(ISNUMBER(VLOOKUP($B344,'[1]WT-GR-B'!$I$2:$J$585,2,FALSE)),VLOOKUP($B344,'[1]WT-GR-B'!$I$2:$J$585,2,FALSE),"")</f>
        <v/>
      </c>
      <c r="J344" s="58">
        <f>IF(ISNUMBER(VLOOKUP($B344,'[1]KO-GR-B'!$I$2:$J$900,2,FALSE)),VLOOKUP($B344,'[1]KO-GR-B'!$I$2:$J$900,2,FALSE),"")</f>
        <v>7.0000000000000007E-2</v>
      </c>
      <c r="K344" s="58" t="str">
        <f>IF(ISNUMBER(VLOOKUP($B344,'[1]MT-GR-B'!$I$2:$J$693,2,FALSE)),VLOOKUP($B344,'[1]MT-GR-B'!$I$2:$J$693,2,FALSE),"")</f>
        <v/>
      </c>
      <c r="L344" s="58">
        <f>IF(ISNUMBER(VLOOKUP($B344,'[1]WT-HS-B'!$I$2:$J$1220,2,FALSE)),VLOOKUP($B344,'[1]WT-HS-B'!$I$2:$J$1220,2,FALSE),"")</f>
        <v>7.0000000000000007E-2</v>
      </c>
      <c r="M344" s="58">
        <f>IF(ISNUMBER(VLOOKUP($B344,'[1]KO-HS-B'!$I$2:$J$1046,2,FALSE)),VLOOKUP($B344,'[1]KO-HS-B'!$I$2:$J$1046,2,FALSE),"")</f>
        <v>0.14000000000000001</v>
      </c>
      <c r="N344" s="58" t="str">
        <f>IF(ISNUMBER(VLOOKUP($B344,'[1]MT-HS-B'!$I$2:$J$773,2,FALSE)),VLOOKUP($B344,'[1]MT-HS-B'!$I$2:$J$773,2,FALSE),"")</f>
        <v/>
      </c>
      <c r="O344" s="40" t="str">
        <f t="shared" si="165"/>
        <v>NAM7_YEAST</v>
      </c>
      <c r="P344" s="57">
        <f t="shared" si="166"/>
        <v>0</v>
      </c>
      <c r="Q344" s="57">
        <f t="shared" si="167"/>
        <v>1</v>
      </c>
      <c r="R344" s="57">
        <f t="shared" si="168"/>
        <v>1.3333333333333337</v>
      </c>
      <c r="S344" s="56" t="str">
        <f t="shared" si="169"/>
        <v>n/a</v>
      </c>
      <c r="T344" s="55" t="str">
        <f t="shared" si="170"/>
        <v>n/a</v>
      </c>
      <c r="U344" s="54" t="str">
        <f t="shared" si="171"/>
        <v>n/a</v>
      </c>
      <c r="V344" s="53">
        <f t="shared" si="172"/>
        <v>0</v>
      </c>
      <c r="W344" s="53" t="str">
        <f t="shared" si="173"/>
        <v>HS only</v>
      </c>
      <c r="X344" s="53">
        <f t="shared" si="174"/>
        <v>1.3333333333333337</v>
      </c>
      <c r="Y344" s="52" t="str">
        <f t="shared" si="175"/>
        <v>HS only</v>
      </c>
      <c r="Z344" s="51">
        <f t="shared" si="176"/>
        <v>1</v>
      </c>
      <c r="AA344" s="50" t="str">
        <f t="shared" si="177"/>
        <v/>
      </c>
      <c r="AB344" s="40" t="str">
        <f t="shared" si="178"/>
        <v>NAM7</v>
      </c>
      <c r="AC344" s="49">
        <f t="shared" si="179"/>
        <v>0.03</v>
      </c>
      <c r="AD344" s="47">
        <f t="shared" si="180"/>
        <v>7.0000000000000007E-2</v>
      </c>
      <c r="AE344" s="47">
        <f t="shared" si="181"/>
        <v>0.03</v>
      </c>
      <c r="AF344" s="48">
        <f t="shared" si="182"/>
        <v>0.05</v>
      </c>
      <c r="AG344" s="47">
        <f t="shared" si="183"/>
        <v>0.10500000000000001</v>
      </c>
      <c r="AH344" s="47">
        <f t="shared" si="184"/>
        <v>7.0000000000000007E-2</v>
      </c>
      <c r="AI344" s="46">
        <f t="shared" si="185"/>
        <v>1.6666666666666667</v>
      </c>
      <c r="AJ344" s="43">
        <f t="shared" si="186"/>
        <v>1.5</v>
      </c>
      <c r="AK344" s="43">
        <f t="shared" si="187"/>
        <v>2.3333333333333335</v>
      </c>
      <c r="AL344" s="45" t="str">
        <f t="shared" si="188"/>
        <v/>
      </c>
      <c r="AM344" s="43" t="str">
        <f t="shared" si="189"/>
        <v/>
      </c>
      <c r="AN344" s="42" t="str">
        <f t="shared" si="190"/>
        <v/>
      </c>
      <c r="AO344" s="40" t="str">
        <f t="shared" si="191"/>
        <v>NAM7_YEAST</v>
      </c>
      <c r="AP344" s="44" t="str">
        <f t="shared" si="192"/>
        <v/>
      </c>
      <c r="AQ344" s="43" t="str">
        <f t="shared" si="193"/>
        <v/>
      </c>
      <c r="AR344" s="43" t="str">
        <f t="shared" si="194"/>
        <v/>
      </c>
      <c r="AS344" s="43">
        <f t="shared" si="195"/>
        <v>2.8284271247461891E-2</v>
      </c>
      <c r="AT344" s="43">
        <f t="shared" si="196"/>
        <v>4.9497474683058332E-2</v>
      </c>
      <c r="AU344" s="42" t="str">
        <f t="shared" si="197"/>
        <v/>
      </c>
    </row>
    <row r="345" spans="1:47" ht="15" x14ac:dyDescent="0.25">
      <c r="A345" s="40" t="s">
        <v>6424</v>
      </c>
      <c r="B345" s="40" t="s">
        <v>6423</v>
      </c>
      <c r="C345" s="60" t="str">
        <f>IF(ISNUMBER(VLOOKUP(B345,'[1]WT-GR-A'!I$2:J$693,2,FALSE)),VLOOKUP(B345,'[1]WT-GR-A'!I$2:J$693,2,FALSE),"")</f>
        <v/>
      </c>
      <c r="D345" s="58" t="str">
        <f>IF(ISNUMBER(VLOOKUP($B345,'[1]KO-GR-A'!$I$2:$J$907,2,FALSE)),VLOOKUP($B345,'[1]KO-GR-A'!$I$2:$J$907,2,FALSE),"")</f>
        <v/>
      </c>
      <c r="E345" s="58" t="str">
        <f>IF(ISNUMBER(VLOOKUP($B345,'[1]MT-GR-A'!$I$2:$J$789,2,FALSE)),VLOOKUP($B345,'[1]MT-GR-A'!$I$2:$J$789,2,FALSE),"")</f>
        <v/>
      </c>
      <c r="F345" s="58" t="str">
        <f>IF(ISNUMBER(VLOOKUP($B345,'[1]WT-HS-A'!$I$2:$J$1224,2,FALSE)),VLOOKUP($B345,'[1]WT-HS-A'!$I$2:$J$1224,2,FALSE),"")</f>
        <v/>
      </c>
      <c r="G345" s="58" t="str">
        <f>IF(ISNUMBER(VLOOKUP($B345,'[1]KO-HS-A'!$I$2:$J$1229,2,FALSE)),VLOOKUP($B345,'[1]KO-HS-A'!$I$2:$J$1229,2,FALSE),"")</f>
        <v/>
      </c>
      <c r="H345" s="58">
        <f>IF(ISNUMBER(VLOOKUP($B345,'[1]MT-HS-A'!$I$2:$J$1362,2,FALSE)),VLOOKUP($B345,'[1]MT-HS-A'!$I$2:$J$1362,2,FALSE),"")</f>
        <v>0.02</v>
      </c>
      <c r="I345" s="59" t="str">
        <f>IF(ISNUMBER(VLOOKUP($B345,'[1]WT-GR-B'!$I$2:$J$585,2,FALSE)),VLOOKUP($B345,'[1]WT-GR-B'!$I$2:$J$585,2,FALSE),"")</f>
        <v/>
      </c>
      <c r="J345" s="58" t="str">
        <f>IF(ISNUMBER(VLOOKUP($B345,'[1]KO-GR-B'!$I$2:$J$900,2,FALSE)),VLOOKUP($B345,'[1]KO-GR-B'!$I$2:$J$900,2,FALSE),"")</f>
        <v/>
      </c>
      <c r="K345" s="58" t="str">
        <f>IF(ISNUMBER(VLOOKUP($B345,'[1]MT-GR-B'!$I$2:$J$693,2,FALSE)),VLOOKUP($B345,'[1]MT-GR-B'!$I$2:$J$693,2,FALSE),"")</f>
        <v/>
      </c>
      <c r="L345" s="58" t="str">
        <f>IF(ISNUMBER(VLOOKUP($B345,'[1]WT-HS-B'!$I$2:$J$1220,2,FALSE)),VLOOKUP($B345,'[1]WT-HS-B'!$I$2:$J$1220,2,FALSE),"")</f>
        <v/>
      </c>
      <c r="M345" s="58" t="str">
        <f>IF(ISNUMBER(VLOOKUP($B345,'[1]KO-HS-B'!$I$2:$J$1046,2,FALSE)),VLOOKUP($B345,'[1]KO-HS-B'!$I$2:$J$1046,2,FALSE),"")</f>
        <v/>
      </c>
      <c r="N345" s="58" t="str">
        <f>IF(ISNUMBER(VLOOKUP($B345,'[1]MT-HS-B'!$I$2:$J$773,2,FALSE)),VLOOKUP($B345,'[1]MT-HS-B'!$I$2:$J$773,2,FALSE),"")</f>
        <v/>
      </c>
      <c r="O345" s="40" t="str">
        <f t="shared" si="165"/>
        <v>ULS1_YEAST</v>
      </c>
      <c r="P345" s="57" t="str">
        <f t="shared" si="166"/>
        <v/>
      </c>
      <c r="Q345" s="57" t="str">
        <f t="shared" si="167"/>
        <v/>
      </c>
      <c r="R345" s="57" t="str">
        <f t="shared" si="168"/>
        <v/>
      </c>
      <c r="S345" s="56" t="str">
        <f t="shared" si="169"/>
        <v>n/a</v>
      </c>
      <c r="T345" s="55" t="str">
        <f t="shared" si="170"/>
        <v>n/a</v>
      </c>
      <c r="U345" s="54" t="str">
        <f t="shared" si="171"/>
        <v>n/a</v>
      </c>
      <c r="V345" s="53" t="str">
        <f t="shared" si="172"/>
        <v/>
      </c>
      <c r="W345" s="53" t="str">
        <f t="shared" si="173"/>
        <v/>
      </c>
      <c r="X345" s="53" t="str">
        <f t="shared" si="174"/>
        <v>HS only</v>
      </c>
      <c r="Y345" s="52" t="str">
        <f t="shared" si="175"/>
        <v/>
      </c>
      <c r="Z345" s="51" t="str">
        <f t="shared" si="176"/>
        <v/>
      </c>
      <c r="AA345" s="50" t="str">
        <f t="shared" si="177"/>
        <v/>
      </c>
      <c r="AB345" s="40" t="str">
        <f t="shared" si="178"/>
        <v>ULS1</v>
      </c>
      <c r="AC345" s="49">
        <f t="shared" si="179"/>
        <v>0</v>
      </c>
      <c r="AD345" s="47">
        <f t="shared" si="180"/>
        <v>0</v>
      </c>
      <c r="AE345" s="47">
        <f t="shared" si="181"/>
        <v>0</v>
      </c>
      <c r="AF345" s="48">
        <f t="shared" si="182"/>
        <v>0</v>
      </c>
      <c r="AG345" s="47">
        <f t="shared" si="183"/>
        <v>0</v>
      </c>
      <c r="AH345" s="47">
        <f t="shared" si="184"/>
        <v>0.02</v>
      </c>
      <c r="AI345" s="46" t="str">
        <f t="shared" si="185"/>
        <v/>
      </c>
      <c r="AJ345" s="43" t="str">
        <f t="shared" si="186"/>
        <v/>
      </c>
      <c r="AK345" s="43" t="str">
        <f t="shared" si="187"/>
        <v>HS Only</v>
      </c>
      <c r="AL345" s="45" t="str">
        <f t="shared" si="188"/>
        <v/>
      </c>
      <c r="AM345" s="43" t="str">
        <f t="shared" si="189"/>
        <v/>
      </c>
      <c r="AN345" s="42" t="str">
        <f t="shared" si="190"/>
        <v/>
      </c>
      <c r="AO345" s="40" t="str">
        <f t="shared" si="191"/>
        <v>ULS1_YEAST</v>
      </c>
      <c r="AP345" s="44" t="str">
        <f t="shared" si="192"/>
        <v/>
      </c>
      <c r="AQ345" s="43" t="str">
        <f t="shared" si="193"/>
        <v/>
      </c>
      <c r="AR345" s="43" t="str">
        <f t="shared" si="194"/>
        <v/>
      </c>
      <c r="AS345" s="43" t="str">
        <f t="shared" si="195"/>
        <v/>
      </c>
      <c r="AT345" s="43" t="str">
        <f t="shared" si="196"/>
        <v/>
      </c>
      <c r="AU345" s="42" t="str">
        <f t="shared" si="197"/>
        <v/>
      </c>
    </row>
    <row r="346" spans="1:47" ht="15" x14ac:dyDescent="0.25">
      <c r="A346" s="40" t="s">
        <v>6422</v>
      </c>
      <c r="B346" s="40" t="s">
        <v>6421</v>
      </c>
      <c r="C346" s="60">
        <f>IF(ISNUMBER(VLOOKUP(B346,'[1]WT-GR-A'!I$2:J$693,2,FALSE)),VLOOKUP(B346,'[1]WT-GR-A'!I$2:J$693,2,FALSE),"")</f>
        <v>0.04</v>
      </c>
      <c r="D346" s="58">
        <f>IF(ISNUMBER(VLOOKUP($B346,'[1]KO-GR-A'!$I$2:$J$907,2,FALSE)),VLOOKUP($B346,'[1]KO-GR-A'!$I$2:$J$907,2,FALSE),"")</f>
        <v>0.6</v>
      </c>
      <c r="E346" s="58">
        <f>IF(ISNUMBER(VLOOKUP($B346,'[1]MT-GR-A'!$I$2:$J$789,2,FALSE)),VLOOKUP($B346,'[1]MT-GR-A'!$I$2:$J$789,2,FALSE),"")</f>
        <v>0.24</v>
      </c>
      <c r="F346" s="58">
        <f>IF(ISNUMBER(VLOOKUP($B346,'[1]WT-HS-A'!$I$2:$J$1224,2,FALSE)),VLOOKUP($B346,'[1]WT-HS-A'!$I$2:$J$1224,2,FALSE),"")</f>
        <v>0.83</v>
      </c>
      <c r="G346" s="58">
        <f>IF(ISNUMBER(VLOOKUP($B346,'[1]KO-HS-A'!$I$2:$J$1229,2,FALSE)),VLOOKUP($B346,'[1]KO-HS-A'!$I$2:$J$1229,2,FALSE),"")</f>
        <v>0.91</v>
      </c>
      <c r="H346" s="58">
        <f>IF(ISNUMBER(VLOOKUP($B346,'[1]MT-HS-A'!$I$2:$J$1362,2,FALSE)),VLOOKUP($B346,'[1]MT-HS-A'!$I$2:$J$1362,2,FALSE),"")</f>
        <v>1.36</v>
      </c>
      <c r="I346" s="59">
        <f>IF(ISNUMBER(VLOOKUP($B346,'[1]WT-GR-B'!$I$2:$J$585,2,FALSE)),VLOOKUP($B346,'[1]WT-GR-B'!$I$2:$J$585,2,FALSE),"")</f>
        <v>0.09</v>
      </c>
      <c r="J346" s="58">
        <f>IF(ISNUMBER(VLOOKUP($B346,'[1]KO-GR-B'!$I$2:$J$900,2,FALSE)),VLOOKUP($B346,'[1]KO-GR-B'!$I$2:$J$900,2,FALSE),"")</f>
        <v>0.28999999999999998</v>
      </c>
      <c r="K346" s="58">
        <f>IF(ISNUMBER(VLOOKUP($B346,'[1]MT-GR-B'!$I$2:$J$693,2,FALSE)),VLOOKUP($B346,'[1]MT-GR-B'!$I$2:$J$693,2,FALSE),"")</f>
        <v>0.24</v>
      </c>
      <c r="L346" s="58">
        <f>IF(ISNUMBER(VLOOKUP($B346,'[1]WT-HS-B'!$I$2:$J$1220,2,FALSE)),VLOOKUP($B346,'[1]WT-HS-B'!$I$2:$J$1220,2,FALSE),"")</f>
        <v>1.17</v>
      </c>
      <c r="M346" s="58">
        <f>IF(ISNUMBER(VLOOKUP($B346,'[1]KO-HS-B'!$I$2:$J$1046,2,FALSE)),VLOOKUP($B346,'[1]KO-HS-B'!$I$2:$J$1046,2,FALSE),"")</f>
        <v>1.08</v>
      </c>
      <c r="N346" s="58">
        <f>IF(ISNUMBER(VLOOKUP($B346,'[1]MT-HS-B'!$I$2:$J$773,2,FALSE)),VLOOKUP($B346,'[1]MT-HS-B'!$I$2:$J$773,2,FALSE),"")</f>
        <v>0.6</v>
      </c>
      <c r="O346" s="40" t="str">
        <f t="shared" si="165"/>
        <v>HSC82_YEAST</v>
      </c>
      <c r="P346" s="57">
        <f t="shared" si="166"/>
        <v>15.874999999999996</v>
      </c>
      <c r="Q346" s="57">
        <f t="shared" si="167"/>
        <v>1.6204022988505749</v>
      </c>
      <c r="R346" s="57">
        <f t="shared" si="168"/>
        <v>3.0833333333333335</v>
      </c>
      <c r="S346" s="56">
        <f t="shared" si="169"/>
        <v>3.8749999999999991</v>
      </c>
      <c r="T346" s="55">
        <f t="shared" si="170"/>
        <v>1.1037356321839082</v>
      </c>
      <c r="U346" s="54">
        <f t="shared" si="171"/>
        <v>1.5833333333333335</v>
      </c>
      <c r="V346" s="53">
        <f t="shared" si="172"/>
        <v>19.749999999999996</v>
      </c>
      <c r="W346" s="53">
        <f t="shared" si="173"/>
        <v>0.51666666666666683</v>
      </c>
      <c r="X346" s="53">
        <f t="shared" si="174"/>
        <v>4.666666666666667</v>
      </c>
      <c r="Y346" s="52">
        <f t="shared" si="175"/>
        <v>11.999999999999998</v>
      </c>
      <c r="Z346" s="51">
        <f t="shared" si="176"/>
        <v>2.7241379310344831</v>
      </c>
      <c r="AA346" s="50">
        <f t="shared" si="177"/>
        <v>1.5</v>
      </c>
      <c r="AB346" s="40" t="str">
        <f t="shared" si="178"/>
        <v>HSC82</v>
      </c>
      <c r="AC346" s="49">
        <f t="shared" si="179"/>
        <v>6.5000000000000002E-2</v>
      </c>
      <c r="AD346" s="47">
        <f t="shared" si="180"/>
        <v>0.44499999999999995</v>
      </c>
      <c r="AE346" s="47">
        <f t="shared" si="181"/>
        <v>0.24</v>
      </c>
      <c r="AF346" s="48">
        <f t="shared" si="182"/>
        <v>1</v>
      </c>
      <c r="AG346" s="47">
        <f t="shared" si="183"/>
        <v>0.99500000000000011</v>
      </c>
      <c r="AH346" s="47">
        <f t="shared" si="184"/>
        <v>0.98</v>
      </c>
      <c r="AI346" s="46">
        <f t="shared" si="185"/>
        <v>15.384615384615383</v>
      </c>
      <c r="AJ346" s="43">
        <f t="shared" si="186"/>
        <v>2.2359550561797756</v>
      </c>
      <c r="AK346" s="43">
        <f t="shared" si="187"/>
        <v>4.083333333333333</v>
      </c>
      <c r="AL346" s="45">
        <f t="shared" si="188"/>
        <v>5.4800775541957432</v>
      </c>
      <c r="AM346" s="43">
        <f t="shared" si="189"/>
        <v>1.5609179003089253</v>
      </c>
      <c r="AN346" s="42">
        <f t="shared" si="190"/>
        <v>2.2391714737573998</v>
      </c>
      <c r="AO346" s="40" t="str">
        <f t="shared" si="191"/>
        <v>HSC82_YEAST</v>
      </c>
      <c r="AP346" s="44">
        <f t="shared" si="192"/>
        <v>3.5355339059327369E-2</v>
      </c>
      <c r="AQ346" s="43">
        <f t="shared" si="193"/>
        <v>0.21920310216782996</v>
      </c>
      <c r="AR346" s="43">
        <f t="shared" si="194"/>
        <v>0</v>
      </c>
      <c r="AS346" s="43">
        <f t="shared" si="195"/>
        <v>0.24041630560342586</v>
      </c>
      <c r="AT346" s="43">
        <f t="shared" si="196"/>
        <v>0.12020815280171311</v>
      </c>
      <c r="AU346" s="42">
        <f t="shared" si="197"/>
        <v>0.53740115370177666</v>
      </c>
    </row>
    <row r="347" spans="1:47" ht="15" x14ac:dyDescent="0.25">
      <c r="A347" s="40" t="s">
        <v>6420</v>
      </c>
      <c r="B347" s="40" t="s">
        <v>6419</v>
      </c>
      <c r="C347" s="60" t="str">
        <f>IF(ISNUMBER(VLOOKUP(B347,'[1]WT-GR-A'!I$2:J$693,2,FALSE)),VLOOKUP(B347,'[1]WT-GR-A'!I$2:J$693,2,FALSE),"")</f>
        <v/>
      </c>
      <c r="D347" s="58" t="str">
        <f>IF(ISNUMBER(VLOOKUP($B347,'[1]KO-GR-A'!$I$2:$J$907,2,FALSE)),VLOOKUP($B347,'[1]KO-GR-A'!$I$2:$J$907,2,FALSE),"")</f>
        <v/>
      </c>
      <c r="E347" s="58" t="str">
        <f>IF(ISNUMBER(VLOOKUP($B347,'[1]MT-GR-A'!$I$2:$J$789,2,FALSE)),VLOOKUP($B347,'[1]MT-GR-A'!$I$2:$J$789,2,FALSE),"")</f>
        <v/>
      </c>
      <c r="F347" s="58">
        <f>IF(ISNUMBER(VLOOKUP($B347,'[1]WT-HS-A'!$I$2:$J$1224,2,FALSE)),VLOOKUP($B347,'[1]WT-HS-A'!$I$2:$J$1224,2,FALSE),"")</f>
        <v>0.74</v>
      </c>
      <c r="G347" s="58">
        <f>IF(ISNUMBER(VLOOKUP($B347,'[1]KO-HS-A'!$I$2:$J$1229,2,FALSE)),VLOOKUP($B347,'[1]KO-HS-A'!$I$2:$J$1229,2,FALSE),"")</f>
        <v>0.82</v>
      </c>
      <c r="H347" s="58">
        <f>IF(ISNUMBER(VLOOKUP($B347,'[1]MT-HS-A'!$I$2:$J$1362,2,FALSE)),VLOOKUP($B347,'[1]MT-HS-A'!$I$2:$J$1362,2,FALSE),"")</f>
        <v>1.35</v>
      </c>
      <c r="I347" s="59" t="str">
        <f>IF(ISNUMBER(VLOOKUP($B347,'[1]WT-GR-B'!$I$2:$J$585,2,FALSE)),VLOOKUP($B347,'[1]WT-GR-B'!$I$2:$J$585,2,FALSE),"")</f>
        <v/>
      </c>
      <c r="J347" s="58">
        <f>IF(ISNUMBER(VLOOKUP($B347,'[1]KO-GR-B'!$I$2:$J$900,2,FALSE)),VLOOKUP($B347,'[1]KO-GR-B'!$I$2:$J$900,2,FALSE),"")</f>
        <v>0.24</v>
      </c>
      <c r="K347" s="58" t="str">
        <f>IF(ISNUMBER(VLOOKUP($B347,'[1]MT-GR-B'!$I$2:$J$693,2,FALSE)),VLOOKUP($B347,'[1]MT-GR-B'!$I$2:$J$693,2,FALSE),"")</f>
        <v/>
      </c>
      <c r="L347" s="58">
        <f>IF(ISNUMBER(VLOOKUP($B347,'[1]WT-HS-B'!$I$2:$J$1220,2,FALSE)),VLOOKUP($B347,'[1]WT-HS-B'!$I$2:$J$1220,2,FALSE),"")</f>
        <v>0.98</v>
      </c>
      <c r="M347" s="58">
        <f>IF(ISNUMBER(VLOOKUP($B347,'[1]KO-HS-B'!$I$2:$J$1046,2,FALSE)),VLOOKUP($B347,'[1]KO-HS-B'!$I$2:$J$1046,2,FALSE),"")</f>
        <v>1.07</v>
      </c>
      <c r="N347" s="58">
        <f>IF(ISNUMBER(VLOOKUP($B347,'[1]MT-HS-B'!$I$2:$J$773,2,FALSE)),VLOOKUP($B347,'[1]MT-HS-B'!$I$2:$J$773,2,FALSE),"")</f>
        <v>0.67</v>
      </c>
      <c r="O347" s="40" t="str">
        <f t="shared" si="165"/>
        <v>HSP82_YEAST</v>
      </c>
      <c r="P347" s="57" t="str">
        <f t="shared" si="166"/>
        <v>HS only</v>
      </c>
      <c r="Q347" s="57">
        <f t="shared" si="167"/>
        <v>3.4583333333333339</v>
      </c>
      <c r="R347" s="57" t="str">
        <f t="shared" si="168"/>
        <v>HS only</v>
      </c>
      <c r="S347" s="56" t="str">
        <f t="shared" si="169"/>
        <v>n/a</v>
      </c>
      <c r="T347" s="55" t="str">
        <f t="shared" si="170"/>
        <v>n/a</v>
      </c>
      <c r="U347" s="54" t="str">
        <f t="shared" si="171"/>
        <v>n/a</v>
      </c>
      <c r="V347" s="53" t="str">
        <f t="shared" si="172"/>
        <v>HS only</v>
      </c>
      <c r="W347" s="53" t="str">
        <f t="shared" si="173"/>
        <v>HS only</v>
      </c>
      <c r="X347" s="53" t="str">
        <f t="shared" si="174"/>
        <v>HS only</v>
      </c>
      <c r="Y347" s="52" t="str">
        <f t="shared" si="175"/>
        <v>HS only</v>
      </c>
      <c r="Z347" s="51">
        <f t="shared" si="176"/>
        <v>3.4583333333333339</v>
      </c>
      <c r="AA347" s="50" t="str">
        <f t="shared" si="177"/>
        <v>HS only</v>
      </c>
      <c r="AB347" s="40" t="str">
        <f t="shared" si="178"/>
        <v>HSP82</v>
      </c>
      <c r="AC347" s="49">
        <f t="shared" si="179"/>
        <v>0</v>
      </c>
      <c r="AD347" s="47">
        <f t="shared" si="180"/>
        <v>0.24</v>
      </c>
      <c r="AE347" s="47">
        <f t="shared" si="181"/>
        <v>0</v>
      </c>
      <c r="AF347" s="48">
        <f t="shared" si="182"/>
        <v>0.86</v>
      </c>
      <c r="AG347" s="47">
        <f t="shared" si="183"/>
        <v>0.94500000000000006</v>
      </c>
      <c r="AH347" s="47">
        <f t="shared" si="184"/>
        <v>1.01</v>
      </c>
      <c r="AI347" s="46" t="str">
        <f t="shared" si="185"/>
        <v>HS Only</v>
      </c>
      <c r="AJ347" s="43">
        <f t="shared" si="186"/>
        <v>3.9375000000000004</v>
      </c>
      <c r="AK347" s="43" t="str">
        <f t="shared" si="187"/>
        <v>HS Only</v>
      </c>
      <c r="AL347" s="45" t="str">
        <f t="shared" si="188"/>
        <v/>
      </c>
      <c r="AM347" s="43" t="str">
        <f t="shared" si="189"/>
        <v/>
      </c>
      <c r="AN347" s="42" t="str">
        <f t="shared" si="190"/>
        <v/>
      </c>
      <c r="AO347" s="40" t="str">
        <f t="shared" si="191"/>
        <v>HSP82_YEAST</v>
      </c>
      <c r="AP347" s="44" t="str">
        <f t="shared" si="192"/>
        <v/>
      </c>
      <c r="AQ347" s="43" t="str">
        <f t="shared" si="193"/>
        <v/>
      </c>
      <c r="AR347" s="43" t="str">
        <f t="shared" si="194"/>
        <v/>
      </c>
      <c r="AS347" s="43">
        <f t="shared" si="195"/>
        <v>0.16970562748477189</v>
      </c>
      <c r="AT347" s="43">
        <f t="shared" si="196"/>
        <v>0.17677669529663625</v>
      </c>
      <c r="AU347" s="42">
        <f t="shared" si="197"/>
        <v>0.48083261120685261</v>
      </c>
    </row>
    <row r="348" spans="1:47" ht="15" x14ac:dyDescent="0.25">
      <c r="A348" s="40" t="s">
        <v>6418</v>
      </c>
      <c r="B348" s="40" t="s">
        <v>6417</v>
      </c>
      <c r="C348" s="60" t="str">
        <f>IF(ISNUMBER(VLOOKUP(B348,'[1]WT-GR-A'!I$2:J$693,2,FALSE)),VLOOKUP(B348,'[1]WT-GR-A'!I$2:J$693,2,FALSE),"")</f>
        <v/>
      </c>
      <c r="D348" s="58">
        <f>IF(ISNUMBER(VLOOKUP($B348,'[1]KO-GR-A'!$I$2:$J$907,2,FALSE)),VLOOKUP($B348,'[1]KO-GR-A'!$I$2:$J$907,2,FALSE),"")</f>
        <v>0.05</v>
      </c>
      <c r="E348" s="58" t="str">
        <f>IF(ISNUMBER(VLOOKUP($B348,'[1]MT-GR-A'!$I$2:$J$789,2,FALSE)),VLOOKUP($B348,'[1]MT-GR-A'!$I$2:$J$789,2,FALSE),"")</f>
        <v/>
      </c>
      <c r="F348" s="58" t="str">
        <f>IF(ISNUMBER(VLOOKUP($B348,'[1]WT-HS-A'!$I$2:$J$1224,2,FALSE)),VLOOKUP($B348,'[1]WT-HS-A'!$I$2:$J$1224,2,FALSE),"")</f>
        <v/>
      </c>
      <c r="G348" s="58" t="str">
        <f>IF(ISNUMBER(VLOOKUP($B348,'[1]KO-HS-A'!$I$2:$J$1229,2,FALSE)),VLOOKUP($B348,'[1]KO-HS-A'!$I$2:$J$1229,2,FALSE),"")</f>
        <v/>
      </c>
      <c r="H348" s="58" t="str">
        <f>IF(ISNUMBER(VLOOKUP($B348,'[1]MT-HS-A'!$I$2:$J$1362,2,FALSE)),VLOOKUP($B348,'[1]MT-HS-A'!$I$2:$J$1362,2,FALSE),"")</f>
        <v/>
      </c>
      <c r="I348" s="59" t="str">
        <f>IF(ISNUMBER(VLOOKUP($B348,'[1]WT-GR-B'!$I$2:$J$585,2,FALSE)),VLOOKUP($B348,'[1]WT-GR-B'!$I$2:$J$585,2,FALSE),"")</f>
        <v/>
      </c>
      <c r="J348" s="58">
        <f>IF(ISNUMBER(VLOOKUP($B348,'[1]KO-GR-B'!$I$2:$J$900,2,FALSE)),VLOOKUP($B348,'[1]KO-GR-B'!$I$2:$J$900,2,FALSE),"")</f>
        <v>0.05</v>
      </c>
      <c r="K348" s="58" t="str">
        <f>IF(ISNUMBER(VLOOKUP($B348,'[1]MT-GR-B'!$I$2:$J$693,2,FALSE)),VLOOKUP($B348,'[1]MT-GR-B'!$I$2:$J$693,2,FALSE),"")</f>
        <v/>
      </c>
      <c r="L348" s="58" t="str">
        <f>IF(ISNUMBER(VLOOKUP($B348,'[1]WT-HS-B'!$I$2:$J$1220,2,FALSE)),VLOOKUP($B348,'[1]WT-HS-B'!$I$2:$J$1220,2,FALSE),"")</f>
        <v/>
      </c>
      <c r="M348" s="58" t="str">
        <f>IF(ISNUMBER(VLOOKUP($B348,'[1]KO-HS-B'!$I$2:$J$1046,2,FALSE)),VLOOKUP($B348,'[1]KO-HS-B'!$I$2:$J$1046,2,FALSE),"")</f>
        <v/>
      </c>
      <c r="N348" s="58" t="str">
        <f>IF(ISNUMBER(VLOOKUP($B348,'[1]MT-HS-B'!$I$2:$J$773,2,FALSE)),VLOOKUP($B348,'[1]MT-HS-B'!$I$2:$J$773,2,FALSE),"")</f>
        <v/>
      </c>
      <c r="O348" s="40" t="str">
        <f t="shared" si="165"/>
        <v>MDL1_YEAST</v>
      </c>
      <c r="P348" s="57" t="str">
        <f t="shared" si="166"/>
        <v/>
      </c>
      <c r="Q348" s="57" t="str">
        <f t="shared" si="167"/>
        <v>GR only</v>
      </c>
      <c r="R348" s="57" t="str">
        <f t="shared" si="168"/>
        <v/>
      </c>
      <c r="S348" s="56" t="str">
        <f t="shared" si="169"/>
        <v>n/a</v>
      </c>
      <c r="T348" s="55" t="str">
        <f t="shared" si="170"/>
        <v>n/a</v>
      </c>
      <c r="U348" s="54" t="str">
        <f t="shared" si="171"/>
        <v>n/a</v>
      </c>
      <c r="V348" s="53" t="str">
        <f t="shared" si="172"/>
        <v/>
      </c>
      <c r="W348" s="53" t="str">
        <f t="shared" si="173"/>
        <v>GR only</v>
      </c>
      <c r="X348" s="53" t="str">
        <f t="shared" si="174"/>
        <v/>
      </c>
      <c r="Y348" s="52" t="str">
        <f t="shared" si="175"/>
        <v/>
      </c>
      <c r="Z348" s="51" t="str">
        <f t="shared" si="176"/>
        <v>GR only</v>
      </c>
      <c r="AA348" s="50" t="str">
        <f t="shared" si="177"/>
        <v/>
      </c>
      <c r="AB348" s="40" t="str">
        <f t="shared" si="178"/>
        <v>MDL1</v>
      </c>
      <c r="AC348" s="49">
        <f t="shared" si="179"/>
        <v>0</v>
      </c>
      <c r="AD348" s="47">
        <f t="shared" si="180"/>
        <v>0.05</v>
      </c>
      <c r="AE348" s="47">
        <f t="shared" si="181"/>
        <v>0</v>
      </c>
      <c r="AF348" s="48">
        <f t="shared" si="182"/>
        <v>0</v>
      </c>
      <c r="AG348" s="47">
        <f t="shared" si="183"/>
        <v>0</v>
      </c>
      <c r="AH348" s="47">
        <f t="shared" si="184"/>
        <v>0</v>
      </c>
      <c r="AI348" s="46" t="str">
        <f t="shared" si="185"/>
        <v/>
      </c>
      <c r="AJ348" s="43">
        <f t="shared" si="186"/>
        <v>0</v>
      </c>
      <c r="AK348" s="43" t="str">
        <f t="shared" si="187"/>
        <v/>
      </c>
      <c r="AL348" s="45" t="str">
        <f t="shared" si="188"/>
        <v/>
      </c>
      <c r="AM348" s="43" t="str">
        <f t="shared" si="189"/>
        <v/>
      </c>
      <c r="AN348" s="42" t="str">
        <f t="shared" si="190"/>
        <v/>
      </c>
      <c r="AO348" s="40" t="str">
        <f t="shared" si="191"/>
        <v>MDL1_YEAST</v>
      </c>
      <c r="AP348" s="44" t="str">
        <f t="shared" si="192"/>
        <v/>
      </c>
      <c r="AQ348" s="43">
        <f t="shared" si="193"/>
        <v>0</v>
      </c>
      <c r="AR348" s="43" t="str">
        <f t="shared" si="194"/>
        <v/>
      </c>
      <c r="AS348" s="43" t="str">
        <f t="shared" si="195"/>
        <v/>
      </c>
      <c r="AT348" s="43" t="str">
        <f t="shared" si="196"/>
        <v/>
      </c>
      <c r="AU348" s="42" t="str">
        <f t="shared" si="197"/>
        <v/>
      </c>
    </row>
    <row r="349" spans="1:47" ht="15" x14ac:dyDescent="0.25">
      <c r="A349" s="40" t="s">
        <v>6416</v>
      </c>
      <c r="B349" s="40" t="s">
        <v>6415</v>
      </c>
      <c r="C349" s="60">
        <f>IF(ISNUMBER(VLOOKUP(B349,'[1]WT-GR-A'!I$2:J$693,2,FALSE)),VLOOKUP(B349,'[1]WT-GR-A'!I$2:J$693,2,FALSE),"")</f>
        <v>0.36</v>
      </c>
      <c r="D349" s="58">
        <f>IF(ISNUMBER(VLOOKUP($B349,'[1]KO-GR-A'!$I$2:$J$907,2,FALSE)),VLOOKUP($B349,'[1]KO-GR-A'!$I$2:$J$907,2,FALSE),"")</f>
        <v>0.5</v>
      </c>
      <c r="E349" s="58">
        <f>IF(ISNUMBER(VLOOKUP($B349,'[1]MT-GR-A'!$I$2:$J$789,2,FALSE)),VLOOKUP($B349,'[1]MT-GR-A'!$I$2:$J$789,2,FALSE),"")</f>
        <v>0.54</v>
      </c>
      <c r="F349" s="58">
        <f>IF(ISNUMBER(VLOOKUP($B349,'[1]WT-HS-A'!$I$2:$J$1224,2,FALSE)),VLOOKUP($B349,'[1]WT-HS-A'!$I$2:$J$1224,2,FALSE),"")</f>
        <v>0.6</v>
      </c>
      <c r="G349" s="58">
        <f>IF(ISNUMBER(VLOOKUP($B349,'[1]KO-HS-A'!$I$2:$J$1229,2,FALSE)),VLOOKUP($B349,'[1]KO-HS-A'!$I$2:$J$1229,2,FALSE),"")</f>
        <v>0.3</v>
      </c>
      <c r="H349" s="58">
        <f>IF(ISNUMBER(VLOOKUP($B349,'[1]MT-HS-A'!$I$2:$J$1362,2,FALSE)),VLOOKUP($B349,'[1]MT-HS-A'!$I$2:$J$1362,2,FALSE),"")</f>
        <v>0.67</v>
      </c>
      <c r="I349" s="59">
        <f>IF(ISNUMBER(VLOOKUP($B349,'[1]WT-GR-B'!$I$2:$J$585,2,FALSE)),VLOOKUP($B349,'[1]WT-GR-B'!$I$2:$J$585,2,FALSE),"")</f>
        <v>0.39</v>
      </c>
      <c r="J349" s="58">
        <f>IF(ISNUMBER(VLOOKUP($B349,'[1]KO-GR-B'!$I$2:$J$900,2,FALSE)),VLOOKUP($B349,'[1]KO-GR-B'!$I$2:$J$900,2,FALSE),"")</f>
        <v>0.63</v>
      </c>
      <c r="K349" s="58">
        <f>IF(ISNUMBER(VLOOKUP($B349,'[1]MT-GR-B'!$I$2:$J$693,2,FALSE)),VLOOKUP($B349,'[1]MT-GR-B'!$I$2:$J$693,2,FALSE),"")</f>
        <v>0.85</v>
      </c>
      <c r="L349" s="58">
        <f>IF(ISNUMBER(VLOOKUP($B349,'[1]WT-HS-B'!$I$2:$J$1220,2,FALSE)),VLOOKUP($B349,'[1]WT-HS-B'!$I$2:$J$1220,2,FALSE),"")</f>
        <v>0.36</v>
      </c>
      <c r="M349" s="58">
        <f>IF(ISNUMBER(VLOOKUP($B349,'[1]KO-HS-B'!$I$2:$J$1046,2,FALSE)),VLOOKUP($B349,'[1]KO-HS-B'!$I$2:$J$1046,2,FALSE),"")</f>
        <v>0.39</v>
      </c>
      <c r="N349" s="58">
        <f>IF(ISNUMBER(VLOOKUP($B349,'[1]MT-HS-B'!$I$2:$J$773,2,FALSE)),VLOOKUP($B349,'[1]MT-HS-B'!$I$2:$J$773,2,FALSE),"")</f>
        <v>0.23</v>
      </c>
      <c r="O349" s="40" t="str">
        <f t="shared" si="165"/>
        <v>PDR12_YEAST</v>
      </c>
      <c r="P349" s="57">
        <f t="shared" si="166"/>
        <v>0.29487179487179482</v>
      </c>
      <c r="Q349" s="57">
        <f t="shared" si="167"/>
        <v>-0.39047619047619048</v>
      </c>
      <c r="R349" s="57">
        <f t="shared" si="168"/>
        <v>-0.24433551198257081</v>
      </c>
      <c r="S349" s="56">
        <f t="shared" si="169"/>
        <v>0.37179487179487181</v>
      </c>
      <c r="T349" s="55">
        <f t="shared" si="170"/>
        <v>9.5238095238095455E-3</v>
      </c>
      <c r="U349" s="54">
        <f t="shared" si="171"/>
        <v>0.48507625272331156</v>
      </c>
      <c r="V349" s="53">
        <f t="shared" si="172"/>
        <v>0.66666666666666663</v>
      </c>
      <c r="W349" s="53">
        <f t="shared" si="173"/>
        <v>-0.4</v>
      </c>
      <c r="X349" s="53">
        <f t="shared" si="174"/>
        <v>0.24074074074074073</v>
      </c>
      <c r="Y349" s="52">
        <f t="shared" si="175"/>
        <v>-7.6923076923076983E-2</v>
      </c>
      <c r="Z349" s="51">
        <f t="shared" si="176"/>
        <v>-0.38095238095238093</v>
      </c>
      <c r="AA349" s="50">
        <f t="shared" si="177"/>
        <v>-0.72941176470588232</v>
      </c>
      <c r="AB349" s="40" t="str">
        <f t="shared" si="178"/>
        <v>PDR12</v>
      </c>
      <c r="AC349" s="49">
        <f t="shared" si="179"/>
        <v>0.375</v>
      </c>
      <c r="AD349" s="47">
        <f t="shared" si="180"/>
        <v>0.56499999999999995</v>
      </c>
      <c r="AE349" s="47">
        <f t="shared" si="181"/>
        <v>0.69500000000000006</v>
      </c>
      <c r="AF349" s="48">
        <f t="shared" si="182"/>
        <v>0.48</v>
      </c>
      <c r="AG349" s="47">
        <f t="shared" si="183"/>
        <v>0.34499999999999997</v>
      </c>
      <c r="AH349" s="47">
        <f t="shared" si="184"/>
        <v>0.45</v>
      </c>
      <c r="AI349" s="46">
        <f t="shared" si="185"/>
        <v>1.28</v>
      </c>
      <c r="AJ349" s="43">
        <f t="shared" si="186"/>
        <v>0.61061946902654873</v>
      </c>
      <c r="AK349" s="43">
        <f t="shared" si="187"/>
        <v>0.64748201438848918</v>
      </c>
      <c r="AL349" s="45">
        <f t="shared" si="188"/>
        <v>0.52579735011307382</v>
      </c>
      <c r="AM349" s="43">
        <f t="shared" si="189"/>
        <v>1.3468700594029506E-2</v>
      </c>
      <c r="AN349" s="42">
        <f t="shared" si="190"/>
        <v>0.68600141538642612</v>
      </c>
      <c r="AO349" s="40" t="str">
        <f t="shared" si="191"/>
        <v>PDR12_YEAST</v>
      </c>
      <c r="AP349" s="44">
        <f t="shared" si="192"/>
        <v>2.1213203435596444E-2</v>
      </c>
      <c r="AQ349" s="43">
        <f t="shared" si="193"/>
        <v>9.1923881554252157E-2</v>
      </c>
      <c r="AR349" s="43">
        <f t="shared" si="194"/>
        <v>0.21920310216782932</v>
      </c>
      <c r="AS349" s="43">
        <f t="shared" si="195"/>
        <v>0.16970562748477139</v>
      </c>
      <c r="AT349" s="43">
        <f t="shared" si="196"/>
        <v>6.3639610306789704E-2</v>
      </c>
      <c r="AU349" s="42">
        <f t="shared" si="197"/>
        <v>0.31112698372208092</v>
      </c>
    </row>
    <row r="350" spans="1:47" ht="15" x14ac:dyDescent="0.25">
      <c r="A350" s="40" t="s">
        <v>6414</v>
      </c>
      <c r="B350" s="40" t="s">
        <v>6413</v>
      </c>
      <c r="C350" s="60" t="str">
        <f>IF(ISNUMBER(VLOOKUP(B350,'[1]WT-GR-A'!I$2:J$693,2,FALSE)),VLOOKUP(B350,'[1]WT-GR-A'!I$2:J$693,2,FALSE),"")</f>
        <v/>
      </c>
      <c r="D350" s="58" t="str">
        <f>IF(ISNUMBER(VLOOKUP($B350,'[1]KO-GR-A'!$I$2:$J$907,2,FALSE)),VLOOKUP($B350,'[1]KO-GR-A'!$I$2:$J$907,2,FALSE),"")</f>
        <v/>
      </c>
      <c r="E350" s="58">
        <f>IF(ISNUMBER(VLOOKUP($B350,'[1]MT-GR-A'!$I$2:$J$789,2,FALSE)),VLOOKUP($B350,'[1]MT-GR-A'!$I$2:$J$789,2,FALSE),"")</f>
        <v>0.36</v>
      </c>
      <c r="F350" s="58">
        <f>IF(ISNUMBER(VLOOKUP($B350,'[1]WT-HS-A'!$I$2:$J$1224,2,FALSE)),VLOOKUP($B350,'[1]WT-HS-A'!$I$2:$J$1224,2,FALSE),"")</f>
        <v>0.18</v>
      </c>
      <c r="G350" s="58">
        <f>IF(ISNUMBER(VLOOKUP($B350,'[1]KO-HS-A'!$I$2:$J$1229,2,FALSE)),VLOOKUP($B350,'[1]KO-HS-A'!$I$2:$J$1229,2,FALSE),"")</f>
        <v>0.3</v>
      </c>
      <c r="H350" s="58">
        <f>IF(ISNUMBER(VLOOKUP($B350,'[1]MT-HS-A'!$I$2:$J$1362,2,FALSE)),VLOOKUP($B350,'[1]MT-HS-A'!$I$2:$J$1362,2,FALSE),"")</f>
        <v>0.38</v>
      </c>
      <c r="I350" s="59" t="str">
        <f>IF(ISNUMBER(VLOOKUP($B350,'[1]WT-GR-B'!$I$2:$J$585,2,FALSE)),VLOOKUP($B350,'[1]WT-GR-B'!$I$2:$J$585,2,FALSE),"")</f>
        <v/>
      </c>
      <c r="J350" s="58" t="str">
        <f>IF(ISNUMBER(VLOOKUP($B350,'[1]KO-GR-B'!$I$2:$J$900,2,FALSE)),VLOOKUP($B350,'[1]KO-GR-B'!$I$2:$J$900,2,FALSE),"")</f>
        <v/>
      </c>
      <c r="K350" s="58">
        <f>IF(ISNUMBER(VLOOKUP($B350,'[1]MT-GR-B'!$I$2:$J$693,2,FALSE)),VLOOKUP($B350,'[1]MT-GR-B'!$I$2:$J$693,2,FALSE),"")</f>
        <v>0.38</v>
      </c>
      <c r="L350" s="58">
        <f>IF(ISNUMBER(VLOOKUP($B350,'[1]WT-HS-B'!$I$2:$J$1220,2,FALSE)),VLOOKUP($B350,'[1]WT-HS-B'!$I$2:$J$1220,2,FALSE),"")</f>
        <v>0.22</v>
      </c>
      <c r="M350" s="58">
        <f>IF(ISNUMBER(VLOOKUP($B350,'[1]KO-HS-B'!$I$2:$J$1046,2,FALSE)),VLOOKUP($B350,'[1]KO-HS-B'!$I$2:$J$1046,2,FALSE),"")</f>
        <v>0.25</v>
      </c>
      <c r="N350" s="58">
        <f>IF(ISNUMBER(VLOOKUP($B350,'[1]MT-HS-B'!$I$2:$J$773,2,FALSE)),VLOOKUP($B350,'[1]MT-HS-B'!$I$2:$J$773,2,FALSE),"")</f>
        <v>0.25</v>
      </c>
      <c r="O350" s="40" t="str">
        <f t="shared" si="165"/>
        <v>PDR15_YEAST</v>
      </c>
      <c r="P350" s="57" t="str">
        <f t="shared" si="166"/>
        <v>HS only</v>
      </c>
      <c r="Q350" s="57" t="str">
        <f t="shared" si="167"/>
        <v>HS only</v>
      </c>
      <c r="R350" s="57">
        <f t="shared" si="168"/>
        <v>-0.14327485380116955</v>
      </c>
      <c r="S350" s="56" t="str">
        <f t="shared" si="169"/>
        <v>n/a</v>
      </c>
      <c r="T350" s="55" t="str">
        <f t="shared" si="170"/>
        <v>n/a</v>
      </c>
      <c r="U350" s="54">
        <f t="shared" si="171"/>
        <v>0.19883040935672519</v>
      </c>
      <c r="V350" s="53" t="str">
        <f t="shared" si="172"/>
        <v>HS only</v>
      </c>
      <c r="W350" s="53" t="str">
        <f t="shared" si="173"/>
        <v>HS only</v>
      </c>
      <c r="X350" s="53">
        <f t="shared" si="174"/>
        <v>5.5555555555555608E-2</v>
      </c>
      <c r="Y350" s="52" t="str">
        <f t="shared" si="175"/>
        <v>HS only</v>
      </c>
      <c r="Z350" s="51" t="str">
        <f t="shared" si="176"/>
        <v>HS only</v>
      </c>
      <c r="AA350" s="50">
        <f t="shared" si="177"/>
        <v>-0.34210526315789475</v>
      </c>
      <c r="AB350" s="40" t="str">
        <f t="shared" si="178"/>
        <v>PDR15</v>
      </c>
      <c r="AC350" s="49">
        <f t="shared" si="179"/>
        <v>0</v>
      </c>
      <c r="AD350" s="47">
        <f t="shared" si="180"/>
        <v>0</v>
      </c>
      <c r="AE350" s="47">
        <f t="shared" si="181"/>
        <v>0.37</v>
      </c>
      <c r="AF350" s="48">
        <f t="shared" si="182"/>
        <v>0.2</v>
      </c>
      <c r="AG350" s="47">
        <f t="shared" si="183"/>
        <v>0.27500000000000002</v>
      </c>
      <c r="AH350" s="47">
        <f t="shared" si="184"/>
        <v>0.315</v>
      </c>
      <c r="AI350" s="46" t="str">
        <f t="shared" si="185"/>
        <v>HS Only</v>
      </c>
      <c r="AJ350" s="43" t="str">
        <f t="shared" si="186"/>
        <v>HS Only</v>
      </c>
      <c r="AK350" s="43">
        <f t="shared" si="187"/>
        <v>0.85135135135135132</v>
      </c>
      <c r="AL350" s="45" t="str">
        <f t="shared" si="188"/>
        <v/>
      </c>
      <c r="AM350" s="43" t="str">
        <f t="shared" si="189"/>
        <v/>
      </c>
      <c r="AN350" s="42">
        <f t="shared" si="190"/>
        <v>0.28118866152447497</v>
      </c>
      <c r="AO350" s="40" t="str">
        <f t="shared" si="191"/>
        <v>PDR15_YEAST</v>
      </c>
      <c r="AP350" s="44" t="str">
        <f t="shared" si="192"/>
        <v/>
      </c>
      <c r="AQ350" s="43" t="str">
        <f t="shared" si="193"/>
        <v/>
      </c>
      <c r="AR350" s="43">
        <f t="shared" si="194"/>
        <v>1.4142135623730963E-2</v>
      </c>
      <c r="AS350" s="43">
        <f t="shared" si="195"/>
        <v>2.8284271247461908E-2</v>
      </c>
      <c r="AT350" s="43">
        <f t="shared" si="196"/>
        <v>3.5355339059327369E-2</v>
      </c>
      <c r="AU350" s="42">
        <f t="shared" si="197"/>
        <v>9.1923881554251102E-2</v>
      </c>
    </row>
    <row r="351" spans="1:47" ht="15" x14ac:dyDescent="0.25">
      <c r="A351" s="40" t="s">
        <v>6412</v>
      </c>
      <c r="B351" s="40" t="s">
        <v>6411</v>
      </c>
      <c r="C351" s="60" t="str">
        <f>IF(ISNUMBER(VLOOKUP(B351,'[1]WT-GR-A'!I$2:J$693,2,FALSE)),VLOOKUP(B351,'[1]WT-GR-A'!I$2:J$693,2,FALSE),"")</f>
        <v/>
      </c>
      <c r="D351" s="58" t="str">
        <f>IF(ISNUMBER(VLOOKUP($B351,'[1]KO-GR-A'!$I$2:$J$907,2,FALSE)),VLOOKUP($B351,'[1]KO-GR-A'!$I$2:$J$907,2,FALSE),"")</f>
        <v/>
      </c>
      <c r="E351" s="58" t="str">
        <f>IF(ISNUMBER(VLOOKUP($B351,'[1]MT-GR-A'!$I$2:$J$789,2,FALSE)),VLOOKUP($B351,'[1]MT-GR-A'!$I$2:$J$789,2,FALSE),"")</f>
        <v/>
      </c>
      <c r="F351" s="58">
        <f>IF(ISNUMBER(VLOOKUP($B351,'[1]WT-HS-A'!$I$2:$J$1224,2,FALSE)),VLOOKUP($B351,'[1]WT-HS-A'!$I$2:$J$1224,2,FALSE),"")</f>
        <v>0.04</v>
      </c>
      <c r="G351" s="58" t="str">
        <f>IF(ISNUMBER(VLOOKUP($B351,'[1]KO-HS-A'!$I$2:$J$1229,2,FALSE)),VLOOKUP($B351,'[1]KO-HS-A'!$I$2:$J$1229,2,FALSE),"")</f>
        <v/>
      </c>
      <c r="H351" s="58">
        <f>IF(ISNUMBER(VLOOKUP($B351,'[1]MT-HS-A'!$I$2:$J$1362,2,FALSE)),VLOOKUP($B351,'[1]MT-HS-A'!$I$2:$J$1362,2,FALSE),"")</f>
        <v>0.04</v>
      </c>
      <c r="I351" s="59" t="str">
        <f>IF(ISNUMBER(VLOOKUP($B351,'[1]WT-GR-B'!$I$2:$J$585,2,FALSE)),VLOOKUP($B351,'[1]WT-GR-B'!$I$2:$J$585,2,FALSE),"")</f>
        <v/>
      </c>
      <c r="J351" s="58" t="str">
        <f>IF(ISNUMBER(VLOOKUP($B351,'[1]KO-GR-B'!$I$2:$J$900,2,FALSE)),VLOOKUP($B351,'[1]KO-GR-B'!$I$2:$J$900,2,FALSE),"")</f>
        <v/>
      </c>
      <c r="K351" s="58" t="str">
        <f>IF(ISNUMBER(VLOOKUP($B351,'[1]MT-GR-B'!$I$2:$J$693,2,FALSE)),VLOOKUP($B351,'[1]MT-GR-B'!$I$2:$J$693,2,FALSE),"")</f>
        <v/>
      </c>
      <c r="L351" s="58" t="str">
        <f>IF(ISNUMBER(VLOOKUP($B351,'[1]WT-HS-B'!$I$2:$J$1220,2,FALSE)),VLOOKUP($B351,'[1]WT-HS-B'!$I$2:$J$1220,2,FALSE),"")</f>
        <v/>
      </c>
      <c r="M351" s="58" t="str">
        <f>IF(ISNUMBER(VLOOKUP($B351,'[1]KO-HS-B'!$I$2:$J$1046,2,FALSE)),VLOOKUP($B351,'[1]KO-HS-B'!$I$2:$J$1046,2,FALSE),"")</f>
        <v/>
      </c>
      <c r="N351" s="58" t="str">
        <f>IF(ISNUMBER(VLOOKUP($B351,'[1]MT-HS-B'!$I$2:$J$773,2,FALSE)),VLOOKUP($B351,'[1]MT-HS-B'!$I$2:$J$773,2,FALSE),"")</f>
        <v/>
      </c>
      <c r="O351" s="40" t="str">
        <f t="shared" si="165"/>
        <v>CHL1_YEAS7</v>
      </c>
      <c r="P351" s="57" t="str">
        <f t="shared" si="166"/>
        <v/>
      </c>
      <c r="Q351" s="57" t="str">
        <f t="shared" si="167"/>
        <v/>
      </c>
      <c r="R351" s="57" t="str">
        <f t="shared" si="168"/>
        <v/>
      </c>
      <c r="S351" s="56" t="str">
        <f t="shared" si="169"/>
        <v>n/a</v>
      </c>
      <c r="T351" s="55" t="str">
        <f t="shared" si="170"/>
        <v>n/a</v>
      </c>
      <c r="U351" s="54" t="str">
        <f t="shared" si="171"/>
        <v>n/a</v>
      </c>
      <c r="V351" s="53" t="str">
        <f t="shared" si="172"/>
        <v>HS only</v>
      </c>
      <c r="W351" s="53" t="str">
        <f t="shared" si="173"/>
        <v/>
      </c>
      <c r="X351" s="53" t="str">
        <f t="shared" si="174"/>
        <v>HS only</v>
      </c>
      <c r="Y351" s="52" t="str">
        <f t="shared" si="175"/>
        <v/>
      </c>
      <c r="Z351" s="51" t="str">
        <f t="shared" si="176"/>
        <v/>
      </c>
      <c r="AA351" s="50" t="str">
        <f t="shared" si="177"/>
        <v/>
      </c>
      <c r="AB351" s="40" t="str">
        <f t="shared" si="178"/>
        <v>CHL1</v>
      </c>
      <c r="AC351" s="49">
        <f t="shared" si="179"/>
        <v>0</v>
      </c>
      <c r="AD351" s="47">
        <f t="shared" si="180"/>
        <v>0</v>
      </c>
      <c r="AE351" s="47">
        <f t="shared" si="181"/>
        <v>0</v>
      </c>
      <c r="AF351" s="48">
        <f t="shared" si="182"/>
        <v>0.04</v>
      </c>
      <c r="AG351" s="47">
        <f t="shared" si="183"/>
        <v>0</v>
      </c>
      <c r="AH351" s="47">
        <f t="shared" si="184"/>
        <v>0.04</v>
      </c>
      <c r="AI351" s="46" t="str">
        <f t="shared" si="185"/>
        <v>HS Only</v>
      </c>
      <c r="AJ351" s="43" t="str">
        <f t="shared" si="186"/>
        <v/>
      </c>
      <c r="AK351" s="43" t="str">
        <f t="shared" si="187"/>
        <v>HS Only</v>
      </c>
      <c r="AL351" s="45" t="str">
        <f t="shared" si="188"/>
        <v/>
      </c>
      <c r="AM351" s="43" t="str">
        <f t="shared" si="189"/>
        <v/>
      </c>
      <c r="AN351" s="42" t="str">
        <f t="shared" si="190"/>
        <v/>
      </c>
      <c r="AO351" s="40" t="str">
        <f t="shared" si="191"/>
        <v>CHL1_YEAS7</v>
      </c>
      <c r="AP351" s="44" t="str">
        <f t="shared" si="192"/>
        <v/>
      </c>
      <c r="AQ351" s="43" t="str">
        <f t="shared" si="193"/>
        <v/>
      </c>
      <c r="AR351" s="43" t="str">
        <f t="shared" si="194"/>
        <v/>
      </c>
      <c r="AS351" s="43" t="str">
        <f t="shared" si="195"/>
        <v/>
      </c>
      <c r="AT351" s="43" t="str">
        <f t="shared" si="196"/>
        <v/>
      </c>
      <c r="AU351" s="42" t="str">
        <f t="shared" si="197"/>
        <v/>
      </c>
    </row>
    <row r="352" spans="1:47" ht="15" x14ac:dyDescent="0.25">
      <c r="A352" s="40" t="s">
        <v>6410</v>
      </c>
      <c r="B352" s="40" t="s">
        <v>6409</v>
      </c>
      <c r="C352" s="60" t="str">
        <f>IF(ISNUMBER(VLOOKUP(B352,'[1]WT-GR-A'!I$2:J$693,2,FALSE)),VLOOKUP(B352,'[1]WT-GR-A'!I$2:J$693,2,FALSE),"")</f>
        <v/>
      </c>
      <c r="D352" s="58" t="str">
        <f>IF(ISNUMBER(VLOOKUP($B352,'[1]KO-GR-A'!$I$2:$J$907,2,FALSE)),VLOOKUP($B352,'[1]KO-GR-A'!$I$2:$J$907,2,FALSE),"")</f>
        <v/>
      </c>
      <c r="E352" s="58" t="str">
        <f>IF(ISNUMBER(VLOOKUP($B352,'[1]MT-GR-A'!$I$2:$J$789,2,FALSE)),VLOOKUP($B352,'[1]MT-GR-A'!$I$2:$J$789,2,FALSE),"")</f>
        <v/>
      </c>
      <c r="F352" s="58" t="str">
        <f>IF(ISNUMBER(VLOOKUP($B352,'[1]WT-HS-A'!$I$2:$J$1224,2,FALSE)),VLOOKUP($B352,'[1]WT-HS-A'!$I$2:$J$1224,2,FALSE),"")</f>
        <v/>
      </c>
      <c r="G352" s="58" t="str">
        <f>IF(ISNUMBER(VLOOKUP($B352,'[1]KO-HS-A'!$I$2:$J$1229,2,FALSE)),VLOOKUP($B352,'[1]KO-HS-A'!$I$2:$J$1229,2,FALSE),"")</f>
        <v/>
      </c>
      <c r="H352" s="58">
        <f>IF(ISNUMBER(VLOOKUP($B352,'[1]MT-HS-A'!$I$2:$J$1362,2,FALSE)),VLOOKUP($B352,'[1]MT-HS-A'!$I$2:$J$1362,2,FALSE),"")</f>
        <v>0.57999999999999996</v>
      </c>
      <c r="I352" s="59" t="str">
        <f>IF(ISNUMBER(VLOOKUP($B352,'[1]WT-GR-B'!$I$2:$J$585,2,FALSE)),VLOOKUP($B352,'[1]WT-GR-B'!$I$2:$J$585,2,FALSE),"")</f>
        <v/>
      </c>
      <c r="J352" s="58" t="str">
        <f>IF(ISNUMBER(VLOOKUP($B352,'[1]KO-GR-B'!$I$2:$J$900,2,FALSE)),VLOOKUP($B352,'[1]KO-GR-B'!$I$2:$J$900,2,FALSE),"")</f>
        <v/>
      </c>
      <c r="K352" s="58" t="str">
        <f>IF(ISNUMBER(VLOOKUP($B352,'[1]MT-GR-B'!$I$2:$J$693,2,FALSE)),VLOOKUP($B352,'[1]MT-GR-B'!$I$2:$J$693,2,FALSE),"")</f>
        <v/>
      </c>
      <c r="L352" s="58" t="str">
        <f>IF(ISNUMBER(VLOOKUP($B352,'[1]WT-HS-B'!$I$2:$J$1220,2,FALSE)),VLOOKUP($B352,'[1]WT-HS-B'!$I$2:$J$1220,2,FALSE),"")</f>
        <v/>
      </c>
      <c r="M352" s="58" t="str">
        <f>IF(ISNUMBER(VLOOKUP($B352,'[1]KO-HS-B'!$I$2:$J$1046,2,FALSE)),VLOOKUP($B352,'[1]KO-HS-B'!$I$2:$J$1046,2,FALSE),"")</f>
        <v/>
      </c>
      <c r="N352" s="58" t="str">
        <f>IF(ISNUMBER(VLOOKUP($B352,'[1]MT-HS-B'!$I$2:$J$773,2,FALSE)),VLOOKUP($B352,'[1]MT-HS-B'!$I$2:$J$773,2,FALSE),"")</f>
        <v/>
      </c>
      <c r="O352" s="40" t="str">
        <f t="shared" si="165"/>
        <v>DBP1_YEAS7</v>
      </c>
      <c r="P352" s="57" t="str">
        <f t="shared" si="166"/>
        <v/>
      </c>
      <c r="Q352" s="57" t="str">
        <f t="shared" si="167"/>
        <v/>
      </c>
      <c r="R352" s="57" t="str">
        <f t="shared" si="168"/>
        <v/>
      </c>
      <c r="S352" s="56" t="str">
        <f t="shared" si="169"/>
        <v>n/a</v>
      </c>
      <c r="T352" s="55" t="str">
        <f t="shared" si="170"/>
        <v>n/a</v>
      </c>
      <c r="U352" s="54" t="str">
        <f t="shared" si="171"/>
        <v>n/a</v>
      </c>
      <c r="V352" s="53" t="str">
        <f t="shared" si="172"/>
        <v/>
      </c>
      <c r="W352" s="53" t="str">
        <f t="shared" si="173"/>
        <v/>
      </c>
      <c r="X352" s="53" t="str">
        <f t="shared" si="174"/>
        <v>HS only</v>
      </c>
      <c r="Y352" s="52" t="str">
        <f t="shared" si="175"/>
        <v/>
      </c>
      <c r="Z352" s="51" t="str">
        <f t="shared" si="176"/>
        <v/>
      </c>
      <c r="AA352" s="50" t="str">
        <f t="shared" si="177"/>
        <v/>
      </c>
      <c r="AB352" s="40" t="str">
        <f t="shared" si="178"/>
        <v>DBP1</v>
      </c>
      <c r="AC352" s="49">
        <f t="shared" si="179"/>
        <v>0</v>
      </c>
      <c r="AD352" s="47">
        <f t="shared" si="180"/>
        <v>0</v>
      </c>
      <c r="AE352" s="47">
        <f t="shared" si="181"/>
        <v>0</v>
      </c>
      <c r="AF352" s="48">
        <f t="shared" si="182"/>
        <v>0</v>
      </c>
      <c r="AG352" s="47">
        <f t="shared" si="183"/>
        <v>0</v>
      </c>
      <c r="AH352" s="47">
        <f t="shared" si="184"/>
        <v>0.57999999999999996</v>
      </c>
      <c r="AI352" s="46" t="str">
        <f t="shared" si="185"/>
        <v/>
      </c>
      <c r="AJ352" s="43" t="str">
        <f t="shared" si="186"/>
        <v/>
      </c>
      <c r="AK352" s="43" t="str">
        <f t="shared" si="187"/>
        <v>HS Only</v>
      </c>
      <c r="AL352" s="45" t="str">
        <f t="shared" si="188"/>
        <v/>
      </c>
      <c r="AM352" s="43" t="str">
        <f t="shared" si="189"/>
        <v/>
      </c>
      <c r="AN352" s="42" t="str">
        <f t="shared" si="190"/>
        <v/>
      </c>
      <c r="AO352" s="40" t="str">
        <f t="shared" si="191"/>
        <v>DBP1_YEAS7</v>
      </c>
      <c r="AP352" s="44" t="str">
        <f t="shared" si="192"/>
        <v/>
      </c>
      <c r="AQ352" s="43" t="str">
        <f t="shared" si="193"/>
        <v/>
      </c>
      <c r="AR352" s="43" t="str">
        <f t="shared" si="194"/>
        <v/>
      </c>
      <c r="AS352" s="43" t="str">
        <f t="shared" si="195"/>
        <v/>
      </c>
      <c r="AT352" s="43" t="str">
        <f t="shared" si="196"/>
        <v/>
      </c>
      <c r="AU352" s="42" t="str">
        <f t="shared" si="197"/>
        <v/>
      </c>
    </row>
    <row r="353" spans="1:47" ht="15" x14ac:dyDescent="0.25">
      <c r="A353" s="40" t="s">
        <v>6408</v>
      </c>
      <c r="B353" s="40" t="s">
        <v>6407</v>
      </c>
      <c r="C353" s="60">
        <f>IF(ISNUMBER(VLOOKUP(B353,'[1]WT-GR-A'!I$2:J$693,2,FALSE)),VLOOKUP(B353,'[1]WT-GR-A'!I$2:J$693,2,FALSE),"")</f>
        <v>0.1</v>
      </c>
      <c r="D353" s="58" t="str">
        <f>IF(ISNUMBER(VLOOKUP($B353,'[1]KO-GR-A'!$I$2:$J$907,2,FALSE)),VLOOKUP($B353,'[1]KO-GR-A'!$I$2:$J$907,2,FALSE),"")</f>
        <v/>
      </c>
      <c r="E353" s="58" t="str">
        <f>IF(ISNUMBER(VLOOKUP($B353,'[1]MT-GR-A'!$I$2:$J$789,2,FALSE)),VLOOKUP($B353,'[1]MT-GR-A'!$I$2:$J$789,2,FALSE),"")</f>
        <v/>
      </c>
      <c r="F353" s="58" t="str">
        <f>IF(ISNUMBER(VLOOKUP($B353,'[1]WT-HS-A'!$I$2:$J$1224,2,FALSE)),VLOOKUP($B353,'[1]WT-HS-A'!$I$2:$J$1224,2,FALSE),"")</f>
        <v/>
      </c>
      <c r="G353" s="58" t="str">
        <f>IF(ISNUMBER(VLOOKUP($B353,'[1]KO-HS-A'!$I$2:$J$1229,2,FALSE)),VLOOKUP($B353,'[1]KO-HS-A'!$I$2:$J$1229,2,FALSE),"")</f>
        <v/>
      </c>
      <c r="H353" s="58" t="str">
        <f>IF(ISNUMBER(VLOOKUP($B353,'[1]MT-HS-A'!$I$2:$J$1362,2,FALSE)),VLOOKUP($B353,'[1]MT-HS-A'!$I$2:$J$1362,2,FALSE),"")</f>
        <v/>
      </c>
      <c r="I353" s="59" t="str">
        <f>IF(ISNUMBER(VLOOKUP($B353,'[1]WT-GR-B'!$I$2:$J$585,2,FALSE)),VLOOKUP($B353,'[1]WT-GR-B'!$I$2:$J$585,2,FALSE),"")</f>
        <v/>
      </c>
      <c r="J353" s="58" t="str">
        <f>IF(ISNUMBER(VLOOKUP($B353,'[1]KO-GR-B'!$I$2:$J$900,2,FALSE)),VLOOKUP($B353,'[1]KO-GR-B'!$I$2:$J$900,2,FALSE),"")</f>
        <v/>
      </c>
      <c r="K353" s="58">
        <f>IF(ISNUMBER(VLOOKUP($B353,'[1]MT-GR-B'!$I$2:$J$693,2,FALSE)),VLOOKUP($B353,'[1]MT-GR-B'!$I$2:$J$693,2,FALSE),"")</f>
        <v>0.03</v>
      </c>
      <c r="L353" s="58" t="str">
        <f>IF(ISNUMBER(VLOOKUP($B353,'[1]WT-HS-B'!$I$2:$J$1220,2,FALSE)),VLOOKUP($B353,'[1]WT-HS-B'!$I$2:$J$1220,2,FALSE),"")</f>
        <v/>
      </c>
      <c r="M353" s="58" t="str">
        <f>IF(ISNUMBER(VLOOKUP($B353,'[1]KO-HS-B'!$I$2:$J$1046,2,FALSE)),VLOOKUP($B353,'[1]KO-HS-B'!$I$2:$J$1046,2,FALSE),"")</f>
        <v/>
      </c>
      <c r="N353" s="58" t="str">
        <f>IF(ISNUMBER(VLOOKUP($B353,'[1]MT-HS-B'!$I$2:$J$773,2,FALSE)),VLOOKUP($B353,'[1]MT-HS-B'!$I$2:$J$773,2,FALSE),"")</f>
        <v/>
      </c>
      <c r="O353" s="40" t="str">
        <f t="shared" si="165"/>
        <v>DBP10_YEAS7</v>
      </c>
      <c r="P353" s="57" t="str">
        <f t="shared" si="166"/>
        <v/>
      </c>
      <c r="Q353" s="57" t="str">
        <f t="shared" si="167"/>
        <v/>
      </c>
      <c r="R353" s="57" t="str">
        <f t="shared" si="168"/>
        <v/>
      </c>
      <c r="S353" s="56" t="str">
        <f t="shared" si="169"/>
        <v>n/a</v>
      </c>
      <c r="T353" s="55" t="str">
        <f t="shared" si="170"/>
        <v>n/a</v>
      </c>
      <c r="U353" s="54" t="str">
        <f t="shared" si="171"/>
        <v>n/a</v>
      </c>
      <c r="V353" s="53" t="str">
        <f t="shared" si="172"/>
        <v>GR only</v>
      </c>
      <c r="W353" s="53" t="str">
        <f t="shared" si="173"/>
        <v/>
      </c>
      <c r="X353" s="53" t="str">
        <f t="shared" si="174"/>
        <v/>
      </c>
      <c r="Y353" s="52" t="str">
        <f t="shared" si="175"/>
        <v/>
      </c>
      <c r="Z353" s="51" t="str">
        <f t="shared" si="176"/>
        <v/>
      </c>
      <c r="AA353" s="50" t="str">
        <f t="shared" si="177"/>
        <v>GR only</v>
      </c>
      <c r="AB353" s="40" t="str">
        <f t="shared" si="178"/>
        <v>DBP10</v>
      </c>
      <c r="AC353" s="49">
        <f t="shared" si="179"/>
        <v>0.1</v>
      </c>
      <c r="AD353" s="47">
        <f t="shared" si="180"/>
        <v>0</v>
      </c>
      <c r="AE353" s="47">
        <f t="shared" si="181"/>
        <v>0.03</v>
      </c>
      <c r="AF353" s="48">
        <f t="shared" si="182"/>
        <v>0</v>
      </c>
      <c r="AG353" s="47">
        <f t="shared" si="183"/>
        <v>0</v>
      </c>
      <c r="AH353" s="47">
        <f t="shared" si="184"/>
        <v>0</v>
      </c>
      <c r="AI353" s="46">
        <f t="shared" si="185"/>
        <v>0</v>
      </c>
      <c r="AJ353" s="43" t="str">
        <f t="shared" si="186"/>
        <v/>
      </c>
      <c r="AK353" s="43">
        <f t="shared" si="187"/>
        <v>0</v>
      </c>
      <c r="AL353" s="45" t="str">
        <f t="shared" si="188"/>
        <v/>
      </c>
      <c r="AM353" s="43" t="str">
        <f t="shared" si="189"/>
        <v/>
      </c>
      <c r="AN353" s="42" t="str">
        <f t="shared" si="190"/>
        <v/>
      </c>
      <c r="AO353" s="40" t="str">
        <f t="shared" si="191"/>
        <v>DBP10_YEAS7</v>
      </c>
      <c r="AP353" s="44" t="str">
        <f t="shared" si="192"/>
        <v/>
      </c>
      <c r="AQ353" s="43" t="str">
        <f t="shared" si="193"/>
        <v/>
      </c>
      <c r="AR353" s="43" t="str">
        <f t="shared" si="194"/>
        <v/>
      </c>
      <c r="AS353" s="43" t="str">
        <f t="shared" si="195"/>
        <v/>
      </c>
      <c r="AT353" s="43" t="str">
        <f t="shared" si="196"/>
        <v/>
      </c>
      <c r="AU353" s="42" t="str">
        <f t="shared" si="197"/>
        <v/>
      </c>
    </row>
    <row r="354" spans="1:47" ht="15" x14ac:dyDescent="0.25">
      <c r="A354" s="40" t="s">
        <v>6406</v>
      </c>
      <c r="B354" s="40" t="s">
        <v>6405</v>
      </c>
      <c r="C354" s="60" t="str">
        <f>IF(ISNUMBER(VLOOKUP(B354,'[1]WT-GR-A'!I$2:J$693,2,FALSE)),VLOOKUP(B354,'[1]WT-GR-A'!I$2:J$693,2,FALSE),"")</f>
        <v/>
      </c>
      <c r="D354" s="58">
        <f>IF(ISNUMBER(VLOOKUP($B354,'[1]KO-GR-A'!$I$2:$J$907,2,FALSE)),VLOOKUP($B354,'[1]KO-GR-A'!$I$2:$J$907,2,FALSE),"")</f>
        <v>0.1</v>
      </c>
      <c r="E354" s="58">
        <f>IF(ISNUMBER(VLOOKUP($B354,'[1]MT-GR-A'!$I$2:$J$789,2,FALSE)),VLOOKUP($B354,'[1]MT-GR-A'!$I$2:$J$789,2,FALSE),"")</f>
        <v>0.1</v>
      </c>
      <c r="F354" s="58">
        <f>IF(ISNUMBER(VLOOKUP($B354,'[1]WT-HS-A'!$I$2:$J$1224,2,FALSE)),VLOOKUP($B354,'[1]WT-HS-A'!$I$2:$J$1224,2,FALSE),"")</f>
        <v>0.03</v>
      </c>
      <c r="G354" s="58">
        <f>IF(ISNUMBER(VLOOKUP($B354,'[1]KO-HS-A'!$I$2:$J$1229,2,FALSE)),VLOOKUP($B354,'[1]KO-HS-A'!$I$2:$J$1229,2,FALSE),"")</f>
        <v>0.13</v>
      </c>
      <c r="H354" s="58">
        <f>IF(ISNUMBER(VLOOKUP($B354,'[1]MT-HS-A'!$I$2:$J$1362,2,FALSE)),VLOOKUP($B354,'[1]MT-HS-A'!$I$2:$J$1362,2,FALSE),"")</f>
        <v>0.1</v>
      </c>
      <c r="I354" s="59">
        <f>IF(ISNUMBER(VLOOKUP($B354,'[1]WT-GR-B'!$I$2:$J$585,2,FALSE)),VLOOKUP($B354,'[1]WT-GR-B'!$I$2:$J$585,2,FALSE),"")</f>
        <v>0.03</v>
      </c>
      <c r="J354" s="58">
        <f>IF(ISNUMBER(VLOOKUP($B354,'[1]KO-GR-B'!$I$2:$J$900,2,FALSE)),VLOOKUP($B354,'[1]KO-GR-B'!$I$2:$J$900,2,FALSE),"")</f>
        <v>0.1</v>
      </c>
      <c r="K354" s="58" t="str">
        <f>IF(ISNUMBER(VLOOKUP($B354,'[1]MT-GR-B'!$I$2:$J$693,2,FALSE)),VLOOKUP($B354,'[1]MT-GR-B'!$I$2:$J$693,2,FALSE),"")</f>
        <v/>
      </c>
      <c r="L354" s="58">
        <f>IF(ISNUMBER(VLOOKUP($B354,'[1]WT-HS-B'!$I$2:$J$1220,2,FALSE)),VLOOKUP($B354,'[1]WT-HS-B'!$I$2:$J$1220,2,FALSE),"")</f>
        <v>0.03</v>
      </c>
      <c r="M354" s="58" t="str">
        <f>IF(ISNUMBER(VLOOKUP($B354,'[1]KO-HS-B'!$I$2:$J$1046,2,FALSE)),VLOOKUP($B354,'[1]KO-HS-B'!$I$2:$J$1046,2,FALSE),"")</f>
        <v/>
      </c>
      <c r="N354" s="58" t="str">
        <f>IF(ISNUMBER(VLOOKUP($B354,'[1]MT-HS-B'!$I$2:$J$773,2,FALSE)),VLOOKUP($B354,'[1]MT-HS-B'!$I$2:$J$773,2,FALSE),"")</f>
        <v/>
      </c>
      <c r="O354" s="40" t="str">
        <f t="shared" si="165"/>
        <v>DBP10_YEAST</v>
      </c>
      <c r="P354" s="57">
        <f t="shared" si="166"/>
        <v>0</v>
      </c>
      <c r="Q354" s="57">
        <f t="shared" si="167"/>
        <v>0.3</v>
      </c>
      <c r="R354" s="57">
        <f t="shared" si="168"/>
        <v>0</v>
      </c>
      <c r="S354" s="56" t="str">
        <f t="shared" si="169"/>
        <v>n/a</v>
      </c>
      <c r="T354" s="55" t="str">
        <f t="shared" si="170"/>
        <v>n/a</v>
      </c>
      <c r="U354" s="54" t="str">
        <f t="shared" si="171"/>
        <v>n/a</v>
      </c>
      <c r="V354" s="53" t="str">
        <f t="shared" si="172"/>
        <v>HS only</v>
      </c>
      <c r="W354" s="53">
        <f t="shared" si="173"/>
        <v>0.3</v>
      </c>
      <c r="X354" s="53">
        <f t="shared" si="174"/>
        <v>0</v>
      </c>
      <c r="Y354" s="52">
        <f t="shared" si="175"/>
        <v>0</v>
      </c>
      <c r="Z354" s="51" t="str">
        <f t="shared" si="176"/>
        <v>GR only</v>
      </c>
      <c r="AA354" s="50" t="str">
        <f t="shared" si="177"/>
        <v/>
      </c>
      <c r="AB354" s="40" t="str">
        <f t="shared" si="178"/>
        <v>DBP10</v>
      </c>
      <c r="AC354" s="49">
        <f t="shared" si="179"/>
        <v>0.03</v>
      </c>
      <c r="AD354" s="47">
        <f t="shared" si="180"/>
        <v>0.1</v>
      </c>
      <c r="AE354" s="47">
        <f t="shared" si="181"/>
        <v>0.1</v>
      </c>
      <c r="AF354" s="48">
        <f t="shared" si="182"/>
        <v>0.03</v>
      </c>
      <c r="AG354" s="47">
        <f t="shared" si="183"/>
        <v>0.13</v>
      </c>
      <c r="AH354" s="47">
        <f t="shared" si="184"/>
        <v>0.1</v>
      </c>
      <c r="AI354" s="46">
        <f t="shared" si="185"/>
        <v>1</v>
      </c>
      <c r="AJ354" s="43">
        <f t="shared" si="186"/>
        <v>1.3</v>
      </c>
      <c r="AK354" s="43">
        <f t="shared" si="187"/>
        <v>1</v>
      </c>
      <c r="AL354" s="45" t="str">
        <f t="shared" si="188"/>
        <v/>
      </c>
      <c r="AM354" s="43" t="str">
        <f t="shared" si="189"/>
        <v/>
      </c>
      <c r="AN354" s="42" t="str">
        <f t="shared" si="190"/>
        <v/>
      </c>
      <c r="AO354" s="40" t="str">
        <f t="shared" si="191"/>
        <v>DBP10_YEAST</v>
      </c>
      <c r="AP354" s="44" t="str">
        <f t="shared" si="192"/>
        <v/>
      </c>
      <c r="AQ354" s="43">
        <f t="shared" si="193"/>
        <v>0</v>
      </c>
      <c r="AR354" s="43" t="str">
        <f t="shared" si="194"/>
        <v/>
      </c>
      <c r="AS354" s="43">
        <f t="shared" si="195"/>
        <v>0</v>
      </c>
      <c r="AT354" s="43" t="str">
        <f t="shared" si="196"/>
        <v/>
      </c>
      <c r="AU354" s="42" t="str">
        <f t="shared" si="197"/>
        <v/>
      </c>
    </row>
    <row r="355" spans="1:47" ht="15" x14ac:dyDescent="0.25">
      <c r="A355" s="40" t="s">
        <v>6404</v>
      </c>
      <c r="B355" s="40" t="s">
        <v>6403</v>
      </c>
      <c r="C355" s="60">
        <f>IF(ISNUMBER(VLOOKUP(B355,'[1]WT-GR-A'!I$2:J$693,2,FALSE)),VLOOKUP(B355,'[1]WT-GR-A'!I$2:J$693,2,FALSE),"")</f>
        <v>1.78</v>
      </c>
      <c r="D355" s="58">
        <f>IF(ISNUMBER(VLOOKUP($B355,'[1]KO-GR-A'!$I$2:$J$907,2,FALSE)),VLOOKUP($B355,'[1]KO-GR-A'!$I$2:$J$907,2,FALSE),"")</f>
        <v>1.78</v>
      </c>
      <c r="E355" s="58">
        <f>IF(ISNUMBER(VLOOKUP($B355,'[1]MT-GR-A'!$I$2:$J$789,2,FALSE)),VLOOKUP($B355,'[1]MT-GR-A'!$I$2:$J$789,2,FALSE),"")</f>
        <v>1.22</v>
      </c>
      <c r="F355" s="58">
        <f>IF(ISNUMBER(VLOOKUP($B355,'[1]WT-HS-A'!$I$2:$J$1224,2,FALSE)),VLOOKUP($B355,'[1]WT-HS-A'!$I$2:$J$1224,2,FALSE),"")</f>
        <v>1.94</v>
      </c>
      <c r="G355" s="58">
        <f>IF(ISNUMBER(VLOOKUP($B355,'[1]KO-HS-A'!$I$2:$J$1229,2,FALSE)),VLOOKUP($B355,'[1]KO-HS-A'!$I$2:$J$1229,2,FALSE),"")</f>
        <v>2.2999999999999998</v>
      </c>
      <c r="H355" s="58">
        <f>IF(ISNUMBER(VLOOKUP($B355,'[1]MT-HS-A'!$I$2:$J$1362,2,FALSE)),VLOOKUP($B355,'[1]MT-HS-A'!$I$2:$J$1362,2,FALSE),"")</f>
        <v>1.78</v>
      </c>
      <c r="I355" s="59">
        <f>IF(ISNUMBER(VLOOKUP($B355,'[1]WT-GR-B'!$I$2:$J$585,2,FALSE)),VLOOKUP($B355,'[1]WT-GR-B'!$I$2:$J$585,2,FALSE),"")</f>
        <v>0.98</v>
      </c>
      <c r="J355" s="58">
        <f>IF(ISNUMBER(VLOOKUP($B355,'[1]KO-GR-B'!$I$2:$J$900,2,FALSE)),VLOOKUP($B355,'[1]KO-GR-B'!$I$2:$J$900,2,FALSE),"")</f>
        <v>1.48</v>
      </c>
      <c r="K355" s="58">
        <f>IF(ISNUMBER(VLOOKUP($B355,'[1]MT-GR-B'!$I$2:$J$693,2,FALSE)),VLOOKUP($B355,'[1]MT-GR-B'!$I$2:$J$693,2,FALSE),"")</f>
        <v>1.0900000000000001</v>
      </c>
      <c r="L355" s="58">
        <f>IF(ISNUMBER(VLOOKUP($B355,'[1]WT-HS-B'!$I$2:$J$1220,2,FALSE)),VLOOKUP($B355,'[1]WT-HS-B'!$I$2:$J$1220,2,FALSE),"")</f>
        <v>1.48</v>
      </c>
      <c r="M355" s="58">
        <f>IF(ISNUMBER(VLOOKUP($B355,'[1]KO-HS-B'!$I$2:$J$1046,2,FALSE)),VLOOKUP($B355,'[1]KO-HS-B'!$I$2:$J$1046,2,FALSE),"")</f>
        <v>1.48</v>
      </c>
      <c r="N355" s="58">
        <f>IF(ISNUMBER(VLOOKUP($B355,'[1]MT-HS-B'!$I$2:$J$773,2,FALSE)),VLOOKUP($B355,'[1]MT-HS-B'!$I$2:$J$773,2,FALSE),"")</f>
        <v>0.98</v>
      </c>
      <c r="O355" s="40" t="str">
        <f t="shared" si="165"/>
        <v>DBP2_YEAS7</v>
      </c>
      <c r="P355" s="57">
        <f t="shared" si="166"/>
        <v>0.30004586104104564</v>
      </c>
      <c r="Q355" s="57">
        <f t="shared" si="167"/>
        <v>0.14606741573033702</v>
      </c>
      <c r="R355" s="57">
        <f t="shared" si="168"/>
        <v>0.1790494811249812</v>
      </c>
      <c r="S355" s="56">
        <f t="shared" si="169"/>
        <v>0.21015822059160746</v>
      </c>
      <c r="T355" s="55">
        <f t="shared" si="170"/>
        <v>0.14606741573033702</v>
      </c>
      <c r="U355" s="54">
        <f t="shared" si="171"/>
        <v>0.27996691231764181</v>
      </c>
      <c r="V355" s="53">
        <f t="shared" si="172"/>
        <v>8.9887640449438158E-2</v>
      </c>
      <c r="W355" s="53">
        <f t="shared" si="173"/>
        <v>0.29213483146067404</v>
      </c>
      <c r="X355" s="53">
        <f t="shared" si="174"/>
        <v>0.45901639344262302</v>
      </c>
      <c r="Y355" s="52">
        <f t="shared" si="175"/>
        <v>0.51020408163265307</v>
      </c>
      <c r="Z355" s="51">
        <f t="shared" si="176"/>
        <v>0</v>
      </c>
      <c r="AA355" s="50">
        <f t="shared" si="177"/>
        <v>-0.10091743119266064</v>
      </c>
      <c r="AB355" s="40" t="str">
        <f t="shared" si="178"/>
        <v>DBP2</v>
      </c>
      <c r="AC355" s="49">
        <f t="shared" si="179"/>
        <v>1.38</v>
      </c>
      <c r="AD355" s="47">
        <f t="shared" si="180"/>
        <v>1.63</v>
      </c>
      <c r="AE355" s="47">
        <f t="shared" si="181"/>
        <v>1.155</v>
      </c>
      <c r="AF355" s="48">
        <f t="shared" si="182"/>
        <v>1.71</v>
      </c>
      <c r="AG355" s="47">
        <f t="shared" si="183"/>
        <v>1.89</v>
      </c>
      <c r="AH355" s="47">
        <f t="shared" si="184"/>
        <v>1.38</v>
      </c>
      <c r="AI355" s="46">
        <f t="shared" si="185"/>
        <v>1.2391304347826089</v>
      </c>
      <c r="AJ355" s="43">
        <f t="shared" si="186"/>
        <v>1.1595092024539877</v>
      </c>
      <c r="AK355" s="43">
        <f t="shared" si="187"/>
        <v>1.1948051948051948</v>
      </c>
      <c r="AL355" s="45">
        <f t="shared" si="188"/>
        <v>0.29720860580484892</v>
      </c>
      <c r="AM355" s="43">
        <f t="shared" si="189"/>
        <v>0.20657052034663206</v>
      </c>
      <c r="AN355" s="42">
        <f t="shared" si="190"/>
        <v>0.39593300441532803</v>
      </c>
      <c r="AO355" s="40" t="str">
        <f t="shared" si="191"/>
        <v>DBP2_YEAS7</v>
      </c>
      <c r="AP355" s="44">
        <f t="shared" si="192"/>
        <v>0.56568542494923868</v>
      </c>
      <c r="AQ355" s="43">
        <f t="shared" si="193"/>
        <v>0.21213203435596428</v>
      </c>
      <c r="AR355" s="43">
        <f t="shared" si="194"/>
        <v>9.1923881554251102E-2</v>
      </c>
      <c r="AS355" s="43">
        <f t="shared" si="195"/>
        <v>0.32526911934581237</v>
      </c>
      <c r="AT355" s="43">
        <f t="shared" si="196"/>
        <v>0.5798275605729688</v>
      </c>
      <c r="AU355" s="42">
        <f t="shared" si="197"/>
        <v>0.56568542494923868</v>
      </c>
    </row>
    <row r="356" spans="1:47" ht="15" x14ac:dyDescent="0.25">
      <c r="A356" s="40" t="s">
        <v>6402</v>
      </c>
      <c r="B356" s="40" t="s">
        <v>6401</v>
      </c>
      <c r="C356" s="60">
        <f>IF(ISNUMBER(VLOOKUP(B356,'[1]WT-GR-A'!I$2:J$693,2,FALSE)),VLOOKUP(B356,'[1]WT-GR-A'!I$2:J$693,2,FALSE),"")</f>
        <v>0.34</v>
      </c>
      <c r="D356" s="58">
        <f>IF(ISNUMBER(VLOOKUP($B356,'[1]KO-GR-A'!$I$2:$J$907,2,FALSE)),VLOOKUP($B356,'[1]KO-GR-A'!$I$2:$J$907,2,FALSE),"")</f>
        <v>0.7</v>
      </c>
      <c r="E356" s="58">
        <f>IF(ISNUMBER(VLOOKUP($B356,'[1]MT-GR-A'!$I$2:$J$789,2,FALSE)),VLOOKUP($B356,'[1]MT-GR-A'!$I$2:$J$789,2,FALSE),"")</f>
        <v>0.42</v>
      </c>
      <c r="F356" s="58">
        <f>IF(ISNUMBER(VLOOKUP($B356,'[1]WT-HS-A'!$I$2:$J$1224,2,FALSE)),VLOOKUP($B356,'[1]WT-HS-A'!$I$2:$J$1224,2,FALSE),"")</f>
        <v>0.6</v>
      </c>
      <c r="G356" s="58" t="str">
        <f>IF(ISNUMBER(VLOOKUP($B356,'[1]KO-HS-A'!$I$2:$J$1229,2,FALSE)),VLOOKUP($B356,'[1]KO-HS-A'!$I$2:$J$1229,2,FALSE),"")</f>
        <v/>
      </c>
      <c r="H356" s="58">
        <f>IF(ISNUMBER(VLOOKUP($B356,'[1]MT-HS-A'!$I$2:$J$1362,2,FALSE)),VLOOKUP($B356,'[1]MT-HS-A'!$I$2:$J$1362,2,FALSE),"")</f>
        <v>0.51</v>
      </c>
      <c r="I356" s="59">
        <f>IF(ISNUMBER(VLOOKUP($B356,'[1]WT-GR-B'!$I$2:$J$585,2,FALSE)),VLOOKUP($B356,'[1]WT-GR-B'!$I$2:$J$585,2,FALSE),"")</f>
        <v>0.34</v>
      </c>
      <c r="J356" s="58" t="str">
        <f>IF(ISNUMBER(VLOOKUP($B356,'[1]KO-GR-B'!$I$2:$J$900,2,FALSE)),VLOOKUP($B356,'[1]KO-GR-B'!$I$2:$J$900,2,FALSE),"")</f>
        <v/>
      </c>
      <c r="K356" s="58">
        <f>IF(ISNUMBER(VLOOKUP($B356,'[1]MT-GR-B'!$I$2:$J$693,2,FALSE)),VLOOKUP($B356,'[1]MT-GR-B'!$I$2:$J$693,2,FALSE),"")</f>
        <v>0.27</v>
      </c>
      <c r="L356" s="58" t="str">
        <f>IF(ISNUMBER(VLOOKUP($B356,'[1]WT-HS-B'!$I$2:$J$1220,2,FALSE)),VLOOKUP($B356,'[1]WT-HS-B'!$I$2:$J$1220,2,FALSE),"")</f>
        <v/>
      </c>
      <c r="M356" s="58" t="str">
        <f>IF(ISNUMBER(VLOOKUP($B356,'[1]KO-HS-B'!$I$2:$J$1046,2,FALSE)),VLOOKUP($B356,'[1]KO-HS-B'!$I$2:$J$1046,2,FALSE),"")</f>
        <v/>
      </c>
      <c r="N356" s="58">
        <f>IF(ISNUMBER(VLOOKUP($B356,'[1]MT-HS-B'!$I$2:$J$773,2,FALSE)),VLOOKUP($B356,'[1]MT-HS-B'!$I$2:$J$773,2,FALSE),"")</f>
        <v>0.51</v>
      </c>
      <c r="O356" s="40" t="str">
        <f t="shared" si="165"/>
        <v>DBP3_YEAS7</v>
      </c>
      <c r="P356" s="57">
        <f t="shared" si="166"/>
        <v>0.76470588235294101</v>
      </c>
      <c r="Q356" s="57" t="str">
        <f t="shared" si="167"/>
        <v/>
      </c>
      <c r="R356" s="57">
        <f t="shared" si="168"/>
        <v>0.55158730158730163</v>
      </c>
      <c r="S356" s="56" t="str">
        <f t="shared" si="169"/>
        <v>n/a</v>
      </c>
      <c r="T356" s="55" t="str">
        <f t="shared" si="170"/>
        <v>n/a</v>
      </c>
      <c r="U356" s="54">
        <f t="shared" si="171"/>
        <v>0.33730158730158721</v>
      </c>
      <c r="V356" s="53">
        <f t="shared" si="172"/>
        <v>0.76470588235294101</v>
      </c>
      <c r="W356" s="53" t="str">
        <f t="shared" si="173"/>
        <v>GR only</v>
      </c>
      <c r="X356" s="53">
        <f t="shared" si="174"/>
        <v>0.21428571428571436</v>
      </c>
      <c r="Y356" s="52" t="str">
        <f t="shared" si="175"/>
        <v>GR only</v>
      </c>
      <c r="Z356" s="51" t="str">
        <f t="shared" si="176"/>
        <v/>
      </c>
      <c r="AA356" s="50">
        <f t="shared" si="177"/>
        <v>0.88888888888888884</v>
      </c>
      <c r="AB356" s="40" t="str">
        <f t="shared" si="178"/>
        <v>DBP3</v>
      </c>
      <c r="AC356" s="49">
        <f t="shared" si="179"/>
        <v>0.34</v>
      </c>
      <c r="AD356" s="47">
        <f t="shared" si="180"/>
        <v>0.7</v>
      </c>
      <c r="AE356" s="47">
        <f t="shared" si="181"/>
        <v>0.34499999999999997</v>
      </c>
      <c r="AF356" s="48">
        <f t="shared" si="182"/>
        <v>0.6</v>
      </c>
      <c r="AG356" s="47">
        <f t="shared" si="183"/>
        <v>0</v>
      </c>
      <c r="AH356" s="47">
        <f t="shared" si="184"/>
        <v>0.51</v>
      </c>
      <c r="AI356" s="46">
        <f t="shared" si="185"/>
        <v>1.7647058823529409</v>
      </c>
      <c r="AJ356" s="43">
        <f t="shared" si="186"/>
        <v>0</v>
      </c>
      <c r="AK356" s="43">
        <f t="shared" si="187"/>
        <v>1.4782608695652175</v>
      </c>
      <c r="AL356" s="45" t="str">
        <f t="shared" si="188"/>
        <v/>
      </c>
      <c r="AM356" s="43" t="str">
        <f t="shared" si="189"/>
        <v/>
      </c>
      <c r="AN356" s="42">
        <f t="shared" si="190"/>
        <v>0.47701647937187719</v>
      </c>
      <c r="AO356" s="40" t="str">
        <f t="shared" si="191"/>
        <v>DBP3_YEAS7</v>
      </c>
      <c r="AP356" s="44">
        <f t="shared" si="192"/>
        <v>0</v>
      </c>
      <c r="AQ356" s="43" t="str">
        <f t="shared" si="193"/>
        <v/>
      </c>
      <c r="AR356" s="43">
        <f t="shared" si="194"/>
        <v>0.10606601717798217</v>
      </c>
      <c r="AS356" s="43" t="str">
        <f t="shared" si="195"/>
        <v/>
      </c>
      <c r="AT356" s="43" t="str">
        <f t="shared" si="196"/>
        <v/>
      </c>
      <c r="AU356" s="42">
        <f t="shared" si="197"/>
        <v>0</v>
      </c>
    </row>
    <row r="357" spans="1:47" ht="15" x14ac:dyDescent="0.25">
      <c r="A357" s="40" t="s">
        <v>6400</v>
      </c>
      <c r="B357" s="40" t="s">
        <v>6399</v>
      </c>
      <c r="C357" s="60" t="str">
        <f>IF(ISNUMBER(VLOOKUP(B357,'[1]WT-GR-A'!I$2:J$693,2,FALSE)),VLOOKUP(B357,'[1]WT-GR-A'!I$2:J$693,2,FALSE),"")</f>
        <v/>
      </c>
      <c r="D357" s="58" t="str">
        <f>IF(ISNUMBER(VLOOKUP($B357,'[1]KO-GR-A'!$I$2:$J$907,2,FALSE)),VLOOKUP($B357,'[1]KO-GR-A'!$I$2:$J$907,2,FALSE),"")</f>
        <v/>
      </c>
      <c r="E357" s="58" t="str">
        <f>IF(ISNUMBER(VLOOKUP($B357,'[1]MT-GR-A'!$I$2:$J$789,2,FALSE)),VLOOKUP($B357,'[1]MT-GR-A'!$I$2:$J$789,2,FALSE),"")</f>
        <v/>
      </c>
      <c r="F357" s="58" t="str">
        <f>IF(ISNUMBER(VLOOKUP($B357,'[1]WT-HS-A'!$I$2:$J$1224,2,FALSE)),VLOOKUP($B357,'[1]WT-HS-A'!$I$2:$J$1224,2,FALSE),"")</f>
        <v/>
      </c>
      <c r="G357" s="58">
        <f>IF(ISNUMBER(VLOOKUP($B357,'[1]KO-HS-A'!$I$2:$J$1229,2,FALSE)),VLOOKUP($B357,'[1]KO-HS-A'!$I$2:$J$1229,2,FALSE),"")</f>
        <v>0.7</v>
      </c>
      <c r="H357" s="58" t="str">
        <f>IF(ISNUMBER(VLOOKUP($B357,'[1]MT-HS-A'!$I$2:$J$1362,2,FALSE)),VLOOKUP($B357,'[1]MT-HS-A'!$I$2:$J$1362,2,FALSE),"")</f>
        <v/>
      </c>
      <c r="I357" s="59" t="str">
        <f>IF(ISNUMBER(VLOOKUP($B357,'[1]WT-GR-B'!$I$2:$J$585,2,FALSE)),VLOOKUP($B357,'[1]WT-GR-B'!$I$2:$J$585,2,FALSE),"")</f>
        <v/>
      </c>
      <c r="J357" s="58">
        <f>IF(ISNUMBER(VLOOKUP($B357,'[1]KO-GR-B'!$I$2:$J$900,2,FALSE)),VLOOKUP($B357,'[1]KO-GR-B'!$I$2:$J$900,2,FALSE),"")</f>
        <v>0.6</v>
      </c>
      <c r="K357" s="58" t="str">
        <f>IF(ISNUMBER(VLOOKUP($B357,'[1]MT-GR-B'!$I$2:$J$693,2,FALSE)),VLOOKUP($B357,'[1]MT-GR-B'!$I$2:$J$693,2,FALSE),"")</f>
        <v/>
      </c>
      <c r="L357" s="58">
        <f>IF(ISNUMBER(VLOOKUP($B357,'[1]WT-HS-B'!$I$2:$J$1220,2,FALSE)),VLOOKUP($B357,'[1]WT-HS-B'!$I$2:$J$1220,2,FALSE),"")</f>
        <v>0.51</v>
      </c>
      <c r="M357" s="58">
        <f>IF(ISNUMBER(VLOOKUP($B357,'[1]KO-HS-B'!$I$2:$J$1046,2,FALSE)),VLOOKUP($B357,'[1]KO-HS-B'!$I$2:$J$1046,2,FALSE),"")</f>
        <v>0.6</v>
      </c>
      <c r="N357" s="58" t="str">
        <f>IF(ISNUMBER(VLOOKUP($B357,'[1]MT-HS-B'!$I$2:$J$773,2,FALSE)),VLOOKUP($B357,'[1]MT-HS-B'!$I$2:$J$773,2,FALSE),"")</f>
        <v/>
      </c>
      <c r="O357" s="40" t="str">
        <f t="shared" si="165"/>
        <v>DBP3_YEAST</v>
      </c>
      <c r="P357" s="57" t="str">
        <f t="shared" si="166"/>
        <v/>
      </c>
      <c r="Q357" s="57">
        <f t="shared" si="167"/>
        <v>0</v>
      </c>
      <c r="R357" s="57" t="str">
        <f t="shared" si="168"/>
        <v/>
      </c>
      <c r="S357" s="56" t="str">
        <f t="shared" si="169"/>
        <v>n/a</v>
      </c>
      <c r="T357" s="55" t="str">
        <f t="shared" si="170"/>
        <v>n/a</v>
      </c>
      <c r="U357" s="54" t="str">
        <f t="shared" si="171"/>
        <v>n/a</v>
      </c>
      <c r="V357" s="53" t="str">
        <f t="shared" si="172"/>
        <v/>
      </c>
      <c r="W357" s="53" t="str">
        <f t="shared" si="173"/>
        <v>HS only</v>
      </c>
      <c r="X357" s="53" t="str">
        <f t="shared" si="174"/>
        <v/>
      </c>
      <c r="Y357" s="52" t="str">
        <f t="shared" si="175"/>
        <v>HS only</v>
      </c>
      <c r="Z357" s="51">
        <f t="shared" si="176"/>
        <v>0</v>
      </c>
      <c r="AA357" s="50" t="str">
        <f t="shared" si="177"/>
        <v/>
      </c>
      <c r="AB357" s="40" t="str">
        <f t="shared" si="178"/>
        <v>DBP3</v>
      </c>
      <c r="AC357" s="49">
        <f t="shared" si="179"/>
        <v>0</v>
      </c>
      <c r="AD357" s="47">
        <f t="shared" si="180"/>
        <v>0.6</v>
      </c>
      <c r="AE357" s="47">
        <f t="shared" si="181"/>
        <v>0</v>
      </c>
      <c r="AF357" s="48">
        <f t="shared" si="182"/>
        <v>0.51</v>
      </c>
      <c r="AG357" s="47">
        <f t="shared" si="183"/>
        <v>0.64999999999999991</v>
      </c>
      <c r="AH357" s="47">
        <f t="shared" si="184"/>
        <v>0</v>
      </c>
      <c r="AI357" s="46" t="str">
        <f t="shared" si="185"/>
        <v>HS Only</v>
      </c>
      <c r="AJ357" s="43">
        <f t="shared" si="186"/>
        <v>1.0833333333333333</v>
      </c>
      <c r="AK357" s="43" t="str">
        <f t="shared" si="187"/>
        <v/>
      </c>
      <c r="AL357" s="45" t="str">
        <f t="shared" si="188"/>
        <v/>
      </c>
      <c r="AM357" s="43" t="str">
        <f t="shared" si="189"/>
        <v/>
      </c>
      <c r="AN357" s="42" t="str">
        <f t="shared" si="190"/>
        <v/>
      </c>
      <c r="AO357" s="40" t="str">
        <f t="shared" si="191"/>
        <v>DBP3_YEAST</v>
      </c>
      <c r="AP357" s="44" t="str">
        <f t="shared" si="192"/>
        <v/>
      </c>
      <c r="AQ357" s="43" t="str">
        <f t="shared" si="193"/>
        <v/>
      </c>
      <c r="AR357" s="43" t="str">
        <f t="shared" si="194"/>
        <v/>
      </c>
      <c r="AS357" s="43" t="str">
        <f t="shared" si="195"/>
        <v/>
      </c>
      <c r="AT357" s="43">
        <f t="shared" si="196"/>
        <v>7.0710678118654738E-2</v>
      </c>
      <c r="AU357" s="42" t="str">
        <f t="shared" si="197"/>
        <v/>
      </c>
    </row>
    <row r="358" spans="1:47" ht="15" x14ac:dyDescent="0.25">
      <c r="A358" s="40" t="s">
        <v>6398</v>
      </c>
      <c r="B358" s="40" t="s">
        <v>6397</v>
      </c>
      <c r="C358" s="60">
        <f>IF(ISNUMBER(VLOOKUP(B358,'[1]WT-GR-A'!I$2:J$693,2,FALSE)),VLOOKUP(B358,'[1]WT-GR-A'!I$2:J$693,2,FALSE),"")</f>
        <v>0.04</v>
      </c>
      <c r="D358" s="58">
        <f>IF(ISNUMBER(VLOOKUP($B358,'[1]KO-GR-A'!$I$2:$J$907,2,FALSE)),VLOOKUP($B358,'[1]KO-GR-A'!$I$2:$J$907,2,FALSE),"")</f>
        <v>0.08</v>
      </c>
      <c r="E358" s="58" t="str">
        <f>IF(ISNUMBER(VLOOKUP($B358,'[1]MT-GR-A'!$I$2:$J$789,2,FALSE)),VLOOKUP($B358,'[1]MT-GR-A'!$I$2:$J$789,2,FALSE),"")</f>
        <v/>
      </c>
      <c r="F358" s="58">
        <f>IF(ISNUMBER(VLOOKUP($B358,'[1]WT-HS-A'!$I$2:$J$1224,2,FALSE)),VLOOKUP($B358,'[1]WT-HS-A'!$I$2:$J$1224,2,FALSE),"")</f>
        <v>0.13</v>
      </c>
      <c r="G358" s="58">
        <f>IF(ISNUMBER(VLOOKUP($B358,'[1]KO-HS-A'!$I$2:$J$1229,2,FALSE)),VLOOKUP($B358,'[1]KO-HS-A'!$I$2:$J$1229,2,FALSE),"")</f>
        <v>0.08</v>
      </c>
      <c r="H358" s="58">
        <f>IF(ISNUMBER(VLOOKUP($B358,'[1]MT-HS-A'!$I$2:$J$1362,2,FALSE)),VLOOKUP($B358,'[1]MT-HS-A'!$I$2:$J$1362,2,FALSE),"")</f>
        <v>0.13</v>
      </c>
      <c r="I358" s="59" t="str">
        <f>IF(ISNUMBER(VLOOKUP($B358,'[1]WT-GR-B'!$I$2:$J$585,2,FALSE)),VLOOKUP($B358,'[1]WT-GR-B'!$I$2:$J$585,2,FALSE),"")</f>
        <v/>
      </c>
      <c r="J358" s="58">
        <f>IF(ISNUMBER(VLOOKUP($B358,'[1]KO-GR-B'!$I$2:$J$900,2,FALSE)),VLOOKUP($B358,'[1]KO-GR-B'!$I$2:$J$900,2,FALSE),"")</f>
        <v>0.13</v>
      </c>
      <c r="K358" s="58" t="str">
        <f>IF(ISNUMBER(VLOOKUP($B358,'[1]MT-GR-B'!$I$2:$J$693,2,FALSE)),VLOOKUP($B358,'[1]MT-GR-B'!$I$2:$J$693,2,FALSE),"")</f>
        <v/>
      </c>
      <c r="L358" s="58">
        <f>IF(ISNUMBER(VLOOKUP($B358,'[1]WT-HS-B'!$I$2:$J$1220,2,FALSE)),VLOOKUP($B358,'[1]WT-HS-B'!$I$2:$J$1220,2,FALSE),"")</f>
        <v>0.13</v>
      </c>
      <c r="M358" s="58">
        <f>IF(ISNUMBER(VLOOKUP($B358,'[1]KO-HS-B'!$I$2:$J$1046,2,FALSE)),VLOOKUP($B358,'[1]KO-HS-B'!$I$2:$J$1046,2,FALSE),"")</f>
        <v>0.13</v>
      </c>
      <c r="N358" s="58" t="str">
        <f>IF(ISNUMBER(VLOOKUP($B358,'[1]MT-HS-B'!$I$2:$J$773,2,FALSE)),VLOOKUP($B358,'[1]MT-HS-B'!$I$2:$J$773,2,FALSE),"")</f>
        <v/>
      </c>
      <c r="O358" s="40" t="str">
        <f t="shared" si="165"/>
        <v>DBP4_YEAS7</v>
      </c>
      <c r="P358" s="57">
        <f t="shared" si="166"/>
        <v>2.25</v>
      </c>
      <c r="Q358" s="57">
        <f t="shared" si="167"/>
        <v>0</v>
      </c>
      <c r="R358" s="57" t="str">
        <f t="shared" si="168"/>
        <v/>
      </c>
      <c r="S358" s="56" t="str">
        <f t="shared" si="169"/>
        <v>n/a</v>
      </c>
      <c r="T358" s="55">
        <f t="shared" si="170"/>
        <v>0</v>
      </c>
      <c r="U358" s="54" t="str">
        <f t="shared" si="171"/>
        <v>n/a</v>
      </c>
      <c r="V358" s="53">
        <f t="shared" si="172"/>
        <v>2.25</v>
      </c>
      <c r="W358" s="53">
        <f t="shared" si="173"/>
        <v>0</v>
      </c>
      <c r="X358" s="53" t="str">
        <f t="shared" si="174"/>
        <v>HS only</v>
      </c>
      <c r="Y358" s="52" t="str">
        <f t="shared" si="175"/>
        <v>HS only</v>
      </c>
      <c r="Z358" s="51">
        <f t="shared" si="176"/>
        <v>0</v>
      </c>
      <c r="AA358" s="50" t="str">
        <f t="shared" si="177"/>
        <v/>
      </c>
      <c r="AB358" s="40" t="str">
        <f t="shared" si="178"/>
        <v>DBP4</v>
      </c>
      <c r="AC358" s="49">
        <f t="shared" si="179"/>
        <v>0.04</v>
      </c>
      <c r="AD358" s="47">
        <f t="shared" si="180"/>
        <v>0.10500000000000001</v>
      </c>
      <c r="AE358" s="47">
        <f t="shared" si="181"/>
        <v>0</v>
      </c>
      <c r="AF358" s="48">
        <f t="shared" si="182"/>
        <v>0.13</v>
      </c>
      <c r="AG358" s="47">
        <f t="shared" si="183"/>
        <v>0.10500000000000001</v>
      </c>
      <c r="AH358" s="47">
        <f t="shared" si="184"/>
        <v>0.13</v>
      </c>
      <c r="AI358" s="46">
        <f t="shared" si="185"/>
        <v>3.25</v>
      </c>
      <c r="AJ358" s="43">
        <f t="shared" si="186"/>
        <v>1</v>
      </c>
      <c r="AK358" s="43" t="str">
        <f t="shared" si="187"/>
        <v>HS Only</v>
      </c>
      <c r="AL358" s="45" t="str">
        <f t="shared" si="188"/>
        <v/>
      </c>
      <c r="AM358" s="43">
        <f t="shared" si="189"/>
        <v>0</v>
      </c>
      <c r="AN358" s="42" t="str">
        <f t="shared" si="190"/>
        <v/>
      </c>
      <c r="AO358" s="40" t="str">
        <f t="shared" si="191"/>
        <v>DBP4_YEAS7</v>
      </c>
      <c r="AP358" s="44" t="str">
        <f t="shared" si="192"/>
        <v/>
      </c>
      <c r="AQ358" s="43">
        <f t="shared" si="193"/>
        <v>3.5355339059327341E-2</v>
      </c>
      <c r="AR358" s="43" t="str">
        <f t="shared" si="194"/>
        <v/>
      </c>
      <c r="AS358" s="43">
        <f t="shared" si="195"/>
        <v>0</v>
      </c>
      <c r="AT358" s="43">
        <f t="shared" si="196"/>
        <v>3.5355339059327341E-2</v>
      </c>
      <c r="AU358" s="42" t="str">
        <f t="shared" si="197"/>
        <v/>
      </c>
    </row>
    <row r="359" spans="1:47" ht="15" x14ac:dyDescent="0.25">
      <c r="A359" s="40" t="s">
        <v>6396</v>
      </c>
      <c r="B359" s="40" t="s">
        <v>6395</v>
      </c>
      <c r="C359" s="60">
        <f>IF(ISNUMBER(VLOOKUP(B359,'[1]WT-GR-A'!I$2:J$693,2,FALSE)),VLOOKUP(B359,'[1]WT-GR-A'!I$2:J$693,2,FALSE),"")</f>
        <v>0.14000000000000001</v>
      </c>
      <c r="D359" s="58">
        <f>IF(ISNUMBER(VLOOKUP($B359,'[1]KO-GR-A'!$I$2:$J$907,2,FALSE)),VLOOKUP($B359,'[1]KO-GR-A'!$I$2:$J$907,2,FALSE),"")</f>
        <v>0.14000000000000001</v>
      </c>
      <c r="E359" s="58">
        <f>IF(ISNUMBER(VLOOKUP($B359,'[1]MT-GR-A'!$I$2:$J$789,2,FALSE)),VLOOKUP($B359,'[1]MT-GR-A'!$I$2:$J$789,2,FALSE),"")</f>
        <v>0.14000000000000001</v>
      </c>
      <c r="F359" s="58">
        <f>IF(ISNUMBER(VLOOKUP($B359,'[1]WT-HS-A'!$I$2:$J$1224,2,FALSE)),VLOOKUP($B359,'[1]WT-HS-A'!$I$2:$J$1224,2,FALSE),"")</f>
        <v>0.21</v>
      </c>
      <c r="G359" s="58">
        <f>IF(ISNUMBER(VLOOKUP($B359,'[1]KO-HS-A'!$I$2:$J$1229,2,FALSE)),VLOOKUP($B359,'[1]KO-HS-A'!$I$2:$J$1229,2,FALSE),"")</f>
        <v>0.14000000000000001</v>
      </c>
      <c r="H359" s="58">
        <f>IF(ISNUMBER(VLOOKUP($B359,'[1]MT-HS-A'!$I$2:$J$1362,2,FALSE)),VLOOKUP($B359,'[1]MT-HS-A'!$I$2:$J$1362,2,FALSE),"")</f>
        <v>0.47</v>
      </c>
      <c r="I359" s="59" t="str">
        <f>IF(ISNUMBER(VLOOKUP($B359,'[1]WT-GR-B'!$I$2:$J$585,2,FALSE)),VLOOKUP($B359,'[1]WT-GR-B'!$I$2:$J$585,2,FALSE),"")</f>
        <v/>
      </c>
      <c r="J359" s="58">
        <f>IF(ISNUMBER(VLOOKUP($B359,'[1]KO-GR-B'!$I$2:$J$900,2,FALSE)),VLOOKUP($B359,'[1]KO-GR-B'!$I$2:$J$900,2,FALSE),"")</f>
        <v>0.14000000000000001</v>
      </c>
      <c r="K359" s="58">
        <f>IF(ISNUMBER(VLOOKUP($B359,'[1]MT-GR-B'!$I$2:$J$693,2,FALSE)),VLOOKUP($B359,'[1]MT-GR-B'!$I$2:$J$693,2,FALSE),"")</f>
        <v>7.0000000000000007E-2</v>
      </c>
      <c r="L359" s="58">
        <f>IF(ISNUMBER(VLOOKUP($B359,'[1]WT-HS-B'!$I$2:$J$1220,2,FALSE)),VLOOKUP($B359,'[1]WT-HS-B'!$I$2:$J$1220,2,FALSE),"")</f>
        <v>0.14000000000000001</v>
      </c>
      <c r="M359" s="58">
        <f>IF(ISNUMBER(VLOOKUP($B359,'[1]KO-HS-B'!$I$2:$J$1046,2,FALSE)),VLOOKUP($B359,'[1]KO-HS-B'!$I$2:$J$1046,2,FALSE),"")</f>
        <v>7.0000000000000007E-2</v>
      </c>
      <c r="N359" s="58" t="str">
        <f>IF(ISNUMBER(VLOOKUP($B359,'[1]MT-HS-B'!$I$2:$J$773,2,FALSE)),VLOOKUP($B359,'[1]MT-HS-B'!$I$2:$J$773,2,FALSE),"")</f>
        <v/>
      </c>
      <c r="O359" s="40" t="str">
        <f t="shared" si="165"/>
        <v>DBP5_YEAS7</v>
      </c>
      <c r="P359" s="57">
        <f t="shared" si="166"/>
        <v>0.49999999999999978</v>
      </c>
      <c r="Q359" s="57">
        <f t="shared" si="167"/>
        <v>-0.25</v>
      </c>
      <c r="R359" s="57">
        <f t="shared" si="168"/>
        <v>2.3571428571428568</v>
      </c>
      <c r="S359" s="56" t="str">
        <f t="shared" si="169"/>
        <v>n/a</v>
      </c>
      <c r="T359" s="55">
        <f t="shared" si="170"/>
        <v>0.25</v>
      </c>
      <c r="U359" s="54" t="str">
        <f t="shared" si="171"/>
        <v>n/a</v>
      </c>
      <c r="V359" s="53">
        <f t="shared" si="172"/>
        <v>0.49999999999999978</v>
      </c>
      <c r="W359" s="53">
        <f t="shared" si="173"/>
        <v>0</v>
      </c>
      <c r="X359" s="53">
        <f t="shared" si="174"/>
        <v>2.3571428571428568</v>
      </c>
      <c r="Y359" s="52" t="str">
        <f t="shared" si="175"/>
        <v>HS only</v>
      </c>
      <c r="Z359" s="51">
        <f t="shared" si="176"/>
        <v>-0.5</v>
      </c>
      <c r="AA359" s="50" t="str">
        <f t="shared" si="177"/>
        <v>GR only</v>
      </c>
      <c r="AB359" s="40" t="str">
        <f t="shared" si="178"/>
        <v>DBP5</v>
      </c>
      <c r="AC359" s="49">
        <f t="shared" si="179"/>
        <v>0.14000000000000001</v>
      </c>
      <c r="AD359" s="47">
        <f t="shared" si="180"/>
        <v>0.14000000000000001</v>
      </c>
      <c r="AE359" s="47">
        <f t="shared" si="181"/>
        <v>0.10500000000000001</v>
      </c>
      <c r="AF359" s="48">
        <f t="shared" si="182"/>
        <v>0.17499999999999999</v>
      </c>
      <c r="AG359" s="47">
        <f t="shared" si="183"/>
        <v>0.10500000000000001</v>
      </c>
      <c r="AH359" s="47">
        <f t="shared" si="184"/>
        <v>0.47</v>
      </c>
      <c r="AI359" s="46">
        <f t="shared" si="185"/>
        <v>1.2499999999999998</v>
      </c>
      <c r="AJ359" s="43">
        <f t="shared" si="186"/>
        <v>0.75</v>
      </c>
      <c r="AK359" s="43">
        <f t="shared" si="187"/>
        <v>4.4761904761904754</v>
      </c>
      <c r="AL359" s="45" t="str">
        <f t="shared" si="188"/>
        <v/>
      </c>
      <c r="AM359" s="43">
        <f t="shared" si="189"/>
        <v>0.35355339059327379</v>
      </c>
      <c r="AN359" s="42" t="str">
        <f t="shared" si="190"/>
        <v/>
      </c>
      <c r="AO359" s="40" t="str">
        <f t="shared" si="191"/>
        <v>DBP5_YEAS7</v>
      </c>
      <c r="AP359" s="44" t="str">
        <f t="shared" si="192"/>
        <v/>
      </c>
      <c r="AQ359" s="43">
        <f t="shared" si="193"/>
        <v>0</v>
      </c>
      <c r="AR359" s="43">
        <f t="shared" si="194"/>
        <v>4.9497474683058332E-2</v>
      </c>
      <c r="AS359" s="43">
        <f t="shared" si="195"/>
        <v>4.9497474683058332E-2</v>
      </c>
      <c r="AT359" s="43">
        <f t="shared" si="196"/>
        <v>4.9497474683058332E-2</v>
      </c>
      <c r="AU359" s="42" t="str">
        <f t="shared" si="197"/>
        <v/>
      </c>
    </row>
    <row r="360" spans="1:47" ht="15" x14ac:dyDescent="0.25">
      <c r="A360" s="40" t="s">
        <v>6394</v>
      </c>
      <c r="B360" s="40" t="s">
        <v>173</v>
      </c>
      <c r="C360" s="60">
        <f>IF(ISNUMBER(VLOOKUP(B360,'[1]WT-GR-A'!I$2:J$693,2,FALSE)),VLOOKUP(B360,'[1]WT-GR-A'!I$2:J$693,2,FALSE),"")</f>
        <v>0.05</v>
      </c>
      <c r="D360" s="58">
        <f>IF(ISNUMBER(VLOOKUP($B360,'[1]KO-GR-A'!$I$2:$J$907,2,FALSE)),VLOOKUP($B360,'[1]KO-GR-A'!$I$2:$J$907,2,FALSE),"")</f>
        <v>0.05</v>
      </c>
      <c r="E360" s="58">
        <f>IF(ISNUMBER(VLOOKUP($B360,'[1]MT-GR-A'!$I$2:$J$789,2,FALSE)),VLOOKUP($B360,'[1]MT-GR-A'!$I$2:$J$789,2,FALSE),"")</f>
        <v>0.05</v>
      </c>
      <c r="F360" s="58">
        <f>IF(ISNUMBER(VLOOKUP($B360,'[1]WT-HS-A'!$I$2:$J$1224,2,FALSE)),VLOOKUP($B360,'[1]WT-HS-A'!$I$2:$J$1224,2,FALSE),"")</f>
        <v>0.05</v>
      </c>
      <c r="G360" s="58" t="str">
        <f>IF(ISNUMBER(VLOOKUP($B360,'[1]KO-HS-A'!$I$2:$J$1229,2,FALSE)),VLOOKUP($B360,'[1]KO-HS-A'!$I$2:$J$1229,2,FALSE),"")</f>
        <v/>
      </c>
      <c r="H360" s="58" t="str">
        <f>IF(ISNUMBER(VLOOKUP($B360,'[1]MT-HS-A'!$I$2:$J$1362,2,FALSE)),VLOOKUP($B360,'[1]MT-HS-A'!$I$2:$J$1362,2,FALSE),"")</f>
        <v/>
      </c>
      <c r="I360" s="59" t="str">
        <f>IF(ISNUMBER(VLOOKUP($B360,'[1]WT-GR-B'!$I$2:$J$585,2,FALSE)),VLOOKUP($B360,'[1]WT-GR-B'!$I$2:$J$585,2,FALSE),"")</f>
        <v/>
      </c>
      <c r="J360" s="58">
        <f>IF(ISNUMBER(VLOOKUP($B360,'[1]KO-GR-B'!$I$2:$J$900,2,FALSE)),VLOOKUP($B360,'[1]KO-GR-B'!$I$2:$J$900,2,FALSE),"")</f>
        <v>0.05</v>
      </c>
      <c r="K360" s="58" t="str">
        <f>IF(ISNUMBER(VLOOKUP($B360,'[1]MT-GR-B'!$I$2:$J$693,2,FALSE)),VLOOKUP($B360,'[1]MT-GR-B'!$I$2:$J$693,2,FALSE),"")</f>
        <v/>
      </c>
      <c r="L360" s="58">
        <f>IF(ISNUMBER(VLOOKUP($B360,'[1]WT-HS-B'!$I$2:$J$1220,2,FALSE)),VLOOKUP($B360,'[1]WT-HS-B'!$I$2:$J$1220,2,FALSE),"")</f>
        <v>0.05</v>
      </c>
      <c r="M360" s="58" t="str">
        <f>IF(ISNUMBER(VLOOKUP($B360,'[1]KO-HS-B'!$I$2:$J$1046,2,FALSE)),VLOOKUP($B360,'[1]KO-HS-B'!$I$2:$J$1046,2,FALSE),"")</f>
        <v/>
      </c>
      <c r="N360" s="58" t="str">
        <f>IF(ISNUMBER(VLOOKUP($B360,'[1]MT-HS-B'!$I$2:$J$773,2,FALSE)),VLOOKUP($B360,'[1]MT-HS-B'!$I$2:$J$773,2,FALSE),"")</f>
        <v/>
      </c>
      <c r="O360" s="40" t="str">
        <f t="shared" si="165"/>
        <v>DBP6_YEAS7</v>
      </c>
      <c r="P360" s="57">
        <f t="shared" si="166"/>
        <v>0</v>
      </c>
      <c r="Q360" s="57" t="str">
        <f t="shared" si="167"/>
        <v>GR only</v>
      </c>
      <c r="R360" s="57" t="str">
        <f t="shared" si="168"/>
        <v/>
      </c>
      <c r="S360" s="56" t="str">
        <f t="shared" si="169"/>
        <v>n/a</v>
      </c>
      <c r="T360" s="55" t="str">
        <f t="shared" si="170"/>
        <v>n/a</v>
      </c>
      <c r="U360" s="54" t="str">
        <f t="shared" si="171"/>
        <v>n/a</v>
      </c>
      <c r="V360" s="53">
        <f t="shared" si="172"/>
        <v>0</v>
      </c>
      <c r="W360" s="53" t="str">
        <f t="shared" si="173"/>
        <v>GR only</v>
      </c>
      <c r="X360" s="53" t="str">
        <f t="shared" si="174"/>
        <v>GR only</v>
      </c>
      <c r="Y360" s="52" t="str">
        <f t="shared" si="175"/>
        <v>HS only</v>
      </c>
      <c r="Z360" s="51" t="str">
        <f t="shared" si="176"/>
        <v>GR only</v>
      </c>
      <c r="AA360" s="50" t="str">
        <f t="shared" si="177"/>
        <v/>
      </c>
      <c r="AB360" s="40" t="str">
        <f t="shared" si="178"/>
        <v>DBP6</v>
      </c>
      <c r="AC360" s="49">
        <f t="shared" si="179"/>
        <v>0.05</v>
      </c>
      <c r="AD360" s="47">
        <f t="shared" si="180"/>
        <v>0.05</v>
      </c>
      <c r="AE360" s="47">
        <f t="shared" si="181"/>
        <v>0.05</v>
      </c>
      <c r="AF360" s="48">
        <f t="shared" si="182"/>
        <v>0.05</v>
      </c>
      <c r="AG360" s="47">
        <f t="shared" si="183"/>
        <v>0</v>
      </c>
      <c r="AH360" s="47">
        <f t="shared" si="184"/>
        <v>0</v>
      </c>
      <c r="AI360" s="46">
        <f t="shared" si="185"/>
        <v>1</v>
      </c>
      <c r="AJ360" s="43">
        <f t="shared" si="186"/>
        <v>0</v>
      </c>
      <c r="AK360" s="43">
        <f t="shared" si="187"/>
        <v>0</v>
      </c>
      <c r="AL360" s="45" t="str">
        <f t="shared" si="188"/>
        <v/>
      </c>
      <c r="AM360" s="43" t="str">
        <f t="shared" si="189"/>
        <v/>
      </c>
      <c r="AN360" s="42" t="str">
        <f t="shared" si="190"/>
        <v/>
      </c>
      <c r="AO360" s="40" t="str">
        <f t="shared" si="191"/>
        <v>DBP6_YEAS7</v>
      </c>
      <c r="AP360" s="44" t="str">
        <f t="shared" si="192"/>
        <v/>
      </c>
      <c r="AQ360" s="43">
        <f t="shared" si="193"/>
        <v>0</v>
      </c>
      <c r="AR360" s="43" t="str">
        <f t="shared" si="194"/>
        <v/>
      </c>
      <c r="AS360" s="43">
        <f t="shared" si="195"/>
        <v>0</v>
      </c>
      <c r="AT360" s="43" t="str">
        <f t="shared" si="196"/>
        <v/>
      </c>
      <c r="AU360" s="42" t="str">
        <f t="shared" si="197"/>
        <v/>
      </c>
    </row>
    <row r="361" spans="1:47" ht="15" x14ac:dyDescent="0.25">
      <c r="A361" s="40" t="s">
        <v>6393</v>
      </c>
      <c r="B361" s="40" t="s">
        <v>6392</v>
      </c>
      <c r="C361" s="60" t="str">
        <f>IF(ISNUMBER(VLOOKUP(B361,'[1]WT-GR-A'!I$2:J$693,2,FALSE)),VLOOKUP(B361,'[1]WT-GR-A'!I$2:J$693,2,FALSE),"")</f>
        <v/>
      </c>
      <c r="D361" s="58" t="str">
        <f>IF(ISNUMBER(VLOOKUP($B361,'[1]KO-GR-A'!$I$2:$J$907,2,FALSE)),VLOOKUP($B361,'[1]KO-GR-A'!$I$2:$J$907,2,FALSE),"")</f>
        <v/>
      </c>
      <c r="E361" s="58" t="str">
        <f>IF(ISNUMBER(VLOOKUP($B361,'[1]MT-GR-A'!$I$2:$J$789,2,FALSE)),VLOOKUP($B361,'[1]MT-GR-A'!$I$2:$J$789,2,FALSE),"")</f>
        <v/>
      </c>
      <c r="F361" s="58" t="str">
        <f>IF(ISNUMBER(VLOOKUP($B361,'[1]WT-HS-A'!$I$2:$J$1224,2,FALSE)),VLOOKUP($B361,'[1]WT-HS-A'!$I$2:$J$1224,2,FALSE),"")</f>
        <v/>
      </c>
      <c r="G361" s="58">
        <f>IF(ISNUMBER(VLOOKUP($B361,'[1]KO-HS-A'!$I$2:$J$1229,2,FALSE)),VLOOKUP($B361,'[1]KO-HS-A'!$I$2:$J$1229,2,FALSE),"")</f>
        <v>0.05</v>
      </c>
      <c r="H361" s="58" t="str">
        <f>IF(ISNUMBER(VLOOKUP($B361,'[1]MT-HS-A'!$I$2:$J$1362,2,FALSE)),VLOOKUP($B361,'[1]MT-HS-A'!$I$2:$J$1362,2,FALSE),"")</f>
        <v/>
      </c>
      <c r="I361" s="59" t="str">
        <f>IF(ISNUMBER(VLOOKUP($B361,'[1]WT-GR-B'!$I$2:$J$585,2,FALSE)),VLOOKUP($B361,'[1]WT-GR-B'!$I$2:$J$585,2,FALSE),"")</f>
        <v/>
      </c>
      <c r="J361" s="58" t="str">
        <f>IF(ISNUMBER(VLOOKUP($B361,'[1]KO-GR-B'!$I$2:$J$900,2,FALSE)),VLOOKUP($B361,'[1]KO-GR-B'!$I$2:$J$900,2,FALSE),"")</f>
        <v/>
      </c>
      <c r="K361" s="58" t="str">
        <f>IF(ISNUMBER(VLOOKUP($B361,'[1]MT-GR-B'!$I$2:$J$693,2,FALSE)),VLOOKUP($B361,'[1]MT-GR-B'!$I$2:$J$693,2,FALSE),"")</f>
        <v/>
      </c>
      <c r="L361" s="58" t="str">
        <f>IF(ISNUMBER(VLOOKUP($B361,'[1]WT-HS-B'!$I$2:$J$1220,2,FALSE)),VLOOKUP($B361,'[1]WT-HS-B'!$I$2:$J$1220,2,FALSE),"")</f>
        <v/>
      </c>
      <c r="M361" s="58">
        <f>IF(ISNUMBER(VLOOKUP($B361,'[1]KO-HS-B'!$I$2:$J$1046,2,FALSE)),VLOOKUP($B361,'[1]KO-HS-B'!$I$2:$J$1046,2,FALSE),"")</f>
        <v>0.05</v>
      </c>
      <c r="N361" s="58" t="str">
        <f>IF(ISNUMBER(VLOOKUP($B361,'[1]MT-HS-B'!$I$2:$J$773,2,FALSE)),VLOOKUP($B361,'[1]MT-HS-B'!$I$2:$J$773,2,FALSE),"")</f>
        <v/>
      </c>
      <c r="O361" s="40" t="str">
        <f t="shared" si="165"/>
        <v>DBP6_YEAST</v>
      </c>
      <c r="P361" s="57" t="str">
        <f t="shared" si="166"/>
        <v/>
      </c>
      <c r="Q361" s="57" t="str">
        <f t="shared" si="167"/>
        <v>HS only</v>
      </c>
      <c r="R361" s="57" t="str">
        <f t="shared" si="168"/>
        <v/>
      </c>
      <c r="S361" s="56" t="str">
        <f t="shared" si="169"/>
        <v>n/a</v>
      </c>
      <c r="T361" s="55" t="str">
        <f t="shared" si="170"/>
        <v>n/a</v>
      </c>
      <c r="U361" s="54" t="str">
        <f t="shared" si="171"/>
        <v>n/a</v>
      </c>
      <c r="V361" s="53" t="str">
        <f t="shared" si="172"/>
        <v/>
      </c>
      <c r="W361" s="53" t="str">
        <f t="shared" si="173"/>
        <v>HS only</v>
      </c>
      <c r="X361" s="53" t="str">
        <f t="shared" si="174"/>
        <v/>
      </c>
      <c r="Y361" s="52" t="str">
        <f t="shared" si="175"/>
        <v/>
      </c>
      <c r="Z361" s="51" t="str">
        <f t="shared" si="176"/>
        <v>HS only</v>
      </c>
      <c r="AA361" s="50" t="str">
        <f t="shared" si="177"/>
        <v/>
      </c>
      <c r="AB361" s="40" t="str">
        <f t="shared" si="178"/>
        <v>DBP6</v>
      </c>
      <c r="AC361" s="49">
        <f t="shared" si="179"/>
        <v>0</v>
      </c>
      <c r="AD361" s="47">
        <f t="shared" si="180"/>
        <v>0</v>
      </c>
      <c r="AE361" s="47">
        <f t="shared" si="181"/>
        <v>0</v>
      </c>
      <c r="AF361" s="48">
        <f t="shared" si="182"/>
        <v>0</v>
      </c>
      <c r="AG361" s="47">
        <f t="shared" si="183"/>
        <v>0.05</v>
      </c>
      <c r="AH361" s="47">
        <f t="shared" si="184"/>
        <v>0</v>
      </c>
      <c r="AI361" s="46" t="str">
        <f t="shared" si="185"/>
        <v/>
      </c>
      <c r="AJ361" s="43" t="str">
        <f t="shared" si="186"/>
        <v>HS Only</v>
      </c>
      <c r="AK361" s="43" t="str">
        <f t="shared" si="187"/>
        <v/>
      </c>
      <c r="AL361" s="45" t="str">
        <f t="shared" si="188"/>
        <v/>
      </c>
      <c r="AM361" s="43" t="str">
        <f t="shared" si="189"/>
        <v/>
      </c>
      <c r="AN361" s="42" t="str">
        <f t="shared" si="190"/>
        <v/>
      </c>
      <c r="AO361" s="40" t="str">
        <f t="shared" si="191"/>
        <v>DBP6_YEAST</v>
      </c>
      <c r="AP361" s="44" t="str">
        <f t="shared" si="192"/>
        <v/>
      </c>
      <c r="AQ361" s="43" t="str">
        <f t="shared" si="193"/>
        <v/>
      </c>
      <c r="AR361" s="43" t="str">
        <f t="shared" si="194"/>
        <v/>
      </c>
      <c r="AS361" s="43" t="str">
        <f t="shared" si="195"/>
        <v/>
      </c>
      <c r="AT361" s="43">
        <f t="shared" si="196"/>
        <v>0</v>
      </c>
      <c r="AU361" s="42" t="str">
        <f t="shared" si="197"/>
        <v/>
      </c>
    </row>
    <row r="362" spans="1:47" ht="15" x14ac:dyDescent="0.25">
      <c r="A362" s="40" t="s">
        <v>6391</v>
      </c>
      <c r="B362" s="40" t="s">
        <v>6390</v>
      </c>
      <c r="C362" s="60">
        <f>IF(ISNUMBER(VLOOKUP(B362,'[1]WT-GR-A'!I$2:J$693,2,FALSE)),VLOOKUP(B362,'[1]WT-GR-A'!I$2:J$693,2,FALSE),"")</f>
        <v>0.33</v>
      </c>
      <c r="D362" s="58">
        <f>IF(ISNUMBER(VLOOKUP($B362,'[1]KO-GR-A'!$I$2:$J$907,2,FALSE)),VLOOKUP($B362,'[1]KO-GR-A'!$I$2:$J$907,2,FALSE),"")</f>
        <v>0.33</v>
      </c>
      <c r="E362" s="58">
        <f>IF(ISNUMBER(VLOOKUP($B362,'[1]MT-GR-A'!$I$2:$J$789,2,FALSE)),VLOOKUP($B362,'[1]MT-GR-A'!$I$2:$J$789,2,FALSE),"")</f>
        <v>0.33</v>
      </c>
      <c r="F362" s="58">
        <f>IF(ISNUMBER(VLOOKUP($B362,'[1]WT-HS-A'!$I$2:$J$1224,2,FALSE)),VLOOKUP($B362,'[1]WT-HS-A'!$I$2:$J$1224,2,FALSE),"")</f>
        <v>0.24</v>
      </c>
      <c r="G362" s="58">
        <f>IF(ISNUMBER(VLOOKUP($B362,'[1]KO-HS-A'!$I$2:$J$1229,2,FALSE)),VLOOKUP($B362,'[1]KO-HS-A'!$I$2:$J$1229,2,FALSE),"")</f>
        <v>0.33</v>
      </c>
      <c r="H362" s="58">
        <f>IF(ISNUMBER(VLOOKUP($B362,'[1]MT-HS-A'!$I$2:$J$1362,2,FALSE)),VLOOKUP($B362,'[1]MT-HS-A'!$I$2:$J$1362,2,FALSE),"")</f>
        <v>0.33</v>
      </c>
      <c r="I362" s="59">
        <f>IF(ISNUMBER(VLOOKUP($B362,'[1]WT-GR-B'!$I$2:$J$585,2,FALSE)),VLOOKUP($B362,'[1]WT-GR-B'!$I$2:$J$585,2,FALSE),"")</f>
        <v>0.16</v>
      </c>
      <c r="J362" s="58">
        <f>IF(ISNUMBER(VLOOKUP($B362,'[1]KO-GR-B'!$I$2:$J$900,2,FALSE)),VLOOKUP($B362,'[1]KO-GR-B'!$I$2:$J$900,2,FALSE),"")</f>
        <v>0.33</v>
      </c>
      <c r="K362" s="58">
        <f>IF(ISNUMBER(VLOOKUP($B362,'[1]MT-GR-B'!$I$2:$J$693,2,FALSE)),VLOOKUP($B362,'[1]MT-GR-B'!$I$2:$J$693,2,FALSE),"")</f>
        <v>7.0000000000000007E-2</v>
      </c>
      <c r="L362" s="58">
        <f>IF(ISNUMBER(VLOOKUP($B362,'[1]WT-HS-B'!$I$2:$J$1220,2,FALSE)),VLOOKUP($B362,'[1]WT-HS-B'!$I$2:$J$1220,2,FALSE),"")</f>
        <v>0.24</v>
      </c>
      <c r="M362" s="58">
        <f>IF(ISNUMBER(VLOOKUP($B362,'[1]KO-HS-B'!$I$2:$J$1046,2,FALSE)),VLOOKUP($B362,'[1]KO-HS-B'!$I$2:$J$1046,2,FALSE),"")</f>
        <v>0.16</v>
      </c>
      <c r="N362" s="58">
        <f>IF(ISNUMBER(VLOOKUP($B362,'[1]MT-HS-B'!$I$2:$J$773,2,FALSE)),VLOOKUP($B362,'[1]MT-HS-B'!$I$2:$J$773,2,FALSE),"")</f>
        <v>7.0000000000000007E-2</v>
      </c>
      <c r="O362" s="40" t="str">
        <f t="shared" si="165"/>
        <v>DBP8_YEAS7</v>
      </c>
      <c r="P362" s="57">
        <f t="shared" si="166"/>
        <v>0.11363636363636356</v>
      </c>
      <c r="Q362" s="57">
        <f t="shared" si="167"/>
        <v>-0.25757575757575757</v>
      </c>
      <c r="R362" s="57">
        <f t="shared" si="168"/>
        <v>0</v>
      </c>
      <c r="S362" s="56">
        <f t="shared" si="169"/>
        <v>0.38636363636363635</v>
      </c>
      <c r="T362" s="55">
        <f t="shared" si="170"/>
        <v>0.25757575757575757</v>
      </c>
      <c r="U362" s="54">
        <f t="shared" si="171"/>
        <v>0</v>
      </c>
      <c r="V362" s="53">
        <f t="shared" si="172"/>
        <v>-0.27272727272727276</v>
      </c>
      <c r="W362" s="53">
        <f t="shared" si="173"/>
        <v>0</v>
      </c>
      <c r="X362" s="53">
        <f t="shared" si="174"/>
        <v>0</v>
      </c>
      <c r="Y362" s="52">
        <f t="shared" si="175"/>
        <v>0.49999999999999989</v>
      </c>
      <c r="Z362" s="51">
        <f t="shared" si="176"/>
        <v>-0.51515151515151514</v>
      </c>
      <c r="AA362" s="50">
        <f t="shared" si="177"/>
        <v>0</v>
      </c>
      <c r="AB362" s="40" t="str">
        <f t="shared" si="178"/>
        <v>DBP8</v>
      </c>
      <c r="AC362" s="49">
        <f t="shared" si="179"/>
        <v>0.245</v>
      </c>
      <c r="AD362" s="47">
        <f t="shared" si="180"/>
        <v>0.33</v>
      </c>
      <c r="AE362" s="47">
        <f t="shared" si="181"/>
        <v>0.2</v>
      </c>
      <c r="AF362" s="48">
        <f t="shared" si="182"/>
        <v>0.24</v>
      </c>
      <c r="AG362" s="47">
        <f t="shared" si="183"/>
        <v>0.245</v>
      </c>
      <c r="AH362" s="47">
        <f t="shared" si="184"/>
        <v>0.2</v>
      </c>
      <c r="AI362" s="46">
        <f t="shared" si="185"/>
        <v>0.97959183673469385</v>
      </c>
      <c r="AJ362" s="43">
        <f t="shared" si="186"/>
        <v>0.74242424242424243</v>
      </c>
      <c r="AK362" s="43">
        <f t="shared" si="187"/>
        <v>1</v>
      </c>
      <c r="AL362" s="45">
        <f t="shared" si="188"/>
        <v>0.54640069455324181</v>
      </c>
      <c r="AM362" s="43">
        <f t="shared" si="189"/>
        <v>0.36426712970216102</v>
      </c>
      <c r="AN362" s="42">
        <f t="shared" si="190"/>
        <v>0</v>
      </c>
      <c r="AO362" s="40" t="str">
        <f t="shared" si="191"/>
        <v>DBP8_YEAS7</v>
      </c>
      <c r="AP362" s="44">
        <f t="shared" si="192"/>
        <v>0.12020815280171315</v>
      </c>
      <c r="AQ362" s="43">
        <f t="shared" si="193"/>
        <v>0</v>
      </c>
      <c r="AR362" s="43">
        <f t="shared" si="194"/>
        <v>0.18384776310850234</v>
      </c>
      <c r="AS362" s="43">
        <f t="shared" si="195"/>
        <v>0</v>
      </c>
      <c r="AT362" s="43">
        <f t="shared" si="196"/>
        <v>0.12020815280171315</v>
      </c>
      <c r="AU362" s="42">
        <f t="shared" si="197"/>
        <v>0.18384776310850234</v>
      </c>
    </row>
    <row r="363" spans="1:47" ht="15" x14ac:dyDescent="0.25">
      <c r="A363" s="40" t="s">
        <v>6389</v>
      </c>
      <c r="B363" s="40" t="s">
        <v>6388</v>
      </c>
      <c r="C363" s="60">
        <f>IF(ISNUMBER(VLOOKUP(B363,'[1]WT-GR-A'!I$2:J$693,2,FALSE)),VLOOKUP(B363,'[1]WT-GR-A'!I$2:J$693,2,FALSE),"")</f>
        <v>0.23</v>
      </c>
      <c r="D363" s="58">
        <f>IF(ISNUMBER(VLOOKUP($B363,'[1]KO-GR-A'!$I$2:$J$907,2,FALSE)),VLOOKUP($B363,'[1]KO-GR-A'!$I$2:$J$907,2,FALSE),"")</f>
        <v>0.36</v>
      </c>
      <c r="E363" s="58">
        <f>IF(ISNUMBER(VLOOKUP($B363,'[1]MT-GR-A'!$I$2:$J$789,2,FALSE)),VLOOKUP($B363,'[1]MT-GR-A'!$I$2:$J$789,2,FALSE),"")</f>
        <v>0.28999999999999998</v>
      </c>
      <c r="F363" s="58">
        <f>IF(ISNUMBER(VLOOKUP($B363,'[1]WT-HS-A'!$I$2:$J$1224,2,FALSE)),VLOOKUP($B363,'[1]WT-HS-A'!$I$2:$J$1224,2,FALSE),"")</f>
        <v>0.28999999999999998</v>
      </c>
      <c r="G363" s="58">
        <f>IF(ISNUMBER(VLOOKUP($B363,'[1]KO-HS-A'!$I$2:$J$1229,2,FALSE)),VLOOKUP($B363,'[1]KO-HS-A'!$I$2:$J$1229,2,FALSE),"")</f>
        <v>0.28999999999999998</v>
      </c>
      <c r="H363" s="58">
        <f>IF(ISNUMBER(VLOOKUP($B363,'[1]MT-HS-A'!$I$2:$J$1362,2,FALSE)),VLOOKUP($B363,'[1]MT-HS-A'!$I$2:$J$1362,2,FALSE),"")</f>
        <v>0.43</v>
      </c>
      <c r="I363" s="59">
        <f>IF(ISNUMBER(VLOOKUP($B363,'[1]WT-GR-B'!$I$2:$J$585,2,FALSE)),VLOOKUP($B363,'[1]WT-GR-B'!$I$2:$J$585,2,FALSE),"")</f>
        <v>0.11</v>
      </c>
      <c r="J363" s="58">
        <f>IF(ISNUMBER(VLOOKUP($B363,'[1]KO-GR-B'!$I$2:$J$900,2,FALSE)),VLOOKUP($B363,'[1]KO-GR-B'!$I$2:$J$900,2,FALSE),"")</f>
        <v>0.36</v>
      </c>
      <c r="K363" s="58">
        <f>IF(ISNUMBER(VLOOKUP($B363,'[1]MT-GR-B'!$I$2:$J$693,2,FALSE)),VLOOKUP($B363,'[1]MT-GR-B'!$I$2:$J$693,2,FALSE),"")</f>
        <v>0.05</v>
      </c>
      <c r="L363" s="58">
        <f>IF(ISNUMBER(VLOOKUP($B363,'[1]WT-HS-B'!$I$2:$J$1220,2,FALSE)),VLOOKUP($B363,'[1]WT-HS-B'!$I$2:$J$1220,2,FALSE),"")</f>
        <v>0.23</v>
      </c>
      <c r="M363" s="58">
        <f>IF(ISNUMBER(VLOOKUP($B363,'[1]KO-HS-B'!$I$2:$J$1046,2,FALSE)),VLOOKUP($B363,'[1]KO-HS-B'!$I$2:$J$1046,2,FALSE),"")</f>
        <v>0.05</v>
      </c>
      <c r="N363" s="58">
        <f>IF(ISNUMBER(VLOOKUP($B363,'[1]MT-HS-B'!$I$2:$J$773,2,FALSE)),VLOOKUP($B363,'[1]MT-HS-B'!$I$2:$J$773,2,FALSE),"")</f>
        <v>0.23</v>
      </c>
      <c r="O363" s="40" t="str">
        <f t="shared" si="165"/>
        <v>DBP9_YEAS7</v>
      </c>
      <c r="P363" s="57">
        <f t="shared" si="166"/>
        <v>0.67588932806324109</v>
      </c>
      <c r="Q363" s="57">
        <f t="shared" si="167"/>
        <v>-0.52777777777777779</v>
      </c>
      <c r="R363" s="57">
        <f t="shared" si="168"/>
        <v>2.0413793103448272</v>
      </c>
      <c r="S363" s="56">
        <f t="shared" si="169"/>
        <v>0.41501976284584996</v>
      </c>
      <c r="T363" s="55">
        <f t="shared" si="170"/>
        <v>0.33333333333333337</v>
      </c>
      <c r="U363" s="54">
        <f t="shared" si="171"/>
        <v>1.5586206896551722</v>
      </c>
      <c r="V363" s="53">
        <f t="shared" si="172"/>
        <v>0.26086956521739119</v>
      </c>
      <c r="W363" s="53">
        <f t="shared" si="173"/>
        <v>-0.19444444444444448</v>
      </c>
      <c r="X363" s="53">
        <f t="shared" si="174"/>
        <v>0.48275862068965525</v>
      </c>
      <c r="Y363" s="52">
        <f t="shared" si="175"/>
        <v>1.0909090909090911</v>
      </c>
      <c r="Z363" s="51">
        <f t="shared" si="176"/>
        <v>-0.86111111111111116</v>
      </c>
      <c r="AA363" s="50">
        <f t="shared" si="177"/>
        <v>3.5999999999999996</v>
      </c>
      <c r="AB363" s="40" t="str">
        <f t="shared" si="178"/>
        <v>DBP9</v>
      </c>
      <c r="AC363" s="49">
        <f t="shared" si="179"/>
        <v>0.17</v>
      </c>
      <c r="AD363" s="47">
        <f t="shared" si="180"/>
        <v>0.36</v>
      </c>
      <c r="AE363" s="47">
        <f t="shared" si="181"/>
        <v>0.16999999999999998</v>
      </c>
      <c r="AF363" s="48">
        <f t="shared" si="182"/>
        <v>0.26</v>
      </c>
      <c r="AG363" s="47">
        <f t="shared" si="183"/>
        <v>0.16999999999999998</v>
      </c>
      <c r="AH363" s="47">
        <f t="shared" si="184"/>
        <v>0.33</v>
      </c>
      <c r="AI363" s="46">
        <f t="shared" si="185"/>
        <v>1.5294117647058822</v>
      </c>
      <c r="AJ363" s="43">
        <f t="shared" si="186"/>
        <v>0.47222222222222221</v>
      </c>
      <c r="AK363" s="43">
        <f t="shared" si="187"/>
        <v>1.9411764705882355</v>
      </c>
      <c r="AL363" s="45">
        <f t="shared" si="188"/>
        <v>0.58692657726946595</v>
      </c>
      <c r="AM363" s="43">
        <f t="shared" si="189"/>
        <v>0.47140452079103179</v>
      </c>
      <c r="AN363" s="42">
        <f t="shared" si="190"/>
        <v>2.2042225179056514</v>
      </c>
      <c r="AO363" s="40" t="str">
        <f t="shared" si="191"/>
        <v>DBP9_YEAS7</v>
      </c>
      <c r="AP363" s="44">
        <f t="shared" si="192"/>
        <v>8.4852813742385652E-2</v>
      </c>
      <c r="AQ363" s="43">
        <f t="shared" si="193"/>
        <v>0</v>
      </c>
      <c r="AR363" s="43">
        <f t="shared" si="194"/>
        <v>0.16970562748477142</v>
      </c>
      <c r="AS363" s="43">
        <f t="shared" si="195"/>
        <v>4.2426406871192805E-2</v>
      </c>
      <c r="AT363" s="43">
        <f t="shared" si="196"/>
        <v>0.16970562748477142</v>
      </c>
      <c r="AU363" s="42">
        <f t="shared" si="197"/>
        <v>0.14142135623730936</v>
      </c>
    </row>
    <row r="364" spans="1:47" ht="15" x14ac:dyDescent="0.25">
      <c r="A364" s="40" t="s">
        <v>6387</v>
      </c>
      <c r="B364" s="40" t="s">
        <v>6386</v>
      </c>
      <c r="C364" s="60">
        <f>IF(ISNUMBER(VLOOKUP(B364,'[1]WT-GR-A'!I$2:J$693,2,FALSE)),VLOOKUP(B364,'[1]WT-GR-A'!I$2:J$693,2,FALSE),"")</f>
        <v>2.2000000000000002</v>
      </c>
      <c r="D364" s="58">
        <f>IF(ISNUMBER(VLOOKUP($B364,'[1]KO-GR-A'!$I$2:$J$907,2,FALSE)),VLOOKUP($B364,'[1]KO-GR-A'!$I$2:$J$907,2,FALSE),"")</f>
        <v>2.56</v>
      </c>
      <c r="E364" s="58">
        <f>IF(ISNUMBER(VLOOKUP($B364,'[1]MT-GR-A'!$I$2:$J$789,2,FALSE)),VLOOKUP($B364,'[1]MT-GR-A'!$I$2:$J$789,2,FALSE),"")</f>
        <v>3.4</v>
      </c>
      <c r="F364" s="58">
        <f>IF(ISNUMBER(VLOOKUP($B364,'[1]WT-HS-A'!$I$2:$J$1224,2,FALSE)),VLOOKUP($B364,'[1]WT-HS-A'!$I$2:$J$1224,2,FALSE),"")</f>
        <v>5.38</v>
      </c>
      <c r="G364" s="58">
        <f>IF(ISNUMBER(VLOOKUP($B364,'[1]KO-HS-A'!$I$2:$J$1229,2,FALSE)),VLOOKUP($B364,'[1]KO-HS-A'!$I$2:$J$1229,2,FALSE),"")</f>
        <v>4.74</v>
      </c>
      <c r="H364" s="58">
        <f>IF(ISNUMBER(VLOOKUP($B364,'[1]MT-HS-A'!$I$2:$J$1362,2,FALSE)),VLOOKUP($B364,'[1]MT-HS-A'!$I$2:$J$1362,2,FALSE),"")</f>
        <v>7.76</v>
      </c>
      <c r="I364" s="59">
        <f>IF(ISNUMBER(VLOOKUP($B364,'[1]WT-GR-B'!$I$2:$J$585,2,FALSE)),VLOOKUP($B364,'[1]WT-GR-B'!$I$2:$J$585,2,FALSE),"")</f>
        <v>3.64</v>
      </c>
      <c r="J364" s="58">
        <f>IF(ISNUMBER(VLOOKUP($B364,'[1]KO-GR-B'!$I$2:$J$900,2,FALSE)),VLOOKUP($B364,'[1]KO-GR-B'!$I$2:$J$900,2,FALSE),"")</f>
        <v>5.38</v>
      </c>
      <c r="K364" s="58">
        <f>IF(ISNUMBER(VLOOKUP($B364,'[1]MT-GR-B'!$I$2:$J$693,2,FALSE)),VLOOKUP($B364,'[1]MT-GR-B'!$I$2:$J$693,2,FALSE),"")</f>
        <v>5.38</v>
      </c>
      <c r="L364" s="58">
        <f>IF(ISNUMBER(VLOOKUP($B364,'[1]WT-HS-B'!$I$2:$J$1220,2,FALSE)),VLOOKUP($B364,'[1]WT-HS-B'!$I$2:$J$1220,2,FALSE),"")</f>
        <v>5.05</v>
      </c>
      <c r="M364" s="58">
        <f>IF(ISNUMBER(VLOOKUP($B364,'[1]KO-HS-B'!$I$2:$J$1046,2,FALSE)),VLOOKUP($B364,'[1]KO-HS-B'!$I$2:$J$1046,2,FALSE),"")</f>
        <v>5.38</v>
      </c>
      <c r="N364" s="58">
        <f>IF(ISNUMBER(VLOOKUP($B364,'[1]MT-HS-B'!$I$2:$J$773,2,FALSE)),VLOOKUP($B364,'[1]MT-HS-B'!$I$2:$J$773,2,FALSE),"")</f>
        <v>2.76</v>
      </c>
      <c r="O364" s="40" t="str">
        <f t="shared" si="165"/>
        <v>DED1_YEAS7</v>
      </c>
      <c r="P364" s="57">
        <f t="shared" si="166"/>
        <v>0.91640859140859121</v>
      </c>
      <c r="Q364" s="57">
        <f t="shared" si="167"/>
        <v>0.42578125</v>
      </c>
      <c r="R364" s="57">
        <f t="shared" si="168"/>
        <v>0.39768204679641367</v>
      </c>
      <c r="S364" s="56">
        <f t="shared" si="169"/>
        <v>0.529045954045954</v>
      </c>
      <c r="T364" s="55">
        <f t="shared" si="170"/>
        <v>0.42578125</v>
      </c>
      <c r="U364" s="54">
        <f t="shared" si="171"/>
        <v>0.88467089438005675</v>
      </c>
      <c r="V364" s="53">
        <f t="shared" si="172"/>
        <v>1.4454545454545451</v>
      </c>
      <c r="W364" s="53">
        <f t="shared" si="173"/>
        <v>0.8515625</v>
      </c>
      <c r="X364" s="53">
        <f t="shared" si="174"/>
        <v>1.2823529411764705</v>
      </c>
      <c r="Y364" s="52">
        <f t="shared" si="175"/>
        <v>0.38736263736263726</v>
      </c>
      <c r="Z364" s="51">
        <f t="shared" si="176"/>
        <v>0</v>
      </c>
      <c r="AA364" s="50">
        <f t="shared" si="177"/>
        <v>-0.48698884758364314</v>
      </c>
      <c r="AB364" s="40" t="str">
        <f t="shared" si="178"/>
        <v>DED1</v>
      </c>
      <c r="AC364" s="49">
        <f t="shared" si="179"/>
        <v>2.92</v>
      </c>
      <c r="AD364" s="47">
        <f t="shared" si="180"/>
        <v>3.9699999999999998</v>
      </c>
      <c r="AE364" s="47">
        <f t="shared" si="181"/>
        <v>4.3899999999999997</v>
      </c>
      <c r="AF364" s="48">
        <f t="shared" si="182"/>
        <v>5.2149999999999999</v>
      </c>
      <c r="AG364" s="47">
        <f t="shared" si="183"/>
        <v>5.0600000000000005</v>
      </c>
      <c r="AH364" s="47">
        <f t="shared" si="184"/>
        <v>5.26</v>
      </c>
      <c r="AI364" s="46">
        <f t="shared" si="185"/>
        <v>1.7859589041095891</v>
      </c>
      <c r="AJ364" s="43">
        <f t="shared" si="186"/>
        <v>1.2745591939546601</v>
      </c>
      <c r="AK364" s="43">
        <f t="shared" si="187"/>
        <v>1.1981776765375856</v>
      </c>
      <c r="AL364" s="45">
        <f t="shared" si="188"/>
        <v>0.7481839633304016</v>
      </c>
      <c r="AM364" s="43">
        <f t="shared" si="189"/>
        <v>0.60214561835416935</v>
      </c>
      <c r="AN364" s="42">
        <f t="shared" si="190"/>
        <v>1.2511135770690121</v>
      </c>
      <c r="AO364" s="40" t="str">
        <f t="shared" si="191"/>
        <v>DED1_YEAS7</v>
      </c>
      <c r="AP364" s="44">
        <f t="shared" si="192"/>
        <v>1.0182337649086299</v>
      </c>
      <c r="AQ364" s="43">
        <f t="shared" si="193"/>
        <v>1.9940411229460646</v>
      </c>
      <c r="AR364" s="43">
        <f t="shared" si="194"/>
        <v>1.4000714267493641</v>
      </c>
      <c r="AS364" s="43">
        <f t="shared" si="195"/>
        <v>0.23334523779156074</v>
      </c>
      <c r="AT364" s="43">
        <f t="shared" si="196"/>
        <v>0.4525483399593902</v>
      </c>
      <c r="AU364" s="42">
        <f t="shared" si="197"/>
        <v>3.5355339059327386</v>
      </c>
    </row>
    <row r="365" spans="1:47" ht="15" x14ac:dyDescent="0.25">
      <c r="A365" s="40" t="s">
        <v>6385</v>
      </c>
      <c r="B365" s="40" t="s">
        <v>6384</v>
      </c>
      <c r="C365" s="60">
        <f>IF(ISNUMBER(VLOOKUP(B365,'[1]WT-GR-A'!I$2:J$693,2,FALSE)),VLOOKUP(B365,'[1]WT-GR-A'!I$2:J$693,2,FALSE),"")</f>
        <v>0.27</v>
      </c>
      <c r="D365" s="58">
        <f>IF(ISNUMBER(VLOOKUP($B365,'[1]KO-GR-A'!$I$2:$J$907,2,FALSE)),VLOOKUP($B365,'[1]KO-GR-A'!$I$2:$J$907,2,FALSE),"")</f>
        <v>0.35</v>
      </c>
      <c r="E365" s="58">
        <f>IF(ISNUMBER(VLOOKUP($B365,'[1]MT-GR-A'!$I$2:$J$789,2,FALSE)),VLOOKUP($B365,'[1]MT-GR-A'!$I$2:$J$789,2,FALSE),"")</f>
        <v>0.43</v>
      </c>
      <c r="F365" s="58">
        <f>IF(ISNUMBER(VLOOKUP($B365,'[1]WT-HS-A'!$I$2:$J$1224,2,FALSE)),VLOOKUP($B365,'[1]WT-HS-A'!$I$2:$J$1224,2,FALSE),"")</f>
        <v>0.35</v>
      </c>
      <c r="G365" s="58">
        <f>IF(ISNUMBER(VLOOKUP($B365,'[1]KO-HS-A'!$I$2:$J$1229,2,FALSE)),VLOOKUP($B365,'[1]KO-HS-A'!$I$2:$J$1229,2,FALSE),"")</f>
        <v>0.35</v>
      </c>
      <c r="H365" s="58">
        <f>IF(ISNUMBER(VLOOKUP($B365,'[1]MT-HS-A'!$I$2:$J$1362,2,FALSE)),VLOOKUP($B365,'[1]MT-HS-A'!$I$2:$J$1362,2,FALSE),"")</f>
        <v>0.62</v>
      </c>
      <c r="I365" s="59">
        <f>IF(ISNUMBER(VLOOKUP($B365,'[1]WT-GR-B'!$I$2:$J$585,2,FALSE)),VLOOKUP($B365,'[1]WT-GR-B'!$I$2:$J$585,2,FALSE),"")</f>
        <v>0.13</v>
      </c>
      <c r="J365" s="58">
        <f>IF(ISNUMBER(VLOOKUP($B365,'[1]KO-GR-B'!$I$2:$J$900,2,FALSE)),VLOOKUP($B365,'[1]KO-GR-B'!$I$2:$J$900,2,FALSE),"")</f>
        <v>0.43</v>
      </c>
      <c r="K365" s="58">
        <f>IF(ISNUMBER(VLOOKUP($B365,'[1]MT-GR-B'!$I$2:$J$693,2,FALSE)),VLOOKUP($B365,'[1]MT-GR-B'!$I$2:$J$693,2,FALSE),"")</f>
        <v>0.43</v>
      </c>
      <c r="L365" s="58">
        <f>IF(ISNUMBER(VLOOKUP($B365,'[1]WT-HS-B'!$I$2:$J$1220,2,FALSE)),VLOOKUP($B365,'[1]WT-HS-B'!$I$2:$J$1220,2,FALSE),"")</f>
        <v>0.35</v>
      </c>
      <c r="M365" s="58">
        <f>IF(ISNUMBER(VLOOKUP($B365,'[1]KO-HS-B'!$I$2:$J$1046,2,FALSE)),VLOOKUP($B365,'[1]KO-HS-B'!$I$2:$J$1046,2,FALSE),"")</f>
        <v>0.2</v>
      </c>
      <c r="N365" s="58">
        <f>IF(ISNUMBER(VLOOKUP($B365,'[1]MT-HS-B'!$I$2:$J$773,2,FALSE)),VLOOKUP($B365,'[1]MT-HS-B'!$I$2:$J$773,2,FALSE),"")</f>
        <v>0.27</v>
      </c>
      <c r="O365" s="40" t="str">
        <f t="shared" si="165"/>
        <v>DHH1_YEAS7</v>
      </c>
      <c r="P365" s="57">
        <f t="shared" si="166"/>
        <v>0.99430199430199406</v>
      </c>
      <c r="Q365" s="57">
        <f t="shared" si="167"/>
        <v>-0.26744186046511625</v>
      </c>
      <c r="R365" s="57">
        <f t="shared" si="168"/>
        <v>3.4883720930232592E-2</v>
      </c>
      <c r="S365" s="56">
        <f t="shared" si="169"/>
        <v>0.69800569800569789</v>
      </c>
      <c r="T365" s="55">
        <f t="shared" si="170"/>
        <v>0.26744186046511625</v>
      </c>
      <c r="U365" s="54">
        <f t="shared" si="171"/>
        <v>0.40697674418604646</v>
      </c>
      <c r="V365" s="53">
        <f t="shared" si="172"/>
        <v>0.29629629629629611</v>
      </c>
      <c r="W365" s="53">
        <f t="shared" si="173"/>
        <v>0</v>
      </c>
      <c r="X365" s="53">
        <f t="shared" si="174"/>
        <v>0.44186046511627908</v>
      </c>
      <c r="Y365" s="52">
        <f t="shared" si="175"/>
        <v>1.6923076923076921</v>
      </c>
      <c r="Z365" s="51">
        <f t="shared" si="176"/>
        <v>-0.53488372093023251</v>
      </c>
      <c r="AA365" s="50">
        <f t="shared" si="177"/>
        <v>-0.37209302325581389</v>
      </c>
      <c r="AB365" s="40" t="str">
        <f t="shared" si="178"/>
        <v>DHH1</v>
      </c>
      <c r="AC365" s="49">
        <f t="shared" si="179"/>
        <v>0.2</v>
      </c>
      <c r="AD365" s="47">
        <f t="shared" si="180"/>
        <v>0.39</v>
      </c>
      <c r="AE365" s="47">
        <f t="shared" si="181"/>
        <v>0.43</v>
      </c>
      <c r="AF365" s="48">
        <f t="shared" si="182"/>
        <v>0.35</v>
      </c>
      <c r="AG365" s="47">
        <f t="shared" si="183"/>
        <v>0.27500000000000002</v>
      </c>
      <c r="AH365" s="47">
        <f t="shared" si="184"/>
        <v>0.44500000000000001</v>
      </c>
      <c r="AI365" s="46">
        <f t="shared" si="185"/>
        <v>1.7499999999999998</v>
      </c>
      <c r="AJ365" s="43">
        <f t="shared" si="186"/>
        <v>0.70512820512820518</v>
      </c>
      <c r="AK365" s="43">
        <f t="shared" si="187"/>
        <v>1.0348837209302326</v>
      </c>
      <c r="AL365" s="45">
        <f t="shared" si="188"/>
        <v>0.98712912473335623</v>
      </c>
      <c r="AM365" s="43">
        <f t="shared" si="189"/>
        <v>0.3782199062160605</v>
      </c>
      <c r="AN365" s="42">
        <f t="shared" si="190"/>
        <v>0.57555203119835252</v>
      </c>
      <c r="AO365" s="40" t="str">
        <f t="shared" si="191"/>
        <v>DHH1_YEAS7</v>
      </c>
      <c r="AP365" s="44">
        <f t="shared" si="192"/>
        <v>9.8994949366116594E-2</v>
      </c>
      <c r="AQ365" s="43">
        <f t="shared" si="193"/>
        <v>5.6568542494923144E-2</v>
      </c>
      <c r="AR365" s="43">
        <f t="shared" si="194"/>
        <v>0</v>
      </c>
      <c r="AS365" s="43">
        <f t="shared" si="195"/>
        <v>0</v>
      </c>
      <c r="AT365" s="43">
        <f t="shared" si="196"/>
        <v>0.10606601717798192</v>
      </c>
      <c r="AU365" s="42">
        <f t="shared" si="197"/>
        <v>0.2474873734152917</v>
      </c>
    </row>
    <row r="366" spans="1:47" ht="15" x14ac:dyDescent="0.25">
      <c r="A366" s="40" t="s">
        <v>6383</v>
      </c>
      <c r="B366" s="40" t="s">
        <v>6382</v>
      </c>
      <c r="C366" s="60">
        <f>IF(ISNUMBER(VLOOKUP(B366,'[1]WT-GR-A'!I$2:J$693,2,FALSE)),VLOOKUP(B366,'[1]WT-GR-A'!I$2:J$693,2,FALSE),"")</f>
        <v>0.03</v>
      </c>
      <c r="D366" s="58">
        <f>IF(ISNUMBER(VLOOKUP($B366,'[1]KO-GR-A'!$I$2:$J$907,2,FALSE)),VLOOKUP($B366,'[1]KO-GR-A'!$I$2:$J$907,2,FALSE),"")</f>
        <v>0.15</v>
      </c>
      <c r="E366" s="58">
        <f>IF(ISNUMBER(VLOOKUP($B366,'[1]MT-GR-A'!$I$2:$J$789,2,FALSE)),VLOOKUP($B366,'[1]MT-GR-A'!$I$2:$J$789,2,FALSE),"")</f>
        <v>0.06</v>
      </c>
      <c r="F366" s="58">
        <f>IF(ISNUMBER(VLOOKUP($B366,'[1]WT-HS-A'!$I$2:$J$1224,2,FALSE)),VLOOKUP($B366,'[1]WT-HS-A'!$I$2:$J$1224,2,FALSE),"")</f>
        <v>0.03</v>
      </c>
      <c r="G366" s="58" t="str">
        <f>IF(ISNUMBER(VLOOKUP($B366,'[1]KO-HS-A'!$I$2:$J$1229,2,FALSE)),VLOOKUP($B366,'[1]KO-HS-A'!$I$2:$J$1229,2,FALSE),"")</f>
        <v/>
      </c>
      <c r="H366" s="58">
        <f>IF(ISNUMBER(VLOOKUP($B366,'[1]MT-HS-A'!$I$2:$J$1362,2,FALSE)),VLOOKUP($B366,'[1]MT-HS-A'!$I$2:$J$1362,2,FALSE),"")</f>
        <v>0.12</v>
      </c>
      <c r="I366" s="59" t="str">
        <f>IF(ISNUMBER(VLOOKUP($B366,'[1]WT-GR-B'!$I$2:$J$585,2,FALSE)),VLOOKUP($B366,'[1]WT-GR-B'!$I$2:$J$585,2,FALSE),"")</f>
        <v/>
      </c>
      <c r="J366" s="58">
        <f>IF(ISNUMBER(VLOOKUP($B366,'[1]KO-GR-B'!$I$2:$J$900,2,FALSE)),VLOOKUP($B366,'[1]KO-GR-B'!$I$2:$J$900,2,FALSE),"")</f>
        <v>0.26</v>
      </c>
      <c r="K366" s="58" t="str">
        <f>IF(ISNUMBER(VLOOKUP($B366,'[1]MT-GR-B'!$I$2:$J$693,2,FALSE)),VLOOKUP($B366,'[1]MT-GR-B'!$I$2:$J$693,2,FALSE),"")</f>
        <v/>
      </c>
      <c r="L366" s="58">
        <f>IF(ISNUMBER(VLOOKUP($B366,'[1]WT-HS-B'!$I$2:$J$1220,2,FALSE)),VLOOKUP($B366,'[1]WT-HS-B'!$I$2:$J$1220,2,FALSE),"")</f>
        <v>0.03</v>
      </c>
      <c r="M366" s="58" t="str">
        <f>IF(ISNUMBER(VLOOKUP($B366,'[1]KO-HS-B'!$I$2:$J$1046,2,FALSE)),VLOOKUP($B366,'[1]KO-HS-B'!$I$2:$J$1046,2,FALSE),"")</f>
        <v/>
      </c>
      <c r="N366" s="58" t="str">
        <f>IF(ISNUMBER(VLOOKUP($B366,'[1]MT-HS-B'!$I$2:$J$773,2,FALSE)),VLOOKUP($B366,'[1]MT-HS-B'!$I$2:$J$773,2,FALSE),"")</f>
        <v/>
      </c>
      <c r="O366" s="40" t="str">
        <f t="shared" si="165"/>
        <v>MTR4_YEAST</v>
      </c>
      <c r="P366" s="57">
        <f t="shared" si="166"/>
        <v>0</v>
      </c>
      <c r="Q366" s="57" t="str">
        <f t="shared" si="167"/>
        <v>GR only</v>
      </c>
      <c r="R366" s="57">
        <f t="shared" si="168"/>
        <v>1</v>
      </c>
      <c r="S366" s="56" t="str">
        <f t="shared" si="169"/>
        <v>n/a</v>
      </c>
      <c r="T366" s="55" t="str">
        <f t="shared" si="170"/>
        <v>n/a</v>
      </c>
      <c r="U366" s="54" t="str">
        <f t="shared" si="171"/>
        <v>n/a</v>
      </c>
      <c r="V366" s="53">
        <f t="shared" si="172"/>
        <v>0</v>
      </c>
      <c r="W366" s="53" t="str">
        <f t="shared" si="173"/>
        <v>GR only</v>
      </c>
      <c r="X366" s="53">
        <f t="shared" si="174"/>
        <v>1</v>
      </c>
      <c r="Y366" s="52" t="str">
        <f t="shared" si="175"/>
        <v>HS only</v>
      </c>
      <c r="Z366" s="51" t="str">
        <f t="shared" si="176"/>
        <v>GR only</v>
      </c>
      <c r="AA366" s="50" t="str">
        <f t="shared" si="177"/>
        <v/>
      </c>
      <c r="AB366" s="40" t="str">
        <f t="shared" si="178"/>
        <v>MTR4</v>
      </c>
      <c r="AC366" s="49">
        <f t="shared" si="179"/>
        <v>0.03</v>
      </c>
      <c r="AD366" s="47">
        <f t="shared" si="180"/>
        <v>0.20500000000000002</v>
      </c>
      <c r="AE366" s="47">
        <f t="shared" si="181"/>
        <v>0.06</v>
      </c>
      <c r="AF366" s="48">
        <f t="shared" si="182"/>
        <v>0.03</v>
      </c>
      <c r="AG366" s="47">
        <f t="shared" si="183"/>
        <v>0</v>
      </c>
      <c r="AH366" s="47">
        <f t="shared" si="184"/>
        <v>0.12</v>
      </c>
      <c r="AI366" s="46">
        <f t="shared" si="185"/>
        <v>1</v>
      </c>
      <c r="AJ366" s="43">
        <f t="shared" si="186"/>
        <v>0</v>
      </c>
      <c r="AK366" s="43">
        <f t="shared" si="187"/>
        <v>2</v>
      </c>
      <c r="AL366" s="45" t="str">
        <f t="shared" si="188"/>
        <v/>
      </c>
      <c r="AM366" s="43" t="str">
        <f t="shared" si="189"/>
        <v/>
      </c>
      <c r="AN366" s="42" t="str">
        <f t="shared" si="190"/>
        <v/>
      </c>
      <c r="AO366" s="40" t="str">
        <f t="shared" si="191"/>
        <v>MTR4_YEAST</v>
      </c>
      <c r="AP366" s="44" t="str">
        <f t="shared" si="192"/>
        <v/>
      </c>
      <c r="AQ366" s="43">
        <f t="shared" si="193"/>
        <v>7.778174593052023E-2</v>
      </c>
      <c r="AR366" s="43" t="str">
        <f t="shared" si="194"/>
        <v/>
      </c>
      <c r="AS366" s="43">
        <f t="shared" si="195"/>
        <v>0</v>
      </c>
      <c r="AT366" s="43" t="str">
        <f t="shared" si="196"/>
        <v/>
      </c>
      <c r="AU366" s="42" t="str">
        <f t="shared" si="197"/>
        <v/>
      </c>
    </row>
    <row r="367" spans="1:47" ht="15" x14ac:dyDescent="0.25">
      <c r="A367" s="40" t="s">
        <v>6381</v>
      </c>
      <c r="B367" s="40" t="s">
        <v>6380</v>
      </c>
      <c r="C367" s="60">
        <f>IF(ISNUMBER(VLOOKUP(B367,'[1]WT-GR-A'!I$2:J$693,2,FALSE)),VLOOKUP(B367,'[1]WT-GR-A'!I$2:J$693,2,FALSE),"")</f>
        <v>0.18</v>
      </c>
      <c r="D367" s="58">
        <f>IF(ISNUMBER(VLOOKUP($B367,'[1]KO-GR-A'!$I$2:$J$907,2,FALSE)),VLOOKUP($B367,'[1]KO-GR-A'!$I$2:$J$907,2,FALSE),"")</f>
        <v>0.23</v>
      </c>
      <c r="E367" s="58">
        <f>IF(ISNUMBER(VLOOKUP($B367,'[1]MT-GR-A'!$I$2:$J$789,2,FALSE)),VLOOKUP($B367,'[1]MT-GR-A'!$I$2:$J$789,2,FALSE),"")</f>
        <v>0.13</v>
      </c>
      <c r="F367" s="58">
        <f>IF(ISNUMBER(VLOOKUP($B367,'[1]WT-HS-A'!$I$2:$J$1224,2,FALSE)),VLOOKUP($B367,'[1]WT-HS-A'!$I$2:$J$1224,2,FALSE),"")</f>
        <v>0.23</v>
      </c>
      <c r="G367" s="58">
        <f>IF(ISNUMBER(VLOOKUP($B367,'[1]KO-HS-A'!$I$2:$J$1229,2,FALSE)),VLOOKUP($B367,'[1]KO-HS-A'!$I$2:$J$1229,2,FALSE),"")</f>
        <v>0.18</v>
      </c>
      <c r="H367" s="58">
        <f>IF(ISNUMBER(VLOOKUP($B367,'[1]MT-HS-A'!$I$2:$J$1362,2,FALSE)),VLOOKUP($B367,'[1]MT-HS-A'!$I$2:$J$1362,2,FALSE),"")</f>
        <v>0.23</v>
      </c>
      <c r="I367" s="59" t="str">
        <f>IF(ISNUMBER(VLOOKUP($B367,'[1]WT-GR-B'!$I$2:$J$585,2,FALSE)),VLOOKUP($B367,'[1]WT-GR-B'!$I$2:$J$585,2,FALSE),"")</f>
        <v/>
      </c>
      <c r="J367" s="58">
        <f>IF(ISNUMBER(VLOOKUP($B367,'[1]KO-GR-B'!$I$2:$J$900,2,FALSE)),VLOOKUP($B367,'[1]KO-GR-B'!$I$2:$J$900,2,FALSE),"")</f>
        <v>0.13</v>
      </c>
      <c r="K367" s="58">
        <f>IF(ISNUMBER(VLOOKUP($B367,'[1]MT-GR-B'!$I$2:$J$693,2,FALSE)),VLOOKUP($B367,'[1]MT-GR-B'!$I$2:$J$693,2,FALSE),"")</f>
        <v>0.04</v>
      </c>
      <c r="L367" s="58">
        <f>IF(ISNUMBER(VLOOKUP($B367,'[1]WT-HS-B'!$I$2:$J$1220,2,FALSE)),VLOOKUP($B367,'[1]WT-HS-B'!$I$2:$J$1220,2,FALSE),"")</f>
        <v>0.23</v>
      </c>
      <c r="M367" s="58">
        <f>IF(ISNUMBER(VLOOKUP($B367,'[1]KO-HS-B'!$I$2:$J$1046,2,FALSE)),VLOOKUP($B367,'[1]KO-HS-B'!$I$2:$J$1046,2,FALSE),"")</f>
        <v>0.09</v>
      </c>
      <c r="N367" s="58">
        <f>IF(ISNUMBER(VLOOKUP($B367,'[1]MT-HS-B'!$I$2:$J$773,2,FALSE)),VLOOKUP($B367,'[1]MT-HS-B'!$I$2:$J$773,2,FALSE),"")</f>
        <v>0.04</v>
      </c>
      <c r="O367" s="40" t="str">
        <f t="shared" si="165"/>
        <v>DRS1_YEAS7</v>
      </c>
      <c r="P367" s="57">
        <f t="shared" si="166"/>
        <v>0.2777777777777779</v>
      </c>
      <c r="Q367" s="57">
        <f t="shared" si="167"/>
        <v>-0.26254180602006694</v>
      </c>
      <c r="R367" s="57">
        <f t="shared" si="168"/>
        <v>0.38461538461538464</v>
      </c>
      <c r="S367" s="56" t="str">
        <f t="shared" si="169"/>
        <v>n/a</v>
      </c>
      <c r="T367" s="55">
        <f t="shared" si="170"/>
        <v>4.5150501672240814E-2</v>
      </c>
      <c r="U367" s="54">
        <f t="shared" si="171"/>
        <v>0.38461538461538464</v>
      </c>
      <c r="V367" s="53">
        <f t="shared" si="172"/>
        <v>0.2777777777777779</v>
      </c>
      <c r="W367" s="53">
        <f t="shared" si="173"/>
        <v>-0.21739130434782614</v>
      </c>
      <c r="X367" s="53">
        <f t="shared" si="174"/>
        <v>0.76923076923076927</v>
      </c>
      <c r="Y367" s="52" t="str">
        <f t="shared" si="175"/>
        <v>HS only</v>
      </c>
      <c r="Z367" s="51">
        <f t="shared" si="176"/>
        <v>-0.30769230769230776</v>
      </c>
      <c r="AA367" s="50">
        <f t="shared" si="177"/>
        <v>0</v>
      </c>
      <c r="AB367" s="40" t="str">
        <f t="shared" si="178"/>
        <v>DRS1</v>
      </c>
      <c r="AC367" s="49">
        <f t="shared" si="179"/>
        <v>0.18</v>
      </c>
      <c r="AD367" s="47">
        <f t="shared" si="180"/>
        <v>0.18</v>
      </c>
      <c r="AE367" s="47">
        <f t="shared" si="181"/>
        <v>8.5000000000000006E-2</v>
      </c>
      <c r="AF367" s="48">
        <f t="shared" si="182"/>
        <v>0.23</v>
      </c>
      <c r="AG367" s="47">
        <f t="shared" si="183"/>
        <v>0.13500000000000001</v>
      </c>
      <c r="AH367" s="47">
        <f t="shared" si="184"/>
        <v>0.13500000000000001</v>
      </c>
      <c r="AI367" s="46">
        <f t="shared" si="185"/>
        <v>1.2777777777777779</v>
      </c>
      <c r="AJ367" s="43">
        <f t="shared" si="186"/>
        <v>0.75000000000000011</v>
      </c>
      <c r="AK367" s="43">
        <f t="shared" si="187"/>
        <v>1.588235294117647</v>
      </c>
      <c r="AL367" s="45" t="str">
        <f t="shared" si="188"/>
        <v/>
      </c>
      <c r="AM367" s="43">
        <f t="shared" si="189"/>
        <v>6.3852451812832015E-2</v>
      </c>
      <c r="AN367" s="42">
        <f t="shared" si="190"/>
        <v>0.5439282932204218</v>
      </c>
      <c r="AO367" s="40" t="str">
        <f t="shared" si="191"/>
        <v>DRS1_YEAS7</v>
      </c>
      <c r="AP367" s="44" t="str">
        <f t="shared" si="192"/>
        <v/>
      </c>
      <c r="AQ367" s="43">
        <f t="shared" si="193"/>
        <v>7.0710678118654779E-2</v>
      </c>
      <c r="AR367" s="43">
        <f t="shared" si="194"/>
        <v>6.3639610306789274E-2</v>
      </c>
      <c r="AS367" s="43">
        <f t="shared" si="195"/>
        <v>0</v>
      </c>
      <c r="AT367" s="43">
        <f t="shared" si="196"/>
        <v>6.3639610306789204E-2</v>
      </c>
      <c r="AU367" s="42">
        <f t="shared" si="197"/>
        <v>0.13435028842544403</v>
      </c>
    </row>
    <row r="368" spans="1:47" ht="15" x14ac:dyDescent="0.25">
      <c r="A368" s="40" t="s">
        <v>6379</v>
      </c>
      <c r="B368" s="40" t="s">
        <v>6378</v>
      </c>
      <c r="C368" s="60">
        <f>IF(ISNUMBER(VLOOKUP(B368,'[1]WT-GR-A'!I$2:J$693,2,FALSE)),VLOOKUP(B368,'[1]WT-GR-A'!I$2:J$693,2,FALSE),"")</f>
        <v>0.36</v>
      </c>
      <c r="D368" s="58">
        <f>IF(ISNUMBER(VLOOKUP($B368,'[1]KO-GR-A'!$I$2:$J$907,2,FALSE)),VLOOKUP($B368,'[1]KO-GR-A'!$I$2:$J$907,2,FALSE),"")</f>
        <v>0.86</v>
      </c>
      <c r="E368" s="58">
        <f>IF(ISNUMBER(VLOOKUP($B368,'[1]MT-GR-A'!$I$2:$J$789,2,FALSE)),VLOOKUP($B368,'[1]MT-GR-A'!$I$2:$J$789,2,FALSE),"")</f>
        <v>0.59</v>
      </c>
      <c r="F368" s="58">
        <f>IF(ISNUMBER(VLOOKUP($B368,'[1]WT-HS-A'!$I$2:$J$1224,2,FALSE)),VLOOKUP($B368,'[1]WT-HS-A'!$I$2:$J$1224,2,FALSE),"")</f>
        <v>0.72</v>
      </c>
      <c r="G368" s="58">
        <f>IF(ISNUMBER(VLOOKUP($B368,'[1]KO-HS-A'!$I$2:$J$1229,2,FALSE)),VLOOKUP($B368,'[1]KO-HS-A'!$I$2:$J$1229,2,FALSE),"")</f>
        <v>0.47</v>
      </c>
      <c r="H368" s="58">
        <f>IF(ISNUMBER(VLOOKUP($B368,'[1]MT-HS-A'!$I$2:$J$1362,2,FALSE)),VLOOKUP($B368,'[1]MT-HS-A'!$I$2:$J$1362,2,FALSE),"")</f>
        <v>0.72</v>
      </c>
      <c r="I368" s="59">
        <f>IF(ISNUMBER(VLOOKUP($B368,'[1]WT-GR-B'!$I$2:$J$585,2,FALSE)),VLOOKUP($B368,'[1]WT-GR-B'!$I$2:$J$585,2,FALSE),"")</f>
        <v>0.08</v>
      </c>
      <c r="J368" s="58">
        <f>IF(ISNUMBER(VLOOKUP($B368,'[1]KO-GR-B'!$I$2:$J$900,2,FALSE)),VLOOKUP($B368,'[1]KO-GR-B'!$I$2:$J$900,2,FALSE),"")</f>
        <v>0.59</v>
      </c>
      <c r="K368" s="58">
        <f>IF(ISNUMBER(VLOOKUP($B368,'[1]MT-GR-B'!$I$2:$J$693,2,FALSE)),VLOOKUP($B368,'[1]MT-GR-B'!$I$2:$J$693,2,FALSE),"")</f>
        <v>0.47</v>
      </c>
      <c r="L368" s="58">
        <f>IF(ISNUMBER(VLOOKUP($B368,'[1]WT-HS-B'!$I$2:$J$1220,2,FALSE)),VLOOKUP($B368,'[1]WT-HS-B'!$I$2:$J$1220,2,FALSE),"")</f>
        <v>0.72</v>
      </c>
      <c r="M368" s="58">
        <f>IF(ISNUMBER(VLOOKUP($B368,'[1]KO-HS-B'!$I$2:$J$1046,2,FALSE)),VLOOKUP($B368,'[1]KO-HS-B'!$I$2:$J$1046,2,FALSE),"")</f>
        <v>0.26</v>
      </c>
      <c r="N368" s="58">
        <f>IF(ISNUMBER(VLOOKUP($B368,'[1]MT-HS-B'!$I$2:$J$773,2,FALSE)),VLOOKUP($B368,'[1]MT-HS-B'!$I$2:$J$773,2,FALSE),"")</f>
        <v>0.26</v>
      </c>
      <c r="O368" s="40" t="str">
        <f t="shared" si="165"/>
        <v>IF4A_YEAS7</v>
      </c>
      <c r="P368" s="57">
        <f t="shared" si="166"/>
        <v>4.5</v>
      </c>
      <c r="Q368" s="57">
        <f t="shared" si="167"/>
        <v>-0.50640520299566416</v>
      </c>
      <c r="R368" s="57">
        <f t="shared" si="168"/>
        <v>-0.11323476379372516</v>
      </c>
      <c r="S368" s="56">
        <f t="shared" si="169"/>
        <v>3.5</v>
      </c>
      <c r="T368" s="55">
        <f t="shared" si="170"/>
        <v>5.2916830902640877E-2</v>
      </c>
      <c r="U368" s="54">
        <f t="shared" si="171"/>
        <v>0.33357374684457264</v>
      </c>
      <c r="V368" s="53">
        <f t="shared" si="172"/>
        <v>1</v>
      </c>
      <c r="W368" s="53">
        <f t="shared" si="173"/>
        <v>-0.45348837209302328</v>
      </c>
      <c r="X368" s="53">
        <f t="shared" si="174"/>
        <v>0.22033898305084748</v>
      </c>
      <c r="Y368" s="52">
        <f t="shared" si="175"/>
        <v>8</v>
      </c>
      <c r="Z368" s="51">
        <f t="shared" si="176"/>
        <v>-0.55932203389830504</v>
      </c>
      <c r="AA368" s="50">
        <f t="shared" si="177"/>
        <v>-0.4468085106382978</v>
      </c>
      <c r="AB368" s="40" t="str">
        <f t="shared" si="178"/>
        <v>TIF1</v>
      </c>
      <c r="AC368" s="49">
        <f t="shared" si="179"/>
        <v>0.22</v>
      </c>
      <c r="AD368" s="47">
        <f t="shared" si="180"/>
        <v>0.72499999999999998</v>
      </c>
      <c r="AE368" s="47">
        <f t="shared" si="181"/>
        <v>0.53</v>
      </c>
      <c r="AF368" s="48">
        <f t="shared" si="182"/>
        <v>0.72</v>
      </c>
      <c r="AG368" s="47">
        <f t="shared" si="183"/>
        <v>0.36499999999999999</v>
      </c>
      <c r="AH368" s="47">
        <f t="shared" si="184"/>
        <v>0.49</v>
      </c>
      <c r="AI368" s="46">
        <f t="shared" si="185"/>
        <v>3.2727272727272725</v>
      </c>
      <c r="AJ368" s="43">
        <f t="shared" si="186"/>
        <v>0.50344827586206897</v>
      </c>
      <c r="AK368" s="43">
        <f t="shared" si="187"/>
        <v>0.92452830188679236</v>
      </c>
      <c r="AL368" s="45">
        <f t="shared" si="188"/>
        <v>4.9497474683058327</v>
      </c>
      <c r="AM368" s="43">
        <f t="shared" si="189"/>
        <v>7.4835699940318232E-2</v>
      </c>
      <c r="AN368" s="42">
        <f t="shared" si="190"/>
        <v>0.47174451683920426</v>
      </c>
      <c r="AO368" s="40" t="str">
        <f t="shared" si="191"/>
        <v>IF4A_YEAS7</v>
      </c>
      <c r="AP368" s="44">
        <f t="shared" si="192"/>
        <v>0.19798989873223327</v>
      </c>
      <c r="AQ368" s="43">
        <f t="shared" si="193"/>
        <v>0.19091883092036749</v>
      </c>
      <c r="AR368" s="43">
        <f t="shared" si="194"/>
        <v>8.4852813742384958E-2</v>
      </c>
      <c r="AS368" s="43">
        <f t="shared" si="195"/>
        <v>0</v>
      </c>
      <c r="AT368" s="43">
        <f t="shared" si="196"/>
        <v>0.14849242404917504</v>
      </c>
      <c r="AU368" s="42">
        <f t="shared" si="197"/>
        <v>0.32526911934581187</v>
      </c>
    </row>
    <row r="369" spans="1:47" ht="15" x14ac:dyDescent="0.25">
      <c r="A369" s="40" t="s">
        <v>6377</v>
      </c>
      <c r="B369" s="40" t="s">
        <v>6376</v>
      </c>
      <c r="C369" s="60">
        <f>IF(ISNUMBER(VLOOKUP(B369,'[1]WT-GR-A'!I$2:J$693,2,FALSE)),VLOOKUP(B369,'[1]WT-GR-A'!I$2:J$693,2,FALSE),"")</f>
        <v>0.08</v>
      </c>
      <c r="D369" s="58">
        <f>IF(ISNUMBER(VLOOKUP($B369,'[1]KO-GR-A'!$I$2:$J$907,2,FALSE)),VLOOKUP($B369,'[1]KO-GR-A'!$I$2:$J$907,2,FALSE),"")</f>
        <v>0.26</v>
      </c>
      <c r="E369" s="58">
        <f>IF(ISNUMBER(VLOOKUP($B369,'[1]MT-GR-A'!$I$2:$J$789,2,FALSE)),VLOOKUP($B369,'[1]MT-GR-A'!$I$2:$J$789,2,FALSE),"")</f>
        <v>0.16</v>
      </c>
      <c r="F369" s="58">
        <f>IF(ISNUMBER(VLOOKUP($B369,'[1]WT-HS-A'!$I$2:$J$1224,2,FALSE)),VLOOKUP($B369,'[1]WT-HS-A'!$I$2:$J$1224,2,FALSE),"")</f>
        <v>0.08</v>
      </c>
      <c r="G369" s="58">
        <f>IF(ISNUMBER(VLOOKUP($B369,'[1]KO-HS-A'!$I$2:$J$1229,2,FALSE)),VLOOKUP($B369,'[1]KO-HS-A'!$I$2:$J$1229,2,FALSE),"")</f>
        <v>0.08</v>
      </c>
      <c r="H369" s="58">
        <f>IF(ISNUMBER(VLOOKUP($B369,'[1]MT-HS-A'!$I$2:$J$1362,2,FALSE)),VLOOKUP($B369,'[1]MT-HS-A'!$I$2:$J$1362,2,FALSE),"")</f>
        <v>0.08</v>
      </c>
      <c r="I369" s="59" t="str">
        <f>IF(ISNUMBER(VLOOKUP($B369,'[1]WT-GR-B'!$I$2:$J$585,2,FALSE)),VLOOKUP($B369,'[1]WT-GR-B'!$I$2:$J$585,2,FALSE),"")</f>
        <v/>
      </c>
      <c r="J369" s="58">
        <f>IF(ISNUMBER(VLOOKUP($B369,'[1]KO-GR-B'!$I$2:$J$900,2,FALSE)),VLOOKUP($B369,'[1]KO-GR-B'!$I$2:$J$900,2,FALSE),"")</f>
        <v>0.16</v>
      </c>
      <c r="K369" s="58" t="str">
        <f>IF(ISNUMBER(VLOOKUP($B369,'[1]MT-GR-B'!$I$2:$J$693,2,FALSE)),VLOOKUP($B369,'[1]MT-GR-B'!$I$2:$J$693,2,FALSE),"")</f>
        <v/>
      </c>
      <c r="L369" s="58">
        <f>IF(ISNUMBER(VLOOKUP($B369,'[1]WT-HS-B'!$I$2:$J$1220,2,FALSE)),VLOOKUP($B369,'[1]WT-HS-B'!$I$2:$J$1220,2,FALSE),"")</f>
        <v>0.08</v>
      </c>
      <c r="M369" s="58" t="str">
        <f>IF(ISNUMBER(VLOOKUP($B369,'[1]KO-HS-B'!$I$2:$J$1046,2,FALSE)),VLOOKUP($B369,'[1]KO-HS-B'!$I$2:$J$1046,2,FALSE),"")</f>
        <v/>
      </c>
      <c r="N369" s="58" t="str">
        <f>IF(ISNUMBER(VLOOKUP($B369,'[1]MT-HS-B'!$I$2:$J$773,2,FALSE)),VLOOKUP($B369,'[1]MT-HS-B'!$I$2:$J$773,2,FALSE),"")</f>
        <v/>
      </c>
      <c r="O369" s="40" t="str">
        <f t="shared" si="165"/>
        <v>FAL1_YEAS7</v>
      </c>
      <c r="P369" s="57">
        <f t="shared" si="166"/>
        <v>0</v>
      </c>
      <c r="Q369" s="57">
        <f t="shared" si="167"/>
        <v>-0.69230769230769229</v>
      </c>
      <c r="R369" s="57">
        <f t="shared" si="168"/>
        <v>-0.5</v>
      </c>
      <c r="S369" s="56" t="str">
        <f t="shared" si="169"/>
        <v>n/a</v>
      </c>
      <c r="T369" s="55" t="str">
        <f t="shared" si="170"/>
        <v>n/a</v>
      </c>
      <c r="U369" s="54" t="str">
        <f t="shared" si="171"/>
        <v>n/a</v>
      </c>
      <c r="V369" s="53">
        <f t="shared" si="172"/>
        <v>0</v>
      </c>
      <c r="W369" s="53">
        <f t="shared" si="173"/>
        <v>-0.69230769230769229</v>
      </c>
      <c r="X369" s="53">
        <f t="shared" si="174"/>
        <v>-0.5</v>
      </c>
      <c r="Y369" s="52" t="str">
        <f t="shared" si="175"/>
        <v>HS only</v>
      </c>
      <c r="Z369" s="51" t="str">
        <f t="shared" si="176"/>
        <v>GR only</v>
      </c>
      <c r="AA369" s="50" t="str">
        <f t="shared" si="177"/>
        <v/>
      </c>
      <c r="AB369" s="40" t="str">
        <f t="shared" si="178"/>
        <v>FAL1</v>
      </c>
      <c r="AC369" s="49">
        <f t="shared" si="179"/>
        <v>0.08</v>
      </c>
      <c r="AD369" s="47">
        <f t="shared" si="180"/>
        <v>0.21000000000000002</v>
      </c>
      <c r="AE369" s="47">
        <f t="shared" si="181"/>
        <v>0.16</v>
      </c>
      <c r="AF369" s="48">
        <f t="shared" si="182"/>
        <v>0.08</v>
      </c>
      <c r="AG369" s="47">
        <f t="shared" si="183"/>
        <v>0.08</v>
      </c>
      <c r="AH369" s="47">
        <f t="shared" si="184"/>
        <v>0.08</v>
      </c>
      <c r="AI369" s="46">
        <f t="shared" si="185"/>
        <v>1</v>
      </c>
      <c r="AJ369" s="43">
        <f t="shared" si="186"/>
        <v>0.38095238095238093</v>
      </c>
      <c r="AK369" s="43">
        <f t="shared" si="187"/>
        <v>0.5</v>
      </c>
      <c r="AL369" s="45" t="str">
        <f t="shared" si="188"/>
        <v/>
      </c>
      <c r="AM369" s="43" t="str">
        <f t="shared" si="189"/>
        <v/>
      </c>
      <c r="AN369" s="42" t="str">
        <f t="shared" si="190"/>
        <v/>
      </c>
      <c r="AO369" s="40" t="str">
        <f t="shared" si="191"/>
        <v>FAL1_YEAS7</v>
      </c>
      <c r="AP369" s="44" t="str">
        <f t="shared" si="192"/>
        <v/>
      </c>
      <c r="AQ369" s="43">
        <f t="shared" si="193"/>
        <v>7.0710678118654682E-2</v>
      </c>
      <c r="AR369" s="43" t="str">
        <f t="shared" si="194"/>
        <v/>
      </c>
      <c r="AS369" s="43">
        <f t="shared" si="195"/>
        <v>0</v>
      </c>
      <c r="AT369" s="43" t="str">
        <f t="shared" si="196"/>
        <v/>
      </c>
      <c r="AU369" s="42" t="str">
        <f t="shared" si="197"/>
        <v/>
      </c>
    </row>
    <row r="370" spans="1:47" ht="15" x14ac:dyDescent="0.25">
      <c r="A370" s="40" t="s">
        <v>6375</v>
      </c>
      <c r="B370" s="40" t="s">
        <v>112</v>
      </c>
      <c r="C370" s="60">
        <f>IF(ISNUMBER(VLOOKUP(B370,'[1]WT-GR-A'!I$2:J$693,2,FALSE)),VLOOKUP(B370,'[1]WT-GR-A'!I$2:J$693,2,FALSE),"")</f>
        <v>0.84</v>
      </c>
      <c r="D370" s="58">
        <f>IF(ISNUMBER(VLOOKUP($B370,'[1]KO-GR-A'!$I$2:$J$907,2,FALSE)),VLOOKUP($B370,'[1]KO-GR-A'!$I$2:$J$907,2,FALSE),"")</f>
        <v>1.08</v>
      </c>
      <c r="E370" s="58">
        <f>IF(ISNUMBER(VLOOKUP($B370,'[1]MT-GR-A'!$I$2:$J$789,2,FALSE)),VLOOKUP($B370,'[1]MT-GR-A'!$I$2:$J$789,2,FALSE),"")</f>
        <v>0.96</v>
      </c>
      <c r="F370" s="58">
        <f>IF(ISNUMBER(VLOOKUP($B370,'[1]WT-HS-A'!$I$2:$J$1224,2,FALSE)),VLOOKUP($B370,'[1]WT-HS-A'!$I$2:$J$1224,2,FALSE),"")</f>
        <v>1.21</v>
      </c>
      <c r="G370" s="58">
        <f>IF(ISNUMBER(VLOOKUP($B370,'[1]KO-HS-A'!$I$2:$J$1229,2,FALSE)),VLOOKUP($B370,'[1]KO-HS-A'!$I$2:$J$1229,2,FALSE),"")</f>
        <v>0.84</v>
      </c>
      <c r="H370" s="58">
        <f>IF(ISNUMBER(VLOOKUP($B370,'[1]MT-HS-A'!$I$2:$J$1362,2,FALSE)),VLOOKUP($B370,'[1]MT-HS-A'!$I$2:$J$1362,2,FALSE),"")</f>
        <v>1.35</v>
      </c>
      <c r="I370" s="59">
        <f>IF(ISNUMBER(VLOOKUP($B370,'[1]WT-GR-B'!$I$2:$J$585,2,FALSE)),VLOOKUP($B370,'[1]WT-GR-B'!$I$2:$J$585,2,FALSE),"")</f>
        <v>0.36</v>
      </c>
      <c r="J370" s="58">
        <f>IF(ISNUMBER(VLOOKUP($B370,'[1]KO-GR-B'!$I$2:$J$900,2,FALSE)),VLOOKUP($B370,'[1]KO-GR-B'!$I$2:$J$900,2,FALSE),"")</f>
        <v>0.84</v>
      </c>
      <c r="K370" s="58">
        <f>IF(ISNUMBER(VLOOKUP($B370,'[1]MT-GR-B'!$I$2:$J$693,2,FALSE)),VLOOKUP($B370,'[1]MT-GR-B'!$I$2:$J$693,2,FALSE),"")</f>
        <v>0.28000000000000003</v>
      </c>
      <c r="L370" s="58">
        <f>IF(ISNUMBER(VLOOKUP($B370,'[1]WT-HS-B'!$I$2:$J$1220,2,FALSE)),VLOOKUP($B370,'[1]WT-HS-B'!$I$2:$J$1220,2,FALSE),"")</f>
        <v>0.96</v>
      </c>
      <c r="M370" s="58">
        <f>IF(ISNUMBER(VLOOKUP($B370,'[1]KO-HS-B'!$I$2:$J$1046,2,FALSE)),VLOOKUP($B370,'[1]KO-HS-B'!$I$2:$J$1046,2,FALSE),"")</f>
        <v>0.63</v>
      </c>
      <c r="N370" s="58">
        <f>IF(ISNUMBER(VLOOKUP($B370,'[1]MT-HS-B'!$I$2:$J$773,2,FALSE)),VLOOKUP($B370,'[1]MT-HS-B'!$I$2:$J$773,2,FALSE),"")</f>
        <v>0.36</v>
      </c>
      <c r="O370" s="40" t="str">
        <f t="shared" si="165"/>
        <v>HAS1_YEAST</v>
      </c>
      <c r="P370" s="57">
        <f t="shared" si="166"/>
        <v>1.0535714285714286</v>
      </c>
      <c r="Q370" s="57">
        <f t="shared" si="167"/>
        <v>-0.23611111111111113</v>
      </c>
      <c r="R370" s="57">
        <f t="shared" si="168"/>
        <v>0.34598214285714285</v>
      </c>
      <c r="S370" s="56">
        <f t="shared" si="169"/>
        <v>0.61309523809523814</v>
      </c>
      <c r="T370" s="55">
        <f t="shared" si="170"/>
        <v>1.388888888888884E-2</v>
      </c>
      <c r="U370" s="54">
        <f t="shared" si="171"/>
        <v>6.0267857142857317E-2</v>
      </c>
      <c r="V370" s="53">
        <f t="shared" si="172"/>
        <v>0.44047619047619047</v>
      </c>
      <c r="W370" s="53">
        <f t="shared" si="173"/>
        <v>-0.22222222222222229</v>
      </c>
      <c r="X370" s="53">
        <f t="shared" si="174"/>
        <v>0.40625000000000017</v>
      </c>
      <c r="Y370" s="52">
        <f t="shared" si="175"/>
        <v>1.6666666666666667</v>
      </c>
      <c r="Z370" s="51">
        <f t="shared" si="176"/>
        <v>-0.24999999999999997</v>
      </c>
      <c r="AA370" s="50">
        <f t="shared" si="177"/>
        <v>0.28571428571428553</v>
      </c>
      <c r="AB370" s="40" t="str">
        <f t="shared" si="178"/>
        <v>HAS1</v>
      </c>
      <c r="AC370" s="49">
        <f t="shared" si="179"/>
        <v>0.6</v>
      </c>
      <c r="AD370" s="47">
        <f t="shared" si="180"/>
        <v>0.96</v>
      </c>
      <c r="AE370" s="47">
        <f t="shared" si="181"/>
        <v>0.62</v>
      </c>
      <c r="AF370" s="48">
        <f t="shared" si="182"/>
        <v>1.085</v>
      </c>
      <c r="AG370" s="47">
        <f t="shared" si="183"/>
        <v>0.73499999999999999</v>
      </c>
      <c r="AH370" s="47">
        <f t="shared" si="184"/>
        <v>0.85499999999999998</v>
      </c>
      <c r="AI370" s="46">
        <f t="shared" si="185"/>
        <v>1.8083333333333333</v>
      </c>
      <c r="AJ370" s="43">
        <f t="shared" si="186"/>
        <v>0.765625</v>
      </c>
      <c r="AK370" s="43">
        <f t="shared" si="187"/>
        <v>1.379032258064516</v>
      </c>
      <c r="AL370" s="45">
        <f t="shared" si="188"/>
        <v>0.86704760074064835</v>
      </c>
      <c r="AM370" s="43">
        <f t="shared" si="189"/>
        <v>1.9641855032959583E-2</v>
      </c>
      <c r="AN370" s="42">
        <f t="shared" si="190"/>
        <v>8.5231620946593034E-2</v>
      </c>
      <c r="AO370" s="40" t="str">
        <f t="shared" si="191"/>
        <v>HAS1_YEAST</v>
      </c>
      <c r="AP370" s="44">
        <f t="shared" si="192"/>
        <v>0.33941125496954277</v>
      </c>
      <c r="AQ370" s="43">
        <f t="shared" si="193"/>
        <v>0.16970562748477122</v>
      </c>
      <c r="AR370" s="43">
        <f t="shared" si="194"/>
        <v>0.48083261120685228</v>
      </c>
      <c r="AS370" s="43">
        <f t="shared" si="195"/>
        <v>0.17677669529663689</v>
      </c>
      <c r="AT370" s="43">
        <f t="shared" si="196"/>
        <v>0.1484924240491754</v>
      </c>
      <c r="AU370" s="42">
        <f t="shared" si="197"/>
        <v>0.70003571337468229</v>
      </c>
    </row>
    <row r="371" spans="1:47" ht="15" x14ac:dyDescent="0.25">
      <c r="A371" s="40" t="s">
        <v>6374</v>
      </c>
      <c r="B371" s="40" t="s">
        <v>6373</v>
      </c>
      <c r="C371" s="60">
        <f>IF(ISNUMBER(VLOOKUP(B371,'[1]WT-GR-A'!I$2:J$693,2,FALSE)),VLOOKUP(B371,'[1]WT-GR-A'!I$2:J$693,2,FALSE),"")</f>
        <v>0.04</v>
      </c>
      <c r="D371" s="58">
        <f>IF(ISNUMBER(VLOOKUP($B371,'[1]KO-GR-A'!$I$2:$J$907,2,FALSE)),VLOOKUP($B371,'[1]KO-GR-A'!$I$2:$J$907,2,FALSE),"")</f>
        <v>0.04</v>
      </c>
      <c r="E371" s="58" t="str">
        <f>IF(ISNUMBER(VLOOKUP($B371,'[1]MT-GR-A'!$I$2:$J$789,2,FALSE)),VLOOKUP($B371,'[1]MT-GR-A'!$I$2:$J$789,2,FALSE),"")</f>
        <v/>
      </c>
      <c r="F371" s="58">
        <f>IF(ISNUMBER(VLOOKUP($B371,'[1]WT-HS-A'!$I$2:$J$1224,2,FALSE)),VLOOKUP($B371,'[1]WT-HS-A'!$I$2:$J$1224,2,FALSE),"")</f>
        <v>0.04</v>
      </c>
      <c r="G371" s="58">
        <f>IF(ISNUMBER(VLOOKUP($B371,'[1]KO-HS-A'!$I$2:$J$1229,2,FALSE)),VLOOKUP($B371,'[1]KO-HS-A'!$I$2:$J$1229,2,FALSE),"")</f>
        <v>0.08</v>
      </c>
      <c r="H371" s="58">
        <f>IF(ISNUMBER(VLOOKUP($B371,'[1]MT-HS-A'!$I$2:$J$1362,2,FALSE)),VLOOKUP($B371,'[1]MT-HS-A'!$I$2:$J$1362,2,FALSE),"")</f>
        <v>0.17</v>
      </c>
      <c r="I371" s="59" t="str">
        <f>IF(ISNUMBER(VLOOKUP($B371,'[1]WT-GR-B'!$I$2:$J$585,2,FALSE)),VLOOKUP($B371,'[1]WT-GR-B'!$I$2:$J$585,2,FALSE),"")</f>
        <v/>
      </c>
      <c r="J371" s="58">
        <f>IF(ISNUMBER(VLOOKUP($B371,'[1]KO-GR-B'!$I$2:$J$900,2,FALSE)),VLOOKUP($B371,'[1]KO-GR-B'!$I$2:$J$900,2,FALSE),"")</f>
        <v>0.04</v>
      </c>
      <c r="K371" s="58">
        <f>IF(ISNUMBER(VLOOKUP($B371,'[1]MT-GR-B'!$I$2:$J$693,2,FALSE)),VLOOKUP($B371,'[1]MT-GR-B'!$I$2:$J$693,2,FALSE),"")</f>
        <v>0.04</v>
      </c>
      <c r="L371" s="58" t="str">
        <f>IF(ISNUMBER(VLOOKUP($B371,'[1]WT-HS-B'!$I$2:$J$1220,2,FALSE)),VLOOKUP($B371,'[1]WT-HS-B'!$I$2:$J$1220,2,FALSE),"")</f>
        <v/>
      </c>
      <c r="M371" s="58">
        <f>IF(ISNUMBER(VLOOKUP($B371,'[1]KO-HS-B'!$I$2:$J$1046,2,FALSE)),VLOOKUP($B371,'[1]KO-HS-B'!$I$2:$J$1046,2,FALSE),"")</f>
        <v>0.04</v>
      </c>
      <c r="N371" s="58">
        <f>IF(ISNUMBER(VLOOKUP($B371,'[1]MT-HS-B'!$I$2:$J$773,2,FALSE)),VLOOKUP($B371,'[1]MT-HS-B'!$I$2:$J$773,2,FALSE),"")</f>
        <v>0.04</v>
      </c>
      <c r="O371" s="40" t="str">
        <f t="shared" si="165"/>
        <v>MAK5_YEAS7</v>
      </c>
      <c r="P371" s="57">
        <f t="shared" si="166"/>
        <v>0</v>
      </c>
      <c r="Q371" s="57">
        <f t="shared" si="167"/>
        <v>0.5</v>
      </c>
      <c r="R371" s="57">
        <f t="shared" si="168"/>
        <v>0</v>
      </c>
      <c r="S371" s="56" t="str">
        <f t="shared" si="169"/>
        <v>n/a</v>
      </c>
      <c r="T371" s="55">
        <f t="shared" si="170"/>
        <v>0.5</v>
      </c>
      <c r="U371" s="54" t="str">
        <f t="shared" si="171"/>
        <v>n/a</v>
      </c>
      <c r="V371" s="53">
        <f t="shared" si="172"/>
        <v>0</v>
      </c>
      <c r="W371" s="53">
        <f t="shared" si="173"/>
        <v>1</v>
      </c>
      <c r="X371" s="53" t="str">
        <f t="shared" si="174"/>
        <v>HS only</v>
      </c>
      <c r="Y371" s="52" t="str">
        <f t="shared" si="175"/>
        <v/>
      </c>
      <c r="Z371" s="51">
        <f t="shared" si="176"/>
        <v>0</v>
      </c>
      <c r="AA371" s="50">
        <f t="shared" si="177"/>
        <v>0</v>
      </c>
      <c r="AB371" s="40" t="str">
        <f t="shared" si="178"/>
        <v>MAK5</v>
      </c>
      <c r="AC371" s="49">
        <f t="shared" si="179"/>
        <v>0.04</v>
      </c>
      <c r="AD371" s="47">
        <f t="shared" si="180"/>
        <v>0.04</v>
      </c>
      <c r="AE371" s="47">
        <f t="shared" si="181"/>
        <v>0.04</v>
      </c>
      <c r="AF371" s="48">
        <f t="shared" si="182"/>
        <v>0.04</v>
      </c>
      <c r="AG371" s="47">
        <f t="shared" si="183"/>
        <v>0.06</v>
      </c>
      <c r="AH371" s="47">
        <f t="shared" si="184"/>
        <v>0.10500000000000001</v>
      </c>
      <c r="AI371" s="46">
        <f t="shared" si="185"/>
        <v>1</v>
      </c>
      <c r="AJ371" s="43">
        <f t="shared" si="186"/>
        <v>1.5</v>
      </c>
      <c r="AK371" s="43">
        <f t="shared" si="187"/>
        <v>2.625</v>
      </c>
      <c r="AL371" s="45" t="str">
        <f t="shared" si="188"/>
        <v/>
      </c>
      <c r="AM371" s="43">
        <f t="shared" si="189"/>
        <v>0.70710678118654757</v>
      </c>
      <c r="AN371" s="42" t="str">
        <f t="shared" si="190"/>
        <v/>
      </c>
      <c r="AO371" s="40" t="str">
        <f t="shared" si="191"/>
        <v>MAK5_YEAS7</v>
      </c>
      <c r="AP371" s="44" t="str">
        <f t="shared" si="192"/>
        <v/>
      </c>
      <c r="AQ371" s="43">
        <f t="shared" si="193"/>
        <v>0</v>
      </c>
      <c r="AR371" s="43" t="str">
        <f t="shared" si="194"/>
        <v/>
      </c>
      <c r="AS371" s="43" t="str">
        <f t="shared" si="195"/>
        <v/>
      </c>
      <c r="AT371" s="43">
        <f t="shared" si="196"/>
        <v>2.8284271247461908E-2</v>
      </c>
      <c r="AU371" s="42">
        <f t="shared" si="197"/>
        <v>9.1923881554251199E-2</v>
      </c>
    </row>
    <row r="372" spans="1:47" ht="15" x14ac:dyDescent="0.25">
      <c r="A372" s="40" t="s">
        <v>6372</v>
      </c>
      <c r="B372" s="40" t="s">
        <v>6371</v>
      </c>
      <c r="C372" s="60" t="str">
        <f>IF(ISNUMBER(VLOOKUP(B372,'[1]WT-GR-A'!I$2:J$693,2,FALSE)),VLOOKUP(B372,'[1]WT-GR-A'!I$2:J$693,2,FALSE),"")</f>
        <v/>
      </c>
      <c r="D372" s="58" t="str">
        <f>IF(ISNUMBER(VLOOKUP($B372,'[1]KO-GR-A'!$I$2:$J$907,2,FALSE)),VLOOKUP($B372,'[1]KO-GR-A'!$I$2:$J$907,2,FALSE),"")</f>
        <v/>
      </c>
      <c r="E372" s="58" t="str">
        <f>IF(ISNUMBER(VLOOKUP($B372,'[1]MT-GR-A'!$I$2:$J$789,2,FALSE)),VLOOKUP($B372,'[1]MT-GR-A'!$I$2:$J$789,2,FALSE),"")</f>
        <v/>
      </c>
      <c r="F372" s="58" t="str">
        <f>IF(ISNUMBER(VLOOKUP($B372,'[1]WT-HS-A'!$I$2:$J$1224,2,FALSE)),VLOOKUP($B372,'[1]WT-HS-A'!$I$2:$J$1224,2,FALSE),"")</f>
        <v/>
      </c>
      <c r="G372" s="58" t="str">
        <f>IF(ISNUMBER(VLOOKUP($B372,'[1]KO-HS-A'!$I$2:$J$1229,2,FALSE)),VLOOKUP($B372,'[1]KO-HS-A'!$I$2:$J$1229,2,FALSE),"")</f>
        <v/>
      </c>
      <c r="H372" s="58" t="str">
        <f>IF(ISNUMBER(VLOOKUP($B372,'[1]MT-HS-A'!$I$2:$J$1362,2,FALSE)),VLOOKUP($B372,'[1]MT-HS-A'!$I$2:$J$1362,2,FALSE),"")</f>
        <v/>
      </c>
      <c r="I372" s="59" t="str">
        <f>IF(ISNUMBER(VLOOKUP($B372,'[1]WT-GR-B'!$I$2:$J$585,2,FALSE)),VLOOKUP($B372,'[1]WT-GR-B'!$I$2:$J$585,2,FALSE),"")</f>
        <v/>
      </c>
      <c r="J372" s="58" t="str">
        <f>IF(ISNUMBER(VLOOKUP($B372,'[1]KO-GR-B'!$I$2:$J$900,2,FALSE)),VLOOKUP($B372,'[1]KO-GR-B'!$I$2:$J$900,2,FALSE),"")</f>
        <v/>
      </c>
      <c r="K372" s="58" t="str">
        <f>IF(ISNUMBER(VLOOKUP($B372,'[1]MT-GR-B'!$I$2:$J$693,2,FALSE)),VLOOKUP($B372,'[1]MT-GR-B'!$I$2:$J$693,2,FALSE),"")</f>
        <v/>
      </c>
      <c r="L372" s="58">
        <f>IF(ISNUMBER(VLOOKUP($B372,'[1]WT-HS-B'!$I$2:$J$1220,2,FALSE)),VLOOKUP($B372,'[1]WT-HS-B'!$I$2:$J$1220,2,FALSE),"")</f>
        <v>0.08</v>
      </c>
      <c r="M372" s="58" t="str">
        <f>IF(ISNUMBER(VLOOKUP($B372,'[1]KO-HS-B'!$I$2:$J$1046,2,FALSE)),VLOOKUP($B372,'[1]KO-HS-B'!$I$2:$J$1046,2,FALSE),"")</f>
        <v/>
      </c>
      <c r="N372" s="58" t="str">
        <f>IF(ISNUMBER(VLOOKUP($B372,'[1]MT-HS-B'!$I$2:$J$773,2,FALSE)),VLOOKUP($B372,'[1]MT-HS-B'!$I$2:$J$773,2,FALSE),"")</f>
        <v/>
      </c>
      <c r="O372" s="40" t="str">
        <f t="shared" si="165"/>
        <v>MAK5_YEAST</v>
      </c>
      <c r="P372" s="57" t="str">
        <f t="shared" si="166"/>
        <v/>
      </c>
      <c r="Q372" s="57" t="str">
        <f t="shared" si="167"/>
        <v/>
      </c>
      <c r="R372" s="57" t="str">
        <f t="shared" si="168"/>
        <v/>
      </c>
      <c r="S372" s="56" t="str">
        <f t="shared" si="169"/>
        <v>n/a</v>
      </c>
      <c r="T372" s="55" t="str">
        <f t="shared" si="170"/>
        <v>n/a</v>
      </c>
      <c r="U372" s="54" t="str">
        <f t="shared" si="171"/>
        <v>n/a</v>
      </c>
      <c r="V372" s="53" t="str">
        <f t="shared" si="172"/>
        <v/>
      </c>
      <c r="W372" s="53" t="str">
        <f t="shared" si="173"/>
        <v/>
      </c>
      <c r="X372" s="53" t="str">
        <f t="shared" si="174"/>
        <v/>
      </c>
      <c r="Y372" s="52" t="str">
        <f t="shared" si="175"/>
        <v>HS only</v>
      </c>
      <c r="Z372" s="51" t="str">
        <f t="shared" si="176"/>
        <v/>
      </c>
      <c r="AA372" s="50" t="str">
        <f t="shared" si="177"/>
        <v/>
      </c>
      <c r="AB372" s="40" t="str">
        <f t="shared" si="178"/>
        <v>MAK5</v>
      </c>
      <c r="AC372" s="49">
        <f t="shared" si="179"/>
        <v>0</v>
      </c>
      <c r="AD372" s="47">
        <f t="shared" si="180"/>
        <v>0</v>
      </c>
      <c r="AE372" s="47">
        <f t="shared" si="181"/>
        <v>0</v>
      </c>
      <c r="AF372" s="48">
        <f t="shared" si="182"/>
        <v>0.08</v>
      </c>
      <c r="AG372" s="47">
        <f t="shared" si="183"/>
        <v>0</v>
      </c>
      <c r="AH372" s="47">
        <f t="shared" si="184"/>
        <v>0</v>
      </c>
      <c r="AI372" s="46" t="str">
        <f t="shared" si="185"/>
        <v>HS Only</v>
      </c>
      <c r="AJ372" s="43" t="str">
        <f t="shared" si="186"/>
        <v/>
      </c>
      <c r="AK372" s="43" t="str">
        <f t="shared" si="187"/>
        <v/>
      </c>
      <c r="AL372" s="45" t="str">
        <f t="shared" si="188"/>
        <v/>
      </c>
      <c r="AM372" s="43" t="str">
        <f t="shared" si="189"/>
        <v/>
      </c>
      <c r="AN372" s="42" t="str">
        <f t="shared" si="190"/>
        <v/>
      </c>
      <c r="AO372" s="40" t="str">
        <f t="shared" si="191"/>
        <v>MAK5_YEAST</v>
      </c>
      <c r="AP372" s="44" t="str">
        <f t="shared" si="192"/>
        <v/>
      </c>
      <c r="AQ372" s="43" t="str">
        <f t="shared" si="193"/>
        <v/>
      </c>
      <c r="AR372" s="43" t="str">
        <f t="shared" si="194"/>
        <v/>
      </c>
      <c r="AS372" s="43" t="str">
        <f t="shared" si="195"/>
        <v/>
      </c>
      <c r="AT372" s="43" t="str">
        <f t="shared" si="196"/>
        <v/>
      </c>
      <c r="AU372" s="42" t="str">
        <f t="shared" si="197"/>
        <v/>
      </c>
    </row>
    <row r="373" spans="1:47" ht="15" x14ac:dyDescent="0.25">
      <c r="A373" s="40" t="s">
        <v>6370</v>
      </c>
      <c r="B373" s="40" t="s">
        <v>6369</v>
      </c>
      <c r="C373" s="60">
        <f>IF(ISNUMBER(VLOOKUP(B373,'[1]WT-GR-A'!I$2:J$693,2,FALSE)),VLOOKUP(B373,'[1]WT-GR-A'!I$2:J$693,2,FALSE),"")</f>
        <v>0.51</v>
      </c>
      <c r="D373" s="58">
        <f>IF(ISNUMBER(VLOOKUP($B373,'[1]KO-GR-A'!$I$2:$J$907,2,FALSE)),VLOOKUP($B373,'[1]KO-GR-A'!$I$2:$J$907,2,FALSE),"")</f>
        <v>0.44</v>
      </c>
      <c r="E373" s="58">
        <f>IF(ISNUMBER(VLOOKUP($B373,'[1]MT-GR-A'!$I$2:$J$789,2,FALSE)),VLOOKUP($B373,'[1]MT-GR-A'!$I$2:$J$789,2,FALSE),"")</f>
        <v>0.51</v>
      </c>
      <c r="F373" s="58">
        <f>IF(ISNUMBER(VLOOKUP($B373,'[1]WT-HS-A'!$I$2:$J$1224,2,FALSE)),VLOOKUP($B373,'[1]WT-HS-A'!$I$2:$J$1224,2,FALSE),"")</f>
        <v>0.31</v>
      </c>
      <c r="G373" s="58">
        <f>IF(ISNUMBER(VLOOKUP($B373,'[1]KO-HS-A'!$I$2:$J$1229,2,FALSE)),VLOOKUP($B373,'[1]KO-HS-A'!$I$2:$J$1229,2,FALSE),"")</f>
        <v>0.31</v>
      </c>
      <c r="H373" s="58">
        <f>IF(ISNUMBER(VLOOKUP($B373,'[1]MT-HS-A'!$I$2:$J$1362,2,FALSE)),VLOOKUP($B373,'[1]MT-HS-A'!$I$2:$J$1362,2,FALSE),"")</f>
        <v>0.73</v>
      </c>
      <c r="I373" s="59">
        <f>IF(ISNUMBER(VLOOKUP($B373,'[1]WT-GR-B'!$I$2:$J$585,2,FALSE)),VLOOKUP($B373,'[1]WT-GR-B'!$I$2:$J$585,2,FALSE),"")</f>
        <v>0.26</v>
      </c>
      <c r="J373" s="58">
        <f>IF(ISNUMBER(VLOOKUP($B373,'[1]KO-GR-B'!$I$2:$J$900,2,FALSE)),VLOOKUP($B373,'[1]KO-GR-B'!$I$2:$J$900,2,FALSE),"")</f>
        <v>0.51</v>
      </c>
      <c r="K373" s="58">
        <f>IF(ISNUMBER(VLOOKUP($B373,'[1]MT-GR-B'!$I$2:$J$693,2,FALSE)),VLOOKUP($B373,'[1]MT-GR-B'!$I$2:$J$693,2,FALSE),"")</f>
        <v>0.44</v>
      </c>
      <c r="L373" s="58">
        <f>IF(ISNUMBER(VLOOKUP($B373,'[1]WT-HS-B'!$I$2:$J$1220,2,FALSE)),VLOOKUP($B373,'[1]WT-HS-B'!$I$2:$J$1220,2,FALSE),"")</f>
        <v>0.57999999999999996</v>
      </c>
      <c r="M373" s="58">
        <f>IF(ISNUMBER(VLOOKUP($B373,'[1]KO-HS-B'!$I$2:$J$1046,2,FALSE)),VLOOKUP($B373,'[1]KO-HS-B'!$I$2:$J$1046,2,FALSE),"")</f>
        <v>0.31</v>
      </c>
      <c r="N373" s="58">
        <f>IF(ISNUMBER(VLOOKUP($B373,'[1]MT-HS-B'!$I$2:$J$773,2,FALSE)),VLOOKUP($B373,'[1]MT-HS-B'!$I$2:$J$773,2,FALSE),"")</f>
        <v>0.2</v>
      </c>
      <c r="O373" s="40" t="str">
        <f t="shared" si="165"/>
        <v>MS116_YEAST</v>
      </c>
      <c r="P373" s="57">
        <f t="shared" si="166"/>
        <v>0.41930618401206632</v>
      </c>
      <c r="Q373" s="57">
        <f t="shared" si="167"/>
        <v>-0.34380570409982175</v>
      </c>
      <c r="R373" s="57">
        <f t="shared" si="168"/>
        <v>-5.7040998217468802E-2</v>
      </c>
      <c r="S373" s="56">
        <f t="shared" si="169"/>
        <v>0.81146304675716441</v>
      </c>
      <c r="T373" s="55">
        <f t="shared" si="170"/>
        <v>4.8351158645276282E-2</v>
      </c>
      <c r="U373" s="54">
        <f t="shared" si="171"/>
        <v>0.48841354723707664</v>
      </c>
      <c r="V373" s="53">
        <f t="shared" si="172"/>
        <v>-0.39215686274509803</v>
      </c>
      <c r="W373" s="53">
        <f t="shared" si="173"/>
        <v>-0.29545454545454547</v>
      </c>
      <c r="X373" s="53">
        <f t="shared" si="174"/>
        <v>0.43137254901960781</v>
      </c>
      <c r="Y373" s="52">
        <f t="shared" si="175"/>
        <v>1.2307692307692306</v>
      </c>
      <c r="Z373" s="51">
        <f t="shared" si="176"/>
        <v>-0.39215686274509803</v>
      </c>
      <c r="AA373" s="50">
        <f t="shared" si="177"/>
        <v>-0.54545454545454541</v>
      </c>
      <c r="AB373" s="40" t="str">
        <f t="shared" si="178"/>
        <v>MSS116</v>
      </c>
      <c r="AC373" s="49">
        <f t="shared" si="179"/>
        <v>0.38500000000000001</v>
      </c>
      <c r="AD373" s="47">
        <f t="shared" si="180"/>
        <v>0.47499999999999998</v>
      </c>
      <c r="AE373" s="47">
        <f t="shared" si="181"/>
        <v>0.47499999999999998</v>
      </c>
      <c r="AF373" s="48">
        <f t="shared" si="182"/>
        <v>0.44499999999999995</v>
      </c>
      <c r="AG373" s="47">
        <f t="shared" si="183"/>
        <v>0.31</v>
      </c>
      <c r="AH373" s="47">
        <f t="shared" si="184"/>
        <v>0.46499999999999997</v>
      </c>
      <c r="AI373" s="46">
        <f t="shared" si="185"/>
        <v>1.1558441558441557</v>
      </c>
      <c r="AJ373" s="43">
        <f t="shared" si="186"/>
        <v>0.65263157894736845</v>
      </c>
      <c r="AK373" s="43">
        <f t="shared" si="187"/>
        <v>0.97894736842105257</v>
      </c>
      <c r="AL373" s="45">
        <f t="shared" si="188"/>
        <v>1.1475820460885746</v>
      </c>
      <c r="AM373" s="43">
        <f t="shared" si="189"/>
        <v>6.8378864312602913E-2</v>
      </c>
      <c r="AN373" s="42">
        <f t="shared" si="190"/>
        <v>0.69072106254942589</v>
      </c>
      <c r="AO373" s="40" t="str">
        <f t="shared" si="191"/>
        <v>MS116_YEAST</v>
      </c>
      <c r="AP373" s="44">
        <f t="shared" si="192"/>
        <v>0.17677669529663689</v>
      </c>
      <c r="AQ373" s="43">
        <f t="shared" si="193"/>
        <v>4.9497474683058332E-2</v>
      </c>
      <c r="AR373" s="43">
        <f t="shared" si="194"/>
        <v>4.9497474683058332E-2</v>
      </c>
      <c r="AS373" s="43">
        <f t="shared" si="195"/>
        <v>0.19091883092036807</v>
      </c>
      <c r="AT373" s="43">
        <f t="shared" si="196"/>
        <v>0</v>
      </c>
      <c r="AU373" s="42">
        <f t="shared" si="197"/>
        <v>0.37476659402887019</v>
      </c>
    </row>
    <row r="374" spans="1:47" ht="15" x14ac:dyDescent="0.25">
      <c r="A374" s="40" t="s">
        <v>6368</v>
      </c>
      <c r="B374" s="40" t="s">
        <v>6367</v>
      </c>
      <c r="C374" s="60" t="str">
        <f>IF(ISNUMBER(VLOOKUP(B374,'[1]WT-GR-A'!I$2:J$693,2,FALSE)),VLOOKUP(B374,'[1]WT-GR-A'!I$2:J$693,2,FALSE),"")</f>
        <v/>
      </c>
      <c r="D374" s="58" t="str">
        <f>IF(ISNUMBER(VLOOKUP($B374,'[1]KO-GR-A'!$I$2:$J$907,2,FALSE)),VLOOKUP($B374,'[1]KO-GR-A'!$I$2:$J$907,2,FALSE),"")</f>
        <v/>
      </c>
      <c r="E374" s="58" t="str">
        <f>IF(ISNUMBER(VLOOKUP($B374,'[1]MT-GR-A'!$I$2:$J$789,2,FALSE)),VLOOKUP($B374,'[1]MT-GR-A'!$I$2:$J$789,2,FALSE),"")</f>
        <v/>
      </c>
      <c r="F374" s="58">
        <f>IF(ISNUMBER(VLOOKUP($B374,'[1]WT-HS-A'!$I$2:$J$1224,2,FALSE)),VLOOKUP($B374,'[1]WT-HS-A'!$I$2:$J$1224,2,FALSE),"")</f>
        <v>0.06</v>
      </c>
      <c r="G374" s="58">
        <f>IF(ISNUMBER(VLOOKUP($B374,'[1]KO-HS-A'!$I$2:$J$1229,2,FALSE)),VLOOKUP($B374,'[1]KO-HS-A'!$I$2:$J$1229,2,FALSE),"")</f>
        <v>0.06</v>
      </c>
      <c r="H374" s="58">
        <f>IF(ISNUMBER(VLOOKUP($B374,'[1]MT-HS-A'!$I$2:$J$1362,2,FALSE)),VLOOKUP($B374,'[1]MT-HS-A'!$I$2:$J$1362,2,FALSE),"")</f>
        <v>0.06</v>
      </c>
      <c r="I374" s="59" t="str">
        <f>IF(ISNUMBER(VLOOKUP($B374,'[1]WT-GR-B'!$I$2:$J$585,2,FALSE)),VLOOKUP($B374,'[1]WT-GR-B'!$I$2:$J$585,2,FALSE),"")</f>
        <v/>
      </c>
      <c r="J374" s="58">
        <f>IF(ISNUMBER(VLOOKUP($B374,'[1]KO-GR-B'!$I$2:$J$900,2,FALSE)),VLOOKUP($B374,'[1]KO-GR-B'!$I$2:$J$900,2,FALSE),"")</f>
        <v>0.18</v>
      </c>
      <c r="K374" s="58" t="str">
        <f>IF(ISNUMBER(VLOOKUP($B374,'[1]MT-GR-B'!$I$2:$J$693,2,FALSE)),VLOOKUP($B374,'[1]MT-GR-B'!$I$2:$J$693,2,FALSE),"")</f>
        <v/>
      </c>
      <c r="L374" s="58" t="str">
        <f>IF(ISNUMBER(VLOOKUP($B374,'[1]WT-HS-B'!$I$2:$J$1220,2,FALSE)),VLOOKUP($B374,'[1]WT-HS-B'!$I$2:$J$1220,2,FALSE),"")</f>
        <v/>
      </c>
      <c r="M374" s="58" t="str">
        <f>IF(ISNUMBER(VLOOKUP($B374,'[1]KO-HS-B'!$I$2:$J$1046,2,FALSE)),VLOOKUP($B374,'[1]KO-HS-B'!$I$2:$J$1046,2,FALSE),"")</f>
        <v/>
      </c>
      <c r="N374" s="58" t="str">
        <f>IF(ISNUMBER(VLOOKUP($B374,'[1]MT-HS-B'!$I$2:$J$773,2,FALSE)),VLOOKUP($B374,'[1]MT-HS-B'!$I$2:$J$773,2,FALSE),"")</f>
        <v/>
      </c>
      <c r="O374" s="40" t="str">
        <f t="shared" si="165"/>
        <v>ROK1_YEAS7</v>
      </c>
      <c r="P374" s="57" t="str">
        <f t="shared" si="166"/>
        <v/>
      </c>
      <c r="Q374" s="57" t="str">
        <f t="shared" si="167"/>
        <v/>
      </c>
      <c r="R374" s="57" t="str">
        <f t="shared" si="168"/>
        <v/>
      </c>
      <c r="S374" s="56" t="str">
        <f t="shared" si="169"/>
        <v>n/a</v>
      </c>
      <c r="T374" s="55" t="str">
        <f t="shared" si="170"/>
        <v>n/a</v>
      </c>
      <c r="U374" s="54" t="str">
        <f t="shared" si="171"/>
        <v>n/a</v>
      </c>
      <c r="V374" s="53" t="str">
        <f t="shared" si="172"/>
        <v>HS only</v>
      </c>
      <c r="W374" s="53" t="str">
        <f t="shared" si="173"/>
        <v>HS only</v>
      </c>
      <c r="X374" s="53" t="str">
        <f t="shared" si="174"/>
        <v>HS only</v>
      </c>
      <c r="Y374" s="52" t="str">
        <f t="shared" si="175"/>
        <v/>
      </c>
      <c r="Z374" s="51" t="str">
        <f t="shared" si="176"/>
        <v>GR only</v>
      </c>
      <c r="AA374" s="50" t="str">
        <f t="shared" si="177"/>
        <v/>
      </c>
      <c r="AB374" s="40" t="str">
        <f t="shared" si="178"/>
        <v>ROK1</v>
      </c>
      <c r="AC374" s="49">
        <f t="shared" si="179"/>
        <v>0</v>
      </c>
      <c r="AD374" s="47">
        <f t="shared" si="180"/>
        <v>0.18</v>
      </c>
      <c r="AE374" s="47">
        <f t="shared" si="181"/>
        <v>0</v>
      </c>
      <c r="AF374" s="48">
        <f t="shared" si="182"/>
        <v>0.06</v>
      </c>
      <c r="AG374" s="47">
        <f t="shared" si="183"/>
        <v>0.06</v>
      </c>
      <c r="AH374" s="47">
        <f t="shared" si="184"/>
        <v>0.06</v>
      </c>
      <c r="AI374" s="46" t="str">
        <f t="shared" si="185"/>
        <v>HS Only</v>
      </c>
      <c r="AJ374" s="43">
        <f t="shared" si="186"/>
        <v>0.33333333333333331</v>
      </c>
      <c r="AK374" s="43" t="str">
        <f t="shared" si="187"/>
        <v>HS Only</v>
      </c>
      <c r="AL374" s="45" t="str">
        <f t="shared" si="188"/>
        <v/>
      </c>
      <c r="AM374" s="43" t="str">
        <f t="shared" si="189"/>
        <v/>
      </c>
      <c r="AN374" s="42" t="str">
        <f t="shared" si="190"/>
        <v/>
      </c>
      <c r="AO374" s="40" t="str">
        <f t="shared" si="191"/>
        <v>ROK1_YEAS7</v>
      </c>
      <c r="AP374" s="44" t="str">
        <f t="shared" si="192"/>
        <v/>
      </c>
      <c r="AQ374" s="43" t="str">
        <f t="shared" si="193"/>
        <v/>
      </c>
      <c r="AR374" s="43" t="str">
        <f t="shared" si="194"/>
        <v/>
      </c>
      <c r="AS374" s="43" t="str">
        <f t="shared" si="195"/>
        <v/>
      </c>
      <c r="AT374" s="43" t="str">
        <f t="shared" si="196"/>
        <v/>
      </c>
      <c r="AU374" s="42" t="str">
        <f t="shared" si="197"/>
        <v/>
      </c>
    </row>
    <row r="375" spans="1:47" ht="15" x14ac:dyDescent="0.25">
      <c r="A375" s="40" t="s">
        <v>6366</v>
      </c>
      <c r="B375" s="40" t="s">
        <v>6365</v>
      </c>
      <c r="C375" s="60">
        <f>IF(ISNUMBER(VLOOKUP(B375,'[1]WT-GR-A'!I$2:J$693,2,FALSE)),VLOOKUP(B375,'[1]WT-GR-A'!I$2:J$693,2,FALSE),"")</f>
        <v>7.0000000000000007E-2</v>
      </c>
      <c r="D375" s="58">
        <f>IF(ISNUMBER(VLOOKUP($B375,'[1]KO-GR-A'!$I$2:$J$907,2,FALSE)),VLOOKUP($B375,'[1]KO-GR-A'!$I$2:$J$907,2,FALSE),"")</f>
        <v>0.32</v>
      </c>
      <c r="E375" s="58">
        <f>IF(ISNUMBER(VLOOKUP($B375,'[1]MT-GR-A'!$I$2:$J$789,2,FALSE)),VLOOKUP($B375,'[1]MT-GR-A'!$I$2:$J$789,2,FALSE),"")</f>
        <v>0.15</v>
      </c>
      <c r="F375" s="58">
        <f>IF(ISNUMBER(VLOOKUP($B375,'[1]WT-HS-A'!$I$2:$J$1224,2,FALSE)),VLOOKUP($B375,'[1]WT-HS-A'!$I$2:$J$1224,2,FALSE),"")</f>
        <v>0.15</v>
      </c>
      <c r="G375" s="58">
        <f>IF(ISNUMBER(VLOOKUP($B375,'[1]KO-HS-A'!$I$2:$J$1229,2,FALSE)),VLOOKUP($B375,'[1]KO-HS-A'!$I$2:$J$1229,2,FALSE),"")</f>
        <v>0.15</v>
      </c>
      <c r="H375" s="58">
        <f>IF(ISNUMBER(VLOOKUP($B375,'[1]MT-HS-A'!$I$2:$J$1362,2,FALSE)),VLOOKUP($B375,'[1]MT-HS-A'!$I$2:$J$1362,2,FALSE),"")</f>
        <v>0.41</v>
      </c>
      <c r="I375" s="59">
        <f>IF(ISNUMBER(VLOOKUP($B375,'[1]WT-GR-B'!$I$2:$J$585,2,FALSE)),VLOOKUP($B375,'[1]WT-GR-B'!$I$2:$J$585,2,FALSE),"")</f>
        <v>0.15</v>
      </c>
      <c r="J375" s="58">
        <f>IF(ISNUMBER(VLOOKUP($B375,'[1]KO-GR-B'!$I$2:$J$900,2,FALSE)),VLOOKUP($B375,'[1]KO-GR-B'!$I$2:$J$900,2,FALSE),"")</f>
        <v>0.51</v>
      </c>
      <c r="K375" s="58">
        <f>IF(ISNUMBER(VLOOKUP($B375,'[1]MT-GR-B'!$I$2:$J$693,2,FALSE)),VLOOKUP($B375,'[1]MT-GR-B'!$I$2:$J$693,2,FALSE),"")</f>
        <v>7.0000000000000007E-2</v>
      </c>
      <c r="L375" s="58">
        <f>IF(ISNUMBER(VLOOKUP($B375,'[1]WT-HS-B'!$I$2:$J$1220,2,FALSE)),VLOOKUP($B375,'[1]WT-HS-B'!$I$2:$J$1220,2,FALSE),"")</f>
        <v>0.23</v>
      </c>
      <c r="M375" s="58" t="str">
        <f>IF(ISNUMBER(VLOOKUP($B375,'[1]KO-HS-B'!$I$2:$J$1046,2,FALSE)),VLOOKUP($B375,'[1]KO-HS-B'!$I$2:$J$1046,2,FALSE),"")</f>
        <v/>
      </c>
      <c r="N375" s="58">
        <f>IF(ISNUMBER(VLOOKUP($B375,'[1]MT-HS-B'!$I$2:$J$773,2,FALSE)),VLOOKUP($B375,'[1]MT-HS-B'!$I$2:$J$773,2,FALSE),"")</f>
        <v>7.0000000000000007E-2</v>
      </c>
      <c r="O375" s="40" t="str">
        <f t="shared" si="165"/>
        <v>SUB2_YEAS7</v>
      </c>
      <c r="P375" s="57">
        <f t="shared" si="166"/>
        <v>0.838095238095238</v>
      </c>
      <c r="Q375" s="57">
        <f t="shared" si="167"/>
        <v>-0.53125</v>
      </c>
      <c r="R375" s="57">
        <f t="shared" si="168"/>
        <v>0.8666666666666667</v>
      </c>
      <c r="S375" s="56">
        <f t="shared" si="169"/>
        <v>0.30476190476190457</v>
      </c>
      <c r="T375" s="55" t="str">
        <f t="shared" si="170"/>
        <v>n/a</v>
      </c>
      <c r="U375" s="54">
        <f t="shared" si="171"/>
        <v>0.8666666666666667</v>
      </c>
      <c r="V375" s="53">
        <f t="shared" si="172"/>
        <v>1.1428571428571426</v>
      </c>
      <c r="W375" s="53">
        <f t="shared" si="173"/>
        <v>-0.53125</v>
      </c>
      <c r="X375" s="53">
        <f t="shared" si="174"/>
        <v>1.7333333333333334</v>
      </c>
      <c r="Y375" s="52">
        <f t="shared" si="175"/>
        <v>0.53333333333333344</v>
      </c>
      <c r="Z375" s="51" t="str">
        <f t="shared" si="176"/>
        <v>GR only</v>
      </c>
      <c r="AA375" s="50">
        <f t="shared" si="177"/>
        <v>0</v>
      </c>
      <c r="AB375" s="40" t="str">
        <f t="shared" si="178"/>
        <v>SUB2</v>
      </c>
      <c r="AC375" s="49">
        <f t="shared" si="179"/>
        <v>0.11</v>
      </c>
      <c r="AD375" s="47">
        <f t="shared" si="180"/>
        <v>0.41500000000000004</v>
      </c>
      <c r="AE375" s="47">
        <f t="shared" si="181"/>
        <v>0.11</v>
      </c>
      <c r="AF375" s="48">
        <f t="shared" si="182"/>
        <v>0.19</v>
      </c>
      <c r="AG375" s="47">
        <f t="shared" si="183"/>
        <v>0.15</v>
      </c>
      <c r="AH375" s="47">
        <f t="shared" si="184"/>
        <v>0.24</v>
      </c>
      <c r="AI375" s="46">
        <f t="shared" si="185"/>
        <v>1.7272727272727273</v>
      </c>
      <c r="AJ375" s="43">
        <f t="shared" si="186"/>
        <v>0.36144578313253006</v>
      </c>
      <c r="AK375" s="43">
        <f t="shared" si="187"/>
        <v>2.1818181818181817</v>
      </c>
      <c r="AL375" s="45">
        <f t="shared" si="188"/>
        <v>0.43099841900894253</v>
      </c>
      <c r="AM375" s="43" t="str">
        <f t="shared" si="189"/>
        <v/>
      </c>
      <c r="AN375" s="42">
        <f t="shared" si="190"/>
        <v>1.2256517540566818</v>
      </c>
      <c r="AO375" s="40" t="str">
        <f t="shared" si="191"/>
        <v>SUB2_YEAS7</v>
      </c>
      <c r="AP375" s="44">
        <f t="shared" si="192"/>
        <v>5.6568542494923817E-2</v>
      </c>
      <c r="AQ375" s="43">
        <f t="shared" si="193"/>
        <v>0.13435028842544386</v>
      </c>
      <c r="AR375" s="43">
        <f t="shared" si="194"/>
        <v>5.6568542494923817E-2</v>
      </c>
      <c r="AS375" s="43">
        <f t="shared" si="195"/>
        <v>5.6568542494923754E-2</v>
      </c>
      <c r="AT375" s="43" t="str">
        <f t="shared" si="196"/>
        <v/>
      </c>
      <c r="AU375" s="42">
        <f t="shared" si="197"/>
        <v>0.24041630560342608</v>
      </c>
    </row>
    <row r="376" spans="1:47" ht="15" x14ac:dyDescent="0.25">
      <c r="A376" s="40" t="s">
        <v>6364</v>
      </c>
      <c r="B376" s="40" t="s">
        <v>6363</v>
      </c>
      <c r="C376" s="60" t="str">
        <f>IF(ISNUMBER(VLOOKUP(B376,'[1]WT-GR-A'!I$2:J$693,2,FALSE)),VLOOKUP(B376,'[1]WT-GR-A'!I$2:J$693,2,FALSE),"")</f>
        <v/>
      </c>
      <c r="D376" s="58" t="str">
        <f>IF(ISNUMBER(VLOOKUP($B376,'[1]KO-GR-A'!$I$2:$J$907,2,FALSE)),VLOOKUP($B376,'[1]KO-GR-A'!$I$2:$J$907,2,FALSE),"")</f>
        <v/>
      </c>
      <c r="E376" s="58" t="str">
        <f>IF(ISNUMBER(VLOOKUP($B376,'[1]MT-GR-A'!$I$2:$J$789,2,FALSE)),VLOOKUP($B376,'[1]MT-GR-A'!$I$2:$J$789,2,FALSE),"")</f>
        <v/>
      </c>
      <c r="F376" s="58" t="str">
        <f>IF(ISNUMBER(VLOOKUP($B376,'[1]WT-HS-A'!$I$2:$J$1224,2,FALSE)),VLOOKUP($B376,'[1]WT-HS-A'!$I$2:$J$1224,2,FALSE),"")</f>
        <v/>
      </c>
      <c r="G376" s="58" t="str">
        <f>IF(ISNUMBER(VLOOKUP($B376,'[1]KO-HS-A'!$I$2:$J$1229,2,FALSE)),VLOOKUP($B376,'[1]KO-HS-A'!$I$2:$J$1229,2,FALSE),"")</f>
        <v/>
      </c>
      <c r="H376" s="58" t="str">
        <f>IF(ISNUMBER(VLOOKUP($B376,'[1]MT-HS-A'!$I$2:$J$1362,2,FALSE)),VLOOKUP($B376,'[1]MT-HS-A'!$I$2:$J$1362,2,FALSE),"")</f>
        <v/>
      </c>
      <c r="I376" s="59" t="str">
        <f>IF(ISNUMBER(VLOOKUP($B376,'[1]WT-GR-B'!$I$2:$J$585,2,FALSE)),VLOOKUP($B376,'[1]WT-GR-B'!$I$2:$J$585,2,FALSE),"")</f>
        <v/>
      </c>
      <c r="J376" s="58" t="str">
        <f>IF(ISNUMBER(VLOOKUP($B376,'[1]KO-GR-B'!$I$2:$J$900,2,FALSE)),VLOOKUP($B376,'[1]KO-GR-B'!$I$2:$J$900,2,FALSE),"")</f>
        <v/>
      </c>
      <c r="K376" s="58" t="str">
        <f>IF(ISNUMBER(VLOOKUP($B376,'[1]MT-GR-B'!$I$2:$J$693,2,FALSE)),VLOOKUP($B376,'[1]MT-GR-B'!$I$2:$J$693,2,FALSE),"")</f>
        <v/>
      </c>
      <c r="L376" s="58" t="str">
        <f>IF(ISNUMBER(VLOOKUP($B376,'[1]WT-HS-B'!$I$2:$J$1220,2,FALSE)),VLOOKUP($B376,'[1]WT-HS-B'!$I$2:$J$1220,2,FALSE),"")</f>
        <v/>
      </c>
      <c r="M376" s="58">
        <f>IF(ISNUMBER(VLOOKUP($B376,'[1]KO-HS-B'!$I$2:$J$1046,2,FALSE)),VLOOKUP($B376,'[1]KO-HS-B'!$I$2:$J$1046,2,FALSE),"")</f>
        <v>0.09</v>
      </c>
      <c r="N376" s="58" t="str">
        <f>IF(ISNUMBER(VLOOKUP($B376,'[1]MT-HS-B'!$I$2:$J$773,2,FALSE)),VLOOKUP($B376,'[1]MT-HS-B'!$I$2:$J$773,2,FALSE),"")</f>
        <v/>
      </c>
      <c r="O376" s="40" t="str">
        <f t="shared" si="165"/>
        <v>SUV3_YEAST</v>
      </c>
      <c r="P376" s="57" t="str">
        <f t="shared" si="166"/>
        <v/>
      </c>
      <c r="Q376" s="57" t="str">
        <f t="shared" si="167"/>
        <v/>
      </c>
      <c r="R376" s="57" t="str">
        <f t="shared" si="168"/>
        <v/>
      </c>
      <c r="S376" s="56" t="str">
        <f t="shared" si="169"/>
        <v>n/a</v>
      </c>
      <c r="T376" s="55" t="str">
        <f t="shared" si="170"/>
        <v>n/a</v>
      </c>
      <c r="U376" s="54" t="str">
        <f t="shared" si="171"/>
        <v>n/a</v>
      </c>
      <c r="V376" s="53" t="str">
        <f t="shared" si="172"/>
        <v/>
      </c>
      <c r="W376" s="53" t="str">
        <f t="shared" si="173"/>
        <v/>
      </c>
      <c r="X376" s="53" t="str">
        <f t="shared" si="174"/>
        <v/>
      </c>
      <c r="Y376" s="52" t="str">
        <f t="shared" si="175"/>
        <v/>
      </c>
      <c r="Z376" s="51" t="str">
        <f t="shared" si="176"/>
        <v>HS only</v>
      </c>
      <c r="AA376" s="50" t="str">
        <f t="shared" si="177"/>
        <v/>
      </c>
      <c r="AB376" s="40" t="str">
        <f t="shared" si="178"/>
        <v>SUV3</v>
      </c>
      <c r="AC376" s="49">
        <f t="shared" si="179"/>
        <v>0</v>
      </c>
      <c r="AD376" s="47">
        <f t="shared" si="180"/>
        <v>0</v>
      </c>
      <c r="AE376" s="47">
        <f t="shared" si="181"/>
        <v>0</v>
      </c>
      <c r="AF376" s="48">
        <f t="shared" si="182"/>
        <v>0</v>
      </c>
      <c r="AG376" s="47">
        <f t="shared" si="183"/>
        <v>0.09</v>
      </c>
      <c r="AH376" s="47">
        <f t="shared" si="184"/>
        <v>0</v>
      </c>
      <c r="AI376" s="46" t="str">
        <f t="shared" si="185"/>
        <v/>
      </c>
      <c r="AJ376" s="43" t="str">
        <f t="shared" si="186"/>
        <v>HS Only</v>
      </c>
      <c r="AK376" s="43" t="str">
        <f t="shared" si="187"/>
        <v/>
      </c>
      <c r="AL376" s="45" t="str">
        <f t="shared" si="188"/>
        <v/>
      </c>
      <c r="AM376" s="43" t="str">
        <f t="shared" si="189"/>
        <v/>
      </c>
      <c r="AN376" s="42" t="str">
        <f t="shared" si="190"/>
        <v/>
      </c>
      <c r="AO376" s="40" t="str">
        <f t="shared" si="191"/>
        <v>SUV3_YEAST</v>
      </c>
      <c r="AP376" s="44" t="str">
        <f t="shared" si="192"/>
        <v/>
      </c>
      <c r="AQ376" s="43" t="str">
        <f t="shared" si="193"/>
        <v/>
      </c>
      <c r="AR376" s="43" t="str">
        <f t="shared" si="194"/>
        <v/>
      </c>
      <c r="AS376" s="43" t="str">
        <f t="shared" si="195"/>
        <v/>
      </c>
      <c r="AT376" s="43" t="str">
        <f t="shared" si="196"/>
        <v/>
      </c>
      <c r="AU376" s="42" t="str">
        <f t="shared" si="197"/>
        <v/>
      </c>
    </row>
    <row r="377" spans="1:47" ht="15" x14ac:dyDescent="0.25">
      <c r="A377" s="40" t="s">
        <v>6362</v>
      </c>
      <c r="B377" s="40" t="s">
        <v>6361</v>
      </c>
      <c r="C377" s="60" t="str">
        <f>IF(ISNUMBER(VLOOKUP(B377,'[1]WT-GR-A'!I$2:J$693,2,FALSE)),VLOOKUP(B377,'[1]WT-GR-A'!I$2:J$693,2,FALSE),"")</f>
        <v/>
      </c>
      <c r="D377" s="58" t="str">
        <f>IF(ISNUMBER(VLOOKUP($B377,'[1]KO-GR-A'!$I$2:$J$907,2,FALSE)),VLOOKUP($B377,'[1]KO-GR-A'!$I$2:$J$907,2,FALSE),"")</f>
        <v/>
      </c>
      <c r="E377" s="58" t="str">
        <f>IF(ISNUMBER(VLOOKUP($B377,'[1]MT-GR-A'!$I$2:$J$789,2,FALSE)),VLOOKUP($B377,'[1]MT-GR-A'!$I$2:$J$789,2,FALSE),"")</f>
        <v/>
      </c>
      <c r="F377" s="58" t="str">
        <f>IF(ISNUMBER(VLOOKUP($B377,'[1]WT-HS-A'!$I$2:$J$1224,2,FALSE)),VLOOKUP($B377,'[1]WT-HS-A'!$I$2:$J$1224,2,FALSE),"")</f>
        <v/>
      </c>
      <c r="G377" s="58" t="str">
        <f>IF(ISNUMBER(VLOOKUP($B377,'[1]KO-HS-A'!$I$2:$J$1229,2,FALSE)),VLOOKUP($B377,'[1]KO-HS-A'!$I$2:$J$1229,2,FALSE),"")</f>
        <v/>
      </c>
      <c r="H377" s="58" t="str">
        <f>IF(ISNUMBER(VLOOKUP($B377,'[1]MT-HS-A'!$I$2:$J$1362,2,FALSE)),VLOOKUP($B377,'[1]MT-HS-A'!$I$2:$J$1362,2,FALSE),"")</f>
        <v/>
      </c>
      <c r="I377" s="59">
        <f>IF(ISNUMBER(VLOOKUP($B377,'[1]WT-GR-B'!$I$2:$J$585,2,FALSE)),VLOOKUP($B377,'[1]WT-GR-B'!$I$2:$J$585,2,FALSE),"")</f>
        <v>0.2</v>
      </c>
      <c r="J377" s="58" t="str">
        <f>IF(ISNUMBER(VLOOKUP($B377,'[1]KO-GR-B'!$I$2:$J$900,2,FALSE)),VLOOKUP($B377,'[1]KO-GR-B'!$I$2:$J$900,2,FALSE),"")</f>
        <v/>
      </c>
      <c r="K377" s="58" t="str">
        <f>IF(ISNUMBER(VLOOKUP($B377,'[1]MT-GR-B'!$I$2:$J$693,2,FALSE)),VLOOKUP($B377,'[1]MT-GR-B'!$I$2:$J$693,2,FALSE),"")</f>
        <v/>
      </c>
      <c r="L377" s="58" t="str">
        <f>IF(ISNUMBER(VLOOKUP($B377,'[1]WT-HS-B'!$I$2:$J$1220,2,FALSE)),VLOOKUP($B377,'[1]WT-HS-B'!$I$2:$J$1220,2,FALSE),"")</f>
        <v/>
      </c>
      <c r="M377" s="58">
        <f>IF(ISNUMBER(VLOOKUP($B377,'[1]KO-HS-B'!$I$2:$J$1046,2,FALSE)),VLOOKUP($B377,'[1]KO-HS-B'!$I$2:$J$1046,2,FALSE),"")</f>
        <v>0.36</v>
      </c>
      <c r="N377" s="58">
        <f>IF(ISNUMBER(VLOOKUP($B377,'[1]MT-HS-B'!$I$2:$J$773,2,FALSE)),VLOOKUP($B377,'[1]MT-HS-B'!$I$2:$J$773,2,FALSE),"")</f>
        <v>0.13</v>
      </c>
      <c r="O377" s="40" t="str">
        <f t="shared" si="165"/>
        <v>RRP3_YEAS7</v>
      </c>
      <c r="P377" s="57" t="str">
        <f t="shared" si="166"/>
        <v/>
      </c>
      <c r="Q377" s="57" t="str">
        <f t="shared" si="167"/>
        <v/>
      </c>
      <c r="R377" s="57" t="str">
        <f t="shared" si="168"/>
        <v/>
      </c>
      <c r="S377" s="56" t="str">
        <f t="shared" si="169"/>
        <v>n/a</v>
      </c>
      <c r="T377" s="55" t="str">
        <f t="shared" si="170"/>
        <v>n/a</v>
      </c>
      <c r="U377" s="54" t="str">
        <f t="shared" si="171"/>
        <v>n/a</v>
      </c>
      <c r="V377" s="53" t="str">
        <f t="shared" si="172"/>
        <v/>
      </c>
      <c r="W377" s="53" t="str">
        <f t="shared" si="173"/>
        <v/>
      </c>
      <c r="X377" s="53" t="str">
        <f t="shared" si="174"/>
        <v/>
      </c>
      <c r="Y377" s="52" t="str">
        <f t="shared" si="175"/>
        <v>GR only</v>
      </c>
      <c r="Z377" s="51" t="str">
        <f t="shared" si="176"/>
        <v>HS only</v>
      </c>
      <c r="AA377" s="50" t="str">
        <f t="shared" si="177"/>
        <v>HS only</v>
      </c>
      <c r="AB377" s="40" t="str">
        <f t="shared" si="178"/>
        <v>RRP3</v>
      </c>
      <c r="AC377" s="49">
        <f t="shared" si="179"/>
        <v>0.2</v>
      </c>
      <c r="AD377" s="47">
        <f t="shared" si="180"/>
        <v>0</v>
      </c>
      <c r="AE377" s="47">
        <f t="shared" si="181"/>
        <v>0</v>
      </c>
      <c r="AF377" s="48">
        <f t="shared" si="182"/>
        <v>0</v>
      </c>
      <c r="AG377" s="47">
        <f t="shared" si="183"/>
        <v>0.36</v>
      </c>
      <c r="AH377" s="47">
        <f t="shared" si="184"/>
        <v>0.13</v>
      </c>
      <c r="AI377" s="46">
        <f t="shared" si="185"/>
        <v>0</v>
      </c>
      <c r="AJ377" s="43" t="str">
        <f t="shared" si="186"/>
        <v>HS Only</v>
      </c>
      <c r="AK377" s="43" t="str">
        <f t="shared" si="187"/>
        <v>HS Only</v>
      </c>
      <c r="AL377" s="45" t="str">
        <f t="shared" si="188"/>
        <v/>
      </c>
      <c r="AM377" s="43" t="str">
        <f t="shared" si="189"/>
        <v/>
      </c>
      <c r="AN377" s="42" t="str">
        <f t="shared" si="190"/>
        <v/>
      </c>
      <c r="AO377" s="40" t="str">
        <f t="shared" si="191"/>
        <v>RRP3_YEAS7</v>
      </c>
      <c r="AP377" s="44" t="str">
        <f t="shared" si="192"/>
        <v/>
      </c>
      <c r="AQ377" s="43" t="str">
        <f t="shared" si="193"/>
        <v/>
      </c>
      <c r="AR377" s="43" t="str">
        <f t="shared" si="194"/>
        <v/>
      </c>
      <c r="AS377" s="43" t="str">
        <f t="shared" si="195"/>
        <v/>
      </c>
      <c r="AT377" s="43" t="str">
        <f t="shared" si="196"/>
        <v/>
      </c>
      <c r="AU377" s="42" t="str">
        <f t="shared" si="197"/>
        <v/>
      </c>
    </row>
    <row r="378" spans="1:47" ht="15" x14ac:dyDescent="0.25">
      <c r="A378" s="40" t="s">
        <v>6360</v>
      </c>
      <c r="B378" s="40" t="s">
        <v>6359</v>
      </c>
      <c r="C378" s="60">
        <f>IF(ISNUMBER(VLOOKUP(B378,'[1]WT-GR-A'!I$2:J$693,2,FALSE)),VLOOKUP(B378,'[1]WT-GR-A'!I$2:J$693,2,FALSE),"")</f>
        <v>0.45</v>
      </c>
      <c r="D378" s="58">
        <f>IF(ISNUMBER(VLOOKUP($B378,'[1]KO-GR-A'!$I$2:$J$907,2,FALSE)),VLOOKUP($B378,'[1]KO-GR-A'!$I$2:$J$907,2,FALSE),"")</f>
        <v>0.36</v>
      </c>
      <c r="E378" s="58">
        <f>IF(ISNUMBER(VLOOKUP($B378,'[1]MT-GR-A'!$I$2:$J$789,2,FALSE)),VLOOKUP($B378,'[1]MT-GR-A'!$I$2:$J$789,2,FALSE),"")</f>
        <v>0.54</v>
      </c>
      <c r="F378" s="58">
        <f>IF(ISNUMBER(VLOOKUP($B378,'[1]WT-HS-A'!$I$2:$J$1224,2,FALSE)),VLOOKUP($B378,'[1]WT-HS-A'!$I$2:$J$1224,2,FALSE),"")</f>
        <v>0.74</v>
      </c>
      <c r="G378" s="58">
        <f>IF(ISNUMBER(VLOOKUP($B378,'[1]KO-HS-A'!$I$2:$J$1229,2,FALSE)),VLOOKUP($B378,'[1]KO-HS-A'!$I$2:$J$1229,2,FALSE),"")</f>
        <v>0.54</v>
      </c>
      <c r="H378" s="58">
        <f>IF(ISNUMBER(VLOOKUP($B378,'[1]MT-HS-A'!$I$2:$J$1362,2,FALSE)),VLOOKUP($B378,'[1]MT-HS-A'!$I$2:$J$1362,2,FALSE),"")</f>
        <v>0.54</v>
      </c>
      <c r="I378" s="59" t="str">
        <f>IF(ISNUMBER(VLOOKUP($B378,'[1]WT-GR-B'!$I$2:$J$585,2,FALSE)),VLOOKUP($B378,'[1]WT-GR-B'!$I$2:$J$585,2,FALSE),"")</f>
        <v/>
      </c>
      <c r="J378" s="58">
        <f>IF(ISNUMBER(VLOOKUP($B378,'[1]KO-GR-B'!$I$2:$J$900,2,FALSE)),VLOOKUP($B378,'[1]KO-GR-B'!$I$2:$J$900,2,FALSE),"")</f>
        <v>0.45</v>
      </c>
      <c r="K378" s="58">
        <f>IF(ISNUMBER(VLOOKUP($B378,'[1]MT-GR-B'!$I$2:$J$693,2,FALSE)),VLOOKUP($B378,'[1]MT-GR-B'!$I$2:$J$693,2,FALSE),"")</f>
        <v>0.36</v>
      </c>
      <c r="L378" s="58">
        <f>IF(ISNUMBER(VLOOKUP($B378,'[1]WT-HS-B'!$I$2:$J$1220,2,FALSE)),VLOOKUP($B378,'[1]WT-HS-B'!$I$2:$J$1220,2,FALSE),"")</f>
        <v>0.45</v>
      </c>
      <c r="M378" s="58" t="str">
        <f>IF(ISNUMBER(VLOOKUP($B378,'[1]KO-HS-B'!$I$2:$J$1046,2,FALSE)),VLOOKUP($B378,'[1]KO-HS-B'!$I$2:$J$1046,2,FALSE),"")</f>
        <v/>
      </c>
      <c r="N378" s="58" t="str">
        <f>IF(ISNUMBER(VLOOKUP($B378,'[1]MT-HS-B'!$I$2:$J$773,2,FALSE)),VLOOKUP($B378,'[1]MT-HS-B'!$I$2:$J$773,2,FALSE),"")</f>
        <v/>
      </c>
      <c r="O378" s="40" t="str">
        <f t="shared" si="165"/>
        <v>RRP3_YEAST</v>
      </c>
      <c r="P378" s="57">
        <f t="shared" si="166"/>
        <v>0.64444444444444438</v>
      </c>
      <c r="Q378" s="57">
        <f t="shared" si="167"/>
        <v>0.50000000000000011</v>
      </c>
      <c r="R378" s="57">
        <f t="shared" si="168"/>
        <v>0</v>
      </c>
      <c r="S378" s="56" t="str">
        <f t="shared" si="169"/>
        <v>n/a</v>
      </c>
      <c r="T378" s="55" t="str">
        <f t="shared" si="170"/>
        <v>n/a</v>
      </c>
      <c r="U378" s="54" t="str">
        <f t="shared" si="171"/>
        <v>n/a</v>
      </c>
      <c r="V378" s="53">
        <f t="shared" si="172"/>
        <v>0.64444444444444438</v>
      </c>
      <c r="W378" s="53">
        <f t="shared" si="173"/>
        <v>0.50000000000000011</v>
      </c>
      <c r="X378" s="53">
        <f t="shared" si="174"/>
        <v>0</v>
      </c>
      <c r="Y378" s="52" t="str">
        <f t="shared" si="175"/>
        <v>HS only</v>
      </c>
      <c r="Z378" s="51" t="str">
        <f t="shared" si="176"/>
        <v>GR only</v>
      </c>
      <c r="AA378" s="50" t="str">
        <f t="shared" si="177"/>
        <v>GR only</v>
      </c>
      <c r="AB378" s="40" t="str">
        <f t="shared" si="178"/>
        <v>RRP3</v>
      </c>
      <c r="AC378" s="49">
        <f t="shared" si="179"/>
        <v>0.45</v>
      </c>
      <c r="AD378" s="47">
        <f t="shared" si="180"/>
        <v>0.40500000000000003</v>
      </c>
      <c r="AE378" s="47">
        <f t="shared" si="181"/>
        <v>0.45</v>
      </c>
      <c r="AF378" s="48">
        <f t="shared" si="182"/>
        <v>0.59499999999999997</v>
      </c>
      <c r="AG378" s="47">
        <f t="shared" si="183"/>
        <v>0.54</v>
      </c>
      <c r="AH378" s="47">
        <f t="shared" si="184"/>
        <v>0.54</v>
      </c>
      <c r="AI378" s="46">
        <f t="shared" si="185"/>
        <v>1.3222222222222222</v>
      </c>
      <c r="AJ378" s="43">
        <f t="shared" si="186"/>
        <v>1.3333333333333333</v>
      </c>
      <c r="AK378" s="43">
        <f t="shared" si="187"/>
        <v>1.2</v>
      </c>
      <c r="AL378" s="45" t="str">
        <f t="shared" si="188"/>
        <v/>
      </c>
      <c r="AM378" s="43" t="str">
        <f t="shared" si="189"/>
        <v/>
      </c>
      <c r="AN378" s="42" t="str">
        <f t="shared" si="190"/>
        <v/>
      </c>
      <c r="AO378" s="40" t="str">
        <f t="shared" si="191"/>
        <v>RRP3_YEAST</v>
      </c>
      <c r="AP378" s="44" t="str">
        <f t="shared" si="192"/>
        <v/>
      </c>
      <c r="AQ378" s="43">
        <f t="shared" si="193"/>
        <v>6.363961030678883E-2</v>
      </c>
      <c r="AR378" s="43">
        <f t="shared" si="194"/>
        <v>0.12727922061357852</v>
      </c>
      <c r="AS378" s="43">
        <f t="shared" si="195"/>
        <v>0.20506096654409886</v>
      </c>
      <c r="AT378" s="43" t="str">
        <f t="shared" si="196"/>
        <v/>
      </c>
      <c r="AU378" s="42" t="str">
        <f t="shared" si="197"/>
        <v/>
      </c>
    </row>
    <row r="379" spans="1:47" ht="15" x14ac:dyDescent="0.25">
      <c r="A379" s="40" t="s">
        <v>6358</v>
      </c>
      <c r="B379" s="40" t="s">
        <v>152</v>
      </c>
      <c r="C379" s="60" t="str">
        <f>IF(ISNUMBER(VLOOKUP(B379,'[1]WT-GR-A'!I$2:J$693,2,FALSE)),VLOOKUP(B379,'[1]WT-GR-A'!I$2:J$693,2,FALSE),"")</f>
        <v/>
      </c>
      <c r="D379" s="58" t="str">
        <f>IF(ISNUMBER(VLOOKUP($B379,'[1]KO-GR-A'!$I$2:$J$907,2,FALSE)),VLOOKUP($B379,'[1]KO-GR-A'!$I$2:$J$907,2,FALSE),"")</f>
        <v/>
      </c>
      <c r="E379" s="58" t="str">
        <f>IF(ISNUMBER(VLOOKUP($B379,'[1]MT-GR-A'!$I$2:$J$789,2,FALSE)),VLOOKUP($B379,'[1]MT-GR-A'!$I$2:$J$789,2,FALSE),"")</f>
        <v/>
      </c>
      <c r="F379" s="58">
        <f>IF(ISNUMBER(VLOOKUP($B379,'[1]WT-HS-A'!$I$2:$J$1224,2,FALSE)),VLOOKUP($B379,'[1]WT-HS-A'!$I$2:$J$1224,2,FALSE),"")</f>
        <v>0.05</v>
      </c>
      <c r="G379" s="58">
        <f>IF(ISNUMBER(VLOOKUP($B379,'[1]KO-HS-A'!$I$2:$J$1229,2,FALSE)),VLOOKUP($B379,'[1]KO-HS-A'!$I$2:$J$1229,2,FALSE),"")</f>
        <v>0.05</v>
      </c>
      <c r="H379" s="58">
        <f>IF(ISNUMBER(VLOOKUP($B379,'[1]MT-HS-A'!$I$2:$J$1362,2,FALSE)),VLOOKUP($B379,'[1]MT-HS-A'!$I$2:$J$1362,2,FALSE),"")</f>
        <v>0.05</v>
      </c>
      <c r="I379" s="59" t="str">
        <f>IF(ISNUMBER(VLOOKUP($B379,'[1]WT-GR-B'!$I$2:$J$585,2,FALSE)),VLOOKUP($B379,'[1]WT-GR-B'!$I$2:$J$585,2,FALSE),"")</f>
        <v/>
      </c>
      <c r="J379" s="58">
        <f>IF(ISNUMBER(VLOOKUP($B379,'[1]KO-GR-B'!$I$2:$J$900,2,FALSE)),VLOOKUP($B379,'[1]KO-GR-B'!$I$2:$J$900,2,FALSE),"")</f>
        <v>0.05</v>
      </c>
      <c r="K379" s="58" t="str">
        <f>IF(ISNUMBER(VLOOKUP($B379,'[1]MT-GR-B'!$I$2:$J$693,2,FALSE)),VLOOKUP($B379,'[1]MT-GR-B'!$I$2:$J$693,2,FALSE),"")</f>
        <v/>
      </c>
      <c r="L379" s="58">
        <f>IF(ISNUMBER(VLOOKUP($B379,'[1]WT-HS-B'!$I$2:$J$1220,2,FALSE)),VLOOKUP($B379,'[1]WT-HS-B'!$I$2:$J$1220,2,FALSE),"")</f>
        <v>0.05</v>
      </c>
      <c r="M379" s="58" t="str">
        <f>IF(ISNUMBER(VLOOKUP($B379,'[1]KO-HS-B'!$I$2:$J$1046,2,FALSE)),VLOOKUP($B379,'[1]KO-HS-B'!$I$2:$J$1046,2,FALSE),"")</f>
        <v/>
      </c>
      <c r="N379" s="58" t="str">
        <f>IF(ISNUMBER(VLOOKUP($B379,'[1]MT-HS-B'!$I$2:$J$773,2,FALSE)),VLOOKUP($B379,'[1]MT-HS-B'!$I$2:$J$773,2,FALSE),"")</f>
        <v/>
      </c>
      <c r="O379" s="40" t="str">
        <f t="shared" si="165"/>
        <v>SPB4_YEAS7</v>
      </c>
      <c r="P379" s="57" t="str">
        <f t="shared" si="166"/>
        <v>HS only</v>
      </c>
      <c r="Q379" s="57" t="str">
        <f t="shared" si="167"/>
        <v/>
      </c>
      <c r="R379" s="57" t="str">
        <f t="shared" si="168"/>
        <v/>
      </c>
      <c r="S379" s="56" t="str">
        <f t="shared" si="169"/>
        <v>n/a</v>
      </c>
      <c r="T379" s="55" t="str">
        <f t="shared" si="170"/>
        <v>n/a</v>
      </c>
      <c r="U379" s="54" t="str">
        <f t="shared" si="171"/>
        <v>n/a</v>
      </c>
      <c r="V379" s="53" t="str">
        <f t="shared" si="172"/>
        <v>HS only</v>
      </c>
      <c r="W379" s="53" t="str">
        <f t="shared" si="173"/>
        <v>HS only</v>
      </c>
      <c r="X379" s="53" t="str">
        <f t="shared" si="174"/>
        <v>HS only</v>
      </c>
      <c r="Y379" s="52" t="str">
        <f t="shared" si="175"/>
        <v>HS only</v>
      </c>
      <c r="Z379" s="51" t="str">
        <f t="shared" si="176"/>
        <v>GR only</v>
      </c>
      <c r="AA379" s="50" t="str">
        <f t="shared" si="177"/>
        <v/>
      </c>
      <c r="AB379" s="40" t="str">
        <f t="shared" si="178"/>
        <v>SPB4</v>
      </c>
      <c r="AC379" s="49">
        <f t="shared" si="179"/>
        <v>0</v>
      </c>
      <c r="AD379" s="47">
        <f t="shared" si="180"/>
        <v>0.05</v>
      </c>
      <c r="AE379" s="47">
        <f t="shared" si="181"/>
        <v>0</v>
      </c>
      <c r="AF379" s="48">
        <f t="shared" si="182"/>
        <v>0.05</v>
      </c>
      <c r="AG379" s="47">
        <f t="shared" si="183"/>
        <v>0.05</v>
      </c>
      <c r="AH379" s="47">
        <f t="shared" si="184"/>
        <v>0.05</v>
      </c>
      <c r="AI379" s="46" t="str">
        <f t="shared" si="185"/>
        <v>HS Only</v>
      </c>
      <c r="AJ379" s="43">
        <f t="shared" si="186"/>
        <v>1</v>
      </c>
      <c r="AK379" s="43" t="str">
        <f t="shared" si="187"/>
        <v>HS Only</v>
      </c>
      <c r="AL379" s="45" t="str">
        <f t="shared" si="188"/>
        <v/>
      </c>
      <c r="AM379" s="43" t="str">
        <f t="shared" si="189"/>
        <v/>
      </c>
      <c r="AN379" s="42" t="str">
        <f t="shared" si="190"/>
        <v/>
      </c>
      <c r="AO379" s="40" t="str">
        <f t="shared" si="191"/>
        <v>SPB4_YEAS7</v>
      </c>
      <c r="AP379" s="44" t="str">
        <f t="shared" si="192"/>
        <v/>
      </c>
      <c r="AQ379" s="43" t="str">
        <f t="shared" si="193"/>
        <v/>
      </c>
      <c r="AR379" s="43" t="str">
        <f t="shared" si="194"/>
        <v/>
      </c>
      <c r="AS379" s="43">
        <f t="shared" si="195"/>
        <v>0</v>
      </c>
      <c r="AT379" s="43" t="str">
        <f t="shared" si="196"/>
        <v/>
      </c>
      <c r="AU379" s="42" t="str">
        <f t="shared" si="197"/>
        <v/>
      </c>
    </row>
    <row r="380" spans="1:47" ht="15" x14ac:dyDescent="0.25">
      <c r="A380" s="40" t="s">
        <v>6357</v>
      </c>
      <c r="B380" s="40" t="s">
        <v>6356</v>
      </c>
      <c r="C380" s="60" t="str">
        <f>IF(ISNUMBER(VLOOKUP(B380,'[1]WT-GR-A'!I$2:J$693,2,FALSE)),VLOOKUP(B380,'[1]WT-GR-A'!I$2:J$693,2,FALSE),"")</f>
        <v/>
      </c>
      <c r="D380" s="58" t="str">
        <f>IF(ISNUMBER(VLOOKUP($B380,'[1]KO-GR-A'!$I$2:$J$907,2,FALSE)),VLOOKUP($B380,'[1]KO-GR-A'!$I$2:$J$907,2,FALSE),"")</f>
        <v/>
      </c>
      <c r="E380" s="58" t="str">
        <f>IF(ISNUMBER(VLOOKUP($B380,'[1]MT-GR-A'!$I$2:$J$789,2,FALSE)),VLOOKUP($B380,'[1]MT-GR-A'!$I$2:$J$789,2,FALSE),"")</f>
        <v/>
      </c>
      <c r="F380" s="58" t="str">
        <f>IF(ISNUMBER(VLOOKUP($B380,'[1]WT-HS-A'!$I$2:$J$1224,2,FALSE)),VLOOKUP($B380,'[1]WT-HS-A'!$I$2:$J$1224,2,FALSE),"")</f>
        <v/>
      </c>
      <c r="G380" s="58" t="str">
        <f>IF(ISNUMBER(VLOOKUP($B380,'[1]KO-HS-A'!$I$2:$J$1229,2,FALSE)),VLOOKUP($B380,'[1]KO-HS-A'!$I$2:$J$1229,2,FALSE),"")</f>
        <v/>
      </c>
      <c r="H380" s="58" t="str">
        <f>IF(ISNUMBER(VLOOKUP($B380,'[1]MT-HS-A'!$I$2:$J$1362,2,FALSE)),VLOOKUP($B380,'[1]MT-HS-A'!$I$2:$J$1362,2,FALSE),"")</f>
        <v/>
      </c>
      <c r="I380" s="59">
        <f>IF(ISNUMBER(VLOOKUP($B380,'[1]WT-GR-B'!$I$2:$J$585,2,FALSE)),VLOOKUP($B380,'[1]WT-GR-B'!$I$2:$J$585,2,FALSE),"")</f>
        <v>0.09</v>
      </c>
      <c r="J380" s="58" t="str">
        <f>IF(ISNUMBER(VLOOKUP($B380,'[1]KO-GR-B'!$I$2:$J$900,2,FALSE)),VLOOKUP($B380,'[1]KO-GR-B'!$I$2:$J$900,2,FALSE),"")</f>
        <v/>
      </c>
      <c r="K380" s="58" t="str">
        <f>IF(ISNUMBER(VLOOKUP($B380,'[1]MT-GR-B'!$I$2:$J$693,2,FALSE)),VLOOKUP($B380,'[1]MT-GR-B'!$I$2:$J$693,2,FALSE),"")</f>
        <v/>
      </c>
      <c r="L380" s="58" t="str">
        <f>IF(ISNUMBER(VLOOKUP($B380,'[1]WT-HS-B'!$I$2:$J$1220,2,FALSE)),VLOOKUP($B380,'[1]WT-HS-B'!$I$2:$J$1220,2,FALSE),"")</f>
        <v/>
      </c>
      <c r="M380" s="58" t="str">
        <f>IF(ISNUMBER(VLOOKUP($B380,'[1]KO-HS-B'!$I$2:$J$1046,2,FALSE)),VLOOKUP($B380,'[1]KO-HS-B'!$I$2:$J$1046,2,FALSE),"")</f>
        <v/>
      </c>
      <c r="N380" s="58" t="str">
        <f>IF(ISNUMBER(VLOOKUP($B380,'[1]MT-HS-B'!$I$2:$J$773,2,FALSE)),VLOOKUP($B380,'[1]MT-HS-B'!$I$2:$J$773,2,FALSE),"")</f>
        <v/>
      </c>
      <c r="O380" s="40" t="str">
        <f t="shared" si="165"/>
        <v>ATG14_YEAST</v>
      </c>
      <c r="P380" s="57" t="str">
        <f t="shared" si="166"/>
        <v/>
      </c>
      <c r="Q380" s="57" t="str">
        <f t="shared" si="167"/>
        <v/>
      </c>
      <c r="R380" s="57" t="str">
        <f t="shared" si="168"/>
        <v/>
      </c>
      <c r="S380" s="56" t="str">
        <f t="shared" si="169"/>
        <v>n/a</v>
      </c>
      <c r="T380" s="55" t="str">
        <f t="shared" si="170"/>
        <v>n/a</v>
      </c>
      <c r="U380" s="54" t="str">
        <f t="shared" si="171"/>
        <v>n/a</v>
      </c>
      <c r="V380" s="53" t="str">
        <f t="shared" si="172"/>
        <v/>
      </c>
      <c r="W380" s="53" t="str">
        <f t="shared" si="173"/>
        <v/>
      </c>
      <c r="X380" s="53" t="str">
        <f t="shared" si="174"/>
        <v/>
      </c>
      <c r="Y380" s="52" t="str">
        <f t="shared" si="175"/>
        <v>GR only</v>
      </c>
      <c r="Z380" s="51" t="str">
        <f t="shared" si="176"/>
        <v/>
      </c>
      <c r="AA380" s="50" t="str">
        <f t="shared" si="177"/>
        <v/>
      </c>
      <c r="AB380" s="40" t="str">
        <f t="shared" si="178"/>
        <v>ATG14</v>
      </c>
      <c r="AC380" s="49">
        <f t="shared" si="179"/>
        <v>0.09</v>
      </c>
      <c r="AD380" s="47">
        <f t="shared" si="180"/>
        <v>0</v>
      </c>
      <c r="AE380" s="47">
        <f t="shared" si="181"/>
        <v>0</v>
      </c>
      <c r="AF380" s="48">
        <f t="shared" si="182"/>
        <v>0</v>
      </c>
      <c r="AG380" s="47">
        <f t="shared" si="183"/>
        <v>0</v>
      </c>
      <c r="AH380" s="47">
        <f t="shared" si="184"/>
        <v>0</v>
      </c>
      <c r="AI380" s="46">
        <f t="shared" si="185"/>
        <v>0</v>
      </c>
      <c r="AJ380" s="43" t="str">
        <f t="shared" si="186"/>
        <v/>
      </c>
      <c r="AK380" s="43" t="str">
        <f t="shared" si="187"/>
        <v/>
      </c>
      <c r="AL380" s="45" t="str">
        <f t="shared" si="188"/>
        <v/>
      </c>
      <c r="AM380" s="43" t="str">
        <f t="shared" si="189"/>
        <v/>
      </c>
      <c r="AN380" s="42" t="str">
        <f t="shared" si="190"/>
        <v/>
      </c>
      <c r="AO380" s="40" t="str">
        <f t="shared" si="191"/>
        <v>ATG14_YEAST</v>
      </c>
      <c r="AP380" s="44" t="str">
        <f t="shared" si="192"/>
        <v/>
      </c>
      <c r="AQ380" s="43" t="str">
        <f t="shared" si="193"/>
        <v/>
      </c>
      <c r="AR380" s="43" t="str">
        <f t="shared" si="194"/>
        <v/>
      </c>
      <c r="AS380" s="43" t="str">
        <f t="shared" si="195"/>
        <v/>
      </c>
      <c r="AT380" s="43" t="str">
        <f t="shared" si="196"/>
        <v/>
      </c>
      <c r="AU380" s="42" t="str">
        <f t="shared" si="197"/>
        <v/>
      </c>
    </row>
    <row r="381" spans="1:47" ht="15" x14ac:dyDescent="0.25">
      <c r="A381" s="40" t="s">
        <v>6355</v>
      </c>
      <c r="B381" s="40" t="s">
        <v>6354</v>
      </c>
      <c r="C381" s="60" t="str">
        <f>IF(ISNUMBER(VLOOKUP(B381,'[1]WT-GR-A'!I$2:J$693,2,FALSE)),VLOOKUP(B381,'[1]WT-GR-A'!I$2:J$693,2,FALSE),"")</f>
        <v/>
      </c>
      <c r="D381" s="58">
        <f>IF(ISNUMBER(VLOOKUP($B381,'[1]KO-GR-A'!$I$2:$J$907,2,FALSE)),VLOOKUP($B381,'[1]KO-GR-A'!$I$2:$J$907,2,FALSE),"")</f>
        <v>0.22</v>
      </c>
      <c r="E381" s="58" t="str">
        <f>IF(ISNUMBER(VLOOKUP($B381,'[1]MT-GR-A'!$I$2:$J$789,2,FALSE)),VLOOKUP($B381,'[1]MT-GR-A'!$I$2:$J$789,2,FALSE),"")</f>
        <v/>
      </c>
      <c r="F381" s="58" t="str">
        <f>IF(ISNUMBER(VLOOKUP($B381,'[1]WT-HS-A'!$I$2:$J$1224,2,FALSE)),VLOOKUP($B381,'[1]WT-HS-A'!$I$2:$J$1224,2,FALSE),"")</f>
        <v/>
      </c>
      <c r="G381" s="58" t="str">
        <f>IF(ISNUMBER(VLOOKUP($B381,'[1]KO-HS-A'!$I$2:$J$1229,2,FALSE)),VLOOKUP($B381,'[1]KO-HS-A'!$I$2:$J$1229,2,FALSE),"")</f>
        <v/>
      </c>
      <c r="H381" s="58" t="str">
        <f>IF(ISNUMBER(VLOOKUP($B381,'[1]MT-HS-A'!$I$2:$J$1362,2,FALSE)),VLOOKUP($B381,'[1]MT-HS-A'!$I$2:$J$1362,2,FALSE),"")</f>
        <v/>
      </c>
      <c r="I381" s="59" t="str">
        <f>IF(ISNUMBER(VLOOKUP($B381,'[1]WT-GR-B'!$I$2:$J$585,2,FALSE)),VLOOKUP($B381,'[1]WT-GR-B'!$I$2:$J$585,2,FALSE),"")</f>
        <v/>
      </c>
      <c r="J381" s="58" t="str">
        <f>IF(ISNUMBER(VLOOKUP($B381,'[1]KO-GR-B'!$I$2:$J$900,2,FALSE)),VLOOKUP($B381,'[1]KO-GR-B'!$I$2:$J$900,2,FALSE),"")</f>
        <v/>
      </c>
      <c r="K381" s="58" t="str">
        <f>IF(ISNUMBER(VLOOKUP($B381,'[1]MT-GR-B'!$I$2:$J$693,2,FALSE)),VLOOKUP($B381,'[1]MT-GR-B'!$I$2:$J$693,2,FALSE),"")</f>
        <v/>
      </c>
      <c r="L381" s="58" t="str">
        <f>IF(ISNUMBER(VLOOKUP($B381,'[1]WT-HS-B'!$I$2:$J$1220,2,FALSE)),VLOOKUP($B381,'[1]WT-HS-B'!$I$2:$J$1220,2,FALSE),"")</f>
        <v/>
      </c>
      <c r="M381" s="58" t="str">
        <f>IF(ISNUMBER(VLOOKUP($B381,'[1]KO-HS-B'!$I$2:$J$1046,2,FALSE)),VLOOKUP($B381,'[1]KO-HS-B'!$I$2:$J$1046,2,FALSE),"")</f>
        <v/>
      </c>
      <c r="N381" s="58" t="str">
        <f>IF(ISNUMBER(VLOOKUP($B381,'[1]MT-HS-B'!$I$2:$J$773,2,FALSE)),VLOOKUP($B381,'[1]MT-HS-B'!$I$2:$J$773,2,FALSE),"")</f>
        <v/>
      </c>
      <c r="O381" s="40" t="str">
        <f t="shared" si="165"/>
        <v>ATG16_YEAS7</v>
      </c>
      <c r="P381" s="57" t="str">
        <f t="shared" si="166"/>
        <v/>
      </c>
      <c r="Q381" s="57" t="str">
        <f t="shared" si="167"/>
        <v/>
      </c>
      <c r="R381" s="57" t="str">
        <f t="shared" si="168"/>
        <v/>
      </c>
      <c r="S381" s="56" t="str">
        <f t="shared" si="169"/>
        <v>n/a</v>
      </c>
      <c r="T381" s="55" t="str">
        <f t="shared" si="170"/>
        <v>n/a</v>
      </c>
      <c r="U381" s="54" t="str">
        <f t="shared" si="171"/>
        <v>n/a</v>
      </c>
      <c r="V381" s="53" t="str">
        <f t="shared" si="172"/>
        <v/>
      </c>
      <c r="W381" s="53" t="str">
        <f t="shared" si="173"/>
        <v>GR only</v>
      </c>
      <c r="X381" s="53" t="str">
        <f t="shared" si="174"/>
        <v/>
      </c>
      <c r="Y381" s="52" t="str">
        <f t="shared" si="175"/>
        <v/>
      </c>
      <c r="Z381" s="51" t="str">
        <f t="shared" si="176"/>
        <v/>
      </c>
      <c r="AA381" s="50" t="str">
        <f t="shared" si="177"/>
        <v/>
      </c>
      <c r="AB381" s="40" t="str">
        <f t="shared" si="178"/>
        <v>ATG16</v>
      </c>
      <c r="AC381" s="49">
        <f t="shared" si="179"/>
        <v>0</v>
      </c>
      <c r="AD381" s="47">
        <f t="shared" si="180"/>
        <v>0.22</v>
      </c>
      <c r="AE381" s="47">
        <f t="shared" si="181"/>
        <v>0</v>
      </c>
      <c r="AF381" s="48">
        <f t="shared" si="182"/>
        <v>0</v>
      </c>
      <c r="AG381" s="47">
        <f t="shared" si="183"/>
        <v>0</v>
      </c>
      <c r="AH381" s="47">
        <f t="shared" si="184"/>
        <v>0</v>
      </c>
      <c r="AI381" s="46" t="str">
        <f t="shared" si="185"/>
        <v/>
      </c>
      <c r="AJ381" s="43">
        <f t="shared" si="186"/>
        <v>0</v>
      </c>
      <c r="AK381" s="43" t="str">
        <f t="shared" si="187"/>
        <v/>
      </c>
      <c r="AL381" s="45" t="str">
        <f t="shared" si="188"/>
        <v/>
      </c>
      <c r="AM381" s="43" t="str">
        <f t="shared" si="189"/>
        <v/>
      </c>
      <c r="AN381" s="42" t="str">
        <f t="shared" si="190"/>
        <v/>
      </c>
      <c r="AO381" s="40" t="str">
        <f t="shared" si="191"/>
        <v>ATG16_YEAS7</v>
      </c>
      <c r="AP381" s="44" t="str">
        <f t="shared" si="192"/>
        <v/>
      </c>
      <c r="AQ381" s="43" t="str">
        <f t="shared" si="193"/>
        <v/>
      </c>
      <c r="AR381" s="43" t="str">
        <f t="shared" si="194"/>
        <v/>
      </c>
      <c r="AS381" s="43" t="str">
        <f t="shared" si="195"/>
        <v/>
      </c>
      <c r="AT381" s="43" t="str">
        <f t="shared" si="196"/>
        <v/>
      </c>
      <c r="AU381" s="42" t="str">
        <f t="shared" si="197"/>
        <v/>
      </c>
    </row>
    <row r="382" spans="1:47" ht="15" x14ac:dyDescent="0.25">
      <c r="A382" s="40" t="s">
        <v>6353</v>
      </c>
      <c r="B382" s="40" t="s">
        <v>6352</v>
      </c>
      <c r="C382" s="60" t="str">
        <f>IF(ISNUMBER(VLOOKUP(B382,'[1]WT-GR-A'!I$2:J$693,2,FALSE)),VLOOKUP(B382,'[1]WT-GR-A'!I$2:J$693,2,FALSE),"")</f>
        <v/>
      </c>
      <c r="D382" s="58" t="str">
        <f>IF(ISNUMBER(VLOOKUP($B382,'[1]KO-GR-A'!$I$2:$J$907,2,FALSE)),VLOOKUP($B382,'[1]KO-GR-A'!$I$2:$J$907,2,FALSE),"")</f>
        <v/>
      </c>
      <c r="E382" s="58" t="str">
        <f>IF(ISNUMBER(VLOOKUP($B382,'[1]MT-GR-A'!$I$2:$J$789,2,FALSE)),VLOOKUP($B382,'[1]MT-GR-A'!$I$2:$J$789,2,FALSE),"")</f>
        <v/>
      </c>
      <c r="F382" s="58" t="str">
        <f>IF(ISNUMBER(VLOOKUP($B382,'[1]WT-HS-A'!$I$2:$J$1224,2,FALSE)),VLOOKUP($B382,'[1]WT-HS-A'!$I$2:$J$1224,2,FALSE),"")</f>
        <v/>
      </c>
      <c r="G382" s="58" t="str">
        <f>IF(ISNUMBER(VLOOKUP($B382,'[1]KO-HS-A'!$I$2:$J$1229,2,FALSE)),VLOOKUP($B382,'[1]KO-HS-A'!$I$2:$J$1229,2,FALSE),"")</f>
        <v/>
      </c>
      <c r="H382" s="58" t="str">
        <f>IF(ISNUMBER(VLOOKUP($B382,'[1]MT-HS-A'!$I$2:$J$1362,2,FALSE)),VLOOKUP($B382,'[1]MT-HS-A'!$I$2:$J$1362,2,FALSE),"")</f>
        <v/>
      </c>
      <c r="I382" s="59">
        <f>IF(ISNUMBER(VLOOKUP($B382,'[1]WT-GR-B'!$I$2:$J$585,2,FALSE)),VLOOKUP($B382,'[1]WT-GR-B'!$I$2:$J$585,2,FALSE),"")</f>
        <v>0.08</v>
      </c>
      <c r="J382" s="58" t="str">
        <f>IF(ISNUMBER(VLOOKUP($B382,'[1]KO-GR-B'!$I$2:$J$900,2,FALSE)),VLOOKUP($B382,'[1]KO-GR-B'!$I$2:$J$900,2,FALSE),"")</f>
        <v/>
      </c>
      <c r="K382" s="58" t="str">
        <f>IF(ISNUMBER(VLOOKUP($B382,'[1]MT-GR-B'!$I$2:$J$693,2,FALSE)),VLOOKUP($B382,'[1]MT-GR-B'!$I$2:$J$693,2,FALSE),"")</f>
        <v/>
      </c>
      <c r="L382" s="58" t="str">
        <f>IF(ISNUMBER(VLOOKUP($B382,'[1]WT-HS-B'!$I$2:$J$1220,2,FALSE)),VLOOKUP($B382,'[1]WT-HS-B'!$I$2:$J$1220,2,FALSE),"")</f>
        <v/>
      </c>
      <c r="M382" s="58">
        <f>IF(ISNUMBER(VLOOKUP($B382,'[1]KO-HS-B'!$I$2:$J$1046,2,FALSE)),VLOOKUP($B382,'[1]KO-HS-B'!$I$2:$J$1046,2,FALSE),"")</f>
        <v>0.08</v>
      </c>
      <c r="N382" s="58" t="str">
        <f>IF(ISNUMBER(VLOOKUP($B382,'[1]MT-HS-B'!$I$2:$J$773,2,FALSE)),VLOOKUP($B382,'[1]MT-HS-B'!$I$2:$J$773,2,FALSE),"")</f>
        <v/>
      </c>
      <c r="O382" s="40" t="str">
        <f t="shared" si="165"/>
        <v>ATG19_YEAS7</v>
      </c>
      <c r="P382" s="57" t="str">
        <f t="shared" si="166"/>
        <v/>
      </c>
      <c r="Q382" s="57" t="str">
        <f t="shared" si="167"/>
        <v/>
      </c>
      <c r="R382" s="57" t="str">
        <f t="shared" si="168"/>
        <v/>
      </c>
      <c r="S382" s="56" t="str">
        <f t="shared" si="169"/>
        <v>n/a</v>
      </c>
      <c r="T382" s="55" t="str">
        <f t="shared" si="170"/>
        <v>n/a</v>
      </c>
      <c r="U382" s="54" t="str">
        <f t="shared" si="171"/>
        <v>n/a</v>
      </c>
      <c r="V382" s="53" t="str">
        <f t="shared" si="172"/>
        <v/>
      </c>
      <c r="W382" s="53" t="str">
        <f t="shared" si="173"/>
        <v/>
      </c>
      <c r="X382" s="53" t="str">
        <f t="shared" si="174"/>
        <v/>
      </c>
      <c r="Y382" s="52" t="str">
        <f t="shared" si="175"/>
        <v>GR only</v>
      </c>
      <c r="Z382" s="51" t="str">
        <f t="shared" si="176"/>
        <v>HS only</v>
      </c>
      <c r="AA382" s="50" t="str">
        <f t="shared" si="177"/>
        <v/>
      </c>
      <c r="AB382" s="40" t="str">
        <f t="shared" si="178"/>
        <v>ATG19</v>
      </c>
      <c r="AC382" s="49">
        <f t="shared" si="179"/>
        <v>0.08</v>
      </c>
      <c r="AD382" s="47">
        <f t="shared" si="180"/>
        <v>0</v>
      </c>
      <c r="AE382" s="47">
        <f t="shared" si="181"/>
        <v>0</v>
      </c>
      <c r="AF382" s="48">
        <f t="shared" si="182"/>
        <v>0</v>
      </c>
      <c r="AG382" s="47">
        <f t="shared" si="183"/>
        <v>0.08</v>
      </c>
      <c r="AH382" s="47">
        <f t="shared" si="184"/>
        <v>0</v>
      </c>
      <c r="AI382" s="46">
        <f t="shared" si="185"/>
        <v>0</v>
      </c>
      <c r="AJ382" s="43" t="str">
        <f t="shared" si="186"/>
        <v>HS Only</v>
      </c>
      <c r="AK382" s="43" t="str">
        <f t="shared" si="187"/>
        <v/>
      </c>
      <c r="AL382" s="45" t="str">
        <f t="shared" si="188"/>
        <v/>
      </c>
      <c r="AM382" s="43" t="str">
        <f t="shared" si="189"/>
        <v/>
      </c>
      <c r="AN382" s="42" t="str">
        <f t="shared" si="190"/>
        <v/>
      </c>
      <c r="AO382" s="40" t="str">
        <f t="shared" si="191"/>
        <v>ATG19_YEAS7</v>
      </c>
      <c r="AP382" s="44" t="str">
        <f t="shared" si="192"/>
        <v/>
      </c>
      <c r="AQ382" s="43" t="str">
        <f t="shared" si="193"/>
        <v/>
      </c>
      <c r="AR382" s="43" t="str">
        <f t="shared" si="194"/>
        <v/>
      </c>
      <c r="AS382" s="43" t="str">
        <f t="shared" si="195"/>
        <v/>
      </c>
      <c r="AT382" s="43" t="str">
        <f t="shared" si="196"/>
        <v/>
      </c>
      <c r="AU382" s="42" t="str">
        <f t="shared" si="197"/>
        <v/>
      </c>
    </row>
    <row r="383" spans="1:47" ht="15" x14ac:dyDescent="0.25">
      <c r="A383" s="40" t="s">
        <v>6351</v>
      </c>
      <c r="B383" s="40" t="s">
        <v>6350</v>
      </c>
      <c r="C383" s="60" t="str">
        <f>IF(ISNUMBER(VLOOKUP(B383,'[1]WT-GR-A'!I$2:J$693,2,FALSE)),VLOOKUP(B383,'[1]WT-GR-A'!I$2:J$693,2,FALSE),"")</f>
        <v/>
      </c>
      <c r="D383" s="58">
        <f>IF(ISNUMBER(VLOOKUP($B383,'[1]KO-GR-A'!$I$2:$J$907,2,FALSE)),VLOOKUP($B383,'[1]KO-GR-A'!$I$2:$J$907,2,FALSE),"")</f>
        <v>0.02</v>
      </c>
      <c r="E383" s="58" t="str">
        <f>IF(ISNUMBER(VLOOKUP($B383,'[1]MT-GR-A'!$I$2:$J$789,2,FALSE)),VLOOKUP($B383,'[1]MT-GR-A'!$I$2:$J$789,2,FALSE),"")</f>
        <v/>
      </c>
      <c r="F383" s="58" t="str">
        <f>IF(ISNUMBER(VLOOKUP($B383,'[1]WT-HS-A'!$I$2:$J$1224,2,FALSE)),VLOOKUP($B383,'[1]WT-HS-A'!$I$2:$J$1224,2,FALSE),"")</f>
        <v/>
      </c>
      <c r="G383" s="58" t="str">
        <f>IF(ISNUMBER(VLOOKUP($B383,'[1]KO-HS-A'!$I$2:$J$1229,2,FALSE)),VLOOKUP($B383,'[1]KO-HS-A'!$I$2:$J$1229,2,FALSE),"")</f>
        <v/>
      </c>
      <c r="H383" s="58">
        <f>IF(ISNUMBER(VLOOKUP($B383,'[1]MT-HS-A'!$I$2:$J$1362,2,FALSE)),VLOOKUP($B383,'[1]MT-HS-A'!$I$2:$J$1362,2,FALSE),"")</f>
        <v>0.02</v>
      </c>
      <c r="I383" s="59" t="str">
        <f>IF(ISNUMBER(VLOOKUP($B383,'[1]WT-GR-B'!$I$2:$J$585,2,FALSE)),VLOOKUP($B383,'[1]WT-GR-B'!$I$2:$J$585,2,FALSE),"")</f>
        <v/>
      </c>
      <c r="J383" s="58" t="str">
        <f>IF(ISNUMBER(VLOOKUP($B383,'[1]KO-GR-B'!$I$2:$J$900,2,FALSE)),VLOOKUP($B383,'[1]KO-GR-B'!$I$2:$J$900,2,FALSE),"")</f>
        <v/>
      </c>
      <c r="K383" s="58" t="str">
        <f>IF(ISNUMBER(VLOOKUP($B383,'[1]MT-GR-B'!$I$2:$J$693,2,FALSE)),VLOOKUP($B383,'[1]MT-GR-B'!$I$2:$J$693,2,FALSE),"")</f>
        <v/>
      </c>
      <c r="L383" s="58" t="str">
        <f>IF(ISNUMBER(VLOOKUP($B383,'[1]WT-HS-B'!$I$2:$J$1220,2,FALSE)),VLOOKUP($B383,'[1]WT-HS-B'!$I$2:$J$1220,2,FALSE),"")</f>
        <v/>
      </c>
      <c r="M383" s="58" t="str">
        <f>IF(ISNUMBER(VLOOKUP($B383,'[1]KO-HS-B'!$I$2:$J$1046,2,FALSE)),VLOOKUP($B383,'[1]KO-HS-B'!$I$2:$J$1046,2,FALSE),"")</f>
        <v/>
      </c>
      <c r="N383" s="58" t="str">
        <f>IF(ISNUMBER(VLOOKUP($B383,'[1]MT-HS-B'!$I$2:$J$773,2,FALSE)),VLOOKUP($B383,'[1]MT-HS-B'!$I$2:$J$773,2,FALSE),"")</f>
        <v/>
      </c>
      <c r="O383" s="40" t="str">
        <f t="shared" si="165"/>
        <v>ATG2_YEAS7</v>
      </c>
      <c r="P383" s="57" t="str">
        <f t="shared" si="166"/>
        <v/>
      </c>
      <c r="Q383" s="57" t="str">
        <f t="shared" si="167"/>
        <v/>
      </c>
      <c r="R383" s="57" t="str">
        <f t="shared" si="168"/>
        <v/>
      </c>
      <c r="S383" s="56" t="str">
        <f t="shared" si="169"/>
        <v>n/a</v>
      </c>
      <c r="T383" s="55" t="str">
        <f t="shared" si="170"/>
        <v>n/a</v>
      </c>
      <c r="U383" s="54" t="str">
        <f t="shared" si="171"/>
        <v>n/a</v>
      </c>
      <c r="V383" s="53" t="str">
        <f t="shared" si="172"/>
        <v/>
      </c>
      <c r="W383" s="53" t="str">
        <f t="shared" si="173"/>
        <v>GR only</v>
      </c>
      <c r="X383" s="53" t="str">
        <f t="shared" si="174"/>
        <v>HS only</v>
      </c>
      <c r="Y383" s="52" t="str">
        <f t="shared" si="175"/>
        <v/>
      </c>
      <c r="Z383" s="51" t="str">
        <f t="shared" si="176"/>
        <v/>
      </c>
      <c r="AA383" s="50" t="str">
        <f t="shared" si="177"/>
        <v/>
      </c>
      <c r="AB383" s="40" t="str">
        <f t="shared" si="178"/>
        <v>ATG2</v>
      </c>
      <c r="AC383" s="49">
        <f t="shared" si="179"/>
        <v>0</v>
      </c>
      <c r="AD383" s="47">
        <f t="shared" si="180"/>
        <v>0.02</v>
      </c>
      <c r="AE383" s="47">
        <f t="shared" si="181"/>
        <v>0</v>
      </c>
      <c r="AF383" s="48">
        <f t="shared" si="182"/>
        <v>0</v>
      </c>
      <c r="AG383" s="47">
        <f t="shared" si="183"/>
        <v>0</v>
      </c>
      <c r="AH383" s="47">
        <f t="shared" si="184"/>
        <v>0.02</v>
      </c>
      <c r="AI383" s="46" t="str">
        <f t="shared" si="185"/>
        <v/>
      </c>
      <c r="AJ383" s="43">
        <f t="shared" si="186"/>
        <v>0</v>
      </c>
      <c r="AK383" s="43" t="str">
        <f t="shared" si="187"/>
        <v>HS Only</v>
      </c>
      <c r="AL383" s="45" t="str">
        <f t="shared" si="188"/>
        <v/>
      </c>
      <c r="AM383" s="43" t="str">
        <f t="shared" si="189"/>
        <v/>
      </c>
      <c r="AN383" s="42" t="str">
        <f t="shared" si="190"/>
        <v/>
      </c>
      <c r="AO383" s="40" t="str">
        <f t="shared" si="191"/>
        <v>ATG2_YEAS7</v>
      </c>
      <c r="AP383" s="44" t="str">
        <f t="shared" si="192"/>
        <v/>
      </c>
      <c r="AQ383" s="43" t="str">
        <f t="shared" si="193"/>
        <v/>
      </c>
      <c r="AR383" s="43" t="str">
        <f t="shared" si="194"/>
        <v/>
      </c>
      <c r="AS383" s="43" t="str">
        <f t="shared" si="195"/>
        <v/>
      </c>
      <c r="AT383" s="43" t="str">
        <f t="shared" si="196"/>
        <v/>
      </c>
      <c r="AU383" s="42" t="str">
        <f t="shared" si="197"/>
        <v/>
      </c>
    </row>
    <row r="384" spans="1:47" ht="15" x14ac:dyDescent="0.25">
      <c r="A384" s="40" t="s">
        <v>6349</v>
      </c>
      <c r="B384" s="40" t="s">
        <v>6348</v>
      </c>
      <c r="C384" s="60" t="str">
        <f>IF(ISNUMBER(VLOOKUP(B384,'[1]WT-GR-A'!I$2:J$693,2,FALSE)),VLOOKUP(B384,'[1]WT-GR-A'!I$2:J$693,2,FALSE),"")</f>
        <v/>
      </c>
      <c r="D384" s="58" t="str">
        <f>IF(ISNUMBER(VLOOKUP($B384,'[1]KO-GR-A'!$I$2:$J$907,2,FALSE)),VLOOKUP($B384,'[1]KO-GR-A'!$I$2:$J$907,2,FALSE),"")</f>
        <v/>
      </c>
      <c r="E384" s="58" t="str">
        <f>IF(ISNUMBER(VLOOKUP($B384,'[1]MT-GR-A'!$I$2:$J$789,2,FALSE)),VLOOKUP($B384,'[1]MT-GR-A'!$I$2:$J$789,2,FALSE),"")</f>
        <v/>
      </c>
      <c r="F384" s="58">
        <f>IF(ISNUMBER(VLOOKUP($B384,'[1]WT-HS-A'!$I$2:$J$1224,2,FALSE)),VLOOKUP($B384,'[1]WT-HS-A'!$I$2:$J$1224,2,FALSE),"")</f>
        <v>0.06</v>
      </c>
      <c r="G384" s="58" t="str">
        <f>IF(ISNUMBER(VLOOKUP($B384,'[1]KO-HS-A'!$I$2:$J$1229,2,FALSE)),VLOOKUP($B384,'[1]KO-HS-A'!$I$2:$J$1229,2,FALSE),"")</f>
        <v/>
      </c>
      <c r="H384" s="58">
        <f>IF(ISNUMBER(VLOOKUP($B384,'[1]MT-HS-A'!$I$2:$J$1362,2,FALSE)),VLOOKUP($B384,'[1]MT-HS-A'!$I$2:$J$1362,2,FALSE),"")</f>
        <v>0.06</v>
      </c>
      <c r="I384" s="59" t="str">
        <f>IF(ISNUMBER(VLOOKUP($B384,'[1]WT-GR-B'!$I$2:$J$585,2,FALSE)),VLOOKUP($B384,'[1]WT-GR-B'!$I$2:$J$585,2,FALSE),"")</f>
        <v/>
      </c>
      <c r="J384" s="58" t="str">
        <f>IF(ISNUMBER(VLOOKUP($B384,'[1]KO-GR-B'!$I$2:$J$900,2,FALSE)),VLOOKUP($B384,'[1]KO-GR-B'!$I$2:$J$900,2,FALSE),"")</f>
        <v/>
      </c>
      <c r="K384" s="58" t="str">
        <f>IF(ISNUMBER(VLOOKUP($B384,'[1]MT-GR-B'!$I$2:$J$693,2,FALSE)),VLOOKUP($B384,'[1]MT-GR-B'!$I$2:$J$693,2,FALSE),"")</f>
        <v/>
      </c>
      <c r="L384" s="58">
        <f>IF(ISNUMBER(VLOOKUP($B384,'[1]WT-HS-B'!$I$2:$J$1220,2,FALSE)),VLOOKUP($B384,'[1]WT-HS-B'!$I$2:$J$1220,2,FALSE),"")</f>
        <v>0.06</v>
      </c>
      <c r="M384" s="58">
        <f>IF(ISNUMBER(VLOOKUP($B384,'[1]KO-HS-B'!$I$2:$J$1046,2,FALSE)),VLOOKUP($B384,'[1]KO-HS-B'!$I$2:$J$1046,2,FALSE),"")</f>
        <v>0.06</v>
      </c>
      <c r="N384" s="58" t="str">
        <f>IF(ISNUMBER(VLOOKUP($B384,'[1]MT-HS-B'!$I$2:$J$773,2,FALSE)),VLOOKUP($B384,'[1]MT-HS-B'!$I$2:$J$773,2,FALSE),"")</f>
        <v/>
      </c>
      <c r="O384" s="40" t="str">
        <f t="shared" si="165"/>
        <v>ATG21_YEAS7</v>
      </c>
      <c r="P384" s="57" t="str">
        <f t="shared" si="166"/>
        <v>HS only</v>
      </c>
      <c r="Q384" s="57" t="str">
        <f t="shared" si="167"/>
        <v/>
      </c>
      <c r="R384" s="57" t="str">
        <f t="shared" si="168"/>
        <v/>
      </c>
      <c r="S384" s="56" t="str">
        <f t="shared" si="169"/>
        <v>n/a</v>
      </c>
      <c r="T384" s="55" t="str">
        <f t="shared" si="170"/>
        <v>n/a</v>
      </c>
      <c r="U384" s="54" t="str">
        <f t="shared" si="171"/>
        <v>n/a</v>
      </c>
      <c r="V384" s="53" t="str">
        <f t="shared" si="172"/>
        <v>HS only</v>
      </c>
      <c r="W384" s="53" t="str">
        <f t="shared" si="173"/>
        <v/>
      </c>
      <c r="X384" s="53" t="str">
        <f t="shared" si="174"/>
        <v>HS only</v>
      </c>
      <c r="Y384" s="52" t="str">
        <f t="shared" si="175"/>
        <v>HS only</v>
      </c>
      <c r="Z384" s="51" t="str">
        <f t="shared" si="176"/>
        <v>HS only</v>
      </c>
      <c r="AA384" s="50" t="str">
        <f t="shared" si="177"/>
        <v/>
      </c>
      <c r="AB384" s="40" t="str">
        <f t="shared" si="178"/>
        <v>ATG21</v>
      </c>
      <c r="AC384" s="49">
        <f t="shared" si="179"/>
        <v>0</v>
      </c>
      <c r="AD384" s="47">
        <f t="shared" si="180"/>
        <v>0</v>
      </c>
      <c r="AE384" s="47">
        <f t="shared" si="181"/>
        <v>0</v>
      </c>
      <c r="AF384" s="48">
        <f t="shared" si="182"/>
        <v>0.06</v>
      </c>
      <c r="AG384" s="47">
        <f t="shared" si="183"/>
        <v>0.06</v>
      </c>
      <c r="AH384" s="47">
        <f t="shared" si="184"/>
        <v>0.06</v>
      </c>
      <c r="AI384" s="46" t="str">
        <f t="shared" si="185"/>
        <v>HS Only</v>
      </c>
      <c r="AJ384" s="43" t="str">
        <f t="shared" si="186"/>
        <v>HS Only</v>
      </c>
      <c r="AK384" s="43" t="str">
        <f t="shared" si="187"/>
        <v>HS Only</v>
      </c>
      <c r="AL384" s="45" t="str">
        <f t="shared" si="188"/>
        <v/>
      </c>
      <c r="AM384" s="43" t="str">
        <f t="shared" si="189"/>
        <v/>
      </c>
      <c r="AN384" s="42" t="str">
        <f t="shared" si="190"/>
        <v/>
      </c>
      <c r="AO384" s="40" t="str">
        <f t="shared" si="191"/>
        <v>ATG21_YEAS7</v>
      </c>
      <c r="AP384" s="44" t="str">
        <f t="shared" si="192"/>
        <v/>
      </c>
      <c r="AQ384" s="43" t="str">
        <f t="shared" si="193"/>
        <v/>
      </c>
      <c r="AR384" s="43" t="str">
        <f t="shared" si="194"/>
        <v/>
      </c>
      <c r="AS384" s="43">
        <f t="shared" si="195"/>
        <v>0</v>
      </c>
      <c r="AT384" s="43" t="str">
        <f t="shared" si="196"/>
        <v/>
      </c>
      <c r="AU384" s="42" t="str">
        <f t="shared" si="197"/>
        <v/>
      </c>
    </row>
    <row r="385" spans="1:47" ht="15" x14ac:dyDescent="0.25">
      <c r="A385" s="40" t="s">
        <v>6347</v>
      </c>
      <c r="B385" s="40" t="s">
        <v>6346</v>
      </c>
      <c r="C385" s="60" t="str">
        <f>IF(ISNUMBER(VLOOKUP(B385,'[1]WT-GR-A'!I$2:J$693,2,FALSE)),VLOOKUP(B385,'[1]WT-GR-A'!I$2:J$693,2,FALSE),"")</f>
        <v/>
      </c>
      <c r="D385" s="58" t="str">
        <f>IF(ISNUMBER(VLOOKUP($B385,'[1]KO-GR-A'!$I$2:$J$907,2,FALSE)),VLOOKUP($B385,'[1]KO-GR-A'!$I$2:$J$907,2,FALSE),"")</f>
        <v/>
      </c>
      <c r="E385" s="58" t="str">
        <f>IF(ISNUMBER(VLOOKUP($B385,'[1]MT-GR-A'!$I$2:$J$789,2,FALSE)),VLOOKUP($B385,'[1]MT-GR-A'!$I$2:$J$789,2,FALSE),"")</f>
        <v/>
      </c>
      <c r="F385" s="58">
        <f>IF(ISNUMBER(VLOOKUP($B385,'[1]WT-HS-A'!$I$2:$J$1224,2,FALSE)),VLOOKUP($B385,'[1]WT-HS-A'!$I$2:$J$1224,2,FALSE),"")</f>
        <v>0.15</v>
      </c>
      <c r="G385" s="58">
        <f>IF(ISNUMBER(VLOOKUP($B385,'[1]KO-HS-A'!$I$2:$J$1229,2,FALSE)),VLOOKUP($B385,'[1]KO-HS-A'!$I$2:$J$1229,2,FALSE),"")</f>
        <v>0.15</v>
      </c>
      <c r="H385" s="58" t="str">
        <f>IF(ISNUMBER(VLOOKUP($B385,'[1]MT-HS-A'!$I$2:$J$1362,2,FALSE)),VLOOKUP($B385,'[1]MT-HS-A'!$I$2:$J$1362,2,FALSE),"")</f>
        <v/>
      </c>
      <c r="I385" s="59" t="str">
        <f>IF(ISNUMBER(VLOOKUP($B385,'[1]WT-GR-B'!$I$2:$J$585,2,FALSE)),VLOOKUP($B385,'[1]WT-GR-B'!$I$2:$J$585,2,FALSE),"")</f>
        <v/>
      </c>
      <c r="J385" s="58" t="str">
        <f>IF(ISNUMBER(VLOOKUP($B385,'[1]KO-GR-B'!$I$2:$J$900,2,FALSE)),VLOOKUP($B385,'[1]KO-GR-B'!$I$2:$J$900,2,FALSE),"")</f>
        <v/>
      </c>
      <c r="K385" s="58" t="str">
        <f>IF(ISNUMBER(VLOOKUP($B385,'[1]MT-GR-B'!$I$2:$J$693,2,FALSE)),VLOOKUP($B385,'[1]MT-GR-B'!$I$2:$J$693,2,FALSE),"")</f>
        <v/>
      </c>
      <c r="L385" s="58" t="str">
        <f>IF(ISNUMBER(VLOOKUP($B385,'[1]WT-HS-B'!$I$2:$J$1220,2,FALSE)),VLOOKUP($B385,'[1]WT-HS-B'!$I$2:$J$1220,2,FALSE),"")</f>
        <v/>
      </c>
      <c r="M385" s="58" t="str">
        <f>IF(ISNUMBER(VLOOKUP($B385,'[1]KO-HS-B'!$I$2:$J$1046,2,FALSE)),VLOOKUP($B385,'[1]KO-HS-B'!$I$2:$J$1046,2,FALSE),"")</f>
        <v/>
      </c>
      <c r="N385" s="58" t="str">
        <f>IF(ISNUMBER(VLOOKUP($B385,'[1]MT-HS-B'!$I$2:$J$773,2,FALSE)),VLOOKUP($B385,'[1]MT-HS-B'!$I$2:$J$773,2,FALSE),"")</f>
        <v/>
      </c>
      <c r="O385" s="40" t="str">
        <f t="shared" si="165"/>
        <v>ATG29_YEAS7</v>
      </c>
      <c r="P385" s="57" t="str">
        <f t="shared" si="166"/>
        <v/>
      </c>
      <c r="Q385" s="57" t="str">
        <f t="shared" si="167"/>
        <v/>
      </c>
      <c r="R385" s="57" t="str">
        <f t="shared" si="168"/>
        <v/>
      </c>
      <c r="S385" s="56" t="str">
        <f t="shared" si="169"/>
        <v>n/a</v>
      </c>
      <c r="T385" s="55" t="str">
        <f t="shared" si="170"/>
        <v>n/a</v>
      </c>
      <c r="U385" s="54" t="str">
        <f t="shared" si="171"/>
        <v>n/a</v>
      </c>
      <c r="V385" s="53" t="str">
        <f t="shared" si="172"/>
        <v>HS only</v>
      </c>
      <c r="W385" s="53" t="str">
        <f t="shared" si="173"/>
        <v>HS only</v>
      </c>
      <c r="X385" s="53" t="str">
        <f t="shared" si="174"/>
        <v/>
      </c>
      <c r="Y385" s="52" t="str">
        <f t="shared" si="175"/>
        <v/>
      </c>
      <c r="Z385" s="51" t="str">
        <f t="shared" si="176"/>
        <v/>
      </c>
      <c r="AA385" s="50" t="str">
        <f t="shared" si="177"/>
        <v/>
      </c>
      <c r="AB385" s="40" t="str">
        <f t="shared" si="178"/>
        <v>ATG29</v>
      </c>
      <c r="AC385" s="49">
        <f t="shared" si="179"/>
        <v>0</v>
      </c>
      <c r="AD385" s="47">
        <f t="shared" si="180"/>
        <v>0</v>
      </c>
      <c r="AE385" s="47">
        <f t="shared" si="181"/>
        <v>0</v>
      </c>
      <c r="AF385" s="48">
        <f t="shared" si="182"/>
        <v>0.15</v>
      </c>
      <c r="AG385" s="47">
        <f t="shared" si="183"/>
        <v>0.15</v>
      </c>
      <c r="AH385" s="47">
        <f t="shared" si="184"/>
        <v>0</v>
      </c>
      <c r="AI385" s="46" t="str">
        <f t="shared" si="185"/>
        <v>HS Only</v>
      </c>
      <c r="AJ385" s="43" t="str">
        <f t="shared" si="186"/>
        <v>HS Only</v>
      </c>
      <c r="AK385" s="43" t="str">
        <f t="shared" si="187"/>
        <v/>
      </c>
      <c r="AL385" s="45" t="str">
        <f t="shared" si="188"/>
        <v/>
      </c>
      <c r="AM385" s="43" t="str">
        <f t="shared" si="189"/>
        <v/>
      </c>
      <c r="AN385" s="42" t="str">
        <f t="shared" si="190"/>
        <v/>
      </c>
      <c r="AO385" s="40" t="str">
        <f t="shared" si="191"/>
        <v>ATG29_YEAS7</v>
      </c>
      <c r="AP385" s="44" t="str">
        <f t="shared" si="192"/>
        <v/>
      </c>
      <c r="AQ385" s="43" t="str">
        <f t="shared" si="193"/>
        <v/>
      </c>
      <c r="AR385" s="43" t="str">
        <f t="shared" si="194"/>
        <v/>
      </c>
      <c r="AS385" s="43" t="str">
        <f t="shared" si="195"/>
        <v/>
      </c>
      <c r="AT385" s="43" t="str">
        <f t="shared" si="196"/>
        <v/>
      </c>
      <c r="AU385" s="42" t="str">
        <f t="shared" si="197"/>
        <v/>
      </c>
    </row>
    <row r="386" spans="1:47" ht="15" x14ac:dyDescent="0.25">
      <c r="A386" s="40" t="s">
        <v>6345</v>
      </c>
      <c r="B386" s="40" t="s">
        <v>6344</v>
      </c>
      <c r="C386" s="60" t="str">
        <f>IF(ISNUMBER(VLOOKUP(B386,'[1]WT-GR-A'!I$2:J$693,2,FALSE)),VLOOKUP(B386,'[1]WT-GR-A'!I$2:J$693,2,FALSE),"")</f>
        <v/>
      </c>
      <c r="D386" s="58" t="str">
        <f>IF(ISNUMBER(VLOOKUP($B386,'[1]KO-GR-A'!$I$2:$J$907,2,FALSE)),VLOOKUP($B386,'[1]KO-GR-A'!$I$2:$J$907,2,FALSE),"")</f>
        <v/>
      </c>
      <c r="E386" s="58" t="str">
        <f>IF(ISNUMBER(VLOOKUP($B386,'[1]MT-GR-A'!$I$2:$J$789,2,FALSE)),VLOOKUP($B386,'[1]MT-GR-A'!$I$2:$J$789,2,FALSE),"")</f>
        <v/>
      </c>
      <c r="F386" s="58" t="str">
        <f>IF(ISNUMBER(VLOOKUP($B386,'[1]WT-HS-A'!$I$2:$J$1224,2,FALSE)),VLOOKUP($B386,'[1]WT-HS-A'!$I$2:$J$1224,2,FALSE),"")</f>
        <v/>
      </c>
      <c r="G386" s="58" t="str">
        <f>IF(ISNUMBER(VLOOKUP($B386,'[1]KO-HS-A'!$I$2:$J$1229,2,FALSE)),VLOOKUP($B386,'[1]KO-HS-A'!$I$2:$J$1229,2,FALSE),"")</f>
        <v/>
      </c>
      <c r="H386" s="58">
        <f>IF(ISNUMBER(VLOOKUP($B386,'[1]MT-HS-A'!$I$2:$J$1362,2,FALSE)),VLOOKUP($B386,'[1]MT-HS-A'!$I$2:$J$1362,2,FALSE),"")</f>
        <v>0.15</v>
      </c>
      <c r="I386" s="59" t="str">
        <f>IF(ISNUMBER(VLOOKUP($B386,'[1]WT-GR-B'!$I$2:$J$585,2,FALSE)),VLOOKUP($B386,'[1]WT-GR-B'!$I$2:$J$585,2,FALSE),"")</f>
        <v/>
      </c>
      <c r="J386" s="58" t="str">
        <f>IF(ISNUMBER(VLOOKUP($B386,'[1]KO-GR-B'!$I$2:$J$900,2,FALSE)),VLOOKUP($B386,'[1]KO-GR-B'!$I$2:$J$900,2,FALSE),"")</f>
        <v/>
      </c>
      <c r="K386" s="58" t="str">
        <f>IF(ISNUMBER(VLOOKUP($B386,'[1]MT-GR-B'!$I$2:$J$693,2,FALSE)),VLOOKUP($B386,'[1]MT-GR-B'!$I$2:$J$693,2,FALSE),"")</f>
        <v/>
      </c>
      <c r="L386" s="58" t="str">
        <f>IF(ISNUMBER(VLOOKUP($B386,'[1]WT-HS-B'!$I$2:$J$1220,2,FALSE)),VLOOKUP($B386,'[1]WT-HS-B'!$I$2:$J$1220,2,FALSE),"")</f>
        <v/>
      </c>
      <c r="M386" s="58">
        <f>IF(ISNUMBER(VLOOKUP($B386,'[1]KO-HS-B'!$I$2:$J$1046,2,FALSE)),VLOOKUP($B386,'[1]KO-HS-B'!$I$2:$J$1046,2,FALSE),"")</f>
        <v>0.15</v>
      </c>
      <c r="N386" s="58" t="str">
        <f>IF(ISNUMBER(VLOOKUP($B386,'[1]MT-HS-B'!$I$2:$J$773,2,FALSE)),VLOOKUP($B386,'[1]MT-HS-B'!$I$2:$J$773,2,FALSE),"")</f>
        <v/>
      </c>
      <c r="O386" s="40" t="str">
        <f t="shared" si="165"/>
        <v>ATG29_YEAST</v>
      </c>
      <c r="P386" s="57" t="str">
        <f t="shared" si="166"/>
        <v/>
      </c>
      <c r="Q386" s="57" t="str">
        <f t="shared" si="167"/>
        <v/>
      </c>
      <c r="R386" s="57" t="str">
        <f t="shared" si="168"/>
        <v/>
      </c>
      <c r="S386" s="56" t="str">
        <f t="shared" si="169"/>
        <v>n/a</v>
      </c>
      <c r="T386" s="55" t="str">
        <f t="shared" si="170"/>
        <v>n/a</v>
      </c>
      <c r="U386" s="54" t="str">
        <f t="shared" si="171"/>
        <v>n/a</v>
      </c>
      <c r="V386" s="53" t="str">
        <f t="shared" si="172"/>
        <v/>
      </c>
      <c r="W386" s="53" t="str">
        <f t="shared" si="173"/>
        <v/>
      </c>
      <c r="X386" s="53" t="str">
        <f t="shared" si="174"/>
        <v>HS only</v>
      </c>
      <c r="Y386" s="52" t="str">
        <f t="shared" si="175"/>
        <v/>
      </c>
      <c r="Z386" s="51" t="str">
        <f t="shared" si="176"/>
        <v>HS only</v>
      </c>
      <c r="AA386" s="50" t="str">
        <f t="shared" si="177"/>
        <v/>
      </c>
      <c r="AB386" s="40" t="str">
        <f t="shared" si="178"/>
        <v>ATG29</v>
      </c>
      <c r="AC386" s="49">
        <f t="shared" si="179"/>
        <v>0</v>
      </c>
      <c r="AD386" s="47">
        <f t="shared" si="180"/>
        <v>0</v>
      </c>
      <c r="AE386" s="47">
        <f t="shared" si="181"/>
        <v>0</v>
      </c>
      <c r="AF386" s="48">
        <f t="shared" si="182"/>
        <v>0</v>
      </c>
      <c r="AG386" s="47">
        <f t="shared" si="183"/>
        <v>0.15</v>
      </c>
      <c r="AH386" s="47">
        <f t="shared" si="184"/>
        <v>0.15</v>
      </c>
      <c r="AI386" s="46" t="str">
        <f t="shared" si="185"/>
        <v/>
      </c>
      <c r="AJ386" s="43" t="str">
        <f t="shared" si="186"/>
        <v>HS Only</v>
      </c>
      <c r="AK386" s="43" t="str">
        <f t="shared" si="187"/>
        <v>HS Only</v>
      </c>
      <c r="AL386" s="45" t="str">
        <f t="shared" si="188"/>
        <v/>
      </c>
      <c r="AM386" s="43" t="str">
        <f t="shared" si="189"/>
        <v/>
      </c>
      <c r="AN386" s="42" t="str">
        <f t="shared" si="190"/>
        <v/>
      </c>
      <c r="AO386" s="40" t="str">
        <f t="shared" si="191"/>
        <v>ATG29_YEAST</v>
      </c>
      <c r="AP386" s="44" t="str">
        <f t="shared" si="192"/>
        <v/>
      </c>
      <c r="AQ386" s="43" t="str">
        <f t="shared" si="193"/>
        <v/>
      </c>
      <c r="AR386" s="43" t="str">
        <f t="shared" si="194"/>
        <v/>
      </c>
      <c r="AS386" s="43" t="str">
        <f t="shared" si="195"/>
        <v/>
      </c>
      <c r="AT386" s="43" t="str">
        <f t="shared" si="196"/>
        <v/>
      </c>
      <c r="AU386" s="42" t="str">
        <f t="shared" si="197"/>
        <v/>
      </c>
    </row>
    <row r="387" spans="1:47" ht="15" x14ac:dyDescent="0.25">
      <c r="A387" s="40" t="s">
        <v>6343</v>
      </c>
      <c r="B387" s="40" t="s">
        <v>6342</v>
      </c>
      <c r="C387" s="60" t="str">
        <f>IF(ISNUMBER(VLOOKUP(B387,'[1]WT-GR-A'!I$2:J$693,2,FALSE)),VLOOKUP(B387,'[1]WT-GR-A'!I$2:J$693,2,FALSE),"")</f>
        <v/>
      </c>
      <c r="D387" s="58" t="str">
        <f>IF(ISNUMBER(VLOOKUP($B387,'[1]KO-GR-A'!$I$2:$J$907,2,FALSE)),VLOOKUP($B387,'[1]KO-GR-A'!$I$2:$J$907,2,FALSE),"")</f>
        <v/>
      </c>
      <c r="E387" s="58" t="str">
        <f>IF(ISNUMBER(VLOOKUP($B387,'[1]MT-GR-A'!$I$2:$J$789,2,FALSE)),VLOOKUP($B387,'[1]MT-GR-A'!$I$2:$J$789,2,FALSE),"")</f>
        <v/>
      </c>
      <c r="F387" s="58" t="str">
        <f>IF(ISNUMBER(VLOOKUP($B387,'[1]WT-HS-A'!$I$2:$J$1224,2,FALSE)),VLOOKUP($B387,'[1]WT-HS-A'!$I$2:$J$1224,2,FALSE),"")</f>
        <v/>
      </c>
      <c r="G387" s="58" t="str">
        <f>IF(ISNUMBER(VLOOKUP($B387,'[1]KO-HS-A'!$I$2:$J$1229,2,FALSE)),VLOOKUP($B387,'[1]KO-HS-A'!$I$2:$J$1229,2,FALSE),"")</f>
        <v/>
      </c>
      <c r="H387" s="58" t="str">
        <f>IF(ISNUMBER(VLOOKUP($B387,'[1]MT-HS-A'!$I$2:$J$1362,2,FALSE)),VLOOKUP($B387,'[1]MT-HS-A'!$I$2:$J$1362,2,FALSE),"")</f>
        <v/>
      </c>
      <c r="I387" s="59" t="str">
        <f>IF(ISNUMBER(VLOOKUP($B387,'[1]WT-GR-B'!$I$2:$J$585,2,FALSE)),VLOOKUP($B387,'[1]WT-GR-B'!$I$2:$J$585,2,FALSE),"")</f>
        <v/>
      </c>
      <c r="J387" s="58" t="str">
        <f>IF(ISNUMBER(VLOOKUP($B387,'[1]KO-GR-B'!$I$2:$J$900,2,FALSE)),VLOOKUP($B387,'[1]KO-GR-B'!$I$2:$J$900,2,FALSE),"")</f>
        <v/>
      </c>
      <c r="K387" s="58" t="str">
        <f>IF(ISNUMBER(VLOOKUP($B387,'[1]MT-GR-B'!$I$2:$J$693,2,FALSE)),VLOOKUP($B387,'[1]MT-GR-B'!$I$2:$J$693,2,FALSE),"")</f>
        <v/>
      </c>
      <c r="L387" s="58">
        <f>IF(ISNUMBER(VLOOKUP($B387,'[1]WT-HS-B'!$I$2:$J$1220,2,FALSE)),VLOOKUP($B387,'[1]WT-HS-B'!$I$2:$J$1220,2,FALSE),"")</f>
        <v>0.17</v>
      </c>
      <c r="M387" s="58" t="str">
        <f>IF(ISNUMBER(VLOOKUP($B387,'[1]KO-HS-B'!$I$2:$J$1046,2,FALSE)),VLOOKUP($B387,'[1]KO-HS-B'!$I$2:$J$1046,2,FALSE),"")</f>
        <v/>
      </c>
      <c r="N387" s="58" t="str">
        <f>IF(ISNUMBER(VLOOKUP($B387,'[1]MT-HS-B'!$I$2:$J$773,2,FALSE)),VLOOKUP($B387,'[1]MT-HS-B'!$I$2:$J$773,2,FALSE),"")</f>
        <v/>
      </c>
      <c r="O387" s="40" t="str">
        <f t="shared" si="165"/>
        <v>CIS1_YEAST</v>
      </c>
      <c r="P387" s="57" t="str">
        <f t="shared" si="166"/>
        <v/>
      </c>
      <c r="Q387" s="57" t="str">
        <f t="shared" si="167"/>
        <v/>
      </c>
      <c r="R387" s="57" t="str">
        <f t="shared" si="168"/>
        <v/>
      </c>
      <c r="S387" s="56" t="str">
        <f t="shared" si="169"/>
        <v>n/a</v>
      </c>
      <c r="T387" s="55" t="str">
        <f t="shared" si="170"/>
        <v>n/a</v>
      </c>
      <c r="U387" s="54" t="str">
        <f t="shared" si="171"/>
        <v>n/a</v>
      </c>
      <c r="V387" s="53" t="str">
        <f t="shared" si="172"/>
        <v/>
      </c>
      <c r="W387" s="53" t="str">
        <f t="shared" si="173"/>
        <v/>
      </c>
      <c r="X387" s="53" t="str">
        <f t="shared" si="174"/>
        <v/>
      </c>
      <c r="Y387" s="52" t="str">
        <f t="shared" si="175"/>
        <v>HS only</v>
      </c>
      <c r="Z387" s="51" t="str">
        <f t="shared" si="176"/>
        <v/>
      </c>
      <c r="AA387" s="50" t="str">
        <f t="shared" si="177"/>
        <v/>
      </c>
      <c r="AB387" s="40" t="str">
        <f t="shared" si="178"/>
        <v>CIS1</v>
      </c>
      <c r="AC387" s="49">
        <f t="shared" si="179"/>
        <v>0</v>
      </c>
      <c r="AD387" s="47">
        <f t="shared" si="180"/>
        <v>0</v>
      </c>
      <c r="AE387" s="47">
        <f t="shared" si="181"/>
        <v>0</v>
      </c>
      <c r="AF387" s="48">
        <f t="shared" si="182"/>
        <v>0.17</v>
      </c>
      <c r="AG387" s="47">
        <f t="shared" si="183"/>
        <v>0</v>
      </c>
      <c r="AH387" s="47">
        <f t="shared" si="184"/>
        <v>0</v>
      </c>
      <c r="AI387" s="46" t="str">
        <f t="shared" si="185"/>
        <v>HS Only</v>
      </c>
      <c r="AJ387" s="43" t="str">
        <f t="shared" si="186"/>
        <v/>
      </c>
      <c r="AK387" s="43" t="str">
        <f t="shared" si="187"/>
        <v/>
      </c>
      <c r="AL387" s="45" t="str">
        <f t="shared" si="188"/>
        <v/>
      </c>
      <c r="AM387" s="43" t="str">
        <f t="shared" si="189"/>
        <v/>
      </c>
      <c r="AN387" s="42" t="str">
        <f t="shared" si="190"/>
        <v/>
      </c>
      <c r="AO387" s="40" t="str">
        <f t="shared" si="191"/>
        <v>CIS1_YEAST</v>
      </c>
      <c r="AP387" s="44" t="str">
        <f t="shared" si="192"/>
        <v/>
      </c>
      <c r="AQ387" s="43" t="str">
        <f t="shared" si="193"/>
        <v/>
      </c>
      <c r="AR387" s="43" t="str">
        <f t="shared" si="194"/>
        <v/>
      </c>
      <c r="AS387" s="43" t="str">
        <f t="shared" si="195"/>
        <v/>
      </c>
      <c r="AT387" s="43" t="str">
        <f t="shared" si="196"/>
        <v/>
      </c>
      <c r="AU387" s="42" t="str">
        <f t="shared" si="197"/>
        <v/>
      </c>
    </row>
    <row r="388" spans="1:47" ht="15" x14ac:dyDescent="0.25">
      <c r="A388" s="40" t="s">
        <v>6341</v>
      </c>
      <c r="B388" s="40" t="s">
        <v>6340</v>
      </c>
      <c r="C388" s="60" t="str">
        <f>IF(ISNUMBER(VLOOKUP(B388,'[1]WT-GR-A'!I$2:J$693,2,FALSE)),VLOOKUP(B388,'[1]WT-GR-A'!I$2:J$693,2,FALSE),"")</f>
        <v/>
      </c>
      <c r="D388" s="58" t="str">
        <f>IF(ISNUMBER(VLOOKUP($B388,'[1]KO-GR-A'!$I$2:$J$907,2,FALSE)),VLOOKUP($B388,'[1]KO-GR-A'!$I$2:$J$907,2,FALSE),"")</f>
        <v/>
      </c>
      <c r="E388" s="58" t="str">
        <f>IF(ISNUMBER(VLOOKUP($B388,'[1]MT-GR-A'!$I$2:$J$789,2,FALSE)),VLOOKUP($B388,'[1]MT-GR-A'!$I$2:$J$789,2,FALSE),"")</f>
        <v/>
      </c>
      <c r="F388" s="58">
        <f>IF(ISNUMBER(VLOOKUP($B388,'[1]WT-HS-A'!$I$2:$J$1224,2,FALSE)),VLOOKUP($B388,'[1]WT-HS-A'!$I$2:$J$1224,2,FALSE),"")</f>
        <v>0.06</v>
      </c>
      <c r="G388" s="58" t="str">
        <f>IF(ISNUMBER(VLOOKUP($B388,'[1]KO-HS-A'!$I$2:$J$1229,2,FALSE)),VLOOKUP($B388,'[1]KO-HS-A'!$I$2:$J$1229,2,FALSE),"")</f>
        <v/>
      </c>
      <c r="H388" s="58" t="str">
        <f>IF(ISNUMBER(VLOOKUP($B388,'[1]MT-HS-A'!$I$2:$J$1362,2,FALSE)),VLOOKUP($B388,'[1]MT-HS-A'!$I$2:$J$1362,2,FALSE),"")</f>
        <v/>
      </c>
      <c r="I388" s="59" t="str">
        <f>IF(ISNUMBER(VLOOKUP($B388,'[1]WT-GR-B'!$I$2:$J$585,2,FALSE)),VLOOKUP($B388,'[1]WT-GR-B'!$I$2:$J$585,2,FALSE),"")</f>
        <v/>
      </c>
      <c r="J388" s="58" t="str">
        <f>IF(ISNUMBER(VLOOKUP($B388,'[1]KO-GR-B'!$I$2:$J$900,2,FALSE)),VLOOKUP($B388,'[1]KO-GR-B'!$I$2:$J$900,2,FALSE),"")</f>
        <v/>
      </c>
      <c r="K388" s="58" t="str">
        <f>IF(ISNUMBER(VLOOKUP($B388,'[1]MT-GR-B'!$I$2:$J$693,2,FALSE)),VLOOKUP($B388,'[1]MT-GR-B'!$I$2:$J$693,2,FALSE),"")</f>
        <v/>
      </c>
      <c r="L388" s="58" t="str">
        <f>IF(ISNUMBER(VLOOKUP($B388,'[1]WT-HS-B'!$I$2:$J$1220,2,FALSE)),VLOOKUP($B388,'[1]WT-HS-B'!$I$2:$J$1220,2,FALSE),"")</f>
        <v/>
      </c>
      <c r="M388" s="58" t="str">
        <f>IF(ISNUMBER(VLOOKUP($B388,'[1]KO-HS-B'!$I$2:$J$1046,2,FALSE)),VLOOKUP($B388,'[1]KO-HS-B'!$I$2:$J$1046,2,FALSE),"")</f>
        <v/>
      </c>
      <c r="N388" s="58" t="str">
        <f>IF(ISNUMBER(VLOOKUP($B388,'[1]MT-HS-B'!$I$2:$J$773,2,FALSE)),VLOOKUP($B388,'[1]MT-HS-B'!$I$2:$J$773,2,FALSE),"")</f>
        <v/>
      </c>
      <c r="O388" s="40" t="str">
        <f t="shared" si="165"/>
        <v>BAR1_YEAST</v>
      </c>
      <c r="P388" s="57" t="str">
        <f t="shared" si="166"/>
        <v/>
      </c>
      <c r="Q388" s="57" t="str">
        <f t="shared" si="167"/>
        <v/>
      </c>
      <c r="R388" s="57" t="str">
        <f t="shared" si="168"/>
        <v/>
      </c>
      <c r="S388" s="56" t="str">
        <f t="shared" si="169"/>
        <v>n/a</v>
      </c>
      <c r="T388" s="55" t="str">
        <f t="shared" si="170"/>
        <v>n/a</v>
      </c>
      <c r="U388" s="54" t="str">
        <f t="shared" si="171"/>
        <v>n/a</v>
      </c>
      <c r="V388" s="53" t="str">
        <f t="shared" si="172"/>
        <v>HS only</v>
      </c>
      <c r="W388" s="53" t="str">
        <f t="shared" si="173"/>
        <v/>
      </c>
      <c r="X388" s="53" t="str">
        <f t="shared" si="174"/>
        <v/>
      </c>
      <c r="Y388" s="52" t="str">
        <f t="shared" si="175"/>
        <v/>
      </c>
      <c r="Z388" s="51" t="str">
        <f t="shared" si="176"/>
        <v/>
      </c>
      <c r="AA388" s="50" t="str">
        <f t="shared" si="177"/>
        <v/>
      </c>
      <c r="AB388" s="40" t="str">
        <f t="shared" si="178"/>
        <v>BAR1</v>
      </c>
      <c r="AC388" s="49">
        <f t="shared" si="179"/>
        <v>0</v>
      </c>
      <c r="AD388" s="47">
        <f t="shared" si="180"/>
        <v>0</v>
      </c>
      <c r="AE388" s="47">
        <f t="shared" si="181"/>
        <v>0</v>
      </c>
      <c r="AF388" s="48">
        <f t="shared" si="182"/>
        <v>0.06</v>
      </c>
      <c r="AG388" s="47">
        <f t="shared" si="183"/>
        <v>0</v>
      </c>
      <c r="AH388" s="47">
        <f t="shared" si="184"/>
        <v>0</v>
      </c>
      <c r="AI388" s="46" t="str">
        <f t="shared" si="185"/>
        <v>HS Only</v>
      </c>
      <c r="AJ388" s="43" t="str">
        <f t="shared" si="186"/>
        <v/>
      </c>
      <c r="AK388" s="43" t="str">
        <f t="shared" si="187"/>
        <v/>
      </c>
      <c r="AL388" s="45" t="str">
        <f t="shared" si="188"/>
        <v/>
      </c>
      <c r="AM388" s="43" t="str">
        <f t="shared" si="189"/>
        <v/>
      </c>
      <c r="AN388" s="42" t="str">
        <f t="shared" si="190"/>
        <v/>
      </c>
      <c r="AO388" s="40" t="str">
        <f t="shared" si="191"/>
        <v>BAR1_YEAST</v>
      </c>
      <c r="AP388" s="44" t="str">
        <f t="shared" si="192"/>
        <v/>
      </c>
      <c r="AQ388" s="43" t="str">
        <f t="shared" si="193"/>
        <v/>
      </c>
      <c r="AR388" s="43" t="str">
        <f t="shared" si="194"/>
        <v/>
      </c>
      <c r="AS388" s="43" t="str">
        <f t="shared" si="195"/>
        <v/>
      </c>
      <c r="AT388" s="43" t="str">
        <f t="shared" si="196"/>
        <v/>
      </c>
      <c r="AU388" s="42" t="str">
        <f t="shared" si="197"/>
        <v/>
      </c>
    </row>
    <row r="389" spans="1:47" ht="15" x14ac:dyDescent="0.25">
      <c r="A389" s="40" t="s">
        <v>6339</v>
      </c>
      <c r="B389" s="40" t="s">
        <v>6338</v>
      </c>
      <c r="C389" s="60" t="str">
        <f>IF(ISNUMBER(VLOOKUP(B389,'[1]WT-GR-A'!I$2:J$693,2,FALSE)),VLOOKUP(B389,'[1]WT-GR-A'!I$2:J$693,2,FALSE),"")</f>
        <v/>
      </c>
      <c r="D389" s="58" t="str">
        <f>IF(ISNUMBER(VLOOKUP($B389,'[1]KO-GR-A'!$I$2:$J$907,2,FALSE)),VLOOKUP($B389,'[1]KO-GR-A'!$I$2:$J$907,2,FALSE),"")</f>
        <v/>
      </c>
      <c r="E389" s="58">
        <f>IF(ISNUMBER(VLOOKUP($B389,'[1]MT-GR-A'!$I$2:$J$789,2,FALSE)),VLOOKUP($B389,'[1]MT-GR-A'!$I$2:$J$789,2,FALSE),"")</f>
        <v>0.05</v>
      </c>
      <c r="F389" s="58">
        <f>IF(ISNUMBER(VLOOKUP($B389,'[1]WT-HS-A'!$I$2:$J$1224,2,FALSE)),VLOOKUP($B389,'[1]WT-HS-A'!$I$2:$J$1224,2,FALSE),"")</f>
        <v>0.61</v>
      </c>
      <c r="G389" s="58">
        <f>IF(ISNUMBER(VLOOKUP($B389,'[1]KO-HS-A'!$I$2:$J$1229,2,FALSE)),VLOOKUP($B389,'[1]KO-HS-A'!$I$2:$J$1229,2,FALSE),"")</f>
        <v>0.61</v>
      </c>
      <c r="H389" s="58">
        <f>IF(ISNUMBER(VLOOKUP($B389,'[1]MT-HS-A'!$I$2:$J$1362,2,FALSE)),VLOOKUP($B389,'[1]MT-HS-A'!$I$2:$J$1362,2,FALSE),"")</f>
        <v>0.45</v>
      </c>
      <c r="I389" s="59">
        <f>IF(ISNUMBER(VLOOKUP($B389,'[1]WT-GR-B'!$I$2:$J$585,2,FALSE)),VLOOKUP($B389,'[1]WT-GR-B'!$I$2:$J$585,2,FALSE),"")</f>
        <v>0.24</v>
      </c>
      <c r="J389" s="58">
        <f>IF(ISNUMBER(VLOOKUP($B389,'[1]KO-GR-B'!$I$2:$J$900,2,FALSE)),VLOOKUP($B389,'[1]KO-GR-B'!$I$2:$J$900,2,FALSE),"")</f>
        <v>0.11</v>
      </c>
      <c r="K389" s="58" t="str">
        <f>IF(ISNUMBER(VLOOKUP($B389,'[1]MT-GR-B'!$I$2:$J$693,2,FALSE)),VLOOKUP($B389,'[1]MT-GR-B'!$I$2:$J$693,2,FALSE),"")</f>
        <v/>
      </c>
      <c r="L389" s="58">
        <f>IF(ISNUMBER(VLOOKUP($B389,'[1]WT-HS-B'!$I$2:$J$1220,2,FALSE)),VLOOKUP($B389,'[1]WT-HS-B'!$I$2:$J$1220,2,FALSE),"")</f>
        <v>0.61</v>
      </c>
      <c r="M389" s="58">
        <f>IF(ISNUMBER(VLOOKUP($B389,'[1]KO-HS-B'!$I$2:$J$1046,2,FALSE)),VLOOKUP($B389,'[1]KO-HS-B'!$I$2:$J$1046,2,FALSE),"")</f>
        <v>0.38</v>
      </c>
      <c r="N389" s="58">
        <f>IF(ISNUMBER(VLOOKUP($B389,'[1]MT-HS-B'!$I$2:$J$773,2,FALSE)),VLOOKUP($B389,'[1]MT-HS-B'!$I$2:$J$773,2,FALSE),"")</f>
        <v>0.45</v>
      </c>
      <c r="O389" s="40" t="str">
        <f t="shared" si="165"/>
        <v>PUR91_YEAST</v>
      </c>
      <c r="P389" s="57">
        <f t="shared" si="166"/>
        <v>1.5416666666666667</v>
      </c>
      <c r="Q389" s="57">
        <f t="shared" si="167"/>
        <v>2.4545454545454546</v>
      </c>
      <c r="R389" s="57">
        <f t="shared" si="168"/>
        <v>8</v>
      </c>
      <c r="S389" s="56" t="str">
        <f t="shared" si="169"/>
        <v>n/a</v>
      </c>
      <c r="T389" s="55" t="str">
        <f t="shared" si="170"/>
        <v>n/a</v>
      </c>
      <c r="U389" s="54" t="str">
        <f t="shared" si="171"/>
        <v>n/a</v>
      </c>
      <c r="V389" s="53" t="str">
        <f t="shared" si="172"/>
        <v>HS only</v>
      </c>
      <c r="W389" s="53" t="str">
        <f t="shared" si="173"/>
        <v>HS only</v>
      </c>
      <c r="X389" s="53">
        <f t="shared" si="174"/>
        <v>8</v>
      </c>
      <c r="Y389" s="52">
        <f t="shared" si="175"/>
        <v>1.5416666666666667</v>
      </c>
      <c r="Z389" s="51">
        <f t="shared" si="176"/>
        <v>2.4545454545454546</v>
      </c>
      <c r="AA389" s="50" t="str">
        <f t="shared" si="177"/>
        <v>HS only</v>
      </c>
      <c r="AB389" s="40" t="str">
        <f t="shared" si="178"/>
        <v>ADE16</v>
      </c>
      <c r="AC389" s="49">
        <f t="shared" si="179"/>
        <v>0.24</v>
      </c>
      <c r="AD389" s="47">
        <f t="shared" si="180"/>
        <v>0.11</v>
      </c>
      <c r="AE389" s="47">
        <f t="shared" si="181"/>
        <v>0.05</v>
      </c>
      <c r="AF389" s="48">
        <f t="shared" si="182"/>
        <v>0.61</v>
      </c>
      <c r="AG389" s="47">
        <f t="shared" si="183"/>
        <v>0.495</v>
      </c>
      <c r="AH389" s="47">
        <f t="shared" si="184"/>
        <v>0.45</v>
      </c>
      <c r="AI389" s="46">
        <f t="shared" si="185"/>
        <v>2.5416666666666665</v>
      </c>
      <c r="AJ389" s="43">
        <f t="shared" si="186"/>
        <v>4.5</v>
      </c>
      <c r="AK389" s="43">
        <f t="shared" si="187"/>
        <v>9</v>
      </c>
      <c r="AL389" s="45" t="str">
        <f t="shared" si="188"/>
        <v/>
      </c>
      <c r="AM389" s="43" t="str">
        <f t="shared" si="189"/>
        <v/>
      </c>
      <c r="AN389" s="42" t="str">
        <f t="shared" si="190"/>
        <v/>
      </c>
      <c r="AO389" s="40" t="str">
        <f t="shared" si="191"/>
        <v>PUR91_YEAST</v>
      </c>
      <c r="AP389" s="44" t="str">
        <f t="shared" si="192"/>
        <v/>
      </c>
      <c r="AQ389" s="43" t="str">
        <f t="shared" si="193"/>
        <v/>
      </c>
      <c r="AR389" s="43" t="str">
        <f t="shared" si="194"/>
        <v/>
      </c>
      <c r="AS389" s="43">
        <f t="shared" si="195"/>
        <v>0</v>
      </c>
      <c r="AT389" s="43">
        <f t="shared" si="196"/>
        <v>0.16263455967290585</v>
      </c>
      <c r="AU389" s="42">
        <f t="shared" si="197"/>
        <v>0</v>
      </c>
    </row>
    <row r="390" spans="1:47" ht="15" x14ac:dyDescent="0.25">
      <c r="A390" s="40" t="s">
        <v>6337</v>
      </c>
      <c r="B390" s="40" t="s">
        <v>6336</v>
      </c>
      <c r="C390" s="60" t="str">
        <f>IF(ISNUMBER(VLOOKUP(B390,'[1]WT-GR-A'!I$2:J$693,2,FALSE)),VLOOKUP(B390,'[1]WT-GR-A'!I$2:J$693,2,FALSE),"")</f>
        <v/>
      </c>
      <c r="D390" s="58" t="str">
        <f>IF(ISNUMBER(VLOOKUP($B390,'[1]KO-GR-A'!$I$2:$J$907,2,FALSE)),VLOOKUP($B390,'[1]KO-GR-A'!$I$2:$J$907,2,FALSE),"")</f>
        <v/>
      </c>
      <c r="E390" s="58" t="str">
        <f>IF(ISNUMBER(VLOOKUP($B390,'[1]MT-GR-A'!$I$2:$J$789,2,FALSE)),VLOOKUP($B390,'[1]MT-GR-A'!$I$2:$J$789,2,FALSE),"")</f>
        <v/>
      </c>
      <c r="F390" s="58">
        <f>IF(ISNUMBER(VLOOKUP($B390,'[1]WT-HS-A'!$I$2:$J$1224,2,FALSE)),VLOOKUP($B390,'[1]WT-HS-A'!$I$2:$J$1224,2,FALSE),"")</f>
        <v>0.17</v>
      </c>
      <c r="G390" s="58">
        <f>IF(ISNUMBER(VLOOKUP($B390,'[1]KO-HS-A'!$I$2:$J$1229,2,FALSE)),VLOOKUP($B390,'[1]KO-HS-A'!$I$2:$J$1229,2,FALSE),"")</f>
        <v>0.3</v>
      </c>
      <c r="H390" s="58">
        <f>IF(ISNUMBER(VLOOKUP($B390,'[1]MT-HS-A'!$I$2:$J$1362,2,FALSE)),VLOOKUP($B390,'[1]MT-HS-A'!$I$2:$J$1362,2,FALSE),"")</f>
        <v>0.3</v>
      </c>
      <c r="I390" s="59">
        <f>IF(ISNUMBER(VLOOKUP($B390,'[1]WT-GR-B'!$I$2:$J$585,2,FALSE)),VLOOKUP($B390,'[1]WT-GR-B'!$I$2:$J$585,2,FALSE),"")</f>
        <v>0.17</v>
      </c>
      <c r="J390" s="58">
        <f>IF(ISNUMBER(VLOOKUP($B390,'[1]KO-GR-B'!$I$2:$J$900,2,FALSE)),VLOOKUP($B390,'[1]KO-GR-B'!$I$2:$J$900,2,FALSE),"")</f>
        <v>0.11</v>
      </c>
      <c r="K390" s="58" t="str">
        <f>IF(ISNUMBER(VLOOKUP($B390,'[1]MT-GR-B'!$I$2:$J$693,2,FALSE)),VLOOKUP($B390,'[1]MT-GR-B'!$I$2:$J$693,2,FALSE),"")</f>
        <v/>
      </c>
      <c r="L390" s="58">
        <f>IF(ISNUMBER(VLOOKUP($B390,'[1]WT-HS-B'!$I$2:$J$1220,2,FALSE)),VLOOKUP($B390,'[1]WT-HS-B'!$I$2:$J$1220,2,FALSE),"")</f>
        <v>0.24</v>
      </c>
      <c r="M390" s="58">
        <f>IF(ISNUMBER(VLOOKUP($B390,'[1]KO-HS-B'!$I$2:$J$1046,2,FALSE)),VLOOKUP($B390,'[1]KO-HS-B'!$I$2:$J$1046,2,FALSE),"")</f>
        <v>0.3</v>
      </c>
      <c r="N390" s="58">
        <f>IF(ISNUMBER(VLOOKUP($B390,'[1]MT-HS-B'!$I$2:$J$773,2,FALSE)),VLOOKUP($B390,'[1]MT-HS-B'!$I$2:$J$773,2,FALSE),"")</f>
        <v>0.17</v>
      </c>
      <c r="O390" s="40" t="str">
        <f t="shared" ref="O390:O453" si="198">B390</f>
        <v>PUR92_YEAST</v>
      </c>
      <c r="P390" s="57">
        <f t="shared" ref="P390:P453" si="199">IF(COUNT(V390,Y390)&gt;1,AVERAGE(V390,Y390),IF(COUNT(V390,Y390)=0,IF(V390=Y390,V390,""),IF(ISNUMBER(V390),V390,Y390)))</f>
        <v>0.41176470588235281</v>
      </c>
      <c r="Q390" s="57">
        <f t="shared" ref="Q390:Q453" si="200">IF(COUNT(W390,Z390)&gt;1,AVERAGE(W390,Z390),IF(COUNT(W390,Z390)=0,IF(W390=Z390,W390,""),IF(ISNUMBER(W390),W390,Z390)))</f>
        <v>1.7272727272727273</v>
      </c>
      <c r="R390" s="57" t="str">
        <f t="shared" ref="R390:R453" si="201">IF(COUNT(X390,AA390)&gt;1,AVERAGE(X390,AA390),IF(COUNT(X390,AA390)=0,IF(X390=AA390,X390,""),IF(ISNUMBER(X390),X390,AA390)))</f>
        <v>HS only</v>
      </c>
      <c r="S390" s="56" t="str">
        <f t="shared" ref="S390:S453" si="202">IF(COUNT(V390,Y390)&gt;1,AVEDEV(V390,Y390),"n/a")</f>
        <v>n/a</v>
      </c>
      <c r="T390" s="55" t="str">
        <f t="shared" ref="T390:T453" si="203">IF(COUNT(W390,Z390)&gt;1,AVEDEV(W390,Z390),"n/a")</f>
        <v>n/a</v>
      </c>
      <c r="U390" s="54" t="str">
        <f t="shared" ref="U390:U453" si="204">IF(COUNT(X390,AA390)&gt;1,AVEDEV(X390,AA390),"n/a")</f>
        <v>n/a</v>
      </c>
      <c r="V390" s="53" t="str">
        <f t="shared" ref="V390:V453" si="205">(IF(ISNUMBER(F390),IF(ISNUMBER(C390),(F390-C390)/C390,"HS only"),IF(ISNUMBER(C390),"GR only","")))</f>
        <v>HS only</v>
      </c>
      <c r="W390" s="53" t="str">
        <f t="shared" ref="W390:W453" si="206">(IF(ISNUMBER(G390),IF(ISNUMBER(D390),(G390-D390)/D390,"HS only"),IF(ISNUMBER(D390),"GR only","")))</f>
        <v>HS only</v>
      </c>
      <c r="X390" s="53" t="str">
        <f t="shared" ref="X390:X453" si="207">(IF(ISNUMBER(H390),IF(ISNUMBER(E390),(H390-E390)/E390,"HS only"),IF(ISNUMBER(E390),"GR only","")))</f>
        <v>HS only</v>
      </c>
      <c r="Y390" s="52">
        <f t="shared" ref="Y390:Y453" si="208">(IF(ISNUMBER(L390),IF(ISNUMBER(I390),(L390-I390)/I390,"HS only"),IF(ISNUMBER(I390),"GR only","")))</f>
        <v>0.41176470588235281</v>
      </c>
      <c r="Z390" s="51">
        <f t="shared" ref="Z390:Z453" si="209">(IF(ISNUMBER(M390),IF(ISNUMBER(J390),(M390-J390)/J390,"HS only"),IF(ISNUMBER(J390),"GR only","")))</f>
        <v>1.7272727272727273</v>
      </c>
      <c r="AA390" s="50" t="str">
        <f t="shared" ref="AA390:AA453" si="210">(IF(ISNUMBER(N390),IF(ISNUMBER(K390),(N390-K390)/K390,"HS only"),IF(ISNUMBER(K390),"GR only","")))</f>
        <v>HS only</v>
      </c>
      <c r="AB390" s="40" t="str">
        <f t="shared" ref="AB390:AB453" si="211">MID(A390,SEARCH("GN=",A390)+3,SEARCH("PE=",A390)-SEARCH("GN=",A390)-4)</f>
        <v>ADE17</v>
      </c>
      <c r="AC390" s="49">
        <f t="shared" ref="AC390:AC453" si="212">IF(COUNT(C390,I390)&gt;0,AVERAGE(C390,I390),0)</f>
        <v>0.17</v>
      </c>
      <c r="AD390" s="47">
        <f t="shared" ref="AD390:AD453" si="213">IF(COUNT(D390,J390)&gt;0,AVERAGE(D390,J390),0)</f>
        <v>0.11</v>
      </c>
      <c r="AE390" s="47">
        <f t="shared" ref="AE390:AE453" si="214">IF(COUNT(E390,K390)&gt;0,AVERAGE(E390,K390),0)</f>
        <v>0</v>
      </c>
      <c r="AF390" s="48">
        <f t="shared" ref="AF390:AF453" si="215">IF(COUNT(F390,L390)&gt;0,AVERAGE(F390,L390),0)</f>
        <v>0.20500000000000002</v>
      </c>
      <c r="AG390" s="47">
        <f t="shared" ref="AG390:AG453" si="216">IF(COUNT(G390,M390)&gt;0,AVERAGE(G390,M390),0)</f>
        <v>0.3</v>
      </c>
      <c r="AH390" s="47">
        <f t="shared" ref="AH390:AH453" si="217">IF(COUNT(H390,N390)&gt;0,AVERAGE(H390,N390),0)</f>
        <v>0.23499999999999999</v>
      </c>
      <c r="AI390" s="46">
        <f t="shared" ref="AI390:AI453" si="218">IF(AC390&lt;&gt;0,AF390/AC390,IF(AF390&gt;0,"HS Only",""))</f>
        <v>1.2058823529411764</v>
      </c>
      <c r="AJ390" s="43">
        <f t="shared" ref="AJ390:AJ453" si="219">IF(AD390&lt;&gt;0,AG390/AD390,IF(AG390&gt;0,"HS Only",""))</f>
        <v>2.7272727272727271</v>
      </c>
      <c r="AK390" s="43" t="str">
        <f t="shared" ref="AK390:AK453" si="220">IF(AE390&lt;&gt;0,AH390/AE390,IF(AH390&gt;0,"HS Only",""))</f>
        <v>HS Only</v>
      </c>
      <c r="AL390" s="45" t="str">
        <f t="shared" ref="AL390:AL453" si="221">IF(COUNT(C390,F390,I390,L390)=4,STDEV(F390/C390,L390/I390),"")</f>
        <v/>
      </c>
      <c r="AM390" s="43" t="str">
        <f t="shared" ref="AM390:AM453" si="222">IF(COUNT(D390,G390,J390,M390)=4,STDEV(G390/D390,M390/J390),"")</f>
        <v/>
      </c>
      <c r="AN390" s="42" t="str">
        <f t="shared" ref="AN390:AN453" si="223">IF(COUNT(E390,H390,K390,N390)=4,STDEV(H390/E390,N390/K390),"")</f>
        <v/>
      </c>
      <c r="AO390" s="40" t="str">
        <f t="shared" ref="AO390:AO453" si="224">B390</f>
        <v>PUR92_YEAST</v>
      </c>
      <c r="AP390" s="44" t="str">
        <f t="shared" ref="AP390:AP453" si="225">IF(COUNT(C390,I390)&gt;1,STDEV(C390,I390),"")</f>
        <v/>
      </c>
      <c r="AQ390" s="43" t="str">
        <f t="shared" ref="AQ390:AQ453" si="226">IF(COUNT(D390,J390)&gt;1,STDEV(D390,J390),"")</f>
        <v/>
      </c>
      <c r="AR390" s="43" t="str">
        <f t="shared" ref="AR390:AR453" si="227">IF(COUNT(E390,K390)&gt;1,STDEV(E390,K390),"")</f>
        <v/>
      </c>
      <c r="AS390" s="43">
        <f t="shared" ref="AS390:AS453" si="228">IF(COUNT(F390,L390)&gt;1,STDEV(F390,L390),"")</f>
        <v>4.9497474683058262E-2</v>
      </c>
      <c r="AT390" s="43">
        <f t="shared" ref="AT390:AT453" si="229">IF(COUNT(G390,M390)&gt;1,STDEV(G390,M390),"")</f>
        <v>0</v>
      </c>
      <c r="AU390" s="42">
        <f t="shared" ref="AU390:AU453" si="230">IF(COUNT(H390,N390)&gt;1,STDEV(H390,N390),"")</f>
        <v>9.1923881554251255E-2</v>
      </c>
    </row>
    <row r="391" spans="1:47" ht="15" x14ac:dyDescent="0.25">
      <c r="A391" s="40" t="s">
        <v>6335</v>
      </c>
      <c r="B391" s="40" t="s">
        <v>6334</v>
      </c>
      <c r="C391" s="60" t="str">
        <f>IF(ISNUMBER(VLOOKUP(B391,'[1]WT-GR-A'!I$2:J$693,2,FALSE)),VLOOKUP(B391,'[1]WT-GR-A'!I$2:J$693,2,FALSE),"")</f>
        <v/>
      </c>
      <c r="D391" s="58" t="str">
        <f>IF(ISNUMBER(VLOOKUP($B391,'[1]KO-GR-A'!$I$2:$J$907,2,FALSE)),VLOOKUP($B391,'[1]KO-GR-A'!$I$2:$J$907,2,FALSE),"")</f>
        <v/>
      </c>
      <c r="E391" s="58" t="str">
        <f>IF(ISNUMBER(VLOOKUP($B391,'[1]MT-GR-A'!$I$2:$J$789,2,FALSE)),VLOOKUP($B391,'[1]MT-GR-A'!$I$2:$J$789,2,FALSE),"")</f>
        <v/>
      </c>
      <c r="F391" s="58">
        <f>IF(ISNUMBER(VLOOKUP($B391,'[1]WT-HS-A'!$I$2:$J$1224,2,FALSE)),VLOOKUP($B391,'[1]WT-HS-A'!$I$2:$J$1224,2,FALSE),"")</f>
        <v>0.18</v>
      </c>
      <c r="G391" s="58">
        <f>IF(ISNUMBER(VLOOKUP($B391,'[1]KO-HS-A'!$I$2:$J$1229,2,FALSE)),VLOOKUP($B391,'[1]KO-HS-A'!$I$2:$J$1229,2,FALSE),"")</f>
        <v>0.38</v>
      </c>
      <c r="H391" s="58">
        <f>IF(ISNUMBER(VLOOKUP($B391,'[1]MT-HS-A'!$I$2:$J$1362,2,FALSE)),VLOOKUP($B391,'[1]MT-HS-A'!$I$2:$J$1362,2,FALSE),"")</f>
        <v>0.13</v>
      </c>
      <c r="I391" s="59" t="str">
        <f>IF(ISNUMBER(VLOOKUP($B391,'[1]WT-GR-B'!$I$2:$J$585,2,FALSE)),VLOOKUP($B391,'[1]WT-GR-B'!$I$2:$J$585,2,FALSE),"")</f>
        <v/>
      </c>
      <c r="J391" s="58" t="str">
        <f>IF(ISNUMBER(VLOOKUP($B391,'[1]KO-GR-B'!$I$2:$J$900,2,FALSE)),VLOOKUP($B391,'[1]KO-GR-B'!$I$2:$J$900,2,FALSE),"")</f>
        <v/>
      </c>
      <c r="K391" s="58" t="str">
        <f>IF(ISNUMBER(VLOOKUP($B391,'[1]MT-GR-B'!$I$2:$J$693,2,FALSE)),VLOOKUP($B391,'[1]MT-GR-B'!$I$2:$J$693,2,FALSE),"")</f>
        <v/>
      </c>
      <c r="L391" s="58">
        <f>IF(ISNUMBER(VLOOKUP($B391,'[1]WT-HS-B'!$I$2:$J$1220,2,FALSE)),VLOOKUP($B391,'[1]WT-HS-B'!$I$2:$J$1220,2,FALSE),"")</f>
        <v>0.18</v>
      </c>
      <c r="M391" s="58">
        <f>IF(ISNUMBER(VLOOKUP($B391,'[1]KO-HS-B'!$I$2:$J$1046,2,FALSE)),VLOOKUP($B391,'[1]KO-HS-B'!$I$2:$J$1046,2,FALSE),"")</f>
        <v>0.22</v>
      </c>
      <c r="N391" s="58" t="str">
        <f>IF(ISNUMBER(VLOOKUP($B391,'[1]MT-HS-B'!$I$2:$J$773,2,FALSE)),VLOOKUP($B391,'[1]MT-HS-B'!$I$2:$J$773,2,FALSE),"")</f>
        <v/>
      </c>
      <c r="O391" s="40" t="str">
        <f t="shared" si="198"/>
        <v>PUR2_YEAST</v>
      </c>
      <c r="P391" s="57" t="str">
        <f t="shared" si="199"/>
        <v>HS only</v>
      </c>
      <c r="Q391" s="57" t="str">
        <f t="shared" si="200"/>
        <v>HS only</v>
      </c>
      <c r="R391" s="57" t="str">
        <f t="shared" si="201"/>
        <v/>
      </c>
      <c r="S391" s="56" t="str">
        <f t="shared" si="202"/>
        <v>n/a</v>
      </c>
      <c r="T391" s="55" t="str">
        <f t="shared" si="203"/>
        <v>n/a</v>
      </c>
      <c r="U391" s="54" t="str">
        <f t="shared" si="204"/>
        <v>n/a</v>
      </c>
      <c r="V391" s="53" t="str">
        <f t="shared" si="205"/>
        <v>HS only</v>
      </c>
      <c r="W391" s="53" t="str">
        <f t="shared" si="206"/>
        <v>HS only</v>
      </c>
      <c r="X391" s="53" t="str">
        <f t="shared" si="207"/>
        <v>HS only</v>
      </c>
      <c r="Y391" s="52" t="str">
        <f t="shared" si="208"/>
        <v>HS only</v>
      </c>
      <c r="Z391" s="51" t="str">
        <f t="shared" si="209"/>
        <v>HS only</v>
      </c>
      <c r="AA391" s="50" t="str">
        <f t="shared" si="210"/>
        <v/>
      </c>
      <c r="AB391" s="40" t="str">
        <f t="shared" si="211"/>
        <v>ADE5,7</v>
      </c>
      <c r="AC391" s="49">
        <f t="shared" si="212"/>
        <v>0</v>
      </c>
      <c r="AD391" s="47">
        <f t="shared" si="213"/>
        <v>0</v>
      </c>
      <c r="AE391" s="47">
        <f t="shared" si="214"/>
        <v>0</v>
      </c>
      <c r="AF391" s="48">
        <f t="shared" si="215"/>
        <v>0.18</v>
      </c>
      <c r="AG391" s="47">
        <f t="shared" si="216"/>
        <v>0.3</v>
      </c>
      <c r="AH391" s="47">
        <f t="shared" si="217"/>
        <v>0.13</v>
      </c>
      <c r="AI391" s="46" t="str">
        <f t="shared" si="218"/>
        <v>HS Only</v>
      </c>
      <c r="AJ391" s="43" t="str">
        <f t="shared" si="219"/>
        <v>HS Only</v>
      </c>
      <c r="AK391" s="43" t="str">
        <f t="shared" si="220"/>
        <v>HS Only</v>
      </c>
      <c r="AL391" s="45" t="str">
        <f t="shared" si="221"/>
        <v/>
      </c>
      <c r="AM391" s="43" t="str">
        <f t="shared" si="222"/>
        <v/>
      </c>
      <c r="AN391" s="42" t="str">
        <f t="shared" si="223"/>
        <v/>
      </c>
      <c r="AO391" s="40" t="str">
        <f t="shared" si="224"/>
        <v>PUR2_YEAST</v>
      </c>
      <c r="AP391" s="44" t="str">
        <f t="shared" si="225"/>
        <v/>
      </c>
      <c r="AQ391" s="43" t="str">
        <f t="shared" si="226"/>
        <v/>
      </c>
      <c r="AR391" s="43" t="str">
        <f t="shared" si="227"/>
        <v/>
      </c>
      <c r="AS391" s="43">
        <f t="shared" si="228"/>
        <v>0</v>
      </c>
      <c r="AT391" s="43">
        <f t="shared" si="229"/>
        <v>0.11313708498984763</v>
      </c>
      <c r="AU391" s="42" t="str">
        <f t="shared" si="230"/>
        <v/>
      </c>
    </row>
    <row r="392" spans="1:47" ht="15" x14ac:dyDescent="0.25">
      <c r="A392" s="40" t="s">
        <v>6333</v>
      </c>
      <c r="B392" s="40" t="s">
        <v>6332</v>
      </c>
      <c r="C392" s="60" t="str">
        <f>IF(ISNUMBER(VLOOKUP(B392,'[1]WT-GR-A'!I$2:J$693,2,FALSE)),VLOOKUP(B392,'[1]WT-GR-A'!I$2:J$693,2,FALSE),"")</f>
        <v/>
      </c>
      <c r="D392" s="58" t="str">
        <f>IF(ISNUMBER(VLOOKUP($B392,'[1]KO-GR-A'!$I$2:$J$907,2,FALSE)),VLOOKUP($B392,'[1]KO-GR-A'!$I$2:$J$907,2,FALSE),"")</f>
        <v/>
      </c>
      <c r="E392" s="58" t="str">
        <f>IF(ISNUMBER(VLOOKUP($B392,'[1]MT-GR-A'!$I$2:$J$789,2,FALSE)),VLOOKUP($B392,'[1]MT-GR-A'!$I$2:$J$789,2,FALSE),"")</f>
        <v/>
      </c>
      <c r="F392" s="58">
        <f>IF(ISNUMBER(VLOOKUP($B392,'[1]WT-HS-A'!$I$2:$J$1224,2,FALSE)),VLOOKUP($B392,'[1]WT-HS-A'!$I$2:$J$1224,2,FALSE),"")</f>
        <v>0.94</v>
      </c>
      <c r="G392" s="58">
        <f>IF(ISNUMBER(VLOOKUP($B392,'[1]KO-HS-A'!$I$2:$J$1229,2,FALSE)),VLOOKUP($B392,'[1]KO-HS-A'!$I$2:$J$1229,2,FALSE),"")</f>
        <v>1.1100000000000001</v>
      </c>
      <c r="H392" s="58">
        <f>IF(ISNUMBER(VLOOKUP($B392,'[1]MT-HS-A'!$I$2:$J$1362,2,FALSE)),VLOOKUP($B392,'[1]MT-HS-A'!$I$2:$J$1362,2,FALSE),"")</f>
        <v>0.64</v>
      </c>
      <c r="I392" s="59">
        <f>IF(ISNUMBER(VLOOKUP($B392,'[1]WT-GR-B'!$I$2:$J$585,2,FALSE)),VLOOKUP($B392,'[1]WT-GR-B'!$I$2:$J$585,2,FALSE),"")</f>
        <v>0.09</v>
      </c>
      <c r="J392" s="58">
        <f>IF(ISNUMBER(VLOOKUP($B392,'[1]KO-GR-B'!$I$2:$J$900,2,FALSE)),VLOOKUP($B392,'[1]KO-GR-B'!$I$2:$J$900,2,FALSE),"")</f>
        <v>0.18</v>
      </c>
      <c r="K392" s="58" t="str">
        <f>IF(ISNUMBER(VLOOKUP($B392,'[1]MT-GR-B'!$I$2:$J$693,2,FALSE)),VLOOKUP($B392,'[1]MT-GR-B'!$I$2:$J$693,2,FALSE),"")</f>
        <v/>
      </c>
      <c r="L392" s="58">
        <f>IF(ISNUMBER(VLOOKUP($B392,'[1]WT-HS-B'!$I$2:$J$1220,2,FALSE)),VLOOKUP($B392,'[1]WT-HS-B'!$I$2:$J$1220,2,FALSE),"")</f>
        <v>0.94</v>
      </c>
      <c r="M392" s="58">
        <f>IF(ISNUMBER(VLOOKUP($B392,'[1]KO-HS-B'!$I$2:$J$1046,2,FALSE)),VLOOKUP($B392,'[1]KO-HS-B'!$I$2:$J$1046,2,FALSE),"")</f>
        <v>0.94</v>
      </c>
      <c r="N392" s="58">
        <f>IF(ISNUMBER(VLOOKUP($B392,'[1]MT-HS-B'!$I$2:$J$773,2,FALSE)),VLOOKUP($B392,'[1]MT-HS-B'!$I$2:$J$773,2,FALSE),"")</f>
        <v>0.51</v>
      </c>
      <c r="O392" s="40" t="str">
        <f t="shared" si="198"/>
        <v>BCA2_YEAST</v>
      </c>
      <c r="P392" s="57">
        <f t="shared" si="199"/>
        <v>9.4444444444444446</v>
      </c>
      <c r="Q392" s="57">
        <f t="shared" si="200"/>
        <v>4.2222222222222223</v>
      </c>
      <c r="R392" s="57" t="str">
        <f t="shared" si="201"/>
        <v>HS only</v>
      </c>
      <c r="S392" s="56" t="str">
        <f t="shared" si="202"/>
        <v>n/a</v>
      </c>
      <c r="T392" s="55" t="str">
        <f t="shared" si="203"/>
        <v>n/a</v>
      </c>
      <c r="U392" s="54" t="str">
        <f t="shared" si="204"/>
        <v>n/a</v>
      </c>
      <c r="V392" s="53" t="str">
        <f t="shared" si="205"/>
        <v>HS only</v>
      </c>
      <c r="W392" s="53" t="str">
        <f t="shared" si="206"/>
        <v>HS only</v>
      </c>
      <c r="X392" s="53" t="str">
        <f t="shared" si="207"/>
        <v>HS only</v>
      </c>
      <c r="Y392" s="52">
        <f t="shared" si="208"/>
        <v>9.4444444444444446</v>
      </c>
      <c r="Z392" s="51">
        <f t="shared" si="209"/>
        <v>4.2222222222222223</v>
      </c>
      <c r="AA392" s="50" t="str">
        <f t="shared" si="210"/>
        <v>HS only</v>
      </c>
      <c r="AB392" s="40" t="str">
        <f t="shared" si="211"/>
        <v>BAT2</v>
      </c>
      <c r="AC392" s="49">
        <f t="shared" si="212"/>
        <v>0.09</v>
      </c>
      <c r="AD392" s="47">
        <f t="shared" si="213"/>
        <v>0.18</v>
      </c>
      <c r="AE392" s="47">
        <f t="shared" si="214"/>
        <v>0</v>
      </c>
      <c r="AF392" s="48">
        <f t="shared" si="215"/>
        <v>0.94</v>
      </c>
      <c r="AG392" s="47">
        <f t="shared" si="216"/>
        <v>1.0249999999999999</v>
      </c>
      <c r="AH392" s="47">
        <f t="shared" si="217"/>
        <v>0.57499999999999996</v>
      </c>
      <c r="AI392" s="46">
        <f t="shared" si="218"/>
        <v>10.444444444444445</v>
      </c>
      <c r="AJ392" s="43">
        <f t="shared" si="219"/>
        <v>5.6944444444444438</v>
      </c>
      <c r="AK392" s="43" t="str">
        <f t="shared" si="220"/>
        <v>HS Only</v>
      </c>
      <c r="AL392" s="45" t="str">
        <f t="shared" si="221"/>
        <v/>
      </c>
      <c r="AM392" s="43" t="str">
        <f t="shared" si="222"/>
        <v/>
      </c>
      <c r="AN392" s="42" t="str">
        <f t="shared" si="223"/>
        <v/>
      </c>
      <c r="AO392" s="40" t="str">
        <f t="shared" si="224"/>
        <v>BCA2_YEAST</v>
      </c>
      <c r="AP392" s="44" t="str">
        <f t="shared" si="225"/>
        <v/>
      </c>
      <c r="AQ392" s="43" t="str">
        <f t="shared" si="226"/>
        <v/>
      </c>
      <c r="AR392" s="43" t="str">
        <f t="shared" si="227"/>
        <v/>
      </c>
      <c r="AS392" s="43">
        <f t="shared" si="228"/>
        <v>0</v>
      </c>
      <c r="AT392" s="43">
        <f t="shared" si="229"/>
        <v>0.12020815280171318</v>
      </c>
      <c r="AU392" s="42">
        <f t="shared" si="230"/>
        <v>9.1923881554251546E-2</v>
      </c>
    </row>
    <row r="393" spans="1:47" ht="15" x14ac:dyDescent="0.25">
      <c r="A393" s="40" t="s">
        <v>6331</v>
      </c>
      <c r="B393" s="40" t="s">
        <v>6330</v>
      </c>
      <c r="C393" s="60">
        <f>IF(ISNUMBER(VLOOKUP(B393,'[1]WT-GR-A'!I$2:J$693,2,FALSE)),VLOOKUP(B393,'[1]WT-GR-A'!I$2:J$693,2,FALSE),"")</f>
        <v>0.08</v>
      </c>
      <c r="D393" s="58" t="str">
        <f>IF(ISNUMBER(VLOOKUP($B393,'[1]KO-GR-A'!$I$2:$J$907,2,FALSE)),VLOOKUP($B393,'[1]KO-GR-A'!$I$2:$J$907,2,FALSE),"")</f>
        <v/>
      </c>
      <c r="E393" s="58" t="str">
        <f>IF(ISNUMBER(VLOOKUP($B393,'[1]MT-GR-A'!$I$2:$J$789,2,FALSE)),VLOOKUP($B393,'[1]MT-GR-A'!$I$2:$J$789,2,FALSE),"")</f>
        <v/>
      </c>
      <c r="F393" s="58">
        <f>IF(ISNUMBER(VLOOKUP($B393,'[1]WT-HS-A'!$I$2:$J$1224,2,FALSE)),VLOOKUP($B393,'[1]WT-HS-A'!$I$2:$J$1224,2,FALSE),"")</f>
        <v>0.48</v>
      </c>
      <c r="G393" s="58">
        <f>IF(ISNUMBER(VLOOKUP($B393,'[1]KO-HS-A'!$I$2:$J$1229,2,FALSE)),VLOOKUP($B393,'[1]KO-HS-A'!$I$2:$J$1229,2,FALSE),"")</f>
        <v>0.48</v>
      </c>
      <c r="H393" s="58">
        <f>IF(ISNUMBER(VLOOKUP($B393,'[1]MT-HS-A'!$I$2:$J$1362,2,FALSE)),VLOOKUP($B393,'[1]MT-HS-A'!$I$2:$J$1362,2,FALSE),"")</f>
        <v>0.17</v>
      </c>
      <c r="I393" s="59" t="str">
        <f>IF(ISNUMBER(VLOOKUP($B393,'[1]WT-GR-B'!$I$2:$J$585,2,FALSE)),VLOOKUP($B393,'[1]WT-GR-B'!$I$2:$J$585,2,FALSE),"")</f>
        <v/>
      </c>
      <c r="J393" s="58" t="str">
        <f>IF(ISNUMBER(VLOOKUP($B393,'[1]KO-GR-B'!$I$2:$J$900,2,FALSE)),VLOOKUP($B393,'[1]KO-GR-B'!$I$2:$J$900,2,FALSE),"")</f>
        <v/>
      </c>
      <c r="K393" s="58" t="str">
        <f>IF(ISNUMBER(VLOOKUP($B393,'[1]MT-GR-B'!$I$2:$J$693,2,FALSE)),VLOOKUP($B393,'[1]MT-GR-B'!$I$2:$J$693,2,FALSE),"")</f>
        <v/>
      </c>
      <c r="L393" s="58">
        <f>IF(ISNUMBER(VLOOKUP($B393,'[1]WT-HS-B'!$I$2:$J$1220,2,FALSE)),VLOOKUP($B393,'[1]WT-HS-B'!$I$2:$J$1220,2,FALSE),"")</f>
        <v>0.61</v>
      </c>
      <c r="M393" s="58" t="str">
        <f>IF(ISNUMBER(VLOOKUP($B393,'[1]KO-HS-B'!$I$2:$J$1046,2,FALSE)),VLOOKUP($B393,'[1]KO-HS-B'!$I$2:$J$1046,2,FALSE),"")</f>
        <v/>
      </c>
      <c r="N393" s="58">
        <f>IF(ISNUMBER(VLOOKUP($B393,'[1]MT-HS-B'!$I$2:$J$773,2,FALSE)),VLOOKUP($B393,'[1]MT-HS-B'!$I$2:$J$773,2,FALSE),"")</f>
        <v>0.27</v>
      </c>
      <c r="O393" s="40" t="str">
        <f t="shared" si="198"/>
        <v>BCA1_YEAST</v>
      </c>
      <c r="P393" s="57">
        <f t="shared" si="199"/>
        <v>4.9999999999999991</v>
      </c>
      <c r="Q393" s="57" t="str">
        <f t="shared" si="200"/>
        <v/>
      </c>
      <c r="R393" s="57" t="str">
        <f t="shared" si="201"/>
        <v>HS only</v>
      </c>
      <c r="S393" s="56" t="str">
        <f t="shared" si="202"/>
        <v>n/a</v>
      </c>
      <c r="T393" s="55" t="str">
        <f t="shared" si="203"/>
        <v>n/a</v>
      </c>
      <c r="U393" s="54" t="str">
        <f t="shared" si="204"/>
        <v>n/a</v>
      </c>
      <c r="V393" s="53">
        <f t="shared" si="205"/>
        <v>4.9999999999999991</v>
      </c>
      <c r="W393" s="53" t="str">
        <f t="shared" si="206"/>
        <v>HS only</v>
      </c>
      <c r="X393" s="53" t="str">
        <f t="shared" si="207"/>
        <v>HS only</v>
      </c>
      <c r="Y393" s="52" t="str">
        <f t="shared" si="208"/>
        <v>HS only</v>
      </c>
      <c r="Z393" s="51" t="str">
        <f t="shared" si="209"/>
        <v/>
      </c>
      <c r="AA393" s="50" t="str">
        <f t="shared" si="210"/>
        <v>HS only</v>
      </c>
      <c r="AB393" s="40" t="str">
        <f t="shared" si="211"/>
        <v>BAT1</v>
      </c>
      <c r="AC393" s="49">
        <f t="shared" si="212"/>
        <v>0.08</v>
      </c>
      <c r="AD393" s="47">
        <f t="shared" si="213"/>
        <v>0</v>
      </c>
      <c r="AE393" s="47">
        <f t="shared" si="214"/>
        <v>0</v>
      </c>
      <c r="AF393" s="48">
        <f t="shared" si="215"/>
        <v>0.54499999999999993</v>
      </c>
      <c r="AG393" s="47">
        <f t="shared" si="216"/>
        <v>0.48</v>
      </c>
      <c r="AH393" s="47">
        <f t="shared" si="217"/>
        <v>0.22000000000000003</v>
      </c>
      <c r="AI393" s="46">
        <f t="shared" si="218"/>
        <v>6.8124999999999991</v>
      </c>
      <c r="AJ393" s="43" t="str">
        <f t="shared" si="219"/>
        <v>HS Only</v>
      </c>
      <c r="AK393" s="43" t="str">
        <f t="shared" si="220"/>
        <v>HS Only</v>
      </c>
      <c r="AL393" s="45" t="str">
        <f t="shared" si="221"/>
        <v/>
      </c>
      <c r="AM393" s="43" t="str">
        <f t="shared" si="222"/>
        <v/>
      </c>
      <c r="AN393" s="42" t="str">
        <f t="shared" si="223"/>
        <v/>
      </c>
      <c r="AO393" s="40" t="str">
        <f t="shared" si="224"/>
        <v>BCA1_YEAST</v>
      </c>
      <c r="AP393" s="44" t="str">
        <f t="shared" si="225"/>
        <v/>
      </c>
      <c r="AQ393" s="43" t="str">
        <f t="shared" si="226"/>
        <v/>
      </c>
      <c r="AR393" s="43" t="str">
        <f t="shared" si="227"/>
        <v/>
      </c>
      <c r="AS393" s="43">
        <f t="shared" si="228"/>
        <v>9.1923881554252157E-2</v>
      </c>
      <c r="AT393" s="43" t="str">
        <f t="shared" si="229"/>
        <v/>
      </c>
      <c r="AU393" s="42">
        <f t="shared" si="230"/>
        <v>7.0710678118654682E-2</v>
      </c>
    </row>
    <row r="394" spans="1:47" ht="15" x14ac:dyDescent="0.25">
      <c r="A394" s="40" t="s">
        <v>6329</v>
      </c>
      <c r="B394" s="40" t="s">
        <v>6328</v>
      </c>
      <c r="C394" s="60">
        <f>IF(ISNUMBER(VLOOKUP(B394,'[1]WT-GR-A'!I$2:J$693,2,FALSE)),VLOOKUP(B394,'[1]WT-GR-A'!I$2:J$693,2,FALSE),"")</f>
        <v>0.05</v>
      </c>
      <c r="D394" s="58">
        <f>IF(ISNUMBER(VLOOKUP($B394,'[1]KO-GR-A'!$I$2:$J$907,2,FALSE)),VLOOKUP($B394,'[1]KO-GR-A'!$I$2:$J$907,2,FALSE),"")</f>
        <v>0.05</v>
      </c>
      <c r="E394" s="58">
        <f>IF(ISNUMBER(VLOOKUP($B394,'[1]MT-GR-A'!$I$2:$J$789,2,FALSE)),VLOOKUP($B394,'[1]MT-GR-A'!$I$2:$J$789,2,FALSE),"")</f>
        <v>0.05</v>
      </c>
      <c r="F394" s="58">
        <f>IF(ISNUMBER(VLOOKUP($B394,'[1]WT-HS-A'!$I$2:$J$1224,2,FALSE)),VLOOKUP($B394,'[1]WT-HS-A'!$I$2:$J$1224,2,FALSE),"")</f>
        <v>0.05</v>
      </c>
      <c r="G394" s="58" t="str">
        <f>IF(ISNUMBER(VLOOKUP($B394,'[1]KO-HS-A'!$I$2:$J$1229,2,FALSE)),VLOOKUP($B394,'[1]KO-HS-A'!$I$2:$J$1229,2,FALSE),"")</f>
        <v/>
      </c>
      <c r="H394" s="58" t="str">
        <f>IF(ISNUMBER(VLOOKUP($B394,'[1]MT-HS-A'!$I$2:$J$1362,2,FALSE)),VLOOKUP($B394,'[1]MT-HS-A'!$I$2:$J$1362,2,FALSE),"")</f>
        <v/>
      </c>
      <c r="I394" s="59" t="str">
        <f>IF(ISNUMBER(VLOOKUP($B394,'[1]WT-GR-B'!$I$2:$J$585,2,FALSE)),VLOOKUP($B394,'[1]WT-GR-B'!$I$2:$J$585,2,FALSE),"")</f>
        <v/>
      </c>
      <c r="J394" s="58">
        <f>IF(ISNUMBER(VLOOKUP($B394,'[1]KO-GR-B'!$I$2:$J$900,2,FALSE)),VLOOKUP($B394,'[1]KO-GR-B'!$I$2:$J$900,2,FALSE),"")</f>
        <v>0.05</v>
      </c>
      <c r="K394" s="58">
        <f>IF(ISNUMBER(VLOOKUP($B394,'[1]MT-GR-B'!$I$2:$J$693,2,FALSE)),VLOOKUP($B394,'[1]MT-GR-B'!$I$2:$J$693,2,FALSE),"")</f>
        <v>0.05</v>
      </c>
      <c r="L394" s="58">
        <f>IF(ISNUMBER(VLOOKUP($B394,'[1]WT-HS-B'!$I$2:$J$1220,2,FALSE)),VLOOKUP($B394,'[1]WT-HS-B'!$I$2:$J$1220,2,FALSE),"")</f>
        <v>0.05</v>
      </c>
      <c r="M394" s="58">
        <f>IF(ISNUMBER(VLOOKUP($B394,'[1]KO-HS-B'!$I$2:$J$1046,2,FALSE)),VLOOKUP($B394,'[1]KO-HS-B'!$I$2:$J$1046,2,FALSE),"")</f>
        <v>0.05</v>
      </c>
      <c r="N394" s="58" t="str">
        <f>IF(ISNUMBER(VLOOKUP($B394,'[1]MT-HS-B'!$I$2:$J$773,2,FALSE)),VLOOKUP($B394,'[1]MT-HS-B'!$I$2:$J$773,2,FALSE),"")</f>
        <v/>
      </c>
      <c r="O394" s="40" t="str">
        <f t="shared" si="198"/>
        <v>BDF2_YEAST</v>
      </c>
      <c r="P394" s="57">
        <f t="shared" si="199"/>
        <v>0</v>
      </c>
      <c r="Q394" s="57">
        <f t="shared" si="200"/>
        <v>0</v>
      </c>
      <c r="R394" s="57" t="str">
        <f t="shared" si="201"/>
        <v>GR only</v>
      </c>
      <c r="S394" s="56" t="str">
        <f t="shared" si="202"/>
        <v>n/a</v>
      </c>
      <c r="T394" s="55" t="str">
        <f t="shared" si="203"/>
        <v>n/a</v>
      </c>
      <c r="U394" s="54" t="str">
        <f t="shared" si="204"/>
        <v>n/a</v>
      </c>
      <c r="V394" s="53">
        <f t="shared" si="205"/>
        <v>0</v>
      </c>
      <c r="W394" s="53" t="str">
        <f t="shared" si="206"/>
        <v>GR only</v>
      </c>
      <c r="X394" s="53" t="str">
        <f t="shared" si="207"/>
        <v>GR only</v>
      </c>
      <c r="Y394" s="52" t="str">
        <f t="shared" si="208"/>
        <v>HS only</v>
      </c>
      <c r="Z394" s="51">
        <f t="shared" si="209"/>
        <v>0</v>
      </c>
      <c r="AA394" s="50" t="str">
        <f t="shared" si="210"/>
        <v>GR only</v>
      </c>
      <c r="AB394" s="40" t="str">
        <f t="shared" si="211"/>
        <v>BDF2</v>
      </c>
      <c r="AC394" s="49">
        <f t="shared" si="212"/>
        <v>0.05</v>
      </c>
      <c r="AD394" s="47">
        <f t="shared" si="213"/>
        <v>0.05</v>
      </c>
      <c r="AE394" s="47">
        <f t="shared" si="214"/>
        <v>0.05</v>
      </c>
      <c r="AF394" s="48">
        <f t="shared" si="215"/>
        <v>0.05</v>
      </c>
      <c r="AG394" s="47">
        <f t="shared" si="216"/>
        <v>0.05</v>
      </c>
      <c r="AH394" s="47">
        <f t="shared" si="217"/>
        <v>0</v>
      </c>
      <c r="AI394" s="46">
        <f t="shared" si="218"/>
        <v>1</v>
      </c>
      <c r="AJ394" s="43">
        <f t="shared" si="219"/>
        <v>1</v>
      </c>
      <c r="AK394" s="43">
        <f t="shared" si="220"/>
        <v>0</v>
      </c>
      <c r="AL394" s="45" t="str">
        <f t="shared" si="221"/>
        <v/>
      </c>
      <c r="AM394" s="43" t="str">
        <f t="shared" si="222"/>
        <v/>
      </c>
      <c r="AN394" s="42" t="str">
        <f t="shared" si="223"/>
        <v/>
      </c>
      <c r="AO394" s="40" t="str">
        <f t="shared" si="224"/>
        <v>BDF2_YEAST</v>
      </c>
      <c r="AP394" s="44" t="str">
        <f t="shared" si="225"/>
        <v/>
      </c>
      <c r="AQ394" s="43">
        <f t="shared" si="226"/>
        <v>0</v>
      </c>
      <c r="AR394" s="43">
        <f t="shared" si="227"/>
        <v>0</v>
      </c>
      <c r="AS394" s="43">
        <f t="shared" si="228"/>
        <v>0</v>
      </c>
      <c r="AT394" s="43" t="str">
        <f t="shared" si="229"/>
        <v/>
      </c>
      <c r="AU394" s="42" t="str">
        <f t="shared" si="230"/>
        <v/>
      </c>
    </row>
    <row r="395" spans="1:47" ht="15" x14ac:dyDescent="0.25">
      <c r="A395" s="40" t="s">
        <v>6327</v>
      </c>
      <c r="B395" s="40" t="s">
        <v>6326</v>
      </c>
      <c r="C395" s="60">
        <f>IF(ISNUMBER(VLOOKUP(B395,'[1]WT-GR-A'!I$2:J$693,2,FALSE)),VLOOKUP(B395,'[1]WT-GR-A'!I$2:J$693,2,FALSE),"")</f>
        <v>0.18</v>
      </c>
      <c r="D395" s="58">
        <f>IF(ISNUMBER(VLOOKUP($B395,'[1]KO-GR-A'!$I$2:$J$907,2,FALSE)),VLOOKUP($B395,'[1]KO-GR-A'!$I$2:$J$907,2,FALSE),"")</f>
        <v>0.18</v>
      </c>
      <c r="E395" s="58">
        <f>IF(ISNUMBER(VLOOKUP($B395,'[1]MT-GR-A'!$I$2:$J$789,2,FALSE)),VLOOKUP($B395,'[1]MT-GR-A'!$I$2:$J$789,2,FALSE),"")</f>
        <v>0.06</v>
      </c>
      <c r="F395" s="58">
        <f>IF(ISNUMBER(VLOOKUP($B395,'[1]WT-HS-A'!$I$2:$J$1224,2,FALSE)),VLOOKUP($B395,'[1]WT-HS-A'!$I$2:$J$1224,2,FALSE),"")</f>
        <v>0.18</v>
      </c>
      <c r="G395" s="58">
        <f>IF(ISNUMBER(VLOOKUP($B395,'[1]KO-HS-A'!$I$2:$J$1229,2,FALSE)),VLOOKUP($B395,'[1]KO-HS-A'!$I$2:$J$1229,2,FALSE),"")</f>
        <v>0.18</v>
      </c>
      <c r="H395" s="58">
        <f>IF(ISNUMBER(VLOOKUP($B395,'[1]MT-HS-A'!$I$2:$J$1362,2,FALSE)),VLOOKUP($B395,'[1]MT-HS-A'!$I$2:$J$1362,2,FALSE),"")</f>
        <v>0.18</v>
      </c>
      <c r="I395" s="59">
        <f>IF(ISNUMBER(VLOOKUP($B395,'[1]WT-GR-B'!$I$2:$J$585,2,FALSE)),VLOOKUP($B395,'[1]WT-GR-B'!$I$2:$J$585,2,FALSE),"")</f>
        <v>0.06</v>
      </c>
      <c r="J395" s="58">
        <f>IF(ISNUMBER(VLOOKUP($B395,'[1]KO-GR-B'!$I$2:$J$900,2,FALSE)),VLOOKUP($B395,'[1]KO-GR-B'!$I$2:$J$900,2,FALSE),"")</f>
        <v>0.25</v>
      </c>
      <c r="K395" s="58">
        <f>IF(ISNUMBER(VLOOKUP($B395,'[1]MT-GR-B'!$I$2:$J$693,2,FALSE)),VLOOKUP($B395,'[1]MT-GR-B'!$I$2:$J$693,2,FALSE),"")</f>
        <v>0.06</v>
      </c>
      <c r="L395" s="58">
        <f>IF(ISNUMBER(VLOOKUP($B395,'[1]WT-HS-B'!$I$2:$J$1220,2,FALSE)),VLOOKUP($B395,'[1]WT-HS-B'!$I$2:$J$1220,2,FALSE),"")</f>
        <v>0.25</v>
      </c>
      <c r="M395" s="58">
        <f>IF(ISNUMBER(VLOOKUP($B395,'[1]KO-HS-B'!$I$2:$J$1046,2,FALSE)),VLOOKUP($B395,'[1]KO-HS-B'!$I$2:$J$1046,2,FALSE),"")</f>
        <v>0.12</v>
      </c>
      <c r="N395" s="58" t="str">
        <f>IF(ISNUMBER(VLOOKUP($B395,'[1]MT-HS-B'!$I$2:$J$773,2,FALSE)),VLOOKUP($B395,'[1]MT-HS-B'!$I$2:$J$773,2,FALSE),"")</f>
        <v/>
      </c>
      <c r="O395" s="40" t="str">
        <f t="shared" si="198"/>
        <v>BEM1_YEAST</v>
      </c>
      <c r="P395" s="57">
        <f t="shared" si="199"/>
        <v>1.5833333333333335</v>
      </c>
      <c r="Q395" s="57">
        <f t="shared" si="200"/>
        <v>-0.26</v>
      </c>
      <c r="R395" s="57">
        <f t="shared" si="201"/>
        <v>2</v>
      </c>
      <c r="S395" s="56">
        <f t="shared" si="202"/>
        <v>1.5833333333333335</v>
      </c>
      <c r="T395" s="55">
        <f t="shared" si="203"/>
        <v>0.26</v>
      </c>
      <c r="U395" s="54" t="str">
        <f t="shared" si="204"/>
        <v>n/a</v>
      </c>
      <c r="V395" s="53">
        <f t="shared" si="205"/>
        <v>0</v>
      </c>
      <c r="W395" s="53">
        <f t="shared" si="206"/>
        <v>0</v>
      </c>
      <c r="X395" s="53">
        <f t="shared" si="207"/>
        <v>2</v>
      </c>
      <c r="Y395" s="52">
        <f t="shared" si="208"/>
        <v>3.166666666666667</v>
      </c>
      <c r="Z395" s="51">
        <f t="shared" si="209"/>
        <v>-0.52</v>
      </c>
      <c r="AA395" s="50" t="str">
        <f t="shared" si="210"/>
        <v>GR only</v>
      </c>
      <c r="AB395" s="40" t="str">
        <f t="shared" si="211"/>
        <v>BEM1</v>
      </c>
      <c r="AC395" s="49">
        <f t="shared" si="212"/>
        <v>0.12</v>
      </c>
      <c r="AD395" s="47">
        <f t="shared" si="213"/>
        <v>0.215</v>
      </c>
      <c r="AE395" s="47">
        <f t="shared" si="214"/>
        <v>0.06</v>
      </c>
      <c r="AF395" s="48">
        <f t="shared" si="215"/>
        <v>0.215</v>
      </c>
      <c r="AG395" s="47">
        <f t="shared" si="216"/>
        <v>0.15</v>
      </c>
      <c r="AH395" s="47">
        <f t="shared" si="217"/>
        <v>0.18</v>
      </c>
      <c r="AI395" s="46">
        <f t="shared" si="218"/>
        <v>1.7916666666666667</v>
      </c>
      <c r="AJ395" s="43">
        <f t="shared" si="219"/>
        <v>0.69767441860465118</v>
      </c>
      <c r="AK395" s="43">
        <f t="shared" si="220"/>
        <v>3</v>
      </c>
      <c r="AL395" s="45">
        <f t="shared" si="221"/>
        <v>2.2391714737574011</v>
      </c>
      <c r="AM395" s="43">
        <f t="shared" si="222"/>
        <v>0.36769552621700469</v>
      </c>
      <c r="AN395" s="42" t="str">
        <f t="shared" si="223"/>
        <v/>
      </c>
      <c r="AO395" s="40" t="str">
        <f t="shared" si="224"/>
        <v>BEM1_YEAST</v>
      </c>
      <c r="AP395" s="44">
        <f t="shared" si="225"/>
        <v>8.4852813742385694E-2</v>
      </c>
      <c r="AQ395" s="43">
        <f t="shared" si="226"/>
        <v>4.9497474683058408E-2</v>
      </c>
      <c r="AR395" s="43">
        <f t="shared" si="227"/>
        <v>0</v>
      </c>
      <c r="AS395" s="43">
        <f t="shared" si="228"/>
        <v>4.9497474683058408E-2</v>
      </c>
      <c r="AT395" s="43">
        <f t="shared" si="229"/>
        <v>4.2426406871192805E-2</v>
      </c>
      <c r="AU395" s="42" t="str">
        <f t="shared" si="230"/>
        <v/>
      </c>
    </row>
    <row r="396" spans="1:47" ht="15" x14ac:dyDescent="0.25">
      <c r="A396" s="40" t="s">
        <v>6325</v>
      </c>
      <c r="B396" s="40" t="s">
        <v>6324</v>
      </c>
      <c r="C396" s="60">
        <f>IF(ISNUMBER(VLOOKUP(B396,'[1]WT-GR-A'!I$2:J$693,2,FALSE)),VLOOKUP(B396,'[1]WT-GR-A'!I$2:J$693,2,FALSE),"")</f>
        <v>0.05</v>
      </c>
      <c r="D396" s="58">
        <f>IF(ISNUMBER(VLOOKUP($B396,'[1]KO-GR-A'!$I$2:$J$907,2,FALSE)),VLOOKUP($B396,'[1]KO-GR-A'!$I$2:$J$907,2,FALSE),"")</f>
        <v>0.05</v>
      </c>
      <c r="E396" s="58">
        <f>IF(ISNUMBER(VLOOKUP($B396,'[1]MT-GR-A'!$I$2:$J$789,2,FALSE)),VLOOKUP($B396,'[1]MT-GR-A'!$I$2:$J$789,2,FALSE),"")</f>
        <v>0.05</v>
      </c>
      <c r="F396" s="58">
        <f>IF(ISNUMBER(VLOOKUP($B396,'[1]WT-HS-A'!$I$2:$J$1224,2,FALSE)),VLOOKUP($B396,'[1]WT-HS-A'!$I$2:$J$1224,2,FALSE),"")</f>
        <v>0.05</v>
      </c>
      <c r="G396" s="58">
        <f>IF(ISNUMBER(VLOOKUP($B396,'[1]KO-HS-A'!$I$2:$J$1229,2,FALSE)),VLOOKUP($B396,'[1]KO-HS-A'!$I$2:$J$1229,2,FALSE),"")</f>
        <v>0.05</v>
      </c>
      <c r="H396" s="58">
        <f>IF(ISNUMBER(VLOOKUP($B396,'[1]MT-HS-A'!$I$2:$J$1362,2,FALSE)),VLOOKUP($B396,'[1]MT-HS-A'!$I$2:$J$1362,2,FALSE),"")</f>
        <v>0.1</v>
      </c>
      <c r="I396" s="59">
        <f>IF(ISNUMBER(VLOOKUP($B396,'[1]WT-GR-B'!$I$2:$J$585,2,FALSE)),VLOOKUP($B396,'[1]WT-GR-B'!$I$2:$J$585,2,FALSE),"")</f>
        <v>0.05</v>
      </c>
      <c r="J396" s="58">
        <f>IF(ISNUMBER(VLOOKUP($B396,'[1]KO-GR-B'!$I$2:$J$900,2,FALSE)),VLOOKUP($B396,'[1]KO-GR-B'!$I$2:$J$900,2,FALSE),"")</f>
        <v>0.05</v>
      </c>
      <c r="K396" s="58">
        <f>IF(ISNUMBER(VLOOKUP($B396,'[1]MT-GR-B'!$I$2:$J$693,2,FALSE)),VLOOKUP($B396,'[1]MT-GR-B'!$I$2:$J$693,2,FALSE),"")</f>
        <v>0.05</v>
      </c>
      <c r="L396" s="58" t="str">
        <f>IF(ISNUMBER(VLOOKUP($B396,'[1]WT-HS-B'!$I$2:$J$1220,2,FALSE)),VLOOKUP($B396,'[1]WT-HS-B'!$I$2:$J$1220,2,FALSE),"")</f>
        <v/>
      </c>
      <c r="M396" s="58">
        <f>IF(ISNUMBER(VLOOKUP($B396,'[1]KO-HS-B'!$I$2:$J$1046,2,FALSE)),VLOOKUP($B396,'[1]KO-HS-B'!$I$2:$J$1046,2,FALSE),"")</f>
        <v>0.05</v>
      </c>
      <c r="N396" s="58" t="str">
        <f>IF(ISNUMBER(VLOOKUP($B396,'[1]MT-HS-B'!$I$2:$J$773,2,FALSE)),VLOOKUP($B396,'[1]MT-HS-B'!$I$2:$J$773,2,FALSE),"")</f>
        <v/>
      </c>
      <c r="O396" s="40" t="str">
        <f t="shared" si="198"/>
        <v>BEM4_YEAST</v>
      </c>
      <c r="P396" s="57">
        <f t="shared" si="199"/>
        <v>0</v>
      </c>
      <c r="Q396" s="57">
        <f t="shared" si="200"/>
        <v>0</v>
      </c>
      <c r="R396" s="57">
        <f t="shared" si="201"/>
        <v>1</v>
      </c>
      <c r="S396" s="56" t="str">
        <f t="shared" si="202"/>
        <v>n/a</v>
      </c>
      <c r="T396" s="55">
        <f t="shared" si="203"/>
        <v>0</v>
      </c>
      <c r="U396" s="54" t="str">
        <f t="shared" si="204"/>
        <v>n/a</v>
      </c>
      <c r="V396" s="53">
        <f t="shared" si="205"/>
        <v>0</v>
      </c>
      <c r="W396" s="53">
        <f t="shared" si="206"/>
        <v>0</v>
      </c>
      <c r="X396" s="53">
        <f t="shared" si="207"/>
        <v>1</v>
      </c>
      <c r="Y396" s="52" t="str">
        <f t="shared" si="208"/>
        <v>GR only</v>
      </c>
      <c r="Z396" s="51">
        <f t="shared" si="209"/>
        <v>0</v>
      </c>
      <c r="AA396" s="50" t="str">
        <f t="shared" si="210"/>
        <v>GR only</v>
      </c>
      <c r="AB396" s="40" t="str">
        <f t="shared" si="211"/>
        <v>BEM4</v>
      </c>
      <c r="AC396" s="49">
        <f t="shared" si="212"/>
        <v>0.05</v>
      </c>
      <c r="AD396" s="47">
        <f t="shared" si="213"/>
        <v>0.05</v>
      </c>
      <c r="AE396" s="47">
        <f t="shared" si="214"/>
        <v>0.05</v>
      </c>
      <c r="AF396" s="48">
        <f t="shared" si="215"/>
        <v>0.05</v>
      </c>
      <c r="AG396" s="47">
        <f t="shared" si="216"/>
        <v>0.05</v>
      </c>
      <c r="AH396" s="47">
        <f t="shared" si="217"/>
        <v>0.1</v>
      </c>
      <c r="AI396" s="46">
        <f t="shared" si="218"/>
        <v>1</v>
      </c>
      <c r="AJ396" s="43">
        <f t="shared" si="219"/>
        <v>1</v>
      </c>
      <c r="AK396" s="43">
        <f t="shared" si="220"/>
        <v>2</v>
      </c>
      <c r="AL396" s="45" t="str">
        <f t="shared" si="221"/>
        <v/>
      </c>
      <c r="AM396" s="43">
        <f t="shared" si="222"/>
        <v>0</v>
      </c>
      <c r="AN396" s="42" t="str">
        <f t="shared" si="223"/>
        <v/>
      </c>
      <c r="AO396" s="40" t="str">
        <f t="shared" si="224"/>
        <v>BEM4_YEAST</v>
      </c>
      <c r="AP396" s="44">
        <f t="shared" si="225"/>
        <v>0</v>
      </c>
      <c r="AQ396" s="43">
        <f t="shared" si="226"/>
        <v>0</v>
      </c>
      <c r="AR396" s="43">
        <f t="shared" si="227"/>
        <v>0</v>
      </c>
      <c r="AS396" s="43" t="str">
        <f t="shared" si="228"/>
        <v/>
      </c>
      <c r="AT396" s="43">
        <f t="shared" si="229"/>
        <v>0</v>
      </c>
      <c r="AU396" s="42" t="str">
        <f t="shared" si="230"/>
        <v/>
      </c>
    </row>
    <row r="397" spans="1:47" ht="15" x14ac:dyDescent="0.25">
      <c r="A397" s="40" t="s">
        <v>6323</v>
      </c>
      <c r="B397" s="40" t="s">
        <v>6322</v>
      </c>
      <c r="C397" s="60">
        <f>IF(ISNUMBER(VLOOKUP(B397,'[1]WT-GR-A'!I$2:J$693,2,FALSE)),VLOOKUP(B397,'[1]WT-GR-A'!I$2:J$693,2,FALSE),"")</f>
        <v>0.02</v>
      </c>
      <c r="D397" s="58">
        <f>IF(ISNUMBER(VLOOKUP($B397,'[1]KO-GR-A'!$I$2:$J$907,2,FALSE)),VLOOKUP($B397,'[1]KO-GR-A'!$I$2:$J$907,2,FALSE),"")</f>
        <v>0.02</v>
      </c>
      <c r="E397" s="58" t="str">
        <f>IF(ISNUMBER(VLOOKUP($B397,'[1]MT-GR-A'!$I$2:$J$789,2,FALSE)),VLOOKUP($B397,'[1]MT-GR-A'!$I$2:$J$789,2,FALSE),"")</f>
        <v/>
      </c>
      <c r="F397" s="58" t="str">
        <f>IF(ISNUMBER(VLOOKUP($B397,'[1]WT-HS-A'!$I$2:$J$1224,2,FALSE)),VLOOKUP($B397,'[1]WT-HS-A'!$I$2:$J$1224,2,FALSE),"")</f>
        <v/>
      </c>
      <c r="G397" s="58" t="str">
        <f>IF(ISNUMBER(VLOOKUP($B397,'[1]KO-HS-A'!$I$2:$J$1229,2,FALSE)),VLOOKUP($B397,'[1]KO-HS-A'!$I$2:$J$1229,2,FALSE),"")</f>
        <v/>
      </c>
      <c r="H397" s="58" t="str">
        <f>IF(ISNUMBER(VLOOKUP($B397,'[1]MT-HS-A'!$I$2:$J$1362,2,FALSE)),VLOOKUP($B397,'[1]MT-HS-A'!$I$2:$J$1362,2,FALSE),"")</f>
        <v/>
      </c>
      <c r="I397" s="59" t="str">
        <f>IF(ISNUMBER(VLOOKUP($B397,'[1]WT-GR-B'!$I$2:$J$585,2,FALSE)),VLOOKUP($B397,'[1]WT-GR-B'!$I$2:$J$585,2,FALSE),"")</f>
        <v/>
      </c>
      <c r="J397" s="58">
        <f>IF(ISNUMBER(VLOOKUP($B397,'[1]KO-GR-B'!$I$2:$J$900,2,FALSE)),VLOOKUP($B397,'[1]KO-GR-B'!$I$2:$J$900,2,FALSE),"")</f>
        <v>0.02</v>
      </c>
      <c r="K397" s="58" t="str">
        <f>IF(ISNUMBER(VLOOKUP($B397,'[1]MT-GR-B'!$I$2:$J$693,2,FALSE)),VLOOKUP($B397,'[1]MT-GR-B'!$I$2:$J$693,2,FALSE),"")</f>
        <v/>
      </c>
      <c r="L397" s="58" t="str">
        <f>IF(ISNUMBER(VLOOKUP($B397,'[1]WT-HS-B'!$I$2:$J$1220,2,FALSE)),VLOOKUP($B397,'[1]WT-HS-B'!$I$2:$J$1220,2,FALSE),"")</f>
        <v/>
      </c>
      <c r="M397" s="58" t="str">
        <f>IF(ISNUMBER(VLOOKUP($B397,'[1]KO-HS-B'!$I$2:$J$1046,2,FALSE)),VLOOKUP($B397,'[1]KO-HS-B'!$I$2:$J$1046,2,FALSE),"")</f>
        <v/>
      </c>
      <c r="N397" s="58" t="str">
        <f>IF(ISNUMBER(VLOOKUP($B397,'[1]MT-HS-B'!$I$2:$J$773,2,FALSE)),VLOOKUP($B397,'[1]MT-HS-B'!$I$2:$J$773,2,FALSE),"")</f>
        <v/>
      </c>
      <c r="O397" s="40" t="str">
        <f t="shared" si="198"/>
        <v>BUD4_YEAS7</v>
      </c>
      <c r="P397" s="57" t="str">
        <f t="shared" si="199"/>
        <v/>
      </c>
      <c r="Q397" s="57" t="str">
        <f t="shared" si="200"/>
        <v>GR only</v>
      </c>
      <c r="R397" s="57" t="str">
        <f t="shared" si="201"/>
        <v/>
      </c>
      <c r="S397" s="56" t="str">
        <f t="shared" si="202"/>
        <v>n/a</v>
      </c>
      <c r="T397" s="55" t="str">
        <f t="shared" si="203"/>
        <v>n/a</v>
      </c>
      <c r="U397" s="54" t="str">
        <f t="shared" si="204"/>
        <v>n/a</v>
      </c>
      <c r="V397" s="53" t="str">
        <f t="shared" si="205"/>
        <v>GR only</v>
      </c>
      <c r="W397" s="53" t="str">
        <f t="shared" si="206"/>
        <v>GR only</v>
      </c>
      <c r="X397" s="53" t="str">
        <f t="shared" si="207"/>
        <v/>
      </c>
      <c r="Y397" s="52" t="str">
        <f t="shared" si="208"/>
        <v/>
      </c>
      <c r="Z397" s="51" t="str">
        <f t="shared" si="209"/>
        <v>GR only</v>
      </c>
      <c r="AA397" s="50" t="str">
        <f t="shared" si="210"/>
        <v/>
      </c>
      <c r="AB397" s="40" t="str">
        <f t="shared" si="211"/>
        <v>BUD4</v>
      </c>
      <c r="AC397" s="49">
        <f t="shared" si="212"/>
        <v>0.02</v>
      </c>
      <c r="AD397" s="47">
        <f t="shared" si="213"/>
        <v>0.02</v>
      </c>
      <c r="AE397" s="47">
        <f t="shared" si="214"/>
        <v>0</v>
      </c>
      <c r="AF397" s="48">
        <f t="shared" si="215"/>
        <v>0</v>
      </c>
      <c r="AG397" s="47">
        <f t="shared" si="216"/>
        <v>0</v>
      </c>
      <c r="AH397" s="47">
        <f t="shared" si="217"/>
        <v>0</v>
      </c>
      <c r="AI397" s="46">
        <f t="shared" si="218"/>
        <v>0</v>
      </c>
      <c r="AJ397" s="43">
        <f t="shared" si="219"/>
        <v>0</v>
      </c>
      <c r="AK397" s="43" t="str">
        <f t="shared" si="220"/>
        <v/>
      </c>
      <c r="AL397" s="45" t="str">
        <f t="shared" si="221"/>
        <v/>
      </c>
      <c r="AM397" s="43" t="str">
        <f t="shared" si="222"/>
        <v/>
      </c>
      <c r="AN397" s="42" t="str">
        <f t="shared" si="223"/>
        <v/>
      </c>
      <c r="AO397" s="40" t="str">
        <f t="shared" si="224"/>
        <v>BUD4_YEAS7</v>
      </c>
      <c r="AP397" s="44" t="str">
        <f t="shared" si="225"/>
        <v/>
      </c>
      <c r="AQ397" s="43">
        <f t="shared" si="226"/>
        <v>0</v>
      </c>
      <c r="AR397" s="43" t="str">
        <f t="shared" si="227"/>
        <v/>
      </c>
      <c r="AS397" s="43" t="str">
        <f t="shared" si="228"/>
        <v/>
      </c>
      <c r="AT397" s="43" t="str">
        <f t="shared" si="229"/>
        <v/>
      </c>
      <c r="AU397" s="42" t="str">
        <f t="shared" si="230"/>
        <v/>
      </c>
    </row>
    <row r="398" spans="1:47" ht="15" x14ac:dyDescent="0.25">
      <c r="A398" s="40" t="s">
        <v>6321</v>
      </c>
      <c r="B398" s="40" t="s">
        <v>6320</v>
      </c>
      <c r="C398" s="60" t="str">
        <f>IF(ISNUMBER(VLOOKUP(B398,'[1]WT-GR-A'!I$2:J$693,2,FALSE)),VLOOKUP(B398,'[1]WT-GR-A'!I$2:J$693,2,FALSE),"")</f>
        <v/>
      </c>
      <c r="D398" s="58" t="str">
        <f>IF(ISNUMBER(VLOOKUP($B398,'[1]KO-GR-A'!$I$2:$J$907,2,FALSE)),VLOOKUP($B398,'[1]KO-GR-A'!$I$2:$J$907,2,FALSE),"")</f>
        <v/>
      </c>
      <c r="E398" s="58" t="str">
        <f>IF(ISNUMBER(VLOOKUP($B398,'[1]MT-GR-A'!$I$2:$J$789,2,FALSE)),VLOOKUP($B398,'[1]MT-GR-A'!$I$2:$J$789,2,FALSE),"")</f>
        <v/>
      </c>
      <c r="F398" s="58" t="str">
        <f>IF(ISNUMBER(VLOOKUP($B398,'[1]WT-HS-A'!$I$2:$J$1224,2,FALSE)),VLOOKUP($B398,'[1]WT-HS-A'!$I$2:$J$1224,2,FALSE),"")</f>
        <v/>
      </c>
      <c r="G398" s="58" t="str">
        <f>IF(ISNUMBER(VLOOKUP($B398,'[1]KO-HS-A'!$I$2:$J$1229,2,FALSE)),VLOOKUP($B398,'[1]KO-HS-A'!$I$2:$J$1229,2,FALSE),"")</f>
        <v/>
      </c>
      <c r="H398" s="58">
        <f>IF(ISNUMBER(VLOOKUP($B398,'[1]MT-HS-A'!$I$2:$J$1362,2,FALSE)),VLOOKUP($B398,'[1]MT-HS-A'!$I$2:$J$1362,2,FALSE),"")</f>
        <v>0.04</v>
      </c>
      <c r="I398" s="59" t="str">
        <f>IF(ISNUMBER(VLOOKUP($B398,'[1]WT-GR-B'!$I$2:$J$585,2,FALSE)),VLOOKUP($B398,'[1]WT-GR-B'!$I$2:$J$585,2,FALSE),"")</f>
        <v/>
      </c>
      <c r="J398" s="58" t="str">
        <f>IF(ISNUMBER(VLOOKUP($B398,'[1]KO-GR-B'!$I$2:$J$900,2,FALSE)),VLOOKUP($B398,'[1]KO-GR-B'!$I$2:$J$900,2,FALSE),"")</f>
        <v/>
      </c>
      <c r="K398" s="58" t="str">
        <f>IF(ISNUMBER(VLOOKUP($B398,'[1]MT-GR-B'!$I$2:$J$693,2,FALSE)),VLOOKUP($B398,'[1]MT-GR-B'!$I$2:$J$693,2,FALSE),"")</f>
        <v/>
      </c>
      <c r="L398" s="58" t="str">
        <f>IF(ISNUMBER(VLOOKUP($B398,'[1]WT-HS-B'!$I$2:$J$1220,2,FALSE)),VLOOKUP($B398,'[1]WT-HS-B'!$I$2:$J$1220,2,FALSE),"")</f>
        <v/>
      </c>
      <c r="M398" s="58">
        <f>IF(ISNUMBER(VLOOKUP($B398,'[1]KO-HS-B'!$I$2:$J$1046,2,FALSE)),VLOOKUP($B398,'[1]KO-HS-B'!$I$2:$J$1046,2,FALSE),"")</f>
        <v>0.04</v>
      </c>
      <c r="N398" s="58" t="str">
        <f>IF(ISNUMBER(VLOOKUP($B398,'[1]MT-HS-B'!$I$2:$J$773,2,FALSE)),VLOOKUP($B398,'[1]MT-HS-B'!$I$2:$J$773,2,FALSE),"")</f>
        <v/>
      </c>
      <c r="O398" s="40" t="str">
        <f t="shared" si="198"/>
        <v>BUD6_YEAST</v>
      </c>
      <c r="P398" s="57" t="str">
        <f t="shared" si="199"/>
        <v/>
      </c>
      <c r="Q398" s="57" t="str">
        <f t="shared" si="200"/>
        <v/>
      </c>
      <c r="R398" s="57" t="str">
        <f t="shared" si="201"/>
        <v/>
      </c>
      <c r="S398" s="56" t="str">
        <f t="shared" si="202"/>
        <v>n/a</v>
      </c>
      <c r="T398" s="55" t="str">
        <f t="shared" si="203"/>
        <v>n/a</v>
      </c>
      <c r="U398" s="54" t="str">
        <f t="shared" si="204"/>
        <v>n/a</v>
      </c>
      <c r="V398" s="53" t="str">
        <f t="shared" si="205"/>
        <v/>
      </c>
      <c r="W398" s="53" t="str">
        <f t="shared" si="206"/>
        <v/>
      </c>
      <c r="X398" s="53" t="str">
        <f t="shared" si="207"/>
        <v>HS only</v>
      </c>
      <c r="Y398" s="52" t="str">
        <f t="shared" si="208"/>
        <v/>
      </c>
      <c r="Z398" s="51" t="str">
        <f t="shared" si="209"/>
        <v>HS only</v>
      </c>
      <c r="AA398" s="50" t="str">
        <f t="shared" si="210"/>
        <v/>
      </c>
      <c r="AB398" s="40" t="str">
        <f t="shared" si="211"/>
        <v>BUD6</v>
      </c>
      <c r="AC398" s="49">
        <f t="shared" si="212"/>
        <v>0</v>
      </c>
      <c r="AD398" s="47">
        <f t="shared" si="213"/>
        <v>0</v>
      </c>
      <c r="AE398" s="47">
        <f t="shared" si="214"/>
        <v>0</v>
      </c>
      <c r="AF398" s="48">
        <f t="shared" si="215"/>
        <v>0</v>
      </c>
      <c r="AG398" s="47">
        <f t="shared" si="216"/>
        <v>0.04</v>
      </c>
      <c r="AH398" s="47">
        <f t="shared" si="217"/>
        <v>0.04</v>
      </c>
      <c r="AI398" s="46" t="str">
        <f t="shared" si="218"/>
        <v/>
      </c>
      <c r="AJ398" s="43" t="str">
        <f t="shared" si="219"/>
        <v>HS Only</v>
      </c>
      <c r="AK398" s="43" t="str">
        <f t="shared" si="220"/>
        <v>HS Only</v>
      </c>
      <c r="AL398" s="45" t="str">
        <f t="shared" si="221"/>
        <v/>
      </c>
      <c r="AM398" s="43" t="str">
        <f t="shared" si="222"/>
        <v/>
      </c>
      <c r="AN398" s="42" t="str">
        <f t="shared" si="223"/>
        <v/>
      </c>
      <c r="AO398" s="40" t="str">
        <f t="shared" si="224"/>
        <v>BUD6_YEAST</v>
      </c>
      <c r="AP398" s="44" t="str">
        <f t="shared" si="225"/>
        <v/>
      </c>
      <c r="AQ398" s="43" t="str">
        <f t="shared" si="226"/>
        <v/>
      </c>
      <c r="AR398" s="43" t="str">
        <f t="shared" si="227"/>
        <v/>
      </c>
      <c r="AS398" s="43" t="str">
        <f t="shared" si="228"/>
        <v/>
      </c>
      <c r="AT398" s="43" t="str">
        <f t="shared" si="229"/>
        <v/>
      </c>
      <c r="AU398" s="42" t="str">
        <f t="shared" si="230"/>
        <v/>
      </c>
    </row>
    <row r="399" spans="1:47" ht="15" x14ac:dyDescent="0.25">
      <c r="A399" s="40" t="s">
        <v>6319</v>
      </c>
      <c r="B399" s="40" t="s">
        <v>6318</v>
      </c>
      <c r="C399" s="60" t="str">
        <f>IF(ISNUMBER(VLOOKUP(B399,'[1]WT-GR-A'!I$2:J$693,2,FALSE)),VLOOKUP(B399,'[1]WT-GR-A'!I$2:J$693,2,FALSE),"")</f>
        <v/>
      </c>
      <c r="D399" s="58">
        <f>IF(ISNUMBER(VLOOKUP($B399,'[1]KO-GR-A'!$I$2:$J$907,2,FALSE)),VLOOKUP($B399,'[1]KO-GR-A'!$I$2:$J$907,2,FALSE),"")</f>
        <v>0.23</v>
      </c>
      <c r="E399" s="58">
        <f>IF(ISNUMBER(VLOOKUP($B399,'[1]MT-GR-A'!$I$2:$J$789,2,FALSE)),VLOOKUP($B399,'[1]MT-GR-A'!$I$2:$J$789,2,FALSE),"")</f>
        <v>0.15</v>
      </c>
      <c r="F399" s="58" t="str">
        <f>IF(ISNUMBER(VLOOKUP($B399,'[1]WT-HS-A'!$I$2:$J$1224,2,FALSE)),VLOOKUP($B399,'[1]WT-HS-A'!$I$2:$J$1224,2,FALSE),"")</f>
        <v/>
      </c>
      <c r="G399" s="58" t="str">
        <f>IF(ISNUMBER(VLOOKUP($B399,'[1]KO-HS-A'!$I$2:$J$1229,2,FALSE)),VLOOKUP($B399,'[1]KO-HS-A'!$I$2:$J$1229,2,FALSE),"")</f>
        <v/>
      </c>
      <c r="H399" s="58" t="str">
        <f>IF(ISNUMBER(VLOOKUP($B399,'[1]MT-HS-A'!$I$2:$J$1362,2,FALSE)),VLOOKUP($B399,'[1]MT-HS-A'!$I$2:$J$1362,2,FALSE),"")</f>
        <v/>
      </c>
      <c r="I399" s="59" t="str">
        <f>IF(ISNUMBER(VLOOKUP($B399,'[1]WT-GR-B'!$I$2:$J$585,2,FALSE)),VLOOKUP($B399,'[1]WT-GR-B'!$I$2:$J$585,2,FALSE),"")</f>
        <v/>
      </c>
      <c r="J399" s="58">
        <f>IF(ISNUMBER(VLOOKUP($B399,'[1]KO-GR-B'!$I$2:$J$900,2,FALSE)),VLOOKUP($B399,'[1]KO-GR-B'!$I$2:$J$900,2,FALSE),"")</f>
        <v>0.15</v>
      </c>
      <c r="K399" s="58">
        <f>IF(ISNUMBER(VLOOKUP($B399,'[1]MT-GR-B'!$I$2:$J$693,2,FALSE)),VLOOKUP($B399,'[1]MT-GR-B'!$I$2:$J$693,2,FALSE),"")</f>
        <v>7.0000000000000007E-2</v>
      </c>
      <c r="L399" s="58" t="str">
        <f>IF(ISNUMBER(VLOOKUP($B399,'[1]WT-HS-B'!$I$2:$J$1220,2,FALSE)),VLOOKUP($B399,'[1]WT-HS-B'!$I$2:$J$1220,2,FALSE),"")</f>
        <v/>
      </c>
      <c r="M399" s="58" t="str">
        <f>IF(ISNUMBER(VLOOKUP($B399,'[1]KO-HS-B'!$I$2:$J$1046,2,FALSE)),VLOOKUP($B399,'[1]KO-HS-B'!$I$2:$J$1046,2,FALSE),"")</f>
        <v/>
      </c>
      <c r="N399" s="58" t="str">
        <f>IF(ISNUMBER(VLOOKUP($B399,'[1]MT-HS-B'!$I$2:$J$773,2,FALSE)),VLOOKUP($B399,'[1]MT-HS-B'!$I$2:$J$773,2,FALSE),"")</f>
        <v/>
      </c>
      <c r="O399" s="40" t="str">
        <f t="shared" si="198"/>
        <v>RAX1_YEAST</v>
      </c>
      <c r="P399" s="57" t="str">
        <f t="shared" si="199"/>
        <v/>
      </c>
      <c r="Q399" s="57" t="str">
        <f t="shared" si="200"/>
        <v>GR only</v>
      </c>
      <c r="R399" s="57" t="str">
        <f t="shared" si="201"/>
        <v>GR only</v>
      </c>
      <c r="S399" s="56" t="str">
        <f t="shared" si="202"/>
        <v>n/a</v>
      </c>
      <c r="T399" s="55" t="str">
        <f t="shared" si="203"/>
        <v>n/a</v>
      </c>
      <c r="U399" s="54" t="str">
        <f t="shared" si="204"/>
        <v>n/a</v>
      </c>
      <c r="V399" s="53" t="str">
        <f t="shared" si="205"/>
        <v/>
      </c>
      <c r="W399" s="53" t="str">
        <f t="shared" si="206"/>
        <v>GR only</v>
      </c>
      <c r="X399" s="53" t="str">
        <f t="shared" si="207"/>
        <v>GR only</v>
      </c>
      <c r="Y399" s="52" t="str">
        <f t="shared" si="208"/>
        <v/>
      </c>
      <c r="Z399" s="51" t="str">
        <f t="shared" si="209"/>
        <v>GR only</v>
      </c>
      <c r="AA399" s="50" t="str">
        <f t="shared" si="210"/>
        <v>GR only</v>
      </c>
      <c r="AB399" s="40" t="str">
        <f t="shared" si="211"/>
        <v>RAX1</v>
      </c>
      <c r="AC399" s="49">
        <f t="shared" si="212"/>
        <v>0</v>
      </c>
      <c r="AD399" s="47">
        <f t="shared" si="213"/>
        <v>0.19</v>
      </c>
      <c r="AE399" s="47">
        <f t="shared" si="214"/>
        <v>0.11</v>
      </c>
      <c r="AF399" s="48">
        <f t="shared" si="215"/>
        <v>0</v>
      </c>
      <c r="AG399" s="47">
        <f t="shared" si="216"/>
        <v>0</v>
      </c>
      <c r="AH399" s="47">
        <f t="shared" si="217"/>
        <v>0</v>
      </c>
      <c r="AI399" s="46" t="str">
        <f t="shared" si="218"/>
        <v/>
      </c>
      <c r="AJ399" s="43">
        <f t="shared" si="219"/>
        <v>0</v>
      </c>
      <c r="AK399" s="43">
        <f t="shared" si="220"/>
        <v>0</v>
      </c>
      <c r="AL399" s="45" t="str">
        <f t="shared" si="221"/>
        <v/>
      </c>
      <c r="AM399" s="43" t="str">
        <f t="shared" si="222"/>
        <v/>
      </c>
      <c r="AN399" s="42" t="str">
        <f t="shared" si="223"/>
        <v/>
      </c>
      <c r="AO399" s="40" t="str">
        <f t="shared" si="224"/>
        <v>RAX1_YEAST</v>
      </c>
      <c r="AP399" s="44" t="str">
        <f t="shared" si="225"/>
        <v/>
      </c>
      <c r="AQ399" s="43">
        <f t="shared" si="226"/>
        <v>5.6568542494923754E-2</v>
      </c>
      <c r="AR399" s="43">
        <f t="shared" si="227"/>
        <v>5.6568542494923817E-2</v>
      </c>
      <c r="AS399" s="43" t="str">
        <f t="shared" si="228"/>
        <v/>
      </c>
      <c r="AT399" s="43" t="str">
        <f t="shared" si="229"/>
        <v/>
      </c>
      <c r="AU399" s="42" t="str">
        <f t="shared" si="230"/>
        <v/>
      </c>
    </row>
    <row r="400" spans="1:47" ht="15" x14ac:dyDescent="0.25">
      <c r="A400" s="40" t="s">
        <v>6317</v>
      </c>
      <c r="B400" s="40" t="s">
        <v>6316</v>
      </c>
      <c r="C400" s="60">
        <f>IF(ISNUMBER(VLOOKUP(B400,'[1]WT-GR-A'!I$2:J$693,2,FALSE)),VLOOKUP(B400,'[1]WT-GR-A'!I$2:J$693,2,FALSE),"")</f>
        <v>7.0000000000000007E-2</v>
      </c>
      <c r="D400" s="58">
        <f>IF(ISNUMBER(VLOOKUP($B400,'[1]KO-GR-A'!$I$2:$J$907,2,FALSE)),VLOOKUP($B400,'[1]KO-GR-A'!$I$2:$J$907,2,FALSE),"")</f>
        <v>0.15</v>
      </c>
      <c r="E400" s="58">
        <f>IF(ISNUMBER(VLOOKUP($B400,'[1]MT-GR-A'!$I$2:$J$789,2,FALSE)),VLOOKUP($B400,'[1]MT-GR-A'!$I$2:$J$789,2,FALSE),"")</f>
        <v>0.11</v>
      </c>
      <c r="F400" s="58">
        <f>IF(ISNUMBER(VLOOKUP($B400,'[1]WT-HS-A'!$I$2:$J$1224,2,FALSE)),VLOOKUP($B400,'[1]WT-HS-A'!$I$2:$J$1224,2,FALSE),"")</f>
        <v>0.15</v>
      </c>
      <c r="G400" s="58">
        <f>IF(ISNUMBER(VLOOKUP($B400,'[1]KO-HS-A'!$I$2:$J$1229,2,FALSE)),VLOOKUP($B400,'[1]KO-HS-A'!$I$2:$J$1229,2,FALSE),"")</f>
        <v>0.15</v>
      </c>
      <c r="H400" s="58">
        <f>IF(ISNUMBER(VLOOKUP($B400,'[1]MT-HS-A'!$I$2:$J$1362,2,FALSE)),VLOOKUP($B400,'[1]MT-HS-A'!$I$2:$J$1362,2,FALSE),"")</f>
        <v>7.0000000000000007E-2</v>
      </c>
      <c r="I400" s="59">
        <f>IF(ISNUMBER(VLOOKUP($B400,'[1]WT-GR-B'!$I$2:$J$585,2,FALSE)),VLOOKUP($B400,'[1]WT-GR-B'!$I$2:$J$585,2,FALSE),"")</f>
        <v>0.03</v>
      </c>
      <c r="J400" s="58">
        <f>IF(ISNUMBER(VLOOKUP($B400,'[1]KO-GR-B'!$I$2:$J$900,2,FALSE)),VLOOKUP($B400,'[1]KO-GR-B'!$I$2:$J$900,2,FALSE),"")</f>
        <v>7.0000000000000007E-2</v>
      </c>
      <c r="K400" s="58">
        <f>IF(ISNUMBER(VLOOKUP($B400,'[1]MT-GR-B'!$I$2:$J$693,2,FALSE)),VLOOKUP($B400,'[1]MT-GR-B'!$I$2:$J$693,2,FALSE),"")</f>
        <v>0.03</v>
      </c>
      <c r="L400" s="58">
        <f>IF(ISNUMBER(VLOOKUP($B400,'[1]WT-HS-B'!$I$2:$J$1220,2,FALSE)),VLOOKUP($B400,'[1]WT-HS-B'!$I$2:$J$1220,2,FALSE),"")</f>
        <v>0.11</v>
      </c>
      <c r="M400" s="58">
        <f>IF(ISNUMBER(VLOOKUP($B400,'[1]KO-HS-B'!$I$2:$J$1046,2,FALSE)),VLOOKUP($B400,'[1]KO-HS-B'!$I$2:$J$1046,2,FALSE),"")</f>
        <v>7.0000000000000007E-2</v>
      </c>
      <c r="N400" s="58">
        <f>IF(ISNUMBER(VLOOKUP($B400,'[1]MT-HS-B'!$I$2:$J$773,2,FALSE)),VLOOKUP($B400,'[1]MT-HS-B'!$I$2:$J$773,2,FALSE),"")</f>
        <v>7.0000000000000007E-2</v>
      </c>
      <c r="O400" s="40" t="str">
        <f t="shared" si="198"/>
        <v>C1TC_YEAST</v>
      </c>
      <c r="P400" s="57">
        <f t="shared" si="199"/>
        <v>1.9047619047619047</v>
      </c>
      <c r="Q400" s="57">
        <f t="shared" si="200"/>
        <v>0</v>
      </c>
      <c r="R400" s="57">
        <f t="shared" si="201"/>
        <v>0.48484848484848508</v>
      </c>
      <c r="S400" s="56">
        <f t="shared" si="202"/>
        <v>0.7619047619047622</v>
      </c>
      <c r="T400" s="55">
        <f t="shared" si="203"/>
        <v>0</v>
      </c>
      <c r="U400" s="54">
        <f t="shared" si="204"/>
        <v>0.84848484848484862</v>
      </c>
      <c r="V400" s="53">
        <f t="shared" si="205"/>
        <v>1.1428571428571426</v>
      </c>
      <c r="W400" s="53">
        <f t="shared" si="206"/>
        <v>0</v>
      </c>
      <c r="X400" s="53">
        <f t="shared" si="207"/>
        <v>-0.36363636363636359</v>
      </c>
      <c r="Y400" s="52">
        <f t="shared" si="208"/>
        <v>2.666666666666667</v>
      </c>
      <c r="Z400" s="51">
        <f t="shared" si="209"/>
        <v>0</v>
      </c>
      <c r="AA400" s="50">
        <f t="shared" si="210"/>
        <v>1.3333333333333337</v>
      </c>
      <c r="AB400" s="40" t="str">
        <f t="shared" si="211"/>
        <v>ADE3</v>
      </c>
      <c r="AC400" s="49">
        <f t="shared" si="212"/>
        <v>0.05</v>
      </c>
      <c r="AD400" s="47">
        <f t="shared" si="213"/>
        <v>0.11</v>
      </c>
      <c r="AE400" s="47">
        <f t="shared" si="214"/>
        <v>7.0000000000000007E-2</v>
      </c>
      <c r="AF400" s="48">
        <f t="shared" si="215"/>
        <v>0.13</v>
      </c>
      <c r="AG400" s="47">
        <f t="shared" si="216"/>
        <v>0.11</v>
      </c>
      <c r="AH400" s="47">
        <f t="shared" si="217"/>
        <v>7.0000000000000007E-2</v>
      </c>
      <c r="AI400" s="46">
        <f t="shared" si="218"/>
        <v>2.6</v>
      </c>
      <c r="AJ400" s="43">
        <f t="shared" si="219"/>
        <v>1</v>
      </c>
      <c r="AK400" s="43">
        <f t="shared" si="220"/>
        <v>1</v>
      </c>
      <c r="AL400" s="45">
        <f t="shared" si="221"/>
        <v>1.0774960475223576</v>
      </c>
      <c r="AM400" s="43">
        <f t="shared" si="222"/>
        <v>0</v>
      </c>
      <c r="AN400" s="42">
        <f t="shared" si="223"/>
        <v>1.199938780195354</v>
      </c>
      <c r="AO400" s="40" t="str">
        <f t="shared" si="224"/>
        <v>C1TC_YEAST</v>
      </c>
      <c r="AP400" s="44">
        <f t="shared" si="225"/>
        <v>2.8284271247461891E-2</v>
      </c>
      <c r="AQ400" s="43">
        <f t="shared" si="226"/>
        <v>5.6568542494923817E-2</v>
      </c>
      <c r="AR400" s="43">
        <f t="shared" si="227"/>
        <v>5.6568542494923782E-2</v>
      </c>
      <c r="AS400" s="43">
        <f t="shared" si="228"/>
        <v>2.8284271247461815E-2</v>
      </c>
      <c r="AT400" s="43">
        <f t="shared" si="229"/>
        <v>5.6568542494923817E-2</v>
      </c>
      <c r="AU400" s="42">
        <f t="shared" si="230"/>
        <v>0</v>
      </c>
    </row>
    <row r="401" spans="1:47" ht="15" x14ac:dyDescent="0.25">
      <c r="A401" s="40" t="s">
        <v>6315</v>
      </c>
      <c r="B401" s="40" t="s">
        <v>6314</v>
      </c>
      <c r="C401" s="60">
        <f>IF(ISNUMBER(VLOOKUP(B401,'[1]WT-GR-A'!I$2:J$693,2,FALSE)),VLOOKUP(B401,'[1]WT-GR-A'!I$2:J$693,2,FALSE),"")</f>
        <v>0.39</v>
      </c>
      <c r="D401" s="58">
        <f>IF(ISNUMBER(VLOOKUP($B401,'[1]KO-GR-A'!$I$2:$J$907,2,FALSE)),VLOOKUP($B401,'[1]KO-GR-A'!$I$2:$J$907,2,FALSE),"")</f>
        <v>0.48</v>
      </c>
      <c r="E401" s="58">
        <f>IF(ISNUMBER(VLOOKUP($B401,'[1]MT-GR-A'!$I$2:$J$789,2,FALSE)),VLOOKUP($B401,'[1]MT-GR-A'!$I$2:$J$789,2,FALSE),"")</f>
        <v>0.48</v>
      </c>
      <c r="F401" s="58">
        <f>IF(ISNUMBER(VLOOKUP($B401,'[1]WT-HS-A'!$I$2:$J$1224,2,FALSE)),VLOOKUP($B401,'[1]WT-HS-A'!$I$2:$J$1224,2,FALSE),"")</f>
        <v>0.39</v>
      </c>
      <c r="G401" s="58">
        <f>IF(ISNUMBER(VLOOKUP($B401,'[1]KO-HS-A'!$I$2:$J$1229,2,FALSE)),VLOOKUP($B401,'[1]KO-HS-A'!$I$2:$J$1229,2,FALSE),"")</f>
        <v>0.53</v>
      </c>
      <c r="H401" s="58">
        <f>IF(ISNUMBER(VLOOKUP($B401,'[1]MT-HS-A'!$I$2:$J$1362,2,FALSE)),VLOOKUP($B401,'[1]MT-HS-A'!$I$2:$J$1362,2,FALSE),"")</f>
        <v>0.64</v>
      </c>
      <c r="I401" s="59">
        <f>IF(ISNUMBER(VLOOKUP($B401,'[1]WT-GR-B'!$I$2:$J$585,2,FALSE)),VLOOKUP($B401,'[1]WT-GR-B'!$I$2:$J$585,2,FALSE),"")</f>
        <v>7.0000000000000007E-2</v>
      </c>
      <c r="J401" s="58">
        <f>IF(ISNUMBER(VLOOKUP($B401,'[1]KO-GR-B'!$I$2:$J$900,2,FALSE)),VLOOKUP($B401,'[1]KO-GR-B'!$I$2:$J$900,2,FALSE),"")</f>
        <v>0.39</v>
      </c>
      <c r="K401" s="58">
        <f>IF(ISNUMBER(VLOOKUP($B401,'[1]MT-GR-B'!$I$2:$J$693,2,FALSE)),VLOOKUP($B401,'[1]MT-GR-B'!$I$2:$J$693,2,FALSE),"")</f>
        <v>0.26</v>
      </c>
      <c r="L401" s="58">
        <f>IF(ISNUMBER(VLOOKUP($B401,'[1]WT-HS-B'!$I$2:$J$1220,2,FALSE)),VLOOKUP($B401,'[1]WT-HS-B'!$I$2:$J$1220,2,FALSE),"")</f>
        <v>0.34</v>
      </c>
      <c r="M401" s="58">
        <f>IF(ISNUMBER(VLOOKUP($B401,'[1]KO-HS-B'!$I$2:$J$1046,2,FALSE)),VLOOKUP($B401,'[1]KO-HS-B'!$I$2:$J$1046,2,FALSE),"")</f>
        <v>0.43</v>
      </c>
      <c r="N401" s="58">
        <f>IF(ISNUMBER(VLOOKUP($B401,'[1]MT-HS-B'!$I$2:$J$773,2,FALSE)),VLOOKUP($B401,'[1]MT-HS-B'!$I$2:$J$773,2,FALSE),"")</f>
        <v>0.3</v>
      </c>
      <c r="O401" s="40" t="str">
        <f t="shared" si="198"/>
        <v>C1TM_YEAST</v>
      </c>
      <c r="P401" s="57">
        <f t="shared" si="199"/>
        <v>1.9285714285714286</v>
      </c>
      <c r="Q401" s="57">
        <f t="shared" si="200"/>
        <v>0.10336538461538464</v>
      </c>
      <c r="R401" s="57">
        <f t="shared" si="201"/>
        <v>0.24358974358974361</v>
      </c>
      <c r="S401" s="56">
        <f t="shared" si="202"/>
        <v>1.9285714285714286</v>
      </c>
      <c r="T401" s="55">
        <f t="shared" si="203"/>
        <v>8.012820512821317E-4</v>
      </c>
      <c r="U401" s="54">
        <f t="shared" si="204"/>
        <v>8.9743589743589827E-2</v>
      </c>
      <c r="V401" s="53">
        <f t="shared" si="205"/>
        <v>0</v>
      </c>
      <c r="W401" s="53">
        <f t="shared" si="206"/>
        <v>0.10416666666666677</v>
      </c>
      <c r="X401" s="53">
        <f t="shared" si="207"/>
        <v>0.33333333333333343</v>
      </c>
      <c r="Y401" s="52">
        <f t="shared" si="208"/>
        <v>3.8571428571428572</v>
      </c>
      <c r="Z401" s="51">
        <f t="shared" si="209"/>
        <v>0.10256410256410251</v>
      </c>
      <c r="AA401" s="50">
        <f t="shared" si="210"/>
        <v>0.15384615384615377</v>
      </c>
      <c r="AB401" s="40" t="str">
        <f t="shared" si="211"/>
        <v>MIS1</v>
      </c>
      <c r="AC401" s="49">
        <f t="shared" si="212"/>
        <v>0.23</v>
      </c>
      <c r="AD401" s="47">
        <f t="shared" si="213"/>
        <v>0.435</v>
      </c>
      <c r="AE401" s="47">
        <f t="shared" si="214"/>
        <v>0.37</v>
      </c>
      <c r="AF401" s="48">
        <f t="shared" si="215"/>
        <v>0.36499999999999999</v>
      </c>
      <c r="AG401" s="47">
        <f t="shared" si="216"/>
        <v>0.48</v>
      </c>
      <c r="AH401" s="47">
        <f t="shared" si="217"/>
        <v>0.47</v>
      </c>
      <c r="AI401" s="46">
        <f t="shared" si="218"/>
        <v>1.5869565217391304</v>
      </c>
      <c r="AJ401" s="43">
        <f t="shared" si="219"/>
        <v>1.103448275862069</v>
      </c>
      <c r="AK401" s="43">
        <f t="shared" si="220"/>
        <v>1.2702702702702702</v>
      </c>
      <c r="AL401" s="45">
        <f t="shared" si="221"/>
        <v>2.7274118702909691</v>
      </c>
      <c r="AM401" s="43">
        <f t="shared" si="222"/>
        <v>1.1331839442093638E-3</v>
      </c>
      <c r="AN401" s="42">
        <f t="shared" si="223"/>
        <v>0.1269166017514318</v>
      </c>
      <c r="AO401" s="40" t="str">
        <f t="shared" si="224"/>
        <v>C1TM_YEAST</v>
      </c>
      <c r="AP401" s="44">
        <f t="shared" si="225"/>
        <v>0.22627416997969521</v>
      </c>
      <c r="AQ401" s="43">
        <f t="shared" si="226"/>
        <v>6.363961030678926E-2</v>
      </c>
      <c r="AR401" s="43">
        <f t="shared" si="227"/>
        <v>0.15556349186104046</v>
      </c>
      <c r="AS401" s="43">
        <f t="shared" si="228"/>
        <v>3.5355339059327369E-2</v>
      </c>
      <c r="AT401" s="43">
        <f t="shared" si="229"/>
        <v>7.0710678118654779E-2</v>
      </c>
      <c r="AU401" s="42">
        <f t="shared" si="230"/>
        <v>0.24041630560342631</v>
      </c>
    </row>
    <row r="402" spans="1:47" ht="15" x14ac:dyDescent="0.25">
      <c r="A402" s="40" t="s">
        <v>6313</v>
      </c>
      <c r="B402" s="40" t="s">
        <v>6312</v>
      </c>
      <c r="C402" s="60" t="str">
        <f>IF(ISNUMBER(VLOOKUP(B402,'[1]WT-GR-A'!I$2:J$693,2,FALSE)),VLOOKUP(B402,'[1]WT-GR-A'!I$2:J$693,2,FALSE),"")</f>
        <v/>
      </c>
      <c r="D402" s="58" t="str">
        <f>IF(ISNUMBER(VLOOKUP($B402,'[1]KO-GR-A'!$I$2:$J$907,2,FALSE)),VLOOKUP($B402,'[1]KO-GR-A'!$I$2:$J$907,2,FALSE),"")</f>
        <v/>
      </c>
      <c r="E402" s="58" t="str">
        <f>IF(ISNUMBER(VLOOKUP($B402,'[1]MT-GR-A'!$I$2:$J$789,2,FALSE)),VLOOKUP($B402,'[1]MT-GR-A'!$I$2:$J$789,2,FALSE),"")</f>
        <v/>
      </c>
      <c r="F402" s="58" t="str">
        <f>IF(ISNUMBER(VLOOKUP($B402,'[1]WT-HS-A'!$I$2:$J$1224,2,FALSE)),VLOOKUP($B402,'[1]WT-HS-A'!$I$2:$J$1224,2,FALSE),"")</f>
        <v/>
      </c>
      <c r="G402" s="58" t="str">
        <f>IF(ISNUMBER(VLOOKUP($B402,'[1]KO-HS-A'!$I$2:$J$1229,2,FALSE)),VLOOKUP($B402,'[1]KO-HS-A'!$I$2:$J$1229,2,FALSE),"")</f>
        <v/>
      </c>
      <c r="H402" s="58" t="str">
        <f>IF(ISNUMBER(VLOOKUP($B402,'[1]MT-HS-A'!$I$2:$J$1362,2,FALSE)),VLOOKUP($B402,'[1]MT-HS-A'!$I$2:$J$1362,2,FALSE),"")</f>
        <v/>
      </c>
      <c r="I402" s="59">
        <f>IF(ISNUMBER(VLOOKUP($B402,'[1]WT-GR-B'!$I$2:$J$585,2,FALSE)),VLOOKUP($B402,'[1]WT-GR-B'!$I$2:$J$585,2,FALSE),"")</f>
        <v>0.15</v>
      </c>
      <c r="J402" s="58" t="str">
        <f>IF(ISNUMBER(VLOOKUP($B402,'[1]KO-GR-B'!$I$2:$J$900,2,FALSE)),VLOOKUP($B402,'[1]KO-GR-B'!$I$2:$J$900,2,FALSE),"")</f>
        <v/>
      </c>
      <c r="K402" s="58" t="str">
        <f>IF(ISNUMBER(VLOOKUP($B402,'[1]MT-GR-B'!$I$2:$J$693,2,FALSE)),VLOOKUP($B402,'[1]MT-GR-B'!$I$2:$J$693,2,FALSE),"")</f>
        <v/>
      </c>
      <c r="L402" s="58" t="str">
        <f>IF(ISNUMBER(VLOOKUP($B402,'[1]WT-HS-B'!$I$2:$J$1220,2,FALSE)),VLOOKUP($B402,'[1]WT-HS-B'!$I$2:$J$1220,2,FALSE),"")</f>
        <v/>
      </c>
      <c r="M402" s="58" t="str">
        <f>IF(ISNUMBER(VLOOKUP($B402,'[1]KO-HS-B'!$I$2:$J$1046,2,FALSE)),VLOOKUP($B402,'[1]KO-HS-B'!$I$2:$J$1046,2,FALSE),"")</f>
        <v/>
      </c>
      <c r="N402" s="58" t="str">
        <f>IF(ISNUMBER(VLOOKUP($B402,'[1]MT-HS-B'!$I$2:$J$773,2,FALSE)),VLOOKUP($B402,'[1]MT-HS-B'!$I$2:$J$773,2,FALSE),"")</f>
        <v/>
      </c>
      <c r="O402" s="40" t="str">
        <f t="shared" si="198"/>
        <v>ERG2_YEAST</v>
      </c>
      <c r="P402" s="57" t="str">
        <f t="shared" si="199"/>
        <v/>
      </c>
      <c r="Q402" s="57" t="str">
        <f t="shared" si="200"/>
        <v/>
      </c>
      <c r="R402" s="57" t="str">
        <f t="shared" si="201"/>
        <v/>
      </c>
      <c r="S402" s="56" t="str">
        <f t="shared" si="202"/>
        <v>n/a</v>
      </c>
      <c r="T402" s="55" t="str">
        <f t="shared" si="203"/>
        <v>n/a</v>
      </c>
      <c r="U402" s="54" t="str">
        <f t="shared" si="204"/>
        <v>n/a</v>
      </c>
      <c r="V402" s="53" t="str">
        <f t="shared" si="205"/>
        <v/>
      </c>
      <c r="W402" s="53" t="str">
        <f t="shared" si="206"/>
        <v/>
      </c>
      <c r="X402" s="53" t="str">
        <f t="shared" si="207"/>
        <v/>
      </c>
      <c r="Y402" s="52" t="str">
        <f t="shared" si="208"/>
        <v>GR only</v>
      </c>
      <c r="Z402" s="51" t="str">
        <f t="shared" si="209"/>
        <v/>
      </c>
      <c r="AA402" s="50" t="str">
        <f t="shared" si="210"/>
        <v/>
      </c>
      <c r="AB402" s="40" t="str">
        <f t="shared" si="211"/>
        <v>ERG2</v>
      </c>
      <c r="AC402" s="49">
        <f t="shared" si="212"/>
        <v>0.15</v>
      </c>
      <c r="AD402" s="47">
        <f t="shared" si="213"/>
        <v>0</v>
      </c>
      <c r="AE402" s="47">
        <f t="shared" si="214"/>
        <v>0</v>
      </c>
      <c r="AF402" s="48">
        <f t="shared" si="215"/>
        <v>0</v>
      </c>
      <c r="AG402" s="47">
        <f t="shared" si="216"/>
        <v>0</v>
      </c>
      <c r="AH402" s="47">
        <f t="shared" si="217"/>
        <v>0</v>
      </c>
      <c r="AI402" s="46">
        <f t="shared" si="218"/>
        <v>0</v>
      </c>
      <c r="AJ402" s="43" t="str">
        <f t="shared" si="219"/>
        <v/>
      </c>
      <c r="AK402" s="43" t="str">
        <f t="shared" si="220"/>
        <v/>
      </c>
      <c r="AL402" s="45" t="str">
        <f t="shared" si="221"/>
        <v/>
      </c>
      <c r="AM402" s="43" t="str">
        <f t="shared" si="222"/>
        <v/>
      </c>
      <c r="AN402" s="42" t="str">
        <f t="shared" si="223"/>
        <v/>
      </c>
      <c r="AO402" s="40" t="str">
        <f t="shared" si="224"/>
        <v>ERG2_YEAST</v>
      </c>
      <c r="AP402" s="44" t="str">
        <f t="shared" si="225"/>
        <v/>
      </c>
      <c r="AQ402" s="43" t="str">
        <f t="shared" si="226"/>
        <v/>
      </c>
      <c r="AR402" s="43" t="str">
        <f t="shared" si="227"/>
        <v/>
      </c>
      <c r="AS402" s="43" t="str">
        <f t="shared" si="228"/>
        <v/>
      </c>
      <c r="AT402" s="43" t="str">
        <f t="shared" si="229"/>
        <v/>
      </c>
      <c r="AU402" s="42" t="str">
        <f t="shared" si="230"/>
        <v/>
      </c>
    </row>
    <row r="403" spans="1:47" ht="15" x14ac:dyDescent="0.25">
      <c r="A403" s="40" t="s">
        <v>6311</v>
      </c>
      <c r="B403" s="40" t="s">
        <v>6310</v>
      </c>
      <c r="C403" s="60" t="str">
        <f>IF(ISNUMBER(VLOOKUP(B403,'[1]WT-GR-A'!I$2:J$693,2,FALSE)),VLOOKUP(B403,'[1]WT-GR-A'!I$2:J$693,2,FALSE),"")</f>
        <v/>
      </c>
      <c r="D403" s="58">
        <f>IF(ISNUMBER(VLOOKUP($B403,'[1]KO-GR-A'!$I$2:$J$907,2,FALSE)),VLOOKUP($B403,'[1]KO-GR-A'!$I$2:$J$907,2,FALSE),"")</f>
        <v>0.19</v>
      </c>
      <c r="E403" s="58" t="str">
        <f>IF(ISNUMBER(VLOOKUP($B403,'[1]MT-GR-A'!$I$2:$J$789,2,FALSE)),VLOOKUP($B403,'[1]MT-GR-A'!$I$2:$J$789,2,FALSE),"")</f>
        <v/>
      </c>
      <c r="F403" s="58" t="str">
        <f>IF(ISNUMBER(VLOOKUP($B403,'[1]WT-HS-A'!$I$2:$J$1224,2,FALSE)),VLOOKUP($B403,'[1]WT-HS-A'!$I$2:$J$1224,2,FALSE),"")</f>
        <v/>
      </c>
      <c r="G403" s="58" t="str">
        <f>IF(ISNUMBER(VLOOKUP($B403,'[1]KO-HS-A'!$I$2:$J$1229,2,FALSE)),VLOOKUP($B403,'[1]KO-HS-A'!$I$2:$J$1229,2,FALSE),"")</f>
        <v/>
      </c>
      <c r="H403" s="58" t="str">
        <f>IF(ISNUMBER(VLOOKUP($B403,'[1]MT-HS-A'!$I$2:$J$1362,2,FALSE)),VLOOKUP($B403,'[1]MT-HS-A'!$I$2:$J$1362,2,FALSE),"")</f>
        <v/>
      </c>
      <c r="I403" s="59" t="str">
        <f>IF(ISNUMBER(VLOOKUP($B403,'[1]WT-GR-B'!$I$2:$J$585,2,FALSE)),VLOOKUP($B403,'[1]WT-GR-B'!$I$2:$J$585,2,FALSE),"")</f>
        <v/>
      </c>
      <c r="J403" s="58">
        <f>IF(ISNUMBER(VLOOKUP($B403,'[1]KO-GR-B'!$I$2:$J$900,2,FALSE)),VLOOKUP($B403,'[1]KO-GR-B'!$I$2:$J$900,2,FALSE),"")</f>
        <v>0.19</v>
      </c>
      <c r="K403" s="58">
        <f>IF(ISNUMBER(VLOOKUP($B403,'[1]MT-GR-B'!$I$2:$J$693,2,FALSE)),VLOOKUP($B403,'[1]MT-GR-B'!$I$2:$J$693,2,FALSE),"")</f>
        <v>0.19</v>
      </c>
      <c r="L403" s="58">
        <f>IF(ISNUMBER(VLOOKUP($B403,'[1]WT-HS-B'!$I$2:$J$1220,2,FALSE)),VLOOKUP($B403,'[1]WT-HS-B'!$I$2:$J$1220,2,FALSE),"")</f>
        <v>0.19</v>
      </c>
      <c r="M403" s="58" t="str">
        <f>IF(ISNUMBER(VLOOKUP($B403,'[1]KO-HS-B'!$I$2:$J$1046,2,FALSE)),VLOOKUP($B403,'[1]KO-HS-B'!$I$2:$J$1046,2,FALSE),"")</f>
        <v/>
      </c>
      <c r="N403" s="58" t="str">
        <f>IF(ISNUMBER(VLOOKUP($B403,'[1]MT-HS-B'!$I$2:$J$773,2,FALSE)),VLOOKUP($B403,'[1]MT-HS-B'!$I$2:$J$773,2,FALSE),"")</f>
        <v/>
      </c>
      <c r="O403" s="40" t="str">
        <f t="shared" si="198"/>
        <v>CANB_YEAST</v>
      </c>
      <c r="P403" s="57" t="str">
        <f t="shared" si="199"/>
        <v/>
      </c>
      <c r="Q403" s="57" t="str">
        <f t="shared" si="200"/>
        <v>GR only</v>
      </c>
      <c r="R403" s="57" t="str">
        <f t="shared" si="201"/>
        <v/>
      </c>
      <c r="S403" s="56" t="str">
        <f t="shared" si="202"/>
        <v>n/a</v>
      </c>
      <c r="T403" s="55" t="str">
        <f t="shared" si="203"/>
        <v>n/a</v>
      </c>
      <c r="U403" s="54" t="str">
        <f t="shared" si="204"/>
        <v>n/a</v>
      </c>
      <c r="V403" s="53" t="str">
        <f t="shared" si="205"/>
        <v/>
      </c>
      <c r="W403" s="53" t="str">
        <f t="shared" si="206"/>
        <v>GR only</v>
      </c>
      <c r="X403" s="53" t="str">
        <f t="shared" si="207"/>
        <v/>
      </c>
      <c r="Y403" s="52" t="str">
        <f t="shared" si="208"/>
        <v>HS only</v>
      </c>
      <c r="Z403" s="51" t="str">
        <f t="shared" si="209"/>
        <v>GR only</v>
      </c>
      <c r="AA403" s="50" t="str">
        <f t="shared" si="210"/>
        <v>GR only</v>
      </c>
      <c r="AB403" s="40" t="str">
        <f t="shared" si="211"/>
        <v>CNB1</v>
      </c>
      <c r="AC403" s="49">
        <f t="shared" si="212"/>
        <v>0</v>
      </c>
      <c r="AD403" s="47">
        <f t="shared" si="213"/>
        <v>0.19</v>
      </c>
      <c r="AE403" s="47">
        <f t="shared" si="214"/>
        <v>0.19</v>
      </c>
      <c r="AF403" s="48">
        <f t="shared" si="215"/>
        <v>0.19</v>
      </c>
      <c r="AG403" s="47">
        <f t="shared" si="216"/>
        <v>0</v>
      </c>
      <c r="AH403" s="47">
        <f t="shared" si="217"/>
        <v>0</v>
      </c>
      <c r="AI403" s="46" t="str">
        <f t="shared" si="218"/>
        <v>HS Only</v>
      </c>
      <c r="AJ403" s="43">
        <f t="shared" si="219"/>
        <v>0</v>
      </c>
      <c r="AK403" s="43">
        <f t="shared" si="220"/>
        <v>0</v>
      </c>
      <c r="AL403" s="45" t="str">
        <f t="shared" si="221"/>
        <v/>
      </c>
      <c r="AM403" s="43" t="str">
        <f t="shared" si="222"/>
        <v/>
      </c>
      <c r="AN403" s="42" t="str">
        <f t="shared" si="223"/>
        <v/>
      </c>
      <c r="AO403" s="40" t="str">
        <f t="shared" si="224"/>
        <v>CANB_YEAST</v>
      </c>
      <c r="AP403" s="44" t="str">
        <f t="shared" si="225"/>
        <v/>
      </c>
      <c r="AQ403" s="43">
        <f t="shared" si="226"/>
        <v>0</v>
      </c>
      <c r="AR403" s="43" t="str">
        <f t="shared" si="227"/>
        <v/>
      </c>
      <c r="AS403" s="43" t="str">
        <f t="shared" si="228"/>
        <v/>
      </c>
      <c r="AT403" s="43" t="str">
        <f t="shared" si="229"/>
        <v/>
      </c>
      <c r="AU403" s="42" t="str">
        <f t="shared" si="230"/>
        <v/>
      </c>
    </row>
    <row r="404" spans="1:47" ht="15" x14ac:dyDescent="0.25">
      <c r="A404" s="40" t="s">
        <v>6309</v>
      </c>
      <c r="B404" s="40" t="s">
        <v>6308</v>
      </c>
      <c r="C404" s="60" t="str">
        <f>IF(ISNUMBER(VLOOKUP(B404,'[1]WT-GR-A'!I$2:J$693,2,FALSE)),VLOOKUP(B404,'[1]WT-GR-A'!I$2:J$693,2,FALSE),"")</f>
        <v/>
      </c>
      <c r="D404" s="58" t="str">
        <f>IF(ISNUMBER(VLOOKUP($B404,'[1]KO-GR-A'!$I$2:$J$907,2,FALSE)),VLOOKUP($B404,'[1]KO-GR-A'!$I$2:$J$907,2,FALSE),"")</f>
        <v/>
      </c>
      <c r="E404" s="58" t="str">
        <f>IF(ISNUMBER(VLOOKUP($B404,'[1]MT-GR-A'!$I$2:$J$789,2,FALSE)),VLOOKUP($B404,'[1]MT-GR-A'!$I$2:$J$789,2,FALSE),"")</f>
        <v/>
      </c>
      <c r="F404" s="58">
        <f>IF(ISNUMBER(VLOOKUP($B404,'[1]WT-HS-A'!$I$2:$J$1224,2,FALSE)),VLOOKUP($B404,'[1]WT-HS-A'!$I$2:$J$1224,2,FALSE),"")</f>
        <v>7.0000000000000007E-2</v>
      </c>
      <c r="G404" s="58">
        <f>IF(ISNUMBER(VLOOKUP($B404,'[1]KO-HS-A'!$I$2:$J$1229,2,FALSE)),VLOOKUP($B404,'[1]KO-HS-A'!$I$2:$J$1229,2,FALSE),"")</f>
        <v>7.0000000000000007E-2</v>
      </c>
      <c r="H404" s="58" t="str">
        <f>IF(ISNUMBER(VLOOKUP($B404,'[1]MT-HS-A'!$I$2:$J$1362,2,FALSE)),VLOOKUP($B404,'[1]MT-HS-A'!$I$2:$J$1362,2,FALSE),"")</f>
        <v/>
      </c>
      <c r="I404" s="59" t="str">
        <f>IF(ISNUMBER(VLOOKUP($B404,'[1]WT-GR-B'!$I$2:$J$585,2,FALSE)),VLOOKUP($B404,'[1]WT-GR-B'!$I$2:$J$585,2,FALSE),"")</f>
        <v/>
      </c>
      <c r="J404" s="58" t="str">
        <f>IF(ISNUMBER(VLOOKUP($B404,'[1]KO-GR-B'!$I$2:$J$900,2,FALSE)),VLOOKUP($B404,'[1]KO-GR-B'!$I$2:$J$900,2,FALSE),"")</f>
        <v/>
      </c>
      <c r="K404" s="58" t="str">
        <f>IF(ISNUMBER(VLOOKUP($B404,'[1]MT-GR-B'!$I$2:$J$693,2,FALSE)),VLOOKUP($B404,'[1]MT-GR-B'!$I$2:$J$693,2,FALSE),"")</f>
        <v/>
      </c>
      <c r="L404" s="58">
        <f>IF(ISNUMBER(VLOOKUP($B404,'[1]WT-HS-B'!$I$2:$J$1220,2,FALSE)),VLOOKUP($B404,'[1]WT-HS-B'!$I$2:$J$1220,2,FALSE),"")</f>
        <v>7.0000000000000007E-2</v>
      </c>
      <c r="M404" s="58">
        <f>IF(ISNUMBER(VLOOKUP($B404,'[1]KO-HS-B'!$I$2:$J$1046,2,FALSE)),VLOOKUP($B404,'[1]KO-HS-B'!$I$2:$J$1046,2,FALSE),"")</f>
        <v>0.15</v>
      </c>
      <c r="N404" s="58" t="str">
        <f>IF(ISNUMBER(VLOOKUP($B404,'[1]MT-HS-B'!$I$2:$J$773,2,FALSE)),VLOOKUP($B404,'[1]MT-HS-B'!$I$2:$J$773,2,FALSE),"")</f>
        <v/>
      </c>
      <c r="O404" s="40" t="str">
        <f t="shared" si="198"/>
        <v>KCC2_YEAST</v>
      </c>
      <c r="P404" s="57" t="str">
        <f t="shared" si="199"/>
        <v>HS only</v>
      </c>
      <c r="Q404" s="57" t="str">
        <f t="shared" si="200"/>
        <v>HS only</v>
      </c>
      <c r="R404" s="57" t="str">
        <f t="shared" si="201"/>
        <v/>
      </c>
      <c r="S404" s="56" t="str">
        <f t="shared" si="202"/>
        <v>n/a</v>
      </c>
      <c r="T404" s="55" t="str">
        <f t="shared" si="203"/>
        <v>n/a</v>
      </c>
      <c r="U404" s="54" t="str">
        <f t="shared" si="204"/>
        <v>n/a</v>
      </c>
      <c r="V404" s="53" t="str">
        <f t="shared" si="205"/>
        <v>HS only</v>
      </c>
      <c r="W404" s="53" t="str">
        <f t="shared" si="206"/>
        <v>HS only</v>
      </c>
      <c r="X404" s="53" t="str">
        <f t="shared" si="207"/>
        <v/>
      </c>
      <c r="Y404" s="52" t="str">
        <f t="shared" si="208"/>
        <v>HS only</v>
      </c>
      <c r="Z404" s="51" t="str">
        <f t="shared" si="209"/>
        <v>HS only</v>
      </c>
      <c r="AA404" s="50" t="str">
        <f t="shared" si="210"/>
        <v/>
      </c>
      <c r="AB404" s="40" t="str">
        <f t="shared" si="211"/>
        <v>CMK2</v>
      </c>
      <c r="AC404" s="49">
        <f t="shared" si="212"/>
        <v>0</v>
      </c>
      <c r="AD404" s="47">
        <f t="shared" si="213"/>
        <v>0</v>
      </c>
      <c r="AE404" s="47">
        <f t="shared" si="214"/>
        <v>0</v>
      </c>
      <c r="AF404" s="48">
        <f t="shared" si="215"/>
        <v>7.0000000000000007E-2</v>
      </c>
      <c r="AG404" s="47">
        <f t="shared" si="216"/>
        <v>0.11</v>
      </c>
      <c r="AH404" s="47">
        <f t="shared" si="217"/>
        <v>0</v>
      </c>
      <c r="AI404" s="46" t="str">
        <f t="shared" si="218"/>
        <v>HS Only</v>
      </c>
      <c r="AJ404" s="43" t="str">
        <f t="shared" si="219"/>
        <v>HS Only</v>
      </c>
      <c r="AK404" s="43" t="str">
        <f t="shared" si="220"/>
        <v/>
      </c>
      <c r="AL404" s="45" t="str">
        <f t="shared" si="221"/>
        <v/>
      </c>
      <c r="AM404" s="43" t="str">
        <f t="shared" si="222"/>
        <v/>
      </c>
      <c r="AN404" s="42" t="str">
        <f t="shared" si="223"/>
        <v/>
      </c>
      <c r="AO404" s="40" t="str">
        <f t="shared" si="224"/>
        <v>KCC2_YEAST</v>
      </c>
      <c r="AP404" s="44" t="str">
        <f t="shared" si="225"/>
        <v/>
      </c>
      <c r="AQ404" s="43" t="str">
        <f t="shared" si="226"/>
        <v/>
      </c>
      <c r="AR404" s="43" t="str">
        <f t="shared" si="227"/>
        <v/>
      </c>
      <c r="AS404" s="43">
        <f t="shared" si="228"/>
        <v>0</v>
      </c>
      <c r="AT404" s="43">
        <f t="shared" si="229"/>
        <v>5.6568542494923817E-2</v>
      </c>
      <c r="AU404" s="42" t="str">
        <f t="shared" si="230"/>
        <v/>
      </c>
    </row>
    <row r="405" spans="1:47" ht="15" x14ac:dyDescent="0.25">
      <c r="A405" s="40" t="s">
        <v>6307</v>
      </c>
      <c r="B405" s="40" t="s">
        <v>6306</v>
      </c>
      <c r="C405" s="60" t="str">
        <f>IF(ISNUMBER(VLOOKUP(B405,'[1]WT-GR-A'!I$2:J$693,2,FALSE)),VLOOKUP(B405,'[1]WT-GR-A'!I$2:J$693,2,FALSE),"")</f>
        <v/>
      </c>
      <c r="D405" s="58" t="str">
        <f>IF(ISNUMBER(VLOOKUP($B405,'[1]KO-GR-A'!$I$2:$J$907,2,FALSE)),VLOOKUP($B405,'[1]KO-GR-A'!$I$2:$J$907,2,FALSE),"")</f>
        <v/>
      </c>
      <c r="E405" s="58" t="str">
        <f>IF(ISNUMBER(VLOOKUP($B405,'[1]MT-GR-A'!$I$2:$J$789,2,FALSE)),VLOOKUP($B405,'[1]MT-GR-A'!$I$2:$J$789,2,FALSE),"")</f>
        <v/>
      </c>
      <c r="F405" s="58">
        <f>IF(ISNUMBER(VLOOKUP($B405,'[1]WT-HS-A'!$I$2:$J$1224,2,FALSE)),VLOOKUP($B405,'[1]WT-HS-A'!$I$2:$J$1224,2,FALSE),"")</f>
        <v>0.17</v>
      </c>
      <c r="G405" s="58">
        <f>IF(ISNUMBER(VLOOKUP($B405,'[1]KO-HS-A'!$I$2:$J$1229,2,FALSE)),VLOOKUP($B405,'[1]KO-HS-A'!$I$2:$J$1229,2,FALSE),"")</f>
        <v>0.17</v>
      </c>
      <c r="H405" s="58">
        <f>IF(ISNUMBER(VLOOKUP($B405,'[1]MT-HS-A'!$I$2:$J$1362,2,FALSE)),VLOOKUP($B405,'[1]MT-HS-A'!$I$2:$J$1362,2,FALSE),"")</f>
        <v>0.17</v>
      </c>
      <c r="I405" s="59" t="str">
        <f>IF(ISNUMBER(VLOOKUP($B405,'[1]WT-GR-B'!$I$2:$J$585,2,FALSE)),VLOOKUP($B405,'[1]WT-GR-B'!$I$2:$J$585,2,FALSE),"")</f>
        <v/>
      </c>
      <c r="J405" s="58" t="str">
        <f>IF(ISNUMBER(VLOOKUP($B405,'[1]KO-GR-B'!$I$2:$J$900,2,FALSE)),VLOOKUP($B405,'[1]KO-GR-B'!$I$2:$J$900,2,FALSE),"")</f>
        <v/>
      </c>
      <c r="K405" s="58" t="str">
        <f>IF(ISNUMBER(VLOOKUP($B405,'[1]MT-GR-B'!$I$2:$J$693,2,FALSE)),VLOOKUP($B405,'[1]MT-GR-B'!$I$2:$J$693,2,FALSE),"")</f>
        <v/>
      </c>
      <c r="L405" s="58">
        <f>IF(ISNUMBER(VLOOKUP($B405,'[1]WT-HS-B'!$I$2:$J$1220,2,FALSE)),VLOOKUP($B405,'[1]WT-HS-B'!$I$2:$J$1220,2,FALSE),"")</f>
        <v>0.17</v>
      </c>
      <c r="M405" s="58" t="str">
        <f>IF(ISNUMBER(VLOOKUP($B405,'[1]KO-HS-B'!$I$2:$J$1046,2,FALSE)),VLOOKUP($B405,'[1]KO-HS-B'!$I$2:$J$1046,2,FALSE),"")</f>
        <v/>
      </c>
      <c r="N405" s="58" t="str">
        <f>IF(ISNUMBER(VLOOKUP($B405,'[1]MT-HS-B'!$I$2:$J$773,2,FALSE)),VLOOKUP($B405,'[1]MT-HS-B'!$I$2:$J$773,2,FALSE),"")</f>
        <v/>
      </c>
      <c r="O405" s="40" t="str">
        <f t="shared" si="198"/>
        <v>NCS1_YEAST</v>
      </c>
      <c r="P405" s="57" t="str">
        <f t="shared" si="199"/>
        <v>HS only</v>
      </c>
      <c r="Q405" s="57" t="str">
        <f t="shared" si="200"/>
        <v/>
      </c>
      <c r="R405" s="57" t="str">
        <f t="shared" si="201"/>
        <v/>
      </c>
      <c r="S405" s="56" t="str">
        <f t="shared" si="202"/>
        <v>n/a</v>
      </c>
      <c r="T405" s="55" t="str">
        <f t="shared" si="203"/>
        <v>n/a</v>
      </c>
      <c r="U405" s="54" t="str">
        <f t="shared" si="204"/>
        <v>n/a</v>
      </c>
      <c r="V405" s="53" t="str">
        <f t="shared" si="205"/>
        <v>HS only</v>
      </c>
      <c r="W405" s="53" t="str">
        <f t="shared" si="206"/>
        <v>HS only</v>
      </c>
      <c r="X405" s="53" t="str">
        <f t="shared" si="207"/>
        <v>HS only</v>
      </c>
      <c r="Y405" s="52" t="str">
        <f t="shared" si="208"/>
        <v>HS only</v>
      </c>
      <c r="Z405" s="51" t="str">
        <f t="shared" si="209"/>
        <v/>
      </c>
      <c r="AA405" s="50" t="str">
        <f t="shared" si="210"/>
        <v/>
      </c>
      <c r="AB405" s="40" t="str">
        <f t="shared" si="211"/>
        <v>FRQ1</v>
      </c>
      <c r="AC405" s="49">
        <f t="shared" si="212"/>
        <v>0</v>
      </c>
      <c r="AD405" s="47">
        <f t="shared" si="213"/>
        <v>0</v>
      </c>
      <c r="AE405" s="47">
        <f t="shared" si="214"/>
        <v>0</v>
      </c>
      <c r="AF405" s="48">
        <f t="shared" si="215"/>
        <v>0.17</v>
      </c>
      <c r="AG405" s="47">
        <f t="shared" si="216"/>
        <v>0.17</v>
      </c>
      <c r="AH405" s="47">
        <f t="shared" si="217"/>
        <v>0.17</v>
      </c>
      <c r="AI405" s="46" t="str">
        <f t="shared" si="218"/>
        <v>HS Only</v>
      </c>
      <c r="AJ405" s="43" t="str">
        <f t="shared" si="219"/>
        <v>HS Only</v>
      </c>
      <c r="AK405" s="43" t="str">
        <f t="shared" si="220"/>
        <v>HS Only</v>
      </c>
      <c r="AL405" s="45" t="str">
        <f t="shared" si="221"/>
        <v/>
      </c>
      <c r="AM405" s="43" t="str">
        <f t="shared" si="222"/>
        <v/>
      </c>
      <c r="AN405" s="42" t="str">
        <f t="shared" si="223"/>
        <v/>
      </c>
      <c r="AO405" s="40" t="str">
        <f t="shared" si="224"/>
        <v>NCS1_YEAST</v>
      </c>
      <c r="AP405" s="44" t="str">
        <f t="shared" si="225"/>
        <v/>
      </c>
      <c r="AQ405" s="43" t="str">
        <f t="shared" si="226"/>
        <v/>
      </c>
      <c r="AR405" s="43" t="str">
        <f t="shared" si="227"/>
        <v/>
      </c>
      <c r="AS405" s="43">
        <f t="shared" si="228"/>
        <v>0</v>
      </c>
      <c r="AT405" s="43" t="str">
        <f t="shared" si="229"/>
        <v/>
      </c>
      <c r="AU405" s="42" t="str">
        <f t="shared" si="230"/>
        <v/>
      </c>
    </row>
    <row r="406" spans="1:47" ht="15" x14ac:dyDescent="0.25">
      <c r="A406" s="40" t="s">
        <v>6305</v>
      </c>
      <c r="B406" s="40" t="s">
        <v>6304</v>
      </c>
      <c r="C406" s="60" t="str">
        <f>IF(ISNUMBER(VLOOKUP(B406,'[1]WT-GR-A'!I$2:J$693,2,FALSE)),VLOOKUP(B406,'[1]WT-GR-A'!I$2:J$693,2,FALSE),"")</f>
        <v/>
      </c>
      <c r="D406" s="58">
        <f>IF(ISNUMBER(VLOOKUP($B406,'[1]KO-GR-A'!$I$2:$J$907,2,FALSE)),VLOOKUP($B406,'[1]KO-GR-A'!$I$2:$J$907,2,FALSE),"")</f>
        <v>0.23</v>
      </c>
      <c r="E406" s="58" t="str">
        <f>IF(ISNUMBER(VLOOKUP($B406,'[1]MT-GR-A'!$I$2:$J$789,2,FALSE)),VLOOKUP($B406,'[1]MT-GR-A'!$I$2:$J$789,2,FALSE),"")</f>
        <v/>
      </c>
      <c r="F406" s="58" t="str">
        <f>IF(ISNUMBER(VLOOKUP($B406,'[1]WT-HS-A'!$I$2:$J$1224,2,FALSE)),VLOOKUP($B406,'[1]WT-HS-A'!$I$2:$J$1224,2,FALSE),"")</f>
        <v/>
      </c>
      <c r="G406" s="58" t="str">
        <f>IF(ISNUMBER(VLOOKUP($B406,'[1]KO-HS-A'!$I$2:$J$1229,2,FALSE)),VLOOKUP($B406,'[1]KO-HS-A'!$I$2:$J$1229,2,FALSE),"")</f>
        <v/>
      </c>
      <c r="H406" s="58" t="str">
        <f>IF(ISNUMBER(VLOOKUP($B406,'[1]MT-HS-A'!$I$2:$J$1362,2,FALSE)),VLOOKUP($B406,'[1]MT-HS-A'!$I$2:$J$1362,2,FALSE),"")</f>
        <v/>
      </c>
      <c r="I406" s="59" t="str">
        <f>IF(ISNUMBER(VLOOKUP($B406,'[1]WT-GR-B'!$I$2:$J$585,2,FALSE)),VLOOKUP($B406,'[1]WT-GR-B'!$I$2:$J$585,2,FALSE),"")</f>
        <v/>
      </c>
      <c r="J406" s="58">
        <f>IF(ISNUMBER(VLOOKUP($B406,'[1]KO-GR-B'!$I$2:$J$900,2,FALSE)),VLOOKUP($B406,'[1]KO-GR-B'!$I$2:$J$900,2,FALSE),"")</f>
        <v>0.23</v>
      </c>
      <c r="K406" s="58" t="str">
        <f>IF(ISNUMBER(VLOOKUP($B406,'[1]MT-GR-B'!$I$2:$J$693,2,FALSE)),VLOOKUP($B406,'[1]MT-GR-B'!$I$2:$J$693,2,FALSE),"")</f>
        <v/>
      </c>
      <c r="L406" s="58" t="str">
        <f>IF(ISNUMBER(VLOOKUP($B406,'[1]WT-HS-B'!$I$2:$J$1220,2,FALSE)),VLOOKUP($B406,'[1]WT-HS-B'!$I$2:$J$1220,2,FALSE),"")</f>
        <v/>
      </c>
      <c r="M406" s="58" t="str">
        <f>IF(ISNUMBER(VLOOKUP($B406,'[1]KO-HS-B'!$I$2:$J$1046,2,FALSE)),VLOOKUP($B406,'[1]KO-HS-B'!$I$2:$J$1046,2,FALSE),"")</f>
        <v/>
      </c>
      <c r="N406" s="58" t="str">
        <f>IF(ISNUMBER(VLOOKUP($B406,'[1]MT-HS-B'!$I$2:$J$773,2,FALSE)),VLOOKUP($B406,'[1]MT-HS-B'!$I$2:$J$773,2,FALSE),"")</f>
        <v/>
      </c>
      <c r="O406" s="40" t="str">
        <f t="shared" si="198"/>
        <v>CALM_YEAST</v>
      </c>
      <c r="P406" s="57" t="str">
        <f t="shared" si="199"/>
        <v/>
      </c>
      <c r="Q406" s="57" t="str">
        <f t="shared" si="200"/>
        <v>GR only</v>
      </c>
      <c r="R406" s="57" t="str">
        <f t="shared" si="201"/>
        <v/>
      </c>
      <c r="S406" s="56" t="str">
        <f t="shared" si="202"/>
        <v>n/a</v>
      </c>
      <c r="T406" s="55" t="str">
        <f t="shared" si="203"/>
        <v>n/a</v>
      </c>
      <c r="U406" s="54" t="str">
        <f t="shared" si="204"/>
        <v>n/a</v>
      </c>
      <c r="V406" s="53" t="str">
        <f t="shared" si="205"/>
        <v/>
      </c>
      <c r="W406" s="53" t="str">
        <f t="shared" si="206"/>
        <v>GR only</v>
      </c>
      <c r="X406" s="53" t="str">
        <f t="shared" si="207"/>
        <v/>
      </c>
      <c r="Y406" s="52" t="str">
        <f t="shared" si="208"/>
        <v/>
      </c>
      <c r="Z406" s="51" t="str">
        <f t="shared" si="209"/>
        <v>GR only</v>
      </c>
      <c r="AA406" s="50" t="str">
        <f t="shared" si="210"/>
        <v/>
      </c>
      <c r="AB406" s="40" t="str">
        <f t="shared" si="211"/>
        <v>CMD1</v>
      </c>
      <c r="AC406" s="49">
        <f t="shared" si="212"/>
        <v>0</v>
      </c>
      <c r="AD406" s="47">
        <f t="shared" si="213"/>
        <v>0.23</v>
      </c>
      <c r="AE406" s="47">
        <f t="shared" si="214"/>
        <v>0</v>
      </c>
      <c r="AF406" s="48">
        <f t="shared" si="215"/>
        <v>0</v>
      </c>
      <c r="AG406" s="47">
        <f t="shared" si="216"/>
        <v>0</v>
      </c>
      <c r="AH406" s="47">
        <f t="shared" si="217"/>
        <v>0</v>
      </c>
      <c r="AI406" s="46" t="str">
        <f t="shared" si="218"/>
        <v/>
      </c>
      <c r="AJ406" s="43">
        <f t="shared" si="219"/>
        <v>0</v>
      </c>
      <c r="AK406" s="43" t="str">
        <f t="shared" si="220"/>
        <v/>
      </c>
      <c r="AL406" s="45" t="str">
        <f t="shared" si="221"/>
        <v/>
      </c>
      <c r="AM406" s="43" t="str">
        <f t="shared" si="222"/>
        <v/>
      </c>
      <c r="AN406" s="42" t="str">
        <f t="shared" si="223"/>
        <v/>
      </c>
      <c r="AO406" s="40" t="str">
        <f t="shared" si="224"/>
        <v>CALM_YEAST</v>
      </c>
      <c r="AP406" s="44" t="str">
        <f t="shared" si="225"/>
        <v/>
      </c>
      <c r="AQ406" s="43">
        <f t="shared" si="226"/>
        <v>0</v>
      </c>
      <c r="AR406" s="43" t="str">
        <f t="shared" si="227"/>
        <v/>
      </c>
      <c r="AS406" s="43" t="str">
        <f t="shared" si="228"/>
        <v/>
      </c>
      <c r="AT406" s="43" t="str">
        <f t="shared" si="229"/>
        <v/>
      </c>
      <c r="AU406" s="42" t="str">
        <f t="shared" si="230"/>
        <v/>
      </c>
    </row>
    <row r="407" spans="1:47" ht="15" x14ac:dyDescent="0.25">
      <c r="A407" s="40" t="s">
        <v>6303</v>
      </c>
      <c r="B407" s="40" t="s">
        <v>6302</v>
      </c>
      <c r="C407" s="60">
        <f>IF(ISNUMBER(VLOOKUP(B407,'[1]WT-GR-A'!I$2:J$693,2,FALSE)),VLOOKUP(B407,'[1]WT-GR-A'!I$2:J$693,2,FALSE),"")</f>
        <v>0.25</v>
      </c>
      <c r="D407" s="58">
        <f>IF(ISNUMBER(VLOOKUP($B407,'[1]KO-GR-A'!$I$2:$J$907,2,FALSE)),VLOOKUP($B407,'[1]KO-GR-A'!$I$2:$J$907,2,FALSE),"")</f>
        <v>0.55000000000000004</v>
      </c>
      <c r="E407" s="58">
        <f>IF(ISNUMBER(VLOOKUP($B407,'[1]MT-GR-A'!$I$2:$J$789,2,FALSE)),VLOOKUP($B407,'[1]MT-GR-A'!$I$2:$J$789,2,FALSE),"")</f>
        <v>0.34</v>
      </c>
      <c r="F407" s="58">
        <f>IF(ISNUMBER(VLOOKUP($B407,'[1]WT-HS-A'!$I$2:$J$1224,2,FALSE)),VLOOKUP($B407,'[1]WT-HS-A'!$I$2:$J$1224,2,FALSE),"")</f>
        <v>0.34</v>
      </c>
      <c r="G407" s="58">
        <f>IF(ISNUMBER(VLOOKUP($B407,'[1]KO-HS-A'!$I$2:$J$1229,2,FALSE)),VLOOKUP($B407,'[1]KO-HS-A'!$I$2:$J$1229,2,FALSE),"")</f>
        <v>0.55000000000000004</v>
      </c>
      <c r="H407" s="58">
        <f>IF(ISNUMBER(VLOOKUP($B407,'[1]MT-HS-A'!$I$2:$J$1362,2,FALSE)),VLOOKUP($B407,'[1]MT-HS-A'!$I$2:$J$1362,2,FALSE),"")</f>
        <v>0.8</v>
      </c>
      <c r="I407" s="59">
        <f>IF(ISNUMBER(VLOOKUP($B407,'[1]WT-GR-B'!$I$2:$J$585,2,FALSE)),VLOOKUP($B407,'[1]WT-GR-B'!$I$2:$J$585,2,FALSE),"")</f>
        <v>0.08</v>
      </c>
      <c r="J407" s="58">
        <f>IF(ISNUMBER(VLOOKUP($B407,'[1]KO-GR-B'!$I$2:$J$900,2,FALSE)),VLOOKUP($B407,'[1]KO-GR-B'!$I$2:$J$900,2,FALSE),"")</f>
        <v>0.55000000000000004</v>
      </c>
      <c r="K407" s="58">
        <f>IF(ISNUMBER(VLOOKUP($B407,'[1]MT-GR-B'!$I$2:$J$693,2,FALSE)),VLOOKUP($B407,'[1]MT-GR-B'!$I$2:$J$693,2,FALSE),"")</f>
        <v>0.25</v>
      </c>
      <c r="L407" s="58">
        <f>IF(ISNUMBER(VLOOKUP($B407,'[1]WT-HS-B'!$I$2:$J$1220,2,FALSE)),VLOOKUP($B407,'[1]WT-HS-B'!$I$2:$J$1220,2,FALSE),"")</f>
        <v>0.44</v>
      </c>
      <c r="M407" s="58">
        <f>IF(ISNUMBER(VLOOKUP($B407,'[1]KO-HS-B'!$I$2:$J$1046,2,FALSE)),VLOOKUP($B407,'[1]KO-HS-B'!$I$2:$J$1046,2,FALSE),"")</f>
        <v>0.44</v>
      </c>
      <c r="N407" s="58">
        <f>IF(ISNUMBER(VLOOKUP($B407,'[1]MT-HS-B'!$I$2:$J$773,2,FALSE)),VLOOKUP($B407,'[1]MT-HS-B'!$I$2:$J$773,2,FALSE),"")</f>
        <v>0.25</v>
      </c>
      <c r="O407" s="40" t="str">
        <f t="shared" si="198"/>
        <v>KAPR_YEAST</v>
      </c>
      <c r="P407" s="57">
        <f t="shared" si="199"/>
        <v>2.4300000000000002</v>
      </c>
      <c r="Q407" s="57">
        <f t="shared" si="200"/>
        <v>-0.10000000000000003</v>
      </c>
      <c r="R407" s="57">
        <f t="shared" si="201"/>
        <v>0.67647058823529405</v>
      </c>
      <c r="S407" s="56">
        <f t="shared" si="202"/>
        <v>2.0700000000000003</v>
      </c>
      <c r="T407" s="55">
        <f t="shared" si="203"/>
        <v>0.10000000000000003</v>
      </c>
      <c r="U407" s="54">
        <f t="shared" si="204"/>
        <v>0.67647058823529405</v>
      </c>
      <c r="V407" s="53">
        <f t="shared" si="205"/>
        <v>0.3600000000000001</v>
      </c>
      <c r="W407" s="53">
        <f t="shared" si="206"/>
        <v>0</v>
      </c>
      <c r="X407" s="53">
        <f t="shared" si="207"/>
        <v>1.3529411764705881</v>
      </c>
      <c r="Y407" s="52">
        <f t="shared" si="208"/>
        <v>4.5</v>
      </c>
      <c r="Z407" s="51">
        <f t="shared" si="209"/>
        <v>-0.20000000000000007</v>
      </c>
      <c r="AA407" s="50">
        <f t="shared" si="210"/>
        <v>0</v>
      </c>
      <c r="AB407" s="40" t="str">
        <f t="shared" si="211"/>
        <v>BCY1</v>
      </c>
      <c r="AC407" s="49">
        <f t="shared" si="212"/>
        <v>0.16500000000000001</v>
      </c>
      <c r="AD407" s="47">
        <f t="shared" si="213"/>
        <v>0.55000000000000004</v>
      </c>
      <c r="AE407" s="47">
        <f t="shared" si="214"/>
        <v>0.29500000000000004</v>
      </c>
      <c r="AF407" s="48">
        <f t="shared" si="215"/>
        <v>0.39</v>
      </c>
      <c r="AG407" s="47">
        <f t="shared" si="216"/>
        <v>0.495</v>
      </c>
      <c r="AH407" s="47">
        <f t="shared" si="217"/>
        <v>0.52500000000000002</v>
      </c>
      <c r="AI407" s="46">
        <f t="shared" si="218"/>
        <v>2.3636363636363638</v>
      </c>
      <c r="AJ407" s="43">
        <f t="shared" si="219"/>
        <v>0.89999999999999991</v>
      </c>
      <c r="AK407" s="43">
        <f t="shared" si="220"/>
        <v>1.7796610169491525</v>
      </c>
      <c r="AL407" s="45">
        <f t="shared" si="221"/>
        <v>2.9274220741123069</v>
      </c>
      <c r="AM407" s="43">
        <f t="shared" si="222"/>
        <v>0.14142135623731036</v>
      </c>
      <c r="AN407" s="42">
        <f t="shared" si="223"/>
        <v>0.95667388042885848</v>
      </c>
      <c r="AO407" s="40" t="str">
        <f t="shared" si="224"/>
        <v>KAPR_YEAST</v>
      </c>
      <c r="AP407" s="44">
        <f t="shared" si="225"/>
        <v>0.12020815280171307</v>
      </c>
      <c r="AQ407" s="43">
        <f t="shared" si="226"/>
        <v>0</v>
      </c>
      <c r="AR407" s="43">
        <f t="shared" si="227"/>
        <v>6.363961030678926E-2</v>
      </c>
      <c r="AS407" s="43">
        <f t="shared" si="228"/>
        <v>7.0710678118654779E-2</v>
      </c>
      <c r="AT407" s="43">
        <f t="shared" si="229"/>
        <v>7.7781745930520577E-2</v>
      </c>
      <c r="AU407" s="42">
        <f t="shared" si="230"/>
        <v>0.38890872965260126</v>
      </c>
    </row>
    <row r="408" spans="1:47" ht="15" x14ac:dyDescent="0.25">
      <c r="A408" s="40" t="s">
        <v>6301</v>
      </c>
      <c r="B408" s="40" t="s">
        <v>6300</v>
      </c>
      <c r="C408" s="60" t="str">
        <f>IF(ISNUMBER(VLOOKUP(B408,'[1]WT-GR-A'!I$2:J$693,2,FALSE)),VLOOKUP(B408,'[1]WT-GR-A'!I$2:J$693,2,FALSE),"")</f>
        <v/>
      </c>
      <c r="D408" s="58" t="str">
        <f>IF(ISNUMBER(VLOOKUP($B408,'[1]KO-GR-A'!$I$2:$J$907,2,FALSE)),VLOOKUP($B408,'[1]KO-GR-A'!$I$2:$J$907,2,FALSE),"")</f>
        <v/>
      </c>
      <c r="E408" s="58" t="str">
        <f>IF(ISNUMBER(VLOOKUP($B408,'[1]MT-GR-A'!$I$2:$J$789,2,FALSE)),VLOOKUP($B408,'[1]MT-GR-A'!$I$2:$J$789,2,FALSE),"")</f>
        <v/>
      </c>
      <c r="F408" s="58" t="str">
        <f>IF(ISNUMBER(VLOOKUP($B408,'[1]WT-HS-A'!$I$2:$J$1224,2,FALSE)),VLOOKUP($B408,'[1]WT-HS-A'!$I$2:$J$1224,2,FALSE),"")</f>
        <v/>
      </c>
      <c r="G408" s="58" t="str">
        <f>IF(ISNUMBER(VLOOKUP($B408,'[1]KO-HS-A'!$I$2:$J$1229,2,FALSE)),VLOOKUP($B408,'[1]KO-HS-A'!$I$2:$J$1229,2,FALSE),"")</f>
        <v/>
      </c>
      <c r="H408" s="58" t="str">
        <f>IF(ISNUMBER(VLOOKUP($B408,'[1]MT-HS-A'!$I$2:$J$1362,2,FALSE)),VLOOKUP($B408,'[1]MT-HS-A'!$I$2:$J$1362,2,FALSE),"")</f>
        <v/>
      </c>
      <c r="I408" s="59" t="str">
        <f>IF(ISNUMBER(VLOOKUP($B408,'[1]WT-GR-B'!$I$2:$J$585,2,FALSE)),VLOOKUP($B408,'[1]WT-GR-B'!$I$2:$J$585,2,FALSE),"")</f>
        <v/>
      </c>
      <c r="J408" s="58" t="str">
        <f>IF(ISNUMBER(VLOOKUP($B408,'[1]KO-GR-B'!$I$2:$J$900,2,FALSE)),VLOOKUP($B408,'[1]KO-GR-B'!$I$2:$J$900,2,FALSE),"")</f>
        <v/>
      </c>
      <c r="K408" s="58" t="str">
        <f>IF(ISNUMBER(VLOOKUP($B408,'[1]MT-GR-B'!$I$2:$J$693,2,FALSE)),VLOOKUP($B408,'[1]MT-GR-B'!$I$2:$J$693,2,FALSE),"")</f>
        <v/>
      </c>
      <c r="L408" s="58" t="str">
        <f>IF(ISNUMBER(VLOOKUP($B408,'[1]WT-HS-B'!$I$2:$J$1220,2,FALSE)),VLOOKUP($B408,'[1]WT-HS-B'!$I$2:$J$1220,2,FALSE),"")</f>
        <v/>
      </c>
      <c r="M408" s="58">
        <f>IF(ISNUMBER(VLOOKUP($B408,'[1]KO-HS-B'!$I$2:$J$1046,2,FALSE)),VLOOKUP($B408,'[1]KO-HS-B'!$I$2:$J$1046,2,FALSE),"")</f>
        <v>0.08</v>
      </c>
      <c r="N408" s="58" t="str">
        <f>IF(ISNUMBER(VLOOKUP($B408,'[1]MT-HS-B'!$I$2:$J$773,2,FALSE)),VLOOKUP($B408,'[1]MT-HS-B'!$I$2:$J$773,2,FALSE),"")</f>
        <v/>
      </c>
      <c r="O408" s="40" t="str">
        <f t="shared" si="198"/>
        <v>KAPA_YEAST</v>
      </c>
      <c r="P408" s="57" t="str">
        <f t="shared" si="199"/>
        <v/>
      </c>
      <c r="Q408" s="57" t="str">
        <f t="shared" si="200"/>
        <v/>
      </c>
      <c r="R408" s="57" t="str">
        <f t="shared" si="201"/>
        <v/>
      </c>
      <c r="S408" s="56" t="str">
        <f t="shared" si="202"/>
        <v>n/a</v>
      </c>
      <c r="T408" s="55" t="str">
        <f t="shared" si="203"/>
        <v>n/a</v>
      </c>
      <c r="U408" s="54" t="str">
        <f t="shared" si="204"/>
        <v>n/a</v>
      </c>
      <c r="V408" s="53" t="str">
        <f t="shared" si="205"/>
        <v/>
      </c>
      <c r="W408" s="53" t="str">
        <f t="shared" si="206"/>
        <v/>
      </c>
      <c r="X408" s="53" t="str">
        <f t="shared" si="207"/>
        <v/>
      </c>
      <c r="Y408" s="52" t="str">
        <f t="shared" si="208"/>
        <v/>
      </c>
      <c r="Z408" s="51" t="str">
        <f t="shared" si="209"/>
        <v>HS only</v>
      </c>
      <c r="AA408" s="50" t="str">
        <f t="shared" si="210"/>
        <v/>
      </c>
      <c r="AB408" s="40" t="str">
        <f t="shared" si="211"/>
        <v>TPK1</v>
      </c>
      <c r="AC408" s="49">
        <f t="shared" si="212"/>
        <v>0</v>
      </c>
      <c r="AD408" s="47">
        <f t="shared" si="213"/>
        <v>0</v>
      </c>
      <c r="AE408" s="47">
        <f t="shared" si="214"/>
        <v>0</v>
      </c>
      <c r="AF408" s="48">
        <f t="shared" si="215"/>
        <v>0</v>
      </c>
      <c r="AG408" s="47">
        <f t="shared" si="216"/>
        <v>0.08</v>
      </c>
      <c r="AH408" s="47">
        <f t="shared" si="217"/>
        <v>0</v>
      </c>
      <c r="AI408" s="46" t="str">
        <f t="shared" si="218"/>
        <v/>
      </c>
      <c r="AJ408" s="43" t="str">
        <f t="shared" si="219"/>
        <v>HS Only</v>
      </c>
      <c r="AK408" s="43" t="str">
        <f t="shared" si="220"/>
        <v/>
      </c>
      <c r="AL408" s="45" t="str">
        <f t="shared" si="221"/>
        <v/>
      </c>
      <c r="AM408" s="43" t="str">
        <f t="shared" si="222"/>
        <v/>
      </c>
      <c r="AN408" s="42" t="str">
        <f t="shared" si="223"/>
        <v/>
      </c>
      <c r="AO408" s="40" t="str">
        <f t="shared" si="224"/>
        <v>KAPA_YEAST</v>
      </c>
      <c r="AP408" s="44" t="str">
        <f t="shared" si="225"/>
        <v/>
      </c>
      <c r="AQ408" s="43" t="str">
        <f t="shared" si="226"/>
        <v/>
      </c>
      <c r="AR408" s="43" t="str">
        <f t="shared" si="227"/>
        <v/>
      </c>
      <c r="AS408" s="43" t="str">
        <f t="shared" si="228"/>
        <v/>
      </c>
      <c r="AT408" s="43" t="str">
        <f t="shared" si="229"/>
        <v/>
      </c>
      <c r="AU408" s="42" t="str">
        <f t="shared" si="230"/>
        <v/>
      </c>
    </row>
    <row r="409" spans="1:47" ht="15" x14ac:dyDescent="0.25">
      <c r="A409" s="40" t="s">
        <v>6299</v>
      </c>
      <c r="B409" s="40" t="s">
        <v>6298</v>
      </c>
      <c r="C409" s="60" t="str">
        <f>IF(ISNUMBER(VLOOKUP(B409,'[1]WT-GR-A'!I$2:J$693,2,FALSE)),VLOOKUP(B409,'[1]WT-GR-A'!I$2:J$693,2,FALSE),"")</f>
        <v/>
      </c>
      <c r="D409" s="58" t="str">
        <f>IF(ISNUMBER(VLOOKUP($B409,'[1]KO-GR-A'!$I$2:$J$907,2,FALSE)),VLOOKUP($B409,'[1]KO-GR-A'!$I$2:$J$907,2,FALSE),"")</f>
        <v/>
      </c>
      <c r="E409" s="58" t="str">
        <f>IF(ISNUMBER(VLOOKUP($B409,'[1]MT-GR-A'!$I$2:$J$789,2,FALSE)),VLOOKUP($B409,'[1]MT-GR-A'!$I$2:$J$789,2,FALSE),"")</f>
        <v/>
      </c>
      <c r="F409" s="58" t="str">
        <f>IF(ISNUMBER(VLOOKUP($B409,'[1]WT-HS-A'!$I$2:$J$1224,2,FALSE)),VLOOKUP($B409,'[1]WT-HS-A'!$I$2:$J$1224,2,FALSE),"")</f>
        <v/>
      </c>
      <c r="G409" s="58" t="str">
        <f>IF(ISNUMBER(VLOOKUP($B409,'[1]KO-HS-A'!$I$2:$J$1229,2,FALSE)),VLOOKUP($B409,'[1]KO-HS-A'!$I$2:$J$1229,2,FALSE),"")</f>
        <v/>
      </c>
      <c r="H409" s="58" t="str">
        <f>IF(ISNUMBER(VLOOKUP($B409,'[1]MT-HS-A'!$I$2:$J$1362,2,FALSE)),VLOOKUP($B409,'[1]MT-HS-A'!$I$2:$J$1362,2,FALSE),"")</f>
        <v/>
      </c>
      <c r="I409" s="59" t="str">
        <f>IF(ISNUMBER(VLOOKUP($B409,'[1]WT-GR-B'!$I$2:$J$585,2,FALSE)),VLOOKUP($B409,'[1]WT-GR-B'!$I$2:$J$585,2,FALSE),"")</f>
        <v/>
      </c>
      <c r="J409" s="58" t="str">
        <f>IF(ISNUMBER(VLOOKUP($B409,'[1]KO-GR-B'!$I$2:$J$900,2,FALSE)),VLOOKUP($B409,'[1]KO-GR-B'!$I$2:$J$900,2,FALSE),"")</f>
        <v/>
      </c>
      <c r="K409" s="58" t="str">
        <f>IF(ISNUMBER(VLOOKUP($B409,'[1]MT-GR-B'!$I$2:$J$693,2,FALSE)),VLOOKUP($B409,'[1]MT-GR-B'!$I$2:$J$693,2,FALSE),"")</f>
        <v/>
      </c>
      <c r="L409" s="58">
        <f>IF(ISNUMBER(VLOOKUP($B409,'[1]WT-HS-B'!$I$2:$J$1220,2,FALSE)),VLOOKUP($B409,'[1]WT-HS-B'!$I$2:$J$1220,2,FALSE),"")</f>
        <v>0.08</v>
      </c>
      <c r="M409" s="58" t="str">
        <f>IF(ISNUMBER(VLOOKUP($B409,'[1]KO-HS-B'!$I$2:$J$1046,2,FALSE)),VLOOKUP($B409,'[1]KO-HS-B'!$I$2:$J$1046,2,FALSE),"")</f>
        <v/>
      </c>
      <c r="N409" s="58" t="str">
        <f>IF(ISNUMBER(VLOOKUP($B409,'[1]MT-HS-B'!$I$2:$J$773,2,FALSE)),VLOOKUP($B409,'[1]MT-HS-B'!$I$2:$J$773,2,FALSE),"")</f>
        <v/>
      </c>
      <c r="O409" s="40" t="str">
        <f t="shared" si="198"/>
        <v>KAPB_YEAST</v>
      </c>
      <c r="P409" s="57" t="str">
        <f t="shared" si="199"/>
        <v/>
      </c>
      <c r="Q409" s="57" t="str">
        <f t="shared" si="200"/>
        <v/>
      </c>
      <c r="R409" s="57" t="str">
        <f t="shared" si="201"/>
        <v/>
      </c>
      <c r="S409" s="56" t="str">
        <f t="shared" si="202"/>
        <v>n/a</v>
      </c>
      <c r="T409" s="55" t="str">
        <f t="shared" si="203"/>
        <v>n/a</v>
      </c>
      <c r="U409" s="54" t="str">
        <f t="shared" si="204"/>
        <v>n/a</v>
      </c>
      <c r="V409" s="53" t="str">
        <f t="shared" si="205"/>
        <v/>
      </c>
      <c r="W409" s="53" t="str">
        <f t="shared" si="206"/>
        <v/>
      </c>
      <c r="X409" s="53" t="str">
        <f t="shared" si="207"/>
        <v/>
      </c>
      <c r="Y409" s="52" t="str">
        <f t="shared" si="208"/>
        <v>HS only</v>
      </c>
      <c r="Z409" s="51" t="str">
        <f t="shared" si="209"/>
        <v/>
      </c>
      <c r="AA409" s="50" t="str">
        <f t="shared" si="210"/>
        <v/>
      </c>
      <c r="AB409" s="40" t="str">
        <f t="shared" si="211"/>
        <v>TPK2</v>
      </c>
      <c r="AC409" s="49">
        <f t="shared" si="212"/>
        <v>0</v>
      </c>
      <c r="AD409" s="47">
        <f t="shared" si="213"/>
        <v>0</v>
      </c>
      <c r="AE409" s="47">
        <f t="shared" si="214"/>
        <v>0</v>
      </c>
      <c r="AF409" s="48">
        <f t="shared" si="215"/>
        <v>0.08</v>
      </c>
      <c r="AG409" s="47">
        <f t="shared" si="216"/>
        <v>0</v>
      </c>
      <c r="AH409" s="47">
        <f t="shared" si="217"/>
        <v>0</v>
      </c>
      <c r="AI409" s="46" t="str">
        <f t="shared" si="218"/>
        <v>HS Only</v>
      </c>
      <c r="AJ409" s="43" t="str">
        <f t="shared" si="219"/>
        <v/>
      </c>
      <c r="AK409" s="43" t="str">
        <f t="shared" si="220"/>
        <v/>
      </c>
      <c r="AL409" s="45" t="str">
        <f t="shared" si="221"/>
        <v/>
      </c>
      <c r="AM409" s="43" t="str">
        <f t="shared" si="222"/>
        <v/>
      </c>
      <c r="AN409" s="42" t="str">
        <f t="shared" si="223"/>
        <v/>
      </c>
      <c r="AO409" s="40" t="str">
        <f t="shared" si="224"/>
        <v>KAPB_YEAST</v>
      </c>
      <c r="AP409" s="44" t="str">
        <f t="shared" si="225"/>
        <v/>
      </c>
      <c r="AQ409" s="43" t="str">
        <f t="shared" si="226"/>
        <v/>
      </c>
      <c r="AR409" s="43" t="str">
        <f t="shared" si="227"/>
        <v/>
      </c>
      <c r="AS409" s="43" t="str">
        <f t="shared" si="228"/>
        <v/>
      </c>
      <c r="AT409" s="43" t="str">
        <f t="shared" si="229"/>
        <v/>
      </c>
      <c r="AU409" s="42" t="str">
        <f t="shared" si="230"/>
        <v/>
      </c>
    </row>
    <row r="410" spans="1:47" ht="15" x14ac:dyDescent="0.25">
      <c r="A410" s="40" t="s">
        <v>6297</v>
      </c>
      <c r="B410" s="40" t="s">
        <v>6296</v>
      </c>
      <c r="C410" s="60" t="str">
        <f>IF(ISNUMBER(VLOOKUP(B410,'[1]WT-GR-A'!I$2:J$693,2,FALSE)),VLOOKUP(B410,'[1]WT-GR-A'!I$2:J$693,2,FALSE),"")</f>
        <v/>
      </c>
      <c r="D410" s="58">
        <f>IF(ISNUMBER(VLOOKUP($B410,'[1]KO-GR-A'!$I$2:$J$907,2,FALSE)),VLOOKUP($B410,'[1]KO-GR-A'!$I$2:$J$907,2,FALSE),"")</f>
        <v>0.08</v>
      </c>
      <c r="E410" s="58" t="str">
        <f>IF(ISNUMBER(VLOOKUP($B410,'[1]MT-GR-A'!$I$2:$J$789,2,FALSE)),VLOOKUP($B410,'[1]MT-GR-A'!$I$2:$J$789,2,FALSE),"")</f>
        <v/>
      </c>
      <c r="F410" s="58" t="str">
        <f>IF(ISNUMBER(VLOOKUP($B410,'[1]WT-HS-A'!$I$2:$J$1224,2,FALSE)),VLOOKUP($B410,'[1]WT-HS-A'!$I$2:$J$1224,2,FALSE),"")</f>
        <v/>
      </c>
      <c r="G410" s="58" t="str">
        <f>IF(ISNUMBER(VLOOKUP($B410,'[1]KO-HS-A'!$I$2:$J$1229,2,FALSE)),VLOOKUP($B410,'[1]KO-HS-A'!$I$2:$J$1229,2,FALSE),"")</f>
        <v/>
      </c>
      <c r="H410" s="58" t="str">
        <f>IF(ISNUMBER(VLOOKUP($B410,'[1]MT-HS-A'!$I$2:$J$1362,2,FALSE)),VLOOKUP($B410,'[1]MT-HS-A'!$I$2:$J$1362,2,FALSE),"")</f>
        <v/>
      </c>
      <c r="I410" s="59" t="str">
        <f>IF(ISNUMBER(VLOOKUP($B410,'[1]WT-GR-B'!$I$2:$J$585,2,FALSE)),VLOOKUP($B410,'[1]WT-GR-B'!$I$2:$J$585,2,FALSE),"")</f>
        <v/>
      </c>
      <c r="J410" s="58" t="str">
        <f>IF(ISNUMBER(VLOOKUP($B410,'[1]KO-GR-B'!$I$2:$J$900,2,FALSE)),VLOOKUP($B410,'[1]KO-GR-B'!$I$2:$J$900,2,FALSE),"")</f>
        <v/>
      </c>
      <c r="K410" s="58" t="str">
        <f>IF(ISNUMBER(VLOOKUP($B410,'[1]MT-GR-B'!$I$2:$J$693,2,FALSE)),VLOOKUP($B410,'[1]MT-GR-B'!$I$2:$J$693,2,FALSE),"")</f>
        <v/>
      </c>
      <c r="L410" s="58" t="str">
        <f>IF(ISNUMBER(VLOOKUP($B410,'[1]WT-HS-B'!$I$2:$J$1220,2,FALSE)),VLOOKUP($B410,'[1]WT-HS-B'!$I$2:$J$1220,2,FALSE),"")</f>
        <v/>
      </c>
      <c r="M410" s="58">
        <f>IF(ISNUMBER(VLOOKUP($B410,'[1]KO-HS-B'!$I$2:$J$1046,2,FALSE)),VLOOKUP($B410,'[1]KO-HS-B'!$I$2:$J$1046,2,FALSE),"")</f>
        <v>0.08</v>
      </c>
      <c r="N410" s="58" t="str">
        <f>IF(ISNUMBER(VLOOKUP($B410,'[1]MT-HS-B'!$I$2:$J$773,2,FALSE)),VLOOKUP($B410,'[1]MT-HS-B'!$I$2:$J$773,2,FALSE),"")</f>
        <v/>
      </c>
      <c r="O410" s="40" t="str">
        <f t="shared" si="198"/>
        <v>KAPC_YEAST</v>
      </c>
      <c r="P410" s="57" t="str">
        <f t="shared" si="199"/>
        <v/>
      </c>
      <c r="Q410" s="57" t="str">
        <f t="shared" si="200"/>
        <v/>
      </c>
      <c r="R410" s="57" t="str">
        <f t="shared" si="201"/>
        <v/>
      </c>
      <c r="S410" s="56" t="str">
        <f t="shared" si="202"/>
        <v>n/a</v>
      </c>
      <c r="T410" s="55" t="str">
        <f t="shared" si="203"/>
        <v>n/a</v>
      </c>
      <c r="U410" s="54" t="str">
        <f t="shared" si="204"/>
        <v>n/a</v>
      </c>
      <c r="V410" s="53" t="str">
        <f t="shared" si="205"/>
        <v/>
      </c>
      <c r="W410" s="53" t="str">
        <f t="shared" si="206"/>
        <v>GR only</v>
      </c>
      <c r="X410" s="53" t="str">
        <f t="shared" si="207"/>
        <v/>
      </c>
      <c r="Y410" s="52" t="str">
        <f t="shared" si="208"/>
        <v/>
      </c>
      <c r="Z410" s="51" t="str">
        <f t="shared" si="209"/>
        <v>HS only</v>
      </c>
      <c r="AA410" s="50" t="str">
        <f t="shared" si="210"/>
        <v/>
      </c>
      <c r="AB410" s="40" t="str">
        <f t="shared" si="211"/>
        <v>TPK3</v>
      </c>
      <c r="AC410" s="49">
        <f t="shared" si="212"/>
        <v>0</v>
      </c>
      <c r="AD410" s="47">
        <f t="shared" si="213"/>
        <v>0.08</v>
      </c>
      <c r="AE410" s="47">
        <f t="shared" si="214"/>
        <v>0</v>
      </c>
      <c r="AF410" s="48">
        <f t="shared" si="215"/>
        <v>0</v>
      </c>
      <c r="AG410" s="47">
        <f t="shared" si="216"/>
        <v>0.08</v>
      </c>
      <c r="AH410" s="47">
        <f t="shared" si="217"/>
        <v>0</v>
      </c>
      <c r="AI410" s="46" t="str">
        <f t="shared" si="218"/>
        <v/>
      </c>
      <c r="AJ410" s="43">
        <f t="shared" si="219"/>
        <v>1</v>
      </c>
      <c r="AK410" s="43" t="str">
        <f t="shared" si="220"/>
        <v/>
      </c>
      <c r="AL410" s="45" t="str">
        <f t="shared" si="221"/>
        <v/>
      </c>
      <c r="AM410" s="43" t="str">
        <f t="shared" si="222"/>
        <v/>
      </c>
      <c r="AN410" s="42" t="str">
        <f t="shared" si="223"/>
        <v/>
      </c>
      <c r="AO410" s="40" t="str">
        <f t="shared" si="224"/>
        <v>KAPC_YEAST</v>
      </c>
      <c r="AP410" s="44" t="str">
        <f t="shared" si="225"/>
        <v/>
      </c>
      <c r="AQ410" s="43" t="str">
        <f t="shared" si="226"/>
        <v/>
      </c>
      <c r="AR410" s="43" t="str">
        <f t="shared" si="227"/>
        <v/>
      </c>
      <c r="AS410" s="43" t="str">
        <f t="shared" si="228"/>
        <v/>
      </c>
      <c r="AT410" s="43" t="str">
        <f t="shared" si="229"/>
        <v/>
      </c>
      <c r="AU410" s="42" t="str">
        <f t="shared" si="230"/>
        <v/>
      </c>
    </row>
    <row r="411" spans="1:47" ht="15" x14ac:dyDescent="0.25">
      <c r="A411" s="40" t="s">
        <v>6295</v>
      </c>
      <c r="B411" s="40" t="s">
        <v>6294</v>
      </c>
      <c r="C411" s="60" t="str">
        <f>IF(ISNUMBER(VLOOKUP(B411,'[1]WT-GR-A'!I$2:J$693,2,FALSE)),VLOOKUP(B411,'[1]WT-GR-A'!I$2:J$693,2,FALSE),"")</f>
        <v/>
      </c>
      <c r="D411" s="58" t="str">
        <f>IF(ISNUMBER(VLOOKUP($B411,'[1]KO-GR-A'!$I$2:$J$907,2,FALSE)),VLOOKUP($B411,'[1]KO-GR-A'!$I$2:$J$907,2,FALSE),"")</f>
        <v/>
      </c>
      <c r="E411" s="58" t="str">
        <f>IF(ISNUMBER(VLOOKUP($B411,'[1]MT-GR-A'!$I$2:$J$789,2,FALSE)),VLOOKUP($B411,'[1]MT-GR-A'!$I$2:$J$789,2,FALSE),"")</f>
        <v/>
      </c>
      <c r="F411" s="58">
        <f>IF(ISNUMBER(VLOOKUP($B411,'[1]WT-HS-A'!$I$2:$J$1224,2,FALSE)),VLOOKUP($B411,'[1]WT-HS-A'!$I$2:$J$1224,2,FALSE),"")</f>
        <v>0.32</v>
      </c>
      <c r="G411" s="58" t="str">
        <f>IF(ISNUMBER(VLOOKUP($B411,'[1]KO-HS-A'!$I$2:$J$1229,2,FALSE)),VLOOKUP($B411,'[1]KO-HS-A'!$I$2:$J$1229,2,FALSE),"")</f>
        <v/>
      </c>
      <c r="H411" s="58">
        <f>IF(ISNUMBER(VLOOKUP($B411,'[1]MT-HS-A'!$I$2:$J$1362,2,FALSE)),VLOOKUP($B411,'[1]MT-HS-A'!$I$2:$J$1362,2,FALSE),"")</f>
        <v>0.15</v>
      </c>
      <c r="I411" s="59">
        <f>IF(ISNUMBER(VLOOKUP($B411,'[1]WT-GR-B'!$I$2:$J$585,2,FALSE)),VLOOKUP($B411,'[1]WT-GR-B'!$I$2:$J$585,2,FALSE),"")</f>
        <v>0.15</v>
      </c>
      <c r="J411" s="58">
        <f>IF(ISNUMBER(VLOOKUP($B411,'[1]KO-GR-B'!$I$2:$J$900,2,FALSE)),VLOOKUP($B411,'[1]KO-GR-B'!$I$2:$J$900,2,FALSE),"")</f>
        <v>0.15</v>
      </c>
      <c r="K411" s="58">
        <f>IF(ISNUMBER(VLOOKUP($B411,'[1]MT-GR-B'!$I$2:$J$693,2,FALSE)),VLOOKUP($B411,'[1]MT-GR-B'!$I$2:$J$693,2,FALSE),"")</f>
        <v>0.15</v>
      </c>
      <c r="L411" s="58">
        <f>IF(ISNUMBER(VLOOKUP($B411,'[1]WT-HS-B'!$I$2:$J$1220,2,FALSE)),VLOOKUP($B411,'[1]WT-HS-B'!$I$2:$J$1220,2,FALSE),"")</f>
        <v>0.32</v>
      </c>
      <c r="M411" s="58">
        <f>IF(ISNUMBER(VLOOKUP($B411,'[1]KO-HS-B'!$I$2:$J$1046,2,FALSE)),VLOOKUP($B411,'[1]KO-HS-B'!$I$2:$J$1046,2,FALSE),"")</f>
        <v>0.32</v>
      </c>
      <c r="N411" s="58">
        <f>IF(ISNUMBER(VLOOKUP($B411,'[1]MT-HS-B'!$I$2:$J$773,2,FALSE)),VLOOKUP($B411,'[1]MT-HS-B'!$I$2:$J$773,2,FALSE),"")</f>
        <v>0.32</v>
      </c>
      <c r="O411" s="40" t="str">
        <f t="shared" si="198"/>
        <v>CAN_YEAST</v>
      </c>
      <c r="P411" s="57">
        <f t="shared" si="199"/>
        <v>1.1333333333333335</v>
      </c>
      <c r="Q411" s="57">
        <f t="shared" si="200"/>
        <v>1.1333333333333335</v>
      </c>
      <c r="R411" s="57">
        <f t="shared" si="201"/>
        <v>1.1333333333333335</v>
      </c>
      <c r="S411" s="56" t="str">
        <f t="shared" si="202"/>
        <v>n/a</v>
      </c>
      <c r="T411" s="55" t="str">
        <f t="shared" si="203"/>
        <v>n/a</v>
      </c>
      <c r="U411" s="54" t="str">
        <f t="shared" si="204"/>
        <v>n/a</v>
      </c>
      <c r="V411" s="53" t="str">
        <f t="shared" si="205"/>
        <v>HS only</v>
      </c>
      <c r="W411" s="53" t="str">
        <f t="shared" si="206"/>
        <v/>
      </c>
      <c r="X411" s="53" t="str">
        <f t="shared" si="207"/>
        <v>HS only</v>
      </c>
      <c r="Y411" s="52">
        <f t="shared" si="208"/>
        <v>1.1333333333333335</v>
      </c>
      <c r="Z411" s="51">
        <f t="shared" si="209"/>
        <v>1.1333333333333335</v>
      </c>
      <c r="AA411" s="50">
        <f t="shared" si="210"/>
        <v>1.1333333333333335</v>
      </c>
      <c r="AB411" s="40" t="str">
        <f t="shared" si="211"/>
        <v>NCE103</v>
      </c>
      <c r="AC411" s="49">
        <f t="shared" si="212"/>
        <v>0.15</v>
      </c>
      <c r="AD411" s="47">
        <f t="shared" si="213"/>
        <v>0.15</v>
      </c>
      <c r="AE411" s="47">
        <f t="shared" si="214"/>
        <v>0.15</v>
      </c>
      <c r="AF411" s="48">
        <f t="shared" si="215"/>
        <v>0.32</v>
      </c>
      <c r="AG411" s="47">
        <f t="shared" si="216"/>
        <v>0.32</v>
      </c>
      <c r="AH411" s="47">
        <f t="shared" si="217"/>
        <v>0.23499999999999999</v>
      </c>
      <c r="AI411" s="46">
        <f t="shared" si="218"/>
        <v>2.1333333333333333</v>
      </c>
      <c r="AJ411" s="43">
        <f t="shared" si="219"/>
        <v>2.1333333333333333</v>
      </c>
      <c r="AK411" s="43">
        <f t="shared" si="220"/>
        <v>1.5666666666666667</v>
      </c>
      <c r="AL411" s="45" t="str">
        <f t="shared" si="221"/>
        <v/>
      </c>
      <c r="AM411" s="43" t="str">
        <f t="shared" si="222"/>
        <v/>
      </c>
      <c r="AN411" s="42" t="str">
        <f t="shared" si="223"/>
        <v/>
      </c>
      <c r="AO411" s="40" t="str">
        <f t="shared" si="224"/>
        <v>CAN_YEAST</v>
      </c>
      <c r="AP411" s="44" t="str">
        <f t="shared" si="225"/>
        <v/>
      </c>
      <c r="AQ411" s="43" t="str">
        <f t="shared" si="226"/>
        <v/>
      </c>
      <c r="AR411" s="43" t="str">
        <f t="shared" si="227"/>
        <v/>
      </c>
      <c r="AS411" s="43">
        <f t="shared" si="228"/>
        <v>0</v>
      </c>
      <c r="AT411" s="43" t="str">
        <f t="shared" si="229"/>
        <v/>
      </c>
      <c r="AU411" s="42">
        <f t="shared" si="230"/>
        <v>0.12020815280171315</v>
      </c>
    </row>
    <row r="412" spans="1:47" ht="15" x14ac:dyDescent="0.25">
      <c r="A412" s="40" t="s">
        <v>6293</v>
      </c>
      <c r="B412" s="40" t="s">
        <v>6292</v>
      </c>
      <c r="C412" s="60" t="str">
        <f>IF(ISNUMBER(VLOOKUP(B412,'[1]WT-GR-A'!I$2:J$693,2,FALSE)),VLOOKUP(B412,'[1]WT-GR-A'!I$2:J$693,2,FALSE),"")</f>
        <v/>
      </c>
      <c r="D412" s="58" t="str">
        <f>IF(ISNUMBER(VLOOKUP($B412,'[1]KO-GR-A'!$I$2:$J$907,2,FALSE)),VLOOKUP($B412,'[1]KO-GR-A'!$I$2:$J$907,2,FALSE),"")</f>
        <v/>
      </c>
      <c r="E412" s="58" t="str">
        <f>IF(ISNUMBER(VLOOKUP($B412,'[1]MT-GR-A'!$I$2:$J$789,2,FALSE)),VLOOKUP($B412,'[1]MT-GR-A'!$I$2:$J$789,2,FALSE),"")</f>
        <v/>
      </c>
      <c r="F412" s="58" t="str">
        <f>IF(ISNUMBER(VLOOKUP($B412,'[1]WT-HS-A'!$I$2:$J$1224,2,FALSE)),VLOOKUP($B412,'[1]WT-HS-A'!$I$2:$J$1224,2,FALSE),"")</f>
        <v/>
      </c>
      <c r="G412" s="58" t="str">
        <f>IF(ISNUMBER(VLOOKUP($B412,'[1]KO-HS-A'!$I$2:$J$1229,2,FALSE)),VLOOKUP($B412,'[1]KO-HS-A'!$I$2:$J$1229,2,FALSE),"")</f>
        <v/>
      </c>
      <c r="H412" s="58" t="str">
        <f>IF(ISNUMBER(VLOOKUP($B412,'[1]MT-HS-A'!$I$2:$J$1362,2,FALSE)),VLOOKUP($B412,'[1]MT-HS-A'!$I$2:$J$1362,2,FALSE),"")</f>
        <v/>
      </c>
      <c r="I412" s="59">
        <f>IF(ISNUMBER(VLOOKUP($B412,'[1]WT-GR-B'!$I$2:$J$585,2,FALSE)),VLOOKUP($B412,'[1]WT-GR-B'!$I$2:$J$585,2,FALSE),"")</f>
        <v>0.06</v>
      </c>
      <c r="J412" s="58" t="str">
        <f>IF(ISNUMBER(VLOOKUP($B412,'[1]KO-GR-B'!$I$2:$J$900,2,FALSE)),VLOOKUP($B412,'[1]KO-GR-B'!$I$2:$J$900,2,FALSE),"")</f>
        <v/>
      </c>
      <c r="K412" s="58" t="str">
        <f>IF(ISNUMBER(VLOOKUP($B412,'[1]MT-GR-B'!$I$2:$J$693,2,FALSE)),VLOOKUP($B412,'[1]MT-GR-B'!$I$2:$J$693,2,FALSE),"")</f>
        <v/>
      </c>
      <c r="L412" s="58" t="str">
        <f>IF(ISNUMBER(VLOOKUP($B412,'[1]WT-HS-B'!$I$2:$J$1220,2,FALSE)),VLOOKUP($B412,'[1]WT-HS-B'!$I$2:$J$1220,2,FALSE),"")</f>
        <v/>
      </c>
      <c r="M412" s="58" t="str">
        <f>IF(ISNUMBER(VLOOKUP($B412,'[1]KO-HS-B'!$I$2:$J$1046,2,FALSE)),VLOOKUP($B412,'[1]KO-HS-B'!$I$2:$J$1046,2,FALSE),"")</f>
        <v/>
      </c>
      <c r="N412" s="58" t="str">
        <f>IF(ISNUMBER(VLOOKUP($B412,'[1]MT-HS-B'!$I$2:$J$773,2,FALSE)),VLOOKUP($B412,'[1]MT-HS-B'!$I$2:$J$773,2,FALSE),"")</f>
        <v/>
      </c>
      <c r="O412" s="40" t="str">
        <f t="shared" si="198"/>
        <v>CBPS_YEAST</v>
      </c>
      <c r="P412" s="57" t="str">
        <f t="shared" si="199"/>
        <v/>
      </c>
      <c r="Q412" s="57" t="str">
        <f t="shared" si="200"/>
        <v/>
      </c>
      <c r="R412" s="57" t="str">
        <f t="shared" si="201"/>
        <v/>
      </c>
      <c r="S412" s="56" t="str">
        <f t="shared" si="202"/>
        <v>n/a</v>
      </c>
      <c r="T412" s="55" t="str">
        <f t="shared" si="203"/>
        <v>n/a</v>
      </c>
      <c r="U412" s="54" t="str">
        <f t="shared" si="204"/>
        <v>n/a</v>
      </c>
      <c r="V412" s="53" t="str">
        <f t="shared" si="205"/>
        <v/>
      </c>
      <c r="W412" s="53" t="str">
        <f t="shared" si="206"/>
        <v/>
      </c>
      <c r="X412" s="53" t="str">
        <f t="shared" si="207"/>
        <v/>
      </c>
      <c r="Y412" s="52" t="str">
        <f t="shared" si="208"/>
        <v>GR only</v>
      </c>
      <c r="Z412" s="51" t="str">
        <f t="shared" si="209"/>
        <v/>
      </c>
      <c r="AA412" s="50" t="str">
        <f t="shared" si="210"/>
        <v/>
      </c>
      <c r="AB412" s="40" t="str">
        <f t="shared" si="211"/>
        <v>CPS1</v>
      </c>
      <c r="AC412" s="49">
        <f t="shared" si="212"/>
        <v>0.06</v>
      </c>
      <c r="AD412" s="47">
        <f t="shared" si="213"/>
        <v>0</v>
      </c>
      <c r="AE412" s="47">
        <f t="shared" si="214"/>
        <v>0</v>
      </c>
      <c r="AF412" s="48">
        <f t="shared" si="215"/>
        <v>0</v>
      </c>
      <c r="AG412" s="47">
        <f t="shared" si="216"/>
        <v>0</v>
      </c>
      <c r="AH412" s="47">
        <f t="shared" si="217"/>
        <v>0</v>
      </c>
      <c r="AI412" s="46">
        <f t="shared" si="218"/>
        <v>0</v>
      </c>
      <c r="AJ412" s="43" t="str">
        <f t="shared" si="219"/>
        <v/>
      </c>
      <c r="AK412" s="43" t="str">
        <f t="shared" si="220"/>
        <v/>
      </c>
      <c r="AL412" s="45" t="str">
        <f t="shared" si="221"/>
        <v/>
      </c>
      <c r="AM412" s="43" t="str">
        <f t="shared" si="222"/>
        <v/>
      </c>
      <c r="AN412" s="42" t="str">
        <f t="shared" si="223"/>
        <v/>
      </c>
      <c r="AO412" s="40" t="str">
        <f t="shared" si="224"/>
        <v>CBPS_YEAST</v>
      </c>
      <c r="AP412" s="44" t="str">
        <f t="shared" si="225"/>
        <v/>
      </c>
      <c r="AQ412" s="43" t="str">
        <f t="shared" si="226"/>
        <v/>
      </c>
      <c r="AR412" s="43" t="str">
        <f t="shared" si="227"/>
        <v/>
      </c>
      <c r="AS412" s="43" t="str">
        <f t="shared" si="228"/>
        <v/>
      </c>
      <c r="AT412" s="43" t="str">
        <f t="shared" si="229"/>
        <v/>
      </c>
      <c r="AU412" s="42" t="str">
        <f t="shared" si="230"/>
        <v/>
      </c>
    </row>
    <row r="413" spans="1:47" ht="15" x14ac:dyDescent="0.25">
      <c r="A413" s="40" t="s">
        <v>6291</v>
      </c>
      <c r="B413" s="40" t="s">
        <v>6290</v>
      </c>
      <c r="C413" s="60" t="str">
        <f>IF(ISNUMBER(VLOOKUP(B413,'[1]WT-GR-A'!I$2:J$693,2,FALSE)),VLOOKUP(B413,'[1]WT-GR-A'!I$2:J$693,2,FALSE),"")</f>
        <v/>
      </c>
      <c r="D413" s="58" t="str">
        <f>IF(ISNUMBER(VLOOKUP($B413,'[1]KO-GR-A'!$I$2:$J$907,2,FALSE)),VLOOKUP($B413,'[1]KO-GR-A'!$I$2:$J$907,2,FALSE),"")</f>
        <v/>
      </c>
      <c r="E413" s="58" t="str">
        <f>IF(ISNUMBER(VLOOKUP($B413,'[1]MT-GR-A'!$I$2:$J$789,2,FALSE)),VLOOKUP($B413,'[1]MT-GR-A'!$I$2:$J$789,2,FALSE),"")</f>
        <v/>
      </c>
      <c r="F413" s="58">
        <f>IF(ISNUMBER(VLOOKUP($B413,'[1]WT-HS-A'!$I$2:$J$1224,2,FALSE)),VLOOKUP($B413,'[1]WT-HS-A'!$I$2:$J$1224,2,FALSE),"")</f>
        <v>0.32</v>
      </c>
      <c r="G413" s="58">
        <f>IF(ISNUMBER(VLOOKUP($B413,'[1]KO-HS-A'!$I$2:$J$1229,2,FALSE)),VLOOKUP($B413,'[1]KO-HS-A'!$I$2:$J$1229,2,FALSE),"")</f>
        <v>1.01</v>
      </c>
      <c r="H413" s="58">
        <f>IF(ISNUMBER(VLOOKUP($B413,'[1]MT-HS-A'!$I$2:$J$1362,2,FALSE)),VLOOKUP($B413,'[1]MT-HS-A'!$I$2:$J$1362,2,FALSE),"")</f>
        <v>3.05</v>
      </c>
      <c r="I413" s="59">
        <f>IF(ISNUMBER(VLOOKUP($B413,'[1]WT-GR-B'!$I$2:$J$585,2,FALSE)),VLOOKUP($B413,'[1]WT-GR-B'!$I$2:$J$585,2,FALSE),"")</f>
        <v>0.75</v>
      </c>
      <c r="J413" s="58">
        <f>IF(ISNUMBER(VLOOKUP($B413,'[1]KO-GR-B'!$I$2:$J$900,2,FALSE)),VLOOKUP($B413,'[1]KO-GR-B'!$I$2:$J$900,2,FALSE),"")</f>
        <v>0.32</v>
      </c>
      <c r="K413" s="58" t="str">
        <f>IF(ISNUMBER(VLOOKUP($B413,'[1]MT-GR-B'!$I$2:$J$693,2,FALSE)),VLOOKUP($B413,'[1]MT-GR-B'!$I$2:$J$693,2,FALSE),"")</f>
        <v/>
      </c>
      <c r="L413" s="58">
        <f>IF(ISNUMBER(VLOOKUP($B413,'[1]WT-HS-B'!$I$2:$J$1220,2,FALSE)),VLOOKUP($B413,'[1]WT-HS-B'!$I$2:$J$1220,2,FALSE),"")</f>
        <v>1.66</v>
      </c>
      <c r="M413" s="58">
        <f>IF(ISNUMBER(VLOOKUP($B413,'[1]KO-HS-B'!$I$2:$J$1046,2,FALSE)),VLOOKUP($B413,'[1]KO-HS-B'!$I$2:$J$1046,2,FALSE),"")</f>
        <v>1.32</v>
      </c>
      <c r="N413" s="58">
        <f>IF(ISNUMBER(VLOOKUP($B413,'[1]MT-HS-B'!$I$2:$J$773,2,FALSE)),VLOOKUP($B413,'[1]MT-HS-B'!$I$2:$J$773,2,FALSE),"")</f>
        <v>2.06</v>
      </c>
      <c r="O413" s="40" t="str">
        <f t="shared" si="198"/>
        <v>CPYI_YEAST</v>
      </c>
      <c r="P413" s="57">
        <f t="shared" si="199"/>
        <v>1.2133333333333332</v>
      </c>
      <c r="Q413" s="57">
        <f t="shared" si="200"/>
        <v>3.125</v>
      </c>
      <c r="R413" s="57" t="str">
        <f t="shared" si="201"/>
        <v>HS only</v>
      </c>
      <c r="S413" s="56" t="str">
        <f t="shared" si="202"/>
        <v>n/a</v>
      </c>
      <c r="T413" s="55" t="str">
        <f t="shared" si="203"/>
        <v>n/a</v>
      </c>
      <c r="U413" s="54" t="str">
        <f t="shared" si="204"/>
        <v>n/a</v>
      </c>
      <c r="V413" s="53" t="str">
        <f t="shared" si="205"/>
        <v>HS only</v>
      </c>
      <c r="W413" s="53" t="str">
        <f t="shared" si="206"/>
        <v>HS only</v>
      </c>
      <c r="X413" s="53" t="str">
        <f t="shared" si="207"/>
        <v>HS only</v>
      </c>
      <c r="Y413" s="52">
        <f t="shared" si="208"/>
        <v>1.2133333333333332</v>
      </c>
      <c r="Z413" s="51">
        <f t="shared" si="209"/>
        <v>3.125</v>
      </c>
      <c r="AA413" s="50" t="str">
        <f t="shared" si="210"/>
        <v>HS only</v>
      </c>
      <c r="AB413" s="40" t="str">
        <f t="shared" si="211"/>
        <v>DKA1</v>
      </c>
      <c r="AC413" s="49">
        <f t="shared" si="212"/>
        <v>0.75</v>
      </c>
      <c r="AD413" s="47">
        <f t="shared" si="213"/>
        <v>0.32</v>
      </c>
      <c r="AE413" s="47">
        <f t="shared" si="214"/>
        <v>0</v>
      </c>
      <c r="AF413" s="48">
        <f t="shared" si="215"/>
        <v>0.99</v>
      </c>
      <c r="AG413" s="47">
        <f t="shared" si="216"/>
        <v>1.165</v>
      </c>
      <c r="AH413" s="47">
        <f t="shared" si="217"/>
        <v>2.5549999999999997</v>
      </c>
      <c r="AI413" s="46">
        <f t="shared" si="218"/>
        <v>1.32</v>
      </c>
      <c r="AJ413" s="43">
        <f t="shared" si="219"/>
        <v>3.640625</v>
      </c>
      <c r="AK413" s="43" t="str">
        <f t="shared" si="220"/>
        <v>HS Only</v>
      </c>
      <c r="AL413" s="45" t="str">
        <f t="shared" si="221"/>
        <v/>
      </c>
      <c r="AM413" s="43" t="str">
        <f t="shared" si="222"/>
        <v/>
      </c>
      <c r="AN413" s="42" t="str">
        <f t="shared" si="223"/>
        <v/>
      </c>
      <c r="AO413" s="40" t="str">
        <f t="shared" si="224"/>
        <v>CPYI_YEAST</v>
      </c>
      <c r="AP413" s="44" t="str">
        <f t="shared" si="225"/>
        <v/>
      </c>
      <c r="AQ413" s="43" t="str">
        <f t="shared" si="226"/>
        <v/>
      </c>
      <c r="AR413" s="43" t="str">
        <f t="shared" si="227"/>
        <v/>
      </c>
      <c r="AS413" s="43">
        <f t="shared" si="228"/>
        <v>0.94752308678997355</v>
      </c>
      <c r="AT413" s="43">
        <f t="shared" si="229"/>
        <v>0.21920310216782957</v>
      </c>
      <c r="AU413" s="42">
        <f t="shared" si="230"/>
        <v>0.7000357133746834</v>
      </c>
    </row>
    <row r="414" spans="1:47" ht="15" x14ac:dyDescent="0.25">
      <c r="A414" s="40" t="s">
        <v>6289</v>
      </c>
      <c r="B414" s="40" t="s">
        <v>6288</v>
      </c>
      <c r="C414" s="60" t="str">
        <f>IF(ISNUMBER(VLOOKUP(B414,'[1]WT-GR-A'!I$2:J$693,2,FALSE)),VLOOKUP(B414,'[1]WT-GR-A'!I$2:J$693,2,FALSE),"")</f>
        <v/>
      </c>
      <c r="D414" s="58" t="str">
        <f>IF(ISNUMBER(VLOOKUP($B414,'[1]KO-GR-A'!$I$2:$J$907,2,FALSE)),VLOOKUP($B414,'[1]KO-GR-A'!$I$2:$J$907,2,FALSE),"")</f>
        <v/>
      </c>
      <c r="E414" s="58" t="str">
        <f>IF(ISNUMBER(VLOOKUP($B414,'[1]MT-GR-A'!$I$2:$J$789,2,FALSE)),VLOOKUP($B414,'[1]MT-GR-A'!$I$2:$J$789,2,FALSE),"")</f>
        <v/>
      </c>
      <c r="F414" s="58" t="str">
        <f>IF(ISNUMBER(VLOOKUP($B414,'[1]WT-HS-A'!$I$2:$J$1224,2,FALSE)),VLOOKUP($B414,'[1]WT-HS-A'!$I$2:$J$1224,2,FALSE),"")</f>
        <v/>
      </c>
      <c r="G414" s="58" t="str">
        <f>IF(ISNUMBER(VLOOKUP($B414,'[1]KO-HS-A'!$I$2:$J$1229,2,FALSE)),VLOOKUP($B414,'[1]KO-HS-A'!$I$2:$J$1229,2,FALSE),"")</f>
        <v/>
      </c>
      <c r="H414" s="58" t="str">
        <f>IF(ISNUMBER(VLOOKUP($B414,'[1]MT-HS-A'!$I$2:$J$1362,2,FALSE)),VLOOKUP($B414,'[1]MT-HS-A'!$I$2:$J$1362,2,FALSE),"")</f>
        <v/>
      </c>
      <c r="I414" s="59">
        <f>IF(ISNUMBER(VLOOKUP($B414,'[1]WT-GR-B'!$I$2:$J$585,2,FALSE)),VLOOKUP($B414,'[1]WT-GR-B'!$I$2:$J$585,2,FALSE),"")</f>
        <v>0.04</v>
      </c>
      <c r="J414" s="58" t="str">
        <f>IF(ISNUMBER(VLOOKUP($B414,'[1]KO-GR-B'!$I$2:$J$900,2,FALSE)),VLOOKUP($B414,'[1]KO-GR-B'!$I$2:$J$900,2,FALSE),"")</f>
        <v/>
      </c>
      <c r="K414" s="58" t="str">
        <f>IF(ISNUMBER(VLOOKUP($B414,'[1]MT-GR-B'!$I$2:$J$693,2,FALSE)),VLOOKUP($B414,'[1]MT-GR-B'!$I$2:$J$693,2,FALSE),"")</f>
        <v/>
      </c>
      <c r="L414" s="58">
        <f>IF(ISNUMBER(VLOOKUP($B414,'[1]WT-HS-B'!$I$2:$J$1220,2,FALSE)),VLOOKUP($B414,'[1]WT-HS-B'!$I$2:$J$1220,2,FALSE),"")</f>
        <v>0.04</v>
      </c>
      <c r="M414" s="58" t="str">
        <f>IF(ISNUMBER(VLOOKUP($B414,'[1]KO-HS-B'!$I$2:$J$1046,2,FALSE)),VLOOKUP($B414,'[1]KO-HS-B'!$I$2:$J$1046,2,FALSE),"")</f>
        <v/>
      </c>
      <c r="N414" s="58">
        <f>IF(ISNUMBER(VLOOKUP($B414,'[1]MT-HS-B'!$I$2:$J$773,2,FALSE)),VLOOKUP($B414,'[1]MT-HS-B'!$I$2:$J$773,2,FALSE),"")</f>
        <v>0.04</v>
      </c>
      <c r="O414" s="40" t="str">
        <f t="shared" si="198"/>
        <v>YPP1_YEAS7</v>
      </c>
      <c r="P414" s="57">
        <f t="shared" si="199"/>
        <v>0</v>
      </c>
      <c r="Q414" s="57" t="str">
        <f t="shared" si="200"/>
        <v/>
      </c>
      <c r="R414" s="57" t="str">
        <f t="shared" si="201"/>
        <v/>
      </c>
      <c r="S414" s="56" t="str">
        <f t="shared" si="202"/>
        <v>n/a</v>
      </c>
      <c r="T414" s="55" t="str">
        <f t="shared" si="203"/>
        <v>n/a</v>
      </c>
      <c r="U414" s="54" t="str">
        <f t="shared" si="204"/>
        <v>n/a</v>
      </c>
      <c r="V414" s="53" t="str">
        <f t="shared" si="205"/>
        <v/>
      </c>
      <c r="W414" s="53" t="str">
        <f t="shared" si="206"/>
        <v/>
      </c>
      <c r="X414" s="53" t="str">
        <f t="shared" si="207"/>
        <v/>
      </c>
      <c r="Y414" s="52">
        <f t="shared" si="208"/>
        <v>0</v>
      </c>
      <c r="Z414" s="51" t="str">
        <f t="shared" si="209"/>
        <v/>
      </c>
      <c r="AA414" s="50" t="str">
        <f t="shared" si="210"/>
        <v>HS only</v>
      </c>
      <c r="AB414" s="40" t="str">
        <f t="shared" si="211"/>
        <v>YPP1</v>
      </c>
      <c r="AC414" s="49">
        <f t="shared" si="212"/>
        <v>0.04</v>
      </c>
      <c r="AD414" s="47">
        <f t="shared" si="213"/>
        <v>0</v>
      </c>
      <c r="AE414" s="47">
        <f t="shared" si="214"/>
        <v>0</v>
      </c>
      <c r="AF414" s="48">
        <f t="shared" si="215"/>
        <v>0.04</v>
      </c>
      <c r="AG414" s="47">
        <f t="shared" si="216"/>
        <v>0</v>
      </c>
      <c r="AH414" s="47">
        <f t="shared" si="217"/>
        <v>0.04</v>
      </c>
      <c r="AI414" s="46">
        <f t="shared" si="218"/>
        <v>1</v>
      </c>
      <c r="AJ414" s="43" t="str">
        <f t="shared" si="219"/>
        <v/>
      </c>
      <c r="AK414" s="43" t="str">
        <f t="shared" si="220"/>
        <v>HS Only</v>
      </c>
      <c r="AL414" s="45" t="str">
        <f t="shared" si="221"/>
        <v/>
      </c>
      <c r="AM414" s="43" t="str">
        <f t="shared" si="222"/>
        <v/>
      </c>
      <c r="AN414" s="42" t="str">
        <f t="shared" si="223"/>
        <v/>
      </c>
      <c r="AO414" s="40" t="str">
        <f t="shared" si="224"/>
        <v>YPP1_YEAS7</v>
      </c>
      <c r="AP414" s="44" t="str">
        <f t="shared" si="225"/>
        <v/>
      </c>
      <c r="AQ414" s="43" t="str">
        <f t="shared" si="226"/>
        <v/>
      </c>
      <c r="AR414" s="43" t="str">
        <f t="shared" si="227"/>
        <v/>
      </c>
      <c r="AS414" s="43" t="str">
        <f t="shared" si="228"/>
        <v/>
      </c>
      <c r="AT414" s="43" t="str">
        <f t="shared" si="229"/>
        <v/>
      </c>
      <c r="AU414" s="42" t="str">
        <f t="shared" si="230"/>
        <v/>
      </c>
    </row>
    <row r="415" spans="1:47" ht="15" x14ac:dyDescent="0.25">
      <c r="A415" s="40" t="s">
        <v>6287</v>
      </c>
      <c r="B415" s="40" t="s">
        <v>6286</v>
      </c>
      <c r="C415" s="60" t="str">
        <f>IF(ISNUMBER(VLOOKUP(B415,'[1]WT-GR-A'!I$2:J$693,2,FALSE)),VLOOKUP(B415,'[1]WT-GR-A'!I$2:J$693,2,FALSE),"")</f>
        <v/>
      </c>
      <c r="D415" s="58">
        <f>IF(ISNUMBER(VLOOKUP($B415,'[1]KO-GR-A'!$I$2:$J$907,2,FALSE)),VLOOKUP($B415,'[1]KO-GR-A'!$I$2:$J$907,2,FALSE),"")</f>
        <v>0.04</v>
      </c>
      <c r="E415" s="58" t="str">
        <f>IF(ISNUMBER(VLOOKUP($B415,'[1]MT-GR-A'!$I$2:$J$789,2,FALSE)),VLOOKUP($B415,'[1]MT-GR-A'!$I$2:$J$789,2,FALSE),"")</f>
        <v/>
      </c>
      <c r="F415" s="58" t="str">
        <f>IF(ISNUMBER(VLOOKUP($B415,'[1]WT-HS-A'!$I$2:$J$1224,2,FALSE)),VLOOKUP($B415,'[1]WT-HS-A'!$I$2:$J$1224,2,FALSE),"")</f>
        <v/>
      </c>
      <c r="G415" s="58" t="str">
        <f>IF(ISNUMBER(VLOOKUP($B415,'[1]KO-HS-A'!$I$2:$J$1229,2,FALSE)),VLOOKUP($B415,'[1]KO-HS-A'!$I$2:$J$1229,2,FALSE),"")</f>
        <v/>
      </c>
      <c r="H415" s="58" t="str">
        <f>IF(ISNUMBER(VLOOKUP($B415,'[1]MT-HS-A'!$I$2:$J$1362,2,FALSE)),VLOOKUP($B415,'[1]MT-HS-A'!$I$2:$J$1362,2,FALSE),"")</f>
        <v/>
      </c>
      <c r="I415" s="59" t="str">
        <f>IF(ISNUMBER(VLOOKUP($B415,'[1]WT-GR-B'!$I$2:$J$585,2,FALSE)),VLOOKUP($B415,'[1]WT-GR-B'!$I$2:$J$585,2,FALSE),"")</f>
        <v/>
      </c>
      <c r="J415" s="58" t="str">
        <f>IF(ISNUMBER(VLOOKUP($B415,'[1]KO-GR-B'!$I$2:$J$900,2,FALSE)),VLOOKUP($B415,'[1]KO-GR-B'!$I$2:$J$900,2,FALSE),"")</f>
        <v/>
      </c>
      <c r="K415" s="58" t="str">
        <f>IF(ISNUMBER(VLOOKUP($B415,'[1]MT-GR-B'!$I$2:$J$693,2,FALSE)),VLOOKUP($B415,'[1]MT-GR-B'!$I$2:$J$693,2,FALSE),"")</f>
        <v/>
      </c>
      <c r="L415" s="58" t="str">
        <f>IF(ISNUMBER(VLOOKUP($B415,'[1]WT-HS-B'!$I$2:$J$1220,2,FALSE)),VLOOKUP($B415,'[1]WT-HS-B'!$I$2:$J$1220,2,FALSE),"")</f>
        <v/>
      </c>
      <c r="M415" s="58" t="str">
        <f>IF(ISNUMBER(VLOOKUP($B415,'[1]KO-HS-B'!$I$2:$J$1046,2,FALSE)),VLOOKUP($B415,'[1]KO-HS-B'!$I$2:$J$1046,2,FALSE),"")</f>
        <v/>
      </c>
      <c r="N415" s="58" t="str">
        <f>IF(ISNUMBER(VLOOKUP($B415,'[1]MT-HS-B'!$I$2:$J$773,2,FALSE)),VLOOKUP($B415,'[1]MT-HS-B'!$I$2:$J$773,2,FALSE),"")</f>
        <v/>
      </c>
      <c r="O415" s="40" t="str">
        <f t="shared" si="198"/>
        <v>YPP1_YEAST</v>
      </c>
      <c r="P415" s="57" t="str">
        <f t="shared" si="199"/>
        <v/>
      </c>
      <c r="Q415" s="57" t="str">
        <f t="shared" si="200"/>
        <v/>
      </c>
      <c r="R415" s="57" t="str">
        <f t="shared" si="201"/>
        <v/>
      </c>
      <c r="S415" s="56" t="str">
        <f t="shared" si="202"/>
        <v>n/a</v>
      </c>
      <c r="T415" s="55" t="str">
        <f t="shared" si="203"/>
        <v>n/a</v>
      </c>
      <c r="U415" s="54" t="str">
        <f t="shared" si="204"/>
        <v>n/a</v>
      </c>
      <c r="V415" s="53" t="str">
        <f t="shared" si="205"/>
        <v/>
      </c>
      <c r="W415" s="53" t="str">
        <f t="shared" si="206"/>
        <v>GR only</v>
      </c>
      <c r="X415" s="53" t="str">
        <f t="shared" si="207"/>
        <v/>
      </c>
      <c r="Y415" s="52" t="str">
        <f t="shared" si="208"/>
        <v/>
      </c>
      <c r="Z415" s="51" t="str">
        <f t="shared" si="209"/>
        <v/>
      </c>
      <c r="AA415" s="50" t="str">
        <f t="shared" si="210"/>
        <v/>
      </c>
      <c r="AB415" s="40" t="str">
        <f t="shared" si="211"/>
        <v>YPP1</v>
      </c>
      <c r="AC415" s="49">
        <f t="shared" si="212"/>
        <v>0</v>
      </c>
      <c r="AD415" s="47">
        <f t="shared" si="213"/>
        <v>0.04</v>
      </c>
      <c r="AE415" s="47">
        <f t="shared" si="214"/>
        <v>0</v>
      </c>
      <c r="AF415" s="48">
        <f t="shared" si="215"/>
        <v>0</v>
      </c>
      <c r="AG415" s="47">
        <f t="shared" si="216"/>
        <v>0</v>
      </c>
      <c r="AH415" s="47">
        <f t="shared" si="217"/>
        <v>0</v>
      </c>
      <c r="AI415" s="46" t="str">
        <f t="shared" si="218"/>
        <v/>
      </c>
      <c r="AJ415" s="43">
        <f t="shared" si="219"/>
        <v>0</v>
      </c>
      <c r="AK415" s="43" t="str">
        <f t="shared" si="220"/>
        <v/>
      </c>
      <c r="AL415" s="45" t="str">
        <f t="shared" si="221"/>
        <v/>
      </c>
      <c r="AM415" s="43" t="str">
        <f t="shared" si="222"/>
        <v/>
      </c>
      <c r="AN415" s="42" t="str">
        <f t="shared" si="223"/>
        <v/>
      </c>
      <c r="AO415" s="40" t="str">
        <f t="shared" si="224"/>
        <v>YPP1_YEAST</v>
      </c>
      <c r="AP415" s="44" t="str">
        <f t="shared" si="225"/>
        <v/>
      </c>
      <c r="AQ415" s="43" t="str">
        <f t="shared" si="226"/>
        <v/>
      </c>
      <c r="AR415" s="43" t="str">
        <f t="shared" si="227"/>
        <v/>
      </c>
      <c r="AS415" s="43" t="str">
        <f t="shared" si="228"/>
        <v/>
      </c>
      <c r="AT415" s="43" t="str">
        <f t="shared" si="229"/>
        <v/>
      </c>
      <c r="AU415" s="42" t="str">
        <f t="shared" si="230"/>
        <v/>
      </c>
    </row>
    <row r="416" spans="1:47" ht="15" x14ac:dyDescent="0.25">
      <c r="A416" s="40" t="s">
        <v>6285</v>
      </c>
      <c r="B416" s="40" t="s">
        <v>6284</v>
      </c>
      <c r="C416" s="60" t="str">
        <f>IF(ISNUMBER(VLOOKUP(B416,'[1]WT-GR-A'!I$2:J$693,2,FALSE)),VLOOKUP(B416,'[1]WT-GR-A'!I$2:J$693,2,FALSE),"")</f>
        <v/>
      </c>
      <c r="D416" s="58" t="str">
        <f>IF(ISNUMBER(VLOOKUP($B416,'[1]KO-GR-A'!$I$2:$J$907,2,FALSE)),VLOOKUP($B416,'[1]KO-GR-A'!$I$2:$J$907,2,FALSE),"")</f>
        <v/>
      </c>
      <c r="E416" s="58" t="str">
        <f>IF(ISNUMBER(VLOOKUP($B416,'[1]MT-GR-A'!$I$2:$J$789,2,FALSE)),VLOOKUP($B416,'[1]MT-GR-A'!$I$2:$J$789,2,FALSE),"")</f>
        <v/>
      </c>
      <c r="F416" s="58" t="str">
        <f>IF(ISNUMBER(VLOOKUP($B416,'[1]WT-HS-A'!$I$2:$J$1224,2,FALSE)),VLOOKUP($B416,'[1]WT-HS-A'!$I$2:$J$1224,2,FALSE),"")</f>
        <v/>
      </c>
      <c r="G416" s="58" t="str">
        <f>IF(ISNUMBER(VLOOKUP($B416,'[1]KO-HS-A'!$I$2:$J$1229,2,FALSE)),VLOOKUP($B416,'[1]KO-HS-A'!$I$2:$J$1229,2,FALSE),"")</f>
        <v/>
      </c>
      <c r="H416" s="58" t="str">
        <f>IF(ISNUMBER(VLOOKUP($B416,'[1]MT-HS-A'!$I$2:$J$1362,2,FALSE)),VLOOKUP($B416,'[1]MT-HS-A'!$I$2:$J$1362,2,FALSE),"")</f>
        <v/>
      </c>
      <c r="I416" s="59" t="str">
        <f>IF(ISNUMBER(VLOOKUP($B416,'[1]WT-GR-B'!$I$2:$J$585,2,FALSE)),VLOOKUP($B416,'[1]WT-GR-B'!$I$2:$J$585,2,FALSE),"")</f>
        <v/>
      </c>
      <c r="J416" s="58" t="str">
        <f>IF(ISNUMBER(VLOOKUP($B416,'[1]KO-GR-B'!$I$2:$J$900,2,FALSE)),VLOOKUP($B416,'[1]KO-GR-B'!$I$2:$J$900,2,FALSE),"")</f>
        <v/>
      </c>
      <c r="K416" s="58" t="str">
        <f>IF(ISNUMBER(VLOOKUP($B416,'[1]MT-GR-B'!$I$2:$J$693,2,FALSE)),VLOOKUP($B416,'[1]MT-GR-B'!$I$2:$J$693,2,FALSE),"")</f>
        <v/>
      </c>
      <c r="L416" s="58">
        <f>IF(ISNUMBER(VLOOKUP($B416,'[1]WT-HS-B'!$I$2:$J$1220,2,FALSE)),VLOOKUP($B416,'[1]WT-HS-B'!$I$2:$J$1220,2,FALSE),"")</f>
        <v>0.03</v>
      </c>
      <c r="M416" s="58" t="str">
        <f>IF(ISNUMBER(VLOOKUP($B416,'[1]KO-HS-B'!$I$2:$J$1046,2,FALSE)),VLOOKUP($B416,'[1]KO-HS-B'!$I$2:$J$1046,2,FALSE),"")</f>
        <v/>
      </c>
      <c r="N416" s="58" t="str">
        <f>IF(ISNUMBER(VLOOKUP($B416,'[1]MT-HS-B'!$I$2:$J$773,2,FALSE)),VLOOKUP($B416,'[1]MT-HS-B'!$I$2:$J$773,2,FALSE),"")</f>
        <v/>
      </c>
      <c r="O416" s="40" t="str">
        <f t="shared" si="198"/>
        <v>YAT2_YEAST</v>
      </c>
      <c r="P416" s="57" t="str">
        <f t="shared" si="199"/>
        <v/>
      </c>
      <c r="Q416" s="57" t="str">
        <f t="shared" si="200"/>
        <v/>
      </c>
      <c r="R416" s="57" t="str">
        <f t="shared" si="201"/>
        <v/>
      </c>
      <c r="S416" s="56" t="str">
        <f t="shared" si="202"/>
        <v>n/a</v>
      </c>
      <c r="T416" s="55" t="str">
        <f t="shared" si="203"/>
        <v>n/a</v>
      </c>
      <c r="U416" s="54" t="str">
        <f t="shared" si="204"/>
        <v>n/a</v>
      </c>
      <c r="V416" s="53" t="str">
        <f t="shared" si="205"/>
        <v/>
      </c>
      <c r="W416" s="53" t="str">
        <f t="shared" si="206"/>
        <v/>
      </c>
      <c r="X416" s="53" t="str">
        <f t="shared" si="207"/>
        <v/>
      </c>
      <c r="Y416" s="52" t="str">
        <f t="shared" si="208"/>
        <v>HS only</v>
      </c>
      <c r="Z416" s="51" t="str">
        <f t="shared" si="209"/>
        <v/>
      </c>
      <c r="AA416" s="50" t="str">
        <f t="shared" si="210"/>
        <v/>
      </c>
      <c r="AB416" s="40" t="str">
        <f t="shared" si="211"/>
        <v>YAT2</v>
      </c>
      <c r="AC416" s="49">
        <f t="shared" si="212"/>
        <v>0</v>
      </c>
      <c r="AD416" s="47">
        <f t="shared" si="213"/>
        <v>0</v>
      </c>
      <c r="AE416" s="47">
        <f t="shared" si="214"/>
        <v>0</v>
      </c>
      <c r="AF416" s="48">
        <f t="shared" si="215"/>
        <v>0.03</v>
      </c>
      <c r="AG416" s="47">
        <f t="shared" si="216"/>
        <v>0</v>
      </c>
      <c r="AH416" s="47">
        <f t="shared" si="217"/>
        <v>0</v>
      </c>
      <c r="AI416" s="46" t="str">
        <f t="shared" si="218"/>
        <v>HS Only</v>
      </c>
      <c r="AJ416" s="43" t="str">
        <f t="shared" si="219"/>
        <v/>
      </c>
      <c r="AK416" s="43" t="str">
        <f t="shared" si="220"/>
        <v/>
      </c>
      <c r="AL416" s="45" t="str">
        <f t="shared" si="221"/>
        <v/>
      </c>
      <c r="AM416" s="43" t="str">
        <f t="shared" si="222"/>
        <v/>
      </c>
      <c r="AN416" s="42" t="str">
        <f t="shared" si="223"/>
        <v/>
      </c>
      <c r="AO416" s="40" t="str">
        <f t="shared" si="224"/>
        <v>YAT2_YEAST</v>
      </c>
      <c r="AP416" s="44" t="str">
        <f t="shared" si="225"/>
        <v/>
      </c>
      <c r="AQ416" s="43" t="str">
        <f t="shared" si="226"/>
        <v/>
      </c>
      <c r="AR416" s="43" t="str">
        <f t="shared" si="227"/>
        <v/>
      </c>
      <c r="AS416" s="43" t="str">
        <f t="shared" si="228"/>
        <v/>
      </c>
      <c r="AT416" s="43" t="str">
        <f t="shared" si="229"/>
        <v/>
      </c>
      <c r="AU416" s="42" t="str">
        <f t="shared" si="230"/>
        <v/>
      </c>
    </row>
    <row r="417" spans="1:47" ht="15" x14ac:dyDescent="0.25">
      <c r="A417" s="40" t="s">
        <v>6283</v>
      </c>
      <c r="B417" s="40" t="s">
        <v>6282</v>
      </c>
      <c r="C417" s="60" t="str">
        <f>IF(ISNUMBER(VLOOKUP(B417,'[1]WT-GR-A'!I$2:J$693,2,FALSE)),VLOOKUP(B417,'[1]WT-GR-A'!I$2:J$693,2,FALSE),"")</f>
        <v/>
      </c>
      <c r="D417" s="58">
        <f>IF(ISNUMBER(VLOOKUP($B417,'[1]KO-GR-A'!$I$2:$J$907,2,FALSE)),VLOOKUP($B417,'[1]KO-GR-A'!$I$2:$J$907,2,FALSE),"")</f>
        <v>0.11</v>
      </c>
      <c r="E417" s="58" t="str">
        <f>IF(ISNUMBER(VLOOKUP($B417,'[1]MT-GR-A'!$I$2:$J$789,2,FALSE)),VLOOKUP($B417,'[1]MT-GR-A'!$I$2:$J$789,2,FALSE),"")</f>
        <v/>
      </c>
      <c r="F417" s="58">
        <f>IF(ISNUMBER(VLOOKUP($B417,'[1]WT-HS-A'!$I$2:$J$1224,2,FALSE)),VLOOKUP($B417,'[1]WT-HS-A'!$I$2:$J$1224,2,FALSE),"")</f>
        <v>0.11</v>
      </c>
      <c r="G417" s="58" t="str">
        <f>IF(ISNUMBER(VLOOKUP($B417,'[1]KO-HS-A'!$I$2:$J$1229,2,FALSE)),VLOOKUP($B417,'[1]KO-HS-A'!$I$2:$J$1229,2,FALSE),"")</f>
        <v/>
      </c>
      <c r="H417" s="58">
        <f>IF(ISNUMBER(VLOOKUP($B417,'[1]MT-HS-A'!$I$2:$J$1362,2,FALSE)),VLOOKUP($B417,'[1]MT-HS-A'!$I$2:$J$1362,2,FALSE),"")</f>
        <v>0.11</v>
      </c>
      <c r="I417" s="59" t="str">
        <f>IF(ISNUMBER(VLOOKUP($B417,'[1]WT-GR-B'!$I$2:$J$585,2,FALSE)),VLOOKUP($B417,'[1]WT-GR-B'!$I$2:$J$585,2,FALSE),"")</f>
        <v/>
      </c>
      <c r="J417" s="58">
        <f>IF(ISNUMBER(VLOOKUP($B417,'[1]KO-GR-B'!$I$2:$J$900,2,FALSE)),VLOOKUP($B417,'[1]KO-GR-B'!$I$2:$J$900,2,FALSE),"")</f>
        <v>0.11</v>
      </c>
      <c r="K417" s="58">
        <f>IF(ISNUMBER(VLOOKUP($B417,'[1]MT-GR-B'!$I$2:$J$693,2,FALSE)),VLOOKUP($B417,'[1]MT-GR-B'!$I$2:$J$693,2,FALSE),"")</f>
        <v>0.11</v>
      </c>
      <c r="L417" s="58" t="str">
        <f>IF(ISNUMBER(VLOOKUP($B417,'[1]WT-HS-B'!$I$2:$J$1220,2,FALSE)),VLOOKUP($B417,'[1]WT-HS-B'!$I$2:$J$1220,2,FALSE),"")</f>
        <v/>
      </c>
      <c r="M417" s="58" t="str">
        <f>IF(ISNUMBER(VLOOKUP($B417,'[1]KO-HS-B'!$I$2:$J$1046,2,FALSE)),VLOOKUP($B417,'[1]KO-HS-B'!$I$2:$J$1046,2,FALSE),"")</f>
        <v/>
      </c>
      <c r="N417" s="58" t="str">
        <f>IF(ISNUMBER(VLOOKUP($B417,'[1]MT-HS-B'!$I$2:$J$773,2,FALSE)),VLOOKUP($B417,'[1]MT-HS-B'!$I$2:$J$773,2,FALSE),"")</f>
        <v/>
      </c>
      <c r="O417" s="40" t="str">
        <f t="shared" si="198"/>
        <v>YMC1_YEAST</v>
      </c>
      <c r="P417" s="57" t="str">
        <f t="shared" si="199"/>
        <v/>
      </c>
      <c r="Q417" s="57" t="str">
        <f t="shared" si="200"/>
        <v>GR only</v>
      </c>
      <c r="R417" s="57" t="str">
        <f t="shared" si="201"/>
        <v/>
      </c>
      <c r="S417" s="56" t="str">
        <f t="shared" si="202"/>
        <v>n/a</v>
      </c>
      <c r="T417" s="55" t="str">
        <f t="shared" si="203"/>
        <v>n/a</v>
      </c>
      <c r="U417" s="54" t="str">
        <f t="shared" si="204"/>
        <v>n/a</v>
      </c>
      <c r="V417" s="53" t="str">
        <f t="shared" si="205"/>
        <v>HS only</v>
      </c>
      <c r="W417" s="53" t="str">
        <f t="shared" si="206"/>
        <v>GR only</v>
      </c>
      <c r="X417" s="53" t="str">
        <f t="shared" si="207"/>
        <v>HS only</v>
      </c>
      <c r="Y417" s="52" t="str">
        <f t="shared" si="208"/>
        <v/>
      </c>
      <c r="Z417" s="51" t="str">
        <f t="shared" si="209"/>
        <v>GR only</v>
      </c>
      <c r="AA417" s="50" t="str">
        <f t="shared" si="210"/>
        <v>GR only</v>
      </c>
      <c r="AB417" s="40" t="str">
        <f t="shared" si="211"/>
        <v>YMC1</v>
      </c>
      <c r="AC417" s="49">
        <f t="shared" si="212"/>
        <v>0</v>
      </c>
      <c r="AD417" s="47">
        <f t="shared" si="213"/>
        <v>0.11</v>
      </c>
      <c r="AE417" s="47">
        <f t="shared" si="214"/>
        <v>0.11</v>
      </c>
      <c r="AF417" s="48">
        <f t="shared" si="215"/>
        <v>0.11</v>
      </c>
      <c r="AG417" s="47">
        <f t="shared" si="216"/>
        <v>0</v>
      </c>
      <c r="AH417" s="47">
        <f t="shared" si="217"/>
        <v>0.11</v>
      </c>
      <c r="AI417" s="46" t="str">
        <f t="shared" si="218"/>
        <v>HS Only</v>
      </c>
      <c r="AJ417" s="43">
        <f t="shared" si="219"/>
        <v>0</v>
      </c>
      <c r="AK417" s="43">
        <f t="shared" si="220"/>
        <v>1</v>
      </c>
      <c r="AL417" s="45" t="str">
        <f t="shared" si="221"/>
        <v/>
      </c>
      <c r="AM417" s="43" t="str">
        <f t="shared" si="222"/>
        <v/>
      </c>
      <c r="AN417" s="42" t="str">
        <f t="shared" si="223"/>
        <v/>
      </c>
      <c r="AO417" s="40" t="str">
        <f t="shared" si="224"/>
        <v>YMC1_YEAST</v>
      </c>
      <c r="AP417" s="44" t="str">
        <f t="shared" si="225"/>
        <v/>
      </c>
      <c r="AQ417" s="43">
        <f t="shared" si="226"/>
        <v>0</v>
      </c>
      <c r="AR417" s="43" t="str">
        <f t="shared" si="227"/>
        <v/>
      </c>
      <c r="AS417" s="43" t="str">
        <f t="shared" si="228"/>
        <v/>
      </c>
      <c r="AT417" s="43" t="str">
        <f t="shared" si="229"/>
        <v/>
      </c>
      <c r="AU417" s="42" t="str">
        <f t="shared" si="230"/>
        <v/>
      </c>
    </row>
    <row r="418" spans="1:47" ht="15" x14ac:dyDescent="0.25">
      <c r="A418" s="40" t="s">
        <v>6281</v>
      </c>
      <c r="B418" s="40" t="s">
        <v>6280</v>
      </c>
      <c r="C418" s="60" t="str">
        <f>IF(ISNUMBER(VLOOKUP(B418,'[1]WT-GR-A'!I$2:J$693,2,FALSE)),VLOOKUP(B418,'[1]WT-GR-A'!I$2:J$693,2,FALSE),"")</f>
        <v/>
      </c>
      <c r="D418" s="58" t="str">
        <f>IF(ISNUMBER(VLOOKUP($B418,'[1]KO-GR-A'!$I$2:$J$907,2,FALSE)),VLOOKUP($B418,'[1]KO-GR-A'!$I$2:$J$907,2,FALSE),"")</f>
        <v/>
      </c>
      <c r="E418" s="58" t="str">
        <f>IF(ISNUMBER(VLOOKUP($B418,'[1]MT-GR-A'!$I$2:$J$789,2,FALSE)),VLOOKUP($B418,'[1]MT-GR-A'!$I$2:$J$789,2,FALSE),"")</f>
        <v/>
      </c>
      <c r="F418" s="58" t="str">
        <f>IF(ISNUMBER(VLOOKUP($B418,'[1]WT-HS-A'!$I$2:$J$1224,2,FALSE)),VLOOKUP($B418,'[1]WT-HS-A'!$I$2:$J$1224,2,FALSE),"")</f>
        <v/>
      </c>
      <c r="G418" s="58">
        <f>IF(ISNUMBER(VLOOKUP($B418,'[1]KO-HS-A'!$I$2:$J$1229,2,FALSE)),VLOOKUP($B418,'[1]KO-HS-A'!$I$2:$J$1229,2,FALSE),"")</f>
        <v>0.06</v>
      </c>
      <c r="H418" s="58">
        <f>IF(ISNUMBER(VLOOKUP($B418,'[1]MT-HS-A'!$I$2:$J$1362,2,FALSE)),VLOOKUP($B418,'[1]MT-HS-A'!$I$2:$J$1362,2,FALSE),"")</f>
        <v>0.06</v>
      </c>
      <c r="I418" s="59" t="str">
        <f>IF(ISNUMBER(VLOOKUP($B418,'[1]WT-GR-B'!$I$2:$J$585,2,FALSE)),VLOOKUP($B418,'[1]WT-GR-B'!$I$2:$J$585,2,FALSE),"")</f>
        <v/>
      </c>
      <c r="J418" s="58">
        <f>IF(ISNUMBER(VLOOKUP($B418,'[1]KO-GR-B'!$I$2:$J$900,2,FALSE)),VLOOKUP($B418,'[1]KO-GR-B'!$I$2:$J$900,2,FALSE),"")</f>
        <v>0.06</v>
      </c>
      <c r="K418" s="58" t="str">
        <f>IF(ISNUMBER(VLOOKUP($B418,'[1]MT-GR-B'!$I$2:$J$693,2,FALSE)),VLOOKUP($B418,'[1]MT-GR-B'!$I$2:$J$693,2,FALSE),"")</f>
        <v/>
      </c>
      <c r="L418" s="58" t="str">
        <f>IF(ISNUMBER(VLOOKUP($B418,'[1]WT-HS-B'!$I$2:$J$1220,2,FALSE)),VLOOKUP($B418,'[1]WT-HS-B'!$I$2:$J$1220,2,FALSE),"")</f>
        <v/>
      </c>
      <c r="M418" s="58" t="str">
        <f>IF(ISNUMBER(VLOOKUP($B418,'[1]KO-HS-B'!$I$2:$J$1046,2,FALSE)),VLOOKUP($B418,'[1]KO-HS-B'!$I$2:$J$1046,2,FALSE),"")</f>
        <v/>
      </c>
      <c r="N418" s="58" t="str">
        <f>IF(ISNUMBER(VLOOKUP($B418,'[1]MT-HS-B'!$I$2:$J$773,2,FALSE)),VLOOKUP($B418,'[1]MT-HS-B'!$I$2:$J$773,2,FALSE),"")</f>
        <v/>
      </c>
      <c r="O418" s="40" t="str">
        <f t="shared" si="198"/>
        <v>KC11_YEAST</v>
      </c>
      <c r="P418" s="57" t="str">
        <f t="shared" si="199"/>
        <v/>
      </c>
      <c r="Q418" s="57" t="str">
        <f t="shared" si="200"/>
        <v/>
      </c>
      <c r="R418" s="57" t="str">
        <f t="shared" si="201"/>
        <v/>
      </c>
      <c r="S418" s="56" t="str">
        <f t="shared" si="202"/>
        <v>n/a</v>
      </c>
      <c r="T418" s="55" t="str">
        <f t="shared" si="203"/>
        <v>n/a</v>
      </c>
      <c r="U418" s="54" t="str">
        <f t="shared" si="204"/>
        <v>n/a</v>
      </c>
      <c r="V418" s="53" t="str">
        <f t="shared" si="205"/>
        <v/>
      </c>
      <c r="W418" s="53" t="str">
        <f t="shared" si="206"/>
        <v>HS only</v>
      </c>
      <c r="X418" s="53" t="str">
        <f t="shared" si="207"/>
        <v>HS only</v>
      </c>
      <c r="Y418" s="52" t="str">
        <f t="shared" si="208"/>
        <v/>
      </c>
      <c r="Z418" s="51" t="str">
        <f t="shared" si="209"/>
        <v>GR only</v>
      </c>
      <c r="AA418" s="50" t="str">
        <f t="shared" si="210"/>
        <v/>
      </c>
      <c r="AB418" s="40" t="str">
        <f t="shared" si="211"/>
        <v>YCK1</v>
      </c>
      <c r="AC418" s="49">
        <f t="shared" si="212"/>
        <v>0</v>
      </c>
      <c r="AD418" s="47">
        <f t="shared" si="213"/>
        <v>0.06</v>
      </c>
      <c r="AE418" s="47">
        <f t="shared" si="214"/>
        <v>0</v>
      </c>
      <c r="AF418" s="48">
        <f t="shared" si="215"/>
        <v>0</v>
      </c>
      <c r="AG418" s="47">
        <f t="shared" si="216"/>
        <v>0.06</v>
      </c>
      <c r="AH418" s="47">
        <f t="shared" si="217"/>
        <v>0.06</v>
      </c>
      <c r="AI418" s="46" t="str">
        <f t="shared" si="218"/>
        <v/>
      </c>
      <c r="AJ418" s="43">
        <f t="shared" si="219"/>
        <v>1</v>
      </c>
      <c r="AK418" s="43" t="str">
        <f t="shared" si="220"/>
        <v>HS Only</v>
      </c>
      <c r="AL418" s="45" t="str">
        <f t="shared" si="221"/>
        <v/>
      </c>
      <c r="AM418" s="43" t="str">
        <f t="shared" si="222"/>
        <v/>
      </c>
      <c r="AN418" s="42" t="str">
        <f t="shared" si="223"/>
        <v/>
      </c>
      <c r="AO418" s="40" t="str">
        <f t="shared" si="224"/>
        <v>KC11_YEAST</v>
      </c>
      <c r="AP418" s="44" t="str">
        <f t="shared" si="225"/>
        <v/>
      </c>
      <c r="AQ418" s="43" t="str">
        <f t="shared" si="226"/>
        <v/>
      </c>
      <c r="AR418" s="43" t="str">
        <f t="shared" si="227"/>
        <v/>
      </c>
      <c r="AS418" s="43" t="str">
        <f t="shared" si="228"/>
        <v/>
      </c>
      <c r="AT418" s="43" t="str">
        <f t="shared" si="229"/>
        <v/>
      </c>
      <c r="AU418" s="42" t="str">
        <f t="shared" si="230"/>
        <v/>
      </c>
    </row>
    <row r="419" spans="1:47" ht="15" x14ac:dyDescent="0.25">
      <c r="A419" s="40" t="s">
        <v>6279</v>
      </c>
      <c r="B419" s="40" t="s">
        <v>6278</v>
      </c>
      <c r="C419" s="60">
        <f>IF(ISNUMBER(VLOOKUP(B419,'[1]WT-GR-A'!I$2:J$693,2,FALSE)),VLOOKUP(B419,'[1]WT-GR-A'!I$2:J$693,2,FALSE),"")</f>
        <v>0.12</v>
      </c>
      <c r="D419" s="58">
        <f>IF(ISNUMBER(VLOOKUP($B419,'[1]KO-GR-A'!$I$2:$J$907,2,FALSE)),VLOOKUP($B419,'[1]KO-GR-A'!$I$2:$J$907,2,FALSE),"")</f>
        <v>0.12</v>
      </c>
      <c r="E419" s="58">
        <f>IF(ISNUMBER(VLOOKUP($B419,'[1]MT-GR-A'!$I$2:$J$789,2,FALSE)),VLOOKUP($B419,'[1]MT-GR-A'!$I$2:$J$789,2,FALSE),"")</f>
        <v>0.06</v>
      </c>
      <c r="F419" s="58">
        <f>IF(ISNUMBER(VLOOKUP($B419,'[1]WT-HS-A'!$I$2:$J$1224,2,FALSE)),VLOOKUP($B419,'[1]WT-HS-A'!$I$2:$J$1224,2,FALSE),"")</f>
        <v>0.06</v>
      </c>
      <c r="G419" s="58">
        <f>IF(ISNUMBER(VLOOKUP($B419,'[1]KO-HS-A'!$I$2:$J$1229,2,FALSE)),VLOOKUP($B419,'[1]KO-HS-A'!$I$2:$J$1229,2,FALSE),"")</f>
        <v>0.06</v>
      </c>
      <c r="H419" s="58">
        <f>IF(ISNUMBER(VLOOKUP($B419,'[1]MT-HS-A'!$I$2:$J$1362,2,FALSE)),VLOOKUP($B419,'[1]MT-HS-A'!$I$2:$J$1362,2,FALSE),"")</f>
        <v>0.06</v>
      </c>
      <c r="I419" s="59">
        <f>IF(ISNUMBER(VLOOKUP($B419,'[1]WT-GR-B'!$I$2:$J$585,2,FALSE)),VLOOKUP($B419,'[1]WT-GR-B'!$I$2:$J$585,2,FALSE),"")</f>
        <v>0.06</v>
      </c>
      <c r="J419" s="58">
        <f>IF(ISNUMBER(VLOOKUP($B419,'[1]KO-GR-B'!$I$2:$J$900,2,FALSE)),VLOOKUP($B419,'[1]KO-GR-B'!$I$2:$J$900,2,FALSE),"")</f>
        <v>0.12</v>
      </c>
      <c r="K419" s="58">
        <f>IF(ISNUMBER(VLOOKUP($B419,'[1]MT-GR-B'!$I$2:$J$693,2,FALSE)),VLOOKUP($B419,'[1]MT-GR-B'!$I$2:$J$693,2,FALSE),"")</f>
        <v>0.18</v>
      </c>
      <c r="L419" s="58">
        <f>IF(ISNUMBER(VLOOKUP($B419,'[1]WT-HS-B'!$I$2:$J$1220,2,FALSE)),VLOOKUP($B419,'[1]WT-HS-B'!$I$2:$J$1220,2,FALSE),"")</f>
        <v>0.12</v>
      </c>
      <c r="M419" s="58">
        <f>IF(ISNUMBER(VLOOKUP($B419,'[1]KO-HS-B'!$I$2:$J$1046,2,FALSE)),VLOOKUP($B419,'[1]KO-HS-B'!$I$2:$J$1046,2,FALSE),"")</f>
        <v>0.12</v>
      </c>
      <c r="N419" s="58">
        <f>IF(ISNUMBER(VLOOKUP($B419,'[1]MT-HS-B'!$I$2:$J$773,2,FALSE)),VLOOKUP($B419,'[1]MT-HS-B'!$I$2:$J$773,2,FALSE),"")</f>
        <v>0.06</v>
      </c>
      <c r="O419" s="40" t="str">
        <f t="shared" si="198"/>
        <v>KC12_YEAST</v>
      </c>
      <c r="P419" s="57">
        <f t="shared" si="199"/>
        <v>0.25</v>
      </c>
      <c r="Q419" s="57">
        <f t="shared" si="200"/>
        <v>-0.25</v>
      </c>
      <c r="R419" s="57">
        <f t="shared" si="201"/>
        <v>-0.33333333333333331</v>
      </c>
      <c r="S419" s="56">
        <f t="shared" si="202"/>
        <v>0.75</v>
      </c>
      <c r="T419" s="55">
        <f t="shared" si="203"/>
        <v>0.25</v>
      </c>
      <c r="U419" s="54">
        <f t="shared" si="204"/>
        <v>0.33333333333333331</v>
      </c>
      <c r="V419" s="53">
        <f t="shared" si="205"/>
        <v>-0.5</v>
      </c>
      <c r="W419" s="53">
        <f t="shared" si="206"/>
        <v>-0.5</v>
      </c>
      <c r="X419" s="53">
        <f t="shared" si="207"/>
        <v>0</v>
      </c>
      <c r="Y419" s="52">
        <f t="shared" si="208"/>
        <v>1</v>
      </c>
      <c r="Z419" s="51">
        <f t="shared" si="209"/>
        <v>0</v>
      </c>
      <c r="AA419" s="50">
        <f t="shared" si="210"/>
        <v>-0.66666666666666663</v>
      </c>
      <c r="AB419" s="40" t="str">
        <f t="shared" si="211"/>
        <v>YCK2</v>
      </c>
      <c r="AC419" s="49">
        <f t="shared" si="212"/>
        <v>0.09</v>
      </c>
      <c r="AD419" s="47">
        <f t="shared" si="213"/>
        <v>0.12</v>
      </c>
      <c r="AE419" s="47">
        <f t="shared" si="214"/>
        <v>0.12</v>
      </c>
      <c r="AF419" s="48">
        <f t="shared" si="215"/>
        <v>0.09</v>
      </c>
      <c r="AG419" s="47">
        <f t="shared" si="216"/>
        <v>0.09</v>
      </c>
      <c r="AH419" s="47">
        <f t="shared" si="217"/>
        <v>0.06</v>
      </c>
      <c r="AI419" s="46">
        <f t="shared" si="218"/>
        <v>1</v>
      </c>
      <c r="AJ419" s="43">
        <f t="shared" si="219"/>
        <v>0.75</v>
      </c>
      <c r="AK419" s="43">
        <f t="shared" si="220"/>
        <v>0.5</v>
      </c>
      <c r="AL419" s="45">
        <f t="shared" si="221"/>
        <v>1.0606601717798212</v>
      </c>
      <c r="AM419" s="43">
        <f t="shared" si="222"/>
        <v>0.35355339059327379</v>
      </c>
      <c r="AN419" s="42">
        <f t="shared" si="223"/>
        <v>0.47140452079103179</v>
      </c>
      <c r="AO419" s="40" t="str">
        <f t="shared" si="224"/>
        <v>KC12_YEAST</v>
      </c>
      <c r="AP419" s="44">
        <f t="shared" si="225"/>
        <v>4.2426406871192847E-2</v>
      </c>
      <c r="AQ419" s="43">
        <f t="shared" si="226"/>
        <v>0</v>
      </c>
      <c r="AR419" s="43">
        <f t="shared" si="227"/>
        <v>8.4852813742385694E-2</v>
      </c>
      <c r="AS419" s="43">
        <f t="shared" si="228"/>
        <v>4.2426406871192847E-2</v>
      </c>
      <c r="AT419" s="43">
        <f t="shared" si="229"/>
        <v>4.2426406871192847E-2</v>
      </c>
      <c r="AU419" s="42">
        <f t="shared" si="230"/>
        <v>0</v>
      </c>
    </row>
    <row r="420" spans="1:47" ht="15" x14ac:dyDescent="0.25">
      <c r="A420" s="40" t="s">
        <v>6277</v>
      </c>
      <c r="B420" s="40" t="s">
        <v>6276</v>
      </c>
      <c r="C420" s="60" t="str">
        <f>IF(ISNUMBER(VLOOKUP(B420,'[1]WT-GR-A'!I$2:J$693,2,FALSE)),VLOOKUP(B420,'[1]WT-GR-A'!I$2:J$693,2,FALSE),"")</f>
        <v/>
      </c>
      <c r="D420" s="58">
        <f>IF(ISNUMBER(VLOOKUP($B420,'[1]KO-GR-A'!$I$2:$J$907,2,FALSE)),VLOOKUP($B420,'[1]KO-GR-A'!$I$2:$J$907,2,FALSE),"")</f>
        <v>0.06</v>
      </c>
      <c r="E420" s="58" t="str">
        <f>IF(ISNUMBER(VLOOKUP($B420,'[1]MT-GR-A'!$I$2:$J$789,2,FALSE)),VLOOKUP($B420,'[1]MT-GR-A'!$I$2:$J$789,2,FALSE),"")</f>
        <v/>
      </c>
      <c r="F420" s="58" t="str">
        <f>IF(ISNUMBER(VLOOKUP($B420,'[1]WT-HS-A'!$I$2:$J$1224,2,FALSE)),VLOOKUP($B420,'[1]WT-HS-A'!$I$2:$J$1224,2,FALSE),"")</f>
        <v/>
      </c>
      <c r="G420" s="58" t="str">
        <f>IF(ISNUMBER(VLOOKUP($B420,'[1]KO-HS-A'!$I$2:$J$1229,2,FALSE)),VLOOKUP($B420,'[1]KO-HS-A'!$I$2:$J$1229,2,FALSE),"")</f>
        <v/>
      </c>
      <c r="H420" s="58" t="str">
        <f>IF(ISNUMBER(VLOOKUP($B420,'[1]MT-HS-A'!$I$2:$J$1362,2,FALSE)),VLOOKUP($B420,'[1]MT-HS-A'!$I$2:$J$1362,2,FALSE),"")</f>
        <v/>
      </c>
      <c r="I420" s="59" t="str">
        <f>IF(ISNUMBER(VLOOKUP($B420,'[1]WT-GR-B'!$I$2:$J$585,2,FALSE)),VLOOKUP($B420,'[1]WT-GR-B'!$I$2:$J$585,2,FALSE),"")</f>
        <v/>
      </c>
      <c r="J420" s="58">
        <f>IF(ISNUMBER(VLOOKUP($B420,'[1]KO-GR-B'!$I$2:$J$900,2,FALSE)),VLOOKUP($B420,'[1]KO-GR-B'!$I$2:$J$900,2,FALSE),"")</f>
        <v>0.06</v>
      </c>
      <c r="K420" s="58" t="str">
        <f>IF(ISNUMBER(VLOOKUP($B420,'[1]MT-GR-B'!$I$2:$J$693,2,FALSE)),VLOOKUP($B420,'[1]MT-GR-B'!$I$2:$J$693,2,FALSE),"")</f>
        <v/>
      </c>
      <c r="L420" s="58" t="str">
        <f>IF(ISNUMBER(VLOOKUP($B420,'[1]WT-HS-B'!$I$2:$J$1220,2,FALSE)),VLOOKUP($B420,'[1]WT-HS-B'!$I$2:$J$1220,2,FALSE),"")</f>
        <v/>
      </c>
      <c r="M420" s="58" t="str">
        <f>IF(ISNUMBER(VLOOKUP($B420,'[1]KO-HS-B'!$I$2:$J$1046,2,FALSE)),VLOOKUP($B420,'[1]KO-HS-B'!$I$2:$J$1046,2,FALSE),"")</f>
        <v/>
      </c>
      <c r="N420" s="58" t="str">
        <f>IF(ISNUMBER(VLOOKUP($B420,'[1]MT-HS-B'!$I$2:$J$773,2,FALSE)),VLOOKUP($B420,'[1]MT-HS-B'!$I$2:$J$773,2,FALSE),"")</f>
        <v/>
      </c>
      <c r="O420" s="40" t="str">
        <f t="shared" si="198"/>
        <v>KC13_YEAST</v>
      </c>
      <c r="P420" s="57" t="str">
        <f t="shared" si="199"/>
        <v/>
      </c>
      <c r="Q420" s="57" t="str">
        <f t="shared" si="200"/>
        <v>GR only</v>
      </c>
      <c r="R420" s="57" t="str">
        <f t="shared" si="201"/>
        <v/>
      </c>
      <c r="S420" s="56" t="str">
        <f t="shared" si="202"/>
        <v>n/a</v>
      </c>
      <c r="T420" s="55" t="str">
        <f t="shared" si="203"/>
        <v>n/a</v>
      </c>
      <c r="U420" s="54" t="str">
        <f t="shared" si="204"/>
        <v>n/a</v>
      </c>
      <c r="V420" s="53" t="str">
        <f t="shared" si="205"/>
        <v/>
      </c>
      <c r="W420" s="53" t="str">
        <f t="shared" si="206"/>
        <v>GR only</v>
      </c>
      <c r="X420" s="53" t="str">
        <f t="shared" si="207"/>
        <v/>
      </c>
      <c r="Y420" s="52" t="str">
        <f t="shared" si="208"/>
        <v/>
      </c>
      <c r="Z420" s="51" t="str">
        <f t="shared" si="209"/>
        <v>GR only</v>
      </c>
      <c r="AA420" s="50" t="str">
        <f t="shared" si="210"/>
        <v/>
      </c>
      <c r="AB420" s="40" t="str">
        <f t="shared" si="211"/>
        <v>YCK3</v>
      </c>
      <c r="AC420" s="49">
        <f t="shared" si="212"/>
        <v>0</v>
      </c>
      <c r="AD420" s="47">
        <f t="shared" si="213"/>
        <v>0.06</v>
      </c>
      <c r="AE420" s="47">
        <f t="shared" si="214"/>
        <v>0</v>
      </c>
      <c r="AF420" s="48">
        <f t="shared" si="215"/>
        <v>0</v>
      </c>
      <c r="AG420" s="47">
        <f t="shared" si="216"/>
        <v>0</v>
      </c>
      <c r="AH420" s="47">
        <f t="shared" si="217"/>
        <v>0</v>
      </c>
      <c r="AI420" s="46" t="str">
        <f t="shared" si="218"/>
        <v/>
      </c>
      <c r="AJ420" s="43">
        <f t="shared" si="219"/>
        <v>0</v>
      </c>
      <c r="AK420" s="43" t="str">
        <f t="shared" si="220"/>
        <v/>
      </c>
      <c r="AL420" s="45" t="str">
        <f t="shared" si="221"/>
        <v/>
      </c>
      <c r="AM420" s="43" t="str">
        <f t="shared" si="222"/>
        <v/>
      </c>
      <c r="AN420" s="42" t="str">
        <f t="shared" si="223"/>
        <v/>
      </c>
      <c r="AO420" s="40" t="str">
        <f t="shared" si="224"/>
        <v>KC13_YEAST</v>
      </c>
      <c r="AP420" s="44" t="str">
        <f t="shared" si="225"/>
        <v/>
      </c>
      <c r="AQ420" s="43">
        <f t="shared" si="226"/>
        <v>0</v>
      </c>
      <c r="AR420" s="43" t="str">
        <f t="shared" si="227"/>
        <v/>
      </c>
      <c r="AS420" s="43" t="str">
        <f t="shared" si="228"/>
        <v/>
      </c>
      <c r="AT420" s="43" t="str">
        <f t="shared" si="229"/>
        <v/>
      </c>
      <c r="AU420" s="42" t="str">
        <f t="shared" si="230"/>
        <v/>
      </c>
    </row>
    <row r="421" spans="1:47" ht="15" x14ac:dyDescent="0.25">
      <c r="A421" s="40" t="s">
        <v>6275</v>
      </c>
      <c r="B421" s="40" t="s">
        <v>6274</v>
      </c>
      <c r="C421" s="60">
        <f>IF(ISNUMBER(VLOOKUP(B421,'[1]WT-GR-A'!I$2:J$693,2,FALSE)),VLOOKUP(B421,'[1]WT-GR-A'!I$2:J$693,2,FALSE),"")</f>
        <v>0.06</v>
      </c>
      <c r="D421" s="58">
        <f>IF(ISNUMBER(VLOOKUP($B421,'[1]KO-GR-A'!$I$2:$J$907,2,FALSE)),VLOOKUP($B421,'[1]KO-GR-A'!$I$2:$J$907,2,FALSE),"")</f>
        <v>0.13</v>
      </c>
      <c r="E421" s="58">
        <f>IF(ISNUMBER(VLOOKUP($B421,'[1]MT-GR-A'!$I$2:$J$789,2,FALSE)),VLOOKUP($B421,'[1]MT-GR-A'!$I$2:$J$789,2,FALSE),"")</f>
        <v>0.13</v>
      </c>
      <c r="F421" s="58">
        <f>IF(ISNUMBER(VLOOKUP($B421,'[1]WT-HS-A'!$I$2:$J$1224,2,FALSE)),VLOOKUP($B421,'[1]WT-HS-A'!$I$2:$J$1224,2,FALSE),"")</f>
        <v>0.06</v>
      </c>
      <c r="G421" s="58">
        <f>IF(ISNUMBER(VLOOKUP($B421,'[1]KO-HS-A'!$I$2:$J$1229,2,FALSE)),VLOOKUP($B421,'[1]KO-HS-A'!$I$2:$J$1229,2,FALSE),"")</f>
        <v>0.06</v>
      </c>
      <c r="H421" s="58">
        <f>IF(ISNUMBER(VLOOKUP($B421,'[1]MT-HS-A'!$I$2:$J$1362,2,FALSE)),VLOOKUP($B421,'[1]MT-HS-A'!$I$2:$J$1362,2,FALSE),"")</f>
        <v>0.13</v>
      </c>
      <c r="I421" s="59">
        <f>IF(ISNUMBER(VLOOKUP($B421,'[1]WT-GR-B'!$I$2:$J$585,2,FALSE)),VLOOKUP($B421,'[1]WT-GR-B'!$I$2:$J$585,2,FALSE),"")</f>
        <v>0.06</v>
      </c>
      <c r="J421" s="58">
        <f>IF(ISNUMBER(VLOOKUP($B421,'[1]KO-GR-B'!$I$2:$J$900,2,FALSE)),VLOOKUP($B421,'[1]KO-GR-B'!$I$2:$J$900,2,FALSE),"")</f>
        <v>0.06</v>
      </c>
      <c r="K421" s="58">
        <f>IF(ISNUMBER(VLOOKUP($B421,'[1]MT-GR-B'!$I$2:$J$693,2,FALSE)),VLOOKUP($B421,'[1]MT-GR-B'!$I$2:$J$693,2,FALSE),"")</f>
        <v>0.13</v>
      </c>
      <c r="L421" s="58">
        <f>IF(ISNUMBER(VLOOKUP($B421,'[1]WT-HS-B'!$I$2:$J$1220,2,FALSE)),VLOOKUP($B421,'[1]WT-HS-B'!$I$2:$J$1220,2,FALSE),"")</f>
        <v>0.13</v>
      </c>
      <c r="M421" s="58">
        <f>IF(ISNUMBER(VLOOKUP($B421,'[1]KO-HS-B'!$I$2:$J$1046,2,FALSE)),VLOOKUP($B421,'[1]KO-HS-B'!$I$2:$J$1046,2,FALSE),"")</f>
        <v>0.06</v>
      </c>
      <c r="N421" s="58" t="str">
        <f>IF(ISNUMBER(VLOOKUP($B421,'[1]MT-HS-B'!$I$2:$J$773,2,FALSE)),VLOOKUP($B421,'[1]MT-HS-B'!$I$2:$J$773,2,FALSE),"")</f>
        <v/>
      </c>
      <c r="O421" s="40" t="str">
        <f t="shared" si="198"/>
        <v>HRR25_YEAST</v>
      </c>
      <c r="P421" s="57">
        <f t="shared" si="199"/>
        <v>0.58333333333333337</v>
      </c>
      <c r="Q421" s="57">
        <f t="shared" si="200"/>
        <v>-0.26923076923076927</v>
      </c>
      <c r="R421" s="57">
        <f t="shared" si="201"/>
        <v>0</v>
      </c>
      <c r="S421" s="56">
        <f t="shared" si="202"/>
        <v>0.58333333333333337</v>
      </c>
      <c r="T421" s="55">
        <f t="shared" si="203"/>
        <v>0.26923076923076927</v>
      </c>
      <c r="U421" s="54" t="str">
        <f t="shared" si="204"/>
        <v>n/a</v>
      </c>
      <c r="V421" s="53">
        <f t="shared" si="205"/>
        <v>0</v>
      </c>
      <c r="W421" s="53">
        <f t="shared" si="206"/>
        <v>-0.53846153846153855</v>
      </c>
      <c r="X421" s="53">
        <f t="shared" si="207"/>
        <v>0</v>
      </c>
      <c r="Y421" s="52">
        <f t="shared" si="208"/>
        <v>1.1666666666666667</v>
      </c>
      <c r="Z421" s="51">
        <f t="shared" si="209"/>
        <v>0</v>
      </c>
      <c r="AA421" s="50" t="str">
        <f t="shared" si="210"/>
        <v>GR only</v>
      </c>
      <c r="AB421" s="40" t="str">
        <f t="shared" si="211"/>
        <v>HRR25</v>
      </c>
      <c r="AC421" s="49">
        <f t="shared" si="212"/>
        <v>0.06</v>
      </c>
      <c r="AD421" s="47">
        <f t="shared" si="213"/>
        <v>9.5000000000000001E-2</v>
      </c>
      <c r="AE421" s="47">
        <f t="shared" si="214"/>
        <v>0.13</v>
      </c>
      <c r="AF421" s="48">
        <f t="shared" si="215"/>
        <v>9.5000000000000001E-2</v>
      </c>
      <c r="AG421" s="47">
        <f t="shared" si="216"/>
        <v>0.06</v>
      </c>
      <c r="AH421" s="47">
        <f t="shared" si="217"/>
        <v>0.13</v>
      </c>
      <c r="AI421" s="46">
        <f t="shared" si="218"/>
        <v>1.5833333333333335</v>
      </c>
      <c r="AJ421" s="43">
        <f t="shared" si="219"/>
        <v>0.63157894736842102</v>
      </c>
      <c r="AK421" s="43">
        <f t="shared" si="220"/>
        <v>1</v>
      </c>
      <c r="AL421" s="45">
        <f t="shared" si="221"/>
        <v>0.8249579113843053</v>
      </c>
      <c r="AM421" s="43">
        <f t="shared" si="222"/>
        <v>0.38074980525429508</v>
      </c>
      <c r="AN421" s="42" t="str">
        <f t="shared" si="223"/>
        <v/>
      </c>
      <c r="AO421" s="40" t="str">
        <f t="shared" si="224"/>
        <v>HRR25_YEAST</v>
      </c>
      <c r="AP421" s="44">
        <f t="shared" si="225"/>
        <v>0</v>
      </c>
      <c r="AQ421" s="43">
        <f t="shared" si="226"/>
        <v>4.9497474683058332E-2</v>
      </c>
      <c r="AR421" s="43">
        <f t="shared" si="227"/>
        <v>0</v>
      </c>
      <c r="AS421" s="43">
        <f t="shared" si="228"/>
        <v>4.9497474683058332E-2</v>
      </c>
      <c r="AT421" s="43">
        <f t="shared" si="229"/>
        <v>0</v>
      </c>
      <c r="AU421" s="42" t="str">
        <f t="shared" si="230"/>
        <v/>
      </c>
    </row>
    <row r="422" spans="1:47" ht="15" x14ac:dyDescent="0.25">
      <c r="A422" s="40" t="s">
        <v>6273</v>
      </c>
      <c r="B422" s="40" t="s">
        <v>113</v>
      </c>
      <c r="C422" s="60" t="str">
        <f>IF(ISNUMBER(VLOOKUP(B422,'[1]WT-GR-A'!I$2:J$693,2,FALSE)),VLOOKUP(B422,'[1]WT-GR-A'!I$2:J$693,2,FALSE),"")</f>
        <v/>
      </c>
      <c r="D422" s="58" t="str">
        <f>IF(ISNUMBER(VLOOKUP($B422,'[1]KO-GR-A'!$I$2:$J$907,2,FALSE)),VLOOKUP($B422,'[1]KO-GR-A'!$I$2:$J$907,2,FALSE),"")</f>
        <v/>
      </c>
      <c r="E422" s="58" t="str">
        <f>IF(ISNUMBER(VLOOKUP($B422,'[1]MT-GR-A'!$I$2:$J$789,2,FALSE)),VLOOKUP($B422,'[1]MT-GR-A'!$I$2:$J$789,2,FALSE),"")</f>
        <v/>
      </c>
      <c r="F422" s="58">
        <f>IF(ISNUMBER(VLOOKUP($B422,'[1]WT-HS-A'!$I$2:$J$1224,2,FALSE)),VLOOKUP($B422,'[1]WT-HS-A'!$I$2:$J$1224,2,FALSE),"")</f>
        <v>0.11</v>
      </c>
      <c r="G422" s="58">
        <f>IF(ISNUMBER(VLOOKUP($B422,'[1]KO-HS-A'!$I$2:$J$1229,2,FALSE)),VLOOKUP($B422,'[1]KO-HS-A'!$I$2:$J$1229,2,FALSE),"")</f>
        <v>0.11</v>
      </c>
      <c r="H422" s="58">
        <f>IF(ISNUMBER(VLOOKUP($B422,'[1]MT-HS-A'!$I$2:$J$1362,2,FALSE)),VLOOKUP($B422,'[1]MT-HS-A'!$I$2:$J$1362,2,FALSE),"")</f>
        <v>0.24</v>
      </c>
      <c r="I422" s="59" t="str">
        <f>IF(ISNUMBER(VLOOKUP($B422,'[1]WT-GR-B'!$I$2:$J$585,2,FALSE)),VLOOKUP($B422,'[1]WT-GR-B'!$I$2:$J$585,2,FALSE),"")</f>
        <v/>
      </c>
      <c r="J422" s="58" t="str">
        <f>IF(ISNUMBER(VLOOKUP($B422,'[1]KO-GR-B'!$I$2:$J$900,2,FALSE)),VLOOKUP($B422,'[1]KO-GR-B'!$I$2:$J$900,2,FALSE),"")</f>
        <v/>
      </c>
      <c r="K422" s="58" t="str">
        <f>IF(ISNUMBER(VLOOKUP($B422,'[1]MT-GR-B'!$I$2:$J$693,2,FALSE)),VLOOKUP($B422,'[1]MT-GR-B'!$I$2:$J$693,2,FALSE),"")</f>
        <v/>
      </c>
      <c r="L422" s="58">
        <f>IF(ISNUMBER(VLOOKUP($B422,'[1]WT-HS-B'!$I$2:$J$1220,2,FALSE)),VLOOKUP($B422,'[1]WT-HS-B'!$I$2:$J$1220,2,FALSE),"")</f>
        <v>0.11</v>
      </c>
      <c r="M422" s="58">
        <f>IF(ISNUMBER(VLOOKUP($B422,'[1]KO-HS-B'!$I$2:$J$1046,2,FALSE)),VLOOKUP($B422,'[1]KO-HS-B'!$I$2:$J$1046,2,FALSE),"")</f>
        <v>0.11</v>
      </c>
      <c r="N422" s="58" t="str">
        <f>IF(ISNUMBER(VLOOKUP($B422,'[1]MT-HS-B'!$I$2:$J$773,2,FALSE)),VLOOKUP($B422,'[1]MT-HS-B'!$I$2:$J$773,2,FALSE),"")</f>
        <v/>
      </c>
      <c r="O422" s="40" t="str">
        <f t="shared" si="198"/>
        <v>CSK2B_YEAST</v>
      </c>
      <c r="P422" s="57" t="str">
        <f t="shared" si="199"/>
        <v>HS only</v>
      </c>
      <c r="Q422" s="57" t="str">
        <f t="shared" si="200"/>
        <v>HS only</v>
      </c>
      <c r="R422" s="57" t="str">
        <f t="shared" si="201"/>
        <v/>
      </c>
      <c r="S422" s="56" t="str">
        <f t="shared" si="202"/>
        <v>n/a</v>
      </c>
      <c r="T422" s="55" t="str">
        <f t="shared" si="203"/>
        <v>n/a</v>
      </c>
      <c r="U422" s="54" t="str">
        <f t="shared" si="204"/>
        <v>n/a</v>
      </c>
      <c r="V422" s="53" t="str">
        <f t="shared" si="205"/>
        <v>HS only</v>
      </c>
      <c r="W422" s="53" t="str">
        <f t="shared" si="206"/>
        <v>HS only</v>
      </c>
      <c r="X422" s="53" t="str">
        <f t="shared" si="207"/>
        <v>HS only</v>
      </c>
      <c r="Y422" s="52" t="str">
        <f t="shared" si="208"/>
        <v>HS only</v>
      </c>
      <c r="Z422" s="51" t="str">
        <f t="shared" si="209"/>
        <v>HS only</v>
      </c>
      <c r="AA422" s="50" t="str">
        <f t="shared" si="210"/>
        <v/>
      </c>
      <c r="AB422" s="40" t="str">
        <f t="shared" si="211"/>
        <v>CKB1</v>
      </c>
      <c r="AC422" s="49">
        <f t="shared" si="212"/>
        <v>0</v>
      </c>
      <c r="AD422" s="47">
        <f t="shared" si="213"/>
        <v>0</v>
      </c>
      <c r="AE422" s="47">
        <f t="shared" si="214"/>
        <v>0</v>
      </c>
      <c r="AF422" s="48">
        <f t="shared" si="215"/>
        <v>0.11</v>
      </c>
      <c r="AG422" s="47">
        <f t="shared" si="216"/>
        <v>0.11</v>
      </c>
      <c r="AH422" s="47">
        <f t="shared" si="217"/>
        <v>0.24</v>
      </c>
      <c r="AI422" s="46" t="str">
        <f t="shared" si="218"/>
        <v>HS Only</v>
      </c>
      <c r="AJ422" s="43" t="str">
        <f t="shared" si="219"/>
        <v>HS Only</v>
      </c>
      <c r="AK422" s="43" t="str">
        <f t="shared" si="220"/>
        <v>HS Only</v>
      </c>
      <c r="AL422" s="45" t="str">
        <f t="shared" si="221"/>
        <v/>
      </c>
      <c r="AM422" s="43" t="str">
        <f t="shared" si="222"/>
        <v/>
      </c>
      <c r="AN422" s="42" t="str">
        <f t="shared" si="223"/>
        <v/>
      </c>
      <c r="AO422" s="40" t="str">
        <f t="shared" si="224"/>
        <v>CSK2B_YEAST</v>
      </c>
      <c r="AP422" s="44" t="str">
        <f t="shared" si="225"/>
        <v/>
      </c>
      <c r="AQ422" s="43" t="str">
        <f t="shared" si="226"/>
        <v/>
      </c>
      <c r="AR422" s="43" t="str">
        <f t="shared" si="227"/>
        <v/>
      </c>
      <c r="AS422" s="43">
        <f t="shared" si="228"/>
        <v>0</v>
      </c>
      <c r="AT422" s="43">
        <f t="shared" si="229"/>
        <v>0</v>
      </c>
      <c r="AU422" s="42" t="str">
        <f t="shared" si="230"/>
        <v/>
      </c>
    </row>
    <row r="423" spans="1:47" ht="15" x14ac:dyDescent="0.25">
      <c r="A423" s="40" t="s">
        <v>6272</v>
      </c>
      <c r="B423" s="40" t="s">
        <v>114</v>
      </c>
      <c r="C423" s="60" t="str">
        <f>IF(ISNUMBER(VLOOKUP(B423,'[1]WT-GR-A'!I$2:J$693,2,FALSE)),VLOOKUP(B423,'[1]WT-GR-A'!I$2:J$693,2,FALSE),"")</f>
        <v/>
      </c>
      <c r="D423" s="58" t="str">
        <f>IF(ISNUMBER(VLOOKUP($B423,'[1]KO-GR-A'!$I$2:$J$907,2,FALSE)),VLOOKUP($B423,'[1]KO-GR-A'!$I$2:$J$907,2,FALSE),"")</f>
        <v/>
      </c>
      <c r="E423" s="58" t="str">
        <f>IF(ISNUMBER(VLOOKUP($B423,'[1]MT-GR-A'!$I$2:$J$789,2,FALSE)),VLOOKUP($B423,'[1]MT-GR-A'!$I$2:$J$789,2,FALSE),"")</f>
        <v/>
      </c>
      <c r="F423" s="58">
        <f>IF(ISNUMBER(VLOOKUP($B423,'[1]WT-HS-A'!$I$2:$J$1224,2,FALSE)),VLOOKUP($B423,'[1]WT-HS-A'!$I$2:$J$1224,2,FALSE),"")</f>
        <v>0.12</v>
      </c>
      <c r="G423" s="58">
        <f>IF(ISNUMBER(VLOOKUP($B423,'[1]KO-HS-A'!$I$2:$J$1229,2,FALSE)),VLOOKUP($B423,'[1]KO-HS-A'!$I$2:$J$1229,2,FALSE),"")</f>
        <v>0.12</v>
      </c>
      <c r="H423" s="58">
        <f>IF(ISNUMBER(VLOOKUP($B423,'[1]MT-HS-A'!$I$2:$J$1362,2,FALSE)),VLOOKUP($B423,'[1]MT-HS-A'!$I$2:$J$1362,2,FALSE),"")</f>
        <v>0.12</v>
      </c>
      <c r="I423" s="59" t="str">
        <f>IF(ISNUMBER(VLOOKUP($B423,'[1]WT-GR-B'!$I$2:$J$585,2,FALSE)),VLOOKUP($B423,'[1]WT-GR-B'!$I$2:$J$585,2,FALSE),"")</f>
        <v/>
      </c>
      <c r="J423" s="58" t="str">
        <f>IF(ISNUMBER(VLOOKUP($B423,'[1]KO-GR-B'!$I$2:$J$900,2,FALSE)),VLOOKUP($B423,'[1]KO-GR-B'!$I$2:$J$900,2,FALSE),"")</f>
        <v/>
      </c>
      <c r="K423" s="58" t="str">
        <f>IF(ISNUMBER(VLOOKUP($B423,'[1]MT-GR-B'!$I$2:$J$693,2,FALSE)),VLOOKUP($B423,'[1]MT-GR-B'!$I$2:$J$693,2,FALSE),"")</f>
        <v/>
      </c>
      <c r="L423" s="58">
        <f>IF(ISNUMBER(VLOOKUP($B423,'[1]WT-HS-B'!$I$2:$J$1220,2,FALSE)),VLOOKUP($B423,'[1]WT-HS-B'!$I$2:$J$1220,2,FALSE),"")</f>
        <v>0.12</v>
      </c>
      <c r="M423" s="58">
        <f>IF(ISNUMBER(VLOOKUP($B423,'[1]KO-HS-B'!$I$2:$J$1046,2,FALSE)),VLOOKUP($B423,'[1]KO-HS-B'!$I$2:$J$1046,2,FALSE),"")</f>
        <v>0.12</v>
      </c>
      <c r="N423" s="58">
        <f>IF(ISNUMBER(VLOOKUP($B423,'[1]MT-HS-B'!$I$2:$J$773,2,FALSE)),VLOOKUP($B423,'[1]MT-HS-B'!$I$2:$J$773,2,FALSE),"")</f>
        <v>0.12</v>
      </c>
      <c r="O423" s="40" t="str">
        <f t="shared" si="198"/>
        <v>CSK2C_YEAST</v>
      </c>
      <c r="P423" s="57" t="str">
        <f t="shared" si="199"/>
        <v>HS only</v>
      </c>
      <c r="Q423" s="57" t="str">
        <f t="shared" si="200"/>
        <v>HS only</v>
      </c>
      <c r="R423" s="57" t="str">
        <f t="shared" si="201"/>
        <v>HS only</v>
      </c>
      <c r="S423" s="56" t="str">
        <f t="shared" si="202"/>
        <v>n/a</v>
      </c>
      <c r="T423" s="55" t="str">
        <f t="shared" si="203"/>
        <v>n/a</v>
      </c>
      <c r="U423" s="54" t="str">
        <f t="shared" si="204"/>
        <v>n/a</v>
      </c>
      <c r="V423" s="53" t="str">
        <f t="shared" si="205"/>
        <v>HS only</v>
      </c>
      <c r="W423" s="53" t="str">
        <f t="shared" si="206"/>
        <v>HS only</v>
      </c>
      <c r="X423" s="53" t="str">
        <f t="shared" si="207"/>
        <v>HS only</v>
      </c>
      <c r="Y423" s="52" t="str">
        <f t="shared" si="208"/>
        <v>HS only</v>
      </c>
      <c r="Z423" s="51" t="str">
        <f t="shared" si="209"/>
        <v>HS only</v>
      </c>
      <c r="AA423" s="50" t="str">
        <f t="shared" si="210"/>
        <v>HS only</v>
      </c>
      <c r="AB423" s="40" t="str">
        <f t="shared" si="211"/>
        <v>CKB2</v>
      </c>
      <c r="AC423" s="49">
        <f t="shared" si="212"/>
        <v>0</v>
      </c>
      <c r="AD423" s="47">
        <f t="shared" si="213"/>
        <v>0</v>
      </c>
      <c r="AE423" s="47">
        <f t="shared" si="214"/>
        <v>0</v>
      </c>
      <c r="AF423" s="48">
        <f t="shared" si="215"/>
        <v>0.12</v>
      </c>
      <c r="AG423" s="47">
        <f t="shared" si="216"/>
        <v>0.12</v>
      </c>
      <c r="AH423" s="47">
        <f t="shared" si="217"/>
        <v>0.12</v>
      </c>
      <c r="AI423" s="46" t="str">
        <f t="shared" si="218"/>
        <v>HS Only</v>
      </c>
      <c r="AJ423" s="43" t="str">
        <f t="shared" si="219"/>
        <v>HS Only</v>
      </c>
      <c r="AK423" s="43" t="str">
        <f t="shared" si="220"/>
        <v>HS Only</v>
      </c>
      <c r="AL423" s="45" t="str">
        <f t="shared" si="221"/>
        <v/>
      </c>
      <c r="AM423" s="43" t="str">
        <f t="shared" si="222"/>
        <v/>
      </c>
      <c r="AN423" s="42" t="str">
        <f t="shared" si="223"/>
        <v/>
      </c>
      <c r="AO423" s="40" t="str">
        <f t="shared" si="224"/>
        <v>CSK2C_YEAST</v>
      </c>
      <c r="AP423" s="44" t="str">
        <f t="shared" si="225"/>
        <v/>
      </c>
      <c r="AQ423" s="43" t="str">
        <f t="shared" si="226"/>
        <v/>
      </c>
      <c r="AR423" s="43" t="str">
        <f t="shared" si="227"/>
        <v/>
      </c>
      <c r="AS423" s="43">
        <f t="shared" si="228"/>
        <v>0</v>
      </c>
      <c r="AT423" s="43">
        <f t="shared" si="229"/>
        <v>0</v>
      </c>
      <c r="AU423" s="42">
        <f t="shared" si="230"/>
        <v>0</v>
      </c>
    </row>
    <row r="424" spans="1:47" ht="15" x14ac:dyDescent="0.25">
      <c r="A424" s="40" t="s">
        <v>6271</v>
      </c>
      <c r="B424" s="40" t="s">
        <v>6270</v>
      </c>
      <c r="C424" s="60">
        <f>IF(ISNUMBER(VLOOKUP(B424,'[1]WT-GR-A'!I$2:J$693,2,FALSE)),VLOOKUP(B424,'[1]WT-GR-A'!I$2:J$693,2,FALSE),"")</f>
        <v>0.55000000000000004</v>
      </c>
      <c r="D424" s="58">
        <f>IF(ISNUMBER(VLOOKUP($B424,'[1]KO-GR-A'!$I$2:$J$907,2,FALSE)),VLOOKUP($B424,'[1]KO-GR-A'!$I$2:$J$907,2,FALSE),"")</f>
        <v>0.55000000000000004</v>
      </c>
      <c r="E424" s="58">
        <f>IF(ISNUMBER(VLOOKUP($B424,'[1]MT-GR-A'!$I$2:$J$789,2,FALSE)),VLOOKUP($B424,'[1]MT-GR-A'!$I$2:$J$789,2,FALSE),"")</f>
        <v>0.85</v>
      </c>
      <c r="F424" s="58">
        <f>IF(ISNUMBER(VLOOKUP($B424,'[1]WT-HS-A'!$I$2:$J$1224,2,FALSE)),VLOOKUP($B424,'[1]WT-HS-A'!$I$2:$J$1224,2,FALSE),"")</f>
        <v>1.86</v>
      </c>
      <c r="G424" s="58">
        <f>IF(ISNUMBER(VLOOKUP($B424,'[1]KO-HS-A'!$I$2:$J$1229,2,FALSE)),VLOOKUP($B424,'[1]KO-HS-A'!$I$2:$J$1229,2,FALSE),"")</f>
        <v>2.12</v>
      </c>
      <c r="H424" s="58">
        <f>IF(ISNUMBER(VLOOKUP($B424,'[1]MT-HS-A'!$I$2:$J$1362,2,FALSE)),VLOOKUP($B424,'[1]MT-HS-A'!$I$2:$J$1362,2,FALSE),"")</f>
        <v>2.41</v>
      </c>
      <c r="I424" s="59">
        <f>IF(ISNUMBER(VLOOKUP($B424,'[1]WT-GR-B'!$I$2:$J$585,2,FALSE)),VLOOKUP($B424,'[1]WT-GR-B'!$I$2:$J$585,2,FALSE),"")</f>
        <v>0.69</v>
      </c>
      <c r="J424" s="58">
        <f>IF(ISNUMBER(VLOOKUP($B424,'[1]KO-GR-B'!$I$2:$J$900,2,FALSE)),VLOOKUP($B424,'[1]KO-GR-B'!$I$2:$J$900,2,FALSE),"")</f>
        <v>1.2</v>
      </c>
      <c r="K424" s="58">
        <f>IF(ISNUMBER(VLOOKUP($B424,'[1]MT-GR-B'!$I$2:$J$693,2,FALSE)),VLOOKUP($B424,'[1]MT-GR-B'!$I$2:$J$693,2,FALSE),"")</f>
        <v>1.62</v>
      </c>
      <c r="L424" s="58">
        <f>IF(ISNUMBER(VLOOKUP($B424,'[1]WT-HS-B'!$I$2:$J$1220,2,FALSE)),VLOOKUP($B424,'[1]WT-HS-B'!$I$2:$J$1220,2,FALSE),"")</f>
        <v>1.86</v>
      </c>
      <c r="M424" s="58">
        <f>IF(ISNUMBER(VLOOKUP($B424,'[1]KO-HS-B'!$I$2:$J$1046,2,FALSE)),VLOOKUP($B424,'[1]KO-HS-B'!$I$2:$J$1046,2,FALSE),"")</f>
        <v>1.4</v>
      </c>
      <c r="N424" s="58">
        <f>IF(ISNUMBER(VLOOKUP($B424,'[1]MT-HS-B'!$I$2:$J$773,2,FALSE)),VLOOKUP($B424,'[1]MT-HS-B'!$I$2:$J$773,2,FALSE),"")</f>
        <v>1.2</v>
      </c>
      <c r="O424" s="40" t="str">
        <f t="shared" si="198"/>
        <v>STDH_YEAST</v>
      </c>
      <c r="P424" s="57">
        <f t="shared" si="199"/>
        <v>2.0387351778656129</v>
      </c>
      <c r="Q424" s="57">
        <f t="shared" si="200"/>
        <v>1.5106060606060605</v>
      </c>
      <c r="R424" s="57">
        <f t="shared" si="201"/>
        <v>0.78801742919389983</v>
      </c>
      <c r="S424" s="56">
        <f t="shared" si="202"/>
        <v>0.34308300395256897</v>
      </c>
      <c r="T424" s="55">
        <f t="shared" si="203"/>
        <v>1.3439393939393938</v>
      </c>
      <c r="U424" s="54">
        <f t="shared" si="204"/>
        <v>1.047276688453159</v>
      </c>
      <c r="V424" s="53">
        <f t="shared" si="205"/>
        <v>2.3818181818181818</v>
      </c>
      <c r="W424" s="53">
        <f t="shared" si="206"/>
        <v>2.8545454545454545</v>
      </c>
      <c r="X424" s="53">
        <f t="shared" si="207"/>
        <v>1.835294117647059</v>
      </c>
      <c r="Y424" s="52">
        <f t="shared" si="208"/>
        <v>1.6956521739130439</v>
      </c>
      <c r="Z424" s="51">
        <f t="shared" si="209"/>
        <v>0.16666666666666663</v>
      </c>
      <c r="AA424" s="50">
        <f t="shared" si="210"/>
        <v>-0.25925925925925936</v>
      </c>
      <c r="AB424" s="40" t="str">
        <f t="shared" si="211"/>
        <v>CHA1</v>
      </c>
      <c r="AC424" s="49">
        <f t="shared" si="212"/>
        <v>0.62</v>
      </c>
      <c r="AD424" s="47">
        <f t="shared" si="213"/>
        <v>0.875</v>
      </c>
      <c r="AE424" s="47">
        <f t="shared" si="214"/>
        <v>1.2350000000000001</v>
      </c>
      <c r="AF424" s="48">
        <f t="shared" si="215"/>
        <v>1.86</v>
      </c>
      <c r="AG424" s="47">
        <f t="shared" si="216"/>
        <v>1.76</v>
      </c>
      <c r="AH424" s="47">
        <f t="shared" si="217"/>
        <v>1.8050000000000002</v>
      </c>
      <c r="AI424" s="46">
        <f t="shared" si="218"/>
        <v>3</v>
      </c>
      <c r="AJ424" s="43">
        <f t="shared" si="219"/>
        <v>2.0114285714285716</v>
      </c>
      <c r="AK424" s="43">
        <f t="shared" si="220"/>
        <v>1.4615384615384615</v>
      </c>
      <c r="AL424" s="45">
        <f t="shared" si="221"/>
        <v>0.48519263720942513</v>
      </c>
      <c r="AM424" s="43">
        <f t="shared" si="222"/>
        <v>1.9006173179165684</v>
      </c>
      <c r="AN424" s="42">
        <f t="shared" si="223"/>
        <v>1.4810728963676403</v>
      </c>
      <c r="AO424" s="40" t="str">
        <f t="shared" si="224"/>
        <v>STDH_YEAST</v>
      </c>
      <c r="AP424" s="44">
        <f t="shared" si="225"/>
        <v>9.8994949366116247E-2</v>
      </c>
      <c r="AQ424" s="43">
        <f t="shared" si="226"/>
        <v>0.45961940777125582</v>
      </c>
      <c r="AR424" s="43">
        <f t="shared" si="227"/>
        <v>0.54447222151364172</v>
      </c>
      <c r="AS424" s="43">
        <f t="shared" si="228"/>
        <v>0</v>
      </c>
      <c r="AT424" s="43">
        <f t="shared" si="229"/>
        <v>0.50911688245431497</v>
      </c>
      <c r="AU424" s="42">
        <f t="shared" si="230"/>
        <v>0.85559920523572253</v>
      </c>
    </row>
    <row r="425" spans="1:47" ht="15" x14ac:dyDescent="0.25">
      <c r="A425" s="40" t="s">
        <v>6269</v>
      </c>
      <c r="B425" s="40" t="s">
        <v>6268</v>
      </c>
      <c r="C425" s="60" t="str">
        <f>IF(ISNUMBER(VLOOKUP(B425,'[1]WT-GR-A'!I$2:J$693,2,FALSE)),VLOOKUP(B425,'[1]WT-GR-A'!I$2:J$693,2,FALSE),"")</f>
        <v/>
      </c>
      <c r="D425" s="58" t="str">
        <f>IF(ISNUMBER(VLOOKUP($B425,'[1]KO-GR-A'!$I$2:$J$907,2,FALSE)),VLOOKUP($B425,'[1]KO-GR-A'!$I$2:$J$907,2,FALSE),"")</f>
        <v/>
      </c>
      <c r="E425" s="58" t="str">
        <f>IF(ISNUMBER(VLOOKUP($B425,'[1]MT-GR-A'!$I$2:$J$789,2,FALSE)),VLOOKUP($B425,'[1]MT-GR-A'!$I$2:$J$789,2,FALSE),"")</f>
        <v/>
      </c>
      <c r="F425" s="58" t="str">
        <f>IF(ISNUMBER(VLOOKUP($B425,'[1]WT-HS-A'!$I$2:$J$1224,2,FALSE)),VLOOKUP($B425,'[1]WT-HS-A'!$I$2:$J$1224,2,FALSE),"")</f>
        <v/>
      </c>
      <c r="G425" s="58">
        <f>IF(ISNUMBER(VLOOKUP($B425,'[1]KO-HS-A'!$I$2:$J$1229,2,FALSE)),VLOOKUP($B425,'[1]KO-HS-A'!$I$2:$J$1229,2,FALSE),"")</f>
        <v>0.14000000000000001</v>
      </c>
      <c r="H425" s="58" t="str">
        <f>IF(ISNUMBER(VLOOKUP($B425,'[1]MT-HS-A'!$I$2:$J$1362,2,FALSE)),VLOOKUP($B425,'[1]MT-HS-A'!$I$2:$J$1362,2,FALSE),"")</f>
        <v/>
      </c>
      <c r="I425" s="59" t="str">
        <f>IF(ISNUMBER(VLOOKUP($B425,'[1]WT-GR-B'!$I$2:$J$585,2,FALSE)),VLOOKUP($B425,'[1]WT-GR-B'!$I$2:$J$585,2,FALSE),"")</f>
        <v/>
      </c>
      <c r="J425" s="58" t="str">
        <f>IF(ISNUMBER(VLOOKUP($B425,'[1]KO-GR-B'!$I$2:$J$900,2,FALSE)),VLOOKUP($B425,'[1]KO-GR-B'!$I$2:$J$900,2,FALSE),"")</f>
        <v/>
      </c>
      <c r="K425" s="58" t="str">
        <f>IF(ISNUMBER(VLOOKUP($B425,'[1]MT-GR-B'!$I$2:$J$693,2,FALSE)),VLOOKUP($B425,'[1]MT-GR-B'!$I$2:$J$693,2,FALSE),"")</f>
        <v/>
      </c>
      <c r="L425" s="58" t="str">
        <f>IF(ISNUMBER(VLOOKUP($B425,'[1]WT-HS-B'!$I$2:$J$1220,2,FALSE)),VLOOKUP($B425,'[1]WT-HS-B'!$I$2:$J$1220,2,FALSE),"")</f>
        <v/>
      </c>
      <c r="M425" s="58" t="str">
        <f>IF(ISNUMBER(VLOOKUP($B425,'[1]KO-HS-B'!$I$2:$J$1046,2,FALSE)),VLOOKUP($B425,'[1]KO-HS-B'!$I$2:$J$1046,2,FALSE),"")</f>
        <v/>
      </c>
      <c r="N425" s="58" t="str">
        <f>IF(ISNUMBER(VLOOKUP($B425,'[1]MT-HS-B'!$I$2:$J$773,2,FALSE)),VLOOKUP($B425,'[1]MT-HS-B'!$I$2:$J$773,2,FALSE),"")</f>
        <v/>
      </c>
      <c r="O425" s="40" t="str">
        <f t="shared" si="198"/>
        <v>CAT5_YEAST</v>
      </c>
      <c r="P425" s="57" t="str">
        <f t="shared" si="199"/>
        <v/>
      </c>
      <c r="Q425" s="57" t="str">
        <f t="shared" si="200"/>
        <v/>
      </c>
      <c r="R425" s="57" t="str">
        <f t="shared" si="201"/>
        <v/>
      </c>
      <c r="S425" s="56" t="str">
        <f t="shared" si="202"/>
        <v>n/a</v>
      </c>
      <c r="T425" s="55" t="str">
        <f t="shared" si="203"/>
        <v>n/a</v>
      </c>
      <c r="U425" s="54" t="str">
        <f t="shared" si="204"/>
        <v>n/a</v>
      </c>
      <c r="V425" s="53" t="str">
        <f t="shared" si="205"/>
        <v/>
      </c>
      <c r="W425" s="53" t="str">
        <f t="shared" si="206"/>
        <v>HS only</v>
      </c>
      <c r="X425" s="53" t="str">
        <f t="shared" si="207"/>
        <v/>
      </c>
      <c r="Y425" s="52" t="str">
        <f t="shared" si="208"/>
        <v/>
      </c>
      <c r="Z425" s="51" t="str">
        <f t="shared" si="209"/>
        <v/>
      </c>
      <c r="AA425" s="50" t="str">
        <f t="shared" si="210"/>
        <v/>
      </c>
      <c r="AB425" s="40" t="str">
        <f t="shared" si="211"/>
        <v>CAT5</v>
      </c>
      <c r="AC425" s="49">
        <f t="shared" si="212"/>
        <v>0</v>
      </c>
      <c r="AD425" s="47">
        <f t="shared" si="213"/>
        <v>0</v>
      </c>
      <c r="AE425" s="47">
        <f t="shared" si="214"/>
        <v>0</v>
      </c>
      <c r="AF425" s="48">
        <f t="shared" si="215"/>
        <v>0</v>
      </c>
      <c r="AG425" s="47">
        <f t="shared" si="216"/>
        <v>0.14000000000000001</v>
      </c>
      <c r="AH425" s="47">
        <f t="shared" si="217"/>
        <v>0</v>
      </c>
      <c r="AI425" s="46" t="str">
        <f t="shared" si="218"/>
        <v/>
      </c>
      <c r="AJ425" s="43" t="str">
        <f t="shared" si="219"/>
        <v>HS Only</v>
      </c>
      <c r="AK425" s="43" t="str">
        <f t="shared" si="220"/>
        <v/>
      </c>
      <c r="AL425" s="45" t="str">
        <f t="shared" si="221"/>
        <v/>
      </c>
      <c r="AM425" s="43" t="str">
        <f t="shared" si="222"/>
        <v/>
      </c>
      <c r="AN425" s="42" t="str">
        <f t="shared" si="223"/>
        <v/>
      </c>
      <c r="AO425" s="40" t="str">
        <f t="shared" si="224"/>
        <v>CAT5_YEAST</v>
      </c>
      <c r="AP425" s="44" t="str">
        <f t="shared" si="225"/>
        <v/>
      </c>
      <c r="AQ425" s="43" t="str">
        <f t="shared" si="226"/>
        <v/>
      </c>
      <c r="AR425" s="43" t="str">
        <f t="shared" si="227"/>
        <v/>
      </c>
      <c r="AS425" s="43" t="str">
        <f t="shared" si="228"/>
        <v/>
      </c>
      <c r="AT425" s="43" t="str">
        <f t="shared" si="229"/>
        <v/>
      </c>
      <c r="AU425" s="42" t="str">
        <f t="shared" si="230"/>
        <v/>
      </c>
    </row>
    <row r="426" spans="1:47" ht="15" x14ac:dyDescent="0.25">
      <c r="A426" s="40" t="s">
        <v>6267</v>
      </c>
      <c r="B426" s="40" t="s">
        <v>6266</v>
      </c>
      <c r="C426" s="60" t="str">
        <f>IF(ISNUMBER(VLOOKUP(B426,'[1]WT-GR-A'!I$2:J$693,2,FALSE)),VLOOKUP(B426,'[1]WT-GR-A'!I$2:J$693,2,FALSE),"")</f>
        <v/>
      </c>
      <c r="D426" s="58" t="str">
        <f>IF(ISNUMBER(VLOOKUP($B426,'[1]KO-GR-A'!$I$2:$J$907,2,FALSE)),VLOOKUP($B426,'[1]KO-GR-A'!$I$2:$J$907,2,FALSE),"")</f>
        <v/>
      </c>
      <c r="E426" s="58" t="str">
        <f>IF(ISNUMBER(VLOOKUP($B426,'[1]MT-GR-A'!$I$2:$J$789,2,FALSE)),VLOOKUP($B426,'[1]MT-GR-A'!$I$2:$J$789,2,FALSE),"")</f>
        <v/>
      </c>
      <c r="F426" s="58">
        <f>IF(ISNUMBER(VLOOKUP($B426,'[1]WT-HS-A'!$I$2:$J$1224,2,FALSE)),VLOOKUP($B426,'[1]WT-HS-A'!$I$2:$J$1224,2,FALSE),"")</f>
        <v>0.81</v>
      </c>
      <c r="G426" s="58">
        <f>IF(ISNUMBER(VLOOKUP($B426,'[1]KO-HS-A'!$I$2:$J$1229,2,FALSE)),VLOOKUP($B426,'[1]KO-HS-A'!$I$2:$J$1229,2,FALSE),"")</f>
        <v>0.81</v>
      </c>
      <c r="H426" s="58">
        <f>IF(ISNUMBER(VLOOKUP($B426,'[1]MT-HS-A'!$I$2:$J$1362,2,FALSE)),VLOOKUP($B426,'[1]MT-HS-A'!$I$2:$J$1362,2,FALSE),"")</f>
        <v>1.49</v>
      </c>
      <c r="I426" s="59">
        <f>IF(ISNUMBER(VLOOKUP($B426,'[1]WT-GR-B'!$I$2:$J$585,2,FALSE)),VLOOKUP($B426,'[1]WT-GR-B'!$I$2:$J$585,2,FALSE),"")</f>
        <v>0.11</v>
      </c>
      <c r="J426" s="58">
        <f>IF(ISNUMBER(VLOOKUP($B426,'[1]KO-GR-B'!$I$2:$J$900,2,FALSE)),VLOOKUP($B426,'[1]KO-GR-B'!$I$2:$J$900,2,FALSE),"")</f>
        <v>0.11</v>
      </c>
      <c r="K426" s="58">
        <f>IF(ISNUMBER(VLOOKUP($B426,'[1]MT-GR-B'!$I$2:$J$693,2,FALSE)),VLOOKUP($B426,'[1]MT-GR-B'!$I$2:$J$693,2,FALSE),"")</f>
        <v>0.11</v>
      </c>
      <c r="L426" s="58">
        <f>IF(ISNUMBER(VLOOKUP($B426,'[1]WT-HS-B'!$I$2:$J$1220,2,FALSE)),VLOOKUP($B426,'[1]WT-HS-B'!$I$2:$J$1220,2,FALSE),"")</f>
        <v>1.36</v>
      </c>
      <c r="M426" s="58">
        <f>IF(ISNUMBER(VLOOKUP($B426,'[1]KO-HS-B'!$I$2:$J$1046,2,FALSE)),VLOOKUP($B426,'[1]KO-HS-B'!$I$2:$J$1046,2,FALSE),"")</f>
        <v>1.1200000000000001</v>
      </c>
      <c r="N426" s="58">
        <f>IF(ISNUMBER(VLOOKUP($B426,'[1]MT-HS-B'!$I$2:$J$773,2,FALSE)),VLOOKUP($B426,'[1]MT-HS-B'!$I$2:$J$773,2,FALSE),"")</f>
        <v>1.63</v>
      </c>
      <c r="O426" s="40" t="str">
        <f t="shared" si="198"/>
        <v>CATT_YEAST</v>
      </c>
      <c r="P426" s="57">
        <f t="shared" si="199"/>
        <v>11.363636363636363</v>
      </c>
      <c r="Q426" s="57">
        <f t="shared" si="200"/>
        <v>9.1818181818181817</v>
      </c>
      <c r="R426" s="57">
        <f t="shared" si="201"/>
        <v>13.818181818181817</v>
      </c>
      <c r="S426" s="56" t="str">
        <f t="shared" si="202"/>
        <v>n/a</v>
      </c>
      <c r="T426" s="55" t="str">
        <f t="shared" si="203"/>
        <v>n/a</v>
      </c>
      <c r="U426" s="54" t="str">
        <f t="shared" si="204"/>
        <v>n/a</v>
      </c>
      <c r="V426" s="53" t="str">
        <f t="shared" si="205"/>
        <v>HS only</v>
      </c>
      <c r="W426" s="53" t="str">
        <f t="shared" si="206"/>
        <v>HS only</v>
      </c>
      <c r="X426" s="53" t="str">
        <f t="shared" si="207"/>
        <v>HS only</v>
      </c>
      <c r="Y426" s="52">
        <f t="shared" si="208"/>
        <v>11.363636363636363</v>
      </c>
      <c r="Z426" s="51">
        <f t="shared" si="209"/>
        <v>9.1818181818181817</v>
      </c>
      <c r="AA426" s="50">
        <f t="shared" si="210"/>
        <v>13.818181818181817</v>
      </c>
      <c r="AB426" s="40" t="str">
        <f t="shared" si="211"/>
        <v>CTT1</v>
      </c>
      <c r="AC426" s="49">
        <f t="shared" si="212"/>
        <v>0.11</v>
      </c>
      <c r="AD426" s="47">
        <f t="shared" si="213"/>
        <v>0.11</v>
      </c>
      <c r="AE426" s="47">
        <f t="shared" si="214"/>
        <v>0.11</v>
      </c>
      <c r="AF426" s="48">
        <f t="shared" si="215"/>
        <v>1.085</v>
      </c>
      <c r="AG426" s="47">
        <f t="shared" si="216"/>
        <v>0.96500000000000008</v>
      </c>
      <c r="AH426" s="47">
        <f t="shared" si="217"/>
        <v>1.56</v>
      </c>
      <c r="AI426" s="46">
        <f t="shared" si="218"/>
        <v>9.8636363636363633</v>
      </c>
      <c r="AJ426" s="43">
        <f t="shared" si="219"/>
        <v>8.7727272727272734</v>
      </c>
      <c r="AK426" s="43">
        <f t="shared" si="220"/>
        <v>14.181818181818182</v>
      </c>
      <c r="AL426" s="45" t="str">
        <f t="shared" si="221"/>
        <v/>
      </c>
      <c r="AM426" s="43" t="str">
        <f t="shared" si="222"/>
        <v/>
      </c>
      <c r="AN426" s="42" t="str">
        <f t="shared" si="223"/>
        <v/>
      </c>
      <c r="AO426" s="40" t="str">
        <f t="shared" si="224"/>
        <v>CATT_YEAST</v>
      </c>
      <c r="AP426" s="44" t="str">
        <f t="shared" si="225"/>
        <v/>
      </c>
      <c r="AQ426" s="43" t="str">
        <f t="shared" si="226"/>
        <v/>
      </c>
      <c r="AR426" s="43" t="str">
        <f t="shared" si="227"/>
        <v/>
      </c>
      <c r="AS426" s="43">
        <f t="shared" si="228"/>
        <v>0.38890872965260187</v>
      </c>
      <c r="AT426" s="43">
        <f t="shared" si="229"/>
        <v>0.21920310216782957</v>
      </c>
      <c r="AU426" s="42">
        <f t="shared" si="230"/>
        <v>9.899494936611658E-2</v>
      </c>
    </row>
    <row r="427" spans="1:47" ht="15" x14ac:dyDescent="0.25">
      <c r="A427" s="40" t="s">
        <v>6265</v>
      </c>
      <c r="B427" s="40" t="s">
        <v>6264</v>
      </c>
      <c r="C427" s="60" t="str">
        <f>IF(ISNUMBER(VLOOKUP(B427,'[1]WT-GR-A'!I$2:J$693,2,FALSE)),VLOOKUP(B427,'[1]WT-GR-A'!I$2:J$693,2,FALSE),"")</f>
        <v/>
      </c>
      <c r="D427" s="58" t="str">
        <f>IF(ISNUMBER(VLOOKUP($B427,'[1]KO-GR-A'!$I$2:$J$907,2,FALSE)),VLOOKUP($B427,'[1]KO-GR-A'!$I$2:$J$907,2,FALSE),"")</f>
        <v/>
      </c>
      <c r="E427" s="58" t="str">
        <f>IF(ISNUMBER(VLOOKUP($B427,'[1]MT-GR-A'!$I$2:$J$789,2,FALSE)),VLOOKUP($B427,'[1]MT-GR-A'!$I$2:$J$789,2,FALSE),"")</f>
        <v/>
      </c>
      <c r="F427" s="58">
        <f>IF(ISNUMBER(VLOOKUP($B427,'[1]WT-HS-A'!$I$2:$J$1224,2,FALSE)),VLOOKUP($B427,'[1]WT-HS-A'!$I$2:$J$1224,2,FALSE),"")</f>
        <v>0.14000000000000001</v>
      </c>
      <c r="G427" s="58" t="str">
        <f>IF(ISNUMBER(VLOOKUP($B427,'[1]KO-HS-A'!$I$2:$J$1229,2,FALSE)),VLOOKUP($B427,'[1]KO-HS-A'!$I$2:$J$1229,2,FALSE),"")</f>
        <v/>
      </c>
      <c r="H427" s="58">
        <f>IF(ISNUMBER(VLOOKUP($B427,'[1]MT-HS-A'!$I$2:$J$1362,2,FALSE)),VLOOKUP($B427,'[1]MT-HS-A'!$I$2:$J$1362,2,FALSE),"")</f>
        <v>0.3</v>
      </c>
      <c r="I427" s="59" t="str">
        <f>IF(ISNUMBER(VLOOKUP($B427,'[1]WT-GR-B'!$I$2:$J$585,2,FALSE)),VLOOKUP($B427,'[1]WT-GR-B'!$I$2:$J$585,2,FALSE),"")</f>
        <v/>
      </c>
      <c r="J427" s="58" t="str">
        <f>IF(ISNUMBER(VLOOKUP($B427,'[1]KO-GR-B'!$I$2:$J$900,2,FALSE)),VLOOKUP($B427,'[1]KO-GR-B'!$I$2:$J$900,2,FALSE),"")</f>
        <v/>
      </c>
      <c r="K427" s="58" t="str">
        <f>IF(ISNUMBER(VLOOKUP($B427,'[1]MT-GR-B'!$I$2:$J$693,2,FALSE)),VLOOKUP($B427,'[1]MT-GR-B'!$I$2:$J$693,2,FALSE),"")</f>
        <v/>
      </c>
      <c r="L427" s="58">
        <f>IF(ISNUMBER(VLOOKUP($B427,'[1]WT-HS-B'!$I$2:$J$1220,2,FALSE)),VLOOKUP($B427,'[1]WT-HS-B'!$I$2:$J$1220,2,FALSE),"")</f>
        <v>0.48</v>
      </c>
      <c r="M427" s="58" t="str">
        <f>IF(ISNUMBER(VLOOKUP($B427,'[1]KO-HS-B'!$I$2:$J$1046,2,FALSE)),VLOOKUP($B427,'[1]KO-HS-B'!$I$2:$J$1046,2,FALSE),"")</f>
        <v/>
      </c>
      <c r="N427" s="58" t="str">
        <f>IF(ISNUMBER(VLOOKUP($B427,'[1]MT-HS-B'!$I$2:$J$773,2,FALSE)),VLOOKUP($B427,'[1]MT-HS-B'!$I$2:$J$773,2,FALSE),"")</f>
        <v/>
      </c>
      <c r="O427" s="40" t="str">
        <f t="shared" si="198"/>
        <v>CHAC_YEAST</v>
      </c>
      <c r="P427" s="57" t="str">
        <f t="shared" si="199"/>
        <v>HS only</v>
      </c>
      <c r="Q427" s="57" t="str">
        <f t="shared" si="200"/>
        <v/>
      </c>
      <c r="R427" s="57" t="str">
        <f t="shared" si="201"/>
        <v/>
      </c>
      <c r="S427" s="56" t="str">
        <f t="shared" si="202"/>
        <v>n/a</v>
      </c>
      <c r="T427" s="55" t="str">
        <f t="shared" si="203"/>
        <v>n/a</v>
      </c>
      <c r="U427" s="54" t="str">
        <f t="shared" si="204"/>
        <v>n/a</v>
      </c>
      <c r="V427" s="53" t="str">
        <f t="shared" si="205"/>
        <v>HS only</v>
      </c>
      <c r="W427" s="53" t="str">
        <f t="shared" si="206"/>
        <v/>
      </c>
      <c r="X427" s="53" t="str">
        <f t="shared" si="207"/>
        <v>HS only</v>
      </c>
      <c r="Y427" s="52" t="str">
        <f t="shared" si="208"/>
        <v>HS only</v>
      </c>
      <c r="Z427" s="51" t="str">
        <f t="shared" si="209"/>
        <v/>
      </c>
      <c r="AA427" s="50" t="str">
        <f t="shared" si="210"/>
        <v/>
      </c>
      <c r="AB427" s="40" t="str">
        <f t="shared" si="211"/>
        <v>YER163C</v>
      </c>
      <c r="AC427" s="49">
        <f t="shared" si="212"/>
        <v>0</v>
      </c>
      <c r="AD427" s="47">
        <f t="shared" si="213"/>
        <v>0</v>
      </c>
      <c r="AE427" s="47">
        <f t="shared" si="214"/>
        <v>0</v>
      </c>
      <c r="AF427" s="48">
        <f t="shared" si="215"/>
        <v>0.31</v>
      </c>
      <c r="AG427" s="47">
        <f t="shared" si="216"/>
        <v>0</v>
      </c>
      <c r="AH427" s="47">
        <f t="shared" si="217"/>
        <v>0.3</v>
      </c>
      <c r="AI427" s="46" t="str">
        <f t="shared" si="218"/>
        <v>HS Only</v>
      </c>
      <c r="AJ427" s="43" t="str">
        <f t="shared" si="219"/>
        <v/>
      </c>
      <c r="AK427" s="43" t="str">
        <f t="shared" si="220"/>
        <v>HS Only</v>
      </c>
      <c r="AL427" s="45" t="str">
        <f t="shared" si="221"/>
        <v/>
      </c>
      <c r="AM427" s="43" t="str">
        <f t="shared" si="222"/>
        <v/>
      </c>
      <c r="AN427" s="42" t="str">
        <f t="shared" si="223"/>
        <v/>
      </c>
      <c r="AO427" s="40" t="str">
        <f t="shared" si="224"/>
        <v>CHAC_YEAST</v>
      </c>
      <c r="AP427" s="44" t="str">
        <f t="shared" si="225"/>
        <v/>
      </c>
      <c r="AQ427" s="43" t="str">
        <f t="shared" si="226"/>
        <v/>
      </c>
      <c r="AR427" s="43" t="str">
        <f t="shared" si="227"/>
        <v/>
      </c>
      <c r="AS427" s="43">
        <f t="shared" si="228"/>
        <v>0.24041630560342614</v>
      </c>
      <c r="AT427" s="43" t="str">
        <f t="shared" si="229"/>
        <v/>
      </c>
      <c r="AU427" s="42" t="str">
        <f t="shared" si="230"/>
        <v/>
      </c>
    </row>
    <row r="428" spans="1:47" ht="15" x14ac:dyDescent="0.25">
      <c r="A428" s="40" t="s">
        <v>6263</v>
      </c>
      <c r="B428" s="40" t="s">
        <v>6262</v>
      </c>
      <c r="C428" s="60">
        <f>IF(ISNUMBER(VLOOKUP(B428,'[1]WT-GR-A'!I$2:J$693,2,FALSE)),VLOOKUP(B428,'[1]WT-GR-A'!I$2:J$693,2,FALSE),"")</f>
        <v>0.11</v>
      </c>
      <c r="D428" s="58">
        <f>IF(ISNUMBER(VLOOKUP($B428,'[1]KO-GR-A'!$I$2:$J$907,2,FALSE)),VLOOKUP($B428,'[1]KO-GR-A'!$I$2:$J$907,2,FALSE),"")</f>
        <v>0.23</v>
      </c>
      <c r="E428" s="58">
        <f>IF(ISNUMBER(VLOOKUP($B428,'[1]MT-GR-A'!$I$2:$J$789,2,FALSE)),VLOOKUP($B428,'[1]MT-GR-A'!$I$2:$J$789,2,FALSE),"")</f>
        <v>0.11</v>
      </c>
      <c r="F428" s="58">
        <f>IF(ISNUMBER(VLOOKUP($B428,'[1]WT-HS-A'!$I$2:$J$1224,2,FALSE)),VLOOKUP($B428,'[1]WT-HS-A'!$I$2:$J$1224,2,FALSE),"")</f>
        <v>0.23</v>
      </c>
      <c r="G428" s="58">
        <f>IF(ISNUMBER(VLOOKUP($B428,'[1]KO-HS-A'!$I$2:$J$1229,2,FALSE)),VLOOKUP($B428,'[1]KO-HS-A'!$I$2:$J$1229,2,FALSE),"")</f>
        <v>0.11</v>
      </c>
      <c r="H428" s="58">
        <f>IF(ISNUMBER(VLOOKUP($B428,'[1]MT-HS-A'!$I$2:$J$1362,2,FALSE)),VLOOKUP($B428,'[1]MT-HS-A'!$I$2:$J$1362,2,FALSE),"")</f>
        <v>0.36</v>
      </c>
      <c r="I428" s="59" t="str">
        <f>IF(ISNUMBER(VLOOKUP($B428,'[1]WT-GR-B'!$I$2:$J$585,2,FALSE)),VLOOKUP($B428,'[1]WT-GR-B'!$I$2:$J$585,2,FALSE),"")</f>
        <v/>
      </c>
      <c r="J428" s="58">
        <f>IF(ISNUMBER(VLOOKUP($B428,'[1]KO-GR-B'!$I$2:$J$900,2,FALSE)),VLOOKUP($B428,'[1]KO-GR-B'!$I$2:$J$900,2,FALSE),"")</f>
        <v>0.23</v>
      </c>
      <c r="K428" s="58">
        <f>IF(ISNUMBER(VLOOKUP($B428,'[1]MT-GR-B'!$I$2:$J$693,2,FALSE)),VLOOKUP($B428,'[1]MT-GR-B'!$I$2:$J$693,2,FALSE),"")</f>
        <v>0.11</v>
      </c>
      <c r="L428" s="58">
        <f>IF(ISNUMBER(VLOOKUP($B428,'[1]WT-HS-B'!$I$2:$J$1220,2,FALSE)),VLOOKUP($B428,'[1]WT-HS-B'!$I$2:$J$1220,2,FALSE),"")</f>
        <v>0.11</v>
      </c>
      <c r="M428" s="58">
        <f>IF(ISNUMBER(VLOOKUP($B428,'[1]KO-HS-B'!$I$2:$J$1046,2,FALSE)),VLOOKUP($B428,'[1]KO-HS-B'!$I$2:$J$1046,2,FALSE),"")</f>
        <v>0.11</v>
      </c>
      <c r="N428" s="58">
        <f>IF(ISNUMBER(VLOOKUP($B428,'[1]MT-HS-B'!$I$2:$J$773,2,FALSE)),VLOOKUP($B428,'[1]MT-HS-B'!$I$2:$J$773,2,FALSE),"")</f>
        <v>0.11</v>
      </c>
      <c r="O428" s="40" t="str">
        <f t="shared" si="198"/>
        <v>MOB2_YEAST</v>
      </c>
      <c r="P428" s="57">
        <f t="shared" si="199"/>
        <v>1.0909090909090911</v>
      </c>
      <c r="Q428" s="57">
        <f t="shared" si="200"/>
        <v>-0.52173913043478259</v>
      </c>
      <c r="R428" s="57">
        <f t="shared" si="201"/>
        <v>1.1363636363636365</v>
      </c>
      <c r="S428" s="56" t="str">
        <f t="shared" si="202"/>
        <v>n/a</v>
      </c>
      <c r="T428" s="55">
        <f t="shared" si="203"/>
        <v>0</v>
      </c>
      <c r="U428" s="54">
        <f t="shared" si="204"/>
        <v>1.1363636363636365</v>
      </c>
      <c r="V428" s="53">
        <f t="shared" si="205"/>
        <v>1.0909090909090911</v>
      </c>
      <c r="W428" s="53">
        <f t="shared" si="206"/>
        <v>-0.52173913043478259</v>
      </c>
      <c r="X428" s="53">
        <f t="shared" si="207"/>
        <v>2.2727272727272729</v>
      </c>
      <c r="Y428" s="52" t="str">
        <f t="shared" si="208"/>
        <v>HS only</v>
      </c>
      <c r="Z428" s="51">
        <f t="shared" si="209"/>
        <v>-0.52173913043478259</v>
      </c>
      <c r="AA428" s="50">
        <f t="shared" si="210"/>
        <v>0</v>
      </c>
      <c r="AB428" s="40" t="str">
        <f t="shared" si="211"/>
        <v>MOB2</v>
      </c>
      <c r="AC428" s="49">
        <f t="shared" si="212"/>
        <v>0.11</v>
      </c>
      <c r="AD428" s="47">
        <f t="shared" si="213"/>
        <v>0.23</v>
      </c>
      <c r="AE428" s="47">
        <f t="shared" si="214"/>
        <v>0.11</v>
      </c>
      <c r="AF428" s="48">
        <f t="shared" si="215"/>
        <v>0.17</v>
      </c>
      <c r="AG428" s="47">
        <f t="shared" si="216"/>
        <v>0.11</v>
      </c>
      <c r="AH428" s="47">
        <f t="shared" si="217"/>
        <v>0.23499999999999999</v>
      </c>
      <c r="AI428" s="46">
        <f t="shared" si="218"/>
        <v>1.5454545454545456</v>
      </c>
      <c r="AJ428" s="43">
        <f t="shared" si="219"/>
        <v>0.47826086956521735</v>
      </c>
      <c r="AK428" s="43">
        <f t="shared" si="220"/>
        <v>2.1363636363636362</v>
      </c>
      <c r="AL428" s="45" t="str">
        <f t="shared" si="221"/>
        <v/>
      </c>
      <c r="AM428" s="43">
        <f t="shared" si="222"/>
        <v>0</v>
      </c>
      <c r="AN428" s="42">
        <f t="shared" si="223"/>
        <v>1.6070608663330623</v>
      </c>
      <c r="AO428" s="40" t="str">
        <f t="shared" si="224"/>
        <v>MOB2_YEAST</v>
      </c>
      <c r="AP428" s="44" t="str">
        <f t="shared" si="225"/>
        <v/>
      </c>
      <c r="AQ428" s="43">
        <f t="shared" si="226"/>
        <v>0</v>
      </c>
      <c r="AR428" s="43">
        <f t="shared" si="227"/>
        <v>0</v>
      </c>
      <c r="AS428" s="43">
        <f t="shared" si="228"/>
        <v>8.4852813742385652E-2</v>
      </c>
      <c r="AT428" s="43">
        <f t="shared" si="229"/>
        <v>0</v>
      </c>
      <c r="AU428" s="42">
        <f t="shared" si="230"/>
        <v>0.17677669529663689</v>
      </c>
    </row>
    <row r="429" spans="1:47" ht="15" x14ac:dyDescent="0.25">
      <c r="A429" s="40" t="s">
        <v>6261</v>
      </c>
      <c r="B429" s="40" t="s">
        <v>6260</v>
      </c>
      <c r="C429" s="60" t="str">
        <f>IF(ISNUMBER(VLOOKUP(B429,'[1]WT-GR-A'!I$2:J$693,2,FALSE)),VLOOKUP(B429,'[1]WT-GR-A'!I$2:J$693,2,FALSE),"")</f>
        <v/>
      </c>
      <c r="D429" s="58">
        <f>IF(ISNUMBER(VLOOKUP($B429,'[1]KO-GR-A'!$I$2:$J$907,2,FALSE)),VLOOKUP($B429,'[1]KO-GR-A'!$I$2:$J$907,2,FALSE),"")</f>
        <v>0.17</v>
      </c>
      <c r="E429" s="58">
        <f>IF(ISNUMBER(VLOOKUP($B429,'[1]MT-GR-A'!$I$2:$J$789,2,FALSE)),VLOOKUP($B429,'[1]MT-GR-A'!$I$2:$J$789,2,FALSE),"")</f>
        <v>0.23</v>
      </c>
      <c r="F429" s="58">
        <f>IF(ISNUMBER(VLOOKUP($B429,'[1]WT-HS-A'!$I$2:$J$1224,2,FALSE)),VLOOKUP($B429,'[1]WT-HS-A'!$I$2:$J$1224,2,FALSE),"")</f>
        <v>0.3</v>
      </c>
      <c r="G429" s="58">
        <f>IF(ISNUMBER(VLOOKUP($B429,'[1]KO-HS-A'!$I$2:$J$1229,2,FALSE)),VLOOKUP($B429,'[1]KO-HS-A'!$I$2:$J$1229,2,FALSE),"")</f>
        <v>0.37</v>
      </c>
      <c r="H429" s="58">
        <f>IF(ISNUMBER(VLOOKUP($B429,'[1]MT-HS-A'!$I$2:$J$1362,2,FALSE)),VLOOKUP($B429,'[1]MT-HS-A'!$I$2:$J$1362,2,FALSE),"")</f>
        <v>0.3</v>
      </c>
      <c r="I429" s="59">
        <f>IF(ISNUMBER(VLOOKUP($B429,'[1]WT-GR-B'!$I$2:$J$585,2,FALSE)),VLOOKUP($B429,'[1]WT-GR-B'!$I$2:$J$585,2,FALSE),"")</f>
        <v>0.05</v>
      </c>
      <c r="J429" s="58">
        <f>IF(ISNUMBER(VLOOKUP($B429,'[1]KO-GR-B'!$I$2:$J$900,2,FALSE)),VLOOKUP($B429,'[1]KO-GR-B'!$I$2:$J$900,2,FALSE),"")</f>
        <v>0.17</v>
      </c>
      <c r="K429" s="58" t="str">
        <f>IF(ISNUMBER(VLOOKUP($B429,'[1]MT-GR-B'!$I$2:$J$693,2,FALSE)),VLOOKUP($B429,'[1]MT-GR-B'!$I$2:$J$693,2,FALSE),"")</f>
        <v/>
      </c>
      <c r="L429" s="58">
        <f>IF(ISNUMBER(VLOOKUP($B429,'[1]WT-HS-B'!$I$2:$J$1220,2,FALSE)),VLOOKUP($B429,'[1]WT-HS-B'!$I$2:$J$1220,2,FALSE),"")</f>
        <v>0.23</v>
      </c>
      <c r="M429" s="58">
        <f>IF(ISNUMBER(VLOOKUP($B429,'[1]KO-HS-B'!$I$2:$J$1046,2,FALSE)),VLOOKUP($B429,'[1]KO-HS-B'!$I$2:$J$1046,2,FALSE),"")</f>
        <v>0.23</v>
      </c>
      <c r="N429" s="58">
        <f>IF(ISNUMBER(VLOOKUP($B429,'[1]MT-HS-B'!$I$2:$J$773,2,FALSE)),VLOOKUP($B429,'[1]MT-HS-B'!$I$2:$J$773,2,FALSE),"")</f>
        <v>0.05</v>
      </c>
      <c r="O429" s="40" t="str">
        <f t="shared" si="198"/>
        <v>DBF2_YEAST</v>
      </c>
      <c r="P429" s="57">
        <f t="shared" si="199"/>
        <v>3.5999999999999996</v>
      </c>
      <c r="Q429" s="57">
        <f t="shared" si="200"/>
        <v>0.76470588235294112</v>
      </c>
      <c r="R429" s="57">
        <f t="shared" si="201"/>
        <v>0.30434782608695643</v>
      </c>
      <c r="S429" s="56" t="str">
        <f t="shared" si="202"/>
        <v>n/a</v>
      </c>
      <c r="T429" s="55">
        <f t="shared" si="203"/>
        <v>0.41176470588235287</v>
      </c>
      <c r="U429" s="54" t="str">
        <f t="shared" si="204"/>
        <v>n/a</v>
      </c>
      <c r="V429" s="53" t="str">
        <f t="shared" si="205"/>
        <v>HS only</v>
      </c>
      <c r="W429" s="53">
        <f t="shared" si="206"/>
        <v>1.1764705882352939</v>
      </c>
      <c r="X429" s="53">
        <f t="shared" si="207"/>
        <v>0.30434782608695643</v>
      </c>
      <c r="Y429" s="52">
        <f t="shared" si="208"/>
        <v>3.5999999999999996</v>
      </c>
      <c r="Z429" s="51">
        <f t="shared" si="209"/>
        <v>0.3529411764705882</v>
      </c>
      <c r="AA429" s="50" t="str">
        <f t="shared" si="210"/>
        <v>HS only</v>
      </c>
      <c r="AB429" s="40" t="str">
        <f t="shared" si="211"/>
        <v>DBF2</v>
      </c>
      <c r="AC429" s="49">
        <f t="shared" si="212"/>
        <v>0.05</v>
      </c>
      <c r="AD429" s="47">
        <f t="shared" si="213"/>
        <v>0.17</v>
      </c>
      <c r="AE429" s="47">
        <f t="shared" si="214"/>
        <v>0.23</v>
      </c>
      <c r="AF429" s="48">
        <f t="shared" si="215"/>
        <v>0.26500000000000001</v>
      </c>
      <c r="AG429" s="47">
        <f t="shared" si="216"/>
        <v>0.3</v>
      </c>
      <c r="AH429" s="47">
        <f t="shared" si="217"/>
        <v>0.17499999999999999</v>
      </c>
      <c r="AI429" s="46">
        <f t="shared" si="218"/>
        <v>5.3</v>
      </c>
      <c r="AJ429" s="43">
        <f t="shared" si="219"/>
        <v>1.7647058823529409</v>
      </c>
      <c r="AK429" s="43">
        <f t="shared" si="220"/>
        <v>0.76086956521739124</v>
      </c>
      <c r="AL429" s="45" t="str">
        <f t="shared" si="221"/>
        <v/>
      </c>
      <c r="AM429" s="43">
        <f t="shared" si="222"/>
        <v>0.58232323156539156</v>
      </c>
      <c r="AN429" s="42" t="str">
        <f t="shared" si="223"/>
        <v/>
      </c>
      <c r="AO429" s="40" t="str">
        <f t="shared" si="224"/>
        <v>DBF2_YEAST</v>
      </c>
      <c r="AP429" s="44" t="str">
        <f t="shared" si="225"/>
        <v/>
      </c>
      <c r="AQ429" s="43">
        <f t="shared" si="226"/>
        <v>0</v>
      </c>
      <c r="AR429" s="43" t="str">
        <f t="shared" si="227"/>
        <v/>
      </c>
      <c r="AS429" s="43">
        <f t="shared" si="228"/>
        <v>4.9497474683058124E-2</v>
      </c>
      <c r="AT429" s="43">
        <f t="shared" si="229"/>
        <v>9.8994949366116664E-2</v>
      </c>
      <c r="AU429" s="42">
        <f t="shared" si="230"/>
        <v>0.17677669529663689</v>
      </c>
    </row>
    <row r="430" spans="1:47" ht="15" x14ac:dyDescent="0.25">
      <c r="A430" s="40" t="s">
        <v>6259</v>
      </c>
      <c r="B430" s="40" t="s">
        <v>6258</v>
      </c>
      <c r="C430" s="60">
        <f>IF(ISNUMBER(VLOOKUP(B430,'[1]WT-GR-A'!I$2:J$693,2,FALSE)),VLOOKUP(B430,'[1]WT-GR-A'!I$2:J$693,2,FALSE),"")</f>
        <v>0.59</v>
      </c>
      <c r="D430" s="58">
        <f>IF(ISNUMBER(VLOOKUP($B430,'[1]KO-GR-A'!$I$2:$J$907,2,FALSE)),VLOOKUP($B430,'[1]KO-GR-A'!$I$2:$J$907,2,FALSE),"")</f>
        <v>0.32</v>
      </c>
      <c r="E430" s="58">
        <f>IF(ISNUMBER(VLOOKUP($B430,'[1]MT-GR-A'!$I$2:$J$789,2,FALSE)),VLOOKUP($B430,'[1]MT-GR-A'!$I$2:$J$789,2,FALSE),"")</f>
        <v>0.75</v>
      </c>
      <c r="F430" s="58">
        <f>IF(ISNUMBER(VLOOKUP($B430,'[1]WT-HS-A'!$I$2:$J$1224,2,FALSE)),VLOOKUP($B430,'[1]WT-HS-A'!$I$2:$J$1224,2,FALSE),"")</f>
        <v>0.59</v>
      </c>
      <c r="G430" s="58">
        <f>IF(ISNUMBER(VLOOKUP($B430,'[1]KO-HS-A'!$I$2:$J$1229,2,FALSE)),VLOOKUP($B430,'[1]KO-HS-A'!$I$2:$J$1229,2,FALSE),"")</f>
        <v>0.75</v>
      </c>
      <c r="H430" s="58">
        <f>IF(ISNUMBER(VLOOKUP($B430,'[1]MT-HS-A'!$I$2:$J$1362,2,FALSE)),VLOOKUP($B430,'[1]MT-HS-A'!$I$2:$J$1362,2,FALSE),"")</f>
        <v>0.75</v>
      </c>
      <c r="I430" s="59">
        <f>IF(ISNUMBER(VLOOKUP($B430,'[1]WT-GR-B'!$I$2:$J$585,2,FALSE)),VLOOKUP($B430,'[1]WT-GR-B'!$I$2:$J$585,2,FALSE),"")</f>
        <v>0.59</v>
      </c>
      <c r="J430" s="58">
        <f>IF(ISNUMBER(VLOOKUP($B430,'[1]KO-GR-B'!$I$2:$J$900,2,FALSE)),VLOOKUP($B430,'[1]KO-GR-B'!$I$2:$J$900,2,FALSE),"")</f>
        <v>0.92</v>
      </c>
      <c r="K430" s="58">
        <f>IF(ISNUMBER(VLOOKUP($B430,'[1]MT-GR-B'!$I$2:$J$693,2,FALSE)),VLOOKUP($B430,'[1]MT-GR-B'!$I$2:$J$693,2,FALSE),"")</f>
        <v>0.92</v>
      </c>
      <c r="L430" s="58">
        <f>IF(ISNUMBER(VLOOKUP($B430,'[1]WT-HS-B'!$I$2:$J$1220,2,FALSE)),VLOOKUP($B430,'[1]WT-HS-B'!$I$2:$J$1220,2,FALSE),"")</f>
        <v>0.75</v>
      </c>
      <c r="M430" s="58">
        <f>IF(ISNUMBER(VLOOKUP($B430,'[1]KO-HS-B'!$I$2:$J$1046,2,FALSE)),VLOOKUP($B430,'[1]KO-HS-B'!$I$2:$J$1046,2,FALSE),"")</f>
        <v>0.59</v>
      </c>
      <c r="N430" s="58">
        <f>IF(ISNUMBER(VLOOKUP($B430,'[1]MT-HS-B'!$I$2:$J$773,2,FALSE)),VLOOKUP($B430,'[1]MT-HS-B'!$I$2:$J$773,2,FALSE),"")</f>
        <v>0.92</v>
      </c>
      <c r="O430" s="40" t="str">
        <f t="shared" si="198"/>
        <v>CDC10_YEAST</v>
      </c>
      <c r="P430" s="57">
        <f t="shared" si="199"/>
        <v>0.13559322033898308</v>
      </c>
      <c r="Q430" s="57">
        <f t="shared" si="200"/>
        <v>0.49252717391304346</v>
      </c>
      <c r="R430" s="57">
        <f t="shared" si="201"/>
        <v>0</v>
      </c>
      <c r="S430" s="56">
        <f t="shared" si="202"/>
        <v>0.13559322033898308</v>
      </c>
      <c r="T430" s="55">
        <f t="shared" si="203"/>
        <v>0.85122282608695654</v>
      </c>
      <c r="U430" s="54">
        <f t="shared" si="204"/>
        <v>0</v>
      </c>
      <c r="V430" s="53">
        <f t="shared" si="205"/>
        <v>0</v>
      </c>
      <c r="W430" s="53">
        <f t="shared" si="206"/>
        <v>1.34375</v>
      </c>
      <c r="X430" s="53">
        <f t="shared" si="207"/>
        <v>0</v>
      </c>
      <c r="Y430" s="52">
        <f t="shared" si="208"/>
        <v>0.27118644067796616</v>
      </c>
      <c r="Z430" s="51">
        <f t="shared" si="209"/>
        <v>-0.35869565217391308</v>
      </c>
      <c r="AA430" s="50">
        <f t="shared" si="210"/>
        <v>0</v>
      </c>
      <c r="AB430" s="40" t="str">
        <f t="shared" si="211"/>
        <v>CDC10</v>
      </c>
      <c r="AC430" s="49">
        <f t="shared" si="212"/>
        <v>0.59</v>
      </c>
      <c r="AD430" s="47">
        <f t="shared" si="213"/>
        <v>0.62</v>
      </c>
      <c r="AE430" s="47">
        <f t="shared" si="214"/>
        <v>0.83499999999999996</v>
      </c>
      <c r="AF430" s="48">
        <f t="shared" si="215"/>
        <v>0.66999999999999993</v>
      </c>
      <c r="AG430" s="47">
        <f t="shared" si="216"/>
        <v>0.66999999999999993</v>
      </c>
      <c r="AH430" s="47">
        <f t="shared" si="217"/>
        <v>0.83499999999999996</v>
      </c>
      <c r="AI430" s="46">
        <f t="shared" si="218"/>
        <v>1.1355932203389829</v>
      </c>
      <c r="AJ430" s="43">
        <f t="shared" si="219"/>
        <v>1.0806451612903225</v>
      </c>
      <c r="AK430" s="43">
        <f t="shared" si="220"/>
        <v>1</v>
      </c>
      <c r="AL430" s="45">
        <f t="shared" si="221"/>
        <v>0.19175777116923307</v>
      </c>
      <c r="AM430" s="43">
        <f t="shared" si="222"/>
        <v>1.2038108652537287</v>
      </c>
      <c r="AN430" s="42">
        <f t="shared" si="223"/>
        <v>0</v>
      </c>
      <c r="AO430" s="40" t="str">
        <f t="shared" si="224"/>
        <v>CDC10_YEAST</v>
      </c>
      <c r="AP430" s="44">
        <f t="shared" si="225"/>
        <v>0</v>
      </c>
      <c r="AQ430" s="43">
        <f t="shared" si="226"/>
        <v>0.42426406871192857</v>
      </c>
      <c r="AR430" s="43">
        <f t="shared" si="227"/>
        <v>0.12020815280171339</v>
      </c>
      <c r="AS430" s="43">
        <f t="shared" si="228"/>
        <v>0.11313708498984824</v>
      </c>
      <c r="AT430" s="43">
        <f t="shared" si="229"/>
        <v>0.11313708498984824</v>
      </c>
      <c r="AU430" s="42">
        <f t="shared" si="230"/>
        <v>0.12020815280171339</v>
      </c>
    </row>
    <row r="431" spans="1:47" ht="15" x14ac:dyDescent="0.25">
      <c r="A431" s="40" t="s">
        <v>6257</v>
      </c>
      <c r="B431" s="40" t="s">
        <v>6256</v>
      </c>
      <c r="C431" s="60">
        <f>IF(ISNUMBER(VLOOKUP(B431,'[1]WT-GR-A'!I$2:J$693,2,FALSE)),VLOOKUP(B431,'[1]WT-GR-A'!I$2:J$693,2,FALSE),"")</f>
        <v>0.54</v>
      </c>
      <c r="D431" s="58">
        <f>IF(ISNUMBER(VLOOKUP($B431,'[1]KO-GR-A'!$I$2:$J$907,2,FALSE)),VLOOKUP($B431,'[1]KO-GR-A'!$I$2:$J$907,2,FALSE),"")</f>
        <v>0.79</v>
      </c>
      <c r="E431" s="58">
        <f>IF(ISNUMBER(VLOOKUP($B431,'[1]MT-GR-A'!$I$2:$J$789,2,FALSE)),VLOOKUP($B431,'[1]MT-GR-A'!$I$2:$J$789,2,FALSE),"")</f>
        <v>0.79</v>
      </c>
      <c r="F431" s="58">
        <f>IF(ISNUMBER(VLOOKUP($B431,'[1]WT-HS-A'!$I$2:$J$1224,2,FALSE)),VLOOKUP($B431,'[1]WT-HS-A'!$I$2:$J$1224,2,FALSE),"")</f>
        <v>0.92</v>
      </c>
      <c r="G431" s="58">
        <f>IF(ISNUMBER(VLOOKUP($B431,'[1]KO-HS-A'!$I$2:$J$1229,2,FALSE)),VLOOKUP($B431,'[1]KO-HS-A'!$I$2:$J$1229,2,FALSE),"")</f>
        <v>1.22</v>
      </c>
      <c r="H431" s="58">
        <f>IF(ISNUMBER(VLOOKUP($B431,'[1]MT-HS-A'!$I$2:$J$1362,2,FALSE)),VLOOKUP($B431,'[1]MT-HS-A'!$I$2:$J$1362,2,FALSE),"")</f>
        <v>1.39</v>
      </c>
      <c r="I431" s="59">
        <f>IF(ISNUMBER(VLOOKUP($B431,'[1]WT-GR-B'!$I$2:$J$585,2,FALSE)),VLOOKUP($B431,'[1]WT-GR-B'!$I$2:$J$585,2,FALSE),"")</f>
        <v>0.24</v>
      </c>
      <c r="J431" s="58">
        <f>IF(ISNUMBER(VLOOKUP($B431,'[1]KO-GR-B'!$I$2:$J$900,2,FALSE)),VLOOKUP($B431,'[1]KO-GR-B'!$I$2:$J$900,2,FALSE),"")</f>
        <v>0.79</v>
      </c>
      <c r="K431" s="58">
        <f>IF(ISNUMBER(VLOOKUP($B431,'[1]MT-GR-B'!$I$2:$J$693,2,FALSE)),VLOOKUP($B431,'[1]MT-GR-B'!$I$2:$J$693,2,FALSE),"")</f>
        <v>0.92</v>
      </c>
      <c r="L431" s="58">
        <f>IF(ISNUMBER(VLOOKUP($B431,'[1]WT-HS-B'!$I$2:$J$1220,2,FALSE)),VLOOKUP($B431,'[1]WT-HS-B'!$I$2:$J$1220,2,FALSE),"")</f>
        <v>0.54</v>
      </c>
      <c r="M431" s="58">
        <f>IF(ISNUMBER(VLOOKUP($B431,'[1]KO-HS-B'!$I$2:$J$1046,2,FALSE)),VLOOKUP($B431,'[1]KO-HS-B'!$I$2:$J$1046,2,FALSE),"")</f>
        <v>0.79</v>
      </c>
      <c r="N431" s="58">
        <f>IF(ISNUMBER(VLOOKUP($B431,'[1]MT-HS-B'!$I$2:$J$773,2,FALSE)),VLOOKUP($B431,'[1]MT-HS-B'!$I$2:$J$773,2,FALSE),"")</f>
        <v>0.54</v>
      </c>
      <c r="O431" s="40" t="str">
        <f t="shared" si="198"/>
        <v>CDC11_YEAST</v>
      </c>
      <c r="P431" s="57">
        <f t="shared" si="199"/>
        <v>0.97685185185185197</v>
      </c>
      <c r="Q431" s="57">
        <f t="shared" si="200"/>
        <v>0.27215189873417717</v>
      </c>
      <c r="R431" s="57">
        <f t="shared" si="201"/>
        <v>0.17322509631260311</v>
      </c>
      <c r="S431" s="56">
        <f t="shared" si="202"/>
        <v>0.27314814814814825</v>
      </c>
      <c r="T431" s="55">
        <f t="shared" si="203"/>
        <v>0.27215189873417717</v>
      </c>
      <c r="U431" s="54">
        <f t="shared" si="204"/>
        <v>0.5862685745734727</v>
      </c>
      <c r="V431" s="53">
        <f t="shared" si="205"/>
        <v>0.70370370370370372</v>
      </c>
      <c r="W431" s="53">
        <f t="shared" si="206"/>
        <v>0.54430379746835433</v>
      </c>
      <c r="X431" s="53">
        <f t="shared" si="207"/>
        <v>0.75949367088607578</v>
      </c>
      <c r="Y431" s="52">
        <f t="shared" si="208"/>
        <v>1.2500000000000002</v>
      </c>
      <c r="Z431" s="51">
        <f t="shared" si="209"/>
        <v>0</v>
      </c>
      <c r="AA431" s="50">
        <f t="shared" si="210"/>
        <v>-0.41304347826086957</v>
      </c>
      <c r="AB431" s="40" t="str">
        <f t="shared" si="211"/>
        <v>CDC11</v>
      </c>
      <c r="AC431" s="49">
        <f t="shared" si="212"/>
        <v>0.39</v>
      </c>
      <c r="AD431" s="47">
        <f t="shared" si="213"/>
        <v>0.79</v>
      </c>
      <c r="AE431" s="47">
        <f t="shared" si="214"/>
        <v>0.85499999999999998</v>
      </c>
      <c r="AF431" s="48">
        <f t="shared" si="215"/>
        <v>0.73</v>
      </c>
      <c r="AG431" s="47">
        <f t="shared" si="216"/>
        <v>1.0049999999999999</v>
      </c>
      <c r="AH431" s="47">
        <f t="shared" si="217"/>
        <v>0.96499999999999997</v>
      </c>
      <c r="AI431" s="46">
        <f t="shared" si="218"/>
        <v>1.8717948717948716</v>
      </c>
      <c r="AJ431" s="43">
        <f t="shared" si="219"/>
        <v>1.2721518987341771</v>
      </c>
      <c r="AK431" s="43">
        <f t="shared" si="220"/>
        <v>1.1286549707602338</v>
      </c>
      <c r="AL431" s="45">
        <f t="shared" si="221"/>
        <v>0.3862898156482063</v>
      </c>
      <c r="AM431" s="43">
        <f t="shared" si="222"/>
        <v>0.38488090621546278</v>
      </c>
      <c r="AN431" s="42">
        <f t="shared" si="223"/>
        <v>0.82910896935494705</v>
      </c>
      <c r="AO431" s="40" t="str">
        <f t="shared" si="224"/>
        <v>CDC11_YEAST</v>
      </c>
      <c r="AP431" s="44">
        <f t="shared" si="225"/>
        <v>0.21213203435596423</v>
      </c>
      <c r="AQ431" s="43">
        <f t="shared" si="226"/>
        <v>0</v>
      </c>
      <c r="AR431" s="43">
        <f t="shared" si="227"/>
        <v>9.1923881554251172E-2</v>
      </c>
      <c r="AS431" s="43">
        <f t="shared" si="228"/>
        <v>0.26870057685088855</v>
      </c>
      <c r="AT431" s="43">
        <f t="shared" si="229"/>
        <v>0.30405591591021602</v>
      </c>
      <c r="AU431" s="42">
        <f t="shared" si="230"/>
        <v>0.6010407640085651</v>
      </c>
    </row>
    <row r="432" spans="1:47" ht="15" x14ac:dyDescent="0.25">
      <c r="A432" s="40" t="s">
        <v>6255</v>
      </c>
      <c r="B432" s="40" t="s">
        <v>6254</v>
      </c>
      <c r="C432" s="60">
        <f>IF(ISNUMBER(VLOOKUP(B432,'[1]WT-GR-A'!I$2:J$693,2,FALSE)),VLOOKUP(B432,'[1]WT-GR-A'!I$2:J$693,2,FALSE),"")</f>
        <v>1.26</v>
      </c>
      <c r="D432" s="58">
        <f>IF(ISNUMBER(VLOOKUP($B432,'[1]KO-GR-A'!$I$2:$J$907,2,FALSE)),VLOOKUP($B432,'[1]KO-GR-A'!$I$2:$J$907,2,FALSE),"")</f>
        <v>1.43</v>
      </c>
      <c r="E432" s="58">
        <f>IF(ISNUMBER(VLOOKUP($B432,'[1]MT-GR-A'!$I$2:$J$789,2,FALSE)),VLOOKUP($B432,'[1]MT-GR-A'!$I$2:$J$789,2,FALSE),"")</f>
        <v>2.52</v>
      </c>
      <c r="F432" s="58">
        <f>IF(ISNUMBER(VLOOKUP($B432,'[1]WT-HS-A'!$I$2:$J$1224,2,FALSE)),VLOOKUP($B432,'[1]WT-HS-A'!$I$2:$J$1224,2,FALSE),"")</f>
        <v>1.82</v>
      </c>
      <c r="G432" s="58">
        <f>IF(ISNUMBER(VLOOKUP($B432,'[1]KO-HS-A'!$I$2:$J$1229,2,FALSE)),VLOOKUP($B432,'[1]KO-HS-A'!$I$2:$J$1229,2,FALSE),"")</f>
        <v>2.04</v>
      </c>
      <c r="H432" s="58">
        <f>IF(ISNUMBER(VLOOKUP($B432,'[1]MT-HS-A'!$I$2:$J$1362,2,FALSE)),VLOOKUP($B432,'[1]MT-HS-A'!$I$2:$J$1362,2,FALSE),"")</f>
        <v>2.27</v>
      </c>
      <c r="I432" s="59">
        <f>IF(ISNUMBER(VLOOKUP($B432,'[1]WT-GR-B'!$I$2:$J$585,2,FALSE)),VLOOKUP($B432,'[1]WT-GR-B'!$I$2:$J$585,2,FALSE),"")</f>
        <v>0.68</v>
      </c>
      <c r="J432" s="58">
        <f>IF(ISNUMBER(VLOOKUP($B432,'[1]KO-GR-B'!$I$2:$J$900,2,FALSE)),VLOOKUP($B432,'[1]KO-GR-B'!$I$2:$J$900,2,FALSE),"")</f>
        <v>1.62</v>
      </c>
      <c r="K432" s="58">
        <f>IF(ISNUMBER(VLOOKUP($B432,'[1]MT-GR-B'!$I$2:$J$693,2,FALSE)),VLOOKUP($B432,'[1]MT-GR-B'!$I$2:$J$693,2,FALSE),"")</f>
        <v>1.43</v>
      </c>
      <c r="L432" s="58">
        <f>IF(ISNUMBER(VLOOKUP($B432,'[1]WT-HS-B'!$I$2:$J$1220,2,FALSE)),VLOOKUP($B432,'[1]WT-HS-B'!$I$2:$J$1220,2,FALSE),"")</f>
        <v>1.62</v>
      </c>
      <c r="M432" s="58">
        <f>IF(ISNUMBER(VLOOKUP($B432,'[1]KO-HS-B'!$I$2:$J$1046,2,FALSE)),VLOOKUP($B432,'[1]KO-HS-B'!$I$2:$J$1046,2,FALSE),"")</f>
        <v>1.26</v>
      </c>
      <c r="N432" s="58">
        <f>IF(ISNUMBER(VLOOKUP($B432,'[1]MT-HS-B'!$I$2:$J$773,2,FALSE)),VLOOKUP($B432,'[1]MT-HS-B'!$I$2:$J$773,2,FALSE),"")</f>
        <v>0.81</v>
      </c>
      <c r="O432" s="40" t="str">
        <f t="shared" si="198"/>
        <v>CDC12_YEAST</v>
      </c>
      <c r="P432" s="57">
        <f t="shared" si="199"/>
        <v>0.91339869281045749</v>
      </c>
      <c r="Q432" s="57">
        <f t="shared" si="200"/>
        <v>0.1021756021756022</v>
      </c>
      <c r="R432" s="57">
        <f t="shared" si="201"/>
        <v>-0.26638639138639136</v>
      </c>
      <c r="S432" s="56">
        <f t="shared" si="202"/>
        <v>0.46895424836601307</v>
      </c>
      <c r="T432" s="55">
        <f t="shared" si="203"/>
        <v>0.3243978243978245</v>
      </c>
      <c r="U432" s="54">
        <f t="shared" si="204"/>
        <v>0.16718004218004215</v>
      </c>
      <c r="V432" s="53">
        <f t="shared" si="205"/>
        <v>0.44444444444444448</v>
      </c>
      <c r="W432" s="53">
        <f t="shared" si="206"/>
        <v>0.42657342657342667</v>
      </c>
      <c r="X432" s="53">
        <f t="shared" si="207"/>
        <v>-9.9206349206349201E-2</v>
      </c>
      <c r="Y432" s="52">
        <f t="shared" si="208"/>
        <v>1.3823529411764706</v>
      </c>
      <c r="Z432" s="51">
        <f t="shared" si="209"/>
        <v>-0.22222222222222227</v>
      </c>
      <c r="AA432" s="50">
        <f t="shared" si="210"/>
        <v>-0.43356643356643348</v>
      </c>
      <c r="AB432" s="40" t="str">
        <f t="shared" si="211"/>
        <v>CDC12</v>
      </c>
      <c r="AC432" s="49">
        <f t="shared" si="212"/>
        <v>0.97</v>
      </c>
      <c r="AD432" s="47">
        <f t="shared" si="213"/>
        <v>1.5249999999999999</v>
      </c>
      <c r="AE432" s="47">
        <f t="shared" si="214"/>
        <v>1.9750000000000001</v>
      </c>
      <c r="AF432" s="48">
        <f t="shared" si="215"/>
        <v>1.7200000000000002</v>
      </c>
      <c r="AG432" s="47">
        <f t="shared" si="216"/>
        <v>1.65</v>
      </c>
      <c r="AH432" s="47">
        <f t="shared" si="217"/>
        <v>1.54</v>
      </c>
      <c r="AI432" s="46">
        <f t="shared" si="218"/>
        <v>1.7731958762886599</v>
      </c>
      <c r="AJ432" s="43">
        <f t="shared" si="219"/>
        <v>1.0819672131147542</v>
      </c>
      <c r="AK432" s="43">
        <f t="shared" si="220"/>
        <v>0.77974683544303791</v>
      </c>
      <c r="AL432" s="45">
        <f t="shared" si="221"/>
        <v>0.66320145817169673</v>
      </c>
      <c r="AM432" s="43">
        <f t="shared" si="222"/>
        <v>0.45876780286772934</v>
      </c>
      <c r="AN432" s="42">
        <f t="shared" si="223"/>
        <v>0.2364282830091213</v>
      </c>
      <c r="AO432" s="40" t="str">
        <f t="shared" si="224"/>
        <v>CDC12_YEAST</v>
      </c>
      <c r="AP432" s="44">
        <f t="shared" si="225"/>
        <v>0.410121933088198</v>
      </c>
      <c r="AQ432" s="43">
        <f t="shared" si="226"/>
        <v>0.13435028842544414</v>
      </c>
      <c r="AR432" s="43">
        <f t="shared" si="227"/>
        <v>0.7707463914933369</v>
      </c>
      <c r="AS432" s="43">
        <f t="shared" si="228"/>
        <v>0.14142135623730948</v>
      </c>
      <c r="AT432" s="43">
        <f t="shared" si="229"/>
        <v>0.55154328932550767</v>
      </c>
      <c r="AU432" s="42">
        <f t="shared" si="230"/>
        <v>1.0323759005323596</v>
      </c>
    </row>
    <row r="433" spans="1:47" ht="15" x14ac:dyDescent="0.25">
      <c r="A433" s="40" t="s">
        <v>6253</v>
      </c>
      <c r="B433" s="40" t="s">
        <v>6252</v>
      </c>
      <c r="C433" s="60" t="str">
        <f>IF(ISNUMBER(VLOOKUP(B433,'[1]WT-GR-A'!I$2:J$693,2,FALSE)),VLOOKUP(B433,'[1]WT-GR-A'!I$2:J$693,2,FALSE),"")</f>
        <v/>
      </c>
      <c r="D433" s="58" t="str">
        <f>IF(ISNUMBER(VLOOKUP($B433,'[1]KO-GR-A'!$I$2:$J$907,2,FALSE)),VLOOKUP($B433,'[1]KO-GR-A'!$I$2:$J$907,2,FALSE),"")</f>
        <v/>
      </c>
      <c r="E433" s="58" t="str">
        <f>IF(ISNUMBER(VLOOKUP($B433,'[1]MT-GR-A'!$I$2:$J$789,2,FALSE)),VLOOKUP($B433,'[1]MT-GR-A'!$I$2:$J$789,2,FALSE),"")</f>
        <v/>
      </c>
      <c r="F433" s="58">
        <f>IF(ISNUMBER(VLOOKUP($B433,'[1]WT-HS-A'!$I$2:$J$1224,2,FALSE)),VLOOKUP($B433,'[1]WT-HS-A'!$I$2:$J$1224,2,FALSE),"")</f>
        <v>0.04</v>
      </c>
      <c r="G433" s="58" t="str">
        <f>IF(ISNUMBER(VLOOKUP($B433,'[1]KO-HS-A'!$I$2:$J$1229,2,FALSE)),VLOOKUP($B433,'[1]KO-HS-A'!$I$2:$J$1229,2,FALSE),"")</f>
        <v/>
      </c>
      <c r="H433" s="58">
        <f>IF(ISNUMBER(VLOOKUP($B433,'[1]MT-HS-A'!$I$2:$J$1362,2,FALSE)),VLOOKUP($B433,'[1]MT-HS-A'!$I$2:$J$1362,2,FALSE),"")</f>
        <v>0.04</v>
      </c>
      <c r="I433" s="59" t="str">
        <f>IF(ISNUMBER(VLOOKUP($B433,'[1]WT-GR-B'!$I$2:$J$585,2,FALSE)),VLOOKUP($B433,'[1]WT-GR-B'!$I$2:$J$585,2,FALSE),"")</f>
        <v/>
      </c>
      <c r="J433" s="58" t="str">
        <f>IF(ISNUMBER(VLOOKUP($B433,'[1]KO-GR-B'!$I$2:$J$900,2,FALSE)),VLOOKUP($B433,'[1]KO-GR-B'!$I$2:$J$900,2,FALSE),"")</f>
        <v/>
      </c>
      <c r="K433" s="58" t="str">
        <f>IF(ISNUMBER(VLOOKUP($B433,'[1]MT-GR-B'!$I$2:$J$693,2,FALSE)),VLOOKUP($B433,'[1]MT-GR-B'!$I$2:$J$693,2,FALSE),"")</f>
        <v/>
      </c>
      <c r="L433" s="58">
        <f>IF(ISNUMBER(VLOOKUP($B433,'[1]WT-HS-B'!$I$2:$J$1220,2,FALSE)),VLOOKUP($B433,'[1]WT-HS-B'!$I$2:$J$1220,2,FALSE),"")</f>
        <v>0.04</v>
      </c>
      <c r="M433" s="58">
        <f>IF(ISNUMBER(VLOOKUP($B433,'[1]KO-HS-B'!$I$2:$J$1046,2,FALSE)),VLOOKUP($B433,'[1]KO-HS-B'!$I$2:$J$1046,2,FALSE),"")</f>
        <v>0.04</v>
      </c>
      <c r="N433" s="58" t="str">
        <f>IF(ISNUMBER(VLOOKUP($B433,'[1]MT-HS-B'!$I$2:$J$773,2,FALSE)),VLOOKUP($B433,'[1]MT-HS-B'!$I$2:$J$773,2,FALSE),"")</f>
        <v/>
      </c>
      <c r="O433" s="40" t="str">
        <f t="shared" si="198"/>
        <v>CDC24_YEAST</v>
      </c>
      <c r="P433" s="57" t="str">
        <f t="shared" si="199"/>
        <v>HS only</v>
      </c>
      <c r="Q433" s="57" t="str">
        <f t="shared" si="200"/>
        <v/>
      </c>
      <c r="R433" s="57" t="str">
        <f t="shared" si="201"/>
        <v/>
      </c>
      <c r="S433" s="56" t="str">
        <f t="shared" si="202"/>
        <v>n/a</v>
      </c>
      <c r="T433" s="55" t="str">
        <f t="shared" si="203"/>
        <v>n/a</v>
      </c>
      <c r="U433" s="54" t="str">
        <f t="shared" si="204"/>
        <v>n/a</v>
      </c>
      <c r="V433" s="53" t="str">
        <f t="shared" si="205"/>
        <v>HS only</v>
      </c>
      <c r="W433" s="53" t="str">
        <f t="shared" si="206"/>
        <v/>
      </c>
      <c r="X433" s="53" t="str">
        <f t="shared" si="207"/>
        <v>HS only</v>
      </c>
      <c r="Y433" s="52" t="str">
        <f t="shared" si="208"/>
        <v>HS only</v>
      </c>
      <c r="Z433" s="51" t="str">
        <f t="shared" si="209"/>
        <v>HS only</v>
      </c>
      <c r="AA433" s="50" t="str">
        <f t="shared" si="210"/>
        <v/>
      </c>
      <c r="AB433" s="40" t="str">
        <f t="shared" si="211"/>
        <v>CDC24</v>
      </c>
      <c r="AC433" s="49">
        <f t="shared" si="212"/>
        <v>0</v>
      </c>
      <c r="AD433" s="47">
        <f t="shared" si="213"/>
        <v>0</v>
      </c>
      <c r="AE433" s="47">
        <f t="shared" si="214"/>
        <v>0</v>
      </c>
      <c r="AF433" s="48">
        <f t="shared" si="215"/>
        <v>0.04</v>
      </c>
      <c r="AG433" s="47">
        <f t="shared" si="216"/>
        <v>0.04</v>
      </c>
      <c r="AH433" s="47">
        <f t="shared" si="217"/>
        <v>0.04</v>
      </c>
      <c r="AI433" s="46" t="str">
        <f t="shared" si="218"/>
        <v>HS Only</v>
      </c>
      <c r="AJ433" s="43" t="str">
        <f t="shared" si="219"/>
        <v>HS Only</v>
      </c>
      <c r="AK433" s="43" t="str">
        <f t="shared" si="220"/>
        <v>HS Only</v>
      </c>
      <c r="AL433" s="45" t="str">
        <f t="shared" si="221"/>
        <v/>
      </c>
      <c r="AM433" s="43" t="str">
        <f t="shared" si="222"/>
        <v/>
      </c>
      <c r="AN433" s="42" t="str">
        <f t="shared" si="223"/>
        <v/>
      </c>
      <c r="AO433" s="40" t="str">
        <f t="shared" si="224"/>
        <v>CDC24_YEAST</v>
      </c>
      <c r="AP433" s="44" t="str">
        <f t="shared" si="225"/>
        <v/>
      </c>
      <c r="AQ433" s="43" t="str">
        <f t="shared" si="226"/>
        <v/>
      </c>
      <c r="AR433" s="43" t="str">
        <f t="shared" si="227"/>
        <v/>
      </c>
      <c r="AS433" s="43">
        <f t="shared" si="228"/>
        <v>0</v>
      </c>
      <c r="AT433" s="43" t="str">
        <f t="shared" si="229"/>
        <v/>
      </c>
      <c r="AU433" s="42" t="str">
        <f t="shared" si="230"/>
        <v/>
      </c>
    </row>
    <row r="434" spans="1:47" ht="15" x14ac:dyDescent="0.25">
      <c r="A434" s="40" t="s">
        <v>6251</v>
      </c>
      <c r="B434" s="40" t="s">
        <v>6250</v>
      </c>
      <c r="C434" s="60">
        <f>IF(ISNUMBER(VLOOKUP(B434,'[1]WT-GR-A'!I$2:J$693,2,FALSE)),VLOOKUP(B434,'[1]WT-GR-A'!I$2:J$693,2,FALSE),"")</f>
        <v>0.22</v>
      </c>
      <c r="D434" s="58" t="str">
        <f>IF(ISNUMBER(VLOOKUP($B434,'[1]KO-GR-A'!$I$2:$J$907,2,FALSE)),VLOOKUP($B434,'[1]KO-GR-A'!$I$2:$J$907,2,FALSE),"")</f>
        <v/>
      </c>
      <c r="E434" s="58" t="str">
        <f>IF(ISNUMBER(VLOOKUP($B434,'[1]MT-GR-A'!$I$2:$J$789,2,FALSE)),VLOOKUP($B434,'[1]MT-GR-A'!$I$2:$J$789,2,FALSE),"")</f>
        <v/>
      </c>
      <c r="F434" s="58">
        <f>IF(ISNUMBER(VLOOKUP($B434,'[1]WT-HS-A'!$I$2:$J$1224,2,FALSE)),VLOOKUP($B434,'[1]WT-HS-A'!$I$2:$J$1224,2,FALSE),"")</f>
        <v>0.35</v>
      </c>
      <c r="G434" s="58">
        <f>IF(ISNUMBER(VLOOKUP($B434,'[1]KO-HS-A'!$I$2:$J$1229,2,FALSE)),VLOOKUP($B434,'[1]KO-HS-A'!$I$2:$J$1229,2,FALSE),"")</f>
        <v>0.5</v>
      </c>
      <c r="H434" s="58">
        <f>IF(ISNUMBER(VLOOKUP($B434,'[1]MT-HS-A'!$I$2:$J$1362,2,FALSE)),VLOOKUP($B434,'[1]MT-HS-A'!$I$2:$J$1362,2,FALSE),"")</f>
        <v>0.35</v>
      </c>
      <c r="I434" s="59" t="str">
        <f>IF(ISNUMBER(VLOOKUP($B434,'[1]WT-GR-B'!$I$2:$J$585,2,FALSE)),VLOOKUP($B434,'[1]WT-GR-B'!$I$2:$J$585,2,FALSE),"")</f>
        <v/>
      </c>
      <c r="J434" s="58">
        <f>IF(ISNUMBER(VLOOKUP($B434,'[1]KO-GR-B'!$I$2:$J$900,2,FALSE)),VLOOKUP($B434,'[1]KO-GR-B'!$I$2:$J$900,2,FALSE),"")</f>
        <v>0.11</v>
      </c>
      <c r="K434" s="58">
        <f>IF(ISNUMBER(VLOOKUP($B434,'[1]MT-GR-B'!$I$2:$J$693,2,FALSE)),VLOOKUP($B434,'[1]MT-GR-B'!$I$2:$J$693,2,FALSE),"")</f>
        <v>0.11</v>
      </c>
      <c r="L434" s="58">
        <f>IF(ISNUMBER(VLOOKUP($B434,'[1]WT-HS-B'!$I$2:$J$1220,2,FALSE)),VLOOKUP($B434,'[1]WT-HS-B'!$I$2:$J$1220,2,FALSE),"")</f>
        <v>0.5</v>
      </c>
      <c r="M434" s="58">
        <f>IF(ISNUMBER(VLOOKUP($B434,'[1]KO-HS-B'!$I$2:$J$1046,2,FALSE)),VLOOKUP($B434,'[1]KO-HS-B'!$I$2:$J$1046,2,FALSE),"")</f>
        <v>0.5</v>
      </c>
      <c r="N434" s="58">
        <f>IF(ISNUMBER(VLOOKUP($B434,'[1]MT-HS-B'!$I$2:$J$773,2,FALSE)),VLOOKUP($B434,'[1]MT-HS-B'!$I$2:$J$773,2,FALSE),"")</f>
        <v>0.11</v>
      </c>
      <c r="O434" s="40" t="str">
        <f t="shared" si="198"/>
        <v>CDC28_YEAST</v>
      </c>
      <c r="P434" s="57">
        <f t="shared" si="199"/>
        <v>0.59090909090909083</v>
      </c>
      <c r="Q434" s="57">
        <f t="shared" si="200"/>
        <v>3.5454545454545454</v>
      </c>
      <c r="R434" s="57">
        <f t="shared" si="201"/>
        <v>0</v>
      </c>
      <c r="S434" s="56" t="str">
        <f t="shared" si="202"/>
        <v>n/a</v>
      </c>
      <c r="T434" s="55" t="str">
        <f t="shared" si="203"/>
        <v>n/a</v>
      </c>
      <c r="U434" s="54" t="str">
        <f t="shared" si="204"/>
        <v>n/a</v>
      </c>
      <c r="V434" s="53">
        <f t="shared" si="205"/>
        <v>0.59090909090909083</v>
      </c>
      <c r="W434" s="53" t="str">
        <f t="shared" si="206"/>
        <v>HS only</v>
      </c>
      <c r="X434" s="53" t="str">
        <f t="shared" si="207"/>
        <v>HS only</v>
      </c>
      <c r="Y434" s="52" t="str">
        <f t="shared" si="208"/>
        <v>HS only</v>
      </c>
      <c r="Z434" s="51">
        <f t="shared" si="209"/>
        <v>3.5454545454545454</v>
      </c>
      <c r="AA434" s="50">
        <f t="shared" si="210"/>
        <v>0</v>
      </c>
      <c r="AB434" s="40" t="str">
        <f t="shared" si="211"/>
        <v>CDC28</v>
      </c>
      <c r="AC434" s="49">
        <f t="shared" si="212"/>
        <v>0.22</v>
      </c>
      <c r="AD434" s="47">
        <f t="shared" si="213"/>
        <v>0.11</v>
      </c>
      <c r="AE434" s="47">
        <f t="shared" si="214"/>
        <v>0.11</v>
      </c>
      <c r="AF434" s="48">
        <f t="shared" si="215"/>
        <v>0.42499999999999999</v>
      </c>
      <c r="AG434" s="47">
        <f t="shared" si="216"/>
        <v>0.5</v>
      </c>
      <c r="AH434" s="47">
        <f t="shared" si="217"/>
        <v>0.22999999999999998</v>
      </c>
      <c r="AI434" s="46">
        <f t="shared" si="218"/>
        <v>1.9318181818181817</v>
      </c>
      <c r="AJ434" s="43">
        <f t="shared" si="219"/>
        <v>4.5454545454545459</v>
      </c>
      <c r="AK434" s="43">
        <f t="shared" si="220"/>
        <v>2.0909090909090908</v>
      </c>
      <c r="AL434" s="45" t="str">
        <f t="shared" si="221"/>
        <v/>
      </c>
      <c r="AM434" s="43" t="str">
        <f t="shared" si="222"/>
        <v/>
      </c>
      <c r="AN434" s="42" t="str">
        <f t="shared" si="223"/>
        <v/>
      </c>
      <c r="AO434" s="40" t="str">
        <f t="shared" si="224"/>
        <v>CDC28_YEAST</v>
      </c>
      <c r="AP434" s="44" t="str">
        <f t="shared" si="225"/>
        <v/>
      </c>
      <c r="AQ434" s="43" t="str">
        <f t="shared" si="226"/>
        <v/>
      </c>
      <c r="AR434" s="43" t="str">
        <f t="shared" si="227"/>
        <v/>
      </c>
      <c r="AS434" s="43">
        <f t="shared" si="228"/>
        <v>0.10606601717798231</v>
      </c>
      <c r="AT434" s="43">
        <f t="shared" si="229"/>
        <v>0</v>
      </c>
      <c r="AU434" s="42">
        <f t="shared" si="230"/>
        <v>0.16970562748477147</v>
      </c>
    </row>
    <row r="435" spans="1:47" ht="15" x14ac:dyDescent="0.25">
      <c r="A435" s="40" t="s">
        <v>6249</v>
      </c>
      <c r="B435" s="40" t="s">
        <v>6248</v>
      </c>
      <c r="C435" s="60">
        <f>IF(ISNUMBER(VLOOKUP(B435,'[1]WT-GR-A'!I$2:J$693,2,FALSE)),VLOOKUP(B435,'[1]WT-GR-A'!I$2:J$693,2,FALSE),"")</f>
        <v>0.68</v>
      </c>
      <c r="D435" s="58">
        <f>IF(ISNUMBER(VLOOKUP($B435,'[1]KO-GR-A'!$I$2:$J$907,2,FALSE)),VLOOKUP($B435,'[1]KO-GR-A'!$I$2:$J$907,2,FALSE),"")</f>
        <v>0.78</v>
      </c>
      <c r="E435" s="58">
        <f>IF(ISNUMBER(VLOOKUP($B435,'[1]MT-GR-A'!$I$2:$J$789,2,FALSE)),VLOOKUP($B435,'[1]MT-GR-A'!$I$2:$J$789,2,FALSE),"")</f>
        <v>1.1200000000000001</v>
      </c>
      <c r="F435" s="58">
        <f>IF(ISNUMBER(VLOOKUP($B435,'[1]WT-HS-A'!$I$2:$J$1224,2,FALSE)),VLOOKUP($B435,'[1]WT-HS-A'!$I$2:$J$1224,2,FALSE),"")</f>
        <v>1.24</v>
      </c>
      <c r="G435" s="58">
        <f>IF(ISNUMBER(VLOOKUP($B435,'[1]KO-HS-A'!$I$2:$J$1229,2,FALSE)),VLOOKUP($B435,'[1]KO-HS-A'!$I$2:$J$1229,2,FALSE),"")</f>
        <v>1.24</v>
      </c>
      <c r="H435" s="58">
        <f>IF(ISNUMBER(VLOOKUP($B435,'[1]MT-HS-A'!$I$2:$J$1362,2,FALSE)),VLOOKUP($B435,'[1]MT-HS-A'!$I$2:$J$1362,2,FALSE),"")</f>
        <v>1.99</v>
      </c>
      <c r="I435" s="59">
        <f>IF(ISNUMBER(VLOOKUP($B435,'[1]WT-GR-B'!$I$2:$J$585,2,FALSE)),VLOOKUP($B435,'[1]WT-GR-B'!$I$2:$J$585,2,FALSE),"")</f>
        <v>0.59</v>
      </c>
      <c r="J435" s="58">
        <f>IF(ISNUMBER(VLOOKUP($B435,'[1]KO-GR-B'!$I$2:$J$900,2,FALSE)),VLOOKUP($B435,'[1]KO-GR-B'!$I$2:$J$900,2,FALSE),"")</f>
        <v>1.24</v>
      </c>
      <c r="K435" s="58">
        <f>IF(ISNUMBER(VLOOKUP($B435,'[1]MT-GR-B'!$I$2:$J$693,2,FALSE)),VLOOKUP($B435,'[1]MT-GR-B'!$I$2:$J$693,2,FALSE),"")</f>
        <v>0.89</v>
      </c>
      <c r="L435" s="58">
        <f>IF(ISNUMBER(VLOOKUP($B435,'[1]WT-HS-B'!$I$2:$J$1220,2,FALSE)),VLOOKUP($B435,'[1]WT-HS-B'!$I$2:$J$1220,2,FALSE),"")</f>
        <v>1</v>
      </c>
      <c r="M435" s="58">
        <f>IF(ISNUMBER(VLOOKUP($B435,'[1]KO-HS-B'!$I$2:$J$1046,2,FALSE)),VLOOKUP($B435,'[1]KO-HS-B'!$I$2:$J$1046,2,FALSE),"")</f>
        <v>0.78</v>
      </c>
      <c r="N435" s="58">
        <f>IF(ISNUMBER(VLOOKUP($B435,'[1]MT-HS-B'!$I$2:$J$773,2,FALSE)),VLOOKUP($B435,'[1]MT-HS-B'!$I$2:$J$773,2,FALSE),"")</f>
        <v>0.68</v>
      </c>
      <c r="O435" s="40" t="str">
        <f t="shared" si="198"/>
        <v>CDC3_YEAST</v>
      </c>
      <c r="P435" s="57">
        <f t="shared" si="199"/>
        <v>0.75922233300099695</v>
      </c>
      <c r="Q435" s="57">
        <f t="shared" si="200"/>
        <v>0.10938792390405291</v>
      </c>
      <c r="R435" s="57">
        <f t="shared" si="201"/>
        <v>0.27041532905296939</v>
      </c>
      <c r="S435" s="56">
        <f t="shared" si="202"/>
        <v>6.430707876370878E-2</v>
      </c>
      <c r="T435" s="55">
        <f t="shared" si="203"/>
        <v>0.48035566583953671</v>
      </c>
      <c r="U435" s="54">
        <f t="shared" si="204"/>
        <v>0.50637038523274458</v>
      </c>
      <c r="V435" s="53">
        <f t="shared" si="205"/>
        <v>0.82352941176470573</v>
      </c>
      <c r="W435" s="53">
        <f t="shared" si="206"/>
        <v>0.58974358974358965</v>
      </c>
      <c r="X435" s="53">
        <f t="shared" si="207"/>
        <v>0.77678571428571408</v>
      </c>
      <c r="Y435" s="52">
        <f t="shared" si="208"/>
        <v>0.69491525423728817</v>
      </c>
      <c r="Z435" s="51">
        <f t="shared" si="209"/>
        <v>-0.37096774193548382</v>
      </c>
      <c r="AA435" s="50">
        <f t="shared" si="210"/>
        <v>-0.23595505617977525</v>
      </c>
      <c r="AB435" s="40" t="str">
        <f t="shared" si="211"/>
        <v>CDC3</v>
      </c>
      <c r="AC435" s="49">
        <f t="shared" si="212"/>
        <v>0.63500000000000001</v>
      </c>
      <c r="AD435" s="47">
        <f t="shared" si="213"/>
        <v>1.01</v>
      </c>
      <c r="AE435" s="47">
        <f t="shared" si="214"/>
        <v>1.0050000000000001</v>
      </c>
      <c r="AF435" s="48">
        <f t="shared" si="215"/>
        <v>1.1200000000000001</v>
      </c>
      <c r="AG435" s="47">
        <f t="shared" si="216"/>
        <v>1.01</v>
      </c>
      <c r="AH435" s="47">
        <f t="shared" si="217"/>
        <v>1.335</v>
      </c>
      <c r="AI435" s="46">
        <f t="shared" si="218"/>
        <v>1.7637795275590553</v>
      </c>
      <c r="AJ435" s="43">
        <f t="shared" si="219"/>
        <v>1</v>
      </c>
      <c r="AK435" s="43">
        <f t="shared" si="220"/>
        <v>1.3283582089552237</v>
      </c>
      <c r="AL435" s="45">
        <f t="shared" si="221"/>
        <v>9.0943942944231804E-2</v>
      </c>
      <c r="AM435" s="43">
        <f t="shared" si="222"/>
        <v>0.67932549739303139</v>
      </c>
      <c r="AN435" s="42">
        <f t="shared" si="223"/>
        <v>0.71611586638023617</v>
      </c>
      <c r="AO435" s="40" t="str">
        <f t="shared" si="224"/>
        <v>CDC3_YEAST</v>
      </c>
      <c r="AP435" s="44">
        <f t="shared" si="225"/>
        <v>6.3639610306789343E-2</v>
      </c>
      <c r="AQ435" s="43">
        <f t="shared" si="226"/>
        <v>0.32526911934581171</v>
      </c>
      <c r="AR435" s="43">
        <f t="shared" si="227"/>
        <v>0.16263455967290483</v>
      </c>
      <c r="AS435" s="43">
        <f t="shared" si="228"/>
        <v>0.16970562748477122</v>
      </c>
      <c r="AT435" s="43">
        <f t="shared" si="229"/>
        <v>0.32526911934581171</v>
      </c>
      <c r="AU435" s="42">
        <f t="shared" si="230"/>
        <v>0.92630988335437747</v>
      </c>
    </row>
    <row r="436" spans="1:47" ht="15" x14ac:dyDescent="0.25">
      <c r="A436" s="40" t="s">
        <v>6247</v>
      </c>
      <c r="B436" s="40" t="s">
        <v>6246</v>
      </c>
      <c r="C436" s="60">
        <f>IF(ISNUMBER(VLOOKUP(B436,'[1]WT-GR-A'!I$2:J$693,2,FALSE)),VLOOKUP(B436,'[1]WT-GR-A'!I$2:J$693,2,FALSE),"")</f>
        <v>0.17</v>
      </c>
      <c r="D436" s="58" t="str">
        <f>IF(ISNUMBER(VLOOKUP($B436,'[1]KO-GR-A'!$I$2:$J$907,2,FALSE)),VLOOKUP($B436,'[1]KO-GR-A'!$I$2:$J$907,2,FALSE),"")</f>
        <v/>
      </c>
      <c r="E436" s="58" t="str">
        <f>IF(ISNUMBER(VLOOKUP($B436,'[1]MT-GR-A'!$I$2:$J$789,2,FALSE)),VLOOKUP($B436,'[1]MT-GR-A'!$I$2:$J$789,2,FALSE),"")</f>
        <v/>
      </c>
      <c r="F436" s="58" t="str">
        <f>IF(ISNUMBER(VLOOKUP($B436,'[1]WT-HS-A'!$I$2:$J$1224,2,FALSE)),VLOOKUP($B436,'[1]WT-HS-A'!$I$2:$J$1224,2,FALSE),"")</f>
        <v/>
      </c>
      <c r="G436" s="58" t="str">
        <f>IF(ISNUMBER(VLOOKUP($B436,'[1]KO-HS-A'!$I$2:$J$1229,2,FALSE)),VLOOKUP($B436,'[1]KO-HS-A'!$I$2:$J$1229,2,FALSE),"")</f>
        <v/>
      </c>
      <c r="H436" s="58" t="str">
        <f>IF(ISNUMBER(VLOOKUP($B436,'[1]MT-HS-A'!$I$2:$J$1362,2,FALSE)),VLOOKUP($B436,'[1]MT-HS-A'!$I$2:$J$1362,2,FALSE),"")</f>
        <v/>
      </c>
      <c r="I436" s="59" t="str">
        <f>IF(ISNUMBER(VLOOKUP($B436,'[1]WT-GR-B'!$I$2:$J$585,2,FALSE)),VLOOKUP($B436,'[1]WT-GR-B'!$I$2:$J$585,2,FALSE),"")</f>
        <v/>
      </c>
      <c r="J436" s="58" t="str">
        <f>IF(ISNUMBER(VLOOKUP($B436,'[1]KO-GR-B'!$I$2:$J$900,2,FALSE)),VLOOKUP($B436,'[1]KO-GR-B'!$I$2:$J$900,2,FALSE),"")</f>
        <v/>
      </c>
      <c r="K436" s="58" t="str">
        <f>IF(ISNUMBER(VLOOKUP($B436,'[1]MT-GR-B'!$I$2:$J$693,2,FALSE)),VLOOKUP($B436,'[1]MT-GR-B'!$I$2:$J$693,2,FALSE),"")</f>
        <v/>
      </c>
      <c r="L436" s="58" t="str">
        <f>IF(ISNUMBER(VLOOKUP($B436,'[1]WT-HS-B'!$I$2:$J$1220,2,FALSE)),VLOOKUP($B436,'[1]WT-HS-B'!$I$2:$J$1220,2,FALSE),"")</f>
        <v/>
      </c>
      <c r="M436" s="58">
        <f>IF(ISNUMBER(VLOOKUP($B436,'[1]KO-HS-B'!$I$2:$J$1046,2,FALSE)),VLOOKUP($B436,'[1]KO-HS-B'!$I$2:$J$1046,2,FALSE),"")</f>
        <v>0.17</v>
      </c>
      <c r="N436" s="58">
        <f>IF(ISNUMBER(VLOOKUP($B436,'[1]MT-HS-B'!$I$2:$J$773,2,FALSE)),VLOOKUP($B436,'[1]MT-HS-B'!$I$2:$J$773,2,FALSE),"")</f>
        <v>0.17</v>
      </c>
      <c r="O436" s="40" t="str">
        <f t="shared" si="198"/>
        <v>CDC42_YEAST</v>
      </c>
      <c r="P436" s="57" t="str">
        <f t="shared" si="199"/>
        <v/>
      </c>
      <c r="Q436" s="57" t="str">
        <f t="shared" si="200"/>
        <v/>
      </c>
      <c r="R436" s="57" t="str">
        <f t="shared" si="201"/>
        <v/>
      </c>
      <c r="S436" s="56" t="str">
        <f t="shared" si="202"/>
        <v>n/a</v>
      </c>
      <c r="T436" s="55" t="str">
        <f t="shared" si="203"/>
        <v>n/a</v>
      </c>
      <c r="U436" s="54" t="str">
        <f t="shared" si="204"/>
        <v>n/a</v>
      </c>
      <c r="V436" s="53" t="str">
        <f t="shared" si="205"/>
        <v>GR only</v>
      </c>
      <c r="W436" s="53" t="str">
        <f t="shared" si="206"/>
        <v/>
      </c>
      <c r="X436" s="53" t="str">
        <f t="shared" si="207"/>
        <v/>
      </c>
      <c r="Y436" s="52" t="str">
        <f t="shared" si="208"/>
        <v/>
      </c>
      <c r="Z436" s="51" t="str">
        <f t="shared" si="209"/>
        <v>HS only</v>
      </c>
      <c r="AA436" s="50" t="str">
        <f t="shared" si="210"/>
        <v>HS only</v>
      </c>
      <c r="AB436" s="40" t="str">
        <f t="shared" si="211"/>
        <v>CDC42</v>
      </c>
      <c r="AC436" s="49">
        <f t="shared" si="212"/>
        <v>0.17</v>
      </c>
      <c r="AD436" s="47">
        <f t="shared" si="213"/>
        <v>0</v>
      </c>
      <c r="AE436" s="47">
        <f t="shared" si="214"/>
        <v>0</v>
      </c>
      <c r="AF436" s="48">
        <f t="shared" si="215"/>
        <v>0</v>
      </c>
      <c r="AG436" s="47">
        <f t="shared" si="216"/>
        <v>0.17</v>
      </c>
      <c r="AH436" s="47">
        <f t="shared" si="217"/>
        <v>0.17</v>
      </c>
      <c r="AI436" s="46">
        <f t="shared" si="218"/>
        <v>0</v>
      </c>
      <c r="AJ436" s="43" t="str">
        <f t="shared" si="219"/>
        <v>HS Only</v>
      </c>
      <c r="AK436" s="43" t="str">
        <f t="shared" si="220"/>
        <v>HS Only</v>
      </c>
      <c r="AL436" s="45" t="str">
        <f t="shared" si="221"/>
        <v/>
      </c>
      <c r="AM436" s="43" t="str">
        <f t="shared" si="222"/>
        <v/>
      </c>
      <c r="AN436" s="42" t="str">
        <f t="shared" si="223"/>
        <v/>
      </c>
      <c r="AO436" s="40" t="str">
        <f t="shared" si="224"/>
        <v>CDC42_YEAST</v>
      </c>
      <c r="AP436" s="44" t="str">
        <f t="shared" si="225"/>
        <v/>
      </c>
      <c r="AQ436" s="43" t="str">
        <f t="shared" si="226"/>
        <v/>
      </c>
      <c r="AR436" s="43" t="str">
        <f t="shared" si="227"/>
        <v/>
      </c>
      <c r="AS436" s="43" t="str">
        <f t="shared" si="228"/>
        <v/>
      </c>
      <c r="AT436" s="43" t="str">
        <f t="shared" si="229"/>
        <v/>
      </c>
      <c r="AU436" s="42" t="str">
        <f t="shared" si="230"/>
        <v/>
      </c>
    </row>
    <row r="437" spans="1:47" ht="15" x14ac:dyDescent="0.25">
      <c r="A437" s="40" t="s">
        <v>6245</v>
      </c>
      <c r="B437" s="40" t="s">
        <v>6244</v>
      </c>
      <c r="C437" s="60">
        <f>IF(ISNUMBER(VLOOKUP(B437,'[1]WT-GR-A'!I$2:J$693,2,FALSE)),VLOOKUP(B437,'[1]WT-GR-A'!I$2:J$693,2,FALSE),"")</f>
        <v>0.04</v>
      </c>
      <c r="D437" s="58">
        <f>IF(ISNUMBER(VLOOKUP($B437,'[1]KO-GR-A'!$I$2:$J$907,2,FALSE)),VLOOKUP($B437,'[1]KO-GR-A'!$I$2:$J$907,2,FALSE),"")</f>
        <v>0.16</v>
      </c>
      <c r="E437" s="58">
        <f>IF(ISNUMBER(VLOOKUP($B437,'[1]MT-GR-A'!$I$2:$J$789,2,FALSE)),VLOOKUP($B437,'[1]MT-GR-A'!$I$2:$J$789,2,FALSE),"")</f>
        <v>0.08</v>
      </c>
      <c r="F437" s="58">
        <f>IF(ISNUMBER(VLOOKUP($B437,'[1]WT-HS-A'!$I$2:$J$1224,2,FALSE)),VLOOKUP($B437,'[1]WT-HS-A'!$I$2:$J$1224,2,FALSE),"")</f>
        <v>0.35</v>
      </c>
      <c r="G437" s="58">
        <f>IF(ISNUMBER(VLOOKUP($B437,'[1]KO-HS-A'!$I$2:$J$1229,2,FALSE)),VLOOKUP($B437,'[1]KO-HS-A'!$I$2:$J$1229,2,FALSE),"")</f>
        <v>0.41</v>
      </c>
      <c r="H437" s="58">
        <f>IF(ISNUMBER(VLOOKUP($B437,'[1]MT-HS-A'!$I$2:$J$1362,2,FALSE)),VLOOKUP($B437,'[1]MT-HS-A'!$I$2:$J$1362,2,FALSE),"")</f>
        <v>0.41</v>
      </c>
      <c r="I437" s="59">
        <f>IF(ISNUMBER(VLOOKUP($B437,'[1]WT-GR-B'!$I$2:$J$585,2,FALSE)),VLOOKUP($B437,'[1]WT-GR-B'!$I$2:$J$585,2,FALSE),"")</f>
        <v>0.04</v>
      </c>
      <c r="J437" s="58">
        <f>IF(ISNUMBER(VLOOKUP($B437,'[1]KO-GR-B'!$I$2:$J$900,2,FALSE)),VLOOKUP($B437,'[1]KO-GR-B'!$I$2:$J$900,2,FALSE),"")</f>
        <v>0.08</v>
      </c>
      <c r="K437" s="58">
        <f>IF(ISNUMBER(VLOOKUP($B437,'[1]MT-GR-B'!$I$2:$J$693,2,FALSE)),VLOOKUP($B437,'[1]MT-GR-B'!$I$2:$J$693,2,FALSE),"")</f>
        <v>0.12</v>
      </c>
      <c r="L437" s="58">
        <f>IF(ISNUMBER(VLOOKUP($B437,'[1]WT-HS-B'!$I$2:$J$1220,2,FALSE)),VLOOKUP($B437,'[1]WT-HS-B'!$I$2:$J$1220,2,FALSE),"")</f>
        <v>0.41</v>
      </c>
      <c r="M437" s="58">
        <f>IF(ISNUMBER(VLOOKUP($B437,'[1]KO-HS-B'!$I$2:$J$1046,2,FALSE)),VLOOKUP($B437,'[1]KO-HS-B'!$I$2:$J$1046,2,FALSE),"")</f>
        <v>0.3</v>
      </c>
      <c r="N437" s="58">
        <f>IF(ISNUMBER(VLOOKUP($B437,'[1]MT-HS-B'!$I$2:$J$773,2,FALSE)),VLOOKUP($B437,'[1]MT-HS-B'!$I$2:$J$773,2,FALSE),"")</f>
        <v>0.08</v>
      </c>
      <c r="O437" s="40" t="str">
        <f t="shared" si="198"/>
        <v>CDC48_YEAST</v>
      </c>
      <c r="P437" s="57">
        <f t="shared" si="199"/>
        <v>8.5</v>
      </c>
      <c r="Q437" s="57">
        <f t="shared" si="200"/>
        <v>2.1562499999999996</v>
      </c>
      <c r="R437" s="57">
        <f t="shared" si="201"/>
        <v>1.8958333333333328</v>
      </c>
      <c r="S437" s="56">
        <f t="shared" si="202"/>
        <v>0.75</v>
      </c>
      <c r="T437" s="55">
        <f t="shared" si="203"/>
        <v>0.59374999999999989</v>
      </c>
      <c r="U437" s="54">
        <f t="shared" si="204"/>
        <v>2.2291666666666661</v>
      </c>
      <c r="V437" s="53">
        <f t="shared" si="205"/>
        <v>7.75</v>
      </c>
      <c r="W437" s="53">
        <f t="shared" si="206"/>
        <v>1.5624999999999998</v>
      </c>
      <c r="X437" s="53">
        <f t="shared" si="207"/>
        <v>4.1249999999999991</v>
      </c>
      <c r="Y437" s="52">
        <f t="shared" si="208"/>
        <v>9.25</v>
      </c>
      <c r="Z437" s="51">
        <f t="shared" si="209"/>
        <v>2.7499999999999996</v>
      </c>
      <c r="AA437" s="50">
        <f t="shared" si="210"/>
        <v>-0.33333333333333331</v>
      </c>
      <c r="AB437" s="40" t="str">
        <f t="shared" si="211"/>
        <v>CDC48</v>
      </c>
      <c r="AC437" s="49">
        <f t="shared" si="212"/>
        <v>0.04</v>
      </c>
      <c r="AD437" s="47">
        <f t="shared" si="213"/>
        <v>0.12</v>
      </c>
      <c r="AE437" s="47">
        <f t="shared" si="214"/>
        <v>0.1</v>
      </c>
      <c r="AF437" s="48">
        <f t="shared" si="215"/>
        <v>0.38</v>
      </c>
      <c r="AG437" s="47">
        <f t="shared" si="216"/>
        <v>0.35499999999999998</v>
      </c>
      <c r="AH437" s="47">
        <f t="shared" si="217"/>
        <v>0.245</v>
      </c>
      <c r="AI437" s="46">
        <f t="shared" si="218"/>
        <v>9.5</v>
      </c>
      <c r="AJ437" s="43">
        <f t="shared" si="219"/>
        <v>2.9583333333333335</v>
      </c>
      <c r="AK437" s="43">
        <f t="shared" si="220"/>
        <v>2.4499999999999997</v>
      </c>
      <c r="AL437" s="45">
        <f t="shared" si="221"/>
        <v>1.0606601717798212</v>
      </c>
      <c r="AM437" s="43">
        <f t="shared" si="222"/>
        <v>0.83968930265902519</v>
      </c>
      <c r="AN437" s="42">
        <f t="shared" si="223"/>
        <v>3.1525177327900242</v>
      </c>
      <c r="AO437" s="40" t="str">
        <f t="shared" si="224"/>
        <v>CDC48_YEAST</v>
      </c>
      <c r="AP437" s="44">
        <f t="shared" si="225"/>
        <v>0</v>
      </c>
      <c r="AQ437" s="43">
        <f t="shared" si="226"/>
        <v>5.6568542494923817E-2</v>
      </c>
      <c r="AR437" s="43">
        <f t="shared" si="227"/>
        <v>2.8284271247461815E-2</v>
      </c>
      <c r="AS437" s="43">
        <f t="shared" si="228"/>
        <v>4.2426406871192854E-2</v>
      </c>
      <c r="AT437" s="43">
        <f t="shared" si="229"/>
        <v>7.778174593052023E-2</v>
      </c>
      <c r="AU437" s="42">
        <f t="shared" si="230"/>
        <v>0.23334523779156063</v>
      </c>
    </row>
    <row r="438" spans="1:47" ht="15" x14ac:dyDescent="0.25">
      <c r="A438" s="40" t="s">
        <v>6243</v>
      </c>
      <c r="B438" s="40" t="s">
        <v>6242</v>
      </c>
      <c r="C438" s="60" t="str">
        <f>IF(ISNUMBER(VLOOKUP(B438,'[1]WT-GR-A'!I$2:J$693,2,FALSE)),VLOOKUP(B438,'[1]WT-GR-A'!I$2:J$693,2,FALSE),"")</f>
        <v/>
      </c>
      <c r="D438" s="58">
        <f>IF(ISNUMBER(VLOOKUP($B438,'[1]KO-GR-A'!$I$2:$J$907,2,FALSE)),VLOOKUP($B438,'[1]KO-GR-A'!$I$2:$J$907,2,FALSE),"")</f>
        <v>0.08</v>
      </c>
      <c r="E438" s="58">
        <f>IF(ISNUMBER(VLOOKUP($B438,'[1]MT-GR-A'!$I$2:$J$789,2,FALSE)),VLOOKUP($B438,'[1]MT-GR-A'!$I$2:$J$789,2,FALSE),"")</f>
        <v>0.08</v>
      </c>
      <c r="F438" s="58">
        <f>IF(ISNUMBER(VLOOKUP($B438,'[1]WT-HS-A'!$I$2:$J$1224,2,FALSE)),VLOOKUP($B438,'[1]WT-HS-A'!$I$2:$J$1224,2,FALSE),"")</f>
        <v>0.04</v>
      </c>
      <c r="G438" s="58">
        <f>IF(ISNUMBER(VLOOKUP($B438,'[1]KO-HS-A'!$I$2:$J$1229,2,FALSE)),VLOOKUP($B438,'[1]KO-HS-A'!$I$2:$J$1229,2,FALSE),"")</f>
        <v>0.08</v>
      </c>
      <c r="H438" s="58">
        <f>IF(ISNUMBER(VLOOKUP($B438,'[1]MT-HS-A'!$I$2:$J$1362,2,FALSE)),VLOOKUP($B438,'[1]MT-HS-A'!$I$2:$J$1362,2,FALSE),"")</f>
        <v>0.12</v>
      </c>
      <c r="I438" s="59" t="str">
        <f>IF(ISNUMBER(VLOOKUP($B438,'[1]WT-GR-B'!$I$2:$J$585,2,FALSE)),VLOOKUP($B438,'[1]WT-GR-B'!$I$2:$J$585,2,FALSE),"")</f>
        <v/>
      </c>
      <c r="J438" s="58">
        <f>IF(ISNUMBER(VLOOKUP($B438,'[1]KO-GR-B'!$I$2:$J$900,2,FALSE)),VLOOKUP($B438,'[1]KO-GR-B'!$I$2:$J$900,2,FALSE),"")</f>
        <v>0.12</v>
      </c>
      <c r="K438" s="58">
        <f>IF(ISNUMBER(VLOOKUP($B438,'[1]MT-GR-B'!$I$2:$J$693,2,FALSE)),VLOOKUP($B438,'[1]MT-GR-B'!$I$2:$J$693,2,FALSE),"")</f>
        <v>0.04</v>
      </c>
      <c r="L438" s="58">
        <f>IF(ISNUMBER(VLOOKUP($B438,'[1]WT-HS-B'!$I$2:$J$1220,2,FALSE)),VLOOKUP($B438,'[1]WT-HS-B'!$I$2:$J$1220,2,FALSE),"")</f>
        <v>0.08</v>
      </c>
      <c r="M438" s="58" t="str">
        <f>IF(ISNUMBER(VLOOKUP($B438,'[1]KO-HS-B'!$I$2:$J$1046,2,FALSE)),VLOOKUP($B438,'[1]KO-HS-B'!$I$2:$J$1046,2,FALSE),"")</f>
        <v/>
      </c>
      <c r="N438" s="58" t="str">
        <f>IF(ISNUMBER(VLOOKUP($B438,'[1]MT-HS-B'!$I$2:$J$773,2,FALSE)),VLOOKUP($B438,'[1]MT-HS-B'!$I$2:$J$773,2,FALSE),"")</f>
        <v/>
      </c>
      <c r="O438" s="40" t="str">
        <f t="shared" si="198"/>
        <v>CDC53_YEAST</v>
      </c>
      <c r="P438" s="57" t="str">
        <f t="shared" si="199"/>
        <v>HS only</v>
      </c>
      <c r="Q438" s="57">
        <f t="shared" si="200"/>
        <v>0</v>
      </c>
      <c r="R438" s="57">
        <f t="shared" si="201"/>
        <v>0.49999999999999989</v>
      </c>
      <c r="S438" s="56" t="str">
        <f t="shared" si="202"/>
        <v>n/a</v>
      </c>
      <c r="T438" s="55" t="str">
        <f t="shared" si="203"/>
        <v>n/a</v>
      </c>
      <c r="U438" s="54" t="str">
        <f t="shared" si="204"/>
        <v>n/a</v>
      </c>
      <c r="V438" s="53" t="str">
        <f t="shared" si="205"/>
        <v>HS only</v>
      </c>
      <c r="W438" s="53">
        <f t="shared" si="206"/>
        <v>0</v>
      </c>
      <c r="X438" s="53">
        <f t="shared" si="207"/>
        <v>0.49999999999999989</v>
      </c>
      <c r="Y438" s="52" t="str">
        <f t="shared" si="208"/>
        <v>HS only</v>
      </c>
      <c r="Z438" s="51" t="str">
        <f t="shared" si="209"/>
        <v>GR only</v>
      </c>
      <c r="AA438" s="50" t="str">
        <f t="shared" si="210"/>
        <v>GR only</v>
      </c>
      <c r="AB438" s="40" t="str">
        <f t="shared" si="211"/>
        <v>CDC53</v>
      </c>
      <c r="AC438" s="49">
        <f t="shared" si="212"/>
        <v>0</v>
      </c>
      <c r="AD438" s="47">
        <f t="shared" si="213"/>
        <v>0.1</v>
      </c>
      <c r="AE438" s="47">
        <f t="shared" si="214"/>
        <v>0.06</v>
      </c>
      <c r="AF438" s="48">
        <f t="shared" si="215"/>
        <v>0.06</v>
      </c>
      <c r="AG438" s="47">
        <f t="shared" si="216"/>
        <v>0.08</v>
      </c>
      <c r="AH438" s="47">
        <f t="shared" si="217"/>
        <v>0.12</v>
      </c>
      <c r="AI438" s="46" t="str">
        <f t="shared" si="218"/>
        <v>HS Only</v>
      </c>
      <c r="AJ438" s="43">
        <f t="shared" si="219"/>
        <v>0.79999999999999993</v>
      </c>
      <c r="AK438" s="43">
        <f t="shared" si="220"/>
        <v>2</v>
      </c>
      <c r="AL438" s="45" t="str">
        <f t="shared" si="221"/>
        <v/>
      </c>
      <c r="AM438" s="43" t="str">
        <f t="shared" si="222"/>
        <v/>
      </c>
      <c r="AN438" s="42" t="str">
        <f t="shared" si="223"/>
        <v/>
      </c>
      <c r="AO438" s="40" t="str">
        <f t="shared" si="224"/>
        <v>CDC53_YEAST</v>
      </c>
      <c r="AP438" s="44" t="str">
        <f t="shared" si="225"/>
        <v/>
      </c>
      <c r="AQ438" s="43">
        <f t="shared" si="226"/>
        <v>2.8284271247461815E-2</v>
      </c>
      <c r="AR438" s="43">
        <f t="shared" si="227"/>
        <v>2.8284271247461908E-2</v>
      </c>
      <c r="AS438" s="43">
        <f t="shared" si="228"/>
        <v>2.8284271247461908E-2</v>
      </c>
      <c r="AT438" s="43" t="str">
        <f t="shared" si="229"/>
        <v/>
      </c>
      <c r="AU438" s="42" t="str">
        <f t="shared" si="230"/>
        <v/>
      </c>
    </row>
    <row r="439" spans="1:47" ht="15" x14ac:dyDescent="0.25">
      <c r="A439" s="40" t="s">
        <v>6241</v>
      </c>
      <c r="B439" s="40" t="s">
        <v>6240</v>
      </c>
      <c r="C439" s="60" t="str">
        <f>IF(ISNUMBER(VLOOKUP(B439,'[1]WT-GR-A'!I$2:J$693,2,FALSE)),VLOOKUP(B439,'[1]WT-GR-A'!I$2:J$693,2,FALSE),"")</f>
        <v/>
      </c>
      <c r="D439" s="58" t="str">
        <f>IF(ISNUMBER(VLOOKUP($B439,'[1]KO-GR-A'!$I$2:$J$907,2,FALSE)),VLOOKUP($B439,'[1]KO-GR-A'!$I$2:$J$907,2,FALSE),"")</f>
        <v/>
      </c>
      <c r="E439" s="58" t="str">
        <f>IF(ISNUMBER(VLOOKUP($B439,'[1]MT-GR-A'!$I$2:$J$789,2,FALSE)),VLOOKUP($B439,'[1]MT-GR-A'!$I$2:$J$789,2,FALSE),"")</f>
        <v/>
      </c>
      <c r="F439" s="58" t="str">
        <f>IF(ISNUMBER(VLOOKUP($B439,'[1]WT-HS-A'!$I$2:$J$1224,2,FALSE)),VLOOKUP($B439,'[1]WT-HS-A'!$I$2:$J$1224,2,FALSE),"")</f>
        <v/>
      </c>
      <c r="G439" s="58" t="str">
        <f>IF(ISNUMBER(VLOOKUP($B439,'[1]KO-HS-A'!$I$2:$J$1229,2,FALSE)),VLOOKUP($B439,'[1]KO-HS-A'!$I$2:$J$1229,2,FALSE),"")</f>
        <v/>
      </c>
      <c r="H439" s="58" t="str">
        <f>IF(ISNUMBER(VLOOKUP($B439,'[1]MT-HS-A'!$I$2:$J$1362,2,FALSE)),VLOOKUP($B439,'[1]MT-HS-A'!$I$2:$J$1362,2,FALSE),"")</f>
        <v/>
      </c>
      <c r="I439" s="59" t="str">
        <f>IF(ISNUMBER(VLOOKUP($B439,'[1]WT-GR-B'!$I$2:$J$585,2,FALSE)),VLOOKUP($B439,'[1]WT-GR-B'!$I$2:$J$585,2,FALSE),"")</f>
        <v/>
      </c>
      <c r="J439" s="58" t="str">
        <f>IF(ISNUMBER(VLOOKUP($B439,'[1]KO-GR-B'!$I$2:$J$900,2,FALSE)),VLOOKUP($B439,'[1]KO-GR-B'!$I$2:$J$900,2,FALSE),"")</f>
        <v/>
      </c>
      <c r="K439" s="58" t="str">
        <f>IF(ISNUMBER(VLOOKUP($B439,'[1]MT-GR-B'!$I$2:$J$693,2,FALSE)),VLOOKUP($B439,'[1]MT-GR-B'!$I$2:$J$693,2,FALSE),"")</f>
        <v/>
      </c>
      <c r="L439" s="58">
        <f>IF(ISNUMBER(VLOOKUP($B439,'[1]WT-HS-B'!$I$2:$J$1220,2,FALSE)),VLOOKUP($B439,'[1]WT-HS-B'!$I$2:$J$1220,2,FALSE),"")</f>
        <v>0.03</v>
      </c>
      <c r="M439" s="58">
        <f>IF(ISNUMBER(VLOOKUP($B439,'[1]KO-HS-B'!$I$2:$J$1046,2,FALSE)),VLOOKUP($B439,'[1]KO-HS-B'!$I$2:$J$1046,2,FALSE),"")</f>
        <v>7.0000000000000007E-2</v>
      </c>
      <c r="N439" s="58" t="str">
        <f>IF(ISNUMBER(VLOOKUP($B439,'[1]MT-HS-B'!$I$2:$J$773,2,FALSE)),VLOOKUP($B439,'[1]MT-HS-B'!$I$2:$J$773,2,FALSE),"")</f>
        <v/>
      </c>
      <c r="O439" s="40" t="str">
        <f t="shared" si="198"/>
        <v>CDC54_YEAST</v>
      </c>
      <c r="P439" s="57" t="str">
        <f t="shared" si="199"/>
        <v/>
      </c>
      <c r="Q439" s="57" t="str">
        <f t="shared" si="200"/>
        <v/>
      </c>
      <c r="R439" s="57" t="str">
        <f t="shared" si="201"/>
        <v/>
      </c>
      <c r="S439" s="56" t="str">
        <f t="shared" si="202"/>
        <v>n/a</v>
      </c>
      <c r="T439" s="55" t="str">
        <f t="shared" si="203"/>
        <v>n/a</v>
      </c>
      <c r="U439" s="54" t="str">
        <f t="shared" si="204"/>
        <v>n/a</v>
      </c>
      <c r="V439" s="53" t="str">
        <f t="shared" si="205"/>
        <v/>
      </c>
      <c r="W439" s="53" t="str">
        <f t="shared" si="206"/>
        <v/>
      </c>
      <c r="X439" s="53" t="str">
        <f t="shared" si="207"/>
        <v/>
      </c>
      <c r="Y439" s="52" t="str">
        <f t="shared" si="208"/>
        <v>HS only</v>
      </c>
      <c r="Z439" s="51" t="str">
        <f t="shared" si="209"/>
        <v>HS only</v>
      </c>
      <c r="AA439" s="50" t="str">
        <f t="shared" si="210"/>
        <v/>
      </c>
      <c r="AB439" s="40" t="str">
        <f t="shared" si="211"/>
        <v>CDC54</v>
      </c>
      <c r="AC439" s="49">
        <f t="shared" si="212"/>
        <v>0</v>
      </c>
      <c r="AD439" s="47">
        <f t="shared" si="213"/>
        <v>0</v>
      </c>
      <c r="AE439" s="47">
        <f t="shared" si="214"/>
        <v>0</v>
      </c>
      <c r="AF439" s="48">
        <f t="shared" si="215"/>
        <v>0.03</v>
      </c>
      <c r="AG439" s="47">
        <f t="shared" si="216"/>
        <v>7.0000000000000007E-2</v>
      </c>
      <c r="AH439" s="47">
        <f t="shared" si="217"/>
        <v>0</v>
      </c>
      <c r="AI439" s="46" t="str">
        <f t="shared" si="218"/>
        <v>HS Only</v>
      </c>
      <c r="AJ439" s="43" t="str">
        <f t="shared" si="219"/>
        <v>HS Only</v>
      </c>
      <c r="AK439" s="43" t="str">
        <f t="shared" si="220"/>
        <v/>
      </c>
      <c r="AL439" s="45" t="str">
        <f t="shared" si="221"/>
        <v/>
      </c>
      <c r="AM439" s="43" t="str">
        <f t="shared" si="222"/>
        <v/>
      </c>
      <c r="AN439" s="42" t="str">
        <f t="shared" si="223"/>
        <v/>
      </c>
      <c r="AO439" s="40" t="str">
        <f t="shared" si="224"/>
        <v>CDC54_YEAST</v>
      </c>
      <c r="AP439" s="44" t="str">
        <f t="shared" si="225"/>
        <v/>
      </c>
      <c r="AQ439" s="43" t="str">
        <f t="shared" si="226"/>
        <v/>
      </c>
      <c r="AR439" s="43" t="str">
        <f t="shared" si="227"/>
        <v/>
      </c>
      <c r="AS439" s="43" t="str">
        <f t="shared" si="228"/>
        <v/>
      </c>
      <c r="AT439" s="43" t="str">
        <f t="shared" si="229"/>
        <v/>
      </c>
      <c r="AU439" s="42" t="str">
        <f t="shared" si="230"/>
        <v/>
      </c>
    </row>
    <row r="440" spans="1:47" ht="15" x14ac:dyDescent="0.25">
      <c r="A440" s="40" t="s">
        <v>6239</v>
      </c>
      <c r="B440" s="40" t="s">
        <v>6238</v>
      </c>
      <c r="C440" s="60" t="str">
        <f>IF(ISNUMBER(VLOOKUP(B440,'[1]WT-GR-A'!I$2:J$693,2,FALSE)),VLOOKUP(B440,'[1]WT-GR-A'!I$2:J$693,2,FALSE),"")</f>
        <v/>
      </c>
      <c r="D440" s="58" t="str">
        <f>IF(ISNUMBER(VLOOKUP($B440,'[1]KO-GR-A'!$I$2:$J$907,2,FALSE)),VLOOKUP($B440,'[1]KO-GR-A'!$I$2:$J$907,2,FALSE),"")</f>
        <v/>
      </c>
      <c r="E440" s="58" t="str">
        <f>IF(ISNUMBER(VLOOKUP($B440,'[1]MT-GR-A'!$I$2:$J$789,2,FALSE)),VLOOKUP($B440,'[1]MT-GR-A'!$I$2:$J$789,2,FALSE),"")</f>
        <v/>
      </c>
      <c r="F440" s="58" t="str">
        <f>IF(ISNUMBER(VLOOKUP($B440,'[1]WT-HS-A'!$I$2:$J$1224,2,FALSE)),VLOOKUP($B440,'[1]WT-HS-A'!$I$2:$J$1224,2,FALSE),"")</f>
        <v/>
      </c>
      <c r="G440" s="58" t="str">
        <f>IF(ISNUMBER(VLOOKUP($B440,'[1]KO-HS-A'!$I$2:$J$1229,2,FALSE)),VLOOKUP($B440,'[1]KO-HS-A'!$I$2:$J$1229,2,FALSE),"")</f>
        <v/>
      </c>
      <c r="H440" s="58" t="str">
        <f>IF(ISNUMBER(VLOOKUP($B440,'[1]MT-HS-A'!$I$2:$J$1362,2,FALSE)),VLOOKUP($B440,'[1]MT-HS-A'!$I$2:$J$1362,2,FALSE),"")</f>
        <v/>
      </c>
      <c r="I440" s="59" t="str">
        <f>IF(ISNUMBER(VLOOKUP($B440,'[1]WT-GR-B'!$I$2:$J$585,2,FALSE)),VLOOKUP($B440,'[1]WT-GR-B'!$I$2:$J$585,2,FALSE),"")</f>
        <v/>
      </c>
      <c r="J440" s="58" t="str">
        <f>IF(ISNUMBER(VLOOKUP($B440,'[1]KO-GR-B'!$I$2:$J$900,2,FALSE)),VLOOKUP($B440,'[1]KO-GR-B'!$I$2:$J$900,2,FALSE),"")</f>
        <v/>
      </c>
      <c r="K440" s="58" t="str">
        <f>IF(ISNUMBER(VLOOKUP($B440,'[1]MT-GR-B'!$I$2:$J$693,2,FALSE)),VLOOKUP($B440,'[1]MT-GR-B'!$I$2:$J$693,2,FALSE),"")</f>
        <v/>
      </c>
      <c r="L440" s="58">
        <f>IF(ISNUMBER(VLOOKUP($B440,'[1]WT-HS-B'!$I$2:$J$1220,2,FALSE)),VLOOKUP($B440,'[1]WT-HS-B'!$I$2:$J$1220,2,FALSE),"")</f>
        <v>0.06</v>
      </c>
      <c r="M440" s="58" t="str">
        <f>IF(ISNUMBER(VLOOKUP($B440,'[1]KO-HS-B'!$I$2:$J$1046,2,FALSE)),VLOOKUP($B440,'[1]KO-HS-B'!$I$2:$J$1046,2,FALSE),"")</f>
        <v/>
      </c>
      <c r="N440" s="58" t="str">
        <f>IF(ISNUMBER(VLOOKUP($B440,'[1]MT-HS-B'!$I$2:$J$773,2,FALSE)),VLOOKUP($B440,'[1]MT-HS-B'!$I$2:$J$773,2,FALSE),"")</f>
        <v/>
      </c>
      <c r="O440" s="40" t="str">
        <f t="shared" si="198"/>
        <v>CDC7_YEAST</v>
      </c>
      <c r="P440" s="57" t="str">
        <f t="shared" si="199"/>
        <v/>
      </c>
      <c r="Q440" s="57" t="str">
        <f t="shared" si="200"/>
        <v/>
      </c>
      <c r="R440" s="57" t="str">
        <f t="shared" si="201"/>
        <v/>
      </c>
      <c r="S440" s="56" t="str">
        <f t="shared" si="202"/>
        <v>n/a</v>
      </c>
      <c r="T440" s="55" t="str">
        <f t="shared" si="203"/>
        <v>n/a</v>
      </c>
      <c r="U440" s="54" t="str">
        <f t="shared" si="204"/>
        <v>n/a</v>
      </c>
      <c r="V440" s="53" t="str">
        <f t="shared" si="205"/>
        <v/>
      </c>
      <c r="W440" s="53" t="str">
        <f t="shared" si="206"/>
        <v/>
      </c>
      <c r="X440" s="53" t="str">
        <f t="shared" si="207"/>
        <v/>
      </c>
      <c r="Y440" s="52" t="str">
        <f t="shared" si="208"/>
        <v>HS only</v>
      </c>
      <c r="Z440" s="51" t="str">
        <f t="shared" si="209"/>
        <v/>
      </c>
      <c r="AA440" s="50" t="str">
        <f t="shared" si="210"/>
        <v/>
      </c>
      <c r="AB440" s="40" t="str">
        <f t="shared" si="211"/>
        <v>CDC7</v>
      </c>
      <c r="AC440" s="49">
        <f t="shared" si="212"/>
        <v>0</v>
      </c>
      <c r="AD440" s="47">
        <f t="shared" si="213"/>
        <v>0</v>
      </c>
      <c r="AE440" s="47">
        <f t="shared" si="214"/>
        <v>0</v>
      </c>
      <c r="AF440" s="48">
        <f t="shared" si="215"/>
        <v>0.06</v>
      </c>
      <c r="AG440" s="47">
        <f t="shared" si="216"/>
        <v>0</v>
      </c>
      <c r="AH440" s="47">
        <f t="shared" si="217"/>
        <v>0</v>
      </c>
      <c r="AI440" s="46" t="str">
        <f t="shared" si="218"/>
        <v>HS Only</v>
      </c>
      <c r="AJ440" s="43" t="str">
        <f t="shared" si="219"/>
        <v/>
      </c>
      <c r="AK440" s="43" t="str">
        <f t="shared" si="220"/>
        <v/>
      </c>
      <c r="AL440" s="45" t="str">
        <f t="shared" si="221"/>
        <v/>
      </c>
      <c r="AM440" s="43" t="str">
        <f t="shared" si="222"/>
        <v/>
      </c>
      <c r="AN440" s="42" t="str">
        <f t="shared" si="223"/>
        <v/>
      </c>
      <c r="AO440" s="40" t="str">
        <f t="shared" si="224"/>
        <v>CDC7_YEAST</v>
      </c>
      <c r="AP440" s="44" t="str">
        <f t="shared" si="225"/>
        <v/>
      </c>
      <c r="AQ440" s="43" t="str">
        <f t="shared" si="226"/>
        <v/>
      </c>
      <c r="AR440" s="43" t="str">
        <f t="shared" si="227"/>
        <v/>
      </c>
      <c r="AS440" s="43" t="str">
        <f t="shared" si="228"/>
        <v/>
      </c>
      <c r="AT440" s="43" t="str">
        <f t="shared" si="229"/>
        <v/>
      </c>
      <c r="AU440" s="42" t="str">
        <f t="shared" si="230"/>
        <v/>
      </c>
    </row>
    <row r="441" spans="1:47" ht="15" x14ac:dyDescent="0.25">
      <c r="A441" s="40" t="s">
        <v>6237</v>
      </c>
      <c r="B441" s="40" t="s">
        <v>6236</v>
      </c>
      <c r="C441" s="60">
        <f>IF(ISNUMBER(VLOOKUP(B441,'[1]WT-GR-A'!I$2:J$693,2,FALSE)),VLOOKUP(B441,'[1]WT-GR-A'!I$2:J$693,2,FALSE),"")</f>
        <v>0.15</v>
      </c>
      <c r="D441" s="58">
        <f>IF(ISNUMBER(VLOOKUP($B441,'[1]KO-GR-A'!$I$2:$J$907,2,FALSE)),VLOOKUP($B441,'[1]KO-GR-A'!$I$2:$J$907,2,FALSE),"")</f>
        <v>0.27</v>
      </c>
      <c r="E441" s="58">
        <f>IF(ISNUMBER(VLOOKUP($B441,'[1]MT-GR-A'!$I$2:$J$789,2,FALSE)),VLOOKUP($B441,'[1]MT-GR-A'!$I$2:$J$789,2,FALSE),"")</f>
        <v>0.33</v>
      </c>
      <c r="F441" s="58">
        <f>IF(ISNUMBER(VLOOKUP($B441,'[1]WT-HS-A'!$I$2:$J$1224,2,FALSE)),VLOOKUP($B441,'[1]WT-HS-A'!$I$2:$J$1224,2,FALSE),"")</f>
        <v>0.1</v>
      </c>
      <c r="G441" s="58">
        <f>IF(ISNUMBER(VLOOKUP($B441,'[1]KO-HS-A'!$I$2:$J$1229,2,FALSE)),VLOOKUP($B441,'[1]KO-HS-A'!$I$2:$J$1229,2,FALSE),"")</f>
        <v>0.15</v>
      </c>
      <c r="H441" s="58">
        <f>IF(ISNUMBER(VLOOKUP($B441,'[1]MT-HS-A'!$I$2:$J$1362,2,FALSE)),VLOOKUP($B441,'[1]MT-HS-A'!$I$2:$J$1362,2,FALSE),"")</f>
        <v>0.05</v>
      </c>
      <c r="I441" s="59">
        <f>IF(ISNUMBER(VLOOKUP($B441,'[1]WT-GR-B'!$I$2:$J$585,2,FALSE)),VLOOKUP($B441,'[1]WT-GR-B'!$I$2:$J$585,2,FALSE),"")</f>
        <v>0.15</v>
      </c>
      <c r="J441" s="58">
        <f>IF(ISNUMBER(VLOOKUP($B441,'[1]KO-GR-B'!$I$2:$J$900,2,FALSE)),VLOOKUP($B441,'[1]KO-GR-B'!$I$2:$J$900,2,FALSE),"")</f>
        <v>0.21</v>
      </c>
      <c r="K441" s="58">
        <f>IF(ISNUMBER(VLOOKUP($B441,'[1]MT-GR-B'!$I$2:$J$693,2,FALSE)),VLOOKUP($B441,'[1]MT-GR-B'!$I$2:$J$693,2,FALSE),"")</f>
        <v>0.27</v>
      </c>
      <c r="L441" s="58">
        <f>IF(ISNUMBER(VLOOKUP($B441,'[1]WT-HS-B'!$I$2:$J$1220,2,FALSE)),VLOOKUP($B441,'[1]WT-HS-B'!$I$2:$J$1220,2,FALSE),"")</f>
        <v>0.05</v>
      </c>
      <c r="M441" s="58">
        <f>IF(ISNUMBER(VLOOKUP($B441,'[1]KO-HS-B'!$I$2:$J$1046,2,FALSE)),VLOOKUP($B441,'[1]KO-HS-B'!$I$2:$J$1046,2,FALSE),"")</f>
        <v>0.05</v>
      </c>
      <c r="N441" s="58" t="str">
        <f>IF(ISNUMBER(VLOOKUP($B441,'[1]MT-HS-B'!$I$2:$J$773,2,FALSE)),VLOOKUP($B441,'[1]MT-HS-B'!$I$2:$J$773,2,FALSE),"")</f>
        <v/>
      </c>
      <c r="O441" s="40" t="str">
        <f t="shared" si="198"/>
        <v>YL413_YEAST</v>
      </c>
      <c r="P441" s="57">
        <f t="shared" si="199"/>
        <v>-0.49999999999999994</v>
      </c>
      <c r="Q441" s="57">
        <f t="shared" si="200"/>
        <v>-0.60317460317460314</v>
      </c>
      <c r="R441" s="57">
        <f t="shared" si="201"/>
        <v>-0.84848484848484851</v>
      </c>
      <c r="S441" s="56">
        <f t="shared" si="202"/>
        <v>0.16666666666666669</v>
      </c>
      <c r="T441" s="55">
        <f t="shared" si="203"/>
        <v>0.15873015873015869</v>
      </c>
      <c r="U441" s="54" t="str">
        <f t="shared" si="204"/>
        <v>n/a</v>
      </c>
      <c r="V441" s="53">
        <f t="shared" si="205"/>
        <v>-0.33333333333333326</v>
      </c>
      <c r="W441" s="53">
        <f t="shared" si="206"/>
        <v>-0.44444444444444448</v>
      </c>
      <c r="X441" s="53">
        <f t="shared" si="207"/>
        <v>-0.84848484848484851</v>
      </c>
      <c r="Y441" s="52">
        <f t="shared" si="208"/>
        <v>-0.66666666666666663</v>
      </c>
      <c r="Z441" s="51">
        <f t="shared" si="209"/>
        <v>-0.76190476190476186</v>
      </c>
      <c r="AA441" s="50" t="str">
        <f t="shared" si="210"/>
        <v>GR only</v>
      </c>
      <c r="AB441" s="40" t="str">
        <f t="shared" si="211"/>
        <v>YLR413W</v>
      </c>
      <c r="AC441" s="49">
        <f t="shared" si="212"/>
        <v>0.15</v>
      </c>
      <c r="AD441" s="47">
        <f t="shared" si="213"/>
        <v>0.24</v>
      </c>
      <c r="AE441" s="47">
        <f t="shared" si="214"/>
        <v>0.30000000000000004</v>
      </c>
      <c r="AF441" s="48">
        <f t="shared" si="215"/>
        <v>7.5000000000000011E-2</v>
      </c>
      <c r="AG441" s="47">
        <f t="shared" si="216"/>
        <v>0.1</v>
      </c>
      <c r="AH441" s="47">
        <f t="shared" si="217"/>
        <v>0.05</v>
      </c>
      <c r="AI441" s="46">
        <f t="shared" si="218"/>
        <v>0.50000000000000011</v>
      </c>
      <c r="AJ441" s="43">
        <f t="shared" si="219"/>
        <v>0.41666666666666669</v>
      </c>
      <c r="AK441" s="43">
        <f t="shared" si="220"/>
        <v>0.16666666666666666</v>
      </c>
      <c r="AL441" s="45">
        <f t="shared" si="221"/>
        <v>0.23570226039551612</v>
      </c>
      <c r="AM441" s="43">
        <f t="shared" si="222"/>
        <v>0.22447834323382454</v>
      </c>
      <c r="AN441" s="42" t="str">
        <f t="shared" si="223"/>
        <v/>
      </c>
      <c r="AO441" s="40" t="str">
        <f t="shared" si="224"/>
        <v>YL413_YEAST</v>
      </c>
      <c r="AP441" s="44">
        <f t="shared" si="225"/>
        <v>0</v>
      </c>
      <c r="AQ441" s="43">
        <f t="shared" si="226"/>
        <v>4.2426406871192805E-2</v>
      </c>
      <c r="AR441" s="43">
        <f t="shared" si="227"/>
        <v>4.2426406871192854E-2</v>
      </c>
      <c r="AS441" s="43">
        <f t="shared" si="228"/>
        <v>3.5355339059327369E-2</v>
      </c>
      <c r="AT441" s="43">
        <f t="shared" si="229"/>
        <v>7.0710678118654738E-2</v>
      </c>
      <c r="AU441" s="42" t="str">
        <f t="shared" si="230"/>
        <v/>
      </c>
    </row>
    <row r="442" spans="1:47" ht="15" x14ac:dyDescent="0.25">
      <c r="A442" s="40" t="s">
        <v>6235</v>
      </c>
      <c r="B442" s="40" t="s">
        <v>6234</v>
      </c>
      <c r="C442" s="60">
        <f>IF(ISNUMBER(VLOOKUP(B442,'[1]WT-GR-A'!I$2:J$693,2,FALSE)),VLOOKUP(B442,'[1]WT-GR-A'!I$2:J$693,2,FALSE),"")</f>
        <v>0.01</v>
      </c>
      <c r="D442" s="58">
        <f>IF(ISNUMBER(VLOOKUP($B442,'[1]KO-GR-A'!$I$2:$J$907,2,FALSE)),VLOOKUP($B442,'[1]KO-GR-A'!$I$2:$J$907,2,FALSE),"")</f>
        <v>0.01</v>
      </c>
      <c r="E442" s="58">
        <f>IF(ISNUMBER(VLOOKUP($B442,'[1]MT-GR-A'!$I$2:$J$789,2,FALSE)),VLOOKUP($B442,'[1]MT-GR-A'!$I$2:$J$789,2,FALSE),"")</f>
        <v>0.03</v>
      </c>
      <c r="F442" s="58">
        <f>IF(ISNUMBER(VLOOKUP($B442,'[1]WT-HS-A'!$I$2:$J$1224,2,FALSE)),VLOOKUP($B442,'[1]WT-HS-A'!$I$2:$J$1224,2,FALSE),"")</f>
        <v>0.01</v>
      </c>
      <c r="G442" s="58">
        <f>IF(ISNUMBER(VLOOKUP($B442,'[1]KO-HS-A'!$I$2:$J$1229,2,FALSE)),VLOOKUP($B442,'[1]KO-HS-A'!$I$2:$J$1229,2,FALSE),"")</f>
        <v>0.01</v>
      </c>
      <c r="H442" s="58">
        <f>IF(ISNUMBER(VLOOKUP($B442,'[1]MT-HS-A'!$I$2:$J$1362,2,FALSE)),VLOOKUP($B442,'[1]MT-HS-A'!$I$2:$J$1362,2,FALSE),"")</f>
        <v>0.03</v>
      </c>
      <c r="I442" s="59" t="str">
        <f>IF(ISNUMBER(VLOOKUP($B442,'[1]WT-GR-B'!$I$2:$J$585,2,FALSE)),VLOOKUP($B442,'[1]WT-GR-B'!$I$2:$J$585,2,FALSE),"")</f>
        <v/>
      </c>
      <c r="J442" s="58">
        <f>IF(ISNUMBER(VLOOKUP($B442,'[1]KO-GR-B'!$I$2:$J$900,2,FALSE)),VLOOKUP($B442,'[1]KO-GR-B'!$I$2:$J$900,2,FALSE),"")</f>
        <v>0.01</v>
      </c>
      <c r="K442" s="58">
        <f>IF(ISNUMBER(VLOOKUP($B442,'[1]MT-GR-B'!$I$2:$J$693,2,FALSE)),VLOOKUP($B442,'[1]MT-GR-B'!$I$2:$J$693,2,FALSE),"")</f>
        <v>0.01</v>
      </c>
      <c r="L442" s="58">
        <f>IF(ISNUMBER(VLOOKUP($B442,'[1]WT-HS-B'!$I$2:$J$1220,2,FALSE)),VLOOKUP($B442,'[1]WT-HS-B'!$I$2:$J$1220,2,FALSE),"")</f>
        <v>0.01</v>
      </c>
      <c r="M442" s="58">
        <f>IF(ISNUMBER(VLOOKUP($B442,'[1]KO-HS-B'!$I$2:$J$1046,2,FALSE)),VLOOKUP($B442,'[1]KO-HS-B'!$I$2:$J$1046,2,FALSE),"")</f>
        <v>0.01</v>
      </c>
      <c r="N442" s="58" t="str">
        <f>IF(ISNUMBER(VLOOKUP($B442,'[1]MT-HS-B'!$I$2:$J$773,2,FALSE)),VLOOKUP($B442,'[1]MT-HS-B'!$I$2:$J$773,2,FALSE),"")</f>
        <v/>
      </c>
      <c r="O442" s="40" t="str">
        <f t="shared" si="198"/>
        <v>TAO3_YEAST</v>
      </c>
      <c r="P442" s="57">
        <f t="shared" si="199"/>
        <v>0</v>
      </c>
      <c r="Q442" s="57">
        <f t="shared" si="200"/>
        <v>0</v>
      </c>
      <c r="R442" s="57">
        <f t="shared" si="201"/>
        <v>0</v>
      </c>
      <c r="S442" s="56" t="str">
        <f t="shared" si="202"/>
        <v>n/a</v>
      </c>
      <c r="T442" s="55">
        <f t="shared" si="203"/>
        <v>0</v>
      </c>
      <c r="U442" s="54" t="str">
        <f t="shared" si="204"/>
        <v>n/a</v>
      </c>
      <c r="V442" s="53">
        <f t="shared" si="205"/>
        <v>0</v>
      </c>
      <c r="W442" s="53">
        <f t="shared" si="206"/>
        <v>0</v>
      </c>
      <c r="X442" s="53">
        <f t="shared" si="207"/>
        <v>0</v>
      </c>
      <c r="Y442" s="52" t="str">
        <f t="shared" si="208"/>
        <v>HS only</v>
      </c>
      <c r="Z442" s="51">
        <f t="shared" si="209"/>
        <v>0</v>
      </c>
      <c r="AA442" s="50" t="str">
        <f t="shared" si="210"/>
        <v>GR only</v>
      </c>
      <c r="AB442" s="40" t="str">
        <f t="shared" si="211"/>
        <v>TAO3</v>
      </c>
      <c r="AC442" s="49">
        <f t="shared" si="212"/>
        <v>0.01</v>
      </c>
      <c r="AD442" s="47">
        <f t="shared" si="213"/>
        <v>0.01</v>
      </c>
      <c r="AE442" s="47">
        <f t="shared" si="214"/>
        <v>0.02</v>
      </c>
      <c r="AF442" s="48">
        <f t="shared" si="215"/>
        <v>0.01</v>
      </c>
      <c r="AG442" s="47">
        <f t="shared" si="216"/>
        <v>0.01</v>
      </c>
      <c r="AH442" s="47">
        <f t="shared" si="217"/>
        <v>0.03</v>
      </c>
      <c r="AI442" s="46">
        <f t="shared" si="218"/>
        <v>1</v>
      </c>
      <c r="AJ442" s="43">
        <f t="shared" si="219"/>
        <v>1</v>
      </c>
      <c r="AK442" s="43">
        <f t="shared" si="220"/>
        <v>1.5</v>
      </c>
      <c r="AL442" s="45" t="str">
        <f t="shared" si="221"/>
        <v/>
      </c>
      <c r="AM442" s="43">
        <f t="shared" si="222"/>
        <v>0</v>
      </c>
      <c r="AN442" s="42" t="str">
        <f t="shared" si="223"/>
        <v/>
      </c>
      <c r="AO442" s="40" t="str">
        <f t="shared" si="224"/>
        <v>TAO3_YEAST</v>
      </c>
      <c r="AP442" s="44" t="str">
        <f t="shared" si="225"/>
        <v/>
      </c>
      <c r="AQ442" s="43">
        <f t="shared" si="226"/>
        <v>0</v>
      </c>
      <c r="AR442" s="43">
        <f t="shared" si="227"/>
        <v>1.4142135623730951E-2</v>
      </c>
      <c r="AS442" s="43">
        <f t="shared" si="228"/>
        <v>0</v>
      </c>
      <c r="AT442" s="43">
        <f t="shared" si="229"/>
        <v>0</v>
      </c>
      <c r="AU442" s="42" t="str">
        <f t="shared" si="230"/>
        <v/>
      </c>
    </row>
    <row r="443" spans="1:47" ht="15" x14ac:dyDescent="0.25">
      <c r="A443" s="40" t="s">
        <v>6233</v>
      </c>
      <c r="B443" s="40" t="s">
        <v>6232</v>
      </c>
      <c r="C443" s="60" t="str">
        <f>IF(ISNUMBER(VLOOKUP(B443,'[1]WT-GR-A'!I$2:J$693,2,FALSE)),VLOOKUP(B443,'[1]WT-GR-A'!I$2:J$693,2,FALSE),"")</f>
        <v/>
      </c>
      <c r="D443" s="58" t="str">
        <f>IF(ISNUMBER(VLOOKUP($B443,'[1]KO-GR-A'!$I$2:$J$907,2,FALSE)),VLOOKUP($B443,'[1]KO-GR-A'!$I$2:$J$907,2,FALSE),"")</f>
        <v/>
      </c>
      <c r="E443" s="58" t="str">
        <f>IF(ISNUMBER(VLOOKUP($B443,'[1]MT-GR-A'!$I$2:$J$789,2,FALSE)),VLOOKUP($B443,'[1]MT-GR-A'!$I$2:$J$789,2,FALSE),"")</f>
        <v/>
      </c>
      <c r="F443" s="58" t="str">
        <f>IF(ISNUMBER(VLOOKUP($B443,'[1]WT-HS-A'!$I$2:$J$1224,2,FALSE)),VLOOKUP($B443,'[1]WT-HS-A'!$I$2:$J$1224,2,FALSE),"")</f>
        <v/>
      </c>
      <c r="G443" s="58" t="str">
        <f>IF(ISNUMBER(VLOOKUP($B443,'[1]KO-HS-A'!$I$2:$J$1229,2,FALSE)),VLOOKUP($B443,'[1]KO-HS-A'!$I$2:$J$1229,2,FALSE),"")</f>
        <v/>
      </c>
      <c r="H443" s="58" t="str">
        <f>IF(ISNUMBER(VLOOKUP($B443,'[1]MT-HS-A'!$I$2:$J$1362,2,FALSE)),VLOOKUP($B443,'[1]MT-HS-A'!$I$2:$J$1362,2,FALSE),"")</f>
        <v/>
      </c>
      <c r="I443" s="59" t="str">
        <f>IF(ISNUMBER(VLOOKUP($B443,'[1]WT-GR-B'!$I$2:$J$585,2,FALSE)),VLOOKUP($B443,'[1]WT-GR-B'!$I$2:$J$585,2,FALSE),"")</f>
        <v/>
      </c>
      <c r="J443" s="58">
        <f>IF(ISNUMBER(VLOOKUP($B443,'[1]KO-GR-B'!$I$2:$J$900,2,FALSE)),VLOOKUP($B443,'[1]KO-GR-B'!$I$2:$J$900,2,FALSE),"")</f>
        <v>7.0000000000000007E-2</v>
      </c>
      <c r="K443" s="58" t="str">
        <f>IF(ISNUMBER(VLOOKUP($B443,'[1]MT-GR-B'!$I$2:$J$693,2,FALSE)),VLOOKUP($B443,'[1]MT-GR-B'!$I$2:$J$693,2,FALSE),"")</f>
        <v/>
      </c>
      <c r="L443" s="58" t="str">
        <f>IF(ISNUMBER(VLOOKUP($B443,'[1]WT-HS-B'!$I$2:$J$1220,2,FALSE)),VLOOKUP($B443,'[1]WT-HS-B'!$I$2:$J$1220,2,FALSE),"")</f>
        <v/>
      </c>
      <c r="M443" s="58" t="str">
        <f>IF(ISNUMBER(VLOOKUP($B443,'[1]KO-HS-B'!$I$2:$J$1046,2,FALSE)),VLOOKUP($B443,'[1]KO-HS-B'!$I$2:$J$1046,2,FALSE),"")</f>
        <v/>
      </c>
      <c r="N443" s="58" t="str">
        <f>IF(ISNUMBER(VLOOKUP($B443,'[1]MT-HS-B'!$I$2:$J$773,2,FALSE)),VLOOKUP($B443,'[1]MT-HS-B'!$I$2:$J$773,2,FALSE),"")</f>
        <v/>
      </c>
      <c r="O443" s="40" t="str">
        <f t="shared" si="198"/>
        <v>WSC2_YEAST</v>
      </c>
      <c r="P443" s="57" t="str">
        <f t="shared" si="199"/>
        <v/>
      </c>
      <c r="Q443" s="57" t="str">
        <f t="shared" si="200"/>
        <v/>
      </c>
      <c r="R443" s="57" t="str">
        <f t="shared" si="201"/>
        <v/>
      </c>
      <c r="S443" s="56" t="str">
        <f t="shared" si="202"/>
        <v>n/a</v>
      </c>
      <c r="T443" s="55" t="str">
        <f t="shared" si="203"/>
        <v>n/a</v>
      </c>
      <c r="U443" s="54" t="str">
        <f t="shared" si="204"/>
        <v>n/a</v>
      </c>
      <c r="V443" s="53" t="str">
        <f t="shared" si="205"/>
        <v/>
      </c>
      <c r="W443" s="53" t="str">
        <f t="shared" si="206"/>
        <v/>
      </c>
      <c r="X443" s="53" t="str">
        <f t="shared" si="207"/>
        <v/>
      </c>
      <c r="Y443" s="52" t="str">
        <f t="shared" si="208"/>
        <v/>
      </c>
      <c r="Z443" s="51" t="str">
        <f t="shared" si="209"/>
        <v>GR only</v>
      </c>
      <c r="AA443" s="50" t="str">
        <f t="shared" si="210"/>
        <v/>
      </c>
      <c r="AB443" s="40" t="str">
        <f t="shared" si="211"/>
        <v>WSC2</v>
      </c>
      <c r="AC443" s="49">
        <f t="shared" si="212"/>
        <v>0</v>
      </c>
      <c r="AD443" s="47">
        <f t="shared" si="213"/>
        <v>7.0000000000000007E-2</v>
      </c>
      <c r="AE443" s="47">
        <f t="shared" si="214"/>
        <v>0</v>
      </c>
      <c r="AF443" s="48">
        <f t="shared" si="215"/>
        <v>0</v>
      </c>
      <c r="AG443" s="47">
        <f t="shared" si="216"/>
        <v>0</v>
      </c>
      <c r="AH443" s="47">
        <f t="shared" si="217"/>
        <v>0</v>
      </c>
      <c r="AI443" s="46" t="str">
        <f t="shared" si="218"/>
        <v/>
      </c>
      <c r="AJ443" s="43">
        <f t="shared" si="219"/>
        <v>0</v>
      </c>
      <c r="AK443" s="43" t="str">
        <f t="shared" si="220"/>
        <v/>
      </c>
      <c r="AL443" s="45" t="str">
        <f t="shared" si="221"/>
        <v/>
      </c>
      <c r="AM443" s="43" t="str">
        <f t="shared" si="222"/>
        <v/>
      </c>
      <c r="AN443" s="42" t="str">
        <f t="shared" si="223"/>
        <v/>
      </c>
      <c r="AO443" s="40" t="str">
        <f t="shared" si="224"/>
        <v>WSC2_YEAST</v>
      </c>
      <c r="AP443" s="44" t="str">
        <f t="shared" si="225"/>
        <v/>
      </c>
      <c r="AQ443" s="43" t="str">
        <f t="shared" si="226"/>
        <v/>
      </c>
      <c r="AR443" s="43" t="str">
        <f t="shared" si="227"/>
        <v/>
      </c>
      <c r="AS443" s="43" t="str">
        <f t="shared" si="228"/>
        <v/>
      </c>
      <c r="AT443" s="43" t="str">
        <f t="shared" si="229"/>
        <v/>
      </c>
      <c r="AU443" s="42" t="str">
        <f t="shared" si="230"/>
        <v/>
      </c>
    </row>
    <row r="444" spans="1:47" ht="15" x14ac:dyDescent="0.25">
      <c r="A444" s="40" t="s">
        <v>6231</v>
      </c>
      <c r="B444" s="40" t="s">
        <v>6230</v>
      </c>
      <c r="C444" s="60" t="str">
        <f>IF(ISNUMBER(VLOOKUP(B444,'[1]WT-GR-A'!I$2:J$693,2,FALSE)),VLOOKUP(B444,'[1]WT-GR-A'!I$2:J$693,2,FALSE),"")</f>
        <v/>
      </c>
      <c r="D444" s="58" t="str">
        <f>IF(ISNUMBER(VLOOKUP($B444,'[1]KO-GR-A'!$I$2:$J$907,2,FALSE)),VLOOKUP($B444,'[1]KO-GR-A'!$I$2:$J$907,2,FALSE),"")</f>
        <v/>
      </c>
      <c r="E444" s="58" t="str">
        <f>IF(ISNUMBER(VLOOKUP($B444,'[1]MT-GR-A'!$I$2:$J$789,2,FALSE)),VLOOKUP($B444,'[1]MT-GR-A'!$I$2:$J$789,2,FALSE),"")</f>
        <v/>
      </c>
      <c r="F444" s="58">
        <f>IF(ISNUMBER(VLOOKUP($B444,'[1]WT-HS-A'!$I$2:$J$1224,2,FALSE)),VLOOKUP($B444,'[1]WT-HS-A'!$I$2:$J$1224,2,FALSE),"")</f>
        <v>0.12</v>
      </c>
      <c r="G444" s="58">
        <f>IF(ISNUMBER(VLOOKUP($B444,'[1]KO-HS-A'!$I$2:$J$1229,2,FALSE)),VLOOKUP($B444,'[1]KO-HS-A'!$I$2:$J$1229,2,FALSE),"")</f>
        <v>0.12</v>
      </c>
      <c r="H444" s="58">
        <f>IF(ISNUMBER(VLOOKUP($B444,'[1]MT-HS-A'!$I$2:$J$1362,2,FALSE)),VLOOKUP($B444,'[1]MT-HS-A'!$I$2:$J$1362,2,FALSE),"")</f>
        <v>0.12</v>
      </c>
      <c r="I444" s="59" t="str">
        <f>IF(ISNUMBER(VLOOKUP($B444,'[1]WT-GR-B'!$I$2:$J$585,2,FALSE)),VLOOKUP($B444,'[1]WT-GR-B'!$I$2:$J$585,2,FALSE),"")</f>
        <v/>
      </c>
      <c r="J444" s="58" t="str">
        <f>IF(ISNUMBER(VLOOKUP($B444,'[1]KO-GR-B'!$I$2:$J$900,2,FALSE)),VLOOKUP($B444,'[1]KO-GR-B'!$I$2:$J$900,2,FALSE),"")</f>
        <v/>
      </c>
      <c r="K444" s="58" t="str">
        <f>IF(ISNUMBER(VLOOKUP($B444,'[1]MT-GR-B'!$I$2:$J$693,2,FALSE)),VLOOKUP($B444,'[1]MT-GR-B'!$I$2:$J$693,2,FALSE),"")</f>
        <v/>
      </c>
      <c r="L444" s="58">
        <f>IF(ISNUMBER(VLOOKUP($B444,'[1]WT-HS-B'!$I$2:$J$1220,2,FALSE)),VLOOKUP($B444,'[1]WT-HS-B'!$I$2:$J$1220,2,FALSE),"")</f>
        <v>0.25</v>
      </c>
      <c r="M444" s="58" t="str">
        <f>IF(ISNUMBER(VLOOKUP($B444,'[1]KO-HS-B'!$I$2:$J$1046,2,FALSE)),VLOOKUP($B444,'[1]KO-HS-B'!$I$2:$J$1046,2,FALSE),"")</f>
        <v/>
      </c>
      <c r="N444" s="58">
        <f>IF(ISNUMBER(VLOOKUP($B444,'[1]MT-HS-B'!$I$2:$J$773,2,FALSE)),VLOOKUP($B444,'[1]MT-HS-B'!$I$2:$J$773,2,FALSE),"")</f>
        <v>0.12</v>
      </c>
      <c r="O444" s="40" t="str">
        <f t="shared" si="198"/>
        <v>HS150_YEAS6</v>
      </c>
      <c r="P444" s="57" t="str">
        <f t="shared" si="199"/>
        <v>HS only</v>
      </c>
      <c r="Q444" s="57" t="str">
        <f t="shared" si="200"/>
        <v/>
      </c>
      <c r="R444" s="57" t="str">
        <f t="shared" si="201"/>
        <v>HS only</v>
      </c>
      <c r="S444" s="56" t="str">
        <f t="shared" si="202"/>
        <v>n/a</v>
      </c>
      <c r="T444" s="55" t="str">
        <f t="shared" si="203"/>
        <v>n/a</v>
      </c>
      <c r="U444" s="54" t="str">
        <f t="shared" si="204"/>
        <v>n/a</v>
      </c>
      <c r="V444" s="53" t="str">
        <f t="shared" si="205"/>
        <v>HS only</v>
      </c>
      <c r="W444" s="53" t="str">
        <f t="shared" si="206"/>
        <v>HS only</v>
      </c>
      <c r="X444" s="53" t="str">
        <f t="shared" si="207"/>
        <v>HS only</v>
      </c>
      <c r="Y444" s="52" t="str">
        <f t="shared" si="208"/>
        <v>HS only</v>
      </c>
      <c r="Z444" s="51" t="str">
        <f t="shared" si="209"/>
        <v/>
      </c>
      <c r="AA444" s="50" t="str">
        <f t="shared" si="210"/>
        <v>HS only</v>
      </c>
      <c r="AB444" s="40" t="str">
        <f t="shared" si="211"/>
        <v>HSP150</v>
      </c>
      <c r="AC444" s="49">
        <f t="shared" si="212"/>
        <v>0</v>
      </c>
      <c r="AD444" s="47">
        <f t="shared" si="213"/>
        <v>0</v>
      </c>
      <c r="AE444" s="47">
        <f t="shared" si="214"/>
        <v>0</v>
      </c>
      <c r="AF444" s="48">
        <f t="shared" si="215"/>
        <v>0.185</v>
      </c>
      <c r="AG444" s="47">
        <f t="shared" si="216"/>
        <v>0.12</v>
      </c>
      <c r="AH444" s="47">
        <f t="shared" si="217"/>
        <v>0.12</v>
      </c>
      <c r="AI444" s="46" t="str">
        <f t="shared" si="218"/>
        <v>HS Only</v>
      </c>
      <c r="AJ444" s="43" t="str">
        <f t="shared" si="219"/>
        <v>HS Only</v>
      </c>
      <c r="AK444" s="43" t="str">
        <f t="shared" si="220"/>
        <v>HS Only</v>
      </c>
      <c r="AL444" s="45" t="str">
        <f t="shared" si="221"/>
        <v/>
      </c>
      <c r="AM444" s="43" t="str">
        <f t="shared" si="222"/>
        <v/>
      </c>
      <c r="AN444" s="42" t="str">
        <f t="shared" si="223"/>
        <v/>
      </c>
      <c r="AO444" s="40" t="str">
        <f t="shared" si="224"/>
        <v>HS150_YEAS6</v>
      </c>
      <c r="AP444" s="44" t="str">
        <f t="shared" si="225"/>
        <v/>
      </c>
      <c r="AQ444" s="43" t="str">
        <f t="shared" si="226"/>
        <v/>
      </c>
      <c r="AR444" s="43" t="str">
        <f t="shared" si="227"/>
        <v/>
      </c>
      <c r="AS444" s="43">
        <f t="shared" si="228"/>
        <v>9.1923881554251172E-2</v>
      </c>
      <c r="AT444" s="43" t="str">
        <f t="shared" si="229"/>
        <v/>
      </c>
      <c r="AU444" s="42">
        <f t="shared" si="230"/>
        <v>0</v>
      </c>
    </row>
    <row r="445" spans="1:47" ht="15" x14ac:dyDescent="0.25">
      <c r="A445" s="40" t="s">
        <v>6229</v>
      </c>
      <c r="B445" s="40" t="s">
        <v>6228</v>
      </c>
      <c r="C445" s="60" t="str">
        <f>IF(ISNUMBER(VLOOKUP(B445,'[1]WT-GR-A'!I$2:J$693,2,FALSE)),VLOOKUP(B445,'[1]WT-GR-A'!I$2:J$693,2,FALSE),"")</f>
        <v/>
      </c>
      <c r="D445" s="58" t="str">
        <f>IF(ISNUMBER(VLOOKUP($B445,'[1]KO-GR-A'!$I$2:$J$907,2,FALSE)),VLOOKUP($B445,'[1]KO-GR-A'!$I$2:$J$907,2,FALSE),"")</f>
        <v/>
      </c>
      <c r="E445" s="58" t="str">
        <f>IF(ISNUMBER(VLOOKUP($B445,'[1]MT-GR-A'!$I$2:$J$789,2,FALSE)),VLOOKUP($B445,'[1]MT-GR-A'!$I$2:$J$789,2,FALSE),"")</f>
        <v/>
      </c>
      <c r="F445" s="58" t="str">
        <f>IF(ISNUMBER(VLOOKUP($B445,'[1]WT-HS-A'!$I$2:$J$1224,2,FALSE)),VLOOKUP($B445,'[1]WT-HS-A'!$I$2:$J$1224,2,FALSE),"")</f>
        <v/>
      </c>
      <c r="G445" s="58" t="str">
        <f>IF(ISNUMBER(VLOOKUP($B445,'[1]KO-HS-A'!$I$2:$J$1229,2,FALSE)),VLOOKUP($B445,'[1]KO-HS-A'!$I$2:$J$1229,2,FALSE),"")</f>
        <v/>
      </c>
      <c r="H445" s="58">
        <f>IF(ISNUMBER(VLOOKUP($B445,'[1]MT-HS-A'!$I$2:$J$1362,2,FALSE)),VLOOKUP($B445,'[1]MT-HS-A'!$I$2:$J$1362,2,FALSE),"")</f>
        <v>0.16</v>
      </c>
      <c r="I445" s="59">
        <f>IF(ISNUMBER(VLOOKUP($B445,'[1]WT-GR-B'!$I$2:$J$585,2,FALSE)),VLOOKUP($B445,'[1]WT-GR-B'!$I$2:$J$585,2,FALSE),"")</f>
        <v>0.08</v>
      </c>
      <c r="J445" s="58" t="str">
        <f>IF(ISNUMBER(VLOOKUP($B445,'[1]KO-GR-B'!$I$2:$J$900,2,FALSE)),VLOOKUP($B445,'[1]KO-GR-B'!$I$2:$J$900,2,FALSE),"")</f>
        <v/>
      </c>
      <c r="K445" s="58" t="str">
        <f>IF(ISNUMBER(VLOOKUP($B445,'[1]MT-GR-B'!$I$2:$J$693,2,FALSE)),VLOOKUP($B445,'[1]MT-GR-B'!$I$2:$J$693,2,FALSE),"")</f>
        <v/>
      </c>
      <c r="L445" s="58" t="str">
        <f>IF(ISNUMBER(VLOOKUP($B445,'[1]WT-HS-B'!$I$2:$J$1220,2,FALSE)),VLOOKUP($B445,'[1]WT-HS-B'!$I$2:$J$1220,2,FALSE),"")</f>
        <v/>
      </c>
      <c r="M445" s="58" t="str">
        <f>IF(ISNUMBER(VLOOKUP($B445,'[1]KO-HS-B'!$I$2:$J$1046,2,FALSE)),VLOOKUP($B445,'[1]KO-HS-B'!$I$2:$J$1046,2,FALSE),"")</f>
        <v/>
      </c>
      <c r="N445" s="58">
        <f>IF(ISNUMBER(VLOOKUP($B445,'[1]MT-HS-B'!$I$2:$J$773,2,FALSE)),VLOOKUP($B445,'[1]MT-HS-B'!$I$2:$J$773,2,FALSE),"")</f>
        <v>0.16</v>
      </c>
      <c r="O445" s="40" t="str">
        <f t="shared" si="198"/>
        <v>PST1_YEAS7</v>
      </c>
      <c r="P445" s="57" t="str">
        <f t="shared" si="199"/>
        <v/>
      </c>
      <c r="Q445" s="57" t="str">
        <f t="shared" si="200"/>
        <v/>
      </c>
      <c r="R445" s="57" t="str">
        <f t="shared" si="201"/>
        <v>HS only</v>
      </c>
      <c r="S445" s="56" t="str">
        <f t="shared" si="202"/>
        <v>n/a</v>
      </c>
      <c r="T445" s="55" t="str">
        <f t="shared" si="203"/>
        <v>n/a</v>
      </c>
      <c r="U445" s="54" t="str">
        <f t="shared" si="204"/>
        <v>n/a</v>
      </c>
      <c r="V445" s="53" t="str">
        <f t="shared" si="205"/>
        <v/>
      </c>
      <c r="W445" s="53" t="str">
        <f t="shared" si="206"/>
        <v/>
      </c>
      <c r="X445" s="53" t="str">
        <f t="shared" si="207"/>
        <v>HS only</v>
      </c>
      <c r="Y445" s="52" t="str">
        <f t="shared" si="208"/>
        <v>GR only</v>
      </c>
      <c r="Z445" s="51" t="str">
        <f t="shared" si="209"/>
        <v/>
      </c>
      <c r="AA445" s="50" t="str">
        <f t="shared" si="210"/>
        <v>HS only</v>
      </c>
      <c r="AB445" s="40" t="str">
        <f t="shared" si="211"/>
        <v>PST1</v>
      </c>
      <c r="AC445" s="49">
        <f t="shared" si="212"/>
        <v>0.08</v>
      </c>
      <c r="AD445" s="47">
        <f t="shared" si="213"/>
        <v>0</v>
      </c>
      <c r="AE445" s="47">
        <f t="shared" si="214"/>
        <v>0</v>
      </c>
      <c r="AF445" s="48">
        <f t="shared" si="215"/>
        <v>0</v>
      </c>
      <c r="AG445" s="47">
        <f t="shared" si="216"/>
        <v>0</v>
      </c>
      <c r="AH445" s="47">
        <f t="shared" si="217"/>
        <v>0.16</v>
      </c>
      <c r="AI445" s="46">
        <f t="shared" si="218"/>
        <v>0</v>
      </c>
      <c r="AJ445" s="43" t="str">
        <f t="shared" si="219"/>
        <v/>
      </c>
      <c r="AK445" s="43" t="str">
        <f t="shared" si="220"/>
        <v>HS Only</v>
      </c>
      <c r="AL445" s="45" t="str">
        <f t="shared" si="221"/>
        <v/>
      </c>
      <c r="AM445" s="43" t="str">
        <f t="shared" si="222"/>
        <v/>
      </c>
      <c r="AN445" s="42" t="str">
        <f t="shared" si="223"/>
        <v/>
      </c>
      <c r="AO445" s="40" t="str">
        <f t="shared" si="224"/>
        <v>PST1_YEAS7</v>
      </c>
      <c r="AP445" s="44" t="str">
        <f t="shared" si="225"/>
        <v/>
      </c>
      <c r="AQ445" s="43" t="str">
        <f t="shared" si="226"/>
        <v/>
      </c>
      <c r="AR445" s="43" t="str">
        <f t="shared" si="227"/>
        <v/>
      </c>
      <c r="AS445" s="43" t="str">
        <f t="shared" si="228"/>
        <v/>
      </c>
      <c r="AT445" s="43" t="str">
        <f t="shared" si="229"/>
        <v/>
      </c>
      <c r="AU445" s="42">
        <f t="shared" si="230"/>
        <v>0</v>
      </c>
    </row>
    <row r="446" spans="1:47" ht="15" x14ac:dyDescent="0.25">
      <c r="A446" s="40" t="s">
        <v>6227</v>
      </c>
      <c r="B446" s="40" t="s">
        <v>6226</v>
      </c>
      <c r="C446" s="60" t="str">
        <f>IF(ISNUMBER(VLOOKUP(B446,'[1]WT-GR-A'!I$2:J$693,2,FALSE)),VLOOKUP(B446,'[1]WT-GR-A'!I$2:J$693,2,FALSE),"")</f>
        <v/>
      </c>
      <c r="D446" s="58" t="str">
        <f>IF(ISNUMBER(VLOOKUP($B446,'[1]KO-GR-A'!$I$2:$J$907,2,FALSE)),VLOOKUP($B446,'[1]KO-GR-A'!$I$2:$J$907,2,FALSE),"")</f>
        <v/>
      </c>
      <c r="E446" s="58" t="str">
        <f>IF(ISNUMBER(VLOOKUP($B446,'[1]MT-GR-A'!$I$2:$J$789,2,FALSE)),VLOOKUP($B446,'[1]MT-GR-A'!$I$2:$J$789,2,FALSE),"")</f>
        <v/>
      </c>
      <c r="F446" s="58" t="str">
        <f>IF(ISNUMBER(VLOOKUP($B446,'[1]WT-HS-A'!$I$2:$J$1224,2,FALSE)),VLOOKUP($B446,'[1]WT-HS-A'!$I$2:$J$1224,2,FALSE),"")</f>
        <v/>
      </c>
      <c r="G446" s="58" t="str">
        <f>IF(ISNUMBER(VLOOKUP($B446,'[1]KO-HS-A'!$I$2:$J$1229,2,FALSE)),VLOOKUP($B446,'[1]KO-HS-A'!$I$2:$J$1229,2,FALSE),"")</f>
        <v/>
      </c>
      <c r="H446" s="58" t="str">
        <f>IF(ISNUMBER(VLOOKUP($B446,'[1]MT-HS-A'!$I$2:$J$1362,2,FALSE)),VLOOKUP($B446,'[1]MT-HS-A'!$I$2:$J$1362,2,FALSE),"")</f>
        <v/>
      </c>
      <c r="I446" s="59" t="str">
        <f>IF(ISNUMBER(VLOOKUP($B446,'[1]WT-GR-B'!$I$2:$J$585,2,FALSE)),VLOOKUP($B446,'[1]WT-GR-B'!$I$2:$J$585,2,FALSE),"")</f>
        <v/>
      </c>
      <c r="J446" s="58" t="str">
        <f>IF(ISNUMBER(VLOOKUP($B446,'[1]KO-GR-B'!$I$2:$J$900,2,FALSE)),VLOOKUP($B446,'[1]KO-GR-B'!$I$2:$J$900,2,FALSE),"")</f>
        <v/>
      </c>
      <c r="K446" s="58">
        <f>IF(ISNUMBER(VLOOKUP($B446,'[1]MT-GR-B'!$I$2:$J$693,2,FALSE)),VLOOKUP($B446,'[1]MT-GR-B'!$I$2:$J$693,2,FALSE),"")</f>
        <v>0.15</v>
      </c>
      <c r="L446" s="58" t="str">
        <f>IF(ISNUMBER(VLOOKUP($B446,'[1]WT-HS-B'!$I$2:$J$1220,2,FALSE)),VLOOKUP($B446,'[1]WT-HS-B'!$I$2:$J$1220,2,FALSE),"")</f>
        <v/>
      </c>
      <c r="M446" s="58" t="str">
        <f>IF(ISNUMBER(VLOOKUP($B446,'[1]KO-HS-B'!$I$2:$J$1046,2,FALSE)),VLOOKUP($B446,'[1]KO-HS-B'!$I$2:$J$1046,2,FALSE),"")</f>
        <v/>
      </c>
      <c r="N446" s="58" t="str">
        <f>IF(ISNUMBER(VLOOKUP($B446,'[1]MT-HS-B'!$I$2:$J$773,2,FALSE)),VLOOKUP($B446,'[1]MT-HS-B'!$I$2:$J$773,2,FALSE),"")</f>
        <v/>
      </c>
      <c r="O446" s="40" t="str">
        <f t="shared" si="198"/>
        <v>CWP1_YEAST</v>
      </c>
      <c r="P446" s="57" t="str">
        <f t="shared" si="199"/>
        <v/>
      </c>
      <c r="Q446" s="57" t="str">
        <f t="shared" si="200"/>
        <v/>
      </c>
      <c r="R446" s="57" t="str">
        <f t="shared" si="201"/>
        <v/>
      </c>
      <c r="S446" s="56" t="str">
        <f t="shared" si="202"/>
        <v>n/a</v>
      </c>
      <c r="T446" s="55" t="str">
        <f t="shared" si="203"/>
        <v>n/a</v>
      </c>
      <c r="U446" s="54" t="str">
        <f t="shared" si="204"/>
        <v>n/a</v>
      </c>
      <c r="V446" s="53" t="str">
        <f t="shared" si="205"/>
        <v/>
      </c>
      <c r="W446" s="53" t="str">
        <f t="shared" si="206"/>
        <v/>
      </c>
      <c r="X446" s="53" t="str">
        <f t="shared" si="207"/>
        <v/>
      </c>
      <c r="Y446" s="52" t="str">
        <f t="shared" si="208"/>
        <v/>
      </c>
      <c r="Z446" s="51" t="str">
        <f t="shared" si="209"/>
        <v/>
      </c>
      <c r="AA446" s="50" t="str">
        <f t="shared" si="210"/>
        <v>GR only</v>
      </c>
      <c r="AB446" s="40" t="str">
        <f t="shared" si="211"/>
        <v>CWP1</v>
      </c>
      <c r="AC446" s="49">
        <f t="shared" si="212"/>
        <v>0</v>
      </c>
      <c r="AD446" s="47">
        <f t="shared" si="213"/>
        <v>0</v>
      </c>
      <c r="AE446" s="47">
        <f t="shared" si="214"/>
        <v>0.15</v>
      </c>
      <c r="AF446" s="48">
        <f t="shared" si="215"/>
        <v>0</v>
      </c>
      <c r="AG446" s="47">
        <f t="shared" si="216"/>
        <v>0</v>
      </c>
      <c r="AH446" s="47">
        <f t="shared" si="217"/>
        <v>0</v>
      </c>
      <c r="AI446" s="46" t="str">
        <f t="shared" si="218"/>
        <v/>
      </c>
      <c r="AJ446" s="43" t="str">
        <f t="shared" si="219"/>
        <v/>
      </c>
      <c r="AK446" s="43">
        <f t="shared" si="220"/>
        <v>0</v>
      </c>
      <c r="AL446" s="45" t="str">
        <f t="shared" si="221"/>
        <v/>
      </c>
      <c r="AM446" s="43" t="str">
        <f t="shared" si="222"/>
        <v/>
      </c>
      <c r="AN446" s="42" t="str">
        <f t="shared" si="223"/>
        <v/>
      </c>
      <c r="AO446" s="40" t="str">
        <f t="shared" si="224"/>
        <v>CWP1_YEAST</v>
      </c>
      <c r="AP446" s="44" t="str">
        <f t="shared" si="225"/>
        <v/>
      </c>
      <c r="AQ446" s="43" t="str">
        <f t="shared" si="226"/>
        <v/>
      </c>
      <c r="AR446" s="43" t="str">
        <f t="shared" si="227"/>
        <v/>
      </c>
      <c r="AS446" s="43" t="str">
        <f t="shared" si="228"/>
        <v/>
      </c>
      <c r="AT446" s="43" t="str">
        <f t="shared" si="229"/>
        <v/>
      </c>
      <c r="AU446" s="42" t="str">
        <f t="shared" si="230"/>
        <v/>
      </c>
    </row>
    <row r="447" spans="1:47" ht="15" x14ac:dyDescent="0.25">
      <c r="A447" s="40" t="s">
        <v>6225</v>
      </c>
      <c r="B447" s="40" t="s">
        <v>6224</v>
      </c>
      <c r="C447" s="60">
        <f>IF(ISNUMBER(VLOOKUP(B447,'[1]WT-GR-A'!I$2:J$693,2,FALSE)),VLOOKUP(B447,'[1]WT-GR-A'!I$2:J$693,2,FALSE),"")</f>
        <v>1.2</v>
      </c>
      <c r="D447" s="58">
        <f>IF(ISNUMBER(VLOOKUP($B447,'[1]KO-GR-A'!$I$2:$J$907,2,FALSE)),VLOOKUP($B447,'[1]KO-GR-A'!$I$2:$J$907,2,FALSE),"")</f>
        <v>1.2</v>
      </c>
      <c r="E447" s="58">
        <f>IF(ISNUMBER(VLOOKUP($B447,'[1]MT-GR-A'!$I$2:$J$789,2,FALSE)),VLOOKUP($B447,'[1]MT-GR-A'!$I$2:$J$789,2,FALSE),"")</f>
        <v>1.2</v>
      </c>
      <c r="F447" s="58">
        <f>IF(ISNUMBER(VLOOKUP($B447,'[1]WT-HS-A'!$I$2:$J$1224,2,FALSE)),VLOOKUP($B447,'[1]WT-HS-A'!$I$2:$J$1224,2,FALSE),"")</f>
        <v>0.73</v>
      </c>
      <c r="G447" s="58">
        <f>IF(ISNUMBER(VLOOKUP($B447,'[1]KO-HS-A'!$I$2:$J$1229,2,FALSE)),VLOOKUP($B447,'[1]KO-HS-A'!$I$2:$J$1229,2,FALSE),"")</f>
        <v>1.03</v>
      </c>
      <c r="H447" s="58">
        <f>IF(ISNUMBER(VLOOKUP($B447,'[1]MT-HS-A'!$I$2:$J$1362,2,FALSE)),VLOOKUP($B447,'[1]MT-HS-A'!$I$2:$J$1362,2,FALSE),"")</f>
        <v>1.03</v>
      </c>
      <c r="I447" s="59">
        <f>IF(ISNUMBER(VLOOKUP($B447,'[1]WT-GR-B'!$I$2:$J$585,2,FALSE)),VLOOKUP($B447,'[1]WT-GR-B'!$I$2:$J$585,2,FALSE),"")</f>
        <v>0.73</v>
      </c>
      <c r="J447" s="58">
        <f>IF(ISNUMBER(VLOOKUP($B447,'[1]KO-GR-B'!$I$2:$J$900,2,FALSE)),VLOOKUP($B447,'[1]KO-GR-B'!$I$2:$J$900,2,FALSE),"")</f>
        <v>1.03</v>
      </c>
      <c r="K447" s="58">
        <f>IF(ISNUMBER(VLOOKUP($B447,'[1]MT-GR-B'!$I$2:$J$693,2,FALSE)),VLOOKUP($B447,'[1]MT-GR-B'!$I$2:$J$693,2,FALSE),"")</f>
        <v>1.03</v>
      </c>
      <c r="L447" s="58">
        <f>IF(ISNUMBER(VLOOKUP($B447,'[1]WT-HS-B'!$I$2:$J$1220,2,FALSE)),VLOOKUP($B447,'[1]WT-HS-B'!$I$2:$J$1220,2,FALSE),"")</f>
        <v>0.6</v>
      </c>
      <c r="M447" s="58">
        <f>IF(ISNUMBER(VLOOKUP($B447,'[1]KO-HS-B'!$I$2:$J$1046,2,FALSE)),VLOOKUP($B447,'[1]KO-HS-B'!$I$2:$J$1046,2,FALSE),"")</f>
        <v>0.37</v>
      </c>
      <c r="N447" s="58">
        <f>IF(ISNUMBER(VLOOKUP($B447,'[1]MT-HS-B'!$I$2:$J$773,2,FALSE)),VLOOKUP($B447,'[1]MT-HS-B'!$I$2:$J$773,2,FALSE),"")</f>
        <v>0.27</v>
      </c>
      <c r="O447" s="40" t="str">
        <f t="shared" si="198"/>
        <v>ECM33_YEAS2</v>
      </c>
      <c r="P447" s="57">
        <f t="shared" si="199"/>
        <v>-0.28487442922374429</v>
      </c>
      <c r="Q447" s="57">
        <f t="shared" si="200"/>
        <v>-0.39122168284789643</v>
      </c>
      <c r="R447" s="57">
        <f t="shared" si="201"/>
        <v>-0.43976537216828476</v>
      </c>
      <c r="S447" s="56">
        <f t="shared" si="202"/>
        <v>0.10679223744292236</v>
      </c>
      <c r="T447" s="55">
        <f t="shared" si="203"/>
        <v>0.24955501618122983</v>
      </c>
      <c r="U447" s="54">
        <f t="shared" si="204"/>
        <v>0.29809870550161816</v>
      </c>
      <c r="V447" s="53">
        <f t="shared" si="205"/>
        <v>-0.39166666666666666</v>
      </c>
      <c r="W447" s="53">
        <f t="shared" si="206"/>
        <v>-0.14166666666666661</v>
      </c>
      <c r="X447" s="53">
        <f t="shared" si="207"/>
        <v>-0.14166666666666661</v>
      </c>
      <c r="Y447" s="52">
        <f t="shared" si="208"/>
        <v>-0.17808219178082194</v>
      </c>
      <c r="Z447" s="51">
        <f t="shared" si="209"/>
        <v>-0.64077669902912626</v>
      </c>
      <c r="AA447" s="50">
        <f t="shared" si="210"/>
        <v>-0.73786407766990292</v>
      </c>
      <c r="AB447" s="40" t="str">
        <f t="shared" si="211"/>
        <v>ECM33</v>
      </c>
      <c r="AC447" s="49">
        <f t="shared" si="212"/>
        <v>0.96499999999999997</v>
      </c>
      <c r="AD447" s="47">
        <f t="shared" si="213"/>
        <v>1.115</v>
      </c>
      <c r="AE447" s="47">
        <f t="shared" si="214"/>
        <v>1.115</v>
      </c>
      <c r="AF447" s="48">
        <f t="shared" si="215"/>
        <v>0.66500000000000004</v>
      </c>
      <c r="AG447" s="47">
        <f t="shared" si="216"/>
        <v>0.7</v>
      </c>
      <c r="AH447" s="47">
        <f t="shared" si="217"/>
        <v>0.65</v>
      </c>
      <c r="AI447" s="46">
        <f t="shared" si="218"/>
        <v>0.68911917098445596</v>
      </c>
      <c r="AJ447" s="43">
        <f t="shared" si="219"/>
        <v>0.62780269058295957</v>
      </c>
      <c r="AK447" s="43">
        <f t="shared" si="220"/>
        <v>0.5829596412556054</v>
      </c>
      <c r="AL447" s="45">
        <f t="shared" si="221"/>
        <v>0.15102703054794853</v>
      </c>
      <c r="AM447" s="43">
        <f t="shared" si="222"/>
        <v>0.35292408844173234</v>
      </c>
      <c r="AN447" s="42">
        <f t="shared" si="223"/>
        <v>0.42157523224625165</v>
      </c>
      <c r="AO447" s="40" t="str">
        <f t="shared" si="224"/>
        <v>ECM33_YEAS2</v>
      </c>
      <c r="AP447" s="44">
        <f t="shared" si="225"/>
        <v>0.33234018715767727</v>
      </c>
      <c r="AQ447" s="43">
        <f t="shared" si="226"/>
        <v>0.12020815280171303</v>
      </c>
      <c r="AR447" s="43">
        <f t="shared" si="227"/>
        <v>0.12020815280171303</v>
      </c>
      <c r="AS447" s="43">
        <f t="shared" si="228"/>
        <v>9.1923881554251172E-2</v>
      </c>
      <c r="AT447" s="43">
        <f t="shared" si="229"/>
        <v>0.46669047558312149</v>
      </c>
      <c r="AU447" s="42">
        <f t="shared" si="230"/>
        <v>0.53740115370177599</v>
      </c>
    </row>
    <row r="448" spans="1:47" ht="15" x14ac:dyDescent="0.25">
      <c r="A448" s="40" t="s">
        <v>6223</v>
      </c>
      <c r="B448" s="40" t="s">
        <v>6222</v>
      </c>
      <c r="C448" s="60" t="str">
        <f>IF(ISNUMBER(VLOOKUP(B448,'[1]WT-GR-A'!I$2:J$693,2,FALSE)),VLOOKUP(B448,'[1]WT-GR-A'!I$2:J$693,2,FALSE),"")</f>
        <v/>
      </c>
      <c r="D448" s="58" t="str">
        <f>IF(ISNUMBER(VLOOKUP($B448,'[1]KO-GR-A'!$I$2:$J$907,2,FALSE)),VLOOKUP($B448,'[1]KO-GR-A'!$I$2:$J$907,2,FALSE),"")</f>
        <v/>
      </c>
      <c r="E448" s="58" t="str">
        <f>IF(ISNUMBER(VLOOKUP($B448,'[1]MT-GR-A'!$I$2:$J$789,2,FALSE)),VLOOKUP($B448,'[1]MT-GR-A'!$I$2:$J$789,2,FALSE),"")</f>
        <v/>
      </c>
      <c r="F448" s="58" t="str">
        <f>IF(ISNUMBER(VLOOKUP($B448,'[1]WT-HS-A'!$I$2:$J$1224,2,FALSE)),VLOOKUP($B448,'[1]WT-HS-A'!$I$2:$J$1224,2,FALSE),"")</f>
        <v/>
      </c>
      <c r="G448" s="58" t="str">
        <f>IF(ISNUMBER(VLOOKUP($B448,'[1]KO-HS-A'!$I$2:$J$1229,2,FALSE)),VLOOKUP($B448,'[1]KO-HS-A'!$I$2:$J$1229,2,FALSE),"")</f>
        <v/>
      </c>
      <c r="H448" s="58" t="str">
        <f>IF(ISNUMBER(VLOOKUP($B448,'[1]MT-HS-A'!$I$2:$J$1362,2,FALSE)),VLOOKUP($B448,'[1]MT-HS-A'!$I$2:$J$1362,2,FALSE),"")</f>
        <v/>
      </c>
      <c r="I448" s="59" t="str">
        <f>IF(ISNUMBER(VLOOKUP($B448,'[1]WT-GR-B'!$I$2:$J$585,2,FALSE)),VLOOKUP($B448,'[1]WT-GR-B'!$I$2:$J$585,2,FALSE),"")</f>
        <v/>
      </c>
      <c r="J448" s="58" t="str">
        <f>IF(ISNUMBER(VLOOKUP($B448,'[1]KO-GR-B'!$I$2:$J$900,2,FALSE)),VLOOKUP($B448,'[1]KO-GR-B'!$I$2:$J$900,2,FALSE),"")</f>
        <v/>
      </c>
      <c r="K448" s="58">
        <f>IF(ISNUMBER(VLOOKUP($B448,'[1]MT-GR-B'!$I$2:$J$693,2,FALSE)),VLOOKUP($B448,'[1]MT-GR-B'!$I$2:$J$693,2,FALSE),"")</f>
        <v>7.0000000000000007E-2</v>
      </c>
      <c r="L448" s="58" t="str">
        <f>IF(ISNUMBER(VLOOKUP($B448,'[1]WT-HS-B'!$I$2:$J$1220,2,FALSE)),VLOOKUP($B448,'[1]WT-HS-B'!$I$2:$J$1220,2,FALSE),"")</f>
        <v/>
      </c>
      <c r="M448" s="58" t="str">
        <f>IF(ISNUMBER(VLOOKUP($B448,'[1]KO-HS-B'!$I$2:$J$1046,2,FALSE)),VLOOKUP($B448,'[1]KO-HS-B'!$I$2:$J$1046,2,FALSE),"")</f>
        <v/>
      </c>
      <c r="N448" s="58" t="str">
        <f>IF(ISNUMBER(VLOOKUP($B448,'[1]MT-HS-B'!$I$2:$J$773,2,FALSE)),VLOOKUP($B448,'[1]MT-HS-B'!$I$2:$J$773,2,FALSE),"")</f>
        <v/>
      </c>
      <c r="O448" s="40" t="str">
        <f t="shared" si="198"/>
        <v>CHL4_YEAST</v>
      </c>
      <c r="P448" s="57" t="str">
        <f t="shared" si="199"/>
        <v/>
      </c>
      <c r="Q448" s="57" t="str">
        <f t="shared" si="200"/>
        <v/>
      </c>
      <c r="R448" s="57" t="str">
        <f t="shared" si="201"/>
        <v/>
      </c>
      <c r="S448" s="56" t="str">
        <f t="shared" si="202"/>
        <v>n/a</v>
      </c>
      <c r="T448" s="55" t="str">
        <f t="shared" si="203"/>
        <v>n/a</v>
      </c>
      <c r="U448" s="54" t="str">
        <f t="shared" si="204"/>
        <v>n/a</v>
      </c>
      <c r="V448" s="53" t="str">
        <f t="shared" si="205"/>
        <v/>
      </c>
      <c r="W448" s="53" t="str">
        <f t="shared" si="206"/>
        <v/>
      </c>
      <c r="X448" s="53" t="str">
        <f t="shared" si="207"/>
        <v/>
      </c>
      <c r="Y448" s="52" t="str">
        <f t="shared" si="208"/>
        <v/>
      </c>
      <c r="Z448" s="51" t="str">
        <f t="shared" si="209"/>
        <v/>
      </c>
      <c r="AA448" s="50" t="str">
        <f t="shared" si="210"/>
        <v>GR only</v>
      </c>
      <c r="AB448" s="40" t="str">
        <f t="shared" si="211"/>
        <v>CHL4</v>
      </c>
      <c r="AC448" s="49">
        <f t="shared" si="212"/>
        <v>0</v>
      </c>
      <c r="AD448" s="47">
        <f t="shared" si="213"/>
        <v>0</v>
      </c>
      <c r="AE448" s="47">
        <f t="shared" si="214"/>
        <v>7.0000000000000007E-2</v>
      </c>
      <c r="AF448" s="48">
        <f t="shared" si="215"/>
        <v>0</v>
      </c>
      <c r="AG448" s="47">
        <f t="shared" si="216"/>
        <v>0</v>
      </c>
      <c r="AH448" s="47">
        <f t="shared" si="217"/>
        <v>0</v>
      </c>
      <c r="AI448" s="46" t="str">
        <f t="shared" si="218"/>
        <v/>
      </c>
      <c r="AJ448" s="43" t="str">
        <f t="shared" si="219"/>
        <v/>
      </c>
      <c r="AK448" s="43">
        <f t="shared" si="220"/>
        <v>0</v>
      </c>
      <c r="AL448" s="45" t="str">
        <f t="shared" si="221"/>
        <v/>
      </c>
      <c r="AM448" s="43" t="str">
        <f t="shared" si="222"/>
        <v/>
      </c>
      <c r="AN448" s="42" t="str">
        <f t="shared" si="223"/>
        <v/>
      </c>
      <c r="AO448" s="40" t="str">
        <f t="shared" si="224"/>
        <v>CHL4_YEAST</v>
      </c>
      <c r="AP448" s="44" t="str">
        <f t="shared" si="225"/>
        <v/>
      </c>
      <c r="AQ448" s="43" t="str">
        <f t="shared" si="226"/>
        <v/>
      </c>
      <c r="AR448" s="43" t="str">
        <f t="shared" si="227"/>
        <v/>
      </c>
      <c r="AS448" s="43" t="str">
        <f t="shared" si="228"/>
        <v/>
      </c>
      <c r="AT448" s="43" t="str">
        <f t="shared" si="229"/>
        <v/>
      </c>
      <c r="AU448" s="42" t="str">
        <f t="shared" si="230"/>
        <v/>
      </c>
    </row>
    <row r="449" spans="1:47" ht="15" x14ac:dyDescent="0.25">
      <c r="A449" s="40" t="s">
        <v>6221</v>
      </c>
      <c r="B449" s="40" t="s">
        <v>6220</v>
      </c>
      <c r="C449" s="60" t="str">
        <f>IF(ISNUMBER(VLOOKUP(B449,'[1]WT-GR-A'!I$2:J$693,2,FALSE)),VLOOKUP(B449,'[1]WT-GR-A'!I$2:J$693,2,FALSE),"")</f>
        <v/>
      </c>
      <c r="D449" s="58" t="str">
        <f>IF(ISNUMBER(VLOOKUP($B449,'[1]KO-GR-A'!$I$2:$J$907,2,FALSE)),VLOOKUP($B449,'[1]KO-GR-A'!$I$2:$J$907,2,FALSE),"")</f>
        <v/>
      </c>
      <c r="E449" s="58" t="str">
        <f>IF(ISNUMBER(VLOOKUP($B449,'[1]MT-GR-A'!$I$2:$J$789,2,FALSE)),VLOOKUP($B449,'[1]MT-GR-A'!$I$2:$J$789,2,FALSE),"")</f>
        <v/>
      </c>
      <c r="F449" s="58" t="str">
        <f>IF(ISNUMBER(VLOOKUP($B449,'[1]WT-HS-A'!$I$2:$J$1224,2,FALSE)),VLOOKUP($B449,'[1]WT-HS-A'!$I$2:$J$1224,2,FALSE),"")</f>
        <v/>
      </c>
      <c r="G449" s="58">
        <f>IF(ISNUMBER(VLOOKUP($B449,'[1]KO-HS-A'!$I$2:$J$1229,2,FALSE)),VLOOKUP($B449,'[1]KO-HS-A'!$I$2:$J$1229,2,FALSE),"")</f>
        <v>0.03</v>
      </c>
      <c r="H449" s="58">
        <f>IF(ISNUMBER(VLOOKUP($B449,'[1]MT-HS-A'!$I$2:$J$1362,2,FALSE)),VLOOKUP($B449,'[1]MT-HS-A'!$I$2:$J$1362,2,FALSE),"")</f>
        <v>0.03</v>
      </c>
      <c r="I449" s="59" t="str">
        <f>IF(ISNUMBER(VLOOKUP($B449,'[1]WT-GR-B'!$I$2:$J$585,2,FALSE)),VLOOKUP($B449,'[1]WT-GR-B'!$I$2:$J$585,2,FALSE),"")</f>
        <v/>
      </c>
      <c r="J449" s="58" t="str">
        <f>IF(ISNUMBER(VLOOKUP($B449,'[1]KO-GR-B'!$I$2:$J$900,2,FALSE)),VLOOKUP($B449,'[1]KO-GR-B'!$I$2:$J$900,2,FALSE),"")</f>
        <v/>
      </c>
      <c r="K449" s="58" t="str">
        <f>IF(ISNUMBER(VLOOKUP($B449,'[1]MT-GR-B'!$I$2:$J$693,2,FALSE)),VLOOKUP($B449,'[1]MT-GR-B'!$I$2:$J$693,2,FALSE),"")</f>
        <v/>
      </c>
      <c r="L449" s="58" t="str">
        <f>IF(ISNUMBER(VLOOKUP($B449,'[1]WT-HS-B'!$I$2:$J$1220,2,FALSE)),VLOOKUP($B449,'[1]WT-HS-B'!$I$2:$J$1220,2,FALSE),"")</f>
        <v/>
      </c>
      <c r="M449" s="58" t="str">
        <f>IF(ISNUMBER(VLOOKUP($B449,'[1]KO-HS-B'!$I$2:$J$1046,2,FALSE)),VLOOKUP($B449,'[1]KO-HS-B'!$I$2:$J$1046,2,FALSE),"")</f>
        <v/>
      </c>
      <c r="N449" s="58" t="str">
        <f>IF(ISNUMBER(VLOOKUP($B449,'[1]MT-HS-B'!$I$2:$J$773,2,FALSE)),VLOOKUP($B449,'[1]MT-HS-B'!$I$2:$J$773,2,FALSE),"")</f>
        <v/>
      </c>
      <c r="O449" s="40" t="str">
        <f t="shared" si="198"/>
        <v>CBF3A_YEAST</v>
      </c>
      <c r="P449" s="57" t="str">
        <f t="shared" si="199"/>
        <v/>
      </c>
      <c r="Q449" s="57" t="str">
        <f t="shared" si="200"/>
        <v/>
      </c>
      <c r="R449" s="57" t="str">
        <f t="shared" si="201"/>
        <v/>
      </c>
      <c r="S449" s="56" t="str">
        <f t="shared" si="202"/>
        <v>n/a</v>
      </c>
      <c r="T449" s="55" t="str">
        <f t="shared" si="203"/>
        <v>n/a</v>
      </c>
      <c r="U449" s="54" t="str">
        <f t="shared" si="204"/>
        <v>n/a</v>
      </c>
      <c r="V449" s="53" t="str">
        <f t="shared" si="205"/>
        <v/>
      </c>
      <c r="W449" s="53" t="str">
        <f t="shared" si="206"/>
        <v>HS only</v>
      </c>
      <c r="X449" s="53" t="str">
        <f t="shared" si="207"/>
        <v>HS only</v>
      </c>
      <c r="Y449" s="52" t="str">
        <f t="shared" si="208"/>
        <v/>
      </c>
      <c r="Z449" s="51" t="str">
        <f t="shared" si="209"/>
        <v/>
      </c>
      <c r="AA449" s="50" t="str">
        <f t="shared" si="210"/>
        <v/>
      </c>
      <c r="AB449" s="40" t="str">
        <f t="shared" si="211"/>
        <v>CBF2</v>
      </c>
      <c r="AC449" s="49">
        <f t="shared" si="212"/>
        <v>0</v>
      </c>
      <c r="AD449" s="47">
        <f t="shared" si="213"/>
        <v>0</v>
      </c>
      <c r="AE449" s="47">
        <f t="shared" si="214"/>
        <v>0</v>
      </c>
      <c r="AF449" s="48">
        <f t="shared" si="215"/>
        <v>0</v>
      </c>
      <c r="AG449" s="47">
        <f t="shared" si="216"/>
        <v>0.03</v>
      </c>
      <c r="AH449" s="47">
        <f t="shared" si="217"/>
        <v>0.03</v>
      </c>
      <c r="AI449" s="46" t="str">
        <f t="shared" si="218"/>
        <v/>
      </c>
      <c r="AJ449" s="43" t="str">
        <f t="shared" si="219"/>
        <v>HS Only</v>
      </c>
      <c r="AK449" s="43" t="str">
        <f t="shared" si="220"/>
        <v>HS Only</v>
      </c>
      <c r="AL449" s="45" t="str">
        <f t="shared" si="221"/>
        <v/>
      </c>
      <c r="AM449" s="43" t="str">
        <f t="shared" si="222"/>
        <v/>
      </c>
      <c r="AN449" s="42" t="str">
        <f t="shared" si="223"/>
        <v/>
      </c>
      <c r="AO449" s="40" t="str">
        <f t="shared" si="224"/>
        <v>CBF3A_YEAST</v>
      </c>
      <c r="AP449" s="44" t="str">
        <f t="shared" si="225"/>
        <v/>
      </c>
      <c r="AQ449" s="43" t="str">
        <f t="shared" si="226"/>
        <v/>
      </c>
      <c r="AR449" s="43" t="str">
        <f t="shared" si="227"/>
        <v/>
      </c>
      <c r="AS449" s="43" t="str">
        <f t="shared" si="228"/>
        <v/>
      </c>
      <c r="AT449" s="43" t="str">
        <f t="shared" si="229"/>
        <v/>
      </c>
      <c r="AU449" s="42" t="str">
        <f t="shared" si="230"/>
        <v/>
      </c>
    </row>
    <row r="450" spans="1:47" ht="15" x14ac:dyDescent="0.25">
      <c r="A450" s="40" t="s">
        <v>6219</v>
      </c>
      <c r="B450" s="40" t="s">
        <v>6218</v>
      </c>
      <c r="C450" s="60" t="str">
        <f>IF(ISNUMBER(VLOOKUP(B450,'[1]WT-GR-A'!I$2:J$693,2,FALSE)),VLOOKUP(B450,'[1]WT-GR-A'!I$2:J$693,2,FALSE),"")</f>
        <v/>
      </c>
      <c r="D450" s="58" t="str">
        <f>IF(ISNUMBER(VLOOKUP($B450,'[1]KO-GR-A'!$I$2:$J$907,2,FALSE)),VLOOKUP($B450,'[1]KO-GR-A'!$I$2:$J$907,2,FALSE),"")</f>
        <v/>
      </c>
      <c r="E450" s="58" t="str">
        <f>IF(ISNUMBER(VLOOKUP($B450,'[1]MT-GR-A'!$I$2:$J$789,2,FALSE)),VLOOKUP($B450,'[1]MT-GR-A'!$I$2:$J$789,2,FALSE),"")</f>
        <v/>
      </c>
      <c r="F450" s="58">
        <f>IF(ISNUMBER(VLOOKUP($B450,'[1]WT-HS-A'!$I$2:$J$1224,2,FALSE)),VLOOKUP($B450,'[1]WT-HS-A'!$I$2:$J$1224,2,FALSE),"")</f>
        <v>0.1</v>
      </c>
      <c r="G450" s="58">
        <f>IF(ISNUMBER(VLOOKUP($B450,'[1]KO-HS-A'!$I$2:$J$1229,2,FALSE)),VLOOKUP($B450,'[1]KO-HS-A'!$I$2:$J$1229,2,FALSE),"")</f>
        <v>0.22</v>
      </c>
      <c r="H450" s="58">
        <f>IF(ISNUMBER(VLOOKUP($B450,'[1]MT-HS-A'!$I$2:$J$1362,2,FALSE)),VLOOKUP($B450,'[1]MT-HS-A'!$I$2:$J$1362,2,FALSE),"")</f>
        <v>0.1</v>
      </c>
      <c r="I450" s="59" t="str">
        <f>IF(ISNUMBER(VLOOKUP($B450,'[1]WT-GR-B'!$I$2:$J$585,2,FALSE)),VLOOKUP($B450,'[1]WT-GR-B'!$I$2:$J$585,2,FALSE),"")</f>
        <v/>
      </c>
      <c r="J450" s="58" t="str">
        <f>IF(ISNUMBER(VLOOKUP($B450,'[1]KO-GR-B'!$I$2:$J$900,2,FALSE)),VLOOKUP($B450,'[1]KO-GR-B'!$I$2:$J$900,2,FALSE),"")</f>
        <v/>
      </c>
      <c r="K450" s="58" t="str">
        <f>IF(ISNUMBER(VLOOKUP($B450,'[1]MT-GR-B'!$I$2:$J$693,2,FALSE)),VLOOKUP($B450,'[1]MT-GR-B'!$I$2:$J$693,2,FALSE),"")</f>
        <v/>
      </c>
      <c r="L450" s="58">
        <f>IF(ISNUMBER(VLOOKUP($B450,'[1]WT-HS-B'!$I$2:$J$1220,2,FALSE)),VLOOKUP($B450,'[1]WT-HS-B'!$I$2:$J$1220,2,FALSE),"")</f>
        <v>0.22</v>
      </c>
      <c r="M450" s="58">
        <f>IF(ISNUMBER(VLOOKUP($B450,'[1]KO-HS-B'!$I$2:$J$1046,2,FALSE)),VLOOKUP($B450,'[1]KO-HS-B'!$I$2:$J$1046,2,FALSE),"")</f>
        <v>0.16</v>
      </c>
      <c r="N450" s="58">
        <f>IF(ISNUMBER(VLOOKUP($B450,'[1]MT-HS-B'!$I$2:$J$773,2,FALSE)),VLOOKUP($B450,'[1]MT-HS-B'!$I$2:$J$773,2,FALSE),"")</f>
        <v>0.05</v>
      </c>
      <c r="O450" s="40" t="str">
        <f t="shared" si="198"/>
        <v>PRTB_YEAST</v>
      </c>
      <c r="P450" s="57" t="str">
        <f t="shared" si="199"/>
        <v>HS only</v>
      </c>
      <c r="Q450" s="57" t="str">
        <f t="shared" si="200"/>
        <v>HS only</v>
      </c>
      <c r="R450" s="57" t="str">
        <f t="shared" si="201"/>
        <v>HS only</v>
      </c>
      <c r="S450" s="56" t="str">
        <f t="shared" si="202"/>
        <v>n/a</v>
      </c>
      <c r="T450" s="55" t="str">
        <f t="shared" si="203"/>
        <v>n/a</v>
      </c>
      <c r="U450" s="54" t="str">
        <f t="shared" si="204"/>
        <v>n/a</v>
      </c>
      <c r="V450" s="53" t="str">
        <f t="shared" si="205"/>
        <v>HS only</v>
      </c>
      <c r="W450" s="53" t="str">
        <f t="shared" si="206"/>
        <v>HS only</v>
      </c>
      <c r="X450" s="53" t="str">
        <f t="shared" si="207"/>
        <v>HS only</v>
      </c>
      <c r="Y450" s="52" t="str">
        <f t="shared" si="208"/>
        <v>HS only</v>
      </c>
      <c r="Z450" s="51" t="str">
        <f t="shared" si="209"/>
        <v>HS only</v>
      </c>
      <c r="AA450" s="50" t="str">
        <f t="shared" si="210"/>
        <v>HS only</v>
      </c>
      <c r="AB450" s="40" t="str">
        <f t="shared" si="211"/>
        <v>PRB1</v>
      </c>
      <c r="AC450" s="49">
        <f t="shared" si="212"/>
        <v>0</v>
      </c>
      <c r="AD450" s="47">
        <f t="shared" si="213"/>
        <v>0</v>
      </c>
      <c r="AE450" s="47">
        <f t="shared" si="214"/>
        <v>0</v>
      </c>
      <c r="AF450" s="48">
        <f t="shared" si="215"/>
        <v>0.16</v>
      </c>
      <c r="AG450" s="47">
        <f t="shared" si="216"/>
        <v>0.19</v>
      </c>
      <c r="AH450" s="47">
        <f t="shared" si="217"/>
        <v>7.5000000000000011E-2</v>
      </c>
      <c r="AI450" s="46" t="str">
        <f t="shared" si="218"/>
        <v>HS Only</v>
      </c>
      <c r="AJ450" s="43" t="str">
        <f t="shared" si="219"/>
        <v>HS Only</v>
      </c>
      <c r="AK450" s="43" t="str">
        <f t="shared" si="220"/>
        <v>HS Only</v>
      </c>
      <c r="AL450" s="45" t="str">
        <f t="shared" si="221"/>
        <v/>
      </c>
      <c r="AM450" s="43" t="str">
        <f t="shared" si="222"/>
        <v/>
      </c>
      <c r="AN450" s="42" t="str">
        <f t="shared" si="223"/>
        <v/>
      </c>
      <c r="AO450" s="40" t="str">
        <f t="shared" si="224"/>
        <v>PRTB_YEAST</v>
      </c>
      <c r="AP450" s="44" t="str">
        <f t="shared" si="225"/>
        <v/>
      </c>
      <c r="AQ450" s="43" t="str">
        <f t="shared" si="226"/>
        <v/>
      </c>
      <c r="AR450" s="43" t="str">
        <f t="shared" si="227"/>
        <v/>
      </c>
      <c r="AS450" s="43">
        <f t="shared" si="228"/>
        <v>8.4852813742385694E-2</v>
      </c>
      <c r="AT450" s="43">
        <f t="shared" si="229"/>
        <v>4.2426406871192805E-2</v>
      </c>
      <c r="AU450" s="42">
        <f t="shared" si="230"/>
        <v>3.5355339059327369E-2</v>
      </c>
    </row>
    <row r="451" spans="1:47" ht="15" x14ac:dyDescent="0.25">
      <c r="A451" s="40" t="s">
        <v>6217</v>
      </c>
      <c r="B451" s="40" t="s">
        <v>6216</v>
      </c>
      <c r="C451" s="60" t="str">
        <f>IF(ISNUMBER(VLOOKUP(B451,'[1]WT-GR-A'!I$2:J$693,2,FALSE)),VLOOKUP(B451,'[1]WT-GR-A'!I$2:J$693,2,FALSE),"")</f>
        <v/>
      </c>
      <c r="D451" s="58" t="str">
        <f>IF(ISNUMBER(VLOOKUP($B451,'[1]KO-GR-A'!$I$2:$J$907,2,FALSE)),VLOOKUP($B451,'[1]KO-GR-A'!$I$2:$J$907,2,FALSE),"")</f>
        <v/>
      </c>
      <c r="E451" s="58">
        <f>IF(ISNUMBER(VLOOKUP($B451,'[1]MT-GR-A'!$I$2:$J$789,2,FALSE)),VLOOKUP($B451,'[1]MT-GR-A'!$I$2:$J$789,2,FALSE),"")</f>
        <v>0.05</v>
      </c>
      <c r="F451" s="58" t="str">
        <f>IF(ISNUMBER(VLOOKUP($B451,'[1]WT-HS-A'!$I$2:$J$1224,2,FALSE)),VLOOKUP($B451,'[1]WT-HS-A'!$I$2:$J$1224,2,FALSE),"")</f>
        <v/>
      </c>
      <c r="G451" s="58" t="str">
        <f>IF(ISNUMBER(VLOOKUP($B451,'[1]KO-HS-A'!$I$2:$J$1229,2,FALSE)),VLOOKUP($B451,'[1]KO-HS-A'!$I$2:$J$1229,2,FALSE),"")</f>
        <v/>
      </c>
      <c r="H451" s="58" t="str">
        <f>IF(ISNUMBER(VLOOKUP($B451,'[1]MT-HS-A'!$I$2:$J$1362,2,FALSE)),VLOOKUP($B451,'[1]MT-HS-A'!$I$2:$J$1362,2,FALSE),"")</f>
        <v/>
      </c>
      <c r="I451" s="59" t="str">
        <f>IF(ISNUMBER(VLOOKUP($B451,'[1]WT-GR-B'!$I$2:$J$585,2,FALSE)),VLOOKUP($B451,'[1]WT-GR-B'!$I$2:$J$585,2,FALSE),"")</f>
        <v/>
      </c>
      <c r="J451" s="58">
        <f>IF(ISNUMBER(VLOOKUP($B451,'[1]KO-GR-B'!$I$2:$J$900,2,FALSE)),VLOOKUP($B451,'[1]KO-GR-B'!$I$2:$J$900,2,FALSE),"")</f>
        <v>0.11</v>
      </c>
      <c r="K451" s="58" t="str">
        <f>IF(ISNUMBER(VLOOKUP($B451,'[1]MT-GR-B'!$I$2:$J$693,2,FALSE)),VLOOKUP($B451,'[1]MT-GR-B'!$I$2:$J$693,2,FALSE),"")</f>
        <v/>
      </c>
      <c r="L451" s="58" t="str">
        <f>IF(ISNUMBER(VLOOKUP($B451,'[1]WT-HS-B'!$I$2:$J$1220,2,FALSE)),VLOOKUP($B451,'[1]WT-HS-B'!$I$2:$J$1220,2,FALSE),"")</f>
        <v/>
      </c>
      <c r="M451" s="58" t="str">
        <f>IF(ISNUMBER(VLOOKUP($B451,'[1]KO-HS-B'!$I$2:$J$1046,2,FALSE)),VLOOKUP($B451,'[1]KO-HS-B'!$I$2:$J$1046,2,FALSE),"")</f>
        <v/>
      </c>
      <c r="N451" s="58" t="str">
        <f>IF(ISNUMBER(VLOOKUP($B451,'[1]MT-HS-B'!$I$2:$J$773,2,FALSE)),VLOOKUP($B451,'[1]MT-HS-B'!$I$2:$J$773,2,FALSE),"")</f>
        <v/>
      </c>
      <c r="O451" s="40" t="str">
        <f t="shared" si="198"/>
        <v>CNM67_YEAST</v>
      </c>
      <c r="P451" s="57" t="str">
        <f t="shared" si="199"/>
        <v/>
      </c>
      <c r="Q451" s="57" t="str">
        <f t="shared" si="200"/>
        <v/>
      </c>
      <c r="R451" s="57" t="str">
        <f t="shared" si="201"/>
        <v/>
      </c>
      <c r="S451" s="56" t="str">
        <f t="shared" si="202"/>
        <v>n/a</v>
      </c>
      <c r="T451" s="55" t="str">
        <f t="shared" si="203"/>
        <v>n/a</v>
      </c>
      <c r="U451" s="54" t="str">
        <f t="shared" si="204"/>
        <v>n/a</v>
      </c>
      <c r="V451" s="53" t="str">
        <f t="shared" si="205"/>
        <v/>
      </c>
      <c r="W451" s="53" t="str">
        <f t="shared" si="206"/>
        <v/>
      </c>
      <c r="X451" s="53" t="str">
        <f t="shared" si="207"/>
        <v>GR only</v>
      </c>
      <c r="Y451" s="52" t="str">
        <f t="shared" si="208"/>
        <v/>
      </c>
      <c r="Z451" s="51" t="str">
        <f t="shared" si="209"/>
        <v>GR only</v>
      </c>
      <c r="AA451" s="50" t="str">
        <f t="shared" si="210"/>
        <v/>
      </c>
      <c r="AB451" s="40" t="str">
        <f t="shared" si="211"/>
        <v>CNM67</v>
      </c>
      <c r="AC451" s="49">
        <f t="shared" si="212"/>
        <v>0</v>
      </c>
      <c r="AD451" s="47">
        <f t="shared" si="213"/>
        <v>0.11</v>
      </c>
      <c r="AE451" s="47">
        <f t="shared" si="214"/>
        <v>0.05</v>
      </c>
      <c r="AF451" s="48">
        <f t="shared" si="215"/>
        <v>0</v>
      </c>
      <c r="AG451" s="47">
        <f t="shared" si="216"/>
        <v>0</v>
      </c>
      <c r="AH451" s="47">
        <f t="shared" si="217"/>
        <v>0</v>
      </c>
      <c r="AI451" s="46" t="str">
        <f t="shared" si="218"/>
        <v/>
      </c>
      <c r="AJ451" s="43">
        <f t="shared" si="219"/>
        <v>0</v>
      </c>
      <c r="AK451" s="43">
        <f t="shared" si="220"/>
        <v>0</v>
      </c>
      <c r="AL451" s="45" t="str">
        <f t="shared" si="221"/>
        <v/>
      </c>
      <c r="AM451" s="43" t="str">
        <f t="shared" si="222"/>
        <v/>
      </c>
      <c r="AN451" s="42" t="str">
        <f t="shared" si="223"/>
        <v/>
      </c>
      <c r="AO451" s="40" t="str">
        <f t="shared" si="224"/>
        <v>CNM67_YEAST</v>
      </c>
      <c r="AP451" s="44" t="str">
        <f t="shared" si="225"/>
        <v/>
      </c>
      <c r="AQ451" s="43" t="str">
        <f t="shared" si="226"/>
        <v/>
      </c>
      <c r="AR451" s="43" t="str">
        <f t="shared" si="227"/>
        <v/>
      </c>
      <c r="AS451" s="43" t="str">
        <f t="shared" si="228"/>
        <v/>
      </c>
      <c r="AT451" s="43" t="str">
        <f t="shared" si="229"/>
        <v/>
      </c>
      <c r="AU451" s="42" t="str">
        <f t="shared" si="230"/>
        <v/>
      </c>
    </row>
    <row r="452" spans="1:47" ht="15" x14ac:dyDescent="0.25">
      <c r="A452" s="40" t="s">
        <v>6215</v>
      </c>
      <c r="B452" s="40" t="s">
        <v>6214</v>
      </c>
      <c r="C452" s="60" t="str">
        <f>IF(ISNUMBER(VLOOKUP(B452,'[1]WT-GR-A'!I$2:J$693,2,FALSE)),VLOOKUP(B452,'[1]WT-GR-A'!I$2:J$693,2,FALSE),"")</f>
        <v/>
      </c>
      <c r="D452" s="58" t="str">
        <f>IF(ISNUMBER(VLOOKUP($B452,'[1]KO-GR-A'!$I$2:$J$907,2,FALSE)),VLOOKUP($B452,'[1]KO-GR-A'!$I$2:$J$907,2,FALSE),"")</f>
        <v/>
      </c>
      <c r="E452" s="58" t="str">
        <f>IF(ISNUMBER(VLOOKUP($B452,'[1]MT-GR-A'!$I$2:$J$789,2,FALSE)),VLOOKUP($B452,'[1]MT-GR-A'!$I$2:$J$789,2,FALSE),"")</f>
        <v/>
      </c>
      <c r="F452" s="58" t="str">
        <f>IF(ISNUMBER(VLOOKUP($B452,'[1]WT-HS-A'!$I$2:$J$1224,2,FALSE)),VLOOKUP($B452,'[1]WT-HS-A'!$I$2:$J$1224,2,FALSE),"")</f>
        <v/>
      </c>
      <c r="G452" s="58" t="str">
        <f>IF(ISNUMBER(VLOOKUP($B452,'[1]KO-HS-A'!$I$2:$J$1229,2,FALSE)),VLOOKUP($B452,'[1]KO-HS-A'!$I$2:$J$1229,2,FALSE),"")</f>
        <v/>
      </c>
      <c r="H452" s="58">
        <f>IF(ISNUMBER(VLOOKUP($B452,'[1]MT-HS-A'!$I$2:$J$1362,2,FALSE)),VLOOKUP($B452,'[1]MT-HS-A'!$I$2:$J$1362,2,FALSE),"")</f>
        <v>0.15</v>
      </c>
      <c r="I452" s="59" t="str">
        <f>IF(ISNUMBER(VLOOKUP($B452,'[1]WT-GR-B'!$I$2:$J$585,2,FALSE)),VLOOKUP($B452,'[1]WT-GR-B'!$I$2:$J$585,2,FALSE),"")</f>
        <v/>
      </c>
      <c r="J452" s="58">
        <f>IF(ISNUMBER(VLOOKUP($B452,'[1]KO-GR-B'!$I$2:$J$900,2,FALSE)),VLOOKUP($B452,'[1]KO-GR-B'!$I$2:$J$900,2,FALSE),"")</f>
        <v>0.05</v>
      </c>
      <c r="K452" s="58" t="str">
        <f>IF(ISNUMBER(VLOOKUP($B452,'[1]MT-GR-B'!$I$2:$J$693,2,FALSE)),VLOOKUP($B452,'[1]MT-GR-B'!$I$2:$J$693,2,FALSE),"")</f>
        <v/>
      </c>
      <c r="L452" s="58" t="str">
        <f>IF(ISNUMBER(VLOOKUP($B452,'[1]WT-HS-B'!$I$2:$J$1220,2,FALSE)),VLOOKUP($B452,'[1]WT-HS-B'!$I$2:$J$1220,2,FALSE),"")</f>
        <v/>
      </c>
      <c r="M452" s="58" t="str">
        <f>IF(ISNUMBER(VLOOKUP($B452,'[1]KO-HS-B'!$I$2:$J$1046,2,FALSE)),VLOOKUP($B452,'[1]KO-HS-B'!$I$2:$J$1046,2,FALSE),"")</f>
        <v/>
      </c>
      <c r="N452" s="58" t="str">
        <f>IF(ISNUMBER(VLOOKUP($B452,'[1]MT-HS-B'!$I$2:$J$773,2,FALSE)),VLOOKUP($B452,'[1]MT-HS-B'!$I$2:$J$773,2,FALSE),"")</f>
        <v/>
      </c>
      <c r="O452" s="40" t="str">
        <f t="shared" si="198"/>
        <v>CHS5_YEAST</v>
      </c>
      <c r="P452" s="57" t="str">
        <f t="shared" si="199"/>
        <v/>
      </c>
      <c r="Q452" s="57" t="str">
        <f t="shared" si="200"/>
        <v/>
      </c>
      <c r="R452" s="57" t="str">
        <f t="shared" si="201"/>
        <v/>
      </c>
      <c r="S452" s="56" t="str">
        <f t="shared" si="202"/>
        <v>n/a</v>
      </c>
      <c r="T452" s="55" t="str">
        <f t="shared" si="203"/>
        <v>n/a</v>
      </c>
      <c r="U452" s="54" t="str">
        <f t="shared" si="204"/>
        <v>n/a</v>
      </c>
      <c r="V452" s="53" t="str">
        <f t="shared" si="205"/>
        <v/>
      </c>
      <c r="W452" s="53" t="str">
        <f t="shared" si="206"/>
        <v/>
      </c>
      <c r="X452" s="53" t="str">
        <f t="shared" si="207"/>
        <v>HS only</v>
      </c>
      <c r="Y452" s="52" t="str">
        <f t="shared" si="208"/>
        <v/>
      </c>
      <c r="Z452" s="51" t="str">
        <f t="shared" si="209"/>
        <v>GR only</v>
      </c>
      <c r="AA452" s="50" t="str">
        <f t="shared" si="210"/>
        <v/>
      </c>
      <c r="AB452" s="40" t="str">
        <f t="shared" si="211"/>
        <v>CHS5</v>
      </c>
      <c r="AC452" s="49">
        <f t="shared" si="212"/>
        <v>0</v>
      </c>
      <c r="AD452" s="47">
        <f t="shared" si="213"/>
        <v>0.05</v>
      </c>
      <c r="AE452" s="47">
        <f t="shared" si="214"/>
        <v>0</v>
      </c>
      <c r="AF452" s="48">
        <f t="shared" si="215"/>
        <v>0</v>
      </c>
      <c r="AG452" s="47">
        <f t="shared" si="216"/>
        <v>0</v>
      </c>
      <c r="AH452" s="47">
        <f t="shared" si="217"/>
        <v>0.15</v>
      </c>
      <c r="AI452" s="46" t="str">
        <f t="shared" si="218"/>
        <v/>
      </c>
      <c r="AJ452" s="43">
        <f t="shared" si="219"/>
        <v>0</v>
      </c>
      <c r="AK452" s="43" t="str">
        <f t="shared" si="220"/>
        <v>HS Only</v>
      </c>
      <c r="AL452" s="45" t="str">
        <f t="shared" si="221"/>
        <v/>
      </c>
      <c r="AM452" s="43" t="str">
        <f t="shared" si="222"/>
        <v/>
      </c>
      <c r="AN452" s="42" t="str">
        <f t="shared" si="223"/>
        <v/>
      </c>
      <c r="AO452" s="40" t="str">
        <f t="shared" si="224"/>
        <v>CHS5_YEAST</v>
      </c>
      <c r="AP452" s="44" t="str">
        <f t="shared" si="225"/>
        <v/>
      </c>
      <c r="AQ452" s="43" t="str">
        <f t="shared" si="226"/>
        <v/>
      </c>
      <c r="AR452" s="43" t="str">
        <f t="shared" si="227"/>
        <v/>
      </c>
      <c r="AS452" s="43" t="str">
        <f t="shared" si="228"/>
        <v/>
      </c>
      <c r="AT452" s="43" t="str">
        <f t="shared" si="229"/>
        <v/>
      </c>
      <c r="AU452" s="42" t="str">
        <f t="shared" si="230"/>
        <v/>
      </c>
    </row>
    <row r="453" spans="1:47" ht="15" x14ac:dyDescent="0.25">
      <c r="A453" s="40" t="s">
        <v>6213</v>
      </c>
      <c r="B453" s="40" t="s">
        <v>6212</v>
      </c>
      <c r="C453" s="60" t="str">
        <f>IF(ISNUMBER(VLOOKUP(B453,'[1]WT-GR-A'!I$2:J$693,2,FALSE)),VLOOKUP(B453,'[1]WT-GR-A'!I$2:J$693,2,FALSE),"")</f>
        <v/>
      </c>
      <c r="D453" s="58">
        <f>IF(ISNUMBER(VLOOKUP($B453,'[1]KO-GR-A'!$I$2:$J$907,2,FALSE)),VLOOKUP($B453,'[1]KO-GR-A'!$I$2:$J$907,2,FALSE),"")</f>
        <v>0.03</v>
      </c>
      <c r="E453" s="58">
        <f>IF(ISNUMBER(VLOOKUP($B453,'[1]MT-GR-A'!$I$2:$J$789,2,FALSE)),VLOOKUP($B453,'[1]MT-GR-A'!$I$2:$J$789,2,FALSE),"")</f>
        <v>0.03</v>
      </c>
      <c r="F453" s="58" t="str">
        <f>IF(ISNUMBER(VLOOKUP($B453,'[1]WT-HS-A'!$I$2:$J$1224,2,FALSE)),VLOOKUP($B453,'[1]WT-HS-A'!$I$2:$J$1224,2,FALSE),"")</f>
        <v/>
      </c>
      <c r="G453" s="58">
        <f>IF(ISNUMBER(VLOOKUP($B453,'[1]KO-HS-A'!$I$2:$J$1229,2,FALSE)),VLOOKUP($B453,'[1]KO-HS-A'!$I$2:$J$1229,2,FALSE),"")</f>
        <v>0.03</v>
      </c>
      <c r="H453" s="58">
        <f>IF(ISNUMBER(VLOOKUP($B453,'[1]MT-HS-A'!$I$2:$J$1362,2,FALSE)),VLOOKUP($B453,'[1]MT-HS-A'!$I$2:$J$1362,2,FALSE),"")</f>
        <v>0.03</v>
      </c>
      <c r="I453" s="59" t="str">
        <f>IF(ISNUMBER(VLOOKUP($B453,'[1]WT-GR-B'!$I$2:$J$585,2,FALSE)),VLOOKUP($B453,'[1]WT-GR-B'!$I$2:$J$585,2,FALSE),"")</f>
        <v/>
      </c>
      <c r="J453" s="58" t="str">
        <f>IF(ISNUMBER(VLOOKUP($B453,'[1]KO-GR-B'!$I$2:$J$900,2,FALSE)),VLOOKUP($B453,'[1]KO-GR-B'!$I$2:$J$900,2,FALSE),"")</f>
        <v/>
      </c>
      <c r="K453" s="58" t="str">
        <f>IF(ISNUMBER(VLOOKUP($B453,'[1]MT-GR-B'!$I$2:$J$693,2,FALSE)),VLOOKUP($B453,'[1]MT-GR-B'!$I$2:$J$693,2,FALSE),"")</f>
        <v/>
      </c>
      <c r="L453" s="58" t="str">
        <f>IF(ISNUMBER(VLOOKUP($B453,'[1]WT-HS-B'!$I$2:$J$1220,2,FALSE)),VLOOKUP($B453,'[1]WT-HS-B'!$I$2:$J$1220,2,FALSE),"")</f>
        <v/>
      </c>
      <c r="M453" s="58" t="str">
        <f>IF(ISNUMBER(VLOOKUP($B453,'[1]KO-HS-B'!$I$2:$J$1046,2,FALSE)),VLOOKUP($B453,'[1]KO-HS-B'!$I$2:$J$1046,2,FALSE),"")</f>
        <v/>
      </c>
      <c r="N453" s="58" t="str">
        <f>IF(ISNUMBER(VLOOKUP($B453,'[1]MT-HS-B'!$I$2:$J$773,2,FALSE)),VLOOKUP($B453,'[1]MT-HS-B'!$I$2:$J$773,2,FALSE),"")</f>
        <v/>
      </c>
      <c r="O453" s="40" t="str">
        <f t="shared" si="198"/>
        <v>CHS3_YEAST</v>
      </c>
      <c r="P453" s="57" t="str">
        <f t="shared" si="199"/>
        <v/>
      </c>
      <c r="Q453" s="57">
        <f t="shared" si="200"/>
        <v>0</v>
      </c>
      <c r="R453" s="57">
        <f t="shared" si="201"/>
        <v>0</v>
      </c>
      <c r="S453" s="56" t="str">
        <f t="shared" si="202"/>
        <v>n/a</v>
      </c>
      <c r="T453" s="55" t="str">
        <f t="shared" si="203"/>
        <v>n/a</v>
      </c>
      <c r="U453" s="54" t="str">
        <f t="shared" si="204"/>
        <v>n/a</v>
      </c>
      <c r="V453" s="53" t="str">
        <f t="shared" si="205"/>
        <v/>
      </c>
      <c r="W453" s="53">
        <f t="shared" si="206"/>
        <v>0</v>
      </c>
      <c r="X453" s="53">
        <f t="shared" si="207"/>
        <v>0</v>
      </c>
      <c r="Y453" s="52" t="str">
        <f t="shared" si="208"/>
        <v/>
      </c>
      <c r="Z453" s="51" t="str">
        <f t="shared" si="209"/>
        <v/>
      </c>
      <c r="AA453" s="50" t="str">
        <f t="shared" si="210"/>
        <v/>
      </c>
      <c r="AB453" s="40" t="str">
        <f t="shared" si="211"/>
        <v>CHS3</v>
      </c>
      <c r="AC453" s="49">
        <f t="shared" si="212"/>
        <v>0</v>
      </c>
      <c r="AD453" s="47">
        <f t="shared" si="213"/>
        <v>0.03</v>
      </c>
      <c r="AE453" s="47">
        <f t="shared" si="214"/>
        <v>0.03</v>
      </c>
      <c r="AF453" s="48">
        <f t="shared" si="215"/>
        <v>0</v>
      </c>
      <c r="AG453" s="47">
        <f t="shared" si="216"/>
        <v>0.03</v>
      </c>
      <c r="AH453" s="47">
        <f t="shared" si="217"/>
        <v>0.03</v>
      </c>
      <c r="AI453" s="46" t="str">
        <f t="shared" si="218"/>
        <v/>
      </c>
      <c r="AJ453" s="43">
        <f t="shared" si="219"/>
        <v>1</v>
      </c>
      <c r="AK453" s="43">
        <f t="shared" si="220"/>
        <v>1</v>
      </c>
      <c r="AL453" s="45" t="str">
        <f t="shared" si="221"/>
        <v/>
      </c>
      <c r="AM453" s="43" t="str">
        <f t="shared" si="222"/>
        <v/>
      </c>
      <c r="AN453" s="42" t="str">
        <f t="shared" si="223"/>
        <v/>
      </c>
      <c r="AO453" s="40" t="str">
        <f t="shared" si="224"/>
        <v>CHS3_YEAST</v>
      </c>
      <c r="AP453" s="44" t="str">
        <f t="shared" si="225"/>
        <v/>
      </c>
      <c r="AQ453" s="43" t="str">
        <f t="shared" si="226"/>
        <v/>
      </c>
      <c r="AR453" s="43" t="str">
        <f t="shared" si="227"/>
        <v/>
      </c>
      <c r="AS453" s="43" t="str">
        <f t="shared" si="228"/>
        <v/>
      </c>
      <c r="AT453" s="43" t="str">
        <f t="shared" si="229"/>
        <v/>
      </c>
      <c r="AU453" s="42" t="str">
        <f t="shared" si="230"/>
        <v/>
      </c>
    </row>
    <row r="454" spans="1:47" ht="15" x14ac:dyDescent="0.25">
      <c r="A454" s="40" t="s">
        <v>6211</v>
      </c>
      <c r="B454" s="40" t="s">
        <v>6210</v>
      </c>
      <c r="C454" s="60">
        <f>IF(ISNUMBER(VLOOKUP(B454,'[1]WT-GR-A'!I$2:J$693,2,FALSE)),VLOOKUP(B454,'[1]WT-GR-A'!I$2:J$693,2,FALSE),"")</f>
        <v>0.52</v>
      </c>
      <c r="D454" s="58">
        <f>IF(ISNUMBER(VLOOKUP($B454,'[1]KO-GR-A'!$I$2:$J$907,2,FALSE)),VLOOKUP($B454,'[1]KO-GR-A'!$I$2:$J$907,2,FALSE),"")</f>
        <v>0.8</v>
      </c>
      <c r="E454" s="58">
        <f>IF(ISNUMBER(VLOOKUP($B454,'[1]MT-GR-A'!$I$2:$J$789,2,FALSE)),VLOOKUP($B454,'[1]MT-GR-A'!$I$2:$J$789,2,FALSE),"")</f>
        <v>0.52</v>
      </c>
      <c r="F454" s="58">
        <f>IF(ISNUMBER(VLOOKUP($B454,'[1]WT-HS-A'!$I$2:$J$1224,2,FALSE)),VLOOKUP($B454,'[1]WT-HS-A'!$I$2:$J$1224,2,FALSE),"")</f>
        <v>0.52</v>
      </c>
      <c r="G454" s="58">
        <f>IF(ISNUMBER(VLOOKUP($B454,'[1]KO-HS-A'!$I$2:$J$1229,2,FALSE)),VLOOKUP($B454,'[1]KO-HS-A'!$I$2:$J$1229,2,FALSE),"")</f>
        <v>0.4</v>
      </c>
      <c r="H454" s="58">
        <f>IF(ISNUMBER(VLOOKUP($B454,'[1]MT-HS-A'!$I$2:$J$1362,2,FALSE)),VLOOKUP($B454,'[1]MT-HS-A'!$I$2:$J$1362,2,FALSE),"")</f>
        <v>0.66</v>
      </c>
      <c r="I454" s="59">
        <f>IF(ISNUMBER(VLOOKUP($B454,'[1]WT-GR-B'!$I$2:$J$585,2,FALSE)),VLOOKUP($B454,'[1]WT-GR-B'!$I$2:$J$585,2,FALSE),"")</f>
        <v>0.18</v>
      </c>
      <c r="J454" s="58">
        <f>IF(ISNUMBER(VLOOKUP($B454,'[1]KO-GR-B'!$I$2:$J$900,2,FALSE)),VLOOKUP($B454,'[1]KO-GR-B'!$I$2:$J$900,2,FALSE),"")</f>
        <v>1.1399999999999999</v>
      </c>
      <c r="K454" s="58">
        <f>IF(ISNUMBER(VLOOKUP($B454,'[1]MT-GR-B'!$I$2:$J$693,2,FALSE)),VLOOKUP($B454,'[1]MT-GR-B'!$I$2:$J$693,2,FALSE),"")</f>
        <v>0.28999999999999998</v>
      </c>
      <c r="L454" s="58">
        <f>IF(ISNUMBER(VLOOKUP($B454,'[1]WT-HS-B'!$I$2:$J$1220,2,FALSE)),VLOOKUP($B454,'[1]WT-HS-B'!$I$2:$J$1220,2,FALSE),"")</f>
        <v>0.96</v>
      </c>
      <c r="M454" s="58">
        <f>IF(ISNUMBER(VLOOKUP($B454,'[1]KO-HS-B'!$I$2:$J$1046,2,FALSE)),VLOOKUP($B454,'[1]KO-HS-B'!$I$2:$J$1046,2,FALSE),"")</f>
        <v>0.4</v>
      </c>
      <c r="N454" s="58">
        <f>IF(ISNUMBER(VLOOKUP($B454,'[1]MT-HS-B'!$I$2:$J$773,2,FALSE)),VLOOKUP($B454,'[1]MT-HS-B'!$I$2:$J$773,2,FALSE),"")</f>
        <v>0.52</v>
      </c>
      <c r="O454" s="40" t="str">
        <f t="shared" ref="O454:O517" si="231">B454</f>
        <v>AROC_YEAST</v>
      </c>
      <c r="P454" s="57">
        <f t="shared" ref="P454:P517" si="232">IF(COUNT(V454,Y454)&gt;1,AVERAGE(V454,Y454),IF(COUNT(V454,Y454)=0,IF(V454=Y454,V454,""),IF(ISNUMBER(V454),V454,Y454)))</f>
        <v>2.166666666666667</v>
      </c>
      <c r="Q454" s="57">
        <f t="shared" ref="Q454:Q517" si="233">IF(COUNT(W454,Z454)&gt;1,AVERAGE(W454,Z454),IF(COUNT(W454,Z454)=0,IF(W454=Z454,W454,""),IF(ISNUMBER(W454),W454,Z454)))</f>
        <v>-0.57456140350877183</v>
      </c>
      <c r="R454" s="57">
        <f t="shared" ref="R454:R517" si="234">IF(COUNT(X454,AA454)&gt;1,AVERAGE(X454,AA454),IF(COUNT(X454,AA454)=0,IF(X454=AA454,X454,""),IF(ISNUMBER(X454),X454,AA454)))</f>
        <v>0.53116710875331574</v>
      </c>
      <c r="S454" s="56">
        <f t="shared" ref="S454:S517" si="235">IF(COUNT(V454,Y454)&gt;1,AVEDEV(V454,Y454),"n/a")</f>
        <v>2.166666666666667</v>
      </c>
      <c r="T454" s="55">
        <f t="shared" ref="T454:T517" si="236">IF(COUNT(W454,Z454)&gt;1,AVEDEV(W454,Z454),"n/a")</f>
        <v>7.4561403508771884E-2</v>
      </c>
      <c r="U454" s="54">
        <f t="shared" ref="U454:U517" si="237">IF(COUNT(X454,AA454)&gt;1,AVEDEV(X454,AA454),"n/a")</f>
        <v>0.26193633952254647</v>
      </c>
      <c r="V454" s="53">
        <f t="shared" ref="V454:V517" si="238">(IF(ISNUMBER(F454),IF(ISNUMBER(C454),(F454-C454)/C454,"HS only"),IF(ISNUMBER(C454),"GR only","")))</f>
        <v>0</v>
      </c>
      <c r="W454" s="53">
        <f t="shared" ref="W454:W517" si="239">(IF(ISNUMBER(G454),IF(ISNUMBER(D454),(G454-D454)/D454,"HS only"),IF(ISNUMBER(D454),"GR only","")))</f>
        <v>-0.5</v>
      </c>
      <c r="X454" s="53">
        <f t="shared" ref="X454:X517" si="240">(IF(ISNUMBER(H454),IF(ISNUMBER(E454),(H454-E454)/E454,"HS only"),IF(ISNUMBER(E454),"GR only","")))</f>
        <v>0.26923076923076927</v>
      </c>
      <c r="Y454" s="52">
        <f t="shared" ref="Y454:Y517" si="241">(IF(ISNUMBER(L454),IF(ISNUMBER(I454),(L454-I454)/I454,"HS only"),IF(ISNUMBER(I454),"GR only","")))</f>
        <v>4.3333333333333339</v>
      </c>
      <c r="Z454" s="51">
        <f t="shared" ref="Z454:Z517" si="242">(IF(ISNUMBER(M454),IF(ISNUMBER(J454),(M454-J454)/J454,"HS only"),IF(ISNUMBER(J454),"GR only","")))</f>
        <v>-0.64912280701754377</v>
      </c>
      <c r="AA454" s="50">
        <f t="shared" ref="AA454:AA517" si="243">(IF(ISNUMBER(N454),IF(ISNUMBER(K454),(N454-K454)/K454,"HS only"),IF(ISNUMBER(K454),"GR only","")))</f>
        <v>0.79310344827586221</v>
      </c>
      <c r="AB454" s="40" t="str">
        <f t="shared" ref="AB454:AB517" si="244">MID(A454,SEARCH("GN=",A454)+3,SEARCH("PE=",A454)-SEARCH("GN=",A454)-4)</f>
        <v>ARO2</v>
      </c>
      <c r="AC454" s="49">
        <f t="shared" ref="AC454:AC517" si="245">IF(COUNT(C454,I454)&gt;0,AVERAGE(C454,I454),0)</f>
        <v>0.35</v>
      </c>
      <c r="AD454" s="47">
        <f t="shared" ref="AD454:AD517" si="246">IF(COUNT(D454,J454)&gt;0,AVERAGE(D454,J454),0)</f>
        <v>0.97</v>
      </c>
      <c r="AE454" s="47">
        <f t="shared" ref="AE454:AE517" si="247">IF(COUNT(E454,K454)&gt;0,AVERAGE(E454,K454),0)</f>
        <v>0.40500000000000003</v>
      </c>
      <c r="AF454" s="48">
        <f t="shared" ref="AF454:AF517" si="248">IF(COUNT(F454,L454)&gt;0,AVERAGE(F454,L454),0)</f>
        <v>0.74</v>
      </c>
      <c r="AG454" s="47">
        <f t="shared" ref="AG454:AG517" si="249">IF(COUNT(G454,M454)&gt;0,AVERAGE(G454,M454),0)</f>
        <v>0.4</v>
      </c>
      <c r="AH454" s="47">
        <f t="shared" ref="AH454:AH517" si="250">IF(COUNT(H454,N454)&gt;0,AVERAGE(H454,N454),0)</f>
        <v>0.59000000000000008</v>
      </c>
      <c r="AI454" s="46">
        <f t="shared" ref="AI454:AI517" si="251">IF(AC454&lt;&gt;0,AF454/AC454,IF(AF454&gt;0,"HS Only",""))</f>
        <v>2.1142857142857143</v>
      </c>
      <c r="AJ454" s="43">
        <f t="shared" ref="AJ454:AJ517" si="252">IF(AD454&lt;&gt;0,AG454/AD454,IF(AG454&gt;0,"HS Only",""))</f>
        <v>0.41237113402061859</v>
      </c>
      <c r="AK454" s="43">
        <f t="shared" ref="AK454:AK517" si="253">IF(AE454&lt;&gt;0,AH454/AE454,IF(AH454&gt;0,"HS Only",""))</f>
        <v>1.4567901234567902</v>
      </c>
      <c r="AL454" s="45">
        <f t="shared" ref="AL454:AL517" si="254">IF(COUNT(C454,F454,I454,L454)=4,STDEV(F454/C454,L454/I454),"")</f>
        <v>3.064129385141706</v>
      </c>
      <c r="AM454" s="43">
        <f t="shared" ref="AM454:AM517" si="255">IF(COUNT(D454,G454,J454,M454)=4,STDEV(G454/D454,M454/J454),"")</f>
        <v>0.10544574807167856</v>
      </c>
      <c r="AN454" s="42">
        <f t="shared" ref="AN454:AN517" si="256">IF(COUNT(E454,H454,K454,N454)=4,STDEV(H454/E454,N454/K454),"")</f>
        <v>0.37043392383115004</v>
      </c>
      <c r="AO454" s="40" t="str">
        <f t="shared" ref="AO454:AO517" si="257">B454</f>
        <v>AROC_YEAST</v>
      </c>
      <c r="AP454" s="44">
        <f t="shared" ref="AP454:AP517" si="258">IF(COUNT(C454,I454)&gt;1,STDEV(C454,I454),"")</f>
        <v>0.24041630560342625</v>
      </c>
      <c r="AQ454" s="43">
        <f t="shared" ref="AQ454:AQ517" si="259">IF(COUNT(D454,J454)&gt;1,STDEV(D454,J454),"")</f>
        <v>0.24041630560342631</v>
      </c>
      <c r="AR454" s="43">
        <f t="shared" ref="AR454:AR517" si="260">IF(COUNT(E454,K454)&gt;1,STDEV(E454,K454),"")</f>
        <v>0.16263455967290585</v>
      </c>
      <c r="AS454" s="43">
        <f t="shared" ref="AS454:AS517" si="261">IF(COUNT(F454,L454)&gt;1,STDEV(F454,L454),"")</f>
        <v>0.31112698372208092</v>
      </c>
      <c r="AT454" s="43">
        <f t="shared" ref="AT454:AT517" si="262">IF(COUNT(G454,M454)&gt;1,STDEV(G454,M454),"")</f>
        <v>0</v>
      </c>
      <c r="AU454" s="42">
        <f t="shared" ref="AU454:AU517" si="263">IF(COUNT(H454,N454)&gt;1,STDEV(H454,N454),"")</f>
        <v>9.8994949366116247E-2</v>
      </c>
    </row>
    <row r="455" spans="1:47" ht="15" x14ac:dyDescent="0.25">
      <c r="A455" s="40" t="s">
        <v>6209</v>
      </c>
      <c r="B455" s="40" t="s">
        <v>6208</v>
      </c>
      <c r="C455" s="60" t="str">
        <f>IF(ISNUMBER(VLOOKUP(B455,'[1]WT-GR-A'!I$2:J$693,2,FALSE)),VLOOKUP(B455,'[1]WT-GR-A'!I$2:J$693,2,FALSE),"")</f>
        <v/>
      </c>
      <c r="D455" s="58" t="str">
        <f>IF(ISNUMBER(VLOOKUP($B455,'[1]KO-GR-A'!$I$2:$J$907,2,FALSE)),VLOOKUP($B455,'[1]KO-GR-A'!$I$2:$J$907,2,FALSE),"")</f>
        <v/>
      </c>
      <c r="E455" s="58" t="str">
        <f>IF(ISNUMBER(VLOOKUP($B455,'[1]MT-GR-A'!$I$2:$J$789,2,FALSE)),VLOOKUP($B455,'[1]MT-GR-A'!$I$2:$J$789,2,FALSE),"")</f>
        <v/>
      </c>
      <c r="F455" s="58" t="str">
        <f>IF(ISNUMBER(VLOOKUP($B455,'[1]WT-HS-A'!$I$2:$J$1224,2,FALSE)),VLOOKUP($B455,'[1]WT-HS-A'!$I$2:$J$1224,2,FALSE),"")</f>
        <v/>
      </c>
      <c r="G455" s="58" t="str">
        <f>IF(ISNUMBER(VLOOKUP($B455,'[1]KO-HS-A'!$I$2:$J$1229,2,FALSE)),VLOOKUP($B455,'[1]KO-HS-A'!$I$2:$J$1229,2,FALSE),"")</f>
        <v/>
      </c>
      <c r="H455" s="58" t="str">
        <f>IF(ISNUMBER(VLOOKUP($B455,'[1]MT-HS-A'!$I$2:$J$1362,2,FALSE)),VLOOKUP($B455,'[1]MT-HS-A'!$I$2:$J$1362,2,FALSE),"")</f>
        <v/>
      </c>
      <c r="I455" s="59" t="str">
        <f>IF(ISNUMBER(VLOOKUP($B455,'[1]WT-GR-B'!$I$2:$J$585,2,FALSE)),VLOOKUP($B455,'[1]WT-GR-B'!$I$2:$J$585,2,FALSE),"")</f>
        <v/>
      </c>
      <c r="J455" s="58" t="str">
        <f>IF(ISNUMBER(VLOOKUP($B455,'[1]KO-GR-B'!$I$2:$J$900,2,FALSE)),VLOOKUP($B455,'[1]KO-GR-B'!$I$2:$J$900,2,FALSE),"")</f>
        <v/>
      </c>
      <c r="K455" s="58" t="str">
        <f>IF(ISNUMBER(VLOOKUP($B455,'[1]MT-GR-B'!$I$2:$J$693,2,FALSE)),VLOOKUP($B455,'[1]MT-GR-B'!$I$2:$J$693,2,FALSE),"")</f>
        <v/>
      </c>
      <c r="L455" s="58" t="str">
        <f>IF(ISNUMBER(VLOOKUP($B455,'[1]WT-HS-B'!$I$2:$J$1220,2,FALSE)),VLOOKUP($B455,'[1]WT-HS-B'!$I$2:$J$1220,2,FALSE),"")</f>
        <v/>
      </c>
      <c r="M455" s="58" t="str">
        <f>IF(ISNUMBER(VLOOKUP($B455,'[1]KO-HS-B'!$I$2:$J$1046,2,FALSE)),VLOOKUP($B455,'[1]KO-HS-B'!$I$2:$J$1046,2,FALSE),"")</f>
        <v/>
      </c>
      <c r="N455" s="58">
        <f>IF(ISNUMBER(VLOOKUP($B455,'[1]MT-HS-B'!$I$2:$J$773,2,FALSE)),VLOOKUP($B455,'[1]MT-HS-B'!$I$2:$J$773,2,FALSE),"")</f>
        <v>0.05</v>
      </c>
      <c r="O455" s="40" t="str">
        <f t="shared" si="231"/>
        <v>RLF2_YEAST</v>
      </c>
      <c r="P455" s="57" t="str">
        <f t="shared" si="232"/>
        <v/>
      </c>
      <c r="Q455" s="57" t="str">
        <f t="shared" si="233"/>
        <v/>
      </c>
      <c r="R455" s="57" t="str">
        <f t="shared" si="234"/>
        <v/>
      </c>
      <c r="S455" s="56" t="str">
        <f t="shared" si="235"/>
        <v>n/a</v>
      </c>
      <c r="T455" s="55" t="str">
        <f t="shared" si="236"/>
        <v>n/a</v>
      </c>
      <c r="U455" s="54" t="str">
        <f t="shared" si="237"/>
        <v>n/a</v>
      </c>
      <c r="V455" s="53" t="str">
        <f t="shared" si="238"/>
        <v/>
      </c>
      <c r="W455" s="53" t="str">
        <f t="shared" si="239"/>
        <v/>
      </c>
      <c r="X455" s="53" t="str">
        <f t="shared" si="240"/>
        <v/>
      </c>
      <c r="Y455" s="52" t="str">
        <f t="shared" si="241"/>
        <v/>
      </c>
      <c r="Z455" s="51" t="str">
        <f t="shared" si="242"/>
        <v/>
      </c>
      <c r="AA455" s="50" t="str">
        <f t="shared" si="243"/>
        <v>HS only</v>
      </c>
      <c r="AB455" s="40" t="str">
        <f t="shared" si="244"/>
        <v>RLF2</v>
      </c>
      <c r="AC455" s="49">
        <f t="shared" si="245"/>
        <v>0</v>
      </c>
      <c r="AD455" s="47">
        <f t="shared" si="246"/>
        <v>0</v>
      </c>
      <c r="AE455" s="47">
        <f t="shared" si="247"/>
        <v>0</v>
      </c>
      <c r="AF455" s="48">
        <f t="shared" si="248"/>
        <v>0</v>
      </c>
      <c r="AG455" s="47">
        <f t="shared" si="249"/>
        <v>0</v>
      </c>
      <c r="AH455" s="47">
        <f t="shared" si="250"/>
        <v>0.05</v>
      </c>
      <c r="AI455" s="46" t="str">
        <f t="shared" si="251"/>
        <v/>
      </c>
      <c r="AJ455" s="43" t="str">
        <f t="shared" si="252"/>
        <v/>
      </c>
      <c r="AK455" s="43" t="str">
        <f t="shared" si="253"/>
        <v>HS Only</v>
      </c>
      <c r="AL455" s="45" t="str">
        <f t="shared" si="254"/>
        <v/>
      </c>
      <c r="AM455" s="43" t="str">
        <f t="shared" si="255"/>
        <v/>
      </c>
      <c r="AN455" s="42" t="str">
        <f t="shared" si="256"/>
        <v/>
      </c>
      <c r="AO455" s="40" t="str">
        <f t="shared" si="257"/>
        <v>RLF2_YEAST</v>
      </c>
      <c r="AP455" s="44" t="str">
        <f t="shared" si="258"/>
        <v/>
      </c>
      <c r="AQ455" s="43" t="str">
        <f t="shared" si="259"/>
        <v/>
      </c>
      <c r="AR455" s="43" t="str">
        <f t="shared" si="260"/>
        <v/>
      </c>
      <c r="AS455" s="43" t="str">
        <f t="shared" si="261"/>
        <v/>
      </c>
      <c r="AT455" s="43" t="str">
        <f t="shared" si="262"/>
        <v/>
      </c>
      <c r="AU455" s="42" t="str">
        <f t="shared" si="263"/>
        <v/>
      </c>
    </row>
    <row r="456" spans="1:47" ht="15" x14ac:dyDescent="0.25">
      <c r="A456" s="40" t="s">
        <v>6207</v>
      </c>
      <c r="B456" s="40" t="s">
        <v>6206</v>
      </c>
      <c r="C456" s="60" t="str">
        <f>IF(ISNUMBER(VLOOKUP(B456,'[1]WT-GR-A'!I$2:J$693,2,FALSE)),VLOOKUP(B456,'[1]WT-GR-A'!I$2:J$693,2,FALSE),"")</f>
        <v/>
      </c>
      <c r="D456" s="58" t="str">
        <f>IF(ISNUMBER(VLOOKUP($B456,'[1]KO-GR-A'!$I$2:$J$907,2,FALSE)),VLOOKUP($B456,'[1]KO-GR-A'!$I$2:$J$907,2,FALSE),"")</f>
        <v/>
      </c>
      <c r="E456" s="58" t="str">
        <f>IF(ISNUMBER(VLOOKUP($B456,'[1]MT-GR-A'!$I$2:$J$789,2,FALSE)),VLOOKUP($B456,'[1]MT-GR-A'!$I$2:$J$789,2,FALSE),"")</f>
        <v/>
      </c>
      <c r="F456" s="58" t="str">
        <f>IF(ISNUMBER(VLOOKUP($B456,'[1]WT-HS-A'!$I$2:$J$1224,2,FALSE)),VLOOKUP($B456,'[1]WT-HS-A'!$I$2:$J$1224,2,FALSE),"")</f>
        <v/>
      </c>
      <c r="G456" s="58">
        <f>IF(ISNUMBER(VLOOKUP($B456,'[1]KO-HS-A'!$I$2:$J$1229,2,FALSE)),VLOOKUP($B456,'[1]KO-HS-A'!$I$2:$J$1229,2,FALSE),"")</f>
        <v>0.08</v>
      </c>
      <c r="H456" s="58">
        <f>IF(ISNUMBER(VLOOKUP($B456,'[1]MT-HS-A'!$I$2:$J$1362,2,FALSE)),VLOOKUP($B456,'[1]MT-HS-A'!$I$2:$J$1362,2,FALSE),"")</f>
        <v>0.08</v>
      </c>
      <c r="I456" s="59" t="str">
        <f>IF(ISNUMBER(VLOOKUP($B456,'[1]WT-GR-B'!$I$2:$J$585,2,FALSE)),VLOOKUP($B456,'[1]WT-GR-B'!$I$2:$J$585,2,FALSE),"")</f>
        <v/>
      </c>
      <c r="J456" s="58" t="str">
        <f>IF(ISNUMBER(VLOOKUP($B456,'[1]KO-GR-B'!$I$2:$J$900,2,FALSE)),VLOOKUP($B456,'[1]KO-GR-B'!$I$2:$J$900,2,FALSE),"")</f>
        <v/>
      </c>
      <c r="K456" s="58" t="str">
        <f>IF(ISNUMBER(VLOOKUP($B456,'[1]MT-GR-B'!$I$2:$J$693,2,FALSE)),VLOOKUP($B456,'[1]MT-GR-B'!$I$2:$J$693,2,FALSE),"")</f>
        <v/>
      </c>
      <c r="L456" s="58" t="str">
        <f>IF(ISNUMBER(VLOOKUP($B456,'[1]WT-HS-B'!$I$2:$J$1220,2,FALSE)),VLOOKUP($B456,'[1]WT-HS-B'!$I$2:$J$1220,2,FALSE),"")</f>
        <v/>
      </c>
      <c r="M456" s="58">
        <f>IF(ISNUMBER(VLOOKUP($B456,'[1]KO-HS-B'!$I$2:$J$1046,2,FALSE)),VLOOKUP($B456,'[1]KO-HS-B'!$I$2:$J$1046,2,FALSE),"")</f>
        <v>0.08</v>
      </c>
      <c r="N456" s="58" t="str">
        <f>IF(ISNUMBER(VLOOKUP($B456,'[1]MT-HS-B'!$I$2:$J$773,2,FALSE)),VLOOKUP($B456,'[1]MT-HS-B'!$I$2:$J$773,2,FALSE),"")</f>
        <v/>
      </c>
      <c r="O456" s="40" t="str">
        <f t="shared" si="231"/>
        <v>EAF3_YEAST</v>
      </c>
      <c r="P456" s="57" t="str">
        <f t="shared" si="232"/>
        <v/>
      </c>
      <c r="Q456" s="57" t="str">
        <f t="shared" si="233"/>
        <v>HS only</v>
      </c>
      <c r="R456" s="57" t="str">
        <f t="shared" si="234"/>
        <v/>
      </c>
      <c r="S456" s="56" t="str">
        <f t="shared" si="235"/>
        <v>n/a</v>
      </c>
      <c r="T456" s="55" t="str">
        <f t="shared" si="236"/>
        <v>n/a</v>
      </c>
      <c r="U456" s="54" t="str">
        <f t="shared" si="237"/>
        <v>n/a</v>
      </c>
      <c r="V456" s="53" t="str">
        <f t="shared" si="238"/>
        <v/>
      </c>
      <c r="W456" s="53" t="str">
        <f t="shared" si="239"/>
        <v>HS only</v>
      </c>
      <c r="X456" s="53" t="str">
        <f t="shared" si="240"/>
        <v>HS only</v>
      </c>
      <c r="Y456" s="52" t="str">
        <f t="shared" si="241"/>
        <v/>
      </c>
      <c r="Z456" s="51" t="str">
        <f t="shared" si="242"/>
        <v>HS only</v>
      </c>
      <c r="AA456" s="50" t="str">
        <f t="shared" si="243"/>
        <v/>
      </c>
      <c r="AB456" s="40" t="str">
        <f t="shared" si="244"/>
        <v>EAF3</v>
      </c>
      <c r="AC456" s="49">
        <f t="shared" si="245"/>
        <v>0</v>
      </c>
      <c r="AD456" s="47">
        <f t="shared" si="246"/>
        <v>0</v>
      </c>
      <c r="AE456" s="47">
        <f t="shared" si="247"/>
        <v>0</v>
      </c>
      <c r="AF456" s="48">
        <f t="shared" si="248"/>
        <v>0</v>
      </c>
      <c r="AG456" s="47">
        <f t="shared" si="249"/>
        <v>0.08</v>
      </c>
      <c r="AH456" s="47">
        <f t="shared" si="250"/>
        <v>0.08</v>
      </c>
      <c r="AI456" s="46" t="str">
        <f t="shared" si="251"/>
        <v/>
      </c>
      <c r="AJ456" s="43" t="str">
        <f t="shared" si="252"/>
        <v>HS Only</v>
      </c>
      <c r="AK456" s="43" t="str">
        <f t="shared" si="253"/>
        <v>HS Only</v>
      </c>
      <c r="AL456" s="45" t="str">
        <f t="shared" si="254"/>
        <v/>
      </c>
      <c r="AM456" s="43" t="str">
        <f t="shared" si="255"/>
        <v/>
      </c>
      <c r="AN456" s="42" t="str">
        <f t="shared" si="256"/>
        <v/>
      </c>
      <c r="AO456" s="40" t="str">
        <f t="shared" si="257"/>
        <v>EAF3_YEAST</v>
      </c>
      <c r="AP456" s="44" t="str">
        <f t="shared" si="258"/>
        <v/>
      </c>
      <c r="AQ456" s="43" t="str">
        <f t="shared" si="259"/>
        <v/>
      </c>
      <c r="AR456" s="43" t="str">
        <f t="shared" si="260"/>
        <v/>
      </c>
      <c r="AS456" s="43" t="str">
        <f t="shared" si="261"/>
        <v/>
      </c>
      <c r="AT456" s="43">
        <f t="shared" si="262"/>
        <v>0</v>
      </c>
      <c r="AU456" s="42" t="str">
        <f t="shared" si="263"/>
        <v/>
      </c>
    </row>
    <row r="457" spans="1:47" ht="15" x14ac:dyDescent="0.25">
      <c r="A457" s="40" t="s">
        <v>6205</v>
      </c>
      <c r="B457" s="40" t="s">
        <v>6204</v>
      </c>
      <c r="C457" s="60" t="str">
        <f>IF(ISNUMBER(VLOOKUP(B457,'[1]WT-GR-A'!I$2:J$693,2,FALSE)),VLOOKUP(B457,'[1]WT-GR-A'!I$2:J$693,2,FALSE),"")</f>
        <v/>
      </c>
      <c r="D457" s="58" t="str">
        <f>IF(ISNUMBER(VLOOKUP($B457,'[1]KO-GR-A'!$I$2:$J$907,2,FALSE)),VLOOKUP($B457,'[1]KO-GR-A'!$I$2:$J$907,2,FALSE),"")</f>
        <v/>
      </c>
      <c r="E457" s="58">
        <f>IF(ISNUMBER(VLOOKUP($B457,'[1]MT-GR-A'!$I$2:$J$789,2,FALSE)),VLOOKUP($B457,'[1]MT-GR-A'!$I$2:$J$789,2,FALSE),"")</f>
        <v>7.0000000000000007E-2</v>
      </c>
      <c r="F457" s="58" t="str">
        <f>IF(ISNUMBER(VLOOKUP($B457,'[1]WT-HS-A'!$I$2:$J$1224,2,FALSE)),VLOOKUP($B457,'[1]WT-HS-A'!$I$2:$J$1224,2,FALSE),"")</f>
        <v/>
      </c>
      <c r="G457" s="58" t="str">
        <f>IF(ISNUMBER(VLOOKUP($B457,'[1]KO-HS-A'!$I$2:$J$1229,2,FALSE)),VLOOKUP($B457,'[1]KO-HS-A'!$I$2:$J$1229,2,FALSE),"")</f>
        <v/>
      </c>
      <c r="H457" s="58" t="str">
        <f>IF(ISNUMBER(VLOOKUP($B457,'[1]MT-HS-A'!$I$2:$J$1362,2,FALSE)),VLOOKUP($B457,'[1]MT-HS-A'!$I$2:$J$1362,2,FALSE),"")</f>
        <v/>
      </c>
      <c r="I457" s="59" t="str">
        <f>IF(ISNUMBER(VLOOKUP($B457,'[1]WT-GR-B'!$I$2:$J$585,2,FALSE)),VLOOKUP($B457,'[1]WT-GR-B'!$I$2:$J$585,2,FALSE),"")</f>
        <v/>
      </c>
      <c r="J457" s="58" t="str">
        <f>IF(ISNUMBER(VLOOKUP($B457,'[1]KO-GR-B'!$I$2:$J$900,2,FALSE)),VLOOKUP($B457,'[1]KO-GR-B'!$I$2:$J$900,2,FALSE),"")</f>
        <v/>
      </c>
      <c r="K457" s="58" t="str">
        <f>IF(ISNUMBER(VLOOKUP($B457,'[1]MT-GR-B'!$I$2:$J$693,2,FALSE)),VLOOKUP($B457,'[1]MT-GR-B'!$I$2:$J$693,2,FALSE),"")</f>
        <v/>
      </c>
      <c r="L457" s="58" t="str">
        <f>IF(ISNUMBER(VLOOKUP($B457,'[1]WT-HS-B'!$I$2:$J$1220,2,FALSE)),VLOOKUP($B457,'[1]WT-HS-B'!$I$2:$J$1220,2,FALSE),"")</f>
        <v/>
      </c>
      <c r="M457" s="58" t="str">
        <f>IF(ISNUMBER(VLOOKUP($B457,'[1]KO-HS-B'!$I$2:$J$1046,2,FALSE)),VLOOKUP($B457,'[1]KO-HS-B'!$I$2:$J$1046,2,FALSE),"")</f>
        <v/>
      </c>
      <c r="N457" s="58" t="str">
        <f>IF(ISNUMBER(VLOOKUP($B457,'[1]MT-HS-B'!$I$2:$J$773,2,FALSE)),VLOOKUP($B457,'[1]MT-HS-B'!$I$2:$J$773,2,FALSE),"")</f>
        <v/>
      </c>
      <c r="O457" s="40" t="str">
        <f t="shared" si="231"/>
        <v>EAF7_YEAST</v>
      </c>
      <c r="P457" s="57" t="str">
        <f t="shared" si="232"/>
        <v/>
      </c>
      <c r="Q457" s="57" t="str">
        <f t="shared" si="233"/>
        <v/>
      </c>
      <c r="R457" s="57" t="str">
        <f t="shared" si="234"/>
        <v/>
      </c>
      <c r="S457" s="56" t="str">
        <f t="shared" si="235"/>
        <v>n/a</v>
      </c>
      <c r="T457" s="55" t="str">
        <f t="shared" si="236"/>
        <v>n/a</v>
      </c>
      <c r="U457" s="54" t="str">
        <f t="shared" si="237"/>
        <v>n/a</v>
      </c>
      <c r="V457" s="53" t="str">
        <f t="shared" si="238"/>
        <v/>
      </c>
      <c r="W457" s="53" t="str">
        <f t="shared" si="239"/>
        <v/>
      </c>
      <c r="X457" s="53" t="str">
        <f t="shared" si="240"/>
        <v>GR only</v>
      </c>
      <c r="Y457" s="52" t="str">
        <f t="shared" si="241"/>
        <v/>
      </c>
      <c r="Z457" s="51" t="str">
        <f t="shared" si="242"/>
        <v/>
      </c>
      <c r="AA457" s="50" t="str">
        <f t="shared" si="243"/>
        <v/>
      </c>
      <c r="AB457" s="40" t="str">
        <f t="shared" si="244"/>
        <v>EAF7</v>
      </c>
      <c r="AC457" s="49">
        <f t="shared" si="245"/>
        <v>0</v>
      </c>
      <c r="AD457" s="47">
        <f t="shared" si="246"/>
        <v>0</v>
      </c>
      <c r="AE457" s="47">
        <f t="shared" si="247"/>
        <v>7.0000000000000007E-2</v>
      </c>
      <c r="AF457" s="48">
        <f t="shared" si="248"/>
        <v>0</v>
      </c>
      <c r="AG457" s="47">
        <f t="shared" si="249"/>
        <v>0</v>
      </c>
      <c r="AH457" s="47">
        <f t="shared" si="250"/>
        <v>0</v>
      </c>
      <c r="AI457" s="46" t="str">
        <f t="shared" si="251"/>
        <v/>
      </c>
      <c r="AJ457" s="43" t="str">
        <f t="shared" si="252"/>
        <v/>
      </c>
      <c r="AK457" s="43">
        <f t="shared" si="253"/>
        <v>0</v>
      </c>
      <c r="AL457" s="45" t="str">
        <f t="shared" si="254"/>
        <v/>
      </c>
      <c r="AM457" s="43" t="str">
        <f t="shared" si="255"/>
        <v/>
      </c>
      <c r="AN457" s="42" t="str">
        <f t="shared" si="256"/>
        <v/>
      </c>
      <c r="AO457" s="40" t="str">
        <f t="shared" si="257"/>
        <v>EAF7_YEAST</v>
      </c>
      <c r="AP457" s="44" t="str">
        <f t="shared" si="258"/>
        <v/>
      </c>
      <c r="AQ457" s="43" t="str">
        <f t="shared" si="259"/>
        <v/>
      </c>
      <c r="AR457" s="43" t="str">
        <f t="shared" si="260"/>
        <v/>
      </c>
      <c r="AS457" s="43" t="str">
        <f t="shared" si="261"/>
        <v/>
      </c>
      <c r="AT457" s="43" t="str">
        <f t="shared" si="262"/>
        <v/>
      </c>
      <c r="AU457" s="42" t="str">
        <f t="shared" si="263"/>
        <v/>
      </c>
    </row>
    <row r="458" spans="1:47" ht="15" x14ac:dyDescent="0.25">
      <c r="A458" s="40" t="s">
        <v>6203</v>
      </c>
      <c r="B458" s="40" t="s">
        <v>6202</v>
      </c>
      <c r="C458" s="60">
        <f>IF(ISNUMBER(VLOOKUP(B458,'[1]WT-GR-A'!I$2:J$693,2,FALSE)),VLOOKUP(B458,'[1]WT-GR-A'!I$2:J$693,2,FALSE),"")</f>
        <v>0.03</v>
      </c>
      <c r="D458" s="58" t="str">
        <f>IF(ISNUMBER(VLOOKUP($B458,'[1]KO-GR-A'!$I$2:$J$907,2,FALSE)),VLOOKUP($B458,'[1]KO-GR-A'!$I$2:$J$907,2,FALSE),"")</f>
        <v/>
      </c>
      <c r="E458" s="58">
        <f>IF(ISNUMBER(VLOOKUP($B458,'[1]MT-GR-A'!$I$2:$J$789,2,FALSE)),VLOOKUP($B458,'[1]MT-GR-A'!$I$2:$J$789,2,FALSE),"")</f>
        <v>0.03</v>
      </c>
      <c r="F458" s="58">
        <f>IF(ISNUMBER(VLOOKUP($B458,'[1]WT-HS-A'!$I$2:$J$1224,2,FALSE)),VLOOKUP($B458,'[1]WT-HS-A'!$I$2:$J$1224,2,FALSE),"")</f>
        <v>0.03</v>
      </c>
      <c r="G458" s="58">
        <f>IF(ISNUMBER(VLOOKUP($B458,'[1]KO-HS-A'!$I$2:$J$1229,2,FALSE)),VLOOKUP($B458,'[1]KO-HS-A'!$I$2:$J$1229,2,FALSE),"")</f>
        <v>7.0000000000000007E-2</v>
      </c>
      <c r="H458" s="58">
        <f>IF(ISNUMBER(VLOOKUP($B458,'[1]MT-HS-A'!$I$2:$J$1362,2,FALSE)),VLOOKUP($B458,'[1]MT-HS-A'!$I$2:$J$1362,2,FALSE),"")</f>
        <v>7.0000000000000007E-2</v>
      </c>
      <c r="I458" s="59" t="str">
        <f>IF(ISNUMBER(VLOOKUP($B458,'[1]WT-GR-B'!$I$2:$J$585,2,FALSE)),VLOOKUP($B458,'[1]WT-GR-B'!$I$2:$J$585,2,FALSE),"")</f>
        <v/>
      </c>
      <c r="J458" s="58">
        <f>IF(ISNUMBER(VLOOKUP($B458,'[1]KO-GR-B'!$I$2:$J$900,2,FALSE)),VLOOKUP($B458,'[1]KO-GR-B'!$I$2:$J$900,2,FALSE),"")</f>
        <v>0.03</v>
      </c>
      <c r="K458" s="58">
        <f>IF(ISNUMBER(VLOOKUP($B458,'[1]MT-GR-B'!$I$2:$J$693,2,FALSE)),VLOOKUP($B458,'[1]MT-GR-B'!$I$2:$J$693,2,FALSE),"")</f>
        <v>0.03</v>
      </c>
      <c r="L458" s="58">
        <f>IF(ISNUMBER(VLOOKUP($B458,'[1]WT-HS-B'!$I$2:$J$1220,2,FALSE)),VLOOKUP($B458,'[1]WT-HS-B'!$I$2:$J$1220,2,FALSE),"")</f>
        <v>0.03</v>
      </c>
      <c r="M458" s="58">
        <f>IF(ISNUMBER(VLOOKUP($B458,'[1]KO-HS-B'!$I$2:$J$1046,2,FALSE)),VLOOKUP($B458,'[1]KO-HS-B'!$I$2:$J$1046,2,FALSE),"")</f>
        <v>7.0000000000000007E-2</v>
      </c>
      <c r="N458" s="58" t="str">
        <f>IF(ISNUMBER(VLOOKUP($B458,'[1]MT-HS-B'!$I$2:$J$773,2,FALSE)),VLOOKUP($B458,'[1]MT-HS-B'!$I$2:$J$773,2,FALSE),"")</f>
        <v/>
      </c>
      <c r="O458" s="40" t="str">
        <f t="shared" si="231"/>
        <v>RSC30_YEAST</v>
      </c>
      <c r="P458" s="57">
        <f t="shared" si="232"/>
        <v>0</v>
      </c>
      <c r="Q458" s="57">
        <f t="shared" si="233"/>
        <v>1.3333333333333337</v>
      </c>
      <c r="R458" s="57">
        <f t="shared" si="234"/>
        <v>1.3333333333333337</v>
      </c>
      <c r="S458" s="56" t="str">
        <f t="shared" si="235"/>
        <v>n/a</v>
      </c>
      <c r="T458" s="55" t="str">
        <f t="shared" si="236"/>
        <v>n/a</v>
      </c>
      <c r="U458" s="54" t="str">
        <f t="shared" si="237"/>
        <v>n/a</v>
      </c>
      <c r="V458" s="53">
        <f t="shared" si="238"/>
        <v>0</v>
      </c>
      <c r="W458" s="53" t="str">
        <f t="shared" si="239"/>
        <v>HS only</v>
      </c>
      <c r="X458" s="53">
        <f t="shared" si="240"/>
        <v>1.3333333333333337</v>
      </c>
      <c r="Y458" s="52" t="str">
        <f t="shared" si="241"/>
        <v>HS only</v>
      </c>
      <c r="Z458" s="51">
        <f t="shared" si="242"/>
        <v>1.3333333333333337</v>
      </c>
      <c r="AA458" s="50" t="str">
        <f t="shared" si="243"/>
        <v>GR only</v>
      </c>
      <c r="AB458" s="40" t="str">
        <f t="shared" si="244"/>
        <v>RSC30</v>
      </c>
      <c r="AC458" s="49">
        <f t="shared" si="245"/>
        <v>0.03</v>
      </c>
      <c r="AD458" s="47">
        <f t="shared" si="246"/>
        <v>0.03</v>
      </c>
      <c r="AE458" s="47">
        <f t="shared" si="247"/>
        <v>0.03</v>
      </c>
      <c r="AF458" s="48">
        <f t="shared" si="248"/>
        <v>0.03</v>
      </c>
      <c r="AG458" s="47">
        <f t="shared" si="249"/>
        <v>7.0000000000000007E-2</v>
      </c>
      <c r="AH458" s="47">
        <f t="shared" si="250"/>
        <v>7.0000000000000007E-2</v>
      </c>
      <c r="AI458" s="46">
        <f t="shared" si="251"/>
        <v>1</v>
      </c>
      <c r="AJ458" s="43">
        <f t="shared" si="252"/>
        <v>2.3333333333333335</v>
      </c>
      <c r="AK458" s="43">
        <f t="shared" si="253"/>
        <v>2.3333333333333335</v>
      </c>
      <c r="AL458" s="45" t="str">
        <f t="shared" si="254"/>
        <v/>
      </c>
      <c r="AM458" s="43" t="str">
        <f t="shared" si="255"/>
        <v/>
      </c>
      <c r="AN458" s="42" t="str">
        <f t="shared" si="256"/>
        <v/>
      </c>
      <c r="AO458" s="40" t="str">
        <f t="shared" si="257"/>
        <v>RSC30_YEAST</v>
      </c>
      <c r="AP458" s="44" t="str">
        <f t="shared" si="258"/>
        <v/>
      </c>
      <c r="AQ458" s="43" t="str">
        <f t="shared" si="259"/>
        <v/>
      </c>
      <c r="AR458" s="43">
        <f t="shared" si="260"/>
        <v>0</v>
      </c>
      <c r="AS458" s="43">
        <f t="shared" si="261"/>
        <v>0</v>
      </c>
      <c r="AT458" s="43">
        <f t="shared" si="262"/>
        <v>0</v>
      </c>
      <c r="AU458" s="42" t="str">
        <f t="shared" si="263"/>
        <v/>
      </c>
    </row>
    <row r="459" spans="1:47" ht="15" x14ac:dyDescent="0.25">
      <c r="A459" s="40" t="s">
        <v>6201</v>
      </c>
      <c r="B459" s="40" t="s">
        <v>6200</v>
      </c>
      <c r="C459" s="60" t="str">
        <f>IF(ISNUMBER(VLOOKUP(B459,'[1]WT-GR-A'!I$2:J$693,2,FALSE)),VLOOKUP(B459,'[1]WT-GR-A'!I$2:J$693,2,FALSE),"")</f>
        <v/>
      </c>
      <c r="D459" s="58" t="str">
        <f>IF(ISNUMBER(VLOOKUP($B459,'[1]KO-GR-A'!$I$2:$J$907,2,FALSE)),VLOOKUP($B459,'[1]KO-GR-A'!$I$2:$J$907,2,FALSE),"")</f>
        <v/>
      </c>
      <c r="E459" s="58" t="str">
        <f>IF(ISNUMBER(VLOOKUP($B459,'[1]MT-GR-A'!$I$2:$J$789,2,FALSE)),VLOOKUP($B459,'[1]MT-GR-A'!$I$2:$J$789,2,FALSE),"")</f>
        <v/>
      </c>
      <c r="F459" s="58" t="str">
        <f>IF(ISNUMBER(VLOOKUP($B459,'[1]WT-HS-A'!$I$2:$J$1224,2,FALSE)),VLOOKUP($B459,'[1]WT-HS-A'!$I$2:$J$1224,2,FALSE),"")</f>
        <v/>
      </c>
      <c r="G459" s="58">
        <f>IF(ISNUMBER(VLOOKUP($B459,'[1]KO-HS-A'!$I$2:$J$1229,2,FALSE)),VLOOKUP($B459,'[1]KO-HS-A'!$I$2:$J$1229,2,FALSE),"")</f>
        <v>0.06</v>
      </c>
      <c r="H459" s="58" t="str">
        <f>IF(ISNUMBER(VLOOKUP($B459,'[1]MT-HS-A'!$I$2:$J$1362,2,FALSE)),VLOOKUP($B459,'[1]MT-HS-A'!$I$2:$J$1362,2,FALSE),"")</f>
        <v/>
      </c>
      <c r="I459" s="59" t="str">
        <f>IF(ISNUMBER(VLOOKUP($B459,'[1]WT-GR-B'!$I$2:$J$585,2,FALSE)),VLOOKUP($B459,'[1]WT-GR-B'!$I$2:$J$585,2,FALSE),"")</f>
        <v/>
      </c>
      <c r="J459" s="58" t="str">
        <f>IF(ISNUMBER(VLOOKUP($B459,'[1]KO-GR-B'!$I$2:$J$900,2,FALSE)),VLOOKUP($B459,'[1]KO-GR-B'!$I$2:$J$900,2,FALSE),"")</f>
        <v/>
      </c>
      <c r="K459" s="58" t="str">
        <f>IF(ISNUMBER(VLOOKUP($B459,'[1]MT-GR-B'!$I$2:$J$693,2,FALSE)),VLOOKUP($B459,'[1]MT-GR-B'!$I$2:$J$693,2,FALSE),"")</f>
        <v/>
      </c>
      <c r="L459" s="58" t="str">
        <f>IF(ISNUMBER(VLOOKUP($B459,'[1]WT-HS-B'!$I$2:$J$1220,2,FALSE)),VLOOKUP($B459,'[1]WT-HS-B'!$I$2:$J$1220,2,FALSE),"")</f>
        <v/>
      </c>
      <c r="M459" s="58">
        <f>IF(ISNUMBER(VLOOKUP($B459,'[1]KO-HS-B'!$I$2:$J$1046,2,FALSE)),VLOOKUP($B459,'[1]KO-HS-B'!$I$2:$J$1046,2,FALSE),"")</f>
        <v>0.06</v>
      </c>
      <c r="N459" s="58" t="str">
        <f>IF(ISNUMBER(VLOOKUP($B459,'[1]MT-HS-B'!$I$2:$J$773,2,FALSE)),VLOOKUP($B459,'[1]MT-HS-B'!$I$2:$J$773,2,FALSE),"")</f>
        <v/>
      </c>
      <c r="O459" s="40" t="str">
        <f t="shared" si="231"/>
        <v>RSC58_YEAST</v>
      </c>
      <c r="P459" s="57" t="str">
        <f t="shared" si="232"/>
        <v/>
      </c>
      <c r="Q459" s="57" t="str">
        <f t="shared" si="233"/>
        <v>HS only</v>
      </c>
      <c r="R459" s="57" t="str">
        <f t="shared" si="234"/>
        <v/>
      </c>
      <c r="S459" s="56" t="str">
        <f t="shared" si="235"/>
        <v>n/a</v>
      </c>
      <c r="T459" s="55" t="str">
        <f t="shared" si="236"/>
        <v>n/a</v>
      </c>
      <c r="U459" s="54" t="str">
        <f t="shared" si="237"/>
        <v>n/a</v>
      </c>
      <c r="V459" s="53" t="str">
        <f t="shared" si="238"/>
        <v/>
      </c>
      <c r="W459" s="53" t="str">
        <f t="shared" si="239"/>
        <v>HS only</v>
      </c>
      <c r="X459" s="53" t="str">
        <f t="shared" si="240"/>
        <v/>
      </c>
      <c r="Y459" s="52" t="str">
        <f t="shared" si="241"/>
        <v/>
      </c>
      <c r="Z459" s="51" t="str">
        <f t="shared" si="242"/>
        <v>HS only</v>
      </c>
      <c r="AA459" s="50" t="str">
        <f t="shared" si="243"/>
        <v/>
      </c>
      <c r="AB459" s="40" t="str">
        <f t="shared" si="244"/>
        <v>RSC58</v>
      </c>
      <c r="AC459" s="49">
        <f t="shared" si="245"/>
        <v>0</v>
      </c>
      <c r="AD459" s="47">
        <f t="shared" si="246"/>
        <v>0</v>
      </c>
      <c r="AE459" s="47">
        <f t="shared" si="247"/>
        <v>0</v>
      </c>
      <c r="AF459" s="48">
        <f t="shared" si="248"/>
        <v>0</v>
      </c>
      <c r="AG459" s="47">
        <f t="shared" si="249"/>
        <v>0.06</v>
      </c>
      <c r="AH459" s="47">
        <f t="shared" si="250"/>
        <v>0</v>
      </c>
      <c r="AI459" s="46" t="str">
        <f t="shared" si="251"/>
        <v/>
      </c>
      <c r="AJ459" s="43" t="str">
        <f t="shared" si="252"/>
        <v>HS Only</v>
      </c>
      <c r="AK459" s="43" t="str">
        <f t="shared" si="253"/>
        <v/>
      </c>
      <c r="AL459" s="45" t="str">
        <f t="shared" si="254"/>
        <v/>
      </c>
      <c r="AM459" s="43" t="str">
        <f t="shared" si="255"/>
        <v/>
      </c>
      <c r="AN459" s="42" t="str">
        <f t="shared" si="256"/>
        <v/>
      </c>
      <c r="AO459" s="40" t="str">
        <f t="shared" si="257"/>
        <v>RSC58_YEAST</v>
      </c>
      <c r="AP459" s="44" t="str">
        <f t="shared" si="258"/>
        <v/>
      </c>
      <c r="AQ459" s="43" t="str">
        <f t="shared" si="259"/>
        <v/>
      </c>
      <c r="AR459" s="43" t="str">
        <f t="shared" si="260"/>
        <v/>
      </c>
      <c r="AS459" s="43" t="str">
        <f t="shared" si="261"/>
        <v/>
      </c>
      <c r="AT459" s="43">
        <f t="shared" si="262"/>
        <v>0</v>
      </c>
      <c r="AU459" s="42" t="str">
        <f t="shared" si="263"/>
        <v/>
      </c>
    </row>
    <row r="460" spans="1:47" ht="15" x14ac:dyDescent="0.25">
      <c r="A460" s="40" t="s">
        <v>6199</v>
      </c>
      <c r="B460" s="40" t="s">
        <v>6198</v>
      </c>
      <c r="C460" s="60" t="str">
        <f>IF(ISNUMBER(VLOOKUP(B460,'[1]WT-GR-A'!I$2:J$693,2,FALSE)),VLOOKUP(B460,'[1]WT-GR-A'!I$2:J$693,2,FALSE),"")</f>
        <v/>
      </c>
      <c r="D460" s="58" t="str">
        <f>IF(ISNUMBER(VLOOKUP($B460,'[1]KO-GR-A'!$I$2:$J$907,2,FALSE)),VLOOKUP($B460,'[1]KO-GR-A'!$I$2:$J$907,2,FALSE),"")</f>
        <v/>
      </c>
      <c r="E460" s="58" t="str">
        <f>IF(ISNUMBER(VLOOKUP($B460,'[1]MT-GR-A'!$I$2:$J$789,2,FALSE)),VLOOKUP($B460,'[1]MT-GR-A'!$I$2:$J$789,2,FALSE),"")</f>
        <v/>
      </c>
      <c r="F460" s="58">
        <f>IF(ISNUMBER(VLOOKUP($B460,'[1]WT-HS-A'!$I$2:$J$1224,2,FALSE)),VLOOKUP($B460,'[1]WT-HS-A'!$I$2:$J$1224,2,FALSE),"")</f>
        <v>0.06</v>
      </c>
      <c r="G460" s="58" t="str">
        <f>IF(ISNUMBER(VLOOKUP($B460,'[1]KO-HS-A'!$I$2:$J$1229,2,FALSE)),VLOOKUP($B460,'[1]KO-HS-A'!$I$2:$J$1229,2,FALSE),"")</f>
        <v/>
      </c>
      <c r="H460" s="58">
        <f>IF(ISNUMBER(VLOOKUP($B460,'[1]MT-HS-A'!$I$2:$J$1362,2,FALSE)),VLOOKUP($B460,'[1]MT-HS-A'!$I$2:$J$1362,2,FALSE),"")</f>
        <v>0.06</v>
      </c>
      <c r="I460" s="59" t="str">
        <f>IF(ISNUMBER(VLOOKUP($B460,'[1]WT-GR-B'!$I$2:$J$585,2,FALSE)),VLOOKUP($B460,'[1]WT-GR-B'!$I$2:$J$585,2,FALSE),"")</f>
        <v/>
      </c>
      <c r="J460" s="58" t="str">
        <f>IF(ISNUMBER(VLOOKUP($B460,'[1]KO-GR-B'!$I$2:$J$900,2,FALSE)),VLOOKUP($B460,'[1]KO-GR-B'!$I$2:$J$900,2,FALSE),"")</f>
        <v/>
      </c>
      <c r="K460" s="58" t="str">
        <f>IF(ISNUMBER(VLOOKUP($B460,'[1]MT-GR-B'!$I$2:$J$693,2,FALSE)),VLOOKUP($B460,'[1]MT-GR-B'!$I$2:$J$693,2,FALSE),"")</f>
        <v/>
      </c>
      <c r="L460" s="58" t="str">
        <f>IF(ISNUMBER(VLOOKUP($B460,'[1]WT-HS-B'!$I$2:$J$1220,2,FALSE)),VLOOKUP($B460,'[1]WT-HS-B'!$I$2:$J$1220,2,FALSE),"")</f>
        <v/>
      </c>
      <c r="M460" s="58" t="str">
        <f>IF(ISNUMBER(VLOOKUP($B460,'[1]KO-HS-B'!$I$2:$J$1046,2,FALSE)),VLOOKUP($B460,'[1]KO-HS-B'!$I$2:$J$1046,2,FALSE),"")</f>
        <v/>
      </c>
      <c r="N460" s="58" t="str">
        <f>IF(ISNUMBER(VLOOKUP($B460,'[1]MT-HS-B'!$I$2:$J$773,2,FALSE)),VLOOKUP($B460,'[1]MT-HS-B'!$I$2:$J$773,2,FALSE),"")</f>
        <v/>
      </c>
      <c r="O460" s="40" t="str">
        <f t="shared" si="231"/>
        <v>RSC8_YEAST</v>
      </c>
      <c r="P460" s="57" t="str">
        <f t="shared" si="232"/>
        <v/>
      </c>
      <c r="Q460" s="57" t="str">
        <f t="shared" si="233"/>
        <v/>
      </c>
      <c r="R460" s="57" t="str">
        <f t="shared" si="234"/>
        <v/>
      </c>
      <c r="S460" s="56" t="str">
        <f t="shared" si="235"/>
        <v>n/a</v>
      </c>
      <c r="T460" s="55" t="str">
        <f t="shared" si="236"/>
        <v>n/a</v>
      </c>
      <c r="U460" s="54" t="str">
        <f t="shared" si="237"/>
        <v>n/a</v>
      </c>
      <c r="V460" s="53" t="str">
        <f t="shared" si="238"/>
        <v>HS only</v>
      </c>
      <c r="W460" s="53" t="str">
        <f t="shared" si="239"/>
        <v/>
      </c>
      <c r="X460" s="53" t="str">
        <f t="shared" si="240"/>
        <v>HS only</v>
      </c>
      <c r="Y460" s="52" t="str">
        <f t="shared" si="241"/>
        <v/>
      </c>
      <c r="Z460" s="51" t="str">
        <f t="shared" si="242"/>
        <v/>
      </c>
      <c r="AA460" s="50" t="str">
        <f t="shared" si="243"/>
        <v/>
      </c>
      <c r="AB460" s="40" t="str">
        <f t="shared" si="244"/>
        <v>RSC8</v>
      </c>
      <c r="AC460" s="49">
        <f t="shared" si="245"/>
        <v>0</v>
      </c>
      <c r="AD460" s="47">
        <f t="shared" si="246"/>
        <v>0</v>
      </c>
      <c r="AE460" s="47">
        <f t="shared" si="247"/>
        <v>0</v>
      </c>
      <c r="AF460" s="48">
        <f t="shared" si="248"/>
        <v>0.06</v>
      </c>
      <c r="AG460" s="47">
        <f t="shared" si="249"/>
        <v>0</v>
      </c>
      <c r="AH460" s="47">
        <f t="shared" si="250"/>
        <v>0.06</v>
      </c>
      <c r="AI460" s="46" t="str">
        <f t="shared" si="251"/>
        <v>HS Only</v>
      </c>
      <c r="AJ460" s="43" t="str">
        <f t="shared" si="252"/>
        <v/>
      </c>
      <c r="AK460" s="43" t="str">
        <f t="shared" si="253"/>
        <v>HS Only</v>
      </c>
      <c r="AL460" s="45" t="str">
        <f t="shared" si="254"/>
        <v/>
      </c>
      <c r="AM460" s="43" t="str">
        <f t="shared" si="255"/>
        <v/>
      </c>
      <c r="AN460" s="42" t="str">
        <f t="shared" si="256"/>
        <v/>
      </c>
      <c r="AO460" s="40" t="str">
        <f t="shared" si="257"/>
        <v>RSC8_YEAST</v>
      </c>
      <c r="AP460" s="44" t="str">
        <f t="shared" si="258"/>
        <v/>
      </c>
      <c r="AQ460" s="43" t="str">
        <f t="shared" si="259"/>
        <v/>
      </c>
      <c r="AR460" s="43" t="str">
        <f t="shared" si="260"/>
        <v/>
      </c>
      <c r="AS460" s="43" t="str">
        <f t="shared" si="261"/>
        <v/>
      </c>
      <c r="AT460" s="43" t="str">
        <f t="shared" si="262"/>
        <v/>
      </c>
      <c r="AU460" s="42" t="str">
        <f t="shared" si="263"/>
        <v/>
      </c>
    </row>
    <row r="461" spans="1:47" ht="15" x14ac:dyDescent="0.25">
      <c r="A461" s="40" t="s">
        <v>6197</v>
      </c>
      <c r="B461" s="40" t="s">
        <v>6196</v>
      </c>
      <c r="C461" s="60" t="str">
        <f>IF(ISNUMBER(VLOOKUP(B461,'[1]WT-GR-A'!I$2:J$693,2,FALSE)),VLOOKUP(B461,'[1]WT-GR-A'!I$2:J$693,2,FALSE),"")</f>
        <v/>
      </c>
      <c r="D461" s="58" t="str">
        <f>IF(ISNUMBER(VLOOKUP($B461,'[1]KO-GR-A'!$I$2:$J$907,2,FALSE)),VLOOKUP($B461,'[1]KO-GR-A'!$I$2:$J$907,2,FALSE),"")</f>
        <v/>
      </c>
      <c r="E461" s="58" t="str">
        <f>IF(ISNUMBER(VLOOKUP($B461,'[1]MT-GR-A'!$I$2:$J$789,2,FALSE)),VLOOKUP($B461,'[1]MT-GR-A'!$I$2:$J$789,2,FALSE),"")</f>
        <v/>
      </c>
      <c r="F461" s="58">
        <f>IF(ISNUMBER(VLOOKUP($B461,'[1]WT-HS-A'!$I$2:$J$1224,2,FALSE)),VLOOKUP($B461,'[1]WT-HS-A'!$I$2:$J$1224,2,FALSE),"")</f>
        <v>0.05</v>
      </c>
      <c r="G461" s="58" t="str">
        <f>IF(ISNUMBER(VLOOKUP($B461,'[1]KO-HS-A'!$I$2:$J$1229,2,FALSE)),VLOOKUP($B461,'[1]KO-HS-A'!$I$2:$J$1229,2,FALSE),"")</f>
        <v/>
      </c>
      <c r="H461" s="58">
        <f>IF(ISNUMBER(VLOOKUP($B461,'[1]MT-HS-A'!$I$2:$J$1362,2,FALSE)),VLOOKUP($B461,'[1]MT-HS-A'!$I$2:$J$1362,2,FALSE),"")</f>
        <v>0.05</v>
      </c>
      <c r="I461" s="59" t="str">
        <f>IF(ISNUMBER(VLOOKUP($B461,'[1]WT-GR-B'!$I$2:$J$585,2,FALSE)),VLOOKUP($B461,'[1]WT-GR-B'!$I$2:$J$585,2,FALSE),"")</f>
        <v/>
      </c>
      <c r="J461" s="58" t="str">
        <f>IF(ISNUMBER(VLOOKUP($B461,'[1]KO-GR-B'!$I$2:$J$900,2,FALSE)),VLOOKUP($B461,'[1]KO-GR-B'!$I$2:$J$900,2,FALSE),"")</f>
        <v/>
      </c>
      <c r="K461" s="58" t="str">
        <f>IF(ISNUMBER(VLOOKUP($B461,'[1]MT-GR-B'!$I$2:$J$693,2,FALSE)),VLOOKUP($B461,'[1]MT-GR-B'!$I$2:$J$693,2,FALSE),"")</f>
        <v/>
      </c>
      <c r="L461" s="58" t="str">
        <f>IF(ISNUMBER(VLOOKUP($B461,'[1]WT-HS-B'!$I$2:$J$1220,2,FALSE)),VLOOKUP($B461,'[1]WT-HS-B'!$I$2:$J$1220,2,FALSE),"")</f>
        <v/>
      </c>
      <c r="M461" s="58" t="str">
        <f>IF(ISNUMBER(VLOOKUP($B461,'[1]KO-HS-B'!$I$2:$J$1046,2,FALSE)),VLOOKUP($B461,'[1]KO-HS-B'!$I$2:$J$1046,2,FALSE),"")</f>
        <v/>
      </c>
      <c r="N461" s="58" t="str">
        <f>IF(ISNUMBER(VLOOKUP($B461,'[1]MT-HS-B'!$I$2:$J$773,2,FALSE)),VLOOKUP($B461,'[1]MT-HS-B'!$I$2:$J$773,2,FALSE),"")</f>
        <v/>
      </c>
      <c r="O461" s="40" t="str">
        <f t="shared" si="231"/>
        <v>RSC4_YEAST</v>
      </c>
      <c r="P461" s="57" t="str">
        <f t="shared" si="232"/>
        <v/>
      </c>
      <c r="Q461" s="57" t="str">
        <f t="shared" si="233"/>
        <v/>
      </c>
      <c r="R461" s="57" t="str">
        <f t="shared" si="234"/>
        <v/>
      </c>
      <c r="S461" s="56" t="str">
        <f t="shared" si="235"/>
        <v>n/a</v>
      </c>
      <c r="T461" s="55" t="str">
        <f t="shared" si="236"/>
        <v>n/a</v>
      </c>
      <c r="U461" s="54" t="str">
        <f t="shared" si="237"/>
        <v>n/a</v>
      </c>
      <c r="V461" s="53" t="str">
        <f t="shared" si="238"/>
        <v>HS only</v>
      </c>
      <c r="W461" s="53" t="str">
        <f t="shared" si="239"/>
        <v/>
      </c>
      <c r="X461" s="53" t="str">
        <f t="shared" si="240"/>
        <v>HS only</v>
      </c>
      <c r="Y461" s="52" t="str">
        <f t="shared" si="241"/>
        <v/>
      </c>
      <c r="Z461" s="51" t="str">
        <f t="shared" si="242"/>
        <v/>
      </c>
      <c r="AA461" s="50" t="str">
        <f t="shared" si="243"/>
        <v/>
      </c>
      <c r="AB461" s="40" t="str">
        <f t="shared" si="244"/>
        <v>RSC4</v>
      </c>
      <c r="AC461" s="49">
        <f t="shared" si="245"/>
        <v>0</v>
      </c>
      <c r="AD461" s="47">
        <f t="shared" si="246"/>
        <v>0</v>
      </c>
      <c r="AE461" s="47">
        <f t="shared" si="247"/>
        <v>0</v>
      </c>
      <c r="AF461" s="48">
        <f t="shared" si="248"/>
        <v>0.05</v>
      </c>
      <c r="AG461" s="47">
        <f t="shared" si="249"/>
        <v>0</v>
      </c>
      <c r="AH461" s="47">
        <f t="shared" si="250"/>
        <v>0.05</v>
      </c>
      <c r="AI461" s="46" t="str">
        <f t="shared" si="251"/>
        <v>HS Only</v>
      </c>
      <c r="AJ461" s="43" t="str">
        <f t="shared" si="252"/>
        <v/>
      </c>
      <c r="AK461" s="43" t="str">
        <f t="shared" si="253"/>
        <v>HS Only</v>
      </c>
      <c r="AL461" s="45" t="str">
        <f t="shared" si="254"/>
        <v/>
      </c>
      <c r="AM461" s="43" t="str">
        <f t="shared" si="255"/>
        <v/>
      </c>
      <c r="AN461" s="42" t="str">
        <f t="shared" si="256"/>
        <v/>
      </c>
      <c r="AO461" s="40" t="str">
        <f t="shared" si="257"/>
        <v>RSC4_YEAST</v>
      </c>
      <c r="AP461" s="44" t="str">
        <f t="shared" si="258"/>
        <v/>
      </c>
      <c r="AQ461" s="43" t="str">
        <f t="shared" si="259"/>
        <v/>
      </c>
      <c r="AR461" s="43" t="str">
        <f t="shared" si="260"/>
        <v/>
      </c>
      <c r="AS461" s="43" t="str">
        <f t="shared" si="261"/>
        <v/>
      </c>
      <c r="AT461" s="43" t="str">
        <f t="shared" si="262"/>
        <v/>
      </c>
      <c r="AU461" s="42" t="str">
        <f t="shared" si="263"/>
        <v/>
      </c>
    </row>
    <row r="462" spans="1:47" ht="15" x14ac:dyDescent="0.25">
      <c r="A462" s="40" t="s">
        <v>6195</v>
      </c>
      <c r="B462" s="40" t="s">
        <v>6194</v>
      </c>
      <c r="C462" s="60" t="str">
        <f>IF(ISNUMBER(VLOOKUP(B462,'[1]WT-GR-A'!I$2:J$693,2,FALSE)),VLOOKUP(B462,'[1]WT-GR-A'!I$2:J$693,2,FALSE),"")</f>
        <v/>
      </c>
      <c r="D462" s="58" t="str">
        <f>IF(ISNUMBER(VLOOKUP($B462,'[1]KO-GR-A'!$I$2:$J$907,2,FALSE)),VLOOKUP($B462,'[1]KO-GR-A'!$I$2:$J$907,2,FALSE),"")</f>
        <v/>
      </c>
      <c r="E462" s="58" t="str">
        <f>IF(ISNUMBER(VLOOKUP($B462,'[1]MT-GR-A'!$I$2:$J$789,2,FALSE)),VLOOKUP($B462,'[1]MT-GR-A'!$I$2:$J$789,2,FALSE),"")</f>
        <v/>
      </c>
      <c r="F462" s="58">
        <f>IF(ISNUMBER(VLOOKUP($B462,'[1]WT-HS-A'!$I$2:$J$1224,2,FALSE)),VLOOKUP($B462,'[1]WT-HS-A'!$I$2:$J$1224,2,FALSE),"")</f>
        <v>7.0000000000000007E-2</v>
      </c>
      <c r="G462" s="58">
        <f>IF(ISNUMBER(VLOOKUP($B462,'[1]KO-HS-A'!$I$2:$J$1229,2,FALSE)),VLOOKUP($B462,'[1]KO-HS-A'!$I$2:$J$1229,2,FALSE),"")</f>
        <v>0.15</v>
      </c>
      <c r="H462" s="58">
        <f>IF(ISNUMBER(VLOOKUP($B462,'[1]MT-HS-A'!$I$2:$J$1362,2,FALSE)),VLOOKUP($B462,'[1]MT-HS-A'!$I$2:$J$1362,2,FALSE),"")</f>
        <v>0.15</v>
      </c>
      <c r="I462" s="59" t="str">
        <f>IF(ISNUMBER(VLOOKUP($B462,'[1]WT-GR-B'!$I$2:$J$585,2,FALSE)),VLOOKUP($B462,'[1]WT-GR-B'!$I$2:$J$585,2,FALSE),"")</f>
        <v/>
      </c>
      <c r="J462" s="58" t="str">
        <f>IF(ISNUMBER(VLOOKUP($B462,'[1]KO-GR-B'!$I$2:$J$900,2,FALSE)),VLOOKUP($B462,'[1]KO-GR-B'!$I$2:$J$900,2,FALSE),"")</f>
        <v/>
      </c>
      <c r="K462" s="58" t="str">
        <f>IF(ISNUMBER(VLOOKUP($B462,'[1]MT-GR-B'!$I$2:$J$693,2,FALSE)),VLOOKUP($B462,'[1]MT-GR-B'!$I$2:$J$693,2,FALSE),"")</f>
        <v/>
      </c>
      <c r="L462" s="58">
        <f>IF(ISNUMBER(VLOOKUP($B462,'[1]WT-HS-B'!$I$2:$J$1220,2,FALSE)),VLOOKUP($B462,'[1]WT-HS-B'!$I$2:$J$1220,2,FALSE),"")</f>
        <v>0.15</v>
      </c>
      <c r="M462" s="58">
        <f>IF(ISNUMBER(VLOOKUP($B462,'[1]KO-HS-B'!$I$2:$J$1046,2,FALSE)),VLOOKUP($B462,'[1]KO-HS-B'!$I$2:$J$1046,2,FALSE),"")</f>
        <v>0.15</v>
      </c>
      <c r="N462" s="58">
        <f>IF(ISNUMBER(VLOOKUP($B462,'[1]MT-HS-B'!$I$2:$J$773,2,FALSE)),VLOOKUP($B462,'[1]MT-HS-B'!$I$2:$J$773,2,FALSE),"")</f>
        <v>7.0000000000000007E-2</v>
      </c>
      <c r="O462" s="40" t="str">
        <f t="shared" si="231"/>
        <v>RSC7_YEAST</v>
      </c>
      <c r="P462" s="57" t="str">
        <f t="shared" si="232"/>
        <v>HS only</v>
      </c>
      <c r="Q462" s="57" t="str">
        <f t="shared" si="233"/>
        <v>HS only</v>
      </c>
      <c r="R462" s="57" t="str">
        <f t="shared" si="234"/>
        <v>HS only</v>
      </c>
      <c r="S462" s="56" t="str">
        <f t="shared" si="235"/>
        <v>n/a</v>
      </c>
      <c r="T462" s="55" t="str">
        <f t="shared" si="236"/>
        <v>n/a</v>
      </c>
      <c r="U462" s="54" t="str">
        <f t="shared" si="237"/>
        <v>n/a</v>
      </c>
      <c r="V462" s="53" t="str">
        <f t="shared" si="238"/>
        <v>HS only</v>
      </c>
      <c r="W462" s="53" t="str">
        <f t="shared" si="239"/>
        <v>HS only</v>
      </c>
      <c r="X462" s="53" t="str">
        <f t="shared" si="240"/>
        <v>HS only</v>
      </c>
      <c r="Y462" s="52" t="str">
        <f t="shared" si="241"/>
        <v>HS only</v>
      </c>
      <c r="Z462" s="51" t="str">
        <f t="shared" si="242"/>
        <v>HS only</v>
      </c>
      <c r="AA462" s="50" t="str">
        <f t="shared" si="243"/>
        <v>HS only</v>
      </c>
      <c r="AB462" s="40" t="str">
        <f t="shared" si="244"/>
        <v>NPL6</v>
      </c>
      <c r="AC462" s="49">
        <f t="shared" si="245"/>
        <v>0</v>
      </c>
      <c r="AD462" s="47">
        <f t="shared" si="246"/>
        <v>0</v>
      </c>
      <c r="AE462" s="47">
        <f t="shared" si="247"/>
        <v>0</v>
      </c>
      <c r="AF462" s="48">
        <f t="shared" si="248"/>
        <v>0.11</v>
      </c>
      <c r="AG462" s="47">
        <f t="shared" si="249"/>
        <v>0.15</v>
      </c>
      <c r="AH462" s="47">
        <f t="shared" si="250"/>
        <v>0.11</v>
      </c>
      <c r="AI462" s="46" t="str">
        <f t="shared" si="251"/>
        <v>HS Only</v>
      </c>
      <c r="AJ462" s="43" t="str">
        <f t="shared" si="252"/>
        <v>HS Only</v>
      </c>
      <c r="AK462" s="43" t="str">
        <f t="shared" si="253"/>
        <v>HS Only</v>
      </c>
      <c r="AL462" s="45" t="str">
        <f t="shared" si="254"/>
        <v/>
      </c>
      <c r="AM462" s="43" t="str">
        <f t="shared" si="255"/>
        <v/>
      </c>
      <c r="AN462" s="42" t="str">
        <f t="shared" si="256"/>
        <v/>
      </c>
      <c r="AO462" s="40" t="str">
        <f t="shared" si="257"/>
        <v>RSC7_YEAST</v>
      </c>
      <c r="AP462" s="44" t="str">
        <f t="shared" si="258"/>
        <v/>
      </c>
      <c r="AQ462" s="43" t="str">
        <f t="shared" si="259"/>
        <v/>
      </c>
      <c r="AR462" s="43" t="str">
        <f t="shared" si="260"/>
        <v/>
      </c>
      <c r="AS462" s="43">
        <f t="shared" si="261"/>
        <v>5.6568542494923817E-2</v>
      </c>
      <c r="AT462" s="43">
        <f t="shared" si="262"/>
        <v>0</v>
      </c>
      <c r="AU462" s="42">
        <f t="shared" si="263"/>
        <v>5.6568542494923817E-2</v>
      </c>
    </row>
    <row r="463" spans="1:47" ht="15" x14ac:dyDescent="0.25">
      <c r="A463" s="40" t="s">
        <v>6193</v>
      </c>
      <c r="B463" s="40" t="s">
        <v>6192</v>
      </c>
      <c r="C463" s="60" t="str">
        <f>IF(ISNUMBER(VLOOKUP(B463,'[1]WT-GR-A'!I$2:J$693,2,FALSE)),VLOOKUP(B463,'[1]WT-GR-A'!I$2:J$693,2,FALSE),"")</f>
        <v/>
      </c>
      <c r="D463" s="58" t="str">
        <f>IF(ISNUMBER(VLOOKUP($B463,'[1]KO-GR-A'!$I$2:$J$907,2,FALSE)),VLOOKUP($B463,'[1]KO-GR-A'!$I$2:$J$907,2,FALSE),"")</f>
        <v/>
      </c>
      <c r="E463" s="58" t="str">
        <f>IF(ISNUMBER(VLOOKUP($B463,'[1]MT-GR-A'!$I$2:$J$789,2,FALSE)),VLOOKUP($B463,'[1]MT-GR-A'!$I$2:$J$789,2,FALSE),"")</f>
        <v/>
      </c>
      <c r="F463" s="58">
        <f>IF(ISNUMBER(VLOOKUP($B463,'[1]WT-HS-A'!$I$2:$J$1224,2,FALSE)),VLOOKUP($B463,'[1]WT-HS-A'!$I$2:$J$1224,2,FALSE),"")</f>
        <v>0.05</v>
      </c>
      <c r="G463" s="58">
        <f>IF(ISNUMBER(VLOOKUP($B463,'[1]KO-HS-A'!$I$2:$J$1229,2,FALSE)),VLOOKUP($B463,'[1]KO-HS-A'!$I$2:$J$1229,2,FALSE),"")</f>
        <v>0.11</v>
      </c>
      <c r="H463" s="58">
        <f>IF(ISNUMBER(VLOOKUP($B463,'[1]MT-HS-A'!$I$2:$J$1362,2,FALSE)),VLOOKUP($B463,'[1]MT-HS-A'!$I$2:$J$1362,2,FALSE),"")</f>
        <v>0.05</v>
      </c>
      <c r="I463" s="59" t="str">
        <f>IF(ISNUMBER(VLOOKUP($B463,'[1]WT-GR-B'!$I$2:$J$585,2,FALSE)),VLOOKUP($B463,'[1]WT-GR-B'!$I$2:$J$585,2,FALSE),"")</f>
        <v/>
      </c>
      <c r="J463" s="58" t="str">
        <f>IF(ISNUMBER(VLOOKUP($B463,'[1]KO-GR-B'!$I$2:$J$900,2,FALSE)),VLOOKUP($B463,'[1]KO-GR-B'!$I$2:$J$900,2,FALSE),"")</f>
        <v/>
      </c>
      <c r="K463" s="58" t="str">
        <f>IF(ISNUMBER(VLOOKUP($B463,'[1]MT-GR-B'!$I$2:$J$693,2,FALSE)),VLOOKUP($B463,'[1]MT-GR-B'!$I$2:$J$693,2,FALSE),"")</f>
        <v/>
      </c>
      <c r="L463" s="58">
        <f>IF(ISNUMBER(VLOOKUP($B463,'[1]WT-HS-B'!$I$2:$J$1220,2,FALSE)),VLOOKUP($B463,'[1]WT-HS-B'!$I$2:$J$1220,2,FALSE),"")</f>
        <v>0.05</v>
      </c>
      <c r="M463" s="58" t="str">
        <f>IF(ISNUMBER(VLOOKUP($B463,'[1]KO-HS-B'!$I$2:$J$1046,2,FALSE)),VLOOKUP($B463,'[1]KO-HS-B'!$I$2:$J$1046,2,FALSE),"")</f>
        <v/>
      </c>
      <c r="N463" s="58" t="str">
        <f>IF(ISNUMBER(VLOOKUP($B463,'[1]MT-HS-B'!$I$2:$J$773,2,FALSE)),VLOOKUP($B463,'[1]MT-HS-B'!$I$2:$J$773,2,FALSE),"")</f>
        <v/>
      </c>
      <c r="O463" s="40" t="str">
        <f t="shared" si="231"/>
        <v>RSC9_YEAST</v>
      </c>
      <c r="P463" s="57" t="str">
        <f t="shared" si="232"/>
        <v>HS only</v>
      </c>
      <c r="Q463" s="57" t="str">
        <f t="shared" si="233"/>
        <v/>
      </c>
      <c r="R463" s="57" t="str">
        <f t="shared" si="234"/>
        <v/>
      </c>
      <c r="S463" s="56" t="str">
        <f t="shared" si="235"/>
        <v>n/a</v>
      </c>
      <c r="T463" s="55" t="str">
        <f t="shared" si="236"/>
        <v>n/a</v>
      </c>
      <c r="U463" s="54" t="str">
        <f t="shared" si="237"/>
        <v>n/a</v>
      </c>
      <c r="V463" s="53" t="str">
        <f t="shared" si="238"/>
        <v>HS only</v>
      </c>
      <c r="W463" s="53" t="str">
        <f t="shared" si="239"/>
        <v>HS only</v>
      </c>
      <c r="X463" s="53" t="str">
        <f t="shared" si="240"/>
        <v>HS only</v>
      </c>
      <c r="Y463" s="52" t="str">
        <f t="shared" si="241"/>
        <v>HS only</v>
      </c>
      <c r="Z463" s="51" t="str">
        <f t="shared" si="242"/>
        <v/>
      </c>
      <c r="AA463" s="50" t="str">
        <f t="shared" si="243"/>
        <v/>
      </c>
      <c r="AB463" s="40" t="str">
        <f t="shared" si="244"/>
        <v>RSC9</v>
      </c>
      <c r="AC463" s="49">
        <f t="shared" si="245"/>
        <v>0</v>
      </c>
      <c r="AD463" s="47">
        <f t="shared" si="246"/>
        <v>0</v>
      </c>
      <c r="AE463" s="47">
        <f t="shared" si="247"/>
        <v>0</v>
      </c>
      <c r="AF463" s="48">
        <f t="shared" si="248"/>
        <v>0.05</v>
      </c>
      <c r="AG463" s="47">
        <f t="shared" si="249"/>
        <v>0.11</v>
      </c>
      <c r="AH463" s="47">
        <f t="shared" si="250"/>
        <v>0.05</v>
      </c>
      <c r="AI463" s="46" t="str">
        <f t="shared" si="251"/>
        <v>HS Only</v>
      </c>
      <c r="AJ463" s="43" t="str">
        <f t="shared" si="252"/>
        <v>HS Only</v>
      </c>
      <c r="AK463" s="43" t="str">
        <f t="shared" si="253"/>
        <v>HS Only</v>
      </c>
      <c r="AL463" s="45" t="str">
        <f t="shared" si="254"/>
        <v/>
      </c>
      <c r="AM463" s="43" t="str">
        <f t="shared" si="255"/>
        <v/>
      </c>
      <c r="AN463" s="42" t="str">
        <f t="shared" si="256"/>
        <v/>
      </c>
      <c r="AO463" s="40" t="str">
        <f t="shared" si="257"/>
        <v>RSC9_YEAST</v>
      </c>
      <c r="AP463" s="44" t="str">
        <f t="shared" si="258"/>
        <v/>
      </c>
      <c r="AQ463" s="43" t="str">
        <f t="shared" si="259"/>
        <v/>
      </c>
      <c r="AR463" s="43" t="str">
        <f t="shared" si="260"/>
        <v/>
      </c>
      <c r="AS463" s="43">
        <f t="shared" si="261"/>
        <v>0</v>
      </c>
      <c r="AT463" s="43" t="str">
        <f t="shared" si="262"/>
        <v/>
      </c>
      <c r="AU463" s="42" t="str">
        <f t="shared" si="263"/>
        <v/>
      </c>
    </row>
    <row r="464" spans="1:47" ht="15" x14ac:dyDescent="0.25">
      <c r="A464" s="40" t="s">
        <v>6191</v>
      </c>
      <c r="B464" s="40" t="s">
        <v>6190</v>
      </c>
      <c r="C464" s="60" t="str">
        <f>IF(ISNUMBER(VLOOKUP(B464,'[1]WT-GR-A'!I$2:J$693,2,FALSE)),VLOOKUP(B464,'[1]WT-GR-A'!I$2:J$693,2,FALSE),"")</f>
        <v/>
      </c>
      <c r="D464" s="58" t="str">
        <f>IF(ISNUMBER(VLOOKUP($B464,'[1]KO-GR-A'!$I$2:$J$907,2,FALSE)),VLOOKUP($B464,'[1]KO-GR-A'!$I$2:$J$907,2,FALSE),"")</f>
        <v/>
      </c>
      <c r="E464" s="58" t="str">
        <f>IF(ISNUMBER(VLOOKUP($B464,'[1]MT-GR-A'!$I$2:$J$789,2,FALSE)),VLOOKUP($B464,'[1]MT-GR-A'!$I$2:$J$789,2,FALSE),"")</f>
        <v/>
      </c>
      <c r="F464" s="58">
        <f>IF(ISNUMBER(VLOOKUP($B464,'[1]WT-HS-A'!$I$2:$J$1224,2,FALSE)),VLOOKUP($B464,'[1]WT-HS-A'!$I$2:$J$1224,2,FALSE),"")</f>
        <v>7.0000000000000007E-2</v>
      </c>
      <c r="G464" s="58">
        <f>IF(ISNUMBER(VLOOKUP($B464,'[1]KO-HS-A'!$I$2:$J$1229,2,FALSE)),VLOOKUP($B464,'[1]KO-HS-A'!$I$2:$J$1229,2,FALSE),"")</f>
        <v>7.0000000000000007E-2</v>
      </c>
      <c r="H464" s="58">
        <f>IF(ISNUMBER(VLOOKUP($B464,'[1]MT-HS-A'!$I$2:$J$1362,2,FALSE)),VLOOKUP($B464,'[1]MT-HS-A'!$I$2:$J$1362,2,FALSE),"")</f>
        <v>0.15</v>
      </c>
      <c r="I464" s="59" t="str">
        <f>IF(ISNUMBER(VLOOKUP($B464,'[1]WT-GR-B'!$I$2:$J$585,2,FALSE)),VLOOKUP($B464,'[1]WT-GR-B'!$I$2:$J$585,2,FALSE),"")</f>
        <v/>
      </c>
      <c r="J464" s="58" t="str">
        <f>IF(ISNUMBER(VLOOKUP($B464,'[1]KO-GR-B'!$I$2:$J$900,2,FALSE)),VLOOKUP($B464,'[1]KO-GR-B'!$I$2:$J$900,2,FALSE),"")</f>
        <v/>
      </c>
      <c r="K464" s="58" t="str">
        <f>IF(ISNUMBER(VLOOKUP($B464,'[1]MT-GR-B'!$I$2:$J$693,2,FALSE)),VLOOKUP($B464,'[1]MT-GR-B'!$I$2:$J$693,2,FALSE),"")</f>
        <v/>
      </c>
      <c r="L464" s="58">
        <f>IF(ISNUMBER(VLOOKUP($B464,'[1]WT-HS-B'!$I$2:$J$1220,2,FALSE)),VLOOKUP($B464,'[1]WT-HS-B'!$I$2:$J$1220,2,FALSE),"")</f>
        <v>0.15</v>
      </c>
      <c r="M464" s="58">
        <f>IF(ISNUMBER(VLOOKUP($B464,'[1]KO-HS-B'!$I$2:$J$1046,2,FALSE)),VLOOKUP($B464,'[1]KO-HS-B'!$I$2:$J$1046,2,FALSE),"")</f>
        <v>7.0000000000000007E-2</v>
      </c>
      <c r="N464" s="58" t="str">
        <f>IF(ISNUMBER(VLOOKUP($B464,'[1]MT-HS-B'!$I$2:$J$773,2,FALSE)),VLOOKUP($B464,'[1]MT-HS-B'!$I$2:$J$773,2,FALSE),"")</f>
        <v/>
      </c>
      <c r="O464" s="40" t="str">
        <f t="shared" si="231"/>
        <v>SFH1_YEAST</v>
      </c>
      <c r="P464" s="57" t="str">
        <f t="shared" si="232"/>
        <v>HS only</v>
      </c>
      <c r="Q464" s="57" t="str">
        <f t="shared" si="233"/>
        <v>HS only</v>
      </c>
      <c r="R464" s="57" t="str">
        <f t="shared" si="234"/>
        <v/>
      </c>
      <c r="S464" s="56" t="str">
        <f t="shared" si="235"/>
        <v>n/a</v>
      </c>
      <c r="T464" s="55" t="str">
        <f t="shared" si="236"/>
        <v>n/a</v>
      </c>
      <c r="U464" s="54" t="str">
        <f t="shared" si="237"/>
        <v>n/a</v>
      </c>
      <c r="V464" s="53" t="str">
        <f t="shared" si="238"/>
        <v>HS only</v>
      </c>
      <c r="W464" s="53" t="str">
        <f t="shared" si="239"/>
        <v>HS only</v>
      </c>
      <c r="X464" s="53" t="str">
        <f t="shared" si="240"/>
        <v>HS only</v>
      </c>
      <c r="Y464" s="52" t="str">
        <f t="shared" si="241"/>
        <v>HS only</v>
      </c>
      <c r="Z464" s="51" t="str">
        <f t="shared" si="242"/>
        <v>HS only</v>
      </c>
      <c r="AA464" s="50" t="str">
        <f t="shared" si="243"/>
        <v/>
      </c>
      <c r="AB464" s="40" t="str">
        <f t="shared" si="244"/>
        <v>SFH1</v>
      </c>
      <c r="AC464" s="49">
        <f t="shared" si="245"/>
        <v>0</v>
      </c>
      <c r="AD464" s="47">
        <f t="shared" si="246"/>
        <v>0</v>
      </c>
      <c r="AE464" s="47">
        <f t="shared" si="247"/>
        <v>0</v>
      </c>
      <c r="AF464" s="48">
        <f t="shared" si="248"/>
        <v>0.11</v>
      </c>
      <c r="AG464" s="47">
        <f t="shared" si="249"/>
        <v>7.0000000000000007E-2</v>
      </c>
      <c r="AH464" s="47">
        <f t="shared" si="250"/>
        <v>0.15</v>
      </c>
      <c r="AI464" s="46" t="str">
        <f t="shared" si="251"/>
        <v>HS Only</v>
      </c>
      <c r="AJ464" s="43" t="str">
        <f t="shared" si="252"/>
        <v>HS Only</v>
      </c>
      <c r="AK464" s="43" t="str">
        <f t="shared" si="253"/>
        <v>HS Only</v>
      </c>
      <c r="AL464" s="45" t="str">
        <f t="shared" si="254"/>
        <v/>
      </c>
      <c r="AM464" s="43" t="str">
        <f t="shared" si="255"/>
        <v/>
      </c>
      <c r="AN464" s="42" t="str">
        <f t="shared" si="256"/>
        <v/>
      </c>
      <c r="AO464" s="40" t="str">
        <f t="shared" si="257"/>
        <v>SFH1_YEAST</v>
      </c>
      <c r="AP464" s="44" t="str">
        <f t="shared" si="258"/>
        <v/>
      </c>
      <c r="AQ464" s="43" t="str">
        <f t="shared" si="259"/>
        <v/>
      </c>
      <c r="AR464" s="43" t="str">
        <f t="shared" si="260"/>
        <v/>
      </c>
      <c r="AS464" s="43">
        <f t="shared" si="261"/>
        <v>5.6568542494923817E-2</v>
      </c>
      <c r="AT464" s="43">
        <f t="shared" si="262"/>
        <v>0</v>
      </c>
      <c r="AU464" s="42" t="str">
        <f t="shared" si="263"/>
        <v/>
      </c>
    </row>
    <row r="465" spans="1:47" ht="15" x14ac:dyDescent="0.25">
      <c r="A465" s="40" t="s">
        <v>6189</v>
      </c>
      <c r="B465" s="40" t="s">
        <v>6188</v>
      </c>
      <c r="C465" s="60" t="str">
        <f>IF(ISNUMBER(VLOOKUP(B465,'[1]WT-GR-A'!I$2:J$693,2,FALSE)),VLOOKUP(B465,'[1]WT-GR-A'!I$2:J$693,2,FALSE),"")</f>
        <v/>
      </c>
      <c r="D465" s="58">
        <f>IF(ISNUMBER(VLOOKUP($B465,'[1]KO-GR-A'!$I$2:$J$907,2,FALSE)),VLOOKUP($B465,'[1]KO-GR-A'!$I$2:$J$907,2,FALSE),"")</f>
        <v>0.02</v>
      </c>
      <c r="E465" s="58" t="str">
        <f>IF(ISNUMBER(VLOOKUP($B465,'[1]MT-GR-A'!$I$2:$J$789,2,FALSE)),VLOOKUP($B465,'[1]MT-GR-A'!$I$2:$J$789,2,FALSE),"")</f>
        <v/>
      </c>
      <c r="F465" s="58">
        <f>IF(ISNUMBER(VLOOKUP($B465,'[1]WT-HS-A'!$I$2:$J$1224,2,FALSE)),VLOOKUP($B465,'[1]WT-HS-A'!$I$2:$J$1224,2,FALSE),"")</f>
        <v>0.11</v>
      </c>
      <c r="G465" s="58">
        <f>IF(ISNUMBER(VLOOKUP($B465,'[1]KO-HS-A'!$I$2:$J$1229,2,FALSE)),VLOOKUP($B465,'[1]KO-HS-A'!$I$2:$J$1229,2,FALSE),"")</f>
        <v>0.09</v>
      </c>
      <c r="H465" s="58">
        <f>IF(ISNUMBER(VLOOKUP($B465,'[1]MT-HS-A'!$I$2:$J$1362,2,FALSE)),VLOOKUP($B465,'[1]MT-HS-A'!$I$2:$J$1362,2,FALSE),"")</f>
        <v>0.21</v>
      </c>
      <c r="I465" s="59" t="str">
        <f>IF(ISNUMBER(VLOOKUP($B465,'[1]WT-GR-B'!$I$2:$J$585,2,FALSE)),VLOOKUP($B465,'[1]WT-GR-B'!$I$2:$J$585,2,FALSE),"")</f>
        <v/>
      </c>
      <c r="J465" s="58">
        <f>IF(ISNUMBER(VLOOKUP($B465,'[1]KO-GR-B'!$I$2:$J$900,2,FALSE)),VLOOKUP($B465,'[1]KO-GR-B'!$I$2:$J$900,2,FALSE),"")</f>
        <v>0.02</v>
      </c>
      <c r="K465" s="58" t="str">
        <f>IF(ISNUMBER(VLOOKUP($B465,'[1]MT-GR-B'!$I$2:$J$693,2,FALSE)),VLOOKUP($B465,'[1]MT-GR-B'!$I$2:$J$693,2,FALSE),"")</f>
        <v/>
      </c>
      <c r="L465" s="58">
        <f>IF(ISNUMBER(VLOOKUP($B465,'[1]WT-HS-B'!$I$2:$J$1220,2,FALSE)),VLOOKUP($B465,'[1]WT-HS-B'!$I$2:$J$1220,2,FALSE),"")</f>
        <v>0.18</v>
      </c>
      <c r="M465" s="58">
        <f>IF(ISNUMBER(VLOOKUP($B465,'[1]KO-HS-B'!$I$2:$J$1046,2,FALSE)),VLOOKUP($B465,'[1]KO-HS-B'!$I$2:$J$1046,2,FALSE),"")</f>
        <v>0.02</v>
      </c>
      <c r="N465" s="58">
        <f>IF(ISNUMBER(VLOOKUP($B465,'[1]MT-HS-B'!$I$2:$J$773,2,FALSE)),VLOOKUP($B465,'[1]MT-HS-B'!$I$2:$J$773,2,FALSE),"")</f>
        <v>0.04</v>
      </c>
      <c r="O465" s="40" t="str">
        <f t="shared" si="231"/>
        <v>CHD1_YEAST</v>
      </c>
      <c r="P465" s="57" t="str">
        <f t="shared" si="232"/>
        <v>HS only</v>
      </c>
      <c r="Q465" s="57">
        <f t="shared" si="233"/>
        <v>1.7499999999999998</v>
      </c>
      <c r="R465" s="57" t="str">
        <f t="shared" si="234"/>
        <v>HS only</v>
      </c>
      <c r="S465" s="56" t="str">
        <f t="shared" si="235"/>
        <v>n/a</v>
      </c>
      <c r="T465" s="55">
        <f t="shared" si="236"/>
        <v>1.7499999999999998</v>
      </c>
      <c r="U465" s="54" t="str">
        <f t="shared" si="237"/>
        <v>n/a</v>
      </c>
      <c r="V465" s="53" t="str">
        <f t="shared" si="238"/>
        <v>HS only</v>
      </c>
      <c r="W465" s="53">
        <f t="shared" si="239"/>
        <v>3.4999999999999996</v>
      </c>
      <c r="X465" s="53" t="str">
        <f t="shared" si="240"/>
        <v>HS only</v>
      </c>
      <c r="Y465" s="52" t="str">
        <f t="shared" si="241"/>
        <v>HS only</v>
      </c>
      <c r="Z465" s="51">
        <f t="shared" si="242"/>
        <v>0</v>
      </c>
      <c r="AA465" s="50" t="str">
        <f t="shared" si="243"/>
        <v>HS only</v>
      </c>
      <c r="AB465" s="40" t="str">
        <f t="shared" si="244"/>
        <v>CHD1</v>
      </c>
      <c r="AC465" s="49">
        <f t="shared" si="245"/>
        <v>0</v>
      </c>
      <c r="AD465" s="47">
        <f t="shared" si="246"/>
        <v>0.02</v>
      </c>
      <c r="AE465" s="47">
        <f t="shared" si="247"/>
        <v>0</v>
      </c>
      <c r="AF465" s="48">
        <f t="shared" si="248"/>
        <v>0.14499999999999999</v>
      </c>
      <c r="AG465" s="47">
        <f t="shared" si="249"/>
        <v>5.5E-2</v>
      </c>
      <c r="AH465" s="47">
        <f t="shared" si="250"/>
        <v>0.125</v>
      </c>
      <c r="AI465" s="46" t="str">
        <f t="shared" si="251"/>
        <v>HS Only</v>
      </c>
      <c r="AJ465" s="43">
        <f t="shared" si="252"/>
        <v>2.75</v>
      </c>
      <c r="AK465" s="43" t="str">
        <f t="shared" si="253"/>
        <v>HS Only</v>
      </c>
      <c r="AL465" s="45" t="str">
        <f t="shared" si="254"/>
        <v/>
      </c>
      <c r="AM465" s="43">
        <f t="shared" si="255"/>
        <v>2.4748737341529163</v>
      </c>
      <c r="AN465" s="42" t="str">
        <f t="shared" si="256"/>
        <v/>
      </c>
      <c r="AO465" s="40" t="str">
        <f t="shared" si="257"/>
        <v>CHD1_YEAST</v>
      </c>
      <c r="AP465" s="44" t="str">
        <f t="shared" si="258"/>
        <v/>
      </c>
      <c r="AQ465" s="43">
        <f t="shared" si="259"/>
        <v>0</v>
      </c>
      <c r="AR465" s="43" t="str">
        <f t="shared" si="260"/>
        <v/>
      </c>
      <c r="AS465" s="43">
        <f t="shared" si="261"/>
        <v>4.9497474683058332E-2</v>
      </c>
      <c r="AT465" s="43">
        <f t="shared" si="262"/>
        <v>4.9497474683058318E-2</v>
      </c>
      <c r="AU465" s="42">
        <f t="shared" si="263"/>
        <v>0.12020815280171304</v>
      </c>
    </row>
    <row r="466" spans="1:47" ht="15" x14ac:dyDescent="0.25">
      <c r="A466" s="40" t="s">
        <v>6187</v>
      </c>
      <c r="B466" s="40" t="s">
        <v>6186</v>
      </c>
      <c r="C466" s="60" t="str">
        <f>IF(ISNUMBER(VLOOKUP(B466,'[1]WT-GR-A'!I$2:J$693,2,FALSE)),VLOOKUP(B466,'[1]WT-GR-A'!I$2:J$693,2,FALSE),"")</f>
        <v/>
      </c>
      <c r="D466" s="58" t="str">
        <f>IF(ISNUMBER(VLOOKUP($B466,'[1]KO-GR-A'!$I$2:$J$907,2,FALSE)),VLOOKUP($B466,'[1]KO-GR-A'!$I$2:$J$907,2,FALSE),"")</f>
        <v/>
      </c>
      <c r="E466" s="58" t="str">
        <f>IF(ISNUMBER(VLOOKUP($B466,'[1]MT-GR-A'!$I$2:$J$789,2,FALSE)),VLOOKUP($B466,'[1]MT-GR-A'!$I$2:$J$789,2,FALSE),"")</f>
        <v/>
      </c>
      <c r="F466" s="58" t="str">
        <f>IF(ISNUMBER(VLOOKUP($B466,'[1]WT-HS-A'!$I$2:$J$1224,2,FALSE)),VLOOKUP($B466,'[1]WT-HS-A'!$I$2:$J$1224,2,FALSE),"")</f>
        <v/>
      </c>
      <c r="G466" s="58" t="str">
        <f>IF(ISNUMBER(VLOOKUP($B466,'[1]KO-HS-A'!$I$2:$J$1229,2,FALSE)),VLOOKUP($B466,'[1]KO-HS-A'!$I$2:$J$1229,2,FALSE),"")</f>
        <v/>
      </c>
      <c r="H466" s="58">
        <f>IF(ISNUMBER(VLOOKUP($B466,'[1]MT-HS-A'!$I$2:$J$1362,2,FALSE)),VLOOKUP($B466,'[1]MT-HS-A'!$I$2:$J$1362,2,FALSE),"")</f>
        <v>0.1</v>
      </c>
      <c r="I466" s="59" t="str">
        <f>IF(ISNUMBER(VLOOKUP($B466,'[1]WT-GR-B'!$I$2:$J$585,2,FALSE)),VLOOKUP($B466,'[1]WT-GR-B'!$I$2:$J$585,2,FALSE),"")</f>
        <v/>
      </c>
      <c r="J466" s="58" t="str">
        <f>IF(ISNUMBER(VLOOKUP($B466,'[1]KO-GR-B'!$I$2:$J$900,2,FALSE)),VLOOKUP($B466,'[1]KO-GR-B'!$I$2:$J$900,2,FALSE),"")</f>
        <v/>
      </c>
      <c r="K466" s="58" t="str">
        <f>IF(ISNUMBER(VLOOKUP($B466,'[1]MT-GR-B'!$I$2:$J$693,2,FALSE)),VLOOKUP($B466,'[1]MT-GR-B'!$I$2:$J$693,2,FALSE),"")</f>
        <v/>
      </c>
      <c r="L466" s="58" t="str">
        <f>IF(ISNUMBER(VLOOKUP($B466,'[1]WT-HS-B'!$I$2:$J$1220,2,FALSE)),VLOOKUP($B466,'[1]WT-HS-B'!$I$2:$J$1220,2,FALSE),"")</f>
        <v/>
      </c>
      <c r="M466" s="58" t="str">
        <f>IF(ISNUMBER(VLOOKUP($B466,'[1]KO-HS-B'!$I$2:$J$1046,2,FALSE)),VLOOKUP($B466,'[1]KO-HS-B'!$I$2:$J$1046,2,FALSE),"")</f>
        <v/>
      </c>
      <c r="N466" s="58" t="str">
        <f>IF(ISNUMBER(VLOOKUP($B466,'[1]MT-HS-B'!$I$2:$J$773,2,FALSE)),VLOOKUP($B466,'[1]MT-HS-B'!$I$2:$J$773,2,FALSE),"")</f>
        <v/>
      </c>
      <c r="O466" s="40" t="str">
        <f t="shared" si="231"/>
        <v>CSM3_YEAST</v>
      </c>
      <c r="P466" s="57" t="str">
        <f t="shared" si="232"/>
        <v/>
      </c>
      <c r="Q466" s="57" t="str">
        <f t="shared" si="233"/>
        <v/>
      </c>
      <c r="R466" s="57" t="str">
        <f t="shared" si="234"/>
        <v/>
      </c>
      <c r="S466" s="56" t="str">
        <f t="shared" si="235"/>
        <v>n/a</v>
      </c>
      <c r="T466" s="55" t="str">
        <f t="shared" si="236"/>
        <v>n/a</v>
      </c>
      <c r="U466" s="54" t="str">
        <f t="shared" si="237"/>
        <v>n/a</v>
      </c>
      <c r="V466" s="53" t="str">
        <f t="shared" si="238"/>
        <v/>
      </c>
      <c r="W466" s="53" t="str">
        <f t="shared" si="239"/>
        <v/>
      </c>
      <c r="X466" s="53" t="str">
        <f t="shared" si="240"/>
        <v>HS only</v>
      </c>
      <c r="Y466" s="52" t="str">
        <f t="shared" si="241"/>
        <v/>
      </c>
      <c r="Z466" s="51" t="str">
        <f t="shared" si="242"/>
        <v/>
      </c>
      <c r="AA466" s="50" t="str">
        <f t="shared" si="243"/>
        <v/>
      </c>
      <c r="AB466" s="40" t="str">
        <f t="shared" si="244"/>
        <v>CSM3</v>
      </c>
      <c r="AC466" s="49">
        <f t="shared" si="245"/>
        <v>0</v>
      </c>
      <c r="AD466" s="47">
        <f t="shared" si="246"/>
        <v>0</v>
      </c>
      <c r="AE466" s="47">
        <f t="shared" si="247"/>
        <v>0</v>
      </c>
      <c r="AF466" s="48">
        <f t="shared" si="248"/>
        <v>0</v>
      </c>
      <c r="AG466" s="47">
        <f t="shared" si="249"/>
        <v>0</v>
      </c>
      <c r="AH466" s="47">
        <f t="shared" si="250"/>
        <v>0.1</v>
      </c>
      <c r="AI466" s="46" t="str">
        <f t="shared" si="251"/>
        <v/>
      </c>
      <c r="AJ466" s="43" t="str">
        <f t="shared" si="252"/>
        <v/>
      </c>
      <c r="AK466" s="43" t="str">
        <f t="shared" si="253"/>
        <v>HS Only</v>
      </c>
      <c r="AL466" s="45" t="str">
        <f t="shared" si="254"/>
        <v/>
      </c>
      <c r="AM466" s="43" t="str">
        <f t="shared" si="255"/>
        <v/>
      </c>
      <c r="AN466" s="42" t="str">
        <f t="shared" si="256"/>
        <v/>
      </c>
      <c r="AO466" s="40" t="str">
        <f t="shared" si="257"/>
        <v>CSM3_YEAST</v>
      </c>
      <c r="AP466" s="44" t="str">
        <f t="shared" si="258"/>
        <v/>
      </c>
      <c r="AQ466" s="43" t="str">
        <f t="shared" si="259"/>
        <v/>
      </c>
      <c r="AR466" s="43" t="str">
        <f t="shared" si="260"/>
        <v/>
      </c>
      <c r="AS466" s="43" t="str">
        <f t="shared" si="261"/>
        <v/>
      </c>
      <c r="AT466" s="43" t="str">
        <f t="shared" si="262"/>
        <v/>
      </c>
      <c r="AU466" s="42" t="str">
        <f t="shared" si="263"/>
        <v/>
      </c>
    </row>
    <row r="467" spans="1:47" ht="15" x14ac:dyDescent="0.25">
      <c r="A467" s="40" t="s">
        <v>6185</v>
      </c>
      <c r="B467" s="40" t="s">
        <v>6184</v>
      </c>
      <c r="C467" s="60" t="str">
        <f>IF(ISNUMBER(VLOOKUP(B467,'[1]WT-GR-A'!I$2:J$693,2,FALSE)),VLOOKUP(B467,'[1]WT-GR-A'!I$2:J$693,2,FALSE),"")</f>
        <v/>
      </c>
      <c r="D467" s="58" t="str">
        <f>IF(ISNUMBER(VLOOKUP($B467,'[1]KO-GR-A'!$I$2:$J$907,2,FALSE)),VLOOKUP($B467,'[1]KO-GR-A'!$I$2:$J$907,2,FALSE),"")</f>
        <v/>
      </c>
      <c r="E467" s="58" t="str">
        <f>IF(ISNUMBER(VLOOKUP($B467,'[1]MT-GR-A'!$I$2:$J$789,2,FALSE)),VLOOKUP($B467,'[1]MT-GR-A'!$I$2:$J$789,2,FALSE),"")</f>
        <v/>
      </c>
      <c r="F467" s="58" t="str">
        <f>IF(ISNUMBER(VLOOKUP($B467,'[1]WT-HS-A'!$I$2:$J$1224,2,FALSE)),VLOOKUP($B467,'[1]WT-HS-A'!$I$2:$J$1224,2,FALSE),"")</f>
        <v/>
      </c>
      <c r="G467" s="58" t="str">
        <f>IF(ISNUMBER(VLOOKUP($B467,'[1]KO-HS-A'!$I$2:$J$1229,2,FALSE)),VLOOKUP($B467,'[1]KO-HS-A'!$I$2:$J$1229,2,FALSE),"")</f>
        <v/>
      </c>
      <c r="H467" s="58" t="str">
        <f>IF(ISNUMBER(VLOOKUP($B467,'[1]MT-HS-A'!$I$2:$J$1362,2,FALSE)),VLOOKUP($B467,'[1]MT-HS-A'!$I$2:$J$1362,2,FALSE),"")</f>
        <v/>
      </c>
      <c r="I467" s="59" t="str">
        <f>IF(ISNUMBER(VLOOKUP($B467,'[1]WT-GR-B'!$I$2:$J$585,2,FALSE)),VLOOKUP($B467,'[1]WT-GR-B'!$I$2:$J$585,2,FALSE),"")</f>
        <v/>
      </c>
      <c r="J467" s="58" t="str">
        <f>IF(ISNUMBER(VLOOKUP($B467,'[1]KO-GR-B'!$I$2:$J$900,2,FALSE)),VLOOKUP($B467,'[1]KO-GR-B'!$I$2:$J$900,2,FALSE),"")</f>
        <v/>
      </c>
      <c r="K467" s="58">
        <f>IF(ISNUMBER(VLOOKUP($B467,'[1]MT-GR-B'!$I$2:$J$693,2,FALSE)),VLOOKUP($B467,'[1]MT-GR-B'!$I$2:$J$693,2,FALSE),"")</f>
        <v>7.0000000000000007E-2</v>
      </c>
      <c r="L467" s="58" t="str">
        <f>IF(ISNUMBER(VLOOKUP($B467,'[1]WT-HS-B'!$I$2:$J$1220,2,FALSE)),VLOOKUP($B467,'[1]WT-HS-B'!$I$2:$J$1220,2,FALSE),"")</f>
        <v/>
      </c>
      <c r="M467" s="58" t="str">
        <f>IF(ISNUMBER(VLOOKUP($B467,'[1]KO-HS-B'!$I$2:$J$1046,2,FALSE)),VLOOKUP($B467,'[1]KO-HS-B'!$I$2:$J$1046,2,FALSE),"")</f>
        <v/>
      </c>
      <c r="N467" s="58" t="str">
        <f>IF(ISNUMBER(VLOOKUP($B467,'[1]MT-HS-B'!$I$2:$J$773,2,FALSE)),VLOOKUP($B467,'[1]MT-HS-B'!$I$2:$J$773,2,FALSE),"")</f>
        <v/>
      </c>
      <c r="O467" s="40" t="str">
        <f t="shared" si="231"/>
        <v>CST9_YEAST</v>
      </c>
      <c r="P467" s="57" t="str">
        <f t="shared" si="232"/>
        <v/>
      </c>
      <c r="Q467" s="57" t="str">
        <f t="shared" si="233"/>
        <v/>
      </c>
      <c r="R467" s="57" t="str">
        <f t="shared" si="234"/>
        <v/>
      </c>
      <c r="S467" s="56" t="str">
        <f t="shared" si="235"/>
        <v>n/a</v>
      </c>
      <c r="T467" s="55" t="str">
        <f t="shared" si="236"/>
        <v>n/a</v>
      </c>
      <c r="U467" s="54" t="str">
        <f t="shared" si="237"/>
        <v>n/a</v>
      </c>
      <c r="V467" s="53" t="str">
        <f t="shared" si="238"/>
        <v/>
      </c>
      <c r="W467" s="53" t="str">
        <f t="shared" si="239"/>
        <v/>
      </c>
      <c r="X467" s="53" t="str">
        <f t="shared" si="240"/>
        <v/>
      </c>
      <c r="Y467" s="52" t="str">
        <f t="shared" si="241"/>
        <v/>
      </c>
      <c r="Z467" s="51" t="str">
        <f t="shared" si="242"/>
        <v/>
      </c>
      <c r="AA467" s="50" t="str">
        <f t="shared" si="243"/>
        <v>GR only</v>
      </c>
      <c r="AB467" s="40" t="str">
        <f t="shared" si="244"/>
        <v>CST9</v>
      </c>
      <c r="AC467" s="49">
        <f t="shared" si="245"/>
        <v>0</v>
      </c>
      <c r="AD467" s="47">
        <f t="shared" si="246"/>
        <v>0</v>
      </c>
      <c r="AE467" s="47">
        <f t="shared" si="247"/>
        <v>7.0000000000000007E-2</v>
      </c>
      <c r="AF467" s="48">
        <f t="shared" si="248"/>
        <v>0</v>
      </c>
      <c r="AG467" s="47">
        <f t="shared" si="249"/>
        <v>0</v>
      </c>
      <c r="AH467" s="47">
        <f t="shared" si="250"/>
        <v>0</v>
      </c>
      <c r="AI467" s="46" t="str">
        <f t="shared" si="251"/>
        <v/>
      </c>
      <c r="AJ467" s="43" t="str">
        <f t="shared" si="252"/>
        <v/>
      </c>
      <c r="AK467" s="43">
        <f t="shared" si="253"/>
        <v>0</v>
      </c>
      <c r="AL467" s="45" t="str">
        <f t="shared" si="254"/>
        <v/>
      </c>
      <c r="AM467" s="43" t="str">
        <f t="shared" si="255"/>
        <v/>
      </c>
      <c r="AN467" s="42" t="str">
        <f t="shared" si="256"/>
        <v/>
      </c>
      <c r="AO467" s="40" t="str">
        <f t="shared" si="257"/>
        <v>CST9_YEAST</v>
      </c>
      <c r="AP467" s="44" t="str">
        <f t="shared" si="258"/>
        <v/>
      </c>
      <c r="AQ467" s="43" t="str">
        <f t="shared" si="259"/>
        <v/>
      </c>
      <c r="AR467" s="43" t="str">
        <f t="shared" si="260"/>
        <v/>
      </c>
      <c r="AS467" s="43" t="str">
        <f t="shared" si="261"/>
        <v/>
      </c>
      <c r="AT467" s="43" t="str">
        <f t="shared" si="262"/>
        <v/>
      </c>
      <c r="AU467" s="42" t="str">
        <f t="shared" si="263"/>
        <v/>
      </c>
    </row>
    <row r="468" spans="1:47" ht="15" x14ac:dyDescent="0.25">
      <c r="A468" s="40" t="s">
        <v>6183</v>
      </c>
      <c r="B468" s="40" t="s">
        <v>6182</v>
      </c>
      <c r="C468" s="60" t="str">
        <f>IF(ISNUMBER(VLOOKUP(B468,'[1]WT-GR-A'!I$2:J$693,2,FALSE)),VLOOKUP(B468,'[1]WT-GR-A'!I$2:J$693,2,FALSE),"")</f>
        <v/>
      </c>
      <c r="D468" s="58" t="str">
        <f>IF(ISNUMBER(VLOOKUP($B468,'[1]KO-GR-A'!$I$2:$J$907,2,FALSE)),VLOOKUP($B468,'[1]KO-GR-A'!$I$2:$J$907,2,FALSE),"")</f>
        <v/>
      </c>
      <c r="E468" s="58" t="str">
        <f>IF(ISNUMBER(VLOOKUP($B468,'[1]MT-GR-A'!$I$2:$J$789,2,FALSE)),VLOOKUP($B468,'[1]MT-GR-A'!$I$2:$J$789,2,FALSE),"")</f>
        <v/>
      </c>
      <c r="F468" s="58">
        <f>IF(ISNUMBER(VLOOKUP($B468,'[1]WT-HS-A'!$I$2:$J$1224,2,FALSE)),VLOOKUP($B468,'[1]WT-HS-A'!$I$2:$J$1224,2,FALSE),"")</f>
        <v>0.25</v>
      </c>
      <c r="G468" s="58" t="str">
        <f>IF(ISNUMBER(VLOOKUP($B468,'[1]KO-HS-A'!$I$2:$J$1229,2,FALSE)),VLOOKUP($B468,'[1]KO-HS-A'!$I$2:$J$1229,2,FALSE),"")</f>
        <v/>
      </c>
      <c r="H468" s="58" t="str">
        <f>IF(ISNUMBER(VLOOKUP($B468,'[1]MT-HS-A'!$I$2:$J$1362,2,FALSE)),VLOOKUP($B468,'[1]MT-HS-A'!$I$2:$J$1362,2,FALSE),"")</f>
        <v/>
      </c>
      <c r="I468" s="59" t="str">
        <f>IF(ISNUMBER(VLOOKUP($B468,'[1]WT-GR-B'!$I$2:$J$585,2,FALSE)),VLOOKUP($B468,'[1]WT-GR-B'!$I$2:$J$585,2,FALSE),"")</f>
        <v/>
      </c>
      <c r="J468" s="58" t="str">
        <f>IF(ISNUMBER(VLOOKUP($B468,'[1]KO-GR-B'!$I$2:$J$900,2,FALSE)),VLOOKUP($B468,'[1]KO-GR-B'!$I$2:$J$900,2,FALSE),"")</f>
        <v/>
      </c>
      <c r="K468" s="58" t="str">
        <f>IF(ISNUMBER(VLOOKUP($B468,'[1]MT-GR-B'!$I$2:$J$693,2,FALSE)),VLOOKUP($B468,'[1]MT-GR-B'!$I$2:$J$693,2,FALSE),"")</f>
        <v/>
      </c>
      <c r="L468" s="58" t="str">
        <f>IF(ISNUMBER(VLOOKUP($B468,'[1]WT-HS-B'!$I$2:$J$1220,2,FALSE)),VLOOKUP($B468,'[1]WT-HS-B'!$I$2:$J$1220,2,FALSE),"")</f>
        <v/>
      </c>
      <c r="M468" s="58" t="str">
        <f>IF(ISNUMBER(VLOOKUP($B468,'[1]KO-HS-B'!$I$2:$J$1046,2,FALSE)),VLOOKUP($B468,'[1]KO-HS-B'!$I$2:$J$1046,2,FALSE),"")</f>
        <v/>
      </c>
      <c r="N468" s="58" t="str">
        <f>IF(ISNUMBER(VLOOKUP($B468,'[1]MT-HS-B'!$I$2:$J$773,2,FALSE)),VLOOKUP($B468,'[1]MT-HS-B'!$I$2:$J$773,2,FALSE),"")</f>
        <v/>
      </c>
      <c r="O468" s="40" t="str">
        <f t="shared" si="231"/>
        <v>CTF8_YEAST</v>
      </c>
      <c r="P468" s="57" t="str">
        <f t="shared" si="232"/>
        <v/>
      </c>
      <c r="Q468" s="57" t="str">
        <f t="shared" si="233"/>
        <v/>
      </c>
      <c r="R468" s="57" t="str">
        <f t="shared" si="234"/>
        <v/>
      </c>
      <c r="S468" s="56" t="str">
        <f t="shared" si="235"/>
        <v>n/a</v>
      </c>
      <c r="T468" s="55" t="str">
        <f t="shared" si="236"/>
        <v>n/a</v>
      </c>
      <c r="U468" s="54" t="str">
        <f t="shared" si="237"/>
        <v>n/a</v>
      </c>
      <c r="V468" s="53" t="str">
        <f t="shared" si="238"/>
        <v>HS only</v>
      </c>
      <c r="W468" s="53" t="str">
        <f t="shared" si="239"/>
        <v/>
      </c>
      <c r="X468" s="53" t="str">
        <f t="shared" si="240"/>
        <v/>
      </c>
      <c r="Y468" s="52" t="str">
        <f t="shared" si="241"/>
        <v/>
      </c>
      <c r="Z468" s="51" t="str">
        <f t="shared" si="242"/>
        <v/>
      </c>
      <c r="AA468" s="50" t="str">
        <f t="shared" si="243"/>
        <v/>
      </c>
      <c r="AB468" s="40" t="str">
        <f t="shared" si="244"/>
        <v>CTF8</v>
      </c>
      <c r="AC468" s="49">
        <f t="shared" si="245"/>
        <v>0</v>
      </c>
      <c r="AD468" s="47">
        <f t="shared" si="246"/>
        <v>0</v>
      </c>
      <c r="AE468" s="47">
        <f t="shared" si="247"/>
        <v>0</v>
      </c>
      <c r="AF468" s="48">
        <f t="shared" si="248"/>
        <v>0.25</v>
      </c>
      <c r="AG468" s="47">
        <f t="shared" si="249"/>
        <v>0</v>
      </c>
      <c r="AH468" s="47">
        <f t="shared" si="250"/>
        <v>0</v>
      </c>
      <c r="AI468" s="46" t="str">
        <f t="shared" si="251"/>
        <v>HS Only</v>
      </c>
      <c r="AJ468" s="43" t="str">
        <f t="shared" si="252"/>
        <v/>
      </c>
      <c r="AK468" s="43" t="str">
        <f t="shared" si="253"/>
        <v/>
      </c>
      <c r="AL468" s="45" t="str">
        <f t="shared" si="254"/>
        <v/>
      </c>
      <c r="AM468" s="43" t="str">
        <f t="shared" si="255"/>
        <v/>
      </c>
      <c r="AN468" s="42" t="str">
        <f t="shared" si="256"/>
        <v/>
      </c>
      <c r="AO468" s="40" t="str">
        <f t="shared" si="257"/>
        <v>CTF8_YEAST</v>
      </c>
      <c r="AP468" s="44" t="str">
        <f t="shared" si="258"/>
        <v/>
      </c>
      <c r="AQ468" s="43" t="str">
        <f t="shared" si="259"/>
        <v/>
      </c>
      <c r="AR468" s="43" t="str">
        <f t="shared" si="260"/>
        <v/>
      </c>
      <c r="AS468" s="43" t="str">
        <f t="shared" si="261"/>
        <v/>
      </c>
      <c r="AT468" s="43" t="str">
        <f t="shared" si="262"/>
        <v/>
      </c>
      <c r="AU468" s="42" t="str">
        <f t="shared" si="263"/>
        <v/>
      </c>
    </row>
    <row r="469" spans="1:47" ht="15" x14ac:dyDescent="0.25">
      <c r="A469" s="40" t="s">
        <v>6181</v>
      </c>
      <c r="B469" s="40" t="s">
        <v>6180</v>
      </c>
      <c r="C469" s="60">
        <f>IF(ISNUMBER(VLOOKUP(B469,'[1]WT-GR-A'!I$2:J$693,2,FALSE)),VLOOKUP(B469,'[1]WT-GR-A'!I$2:J$693,2,FALSE),"")</f>
        <v>0.14000000000000001</v>
      </c>
      <c r="D469" s="58">
        <f>IF(ISNUMBER(VLOOKUP($B469,'[1]KO-GR-A'!$I$2:$J$907,2,FALSE)),VLOOKUP($B469,'[1]KO-GR-A'!$I$2:$J$907,2,FALSE),"")</f>
        <v>0.21</v>
      </c>
      <c r="E469" s="58">
        <f>IF(ISNUMBER(VLOOKUP($B469,'[1]MT-GR-A'!$I$2:$J$789,2,FALSE)),VLOOKUP($B469,'[1]MT-GR-A'!$I$2:$J$789,2,FALSE),"")</f>
        <v>0.3</v>
      </c>
      <c r="F469" s="58">
        <f>IF(ISNUMBER(VLOOKUP($B469,'[1]WT-HS-A'!$I$2:$J$1224,2,FALSE)),VLOOKUP($B469,'[1]WT-HS-A'!$I$2:$J$1224,2,FALSE),"")</f>
        <v>0.57999999999999996</v>
      </c>
      <c r="G469" s="58">
        <f>IF(ISNUMBER(VLOOKUP($B469,'[1]KO-HS-A'!$I$2:$J$1229,2,FALSE)),VLOOKUP($B469,'[1]KO-HS-A'!$I$2:$J$1229,2,FALSE),"")</f>
        <v>0.48</v>
      </c>
      <c r="H469" s="58">
        <f>IF(ISNUMBER(VLOOKUP($B469,'[1]MT-HS-A'!$I$2:$J$1362,2,FALSE)),VLOOKUP($B469,'[1]MT-HS-A'!$I$2:$J$1362,2,FALSE),"")</f>
        <v>2.2200000000000002</v>
      </c>
      <c r="I469" s="59">
        <f>IF(ISNUMBER(VLOOKUP($B469,'[1]WT-GR-B'!$I$2:$J$585,2,FALSE)),VLOOKUP($B469,'[1]WT-GR-B'!$I$2:$J$585,2,FALSE),"")</f>
        <v>0.68</v>
      </c>
      <c r="J469" s="58">
        <f>IF(ISNUMBER(VLOOKUP($B469,'[1]KO-GR-B'!$I$2:$J$900,2,FALSE)),VLOOKUP($B469,'[1]KO-GR-B'!$I$2:$J$900,2,FALSE),"")</f>
        <v>0.38</v>
      </c>
      <c r="K469" s="58">
        <f>IF(ISNUMBER(VLOOKUP($B469,'[1]MT-GR-B'!$I$2:$J$693,2,FALSE)),VLOOKUP($B469,'[1]MT-GR-B'!$I$2:$J$693,2,FALSE),"")</f>
        <v>0.38</v>
      </c>
      <c r="L469" s="58">
        <f>IF(ISNUMBER(VLOOKUP($B469,'[1]WT-HS-B'!$I$2:$J$1220,2,FALSE)),VLOOKUP($B469,'[1]WT-HS-B'!$I$2:$J$1220,2,FALSE),"")</f>
        <v>0.91</v>
      </c>
      <c r="M469" s="58">
        <f>IF(ISNUMBER(VLOOKUP($B469,'[1]KO-HS-B'!$I$2:$J$1046,2,FALSE)),VLOOKUP($B469,'[1]KO-HS-B'!$I$2:$J$1046,2,FALSE),"")</f>
        <v>0.48</v>
      </c>
      <c r="N469" s="58">
        <f>IF(ISNUMBER(VLOOKUP($B469,'[1]MT-HS-B'!$I$2:$J$773,2,FALSE)),VLOOKUP($B469,'[1]MT-HS-B'!$I$2:$J$773,2,FALSE),"")</f>
        <v>0.57999999999999996</v>
      </c>
      <c r="O469" s="40" t="str">
        <f t="shared" si="231"/>
        <v>CISY1_YEAST</v>
      </c>
      <c r="P469" s="57">
        <f t="shared" si="232"/>
        <v>1.7405462184873948</v>
      </c>
      <c r="Q469" s="57">
        <f t="shared" si="233"/>
        <v>0.77443609022556392</v>
      </c>
      <c r="R469" s="57">
        <f t="shared" si="234"/>
        <v>3.4631578947368422</v>
      </c>
      <c r="S469" s="56">
        <f t="shared" si="235"/>
        <v>1.4023109243697478</v>
      </c>
      <c r="T469" s="55">
        <f t="shared" si="236"/>
        <v>0.51127819548872189</v>
      </c>
      <c r="U469" s="54">
        <f t="shared" si="237"/>
        <v>2.9368421052631581</v>
      </c>
      <c r="V469" s="53">
        <f t="shared" si="238"/>
        <v>3.1428571428571423</v>
      </c>
      <c r="W469" s="53">
        <f t="shared" si="239"/>
        <v>1.2857142857142858</v>
      </c>
      <c r="X469" s="53">
        <f t="shared" si="240"/>
        <v>6.4</v>
      </c>
      <c r="Y469" s="52">
        <f t="shared" si="241"/>
        <v>0.33823529411764702</v>
      </c>
      <c r="Z469" s="51">
        <f t="shared" si="242"/>
        <v>0.26315789473684204</v>
      </c>
      <c r="AA469" s="50">
        <f t="shared" si="243"/>
        <v>0.52631578947368407</v>
      </c>
      <c r="AB469" s="40" t="str">
        <f t="shared" si="244"/>
        <v>CIT1</v>
      </c>
      <c r="AC469" s="49">
        <f t="shared" si="245"/>
        <v>0.41000000000000003</v>
      </c>
      <c r="AD469" s="47">
        <f t="shared" si="246"/>
        <v>0.29499999999999998</v>
      </c>
      <c r="AE469" s="47">
        <f t="shared" si="247"/>
        <v>0.33999999999999997</v>
      </c>
      <c r="AF469" s="48">
        <f t="shared" si="248"/>
        <v>0.745</v>
      </c>
      <c r="AG469" s="47">
        <f t="shared" si="249"/>
        <v>0.48</v>
      </c>
      <c r="AH469" s="47">
        <f t="shared" si="250"/>
        <v>1.4000000000000001</v>
      </c>
      <c r="AI469" s="46">
        <f t="shared" si="251"/>
        <v>1.8170731707317072</v>
      </c>
      <c r="AJ469" s="43">
        <f t="shared" si="252"/>
        <v>1.6271186440677967</v>
      </c>
      <c r="AK469" s="43">
        <f t="shared" si="253"/>
        <v>4.1176470588235299</v>
      </c>
      <c r="AL469" s="45">
        <f t="shared" si="254"/>
        <v>1.9831671279076493</v>
      </c>
      <c r="AM469" s="43">
        <f t="shared" si="255"/>
        <v>0.72305655820579284</v>
      </c>
      <c r="AN469" s="42">
        <f t="shared" si="256"/>
        <v>4.1533219358115119</v>
      </c>
      <c r="AO469" s="40" t="str">
        <f t="shared" si="257"/>
        <v>CISY1_YEAST</v>
      </c>
      <c r="AP469" s="44">
        <f t="shared" si="258"/>
        <v>0.3818376618407357</v>
      </c>
      <c r="AQ469" s="43">
        <f t="shared" si="259"/>
        <v>0.12020815280171315</v>
      </c>
      <c r="AR469" s="43">
        <f t="shared" si="260"/>
        <v>5.6568542494924122E-2</v>
      </c>
      <c r="AS469" s="43">
        <f t="shared" si="261"/>
        <v>0.23334523779156091</v>
      </c>
      <c r="AT469" s="43">
        <f t="shared" si="262"/>
        <v>0</v>
      </c>
      <c r="AU469" s="42">
        <f t="shared" si="263"/>
        <v>1.1596551211459381</v>
      </c>
    </row>
    <row r="470" spans="1:47" ht="15" x14ac:dyDescent="0.25">
      <c r="A470" s="40" t="s">
        <v>6179</v>
      </c>
      <c r="B470" s="40" t="s">
        <v>6178</v>
      </c>
      <c r="C470" s="60" t="str">
        <f>IF(ISNUMBER(VLOOKUP(B470,'[1]WT-GR-A'!I$2:J$693,2,FALSE)),VLOOKUP(B470,'[1]WT-GR-A'!I$2:J$693,2,FALSE),"")</f>
        <v/>
      </c>
      <c r="D470" s="58" t="str">
        <f>IF(ISNUMBER(VLOOKUP($B470,'[1]KO-GR-A'!$I$2:$J$907,2,FALSE)),VLOOKUP($B470,'[1]KO-GR-A'!$I$2:$J$907,2,FALSE),"")</f>
        <v/>
      </c>
      <c r="E470" s="58" t="str">
        <f>IF(ISNUMBER(VLOOKUP($B470,'[1]MT-GR-A'!$I$2:$J$789,2,FALSE)),VLOOKUP($B470,'[1]MT-GR-A'!$I$2:$J$789,2,FALSE),"")</f>
        <v/>
      </c>
      <c r="F470" s="58" t="str">
        <f>IF(ISNUMBER(VLOOKUP($B470,'[1]WT-HS-A'!$I$2:$J$1224,2,FALSE)),VLOOKUP($B470,'[1]WT-HS-A'!$I$2:$J$1224,2,FALSE),"")</f>
        <v/>
      </c>
      <c r="G470" s="58" t="str">
        <f>IF(ISNUMBER(VLOOKUP($B470,'[1]KO-HS-A'!$I$2:$J$1229,2,FALSE)),VLOOKUP($B470,'[1]KO-HS-A'!$I$2:$J$1229,2,FALSE),"")</f>
        <v/>
      </c>
      <c r="H470" s="58" t="str">
        <f>IF(ISNUMBER(VLOOKUP($B470,'[1]MT-HS-A'!$I$2:$J$1362,2,FALSE)),VLOOKUP($B470,'[1]MT-HS-A'!$I$2:$J$1362,2,FALSE),"")</f>
        <v/>
      </c>
      <c r="I470" s="59" t="str">
        <f>IF(ISNUMBER(VLOOKUP($B470,'[1]WT-GR-B'!$I$2:$J$585,2,FALSE)),VLOOKUP($B470,'[1]WT-GR-B'!$I$2:$J$585,2,FALSE),"")</f>
        <v/>
      </c>
      <c r="J470" s="58">
        <f>IF(ISNUMBER(VLOOKUP($B470,'[1]KO-GR-B'!$I$2:$J$900,2,FALSE)),VLOOKUP($B470,'[1]KO-GR-B'!$I$2:$J$900,2,FALSE),"")</f>
        <v>0.06</v>
      </c>
      <c r="K470" s="58" t="str">
        <f>IF(ISNUMBER(VLOOKUP($B470,'[1]MT-GR-B'!$I$2:$J$693,2,FALSE)),VLOOKUP($B470,'[1]MT-GR-B'!$I$2:$J$693,2,FALSE),"")</f>
        <v/>
      </c>
      <c r="L470" s="58" t="str">
        <f>IF(ISNUMBER(VLOOKUP($B470,'[1]WT-HS-B'!$I$2:$J$1220,2,FALSE)),VLOOKUP($B470,'[1]WT-HS-B'!$I$2:$J$1220,2,FALSE),"")</f>
        <v/>
      </c>
      <c r="M470" s="58" t="str">
        <f>IF(ISNUMBER(VLOOKUP($B470,'[1]KO-HS-B'!$I$2:$J$1046,2,FALSE)),VLOOKUP($B470,'[1]KO-HS-B'!$I$2:$J$1046,2,FALSE),"")</f>
        <v/>
      </c>
      <c r="N470" s="58" t="str">
        <f>IF(ISNUMBER(VLOOKUP($B470,'[1]MT-HS-B'!$I$2:$J$773,2,FALSE)),VLOOKUP($B470,'[1]MT-HS-B'!$I$2:$J$773,2,FALSE),"")</f>
        <v/>
      </c>
      <c r="O470" s="40" t="str">
        <f t="shared" si="231"/>
        <v>AP18B_YEAST</v>
      </c>
      <c r="P470" s="57" t="str">
        <f t="shared" si="232"/>
        <v/>
      </c>
      <c r="Q470" s="57" t="str">
        <f t="shared" si="233"/>
        <v/>
      </c>
      <c r="R470" s="57" t="str">
        <f t="shared" si="234"/>
        <v/>
      </c>
      <c r="S470" s="56" t="str">
        <f t="shared" si="235"/>
        <v>n/a</v>
      </c>
      <c r="T470" s="55" t="str">
        <f t="shared" si="236"/>
        <v>n/a</v>
      </c>
      <c r="U470" s="54" t="str">
        <f t="shared" si="237"/>
        <v>n/a</v>
      </c>
      <c r="V470" s="53" t="str">
        <f t="shared" si="238"/>
        <v/>
      </c>
      <c r="W470" s="53" t="str">
        <f t="shared" si="239"/>
        <v/>
      </c>
      <c r="X470" s="53" t="str">
        <f t="shared" si="240"/>
        <v/>
      </c>
      <c r="Y470" s="52" t="str">
        <f t="shared" si="241"/>
        <v/>
      </c>
      <c r="Z470" s="51" t="str">
        <f t="shared" si="242"/>
        <v>GR only</v>
      </c>
      <c r="AA470" s="50" t="str">
        <f t="shared" si="243"/>
        <v/>
      </c>
      <c r="AB470" s="40" t="str">
        <f t="shared" si="244"/>
        <v>YAP1802</v>
      </c>
      <c r="AC470" s="49">
        <f t="shared" si="245"/>
        <v>0</v>
      </c>
      <c r="AD470" s="47">
        <f t="shared" si="246"/>
        <v>0.06</v>
      </c>
      <c r="AE470" s="47">
        <f t="shared" si="247"/>
        <v>0</v>
      </c>
      <c r="AF470" s="48">
        <f t="shared" si="248"/>
        <v>0</v>
      </c>
      <c r="AG470" s="47">
        <f t="shared" si="249"/>
        <v>0</v>
      </c>
      <c r="AH470" s="47">
        <f t="shared" si="250"/>
        <v>0</v>
      </c>
      <c r="AI470" s="46" t="str">
        <f t="shared" si="251"/>
        <v/>
      </c>
      <c r="AJ470" s="43">
        <f t="shared" si="252"/>
        <v>0</v>
      </c>
      <c r="AK470" s="43" t="str">
        <f t="shared" si="253"/>
        <v/>
      </c>
      <c r="AL470" s="45" t="str">
        <f t="shared" si="254"/>
        <v/>
      </c>
      <c r="AM470" s="43" t="str">
        <f t="shared" si="255"/>
        <v/>
      </c>
      <c r="AN470" s="42" t="str">
        <f t="shared" si="256"/>
        <v/>
      </c>
      <c r="AO470" s="40" t="str">
        <f t="shared" si="257"/>
        <v>AP18B_YEAST</v>
      </c>
      <c r="AP470" s="44" t="str">
        <f t="shared" si="258"/>
        <v/>
      </c>
      <c r="AQ470" s="43" t="str">
        <f t="shared" si="259"/>
        <v/>
      </c>
      <c r="AR470" s="43" t="str">
        <f t="shared" si="260"/>
        <v/>
      </c>
      <c r="AS470" s="43" t="str">
        <f t="shared" si="261"/>
        <v/>
      </c>
      <c r="AT470" s="43" t="str">
        <f t="shared" si="262"/>
        <v/>
      </c>
      <c r="AU470" s="42" t="str">
        <f t="shared" si="263"/>
        <v/>
      </c>
    </row>
    <row r="471" spans="1:47" ht="15" x14ac:dyDescent="0.25">
      <c r="A471" s="40" t="s">
        <v>6177</v>
      </c>
      <c r="B471" s="40" t="s">
        <v>6176</v>
      </c>
      <c r="C471" s="60">
        <f>IF(ISNUMBER(VLOOKUP(B471,'[1]WT-GR-A'!I$2:J$693,2,FALSE)),VLOOKUP(B471,'[1]WT-GR-A'!I$2:J$693,2,FALSE),"")</f>
        <v>0.04</v>
      </c>
      <c r="D471" s="58">
        <f>IF(ISNUMBER(VLOOKUP($B471,'[1]KO-GR-A'!$I$2:$J$907,2,FALSE)),VLOOKUP($B471,'[1]KO-GR-A'!$I$2:$J$907,2,FALSE),"")</f>
        <v>0.04</v>
      </c>
      <c r="E471" s="58">
        <f>IF(ISNUMBER(VLOOKUP($B471,'[1]MT-GR-A'!$I$2:$J$789,2,FALSE)),VLOOKUP($B471,'[1]MT-GR-A'!$I$2:$J$789,2,FALSE),"")</f>
        <v>0.06</v>
      </c>
      <c r="F471" s="58">
        <f>IF(ISNUMBER(VLOOKUP($B471,'[1]WT-HS-A'!$I$2:$J$1224,2,FALSE)),VLOOKUP($B471,'[1]WT-HS-A'!$I$2:$J$1224,2,FALSE),"")</f>
        <v>0.35</v>
      </c>
      <c r="G471" s="58">
        <f>IF(ISNUMBER(VLOOKUP($B471,'[1]KO-HS-A'!$I$2:$J$1229,2,FALSE)),VLOOKUP($B471,'[1]KO-HS-A'!$I$2:$J$1229,2,FALSE),"")</f>
        <v>0.25</v>
      </c>
      <c r="H471" s="58">
        <f>IF(ISNUMBER(VLOOKUP($B471,'[1]MT-HS-A'!$I$2:$J$1362,2,FALSE)),VLOOKUP($B471,'[1]MT-HS-A'!$I$2:$J$1362,2,FALSE),"")</f>
        <v>0.51</v>
      </c>
      <c r="I471" s="59">
        <f>IF(ISNUMBER(VLOOKUP($B471,'[1]WT-GR-B'!$I$2:$J$585,2,FALSE)),VLOOKUP($B471,'[1]WT-GR-B'!$I$2:$J$585,2,FALSE),"")</f>
        <v>0.06</v>
      </c>
      <c r="J471" s="58">
        <f>IF(ISNUMBER(VLOOKUP($B471,'[1]KO-GR-B'!$I$2:$J$900,2,FALSE)),VLOOKUP($B471,'[1]KO-GR-B'!$I$2:$J$900,2,FALSE),"")</f>
        <v>0.12</v>
      </c>
      <c r="K471" s="58">
        <f>IF(ISNUMBER(VLOOKUP($B471,'[1]MT-GR-B'!$I$2:$J$693,2,FALSE)),VLOOKUP($B471,'[1]MT-GR-B'!$I$2:$J$693,2,FALSE),"")</f>
        <v>0.06</v>
      </c>
      <c r="L471" s="58">
        <f>IF(ISNUMBER(VLOOKUP($B471,'[1]WT-HS-B'!$I$2:$J$1220,2,FALSE)),VLOOKUP($B471,'[1]WT-HS-B'!$I$2:$J$1220,2,FALSE),"")</f>
        <v>0.25</v>
      </c>
      <c r="M471" s="58">
        <f>IF(ISNUMBER(VLOOKUP($B471,'[1]KO-HS-B'!$I$2:$J$1046,2,FALSE)),VLOOKUP($B471,'[1]KO-HS-B'!$I$2:$J$1046,2,FALSE),"")</f>
        <v>0.37</v>
      </c>
      <c r="N471" s="58">
        <f>IF(ISNUMBER(VLOOKUP($B471,'[1]MT-HS-B'!$I$2:$J$773,2,FALSE)),VLOOKUP($B471,'[1]MT-HS-B'!$I$2:$J$773,2,FALSE),"")</f>
        <v>0.14000000000000001</v>
      </c>
      <c r="O471" s="40" t="str">
        <f t="shared" si="231"/>
        <v>CLH_YEAST</v>
      </c>
      <c r="P471" s="57">
        <f t="shared" si="232"/>
        <v>5.4583333333333339</v>
      </c>
      <c r="Q471" s="57">
        <f t="shared" si="233"/>
        <v>3.666666666666667</v>
      </c>
      <c r="R471" s="57">
        <f t="shared" si="234"/>
        <v>4.416666666666667</v>
      </c>
      <c r="S471" s="56">
        <f t="shared" si="235"/>
        <v>2.2916666666666665</v>
      </c>
      <c r="T471" s="55">
        <f t="shared" si="236"/>
        <v>1.5833333333333333</v>
      </c>
      <c r="U471" s="54">
        <f t="shared" si="237"/>
        <v>3.0833333333333335</v>
      </c>
      <c r="V471" s="53">
        <f t="shared" si="238"/>
        <v>7.75</v>
      </c>
      <c r="W471" s="53">
        <f t="shared" si="239"/>
        <v>5.25</v>
      </c>
      <c r="X471" s="53">
        <f t="shared" si="240"/>
        <v>7.5000000000000009</v>
      </c>
      <c r="Y471" s="52">
        <f t="shared" si="241"/>
        <v>3.166666666666667</v>
      </c>
      <c r="Z471" s="51">
        <f t="shared" si="242"/>
        <v>2.0833333333333335</v>
      </c>
      <c r="AA471" s="50">
        <f t="shared" si="243"/>
        <v>1.3333333333333337</v>
      </c>
      <c r="AB471" s="40" t="str">
        <f t="shared" si="244"/>
        <v>CHC1</v>
      </c>
      <c r="AC471" s="49">
        <f t="shared" si="245"/>
        <v>0.05</v>
      </c>
      <c r="AD471" s="47">
        <f t="shared" si="246"/>
        <v>0.08</v>
      </c>
      <c r="AE471" s="47">
        <f t="shared" si="247"/>
        <v>0.06</v>
      </c>
      <c r="AF471" s="48">
        <f t="shared" si="248"/>
        <v>0.3</v>
      </c>
      <c r="AG471" s="47">
        <f t="shared" si="249"/>
        <v>0.31</v>
      </c>
      <c r="AH471" s="47">
        <f t="shared" si="250"/>
        <v>0.32500000000000001</v>
      </c>
      <c r="AI471" s="46">
        <f t="shared" si="251"/>
        <v>5.9999999999999991</v>
      </c>
      <c r="AJ471" s="43">
        <f t="shared" si="252"/>
        <v>3.875</v>
      </c>
      <c r="AK471" s="43">
        <f t="shared" si="253"/>
        <v>5.416666666666667</v>
      </c>
      <c r="AL471" s="45">
        <f t="shared" si="254"/>
        <v>3.2409060804383416</v>
      </c>
      <c r="AM471" s="43">
        <f t="shared" si="255"/>
        <v>2.239171473757398</v>
      </c>
      <c r="AN471" s="42">
        <f t="shared" si="256"/>
        <v>4.3604918173170422</v>
      </c>
      <c r="AO471" s="40" t="str">
        <f t="shared" si="257"/>
        <v>CLH_YEAST</v>
      </c>
      <c r="AP471" s="44">
        <f t="shared" si="258"/>
        <v>1.4142135623730907E-2</v>
      </c>
      <c r="AQ471" s="43">
        <f t="shared" si="259"/>
        <v>5.6568542494923803E-2</v>
      </c>
      <c r="AR471" s="43">
        <f t="shared" si="260"/>
        <v>0</v>
      </c>
      <c r="AS471" s="43">
        <f t="shared" si="261"/>
        <v>7.0710678118654779E-2</v>
      </c>
      <c r="AT471" s="43">
        <f t="shared" si="262"/>
        <v>8.485281374238561E-2</v>
      </c>
      <c r="AU471" s="42">
        <f t="shared" si="263"/>
        <v>0.26162950903902255</v>
      </c>
    </row>
    <row r="472" spans="1:47" ht="15" x14ac:dyDescent="0.25">
      <c r="A472" s="40" t="s">
        <v>6175</v>
      </c>
      <c r="B472" s="40" t="s">
        <v>6174</v>
      </c>
      <c r="C472" s="60">
        <f>IF(ISNUMBER(VLOOKUP(B472,'[1]WT-GR-A'!I$2:J$693,2,FALSE)),VLOOKUP(B472,'[1]WT-GR-A'!I$2:J$693,2,FALSE),"")</f>
        <v>0.14000000000000001</v>
      </c>
      <c r="D472" s="58">
        <f>IF(ISNUMBER(VLOOKUP($B472,'[1]KO-GR-A'!$I$2:$J$907,2,FALSE)),VLOOKUP($B472,'[1]KO-GR-A'!$I$2:$J$907,2,FALSE),"")</f>
        <v>0.14000000000000001</v>
      </c>
      <c r="E472" s="58" t="str">
        <f>IF(ISNUMBER(VLOOKUP($B472,'[1]MT-GR-A'!$I$2:$J$789,2,FALSE)),VLOOKUP($B472,'[1]MT-GR-A'!$I$2:$J$789,2,FALSE),"")</f>
        <v/>
      </c>
      <c r="F472" s="58" t="str">
        <f>IF(ISNUMBER(VLOOKUP($B472,'[1]WT-HS-A'!$I$2:$J$1224,2,FALSE)),VLOOKUP($B472,'[1]WT-HS-A'!$I$2:$J$1224,2,FALSE),"")</f>
        <v/>
      </c>
      <c r="G472" s="58">
        <f>IF(ISNUMBER(VLOOKUP($B472,'[1]KO-HS-A'!$I$2:$J$1229,2,FALSE)),VLOOKUP($B472,'[1]KO-HS-A'!$I$2:$J$1229,2,FALSE),"")</f>
        <v>0.14000000000000001</v>
      </c>
      <c r="H472" s="58">
        <f>IF(ISNUMBER(VLOOKUP($B472,'[1]MT-HS-A'!$I$2:$J$1362,2,FALSE)),VLOOKUP($B472,'[1]MT-HS-A'!$I$2:$J$1362,2,FALSE),"")</f>
        <v>0.28999999999999998</v>
      </c>
      <c r="I472" s="59" t="str">
        <f>IF(ISNUMBER(VLOOKUP($B472,'[1]WT-GR-B'!$I$2:$J$585,2,FALSE)),VLOOKUP($B472,'[1]WT-GR-B'!$I$2:$J$585,2,FALSE),"")</f>
        <v/>
      </c>
      <c r="J472" s="58">
        <f>IF(ISNUMBER(VLOOKUP($B472,'[1]KO-GR-B'!$I$2:$J$900,2,FALSE)),VLOOKUP($B472,'[1]KO-GR-B'!$I$2:$J$900,2,FALSE),"")</f>
        <v>0.14000000000000001</v>
      </c>
      <c r="K472" s="58">
        <f>IF(ISNUMBER(VLOOKUP($B472,'[1]MT-GR-B'!$I$2:$J$693,2,FALSE)),VLOOKUP($B472,'[1]MT-GR-B'!$I$2:$J$693,2,FALSE),"")</f>
        <v>0.14000000000000001</v>
      </c>
      <c r="L472" s="58" t="str">
        <f>IF(ISNUMBER(VLOOKUP($B472,'[1]WT-HS-B'!$I$2:$J$1220,2,FALSE)),VLOOKUP($B472,'[1]WT-HS-B'!$I$2:$J$1220,2,FALSE),"")</f>
        <v/>
      </c>
      <c r="M472" s="58" t="str">
        <f>IF(ISNUMBER(VLOOKUP($B472,'[1]KO-HS-B'!$I$2:$J$1046,2,FALSE)),VLOOKUP($B472,'[1]KO-HS-B'!$I$2:$J$1046,2,FALSE),"")</f>
        <v/>
      </c>
      <c r="N472" s="58" t="str">
        <f>IF(ISNUMBER(VLOOKUP($B472,'[1]MT-HS-B'!$I$2:$J$773,2,FALSE)),VLOOKUP($B472,'[1]MT-HS-B'!$I$2:$J$773,2,FALSE),"")</f>
        <v/>
      </c>
      <c r="O472" s="40" t="str">
        <f t="shared" si="231"/>
        <v>CLC1_YEAST</v>
      </c>
      <c r="P472" s="57" t="str">
        <f t="shared" si="232"/>
        <v/>
      </c>
      <c r="Q472" s="57">
        <f t="shared" si="233"/>
        <v>0</v>
      </c>
      <c r="R472" s="57" t="str">
        <f t="shared" si="234"/>
        <v/>
      </c>
      <c r="S472" s="56" t="str">
        <f t="shared" si="235"/>
        <v>n/a</v>
      </c>
      <c r="T472" s="55" t="str">
        <f t="shared" si="236"/>
        <v>n/a</v>
      </c>
      <c r="U472" s="54" t="str">
        <f t="shared" si="237"/>
        <v>n/a</v>
      </c>
      <c r="V472" s="53" t="str">
        <f t="shared" si="238"/>
        <v>GR only</v>
      </c>
      <c r="W472" s="53">
        <f t="shared" si="239"/>
        <v>0</v>
      </c>
      <c r="X472" s="53" t="str">
        <f t="shared" si="240"/>
        <v>HS only</v>
      </c>
      <c r="Y472" s="52" t="str">
        <f t="shared" si="241"/>
        <v/>
      </c>
      <c r="Z472" s="51" t="str">
        <f t="shared" si="242"/>
        <v>GR only</v>
      </c>
      <c r="AA472" s="50" t="str">
        <f t="shared" si="243"/>
        <v>GR only</v>
      </c>
      <c r="AB472" s="40" t="str">
        <f t="shared" si="244"/>
        <v>CLC1</v>
      </c>
      <c r="AC472" s="49">
        <f t="shared" si="245"/>
        <v>0.14000000000000001</v>
      </c>
      <c r="AD472" s="47">
        <f t="shared" si="246"/>
        <v>0.14000000000000001</v>
      </c>
      <c r="AE472" s="47">
        <f t="shared" si="247"/>
        <v>0.14000000000000001</v>
      </c>
      <c r="AF472" s="48">
        <f t="shared" si="248"/>
        <v>0</v>
      </c>
      <c r="AG472" s="47">
        <f t="shared" si="249"/>
        <v>0.14000000000000001</v>
      </c>
      <c r="AH472" s="47">
        <f t="shared" si="250"/>
        <v>0.28999999999999998</v>
      </c>
      <c r="AI472" s="46">
        <f t="shared" si="251"/>
        <v>0</v>
      </c>
      <c r="AJ472" s="43">
        <f t="shared" si="252"/>
        <v>1</v>
      </c>
      <c r="AK472" s="43">
        <f t="shared" si="253"/>
        <v>2.0714285714285712</v>
      </c>
      <c r="AL472" s="45" t="str">
        <f t="shared" si="254"/>
        <v/>
      </c>
      <c r="AM472" s="43" t="str">
        <f t="shared" si="255"/>
        <v/>
      </c>
      <c r="AN472" s="42" t="str">
        <f t="shared" si="256"/>
        <v/>
      </c>
      <c r="AO472" s="40" t="str">
        <f t="shared" si="257"/>
        <v>CLC1_YEAST</v>
      </c>
      <c r="AP472" s="44" t="str">
        <f t="shared" si="258"/>
        <v/>
      </c>
      <c r="AQ472" s="43">
        <f t="shared" si="259"/>
        <v>0</v>
      </c>
      <c r="AR472" s="43" t="str">
        <f t="shared" si="260"/>
        <v/>
      </c>
      <c r="AS472" s="43" t="str">
        <f t="shared" si="261"/>
        <v/>
      </c>
      <c r="AT472" s="43" t="str">
        <f t="shared" si="262"/>
        <v/>
      </c>
      <c r="AU472" s="42" t="str">
        <f t="shared" si="263"/>
        <v/>
      </c>
    </row>
    <row r="473" spans="1:47" ht="15" x14ac:dyDescent="0.25">
      <c r="A473" s="40" t="s">
        <v>6173</v>
      </c>
      <c r="B473" s="40" t="s">
        <v>6172</v>
      </c>
      <c r="C473" s="60">
        <f>IF(ISNUMBER(VLOOKUP(B473,'[1]WT-GR-A'!I$2:J$693,2,FALSE)),VLOOKUP(B473,'[1]WT-GR-A'!I$2:J$693,2,FALSE),"")</f>
        <v>0.03</v>
      </c>
      <c r="D473" s="58">
        <f>IF(ISNUMBER(VLOOKUP($B473,'[1]KO-GR-A'!$I$2:$J$907,2,FALSE)),VLOOKUP($B473,'[1]KO-GR-A'!$I$2:$J$907,2,FALSE),"")</f>
        <v>0.03</v>
      </c>
      <c r="E473" s="58">
        <f>IF(ISNUMBER(VLOOKUP($B473,'[1]MT-GR-A'!$I$2:$J$789,2,FALSE)),VLOOKUP($B473,'[1]MT-GR-A'!$I$2:$J$789,2,FALSE),"")</f>
        <v>0.08</v>
      </c>
      <c r="F473" s="58">
        <f>IF(ISNUMBER(VLOOKUP($B473,'[1]WT-HS-A'!$I$2:$J$1224,2,FALSE)),VLOOKUP($B473,'[1]WT-HS-A'!$I$2:$J$1224,2,FALSE),"")</f>
        <v>0.2</v>
      </c>
      <c r="G473" s="58">
        <f>IF(ISNUMBER(VLOOKUP($B473,'[1]KO-HS-A'!$I$2:$J$1229,2,FALSE)),VLOOKUP($B473,'[1]KO-HS-A'!$I$2:$J$1229,2,FALSE),"")</f>
        <v>0.2</v>
      </c>
      <c r="H473" s="58">
        <f>IF(ISNUMBER(VLOOKUP($B473,'[1]MT-HS-A'!$I$2:$J$1362,2,FALSE)),VLOOKUP($B473,'[1]MT-HS-A'!$I$2:$J$1362,2,FALSE),"")</f>
        <v>0.2</v>
      </c>
      <c r="I473" s="59">
        <f>IF(ISNUMBER(VLOOKUP($B473,'[1]WT-GR-B'!$I$2:$J$585,2,FALSE)),VLOOKUP($B473,'[1]WT-GR-B'!$I$2:$J$585,2,FALSE),"")</f>
        <v>0.03</v>
      </c>
      <c r="J473" s="58">
        <f>IF(ISNUMBER(VLOOKUP($B473,'[1]KO-GR-B'!$I$2:$J$900,2,FALSE)),VLOOKUP($B473,'[1]KO-GR-B'!$I$2:$J$900,2,FALSE),"")</f>
        <v>0.05</v>
      </c>
      <c r="K473" s="58">
        <f>IF(ISNUMBER(VLOOKUP($B473,'[1]MT-GR-B'!$I$2:$J$693,2,FALSE)),VLOOKUP($B473,'[1]MT-GR-B'!$I$2:$J$693,2,FALSE),"")</f>
        <v>0.08</v>
      </c>
      <c r="L473" s="58">
        <f>IF(ISNUMBER(VLOOKUP($B473,'[1]WT-HS-B'!$I$2:$J$1220,2,FALSE)),VLOOKUP($B473,'[1]WT-HS-B'!$I$2:$J$1220,2,FALSE),"")</f>
        <v>0.17</v>
      </c>
      <c r="M473" s="58">
        <f>IF(ISNUMBER(VLOOKUP($B473,'[1]KO-HS-B'!$I$2:$J$1046,2,FALSE)),VLOOKUP($B473,'[1]KO-HS-B'!$I$2:$J$1046,2,FALSE),"")</f>
        <v>0.14000000000000001</v>
      </c>
      <c r="N473" s="58">
        <f>IF(ISNUMBER(VLOOKUP($B473,'[1]MT-HS-B'!$I$2:$J$773,2,FALSE)),VLOOKUP($B473,'[1]MT-HS-B'!$I$2:$J$773,2,FALSE),"")</f>
        <v>0.03</v>
      </c>
      <c r="O473" s="40" t="str">
        <f t="shared" si="231"/>
        <v>COPA_YEAST</v>
      </c>
      <c r="P473" s="57">
        <f t="shared" si="232"/>
        <v>5.166666666666667</v>
      </c>
      <c r="Q473" s="57">
        <f t="shared" si="233"/>
        <v>3.7333333333333334</v>
      </c>
      <c r="R473" s="57">
        <f t="shared" si="234"/>
        <v>0.4375</v>
      </c>
      <c r="S473" s="56">
        <f t="shared" si="235"/>
        <v>0.5</v>
      </c>
      <c r="T473" s="55">
        <f t="shared" si="236"/>
        <v>1.9333333333333336</v>
      </c>
      <c r="U473" s="54">
        <f t="shared" si="237"/>
        <v>1.0625</v>
      </c>
      <c r="V473" s="53">
        <f t="shared" si="238"/>
        <v>5.666666666666667</v>
      </c>
      <c r="W473" s="53">
        <f t="shared" si="239"/>
        <v>5.666666666666667</v>
      </c>
      <c r="X473" s="53">
        <f t="shared" si="240"/>
        <v>1.5</v>
      </c>
      <c r="Y473" s="52">
        <f t="shared" si="241"/>
        <v>4.666666666666667</v>
      </c>
      <c r="Z473" s="51">
        <f t="shared" si="242"/>
        <v>1.8</v>
      </c>
      <c r="AA473" s="50">
        <f t="shared" si="243"/>
        <v>-0.625</v>
      </c>
      <c r="AB473" s="40" t="str">
        <f t="shared" si="244"/>
        <v>RET1</v>
      </c>
      <c r="AC473" s="49">
        <f t="shared" si="245"/>
        <v>0.03</v>
      </c>
      <c r="AD473" s="47">
        <f t="shared" si="246"/>
        <v>0.04</v>
      </c>
      <c r="AE473" s="47">
        <f t="shared" si="247"/>
        <v>0.08</v>
      </c>
      <c r="AF473" s="48">
        <f t="shared" si="248"/>
        <v>0.185</v>
      </c>
      <c r="AG473" s="47">
        <f t="shared" si="249"/>
        <v>0.17</v>
      </c>
      <c r="AH473" s="47">
        <f t="shared" si="250"/>
        <v>0.115</v>
      </c>
      <c r="AI473" s="46">
        <f t="shared" si="251"/>
        <v>6.166666666666667</v>
      </c>
      <c r="AJ473" s="43">
        <f t="shared" si="252"/>
        <v>4.25</v>
      </c>
      <c r="AK473" s="43">
        <f t="shared" si="253"/>
        <v>1.4375</v>
      </c>
      <c r="AL473" s="45">
        <f t="shared" si="254"/>
        <v>0.70710678118654757</v>
      </c>
      <c r="AM473" s="43">
        <f t="shared" si="255"/>
        <v>2.7341462205879856</v>
      </c>
      <c r="AN473" s="42">
        <f t="shared" si="256"/>
        <v>1.5026019100214134</v>
      </c>
      <c r="AO473" s="40" t="str">
        <f t="shared" si="257"/>
        <v>COPA_YEAST</v>
      </c>
      <c r="AP473" s="44">
        <f t="shared" si="258"/>
        <v>0</v>
      </c>
      <c r="AQ473" s="43">
        <f t="shared" si="259"/>
        <v>1.4142135623730954E-2</v>
      </c>
      <c r="AR473" s="43">
        <f t="shared" si="260"/>
        <v>0</v>
      </c>
      <c r="AS473" s="43">
        <f t="shared" si="261"/>
        <v>2.1213203435596427E-2</v>
      </c>
      <c r="AT473" s="43">
        <f t="shared" si="262"/>
        <v>4.2426406871192889E-2</v>
      </c>
      <c r="AU473" s="42">
        <f t="shared" si="263"/>
        <v>0.1202081528017131</v>
      </c>
    </row>
    <row r="474" spans="1:47" ht="15" x14ac:dyDescent="0.25">
      <c r="A474" s="40" t="s">
        <v>6171</v>
      </c>
      <c r="B474" s="40" t="s">
        <v>6170</v>
      </c>
      <c r="C474" s="60" t="str">
        <f>IF(ISNUMBER(VLOOKUP(B474,'[1]WT-GR-A'!I$2:J$693,2,FALSE)),VLOOKUP(B474,'[1]WT-GR-A'!I$2:J$693,2,FALSE),"")</f>
        <v/>
      </c>
      <c r="D474" s="58">
        <f>IF(ISNUMBER(VLOOKUP($B474,'[1]KO-GR-A'!$I$2:$J$907,2,FALSE)),VLOOKUP($B474,'[1]KO-GR-A'!$I$2:$J$907,2,FALSE),"")</f>
        <v>0.03</v>
      </c>
      <c r="E474" s="58" t="str">
        <f>IF(ISNUMBER(VLOOKUP($B474,'[1]MT-GR-A'!$I$2:$J$789,2,FALSE)),VLOOKUP($B474,'[1]MT-GR-A'!$I$2:$J$789,2,FALSE),"")</f>
        <v/>
      </c>
      <c r="F474" s="58">
        <f>IF(ISNUMBER(VLOOKUP($B474,'[1]WT-HS-A'!$I$2:$J$1224,2,FALSE)),VLOOKUP($B474,'[1]WT-HS-A'!$I$2:$J$1224,2,FALSE),"")</f>
        <v>0.14000000000000001</v>
      </c>
      <c r="G474" s="58">
        <f>IF(ISNUMBER(VLOOKUP($B474,'[1]KO-HS-A'!$I$2:$J$1229,2,FALSE)),VLOOKUP($B474,'[1]KO-HS-A'!$I$2:$J$1229,2,FALSE),"")</f>
        <v>0.17</v>
      </c>
      <c r="H474" s="58">
        <f>IF(ISNUMBER(VLOOKUP($B474,'[1]MT-HS-A'!$I$2:$J$1362,2,FALSE)),VLOOKUP($B474,'[1]MT-HS-A'!$I$2:$J$1362,2,FALSE),"")</f>
        <v>7.0000000000000007E-2</v>
      </c>
      <c r="I474" s="59" t="str">
        <f>IF(ISNUMBER(VLOOKUP($B474,'[1]WT-GR-B'!$I$2:$J$585,2,FALSE)),VLOOKUP($B474,'[1]WT-GR-B'!$I$2:$J$585,2,FALSE),"")</f>
        <v/>
      </c>
      <c r="J474" s="58" t="str">
        <f>IF(ISNUMBER(VLOOKUP($B474,'[1]KO-GR-B'!$I$2:$J$900,2,FALSE)),VLOOKUP($B474,'[1]KO-GR-B'!$I$2:$J$900,2,FALSE),"")</f>
        <v/>
      </c>
      <c r="K474" s="58" t="str">
        <f>IF(ISNUMBER(VLOOKUP($B474,'[1]MT-GR-B'!$I$2:$J$693,2,FALSE)),VLOOKUP($B474,'[1]MT-GR-B'!$I$2:$J$693,2,FALSE),"")</f>
        <v/>
      </c>
      <c r="L474" s="58">
        <f>IF(ISNUMBER(VLOOKUP($B474,'[1]WT-HS-B'!$I$2:$J$1220,2,FALSE)),VLOOKUP($B474,'[1]WT-HS-B'!$I$2:$J$1220,2,FALSE),"")</f>
        <v>7.0000000000000007E-2</v>
      </c>
      <c r="M474" s="58">
        <f>IF(ISNUMBER(VLOOKUP($B474,'[1]KO-HS-B'!$I$2:$J$1046,2,FALSE)),VLOOKUP($B474,'[1]KO-HS-B'!$I$2:$J$1046,2,FALSE),"")</f>
        <v>7.0000000000000007E-2</v>
      </c>
      <c r="N474" s="58">
        <f>IF(ISNUMBER(VLOOKUP($B474,'[1]MT-HS-B'!$I$2:$J$773,2,FALSE)),VLOOKUP($B474,'[1]MT-HS-B'!$I$2:$J$773,2,FALSE),"")</f>
        <v>0.03</v>
      </c>
      <c r="O474" s="40" t="str">
        <f t="shared" si="231"/>
        <v>COPB_YEAST</v>
      </c>
      <c r="P474" s="57" t="str">
        <f t="shared" si="232"/>
        <v>HS only</v>
      </c>
      <c r="Q474" s="57">
        <f t="shared" si="233"/>
        <v>4.666666666666667</v>
      </c>
      <c r="R474" s="57" t="str">
        <f t="shared" si="234"/>
        <v>HS only</v>
      </c>
      <c r="S474" s="56" t="str">
        <f t="shared" si="235"/>
        <v>n/a</v>
      </c>
      <c r="T474" s="55" t="str">
        <f t="shared" si="236"/>
        <v>n/a</v>
      </c>
      <c r="U474" s="54" t="str">
        <f t="shared" si="237"/>
        <v>n/a</v>
      </c>
      <c r="V474" s="53" t="str">
        <f t="shared" si="238"/>
        <v>HS only</v>
      </c>
      <c r="W474" s="53">
        <f t="shared" si="239"/>
        <v>4.666666666666667</v>
      </c>
      <c r="X474" s="53" t="str">
        <f t="shared" si="240"/>
        <v>HS only</v>
      </c>
      <c r="Y474" s="52" t="str">
        <f t="shared" si="241"/>
        <v>HS only</v>
      </c>
      <c r="Z474" s="51" t="str">
        <f t="shared" si="242"/>
        <v>HS only</v>
      </c>
      <c r="AA474" s="50" t="str">
        <f t="shared" si="243"/>
        <v>HS only</v>
      </c>
      <c r="AB474" s="40" t="str">
        <f t="shared" si="244"/>
        <v>SEC26</v>
      </c>
      <c r="AC474" s="49">
        <f t="shared" si="245"/>
        <v>0</v>
      </c>
      <c r="AD474" s="47">
        <f t="shared" si="246"/>
        <v>0.03</v>
      </c>
      <c r="AE474" s="47">
        <f t="shared" si="247"/>
        <v>0</v>
      </c>
      <c r="AF474" s="48">
        <f t="shared" si="248"/>
        <v>0.10500000000000001</v>
      </c>
      <c r="AG474" s="47">
        <f t="shared" si="249"/>
        <v>0.12000000000000001</v>
      </c>
      <c r="AH474" s="47">
        <f t="shared" si="250"/>
        <v>0.05</v>
      </c>
      <c r="AI474" s="46" t="str">
        <f t="shared" si="251"/>
        <v>HS Only</v>
      </c>
      <c r="AJ474" s="43">
        <f t="shared" si="252"/>
        <v>4.0000000000000009</v>
      </c>
      <c r="AK474" s="43" t="str">
        <f t="shared" si="253"/>
        <v>HS Only</v>
      </c>
      <c r="AL474" s="45" t="str">
        <f t="shared" si="254"/>
        <v/>
      </c>
      <c r="AM474" s="43" t="str">
        <f t="shared" si="255"/>
        <v/>
      </c>
      <c r="AN474" s="42" t="str">
        <f t="shared" si="256"/>
        <v/>
      </c>
      <c r="AO474" s="40" t="str">
        <f t="shared" si="257"/>
        <v>COPB_YEAST</v>
      </c>
      <c r="AP474" s="44" t="str">
        <f t="shared" si="258"/>
        <v/>
      </c>
      <c r="AQ474" s="43" t="str">
        <f t="shared" si="259"/>
        <v/>
      </c>
      <c r="AR474" s="43" t="str">
        <f t="shared" si="260"/>
        <v/>
      </c>
      <c r="AS474" s="43">
        <f t="shared" si="261"/>
        <v>4.9497474683058332E-2</v>
      </c>
      <c r="AT474" s="43">
        <f t="shared" si="262"/>
        <v>7.0710678118654738E-2</v>
      </c>
      <c r="AU474" s="42">
        <f t="shared" si="263"/>
        <v>2.8284271247461891E-2</v>
      </c>
    </row>
    <row r="475" spans="1:47" ht="15" x14ac:dyDescent="0.25">
      <c r="A475" s="40" t="s">
        <v>6169</v>
      </c>
      <c r="B475" s="40" t="s">
        <v>6168</v>
      </c>
      <c r="C475" s="60" t="str">
        <f>IF(ISNUMBER(VLOOKUP(B475,'[1]WT-GR-A'!I$2:J$693,2,FALSE)),VLOOKUP(B475,'[1]WT-GR-A'!I$2:J$693,2,FALSE),"")</f>
        <v/>
      </c>
      <c r="D475" s="58">
        <f>IF(ISNUMBER(VLOOKUP($B475,'[1]KO-GR-A'!$I$2:$J$907,2,FALSE)),VLOOKUP($B475,'[1]KO-GR-A'!$I$2:$J$907,2,FALSE),"")</f>
        <v>0.11</v>
      </c>
      <c r="E475" s="58">
        <f>IF(ISNUMBER(VLOOKUP($B475,'[1]MT-GR-A'!$I$2:$J$789,2,FALSE)),VLOOKUP($B475,'[1]MT-GR-A'!$I$2:$J$789,2,FALSE),"")</f>
        <v>0.04</v>
      </c>
      <c r="F475" s="58">
        <f>IF(ISNUMBER(VLOOKUP($B475,'[1]WT-HS-A'!$I$2:$J$1224,2,FALSE)),VLOOKUP($B475,'[1]WT-HS-A'!$I$2:$J$1224,2,FALSE),"")</f>
        <v>0.04</v>
      </c>
      <c r="G475" s="58">
        <f>IF(ISNUMBER(VLOOKUP($B475,'[1]KO-HS-A'!$I$2:$J$1229,2,FALSE)),VLOOKUP($B475,'[1]KO-HS-A'!$I$2:$J$1229,2,FALSE),"")</f>
        <v>0.04</v>
      </c>
      <c r="H475" s="58">
        <f>IF(ISNUMBER(VLOOKUP($B475,'[1]MT-HS-A'!$I$2:$J$1362,2,FALSE)),VLOOKUP($B475,'[1]MT-HS-A'!$I$2:$J$1362,2,FALSE),"")</f>
        <v>7.0000000000000007E-2</v>
      </c>
      <c r="I475" s="59" t="str">
        <f>IF(ISNUMBER(VLOOKUP($B475,'[1]WT-GR-B'!$I$2:$J$585,2,FALSE)),VLOOKUP($B475,'[1]WT-GR-B'!$I$2:$J$585,2,FALSE),"")</f>
        <v/>
      </c>
      <c r="J475" s="58" t="str">
        <f>IF(ISNUMBER(VLOOKUP($B475,'[1]KO-GR-B'!$I$2:$J$900,2,FALSE)),VLOOKUP($B475,'[1]KO-GR-B'!$I$2:$J$900,2,FALSE),"")</f>
        <v/>
      </c>
      <c r="K475" s="58" t="str">
        <f>IF(ISNUMBER(VLOOKUP($B475,'[1]MT-GR-B'!$I$2:$J$693,2,FALSE)),VLOOKUP($B475,'[1]MT-GR-B'!$I$2:$J$693,2,FALSE),"")</f>
        <v/>
      </c>
      <c r="L475" s="58">
        <f>IF(ISNUMBER(VLOOKUP($B475,'[1]WT-HS-B'!$I$2:$J$1220,2,FALSE)),VLOOKUP($B475,'[1]WT-HS-B'!$I$2:$J$1220,2,FALSE),"")</f>
        <v>0.04</v>
      </c>
      <c r="M475" s="58" t="str">
        <f>IF(ISNUMBER(VLOOKUP($B475,'[1]KO-HS-B'!$I$2:$J$1046,2,FALSE)),VLOOKUP($B475,'[1]KO-HS-B'!$I$2:$J$1046,2,FALSE),"")</f>
        <v/>
      </c>
      <c r="N475" s="58" t="str">
        <f>IF(ISNUMBER(VLOOKUP($B475,'[1]MT-HS-B'!$I$2:$J$773,2,FALSE)),VLOOKUP($B475,'[1]MT-HS-B'!$I$2:$J$773,2,FALSE),"")</f>
        <v/>
      </c>
      <c r="O475" s="40" t="str">
        <f t="shared" si="231"/>
        <v>COPB2_YEAST</v>
      </c>
      <c r="P475" s="57" t="str">
        <f t="shared" si="232"/>
        <v>HS only</v>
      </c>
      <c r="Q475" s="57">
        <f t="shared" si="233"/>
        <v>-0.63636363636363646</v>
      </c>
      <c r="R475" s="57">
        <f t="shared" si="234"/>
        <v>0.75000000000000011</v>
      </c>
      <c r="S475" s="56" t="str">
        <f t="shared" si="235"/>
        <v>n/a</v>
      </c>
      <c r="T475" s="55" t="str">
        <f t="shared" si="236"/>
        <v>n/a</v>
      </c>
      <c r="U475" s="54" t="str">
        <f t="shared" si="237"/>
        <v>n/a</v>
      </c>
      <c r="V475" s="53" t="str">
        <f t="shared" si="238"/>
        <v>HS only</v>
      </c>
      <c r="W475" s="53">
        <f t="shared" si="239"/>
        <v>-0.63636363636363646</v>
      </c>
      <c r="X475" s="53">
        <f t="shared" si="240"/>
        <v>0.75000000000000011</v>
      </c>
      <c r="Y475" s="52" t="str">
        <f t="shared" si="241"/>
        <v>HS only</v>
      </c>
      <c r="Z475" s="51" t="str">
        <f t="shared" si="242"/>
        <v/>
      </c>
      <c r="AA475" s="50" t="str">
        <f t="shared" si="243"/>
        <v/>
      </c>
      <c r="AB475" s="40" t="str">
        <f t="shared" si="244"/>
        <v>SEC27</v>
      </c>
      <c r="AC475" s="49">
        <f t="shared" si="245"/>
        <v>0</v>
      </c>
      <c r="AD475" s="47">
        <f t="shared" si="246"/>
        <v>0.11</v>
      </c>
      <c r="AE475" s="47">
        <f t="shared" si="247"/>
        <v>0.04</v>
      </c>
      <c r="AF475" s="48">
        <f t="shared" si="248"/>
        <v>0.04</v>
      </c>
      <c r="AG475" s="47">
        <f t="shared" si="249"/>
        <v>0.04</v>
      </c>
      <c r="AH475" s="47">
        <f t="shared" si="250"/>
        <v>7.0000000000000007E-2</v>
      </c>
      <c r="AI475" s="46" t="str">
        <f t="shared" si="251"/>
        <v>HS Only</v>
      </c>
      <c r="AJ475" s="43">
        <f t="shared" si="252"/>
        <v>0.36363636363636365</v>
      </c>
      <c r="AK475" s="43">
        <f t="shared" si="253"/>
        <v>1.7500000000000002</v>
      </c>
      <c r="AL475" s="45" t="str">
        <f t="shared" si="254"/>
        <v/>
      </c>
      <c r="AM475" s="43" t="str">
        <f t="shared" si="255"/>
        <v/>
      </c>
      <c r="AN475" s="42" t="str">
        <f t="shared" si="256"/>
        <v/>
      </c>
      <c r="AO475" s="40" t="str">
        <f t="shared" si="257"/>
        <v>COPB2_YEAST</v>
      </c>
      <c r="AP475" s="44" t="str">
        <f t="shared" si="258"/>
        <v/>
      </c>
      <c r="AQ475" s="43" t="str">
        <f t="shared" si="259"/>
        <v/>
      </c>
      <c r="AR475" s="43" t="str">
        <f t="shared" si="260"/>
        <v/>
      </c>
      <c r="AS475" s="43">
        <f t="shared" si="261"/>
        <v>0</v>
      </c>
      <c r="AT475" s="43" t="str">
        <f t="shared" si="262"/>
        <v/>
      </c>
      <c r="AU475" s="42" t="str">
        <f t="shared" si="263"/>
        <v/>
      </c>
    </row>
    <row r="476" spans="1:47" ht="15" x14ac:dyDescent="0.25">
      <c r="A476" s="40" t="s">
        <v>6167</v>
      </c>
      <c r="B476" s="40" t="s">
        <v>6166</v>
      </c>
      <c r="C476" s="60" t="str">
        <f>IF(ISNUMBER(VLOOKUP(B476,'[1]WT-GR-A'!I$2:J$693,2,FALSE)),VLOOKUP(B476,'[1]WT-GR-A'!I$2:J$693,2,FALSE),"")</f>
        <v/>
      </c>
      <c r="D476" s="58" t="str">
        <f>IF(ISNUMBER(VLOOKUP($B476,'[1]KO-GR-A'!$I$2:$J$907,2,FALSE)),VLOOKUP($B476,'[1]KO-GR-A'!$I$2:$J$907,2,FALSE),"")</f>
        <v/>
      </c>
      <c r="E476" s="58" t="str">
        <f>IF(ISNUMBER(VLOOKUP($B476,'[1]MT-GR-A'!$I$2:$J$789,2,FALSE)),VLOOKUP($B476,'[1]MT-GR-A'!$I$2:$J$789,2,FALSE),"")</f>
        <v/>
      </c>
      <c r="F476" s="58" t="str">
        <f>IF(ISNUMBER(VLOOKUP($B476,'[1]WT-HS-A'!$I$2:$J$1224,2,FALSE)),VLOOKUP($B476,'[1]WT-HS-A'!$I$2:$J$1224,2,FALSE),"")</f>
        <v/>
      </c>
      <c r="G476" s="58">
        <f>IF(ISNUMBER(VLOOKUP($B476,'[1]KO-HS-A'!$I$2:$J$1229,2,FALSE)),VLOOKUP($B476,'[1]KO-HS-A'!$I$2:$J$1229,2,FALSE),"")</f>
        <v>0.06</v>
      </c>
      <c r="H476" s="58" t="str">
        <f>IF(ISNUMBER(VLOOKUP($B476,'[1]MT-HS-A'!$I$2:$J$1362,2,FALSE)),VLOOKUP($B476,'[1]MT-HS-A'!$I$2:$J$1362,2,FALSE),"")</f>
        <v/>
      </c>
      <c r="I476" s="59" t="str">
        <f>IF(ISNUMBER(VLOOKUP($B476,'[1]WT-GR-B'!$I$2:$J$585,2,FALSE)),VLOOKUP($B476,'[1]WT-GR-B'!$I$2:$J$585,2,FALSE),"")</f>
        <v/>
      </c>
      <c r="J476" s="58" t="str">
        <f>IF(ISNUMBER(VLOOKUP($B476,'[1]KO-GR-B'!$I$2:$J$900,2,FALSE)),VLOOKUP($B476,'[1]KO-GR-B'!$I$2:$J$900,2,FALSE),"")</f>
        <v/>
      </c>
      <c r="K476" s="58" t="str">
        <f>IF(ISNUMBER(VLOOKUP($B476,'[1]MT-GR-B'!$I$2:$J$693,2,FALSE)),VLOOKUP($B476,'[1]MT-GR-B'!$I$2:$J$693,2,FALSE),"")</f>
        <v/>
      </c>
      <c r="L476" s="58">
        <f>IF(ISNUMBER(VLOOKUP($B476,'[1]WT-HS-B'!$I$2:$J$1220,2,FALSE)),VLOOKUP($B476,'[1]WT-HS-B'!$I$2:$J$1220,2,FALSE),"")</f>
        <v>0.06</v>
      </c>
      <c r="M476" s="58">
        <f>IF(ISNUMBER(VLOOKUP($B476,'[1]KO-HS-B'!$I$2:$J$1046,2,FALSE)),VLOOKUP($B476,'[1]KO-HS-B'!$I$2:$J$1046,2,FALSE),"")</f>
        <v>0.06</v>
      </c>
      <c r="N476" s="58" t="str">
        <f>IF(ISNUMBER(VLOOKUP($B476,'[1]MT-HS-B'!$I$2:$J$773,2,FALSE)),VLOOKUP($B476,'[1]MT-HS-B'!$I$2:$J$773,2,FALSE),"")</f>
        <v/>
      </c>
      <c r="O476" s="40" t="str">
        <f t="shared" si="231"/>
        <v>COPD_YEAST</v>
      </c>
      <c r="P476" s="57" t="str">
        <f t="shared" si="232"/>
        <v/>
      </c>
      <c r="Q476" s="57" t="str">
        <f t="shared" si="233"/>
        <v>HS only</v>
      </c>
      <c r="R476" s="57" t="str">
        <f t="shared" si="234"/>
        <v/>
      </c>
      <c r="S476" s="56" t="str">
        <f t="shared" si="235"/>
        <v>n/a</v>
      </c>
      <c r="T476" s="55" t="str">
        <f t="shared" si="236"/>
        <v>n/a</v>
      </c>
      <c r="U476" s="54" t="str">
        <f t="shared" si="237"/>
        <v>n/a</v>
      </c>
      <c r="V476" s="53" t="str">
        <f t="shared" si="238"/>
        <v/>
      </c>
      <c r="W476" s="53" t="str">
        <f t="shared" si="239"/>
        <v>HS only</v>
      </c>
      <c r="X476" s="53" t="str">
        <f t="shared" si="240"/>
        <v/>
      </c>
      <c r="Y476" s="52" t="str">
        <f t="shared" si="241"/>
        <v>HS only</v>
      </c>
      <c r="Z476" s="51" t="str">
        <f t="shared" si="242"/>
        <v>HS only</v>
      </c>
      <c r="AA476" s="50" t="str">
        <f t="shared" si="243"/>
        <v/>
      </c>
      <c r="AB476" s="40" t="str">
        <f t="shared" si="244"/>
        <v>RET2</v>
      </c>
      <c r="AC476" s="49">
        <f t="shared" si="245"/>
        <v>0</v>
      </c>
      <c r="AD476" s="47">
        <f t="shared" si="246"/>
        <v>0</v>
      </c>
      <c r="AE476" s="47">
        <f t="shared" si="247"/>
        <v>0</v>
      </c>
      <c r="AF476" s="48">
        <f t="shared" si="248"/>
        <v>0.06</v>
      </c>
      <c r="AG476" s="47">
        <f t="shared" si="249"/>
        <v>0.06</v>
      </c>
      <c r="AH476" s="47">
        <f t="shared" si="250"/>
        <v>0</v>
      </c>
      <c r="AI476" s="46" t="str">
        <f t="shared" si="251"/>
        <v>HS Only</v>
      </c>
      <c r="AJ476" s="43" t="str">
        <f t="shared" si="252"/>
        <v>HS Only</v>
      </c>
      <c r="AK476" s="43" t="str">
        <f t="shared" si="253"/>
        <v/>
      </c>
      <c r="AL476" s="45" t="str">
        <f t="shared" si="254"/>
        <v/>
      </c>
      <c r="AM476" s="43" t="str">
        <f t="shared" si="255"/>
        <v/>
      </c>
      <c r="AN476" s="42" t="str">
        <f t="shared" si="256"/>
        <v/>
      </c>
      <c r="AO476" s="40" t="str">
        <f t="shared" si="257"/>
        <v>COPD_YEAST</v>
      </c>
      <c r="AP476" s="44" t="str">
        <f t="shared" si="258"/>
        <v/>
      </c>
      <c r="AQ476" s="43" t="str">
        <f t="shared" si="259"/>
        <v/>
      </c>
      <c r="AR476" s="43" t="str">
        <f t="shared" si="260"/>
        <v/>
      </c>
      <c r="AS476" s="43" t="str">
        <f t="shared" si="261"/>
        <v/>
      </c>
      <c r="AT476" s="43">
        <f t="shared" si="262"/>
        <v>0</v>
      </c>
      <c r="AU476" s="42" t="str">
        <f t="shared" si="263"/>
        <v/>
      </c>
    </row>
    <row r="477" spans="1:47" ht="15" x14ac:dyDescent="0.25">
      <c r="A477" s="40" t="s">
        <v>6165</v>
      </c>
      <c r="B477" s="40" t="s">
        <v>6164</v>
      </c>
      <c r="C477" s="60" t="str">
        <f>IF(ISNUMBER(VLOOKUP(B477,'[1]WT-GR-A'!I$2:J$693,2,FALSE)),VLOOKUP(B477,'[1]WT-GR-A'!I$2:J$693,2,FALSE),"")</f>
        <v/>
      </c>
      <c r="D477" s="58" t="str">
        <f>IF(ISNUMBER(VLOOKUP($B477,'[1]KO-GR-A'!$I$2:$J$907,2,FALSE)),VLOOKUP($B477,'[1]KO-GR-A'!$I$2:$J$907,2,FALSE),"")</f>
        <v/>
      </c>
      <c r="E477" s="58" t="str">
        <f>IF(ISNUMBER(VLOOKUP($B477,'[1]MT-GR-A'!$I$2:$J$789,2,FALSE)),VLOOKUP($B477,'[1]MT-GR-A'!$I$2:$J$789,2,FALSE),"")</f>
        <v/>
      </c>
      <c r="F477" s="58">
        <f>IF(ISNUMBER(VLOOKUP($B477,'[1]WT-HS-A'!$I$2:$J$1224,2,FALSE)),VLOOKUP($B477,'[1]WT-HS-A'!$I$2:$J$1224,2,FALSE),"")</f>
        <v>0.11</v>
      </c>
      <c r="G477" s="58">
        <f>IF(ISNUMBER(VLOOKUP($B477,'[1]KO-HS-A'!$I$2:$J$1229,2,FALSE)),VLOOKUP($B477,'[1]KO-HS-A'!$I$2:$J$1229,2,FALSE),"")</f>
        <v>0.5</v>
      </c>
      <c r="H477" s="58">
        <f>IF(ISNUMBER(VLOOKUP($B477,'[1]MT-HS-A'!$I$2:$J$1362,2,FALSE)),VLOOKUP($B477,'[1]MT-HS-A'!$I$2:$J$1362,2,FALSE),"")</f>
        <v>0.5</v>
      </c>
      <c r="I477" s="59" t="str">
        <f>IF(ISNUMBER(VLOOKUP($B477,'[1]WT-GR-B'!$I$2:$J$585,2,FALSE)),VLOOKUP($B477,'[1]WT-GR-B'!$I$2:$J$585,2,FALSE),"")</f>
        <v/>
      </c>
      <c r="J477" s="58">
        <f>IF(ISNUMBER(VLOOKUP($B477,'[1]KO-GR-B'!$I$2:$J$900,2,FALSE)),VLOOKUP($B477,'[1]KO-GR-B'!$I$2:$J$900,2,FALSE),"")</f>
        <v>0.11</v>
      </c>
      <c r="K477" s="58" t="str">
        <f>IF(ISNUMBER(VLOOKUP($B477,'[1]MT-GR-B'!$I$2:$J$693,2,FALSE)),VLOOKUP($B477,'[1]MT-GR-B'!$I$2:$J$693,2,FALSE),"")</f>
        <v/>
      </c>
      <c r="L477" s="58">
        <f>IF(ISNUMBER(VLOOKUP($B477,'[1]WT-HS-B'!$I$2:$J$1220,2,FALSE)),VLOOKUP($B477,'[1]WT-HS-B'!$I$2:$J$1220,2,FALSE),"")</f>
        <v>0.5</v>
      </c>
      <c r="M477" s="58">
        <f>IF(ISNUMBER(VLOOKUP($B477,'[1]KO-HS-B'!$I$2:$J$1046,2,FALSE)),VLOOKUP($B477,'[1]KO-HS-B'!$I$2:$J$1046,2,FALSE),"")</f>
        <v>0.36</v>
      </c>
      <c r="N477" s="58">
        <f>IF(ISNUMBER(VLOOKUP($B477,'[1]MT-HS-B'!$I$2:$J$773,2,FALSE)),VLOOKUP($B477,'[1]MT-HS-B'!$I$2:$J$773,2,FALSE),"")</f>
        <v>0.66</v>
      </c>
      <c r="O477" s="40" t="str">
        <f t="shared" si="231"/>
        <v>COPE_YEAST</v>
      </c>
      <c r="P477" s="57" t="str">
        <f t="shared" si="232"/>
        <v>HS only</v>
      </c>
      <c r="Q477" s="57">
        <f t="shared" si="233"/>
        <v>2.2727272727272729</v>
      </c>
      <c r="R477" s="57" t="str">
        <f t="shared" si="234"/>
        <v>HS only</v>
      </c>
      <c r="S477" s="56" t="str">
        <f t="shared" si="235"/>
        <v>n/a</v>
      </c>
      <c r="T477" s="55" t="str">
        <f t="shared" si="236"/>
        <v>n/a</v>
      </c>
      <c r="U477" s="54" t="str">
        <f t="shared" si="237"/>
        <v>n/a</v>
      </c>
      <c r="V477" s="53" t="str">
        <f t="shared" si="238"/>
        <v>HS only</v>
      </c>
      <c r="W477" s="53" t="str">
        <f t="shared" si="239"/>
        <v>HS only</v>
      </c>
      <c r="X477" s="53" t="str">
        <f t="shared" si="240"/>
        <v>HS only</v>
      </c>
      <c r="Y477" s="52" t="str">
        <f t="shared" si="241"/>
        <v>HS only</v>
      </c>
      <c r="Z477" s="51">
        <f t="shared" si="242"/>
        <v>2.2727272727272729</v>
      </c>
      <c r="AA477" s="50" t="str">
        <f t="shared" si="243"/>
        <v>HS only</v>
      </c>
      <c r="AB477" s="40" t="str">
        <f t="shared" si="244"/>
        <v>SEC28</v>
      </c>
      <c r="AC477" s="49">
        <f t="shared" si="245"/>
        <v>0</v>
      </c>
      <c r="AD477" s="47">
        <f t="shared" si="246"/>
        <v>0.11</v>
      </c>
      <c r="AE477" s="47">
        <f t="shared" si="247"/>
        <v>0</v>
      </c>
      <c r="AF477" s="48">
        <f t="shared" si="248"/>
        <v>0.30499999999999999</v>
      </c>
      <c r="AG477" s="47">
        <f t="shared" si="249"/>
        <v>0.43</v>
      </c>
      <c r="AH477" s="47">
        <f t="shared" si="250"/>
        <v>0.58000000000000007</v>
      </c>
      <c r="AI477" s="46" t="str">
        <f t="shared" si="251"/>
        <v>HS Only</v>
      </c>
      <c r="AJ477" s="43">
        <f t="shared" si="252"/>
        <v>3.9090909090909092</v>
      </c>
      <c r="AK477" s="43" t="str">
        <f t="shared" si="253"/>
        <v>HS Only</v>
      </c>
      <c r="AL477" s="45" t="str">
        <f t="shared" si="254"/>
        <v/>
      </c>
      <c r="AM477" s="43" t="str">
        <f t="shared" si="255"/>
        <v/>
      </c>
      <c r="AN477" s="42" t="str">
        <f t="shared" si="256"/>
        <v/>
      </c>
      <c r="AO477" s="40" t="str">
        <f t="shared" si="257"/>
        <v>COPE_YEAST</v>
      </c>
      <c r="AP477" s="44" t="str">
        <f t="shared" si="258"/>
        <v/>
      </c>
      <c r="AQ477" s="43" t="str">
        <f t="shared" si="259"/>
        <v/>
      </c>
      <c r="AR477" s="43" t="str">
        <f t="shared" si="260"/>
        <v/>
      </c>
      <c r="AS477" s="43">
        <f t="shared" si="261"/>
        <v>0.27577164466275356</v>
      </c>
      <c r="AT477" s="43">
        <f t="shared" si="262"/>
        <v>9.8994949366116816E-2</v>
      </c>
      <c r="AU477" s="42">
        <f t="shared" si="263"/>
        <v>0.11313708498984677</v>
      </c>
    </row>
    <row r="478" spans="1:47" ht="15" x14ac:dyDescent="0.25">
      <c r="A478" s="40" t="s">
        <v>6163</v>
      </c>
      <c r="B478" s="40" t="s">
        <v>6162</v>
      </c>
      <c r="C478" s="60" t="str">
        <f>IF(ISNUMBER(VLOOKUP(B478,'[1]WT-GR-A'!I$2:J$693,2,FALSE)),VLOOKUP(B478,'[1]WT-GR-A'!I$2:J$693,2,FALSE),"")</f>
        <v/>
      </c>
      <c r="D478" s="58" t="str">
        <f>IF(ISNUMBER(VLOOKUP($B478,'[1]KO-GR-A'!$I$2:$J$907,2,FALSE)),VLOOKUP($B478,'[1]KO-GR-A'!$I$2:$J$907,2,FALSE),"")</f>
        <v/>
      </c>
      <c r="E478" s="58" t="str">
        <f>IF(ISNUMBER(VLOOKUP($B478,'[1]MT-GR-A'!$I$2:$J$789,2,FALSE)),VLOOKUP($B478,'[1]MT-GR-A'!$I$2:$J$789,2,FALSE),"")</f>
        <v/>
      </c>
      <c r="F478" s="58" t="str">
        <f>IF(ISNUMBER(VLOOKUP($B478,'[1]WT-HS-A'!$I$2:$J$1224,2,FALSE)),VLOOKUP($B478,'[1]WT-HS-A'!$I$2:$J$1224,2,FALSE),"")</f>
        <v/>
      </c>
      <c r="G478" s="58" t="str">
        <f>IF(ISNUMBER(VLOOKUP($B478,'[1]KO-HS-A'!$I$2:$J$1229,2,FALSE)),VLOOKUP($B478,'[1]KO-HS-A'!$I$2:$J$1229,2,FALSE),"")</f>
        <v/>
      </c>
      <c r="H478" s="58">
        <f>IF(ISNUMBER(VLOOKUP($B478,'[1]MT-HS-A'!$I$2:$J$1362,2,FALSE)),VLOOKUP($B478,'[1]MT-HS-A'!$I$2:$J$1362,2,FALSE),"")</f>
        <v>0.03</v>
      </c>
      <c r="I478" s="59" t="str">
        <f>IF(ISNUMBER(VLOOKUP($B478,'[1]WT-GR-B'!$I$2:$J$585,2,FALSE)),VLOOKUP($B478,'[1]WT-GR-B'!$I$2:$J$585,2,FALSE),"")</f>
        <v/>
      </c>
      <c r="J478" s="58" t="str">
        <f>IF(ISNUMBER(VLOOKUP($B478,'[1]KO-GR-B'!$I$2:$J$900,2,FALSE)),VLOOKUP($B478,'[1]KO-GR-B'!$I$2:$J$900,2,FALSE),"")</f>
        <v/>
      </c>
      <c r="K478" s="58" t="str">
        <f>IF(ISNUMBER(VLOOKUP($B478,'[1]MT-GR-B'!$I$2:$J$693,2,FALSE)),VLOOKUP($B478,'[1]MT-GR-B'!$I$2:$J$693,2,FALSE),"")</f>
        <v/>
      </c>
      <c r="L478" s="58" t="str">
        <f>IF(ISNUMBER(VLOOKUP($B478,'[1]WT-HS-B'!$I$2:$J$1220,2,FALSE)),VLOOKUP($B478,'[1]WT-HS-B'!$I$2:$J$1220,2,FALSE),"")</f>
        <v/>
      </c>
      <c r="M478" s="58" t="str">
        <f>IF(ISNUMBER(VLOOKUP($B478,'[1]KO-HS-B'!$I$2:$J$1046,2,FALSE)),VLOOKUP($B478,'[1]KO-HS-B'!$I$2:$J$1046,2,FALSE),"")</f>
        <v/>
      </c>
      <c r="N478" s="58" t="str">
        <f>IF(ISNUMBER(VLOOKUP($B478,'[1]MT-HS-B'!$I$2:$J$773,2,FALSE)),VLOOKUP($B478,'[1]MT-HS-B'!$I$2:$J$773,2,FALSE),"")</f>
        <v/>
      </c>
      <c r="O478" s="40" t="str">
        <f t="shared" si="231"/>
        <v>COPG_YEAST</v>
      </c>
      <c r="P478" s="57" t="str">
        <f t="shared" si="232"/>
        <v/>
      </c>
      <c r="Q478" s="57" t="str">
        <f t="shared" si="233"/>
        <v/>
      </c>
      <c r="R478" s="57" t="str">
        <f t="shared" si="234"/>
        <v/>
      </c>
      <c r="S478" s="56" t="str">
        <f t="shared" si="235"/>
        <v>n/a</v>
      </c>
      <c r="T478" s="55" t="str">
        <f t="shared" si="236"/>
        <v>n/a</v>
      </c>
      <c r="U478" s="54" t="str">
        <f t="shared" si="237"/>
        <v>n/a</v>
      </c>
      <c r="V478" s="53" t="str">
        <f t="shared" si="238"/>
        <v/>
      </c>
      <c r="W478" s="53" t="str">
        <f t="shared" si="239"/>
        <v/>
      </c>
      <c r="X478" s="53" t="str">
        <f t="shared" si="240"/>
        <v>HS only</v>
      </c>
      <c r="Y478" s="52" t="str">
        <f t="shared" si="241"/>
        <v/>
      </c>
      <c r="Z478" s="51" t="str">
        <f t="shared" si="242"/>
        <v/>
      </c>
      <c r="AA478" s="50" t="str">
        <f t="shared" si="243"/>
        <v/>
      </c>
      <c r="AB478" s="40" t="str">
        <f t="shared" si="244"/>
        <v>SEC21</v>
      </c>
      <c r="AC478" s="49">
        <f t="shared" si="245"/>
        <v>0</v>
      </c>
      <c r="AD478" s="47">
        <f t="shared" si="246"/>
        <v>0</v>
      </c>
      <c r="AE478" s="47">
        <f t="shared" si="247"/>
        <v>0</v>
      </c>
      <c r="AF478" s="48">
        <f t="shared" si="248"/>
        <v>0</v>
      </c>
      <c r="AG478" s="47">
        <f t="shared" si="249"/>
        <v>0</v>
      </c>
      <c r="AH478" s="47">
        <f t="shared" si="250"/>
        <v>0.03</v>
      </c>
      <c r="AI478" s="46" t="str">
        <f t="shared" si="251"/>
        <v/>
      </c>
      <c r="AJ478" s="43" t="str">
        <f t="shared" si="252"/>
        <v/>
      </c>
      <c r="AK478" s="43" t="str">
        <f t="shared" si="253"/>
        <v>HS Only</v>
      </c>
      <c r="AL478" s="45" t="str">
        <f t="shared" si="254"/>
        <v/>
      </c>
      <c r="AM478" s="43" t="str">
        <f t="shared" si="255"/>
        <v/>
      </c>
      <c r="AN478" s="42" t="str">
        <f t="shared" si="256"/>
        <v/>
      </c>
      <c r="AO478" s="40" t="str">
        <f t="shared" si="257"/>
        <v>COPG_YEAST</v>
      </c>
      <c r="AP478" s="44" t="str">
        <f t="shared" si="258"/>
        <v/>
      </c>
      <c r="AQ478" s="43" t="str">
        <f t="shared" si="259"/>
        <v/>
      </c>
      <c r="AR478" s="43" t="str">
        <f t="shared" si="260"/>
        <v/>
      </c>
      <c r="AS478" s="43" t="str">
        <f t="shared" si="261"/>
        <v/>
      </c>
      <c r="AT478" s="43" t="str">
        <f t="shared" si="262"/>
        <v/>
      </c>
      <c r="AU478" s="42" t="str">
        <f t="shared" si="263"/>
        <v/>
      </c>
    </row>
    <row r="479" spans="1:47" ht="15" x14ac:dyDescent="0.25">
      <c r="A479" s="40" t="s">
        <v>6161</v>
      </c>
      <c r="B479" s="40" t="s">
        <v>6160</v>
      </c>
      <c r="C479" s="60" t="str">
        <f>IF(ISNUMBER(VLOOKUP(B479,'[1]WT-GR-A'!I$2:J$693,2,FALSE)),VLOOKUP(B479,'[1]WT-GR-A'!I$2:J$693,2,FALSE),"")</f>
        <v/>
      </c>
      <c r="D479" s="58" t="str">
        <f>IF(ISNUMBER(VLOOKUP($B479,'[1]KO-GR-A'!$I$2:$J$907,2,FALSE)),VLOOKUP($B479,'[1]KO-GR-A'!$I$2:$J$907,2,FALSE),"")</f>
        <v/>
      </c>
      <c r="E479" s="58" t="str">
        <f>IF(ISNUMBER(VLOOKUP($B479,'[1]MT-GR-A'!$I$2:$J$789,2,FALSE)),VLOOKUP($B479,'[1]MT-GR-A'!$I$2:$J$789,2,FALSE),"")</f>
        <v/>
      </c>
      <c r="F479" s="58">
        <f>IF(ISNUMBER(VLOOKUP($B479,'[1]WT-HS-A'!$I$2:$J$1224,2,FALSE)),VLOOKUP($B479,'[1]WT-HS-A'!$I$2:$J$1224,2,FALSE),"")</f>
        <v>0.17</v>
      </c>
      <c r="G479" s="58">
        <f>IF(ISNUMBER(VLOOKUP($B479,'[1]KO-HS-A'!$I$2:$J$1229,2,FALSE)),VLOOKUP($B479,'[1]KO-HS-A'!$I$2:$J$1229,2,FALSE),"")</f>
        <v>0.17</v>
      </c>
      <c r="H479" s="58" t="str">
        <f>IF(ISNUMBER(VLOOKUP($B479,'[1]MT-HS-A'!$I$2:$J$1362,2,FALSE)),VLOOKUP($B479,'[1]MT-HS-A'!$I$2:$J$1362,2,FALSE),"")</f>
        <v/>
      </c>
      <c r="I479" s="59" t="str">
        <f>IF(ISNUMBER(VLOOKUP($B479,'[1]WT-GR-B'!$I$2:$J$585,2,FALSE)),VLOOKUP($B479,'[1]WT-GR-B'!$I$2:$J$585,2,FALSE),"")</f>
        <v/>
      </c>
      <c r="J479" s="58" t="str">
        <f>IF(ISNUMBER(VLOOKUP($B479,'[1]KO-GR-B'!$I$2:$J$900,2,FALSE)),VLOOKUP($B479,'[1]KO-GR-B'!$I$2:$J$900,2,FALSE),"")</f>
        <v/>
      </c>
      <c r="K479" s="58" t="str">
        <f>IF(ISNUMBER(VLOOKUP($B479,'[1]MT-GR-B'!$I$2:$J$693,2,FALSE)),VLOOKUP($B479,'[1]MT-GR-B'!$I$2:$J$693,2,FALSE),"")</f>
        <v/>
      </c>
      <c r="L479" s="58">
        <f>IF(ISNUMBER(VLOOKUP($B479,'[1]WT-HS-B'!$I$2:$J$1220,2,FALSE)),VLOOKUP($B479,'[1]WT-HS-B'!$I$2:$J$1220,2,FALSE),"")</f>
        <v>0.17</v>
      </c>
      <c r="M479" s="58" t="str">
        <f>IF(ISNUMBER(VLOOKUP($B479,'[1]KO-HS-B'!$I$2:$J$1046,2,FALSE)),VLOOKUP($B479,'[1]KO-HS-B'!$I$2:$J$1046,2,FALSE),"")</f>
        <v/>
      </c>
      <c r="N479" s="58" t="str">
        <f>IF(ISNUMBER(VLOOKUP($B479,'[1]MT-HS-B'!$I$2:$J$773,2,FALSE)),VLOOKUP($B479,'[1]MT-HS-B'!$I$2:$J$773,2,FALSE),"")</f>
        <v/>
      </c>
      <c r="O479" s="40" t="str">
        <f t="shared" si="231"/>
        <v>COPZ_YEAST</v>
      </c>
      <c r="P479" s="57" t="str">
        <f t="shared" si="232"/>
        <v>HS only</v>
      </c>
      <c r="Q479" s="57" t="str">
        <f t="shared" si="233"/>
        <v/>
      </c>
      <c r="R479" s="57" t="str">
        <f t="shared" si="234"/>
        <v/>
      </c>
      <c r="S479" s="56" t="str">
        <f t="shared" si="235"/>
        <v>n/a</v>
      </c>
      <c r="T479" s="55" t="str">
        <f t="shared" si="236"/>
        <v>n/a</v>
      </c>
      <c r="U479" s="54" t="str">
        <f t="shared" si="237"/>
        <v>n/a</v>
      </c>
      <c r="V479" s="53" t="str">
        <f t="shared" si="238"/>
        <v>HS only</v>
      </c>
      <c r="W479" s="53" t="str">
        <f t="shared" si="239"/>
        <v>HS only</v>
      </c>
      <c r="X479" s="53" t="str">
        <f t="shared" si="240"/>
        <v/>
      </c>
      <c r="Y479" s="52" t="str">
        <f t="shared" si="241"/>
        <v>HS only</v>
      </c>
      <c r="Z479" s="51" t="str">
        <f t="shared" si="242"/>
        <v/>
      </c>
      <c r="AA479" s="50" t="str">
        <f t="shared" si="243"/>
        <v/>
      </c>
      <c r="AB479" s="40" t="str">
        <f t="shared" si="244"/>
        <v>RET3</v>
      </c>
      <c r="AC479" s="49">
        <f t="shared" si="245"/>
        <v>0</v>
      </c>
      <c r="AD479" s="47">
        <f t="shared" si="246"/>
        <v>0</v>
      </c>
      <c r="AE479" s="47">
        <f t="shared" si="247"/>
        <v>0</v>
      </c>
      <c r="AF479" s="48">
        <f t="shared" si="248"/>
        <v>0.17</v>
      </c>
      <c r="AG479" s="47">
        <f t="shared" si="249"/>
        <v>0.17</v>
      </c>
      <c r="AH479" s="47">
        <f t="shared" si="250"/>
        <v>0</v>
      </c>
      <c r="AI479" s="46" t="str">
        <f t="shared" si="251"/>
        <v>HS Only</v>
      </c>
      <c r="AJ479" s="43" t="str">
        <f t="shared" si="252"/>
        <v>HS Only</v>
      </c>
      <c r="AK479" s="43" t="str">
        <f t="shared" si="253"/>
        <v/>
      </c>
      <c r="AL479" s="45" t="str">
        <f t="shared" si="254"/>
        <v/>
      </c>
      <c r="AM479" s="43" t="str">
        <f t="shared" si="255"/>
        <v/>
      </c>
      <c r="AN479" s="42" t="str">
        <f t="shared" si="256"/>
        <v/>
      </c>
      <c r="AO479" s="40" t="str">
        <f t="shared" si="257"/>
        <v>COPZ_YEAST</v>
      </c>
      <c r="AP479" s="44" t="str">
        <f t="shared" si="258"/>
        <v/>
      </c>
      <c r="AQ479" s="43" t="str">
        <f t="shared" si="259"/>
        <v/>
      </c>
      <c r="AR479" s="43" t="str">
        <f t="shared" si="260"/>
        <v/>
      </c>
      <c r="AS479" s="43">
        <f t="shared" si="261"/>
        <v>0</v>
      </c>
      <c r="AT479" s="43" t="str">
        <f t="shared" si="262"/>
        <v/>
      </c>
      <c r="AU479" s="42" t="str">
        <f t="shared" si="263"/>
        <v/>
      </c>
    </row>
    <row r="480" spans="1:47" ht="15" x14ac:dyDescent="0.25">
      <c r="A480" s="40" t="s">
        <v>6159</v>
      </c>
      <c r="B480" s="40" t="s">
        <v>6158</v>
      </c>
      <c r="C480" s="60" t="str">
        <f>IF(ISNUMBER(VLOOKUP(B480,'[1]WT-GR-A'!I$2:J$693,2,FALSE)),VLOOKUP(B480,'[1]WT-GR-A'!I$2:J$693,2,FALSE),"")</f>
        <v/>
      </c>
      <c r="D480" s="58">
        <f>IF(ISNUMBER(VLOOKUP($B480,'[1]KO-GR-A'!$I$2:$J$907,2,FALSE)),VLOOKUP($B480,'[1]KO-GR-A'!$I$2:$J$907,2,FALSE),"")</f>
        <v>0.23</v>
      </c>
      <c r="E480" s="58" t="str">
        <f>IF(ISNUMBER(VLOOKUP($B480,'[1]MT-GR-A'!$I$2:$J$789,2,FALSE)),VLOOKUP($B480,'[1]MT-GR-A'!$I$2:$J$789,2,FALSE),"")</f>
        <v/>
      </c>
      <c r="F480" s="58" t="str">
        <f>IF(ISNUMBER(VLOOKUP($B480,'[1]WT-HS-A'!$I$2:$J$1224,2,FALSE)),VLOOKUP($B480,'[1]WT-HS-A'!$I$2:$J$1224,2,FALSE),"")</f>
        <v/>
      </c>
      <c r="G480" s="58" t="str">
        <f>IF(ISNUMBER(VLOOKUP($B480,'[1]KO-HS-A'!$I$2:$J$1229,2,FALSE)),VLOOKUP($B480,'[1]KO-HS-A'!$I$2:$J$1229,2,FALSE),"")</f>
        <v/>
      </c>
      <c r="H480" s="58">
        <f>IF(ISNUMBER(VLOOKUP($B480,'[1]MT-HS-A'!$I$2:$J$1362,2,FALSE)),VLOOKUP($B480,'[1]MT-HS-A'!$I$2:$J$1362,2,FALSE),"")</f>
        <v>0.88</v>
      </c>
      <c r="I480" s="59" t="str">
        <f>IF(ISNUMBER(VLOOKUP($B480,'[1]WT-GR-B'!$I$2:$J$585,2,FALSE)),VLOOKUP($B480,'[1]WT-GR-B'!$I$2:$J$585,2,FALSE),"")</f>
        <v/>
      </c>
      <c r="J480" s="58">
        <f>IF(ISNUMBER(VLOOKUP($B480,'[1]KO-GR-B'!$I$2:$J$900,2,FALSE)),VLOOKUP($B480,'[1]KO-GR-B'!$I$2:$J$900,2,FALSE),"")</f>
        <v>0.53</v>
      </c>
      <c r="K480" s="58" t="str">
        <f>IF(ISNUMBER(VLOOKUP($B480,'[1]MT-GR-B'!$I$2:$J$693,2,FALSE)),VLOOKUP($B480,'[1]MT-GR-B'!$I$2:$J$693,2,FALSE),"")</f>
        <v/>
      </c>
      <c r="L480" s="58" t="str">
        <f>IF(ISNUMBER(VLOOKUP($B480,'[1]WT-HS-B'!$I$2:$J$1220,2,FALSE)),VLOOKUP($B480,'[1]WT-HS-B'!$I$2:$J$1220,2,FALSE),"")</f>
        <v/>
      </c>
      <c r="M480" s="58" t="str">
        <f>IF(ISNUMBER(VLOOKUP($B480,'[1]KO-HS-B'!$I$2:$J$1046,2,FALSE)),VLOOKUP($B480,'[1]KO-HS-B'!$I$2:$J$1046,2,FALSE),"")</f>
        <v/>
      </c>
      <c r="N480" s="58">
        <f>IF(ISNUMBER(VLOOKUP($B480,'[1]MT-HS-B'!$I$2:$J$773,2,FALSE)),VLOOKUP($B480,'[1]MT-HS-B'!$I$2:$J$773,2,FALSE),"")</f>
        <v>0.23</v>
      </c>
      <c r="O480" s="40" t="str">
        <f t="shared" si="231"/>
        <v>COFI_YEAST</v>
      </c>
      <c r="P480" s="57" t="str">
        <f t="shared" si="232"/>
        <v/>
      </c>
      <c r="Q480" s="57" t="str">
        <f t="shared" si="233"/>
        <v>GR only</v>
      </c>
      <c r="R480" s="57" t="str">
        <f t="shared" si="234"/>
        <v>HS only</v>
      </c>
      <c r="S480" s="56" t="str">
        <f t="shared" si="235"/>
        <v>n/a</v>
      </c>
      <c r="T480" s="55" t="str">
        <f t="shared" si="236"/>
        <v>n/a</v>
      </c>
      <c r="U480" s="54" t="str">
        <f t="shared" si="237"/>
        <v>n/a</v>
      </c>
      <c r="V480" s="53" t="str">
        <f t="shared" si="238"/>
        <v/>
      </c>
      <c r="W480" s="53" t="str">
        <f t="shared" si="239"/>
        <v>GR only</v>
      </c>
      <c r="X480" s="53" t="str">
        <f t="shared" si="240"/>
        <v>HS only</v>
      </c>
      <c r="Y480" s="52" t="str">
        <f t="shared" si="241"/>
        <v/>
      </c>
      <c r="Z480" s="51" t="str">
        <f t="shared" si="242"/>
        <v>GR only</v>
      </c>
      <c r="AA480" s="50" t="str">
        <f t="shared" si="243"/>
        <v>HS only</v>
      </c>
      <c r="AB480" s="40" t="str">
        <f t="shared" si="244"/>
        <v>COF1</v>
      </c>
      <c r="AC480" s="49">
        <f t="shared" si="245"/>
        <v>0</v>
      </c>
      <c r="AD480" s="47">
        <f t="shared" si="246"/>
        <v>0.38</v>
      </c>
      <c r="AE480" s="47">
        <f t="shared" si="247"/>
        <v>0</v>
      </c>
      <c r="AF480" s="48">
        <f t="shared" si="248"/>
        <v>0</v>
      </c>
      <c r="AG480" s="47">
        <f t="shared" si="249"/>
        <v>0</v>
      </c>
      <c r="AH480" s="47">
        <f t="shared" si="250"/>
        <v>0.55500000000000005</v>
      </c>
      <c r="AI480" s="46" t="str">
        <f t="shared" si="251"/>
        <v/>
      </c>
      <c r="AJ480" s="43">
        <f t="shared" si="252"/>
        <v>0</v>
      </c>
      <c r="AK480" s="43" t="str">
        <f t="shared" si="253"/>
        <v>HS Only</v>
      </c>
      <c r="AL480" s="45" t="str">
        <f t="shared" si="254"/>
        <v/>
      </c>
      <c r="AM480" s="43" t="str">
        <f t="shared" si="255"/>
        <v/>
      </c>
      <c r="AN480" s="42" t="str">
        <f t="shared" si="256"/>
        <v/>
      </c>
      <c r="AO480" s="40" t="str">
        <f t="shared" si="257"/>
        <v>COFI_YEAST</v>
      </c>
      <c r="AP480" s="44" t="str">
        <f t="shared" si="258"/>
        <v/>
      </c>
      <c r="AQ480" s="43">
        <f t="shared" si="259"/>
        <v>0.21213203435596434</v>
      </c>
      <c r="AR480" s="43" t="str">
        <f t="shared" si="260"/>
        <v/>
      </c>
      <c r="AS480" s="43" t="str">
        <f t="shared" si="261"/>
        <v/>
      </c>
      <c r="AT480" s="43" t="str">
        <f t="shared" si="262"/>
        <v/>
      </c>
      <c r="AU480" s="42">
        <f t="shared" si="263"/>
        <v>0.45961940777125571</v>
      </c>
    </row>
    <row r="481" spans="1:47" ht="15" x14ac:dyDescent="0.25">
      <c r="A481" s="40" t="s">
        <v>6157</v>
      </c>
      <c r="B481" s="40" t="s">
        <v>6156</v>
      </c>
      <c r="C481" s="60" t="str">
        <f>IF(ISNUMBER(VLOOKUP(B481,'[1]WT-GR-A'!I$2:J$693,2,FALSE)),VLOOKUP(B481,'[1]WT-GR-A'!I$2:J$693,2,FALSE),"")</f>
        <v/>
      </c>
      <c r="D481" s="58">
        <f>IF(ISNUMBER(VLOOKUP($B481,'[1]KO-GR-A'!$I$2:$J$907,2,FALSE)),VLOOKUP($B481,'[1]KO-GR-A'!$I$2:$J$907,2,FALSE),"")</f>
        <v>0.1</v>
      </c>
      <c r="E481" s="58">
        <f>IF(ISNUMBER(VLOOKUP($B481,'[1]MT-GR-A'!$I$2:$J$789,2,FALSE)),VLOOKUP($B481,'[1]MT-GR-A'!$I$2:$J$789,2,FALSE),"")</f>
        <v>0.1</v>
      </c>
      <c r="F481" s="58">
        <f>IF(ISNUMBER(VLOOKUP($B481,'[1]WT-HS-A'!$I$2:$J$1224,2,FALSE)),VLOOKUP($B481,'[1]WT-HS-A'!$I$2:$J$1224,2,FALSE),"")</f>
        <v>0.1</v>
      </c>
      <c r="G481" s="58">
        <f>IF(ISNUMBER(VLOOKUP($B481,'[1]KO-HS-A'!$I$2:$J$1229,2,FALSE)),VLOOKUP($B481,'[1]KO-HS-A'!$I$2:$J$1229,2,FALSE),"")</f>
        <v>0.2</v>
      </c>
      <c r="H481" s="58" t="str">
        <f>IF(ISNUMBER(VLOOKUP($B481,'[1]MT-HS-A'!$I$2:$J$1362,2,FALSE)),VLOOKUP($B481,'[1]MT-HS-A'!$I$2:$J$1362,2,FALSE),"")</f>
        <v/>
      </c>
      <c r="I481" s="59" t="str">
        <f>IF(ISNUMBER(VLOOKUP($B481,'[1]WT-GR-B'!$I$2:$J$585,2,FALSE)),VLOOKUP($B481,'[1]WT-GR-B'!$I$2:$J$585,2,FALSE),"")</f>
        <v/>
      </c>
      <c r="J481" s="58" t="str">
        <f>IF(ISNUMBER(VLOOKUP($B481,'[1]KO-GR-B'!$I$2:$J$900,2,FALSE)),VLOOKUP($B481,'[1]KO-GR-B'!$I$2:$J$900,2,FALSE),"")</f>
        <v/>
      </c>
      <c r="K481" s="58" t="str">
        <f>IF(ISNUMBER(VLOOKUP($B481,'[1]MT-GR-B'!$I$2:$J$693,2,FALSE)),VLOOKUP($B481,'[1]MT-GR-B'!$I$2:$J$693,2,FALSE),"")</f>
        <v/>
      </c>
      <c r="L481" s="58">
        <f>IF(ISNUMBER(VLOOKUP($B481,'[1]WT-HS-B'!$I$2:$J$1220,2,FALSE)),VLOOKUP($B481,'[1]WT-HS-B'!$I$2:$J$1220,2,FALSE),"")</f>
        <v>0.1</v>
      </c>
      <c r="M481" s="58" t="str">
        <f>IF(ISNUMBER(VLOOKUP($B481,'[1]KO-HS-B'!$I$2:$J$1046,2,FALSE)),VLOOKUP($B481,'[1]KO-HS-B'!$I$2:$J$1046,2,FALSE),"")</f>
        <v/>
      </c>
      <c r="N481" s="58" t="str">
        <f>IF(ISNUMBER(VLOOKUP($B481,'[1]MT-HS-B'!$I$2:$J$773,2,FALSE)),VLOOKUP($B481,'[1]MT-HS-B'!$I$2:$J$773,2,FALSE),"")</f>
        <v/>
      </c>
      <c r="O481" s="40" t="str">
        <f t="shared" si="231"/>
        <v>SWD2_YEAST</v>
      </c>
      <c r="P481" s="57" t="str">
        <f t="shared" si="232"/>
        <v>HS only</v>
      </c>
      <c r="Q481" s="57">
        <f t="shared" si="233"/>
        <v>1</v>
      </c>
      <c r="R481" s="57" t="str">
        <f t="shared" si="234"/>
        <v/>
      </c>
      <c r="S481" s="56" t="str">
        <f t="shared" si="235"/>
        <v>n/a</v>
      </c>
      <c r="T481" s="55" t="str">
        <f t="shared" si="236"/>
        <v>n/a</v>
      </c>
      <c r="U481" s="54" t="str">
        <f t="shared" si="237"/>
        <v>n/a</v>
      </c>
      <c r="V481" s="53" t="str">
        <f t="shared" si="238"/>
        <v>HS only</v>
      </c>
      <c r="W481" s="53">
        <f t="shared" si="239"/>
        <v>1</v>
      </c>
      <c r="X481" s="53" t="str">
        <f t="shared" si="240"/>
        <v>GR only</v>
      </c>
      <c r="Y481" s="52" t="str">
        <f t="shared" si="241"/>
        <v>HS only</v>
      </c>
      <c r="Z481" s="51" t="str">
        <f t="shared" si="242"/>
        <v/>
      </c>
      <c r="AA481" s="50" t="str">
        <f t="shared" si="243"/>
        <v/>
      </c>
      <c r="AB481" s="40" t="str">
        <f t="shared" si="244"/>
        <v>SWD2</v>
      </c>
      <c r="AC481" s="49">
        <f t="shared" si="245"/>
        <v>0</v>
      </c>
      <c r="AD481" s="47">
        <f t="shared" si="246"/>
        <v>0.1</v>
      </c>
      <c r="AE481" s="47">
        <f t="shared" si="247"/>
        <v>0.1</v>
      </c>
      <c r="AF481" s="48">
        <f t="shared" si="248"/>
        <v>0.1</v>
      </c>
      <c r="AG481" s="47">
        <f t="shared" si="249"/>
        <v>0.2</v>
      </c>
      <c r="AH481" s="47">
        <f t="shared" si="250"/>
        <v>0</v>
      </c>
      <c r="AI481" s="46" t="str">
        <f t="shared" si="251"/>
        <v>HS Only</v>
      </c>
      <c r="AJ481" s="43">
        <f t="shared" si="252"/>
        <v>2</v>
      </c>
      <c r="AK481" s="43">
        <f t="shared" si="253"/>
        <v>0</v>
      </c>
      <c r="AL481" s="45" t="str">
        <f t="shared" si="254"/>
        <v/>
      </c>
      <c r="AM481" s="43" t="str">
        <f t="shared" si="255"/>
        <v/>
      </c>
      <c r="AN481" s="42" t="str">
        <f t="shared" si="256"/>
        <v/>
      </c>
      <c r="AO481" s="40" t="str">
        <f t="shared" si="257"/>
        <v>SWD2_YEAST</v>
      </c>
      <c r="AP481" s="44" t="str">
        <f t="shared" si="258"/>
        <v/>
      </c>
      <c r="AQ481" s="43" t="str">
        <f t="shared" si="259"/>
        <v/>
      </c>
      <c r="AR481" s="43" t="str">
        <f t="shared" si="260"/>
        <v/>
      </c>
      <c r="AS481" s="43">
        <f t="shared" si="261"/>
        <v>0</v>
      </c>
      <c r="AT481" s="43" t="str">
        <f t="shared" si="262"/>
        <v/>
      </c>
      <c r="AU481" s="42" t="str">
        <f t="shared" si="263"/>
        <v/>
      </c>
    </row>
    <row r="482" spans="1:47" ht="15" x14ac:dyDescent="0.25">
      <c r="A482" s="40" t="s">
        <v>6155</v>
      </c>
      <c r="B482" s="40" t="s">
        <v>6154</v>
      </c>
      <c r="C482" s="60" t="str">
        <f>IF(ISNUMBER(VLOOKUP(B482,'[1]WT-GR-A'!I$2:J$693,2,FALSE)),VLOOKUP(B482,'[1]WT-GR-A'!I$2:J$693,2,FALSE),"")</f>
        <v/>
      </c>
      <c r="D482" s="58" t="str">
        <f>IF(ISNUMBER(VLOOKUP($B482,'[1]KO-GR-A'!$I$2:$J$907,2,FALSE)),VLOOKUP($B482,'[1]KO-GR-A'!$I$2:$J$907,2,FALSE),"")</f>
        <v/>
      </c>
      <c r="E482" s="58" t="str">
        <f>IF(ISNUMBER(VLOOKUP($B482,'[1]MT-GR-A'!$I$2:$J$789,2,FALSE)),VLOOKUP($B482,'[1]MT-GR-A'!$I$2:$J$789,2,FALSE),"")</f>
        <v/>
      </c>
      <c r="F482" s="58" t="str">
        <f>IF(ISNUMBER(VLOOKUP($B482,'[1]WT-HS-A'!$I$2:$J$1224,2,FALSE)),VLOOKUP($B482,'[1]WT-HS-A'!$I$2:$J$1224,2,FALSE),"")</f>
        <v/>
      </c>
      <c r="G482" s="58">
        <f>IF(ISNUMBER(VLOOKUP($B482,'[1]KO-HS-A'!$I$2:$J$1229,2,FALSE)),VLOOKUP($B482,'[1]KO-HS-A'!$I$2:$J$1229,2,FALSE),"")</f>
        <v>0.04</v>
      </c>
      <c r="H482" s="58" t="str">
        <f>IF(ISNUMBER(VLOOKUP($B482,'[1]MT-HS-A'!$I$2:$J$1362,2,FALSE)),VLOOKUP($B482,'[1]MT-HS-A'!$I$2:$J$1362,2,FALSE),"")</f>
        <v/>
      </c>
      <c r="I482" s="59" t="str">
        <f>IF(ISNUMBER(VLOOKUP($B482,'[1]WT-GR-B'!$I$2:$J$585,2,FALSE)),VLOOKUP($B482,'[1]WT-GR-B'!$I$2:$J$585,2,FALSE),"")</f>
        <v/>
      </c>
      <c r="J482" s="58" t="str">
        <f>IF(ISNUMBER(VLOOKUP($B482,'[1]KO-GR-B'!$I$2:$J$900,2,FALSE)),VLOOKUP($B482,'[1]KO-GR-B'!$I$2:$J$900,2,FALSE),"")</f>
        <v/>
      </c>
      <c r="K482" s="58" t="str">
        <f>IF(ISNUMBER(VLOOKUP($B482,'[1]MT-GR-B'!$I$2:$J$693,2,FALSE)),VLOOKUP($B482,'[1]MT-GR-B'!$I$2:$J$693,2,FALSE),"")</f>
        <v/>
      </c>
      <c r="L482" s="58" t="str">
        <f>IF(ISNUMBER(VLOOKUP($B482,'[1]WT-HS-B'!$I$2:$J$1220,2,FALSE)),VLOOKUP($B482,'[1]WT-HS-B'!$I$2:$J$1220,2,FALSE),"")</f>
        <v/>
      </c>
      <c r="M482" s="58" t="str">
        <f>IF(ISNUMBER(VLOOKUP($B482,'[1]KO-HS-B'!$I$2:$J$1046,2,FALSE)),VLOOKUP($B482,'[1]KO-HS-B'!$I$2:$J$1046,2,FALSE),"")</f>
        <v/>
      </c>
      <c r="N482" s="58" t="str">
        <f>IF(ISNUMBER(VLOOKUP($B482,'[1]MT-HS-B'!$I$2:$J$773,2,FALSE)),VLOOKUP($B482,'[1]MT-HS-B'!$I$2:$J$773,2,FALSE),"")</f>
        <v/>
      </c>
      <c r="O482" s="40" t="str">
        <f t="shared" si="231"/>
        <v>COG4_YEAST</v>
      </c>
      <c r="P482" s="57" t="str">
        <f t="shared" si="232"/>
        <v/>
      </c>
      <c r="Q482" s="57" t="str">
        <f t="shared" si="233"/>
        <v/>
      </c>
      <c r="R482" s="57" t="str">
        <f t="shared" si="234"/>
        <v/>
      </c>
      <c r="S482" s="56" t="str">
        <f t="shared" si="235"/>
        <v>n/a</v>
      </c>
      <c r="T482" s="55" t="str">
        <f t="shared" si="236"/>
        <v>n/a</v>
      </c>
      <c r="U482" s="54" t="str">
        <f t="shared" si="237"/>
        <v>n/a</v>
      </c>
      <c r="V482" s="53" t="str">
        <f t="shared" si="238"/>
        <v/>
      </c>
      <c r="W482" s="53" t="str">
        <f t="shared" si="239"/>
        <v>HS only</v>
      </c>
      <c r="X482" s="53" t="str">
        <f t="shared" si="240"/>
        <v/>
      </c>
      <c r="Y482" s="52" t="str">
        <f t="shared" si="241"/>
        <v/>
      </c>
      <c r="Z482" s="51" t="str">
        <f t="shared" si="242"/>
        <v/>
      </c>
      <c r="AA482" s="50" t="str">
        <f t="shared" si="243"/>
        <v/>
      </c>
      <c r="AB482" s="40" t="str">
        <f t="shared" si="244"/>
        <v>COG4</v>
      </c>
      <c r="AC482" s="49">
        <f t="shared" si="245"/>
        <v>0</v>
      </c>
      <c r="AD482" s="47">
        <f t="shared" si="246"/>
        <v>0</v>
      </c>
      <c r="AE482" s="47">
        <f t="shared" si="247"/>
        <v>0</v>
      </c>
      <c r="AF482" s="48">
        <f t="shared" si="248"/>
        <v>0</v>
      </c>
      <c r="AG482" s="47">
        <f t="shared" si="249"/>
        <v>0.04</v>
      </c>
      <c r="AH482" s="47">
        <f t="shared" si="250"/>
        <v>0</v>
      </c>
      <c r="AI482" s="46" t="str">
        <f t="shared" si="251"/>
        <v/>
      </c>
      <c r="AJ482" s="43" t="str">
        <f t="shared" si="252"/>
        <v>HS Only</v>
      </c>
      <c r="AK482" s="43" t="str">
        <f t="shared" si="253"/>
        <v/>
      </c>
      <c r="AL482" s="45" t="str">
        <f t="shared" si="254"/>
        <v/>
      </c>
      <c r="AM482" s="43" t="str">
        <f t="shared" si="255"/>
        <v/>
      </c>
      <c r="AN482" s="42" t="str">
        <f t="shared" si="256"/>
        <v/>
      </c>
      <c r="AO482" s="40" t="str">
        <f t="shared" si="257"/>
        <v>COG4_YEAST</v>
      </c>
      <c r="AP482" s="44" t="str">
        <f t="shared" si="258"/>
        <v/>
      </c>
      <c r="AQ482" s="43" t="str">
        <f t="shared" si="259"/>
        <v/>
      </c>
      <c r="AR482" s="43" t="str">
        <f t="shared" si="260"/>
        <v/>
      </c>
      <c r="AS482" s="43" t="str">
        <f t="shared" si="261"/>
        <v/>
      </c>
      <c r="AT482" s="43" t="str">
        <f t="shared" si="262"/>
        <v/>
      </c>
      <c r="AU482" s="42" t="str">
        <f t="shared" si="263"/>
        <v/>
      </c>
    </row>
    <row r="483" spans="1:47" ht="15" x14ac:dyDescent="0.25">
      <c r="A483" s="40" t="s">
        <v>6153</v>
      </c>
      <c r="B483" s="40" t="s">
        <v>6152</v>
      </c>
      <c r="C483" s="60" t="str">
        <f>IF(ISNUMBER(VLOOKUP(B483,'[1]WT-GR-A'!I$2:J$693,2,FALSE)),VLOOKUP(B483,'[1]WT-GR-A'!I$2:J$693,2,FALSE),"")</f>
        <v/>
      </c>
      <c r="D483" s="58" t="str">
        <f>IF(ISNUMBER(VLOOKUP($B483,'[1]KO-GR-A'!$I$2:$J$907,2,FALSE)),VLOOKUP($B483,'[1]KO-GR-A'!$I$2:$J$907,2,FALSE),"")</f>
        <v/>
      </c>
      <c r="E483" s="58" t="str">
        <f>IF(ISNUMBER(VLOOKUP($B483,'[1]MT-GR-A'!$I$2:$J$789,2,FALSE)),VLOOKUP($B483,'[1]MT-GR-A'!$I$2:$J$789,2,FALSE),"")</f>
        <v/>
      </c>
      <c r="F483" s="58" t="str">
        <f>IF(ISNUMBER(VLOOKUP($B483,'[1]WT-HS-A'!$I$2:$J$1224,2,FALSE)),VLOOKUP($B483,'[1]WT-HS-A'!$I$2:$J$1224,2,FALSE),"")</f>
        <v/>
      </c>
      <c r="G483" s="58">
        <f>IF(ISNUMBER(VLOOKUP($B483,'[1]KO-HS-A'!$I$2:$J$1229,2,FALSE)),VLOOKUP($B483,'[1]KO-HS-A'!$I$2:$J$1229,2,FALSE),"")</f>
        <v>0.08</v>
      </c>
      <c r="H483" s="58" t="str">
        <f>IF(ISNUMBER(VLOOKUP($B483,'[1]MT-HS-A'!$I$2:$J$1362,2,FALSE)),VLOOKUP($B483,'[1]MT-HS-A'!$I$2:$J$1362,2,FALSE),"")</f>
        <v/>
      </c>
      <c r="I483" s="59" t="str">
        <f>IF(ISNUMBER(VLOOKUP($B483,'[1]WT-GR-B'!$I$2:$J$585,2,FALSE)),VLOOKUP($B483,'[1]WT-GR-B'!$I$2:$J$585,2,FALSE),"")</f>
        <v/>
      </c>
      <c r="J483" s="58" t="str">
        <f>IF(ISNUMBER(VLOOKUP($B483,'[1]KO-GR-B'!$I$2:$J$900,2,FALSE)),VLOOKUP($B483,'[1]KO-GR-B'!$I$2:$J$900,2,FALSE),"")</f>
        <v/>
      </c>
      <c r="K483" s="58" t="str">
        <f>IF(ISNUMBER(VLOOKUP($B483,'[1]MT-GR-B'!$I$2:$J$693,2,FALSE)),VLOOKUP($B483,'[1]MT-GR-B'!$I$2:$J$693,2,FALSE),"")</f>
        <v/>
      </c>
      <c r="L483" s="58" t="str">
        <f>IF(ISNUMBER(VLOOKUP($B483,'[1]WT-HS-B'!$I$2:$J$1220,2,FALSE)),VLOOKUP($B483,'[1]WT-HS-B'!$I$2:$J$1220,2,FALSE),"")</f>
        <v/>
      </c>
      <c r="M483" s="58" t="str">
        <f>IF(ISNUMBER(VLOOKUP($B483,'[1]KO-HS-B'!$I$2:$J$1046,2,FALSE)),VLOOKUP($B483,'[1]KO-HS-B'!$I$2:$J$1046,2,FALSE),"")</f>
        <v/>
      </c>
      <c r="N483" s="58" t="str">
        <f>IF(ISNUMBER(VLOOKUP($B483,'[1]MT-HS-B'!$I$2:$J$773,2,FALSE)),VLOOKUP($B483,'[1]MT-HS-B'!$I$2:$J$773,2,FALSE),"")</f>
        <v/>
      </c>
      <c r="O483" s="40" t="str">
        <f t="shared" si="231"/>
        <v>COG5_YEAST</v>
      </c>
      <c r="P483" s="57" t="str">
        <f t="shared" si="232"/>
        <v/>
      </c>
      <c r="Q483" s="57" t="str">
        <f t="shared" si="233"/>
        <v/>
      </c>
      <c r="R483" s="57" t="str">
        <f t="shared" si="234"/>
        <v/>
      </c>
      <c r="S483" s="56" t="str">
        <f t="shared" si="235"/>
        <v>n/a</v>
      </c>
      <c r="T483" s="55" t="str">
        <f t="shared" si="236"/>
        <v>n/a</v>
      </c>
      <c r="U483" s="54" t="str">
        <f t="shared" si="237"/>
        <v>n/a</v>
      </c>
      <c r="V483" s="53" t="str">
        <f t="shared" si="238"/>
        <v/>
      </c>
      <c r="W483" s="53" t="str">
        <f t="shared" si="239"/>
        <v>HS only</v>
      </c>
      <c r="X483" s="53" t="str">
        <f t="shared" si="240"/>
        <v/>
      </c>
      <c r="Y483" s="52" t="str">
        <f t="shared" si="241"/>
        <v/>
      </c>
      <c r="Z483" s="51" t="str">
        <f t="shared" si="242"/>
        <v/>
      </c>
      <c r="AA483" s="50" t="str">
        <f t="shared" si="243"/>
        <v/>
      </c>
      <c r="AB483" s="40" t="str">
        <f t="shared" si="244"/>
        <v>COG5</v>
      </c>
      <c r="AC483" s="49">
        <f t="shared" si="245"/>
        <v>0</v>
      </c>
      <c r="AD483" s="47">
        <f t="shared" si="246"/>
        <v>0</v>
      </c>
      <c r="AE483" s="47">
        <f t="shared" si="247"/>
        <v>0</v>
      </c>
      <c r="AF483" s="48">
        <f t="shared" si="248"/>
        <v>0</v>
      </c>
      <c r="AG483" s="47">
        <f t="shared" si="249"/>
        <v>0.08</v>
      </c>
      <c r="AH483" s="47">
        <f t="shared" si="250"/>
        <v>0</v>
      </c>
      <c r="AI483" s="46" t="str">
        <f t="shared" si="251"/>
        <v/>
      </c>
      <c r="AJ483" s="43" t="str">
        <f t="shared" si="252"/>
        <v>HS Only</v>
      </c>
      <c r="AK483" s="43" t="str">
        <f t="shared" si="253"/>
        <v/>
      </c>
      <c r="AL483" s="45" t="str">
        <f t="shared" si="254"/>
        <v/>
      </c>
      <c r="AM483" s="43" t="str">
        <f t="shared" si="255"/>
        <v/>
      </c>
      <c r="AN483" s="42" t="str">
        <f t="shared" si="256"/>
        <v/>
      </c>
      <c r="AO483" s="40" t="str">
        <f t="shared" si="257"/>
        <v>COG5_YEAST</v>
      </c>
      <c r="AP483" s="44" t="str">
        <f t="shared" si="258"/>
        <v/>
      </c>
      <c r="AQ483" s="43" t="str">
        <f t="shared" si="259"/>
        <v/>
      </c>
      <c r="AR483" s="43" t="str">
        <f t="shared" si="260"/>
        <v/>
      </c>
      <c r="AS483" s="43" t="str">
        <f t="shared" si="261"/>
        <v/>
      </c>
      <c r="AT483" s="43" t="str">
        <f t="shared" si="262"/>
        <v/>
      </c>
      <c r="AU483" s="42" t="str">
        <f t="shared" si="263"/>
        <v/>
      </c>
    </row>
    <row r="484" spans="1:47" ht="15" x14ac:dyDescent="0.25">
      <c r="A484" s="40" t="s">
        <v>6151</v>
      </c>
      <c r="B484" s="40" t="s">
        <v>6150</v>
      </c>
      <c r="C484" s="60" t="str">
        <f>IF(ISNUMBER(VLOOKUP(B484,'[1]WT-GR-A'!I$2:J$693,2,FALSE)),VLOOKUP(B484,'[1]WT-GR-A'!I$2:J$693,2,FALSE),"")</f>
        <v/>
      </c>
      <c r="D484" s="58" t="str">
        <f>IF(ISNUMBER(VLOOKUP($B484,'[1]KO-GR-A'!$I$2:$J$907,2,FALSE)),VLOOKUP($B484,'[1]KO-GR-A'!$I$2:$J$907,2,FALSE),"")</f>
        <v/>
      </c>
      <c r="E484" s="58" t="str">
        <f>IF(ISNUMBER(VLOOKUP($B484,'[1]MT-GR-A'!$I$2:$J$789,2,FALSE)),VLOOKUP($B484,'[1]MT-GR-A'!$I$2:$J$789,2,FALSE),"")</f>
        <v/>
      </c>
      <c r="F484" s="58">
        <f>IF(ISNUMBER(VLOOKUP($B484,'[1]WT-HS-A'!$I$2:$J$1224,2,FALSE)),VLOOKUP($B484,'[1]WT-HS-A'!$I$2:$J$1224,2,FALSE),"")</f>
        <v>0.11</v>
      </c>
      <c r="G484" s="58" t="str">
        <f>IF(ISNUMBER(VLOOKUP($B484,'[1]KO-HS-A'!$I$2:$J$1229,2,FALSE)),VLOOKUP($B484,'[1]KO-HS-A'!$I$2:$J$1229,2,FALSE),"")</f>
        <v/>
      </c>
      <c r="H484" s="58" t="str">
        <f>IF(ISNUMBER(VLOOKUP($B484,'[1]MT-HS-A'!$I$2:$J$1362,2,FALSE)),VLOOKUP($B484,'[1]MT-HS-A'!$I$2:$J$1362,2,FALSE),"")</f>
        <v/>
      </c>
      <c r="I484" s="59" t="str">
        <f>IF(ISNUMBER(VLOOKUP($B484,'[1]WT-GR-B'!$I$2:$J$585,2,FALSE)),VLOOKUP($B484,'[1]WT-GR-B'!$I$2:$J$585,2,FALSE),"")</f>
        <v/>
      </c>
      <c r="J484" s="58" t="str">
        <f>IF(ISNUMBER(VLOOKUP($B484,'[1]KO-GR-B'!$I$2:$J$900,2,FALSE)),VLOOKUP($B484,'[1]KO-GR-B'!$I$2:$J$900,2,FALSE),"")</f>
        <v/>
      </c>
      <c r="K484" s="58" t="str">
        <f>IF(ISNUMBER(VLOOKUP($B484,'[1]MT-GR-B'!$I$2:$J$693,2,FALSE)),VLOOKUP($B484,'[1]MT-GR-B'!$I$2:$J$693,2,FALSE),"")</f>
        <v/>
      </c>
      <c r="L484" s="58">
        <f>IF(ISNUMBER(VLOOKUP($B484,'[1]WT-HS-B'!$I$2:$J$1220,2,FALSE)),VLOOKUP($B484,'[1]WT-HS-B'!$I$2:$J$1220,2,FALSE),"")</f>
        <v>0.11</v>
      </c>
      <c r="M484" s="58" t="str">
        <f>IF(ISNUMBER(VLOOKUP($B484,'[1]KO-HS-B'!$I$2:$J$1046,2,FALSE)),VLOOKUP($B484,'[1]KO-HS-B'!$I$2:$J$1046,2,FALSE),"")</f>
        <v/>
      </c>
      <c r="N484" s="58" t="str">
        <f>IF(ISNUMBER(VLOOKUP($B484,'[1]MT-HS-B'!$I$2:$J$773,2,FALSE)),VLOOKUP($B484,'[1]MT-HS-B'!$I$2:$J$773,2,FALSE),"")</f>
        <v/>
      </c>
      <c r="O484" s="40" t="str">
        <f t="shared" si="231"/>
        <v>COG7_YEAST</v>
      </c>
      <c r="P484" s="57" t="str">
        <f t="shared" si="232"/>
        <v>HS only</v>
      </c>
      <c r="Q484" s="57" t="str">
        <f t="shared" si="233"/>
        <v/>
      </c>
      <c r="R484" s="57" t="str">
        <f t="shared" si="234"/>
        <v/>
      </c>
      <c r="S484" s="56" t="str">
        <f t="shared" si="235"/>
        <v>n/a</v>
      </c>
      <c r="T484" s="55" t="str">
        <f t="shared" si="236"/>
        <v>n/a</v>
      </c>
      <c r="U484" s="54" t="str">
        <f t="shared" si="237"/>
        <v>n/a</v>
      </c>
      <c r="V484" s="53" t="str">
        <f t="shared" si="238"/>
        <v>HS only</v>
      </c>
      <c r="W484" s="53" t="str">
        <f t="shared" si="239"/>
        <v/>
      </c>
      <c r="X484" s="53" t="str">
        <f t="shared" si="240"/>
        <v/>
      </c>
      <c r="Y484" s="52" t="str">
        <f t="shared" si="241"/>
        <v>HS only</v>
      </c>
      <c r="Z484" s="51" t="str">
        <f t="shared" si="242"/>
        <v/>
      </c>
      <c r="AA484" s="50" t="str">
        <f t="shared" si="243"/>
        <v/>
      </c>
      <c r="AB484" s="40" t="str">
        <f t="shared" si="244"/>
        <v>COG7</v>
      </c>
      <c r="AC484" s="49">
        <f t="shared" si="245"/>
        <v>0</v>
      </c>
      <c r="AD484" s="47">
        <f t="shared" si="246"/>
        <v>0</v>
      </c>
      <c r="AE484" s="47">
        <f t="shared" si="247"/>
        <v>0</v>
      </c>
      <c r="AF484" s="48">
        <f t="shared" si="248"/>
        <v>0.11</v>
      </c>
      <c r="AG484" s="47">
        <f t="shared" si="249"/>
        <v>0</v>
      </c>
      <c r="AH484" s="47">
        <f t="shared" si="250"/>
        <v>0</v>
      </c>
      <c r="AI484" s="46" t="str">
        <f t="shared" si="251"/>
        <v>HS Only</v>
      </c>
      <c r="AJ484" s="43" t="str">
        <f t="shared" si="252"/>
        <v/>
      </c>
      <c r="AK484" s="43" t="str">
        <f t="shared" si="253"/>
        <v/>
      </c>
      <c r="AL484" s="45" t="str">
        <f t="shared" si="254"/>
        <v/>
      </c>
      <c r="AM484" s="43" t="str">
        <f t="shared" si="255"/>
        <v/>
      </c>
      <c r="AN484" s="42" t="str">
        <f t="shared" si="256"/>
        <v/>
      </c>
      <c r="AO484" s="40" t="str">
        <f t="shared" si="257"/>
        <v>COG7_YEAST</v>
      </c>
      <c r="AP484" s="44" t="str">
        <f t="shared" si="258"/>
        <v/>
      </c>
      <c r="AQ484" s="43" t="str">
        <f t="shared" si="259"/>
        <v/>
      </c>
      <c r="AR484" s="43" t="str">
        <f t="shared" si="260"/>
        <v/>
      </c>
      <c r="AS484" s="43">
        <f t="shared" si="261"/>
        <v>0</v>
      </c>
      <c r="AT484" s="43" t="str">
        <f t="shared" si="262"/>
        <v/>
      </c>
      <c r="AU484" s="42" t="str">
        <f t="shared" si="263"/>
        <v/>
      </c>
    </row>
    <row r="485" spans="1:47" ht="15" x14ac:dyDescent="0.25">
      <c r="A485" s="40" t="s">
        <v>6149</v>
      </c>
      <c r="B485" s="40" t="s">
        <v>6148</v>
      </c>
      <c r="C485" s="60" t="str">
        <f>IF(ISNUMBER(VLOOKUP(B485,'[1]WT-GR-A'!I$2:J$693,2,FALSE)),VLOOKUP(B485,'[1]WT-GR-A'!I$2:J$693,2,FALSE),"")</f>
        <v/>
      </c>
      <c r="D485" s="58" t="str">
        <f>IF(ISNUMBER(VLOOKUP($B485,'[1]KO-GR-A'!$I$2:$J$907,2,FALSE)),VLOOKUP($B485,'[1]KO-GR-A'!$I$2:$J$907,2,FALSE),"")</f>
        <v/>
      </c>
      <c r="E485" s="58">
        <f>IF(ISNUMBER(VLOOKUP($B485,'[1]MT-GR-A'!$I$2:$J$789,2,FALSE)),VLOOKUP($B485,'[1]MT-GR-A'!$I$2:$J$789,2,FALSE),"")</f>
        <v>0.05</v>
      </c>
      <c r="F485" s="58" t="str">
        <f>IF(ISNUMBER(VLOOKUP($B485,'[1]WT-HS-A'!$I$2:$J$1224,2,FALSE)),VLOOKUP($B485,'[1]WT-HS-A'!$I$2:$J$1224,2,FALSE),"")</f>
        <v/>
      </c>
      <c r="G485" s="58" t="str">
        <f>IF(ISNUMBER(VLOOKUP($B485,'[1]KO-HS-A'!$I$2:$J$1229,2,FALSE)),VLOOKUP($B485,'[1]KO-HS-A'!$I$2:$J$1229,2,FALSE),"")</f>
        <v/>
      </c>
      <c r="H485" s="58" t="str">
        <f>IF(ISNUMBER(VLOOKUP($B485,'[1]MT-HS-A'!$I$2:$J$1362,2,FALSE)),VLOOKUP($B485,'[1]MT-HS-A'!$I$2:$J$1362,2,FALSE),"")</f>
        <v/>
      </c>
      <c r="I485" s="59" t="str">
        <f>IF(ISNUMBER(VLOOKUP($B485,'[1]WT-GR-B'!$I$2:$J$585,2,FALSE)),VLOOKUP($B485,'[1]WT-GR-B'!$I$2:$J$585,2,FALSE),"")</f>
        <v/>
      </c>
      <c r="J485" s="58" t="str">
        <f>IF(ISNUMBER(VLOOKUP($B485,'[1]KO-GR-B'!$I$2:$J$900,2,FALSE)),VLOOKUP($B485,'[1]KO-GR-B'!$I$2:$J$900,2,FALSE),"")</f>
        <v/>
      </c>
      <c r="K485" s="58" t="str">
        <f>IF(ISNUMBER(VLOOKUP($B485,'[1]MT-GR-B'!$I$2:$J$693,2,FALSE)),VLOOKUP($B485,'[1]MT-GR-B'!$I$2:$J$693,2,FALSE),"")</f>
        <v/>
      </c>
      <c r="L485" s="58" t="str">
        <f>IF(ISNUMBER(VLOOKUP($B485,'[1]WT-HS-B'!$I$2:$J$1220,2,FALSE)),VLOOKUP($B485,'[1]WT-HS-B'!$I$2:$J$1220,2,FALSE),"")</f>
        <v/>
      </c>
      <c r="M485" s="58" t="str">
        <f>IF(ISNUMBER(VLOOKUP($B485,'[1]KO-HS-B'!$I$2:$J$1046,2,FALSE)),VLOOKUP($B485,'[1]KO-HS-B'!$I$2:$J$1046,2,FALSE),"")</f>
        <v/>
      </c>
      <c r="N485" s="58" t="str">
        <f>IF(ISNUMBER(VLOOKUP($B485,'[1]MT-HS-B'!$I$2:$J$773,2,FALSE)),VLOOKUP($B485,'[1]MT-HS-B'!$I$2:$J$773,2,FALSE),"")</f>
        <v/>
      </c>
      <c r="O485" s="40" t="str">
        <f t="shared" si="231"/>
        <v>CSN10_YEAST</v>
      </c>
      <c r="P485" s="57" t="str">
        <f t="shared" si="232"/>
        <v/>
      </c>
      <c r="Q485" s="57" t="str">
        <f t="shared" si="233"/>
        <v/>
      </c>
      <c r="R485" s="57" t="str">
        <f t="shared" si="234"/>
        <v/>
      </c>
      <c r="S485" s="56" t="str">
        <f t="shared" si="235"/>
        <v>n/a</v>
      </c>
      <c r="T485" s="55" t="str">
        <f t="shared" si="236"/>
        <v>n/a</v>
      </c>
      <c r="U485" s="54" t="str">
        <f t="shared" si="237"/>
        <v>n/a</v>
      </c>
      <c r="V485" s="53" t="str">
        <f t="shared" si="238"/>
        <v/>
      </c>
      <c r="W485" s="53" t="str">
        <f t="shared" si="239"/>
        <v/>
      </c>
      <c r="X485" s="53" t="str">
        <f t="shared" si="240"/>
        <v>GR only</v>
      </c>
      <c r="Y485" s="52" t="str">
        <f t="shared" si="241"/>
        <v/>
      </c>
      <c r="Z485" s="51" t="str">
        <f t="shared" si="242"/>
        <v/>
      </c>
      <c r="AA485" s="50" t="str">
        <f t="shared" si="243"/>
        <v/>
      </c>
      <c r="AB485" s="40" t="str">
        <f t="shared" si="244"/>
        <v>RRI2</v>
      </c>
      <c r="AC485" s="49">
        <f t="shared" si="245"/>
        <v>0</v>
      </c>
      <c r="AD485" s="47">
        <f t="shared" si="246"/>
        <v>0</v>
      </c>
      <c r="AE485" s="47">
        <f t="shared" si="247"/>
        <v>0.05</v>
      </c>
      <c r="AF485" s="48">
        <f t="shared" si="248"/>
        <v>0</v>
      </c>
      <c r="AG485" s="47">
        <f t="shared" si="249"/>
        <v>0</v>
      </c>
      <c r="AH485" s="47">
        <f t="shared" si="250"/>
        <v>0</v>
      </c>
      <c r="AI485" s="46" t="str">
        <f t="shared" si="251"/>
        <v/>
      </c>
      <c r="AJ485" s="43" t="str">
        <f t="shared" si="252"/>
        <v/>
      </c>
      <c r="AK485" s="43">
        <f t="shared" si="253"/>
        <v>0</v>
      </c>
      <c r="AL485" s="45" t="str">
        <f t="shared" si="254"/>
        <v/>
      </c>
      <c r="AM485" s="43" t="str">
        <f t="shared" si="255"/>
        <v/>
      </c>
      <c r="AN485" s="42" t="str">
        <f t="shared" si="256"/>
        <v/>
      </c>
      <c r="AO485" s="40" t="str">
        <f t="shared" si="257"/>
        <v>CSN10_YEAST</v>
      </c>
      <c r="AP485" s="44" t="str">
        <f t="shared" si="258"/>
        <v/>
      </c>
      <c r="AQ485" s="43" t="str">
        <f t="shared" si="259"/>
        <v/>
      </c>
      <c r="AR485" s="43" t="str">
        <f t="shared" si="260"/>
        <v/>
      </c>
      <c r="AS485" s="43" t="str">
        <f t="shared" si="261"/>
        <v/>
      </c>
      <c r="AT485" s="43" t="str">
        <f t="shared" si="262"/>
        <v/>
      </c>
      <c r="AU485" s="42" t="str">
        <f t="shared" si="263"/>
        <v/>
      </c>
    </row>
    <row r="486" spans="1:47" ht="15" x14ac:dyDescent="0.25">
      <c r="A486" s="40" t="s">
        <v>6147</v>
      </c>
      <c r="B486" s="40" t="s">
        <v>6146</v>
      </c>
      <c r="C486" s="60" t="str">
        <f>IF(ISNUMBER(VLOOKUP(B486,'[1]WT-GR-A'!I$2:J$693,2,FALSE)),VLOOKUP(B486,'[1]WT-GR-A'!I$2:J$693,2,FALSE),"")</f>
        <v/>
      </c>
      <c r="D486" s="58" t="str">
        <f>IF(ISNUMBER(VLOOKUP($B486,'[1]KO-GR-A'!$I$2:$J$907,2,FALSE)),VLOOKUP($B486,'[1]KO-GR-A'!$I$2:$J$907,2,FALSE),"")</f>
        <v/>
      </c>
      <c r="E486" s="58" t="str">
        <f>IF(ISNUMBER(VLOOKUP($B486,'[1]MT-GR-A'!$I$2:$J$789,2,FALSE)),VLOOKUP($B486,'[1]MT-GR-A'!$I$2:$J$789,2,FALSE),"")</f>
        <v/>
      </c>
      <c r="F486" s="58">
        <f>IF(ISNUMBER(VLOOKUP($B486,'[1]WT-HS-A'!$I$2:$J$1224,2,FALSE)),VLOOKUP($B486,'[1]WT-HS-A'!$I$2:$J$1224,2,FALSE),"")</f>
        <v>0.19</v>
      </c>
      <c r="G486" s="58" t="str">
        <f>IF(ISNUMBER(VLOOKUP($B486,'[1]KO-HS-A'!$I$2:$J$1229,2,FALSE)),VLOOKUP($B486,'[1]KO-HS-A'!$I$2:$J$1229,2,FALSE),"")</f>
        <v/>
      </c>
      <c r="H486" s="58" t="str">
        <f>IF(ISNUMBER(VLOOKUP($B486,'[1]MT-HS-A'!$I$2:$J$1362,2,FALSE)),VLOOKUP($B486,'[1]MT-HS-A'!$I$2:$J$1362,2,FALSE),"")</f>
        <v/>
      </c>
      <c r="I486" s="59" t="str">
        <f>IF(ISNUMBER(VLOOKUP($B486,'[1]WT-GR-B'!$I$2:$J$585,2,FALSE)),VLOOKUP($B486,'[1]WT-GR-B'!$I$2:$J$585,2,FALSE),"")</f>
        <v/>
      </c>
      <c r="J486" s="58" t="str">
        <f>IF(ISNUMBER(VLOOKUP($B486,'[1]KO-GR-B'!$I$2:$J$900,2,FALSE)),VLOOKUP($B486,'[1]KO-GR-B'!$I$2:$J$900,2,FALSE),"")</f>
        <v/>
      </c>
      <c r="K486" s="58" t="str">
        <f>IF(ISNUMBER(VLOOKUP($B486,'[1]MT-GR-B'!$I$2:$J$693,2,FALSE)),VLOOKUP($B486,'[1]MT-GR-B'!$I$2:$J$693,2,FALSE),"")</f>
        <v/>
      </c>
      <c r="L486" s="58" t="str">
        <f>IF(ISNUMBER(VLOOKUP($B486,'[1]WT-HS-B'!$I$2:$J$1220,2,FALSE)),VLOOKUP($B486,'[1]WT-HS-B'!$I$2:$J$1220,2,FALSE),"")</f>
        <v/>
      </c>
      <c r="M486" s="58" t="str">
        <f>IF(ISNUMBER(VLOOKUP($B486,'[1]KO-HS-B'!$I$2:$J$1046,2,FALSE)),VLOOKUP($B486,'[1]KO-HS-B'!$I$2:$J$1046,2,FALSE),"")</f>
        <v/>
      </c>
      <c r="N486" s="58" t="str">
        <f>IF(ISNUMBER(VLOOKUP($B486,'[1]MT-HS-B'!$I$2:$J$773,2,FALSE)),VLOOKUP($B486,'[1]MT-HS-B'!$I$2:$J$773,2,FALSE),"")</f>
        <v/>
      </c>
      <c r="O486" s="40" t="str">
        <f t="shared" si="231"/>
        <v>CSN9_YEAST</v>
      </c>
      <c r="P486" s="57" t="str">
        <f t="shared" si="232"/>
        <v/>
      </c>
      <c r="Q486" s="57" t="str">
        <f t="shared" si="233"/>
        <v/>
      </c>
      <c r="R486" s="57" t="str">
        <f t="shared" si="234"/>
        <v/>
      </c>
      <c r="S486" s="56" t="str">
        <f t="shared" si="235"/>
        <v>n/a</v>
      </c>
      <c r="T486" s="55" t="str">
        <f t="shared" si="236"/>
        <v>n/a</v>
      </c>
      <c r="U486" s="54" t="str">
        <f t="shared" si="237"/>
        <v>n/a</v>
      </c>
      <c r="V486" s="53" t="str">
        <f t="shared" si="238"/>
        <v>HS only</v>
      </c>
      <c r="W486" s="53" t="str">
        <f t="shared" si="239"/>
        <v/>
      </c>
      <c r="X486" s="53" t="str">
        <f t="shared" si="240"/>
        <v/>
      </c>
      <c r="Y486" s="52" t="str">
        <f t="shared" si="241"/>
        <v/>
      </c>
      <c r="Z486" s="51" t="str">
        <f t="shared" si="242"/>
        <v/>
      </c>
      <c r="AA486" s="50" t="str">
        <f t="shared" si="243"/>
        <v/>
      </c>
      <c r="AB486" s="40" t="str">
        <f t="shared" si="244"/>
        <v>CSN9</v>
      </c>
      <c r="AC486" s="49">
        <f t="shared" si="245"/>
        <v>0</v>
      </c>
      <c r="AD486" s="47">
        <f t="shared" si="246"/>
        <v>0</v>
      </c>
      <c r="AE486" s="47">
        <f t="shared" si="247"/>
        <v>0</v>
      </c>
      <c r="AF486" s="48">
        <f t="shared" si="248"/>
        <v>0.19</v>
      </c>
      <c r="AG486" s="47">
        <f t="shared" si="249"/>
        <v>0</v>
      </c>
      <c r="AH486" s="47">
        <f t="shared" si="250"/>
        <v>0</v>
      </c>
      <c r="AI486" s="46" t="str">
        <f t="shared" si="251"/>
        <v>HS Only</v>
      </c>
      <c r="AJ486" s="43" t="str">
        <f t="shared" si="252"/>
        <v/>
      </c>
      <c r="AK486" s="43" t="str">
        <f t="shared" si="253"/>
        <v/>
      </c>
      <c r="AL486" s="45" t="str">
        <f t="shared" si="254"/>
        <v/>
      </c>
      <c r="AM486" s="43" t="str">
        <f t="shared" si="255"/>
        <v/>
      </c>
      <c r="AN486" s="42" t="str">
        <f t="shared" si="256"/>
        <v/>
      </c>
      <c r="AO486" s="40" t="str">
        <f t="shared" si="257"/>
        <v>CSN9_YEAST</v>
      </c>
      <c r="AP486" s="44" t="str">
        <f t="shared" si="258"/>
        <v/>
      </c>
      <c r="AQ486" s="43" t="str">
        <f t="shared" si="259"/>
        <v/>
      </c>
      <c r="AR486" s="43" t="str">
        <f t="shared" si="260"/>
        <v/>
      </c>
      <c r="AS486" s="43" t="str">
        <f t="shared" si="261"/>
        <v/>
      </c>
      <c r="AT486" s="43" t="str">
        <f t="shared" si="262"/>
        <v/>
      </c>
      <c r="AU486" s="42" t="str">
        <f t="shared" si="263"/>
        <v/>
      </c>
    </row>
    <row r="487" spans="1:47" ht="15" x14ac:dyDescent="0.25">
      <c r="A487" s="40" t="s">
        <v>6145</v>
      </c>
      <c r="B487" s="40" t="s">
        <v>6144</v>
      </c>
      <c r="C487" s="60">
        <f>IF(ISNUMBER(VLOOKUP(B487,'[1]WT-GR-A'!I$2:J$693,2,FALSE)),VLOOKUP(B487,'[1]WT-GR-A'!I$2:J$693,2,FALSE),"")</f>
        <v>0.01</v>
      </c>
      <c r="D487" s="58">
        <f>IF(ISNUMBER(VLOOKUP($B487,'[1]KO-GR-A'!$I$2:$J$907,2,FALSE)),VLOOKUP($B487,'[1]KO-GR-A'!$I$2:$J$907,2,FALSE),"")</f>
        <v>0.01</v>
      </c>
      <c r="E487" s="58">
        <f>IF(ISNUMBER(VLOOKUP($B487,'[1]MT-GR-A'!$I$2:$J$789,2,FALSE)),VLOOKUP($B487,'[1]MT-GR-A'!$I$2:$J$789,2,FALSE),"")</f>
        <v>0.01</v>
      </c>
      <c r="F487" s="58">
        <f>IF(ISNUMBER(VLOOKUP($B487,'[1]WT-HS-A'!$I$2:$J$1224,2,FALSE)),VLOOKUP($B487,'[1]WT-HS-A'!$I$2:$J$1224,2,FALSE),"")</f>
        <v>0.09</v>
      </c>
      <c r="G487" s="58">
        <f>IF(ISNUMBER(VLOOKUP($B487,'[1]KO-HS-A'!$I$2:$J$1229,2,FALSE)),VLOOKUP($B487,'[1]KO-HS-A'!$I$2:$J$1229,2,FALSE),"")</f>
        <v>0.04</v>
      </c>
      <c r="H487" s="58">
        <f>IF(ISNUMBER(VLOOKUP($B487,'[1]MT-HS-A'!$I$2:$J$1362,2,FALSE)),VLOOKUP($B487,'[1]MT-HS-A'!$I$2:$J$1362,2,FALSE),"")</f>
        <v>0.11</v>
      </c>
      <c r="I487" s="59" t="str">
        <f>IF(ISNUMBER(VLOOKUP($B487,'[1]WT-GR-B'!$I$2:$J$585,2,FALSE)),VLOOKUP($B487,'[1]WT-GR-B'!$I$2:$J$585,2,FALSE),"")</f>
        <v/>
      </c>
      <c r="J487" s="58">
        <f>IF(ISNUMBER(VLOOKUP($B487,'[1]KO-GR-B'!$I$2:$J$900,2,FALSE)),VLOOKUP($B487,'[1]KO-GR-B'!$I$2:$J$900,2,FALSE),"")</f>
        <v>0.03</v>
      </c>
      <c r="K487" s="58" t="str">
        <f>IF(ISNUMBER(VLOOKUP($B487,'[1]MT-GR-B'!$I$2:$J$693,2,FALSE)),VLOOKUP($B487,'[1]MT-GR-B'!$I$2:$J$693,2,FALSE),"")</f>
        <v/>
      </c>
      <c r="L487" s="58">
        <f>IF(ISNUMBER(VLOOKUP($B487,'[1]WT-HS-B'!$I$2:$J$1220,2,FALSE)),VLOOKUP($B487,'[1]WT-HS-B'!$I$2:$J$1220,2,FALSE),"")</f>
        <v>0.06</v>
      </c>
      <c r="M487" s="58">
        <f>IF(ISNUMBER(VLOOKUP($B487,'[1]KO-HS-B'!$I$2:$J$1046,2,FALSE)),VLOOKUP($B487,'[1]KO-HS-B'!$I$2:$J$1046,2,FALSE),"")</f>
        <v>0.03</v>
      </c>
      <c r="N487" s="58">
        <f>IF(ISNUMBER(VLOOKUP($B487,'[1]MT-HS-B'!$I$2:$J$773,2,FALSE)),VLOOKUP($B487,'[1]MT-HS-B'!$I$2:$J$773,2,FALSE),"")</f>
        <v>0.03</v>
      </c>
      <c r="O487" s="40" t="str">
        <f t="shared" si="231"/>
        <v>SEC16_YEAST</v>
      </c>
      <c r="P487" s="57">
        <f t="shared" si="232"/>
        <v>8</v>
      </c>
      <c r="Q487" s="57">
        <f t="shared" si="233"/>
        <v>1.5</v>
      </c>
      <c r="R487" s="57">
        <f t="shared" si="234"/>
        <v>10</v>
      </c>
      <c r="S487" s="56" t="str">
        <f t="shared" si="235"/>
        <v>n/a</v>
      </c>
      <c r="T487" s="55">
        <f t="shared" si="236"/>
        <v>1.5</v>
      </c>
      <c r="U487" s="54" t="str">
        <f t="shared" si="237"/>
        <v>n/a</v>
      </c>
      <c r="V487" s="53">
        <f t="shared" si="238"/>
        <v>8</v>
      </c>
      <c r="W487" s="53">
        <f t="shared" si="239"/>
        <v>3</v>
      </c>
      <c r="X487" s="53">
        <f t="shared" si="240"/>
        <v>10</v>
      </c>
      <c r="Y487" s="52" t="str">
        <f t="shared" si="241"/>
        <v>HS only</v>
      </c>
      <c r="Z487" s="51">
        <f t="shared" si="242"/>
        <v>0</v>
      </c>
      <c r="AA487" s="50" t="str">
        <f t="shared" si="243"/>
        <v>HS only</v>
      </c>
      <c r="AB487" s="40" t="str">
        <f t="shared" si="244"/>
        <v>SEC16</v>
      </c>
      <c r="AC487" s="49">
        <f t="shared" si="245"/>
        <v>0.01</v>
      </c>
      <c r="AD487" s="47">
        <f t="shared" si="246"/>
        <v>0.02</v>
      </c>
      <c r="AE487" s="47">
        <f t="shared" si="247"/>
        <v>0.01</v>
      </c>
      <c r="AF487" s="48">
        <f t="shared" si="248"/>
        <v>7.4999999999999997E-2</v>
      </c>
      <c r="AG487" s="47">
        <f t="shared" si="249"/>
        <v>3.5000000000000003E-2</v>
      </c>
      <c r="AH487" s="47">
        <f t="shared" si="250"/>
        <v>7.0000000000000007E-2</v>
      </c>
      <c r="AI487" s="46">
        <f t="shared" si="251"/>
        <v>7.5</v>
      </c>
      <c r="AJ487" s="43">
        <f t="shared" si="252"/>
        <v>1.7500000000000002</v>
      </c>
      <c r="AK487" s="43">
        <f t="shared" si="253"/>
        <v>7.0000000000000009</v>
      </c>
      <c r="AL487" s="45" t="str">
        <f t="shared" si="254"/>
        <v/>
      </c>
      <c r="AM487" s="43">
        <f t="shared" si="255"/>
        <v>2.1213203435596424</v>
      </c>
      <c r="AN487" s="42" t="str">
        <f t="shared" si="256"/>
        <v/>
      </c>
      <c r="AO487" s="40" t="str">
        <f t="shared" si="257"/>
        <v>SEC16_YEAST</v>
      </c>
      <c r="AP487" s="44" t="str">
        <f t="shared" si="258"/>
        <v/>
      </c>
      <c r="AQ487" s="43">
        <f t="shared" si="259"/>
        <v>1.4142135623730951E-2</v>
      </c>
      <c r="AR487" s="43" t="str">
        <f t="shared" si="260"/>
        <v/>
      </c>
      <c r="AS487" s="43">
        <f t="shared" si="261"/>
        <v>2.1213203435596403E-2</v>
      </c>
      <c r="AT487" s="43">
        <f t="shared" si="262"/>
        <v>7.0710678118654537E-3</v>
      </c>
      <c r="AU487" s="42">
        <f t="shared" si="263"/>
        <v>5.6568542494923782E-2</v>
      </c>
    </row>
    <row r="488" spans="1:47" ht="15" x14ac:dyDescent="0.25">
      <c r="A488" s="40" t="s">
        <v>6143</v>
      </c>
      <c r="B488" s="40" t="s">
        <v>6142</v>
      </c>
      <c r="C488" s="60" t="str">
        <f>IF(ISNUMBER(VLOOKUP(B488,'[1]WT-GR-A'!I$2:J$693,2,FALSE)),VLOOKUP(B488,'[1]WT-GR-A'!I$2:J$693,2,FALSE),"")</f>
        <v/>
      </c>
      <c r="D488" s="58" t="str">
        <f>IF(ISNUMBER(VLOOKUP($B488,'[1]KO-GR-A'!$I$2:$J$907,2,FALSE)),VLOOKUP($B488,'[1]KO-GR-A'!$I$2:$J$907,2,FALSE),"")</f>
        <v/>
      </c>
      <c r="E488" s="58">
        <f>IF(ISNUMBER(VLOOKUP($B488,'[1]MT-GR-A'!$I$2:$J$789,2,FALSE)),VLOOKUP($B488,'[1]MT-GR-A'!$I$2:$J$789,2,FALSE),"")</f>
        <v>0.08</v>
      </c>
      <c r="F488" s="58" t="str">
        <f>IF(ISNUMBER(VLOOKUP($B488,'[1]WT-HS-A'!$I$2:$J$1224,2,FALSE)),VLOOKUP($B488,'[1]WT-HS-A'!$I$2:$J$1224,2,FALSE),"")</f>
        <v/>
      </c>
      <c r="G488" s="58" t="str">
        <f>IF(ISNUMBER(VLOOKUP($B488,'[1]KO-HS-A'!$I$2:$J$1229,2,FALSE)),VLOOKUP($B488,'[1]KO-HS-A'!$I$2:$J$1229,2,FALSE),"")</f>
        <v/>
      </c>
      <c r="H488" s="58" t="str">
        <f>IF(ISNUMBER(VLOOKUP($B488,'[1]MT-HS-A'!$I$2:$J$1362,2,FALSE)),VLOOKUP($B488,'[1]MT-HS-A'!$I$2:$J$1362,2,FALSE),"")</f>
        <v/>
      </c>
      <c r="I488" s="59" t="str">
        <f>IF(ISNUMBER(VLOOKUP($B488,'[1]WT-GR-B'!$I$2:$J$585,2,FALSE)),VLOOKUP($B488,'[1]WT-GR-B'!$I$2:$J$585,2,FALSE),"")</f>
        <v/>
      </c>
      <c r="J488" s="58" t="str">
        <f>IF(ISNUMBER(VLOOKUP($B488,'[1]KO-GR-B'!$I$2:$J$900,2,FALSE)),VLOOKUP($B488,'[1]KO-GR-B'!$I$2:$J$900,2,FALSE),"")</f>
        <v/>
      </c>
      <c r="K488" s="58">
        <f>IF(ISNUMBER(VLOOKUP($B488,'[1]MT-GR-B'!$I$2:$J$693,2,FALSE)),VLOOKUP($B488,'[1]MT-GR-B'!$I$2:$J$693,2,FALSE),"")</f>
        <v>0.08</v>
      </c>
      <c r="L488" s="58" t="str">
        <f>IF(ISNUMBER(VLOOKUP($B488,'[1]WT-HS-B'!$I$2:$J$1220,2,FALSE)),VLOOKUP($B488,'[1]WT-HS-B'!$I$2:$J$1220,2,FALSE),"")</f>
        <v/>
      </c>
      <c r="M488" s="58" t="str">
        <f>IF(ISNUMBER(VLOOKUP($B488,'[1]KO-HS-B'!$I$2:$J$1046,2,FALSE)),VLOOKUP($B488,'[1]KO-HS-B'!$I$2:$J$1046,2,FALSE),"")</f>
        <v/>
      </c>
      <c r="N488" s="58" t="str">
        <f>IF(ISNUMBER(VLOOKUP($B488,'[1]MT-HS-B'!$I$2:$J$773,2,FALSE)),VLOOKUP($B488,'[1]MT-HS-B'!$I$2:$J$773,2,FALSE),"")</f>
        <v/>
      </c>
      <c r="O488" s="40" t="str">
        <f t="shared" si="231"/>
        <v>CTR1_YEAST</v>
      </c>
      <c r="P488" s="57" t="str">
        <f t="shared" si="232"/>
        <v/>
      </c>
      <c r="Q488" s="57" t="str">
        <f t="shared" si="233"/>
        <v/>
      </c>
      <c r="R488" s="57" t="str">
        <f t="shared" si="234"/>
        <v>GR only</v>
      </c>
      <c r="S488" s="56" t="str">
        <f t="shared" si="235"/>
        <v>n/a</v>
      </c>
      <c r="T488" s="55" t="str">
        <f t="shared" si="236"/>
        <v>n/a</v>
      </c>
      <c r="U488" s="54" t="str">
        <f t="shared" si="237"/>
        <v>n/a</v>
      </c>
      <c r="V488" s="53" t="str">
        <f t="shared" si="238"/>
        <v/>
      </c>
      <c r="W488" s="53" t="str">
        <f t="shared" si="239"/>
        <v/>
      </c>
      <c r="X488" s="53" t="str">
        <f t="shared" si="240"/>
        <v>GR only</v>
      </c>
      <c r="Y488" s="52" t="str">
        <f t="shared" si="241"/>
        <v/>
      </c>
      <c r="Z488" s="51" t="str">
        <f t="shared" si="242"/>
        <v/>
      </c>
      <c r="AA488" s="50" t="str">
        <f t="shared" si="243"/>
        <v>GR only</v>
      </c>
      <c r="AB488" s="40" t="str">
        <f t="shared" si="244"/>
        <v>CTR1</v>
      </c>
      <c r="AC488" s="49">
        <f t="shared" si="245"/>
        <v>0</v>
      </c>
      <c r="AD488" s="47">
        <f t="shared" si="246"/>
        <v>0</v>
      </c>
      <c r="AE488" s="47">
        <f t="shared" si="247"/>
        <v>0.08</v>
      </c>
      <c r="AF488" s="48">
        <f t="shared" si="248"/>
        <v>0</v>
      </c>
      <c r="AG488" s="47">
        <f t="shared" si="249"/>
        <v>0</v>
      </c>
      <c r="AH488" s="47">
        <f t="shared" si="250"/>
        <v>0</v>
      </c>
      <c r="AI488" s="46" t="str">
        <f t="shared" si="251"/>
        <v/>
      </c>
      <c r="AJ488" s="43" t="str">
        <f t="shared" si="252"/>
        <v/>
      </c>
      <c r="AK488" s="43">
        <f t="shared" si="253"/>
        <v>0</v>
      </c>
      <c r="AL488" s="45" t="str">
        <f t="shared" si="254"/>
        <v/>
      </c>
      <c r="AM488" s="43" t="str">
        <f t="shared" si="255"/>
        <v/>
      </c>
      <c r="AN488" s="42" t="str">
        <f t="shared" si="256"/>
        <v/>
      </c>
      <c r="AO488" s="40" t="str">
        <f t="shared" si="257"/>
        <v>CTR1_YEAST</v>
      </c>
      <c r="AP488" s="44" t="str">
        <f t="shared" si="258"/>
        <v/>
      </c>
      <c r="AQ488" s="43" t="str">
        <f t="shared" si="259"/>
        <v/>
      </c>
      <c r="AR488" s="43">
        <f t="shared" si="260"/>
        <v>0</v>
      </c>
      <c r="AS488" s="43" t="str">
        <f t="shared" si="261"/>
        <v/>
      </c>
      <c r="AT488" s="43" t="str">
        <f t="shared" si="262"/>
        <v/>
      </c>
      <c r="AU488" s="42" t="str">
        <f t="shared" si="263"/>
        <v/>
      </c>
    </row>
    <row r="489" spans="1:47" ht="15" x14ac:dyDescent="0.25">
      <c r="A489" s="40" t="s">
        <v>6141</v>
      </c>
      <c r="B489" s="40" t="s">
        <v>6140</v>
      </c>
      <c r="C489" s="60">
        <f>IF(ISNUMBER(VLOOKUP(B489,'[1]WT-GR-A'!I$2:J$693,2,FALSE)),VLOOKUP(B489,'[1]WT-GR-A'!I$2:J$693,2,FALSE),"")</f>
        <v>0.27</v>
      </c>
      <c r="D489" s="58">
        <f>IF(ISNUMBER(VLOOKUP($B489,'[1]KO-GR-A'!$I$2:$J$907,2,FALSE)),VLOOKUP($B489,'[1]KO-GR-A'!$I$2:$J$907,2,FALSE),"")</f>
        <v>0.1</v>
      </c>
      <c r="E489" s="58">
        <f>IF(ISNUMBER(VLOOKUP($B489,'[1]MT-GR-A'!$I$2:$J$789,2,FALSE)),VLOOKUP($B489,'[1]MT-GR-A'!$I$2:$J$789,2,FALSE),"")</f>
        <v>0.05</v>
      </c>
      <c r="F489" s="58" t="str">
        <f>IF(ISNUMBER(VLOOKUP($B489,'[1]WT-HS-A'!$I$2:$J$1224,2,FALSE)),VLOOKUP($B489,'[1]WT-HS-A'!$I$2:$J$1224,2,FALSE),"")</f>
        <v/>
      </c>
      <c r="G489" s="58" t="str">
        <f>IF(ISNUMBER(VLOOKUP($B489,'[1]KO-HS-A'!$I$2:$J$1229,2,FALSE)),VLOOKUP($B489,'[1]KO-HS-A'!$I$2:$J$1229,2,FALSE),"")</f>
        <v/>
      </c>
      <c r="H489" s="58">
        <f>IF(ISNUMBER(VLOOKUP($B489,'[1]MT-HS-A'!$I$2:$J$1362,2,FALSE)),VLOOKUP($B489,'[1]MT-HS-A'!$I$2:$J$1362,2,FALSE),"")</f>
        <v>0.54</v>
      </c>
      <c r="I489" s="59">
        <f>IF(ISNUMBER(VLOOKUP($B489,'[1]WT-GR-B'!$I$2:$J$585,2,FALSE)),VLOOKUP($B489,'[1]WT-GR-B'!$I$2:$J$585,2,FALSE),"")</f>
        <v>0.21</v>
      </c>
      <c r="J489" s="58">
        <f>IF(ISNUMBER(VLOOKUP($B489,'[1]KO-GR-B'!$I$2:$J$900,2,FALSE)),VLOOKUP($B489,'[1]KO-GR-B'!$I$2:$J$900,2,FALSE),"")</f>
        <v>0.21</v>
      </c>
      <c r="K489" s="58">
        <f>IF(ISNUMBER(VLOOKUP($B489,'[1]MT-GR-B'!$I$2:$J$693,2,FALSE)),VLOOKUP($B489,'[1]MT-GR-B'!$I$2:$J$693,2,FALSE),"")</f>
        <v>0.05</v>
      </c>
      <c r="L489" s="58" t="str">
        <f>IF(ISNUMBER(VLOOKUP($B489,'[1]WT-HS-B'!$I$2:$J$1220,2,FALSE)),VLOOKUP($B489,'[1]WT-HS-B'!$I$2:$J$1220,2,FALSE),"")</f>
        <v/>
      </c>
      <c r="M489" s="58" t="str">
        <f>IF(ISNUMBER(VLOOKUP($B489,'[1]KO-HS-B'!$I$2:$J$1046,2,FALSE)),VLOOKUP($B489,'[1]KO-HS-B'!$I$2:$J$1046,2,FALSE),"")</f>
        <v/>
      </c>
      <c r="N489" s="58">
        <f>IF(ISNUMBER(VLOOKUP($B489,'[1]MT-HS-B'!$I$2:$J$773,2,FALSE)),VLOOKUP($B489,'[1]MT-HS-B'!$I$2:$J$773,2,FALSE),"")</f>
        <v>0.1</v>
      </c>
      <c r="O489" s="40" t="str">
        <f t="shared" si="231"/>
        <v>CORO_YEAST</v>
      </c>
      <c r="P489" s="57" t="str">
        <f t="shared" si="232"/>
        <v>GR only</v>
      </c>
      <c r="Q489" s="57" t="str">
        <f t="shared" si="233"/>
        <v>GR only</v>
      </c>
      <c r="R489" s="57">
        <f t="shared" si="234"/>
        <v>5.4</v>
      </c>
      <c r="S489" s="56" t="str">
        <f t="shared" si="235"/>
        <v>n/a</v>
      </c>
      <c r="T489" s="55" t="str">
        <f t="shared" si="236"/>
        <v>n/a</v>
      </c>
      <c r="U489" s="54">
        <f t="shared" si="237"/>
        <v>4.4000000000000004</v>
      </c>
      <c r="V489" s="53" t="str">
        <f t="shared" si="238"/>
        <v>GR only</v>
      </c>
      <c r="W489" s="53" t="str">
        <f t="shared" si="239"/>
        <v>GR only</v>
      </c>
      <c r="X489" s="53">
        <f t="shared" si="240"/>
        <v>9.8000000000000007</v>
      </c>
      <c r="Y489" s="52" t="str">
        <f t="shared" si="241"/>
        <v>GR only</v>
      </c>
      <c r="Z489" s="51" t="str">
        <f t="shared" si="242"/>
        <v>GR only</v>
      </c>
      <c r="AA489" s="50">
        <f t="shared" si="243"/>
        <v>1</v>
      </c>
      <c r="AB489" s="40" t="str">
        <f t="shared" si="244"/>
        <v>CRN1</v>
      </c>
      <c r="AC489" s="49">
        <f t="shared" si="245"/>
        <v>0.24</v>
      </c>
      <c r="AD489" s="47">
        <f t="shared" si="246"/>
        <v>0.155</v>
      </c>
      <c r="AE489" s="47">
        <f t="shared" si="247"/>
        <v>0.05</v>
      </c>
      <c r="AF489" s="48">
        <f t="shared" si="248"/>
        <v>0</v>
      </c>
      <c r="AG489" s="47">
        <f t="shared" si="249"/>
        <v>0</v>
      </c>
      <c r="AH489" s="47">
        <f t="shared" si="250"/>
        <v>0.32</v>
      </c>
      <c r="AI489" s="46">
        <f t="shared" si="251"/>
        <v>0</v>
      </c>
      <c r="AJ489" s="43">
        <f t="shared" si="252"/>
        <v>0</v>
      </c>
      <c r="AK489" s="43">
        <f t="shared" si="253"/>
        <v>6.3999999999999995</v>
      </c>
      <c r="AL489" s="45" t="str">
        <f t="shared" si="254"/>
        <v/>
      </c>
      <c r="AM489" s="43" t="str">
        <f t="shared" si="255"/>
        <v/>
      </c>
      <c r="AN489" s="42">
        <f t="shared" si="256"/>
        <v>6.2225396744416184</v>
      </c>
      <c r="AO489" s="40" t="str">
        <f t="shared" si="257"/>
        <v>CORO_YEAST</v>
      </c>
      <c r="AP489" s="44">
        <f t="shared" si="258"/>
        <v>4.2426406871192805E-2</v>
      </c>
      <c r="AQ489" s="43">
        <f t="shared" si="259"/>
        <v>7.7781745930520188E-2</v>
      </c>
      <c r="AR489" s="43">
        <f t="shared" si="260"/>
        <v>0</v>
      </c>
      <c r="AS489" s="43" t="str">
        <f t="shared" si="261"/>
        <v/>
      </c>
      <c r="AT489" s="43" t="str">
        <f t="shared" si="262"/>
        <v/>
      </c>
      <c r="AU489" s="42">
        <f t="shared" si="263"/>
        <v>0.31112698372208097</v>
      </c>
    </row>
    <row r="490" spans="1:47" ht="15" x14ac:dyDescent="0.25">
      <c r="A490" s="40" t="s">
        <v>6139</v>
      </c>
      <c r="B490" s="40" t="s">
        <v>6138</v>
      </c>
      <c r="C490" s="60" t="str">
        <f>IF(ISNUMBER(VLOOKUP(B490,'[1]WT-GR-A'!I$2:J$693,2,FALSE)),VLOOKUP(B490,'[1]WT-GR-A'!I$2:J$693,2,FALSE),"")</f>
        <v/>
      </c>
      <c r="D490" s="58" t="str">
        <f>IF(ISNUMBER(VLOOKUP($B490,'[1]KO-GR-A'!$I$2:$J$907,2,FALSE)),VLOOKUP($B490,'[1]KO-GR-A'!$I$2:$J$907,2,FALSE),"")</f>
        <v/>
      </c>
      <c r="E490" s="58" t="str">
        <f>IF(ISNUMBER(VLOOKUP($B490,'[1]MT-GR-A'!$I$2:$J$789,2,FALSE)),VLOOKUP($B490,'[1]MT-GR-A'!$I$2:$J$789,2,FALSE),"")</f>
        <v/>
      </c>
      <c r="F490" s="58">
        <f>IF(ISNUMBER(VLOOKUP($B490,'[1]WT-HS-A'!$I$2:$J$1224,2,FALSE)),VLOOKUP($B490,'[1]WT-HS-A'!$I$2:$J$1224,2,FALSE),"")</f>
        <v>0.28999999999999998</v>
      </c>
      <c r="G490" s="58" t="str">
        <f>IF(ISNUMBER(VLOOKUP($B490,'[1]KO-HS-A'!$I$2:$J$1229,2,FALSE)),VLOOKUP($B490,'[1]KO-HS-A'!$I$2:$J$1229,2,FALSE),"")</f>
        <v/>
      </c>
      <c r="H490" s="58">
        <f>IF(ISNUMBER(VLOOKUP($B490,'[1]MT-HS-A'!$I$2:$J$1362,2,FALSE)),VLOOKUP($B490,'[1]MT-HS-A'!$I$2:$J$1362,2,FALSE),"")</f>
        <v>0.28999999999999998</v>
      </c>
      <c r="I490" s="59" t="str">
        <f>IF(ISNUMBER(VLOOKUP($B490,'[1]WT-GR-B'!$I$2:$J$585,2,FALSE)),VLOOKUP($B490,'[1]WT-GR-B'!$I$2:$J$585,2,FALSE),"")</f>
        <v/>
      </c>
      <c r="J490" s="58" t="str">
        <f>IF(ISNUMBER(VLOOKUP($B490,'[1]KO-GR-B'!$I$2:$J$900,2,FALSE)),VLOOKUP($B490,'[1]KO-GR-B'!$I$2:$J$900,2,FALSE),"")</f>
        <v/>
      </c>
      <c r="K490" s="58" t="str">
        <f>IF(ISNUMBER(VLOOKUP($B490,'[1]MT-GR-B'!$I$2:$J$693,2,FALSE)),VLOOKUP($B490,'[1]MT-GR-B'!$I$2:$J$693,2,FALSE),"")</f>
        <v/>
      </c>
      <c r="L490" s="58" t="str">
        <f>IF(ISNUMBER(VLOOKUP($B490,'[1]WT-HS-B'!$I$2:$J$1220,2,FALSE)),VLOOKUP($B490,'[1]WT-HS-B'!$I$2:$J$1220,2,FALSE),"")</f>
        <v/>
      </c>
      <c r="M490" s="58">
        <f>IF(ISNUMBER(VLOOKUP($B490,'[1]KO-HS-B'!$I$2:$J$1046,2,FALSE)),VLOOKUP($B490,'[1]KO-HS-B'!$I$2:$J$1046,2,FALSE),"")</f>
        <v>0.28999999999999998</v>
      </c>
      <c r="N490" s="58">
        <f>IF(ISNUMBER(VLOOKUP($B490,'[1]MT-HS-B'!$I$2:$J$773,2,FALSE)),VLOOKUP($B490,'[1]MT-HS-B'!$I$2:$J$773,2,FALSE),"")</f>
        <v>0.28999999999999998</v>
      </c>
      <c r="O490" s="40" t="str">
        <f t="shared" si="231"/>
        <v>CCW12_YEAST</v>
      </c>
      <c r="P490" s="57" t="str">
        <f t="shared" si="232"/>
        <v/>
      </c>
      <c r="Q490" s="57" t="str">
        <f t="shared" si="233"/>
        <v/>
      </c>
      <c r="R490" s="57" t="str">
        <f t="shared" si="234"/>
        <v>HS only</v>
      </c>
      <c r="S490" s="56" t="str">
        <f t="shared" si="235"/>
        <v>n/a</v>
      </c>
      <c r="T490" s="55" t="str">
        <f t="shared" si="236"/>
        <v>n/a</v>
      </c>
      <c r="U490" s="54" t="str">
        <f t="shared" si="237"/>
        <v>n/a</v>
      </c>
      <c r="V490" s="53" t="str">
        <f t="shared" si="238"/>
        <v>HS only</v>
      </c>
      <c r="W490" s="53" t="str">
        <f t="shared" si="239"/>
        <v/>
      </c>
      <c r="X490" s="53" t="str">
        <f t="shared" si="240"/>
        <v>HS only</v>
      </c>
      <c r="Y490" s="52" t="str">
        <f t="shared" si="241"/>
        <v/>
      </c>
      <c r="Z490" s="51" t="str">
        <f t="shared" si="242"/>
        <v>HS only</v>
      </c>
      <c r="AA490" s="50" t="str">
        <f t="shared" si="243"/>
        <v>HS only</v>
      </c>
      <c r="AB490" s="40" t="str">
        <f t="shared" si="244"/>
        <v>CCW12</v>
      </c>
      <c r="AC490" s="49">
        <f t="shared" si="245"/>
        <v>0</v>
      </c>
      <c r="AD490" s="47">
        <f t="shared" si="246"/>
        <v>0</v>
      </c>
      <c r="AE490" s="47">
        <f t="shared" si="247"/>
        <v>0</v>
      </c>
      <c r="AF490" s="48">
        <f t="shared" si="248"/>
        <v>0.28999999999999998</v>
      </c>
      <c r="AG490" s="47">
        <f t="shared" si="249"/>
        <v>0.28999999999999998</v>
      </c>
      <c r="AH490" s="47">
        <f t="shared" si="250"/>
        <v>0.28999999999999998</v>
      </c>
      <c r="AI490" s="46" t="str">
        <f t="shared" si="251"/>
        <v>HS Only</v>
      </c>
      <c r="AJ490" s="43" t="str">
        <f t="shared" si="252"/>
        <v>HS Only</v>
      </c>
      <c r="AK490" s="43" t="str">
        <f t="shared" si="253"/>
        <v>HS Only</v>
      </c>
      <c r="AL490" s="45" t="str">
        <f t="shared" si="254"/>
        <v/>
      </c>
      <c r="AM490" s="43" t="str">
        <f t="shared" si="255"/>
        <v/>
      </c>
      <c r="AN490" s="42" t="str">
        <f t="shared" si="256"/>
        <v/>
      </c>
      <c r="AO490" s="40" t="str">
        <f t="shared" si="257"/>
        <v>CCW12_YEAST</v>
      </c>
      <c r="AP490" s="44" t="str">
        <f t="shared" si="258"/>
        <v/>
      </c>
      <c r="AQ490" s="43" t="str">
        <f t="shared" si="259"/>
        <v/>
      </c>
      <c r="AR490" s="43" t="str">
        <f t="shared" si="260"/>
        <v/>
      </c>
      <c r="AS490" s="43" t="str">
        <f t="shared" si="261"/>
        <v/>
      </c>
      <c r="AT490" s="43" t="str">
        <f t="shared" si="262"/>
        <v/>
      </c>
      <c r="AU490" s="42">
        <f t="shared" si="263"/>
        <v>0</v>
      </c>
    </row>
    <row r="491" spans="1:47" ht="15" x14ac:dyDescent="0.25">
      <c r="A491" s="40" t="s">
        <v>6137</v>
      </c>
      <c r="B491" s="40" t="s">
        <v>6136</v>
      </c>
      <c r="C491" s="60" t="str">
        <f>IF(ISNUMBER(VLOOKUP(B491,'[1]WT-GR-A'!I$2:J$693,2,FALSE)),VLOOKUP(B491,'[1]WT-GR-A'!I$2:J$693,2,FALSE),"")</f>
        <v/>
      </c>
      <c r="D491" s="58" t="str">
        <f>IF(ISNUMBER(VLOOKUP($B491,'[1]KO-GR-A'!$I$2:$J$907,2,FALSE)),VLOOKUP($B491,'[1]KO-GR-A'!$I$2:$J$907,2,FALSE),"")</f>
        <v/>
      </c>
      <c r="E491" s="58" t="str">
        <f>IF(ISNUMBER(VLOOKUP($B491,'[1]MT-GR-A'!$I$2:$J$789,2,FALSE)),VLOOKUP($B491,'[1]MT-GR-A'!$I$2:$J$789,2,FALSE),"")</f>
        <v/>
      </c>
      <c r="F491" s="58">
        <f>IF(ISNUMBER(VLOOKUP($B491,'[1]WT-HS-A'!$I$2:$J$1224,2,FALSE)),VLOOKUP($B491,'[1]WT-HS-A'!$I$2:$J$1224,2,FALSE),"")</f>
        <v>0.21</v>
      </c>
      <c r="G491" s="58">
        <f>IF(ISNUMBER(VLOOKUP($B491,'[1]KO-HS-A'!$I$2:$J$1229,2,FALSE)),VLOOKUP($B491,'[1]KO-HS-A'!$I$2:$J$1229,2,FALSE),"")</f>
        <v>0.33</v>
      </c>
      <c r="H491" s="58">
        <f>IF(ISNUMBER(VLOOKUP($B491,'[1]MT-HS-A'!$I$2:$J$1362,2,FALSE)),VLOOKUP($B491,'[1]MT-HS-A'!$I$2:$J$1362,2,FALSE),"")</f>
        <v>0.46</v>
      </c>
      <c r="I491" s="59" t="str">
        <f>IF(ISNUMBER(VLOOKUP($B491,'[1]WT-GR-B'!$I$2:$J$585,2,FALSE)),VLOOKUP($B491,'[1]WT-GR-B'!$I$2:$J$585,2,FALSE),"")</f>
        <v/>
      </c>
      <c r="J491" s="58" t="str">
        <f>IF(ISNUMBER(VLOOKUP($B491,'[1]KO-GR-B'!$I$2:$J$900,2,FALSE)),VLOOKUP($B491,'[1]KO-GR-B'!$I$2:$J$900,2,FALSE),"")</f>
        <v/>
      </c>
      <c r="K491" s="58" t="str">
        <f>IF(ISNUMBER(VLOOKUP($B491,'[1]MT-GR-B'!$I$2:$J$693,2,FALSE)),VLOOKUP($B491,'[1]MT-GR-B'!$I$2:$J$693,2,FALSE),"")</f>
        <v/>
      </c>
      <c r="L491" s="58">
        <f>IF(ISNUMBER(VLOOKUP($B491,'[1]WT-HS-B'!$I$2:$J$1220,2,FALSE)),VLOOKUP($B491,'[1]WT-HS-B'!$I$2:$J$1220,2,FALSE),"")</f>
        <v>0.33</v>
      </c>
      <c r="M491" s="58">
        <f>IF(ISNUMBER(VLOOKUP($B491,'[1]KO-HS-B'!$I$2:$J$1046,2,FALSE)),VLOOKUP($B491,'[1]KO-HS-B'!$I$2:$J$1046,2,FALSE),"")</f>
        <v>0.1</v>
      </c>
      <c r="N491" s="58" t="str">
        <f>IF(ISNUMBER(VLOOKUP($B491,'[1]MT-HS-B'!$I$2:$J$773,2,FALSE)),VLOOKUP($B491,'[1]MT-HS-B'!$I$2:$J$773,2,FALSE),"")</f>
        <v/>
      </c>
      <c r="O491" s="40" t="str">
        <f t="shared" si="231"/>
        <v>YKJ1_YEAST</v>
      </c>
      <c r="P491" s="57" t="str">
        <f t="shared" si="232"/>
        <v>HS only</v>
      </c>
      <c r="Q491" s="57" t="str">
        <f t="shared" si="233"/>
        <v>HS only</v>
      </c>
      <c r="R491" s="57" t="str">
        <f t="shared" si="234"/>
        <v/>
      </c>
      <c r="S491" s="56" t="str">
        <f t="shared" si="235"/>
        <v>n/a</v>
      </c>
      <c r="T491" s="55" t="str">
        <f t="shared" si="236"/>
        <v>n/a</v>
      </c>
      <c r="U491" s="54" t="str">
        <f t="shared" si="237"/>
        <v>n/a</v>
      </c>
      <c r="V491" s="53" t="str">
        <f t="shared" si="238"/>
        <v>HS only</v>
      </c>
      <c r="W491" s="53" t="str">
        <f t="shared" si="239"/>
        <v>HS only</v>
      </c>
      <c r="X491" s="53" t="str">
        <f t="shared" si="240"/>
        <v>HS only</v>
      </c>
      <c r="Y491" s="52" t="str">
        <f t="shared" si="241"/>
        <v>HS only</v>
      </c>
      <c r="Z491" s="51" t="str">
        <f t="shared" si="242"/>
        <v>HS only</v>
      </c>
      <c r="AA491" s="50" t="str">
        <f t="shared" si="243"/>
        <v/>
      </c>
      <c r="AB491" s="40" t="str">
        <f t="shared" si="244"/>
        <v>YKL091C</v>
      </c>
      <c r="AC491" s="49">
        <f t="shared" si="245"/>
        <v>0</v>
      </c>
      <c r="AD491" s="47">
        <f t="shared" si="246"/>
        <v>0</v>
      </c>
      <c r="AE491" s="47">
        <f t="shared" si="247"/>
        <v>0</v>
      </c>
      <c r="AF491" s="48">
        <f t="shared" si="248"/>
        <v>0.27</v>
      </c>
      <c r="AG491" s="47">
        <f t="shared" si="249"/>
        <v>0.21500000000000002</v>
      </c>
      <c r="AH491" s="47">
        <f t="shared" si="250"/>
        <v>0.46</v>
      </c>
      <c r="AI491" s="46" t="str">
        <f t="shared" si="251"/>
        <v>HS Only</v>
      </c>
      <c r="AJ491" s="43" t="str">
        <f t="shared" si="252"/>
        <v>HS Only</v>
      </c>
      <c r="AK491" s="43" t="str">
        <f t="shared" si="253"/>
        <v>HS Only</v>
      </c>
      <c r="AL491" s="45" t="str">
        <f t="shared" si="254"/>
        <v/>
      </c>
      <c r="AM491" s="43" t="str">
        <f t="shared" si="255"/>
        <v/>
      </c>
      <c r="AN491" s="42" t="str">
        <f t="shared" si="256"/>
        <v/>
      </c>
      <c r="AO491" s="40" t="str">
        <f t="shared" si="257"/>
        <v>YKJ1_YEAST</v>
      </c>
      <c r="AP491" s="44" t="str">
        <f t="shared" si="258"/>
        <v/>
      </c>
      <c r="AQ491" s="43" t="str">
        <f t="shared" si="259"/>
        <v/>
      </c>
      <c r="AR491" s="43" t="str">
        <f t="shared" si="260"/>
        <v/>
      </c>
      <c r="AS491" s="43">
        <f t="shared" si="261"/>
        <v>8.485281374238561E-2</v>
      </c>
      <c r="AT491" s="43">
        <f t="shared" si="262"/>
        <v>0.16263455967290588</v>
      </c>
      <c r="AU491" s="42" t="str">
        <f t="shared" si="263"/>
        <v/>
      </c>
    </row>
    <row r="492" spans="1:47" ht="15" x14ac:dyDescent="0.25">
      <c r="A492" s="40" t="s">
        <v>6135</v>
      </c>
      <c r="B492" s="40" t="s">
        <v>6134</v>
      </c>
      <c r="C492" s="60" t="str">
        <f>IF(ISNUMBER(VLOOKUP(B492,'[1]WT-GR-A'!I$2:J$693,2,FALSE)),VLOOKUP(B492,'[1]WT-GR-A'!I$2:J$693,2,FALSE),"")</f>
        <v/>
      </c>
      <c r="D492" s="58" t="str">
        <f>IF(ISNUMBER(VLOOKUP($B492,'[1]KO-GR-A'!$I$2:$J$907,2,FALSE)),VLOOKUP($B492,'[1]KO-GR-A'!$I$2:$J$907,2,FALSE),"")</f>
        <v/>
      </c>
      <c r="E492" s="58">
        <f>IF(ISNUMBER(VLOOKUP($B492,'[1]MT-GR-A'!$I$2:$J$789,2,FALSE)),VLOOKUP($B492,'[1]MT-GR-A'!$I$2:$J$789,2,FALSE),"")</f>
        <v>0.06</v>
      </c>
      <c r="F492" s="58" t="str">
        <f>IF(ISNUMBER(VLOOKUP($B492,'[1]WT-HS-A'!$I$2:$J$1224,2,FALSE)),VLOOKUP($B492,'[1]WT-HS-A'!$I$2:$J$1224,2,FALSE),"")</f>
        <v/>
      </c>
      <c r="G492" s="58" t="str">
        <f>IF(ISNUMBER(VLOOKUP($B492,'[1]KO-HS-A'!$I$2:$J$1229,2,FALSE)),VLOOKUP($B492,'[1]KO-HS-A'!$I$2:$J$1229,2,FALSE),"")</f>
        <v/>
      </c>
      <c r="H492" s="58" t="str">
        <f>IF(ISNUMBER(VLOOKUP($B492,'[1]MT-HS-A'!$I$2:$J$1362,2,FALSE)),VLOOKUP($B492,'[1]MT-HS-A'!$I$2:$J$1362,2,FALSE),"")</f>
        <v/>
      </c>
      <c r="I492" s="59" t="str">
        <f>IF(ISNUMBER(VLOOKUP($B492,'[1]WT-GR-B'!$I$2:$J$585,2,FALSE)),VLOOKUP($B492,'[1]WT-GR-B'!$I$2:$J$585,2,FALSE),"")</f>
        <v/>
      </c>
      <c r="J492" s="58" t="str">
        <f>IF(ISNUMBER(VLOOKUP($B492,'[1]KO-GR-B'!$I$2:$J$900,2,FALSE)),VLOOKUP($B492,'[1]KO-GR-B'!$I$2:$J$900,2,FALSE),"")</f>
        <v/>
      </c>
      <c r="K492" s="58" t="str">
        <f>IF(ISNUMBER(VLOOKUP($B492,'[1]MT-GR-B'!$I$2:$J$693,2,FALSE)),VLOOKUP($B492,'[1]MT-GR-B'!$I$2:$J$693,2,FALSE),"")</f>
        <v/>
      </c>
      <c r="L492" s="58" t="str">
        <f>IF(ISNUMBER(VLOOKUP($B492,'[1]WT-HS-B'!$I$2:$J$1220,2,FALSE)),VLOOKUP($B492,'[1]WT-HS-B'!$I$2:$J$1220,2,FALSE),"")</f>
        <v/>
      </c>
      <c r="M492" s="58" t="str">
        <f>IF(ISNUMBER(VLOOKUP($B492,'[1]KO-HS-B'!$I$2:$J$1046,2,FALSE)),VLOOKUP($B492,'[1]KO-HS-B'!$I$2:$J$1046,2,FALSE),"")</f>
        <v/>
      </c>
      <c r="N492" s="58" t="str">
        <f>IF(ISNUMBER(VLOOKUP($B492,'[1]MT-HS-B'!$I$2:$J$773,2,FALSE)),VLOOKUP($B492,'[1]MT-HS-B'!$I$2:$J$773,2,FALSE),"")</f>
        <v/>
      </c>
      <c r="O492" s="40" t="str">
        <f t="shared" si="231"/>
        <v>CTK1_YEAST</v>
      </c>
      <c r="P492" s="57" t="str">
        <f t="shared" si="232"/>
        <v/>
      </c>
      <c r="Q492" s="57" t="str">
        <f t="shared" si="233"/>
        <v/>
      </c>
      <c r="R492" s="57" t="str">
        <f t="shared" si="234"/>
        <v/>
      </c>
      <c r="S492" s="56" t="str">
        <f t="shared" si="235"/>
        <v>n/a</v>
      </c>
      <c r="T492" s="55" t="str">
        <f t="shared" si="236"/>
        <v>n/a</v>
      </c>
      <c r="U492" s="54" t="str">
        <f t="shared" si="237"/>
        <v>n/a</v>
      </c>
      <c r="V492" s="53" t="str">
        <f t="shared" si="238"/>
        <v/>
      </c>
      <c r="W492" s="53" t="str">
        <f t="shared" si="239"/>
        <v/>
      </c>
      <c r="X492" s="53" t="str">
        <f t="shared" si="240"/>
        <v>GR only</v>
      </c>
      <c r="Y492" s="52" t="str">
        <f t="shared" si="241"/>
        <v/>
      </c>
      <c r="Z492" s="51" t="str">
        <f t="shared" si="242"/>
        <v/>
      </c>
      <c r="AA492" s="50" t="str">
        <f t="shared" si="243"/>
        <v/>
      </c>
      <c r="AB492" s="40" t="str">
        <f t="shared" si="244"/>
        <v>CTK1</v>
      </c>
      <c r="AC492" s="49">
        <f t="shared" si="245"/>
        <v>0</v>
      </c>
      <c r="AD492" s="47">
        <f t="shared" si="246"/>
        <v>0</v>
      </c>
      <c r="AE492" s="47">
        <f t="shared" si="247"/>
        <v>0.06</v>
      </c>
      <c r="AF492" s="48">
        <f t="shared" si="248"/>
        <v>0</v>
      </c>
      <c r="AG492" s="47">
        <f t="shared" si="249"/>
        <v>0</v>
      </c>
      <c r="AH492" s="47">
        <f t="shared" si="250"/>
        <v>0</v>
      </c>
      <c r="AI492" s="46" t="str">
        <f t="shared" si="251"/>
        <v/>
      </c>
      <c r="AJ492" s="43" t="str">
        <f t="shared" si="252"/>
        <v/>
      </c>
      <c r="AK492" s="43">
        <f t="shared" si="253"/>
        <v>0</v>
      </c>
      <c r="AL492" s="45" t="str">
        <f t="shared" si="254"/>
        <v/>
      </c>
      <c r="AM492" s="43" t="str">
        <f t="shared" si="255"/>
        <v/>
      </c>
      <c r="AN492" s="42" t="str">
        <f t="shared" si="256"/>
        <v/>
      </c>
      <c r="AO492" s="40" t="str">
        <f t="shared" si="257"/>
        <v>CTK1_YEAST</v>
      </c>
      <c r="AP492" s="44" t="str">
        <f t="shared" si="258"/>
        <v/>
      </c>
      <c r="AQ492" s="43" t="str">
        <f t="shared" si="259"/>
        <v/>
      </c>
      <c r="AR492" s="43" t="str">
        <f t="shared" si="260"/>
        <v/>
      </c>
      <c r="AS492" s="43" t="str">
        <f t="shared" si="261"/>
        <v/>
      </c>
      <c r="AT492" s="43" t="str">
        <f t="shared" si="262"/>
        <v/>
      </c>
      <c r="AU492" s="42" t="str">
        <f t="shared" si="263"/>
        <v/>
      </c>
    </row>
    <row r="493" spans="1:47" ht="15" x14ac:dyDescent="0.25">
      <c r="A493" s="40" t="s">
        <v>6133</v>
      </c>
      <c r="B493" s="40" t="s">
        <v>6132</v>
      </c>
      <c r="C493" s="60" t="str">
        <f>IF(ISNUMBER(VLOOKUP(B493,'[1]WT-GR-A'!I$2:J$693,2,FALSE)),VLOOKUP(B493,'[1]WT-GR-A'!I$2:J$693,2,FALSE),"")</f>
        <v/>
      </c>
      <c r="D493" s="58">
        <f>IF(ISNUMBER(VLOOKUP($B493,'[1]KO-GR-A'!$I$2:$J$907,2,FALSE)),VLOOKUP($B493,'[1]KO-GR-A'!$I$2:$J$907,2,FALSE),"")</f>
        <v>0.1</v>
      </c>
      <c r="E493" s="58">
        <f>IF(ISNUMBER(VLOOKUP($B493,'[1]MT-GR-A'!$I$2:$J$789,2,FALSE)),VLOOKUP($B493,'[1]MT-GR-A'!$I$2:$J$789,2,FALSE),"")</f>
        <v>0.1</v>
      </c>
      <c r="F493" s="58" t="str">
        <f>IF(ISNUMBER(VLOOKUP($B493,'[1]WT-HS-A'!$I$2:$J$1224,2,FALSE)),VLOOKUP($B493,'[1]WT-HS-A'!$I$2:$J$1224,2,FALSE),"")</f>
        <v/>
      </c>
      <c r="G493" s="58">
        <f>IF(ISNUMBER(VLOOKUP($B493,'[1]KO-HS-A'!$I$2:$J$1229,2,FALSE)),VLOOKUP($B493,'[1]KO-HS-A'!$I$2:$J$1229,2,FALSE),"")</f>
        <v>0.1</v>
      </c>
      <c r="H493" s="58">
        <f>IF(ISNUMBER(VLOOKUP($B493,'[1]MT-HS-A'!$I$2:$J$1362,2,FALSE)),VLOOKUP($B493,'[1]MT-HS-A'!$I$2:$J$1362,2,FALSE),"")</f>
        <v>0.1</v>
      </c>
      <c r="I493" s="59" t="str">
        <f>IF(ISNUMBER(VLOOKUP($B493,'[1]WT-GR-B'!$I$2:$J$585,2,FALSE)),VLOOKUP($B493,'[1]WT-GR-B'!$I$2:$J$585,2,FALSE),"")</f>
        <v/>
      </c>
      <c r="J493" s="58" t="str">
        <f>IF(ISNUMBER(VLOOKUP($B493,'[1]KO-GR-B'!$I$2:$J$900,2,FALSE)),VLOOKUP($B493,'[1]KO-GR-B'!$I$2:$J$900,2,FALSE),"")</f>
        <v/>
      </c>
      <c r="K493" s="58" t="str">
        <f>IF(ISNUMBER(VLOOKUP($B493,'[1]MT-GR-B'!$I$2:$J$693,2,FALSE)),VLOOKUP($B493,'[1]MT-GR-B'!$I$2:$J$693,2,FALSE),"")</f>
        <v/>
      </c>
      <c r="L493" s="58">
        <f>IF(ISNUMBER(VLOOKUP($B493,'[1]WT-HS-B'!$I$2:$J$1220,2,FALSE)),VLOOKUP($B493,'[1]WT-HS-B'!$I$2:$J$1220,2,FALSE),"")</f>
        <v>0.1</v>
      </c>
      <c r="M493" s="58" t="str">
        <f>IF(ISNUMBER(VLOOKUP($B493,'[1]KO-HS-B'!$I$2:$J$1046,2,FALSE)),VLOOKUP($B493,'[1]KO-HS-B'!$I$2:$J$1046,2,FALSE),"")</f>
        <v/>
      </c>
      <c r="N493" s="58" t="str">
        <f>IF(ISNUMBER(VLOOKUP($B493,'[1]MT-HS-B'!$I$2:$J$773,2,FALSE)),VLOOKUP($B493,'[1]MT-HS-B'!$I$2:$J$773,2,FALSE),"")</f>
        <v/>
      </c>
      <c r="O493" s="40" t="str">
        <f t="shared" si="231"/>
        <v>CTK3_YEAST</v>
      </c>
      <c r="P493" s="57" t="str">
        <f t="shared" si="232"/>
        <v/>
      </c>
      <c r="Q493" s="57">
        <f t="shared" si="233"/>
        <v>0</v>
      </c>
      <c r="R493" s="57">
        <f t="shared" si="234"/>
        <v>0</v>
      </c>
      <c r="S493" s="56" t="str">
        <f t="shared" si="235"/>
        <v>n/a</v>
      </c>
      <c r="T493" s="55" t="str">
        <f t="shared" si="236"/>
        <v>n/a</v>
      </c>
      <c r="U493" s="54" t="str">
        <f t="shared" si="237"/>
        <v>n/a</v>
      </c>
      <c r="V493" s="53" t="str">
        <f t="shared" si="238"/>
        <v/>
      </c>
      <c r="W493" s="53">
        <f t="shared" si="239"/>
        <v>0</v>
      </c>
      <c r="X493" s="53">
        <f t="shared" si="240"/>
        <v>0</v>
      </c>
      <c r="Y493" s="52" t="str">
        <f t="shared" si="241"/>
        <v>HS only</v>
      </c>
      <c r="Z493" s="51" t="str">
        <f t="shared" si="242"/>
        <v/>
      </c>
      <c r="AA493" s="50" t="str">
        <f t="shared" si="243"/>
        <v/>
      </c>
      <c r="AB493" s="40" t="str">
        <f t="shared" si="244"/>
        <v>CTK3</v>
      </c>
      <c r="AC493" s="49">
        <f t="shared" si="245"/>
        <v>0</v>
      </c>
      <c r="AD493" s="47">
        <f t="shared" si="246"/>
        <v>0.1</v>
      </c>
      <c r="AE493" s="47">
        <f t="shared" si="247"/>
        <v>0.1</v>
      </c>
      <c r="AF493" s="48">
        <f t="shared" si="248"/>
        <v>0.1</v>
      </c>
      <c r="AG493" s="47">
        <f t="shared" si="249"/>
        <v>0.1</v>
      </c>
      <c r="AH493" s="47">
        <f t="shared" si="250"/>
        <v>0.1</v>
      </c>
      <c r="AI493" s="46" t="str">
        <f t="shared" si="251"/>
        <v>HS Only</v>
      </c>
      <c r="AJ493" s="43">
        <f t="shared" si="252"/>
        <v>1</v>
      </c>
      <c r="AK493" s="43">
        <f t="shared" si="253"/>
        <v>1</v>
      </c>
      <c r="AL493" s="45" t="str">
        <f t="shared" si="254"/>
        <v/>
      </c>
      <c r="AM493" s="43" t="str">
        <f t="shared" si="255"/>
        <v/>
      </c>
      <c r="AN493" s="42" t="str">
        <f t="shared" si="256"/>
        <v/>
      </c>
      <c r="AO493" s="40" t="str">
        <f t="shared" si="257"/>
        <v>CTK3_YEAST</v>
      </c>
      <c r="AP493" s="44" t="str">
        <f t="shared" si="258"/>
        <v/>
      </c>
      <c r="AQ493" s="43" t="str">
        <f t="shared" si="259"/>
        <v/>
      </c>
      <c r="AR493" s="43" t="str">
        <f t="shared" si="260"/>
        <v/>
      </c>
      <c r="AS493" s="43" t="str">
        <f t="shared" si="261"/>
        <v/>
      </c>
      <c r="AT493" s="43" t="str">
        <f t="shared" si="262"/>
        <v/>
      </c>
      <c r="AU493" s="42" t="str">
        <f t="shared" si="263"/>
        <v/>
      </c>
    </row>
    <row r="494" spans="1:47" ht="15" x14ac:dyDescent="0.25">
      <c r="A494" s="40" t="s">
        <v>6131</v>
      </c>
      <c r="B494" s="40" t="s">
        <v>6130</v>
      </c>
      <c r="C494" s="60">
        <f>IF(ISNUMBER(VLOOKUP(B494,'[1]WT-GR-A'!I$2:J$693,2,FALSE)),VLOOKUP(B494,'[1]WT-GR-A'!I$2:J$693,2,FALSE),"")</f>
        <v>0.24</v>
      </c>
      <c r="D494" s="58">
        <f>IF(ISNUMBER(VLOOKUP($B494,'[1]KO-GR-A'!$I$2:$J$907,2,FALSE)),VLOOKUP($B494,'[1]KO-GR-A'!$I$2:$J$907,2,FALSE),"")</f>
        <v>0.31</v>
      </c>
      <c r="E494" s="58">
        <f>IF(ISNUMBER(VLOOKUP($B494,'[1]MT-GR-A'!$I$2:$J$789,2,FALSE)),VLOOKUP($B494,'[1]MT-GR-A'!$I$2:$J$789,2,FALSE),"")</f>
        <v>0.11</v>
      </c>
      <c r="F494" s="58">
        <f>IF(ISNUMBER(VLOOKUP($B494,'[1]WT-HS-A'!$I$2:$J$1224,2,FALSE)),VLOOKUP($B494,'[1]WT-HS-A'!$I$2:$J$1224,2,FALSE),"")</f>
        <v>0.38</v>
      </c>
      <c r="G494" s="58">
        <f>IF(ISNUMBER(VLOOKUP($B494,'[1]KO-HS-A'!$I$2:$J$1229,2,FALSE)),VLOOKUP($B494,'[1]KO-HS-A'!$I$2:$J$1229,2,FALSE),"")</f>
        <v>0.38</v>
      </c>
      <c r="H494" s="58">
        <f>IF(ISNUMBER(VLOOKUP($B494,'[1]MT-HS-A'!$I$2:$J$1362,2,FALSE)),VLOOKUP($B494,'[1]MT-HS-A'!$I$2:$J$1362,2,FALSE),"")</f>
        <v>0.45</v>
      </c>
      <c r="I494" s="59" t="str">
        <f>IF(ISNUMBER(VLOOKUP($B494,'[1]WT-GR-B'!$I$2:$J$585,2,FALSE)),VLOOKUP($B494,'[1]WT-GR-B'!$I$2:$J$585,2,FALSE),"")</f>
        <v/>
      </c>
      <c r="J494" s="58">
        <f>IF(ISNUMBER(VLOOKUP($B494,'[1]KO-GR-B'!$I$2:$J$900,2,FALSE)),VLOOKUP($B494,'[1]KO-GR-B'!$I$2:$J$900,2,FALSE),"")</f>
        <v>0.31</v>
      </c>
      <c r="K494" s="58">
        <f>IF(ISNUMBER(VLOOKUP($B494,'[1]MT-GR-B'!$I$2:$J$693,2,FALSE)),VLOOKUP($B494,'[1]MT-GR-B'!$I$2:$J$693,2,FALSE),"")</f>
        <v>0.24</v>
      </c>
      <c r="L494" s="58">
        <f>IF(ISNUMBER(VLOOKUP($B494,'[1]WT-HS-B'!$I$2:$J$1220,2,FALSE)),VLOOKUP($B494,'[1]WT-HS-B'!$I$2:$J$1220,2,FALSE),"")</f>
        <v>0.17</v>
      </c>
      <c r="M494" s="58">
        <f>IF(ISNUMBER(VLOOKUP($B494,'[1]KO-HS-B'!$I$2:$J$1046,2,FALSE)),VLOOKUP($B494,'[1]KO-HS-B'!$I$2:$J$1046,2,FALSE),"")</f>
        <v>0.62</v>
      </c>
      <c r="N494" s="58">
        <f>IF(ISNUMBER(VLOOKUP($B494,'[1]MT-HS-B'!$I$2:$J$773,2,FALSE)),VLOOKUP($B494,'[1]MT-HS-B'!$I$2:$J$773,2,FALSE),"")</f>
        <v>0.45</v>
      </c>
      <c r="O494" s="40" t="str">
        <f t="shared" si="231"/>
        <v>URA7_YEAST</v>
      </c>
      <c r="P494" s="57">
        <f t="shared" si="232"/>
        <v>0.58333333333333337</v>
      </c>
      <c r="Q494" s="57">
        <f t="shared" si="233"/>
        <v>0.61290322580645162</v>
      </c>
      <c r="R494" s="57">
        <f t="shared" si="234"/>
        <v>1.9829545454545456</v>
      </c>
      <c r="S494" s="56" t="str">
        <f t="shared" si="235"/>
        <v>n/a</v>
      </c>
      <c r="T494" s="55">
        <f t="shared" si="236"/>
        <v>0.38709677419354838</v>
      </c>
      <c r="U494" s="54">
        <f t="shared" si="237"/>
        <v>1.1079545454545454</v>
      </c>
      <c r="V494" s="53">
        <f t="shared" si="238"/>
        <v>0.58333333333333337</v>
      </c>
      <c r="W494" s="53">
        <f t="shared" si="239"/>
        <v>0.22580645161290325</v>
      </c>
      <c r="X494" s="53">
        <f t="shared" si="240"/>
        <v>3.0909090909090913</v>
      </c>
      <c r="Y494" s="52" t="str">
        <f t="shared" si="241"/>
        <v>HS only</v>
      </c>
      <c r="Z494" s="51">
        <f t="shared" si="242"/>
        <v>1</v>
      </c>
      <c r="AA494" s="50">
        <f t="shared" si="243"/>
        <v>0.87500000000000011</v>
      </c>
      <c r="AB494" s="40" t="str">
        <f t="shared" si="244"/>
        <v>URA7</v>
      </c>
      <c r="AC494" s="49">
        <f t="shared" si="245"/>
        <v>0.24</v>
      </c>
      <c r="AD494" s="47">
        <f t="shared" si="246"/>
        <v>0.31</v>
      </c>
      <c r="AE494" s="47">
        <f t="shared" si="247"/>
        <v>0.17499999999999999</v>
      </c>
      <c r="AF494" s="48">
        <f t="shared" si="248"/>
        <v>0.27500000000000002</v>
      </c>
      <c r="AG494" s="47">
        <f t="shared" si="249"/>
        <v>0.5</v>
      </c>
      <c r="AH494" s="47">
        <f t="shared" si="250"/>
        <v>0.45</v>
      </c>
      <c r="AI494" s="46">
        <f t="shared" si="251"/>
        <v>1.1458333333333335</v>
      </c>
      <c r="AJ494" s="43">
        <f t="shared" si="252"/>
        <v>1.6129032258064517</v>
      </c>
      <c r="AK494" s="43">
        <f t="shared" si="253"/>
        <v>2.5714285714285716</v>
      </c>
      <c r="AL494" s="45" t="str">
        <f t="shared" si="254"/>
        <v/>
      </c>
      <c r="AM494" s="43">
        <f t="shared" si="255"/>
        <v>0.54743750801539226</v>
      </c>
      <c r="AN494" s="42">
        <f t="shared" si="256"/>
        <v>1.5668843446747369</v>
      </c>
      <c r="AO494" s="40" t="str">
        <f t="shared" si="257"/>
        <v>URA7_YEAST</v>
      </c>
      <c r="AP494" s="44" t="str">
        <f t="shared" si="258"/>
        <v/>
      </c>
      <c r="AQ494" s="43">
        <f t="shared" si="259"/>
        <v>0</v>
      </c>
      <c r="AR494" s="43">
        <f t="shared" si="260"/>
        <v>9.1923881554251213E-2</v>
      </c>
      <c r="AS494" s="43">
        <f t="shared" si="261"/>
        <v>0.14849242404917493</v>
      </c>
      <c r="AT494" s="43">
        <f t="shared" si="262"/>
        <v>0.16970562748477155</v>
      </c>
      <c r="AU494" s="42">
        <f t="shared" si="263"/>
        <v>0</v>
      </c>
    </row>
    <row r="495" spans="1:47" ht="15" x14ac:dyDescent="0.25">
      <c r="A495" s="40" t="s">
        <v>6129</v>
      </c>
      <c r="B495" s="40" t="s">
        <v>6128</v>
      </c>
      <c r="C495" s="60" t="str">
        <f>IF(ISNUMBER(VLOOKUP(B495,'[1]WT-GR-A'!I$2:J$693,2,FALSE)),VLOOKUP(B495,'[1]WT-GR-A'!I$2:J$693,2,FALSE),"")</f>
        <v/>
      </c>
      <c r="D495" s="58" t="str">
        <f>IF(ISNUMBER(VLOOKUP($B495,'[1]KO-GR-A'!$I$2:$J$907,2,FALSE)),VLOOKUP($B495,'[1]KO-GR-A'!$I$2:$J$907,2,FALSE),"")</f>
        <v/>
      </c>
      <c r="E495" s="58" t="str">
        <f>IF(ISNUMBER(VLOOKUP($B495,'[1]MT-GR-A'!$I$2:$J$789,2,FALSE)),VLOOKUP($B495,'[1]MT-GR-A'!$I$2:$J$789,2,FALSE),"")</f>
        <v/>
      </c>
      <c r="F495" s="58">
        <f>IF(ISNUMBER(VLOOKUP($B495,'[1]WT-HS-A'!$I$2:$J$1224,2,FALSE)),VLOOKUP($B495,'[1]WT-HS-A'!$I$2:$J$1224,2,FALSE),"")</f>
        <v>0.06</v>
      </c>
      <c r="G495" s="58">
        <f>IF(ISNUMBER(VLOOKUP($B495,'[1]KO-HS-A'!$I$2:$J$1229,2,FALSE)),VLOOKUP($B495,'[1]KO-HS-A'!$I$2:$J$1229,2,FALSE),"")</f>
        <v>0.17</v>
      </c>
      <c r="H495" s="58">
        <f>IF(ISNUMBER(VLOOKUP($B495,'[1]MT-HS-A'!$I$2:$J$1362,2,FALSE)),VLOOKUP($B495,'[1]MT-HS-A'!$I$2:$J$1362,2,FALSE),"")</f>
        <v>0.11</v>
      </c>
      <c r="I495" s="59" t="str">
        <f>IF(ISNUMBER(VLOOKUP($B495,'[1]WT-GR-B'!$I$2:$J$585,2,FALSE)),VLOOKUP($B495,'[1]WT-GR-B'!$I$2:$J$585,2,FALSE),"")</f>
        <v/>
      </c>
      <c r="J495" s="58" t="str">
        <f>IF(ISNUMBER(VLOOKUP($B495,'[1]KO-GR-B'!$I$2:$J$900,2,FALSE)),VLOOKUP($B495,'[1]KO-GR-B'!$I$2:$J$900,2,FALSE),"")</f>
        <v/>
      </c>
      <c r="K495" s="58" t="str">
        <f>IF(ISNUMBER(VLOOKUP($B495,'[1]MT-GR-B'!$I$2:$J$693,2,FALSE)),VLOOKUP($B495,'[1]MT-GR-B'!$I$2:$J$693,2,FALSE),"")</f>
        <v/>
      </c>
      <c r="L495" s="58">
        <f>IF(ISNUMBER(VLOOKUP($B495,'[1]WT-HS-B'!$I$2:$J$1220,2,FALSE)),VLOOKUP($B495,'[1]WT-HS-B'!$I$2:$J$1220,2,FALSE),"")</f>
        <v>0.11</v>
      </c>
      <c r="M495" s="58">
        <f>IF(ISNUMBER(VLOOKUP($B495,'[1]KO-HS-B'!$I$2:$J$1046,2,FALSE)),VLOOKUP($B495,'[1]KO-HS-B'!$I$2:$J$1046,2,FALSE),"")</f>
        <v>0.11</v>
      </c>
      <c r="N495" s="58">
        <f>IF(ISNUMBER(VLOOKUP($B495,'[1]MT-HS-B'!$I$2:$J$773,2,FALSE)),VLOOKUP($B495,'[1]MT-HS-B'!$I$2:$J$773,2,FALSE),"")</f>
        <v>0.06</v>
      </c>
      <c r="O495" s="40" t="str">
        <f t="shared" si="231"/>
        <v>URA8_YEAS7</v>
      </c>
      <c r="P495" s="57" t="str">
        <f t="shared" si="232"/>
        <v>HS only</v>
      </c>
      <c r="Q495" s="57" t="str">
        <f t="shared" si="233"/>
        <v>HS only</v>
      </c>
      <c r="R495" s="57" t="str">
        <f t="shared" si="234"/>
        <v>HS only</v>
      </c>
      <c r="S495" s="56" t="str">
        <f t="shared" si="235"/>
        <v>n/a</v>
      </c>
      <c r="T495" s="55" t="str">
        <f t="shared" si="236"/>
        <v>n/a</v>
      </c>
      <c r="U495" s="54" t="str">
        <f t="shared" si="237"/>
        <v>n/a</v>
      </c>
      <c r="V495" s="53" t="str">
        <f t="shared" si="238"/>
        <v>HS only</v>
      </c>
      <c r="W495" s="53" t="str">
        <f t="shared" si="239"/>
        <v>HS only</v>
      </c>
      <c r="X495" s="53" t="str">
        <f t="shared" si="240"/>
        <v>HS only</v>
      </c>
      <c r="Y495" s="52" t="str">
        <f t="shared" si="241"/>
        <v>HS only</v>
      </c>
      <c r="Z495" s="51" t="str">
        <f t="shared" si="242"/>
        <v>HS only</v>
      </c>
      <c r="AA495" s="50" t="str">
        <f t="shared" si="243"/>
        <v>HS only</v>
      </c>
      <c r="AB495" s="40" t="str">
        <f t="shared" si="244"/>
        <v>URA8</v>
      </c>
      <c r="AC495" s="49">
        <f t="shared" si="245"/>
        <v>0</v>
      </c>
      <c r="AD495" s="47">
        <f t="shared" si="246"/>
        <v>0</v>
      </c>
      <c r="AE495" s="47">
        <f t="shared" si="247"/>
        <v>0</v>
      </c>
      <c r="AF495" s="48">
        <f t="shared" si="248"/>
        <v>8.4999999999999992E-2</v>
      </c>
      <c r="AG495" s="47">
        <f t="shared" si="249"/>
        <v>0.14000000000000001</v>
      </c>
      <c r="AH495" s="47">
        <f t="shared" si="250"/>
        <v>8.4999999999999992E-2</v>
      </c>
      <c r="AI495" s="46" t="str">
        <f t="shared" si="251"/>
        <v>HS Only</v>
      </c>
      <c r="AJ495" s="43" t="str">
        <f t="shared" si="252"/>
        <v>HS Only</v>
      </c>
      <c r="AK495" s="43" t="str">
        <f t="shared" si="253"/>
        <v>HS Only</v>
      </c>
      <c r="AL495" s="45" t="str">
        <f t="shared" si="254"/>
        <v/>
      </c>
      <c r="AM495" s="43" t="str">
        <f t="shared" si="255"/>
        <v/>
      </c>
      <c r="AN495" s="42" t="str">
        <f t="shared" si="256"/>
        <v/>
      </c>
      <c r="AO495" s="40" t="str">
        <f t="shared" si="257"/>
        <v>URA8_YEAS7</v>
      </c>
      <c r="AP495" s="44" t="str">
        <f t="shared" si="258"/>
        <v/>
      </c>
      <c r="AQ495" s="43" t="str">
        <f t="shared" si="259"/>
        <v/>
      </c>
      <c r="AR495" s="43" t="str">
        <f t="shared" si="260"/>
        <v/>
      </c>
      <c r="AS495" s="43">
        <f t="shared" si="261"/>
        <v>3.535533905932739E-2</v>
      </c>
      <c r="AT495" s="43">
        <f t="shared" si="262"/>
        <v>4.2426406871192889E-2</v>
      </c>
      <c r="AU495" s="42">
        <f t="shared" si="263"/>
        <v>3.535533905932739E-2</v>
      </c>
    </row>
    <row r="496" spans="1:47" ht="15" x14ac:dyDescent="0.25">
      <c r="A496" s="40" t="s">
        <v>6127</v>
      </c>
      <c r="B496" s="40" t="s">
        <v>6126</v>
      </c>
      <c r="C496" s="60">
        <f>IF(ISNUMBER(VLOOKUP(B496,'[1]WT-GR-A'!I$2:J$693,2,FALSE)),VLOOKUP(B496,'[1]WT-GR-A'!I$2:J$693,2,FALSE),"")</f>
        <v>0.22</v>
      </c>
      <c r="D496" s="58">
        <f>IF(ISNUMBER(VLOOKUP($B496,'[1]KO-GR-A'!$I$2:$J$907,2,FALSE)),VLOOKUP($B496,'[1]KO-GR-A'!$I$2:$J$907,2,FALSE),"")</f>
        <v>0.1</v>
      </c>
      <c r="E496" s="58">
        <f>IF(ISNUMBER(VLOOKUP($B496,'[1]MT-GR-A'!$I$2:$J$789,2,FALSE)),VLOOKUP($B496,'[1]MT-GR-A'!$I$2:$J$789,2,FALSE),"")</f>
        <v>0.1</v>
      </c>
      <c r="F496" s="58" t="str">
        <f>IF(ISNUMBER(VLOOKUP($B496,'[1]WT-HS-A'!$I$2:$J$1224,2,FALSE)),VLOOKUP($B496,'[1]WT-HS-A'!$I$2:$J$1224,2,FALSE),"")</f>
        <v/>
      </c>
      <c r="G496" s="58" t="str">
        <f>IF(ISNUMBER(VLOOKUP($B496,'[1]KO-HS-A'!$I$2:$J$1229,2,FALSE)),VLOOKUP($B496,'[1]KO-HS-A'!$I$2:$J$1229,2,FALSE),"")</f>
        <v/>
      </c>
      <c r="H496" s="58" t="str">
        <f>IF(ISNUMBER(VLOOKUP($B496,'[1]MT-HS-A'!$I$2:$J$1362,2,FALSE)),VLOOKUP($B496,'[1]MT-HS-A'!$I$2:$J$1362,2,FALSE),"")</f>
        <v/>
      </c>
      <c r="I496" s="59">
        <f>IF(ISNUMBER(VLOOKUP($B496,'[1]WT-GR-B'!$I$2:$J$585,2,FALSE)),VLOOKUP($B496,'[1]WT-GR-B'!$I$2:$J$585,2,FALSE),"")</f>
        <v>0.1</v>
      </c>
      <c r="J496" s="58" t="str">
        <f>IF(ISNUMBER(VLOOKUP($B496,'[1]KO-GR-B'!$I$2:$J$900,2,FALSE)),VLOOKUP($B496,'[1]KO-GR-B'!$I$2:$J$900,2,FALSE),"")</f>
        <v/>
      </c>
      <c r="K496" s="58" t="str">
        <f>IF(ISNUMBER(VLOOKUP($B496,'[1]MT-GR-B'!$I$2:$J$693,2,FALSE)),VLOOKUP($B496,'[1]MT-GR-B'!$I$2:$J$693,2,FALSE),"")</f>
        <v/>
      </c>
      <c r="L496" s="58" t="str">
        <f>IF(ISNUMBER(VLOOKUP($B496,'[1]WT-HS-B'!$I$2:$J$1220,2,FALSE)),VLOOKUP($B496,'[1]WT-HS-B'!$I$2:$J$1220,2,FALSE),"")</f>
        <v/>
      </c>
      <c r="M496" s="58" t="str">
        <f>IF(ISNUMBER(VLOOKUP($B496,'[1]KO-HS-B'!$I$2:$J$1046,2,FALSE)),VLOOKUP($B496,'[1]KO-HS-B'!$I$2:$J$1046,2,FALSE),"")</f>
        <v/>
      </c>
      <c r="N496" s="58" t="str">
        <f>IF(ISNUMBER(VLOOKUP($B496,'[1]MT-HS-B'!$I$2:$J$773,2,FALSE)),VLOOKUP($B496,'[1]MT-HS-B'!$I$2:$J$773,2,FALSE),"")</f>
        <v/>
      </c>
      <c r="O496" s="40" t="str">
        <f t="shared" si="231"/>
        <v>PHO85_YEAST</v>
      </c>
      <c r="P496" s="57" t="str">
        <f t="shared" si="232"/>
        <v>GR only</v>
      </c>
      <c r="Q496" s="57" t="str">
        <f t="shared" si="233"/>
        <v/>
      </c>
      <c r="R496" s="57" t="str">
        <f t="shared" si="234"/>
        <v/>
      </c>
      <c r="S496" s="56" t="str">
        <f t="shared" si="235"/>
        <v>n/a</v>
      </c>
      <c r="T496" s="55" t="str">
        <f t="shared" si="236"/>
        <v>n/a</v>
      </c>
      <c r="U496" s="54" t="str">
        <f t="shared" si="237"/>
        <v>n/a</v>
      </c>
      <c r="V496" s="53" t="str">
        <f t="shared" si="238"/>
        <v>GR only</v>
      </c>
      <c r="W496" s="53" t="str">
        <f t="shared" si="239"/>
        <v>GR only</v>
      </c>
      <c r="X496" s="53" t="str">
        <f t="shared" si="240"/>
        <v>GR only</v>
      </c>
      <c r="Y496" s="52" t="str">
        <f t="shared" si="241"/>
        <v>GR only</v>
      </c>
      <c r="Z496" s="51" t="str">
        <f t="shared" si="242"/>
        <v/>
      </c>
      <c r="AA496" s="50" t="str">
        <f t="shared" si="243"/>
        <v/>
      </c>
      <c r="AB496" s="40" t="str">
        <f t="shared" si="244"/>
        <v>PHO85</v>
      </c>
      <c r="AC496" s="49">
        <f t="shared" si="245"/>
        <v>0.16</v>
      </c>
      <c r="AD496" s="47">
        <f t="shared" si="246"/>
        <v>0.1</v>
      </c>
      <c r="AE496" s="47">
        <f t="shared" si="247"/>
        <v>0.1</v>
      </c>
      <c r="AF496" s="48">
        <f t="shared" si="248"/>
        <v>0</v>
      </c>
      <c r="AG496" s="47">
        <f t="shared" si="249"/>
        <v>0</v>
      </c>
      <c r="AH496" s="47">
        <f t="shared" si="250"/>
        <v>0</v>
      </c>
      <c r="AI496" s="46">
        <f t="shared" si="251"/>
        <v>0</v>
      </c>
      <c r="AJ496" s="43">
        <f t="shared" si="252"/>
        <v>0</v>
      </c>
      <c r="AK496" s="43">
        <f t="shared" si="253"/>
        <v>0</v>
      </c>
      <c r="AL496" s="45" t="str">
        <f t="shared" si="254"/>
        <v/>
      </c>
      <c r="AM496" s="43" t="str">
        <f t="shared" si="255"/>
        <v/>
      </c>
      <c r="AN496" s="42" t="str">
        <f t="shared" si="256"/>
        <v/>
      </c>
      <c r="AO496" s="40" t="str">
        <f t="shared" si="257"/>
        <v>PHO85_YEAST</v>
      </c>
      <c r="AP496" s="44">
        <f t="shared" si="258"/>
        <v>8.4852813742385694E-2</v>
      </c>
      <c r="AQ496" s="43" t="str">
        <f t="shared" si="259"/>
        <v/>
      </c>
      <c r="AR496" s="43" t="str">
        <f t="shared" si="260"/>
        <v/>
      </c>
      <c r="AS496" s="43" t="str">
        <f t="shared" si="261"/>
        <v/>
      </c>
      <c r="AT496" s="43" t="str">
        <f t="shared" si="262"/>
        <v/>
      </c>
      <c r="AU496" s="42" t="str">
        <f t="shared" si="263"/>
        <v/>
      </c>
    </row>
    <row r="497" spans="1:47" ht="15" x14ac:dyDescent="0.25">
      <c r="A497" s="40" t="s">
        <v>6125</v>
      </c>
      <c r="B497" s="40" t="s">
        <v>6124</v>
      </c>
      <c r="C497" s="60" t="str">
        <f>IF(ISNUMBER(VLOOKUP(B497,'[1]WT-GR-A'!I$2:J$693,2,FALSE)),VLOOKUP(B497,'[1]WT-GR-A'!I$2:J$693,2,FALSE),"")</f>
        <v/>
      </c>
      <c r="D497" s="58" t="str">
        <f>IF(ISNUMBER(VLOOKUP($B497,'[1]KO-GR-A'!$I$2:$J$907,2,FALSE)),VLOOKUP($B497,'[1]KO-GR-A'!$I$2:$J$907,2,FALSE),"")</f>
        <v/>
      </c>
      <c r="E497" s="58" t="str">
        <f>IF(ISNUMBER(VLOOKUP($B497,'[1]MT-GR-A'!$I$2:$J$789,2,FALSE)),VLOOKUP($B497,'[1]MT-GR-A'!$I$2:$J$789,2,FALSE),"")</f>
        <v/>
      </c>
      <c r="F497" s="58">
        <f>IF(ISNUMBER(VLOOKUP($B497,'[1]WT-HS-A'!$I$2:$J$1224,2,FALSE)),VLOOKUP($B497,'[1]WT-HS-A'!$I$2:$J$1224,2,FALSE),"")</f>
        <v>0.69</v>
      </c>
      <c r="G497" s="58">
        <f>IF(ISNUMBER(VLOOKUP($B497,'[1]KO-HS-A'!$I$2:$J$1229,2,FALSE)),VLOOKUP($B497,'[1]KO-HS-A'!$I$2:$J$1229,2,FALSE),"")</f>
        <v>0.92</v>
      </c>
      <c r="H497" s="58">
        <f>IF(ISNUMBER(VLOOKUP($B497,'[1]MT-HS-A'!$I$2:$J$1362,2,FALSE)),VLOOKUP($B497,'[1]MT-HS-A'!$I$2:$J$1362,2,FALSE),"")</f>
        <v>0.92</v>
      </c>
      <c r="I497" s="59">
        <f>IF(ISNUMBER(VLOOKUP($B497,'[1]WT-GR-B'!$I$2:$J$585,2,FALSE)),VLOOKUP($B497,'[1]WT-GR-B'!$I$2:$J$585,2,FALSE),"")</f>
        <v>0.14000000000000001</v>
      </c>
      <c r="J497" s="58">
        <f>IF(ISNUMBER(VLOOKUP($B497,'[1]KO-GR-B'!$I$2:$J$900,2,FALSE)),VLOOKUP($B497,'[1]KO-GR-B'!$I$2:$J$900,2,FALSE),"")</f>
        <v>7.0000000000000007E-2</v>
      </c>
      <c r="K497" s="58" t="str">
        <f>IF(ISNUMBER(VLOOKUP($B497,'[1]MT-GR-B'!$I$2:$J$693,2,FALSE)),VLOOKUP($B497,'[1]MT-GR-B'!$I$2:$J$693,2,FALSE),"")</f>
        <v/>
      </c>
      <c r="L497" s="58">
        <f>IF(ISNUMBER(VLOOKUP($B497,'[1]WT-HS-B'!$I$2:$J$1220,2,FALSE)),VLOOKUP($B497,'[1]WT-HS-B'!$I$2:$J$1220,2,FALSE),"")</f>
        <v>0.8</v>
      </c>
      <c r="M497" s="58">
        <f>IF(ISNUMBER(VLOOKUP($B497,'[1]KO-HS-B'!$I$2:$J$1046,2,FALSE)),VLOOKUP($B497,'[1]KO-HS-B'!$I$2:$J$1046,2,FALSE),"")</f>
        <v>0.92</v>
      </c>
      <c r="N497" s="58">
        <f>IF(ISNUMBER(VLOOKUP($B497,'[1]MT-HS-B'!$I$2:$J$773,2,FALSE)),VLOOKUP($B497,'[1]MT-HS-B'!$I$2:$J$773,2,FALSE),"")</f>
        <v>0.3</v>
      </c>
      <c r="O497" s="40" t="str">
        <f t="shared" si="231"/>
        <v>DUG1_YEAST</v>
      </c>
      <c r="P497" s="57">
        <f t="shared" si="232"/>
        <v>4.7142857142857144</v>
      </c>
      <c r="Q497" s="57">
        <f t="shared" si="233"/>
        <v>12.142857142857142</v>
      </c>
      <c r="R497" s="57" t="str">
        <f t="shared" si="234"/>
        <v>HS only</v>
      </c>
      <c r="S497" s="56" t="str">
        <f t="shared" si="235"/>
        <v>n/a</v>
      </c>
      <c r="T497" s="55" t="str">
        <f t="shared" si="236"/>
        <v>n/a</v>
      </c>
      <c r="U497" s="54" t="str">
        <f t="shared" si="237"/>
        <v>n/a</v>
      </c>
      <c r="V497" s="53" t="str">
        <f t="shared" si="238"/>
        <v>HS only</v>
      </c>
      <c r="W497" s="53" t="str">
        <f t="shared" si="239"/>
        <v>HS only</v>
      </c>
      <c r="X497" s="53" t="str">
        <f t="shared" si="240"/>
        <v>HS only</v>
      </c>
      <c r="Y497" s="52">
        <f t="shared" si="241"/>
        <v>4.7142857142857144</v>
      </c>
      <c r="Z497" s="51">
        <f t="shared" si="242"/>
        <v>12.142857142857142</v>
      </c>
      <c r="AA497" s="50" t="str">
        <f t="shared" si="243"/>
        <v>HS only</v>
      </c>
      <c r="AB497" s="40" t="str">
        <f t="shared" si="244"/>
        <v>DUG1</v>
      </c>
      <c r="AC497" s="49">
        <f t="shared" si="245"/>
        <v>0.14000000000000001</v>
      </c>
      <c r="AD497" s="47">
        <f t="shared" si="246"/>
        <v>7.0000000000000007E-2</v>
      </c>
      <c r="AE497" s="47">
        <f t="shared" si="247"/>
        <v>0</v>
      </c>
      <c r="AF497" s="48">
        <f t="shared" si="248"/>
        <v>0.745</v>
      </c>
      <c r="AG497" s="47">
        <f t="shared" si="249"/>
        <v>0.92</v>
      </c>
      <c r="AH497" s="47">
        <f t="shared" si="250"/>
        <v>0.61</v>
      </c>
      <c r="AI497" s="46">
        <f t="shared" si="251"/>
        <v>5.3214285714285712</v>
      </c>
      <c r="AJ497" s="43">
        <f t="shared" si="252"/>
        <v>13.142857142857142</v>
      </c>
      <c r="AK497" s="43" t="str">
        <f t="shared" si="253"/>
        <v>HS Only</v>
      </c>
      <c r="AL497" s="45" t="str">
        <f t="shared" si="254"/>
        <v/>
      </c>
      <c r="AM497" s="43" t="str">
        <f t="shared" si="255"/>
        <v/>
      </c>
      <c r="AN497" s="42" t="str">
        <f t="shared" si="256"/>
        <v/>
      </c>
      <c r="AO497" s="40" t="str">
        <f t="shared" si="257"/>
        <v>DUG1_YEAST</v>
      </c>
      <c r="AP497" s="44" t="str">
        <f t="shared" si="258"/>
        <v/>
      </c>
      <c r="AQ497" s="43" t="str">
        <f t="shared" si="259"/>
        <v/>
      </c>
      <c r="AR497" s="43" t="str">
        <f t="shared" si="260"/>
        <v/>
      </c>
      <c r="AS497" s="43">
        <f t="shared" si="261"/>
        <v>7.7781745930520299E-2</v>
      </c>
      <c r="AT497" s="43">
        <f t="shared" si="262"/>
        <v>0</v>
      </c>
      <c r="AU497" s="42">
        <f t="shared" si="263"/>
        <v>0.43840620433565952</v>
      </c>
    </row>
    <row r="498" spans="1:47" ht="15" x14ac:dyDescent="0.25">
      <c r="A498" s="40" t="s">
        <v>6123</v>
      </c>
      <c r="B498" s="40" t="s">
        <v>6122</v>
      </c>
      <c r="C498" s="60" t="str">
        <f>IF(ISNUMBER(VLOOKUP(B498,'[1]WT-GR-A'!I$2:J$693,2,FALSE)),VLOOKUP(B498,'[1]WT-GR-A'!I$2:J$693,2,FALSE),"")</f>
        <v/>
      </c>
      <c r="D498" s="58" t="str">
        <f>IF(ISNUMBER(VLOOKUP($B498,'[1]KO-GR-A'!$I$2:$J$907,2,FALSE)),VLOOKUP($B498,'[1]KO-GR-A'!$I$2:$J$907,2,FALSE),"")</f>
        <v/>
      </c>
      <c r="E498" s="58" t="str">
        <f>IF(ISNUMBER(VLOOKUP($B498,'[1]MT-GR-A'!$I$2:$J$789,2,FALSE)),VLOOKUP($B498,'[1]MT-GR-A'!$I$2:$J$789,2,FALSE),"")</f>
        <v/>
      </c>
      <c r="F498" s="58" t="str">
        <f>IF(ISNUMBER(VLOOKUP($B498,'[1]WT-HS-A'!$I$2:$J$1224,2,FALSE)),VLOOKUP($B498,'[1]WT-HS-A'!$I$2:$J$1224,2,FALSE),"")</f>
        <v/>
      </c>
      <c r="G498" s="58" t="str">
        <f>IF(ISNUMBER(VLOOKUP($B498,'[1]KO-HS-A'!$I$2:$J$1229,2,FALSE)),VLOOKUP($B498,'[1]KO-HS-A'!$I$2:$J$1229,2,FALSE),"")</f>
        <v/>
      </c>
      <c r="H498" s="58">
        <f>IF(ISNUMBER(VLOOKUP($B498,'[1]MT-HS-A'!$I$2:$J$1362,2,FALSE)),VLOOKUP($B498,'[1]MT-HS-A'!$I$2:$J$1362,2,FALSE),"")</f>
        <v>7.0000000000000007E-2</v>
      </c>
      <c r="I498" s="59" t="str">
        <f>IF(ISNUMBER(VLOOKUP($B498,'[1]WT-GR-B'!$I$2:$J$585,2,FALSE)),VLOOKUP($B498,'[1]WT-GR-B'!$I$2:$J$585,2,FALSE),"")</f>
        <v/>
      </c>
      <c r="J498" s="58" t="str">
        <f>IF(ISNUMBER(VLOOKUP($B498,'[1]KO-GR-B'!$I$2:$J$900,2,FALSE)),VLOOKUP($B498,'[1]KO-GR-B'!$I$2:$J$900,2,FALSE),"")</f>
        <v/>
      </c>
      <c r="K498" s="58" t="str">
        <f>IF(ISNUMBER(VLOOKUP($B498,'[1]MT-GR-B'!$I$2:$J$693,2,FALSE)),VLOOKUP($B498,'[1]MT-GR-B'!$I$2:$J$693,2,FALSE),"")</f>
        <v/>
      </c>
      <c r="L498" s="58" t="str">
        <f>IF(ISNUMBER(VLOOKUP($B498,'[1]WT-HS-B'!$I$2:$J$1220,2,FALSE)),VLOOKUP($B498,'[1]WT-HS-B'!$I$2:$J$1220,2,FALSE),"")</f>
        <v/>
      </c>
      <c r="M498" s="58" t="str">
        <f>IF(ISNUMBER(VLOOKUP($B498,'[1]KO-HS-B'!$I$2:$J$1046,2,FALSE)),VLOOKUP($B498,'[1]KO-HS-B'!$I$2:$J$1046,2,FALSE),"")</f>
        <v/>
      </c>
      <c r="N498" s="58" t="str">
        <f>IF(ISNUMBER(VLOOKUP($B498,'[1]MT-HS-B'!$I$2:$J$773,2,FALSE)),VLOOKUP($B498,'[1]MT-HS-B'!$I$2:$J$773,2,FALSE),"")</f>
        <v/>
      </c>
      <c r="O498" s="40" t="str">
        <f t="shared" si="231"/>
        <v>STR3_YEAST</v>
      </c>
      <c r="P498" s="57" t="str">
        <f t="shared" si="232"/>
        <v/>
      </c>
      <c r="Q498" s="57" t="str">
        <f t="shared" si="233"/>
        <v/>
      </c>
      <c r="R498" s="57" t="str">
        <f t="shared" si="234"/>
        <v/>
      </c>
      <c r="S498" s="56" t="str">
        <f t="shared" si="235"/>
        <v>n/a</v>
      </c>
      <c r="T498" s="55" t="str">
        <f t="shared" si="236"/>
        <v>n/a</v>
      </c>
      <c r="U498" s="54" t="str">
        <f t="shared" si="237"/>
        <v>n/a</v>
      </c>
      <c r="V498" s="53" t="str">
        <f t="shared" si="238"/>
        <v/>
      </c>
      <c r="W498" s="53" t="str">
        <f t="shared" si="239"/>
        <v/>
      </c>
      <c r="X498" s="53" t="str">
        <f t="shared" si="240"/>
        <v>HS only</v>
      </c>
      <c r="Y498" s="52" t="str">
        <f t="shared" si="241"/>
        <v/>
      </c>
      <c r="Z498" s="51" t="str">
        <f t="shared" si="242"/>
        <v/>
      </c>
      <c r="AA498" s="50" t="str">
        <f t="shared" si="243"/>
        <v/>
      </c>
      <c r="AB498" s="40" t="str">
        <f t="shared" si="244"/>
        <v>STR3</v>
      </c>
      <c r="AC498" s="49">
        <f t="shared" si="245"/>
        <v>0</v>
      </c>
      <c r="AD498" s="47">
        <f t="shared" si="246"/>
        <v>0</v>
      </c>
      <c r="AE498" s="47">
        <f t="shared" si="247"/>
        <v>0</v>
      </c>
      <c r="AF498" s="48">
        <f t="shared" si="248"/>
        <v>0</v>
      </c>
      <c r="AG498" s="47">
        <f t="shared" si="249"/>
        <v>0</v>
      </c>
      <c r="AH498" s="47">
        <f t="shared" si="250"/>
        <v>7.0000000000000007E-2</v>
      </c>
      <c r="AI498" s="46" t="str">
        <f t="shared" si="251"/>
        <v/>
      </c>
      <c r="AJ498" s="43" t="str">
        <f t="shared" si="252"/>
        <v/>
      </c>
      <c r="AK498" s="43" t="str">
        <f t="shared" si="253"/>
        <v>HS Only</v>
      </c>
      <c r="AL498" s="45" t="str">
        <f t="shared" si="254"/>
        <v/>
      </c>
      <c r="AM498" s="43" t="str">
        <f t="shared" si="255"/>
        <v/>
      </c>
      <c r="AN498" s="42" t="str">
        <f t="shared" si="256"/>
        <v/>
      </c>
      <c r="AO498" s="40" t="str">
        <f t="shared" si="257"/>
        <v>STR3_YEAST</v>
      </c>
      <c r="AP498" s="44" t="str">
        <f t="shared" si="258"/>
        <v/>
      </c>
      <c r="AQ498" s="43" t="str">
        <f t="shared" si="259"/>
        <v/>
      </c>
      <c r="AR498" s="43" t="str">
        <f t="shared" si="260"/>
        <v/>
      </c>
      <c r="AS498" s="43" t="str">
        <f t="shared" si="261"/>
        <v/>
      </c>
      <c r="AT498" s="43" t="str">
        <f t="shared" si="262"/>
        <v/>
      </c>
      <c r="AU498" s="42" t="str">
        <f t="shared" si="263"/>
        <v/>
      </c>
    </row>
    <row r="499" spans="1:47" ht="15" x14ac:dyDescent="0.25">
      <c r="A499" s="40" t="s">
        <v>6121</v>
      </c>
      <c r="B499" s="40" t="s">
        <v>6120</v>
      </c>
      <c r="C499" s="60" t="str">
        <f>IF(ISNUMBER(VLOOKUP(B499,'[1]WT-GR-A'!I$2:J$693,2,FALSE)),VLOOKUP(B499,'[1]WT-GR-A'!I$2:J$693,2,FALSE),"")</f>
        <v/>
      </c>
      <c r="D499" s="58">
        <f>IF(ISNUMBER(VLOOKUP($B499,'[1]KO-GR-A'!$I$2:$J$907,2,FALSE)),VLOOKUP($B499,'[1]KO-GR-A'!$I$2:$J$907,2,FALSE),"")</f>
        <v>0.13</v>
      </c>
      <c r="E499" s="58" t="str">
        <f>IF(ISNUMBER(VLOOKUP($B499,'[1]MT-GR-A'!$I$2:$J$789,2,FALSE)),VLOOKUP($B499,'[1]MT-GR-A'!$I$2:$J$789,2,FALSE),"")</f>
        <v/>
      </c>
      <c r="F499" s="58">
        <f>IF(ISNUMBER(VLOOKUP($B499,'[1]WT-HS-A'!$I$2:$J$1224,2,FALSE)),VLOOKUP($B499,'[1]WT-HS-A'!$I$2:$J$1224,2,FALSE),"")</f>
        <v>0.06</v>
      </c>
      <c r="G499" s="58">
        <f>IF(ISNUMBER(VLOOKUP($B499,'[1]KO-HS-A'!$I$2:$J$1229,2,FALSE)),VLOOKUP($B499,'[1]KO-HS-A'!$I$2:$J$1229,2,FALSE),"")</f>
        <v>0.2</v>
      </c>
      <c r="H499" s="58">
        <f>IF(ISNUMBER(VLOOKUP($B499,'[1]MT-HS-A'!$I$2:$J$1362,2,FALSE)),VLOOKUP($B499,'[1]MT-HS-A'!$I$2:$J$1362,2,FALSE),"")</f>
        <v>0.13</v>
      </c>
      <c r="I499" s="59" t="str">
        <f>IF(ISNUMBER(VLOOKUP($B499,'[1]WT-GR-B'!$I$2:$J$585,2,FALSE)),VLOOKUP($B499,'[1]WT-GR-B'!$I$2:$J$585,2,FALSE),"")</f>
        <v/>
      </c>
      <c r="J499" s="58">
        <f>IF(ISNUMBER(VLOOKUP($B499,'[1]KO-GR-B'!$I$2:$J$900,2,FALSE)),VLOOKUP($B499,'[1]KO-GR-B'!$I$2:$J$900,2,FALSE),"")</f>
        <v>0.06</v>
      </c>
      <c r="K499" s="58">
        <f>IF(ISNUMBER(VLOOKUP($B499,'[1]MT-GR-B'!$I$2:$J$693,2,FALSE)),VLOOKUP($B499,'[1]MT-GR-B'!$I$2:$J$693,2,FALSE),"")</f>
        <v>0.06</v>
      </c>
      <c r="L499" s="58">
        <f>IF(ISNUMBER(VLOOKUP($B499,'[1]WT-HS-B'!$I$2:$J$1220,2,FALSE)),VLOOKUP($B499,'[1]WT-HS-B'!$I$2:$J$1220,2,FALSE),"")</f>
        <v>0.2</v>
      </c>
      <c r="M499" s="58">
        <f>IF(ISNUMBER(VLOOKUP($B499,'[1]KO-HS-B'!$I$2:$J$1046,2,FALSE)),VLOOKUP($B499,'[1]KO-HS-B'!$I$2:$J$1046,2,FALSE),"")</f>
        <v>0.28000000000000003</v>
      </c>
      <c r="N499" s="58" t="str">
        <f>IF(ISNUMBER(VLOOKUP($B499,'[1]MT-HS-B'!$I$2:$J$773,2,FALSE)),VLOOKUP($B499,'[1]MT-HS-B'!$I$2:$J$773,2,FALSE),"")</f>
        <v/>
      </c>
      <c r="O499" s="40" t="str">
        <f t="shared" si="231"/>
        <v>CBS_YEAST</v>
      </c>
      <c r="P499" s="57" t="str">
        <f t="shared" si="232"/>
        <v>HS only</v>
      </c>
      <c r="Q499" s="57">
        <f t="shared" si="233"/>
        <v>2.1025641025641031</v>
      </c>
      <c r="R499" s="57" t="str">
        <f t="shared" si="234"/>
        <v/>
      </c>
      <c r="S499" s="56" t="str">
        <f t="shared" si="235"/>
        <v>n/a</v>
      </c>
      <c r="T499" s="55">
        <f t="shared" si="236"/>
        <v>1.5641025641025643</v>
      </c>
      <c r="U499" s="54" t="str">
        <f t="shared" si="237"/>
        <v>n/a</v>
      </c>
      <c r="V499" s="53" t="str">
        <f t="shared" si="238"/>
        <v>HS only</v>
      </c>
      <c r="W499" s="53">
        <f t="shared" si="239"/>
        <v>0.53846153846153855</v>
      </c>
      <c r="X499" s="53" t="str">
        <f t="shared" si="240"/>
        <v>HS only</v>
      </c>
      <c r="Y499" s="52" t="str">
        <f t="shared" si="241"/>
        <v>HS only</v>
      </c>
      <c r="Z499" s="51">
        <f t="shared" si="242"/>
        <v>3.6666666666666674</v>
      </c>
      <c r="AA499" s="50" t="str">
        <f t="shared" si="243"/>
        <v>GR only</v>
      </c>
      <c r="AB499" s="40" t="str">
        <f t="shared" si="244"/>
        <v>CYS4</v>
      </c>
      <c r="AC499" s="49">
        <f t="shared" si="245"/>
        <v>0</v>
      </c>
      <c r="AD499" s="47">
        <f t="shared" si="246"/>
        <v>9.5000000000000001E-2</v>
      </c>
      <c r="AE499" s="47">
        <f t="shared" si="247"/>
        <v>0.06</v>
      </c>
      <c r="AF499" s="48">
        <f t="shared" si="248"/>
        <v>0.13</v>
      </c>
      <c r="AG499" s="47">
        <f t="shared" si="249"/>
        <v>0.24000000000000002</v>
      </c>
      <c r="AH499" s="47">
        <f t="shared" si="250"/>
        <v>0.13</v>
      </c>
      <c r="AI499" s="46" t="str">
        <f t="shared" si="251"/>
        <v>HS Only</v>
      </c>
      <c r="AJ499" s="43">
        <f t="shared" si="252"/>
        <v>2.5263157894736845</v>
      </c>
      <c r="AK499" s="43">
        <f t="shared" si="253"/>
        <v>2.166666666666667</v>
      </c>
      <c r="AL499" s="45" t="str">
        <f t="shared" si="254"/>
        <v/>
      </c>
      <c r="AM499" s="43">
        <f t="shared" si="255"/>
        <v>2.2119750590963805</v>
      </c>
      <c r="AN499" s="42" t="str">
        <f t="shared" si="256"/>
        <v/>
      </c>
      <c r="AO499" s="40" t="str">
        <f t="shared" si="257"/>
        <v>CBS_YEAST</v>
      </c>
      <c r="AP499" s="44" t="str">
        <f t="shared" si="258"/>
        <v/>
      </c>
      <c r="AQ499" s="43">
        <f t="shared" si="259"/>
        <v>4.9497474683058332E-2</v>
      </c>
      <c r="AR499" s="43" t="str">
        <f t="shared" si="260"/>
        <v/>
      </c>
      <c r="AS499" s="43">
        <f t="shared" si="261"/>
        <v>9.8994949366116664E-2</v>
      </c>
      <c r="AT499" s="43">
        <f t="shared" si="262"/>
        <v>5.6568542494923754E-2</v>
      </c>
      <c r="AU499" s="42" t="str">
        <f t="shared" si="263"/>
        <v/>
      </c>
    </row>
    <row r="500" spans="1:47" ht="15" x14ac:dyDescent="0.25">
      <c r="A500" s="40" t="s">
        <v>6119</v>
      </c>
      <c r="B500" s="40" t="s">
        <v>6118</v>
      </c>
      <c r="C500" s="60" t="str">
        <f>IF(ISNUMBER(VLOOKUP(B500,'[1]WT-GR-A'!I$2:J$693,2,FALSE)),VLOOKUP(B500,'[1]WT-GR-A'!I$2:J$693,2,FALSE),"")</f>
        <v/>
      </c>
      <c r="D500" s="58">
        <f>IF(ISNUMBER(VLOOKUP($B500,'[1]KO-GR-A'!$I$2:$J$907,2,FALSE)),VLOOKUP($B500,'[1]KO-GR-A'!$I$2:$J$907,2,FALSE),"")</f>
        <v>0.18</v>
      </c>
      <c r="E500" s="58" t="str">
        <f>IF(ISNUMBER(VLOOKUP($B500,'[1]MT-GR-A'!$I$2:$J$789,2,FALSE)),VLOOKUP($B500,'[1]MT-GR-A'!$I$2:$J$789,2,FALSE),"")</f>
        <v/>
      </c>
      <c r="F500" s="58">
        <f>IF(ISNUMBER(VLOOKUP($B500,'[1]WT-HS-A'!$I$2:$J$1224,2,FALSE)),VLOOKUP($B500,'[1]WT-HS-A'!$I$2:$J$1224,2,FALSE),"")</f>
        <v>0.18</v>
      </c>
      <c r="G500" s="58">
        <f>IF(ISNUMBER(VLOOKUP($B500,'[1]KO-HS-A'!$I$2:$J$1229,2,FALSE)),VLOOKUP($B500,'[1]KO-HS-A'!$I$2:$J$1229,2,FALSE),"")</f>
        <v>0.38</v>
      </c>
      <c r="H500" s="58">
        <f>IF(ISNUMBER(VLOOKUP($B500,'[1]MT-HS-A'!$I$2:$J$1362,2,FALSE)),VLOOKUP($B500,'[1]MT-HS-A'!$I$2:$J$1362,2,FALSE),"")</f>
        <v>0.18</v>
      </c>
      <c r="I500" s="59" t="str">
        <f>IF(ISNUMBER(VLOOKUP($B500,'[1]WT-GR-B'!$I$2:$J$585,2,FALSE)),VLOOKUP($B500,'[1]WT-GR-B'!$I$2:$J$585,2,FALSE),"")</f>
        <v/>
      </c>
      <c r="J500" s="58" t="str">
        <f>IF(ISNUMBER(VLOOKUP($B500,'[1]KO-GR-B'!$I$2:$J$900,2,FALSE)),VLOOKUP($B500,'[1]KO-GR-B'!$I$2:$J$900,2,FALSE),"")</f>
        <v/>
      </c>
      <c r="K500" s="58" t="str">
        <f>IF(ISNUMBER(VLOOKUP($B500,'[1]MT-GR-B'!$I$2:$J$693,2,FALSE)),VLOOKUP($B500,'[1]MT-GR-B'!$I$2:$J$693,2,FALSE),"")</f>
        <v/>
      </c>
      <c r="L500" s="58">
        <f>IF(ISNUMBER(VLOOKUP($B500,'[1]WT-HS-B'!$I$2:$J$1220,2,FALSE)),VLOOKUP($B500,'[1]WT-HS-B'!$I$2:$J$1220,2,FALSE),"")</f>
        <v>0.28000000000000003</v>
      </c>
      <c r="M500" s="58">
        <f>IF(ISNUMBER(VLOOKUP($B500,'[1]KO-HS-B'!$I$2:$J$1046,2,FALSE)),VLOOKUP($B500,'[1]KO-HS-B'!$I$2:$J$1046,2,FALSE),"")</f>
        <v>0.28000000000000003</v>
      </c>
      <c r="N500" s="58" t="str">
        <f>IF(ISNUMBER(VLOOKUP($B500,'[1]MT-HS-B'!$I$2:$J$773,2,FALSE)),VLOOKUP($B500,'[1]MT-HS-B'!$I$2:$J$773,2,FALSE),"")</f>
        <v/>
      </c>
      <c r="O500" s="40" t="str">
        <f t="shared" si="231"/>
        <v>CYS3_YEAST</v>
      </c>
      <c r="P500" s="57" t="str">
        <f t="shared" si="232"/>
        <v>HS only</v>
      </c>
      <c r="Q500" s="57">
        <f t="shared" si="233"/>
        <v>1.1111111111111112</v>
      </c>
      <c r="R500" s="57" t="str">
        <f t="shared" si="234"/>
        <v/>
      </c>
      <c r="S500" s="56" t="str">
        <f t="shared" si="235"/>
        <v>n/a</v>
      </c>
      <c r="T500" s="55" t="str">
        <f t="shared" si="236"/>
        <v>n/a</v>
      </c>
      <c r="U500" s="54" t="str">
        <f t="shared" si="237"/>
        <v>n/a</v>
      </c>
      <c r="V500" s="53" t="str">
        <f t="shared" si="238"/>
        <v>HS only</v>
      </c>
      <c r="W500" s="53">
        <f t="shared" si="239"/>
        <v>1.1111111111111112</v>
      </c>
      <c r="X500" s="53" t="str">
        <f t="shared" si="240"/>
        <v>HS only</v>
      </c>
      <c r="Y500" s="52" t="str">
        <f t="shared" si="241"/>
        <v>HS only</v>
      </c>
      <c r="Z500" s="51" t="str">
        <f t="shared" si="242"/>
        <v>HS only</v>
      </c>
      <c r="AA500" s="50" t="str">
        <f t="shared" si="243"/>
        <v/>
      </c>
      <c r="AB500" s="40" t="str">
        <f t="shared" si="244"/>
        <v>CYS3</v>
      </c>
      <c r="AC500" s="49">
        <f t="shared" si="245"/>
        <v>0</v>
      </c>
      <c r="AD500" s="47">
        <f t="shared" si="246"/>
        <v>0.18</v>
      </c>
      <c r="AE500" s="47">
        <f t="shared" si="247"/>
        <v>0</v>
      </c>
      <c r="AF500" s="48">
        <f t="shared" si="248"/>
        <v>0.23</v>
      </c>
      <c r="AG500" s="47">
        <f t="shared" si="249"/>
        <v>0.33</v>
      </c>
      <c r="AH500" s="47">
        <f t="shared" si="250"/>
        <v>0.18</v>
      </c>
      <c r="AI500" s="46" t="str">
        <f t="shared" si="251"/>
        <v>HS Only</v>
      </c>
      <c r="AJ500" s="43">
        <f t="shared" si="252"/>
        <v>1.8333333333333335</v>
      </c>
      <c r="AK500" s="43" t="str">
        <f t="shared" si="253"/>
        <v>HS Only</v>
      </c>
      <c r="AL500" s="45" t="str">
        <f t="shared" si="254"/>
        <v/>
      </c>
      <c r="AM500" s="43" t="str">
        <f t="shared" si="255"/>
        <v/>
      </c>
      <c r="AN500" s="42" t="str">
        <f t="shared" si="256"/>
        <v/>
      </c>
      <c r="AO500" s="40" t="str">
        <f t="shared" si="257"/>
        <v>CYS3_YEAST</v>
      </c>
      <c r="AP500" s="44" t="str">
        <f t="shared" si="258"/>
        <v/>
      </c>
      <c r="AQ500" s="43" t="str">
        <f t="shared" si="259"/>
        <v/>
      </c>
      <c r="AR500" s="43" t="str">
        <f t="shared" si="260"/>
        <v/>
      </c>
      <c r="AS500" s="43">
        <f t="shared" si="261"/>
        <v>7.0710678118654779E-2</v>
      </c>
      <c r="AT500" s="43">
        <f t="shared" si="262"/>
        <v>7.0710678118654585E-2</v>
      </c>
      <c r="AU500" s="42" t="str">
        <f t="shared" si="263"/>
        <v/>
      </c>
    </row>
    <row r="501" spans="1:47" ht="15" x14ac:dyDescent="0.25">
      <c r="A501" s="40" t="s">
        <v>6117</v>
      </c>
      <c r="B501" s="40" t="s">
        <v>6116</v>
      </c>
      <c r="C501" s="60">
        <f>IF(ISNUMBER(VLOOKUP(B501,'[1]WT-GR-A'!I$2:J$693,2,FALSE)),VLOOKUP(B501,'[1]WT-GR-A'!I$2:J$693,2,FALSE),"")</f>
        <v>7.0000000000000007E-2</v>
      </c>
      <c r="D501" s="58">
        <f>IF(ISNUMBER(VLOOKUP($B501,'[1]KO-GR-A'!$I$2:$J$907,2,FALSE)),VLOOKUP($B501,'[1]KO-GR-A'!$I$2:$J$907,2,FALSE),"")</f>
        <v>0.14000000000000001</v>
      </c>
      <c r="E501" s="58" t="str">
        <f>IF(ISNUMBER(VLOOKUP($B501,'[1]MT-GR-A'!$I$2:$J$789,2,FALSE)),VLOOKUP($B501,'[1]MT-GR-A'!$I$2:$J$789,2,FALSE),"")</f>
        <v/>
      </c>
      <c r="F501" s="58">
        <f>IF(ISNUMBER(VLOOKUP($B501,'[1]WT-HS-A'!$I$2:$J$1224,2,FALSE)),VLOOKUP($B501,'[1]WT-HS-A'!$I$2:$J$1224,2,FALSE),"")</f>
        <v>0.14000000000000001</v>
      </c>
      <c r="G501" s="58">
        <f>IF(ISNUMBER(VLOOKUP($B501,'[1]KO-HS-A'!$I$2:$J$1229,2,FALSE)),VLOOKUP($B501,'[1]KO-HS-A'!$I$2:$J$1229,2,FALSE),"")</f>
        <v>0.21</v>
      </c>
      <c r="H501" s="58">
        <f>IF(ISNUMBER(VLOOKUP($B501,'[1]MT-HS-A'!$I$2:$J$1362,2,FALSE)),VLOOKUP($B501,'[1]MT-HS-A'!$I$2:$J$1362,2,FALSE),"")</f>
        <v>0.28999999999999998</v>
      </c>
      <c r="I501" s="59" t="str">
        <f>IF(ISNUMBER(VLOOKUP($B501,'[1]WT-GR-B'!$I$2:$J$585,2,FALSE)),VLOOKUP($B501,'[1]WT-GR-B'!$I$2:$J$585,2,FALSE),"")</f>
        <v/>
      </c>
      <c r="J501" s="58">
        <f>IF(ISNUMBER(VLOOKUP($B501,'[1]KO-GR-B'!$I$2:$J$900,2,FALSE)),VLOOKUP($B501,'[1]KO-GR-B'!$I$2:$J$900,2,FALSE),"")</f>
        <v>7.0000000000000007E-2</v>
      </c>
      <c r="K501" s="58" t="str">
        <f>IF(ISNUMBER(VLOOKUP($B501,'[1]MT-GR-B'!$I$2:$J$693,2,FALSE)),VLOOKUP($B501,'[1]MT-GR-B'!$I$2:$J$693,2,FALSE),"")</f>
        <v/>
      </c>
      <c r="L501" s="58">
        <f>IF(ISNUMBER(VLOOKUP($B501,'[1]WT-HS-B'!$I$2:$J$1220,2,FALSE)),VLOOKUP($B501,'[1]WT-HS-B'!$I$2:$J$1220,2,FALSE),"")</f>
        <v>0.21</v>
      </c>
      <c r="M501" s="58">
        <f>IF(ISNUMBER(VLOOKUP($B501,'[1]KO-HS-B'!$I$2:$J$1046,2,FALSE)),VLOOKUP($B501,'[1]KO-HS-B'!$I$2:$J$1046,2,FALSE),"")</f>
        <v>0.14000000000000001</v>
      </c>
      <c r="N501" s="58">
        <f>IF(ISNUMBER(VLOOKUP($B501,'[1]MT-HS-B'!$I$2:$J$773,2,FALSE)),VLOOKUP($B501,'[1]MT-HS-B'!$I$2:$J$773,2,FALSE),"")</f>
        <v>7.0000000000000007E-2</v>
      </c>
      <c r="O501" s="40" t="str">
        <f t="shared" si="231"/>
        <v>NFS1_YEAST</v>
      </c>
      <c r="P501" s="57">
        <f t="shared" si="232"/>
        <v>1</v>
      </c>
      <c r="Q501" s="57">
        <f t="shared" si="233"/>
        <v>0.74999999999999989</v>
      </c>
      <c r="R501" s="57" t="str">
        <f t="shared" si="234"/>
        <v>HS only</v>
      </c>
      <c r="S501" s="56" t="str">
        <f t="shared" si="235"/>
        <v>n/a</v>
      </c>
      <c r="T501" s="55">
        <f t="shared" si="236"/>
        <v>0.25000000000000011</v>
      </c>
      <c r="U501" s="54" t="str">
        <f t="shared" si="237"/>
        <v>n/a</v>
      </c>
      <c r="V501" s="53">
        <f t="shared" si="238"/>
        <v>1</v>
      </c>
      <c r="W501" s="53">
        <f t="shared" si="239"/>
        <v>0.49999999999999978</v>
      </c>
      <c r="X501" s="53" t="str">
        <f t="shared" si="240"/>
        <v>HS only</v>
      </c>
      <c r="Y501" s="52" t="str">
        <f t="shared" si="241"/>
        <v>HS only</v>
      </c>
      <c r="Z501" s="51">
        <f t="shared" si="242"/>
        <v>1</v>
      </c>
      <c r="AA501" s="50" t="str">
        <f t="shared" si="243"/>
        <v>HS only</v>
      </c>
      <c r="AB501" s="40" t="str">
        <f t="shared" si="244"/>
        <v>NFS1</v>
      </c>
      <c r="AC501" s="49">
        <f t="shared" si="245"/>
        <v>7.0000000000000007E-2</v>
      </c>
      <c r="AD501" s="47">
        <f t="shared" si="246"/>
        <v>0.10500000000000001</v>
      </c>
      <c r="AE501" s="47">
        <f t="shared" si="247"/>
        <v>0</v>
      </c>
      <c r="AF501" s="48">
        <f t="shared" si="248"/>
        <v>0.17499999999999999</v>
      </c>
      <c r="AG501" s="47">
        <f t="shared" si="249"/>
        <v>0.17499999999999999</v>
      </c>
      <c r="AH501" s="47">
        <f t="shared" si="250"/>
        <v>0.18</v>
      </c>
      <c r="AI501" s="46">
        <f t="shared" si="251"/>
        <v>2.4999999999999996</v>
      </c>
      <c r="AJ501" s="43">
        <f t="shared" si="252"/>
        <v>1.6666666666666663</v>
      </c>
      <c r="AK501" s="43" t="str">
        <f t="shared" si="253"/>
        <v>HS Only</v>
      </c>
      <c r="AL501" s="45" t="str">
        <f t="shared" si="254"/>
        <v/>
      </c>
      <c r="AM501" s="43">
        <f t="shared" si="255"/>
        <v>0.35355339059327251</v>
      </c>
      <c r="AN501" s="42" t="str">
        <f t="shared" si="256"/>
        <v/>
      </c>
      <c r="AO501" s="40" t="str">
        <f t="shared" si="257"/>
        <v>NFS1_YEAST</v>
      </c>
      <c r="AP501" s="44" t="str">
        <f t="shared" si="258"/>
        <v/>
      </c>
      <c r="AQ501" s="43">
        <f t="shared" si="259"/>
        <v>4.9497474683058332E-2</v>
      </c>
      <c r="AR501" s="43" t="str">
        <f t="shared" si="260"/>
        <v/>
      </c>
      <c r="AS501" s="43">
        <f t="shared" si="261"/>
        <v>4.9497474683058332E-2</v>
      </c>
      <c r="AT501" s="43">
        <f t="shared" si="262"/>
        <v>4.9497474683058332E-2</v>
      </c>
      <c r="AU501" s="42">
        <f t="shared" si="263"/>
        <v>0.15556349186104046</v>
      </c>
    </row>
    <row r="502" spans="1:47" ht="15" x14ac:dyDescent="0.25">
      <c r="A502" s="40" t="s">
        <v>6115</v>
      </c>
      <c r="B502" s="40" t="s">
        <v>6114</v>
      </c>
      <c r="C502" s="60" t="str">
        <f>IF(ISNUMBER(VLOOKUP(B502,'[1]WT-GR-A'!I$2:J$693,2,FALSE)),VLOOKUP(B502,'[1]WT-GR-A'!I$2:J$693,2,FALSE),"")</f>
        <v/>
      </c>
      <c r="D502" s="58" t="str">
        <f>IF(ISNUMBER(VLOOKUP($B502,'[1]KO-GR-A'!$I$2:$J$907,2,FALSE)),VLOOKUP($B502,'[1]KO-GR-A'!$I$2:$J$907,2,FALSE),"")</f>
        <v/>
      </c>
      <c r="E502" s="58" t="str">
        <f>IF(ISNUMBER(VLOOKUP($B502,'[1]MT-GR-A'!$I$2:$J$789,2,FALSE)),VLOOKUP($B502,'[1]MT-GR-A'!$I$2:$J$789,2,FALSE),"")</f>
        <v/>
      </c>
      <c r="F502" s="58">
        <f>IF(ISNUMBER(VLOOKUP($B502,'[1]WT-HS-A'!$I$2:$J$1224,2,FALSE)),VLOOKUP($B502,'[1]WT-HS-A'!$I$2:$J$1224,2,FALSE),"")</f>
        <v>0.13</v>
      </c>
      <c r="G502" s="58">
        <f>IF(ISNUMBER(VLOOKUP($B502,'[1]KO-HS-A'!$I$2:$J$1229,2,FALSE)),VLOOKUP($B502,'[1]KO-HS-A'!$I$2:$J$1229,2,FALSE),"")</f>
        <v>0.13</v>
      </c>
      <c r="H502" s="58">
        <f>IF(ISNUMBER(VLOOKUP($B502,'[1]MT-HS-A'!$I$2:$J$1362,2,FALSE)),VLOOKUP($B502,'[1]MT-HS-A'!$I$2:$J$1362,2,FALSE),"")</f>
        <v>0.06</v>
      </c>
      <c r="I502" s="59" t="str">
        <f>IF(ISNUMBER(VLOOKUP($B502,'[1]WT-GR-B'!$I$2:$J$585,2,FALSE)),VLOOKUP($B502,'[1]WT-GR-B'!$I$2:$J$585,2,FALSE),"")</f>
        <v/>
      </c>
      <c r="J502" s="58" t="str">
        <f>IF(ISNUMBER(VLOOKUP($B502,'[1]KO-GR-B'!$I$2:$J$900,2,FALSE)),VLOOKUP($B502,'[1]KO-GR-B'!$I$2:$J$900,2,FALSE),"")</f>
        <v/>
      </c>
      <c r="K502" s="58" t="str">
        <f>IF(ISNUMBER(VLOOKUP($B502,'[1]MT-GR-B'!$I$2:$J$693,2,FALSE)),VLOOKUP($B502,'[1]MT-GR-B'!$I$2:$J$693,2,FALSE),"")</f>
        <v/>
      </c>
      <c r="L502" s="58" t="str">
        <f>IF(ISNUMBER(VLOOKUP($B502,'[1]WT-HS-B'!$I$2:$J$1220,2,FALSE)),VLOOKUP($B502,'[1]WT-HS-B'!$I$2:$J$1220,2,FALSE),"")</f>
        <v/>
      </c>
      <c r="M502" s="58">
        <f>IF(ISNUMBER(VLOOKUP($B502,'[1]KO-HS-B'!$I$2:$J$1046,2,FALSE)),VLOOKUP($B502,'[1]KO-HS-B'!$I$2:$J$1046,2,FALSE),"")</f>
        <v>0.06</v>
      </c>
      <c r="N502" s="58" t="str">
        <f>IF(ISNUMBER(VLOOKUP($B502,'[1]MT-HS-B'!$I$2:$J$773,2,FALSE)),VLOOKUP($B502,'[1]MT-HS-B'!$I$2:$J$773,2,FALSE),"")</f>
        <v/>
      </c>
      <c r="O502" s="40" t="str">
        <f t="shared" si="231"/>
        <v>BLH1_YEAST</v>
      </c>
      <c r="P502" s="57" t="str">
        <f t="shared" si="232"/>
        <v/>
      </c>
      <c r="Q502" s="57" t="str">
        <f t="shared" si="233"/>
        <v>HS only</v>
      </c>
      <c r="R502" s="57" t="str">
        <f t="shared" si="234"/>
        <v/>
      </c>
      <c r="S502" s="56" t="str">
        <f t="shared" si="235"/>
        <v>n/a</v>
      </c>
      <c r="T502" s="55" t="str">
        <f t="shared" si="236"/>
        <v>n/a</v>
      </c>
      <c r="U502" s="54" t="str">
        <f t="shared" si="237"/>
        <v>n/a</v>
      </c>
      <c r="V502" s="53" t="str">
        <f t="shared" si="238"/>
        <v>HS only</v>
      </c>
      <c r="W502" s="53" t="str">
        <f t="shared" si="239"/>
        <v>HS only</v>
      </c>
      <c r="X502" s="53" t="str">
        <f t="shared" si="240"/>
        <v>HS only</v>
      </c>
      <c r="Y502" s="52" t="str">
        <f t="shared" si="241"/>
        <v/>
      </c>
      <c r="Z502" s="51" t="str">
        <f t="shared" si="242"/>
        <v>HS only</v>
      </c>
      <c r="AA502" s="50" t="str">
        <f t="shared" si="243"/>
        <v/>
      </c>
      <c r="AB502" s="40" t="str">
        <f t="shared" si="244"/>
        <v>LAP3</v>
      </c>
      <c r="AC502" s="49">
        <f t="shared" si="245"/>
        <v>0</v>
      </c>
      <c r="AD502" s="47">
        <f t="shared" si="246"/>
        <v>0</v>
      </c>
      <c r="AE502" s="47">
        <f t="shared" si="247"/>
        <v>0</v>
      </c>
      <c r="AF502" s="48">
        <f t="shared" si="248"/>
        <v>0.13</v>
      </c>
      <c r="AG502" s="47">
        <f t="shared" si="249"/>
        <v>9.5000000000000001E-2</v>
      </c>
      <c r="AH502" s="47">
        <f t="shared" si="250"/>
        <v>0.06</v>
      </c>
      <c r="AI502" s="46" t="str">
        <f t="shared" si="251"/>
        <v>HS Only</v>
      </c>
      <c r="AJ502" s="43" t="str">
        <f t="shared" si="252"/>
        <v>HS Only</v>
      </c>
      <c r="AK502" s="43" t="str">
        <f t="shared" si="253"/>
        <v>HS Only</v>
      </c>
      <c r="AL502" s="45" t="str">
        <f t="shared" si="254"/>
        <v/>
      </c>
      <c r="AM502" s="43" t="str">
        <f t="shared" si="255"/>
        <v/>
      </c>
      <c r="AN502" s="42" t="str">
        <f t="shared" si="256"/>
        <v/>
      </c>
      <c r="AO502" s="40" t="str">
        <f t="shared" si="257"/>
        <v>BLH1_YEAST</v>
      </c>
      <c r="AP502" s="44" t="str">
        <f t="shared" si="258"/>
        <v/>
      </c>
      <c r="AQ502" s="43" t="str">
        <f t="shared" si="259"/>
        <v/>
      </c>
      <c r="AR502" s="43" t="str">
        <f t="shared" si="260"/>
        <v/>
      </c>
      <c r="AS502" s="43" t="str">
        <f t="shared" si="261"/>
        <v/>
      </c>
      <c r="AT502" s="43">
        <f t="shared" si="262"/>
        <v>4.9497474683058332E-2</v>
      </c>
      <c r="AU502" s="42" t="str">
        <f t="shared" si="263"/>
        <v/>
      </c>
    </row>
    <row r="503" spans="1:47" ht="15" x14ac:dyDescent="0.25">
      <c r="A503" s="40" t="s">
        <v>6113</v>
      </c>
      <c r="B503" s="40" t="s">
        <v>6112</v>
      </c>
      <c r="C503" s="60" t="str">
        <f>IF(ISNUMBER(VLOOKUP(B503,'[1]WT-GR-A'!I$2:J$693,2,FALSE)),VLOOKUP(B503,'[1]WT-GR-A'!I$2:J$693,2,FALSE),"")</f>
        <v/>
      </c>
      <c r="D503" s="58" t="str">
        <f>IF(ISNUMBER(VLOOKUP($B503,'[1]KO-GR-A'!$I$2:$J$907,2,FALSE)),VLOOKUP($B503,'[1]KO-GR-A'!$I$2:$J$907,2,FALSE),"")</f>
        <v/>
      </c>
      <c r="E503" s="58" t="str">
        <f>IF(ISNUMBER(VLOOKUP($B503,'[1]MT-GR-A'!$I$2:$J$789,2,FALSE)),VLOOKUP($B503,'[1]MT-GR-A'!$I$2:$J$789,2,FALSE),"")</f>
        <v/>
      </c>
      <c r="F503" s="58" t="str">
        <f>IF(ISNUMBER(VLOOKUP($B503,'[1]WT-HS-A'!$I$2:$J$1224,2,FALSE)),VLOOKUP($B503,'[1]WT-HS-A'!$I$2:$J$1224,2,FALSE),"")</f>
        <v/>
      </c>
      <c r="G503" s="58" t="str">
        <f>IF(ISNUMBER(VLOOKUP($B503,'[1]KO-HS-A'!$I$2:$J$1229,2,FALSE)),VLOOKUP($B503,'[1]KO-HS-A'!$I$2:$J$1229,2,FALSE),"")</f>
        <v/>
      </c>
      <c r="H503" s="58" t="str">
        <f>IF(ISNUMBER(VLOOKUP($B503,'[1]MT-HS-A'!$I$2:$J$1362,2,FALSE)),VLOOKUP($B503,'[1]MT-HS-A'!$I$2:$J$1362,2,FALSE),"")</f>
        <v/>
      </c>
      <c r="I503" s="59" t="str">
        <f>IF(ISNUMBER(VLOOKUP($B503,'[1]WT-GR-B'!$I$2:$J$585,2,FALSE)),VLOOKUP($B503,'[1]WT-GR-B'!$I$2:$J$585,2,FALSE),"")</f>
        <v/>
      </c>
      <c r="J503" s="58" t="str">
        <f>IF(ISNUMBER(VLOOKUP($B503,'[1]KO-GR-B'!$I$2:$J$900,2,FALSE)),VLOOKUP($B503,'[1]KO-GR-B'!$I$2:$J$900,2,FALSE),"")</f>
        <v/>
      </c>
      <c r="K503" s="58" t="str">
        <f>IF(ISNUMBER(VLOOKUP($B503,'[1]MT-GR-B'!$I$2:$J$693,2,FALSE)),VLOOKUP($B503,'[1]MT-GR-B'!$I$2:$J$693,2,FALSE),"")</f>
        <v/>
      </c>
      <c r="L503" s="58" t="str">
        <f>IF(ISNUMBER(VLOOKUP($B503,'[1]WT-HS-B'!$I$2:$J$1220,2,FALSE)),VLOOKUP($B503,'[1]WT-HS-B'!$I$2:$J$1220,2,FALSE),"")</f>
        <v/>
      </c>
      <c r="M503" s="58" t="str">
        <f>IF(ISNUMBER(VLOOKUP($B503,'[1]KO-HS-B'!$I$2:$J$1046,2,FALSE)),VLOOKUP($B503,'[1]KO-HS-B'!$I$2:$J$1046,2,FALSE),"")</f>
        <v/>
      </c>
      <c r="N503" s="58">
        <f>IF(ISNUMBER(VLOOKUP($B503,'[1]MT-HS-B'!$I$2:$J$773,2,FALSE)),VLOOKUP($B503,'[1]MT-HS-B'!$I$2:$J$773,2,FALSE),"")</f>
        <v>0.08</v>
      </c>
      <c r="O503" s="40" t="str">
        <f t="shared" si="231"/>
        <v>SYC_YEAST</v>
      </c>
      <c r="P503" s="57" t="str">
        <f t="shared" si="232"/>
        <v/>
      </c>
      <c r="Q503" s="57" t="str">
        <f t="shared" si="233"/>
        <v/>
      </c>
      <c r="R503" s="57" t="str">
        <f t="shared" si="234"/>
        <v/>
      </c>
      <c r="S503" s="56" t="str">
        <f t="shared" si="235"/>
        <v>n/a</v>
      </c>
      <c r="T503" s="55" t="str">
        <f t="shared" si="236"/>
        <v>n/a</v>
      </c>
      <c r="U503" s="54" t="str">
        <f t="shared" si="237"/>
        <v>n/a</v>
      </c>
      <c r="V503" s="53" t="str">
        <f t="shared" si="238"/>
        <v/>
      </c>
      <c r="W503" s="53" t="str">
        <f t="shared" si="239"/>
        <v/>
      </c>
      <c r="X503" s="53" t="str">
        <f t="shared" si="240"/>
        <v/>
      </c>
      <c r="Y503" s="52" t="str">
        <f t="shared" si="241"/>
        <v/>
      </c>
      <c r="Z503" s="51" t="str">
        <f t="shared" si="242"/>
        <v/>
      </c>
      <c r="AA503" s="50" t="str">
        <f t="shared" si="243"/>
        <v>HS only</v>
      </c>
      <c r="AB503" s="40" t="str">
        <f t="shared" si="244"/>
        <v>YNL247W</v>
      </c>
      <c r="AC503" s="49">
        <f t="shared" si="245"/>
        <v>0</v>
      </c>
      <c r="AD503" s="47">
        <f t="shared" si="246"/>
        <v>0</v>
      </c>
      <c r="AE503" s="47">
        <f t="shared" si="247"/>
        <v>0</v>
      </c>
      <c r="AF503" s="48">
        <f t="shared" si="248"/>
        <v>0</v>
      </c>
      <c r="AG503" s="47">
        <f t="shared" si="249"/>
        <v>0</v>
      </c>
      <c r="AH503" s="47">
        <f t="shared" si="250"/>
        <v>0.08</v>
      </c>
      <c r="AI503" s="46" t="str">
        <f t="shared" si="251"/>
        <v/>
      </c>
      <c r="AJ503" s="43" t="str">
        <f t="shared" si="252"/>
        <v/>
      </c>
      <c r="AK503" s="43" t="str">
        <f t="shared" si="253"/>
        <v>HS Only</v>
      </c>
      <c r="AL503" s="45" t="str">
        <f t="shared" si="254"/>
        <v/>
      </c>
      <c r="AM503" s="43" t="str">
        <f t="shared" si="255"/>
        <v/>
      </c>
      <c r="AN503" s="42" t="str">
        <f t="shared" si="256"/>
        <v/>
      </c>
      <c r="AO503" s="40" t="str">
        <f t="shared" si="257"/>
        <v>SYC_YEAST</v>
      </c>
      <c r="AP503" s="44" t="str">
        <f t="shared" si="258"/>
        <v/>
      </c>
      <c r="AQ503" s="43" t="str">
        <f t="shared" si="259"/>
        <v/>
      </c>
      <c r="AR503" s="43" t="str">
        <f t="shared" si="260"/>
        <v/>
      </c>
      <c r="AS503" s="43" t="str">
        <f t="shared" si="261"/>
        <v/>
      </c>
      <c r="AT503" s="43" t="str">
        <f t="shared" si="262"/>
        <v/>
      </c>
      <c r="AU503" s="42" t="str">
        <f t="shared" si="263"/>
        <v/>
      </c>
    </row>
    <row r="504" spans="1:47" ht="15" x14ac:dyDescent="0.25">
      <c r="A504" s="40" t="s">
        <v>6111</v>
      </c>
      <c r="B504" s="40" t="s">
        <v>6110</v>
      </c>
      <c r="C504" s="60">
        <f>IF(ISNUMBER(VLOOKUP(B504,'[1]WT-GR-A'!I$2:J$693,2,FALSE)),VLOOKUP(B504,'[1]WT-GR-A'!I$2:J$693,2,FALSE),"")</f>
        <v>2.64</v>
      </c>
      <c r="D504" s="58">
        <f>IF(ISNUMBER(VLOOKUP($B504,'[1]KO-GR-A'!$I$2:$J$907,2,FALSE)),VLOOKUP($B504,'[1]KO-GR-A'!$I$2:$J$907,2,FALSE),"")</f>
        <v>2.64</v>
      </c>
      <c r="E504" s="58">
        <f>IF(ISNUMBER(VLOOKUP($B504,'[1]MT-GR-A'!$I$2:$J$789,2,FALSE)),VLOOKUP($B504,'[1]MT-GR-A'!$I$2:$J$789,2,FALSE),"")</f>
        <v>2.64</v>
      </c>
      <c r="F504" s="58">
        <f>IF(ISNUMBER(VLOOKUP($B504,'[1]WT-HS-A'!$I$2:$J$1224,2,FALSE)),VLOOKUP($B504,'[1]WT-HS-A'!$I$2:$J$1224,2,FALSE),"")</f>
        <v>1.37</v>
      </c>
      <c r="G504" s="58">
        <f>IF(ISNUMBER(VLOOKUP($B504,'[1]KO-HS-A'!$I$2:$J$1229,2,FALSE)),VLOOKUP($B504,'[1]KO-HS-A'!$I$2:$J$1229,2,FALSE),"")</f>
        <v>1.94</v>
      </c>
      <c r="H504" s="58">
        <f>IF(ISNUMBER(VLOOKUP($B504,'[1]MT-HS-A'!$I$2:$J$1362,2,FALSE)),VLOOKUP($B504,'[1]MT-HS-A'!$I$2:$J$1362,2,FALSE),"")</f>
        <v>2.64</v>
      </c>
      <c r="I504" s="59">
        <f>IF(ISNUMBER(VLOOKUP($B504,'[1]WT-GR-B'!$I$2:$J$585,2,FALSE)),VLOOKUP($B504,'[1]WT-GR-B'!$I$2:$J$585,2,FALSE),"")</f>
        <v>1.37</v>
      </c>
      <c r="J504" s="58">
        <f>IF(ISNUMBER(VLOOKUP($B504,'[1]KO-GR-B'!$I$2:$J$900,2,FALSE)),VLOOKUP($B504,'[1]KO-GR-B'!$I$2:$J$900,2,FALSE),"")</f>
        <v>12.26</v>
      </c>
      <c r="K504" s="58">
        <f>IF(ISNUMBER(VLOOKUP($B504,'[1]MT-GR-B'!$I$2:$J$693,2,FALSE)),VLOOKUP($B504,'[1]MT-GR-B'!$I$2:$J$693,2,FALSE),"")</f>
        <v>5.95</v>
      </c>
      <c r="L504" s="58">
        <f>IF(ISNUMBER(VLOOKUP($B504,'[1]WT-HS-B'!$I$2:$J$1220,2,FALSE)),VLOOKUP($B504,'[1]WT-HS-B'!$I$2:$J$1220,2,FALSE),"")</f>
        <v>1.94</v>
      </c>
      <c r="M504" s="58">
        <f>IF(ISNUMBER(VLOOKUP($B504,'[1]KO-HS-B'!$I$2:$J$1046,2,FALSE)),VLOOKUP($B504,'[1]KO-HS-B'!$I$2:$J$1046,2,FALSE),"")</f>
        <v>2.64</v>
      </c>
      <c r="N504" s="58">
        <f>IF(ISNUMBER(VLOOKUP($B504,'[1]MT-HS-B'!$I$2:$J$773,2,FALSE)),VLOOKUP($B504,'[1]MT-HS-B'!$I$2:$J$773,2,FALSE),"")</f>
        <v>4.5999999999999996</v>
      </c>
      <c r="O504" s="40" t="str">
        <f t="shared" si="231"/>
        <v>CDD_YEAST</v>
      </c>
      <c r="P504" s="57">
        <f t="shared" si="232"/>
        <v>-3.2501105950011128E-2</v>
      </c>
      <c r="Q504" s="57">
        <f t="shared" si="233"/>
        <v>-0.52490854713530077</v>
      </c>
      <c r="R504" s="57">
        <f t="shared" si="234"/>
        <v>-0.11344537815126055</v>
      </c>
      <c r="S504" s="56">
        <f t="shared" si="235"/>
        <v>0.44855950011059487</v>
      </c>
      <c r="T504" s="55">
        <f t="shared" si="236"/>
        <v>0.25975703198378564</v>
      </c>
      <c r="U504" s="54">
        <f t="shared" si="237"/>
        <v>0.11344537815126055</v>
      </c>
      <c r="V504" s="53">
        <f t="shared" si="238"/>
        <v>-0.48106060606060602</v>
      </c>
      <c r="W504" s="53">
        <f t="shared" si="239"/>
        <v>-0.26515151515151519</v>
      </c>
      <c r="X504" s="53">
        <f t="shared" si="240"/>
        <v>0</v>
      </c>
      <c r="Y504" s="52">
        <f t="shared" si="241"/>
        <v>0.41605839416058377</v>
      </c>
      <c r="Z504" s="51">
        <f t="shared" si="242"/>
        <v>-0.78466557911908641</v>
      </c>
      <c r="AA504" s="50">
        <f t="shared" si="243"/>
        <v>-0.22689075630252109</v>
      </c>
      <c r="AB504" s="40" t="str">
        <f t="shared" si="244"/>
        <v>CDD1</v>
      </c>
      <c r="AC504" s="49">
        <f t="shared" si="245"/>
        <v>2.0049999999999999</v>
      </c>
      <c r="AD504" s="47">
        <f t="shared" si="246"/>
        <v>7.45</v>
      </c>
      <c r="AE504" s="47">
        <f t="shared" si="247"/>
        <v>4.2949999999999999</v>
      </c>
      <c r="AF504" s="48">
        <f t="shared" si="248"/>
        <v>1.655</v>
      </c>
      <c r="AG504" s="47">
        <f t="shared" si="249"/>
        <v>2.29</v>
      </c>
      <c r="AH504" s="47">
        <f t="shared" si="250"/>
        <v>3.62</v>
      </c>
      <c r="AI504" s="46">
        <f t="shared" si="251"/>
        <v>0.82543640897755621</v>
      </c>
      <c r="AJ504" s="43">
        <f t="shared" si="252"/>
        <v>0.30738255033557049</v>
      </c>
      <c r="AK504" s="43">
        <f t="shared" si="253"/>
        <v>0.84284051222351575</v>
      </c>
      <c r="AL504" s="45">
        <f t="shared" si="254"/>
        <v>0.63435892858769882</v>
      </c>
      <c r="AM504" s="43">
        <f t="shared" si="255"/>
        <v>0.36735191755325142</v>
      </c>
      <c r="AN504" s="42">
        <f t="shared" si="256"/>
        <v>0.16043599237005707</v>
      </c>
      <c r="AO504" s="40" t="str">
        <f t="shared" si="257"/>
        <v>CDD_YEAST</v>
      </c>
      <c r="AP504" s="44">
        <f t="shared" si="258"/>
        <v>0.89802561210691634</v>
      </c>
      <c r="AQ504" s="43">
        <f t="shared" si="259"/>
        <v>6.8023672350145885</v>
      </c>
      <c r="AR504" s="43">
        <f t="shared" si="260"/>
        <v>2.3405234457274728</v>
      </c>
      <c r="AS504" s="43">
        <f t="shared" si="261"/>
        <v>0.40305086527633177</v>
      </c>
      <c r="AT504" s="43">
        <f t="shared" si="262"/>
        <v>0.49497474683058246</v>
      </c>
      <c r="AU504" s="42">
        <f t="shared" si="263"/>
        <v>1.3859292911256318</v>
      </c>
    </row>
    <row r="505" spans="1:47" ht="15" x14ac:dyDescent="0.25">
      <c r="A505" s="40" t="s">
        <v>6109</v>
      </c>
      <c r="B505" s="40" t="s">
        <v>6108</v>
      </c>
      <c r="C505" s="60" t="str">
        <f>IF(ISNUMBER(VLOOKUP(B505,'[1]WT-GR-A'!I$2:J$693,2,FALSE)),VLOOKUP(B505,'[1]WT-GR-A'!I$2:J$693,2,FALSE),"")</f>
        <v/>
      </c>
      <c r="D505" s="58" t="str">
        <f>IF(ISNUMBER(VLOOKUP($B505,'[1]KO-GR-A'!$I$2:$J$907,2,FALSE)),VLOOKUP($B505,'[1]KO-GR-A'!$I$2:$J$907,2,FALSE),"")</f>
        <v/>
      </c>
      <c r="E505" s="58" t="str">
        <f>IF(ISNUMBER(VLOOKUP($B505,'[1]MT-GR-A'!$I$2:$J$789,2,FALSE)),VLOOKUP($B505,'[1]MT-GR-A'!$I$2:$J$789,2,FALSE),"")</f>
        <v/>
      </c>
      <c r="F505" s="58" t="str">
        <f>IF(ISNUMBER(VLOOKUP($B505,'[1]WT-HS-A'!$I$2:$J$1224,2,FALSE)),VLOOKUP($B505,'[1]WT-HS-A'!$I$2:$J$1224,2,FALSE),"")</f>
        <v/>
      </c>
      <c r="G505" s="58" t="str">
        <f>IF(ISNUMBER(VLOOKUP($B505,'[1]KO-HS-A'!$I$2:$J$1229,2,FALSE)),VLOOKUP($B505,'[1]KO-HS-A'!$I$2:$J$1229,2,FALSE),"")</f>
        <v/>
      </c>
      <c r="H505" s="58" t="str">
        <f>IF(ISNUMBER(VLOOKUP($B505,'[1]MT-HS-A'!$I$2:$J$1362,2,FALSE)),VLOOKUP($B505,'[1]MT-HS-A'!$I$2:$J$1362,2,FALSE),"")</f>
        <v/>
      </c>
      <c r="I505" s="59" t="str">
        <f>IF(ISNUMBER(VLOOKUP($B505,'[1]WT-GR-B'!$I$2:$J$585,2,FALSE)),VLOOKUP($B505,'[1]WT-GR-B'!$I$2:$J$585,2,FALSE),"")</f>
        <v/>
      </c>
      <c r="J505" s="58" t="str">
        <f>IF(ISNUMBER(VLOOKUP($B505,'[1]KO-GR-B'!$I$2:$J$900,2,FALSE)),VLOOKUP($B505,'[1]KO-GR-B'!$I$2:$J$900,2,FALSE),"")</f>
        <v/>
      </c>
      <c r="K505" s="58" t="str">
        <f>IF(ISNUMBER(VLOOKUP($B505,'[1]MT-GR-B'!$I$2:$J$693,2,FALSE)),VLOOKUP($B505,'[1]MT-GR-B'!$I$2:$J$693,2,FALSE),"")</f>
        <v/>
      </c>
      <c r="L505" s="58" t="str">
        <f>IF(ISNUMBER(VLOOKUP($B505,'[1]WT-HS-B'!$I$2:$J$1220,2,FALSE)),VLOOKUP($B505,'[1]WT-HS-B'!$I$2:$J$1220,2,FALSE),"")</f>
        <v/>
      </c>
      <c r="M505" s="58" t="str">
        <f>IF(ISNUMBER(VLOOKUP($B505,'[1]KO-HS-B'!$I$2:$J$1046,2,FALSE)),VLOOKUP($B505,'[1]KO-HS-B'!$I$2:$J$1046,2,FALSE),"")</f>
        <v/>
      </c>
      <c r="N505" s="58">
        <f>IF(ISNUMBER(VLOOKUP($B505,'[1]MT-HS-B'!$I$2:$J$773,2,FALSE)),VLOOKUP($B505,'[1]MT-HS-B'!$I$2:$J$773,2,FALSE),"")</f>
        <v>7.0000000000000007E-2</v>
      </c>
      <c r="O505" s="40" t="str">
        <f t="shared" si="231"/>
        <v>MBI2_YEAST</v>
      </c>
      <c r="P505" s="57" t="str">
        <f t="shared" si="232"/>
        <v/>
      </c>
      <c r="Q505" s="57" t="str">
        <f t="shared" si="233"/>
        <v/>
      </c>
      <c r="R505" s="57" t="str">
        <f t="shared" si="234"/>
        <v/>
      </c>
      <c r="S505" s="56" t="str">
        <f t="shared" si="235"/>
        <v>n/a</v>
      </c>
      <c r="T505" s="55" t="str">
        <f t="shared" si="236"/>
        <v>n/a</v>
      </c>
      <c r="U505" s="54" t="str">
        <f t="shared" si="237"/>
        <v>n/a</v>
      </c>
      <c r="V505" s="53" t="str">
        <f t="shared" si="238"/>
        <v/>
      </c>
      <c r="W505" s="53" t="str">
        <f t="shared" si="239"/>
        <v/>
      </c>
      <c r="X505" s="53" t="str">
        <f t="shared" si="240"/>
        <v/>
      </c>
      <c r="Y505" s="52" t="str">
        <f t="shared" si="241"/>
        <v/>
      </c>
      <c r="Z505" s="51" t="str">
        <f t="shared" si="242"/>
        <v/>
      </c>
      <c r="AA505" s="50" t="str">
        <f t="shared" si="243"/>
        <v>HS only</v>
      </c>
      <c r="AB505" s="40" t="str">
        <f t="shared" si="244"/>
        <v>bI2</v>
      </c>
      <c r="AC505" s="49">
        <f t="shared" si="245"/>
        <v>0</v>
      </c>
      <c r="AD505" s="47">
        <f t="shared" si="246"/>
        <v>0</v>
      </c>
      <c r="AE505" s="47">
        <f t="shared" si="247"/>
        <v>0</v>
      </c>
      <c r="AF505" s="48">
        <f t="shared" si="248"/>
        <v>0</v>
      </c>
      <c r="AG505" s="47">
        <f t="shared" si="249"/>
        <v>0</v>
      </c>
      <c r="AH505" s="47">
        <f t="shared" si="250"/>
        <v>7.0000000000000007E-2</v>
      </c>
      <c r="AI505" s="46" t="str">
        <f t="shared" si="251"/>
        <v/>
      </c>
      <c r="AJ505" s="43" t="str">
        <f t="shared" si="252"/>
        <v/>
      </c>
      <c r="AK505" s="43" t="str">
        <f t="shared" si="253"/>
        <v>HS Only</v>
      </c>
      <c r="AL505" s="45" t="str">
        <f t="shared" si="254"/>
        <v/>
      </c>
      <c r="AM505" s="43" t="str">
        <f t="shared" si="255"/>
        <v/>
      </c>
      <c r="AN505" s="42" t="str">
        <f t="shared" si="256"/>
        <v/>
      </c>
      <c r="AO505" s="40" t="str">
        <f t="shared" si="257"/>
        <v>MBI2_YEAST</v>
      </c>
      <c r="AP505" s="44" t="str">
        <f t="shared" si="258"/>
        <v/>
      </c>
      <c r="AQ505" s="43" t="str">
        <f t="shared" si="259"/>
        <v/>
      </c>
      <c r="AR505" s="43" t="str">
        <f t="shared" si="260"/>
        <v/>
      </c>
      <c r="AS505" s="43" t="str">
        <f t="shared" si="261"/>
        <v/>
      </c>
      <c r="AT505" s="43" t="str">
        <f t="shared" si="262"/>
        <v/>
      </c>
      <c r="AU505" s="42" t="str">
        <f t="shared" si="263"/>
        <v/>
      </c>
    </row>
    <row r="506" spans="1:47" ht="15" x14ac:dyDescent="0.25">
      <c r="A506" s="40" t="s">
        <v>6107</v>
      </c>
      <c r="B506" s="40" t="s">
        <v>6106</v>
      </c>
      <c r="C506" s="60" t="str">
        <f>IF(ISNUMBER(VLOOKUP(B506,'[1]WT-GR-A'!I$2:J$693,2,FALSE)),VLOOKUP(B506,'[1]WT-GR-A'!I$2:J$693,2,FALSE),"")</f>
        <v/>
      </c>
      <c r="D506" s="58" t="str">
        <f>IF(ISNUMBER(VLOOKUP($B506,'[1]KO-GR-A'!$I$2:$J$907,2,FALSE)),VLOOKUP($B506,'[1]KO-GR-A'!$I$2:$J$907,2,FALSE),"")</f>
        <v/>
      </c>
      <c r="E506" s="58" t="str">
        <f>IF(ISNUMBER(VLOOKUP($B506,'[1]MT-GR-A'!$I$2:$J$789,2,FALSE)),VLOOKUP($B506,'[1]MT-GR-A'!$I$2:$J$789,2,FALSE),"")</f>
        <v/>
      </c>
      <c r="F506" s="58" t="str">
        <f>IF(ISNUMBER(VLOOKUP($B506,'[1]WT-HS-A'!$I$2:$J$1224,2,FALSE)),VLOOKUP($B506,'[1]WT-HS-A'!$I$2:$J$1224,2,FALSE),"")</f>
        <v/>
      </c>
      <c r="G506" s="58" t="str">
        <f>IF(ISNUMBER(VLOOKUP($B506,'[1]KO-HS-A'!$I$2:$J$1229,2,FALSE)),VLOOKUP($B506,'[1]KO-HS-A'!$I$2:$J$1229,2,FALSE),"")</f>
        <v/>
      </c>
      <c r="H506" s="58">
        <f>IF(ISNUMBER(VLOOKUP($B506,'[1]MT-HS-A'!$I$2:$J$1362,2,FALSE)),VLOOKUP($B506,'[1]MT-HS-A'!$I$2:$J$1362,2,FALSE),"")</f>
        <v>0.1</v>
      </c>
      <c r="I506" s="59" t="str">
        <f>IF(ISNUMBER(VLOOKUP($B506,'[1]WT-GR-B'!$I$2:$J$585,2,FALSE)),VLOOKUP($B506,'[1]WT-GR-B'!$I$2:$J$585,2,FALSE),"")</f>
        <v/>
      </c>
      <c r="J506" s="58" t="str">
        <f>IF(ISNUMBER(VLOOKUP($B506,'[1]KO-GR-B'!$I$2:$J$900,2,FALSE)),VLOOKUP($B506,'[1]KO-GR-B'!$I$2:$J$900,2,FALSE),"")</f>
        <v/>
      </c>
      <c r="K506" s="58" t="str">
        <f>IF(ISNUMBER(VLOOKUP($B506,'[1]MT-GR-B'!$I$2:$J$693,2,FALSE)),VLOOKUP($B506,'[1]MT-GR-B'!$I$2:$J$693,2,FALSE),"")</f>
        <v/>
      </c>
      <c r="L506" s="58" t="str">
        <f>IF(ISNUMBER(VLOOKUP($B506,'[1]WT-HS-B'!$I$2:$J$1220,2,FALSE)),VLOOKUP($B506,'[1]WT-HS-B'!$I$2:$J$1220,2,FALSE),"")</f>
        <v/>
      </c>
      <c r="M506" s="58" t="str">
        <f>IF(ISNUMBER(VLOOKUP($B506,'[1]KO-HS-B'!$I$2:$J$1046,2,FALSE)),VLOOKUP($B506,'[1]KO-HS-B'!$I$2:$J$1046,2,FALSE),"")</f>
        <v/>
      </c>
      <c r="N506" s="58" t="str">
        <f>IF(ISNUMBER(VLOOKUP($B506,'[1]MT-HS-B'!$I$2:$J$773,2,FALSE)),VLOOKUP($B506,'[1]MT-HS-B'!$I$2:$J$773,2,FALSE),"")</f>
        <v/>
      </c>
      <c r="O506" s="40" t="str">
        <f t="shared" si="231"/>
        <v>CBP2_YEAST</v>
      </c>
      <c r="P506" s="57" t="str">
        <f t="shared" si="232"/>
        <v/>
      </c>
      <c r="Q506" s="57" t="str">
        <f t="shared" si="233"/>
        <v/>
      </c>
      <c r="R506" s="57" t="str">
        <f t="shared" si="234"/>
        <v/>
      </c>
      <c r="S506" s="56" t="str">
        <f t="shared" si="235"/>
        <v>n/a</v>
      </c>
      <c r="T506" s="55" t="str">
        <f t="shared" si="236"/>
        <v>n/a</v>
      </c>
      <c r="U506" s="54" t="str">
        <f t="shared" si="237"/>
        <v>n/a</v>
      </c>
      <c r="V506" s="53" t="str">
        <f t="shared" si="238"/>
        <v/>
      </c>
      <c r="W506" s="53" t="str">
        <f t="shared" si="239"/>
        <v/>
      </c>
      <c r="X506" s="53" t="str">
        <f t="shared" si="240"/>
        <v>HS only</v>
      </c>
      <c r="Y506" s="52" t="str">
        <f t="shared" si="241"/>
        <v/>
      </c>
      <c r="Z506" s="51" t="str">
        <f t="shared" si="242"/>
        <v/>
      </c>
      <c r="AA506" s="50" t="str">
        <f t="shared" si="243"/>
        <v/>
      </c>
      <c r="AB506" s="40" t="str">
        <f t="shared" si="244"/>
        <v>CBP2</v>
      </c>
      <c r="AC506" s="49">
        <f t="shared" si="245"/>
        <v>0</v>
      </c>
      <c r="AD506" s="47">
        <f t="shared" si="246"/>
        <v>0</v>
      </c>
      <c r="AE506" s="47">
        <f t="shared" si="247"/>
        <v>0</v>
      </c>
      <c r="AF506" s="48">
        <f t="shared" si="248"/>
        <v>0</v>
      </c>
      <c r="AG506" s="47">
        <f t="shared" si="249"/>
        <v>0</v>
      </c>
      <c r="AH506" s="47">
        <f t="shared" si="250"/>
        <v>0.1</v>
      </c>
      <c r="AI506" s="46" t="str">
        <f t="shared" si="251"/>
        <v/>
      </c>
      <c r="AJ506" s="43" t="str">
        <f t="shared" si="252"/>
        <v/>
      </c>
      <c r="AK506" s="43" t="str">
        <f t="shared" si="253"/>
        <v>HS Only</v>
      </c>
      <c r="AL506" s="45" t="str">
        <f t="shared" si="254"/>
        <v/>
      </c>
      <c r="AM506" s="43" t="str">
        <f t="shared" si="255"/>
        <v/>
      </c>
      <c r="AN506" s="42" t="str">
        <f t="shared" si="256"/>
        <v/>
      </c>
      <c r="AO506" s="40" t="str">
        <f t="shared" si="257"/>
        <v>CBP2_YEAST</v>
      </c>
      <c r="AP506" s="44" t="str">
        <f t="shared" si="258"/>
        <v/>
      </c>
      <c r="AQ506" s="43" t="str">
        <f t="shared" si="259"/>
        <v/>
      </c>
      <c r="AR506" s="43" t="str">
        <f t="shared" si="260"/>
        <v/>
      </c>
      <c r="AS506" s="43" t="str">
        <f t="shared" si="261"/>
        <v/>
      </c>
      <c r="AT506" s="43" t="str">
        <f t="shared" si="262"/>
        <v/>
      </c>
      <c r="AU506" s="42" t="str">
        <f t="shared" si="263"/>
        <v/>
      </c>
    </row>
    <row r="507" spans="1:47" ht="15" x14ac:dyDescent="0.25">
      <c r="A507" s="40" t="s">
        <v>6105</v>
      </c>
      <c r="B507" s="40" t="s">
        <v>6104</v>
      </c>
      <c r="C507" s="60">
        <f>IF(ISNUMBER(VLOOKUP(B507,'[1]WT-GR-A'!I$2:J$693,2,FALSE)),VLOOKUP(B507,'[1]WT-GR-A'!I$2:J$693,2,FALSE),"")</f>
        <v>0.2</v>
      </c>
      <c r="D507" s="58" t="str">
        <f>IF(ISNUMBER(VLOOKUP($B507,'[1]KO-GR-A'!$I$2:$J$907,2,FALSE)),VLOOKUP($B507,'[1]KO-GR-A'!$I$2:$J$907,2,FALSE),"")</f>
        <v/>
      </c>
      <c r="E507" s="58">
        <f>IF(ISNUMBER(VLOOKUP($B507,'[1]MT-GR-A'!$I$2:$J$789,2,FALSE)),VLOOKUP($B507,'[1]MT-GR-A'!$I$2:$J$789,2,FALSE),"")</f>
        <v>0.2</v>
      </c>
      <c r="F507" s="58" t="str">
        <f>IF(ISNUMBER(VLOOKUP($B507,'[1]WT-HS-A'!$I$2:$J$1224,2,FALSE)),VLOOKUP($B507,'[1]WT-HS-A'!$I$2:$J$1224,2,FALSE),"")</f>
        <v/>
      </c>
      <c r="G507" s="58">
        <f>IF(ISNUMBER(VLOOKUP($B507,'[1]KO-HS-A'!$I$2:$J$1229,2,FALSE)),VLOOKUP($B507,'[1]KO-HS-A'!$I$2:$J$1229,2,FALSE),"")</f>
        <v>0.2</v>
      </c>
      <c r="H507" s="58">
        <f>IF(ISNUMBER(VLOOKUP($B507,'[1]MT-HS-A'!$I$2:$J$1362,2,FALSE)),VLOOKUP($B507,'[1]MT-HS-A'!$I$2:$J$1362,2,FALSE),"")</f>
        <v>0.2</v>
      </c>
      <c r="I507" s="59" t="str">
        <f>IF(ISNUMBER(VLOOKUP($B507,'[1]WT-GR-B'!$I$2:$J$585,2,FALSE)),VLOOKUP($B507,'[1]WT-GR-B'!$I$2:$J$585,2,FALSE),"")</f>
        <v/>
      </c>
      <c r="J507" s="58">
        <f>IF(ISNUMBER(VLOOKUP($B507,'[1]KO-GR-B'!$I$2:$J$900,2,FALSE)),VLOOKUP($B507,'[1]KO-GR-B'!$I$2:$J$900,2,FALSE),"")</f>
        <v>0.2</v>
      </c>
      <c r="K507" s="58" t="str">
        <f>IF(ISNUMBER(VLOOKUP($B507,'[1]MT-GR-B'!$I$2:$J$693,2,FALSE)),VLOOKUP($B507,'[1]MT-GR-B'!$I$2:$J$693,2,FALSE),"")</f>
        <v/>
      </c>
      <c r="L507" s="58" t="str">
        <f>IF(ISNUMBER(VLOOKUP($B507,'[1]WT-HS-B'!$I$2:$J$1220,2,FALSE)),VLOOKUP($B507,'[1]WT-HS-B'!$I$2:$J$1220,2,FALSE),"")</f>
        <v/>
      </c>
      <c r="M507" s="58" t="str">
        <f>IF(ISNUMBER(VLOOKUP($B507,'[1]KO-HS-B'!$I$2:$J$1046,2,FALSE)),VLOOKUP($B507,'[1]KO-HS-B'!$I$2:$J$1046,2,FALSE),"")</f>
        <v/>
      </c>
      <c r="N507" s="58" t="str">
        <f>IF(ISNUMBER(VLOOKUP($B507,'[1]MT-HS-B'!$I$2:$J$773,2,FALSE)),VLOOKUP($B507,'[1]MT-HS-B'!$I$2:$J$773,2,FALSE),"")</f>
        <v/>
      </c>
      <c r="O507" s="40" t="str">
        <f t="shared" si="231"/>
        <v>CBP6_YEAST</v>
      </c>
      <c r="P507" s="57" t="str">
        <f t="shared" si="232"/>
        <v/>
      </c>
      <c r="Q507" s="57" t="str">
        <f t="shared" si="233"/>
        <v/>
      </c>
      <c r="R507" s="57">
        <f t="shared" si="234"/>
        <v>0</v>
      </c>
      <c r="S507" s="56" t="str">
        <f t="shared" si="235"/>
        <v>n/a</v>
      </c>
      <c r="T507" s="55" t="str">
        <f t="shared" si="236"/>
        <v>n/a</v>
      </c>
      <c r="U507" s="54" t="str">
        <f t="shared" si="237"/>
        <v>n/a</v>
      </c>
      <c r="V507" s="53" t="str">
        <f t="shared" si="238"/>
        <v>GR only</v>
      </c>
      <c r="W507" s="53" t="str">
        <f t="shared" si="239"/>
        <v>HS only</v>
      </c>
      <c r="X507" s="53">
        <f t="shared" si="240"/>
        <v>0</v>
      </c>
      <c r="Y507" s="52" t="str">
        <f t="shared" si="241"/>
        <v/>
      </c>
      <c r="Z507" s="51" t="str">
        <f t="shared" si="242"/>
        <v>GR only</v>
      </c>
      <c r="AA507" s="50" t="str">
        <f t="shared" si="243"/>
        <v/>
      </c>
      <c r="AB507" s="40" t="str">
        <f t="shared" si="244"/>
        <v>CBP6</v>
      </c>
      <c r="AC507" s="49">
        <f t="shared" si="245"/>
        <v>0.2</v>
      </c>
      <c r="AD507" s="47">
        <f t="shared" si="246"/>
        <v>0.2</v>
      </c>
      <c r="AE507" s="47">
        <f t="shared" si="247"/>
        <v>0.2</v>
      </c>
      <c r="AF507" s="48">
        <f t="shared" si="248"/>
        <v>0</v>
      </c>
      <c r="AG507" s="47">
        <f t="shared" si="249"/>
        <v>0.2</v>
      </c>
      <c r="AH507" s="47">
        <f t="shared" si="250"/>
        <v>0.2</v>
      </c>
      <c r="AI507" s="46">
        <f t="shared" si="251"/>
        <v>0</v>
      </c>
      <c r="AJ507" s="43">
        <f t="shared" si="252"/>
        <v>1</v>
      </c>
      <c r="AK507" s="43">
        <f t="shared" si="253"/>
        <v>1</v>
      </c>
      <c r="AL507" s="45" t="str">
        <f t="shared" si="254"/>
        <v/>
      </c>
      <c r="AM507" s="43" t="str">
        <f t="shared" si="255"/>
        <v/>
      </c>
      <c r="AN507" s="42" t="str">
        <f t="shared" si="256"/>
        <v/>
      </c>
      <c r="AO507" s="40" t="str">
        <f t="shared" si="257"/>
        <v>CBP6_YEAST</v>
      </c>
      <c r="AP507" s="44" t="str">
        <f t="shared" si="258"/>
        <v/>
      </c>
      <c r="AQ507" s="43" t="str">
        <f t="shared" si="259"/>
        <v/>
      </c>
      <c r="AR507" s="43" t="str">
        <f t="shared" si="260"/>
        <v/>
      </c>
      <c r="AS507" s="43" t="str">
        <f t="shared" si="261"/>
        <v/>
      </c>
      <c r="AT507" s="43" t="str">
        <f t="shared" si="262"/>
        <v/>
      </c>
      <c r="AU507" s="42" t="str">
        <f t="shared" si="263"/>
        <v/>
      </c>
    </row>
    <row r="508" spans="1:47" ht="15" x14ac:dyDescent="0.25">
      <c r="A508" s="40" t="s">
        <v>6103</v>
      </c>
      <c r="B508" s="40" t="s">
        <v>6102</v>
      </c>
      <c r="C508" s="60" t="str">
        <f>IF(ISNUMBER(VLOOKUP(B508,'[1]WT-GR-A'!I$2:J$693,2,FALSE)),VLOOKUP(B508,'[1]WT-GR-A'!I$2:J$693,2,FALSE),"")</f>
        <v/>
      </c>
      <c r="D508" s="58" t="str">
        <f>IF(ISNUMBER(VLOOKUP($B508,'[1]KO-GR-A'!$I$2:$J$907,2,FALSE)),VLOOKUP($B508,'[1]KO-GR-A'!$I$2:$J$907,2,FALSE),"")</f>
        <v/>
      </c>
      <c r="E508" s="58" t="str">
        <f>IF(ISNUMBER(VLOOKUP($B508,'[1]MT-GR-A'!$I$2:$J$789,2,FALSE)),VLOOKUP($B508,'[1]MT-GR-A'!$I$2:$J$789,2,FALSE),"")</f>
        <v/>
      </c>
      <c r="F508" s="58">
        <f>IF(ISNUMBER(VLOOKUP($B508,'[1]WT-HS-A'!$I$2:$J$1224,2,FALSE)),VLOOKUP($B508,'[1]WT-HS-A'!$I$2:$J$1224,2,FALSE),"")</f>
        <v>0.23</v>
      </c>
      <c r="G508" s="58">
        <f>IF(ISNUMBER(VLOOKUP($B508,'[1]KO-HS-A'!$I$2:$J$1229,2,FALSE)),VLOOKUP($B508,'[1]KO-HS-A'!$I$2:$J$1229,2,FALSE),"")</f>
        <v>0.41</v>
      </c>
      <c r="H508" s="58">
        <f>IF(ISNUMBER(VLOOKUP($B508,'[1]MT-HS-A'!$I$2:$J$1362,2,FALSE)),VLOOKUP($B508,'[1]MT-HS-A'!$I$2:$J$1362,2,FALSE),"")</f>
        <v>0.51</v>
      </c>
      <c r="I508" s="59" t="str">
        <f>IF(ISNUMBER(VLOOKUP($B508,'[1]WT-GR-B'!$I$2:$J$585,2,FALSE)),VLOOKUP($B508,'[1]WT-GR-B'!$I$2:$J$585,2,FALSE),"")</f>
        <v/>
      </c>
      <c r="J508" s="58" t="str">
        <f>IF(ISNUMBER(VLOOKUP($B508,'[1]KO-GR-B'!$I$2:$J$900,2,FALSE)),VLOOKUP($B508,'[1]KO-GR-B'!$I$2:$J$900,2,FALSE),"")</f>
        <v/>
      </c>
      <c r="K508" s="58" t="str">
        <f>IF(ISNUMBER(VLOOKUP($B508,'[1]MT-GR-B'!$I$2:$J$693,2,FALSE)),VLOOKUP($B508,'[1]MT-GR-B'!$I$2:$J$693,2,FALSE),"")</f>
        <v/>
      </c>
      <c r="L508" s="58">
        <f>IF(ISNUMBER(VLOOKUP($B508,'[1]WT-HS-B'!$I$2:$J$1220,2,FALSE)),VLOOKUP($B508,'[1]WT-HS-B'!$I$2:$J$1220,2,FALSE),"")</f>
        <v>0.73</v>
      </c>
      <c r="M508" s="58">
        <f>IF(ISNUMBER(VLOOKUP($B508,'[1]KO-HS-B'!$I$2:$J$1046,2,FALSE)),VLOOKUP($B508,'[1]KO-HS-B'!$I$2:$J$1046,2,FALSE),"")</f>
        <v>0.23</v>
      </c>
      <c r="N508" s="58">
        <f>IF(ISNUMBER(VLOOKUP($B508,'[1]MT-HS-B'!$I$2:$J$773,2,FALSE)),VLOOKUP($B508,'[1]MT-HS-B'!$I$2:$J$773,2,FALSE),"")</f>
        <v>0.15</v>
      </c>
      <c r="O508" s="40" t="str">
        <f t="shared" si="231"/>
        <v>QCR1_YEAST</v>
      </c>
      <c r="P508" s="57" t="str">
        <f t="shared" si="232"/>
        <v>HS only</v>
      </c>
      <c r="Q508" s="57" t="str">
        <f t="shared" si="233"/>
        <v>HS only</v>
      </c>
      <c r="R508" s="57" t="str">
        <f t="shared" si="234"/>
        <v>HS only</v>
      </c>
      <c r="S508" s="56" t="str">
        <f t="shared" si="235"/>
        <v>n/a</v>
      </c>
      <c r="T508" s="55" t="str">
        <f t="shared" si="236"/>
        <v>n/a</v>
      </c>
      <c r="U508" s="54" t="str">
        <f t="shared" si="237"/>
        <v>n/a</v>
      </c>
      <c r="V508" s="53" t="str">
        <f t="shared" si="238"/>
        <v>HS only</v>
      </c>
      <c r="W508" s="53" t="str">
        <f t="shared" si="239"/>
        <v>HS only</v>
      </c>
      <c r="X508" s="53" t="str">
        <f t="shared" si="240"/>
        <v>HS only</v>
      </c>
      <c r="Y508" s="52" t="str">
        <f t="shared" si="241"/>
        <v>HS only</v>
      </c>
      <c r="Z508" s="51" t="str">
        <f t="shared" si="242"/>
        <v>HS only</v>
      </c>
      <c r="AA508" s="50" t="str">
        <f t="shared" si="243"/>
        <v>HS only</v>
      </c>
      <c r="AB508" s="40" t="str">
        <f t="shared" si="244"/>
        <v>COR1</v>
      </c>
      <c r="AC508" s="49">
        <f t="shared" si="245"/>
        <v>0</v>
      </c>
      <c r="AD508" s="47">
        <f t="shared" si="246"/>
        <v>0</v>
      </c>
      <c r="AE508" s="47">
        <f t="shared" si="247"/>
        <v>0</v>
      </c>
      <c r="AF508" s="48">
        <f t="shared" si="248"/>
        <v>0.48</v>
      </c>
      <c r="AG508" s="47">
        <f t="shared" si="249"/>
        <v>0.32</v>
      </c>
      <c r="AH508" s="47">
        <f t="shared" si="250"/>
        <v>0.33</v>
      </c>
      <c r="AI508" s="46" t="str">
        <f t="shared" si="251"/>
        <v>HS Only</v>
      </c>
      <c r="AJ508" s="43" t="str">
        <f t="shared" si="252"/>
        <v>HS Only</v>
      </c>
      <c r="AK508" s="43" t="str">
        <f t="shared" si="253"/>
        <v>HS Only</v>
      </c>
      <c r="AL508" s="45" t="str">
        <f t="shared" si="254"/>
        <v/>
      </c>
      <c r="AM508" s="43" t="str">
        <f t="shared" si="255"/>
        <v/>
      </c>
      <c r="AN508" s="42" t="str">
        <f t="shared" si="256"/>
        <v/>
      </c>
      <c r="AO508" s="40" t="str">
        <f t="shared" si="257"/>
        <v>QCR1_YEAST</v>
      </c>
      <c r="AP508" s="44" t="str">
        <f t="shared" si="258"/>
        <v/>
      </c>
      <c r="AQ508" s="43" t="str">
        <f t="shared" si="259"/>
        <v/>
      </c>
      <c r="AR508" s="43" t="str">
        <f t="shared" si="260"/>
        <v/>
      </c>
      <c r="AS508" s="43">
        <f t="shared" si="261"/>
        <v>0.35355339059327362</v>
      </c>
      <c r="AT508" s="43">
        <f t="shared" si="262"/>
        <v>0.12727922061357841</v>
      </c>
      <c r="AU508" s="42">
        <f t="shared" si="263"/>
        <v>0.2545584412271571</v>
      </c>
    </row>
    <row r="509" spans="1:47" ht="15" x14ac:dyDescent="0.25">
      <c r="A509" s="40" t="s">
        <v>6101</v>
      </c>
      <c r="B509" s="40" t="s">
        <v>6100</v>
      </c>
      <c r="C509" s="60" t="str">
        <f>IF(ISNUMBER(VLOOKUP(B509,'[1]WT-GR-A'!I$2:J$693,2,FALSE)),VLOOKUP(B509,'[1]WT-GR-A'!I$2:J$693,2,FALSE),"")</f>
        <v/>
      </c>
      <c r="D509" s="58" t="str">
        <f>IF(ISNUMBER(VLOOKUP($B509,'[1]KO-GR-A'!$I$2:$J$907,2,FALSE)),VLOOKUP($B509,'[1]KO-GR-A'!$I$2:$J$907,2,FALSE),"")</f>
        <v/>
      </c>
      <c r="E509" s="58" t="str">
        <f>IF(ISNUMBER(VLOOKUP($B509,'[1]MT-GR-A'!$I$2:$J$789,2,FALSE)),VLOOKUP($B509,'[1]MT-GR-A'!$I$2:$J$789,2,FALSE),"")</f>
        <v/>
      </c>
      <c r="F509" s="58">
        <f>IF(ISNUMBER(VLOOKUP($B509,'[1]WT-HS-A'!$I$2:$J$1224,2,FALSE)),VLOOKUP($B509,'[1]WT-HS-A'!$I$2:$J$1224,2,FALSE),"")</f>
        <v>0.67</v>
      </c>
      <c r="G509" s="58">
        <f>IF(ISNUMBER(VLOOKUP($B509,'[1]KO-HS-A'!$I$2:$J$1229,2,FALSE)),VLOOKUP($B509,'[1]KO-HS-A'!$I$2:$J$1229,2,FALSE),"")</f>
        <v>0.53</v>
      </c>
      <c r="H509" s="58">
        <f>IF(ISNUMBER(VLOOKUP($B509,'[1]MT-HS-A'!$I$2:$J$1362,2,FALSE)),VLOOKUP($B509,'[1]MT-HS-A'!$I$2:$J$1362,2,FALSE),"")</f>
        <v>0.67</v>
      </c>
      <c r="I509" s="59" t="str">
        <f>IF(ISNUMBER(VLOOKUP($B509,'[1]WT-GR-B'!$I$2:$J$585,2,FALSE)),VLOOKUP($B509,'[1]WT-GR-B'!$I$2:$J$585,2,FALSE),"")</f>
        <v/>
      </c>
      <c r="J509" s="58" t="str">
        <f>IF(ISNUMBER(VLOOKUP($B509,'[1]KO-GR-B'!$I$2:$J$900,2,FALSE)),VLOOKUP($B509,'[1]KO-GR-B'!$I$2:$J$900,2,FALSE),"")</f>
        <v/>
      </c>
      <c r="K509" s="58" t="str">
        <f>IF(ISNUMBER(VLOOKUP($B509,'[1]MT-GR-B'!$I$2:$J$693,2,FALSE)),VLOOKUP($B509,'[1]MT-GR-B'!$I$2:$J$693,2,FALSE),"")</f>
        <v/>
      </c>
      <c r="L509" s="58">
        <f>IF(ISNUMBER(VLOOKUP($B509,'[1]WT-HS-B'!$I$2:$J$1220,2,FALSE)),VLOOKUP($B509,'[1]WT-HS-B'!$I$2:$J$1220,2,FALSE),"")</f>
        <v>0.53</v>
      </c>
      <c r="M509" s="58">
        <f>IF(ISNUMBER(VLOOKUP($B509,'[1]KO-HS-B'!$I$2:$J$1046,2,FALSE)),VLOOKUP($B509,'[1]KO-HS-B'!$I$2:$J$1046,2,FALSE),"")</f>
        <v>0.67</v>
      </c>
      <c r="N509" s="58">
        <f>IF(ISNUMBER(VLOOKUP($B509,'[1]MT-HS-B'!$I$2:$J$773,2,FALSE)),VLOOKUP($B509,'[1]MT-HS-B'!$I$2:$J$773,2,FALSE),"")</f>
        <v>0.28999999999999998</v>
      </c>
      <c r="O509" s="40" t="str">
        <f t="shared" si="231"/>
        <v>QCR2_YEAST</v>
      </c>
      <c r="P509" s="57" t="str">
        <f t="shared" si="232"/>
        <v>HS only</v>
      </c>
      <c r="Q509" s="57" t="str">
        <f t="shared" si="233"/>
        <v>HS only</v>
      </c>
      <c r="R509" s="57" t="str">
        <f t="shared" si="234"/>
        <v>HS only</v>
      </c>
      <c r="S509" s="56" t="str">
        <f t="shared" si="235"/>
        <v>n/a</v>
      </c>
      <c r="T509" s="55" t="str">
        <f t="shared" si="236"/>
        <v>n/a</v>
      </c>
      <c r="U509" s="54" t="str">
        <f t="shared" si="237"/>
        <v>n/a</v>
      </c>
      <c r="V509" s="53" t="str">
        <f t="shared" si="238"/>
        <v>HS only</v>
      </c>
      <c r="W509" s="53" t="str">
        <f t="shared" si="239"/>
        <v>HS only</v>
      </c>
      <c r="X509" s="53" t="str">
        <f t="shared" si="240"/>
        <v>HS only</v>
      </c>
      <c r="Y509" s="52" t="str">
        <f t="shared" si="241"/>
        <v>HS only</v>
      </c>
      <c r="Z509" s="51" t="str">
        <f t="shared" si="242"/>
        <v>HS only</v>
      </c>
      <c r="AA509" s="50" t="str">
        <f t="shared" si="243"/>
        <v>HS only</v>
      </c>
      <c r="AB509" s="40" t="str">
        <f t="shared" si="244"/>
        <v>QCR2</v>
      </c>
      <c r="AC509" s="49">
        <f t="shared" si="245"/>
        <v>0</v>
      </c>
      <c r="AD509" s="47">
        <f t="shared" si="246"/>
        <v>0</v>
      </c>
      <c r="AE509" s="47">
        <f t="shared" si="247"/>
        <v>0</v>
      </c>
      <c r="AF509" s="48">
        <f t="shared" si="248"/>
        <v>0.60000000000000009</v>
      </c>
      <c r="AG509" s="47">
        <f t="shared" si="249"/>
        <v>0.60000000000000009</v>
      </c>
      <c r="AH509" s="47">
        <f t="shared" si="250"/>
        <v>0.48</v>
      </c>
      <c r="AI509" s="46" t="str">
        <f t="shared" si="251"/>
        <v>HS Only</v>
      </c>
      <c r="AJ509" s="43" t="str">
        <f t="shared" si="252"/>
        <v>HS Only</v>
      </c>
      <c r="AK509" s="43" t="str">
        <f t="shared" si="253"/>
        <v>HS Only</v>
      </c>
      <c r="AL509" s="45" t="str">
        <f t="shared" si="254"/>
        <v/>
      </c>
      <c r="AM509" s="43" t="str">
        <f t="shared" si="255"/>
        <v/>
      </c>
      <c r="AN509" s="42" t="str">
        <f t="shared" si="256"/>
        <v/>
      </c>
      <c r="AO509" s="40" t="str">
        <f t="shared" si="257"/>
        <v>QCR2_YEAST</v>
      </c>
      <c r="AP509" s="44" t="str">
        <f t="shared" si="258"/>
        <v/>
      </c>
      <c r="AQ509" s="43" t="str">
        <f t="shared" si="259"/>
        <v/>
      </c>
      <c r="AR509" s="43" t="str">
        <f t="shared" si="260"/>
        <v/>
      </c>
      <c r="AS509" s="43">
        <f t="shared" si="261"/>
        <v>9.8994949366116247E-2</v>
      </c>
      <c r="AT509" s="43">
        <f t="shared" si="262"/>
        <v>9.8994949366116247E-2</v>
      </c>
      <c r="AU509" s="42">
        <f t="shared" si="263"/>
        <v>0.26870057685088816</v>
      </c>
    </row>
    <row r="510" spans="1:47" ht="15" x14ac:dyDescent="0.25">
      <c r="A510" s="40" t="s">
        <v>6099</v>
      </c>
      <c r="B510" s="40" t="s">
        <v>6098</v>
      </c>
      <c r="C510" s="60" t="str">
        <f>IF(ISNUMBER(VLOOKUP(B510,'[1]WT-GR-A'!I$2:J$693,2,FALSE)),VLOOKUP(B510,'[1]WT-GR-A'!I$2:J$693,2,FALSE),"")</f>
        <v/>
      </c>
      <c r="D510" s="58" t="str">
        <f>IF(ISNUMBER(VLOOKUP($B510,'[1]KO-GR-A'!$I$2:$J$907,2,FALSE)),VLOOKUP($B510,'[1]KO-GR-A'!$I$2:$J$907,2,FALSE),"")</f>
        <v/>
      </c>
      <c r="E510" s="58" t="str">
        <f>IF(ISNUMBER(VLOOKUP($B510,'[1]MT-GR-A'!$I$2:$J$789,2,FALSE)),VLOOKUP($B510,'[1]MT-GR-A'!$I$2:$J$789,2,FALSE),"")</f>
        <v/>
      </c>
      <c r="F510" s="58" t="str">
        <f>IF(ISNUMBER(VLOOKUP($B510,'[1]WT-HS-A'!$I$2:$J$1224,2,FALSE)),VLOOKUP($B510,'[1]WT-HS-A'!$I$2:$J$1224,2,FALSE),"")</f>
        <v/>
      </c>
      <c r="G510" s="58" t="str">
        <f>IF(ISNUMBER(VLOOKUP($B510,'[1]KO-HS-A'!$I$2:$J$1229,2,FALSE)),VLOOKUP($B510,'[1]KO-HS-A'!$I$2:$J$1229,2,FALSE),"")</f>
        <v/>
      </c>
      <c r="H510" s="58" t="str">
        <f>IF(ISNUMBER(VLOOKUP($B510,'[1]MT-HS-A'!$I$2:$J$1362,2,FALSE)),VLOOKUP($B510,'[1]MT-HS-A'!$I$2:$J$1362,2,FALSE),"")</f>
        <v/>
      </c>
      <c r="I510" s="59" t="str">
        <f>IF(ISNUMBER(VLOOKUP($B510,'[1]WT-GR-B'!$I$2:$J$585,2,FALSE)),VLOOKUP($B510,'[1]WT-GR-B'!$I$2:$J$585,2,FALSE),"")</f>
        <v/>
      </c>
      <c r="J510" s="58" t="str">
        <f>IF(ISNUMBER(VLOOKUP($B510,'[1]KO-GR-B'!$I$2:$J$900,2,FALSE)),VLOOKUP($B510,'[1]KO-GR-B'!$I$2:$J$900,2,FALSE),"")</f>
        <v/>
      </c>
      <c r="K510" s="58" t="str">
        <f>IF(ISNUMBER(VLOOKUP($B510,'[1]MT-GR-B'!$I$2:$J$693,2,FALSE)),VLOOKUP($B510,'[1]MT-GR-B'!$I$2:$J$693,2,FALSE),"")</f>
        <v/>
      </c>
      <c r="L510" s="58" t="str">
        <f>IF(ISNUMBER(VLOOKUP($B510,'[1]WT-HS-B'!$I$2:$J$1220,2,FALSE)),VLOOKUP($B510,'[1]WT-HS-B'!$I$2:$J$1220,2,FALSE),"")</f>
        <v/>
      </c>
      <c r="M510" s="58">
        <f>IF(ISNUMBER(VLOOKUP($B510,'[1]KO-HS-B'!$I$2:$J$1046,2,FALSE)),VLOOKUP($B510,'[1]KO-HS-B'!$I$2:$J$1046,2,FALSE),"")</f>
        <v>0.22</v>
      </c>
      <c r="N510" s="58" t="str">
        <f>IF(ISNUMBER(VLOOKUP($B510,'[1]MT-HS-B'!$I$2:$J$773,2,FALSE)),VLOOKUP($B510,'[1]MT-HS-B'!$I$2:$J$773,2,FALSE),"")</f>
        <v/>
      </c>
      <c r="O510" s="40" t="str">
        <f t="shared" si="231"/>
        <v>QCR6_YEAST</v>
      </c>
      <c r="P510" s="57" t="str">
        <f t="shared" si="232"/>
        <v/>
      </c>
      <c r="Q510" s="57" t="str">
        <f t="shared" si="233"/>
        <v/>
      </c>
      <c r="R510" s="57" t="str">
        <f t="shared" si="234"/>
        <v/>
      </c>
      <c r="S510" s="56" t="str">
        <f t="shared" si="235"/>
        <v>n/a</v>
      </c>
      <c r="T510" s="55" t="str">
        <f t="shared" si="236"/>
        <v>n/a</v>
      </c>
      <c r="U510" s="54" t="str">
        <f t="shared" si="237"/>
        <v>n/a</v>
      </c>
      <c r="V510" s="53" t="str">
        <f t="shared" si="238"/>
        <v/>
      </c>
      <c r="W510" s="53" t="str">
        <f t="shared" si="239"/>
        <v/>
      </c>
      <c r="X510" s="53" t="str">
        <f t="shared" si="240"/>
        <v/>
      </c>
      <c r="Y510" s="52" t="str">
        <f t="shared" si="241"/>
        <v/>
      </c>
      <c r="Z510" s="51" t="str">
        <f t="shared" si="242"/>
        <v>HS only</v>
      </c>
      <c r="AA510" s="50" t="str">
        <f t="shared" si="243"/>
        <v/>
      </c>
      <c r="AB510" s="40" t="str">
        <f t="shared" si="244"/>
        <v>QCR6</v>
      </c>
      <c r="AC510" s="49">
        <f t="shared" si="245"/>
        <v>0</v>
      </c>
      <c r="AD510" s="47">
        <f t="shared" si="246"/>
        <v>0</v>
      </c>
      <c r="AE510" s="47">
        <f t="shared" si="247"/>
        <v>0</v>
      </c>
      <c r="AF510" s="48">
        <f t="shared" si="248"/>
        <v>0</v>
      </c>
      <c r="AG510" s="47">
        <f t="shared" si="249"/>
        <v>0.22</v>
      </c>
      <c r="AH510" s="47">
        <f t="shared" si="250"/>
        <v>0</v>
      </c>
      <c r="AI510" s="46" t="str">
        <f t="shared" si="251"/>
        <v/>
      </c>
      <c r="AJ510" s="43" t="str">
        <f t="shared" si="252"/>
        <v>HS Only</v>
      </c>
      <c r="AK510" s="43" t="str">
        <f t="shared" si="253"/>
        <v/>
      </c>
      <c r="AL510" s="45" t="str">
        <f t="shared" si="254"/>
        <v/>
      </c>
      <c r="AM510" s="43" t="str">
        <f t="shared" si="255"/>
        <v/>
      </c>
      <c r="AN510" s="42" t="str">
        <f t="shared" si="256"/>
        <v/>
      </c>
      <c r="AO510" s="40" t="str">
        <f t="shared" si="257"/>
        <v>QCR6_YEAST</v>
      </c>
      <c r="AP510" s="44" t="str">
        <f t="shared" si="258"/>
        <v/>
      </c>
      <c r="AQ510" s="43" t="str">
        <f t="shared" si="259"/>
        <v/>
      </c>
      <c r="AR510" s="43" t="str">
        <f t="shared" si="260"/>
        <v/>
      </c>
      <c r="AS510" s="43" t="str">
        <f t="shared" si="261"/>
        <v/>
      </c>
      <c r="AT510" s="43" t="str">
        <f t="shared" si="262"/>
        <v/>
      </c>
      <c r="AU510" s="42" t="str">
        <f t="shared" si="263"/>
        <v/>
      </c>
    </row>
    <row r="511" spans="1:47" ht="15" x14ac:dyDescent="0.25">
      <c r="A511" s="40" t="s">
        <v>6097</v>
      </c>
      <c r="B511" s="40" t="s">
        <v>6096</v>
      </c>
      <c r="C511" s="60" t="str">
        <f>IF(ISNUMBER(VLOOKUP(B511,'[1]WT-GR-A'!I$2:J$693,2,FALSE)),VLOOKUP(B511,'[1]WT-GR-A'!I$2:J$693,2,FALSE),"")</f>
        <v/>
      </c>
      <c r="D511" s="58" t="str">
        <f>IF(ISNUMBER(VLOOKUP($B511,'[1]KO-GR-A'!$I$2:$J$907,2,FALSE)),VLOOKUP($B511,'[1]KO-GR-A'!$I$2:$J$907,2,FALSE),"")</f>
        <v/>
      </c>
      <c r="E511" s="58" t="str">
        <f>IF(ISNUMBER(VLOOKUP($B511,'[1]MT-GR-A'!$I$2:$J$789,2,FALSE)),VLOOKUP($B511,'[1]MT-GR-A'!$I$2:$J$789,2,FALSE),"")</f>
        <v/>
      </c>
      <c r="F511" s="58">
        <f>IF(ISNUMBER(VLOOKUP($B511,'[1]WT-HS-A'!$I$2:$J$1224,2,FALSE)),VLOOKUP($B511,'[1]WT-HS-A'!$I$2:$J$1224,2,FALSE),"")</f>
        <v>0.57999999999999996</v>
      </c>
      <c r="G511" s="58">
        <f>IF(ISNUMBER(VLOOKUP($B511,'[1]KO-HS-A'!$I$2:$J$1229,2,FALSE)),VLOOKUP($B511,'[1]KO-HS-A'!$I$2:$J$1229,2,FALSE),"")</f>
        <v>0.57999999999999996</v>
      </c>
      <c r="H511" s="58">
        <f>IF(ISNUMBER(VLOOKUP($B511,'[1]MT-HS-A'!$I$2:$J$1362,2,FALSE)),VLOOKUP($B511,'[1]MT-HS-A'!$I$2:$J$1362,2,FALSE),"")</f>
        <v>0.57999999999999996</v>
      </c>
      <c r="I511" s="59" t="str">
        <f>IF(ISNUMBER(VLOOKUP($B511,'[1]WT-GR-B'!$I$2:$J$585,2,FALSE)),VLOOKUP($B511,'[1]WT-GR-B'!$I$2:$J$585,2,FALSE),"")</f>
        <v/>
      </c>
      <c r="J511" s="58" t="str">
        <f>IF(ISNUMBER(VLOOKUP($B511,'[1]KO-GR-B'!$I$2:$J$900,2,FALSE)),VLOOKUP($B511,'[1]KO-GR-B'!$I$2:$J$900,2,FALSE),"")</f>
        <v/>
      </c>
      <c r="K511" s="58" t="str">
        <f>IF(ISNUMBER(VLOOKUP($B511,'[1]MT-GR-B'!$I$2:$J$693,2,FALSE)),VLOOKUP($B511,'[1]MT-GR-B'!$I$2:$J$693,2,FALSE),"")</f>
        <v/>
      </c>
      <c r="L511" s="58">
        <f>IF(ISNUMBER(VLOOKUP($B511,'[1]WT-HS-B'!$I$2:$J$1220,2,FALSE)),VLOOKUP($B511,'[1]WT-HS-B'!$I$2:$J$1220,2,FALSE),"")</f>
        <v>0.99</v>
      </c>
      <c r="M511" s="58">
        <f>IF(ISNUMBER(VLOOKUP($B511,'[1]KO-HS-B'!$I$2:$J$1046,2,FALSE)),VLOOKUP($B511,'[1]KO-HS-B'!$I$2:$J$1046,2,FALSE),"")</f>
        <v>0.26</v>
      </c>
      <c r="N511" s="58">
        <f>IF(ISNUMBER(VLOOKUP($B511,'[1]MT-HS-B'!$I$2:$J$773,2,FALSE)),VLOOKUP($B511,'[1]MT-HS-B'!$I$2:$J$773,2,FALSE),"")</f>
        <v>0.57999999999999996</v>
      </c>
      <c r="O511" s="40" t="str">
        <f t="shared" si="231"/>
        <v>QCR7_YEAST</v>
      </c>
      <c r="P511" s="57" t="str">
        <f t="shared" si="232"/>
        <v>HS only</v>
      </c>
      <c r="Q511" s="57" t="str">
        <f t="shared" si="233"/>
        <v>HS only</v>
      </c>
      <c r="R511" s="57" t="str">
        <f t="shared" si="234"/>
        <v>HS only</v>
      </c>
      <c r="S511" s="56" t="str">
        <f t="shared" si="235"/>
        <v>n/a</v>
      </c>
      <c r="T511" s="55" t="str">
        <f t="shared" si="236"/>
        <v>n/a</v>
      </c>
      <c r="U511" s="54" t="str">
        <f t="shared" si="237"/>
        <v>n/a</v>
      </c>
      <c r="V511" s="53" t="str">
        <f t="shared" si="238"/>
        <v>HS only</v>
      </c>
      <c r="W511" s="53" t="str">
        <f t="shared" si="239"/>
        <v>HS only</v>
      </c>
      <c r="X511" s="53" t="str">
        <f t="shared" si="240"/>
        <v>HS only</v>
      </c>
      <c r="Y511" s="52" t="str">
        <f t="shared" si="241"/>
        <v>HS only</v>
      </c>
      <c r="Z511" s="51" t="str">
        <f t="shared" si="242"/>
        <v>HS only</v>
      </c>
      <c r="AA511" s="50" t="str">
        <f t="shared" si="243"/>
        <v>HS only</v>
      </c>
      <c r="AB511" s="40" t="str">
        <f t="shared" si="244"/>
        <v>QCR7</v>
      </c>
      <c r="AC511" s="49">
        <f t="shared" si="245"/>
        <v>0</v>
      </c>
      <c r="AD511" s="47">
        <f t="shared" si="246"/>
        <v>0</v>
      </c>
      <c r="AE511" s="47">
        <f t="shared" si="247"/>
        <v>0</v>
      </c>
      <c r="AF511" s="48">
        <f t="shared" si="248"/>
        <v>0.78499999999999992</v>
      </c>
      <c r="AG511" s="47">
        <f t="shared" si="249"/>
        <v>0.42</v>
      </c>
      <c r="AH511" s="47">
        <f t="shared" si="250"/>
        <v>0.57999999999999996</v>
      </c>
      <c r="AI511" s="46" t="str">
        <f t="shared" si="251"/>
        <v>HS Only</v>
      </c>
      <c r="AJ511" s="43" t="str">
        <f t="shared" si="252"/>
        <v>HS Only</v>
      </c>
      <c r="AK511" s="43" t="str">
        <f t="shared" si="253"/>
        <v>HS Only</v>
      </c>
      <c r="AL511" s="45" t="str">
        <f t="shared" si="254"/>
        <v/>
      </c>
      <c r="AM511" s="43" t="str">
        <f t="shared" si="255"/>
        <v/>
      </c>
      <c r="AN511" s="42" t="str">
        <f t="shared" si="256"/>
        <v/>
      </c>
      <c r="AO511" s="40" t="str">
        <f t="shared" si="257"/>
        <v>QCR7_YEAST</v>
      </c>
      <c r="AP511" s="44" t="str">
        <f t="shared" si="258"/>
        <v/>
      </c>
      <c r="AQ511" s="43" t="str">
        <f t="shared" si="259"/>
        <v/>
      </c>
      <c r="AR511" s="43" t="str">
        <f t="shared" si="260"/>
        <v/>
      </c>
      <c r="AS511" s="43">
        <f t="shared" si="261"/>
        <v>0.28991378028648479</v>
      </c>
      <c r="AT511" s="43">
        <f t="shared" si="262"/>
        <v>0.22627416997969527</v>
      </c>
      <c r="AU511" s="42">
        <f t="shared" si="263"/>
        <v>0</v>
      </c>
    </row>
    <row r="512" spans="1:47" ht="15" x14ac:dyDescent="0.25">
      <c r="A512" s="40" t="s">
        <v>6095</v>
      </c>
      <c r="B512" s="40" t="s">
        <v>6094</v>
      </c>
      <c r="C512" s="60" t="str">
        <f>IF(ISNUMBER(VLOOKUP(B512,'[1]WT-GR-A'!I$2:J$693,2,FALSE)),VLOOKUP(B512,'[1]WT-GR-A'!I$2:J$693,2,FALSE),"")</f>
        <v/>
      </c>
      <c r="D512" s="58" t="str">
        <f>IF(ISNUMBER(VLOOKUP($B512,'[1]KO-GR-A'!$I$2:$J$907,2,FALSE)),VLOOKUP($B512,'[1]KO-GR-A'!$I$2:$J$907,2,FALSE),"")</f>
        <v/>
      </c>
      <c r="E512" s="58">
        <f>IF(ISNUMBER(VLOOKUP($B512,'[1]MT-GR-A'!$I$2:$J$789,2,FALSE)),VLOOKUP($B512,'[1]MT-GR-A'!$I$2:$J$789,2,FALSE),"")</f>
        <v>0.16</v>
      </c>
      <c r="F512" s="58">
        <f>IF(ISNUMBER(VLOOKUP($B512,'[1]WT-HS-A'!$I$2:$J$1224,2,FALSE)),VLOOKUP($B512,'[1]WT-HS-A'!$I$2:$J$1224,2,FALSE),"")</f>
        <v>0.16</v>
      </c>
      <c r="G512" s="58">
        <f>IF(ISNUMBER(VLOOKUP($B512,'[1]KO-HS-A'!$I$2:$J$1229,2,FALSE)),VLOOKUP($B512,'[1]KO-HS-A'!$I$2:$J$1229,2,FALSE),"")</f>
        <v>0.34</v>
      </c>
      <c r="H512" s="58">
        <f>IF(ISNUMBER(VLOOKUP($B512,'[1]MT-HS-A'!$I$2:$J$1362,2,FALSE)),VLOOKUP($B512,'[1]MT-HS-A'!$I$2:$J$1362,2,FALSE),"")</f>
        <v>0.34</v>
      </c>
      <c r="I512" s="59" t="str">
        <f>IF(ISNUMBER(VLOOKUP($B512,'[1]WT-GR-B'!$I$2:$J$585,2,FALSE)),VLOOKUP($B512,'[1]WT-GR-B'!$I$2:$J$585,2,FALSE),"")</f>
        <v/>
      </c>
      <c r="J512" s="58">
        <f>IF(ISNUMBER(VLOOKUP($B512,'[1]KO-GR-B'!$I$2:$J$900,2,FALSE)),VLOOKUP($B512,'[1]KO-GR-B'!$I$2:$J$900,2,FALSE),"")</f>
        <v>0.16</v>
      </c>
      <c r="K512" s="58">
        <f>IF(ISNUMBER(VLOOKUP($B512,'[1]MT-GR-B'!$I$2:$J$693,2,FALSE)),VLOOKUP($B512,'[1]MT-GR-B'!$I$2:$J$693,2,FALSE),"")</f>
        <v>0.16</v>
      </c>
      <c r="L512" s="58">
        <f>IF(ISNUMBER(VLOOKUP($B512,'[1]WT-HS-B'!$I$2:$J$1220,2,FALSE)),VLOOKUP($B512,'[1]WT-HS-B'!$I$2:$J$1220,2,FALSE),"")</f>
        <v>0.16</v>
      </c>
      <c r="M512" s="58">
        <f>IF(ISNUMBER(VLOOKUP($B512,'[1]KO-HS-B'!$I$2:$J$1046,2,FALSE)),VLOOKUP($B512,'[1]KO-HS-B'!$I$2:$J$1046,2,FALSE),"")</f>
        <v>0.34</v>
      </c>
      <c r="N512" s="58">
        <f>IF(ISNUMBER(VLOOKUP($B512,'[1]MT-HS-B'!$I$2:$J$773,2,FALSE)),VLOOKUP($B512,'[1]MT-HS-B'!$I$2:$J$773,2,FALSE),"")</f>
        <v>0.16</v>
      </c>
      <c r="O512" s="40" t="str">
        <f t="shared" si="231"/>
        <v>UCRI_YEAST</v>
      </c>
      <c r="P512" s="57" t="str">
        <f t="shared" si="232"/>
        <v>HS only</v>
      </c>
      <c r="Q512" s="57">
        <f t="shared" si="233"/>
        <v>1.125</v>
      </c>
      <c r="R512" s="57">
        <f t="shared" si="234"/>
        <v>0.5625</v>
      </c>
      <c r="S512" s="56" t="str">
        <f t="shared" si="235"/>
        <v>n/a</v>
      </c>
      <c r="T512" s="55" t="str">
        <f t="shared" si="236"/>
        <v>n/a</v>
      </c>
      <c r="U512" s="54">
        <f t="shared" si="237"/>
        <v>0.5625</v>
      </c>
      <c r="V512" s="53" t="str">
        <f t="shared" si="238"/>
        <v>HS only</v>
      </c>
      <c r="W512" s="53" t="str">
        <f t="shared" si="239"/>
        <v>HS only</v>
      </c>
      <c r="X512" s="53">
        <f t="shared" si="240"/>
        <v>1.125</v>
      </c>
      <c r="Y512" s="52" t="str">
        <f t="shared" si="241"/>
        <v>HS only</v>
      </c>
      <c r="Z512" s="51">
        <f t="shared" si="242"/>
        <v>1.125</v>
      </c>
      <c r="AA512" s="50">
        <f t="shared" si="243"/>
        <v>0</v>
      </c>
      <c r="AB512" s="40" t="str">
        <f t="shared" si="244"/>
        <v>RIP1</v>
      </c>
      <c r="AC512" s="49">
        <f t="shared" si="245"/>
        <v>0</v>
      </c>
      <c r="AD512" s="47">
        <f t="shared" si="246"/>
        <v>0.16</v>
      </c>
      <c r="AE512" s="47">
        <f t="shared" si="247"/>
        <v>0.16</v>
      </c>
      <c r="AF512" s="48">
        <f t="shared" si="248"/>
        <v>0.16</v>
      </c>
      <c r="AG512" s="47">
        <f t="shared" si="249"/>
        <v>0.34</v>
      </c>
      <c r="AH512" s="47">
        <f t="shared" si="250"/>
        <v>0.25</v>
      </c>
      <c r="AI512" s="46" t="str">
        <f t="shared" si="251"/>
        <v>HS Only</v>
      </c>
      <c r="AJ512" s="43">
        <f t="shared" si="252"/>
        <v>2.125</v>
      </c>
      <c r="AK512" s="43">
        <f t="shared" si="253"/>
        <v>1.5625</v>
      </c>
      <c r="AL512" s="45" t="str">
        <f t="shared" si="254"/>
        <v/>
      </c>
      <c r="AM512" s="43" t="str">
        <f t="shared" si="255"/>
        <v/>
      </c>
      <c r="AN512" s="42">
        <f t="shared" si="256"/>
        <v>0.79549512883486595</v>
      </c>
      <c r="AO512" s="40" t="str">
        <f t="shared" si="257"/>
        <v>UCRI_YEAST</v>
      </c>
      <c r="AP512" s="44" t="str">
        <f t="shared" si="258"/>
        <v/>
      </c>
      <c r="AQ512" s="43" t="str">
        <f t="shared" si="259"/>
        <v/>
      </c>
      <c r="AR512" s="43">
        <f t="shared" si="260"/>
        <v>0</v>
      </c>
      <c r="AS512" s="43">
        <f t="shared" si="261"/>
        <v>0</v>
      </c>
      <c r="AT512" s="43">
        <f t="shared" si="262"/>
        <v>0</v>
      </c>
      <c r="AU512" s="42">
        <f t="shared" si="263"/>
        <v>0.12727922061357863</v>
      </c>
    </row>
    <row r="513" spans="1:47" ht="15" x14ac:dyDescent="0.25">
      <c r="A513" s="40" t="s">
        <v>6093</v>
      </c>
      <c r="B513" s="40" t="s">
        <v>6092</v>
      </c>
      <c r="C513" s="60" t="str">
        <f>IF(ISNUMBER(VLOOKUP(B513,'[1]WT-GR-A'!I$2:J$693,2,FALSE)),VLOOKUP(B513,'[1]WT-GR-A'!I$2:J$693,2,FALSE),"")</f>
        <v/>
      </c>
      <c r="D513" s="58" t="str">
        <f>IF(ISNUMBER(VLOOKUP($B513,'[1]KO-GR-A'!$I$2:$J$907,2,FALSE)),VLOOKUP($B513,'[1]KO-GR-A'!$I$2:$J$907,2,FALSE),"")</f>
        <v/>
      </c>
      <c r="E513" s="58" t="str">
        <f>IF(ISNUMBER(VLOOKUP($B513,'[1]MT-GR-A'!$I$2:$J$789,2,FALSE)),VLOOKUP($B513,'[1]MT-GR-A'!$I$2:$J$789,2,FALSE),"")</f>
        <v/>
      </c>
      <c r="F513" s="58">
        <f>IF(ISNUMBER(VLOOKUP($B513,'[1]WT-HS-A'!$I$2:$J$1224,2,FALSE)),VLOOKUP($B513,'[1]WT-HS-A'!$I$2:$J$1224,2,FALSE),"")</f>
        <v>0.12</v>
      </c>
      <c r="G513" s="58" t="str">
        <f>IF(ISNUMBER(VLOOKUP($B513,'[1]KO-HS-A'!$I$2:$J$1229,2,FALSE)),VLOOKUP($B513,'[1]KO-HS-A'!$I$2:$J$1229,2,FALSE),"")</f>
        <v/>
      </c>
      <c r="H513" s="58" t="str">
        <f>IF(ISNUMBER(VLOOKUP($B513,'[1]MT-HS-A'!$I$2:$J$1362,2,FALSE)),VLOOKUP($B513,'[1]MT-HS-A'!$I$2:$J$1362,2,FALSE),"")</f>
        <v/>
      </c>
      <c r="I513" s="59" t="str">
        <f>IF(ISNUMBER(VLOOKUP($B513,'[1]WT-GR-B'!$I$2:$J$585,2,FALSE)),VLOOKUP($B513,'[1]WT-GR-B'!$I$2:$J$585,2,FALSE),"")</f>
        <v/>
      </c>
      <c r="J513" s="58" t="str">
        <f>IF(ISNUMBER(VLOOKUP($B513,'[1]KO-GR-B'!$I$2:$J$900,2,FALSE)),VLOOKUP($B513,'[1]KO-GR-B'!$I$2:$J$900,2,FALSE),"")</f>
        <v/>
      </c>
      <c r="K513" s="58" t="str">
        <f>IF(ISNUMBER(VLOOKUP($B513,'[1]MT-GR-B'!$I$2:$J$693,2,FALSE)),VLOOKUP($B513,'[1]MT-GR-B'!$I$2:$J$693,2,FALSE),"")</f>
        <v/>
      </c>
      <c r="L513" s="58">
        <f>IF(ISNUMBER(VLOOKUP($B513,'[1]WT-HS-B'!$I$2:$J$1220,2,FALSE)),VLOOKUP($B513,'[1]WT-HS-B'!$I$2:$J$1220,2,FALSE),"")</f>
        <v>0.12</v>
      </c>
      <c r="M513" s="58" t="str">
        <f>IF(ISNUMBER(VLOOKUP($B513,'[1]KO-HS-B'!$I$2:$J$1046,2,FALSE)),VLOOKUP($B513,'[1]KO-HS-B'!$I$2:$J$1046,2,FALSE),"")</f>
        <v/>
      </c>
      <c r="N513" s="58" t="str">
        <f>IF(ISNUMBER(VLOOKUP($B513,'[1]MT-HS-B'!$I$2:$J$773,2,FALSE)),VLOOKUP($B513,'[1]MT-HS-B'!$I$2:$J$773,2,FALSE),"")</f>
        <v/>
      </c>
      <c r="O513" s="40" t="str">
        <f t="shared" si="231"/>
        <v>CCHL_YEAST</v>
      </c>
      <c r="P513" s="57" t="str">
        <f t="shared" si="232"/>
        <v>HS only</v>
      </c>
      <c r="Q513" s="57" t="str">
        <f t="shared" si="233"/>
        <v/>
      </c>
      <c r="R513" s="57" t="str">
        <f t="shared" si="234"/>
        <v/>
      </c>
      <c r="S513" s="56" t="str">
        <f t="shared" si="235"/>
        <v>n/a</v>
      </c>
      <c r="T513" s="55" t="str">
        <f t="shared" si="236"/>
        <v>n/a</v>
      </c>
      <c r="U513" s="54" t="str">
        <f t="shared" si="237"/>
        <v>n/a</v>
      </c>
      <c r="V513" s="53" t="str">
        <f t="shared" si="238"/>
        <v>HS only</v>
      </c>
      <c r="W513" s="53" t="str">
        <f t="shared" si="239"/>
        <v/>
      </c>
      <c r="X513" s="53" t="str">
        <f t="shared" si="240"/>
        <v/>
      </c>
      <c r="Y513" s="52" t="str">
        <f t="shared" si="241"/>
        <v>HS only</v>
      </c>
      <c r="Z513" s="51" t="str">
        <f t="shared" si="242"/>
        <v/>
      </c>
      <c r="AA513" s="50" t="str">
        <f t="shared" si="243"/>
        <v/>
      </c>
      <c r="AB513" s="40" t="str">
        <f t="shared" si="244"/>
        <v>CYC3</v>
      </c>
      <c r="AC513" s="49">
        <f t="shared" si="245"/>
        <v>0</v>
      </c>
      <c r="AD513" s="47">
        <f t="shared" si="246"/>
        <v>0</v>
      </c>
      <c r="AE513" s="47">
        <f t="shared" si="247"/>
        <v>0</v>
      </c>
      <c r="AF513" s="48">
        <f t="shared" si="248"/>
        <v>0.12</v>
      </c>
      <c r="AG513" s="47">
        <f t="shared" si="249"/>
        <v>0</v>
      </c>
      <c r="AH513" s="47">
        <f t="shared" si="250"/>
        <v>0</v>
      </c>
      <c r="AI513" s="46" t="str">
        <f t="shared" si="251"/>
        <v>HS Only</v>
      </c>
      <c r="AJ513" s="43" t="str">
        <f t="shared" si="252"/>
        <v/>
      </c>
      <c r="AK513" s="43" t="str">
        <f t="shared" si="253"/>
        <v/>
      </c>
      <c r="AL513" s="45" t="str">
        <f t="shared" si="254"/>
        <v/>
      </c>
      <c r="AM513" s="43" t="str">
        <f t="shared" si="255"/>
        <v/>
      </c>
      <c r="AN513" s="42" t="str">
        <f t="shared" si="256"/>
        <v/>
      </c>
      <c r="AO513" s="40" t="str">
        <f t="shared" si="257"/>
        <v>CCHL_YEAST</v>
      </c>
      <c r="AP513" s="44" t="str">
        <f t="shared" si="258"/>
        <v/>
      </c>
      <c r="AQ513" s="43" t="str">
        <f t="shared" si="259"/>
        <v/>
      </c>
      <c r="AR513" s="43" t="str">
        <f t="shared" si="260"/>
        <v/>
      </c>
      <c r="AS513" s="43">
        <f t="shared" si="261"/>
        <v>0</v>
      </c>
      <c r="AT513" s="43" t="str">
        <f t="shared" si="262"/>
        <v/>
      </c>
      <c r="AU513" s="42" t="str">
        <f t="shared" si="263"/>
        <v/>
      </c>
    </row>
    <row r="514" spans="1:47" ht="15" x14ac:dyDescent="0.25">
      <c r="A514" s="40" t="s">
        <v>6091</v>
      </c>
      <c r="B514" s="40" t="s">
        <v>6090</v>
      </c>
      <c r="C514" s="60">
        <f>IF(ISNUMBER(VLOOKUP(B514,'[1]WT-GR-A'!I$2:J$693,2,FALSE)),VLOOKUP(B514,'[1]WT-GR-A'!I$2:J$693,2,FALSE),"")</f>
        <v>13.99</v>
      </c>
      <c r="D514" s="58">
        <f>IF(ISNUMBER(VLOOKUP($B514,'[1]KO-GR-A'!$I$2:$J$907,2,FALSE)),VLOOKUP($B514,'[1]KO-GR-A'!$I$2:$J$907,2,FALSE),"")</f>
        <v>98.79</v>
      </c>
      <c r="E514" s="58">
        <f>IF(ISNUMBER(VLOOKUP($B514,'[1]MT-GR-A'!$I$2:$J$789,2,FALSE)),VLOOKUP($B514,'[1]MT-GR-A'!$I$2:$J$789,2,FALSE),"")</f>
        <v>32.79</v>
      </c>
      <c r="F514" s="58">
        <f>IF(ISNUMBER(VLOOKUP($B514,'[1]WT-HS-A'!$I$2:$J$1224,2,FALSE)),VLOOKUP($B514,'[1]WT-HS-A'!$I$2:$J$1224,2,FALSE),"")</f>
        <v>24.77</v>
      </c>
      <c r="G514" s="58">
        <f>IF(ISNUMBER(VLOOKUP($B514,'[1]KO-HS-A'!$I$2:$J$1229,2,FALSE)),VLOOKUP($B514,'[1]KO-HS-A'!$I$2:$J$1229,2,FALSE),"")</f>
        <v>13.99</v>
      </c>
      <c r="H514" s="58">
        <f>IF(ISNUMBER(VLOOKUP($B514,'[1]MT-HS-A'!$I$2:$J$1362,2,FALSE)),VLOOKUP($B514,'[1]MT-HS-A'!$I$2:$J$1362,2,FALSE),"")</f>
        <v>43.29</v>
      </c>
      <c r="I514" s="59">
        <f>IF(ISNUMBER(VLOOKUP($B514,'[1]WT-GR-B'!$I$2:$J$585,2,FALSE)),VLOOKUP($B514,'[1]WT-GR-B'!$I$2:$J$585,2,FALSE),"")</f>
        <v>43.29</v>
      </c>
      <c r="J514" s="58">
        <f>IF(ISNUMBER(VLOOKUP($B514,'[1]KO-GR-B'!$I$2:$J$900,2,FALSE)),VLOOKUP($B514,'[1]KO-GR-B'!$I$2:$J$900,2,FALSE),"")</f>
        <v>43.29</v>
      </c>
      <c r="K514" s="58">
        <f>IF(ISNUMBER(VLOOKUP($B514,'[1]MT-GR-B'!$I$2:$J$693,2,FALSE)),VLOOKUP($B514,'[1]MT-GR-B'!$I$2:$J$693,2,FALSE),"")</f>
        <v>43.29</v>
      </c>
      <c r="L514" s="58">
        <f>IF(ISNUMBER(VLOOKUP($B514,'[1]WT-HS-B'!$I$2:$J$1220,2,FALSE)),VLOOKUP($B514,'[1]WT-HS-B'!$I$2:$J$1220,2,FALSE),"")</f>
        <v>13.99</v>
      </c>
      <c r="M514" s="58">
        <f>IF(ISNUMBER(VLOOKUP($B514,'[1]KO-HS-B'!$I$2:$J$1046,2,FALSE)),VLOOKUP($B514,'[1]KO-HS-B'!$I$2:$J$1046,2,FALSE),"")</f>
        <v>32.79</v>
      </c>
      <c r="N514" s="58">
        <f>IF(ISNUMBER(VLOOKUP($B514,'[1]MT-HS-B'!$I$2:$J$773,2,FALSE)),VLOOKUP($B514,'[1]MT-HS-B'!$I$2:$J$773,2,FALSE),"")</f>
        <v>13.99</v>
      </c>
      <c r="O514" s="40" t="str">
        <f t="shared" si="231"/>
        <v>CYC1_YEAST</v>
      </c>
      <c r="P514" s="57">
        <f t="shared" si="232"/>
        <v>4.6859858153639411E-2</v>
      </c>
      <c r="Q514" s="57">
        <f t="shared" si="233"/>
        <v>-0.55046835945712358</v>
      </c>
      <c r="R514" s="57">
        <f t="shared" si="234"/>
        <v>-0.17830554884534752</v>
      </c>
      <c r="S514" s="56">
        <f t="shared" si="235"/>
        <v>0.72369053498431613</v>
      </c>
      <c r="T514" s="55">
        <f t="shared" si="236"/>
        <v>0.30791811690688098</v>
      </c>
      <c r="U514" s="54">
        <f t="shared" si="237"/>
        <v>0.49852512798532922</v>
      </c>
      <c r="V514" s="53">
        <f t="shared" si="238"/>
        <v>0.77055039313795559</v>
      </c>
      <c r="W514" s="53">
        <f t="shared" si="239"/>
        <v>-0.85838647636400456</v>
      </c>
      <c r="X514" s="53">
        <f t="shared" si="240"/>
        <v>0.32021957913998172</v>
      </c>
      <c r="Y514" s="52">
        <f t="shared" si="241"/>
        <v>-0.67683067683067677</v>
      </c>
      <c r="Z514" s="51">
        <f t="shared" si="242"/>
        <v>-0.24255024255024255</v>
      </c>
      <c r="AA514" s="50">
        <f t="shared" si="243"/>
        <v>-0.67683067683067677</v>
      </c>
      <c r="AB514" s="40" t="str">
        <f t="shared" si="244"/>
        <v>CYC1</v>
      </c>
      <c r="AC514" s="49">
        <f t="shared" si="245"/>
        <v>28.64</v>
      </c>
      <c r="AD514" s="47">
        <f t="shared" si="246"/>
        <v>71.040000000000006</v>
      </c>
      <c r="AE514" s="47">
        <f t="shared" si="247"/>
        <v>38.04</v>
      </c>
      <c r="AF514" s="48">
        <f t="shared" si="248"/>
        <v>19.38</v>
      </c>
      <c r="AG514" s="47">
        <f t="shared" si="249"/>
        <v>23.39</v>
      </c>
      <c r="AH514" s="47">
        <f t="shared" si="250"/>
        <v>28.64</v>
      </c>
      <c r="AI514" s="46">
        <f t="shared" si="251"/>
        <v>0.67667597765363119</v>
      </c>
      <c r="AJ514" s="43">
        <f t="shared" si="252"/>
        <v>0.32925112612612611</v>
      </c>
      <c r="AK514" s="43">
        <f t="shared" si="253"/>
        <v>0.75289169295478442</v>
      </c>
      <c r="AL514" s="45">
        <f t="shared" si="254"/>
        <v>1.0234529695358605</v>
      </c>
      <c r="AM514" s="43">
        <f t="shared" si="255"/>
        <v>0.43546197703009532</v>
      </c>
      <c r="AN514" s="42">
        <f t="shared" si="256"/>
        <v>0.7050209971806356</v>
      </c>
      <c r="AO514" s="40" t="str">
        <f t="shared" si="257"/>
        <v>CYC1_YEAST</v>
      </c>
      <c r="AP514" s="44">
        <f t="shared" si="258"/>
        <v>20.718228688765844</v>
      </c>
      <c r="AQ514" s="43">
        <f t="shared" si="259"/>
        <v>39.244426355853385</v>
      </c>
      <c r="AR514" s="43">
        <f t="shared" si="260"/>
        <v>7.4246212024587486</v>
      </c>
      <c r="AS514" s="43">
        <f t="shared" si="261"/>
        <v>7.6226111011909889</v>
      </c>
      <c r="AT514" s="43">
        <f t="shared" si="262"/>
        <v>13.293607486307087</v>
      </c>
      <c r="AU514" s="42">
        <f t="shared" si="263"/>
        <v>20.718228688765844</v>
      </c>
    </row>
    <row r="515" spans="1:47" ht="15" x14ac:dyDescent="0.25">
      <c r="A515" s="40" t="s">
        <v>6089</v>
      </c>
      <c r="B515" s="40" t="s">
        <v>6088</v>
      </c>
      <c r="C515" s="60" t="str">
        <f>IF(ISNUMBER(VLOOKUP(B515,'[1]WT-GR-A'!I$2:J$693,2,FALSE)),VLOOKUP(B515,'[1]WT-GR-A'!I$2:J$693,2,FALSE),"")</f>
        <v/>
      </c>
      <c r="D515" s="58" t="str">
        <f>IF(ISNUMBER(VLOOKUP($B515,'[1]KO-GR-A'!$I$2:$J$907,2,FALSE)),VLOOKUP($B515,'[1]KO-GR-A'!$I$2:$J$907,2,FALSE),"")</f>
        <v/>
      </c>
      <c r="E515" s="58" t="str">
        <f>IF(ISNUMBER(VLOOKUP($B515,'[1]MT-GR-A'!$I$2:$J$789,2,FALSE)),VLOOKUP($B515,'[1]MT-GR-A'!$I$2:$J$789,2,FALSE),"")</f>
        <v/>
      </c>
      <c r="F515" s="58">
        <f>IF(ISNUMBER(VLOOKUP($B515,'[1]WT-HS-A'!$I$2:$J$1224,2,FALSE)),VLOOKUP($B515,'[1]WT-HS-A'!$I$2:$J$1224,2,FALSE),"")</f>
        <v>0.22</v>
      </c>
      <c r="G515" s="58" t="str">
        <f>IF(ISNUMBER(VLOOKUP($B515,'[1]KO-HS-A'!$I$2:$J$1229,2,FALSE)),VLOOKUP($B515,'[1]KO-HS-A'!$I$2:$J$1229,2,FALSE),"")</f>
        <v/>
      </c>
      <c r="H515" s="58" t="str">
        <f>IF(ISNUMBER(VLOOKUP($B515,'[1]MT-HS-A'!$I$2:$J$1362,2,FALSE)),VLOOKUP($B515,'[1]MT-HS-A'!$I$2:$J$1362,2,FALSE),"")</f>
        <v/>
      </c>
      <c r="I515" s="59" t="str">
        <f>IF(ISNUMBER(VLOOKUP($B515,'[1]WT-GR-B'!$I$2:$J$585,2,FALSE)),VLOOKUP($B515,'[1]WT-GR-B'!$I$2:$J$585,2,FALSE),"")</f>
        <v/>
      </c>
      <c r="J515" s="58" t="str">
        <f>IF(ISNUMBER(VLOOKUP($B515,'[1]KO-GR-B'!$I$2:$J$900,2,FALSE)),VLOOKUP($B515,'[1]KO-GR-B'!$I$2:$J$900,2,FALSE),"")</f>
        <v/>
      </c>
      <c r="K515" s="58">
        <f>IF(ISNUMBER(VLOOKUP($B515,'[1]MT-GR-B'!$I$2:$J$693,2,FALSE)),VLOOKUP($B515,'[1]MT-GR-B'!$I$2:$J$693,2,FALSE),"")</f>
        <v>0.22</v>
      </c>
      <c r="L515" s="58">
        <f>IF(ISNUMBER(VLOOKUP($B515,'[1]WT-HS-B'!$I$2:$J$1220,2,FALSE)),VLOOKUP($B515,'[1]WT-HS-B'!$I$2:$J$1220,2,FALSE),"")</f>
        <v>0.22</v>
      </c>
      <c r="M515" s="58" t="str">
        <f>IF(ISNUMBER(VLOOKUP($B515,'[1]KO-HS-B'!$I$2:$J$1046,2,FALSE)),VLOOKUP($B515,'[1]KO-HS-B'!$I$2:$J$1046,2,FALSE),"")</f>
        <v/>
      </c>
      <c r="N515" s="58" t="str">
        <f>IF(ISNUMBER(VLOOKUP($B515,'[1]MT-HS-B'!$I$2:$J$773,2,FALSE)),VLOOKUP($B515,'[1]MT-HS-B'!$I$2:$J$773,2,FALSE),"")</f>
        <v/>
      </c>
      <c r="O515" s="40" t="str">
        <f t="shared" si="231"/>
        <v>COX5A_YEAST</v>
      </c>
      <c r="P515" s="57" t="str">
        <f t="shared" si="232"/>
        <v>HS only</v>
      </c>
      <c r="Q515" s="57" t="str">
        <f t="shared" si="233"/>
        <v/>
      </c>
      <c r="R515" s="57" t="str">
        <f t="shared" si="234"/>
        <v/>
      </c>
      <c r="S515" s="56" t="str">
        <f t="shared" si="235"/>
        <v>n/a</v>
      </c>
      <c r="T515" s="55" t="str">
        <f t="shared" si="236"/>
        <v>n/a</v>
      </c>
      <c r="U515" s="54" t="str">
        <f t="shared" si="237"/>
        <v>n/a</v>
      </c>
      <c r="V515" s="53" t="str">
        <f t="shared" si="238"/>
        <v>HS only</v>
      </c>
      <c r="W515" s="53" t="str">
        <f t="shared" si="239"/>
        <v/>
      </c>
      <c r="X515" s="53" t="str">
        <f t="shared" si="240"/>
        <v/>
      </c>
      <c r="Y515" s="52" t="str">
        <f t="shared" si="241"/>
        <v>HS only</v>
      </c>
      <c r="Z515" s="51" t="str">
        <f t="shared" si="242"/>
        <v/>
      </c>
      <c r="AA515" s="50" t="str">
        <f t="shared" si="243"/>
        <v>GR only</v>
      </c>
      <c r="AB515" s="40" t="str">
        <f t="shared" si="244"/>
        <v>COX5A</v>
      </c>
      <c r="AC515" s="49">
        <f t="shared" si="245"/>
        <v>0</v>
      </c>
      <c r="AD515" s="47">
        <f t="shared" si="246"/>
        <v>0</v>
      </c>
      <c r="AE515" s="47">
        <f t="shared" si="247"/>
        <v>0.22</v>
      </c>
      <c r="AF515" s="48">
        <f t="shared" si="248"/>
        <v>0.22</v>
      </c>
      <c r="AG515" s="47">
        <f t="shared" si="249"/>
        <v>0</v>
      </c>
      <c r="AH515" s="47">
        <f t="shared" si="250"/>
        <v>0</v>
      </c>
      <c r="AI515" s="46" t="str">
        <f t="shared" si="251"/>
        <v>HS Only</v>
      </c>
      <c r="AJ515" s="43" t="str">
        <f t="shared" si="252"/>
        <v/>
      </c>
      <c r="AK515" s="43">
        <f t="shared" si="253"/>
        <v>0</v>
      </c>
      <c r="AL515" s="45" t="str">
        <f t="shared" si="254"/>
        <v/>
      </c>
      <c r="AM515" s="43" t="str">
        <f t="shared" si="255"/>
        <v/>
      </c>
      <c r="AN515" s="42" t="str">
        <f t="shared" si="256"/>
        <v/>
      </c>
      <c r="AO515" s="40" t="str">
        <f t="shared" si="257"/>
        <v>COX5A_YEAST</v>
      </c>
      <c r="AP515" s="44" t="str">
        <f t="shared" si="258"/>
        <v/>
      </c>
      <c r="AQ515" s="43" t="str">
        <f t="shared" si="259"/>
        <v/>
      </c>
      <c r="AR515" s="43" t="str">
        <f t="shared" si="260"/>
        <v/>
      </c>
      <c r="AS515" s="43">
        <f t="shared" si="261"/>
        <v>0</v>
      </c>
      <c r="AT515" s="43" t="str">
        <f t="shared" si="262"/>
        <v/>
      </c>
      <c r="AU515" s="42" t="str">
        <f t="shared" si="263"/>
        <v/>
      </c>
    </row>
    <row r="516" spans="1:47" ht="15" x14ac:dyDescent="0.25">
      <c r="A516" s="40" t="s">
        <v>6087</v>
      </c>
      <c r="B516" s="40" t="s">
        <v>6086</v>
      </c>
      <c r="C516" s="60" t="str">
        <f>IF(ISNUMBER(VLOOKUP(B516,'[1]WT-GR-A'!I$2:J$693,2,FALSE)),VLOOKUP(B516,'[1]WT-GR-A'!I$2:J$693,2,FALSE),"")</f>
        <v/>
      </c>
      <c r="D516" s="58" t="str">
        <f>IF(ISNUMBER(VLOOKUP($B516,'[1]KO-GR-A'!$I$2:$J$907,2,FALSE)),VLOOKUP($B516,'[1]KO-GR-A'!$I$2:$J$907,2,FALSE),"")</f>
        <v/>
      </c>
      <c r="E516" s="58" t="str">
        <f>IF(ISNUMBER(VLOOKUP($B516,'[1]MT-GR-A'!$I$2:$J$789,2,FALSE)),VLOOKUP($B516,'[1]MT-GR-A'!$I$2:$J$789,2,FALSE),"")</f>
        <v/>
      </c>
      <c r="F516" s="58" t="str">
        <f>IF(ISNUMBER(VLOOKUP($B516,'[1]WT-HS-A'!$I$2:$J$1224,2,FALSE)),VLOOKUP($B516,'[1]WT-HS-A'!$I$2:$J$1224,2,FALSE),"")</f>
        <v/>
      </c>
      <c r="G516" s="58" t="str">
        <f>IF(ISNUMBER(VLOOKUP($B516,'[1]KO-HS-A'!$I$2:$J$1229,2,FALSE)),VLOOKUP($B516,'[1]KO-HS-A'!$I$2:$J$1229,2,FALSE),"")</f>
        <v/>
      </c>
      <c r="H516" s="58" t="str">
        <f>IF(ISNUMBER(VLOOKUP($B516,'[1]MT-HS-A'!$I$2:$J$1362,2,FALSE)),VLOOKUP($B516,'[1]MT-HS-A'!$I$2:$J$1362,2,FALSE),"")</f>
        <v/>
      </c>
      <c r="I516" s="59" t="str">
        <f>IF(ISNUMBER(VLOOKUP($B516,'[1]WT-GR-B'!$I$2:$J$585,2,FALSE)),VLOOKUP($B516,'[1]WT-GR-B'!$I$2:$J$585,2,FALSE),"")</f>
        <v/>
      </c>
      <c r="J516" s="58" t="str">
        <f>IF(ISNUMBER(VLOOKUP($B516,'[1]KO-GR-B'!$I$2:$J$900,2,FALSE)),VLOOKUP($B516,'[1]KO-GR-B'!$I$2:$J$900,2,FALSE),"")</f>
        <v/>
      </c>
      <c r="K516" s="58" t="str">
        <f>IF(ISNUMBER(VLOOKUP($B516,'[1]MT-GR-B'!$I$2:$J$693,2,FALSE)),VLOOKUP($B516,'[1]MT-GR-B'!$I$2:$J$693,2,FALSE),"")</f>
        <v/>
      </c>
      <c r="L516" s="58" t="str">
        <f>IF(ISNUMBER(VLOOKUP($B516,'[1]WT-HS-B'!$I$2:$J$1220,2,FALSE)),VLOOKUP($B516,'[1]WT-HS-B'!$I$2:$J$1220,2,FALSE),"")</f>
        <v/>
      </c>
      <c r="M516" s="58">
        <f>IF(ISNUMBER(VLOOKUP($B516,'[1]KO-HS-B'!$I$2:$J$1046,2,FALSE)),VLOOKUP($B516,'[1]KO-HS-B'!$I$2:$J$1046,2,FALSE),"")</f>
        <v>0.44</v>
      </c>
      <c r="N516" s="58" t="str">
        <f>IF(ISNUMBER(VLOOKUP($B516,'[1]MT-HS-B'!$I$2:$J$773,2,FALSE)),VLOOKUP($B516,'[1]MT-HS-B'!$I$2:$J$773,2,FALSE),"")</f>
        <v/>
      </c>
      <c r="O516" s="40" t="str">
        <f t="shared" si="231"/>
        <v>COX8_YEAST</v>
      </c>
      <c r="P516" s="57" t="str">
        <f t="shared" si="232"/>
        <v/>
      </c>
      <c r="Q516" s="57" t="str">
        <f t="shared" si="233"/>
        <v/>
      </c>
      <c r="R516" s="57" t="str">
        <f t="shared" si="234"/>
        <v/>
      </c>
      <c r="S516" s="56" t="str">
        <f t="shared" si="235"/>
        <v>n/a</v>
      </c>
      <c r="T516" s="55" t="str">
        <f t="shared" si="236"/>
        <v>n/a</v>
      </c>
      <c r="U516" s="54" t="str">
        <f t="shared" si="237"/>
        <v>n/a</v>
      </c>
      <c r="V516" s="53" t="str">
        <f t="shared" si="238"/>
        <v/>
      </c>
      <c r="W516" s="53" t="str">
        <f t="shared" si="239"/>
        <v/>
      </c>
      <c r="X516" s="53" t="str">
        <f t="shared" si="240"/>
        <v/>
      </c>
      <c r="Y516" s="52" t="str">
        <f t="shared" si="241"/>
        <v/>
      </c>
      <c r="Z516" s="51" t="str">
        <f t="shared" si="242"/>
        <v>HS only</v>
      </c>
      <c r="AA516" s="50" t="str">
        <f t="shared" si="243"/>
        <v/>
      </c>
      <c r="AB516" s="40" t="str">
        <f t="shared" si="244"/>
        <v>COX8</v>
      </c>
      <c r="AC516" s="49">
        <f t="shared" si="245"/>
        <v>0</v>
      </c>
      <c r="AD516" s="47">
        <f t="shared" si="246"/>
        <v>0</v>
      </c>
      <c r="AE516" s="47">
        <f t="shared" si="247"/>
        <v>0</v>
      </c>
      <c r="AF516" s="48">
        <f t="shared" si="248"/>
        <v>0</v>
      </c>
      <c r="AG516" s="47">
        <f t="shared" si="249"/>
        <v>0.44</v>
      </c>
      <c r="AH516" s="47">
        <f t="shared" si="250"/>
        <v>0</v>
      </c>
      <c r="AI516" s="46" t="str">
        <f t="shared" si="251"/>
        <v/>
      </c>
      <c r="AJ516" s="43" t="str">
        <f t="shared" si="252"/>
        <v>HS Only</v>
      </c>
      <c r="AK516" s="43" t="str">
        <f t="shared" si="253"/>
        <v/>
      </c>
      <c r="AL516" s="45" t="str">
        <f t="shared" si="254"/>
        <v/>
      </c>
      <c r="AM516" s="43" t="str">
        <f t="shared" si="255"/>
        <v/>
      </c>
      <c r="AN516" s="42" t="str">
        <f t="shared" si="256"/>
        <v/>
      </c>
      <c r="AO516" s="40" t="str">
        <f t="shared" si="257"/>
        <v>COX8_YEAST</v>
      </c>
      <c r="AP516" s="44" t="str">
        <f t="shared" si="258"/>
        <v/>
      </c>
      <c r="AQ516" s="43" t="str">
        <f t="shared" si="259"/>
        <v/>
      </c>
      <c r="AR516" s="43" t="str">
        <f t="shared" si="260"/>
        <v/>
      </c>
      <c r="AS516" s="43" t="str">
        <f t="shared" si="261"/>
        <v/>
      </c>
      <c r="AT516" s="43" t="str">
        <f t="shared" si="262"/>
        <v/>
      </c>
      <c r="AU516" s="42" t="str">
        <f t="shared" si="263"/>
        <v/>
      </c>
    </row>
    <row r="517" spans="1:47" ht="15" x14ac:dyDescent="0.25">
      <c r="A517" s="40" t="s">
        <v>6085</v>
      </c>
      <c r="B517" s="40" t="s">
        <v>6084</v>
      </c>
      <c r="C517" s="60" t="str">
        <f>IF(ISNUMBER(VLOOKUP(B517,'[1]WT-GR-A'!I$2:J$693,2,FALSE)),VLOOKUP(B517,'[1]WT-GR-A'!I$2:J$693,2,FALSE),"")</f>
        <v/>
      </c>
      <c r="D517" s="58" t="str">
        <f>IF(ISNUMBER(VLOOKUP($B517,'[1]KO-GR-A'!$I$2:$J$907,2,FALSE)),VLOOKUP($B517,'[1]KO-GR-A'!$I$2:$J$907,2,FALSE),"")</f>
        <v/>
      </c>
      <c r="E517" s="58" t="str">
        <f>IF(ISNUMBER(VLOOKUP($B517,'[1]MT-GR-A'!$I$2:$J$789,2,FALSE)),VLOOKUP($B517,'[1]MT-GR-A'!$I$2:$J$789,2,FALSE),"")</f>
        <v/>
      </c>
      <c r="F517" s="58">
        <f>IF(ISNUMBER(VLOOKUP($B517,'[1]WT-HS-A'!$I$2:$J$1224,2,FALSE)),VLOOKUP($B517,'[1]WT-HS-A'!$I$2:$J$1224,2,FALSE),"")</f>
        <v>0.22</v>
      </c>
      <c r="G517" s="58" t="str">
        <f>IF(ISNUMBER(VLOOKUP($B517,'[1]KO-HS-A'!$I$2:$J$1229,2,FALSE)),VLOOKUP($B517,'[1]KO-HS-A'!$I$2:$J$1229,2,FALSE),"")</f>
        <v/>
      </c>
      <c r="H517" s="58" t="str">
        <f>IF(ISNUMBER(VLOOKUP($B517,'[1]MT-HS-A'!$I$2:$J$1362,2,FALSE)),VLOOKUP($B517,'[1]MT-HS-A'!$I$2:$J$1362,2,FALSE),"")</f>
        <v/>
      </c>
      <c r="I517" s="59" t="str">
        <f>IF(ISNUMBER(VLOOKUP($B517,'[1]WT-GR-B'!$I$2:$J$585,2,FALSE)),VLOOKUP($B517,'[1]WT-GR-B'!$I$2:$J$585,2,FALSE),"")</f>
        <v/>
      </c>
      <c r="J517" s="58" t="str">
        <f>IF(ISNUMBER(VLOOKUP($B517,'[1]KO-GR-B'!$I$2:$J$900,2,FALSE)),VLOOKUP($B517,'[1]KO-GR-B'!$I$2:$J$900,2,FALSE),"")</f>
        <v/>
      </c>
      <c r="K517" s="58" t="str">
        <f>IF(ISNUMBER(VLOOKUP($B517,'[1]MT-GR-B'!$I$2:$J$693,2,FALSE)),VLOOKUP($B517,'[1]MT-GR-B'!$I$2:$J$693,2,FALSE),"")</f>
        <v/>
      </c>
      <c r="L517" s="58" t="str">
        <f>IF(ISNUMBER(VLOOKUP($B517,'[1]WT-HS-B'!$I$2:$J$1220,2,FALSE)),VLOOKUP($B517,'[1]WT-HS-B'!$I$2:$J$1220,2,FALSE),"")</f>
        <v/>
      </c>
      <c r="M517" s="58" t="str">
        <f>IF(ISNUMBER(VLOOKUP($B517,'[1]KO-HS-B'!$I$2:$J$1046,2,FALSE)),VLOOKUP($B517,'[1]KO-HS-B'!$I$2:$J$1046,2,FALSE),"")</f>
        <v/>
      </c>
      <c r="N517" s="58" t="str">
        <f>IF(ISNUMBER(VLOOKUP($B517,'[1]MT-HS-B'!$I$2:$J$773,2,FALSE)),VLOOKUP($B517,'[1]MT-HS-B'!$I$2:$J$773,2,FALSE),"")</f>
        <v/>
      </c>
      <c r="O517" s="40" t="str">
        <f t="shared" si="231"/>
        <v>COX4_YEAST</v>
      </c>
      <c r="P517" s="57" t="str">
        <f t="shared" si="232"/>
        <v/>
      </c>
      <c r="Q517" s="57" t="str">
        <f t="shared" si="233"/>
        <v/>
      </c>
      <c r="R517" s="57" t="str">
        <f t="shared" si="234"/>
        <v/>
      </c>
      <c r="S517" s="56" t="str">
        <f t="shared" si="235"/>
        <v>n/a</v>
      </c>
      <c r="T517" s="55" t="str">
        <f t="shared" si="236"/>
        <v>n/a</v>
      </c>
      <c r="U517" s="54" t="str">
        <f t="shared" si="237"/>
        <v>n/a</v>
      </c>
      <c r="V517" s="53" t="str">
        <f t="shared" si="238"/>
        <v>HS only</v>
      </c>
      <c r="W517" s="53" t="str">
        <f t="shared" si="239"/>
        <v/>
      </c>
      <c r="X517" s="53" t="str">
        <f t="shared" si="240"/>
        <v/>
      </c>
      <c r="Y517" s="52" t="str">
        <f t="shared" si="241"/>
        <v/>
      </c>
      <c r="Z517" s="51" t="str">
        <f t="shared" si="242"/>
        <v/>
      </c>
      <c r="AA517" s="50" t="str">
        <f t="shared" si="243"/>
        <v/>
      </c>
      <c r="AB517" s="40" t="str">
        <f t="shared" si="244"/>
        <v>COX4</v>
      </c>
      <c r="AC517" s="49">
        <f t="shared" si="245"/>
        <v>0</v>
      </c>
      <c r="AD517" s="47">
        <f t="shared" si="246"/>
        <v>0</v>
      </c>
      <c r="AE517" s="47">
        <f t="shared" si="247"/>
        <v>0</v>
      </c>
      <c r="AF517" s="48">
        <f t="shared" si="248"/>
        <v>0.22</v>
      </c>
      <c r="AG517" s="47">
        <f t="shared" si="249"/>
        <v>0</v>
      </c>
      <c r="AH517" s="47">
        <f t="shared" si="250"/>
        <v>0</v>
      </c>
      <c r="AI517" s="46" t="str">
        <f t="shared" si="251"/>
        <v>HS Only</v>
      </c>
      <c r="AJ517" s="43" t="str">
        <f t="shared" si="252"/>
        <v/>
      </c>
      <c r="AK517" s="43" t="str">
        <f t="shared" si="253"/>
        <v/>
      </c>
      <c r="AL517" s="45" t="str">
        <f t="shared" si="254"/>
        <v/>
      </c>
      <c r="AM517" s="43" t="str">
        <f t="shared" si="255"/>
        <v/>
      </c>
      <c r="AN517" s="42" t="str">
        <f t="shared" si="256"/>
        <v/>
      </c>
      <c r="AO517" s="40" t="str">
        <f t="shared" si="257"/>
        <v>COX4_YEAST</v>
      </c>
      <c r="AP517" s="44" t="str">
        <f t="shared" si="258"/>
        <v/>
      </c>
      <c r="AQ517" s="43" t="str">
        <f t="shared" si="259"/>
        <v/>
      </c>
      <c r="AR517" s="43" t="str">
        <f t="shared" si="260"/>
        <v/>
      </c>
      <c r="AS517" s="43" t="str">
        <f t="shared" si="261"/>
        <v/>
      </c>
      <c r="AT517" s="43" t="str">
        <f t="shared" si="262"/>
        <v/>
      </c>
      <c r="AU517" s="42" t="str">
        <f t="shared" si="263"/>
        <v/>
      </c>
    </row>
    <row r="518" spans="1:47" ht="15" x14ac:dyDescent="0.25">
      <c r="A518" s="40" t="s">
        <v>6083</v>
      </c>
      <c r="B518" s="40" t="s">
        <v>6082</v>
      </c>
      <c r="C518" s="60" t="str">
        <f>IF(ISNUMBER(VLOOKUP(B518,'[1]WT-GR-A'!I$2:J$693,2,FALSE)),VLOOKUP(B518,'[1]WT-GR-A'!I$2:J$693,2,FALSE),"")</f>
        <v/>
      </c>
      <c r="D518" s="58" t="str">
        <f>IF(ISNUMBER(VLOOKUP($B518,'[1]KO-GR-A'!$I$2:$J$907,2,FALSE)),VLOOKUP($B518,'[1]KO-GR-A'!$I$2:$J$907,2,FALSE),"")</f>
        <v/>
      </c>
      <c r="E518" s="58" t="str">
        <f>IF(ISNUMBER(VLOOKUP($B518,'[1]MT-GR-A'!$I$2:$J$789,2,FALSE)),VLOOKUP($B518,'[1]MT-GR-A'!$I$2:$J$789,2,FALSE),"")</f>
        <v/>
      </c>
      <c r="F518" s="58">
        <f>IF(ISNUMBER(VLOOKUP($B518,'[1]WT-HS-A'!$I$2:$J$1224,2,FALSE)),VLOOKUP($B518,'[1]WT-HS-A'!$I$2:$J$1224,2,FALSE),"")</f>
        <v>1.17</v>
      </c>
      <c r="G518" s="58">
        <f>IF(ISNUMBER(VLOOKUP($B518,'[1]KO-HS-A'!$I$2:$J$1229,2,FALSE)),VLOOKUP($B518,'[1]KO-HS-A'!$I$2:$J$1229,2,FALSE),"")</f>
        <v>0.79</v>
      </c>
      <c r="H518" s="58">
        <f>IF(ISNUMBER(VLOOKUP($B518,'[1]MT-HS-A'!$I$2:$J$1362,2,FALSE)),VLOOKUP($B518,'[1]MT-HS-A'!$I$2:$J$1362,2,FALSE),"")</f>
        <v>0.79</v>
      </c>
      <c r="I518" s="59" t="str">
        <f>IF(ISNUMBER(VLOOKUP($B518,'[1]WT-GR-B'!$I$2:$J$585,2,FALSE)),VLOOKUP($B518,'[1]WT-GR-B'!$I$2:$J$585,2,FALSE),"")</f>
        <v/>
      </c>
      <c r="J518" s="58" t="str">
        <f>IF(ISNUMBER(VLOOKUP($B518,'[1]KO-GR-B'!$I$2:$J$900,2,FALSE)),VLOOKUP($B518,'[1]KO-GR-B'!$I$2:$J$900,2,FALSE),"")</f>
        <v/>
      </c>
      <c r="K518" s="58" t="str">
        <f>IF(ISNUMBER(VLOOKUP($B518,'[1]MT-GR-B'!$I$2:$J$693,2,FALSE)),VLOOKUP($B518,'[1]MT-GR-B'!$I$2:$J$693,2,FALSE),"")</f>
        <v/>
      </c>
      <c r="L518" s="58">
        <f>IF(ISNUMBER(VLOOKUP($B518,'[1]WT-HS-B'!$I$2:$J$1220,2,FALSE)),VLOOKUP($B518,'[1]WT-HS-B'!$I$2:$J$1220,2,FALSE),"")</f>
        <v>1.17</v>
      </c>
      <c r="M518" s="58">
        <f>IF(ISNUMBER(VLOOKUP($B518,'[1]KO-HS-B'!$I$2:$J$1046,2,FALSE)),VLOOKUP($B518,'[1]KO-HS-B'!$I$2:$J$1046,2,FALSE),"")</f>
        <v>1.17</v>
      </c>
      <c r="N518" s="58">
        <f>IF(ISNUMBER(VLOOKUP($B518,'[1]MT-HS-B'!$I$2:$J$773,2,FALSE)),VLOOKUP($B518,'[1]MT-HS-B'!$I$2:$J$773,2,FALSE),"")</f>
        <v>0.21</v>
      </c>
      <c r="O518" s="40" t="str">
        <f t="shared" ref="O518:O581" si="264">B518</f>
        <v>COX6_YEAST</v>
      </c>
      <c r="P518" s="57" t="str">
        <f t="shared" ref="P518:P581" si="265">IF(COUNT(V518,Y518)&gt;1,AVERAGE(V518,Y518),IF(COUNT(V518,Y518)=0,IF(V518=Y518,V518,""),IF(ISNUMBER(V518),V518,Y518)))</f>
        <v>HS only</v>
      </c>
      <c r="Q518" s="57" t="str">
        <f t="shared" ref="Q518:Q581" si="266">IF(COUNT(W518,Z518)&gt;1,AVERAGE(W518,Z518),IF(COUNT(W518,Z518)=0,IF(W518=Z518,W518,""),IF(ISNUMBER(W518),W518,Z518)))</f>
        <v>HS only</v>
      </c>
      <c r="R518" s="57" t="str">
        <f t="shared" ref="R518:R581" si="267">IF(COUNT(X518,AA518)&gt;1,AVERAGE(X518,AA518),IF(COUNT(X518,AA518)=0,IF(X518=AA518,X518,""),IF(ISNUMBER(X518),X518,AA518)))</f>
        <v>HS only</v>
      </c>
      <c r="S518" s="56" t="str">
        <f t="shared" ref="S518:S581" si="268">IF(COUNT(V518,Y518)&gt;1,AVEDEV(V518,Y518),"n/a")</f>
        <v>n/a</v>
      </c>
      <c r="T518" s="55" t="str">
        <f t="shared" ref="T518:T581" si="269">IF(COUNT(W518,Z518)&gt;1,AVEDEV(W518,Z518),"n/a")</f>
        <v>n/a</v>
      </c>
      <c r="U518" s="54" t="str">
        <f t="shared" ref="U518:U581" si="270">IF(COUNT(X518,AA518)&gt;1,AVEDEV(X518,AA518),"n/a")</f>
        <v>n/a</v>
      </c>
      <c r="V518" s="53" t="str">
        <f t="shared" ref="V518:V581" si="271">(IF(ISNUMBER(F518),IF(ISNUMBER(C518),(F518-C518)/C518,"HS only"),IF(ISNUMBER(C518),"GR only","")))</f>
        <v>HS only</v>
      </c>
      <c r="W518" s="53" t="str">
        <f t="shared" ref="W518:W581" si="272">(IF(ISNUMBER(G518),IF(ISNUMBER(D518),(G518-D518)/D518,"HS only"),IF(ISNUMBER(D518),"GR only","")))</f>
        <v>HS only</v>
      </c>
      <c r="X518" s="53" t="str">
        <f t="shared" ref="X518:X581" si="273">(IF(ISNUMBER(H518),IF(ISNUMBER(E518),(H518-E518)/E518,"HS only"),IF(ISNUMBER(E518),"GR only","")))</f>
        <v>HS only</v>
      </c>
      <c r="Y518" s="52" t="str">
        <f t="shared" ref="Y518:Y581" si="274">(IF(ISNUMBER(L518),IF(ISNUMBER(I518),(L518-I518)/I518,"HS only"),IF(ISNUMBER(I518),"GR only","")))</f>
        <v>HS only</v>
      </c>
      <c r="Z518" s="51" t="str">
        <f t="shared" ref="Z518:Z581" si="275">(IF(ISNUMBER(M518),IF(ISNUMBER(J518),(M518-J518)/J518,"HS only"),IF(ISNUMBER(J518),"GR only","")))</f>
        <v>HS only</v>
      </c>
      <c r="AA518" s="50" t="str">
        <f t="shared" ref="AA518:AA581" si="276">(IF(ISNUMBER(N518),IF(ISNUMBER(K518),(N518-K518)/K518,"HS only"),IF(ISNUMBER(K518),"GR only","")))</f>
        <v>HS only</v>
      </c>
      <c r="AB518" s="40" t="str">
        <f t="shared" ref="AB518:AB581" si="277">MID(A518,SEARCH("GN=",A518)+3,SEARCH("PE=",A518)-SEARCH("GN=",A518)-4)</f>
        <v>COX6</v>
      </c>
      <c r="AC518" s="49">
        <f t="shared" ref="AC518:AC581" si="278">IF(COUNT(C518,I518)&gt;0,AVERAGE(C518,I518),0)</f>
        <v>0</v>
      </c>
      <c r="AD518" s="47">
        <f t="shared" ref="AD518:AD581" si="279">IF(COUNT(D518,J518)&gt;0,AVERAGE(D518,J518),0)</f>
        <v>0</v>
      </c>
      <c r="AE518" s="47">
        <f t="shared" ref="AE518:AE581" si="280">IF(COUNT(E518,K518)&gt;0,AVERAGE(E518,K518),0)</f>
        <v>0</v>
      </c>
      <c r="AF518" s="48">
        <f t="shared" ref="AF518:AF581" si="281">IF(COUNT(F518,L518)&gt;0,AVERAGE(F518,L518),0)</f>
        <v>1.17</v>
      </c>
      <c r="AG518" s="47">
        <f t="shared" ref="AG518:AG581" si="282">IF(COUNT(G518,M518)&gt;0,AVERAGE(G518,M518),0)</f>
        <v>0.98</v>
      </c>
      <c r="AH518" s="47">
        <f t="shared" ref="AH518:AH581" si="283">IF(COUNT(H518,N518)&gt;0,AVERAGE(H518,N518),0)</f>
        <v>0.5</v>
      </c>
      <c r="AI518" s="46" t="str">
        <f t="shared" ref="AI518:AI581" si="284">IF(AC518&lt;&gt;0,AF518/AC518,IF(AF518&gt;0,"HS Only",""))</f>
        <v>HS Only</v>
      </c>
      <c r="AJ518" s="43" t="str">
        <f t="shared" ref="AJ518:AJ581" si="285">IF(AD518&lt;&gt;0,AG518/AD518,IF(AG518&gt;0,"HS Only",""))</f>
        <v>HS Only</v>
      </c>
      <c r="AK518" s="43" t="str">
        <f t="shared" ref="AK518:AK581" si="286">IF(AE518&lt;&gt;0,AH518/AE518,IF(AH518&gt;0,"HS Only",""))</f>
        <v>HS Only</v>
      </c>
      <c r="AL518" s="45" t="str">
        <f t="shared" ref="AL518:AL581" si="287">IF(COUNT(C518,F518,I518,L518)=4,STDEV(F518/C518,L518/I518),"")</f>
        <v/>
      </c>
      <c r="AM518" s="43" t="str">
        <f t="shared" ref="AM518:AM581" si="288">IF(COUNT(D518,G518,J518,M518)=4,STDEV(G518/D518,M518/J518),"")</f>
        <v/>
      </c>
      <c r="AN518" s="42" t="str">
        <f t="shared" ref="AN518:AN581" si="289">IF(COUNT(E518,H518,K518,N518)=4,STDEV(H518/E518,N518/K518),"")</f>
        <v/>
      </c>
      <c r="AO518" s="40" t="str">
        <f t="shared" ref="AO518:AO581" si="290">B518</f>
        <v>COX6_YEAST</v>
      </c>
      <c r="AP518" s="44" t="str">
        <f t="shared" ref="AP518:AP581" si="291">IF(COUNT(C518,I518)&gt;1,STDEV(C518,I518),"")</f>
        <v/>
      </c>
      <c r="AQ518" s="43" t="str">
        <f t="shared" ref="AQ518:AQ581" si="292">IF(COUNT(D518,J518)&gt;1,STDEV(D518,J518),"")</f>
        <v/>
      </c>
      <c r="AR518" s="43" t="str">
        <f t="shared" ref="AR518:AR581" si="293">IF(COUNT(E518,K518)&gt;1,STDEV(E518,K518),"")</f>
        <v/>
      </c>
      <c r="AS518" s="43">
        <f t="shared" ref="AS518:AS581" si="294">IF(COUNT(F518,L518)&gt;1,STDEV(F518,L518),"")</f>
        <v>0</v>
      </c>
      <c r="AT518" s="43">
        <f t="shared" ref="AT518:AT581" si="295">IF(COUNT(G518,M518)&gt;1,STDEV(G518,M518),"")</f>
        <v>0.26870057685088816</v>
      </c>
      <c r="AU518" s="42">
        <f t="shared" ref="AU518:AU581" si="296">IF(COUNT(H518,N518)&gt;1,STDEV(H518,N518),"")</f>
        <v>0.41012193308819772</v>
      </c>
    </row>
    <row r="519" spans="1:47" ht="15" x14ac:dyDescent="0.25">
      <c r="A519" s="40" t="s">
        <v>6081</v>
      </c>
      <c r="B519" s="40" t="s">
        <v>6080</v>
      </c>
      <c r="C519" s="60" t="str">
        <f>IF(ISNUMBER(VLOOKUP(B519,'[1]WT-GR-A'!I$2:J$693,2,FALSE)),VLOOKUP(B519,'[1]WT-GR-A'!I$2:J$693,2,FALSE),"")</f>
        <v/>
      </c>
      <c r="D519" s="58" t="str">
        <f>IF(ISNUMBER(VLOOKUP($B519,'[1]KO-GR-A'!$I$2:$J$907,2,FALSE)),VLOOKUP($B519,'[1]KO-GR-A'!$I$2:$J$907,2,FALSE),"")</f>
        <v/>
      </c>
      <c r="E519" s="58" t="str">
        <f>IF(ISNUMBER(VLOOKUP($B519,'[1]MT-GR-A'!$I$2:$J$789,2,FALSE)),VLOOKUP($B519,'[1]MT-GR-A'!$I$2:$J$789,2,FALSE),"")</f>
        <v/>
      </c>
      <c r="F519" s="58">
        <f>IF(ISNUMBER(VLOOKUP($B519,'[1]WT-HS-A'!$I$2:$J$1224,2,FALSE)),VLOOKUP($B519,'[1]WT-HS-A'!$I$2:$J$1224,2,FALSE),"")</f>
        <v>0.56999999999999995</v>
      </c>
      <c r="G519" s="58">
        <f>IF(ISNUMBER(VLOOKUP($B519,'[1]KO-HS-A'!$I$2:$J$1229,2,FALSE)),VLOOKUP($B519,'[1]KO-HS-A'!$I$2:$J$1229,2,FALSE),"")</f>
        <v>0.56999999999999995</v>
      </c>
      <c r="H519" s="58" t="str">
        <f>IF(ISNUMBER(VLOOKUP($B519,'[1]MT-HS-A'!$I$2:$J$1362,2,FALSE)),VLOOKUP($B519,'[1]MT-HS-A'!$I$2:$J$1362,2,FALSE),"")</f>
        <v/>
      </c>
      <c r="I519" s="59" t="str">
        <f>IF(ISNUMBER(VLOOKUP($B519,'[1]WT-GR-B'!$I$2:$J$585,2,FALSE)),VLOOKUP($B519,'[1]WT-GR-B'!$I$2:$J$585,2,FALSE),"")</f>
        <v/>
      </c>
      <c r="J519" s="58" t="str">
        <f>IF(ISNUMBER(VLOOKUP($B519,'[1]KO-GR-B'!$I$2:$J$900,2,FALSE)),VLOOKUP($B519,'[1]KO-GR-B'!$I$2:$J$900,2,FALSE),"")</f>
        <v/>
      </c>
      <c r="K519" s="58" t="str">
        <f>IF(ISNUMBER(VLOOKUP($B519,'[1]MT-GR-B'!$I$2:$J$693,2,FALSE)),VLOOKUP($B519,'[1]MT-GR-B'!$I$2:$J$693,2,FALSE),"")</f>
        <v/>
      </c>
      <c r="L519" s="58" t="str">
        <f>IF(ISNUMBER(VLOOKUP($B519,'[1]WT-HS-B'!$I$2:$J$1220,2,FALSE)),VLOOKUP($B519,'[1]WT-HS-B'!$I$2:$J$1220,2,FALSE),"")</f>
        <v/>
      </c>
      <c r="M519" s="58" t="str">
        <f>IF(ISNUMBER(VLOOKUP($B519,'[1]KO-HS-B'!$I$2:$J$1046,2,FALSE)),VLOOKUP($B519,'[1]KO-HS-B'!$I$2:$J$1046,2,FALSE),"")</f>
        <v/>
      </c>
      <c r="N519" s="58" t="str">
        <f>IF(ISNUMBER(VLOOKUP($B519,'[1]MT-HS-B'!$I$2:$J$773,2,FALSE)),VLOOKUP($B519,'[1]MT-HS-B'!$I$2:$J$773,2,FALSE),"")</f>
        <v/>
      </c>
      <c r="O519" s="40" t="str">
        <f t="shared" si="264"/>
        <v>COX9_YEAST</v>
      </c>
      <c r="P519" s="57" t="str">
        <f t="shared" si="265"/>
        <v/>
      </c>
      <c r="Q519" s="57" t="str">
        <f t="shared" si="266"/>
        <v/>
      </c>
      <c r="R519" s="57" t="str">
        <f t="shared" si="267"/>
        <v/>
      </c>
      <c r="S519" s="56" t="str">
        <f t="shared" si="268"/>
        <v>n/a</v>
      </c>
      <c r="T519" s="55" t="str">
        <f t="shared" si="269"/>
        <v>n/a</v>
      </c>
      <c r="U519" s="54" t="str">
        <f t="shared" si="270"/>
        <v>n/a</v>
      </c>
      <c r="V519" s="53" t="str">
        <f t="shared" si="271"/>
        <v>HS only</v>
      </c>
      <c r="W519" s="53" t="str">
        <f t="shared" si="272"/>
        <v>HS only</v>
      </c>
      <c r="X519" s="53" t="str">
        <f t="shared" si="273"/>
        <v/>
      </c>
      <c r="Y519" s="52" t="str">
        <f t="shared" si="274"/>
        <v/>
      </c>
      <c r="Z519" s="51" t="str">
        <f t="shared" si="275"/>
        <v/>
      </c>
      <c r="AA519" s="50" t="str">
        <f t="shared" si="276"/>
        <v/>
      </c>
      <c r="AB519" s="40" t="str">
        <f t="shared" si="277"/>
        <v>COX9</v>
      </c>
      <c r="AC519" s="49">
        <f t="shared" si="278"/>
        <v>0</v>
      </c>
      <c r="AD519" s="47">
        <f t="shared" si="279"/>
        <v>0</v>
      </c>
      <c r="AE519" s="47">
        <f t="shared" si="280"/>
        <v>0</v>
      </c>
      <c r="AF519" s="48">
        <f t="shared" si="281"/>
        <v>0.56999999999999995</v>
      </c>
      <c r="AG519" s="47">
        <f t="shared" si="282"/>
        <v>0.56999999999999995</v>
      </c>
      <c r="AH519" s="47">
        <f t="shared" si="283"/>
        <v>0</v>
      </c>
      <c r="AI519" s="46" t="str">
        <f t="shared" si="284"/>
        <v>HS Only</v>
      </c>
      <c r="AJ519" s="43" t="str">
        <f t="shared" si="285"/>
        <v>HS Only</v>
      </c>
      <c r="AK519" s="43" t="str">
        <f t="shared" si="286"/>
        <v/>
      </c>
      <c r="AL519" s="45" t="str">
        <f t="shared" si="287"/>
        <v/>
      </c>
      <c r="AM519" s="43" t="str">
        <f t="shared" si="288"/>
        <v/>
      </c>
      <c r="AN519" s="42" t="str">
        <f t="shared" si="289"/>
        <v/>
      </c>
      <c r="AO519" s="40" t="str">
        <f t="shared" si="290"/>
        <v>COX9_YEAST</v>
      </c>
      <c r="AP519" s="44" t="str">
        <f t="shared" si="291"/>
        <v/>
      </c>
      <c r="AQ519" s="43" t="str">
        <f t="shared" si="292"/>
        <v/>
      </c>
      <c r="AR519" s="43" t="str">
        <f t="shared" si="293"/>
        <v/>
      </c>
      <c r="AS519" s="43" t="str">
        <f t="shared" si="294"/>
        <v/>
      </c>
      <c r="AT519" s="43" t="str">
        <f t="shared" si="295"/>
        <v/>
      </c>
      <c r="AU519" s="42" t="str">
        <f t="shared" si="296"/>
        <v/>
      </c>
    </row>
    <row r="520" spans="1:47" ht="15" x14ac:dyDescent="0.25">
      <c r="A520" s="40" t="s">
        <v>6079</v>
      </c>
      <c r="B520" s="40" t="s">
        <v>6078</v>
      </c>
      <c r="C520" s="60" t="str">
        <f>IF(ISNUMBER(VLOOKUP(B520,'[1]WT-GR-A'!I$2:J$693,2,FALSE)),VLOOKUP(B520,'[1]WT-GR-A'!I$2:J$693,2,FALSE),"")</f>
        <v/>
      </c>
      <c r="D520" s="58" t="str">
        <f>IF(ISNUMBER(VLOOKUP($B520,'[1]KO-GR-A'!$I$2:$J$907,2,FALSE)),VLOOKUP($B520,'[1]KO-GR-A'!$I$2:$J$907,2,FALSE),"")</f>
        <v/>
      </c>
      <c r="E520" s="58" t="str">
        <f>IF(ISNUMBER(VLOOKUP($B520,'[1]MT-GR-A'!$I$2:$J$789,2,FALSE)),VLOOKUP($B520,'[1]MT-GR-A'!$I$2:$J$789,2,FALSE),"")</f>
        <v/>
      </c>
      <c r="F520" s="58">
        <f>IF(ISNUMBER(VLOOKUP($B520,'[1]WT-HS-A'!$I$2:$J$1224,2,FALSE)),VLOOKUP($B520,'[1]WT-HS-A'!$I$2:$J$1224,2,FALSE),"")</f>
        <v>0.11</v>
      </c>
      <c r="G520" s="58">
        <f>IF(ISNUMBER(VLOOKUP($B520,'[1]KO-HS-A'!$I$2:$J$1229,2,FALSE)),VLOOKUP($B520,'[1]KO-HS-A'!$I$2:$J$1229,2,FALSE),"")</f>
        <v>0.11</v>
      </c>
      <c r="H520" s="58">
        <f>IF(ISNUMBER(VLOOKUP($B520,'[1]MT-HS-A'!$I$2:$J$1362,2,FALSE)),VLOOKUP($B520,'[1]MT-HS-A'!$I$2:$J$1362,2,FALSE),"")</f>
        <v>0.11</v>
      </c>
      <c r="I520" s="59" t="str">
        <f>IF(ISNUMBER(VLOOKUP($B520,'[1]WT-GR-B'!$I$2:$J$585,2,FALSE)),VLOOKUP($B520,'[1]WT-GR-B'!$I$2:$J$585,2,FALSE),"")</f>
        <v/>
      </c>
      <c r="J520" s="58" t="str">
        <f>IF(ISNUMBER(VLOOKUP($B520,'[1]KO-GR-B'!$I$2:$J$900,2,FALSE)),VLOOKUP($B520,'[1]KO-GR-B'!$I$2:$J$900,2,FALSE),"")</f>
        <v/>
      </c>
      <c r="K520" s="58" t="str">
        <f>IF(ISNUMBER(VLOOKUP($B520,'[1]MT-GR-B'!$I$2:$J$693,2,FALSE)),VLOOKUP($B520,'[1]MT-GR-B'!$I$2:$J$693,2,FALSE),"")</f>
        <v/>
      </c>
      <c r="L520" s="58">
        <f>IF(ISNUMBER(VLOOKUP($B520,'[1]WT-HS-B'!$I$2:$J$1220,2,FALSE)),VLOOKUP($B520,'[1]WT-HS-B'!$I$2:$J$1220,2,FALSE),"")</f>
        <v>0.11</v>
      </c>
      <c r="M520" s="58">
        <f>IF(ISNUMBER(VLOOKUP($B520,'[1]KO-HS-B'!$I$2:$J$1046,2,FALSE)),VLOOKUP($B520,'[1]KO-HS-B'!$I$2:$J$1046,2,FALSE),"")</f>
        <v>0.11</v>
      </c>
      <c r="N520" s="58">
        <f>IF(ISNUMBER(VLOOKUP($B520,'[1]MT-HS-B'!$I$2:$J$773,2,FALSE)),VLOOKUP($B520,'[1]MT-HS-B'!$I$2:$J$773,2,FALSE),"")</f>
        <v>0.22</v>
      </c>
      <c r="O520" s="40" t="str">
        <f t="shared" si="264"/>
        <v>CY1_YEAST</v>
      </c>
      <c r="P520" s="57" t="str">
        <f t="shared" si="265"/>
        <v>HS only</v>
      </c>
      <c r="Q520" s="57" t="str">
        <f t="shared" si="266"/>
        <v>HS only</v>
      </c>
      <c r="R520" s="57" t="str">
        <f t="shared" si="267"/>
        <v>HS only</v>
      </c>
      <c r="S520" s="56" t="str">
        <f t="shared" si="268"/>
        <v>n/a</v>
      </c>
      <c r="T520" s="55" t="str">
        <f t="shared" si="269"/>
        <v>n/a</v>
      </c>
      <c r="U520" s="54" t="str">
        <f t="shared" si="270"/>
        <v>n/a</v>
      </c>
      <c r="V520" s="53" t="str">
        <f t="shared" si="271"/>
        <v>HS only</v>
      </c>
      <c r="W520" s="53" t="str">
        <f t="shared" si="272"/>
        <v>HS only</v>
      </c>
      <c r="X520" s="53" t="str">
        <f t="shared" si="273"/>
        <v>HS only</v>
      </c>
      <c r="Y520" s="52" t="str">
        <f t="shared" si="274"/>
        <v>HS only</v>
      </c>
      <c r="Z520" s="51" t="str">
        <f t="shared" si="275"/>
        <v>HS only</v>
      </c>
      <c r="AA520" s="50" t="str">
        <f t="shared" si="276"/>
        <v>HS only</v>
      </c>
      <c r="AB520" s="40" t="str">
        <f t="shared" si="277"/>
        <v>CTC1</v>
      </c>
      <c r="AC520" s="49">
        <f t="shared" si="278"/>
        <v>0</v>
      </c>
      <c r="AD520" s="47">
        <f t="shared" si="279"/>
        <v>0</v>
      </c>
      <c r="AE520" s="47">
        <f t="shared" si="280"/>
        <v>0</v>
      </c>
      <c r="AF520" s="48">
        <f t="shared" si="281"/>
        <v>0.11</v>
      </c>
      <c r="AG520" s="47">
        <f t="shared" si="282"/>
        <v>0.11</v>
      </c>
      <c r="AH520" s="47">
        <f t="shared" si="283"/>
        <v>0.16500000000000001</v>
      </c>
      <c r="AI520" s="46" t="str">
        <f t="shared" si="284"/>
        <v>HS Only</v>
      </c>
      <c r="AJ520" s="43" t="str">
        <f t="shared" si="285"/>
        <v>HS Only</v>
      </c>
      <c r="AK520" s="43" t="str">
        <f t="shared" si="286"/>
        <v>HS Only</v>
      </c>
      <c r="AL520" s="45" t="str">
        <f t="shared" si="287"/>
        <v/>
      </c>
      <c r="AM520" s="43" t="str">
        <f t="shared" si="288"/>
        <v/>
      </c>
      <c r="AN520" s="42" t="str">
        <f t="shared" si="289"/>
        <v/>
      </c>
      <c r="AO520" s="40" t="str">
        <f t="shared" si="290"/>
        <v>CY1_YEAST</v>
      </c>
      <c r="AP520" s="44" t="str">
        <f t="shared" si="291"/>
        <v/>
      </c>
      <c r="AQ520" s="43" t="str">
        <f t="shared" si="292"/>
        <v/>
      </c>
      <c r="AR520" s="43" t="str">
        <f t="shared" si="293"/>
        <v/>
      </c>
      <c r="AS520" s="43">
        <f t="shared" si="294"/>
        <v>0</v>
      </c>
      <c r="AT520" s="43">
        <f t="shared" si="295"/>
        <v>0</v>
      </c>
      <c r="AU520" s="42">
        <f t="shared" si="296"/>
        <v>7.7781745930520188E-2</v>
      </c>
    </row>
    <row r="521" spans="1:47" ht="15" x14ac:dyDescent="0.25">
      <c r="A521" s="40" t="s">
        <v>6077</v>
      </c>
      <c r="B521" s="40" t="s">
        <v>6076</v>
      </c>
      <c r="C521" s="60" t="str">
        <f>IF(ISNUMBER(VLOOKUP(B521,'[1]WT-GR-A'!I$2:J$693,2,FALSE)),VLOOKUP(B521,'[1]WT-GR-A'!I$2:J$693,2,FALSE),"")</f>
        <v/>
      </c>
      <c r="D521" s="58" t="str">
        <f>IF(ISNUMBER(VLOOKUP($B521,'[1]KO-GR-A'!$I$2:$J$907,2,FALSE)),VLOOKUP($B521,'[1]KO-GR-A'!$I$2:$J$907,2,FALSE),"")</f>
        <v/>
      </c>
      <c r="E521" s="58" t="str">
        <f>IF(ISNUMBER(VLOOKUP($B521,'[1]MT-GR-A'!$I$2:$J$789,2,FALSE)),VLOOKUP($B521,'[1]MT-GR-A'!$I$2:$J$789,2,FALSE),"")</f>
        <v/>
      </c>
      <c r="F521" s="58" t="str">
        <f>IF(ISNUMBER(VLOOKUP($B521,'[1]WT-HS-A'!$I$2:$J$1224,2,FALSE)),VLOOKUP($B521,'[1]WT-HS-A'!$I$2:$J$1224,2,FALSE),"")</f>
        <v/>
      </c>
      <c r="G521" s="58" t="str">
        <f>IF(ISNUMBER(VLOOKUP($B521,'[1]KO-HS-A'!$I$2:$J$1229,2,FALSE)),VLOOKUP($B521,'[1]KO-HS-A'!$I$2:$J$1229,2,FALSE),"")</f>
        <v/>
      </c>
      <c r="H521" s="58" t="str">
        <f>IF(ISNUMBER(VLOOKUP($B521,'[1]MT-HS-A'!$I$2:$J$1362,2,FALSE)),VLOOKUP($B521,'[1]MT-HS-A'!$I$2:$J$1362,2,FALSE),"")</f>
        <v/>
      </c>
      <c r="I521" s="59" t="str">
        <f>IF(ISNUMBER(VLOOKUP($B521,'[1]WT-GR-B'!$I$2:$J$585,2,FALSE)),VLOOKUP($B521,'[1]WT-GR-B'!$I$2:$J$585,2,FALSE),"")</f>
        <v/>
      </c>
      <c r="J521" s="58" t="str">
        <f>IF(ISNUMBER(VLOOKUP($B521,'[1]KO-GR-B'!$I$2:$J$900,2,FALSE)),VLOOKUP($B521,'[1]KO-GR-B'!$I$2:$J$900,2,FALSE),"")</f>
        <v/>
      </c>
      <c r="K521" s="58" t="str">
        <f>IF(ISNUMBER(VLOOKUP($B521,'[1]MT-GR-B'!$I$2:$J$693,2,FALSE)),VLOOKUP($B521,'[1]MT-GR-B'!$I$2:$J$693,2,FALSE),"")</f>
        <v/>
      </c>
      <c r="L521" s="58" t="str">
        <f>IF(ISNUMBER(VLOOKUP($B521,'[1]WT-HS-B'!$I$2:$J$1220,2,FALSE)),VLOOKUP($B521,'[1]WT-HS-B'!$I$2:$J$1220,2,FALSE),"")</f>
        <v/>
      </c>
      <c r="M521" s="58">
        <f>IF(ISNUMBER(VLOOKUP($B521,'[1]KO-HS-B'!$I$2:$J$1046,2,FALSE)),VLOOKUP($B521,'[1]KO-HS-B'!$I$2:$J$1046,2,FALSE),"")</f>
        <v>0.06</v>
      </c>
      <c r="N521" s="58" t="str">
        <f>IF(ISNUMBER(VLOOKUP($B521,'[1]MT-HS-B'!$I$2:$J$773,2,FALSE)),VLOOKUP($B521,'[1]MT-HS-B'!$I$2:$J$773,2,FALSE),"")</f>
        <v/>
      </c>
      <c r="O521" s="40" t="str">
        <f t="shared" si="264"/>
        <v>ERG5_YEAST</v>
      </c>
      <c r="P521" s="57" t="str">
        <f t="shared" si="265"/>
        <v/>
      </c>
      <c r="Q521" s="57" t="str">
        <f t="shared" si="266"/>
        <v/>
      </c>
      <c r="R521" s="57" t="str">
        <f t="shared" si="267"/>
        <v/>
      </c>
      <c r="S521" s="56" t="str">
        <f t="shared" si="268"/>
        <v>n/a</v>
      </c>
      <c r="T521" s="55" t="str">
        <f t="shared" si="269"/>
        <v>n/a</v>
      </c>
      <c r="U521" s="54" t="str">
        <f t="shared" si="270"/>
        <v>n/a</v>
      </c>
      <c r="V521" s="53" t="str">
        <f t="shared" si="271"/>
        <v/>
      </c>
      <c r="W521" s="53" t="str">
        <f t="shared" si="272"/>
        <v/>
      </c>
      <c r="X521" s="53" t="str">
        <f t="shared" si="273"/>
        <v/>
      </c>
      <c r="Y521" s="52" t="str">
        <f t="shared" si="274"/>
        <v/>
      </c>
      <c r="Z521" s="51" t="str">
        <f t="shared" si="275"/>
        <v>HS only</v>
      </c>
      <c r="AA521" s="50" t="str">
        <f t="shared" si="276"/>
        <v/>
      </c>
      <c r="AB521" s="40" t="str">
        <f t="shared" si="277"/>
        <v>ERG5</v>
      </c>
      <c r="AC521" s="49">
        <f t="shared" si="278"/>
        <v>0</v>
      </c>
      <c r="AD521" s="47">
        <f t="shared" si="279"/>
        <v>0</v>
      </c>
      <c r="AE521" s="47">
        <f t="shared" si="280"/>
        <v>0</v>
      </c>
      <c r="AF521" s="48">
        <f t="shared" si="281"/>
        <v>0</v>
      </c>
      <c r="AG521" s="47">
        <f t="shared" si="282"/>
        <v>0.06</v>
      </c>
      <c r="AH521" s="47">
        <f t="shared" si="283"/>
        <v>0</v>
      </c>
      <c r="AI521" s="46" t="str">
        <f t="shared" si="284"/>
        <v/>
      </c>
      <c r="AJ521" s="43" t="str">
        <f t="shared" si="285"/>
        <v>HS Only</v>
      </c>
      <c r="AK521" s="43" t="str">
        <f t="shared" si="286"/>
        <v/>
      </c>
      <c r="AL521" s="45" t="str">
        <f t="shared" si="287"/>
        <v/>
      </c>
      <c r="AM521" s="43" t="str">
        <f t="shared" si="288"/>
        <v/>
      </c>
      <c r="AN521" s="42" t="str">
        <f t="shared" si="289"/>
        <v/>
      </c>
      <c r="AO521" s="40" t="str">
        <f t="shared" si="290"/>
        <v>ERG5_YEAST</v>
      </c>
      <c r="AP521" s="44" t="str">
        <f t="shared" si="291"/>
        <v/>
      </c>
      <c r="AQ521" s="43" t="str">
        <f t="shared" si="292"/>
        <v/>
      </c>
      <c r="AR521" s="43" t="str">
        <f t="shared" si="293"/>
        <v/>
      </c>
      <c r="AS521" s="43" t="str">
        <f t="shared" si="294"/>
        <v/>
      </c>
      <c r="AT521" s="43" t="str">
        <f t="shared" si="295"/>
        <v/>
      </c>
      <c r="AU521" s="42" t="str">
        <f t="shared" si="296"/>
        <v/>
      </c>
    </row>
    <row r="522" spans="1:47" ht="15" x14ac:dyDescent="0.25">
      <c r="A522" s="40" t="s">
        <v>6075</v>
      </c>
      <c r="B522" s="40" t="s">
        <v>6074</v>
      </c>
      <c r="C522" s="60">
        <f>IF(ISNUMBER(VLOOKUP(B522,'[1]WT-GR-A'!I$2:J$693,2,FALSE)),VLOOKUP(B522,'[1]WT-GR-A'!I$2:J$693,2,FALSE),"")</f>
        <v>0.05</v>
      </c>
      <c r="D522" s="58">
        <f>IF(ISNUMBER(VLOOKUP($B522,'[1]KO-GR-A'!$I$2:$J$907,2,FALSE)),VLOOKUP($B522,'[1]KO-GR-A'!$I$2:$J$907,2,FALSE),"")</f>
        <v>0.05</v>
      </c>
      <c r="E522" s="58" t="str">
        <f>IF(ISNUMBER(VLOOKUP($B522,'[1]MT-GR-A'!$I$2:$J$789,2,FALSE)),VLOOKUP($B522,'[1]MT-GR-A'!$I$2:$J$789,2,FALSE),"")</f>
        <v/>
      </c>
      <c r="F522" s="58">
        <f>IF(ISNUMBER(VLOOKUP($B522,'[1]WT-HS-A'!$I$2:$J$1224,2,FALSE)),VLOOKUP($B522,'[1]WT-HS-A'!$I$2:$J$1224,2,FALSE),"")</f>
        <v>0.1</v>
      </c>
      <c r="G522" s="58" t="str">
        <f>IF(ISNUMBER(VLOOKUP($B522,'[1]KO-HS-A'!$I$2:$J$1229,2,FALSE)),VLOOKUP($B522,'[1]KO-HS-A'!$I$2:$J$1229,2,FALSE),"")</f>
        <v/>
      </c>
      <c r="H522" s="58" t="str">
        <f>IF(ISNUMBER(VLOOKUP($B522,'[1]MT-HS-A'!$I$2:$J$1362,2,FALSE)),VLOOKUP($B522,'[1]MT-HS-A'!$I$2:$J$1362,2,FALSE),"")</f>
        <v/>
      </c>
      <c r="I522" s="59" t="str">
        <f>IF(ISNUMBER(VLOOKUP($B522,'[1]WT-GR-B'!$I$2:$J$585,2,FALSE)),VLOOKUP($B522,'[1]WT-GR-B'!$I$2:$J$585,2,FALSE),"")</f>
        <v/>
      </c>
      <c r="J522" s="58" t="str">
        <f>IF(ISNUMBER(VLOOKUP($B522,'[1]KO-GR-B'!$I$2:$J$900,2,FALSE)),VLOOKUP($B522,'[1]KO-GR-B'!$I$2:$J$900,2,FALSE),"")</f>
        <v/>
      </c>
      <c r="K522" s="58" t="str">
        <f>IF(ISNUMBER(VLOOKUP($B522,'[1]MT-GR-B'!$I$2:$J$693,2,FALSE)),VLOOKUP($B522,'[1]MT-GR-B'!$I$2:$J$693,2,FALSE),"")</f>
        <v/>
      </c>
      <c r="L522" s="58" t="str">
        <f>IF(ISNUMBER(VLOOKUP($B522,'[1]WT-HS-B'!$I$2:$J$1220,2,FALSE)),VLOOKUP($B522,'[1]WT-HS-B'!$I$2:$J$1220,2,FALSE),"")</f>
        <v/>
      </c>
      <c r="M522" s="58" t="str">
        <f>IF(ISNUMBER(VLOOKUP($B522,'[1]KO-HS-B'!$I$2:$J$1046,2,FALSE)),VLOOKUP($B522,'[1]KO-HS-B'!$I$2:$J$1046,2,FALSE),"")</f>
        <v/>
      </c>
      <c r="N522" s="58" t="str">
        <f>IF(ISNUMBER(VLOOKUP($B522,'[1]MT-HS-B'!$I$2:$J$773,2,FALSE)),VLOOKUP($B522,'[1]MT-HS-B'!$I$2:$J$773,2,FALSE),"")</f>
        <v/>
      </c>
      <c r="O522" s="40" t="str">
        <f t="shared" si="264"/>
        <v>CYK2_YEAST</v>
      </c>
      <c r="P522" s="57">
        <f t="shared" si="265"/>
        <v>1</v>
      </c>
      <c r="Q522" s="57" t="str">
        <f t="shared" si="266"/>
        <v/>
      </c>
      <c r="R522" s="57" t="str">
        <f t="shared" si="267"/>
        <v/>
      </c>
      <c r="S522" s="56" t="str">
        <f t="shared" si="268"/>
        <v>n/a</v>
      </c>
      <c r="T522" s="55" t="str">
        <f t="shared" si="269"/>
        <v>n/a</v>
      </c>
      <c r="U522" s="54" t="str">
        <f t="shared" si="270"/>
        <v>n/a</v>
      </c>
      <c r="V522" s="53">
        <f t="shared" si="271"/>
        <v>1</v>
      </c>
      <c r="W522" s="53" t="str">
        <f t="shared" si="272"/>
        <v>GR only</v>
      </c>
      <c r="X522" s="53" t="str">
        <f t="shared" si="273"/>
        <v/>
      </c>
      <c r="Y522" s="52" t="str">
        <f t="shared" si="274"/>
        <v/>
      </c>
      <c r="Z522" s="51" t="str">
        <f t="shared" si="275"/>
        <v/>
      </c>
      <c r="AA522" s="50" t="str">
        <f t="shared" si="276"/>
        <v/>
      </c>
      <c r="AB522" s="40" t="str">
        <f t="shared" si="277"/>
        <v>CYK2</v>
      </c>
      <c r="AC522" s="49">
        <f t="shared" si="278"/>
        <v>0.05</v>
      </c>
      <c r="AD522" s="47">
        <f t="shared" si="279"/>
        <v>0.05</v>
      </c>
      <c r="AE522" s="47">
        <f t="shared" si="280"/>
        <v>0</v>
      </c>
      <c r="AF522" s="48">
        <f t="shared" si="281"/>
        <v>0.1</v>
      </c>
      <c r="AG522" s="47">
        <f t="shared" si="282"/>
        <v>0</v>
      </c>
      <c r="AH522" s="47">
        <f t="shared" si="283"/>
        <v>0</v>
      </c>
      <c r="AI522" s="46">
        <f t="shared" si="284"/>
        <v>2</v>
      </c>
      <c r="AJ522" s="43">
        <f t="shared" si="285"/>
        <v>0</v>
      </c>
      <c r="AK522" s="43" t="str">
        <f t="shared" si="286"/>
        <v/>
      </c>
      <c r="AL522" s="45" t="str">
        <f t="shared" si="287"/>
        <v/>
      </c>
      <c r="AM522" s="43" t="str">
        <f t="shared" si="288"/>
        <v/>
      </c>
      <c r="AN522" s="42" t="str">
        <f t="shared" si="289"/>
        <v/>
      </c>
      <c r="AO522" s="40" t="str">
        <f t="shared" si="290"/>
        <v>CYK2_YEAST</v>
      </c>
      <c r="AP522" s="44" t="str">
        <f t="shared" si="291"/>
        <v/>
      </c>
      <c r="AQ522" s="43" t="str">
        <f t="shared" si="292"/>
        <v/>
      </c>
      <c r="AR522" s="43" t="str">
        <f t="shared" si="293"/>
        <v/>
      </c>
      <c r="AS522" s="43" t="str">
        <f t="shared" si="294"/>
        <v/>
      </c>
      <c r="AT522" s="43" t="str">
        <f t="shared" si="295"/>
        <v/>
      </c>
      <c r="AU522" s="42" t="str">
        <f t="shared" si="296"/>
        <v/>
      </c>
    </row>
    <row r="523" spans="1:47" ht="15" x14ac:dyDescent="0.25">
      <c r="A523" s="40" t="s">
        <v>6073</v>
      </c>
      <c r="B523" s="40" t="s">
        <v>6072</v>
      </c>
      <c r="C523" s="60" t="str">
        <f>IF(ISNUMBER(VLOOKUP(B523,'[1]WT-GR-A'!I$2:J$693,2,FALSE)),VLOOKUP(B523,'[1]WT-GR-A'!I$2:J$693,2,FALSE),"")</f>
        <v/>
      </c>
      <c r="D523" s="58" t="str">
        <f>IF(ISNUMBER(VLOOKUP($B523,'[1]KO-GR-A'!$I$2:$J$907,2,FALSE)),VLOOKUP($B523,'[1]KO-GR-A'!$I$2:$J$907,2,FALSE),"")</f>
        <v/>
      </c>
      <c r="E523" s="58" t="str">
        <f>IF(ISNUMBER(VLOOKUP($B523,'[1]MT-GR-A'!$I$2:$J$789,2,FALSE)),VLOOKUP($B523,'[1]MT-GR-A'!$I$2:$J$789,2,FALSE),"")</f>
        <v/>
      </c>
      <c r="F523" s="58" t="str">
        <f>IF(ISNUMBER(VLOOKUP($B523,'[1]WT-HS-A'!$I$2:$J$1224,2,FALSE)),VLOOKUP($B523,'[1]WT-HS-A'!$I$2:$J$1224,2,FALSE),"")</f>
        <v/>
      </c>
      <c r="G523" s="58" t="str">
        <f>IF(ISNUMBER(VLOOKUP($B523,'[1]KO-HS-A'!$I$2:$J$1229,2,FALSE)),VLOOKUP($B523,'[1]KO-HS-A'!$I$2:$J$1229,2,FALSE),"")</f>
        <v/>
      </c>
      <c r="H523" s="58" t="str">
        <f>IF(ISNUMBER(VLOOKUP($B523,'[1]MT-HS-A'!$I$2:$J$1362,2,FALSE)),VLOOKUP($B523,'[1]MT-HS-A'!$I$2:$J$1362,2,FALSE),"")</f>
        <v/>
      </c>
      <c r="I523" s="59" t="str">
        <f>IF(ISNUMBER(VLOOKUP($B523,'[1]WT-GR-B'!$I$2:$J$585,2,FALSE)),VLOOKUP($B523,'[1]WT-GR-B'!$I$2:$J$585,2,FALSE),"")</f>
        <v/>
      </c>
      <c r="J523" s="58" t="str">
        <f>IF(ISNUMBER(VLOOKUP($B523,'[1]KO-GR-B'!$I$2:$J$900,2,FALSE)),VLOOKUP($B523,'[1]KO-GR-B'!$I$2:$J$900,2,FALSE),"")</f>
        <v/>
      </c>
      <c r="K523" s="58" t="str">
        <f>IF(ISNUMBER(VLOOKUP($B523,'[1]MT-GR-B'!$I$2:$J$693,2,FALSE)),VLOOKUP($B523,'[1]MT-GR-B'!$I$2:$J$693,2,FALSE),"")</f>
        <v/>
      </c>
      <c r="L523" s="58">
        <f>IF(ISNUMBER(VLOOKUP($B523,'[1]WT-HS-B'!$I$2:$J$1220,2,FALSE)),VLOOKUP($B523,'[1]WT-HS-B'!$I$2:$J$1220,2,FALSE),"")</f>
        <v>0.04</v>
      </c>
      <c r="M523" s="58" t="str">
        <f>IF(ISNUMBER(VLOOKUP($B523,'[1]KO-HS-B'!$I$2:$J$1046,2,FALSE)),VLOOKUP($B523,'[1]KO-HS-B'!$I$2:$J$1046,2,FALSE),"")</f>
        <v/>
      </c>
      <c r="N523" s="58" t="str">
        <f>IF(ISNUMBER(VLOOKUP($B523,'[1]MT-HS-B'!$I$2:$J$773,2,FALSE)),VLOOKUP($B523,'[1]MT-HS-B'!$I$2:$J$773,2,FALSE),"")</f>
        <v/>
      </c>
      <c r="O523" s="40" t="str">
        <f t="shared" si="264"/>
        <v>CYK3_YEAST</v>
      </c>
      <c r="P523" s="57" t="str">
        <f t="shared" si="265"/>
        <v/>
      </c>
      <c r="Q523" s="57" t="str">
        <f t="shared" si="266"/>
        <v/>
      </c>
      <c r="R523" s="57" t="str">
        <f t="shared" si="267"/>
        <v/>
      </c>
      <c r="S523" s="56" t="str">
        <f t="shared" si="268"/>
        <v>n/a</v>
      </c>
      <c r="T523" s="55" t="str">
        <f t="shared" si="269"/>
        <v>n/a</v>
      </c>
      <c r="U523" s="54" t="str">
        <f t="shared" si="270"/>
        <v>n/a</v>
      </c>
      <c r="V523" s="53" t="str">
        <f t="shared" si="271"/>
        <v/>
      </c>
      <c r="W523" s="53" t="str">
        <f t="shared" si="272"/>
        <v/>
      </c>
      <c r="X523" s="53" t="str">
        <f t="shared" si="273"/>
        <v/>
      </c>
      <c r="Y523" s="52" t="str">
        <f t="shared" si="274"/>
        <v>HS only</v>
      </c>
      <c r="Z523" s="51" t="str">
        <f t="shared" si="275"/>
        <v/>
      </c>
      <c r="AA523" s="50" t="str">
        <f t="shared" si="276"/>
        <v/>
      </c>
      <c r="AB523" s="40" t="str">
        <f t="shared" si="277"/>
        <v>CYK3</v>
      </c>
      <c r="AC523" s="49">
        <f t="shared" si="278"/>
        <v>0</v>
      </c>
      <c r="AD523" s="47">
        <f t="shared" si="279"/>
        <v>0</v>
      </c>
      <c r="AE523" s="47">
        <f t="shared" si="280"/>
        <v>0</v>
      </c>
      <c r="AF523" s="48">
        <f t="shared" si="281"/>
        <v>0.04</v>
      </c>
      <c r="AG523" s="47">
        <f t="shared" si="282"/>
        <v>0</v>
      </c>
      <c r="AH523" s="47">
        <f t="shared" si="283"/>
        <v>0</v>
      </c>
      <c r="AI523" s="46" t="str">
        <f t="shared" si="284"/>
        <v>HS Only</v>
      </c>
      <c r="AJ523" s="43" t="str">
        <f t="shared" si="285"/>
        <v/>
      </c>
      <c r="AK523" s="43" t="str">
        <f t="shared" si="286"/>
        <v/>
      </c>
      <c r="AL523" s="45" t="str">
        <f t="shared" si="287"/>
        <v/>
      </c>
      <c r="AM523" s="43" t="str">
        <f t="shared" si="288"/>
        <v/>
      </c>
      <c r="AN523" s="42" t="str">
        <f t="shared" si="289"/>
        <v/>
      </c>
      <c r="AO523" s="40" t="str">
        <f t="shared" si="290"/>
        <v>CYK3_YEAST</v>
      </c>
      <c r="AP523" s="44" t="str">
        <f t="shared" si="291"/>
        <v/>
      </c>
      <c r="AQ523" s="43" t="str">
        <f t="shared" si="292"/>
        <v/>
      </c>
      <c r="AR523" s="43" t="str">
        <f t="shared" si="293"/>
        <v/>
      </c>
      <c r="AS523" s="43" t="str">
        <f t="shared" si="294"/>
        <v/>
      </c>
      <c r="AT523" s="43" t="str">
        <f t="shared" si="295"/>
        <v/>
      </c>
      <c r="AU523" s="42" t="str">
        <f t="shared" si="296"/>
        <v/>
      </c>
    </row>
    <row r="524" spans="1:47" ht="15" x14ac:dyDescent="0.25">
      <c r="A524" s="40" t="s">
        <v>6071</v>
      </c>
      <c r="B524" s="40" t="s">
        <v>6070</v>
      </c>
      <c r="C524" s="60" t="str">
        <f>IF(ISNUMBER(VLOOKUP(B524,'[1]WT-GR-A'!I$2:J$693,2,FALSE)),VLOOKUP(B524,'[1]WT-GR-A'!I$2:J$693,2,FALSE),"")</f>
        <v/>
      </c>
      <c r="D524" s="58" t="str">
        <f>IF(ISNUMBER(VLOOKUP($B524,'[1]KO-GR-A'!$I$2:$J$907,2,FALSE)),VLOOKUP($B524,'[1]KO-GR-A'!$I$2:$J$907,2,FALSE),"")</f>
        <v/>
      </c>
      <c r="E524" s="58" t="str">
        <f>IF(ISNUMBER(VLOOKUP($B524,'[1]MT-GR-A'!$I$2:$J$789,2,FALSE)),VLOOKUP($B524,'[1]MT-GR-A'!$I$2:$J$789,2,FALSE),"")</f>
        <v/>
      </c>
      <c r="F524" s="58" t="str">
        <f>IF(ISNUMBER(VLOOKUP($B524,'[1]WT-HS-A'!$I$2:$J$1224,2,FALSE)),VLOOKUP($B524,'[1]WT-HS-A'!$I$2:$J$1224,2,FALSE),"")</f>
        <v/>
      </c>
      <c r="G524" s="58" t="str">
        <f>IF(ISNUMBER(VLOOKUP($B524,'[1]KO-HS-A'!$I$2:$J$1229,2,FALSE)),VLOOKUP($B524,'[1]KO-HS-A'!$I$2:$J$1229,2,FALSE),"")</f>
        <v/>
      </c>
      <c r="H524" s="58">
        <f>IF(ISNUMBER(VLOOKUP($B524,'[1]MT-HS-A'!$I$2:$J$1362,2,FALSE)),VLOOKUP($B524,'[1]MT-HS-A'!$I$2:$J$1362,2,FALSE),"")</f>
        <v>0.09</v>
      </c>
      <c r="I524" s="59" t="str">
        <f>IF(ISNUMBER(VLOOKUP($B524,'[1]WT-GR-B'!$I$2:$J$585,2,FALSE)),VLOOKUP($B524,'[1]WT-GR-B'!$I$2:$J$585,2,FALSE),"")</f>
        <v/>
      </c>
      <c r="J524" s="58" t="str">
        <f>IF(ISNUMBER(VLOOKUP($B524,'[1]KO-GR-B'!$I$2:$J$900,2,FALSE)),VLOOKUP($B524,'[1]KO-GR-B'!$I$2:$J$900,2,FALSE),"")</f>
        <v/>
      </c>
      <c r="K524" s="58" t="str">
        <f>IF(ISNUMBER(VLOOKUP($B524,'[1]MT-GR-B'!$I$2:$J$693,2,FALSE)),VLOOKUP($B524,'[1]MT-GR-B'!$I$2:$J$693,2,FALSE),"")</f>
        <v/>
      </c>
      <c r="L524" s="58" t="str">
        <f>IF(ISNUMBER(VLOOKUP($B524,'[1]WT-HS-B'!$I$2:$J$1220,2,FALSE)),VLOOKUP($B524,'[1]WT-HS-B'!$I$2:$J$1220,2,FALSE),"")</f>
        <v/>
      </c>
      <c r="M524" s="58" t="str">
        <f>IF(ISNUMBER(VLOOKUP($B524,'[1]KO-HS-B'!$I$2:$J$1046,2,FALSE)),VLOOKUP($B524,'[1]KO-HS-B'!$I$2:$J$1046,2,FALSE),"")</f>
        <v/>
      </c>
      <c r="N524" s="58" t="str">
        <f>IF(ISNUMBER(VLOOKUP($B524,'[1]MT-HS-B'!$I$2:$J$773,2,FALSE)),VLOOKUP($B524,'[1]MT-HS-B'!$I$2:$J$773,2,FALSE),"")</f>
        <v/>
      </c>
      <c r="O524" s="40" t="str">
        <f t="shared" si="264"/>
        <v>CTU1_YEAS1</v>
      </c>
      <c r="P524" s="57" t="str">
        <f t="shared" si="265"/>
        <v/>
      </c>
      <c r="Q524" s="57" t="str">
        <f t="shared" si="266"/>
        <v/>
      </c>
      <c r="R524" s="57" t="str">
        <f t="shared" si="267"/>
        <v/>
      </c>
      <c r="S524" s="56" t="str">
        <f t="shared" si="268"/>
        <v>n/a</v>
      </c>
      <c r="T524" s="55" t="str">
        <f t="shared" si="269"/>
        <v>n/a</v>
      </c>
      <c r="U524" s="54" t="str">
        <f t="shared" si="270"/>
        <v>n/a</v>
      </c>
      <c r="V524" s="53" t="str">
        <f t="shared" si="271"/>
        <v/>
      </c>
      <c r="W524" s="53" t="str">
        <f t="shared" si="272"/>
        <v/>
      </c>
      <c r="X524" s="53" t="str">
        <f t="shared" si="273"/>
        <v>HS only</v>
      </c>
      <c r="Y524" s="52" t="str">
        <f t="shared" si="274"/>
        <v/>
      </c>
      <c r="Z524" s="51" t="str">
        <f t="shared" si="275"/>
        <v/>
      </c>
      <c r="AA524" s="50" t="str">
        <f t="shared" si="276"/>
        <v/>
      </c>
      <c r="AB524" s="40" t="str">
        <f t="shared" si="277"/>
        <v>NCS6</v>
      </c>
      <c r="AC524" s="49">
        <f t="shared" si="278"/>
        <v>0</v>
      </c>
      <c r="AD524" s="47">
        <f t="shared" si="279"/>
        <v>0</v>
      </c>
      <c r="AE524" s="47">
        <f t="shared" si="280"/>
        <v>0</v>
      </c>
      <c r="AF524" s="48">
        <f t="shared" si="281"/>
        <v>0</v>
      </c>
      <c r="AG524" s="47">
        <f t="shared" si="282"/>
        <v>0</v>
      </c>
      <c r="AH524" s="47">
        <f t="shared" si="283"/>
        <v>0.09</v>
      </c>
      <c r="AI524" s="46" t="str">
        <f t="shared" si="284"/>
        <v/>
      </c>
      <c r="AJ524" s="43" t="str">
        <f t="shared" si="285"/>
        <v/>
      </c>
      <c r="AK524" s="43" t="str">
        <f t="shared" si="286"/>
        <v>HS Only</v>
      </c>
      <c r="AL524" s="45" t="str">
        <f t="shared" si="287"/>
        <v/>
      </c>
      <c r="AM524" s="43" t="str">
        <f t="shared" si="288"/>
        <v/>
      </c>
      <c r="AN524" s="42" t="str">
        <f t="shared" si="289"/>
        <v/>
      </c>
      <c r="AO524" s="40" t="str">
        <f t="shared" si="290"/>
        <v>CTU1_YEAS1</v>
      </c>
      <c r="AP524" s="44" t="str">
        <f t="shared" si="291"/>
        <v/>
      </c>
      <c r="AQ524" s="43" t="str">
        <f t="shared" si="292"/>
        <v/>
      </c>
      <c r="AR524" s="43" t="str">
        <f t="shared" si="293"/>
        <v/>
      </c>
      <c r="AS524" s="43" t="str">
        <f t="shared" si="294"/>
        <v/>
      </c>
      <c r="AT524" s="43" t="str">
        <f t="shared" si="295"/>
        <v/>
      </c>
      <c r="AU524" s="42" t="str">
        <f t="shared" si="296"/>
        <v/>
      </c>
    </row>
    <row r="525" spans="1:47" ht="15" x14ac:dyDescent="0.25">
      <c r="A525" s="40" t="s">
        <v>6069</v>
      </c>
      <c r="B525" s="40" t="s">
        <v>6068</v>
      </c>
      <c r="C525" s="60" t="str">
        <f>IF(ISNUMBER(VLOOKUP(B525,'[1]WT-GR-A'!I$2:J$693,2,FALSE)),VLOOKUP(B525,'[1]WT-GR-A'!I$2:J$693,2,FALSE),"")</f>
        <v/>
      </c>
      <c r="D525" s="58" t="str">
        <f>IF(ISNUMBER(VLOOKUP($B525,'[1]KO-GR-A'!$I$2:$J$907,2,FALSE)),VLOOKUP($B525,'[1]KO-GR-A'!$I$2:$J$907,2,FALSE),"")</f>
        <v/>
      </c>
      <c r="E525" s="58" t="str">
        <f>IF(ISNUMBER(VLOOKUP($B525,'[1]MT-GR-A'!$I$2:$J$789,2,FALSE)),VLOOKUP($B525,'[1]MT-GR-A'!$I$2:$J$789,2,FALSE),"")</f>
        <v/>
      </c>
      <c r="F525" s="58" t="str">
        <f>IF(ISNUMBER(VLOOKUP($B525,'[1]WT-HS-A'!$I$2:$J$1224,2,FALSE)),VLOOKUP($B525,'[1]WT-HS-A'!$I$2:$J$1224,2,FALSE),"")</f>
        <v/>
      </c>
      <c r="G525" s="58" t="str">
        <f>IF(ISNUMBER(VLOOKUP($B525,'[1]KO-HS-A'!$I$2:$J$1229,2,FALSE)),VLOOKUP($B525,'[1]KO-HS-A'!$I$2:$J$1229,2,FALSE),"")</f>
        <v/>
      </c>
      <c r="H525" s="58" t="str">
        <f>IF(ISNUMBER(VLOOKUP($B525,'[1]MT-HS-A'!$I$2:$J$1362,2,FALSE)),VLOOKUP($B525,'[1]MT-HS-A'!$I$2:$J$1362,2,FALSE),"")</f>
        <v/>
      </c>
      <c r="I525" s="59">
        <f>IF(ISNUMBER(VLOOKUP($B525,'[1]WT-GR-B'!$I$2:$J$585,2,FALSE)),VLOOKUP($B525,'[1]WT-GR-B'!$I$2:$J$585,2,FALSE),"")</f>
        <v>7.0000000000000007E-2</v>
      </c>
      <c r="J525" s="58" t="str">
        <f>IF(ISNUMBER(VLOOKUP($B525,'[1]KO-GR-B'!$I$2:$J$900,2,FALSE)),VLOOKUP($B525,'[1]KO-GR-B'!$I$2:$J$900,2,FALSE),"")</f>
        <v/>
      </c>
      <c r="K525" s="58" t="str">
        <f>IF(ISNUMBER(VLOOKUP($B525,'[1]MT-GR-B'!$I$2:$J$693,2,FALSE)),VLOOKUP($B525,'[1]MT-GR-B'!$I$2:$J$693,2,FALSE),"")</f>
        <v/>
      </c>
      <c r="L525" s="58" t="str">
        <f>IF(ISNUMBER(VLOOKUP($B525,'[1]WT-HS-B'!$I$2:$J$1220,2,FALSE)),VLOOKUP($B525,'[1]WT-HS-B'!$I$2:$J$1220,2,FALSE),"")</f>
        <v/>
      </c>
      <c r="M525" s="58" t="str">
        <f>IF(ISNUMBER(VLOOKUP($B525,'[1]KO-HS-B'!$I$2:$J$1046,2,FALSE)),VLOOKUP($B525,'[1]KO-HS-B'!$I$2:$J$1046,2,FALSE),"")</f>
        <v/>
      </c>
      <c r="N525" s="58" t="str">
        <f>IF(ISNUMBER(VLOOKUP($B525,'[1]MT-HS-B'!$I$2:$J$773,2,FALSE)),VLOOKUP($B525,'[1]MT-HS-B'!$I$2:$J$773,2,FALSE),"")</f>
        <v/>
      </c>
      <c r="O525" s="40" t="str">
        <f t="shared" si="264"/>
        <v>NAR1_YEAS7</v>
      </c>
      <c r="P525" s="57" t="str">
        <f t="shared" si="265"/>
        <v/>
      </c>
      <c r="Q525" s="57" t="str">
        <f t="shared" si="266"/>
        <v/>
      </c>
      <c r="R525" s="57" t="str">
        <f t="shared" si="267"/>
        <v/>
      </c>
      <c r="S525" s="56" t="str">
        <f t="shared" si="268"/>
        <v>n/a</v>
      </c>
      <c r="T525" s="55" t="str">
        <f t="shared" si="269"/>
        <v>n/a</v>
      </c>
      <c r="U525" s="54" t="str">
        <f t="shared" si="270"/>
        <v>n/a</v>
      </c>
      <c r="V525" s="53" t="str">
        <f t="shared" si="271"/>
        <v/>
      </c>
      <c r="W525" s="53" t="str">
        <f t="shared" si="272"/>
        <v/>
      </c>
      <c r="X525" s="53" t="str">
        <f t="shared" si="273"/>
        <v/>
      </c>
      <c r="Y525" s="52" t="str">
        <f t="shared" si="274"/>
        <v>GR only</v>
      </c>
      <c r="Z525" s="51" t="str">
        <f t="shared" si="275"/>
        <v/>
      </c>
      <c r="AA525" s="50" t="str">
        <f t="shared" si="276"/>
        <v/>
      </c>
      <c r="AB525" s="40" t="str">
        <f t="shared" si="277"/>
        <v>NAR1</v>
      </c>
      <c r="AC525" s="49">
        <f t="shared" si="278"/>
        <v>7.0000000000000007E-2</v>
      </c>
      <c r="AD525" s="47">
        <f t="shared" si="279"/>
        <v>0</v>
      </c>
      <c r="AE525" s="47">
        <f t="shared" si="280"/>
        <v>0</v>
      </c>
      <c r="AF525" s="48">
        <f t="shared" si="281"/>
        <v>0</v>
      </c>
      <c r="AG525" s="47">
        <f t="shared" si="282"/>
        <v>0</v>
      </c>
      <c r="AH525" s="47">
        <f t="shared" si="283"/>
        <v>0</v>
      </c>
      <c r="AI525" s="46">
        <f t="shared" si="284"/>
        <v>0</v>
      </c>
      <c r="AJ525" s="43" t="str">
        <f t="shared" si="285"/>
        <v/>
      </c>
      <c r="AK525" s="43" t="str">
        <f t="shared" si="286"/>
        <v/>
      </c>
      <c r="AL525" s="45" t="str">
        <f t="shared" si="287"/>
        <v/>
      </c>
      <c r="AM525" s="43" t="str">
        <f t="shared" si="288"/>
        <v/>
      </c>
      <c r="AN525" s="42" t="str">
        <f t="shared" si="289"/>
        <v/>
      </c>
      <c r="AO525" s="40" t="str">
        <f t="shared" si="290"/>
        <v>NAR1_YEAS7</v>
      </c>
      <c r="AP525" s="44" t="str">
        <f t="shared" si="291"/>
        <v/>
      </c>
      <c r="AQ525" s="43" t="str">
        <f t="shared" si="292"/>
        <v/>
      </c>
      <c r="AR525" s="43" t="str">
        <f t="shared" si="293"/>
        <v/>
      </c>
      <c r="AS525" s="43" t="str">
        <f t="shared" si="294"/>
        <v/>
      </c>
      <c r="AT525" s="43" t="str">
        <f t="shared" si="295"/>
        <v/>
      </c>
      <c r="AU525" s="42" t="str">
        <f t="shared" si="296"/>
        <v/>
      </c>
    </row>
    <row r="526" spans="1:47" ht="15" x14ac:dyDescent="0.25">
      <c r="A526" s="40" t="s">
        <v>6067</v>
      </c>
      <c r="B526" s="40" t="s">
        <v>6066</v>
      </c>
      <c r="C526" s="60" t="str">
        <f>IF(ISNUMBER(VLOOKUP(B526,'[1]WT-GR-A'!I$2:J$693,2,FALSE)),VLOOKUP(B526,'[1]WT-GR-A'!I$2:J$693,2,FALSE),"")</f>
        <v/>
      </c>
      <c r="D526" s="58" t="str">
        <f>IF(ISNUMBER(VLOOKUP($B526,'[1]KO-GR-A'!$I$2:$J$907,2,FALSE)),VLOOKUP($B526,'[1]KO-GR-A'!$I$2:$J$907,2,FALSE),"")</f>
        <v/>
      </c>
      <c r="E526" s="58" t="str">
        <f>IF(ISNUMBER(VLOOKUP($B526,'[1]MT-GR-A'!$I$2:$J$789,2,FALSE)),VLOOKUP($B526,'[1]MT-GR-A'!$I$2:$J$789,2,FALSE),"")</f>
        <v/>
      </c>
      <c r="F526" s="58" t="str">
        <f>IF(ISNUMBER(VLOOKUP($B526,'[1]WT-HS-A'!$I$2:$J$1224,2,FALSE)),VLOOKUP($B526,'[1]WT-HS-A'!$I$2:$J$1224,2,FALSE),"")</f>
        <v/>
      </c>
      <c r="G526" s="58">
        <f>IF(ISNUMBER(VLOOKUP($B526,'[1]KO-HS-A'!$I$2:$J$1229,2,FALSE)),VLOOKUP($B526,'[1]KO-HS-A'!$I$2:$J$1229,2,FALSE),"")</f>
        <v>0.1</v>
      </c>
      <c r="H526" s="58" t="str">
        <f>IF(ISNUMBER(VLOOKUP($B526,'[1]MT-HS-A'!$I$2:$J$1362,2,FALSE)),VLOOKUP($B526,'[1]MT-HS-A'!$I$2:$J$1362,2,FALSE),"")</f>
        <v/>
      </c>
      <c r="I526" s="59" t="str">
        <f>IF(ISNUMBER(VLOOKUP($B526,'[1]WT-GR-B'!$I$2:$J$585,2,FALSE)),VLOOKUP($B526,'[1]WT-GR-B'!$I$2:$J$585,2,FALSE),"")</f>
        <v/>
      </c>
      <c r="J526" s="58" t="str">
        <f>IF(ISNUMBER(VLOOKUP($B526,'[1]KO-GR-B'!$I$2:$J$900,2,FALSE)),VLOOKUP($B526,'[1]KO-GR-B'!$I$2:$J$900,2,FALSE),"")</f>
        <v/>
      </c>
      <c r="K526" s="58" t="str">
        <f>IF(ISNUMBER(VLOOKUP($B526,'[1]MT-GR-B'!$I$2:$J$693,2,FALSE)),VLOOKUP($B526,'[1]MT-GR-B'!$I$2:$J$693,2,FALSE),"")</f>
        <v/>
      </c>
      <c r="L526" s="58" t="str">
        <f>IF(ISNUMBER(VLOOKUP($B526,'[1]WT-HS-B'!$I$2:$J$1220,2,FALSE)),VLOOKUP($B526,'[1]WT-HS-B'!$I$2:$J$1220,2,FALSE),"")</f>
        <v/>
      </c>
      <c r="M526" s="58" t="str">
        <f>IF(ISNUMBER(VLOOKUP($B526,'[1]KO-HS-B'!$I$2:$J$1046,2,FALSE)),VLOOKUP($B526,'[1]KO-HS-B'!$I$2:$J$1046,2,FALSE),"")</f>
        <v/>
      </c>
      <c r="N526" s="58" t="str">
        <f>IF(ISNUMBER(VLOOKUP($B526,'[1]MT-HS-B'!$I$2:$J$773,2,FALSE)),VLOOKUP($B526,'[1]MT-HS-B'!$I$2:$J$773,2,FALSE),"")</f>
        <v/>
      </c>
      <c r="O526" s="40" t="str">
        <f t="shared" si="264"/>
        <v>NBP35_YEAST</v>
      </c>
      <c r="P526" s="57" t="str">
        <f t="shared" si="265"/>
        <v/>
      </c>
      <c r="Q526" s="57" t="str">
        <f t="shared" si="266"/>
        <v/>
      </c>
      <c r="R526" s="57" t="str">
        <f t="shared" si="267"/>
        <v/>
      </c>
      <c r="S526" s="56" t="str">
        <f t="shared" si="268"/>
        <v>n/a</v>
      </c>
      <c r="T526" s="55" t="str">
        <f t="shared" si="269"/>
        <v>n/a</v>
      </c>
      <c r="U526" s="54" t="str">
        <f t="shared" si="270"/>
        <v>n/a</v>
      </c>
      <c r="V526" s="53" t="str">
        <f t="shared" si="271"/>
        <v/>
      </c>
      <c r="W526" s="53" t="str">
        <f t="shared" si="272"/>
        <v>HS only</v>
      </c>
      <c r="X526" s="53" t="str">
        <f t="shared" si="273"/>
        <v/>
      </c>
      <c r="Y526" s="52" t="str">
        <f t="shared" si="274"/>
        <v/>
      </c>
      <c r="Z526" s="51" t="str">
        <f t="shared" si="275"/>
        <v/>
      </c>
      <c r="AA526" s="50" t="str">
        <f t="shared" si="276"/>
        <v/>
      </c>
      <c r="AB526" s="40" t="str">
        <f t="shared" si="277"/>
        <v>NBP35</v>
      </c>
      <c r="AC526" s="49">
        <f t="shared" si="278"/>
        <v>0</v>
      </c>
      <c r="AD526" s="47">
        <f t="shared" si="279"/>
        <v>0</v>
      </c>
      <c r="AE526" s="47">
        <f t="shared" si="280"/>
        <v>0</v>
      </c>
      <c r="AF526" s="48">
        <f t="shared" si="281"/>
        <v>0</v>
      </c>
      <c r="AG526" s="47">
        <f t="shared" si="282"/>
        <v>0.1</v>
      </c>
      <c r="AH526" s="47">
        <f t="shared" si="283"/>
        <v>0</v>
      </c>
      <c r="AI526" s="46" t="str">
        <f t="shared" si="284"/>
        <v/>
      </c>
      <c r="AJ526" s="43" t="str">
        <f t="shared" si="285"/>
        <v>HS Only</v>
      </c>
      <c r="AK526" s="43" t="str">
        <f t="shared" si="286"/>
        <v/>
      </c>
      <c r="AL526" s="45" t="str">
        <f t="shared" si="287"/>
        <v/>
      </c>
      <c r="AM526" s="43" t="str">
        <f t="shared" si="288"/>
        <v/>
      </c>
      <c r="AN526" s="42" t="str">
        <f t="shared" si="289"/>
        <v/>
      </c>
      <c r="AO526" s="40" t="str">
        <f t="shared" si="290"/>
        <v>NBP35_YEAST</v>
      </c>
      <c r="AP526" s="44" t="str">
        <f t="shared" si="291"/>
        <v/>
      </c>
      <c r="AQ526" s="43" t="str">
        <f t="shared" si="292"/>
        <v/>
      </c>
      <c r="AR526" s="43" t="str">
        <f t="shared" si="293"/>
        <v/>
      </c>
      <c r="AS526" s="43" t="str">
        <f t="shared" si="294"/>
        <v/>
      </c>
      <c r="AT526" s="43" t="str">
        <f t="shared" si="295"/>
        <v/>
      </c>
      <c r="AU526" s="42" t="str">
        <f t="shared" si="296"/>
        <v/>
      </c>
    </row>
    <row r="527" spans="1:47" ht="15" x14ac:dyDescent="0.25">
      <c r="A527" s="40" t="s">
        <v>6065</v>
      </c>
      <c r="B527" s="40" t="s">
        <v>6064</v>
      </c>
      <c r="C527" s="60" t="str">
        <f>IF(ISNUMBER(VLOOKUP(B527,'[1]WT-GR-A'!I$2:J$693,2,FALSE)),VLOOKUP(B527,'[1]WT-GR-A'!I$2:J$693,2,FALSE),"")</f>
        <v/>
      </c>
      <c r="D527" s="58" t="str">
        <f>IF(ISNUMBER(VLOOKUP($B527,'[1]KO-GR-A'!$I$2:$J$907,2,FALSE)),VLOOKUP($B527,'[1]KO-GR-A'!$I$2:$J$907,2,FALSE),"")</f>
        <v/>
      </c>
      <c r="E527" s="58" t="str">
        <f>IF(ISNUMBER(VLOOKUP($B527,'[1]MT-GR-A'!$I$2:$J$789,2,FALSE)),VLOOKUP($B527,'[1]MT-GR-A'!$I$2:$J$789,2,FALSE),"")</f>
        <v/>
      </c>
      <c r="F527" s="58" t="str">
        <f>IF(ISNUMBER(VLOOKUP($B527,'[1]WT-HS-A'!$I$2:$J$1224,2,FALSE)),VLOOKUP($B527,'[1]WT-HS-A'!$I$2:$J$1224,2,FALSE),"")</f>
        <v/>
      </c>
      <c r="G527" s="58">
        <f>IF(ISNUMBER(VLOOKUP($B527,'[1]KO-HS-A'!$I$2:$J$1229,2,FALSE)),VLOOKUP($B527,'[1]KO-HS-A'!$I$2:$J$1229,2,FALSE),"")</f>
        <v>7.0000000000000007E-2</v>
      </c>
      <c r="H527" s="58">
        <f>IF(ISNUMBER(VLOOKUP($B527,'[1]MT-HS-A'!$I$2:$J$1362,2,FALSE)),VLOOKUP($B527,'[1]MT-HS-A'!$I$2:$J$1362,2,FALSE),"")</f>
        <v>7.0000000000000007E-2</v>
      </c>
      <c r="I527" s="59" t="str">
        <f>IF(ISNUMBER(VLOOKUP($B527,'[1]WT-GR-B'!$I$2:$J$585,2,FALSE)),VLOOKUP($B527,'[1]WT-GR-B'!$I$2:$J$585,2,FALSE),"")</f>
        <v/>
      </c>
      <c r="J527" s="58" t="str">
        <f>IF(ISNUMBER(VLOOKUP($B527,'[1]KO-GR-B'!$I$2:$J$900,2,FALSE)),VLOOKUP($B527,'[1]KO-GR-B'!$I$2:$J$900,2,FALSE),"")</f>
        <v/>
      </c>
      <c r="K527" s="58" t="str">
        <f>IF(ISNUMBER(VLOOKUP($B527,'[1]MT-GR-B'!$I$2:$J$693,2,FALSE)),VLOOKUP($B527,'[1]MT-GR-B'!$I$2:$J$693,2,FALSE),"")</f>
        <v/>
      </c>
      <c r="L527" s="58">
        <f>IF(ISNUMBER(VLOOKUP($B527,'[1]WT-HS-B'!$I$2:$J$1220,2,FALSE)),VLOOKUP($B527,'[1]WT-HS-B'!$I$2:$J$1220,2,FALSE),"")</f>
        <v>7.0000000000000007E-2</v>
      </c>
      <c r="M527" s="58">
        <f>IF(ISNUMBER(VLOOKUP($B527,'[1]KO-HS-B'!$I$2:$J$1046,2,FALSE)),VLOOKUP($B527,'[1]KO-HS-B'!$I$2:$J$1046,2,FALSE),"")</f>
        <v>7.0000000000000007E-2</v>
      </c>
      <c r="N527" s="58" t="str">
        <f>IF(ISNUMBER(VLOOKUP($B527,'[1]MT-HS-B'!$I$2:$J$773,2,FALSE)),VLOOKUP($B527,'[1]MT-HS-B'!$I$2:$J$773,2,FALSE),"")</f>
        <v/>
      </c>
      <c r="O527" s="40" t="str">
        <f t="shared" si="264"/>
        <v>SER33_YEAST</v>
      </c>
      <c r="P527" s="57" t="str">
        <f t="shared" si="265"/>
        <v/>
      </c>
      <c r="Q527" s="57" t="str">
        <f t="shared" si="266"/>
        <v>HS only</v>
      </c>
      <c r="R527" s="57" t="str">
        <f t="shared" si="267"/>
        <v/>
      </c>
      <c r="S527" s="56" t="str">
        <f t="shared" si="268"/>
        <v>n/a</v>
      </c>
      <c r="T527" s="55" t="str">
        <f t="shared" si="269"/>
        <v>n/a</v>
      </c>
      <c r="U527" s="54" t="str">
        <f t="shared" si="270"/>
        <v>n/a</v>
      </c>
      <c r="V527" s="53" t="str">
        <f t="shared" si="271"/>
        <v/>
      </c>
      <c r="W527" s="53" t="str">
        <f t="shared" si="272"/>
        <v>HS only</v>
      </c>
      <c r="X527" s="53" t="str">
        <f t="shared" si="273"/>
        <v>HS only</v>
      </c>
      <c r="Y527" s="52" t="str">
        <f t="shared" si="274"/>
        <v>HS only</v>
      </c>
      <c r="Z527" s="51" t="str">
        <f t="shared" si="275"/>
        <v>HS only</v>
      </c>
      <c r="AA527" s="50" t="str">
        <f t="shared" si="276"/>
        <v/>
      </c>
      <c r="AB527" s="40" t="str">
        <f t="shared" si="277"/>
        <v>SER33</v>
      </c>
      <c r="AC527" s="49">
        <f t="shared" si="278"/>
        <v>0</v>
      </c>
      <c r="AD527" s="47">
        <f t="shared" si="279"/>
        <v>0</v>
      </c>
      <c r="AE527" s="47">
        <f t="shared" si="280"/>
        <v>0</v>
      </c>
      <c r="AF527" s="48">
        <f t="shared" si="281"/>
        <v>7.0000000000000007E-2</v>
      </c>
      <c r="AG527" s="47">
        <f t="shared" si="282"/>
        <v>7.0000000000000007E-2</v>
      </c>
      <c r="AH527" s="47">
        <f t="shared" si="283"/>
        <v>7.0000000000000007E-2</v>
      </c>
      <c r="AI527" s="46" t="str">
        <f t="shared" si="284"/>
        <v>HS Only</v>
      </c>
      <c r="AJ527" s="43" t="str">
        <f t="shared" si="285"/>
        <v>HS Only</v>
      </c>
      <c r="AK527" s="43" t="str">
        <f t="shared" si="286"/>
        <v>HS Only</v>
      </c>
      <c r="AL527" s="45" t="str">
        <f t="shared" si="287"/>
        <v/>
      </c>
      <c r="AM527" s="43" t="str">
        <f t="shared" si="288"/>
        <v/>
      </c>
      <c r="AN527" s="42" t="str">
        <f t="shared" si="289"/>
        <v/>
      </c>
      <c r="AO527" s="40" t="str">
        <f t="shared" si="290"/>
        <v>SER33_YEAST</v>
      </c>
      <c r="AP527" s="44" t="str">
        <f t="shared" si="291"/>
        <v/>
      </c>
      <c r="AQ527" s="43" t="str">
        <f t="shared" si="292"/>
        <v/>
      </c>
      <c r="AR527" s="43" t="str">
        <f t="shared" si="293"/>
        <v/>
      </c>
      <c r="AS527" s="43" t="str">
        <f t="shared" si="294"/>
        <v/>
      </c>
      <c r="AT527" s="43">
        <f t="shared" si="295"/>
        <v>0</v>
      </c>
      <c r="AU527" s="42" t="str">
        <f t="shared" si="296"/>
        <v/>
      </c>
    </row>
    <row r="528" spans="1:47" ht="15" x14ac:dyDescent="0.25">
      <c r="A528" s="40" t="s">
        <v>6063</v>
      </c>
      <c r="B528" s="40" t="s">
        <v>6062</v>
      </c>
      <c r="C528" s="60">
        <f>IF(ISNUMBER(VLOOKUP(B528,'[1]WT-GR-A'!I$2:J$693,2,FALSE)),VLOOKUP(B528,'[1]WT-GR-A'!I$2:J$693,2,FALSE),"")</f>
        <v>0.09</v>
      </c>
      <c r="D528" s="58">
        <f>IF(ISNUMBER(VLOOKUP($B528,'[1]KO-GR-A'!$I$2:$J$907,2,FALSE)),VLOOKUP($B528,'[1]KO-GR-A'!$I$2:$J$907,2,FALSE),"")</f>
        <v>0.09</v>
      </c>
      <c r="E528" s="58">
        <f>IF(ISNUMBER(VLOOKUP($B528,'[1]MT-GR-A'!$I$2:$J$789,2,FALSE)),VLOOKUP($B528,'[1]MT-GR-A'!$I$2:$J$789,2,FALSE),"")</f>
        <v>0.09</v>
      </c>
      <c r="F528" s="58">
        <f>IF(ISNUMBER(VLOOKUP($B528,'[1]WT-HS-A'!$I$2:$J$1224,2,FALSE)),VLOOKUP($B528,'[1]WT-HS-A'!$I$2:$J$1224,2,FALSE),"")</f>
        <v>0.09</v>
      </c>
      <c r="G528" s="58">
        <f>IF(ISNUMBER(VLOOKUP($B528,'[1]KO-HS-A'!$I$2:$J$1229,2,FALSE)),VLOOKUP($B528,'[1]KO-HS-A'!$I$2:$J$1229,2,FALSE),"")</f>
        <v>0.09</v>
      </c>
      <c r="H528" s="58">
        <f>IF(ISNUMBER(VLOOKUP($B528,'[1]MT-HS-A'!$I$2:$J$1362,2,FALSE)),VLOOKUP($B528,'[1]MT-HS-A'!$I$2:$J$1362,2,FALSE),"")</f>
        <v>0.09</v>
      </c>
      <c r="I528" s="59">
        <f>IF(ISNUMBER(VLOOKUP($B528,'[1]WT-GR-B'!$I$2:$J$585,2,FALSE)),VLOOKUP($B528,'[1]WT-GR-B'!$I$2:$J$585,2,FALSE),"")</f>
        <v>0.09</v>
      </c>
      <c r="J528" s="58">
        <f>IF(ISNUMBER(VLOOKUP($B528,'[1]KO-GR-B'!$I$2:$J$900,2,FALSE)),VLOOKUP($B528,'[1]KO-GR-B'!$I$2:$J$900,2,FALSE),"")</f>
        <v>0.09</v>
      </c>
      <c r="K528" s="58" t="str">
        <f>IF(ISNUMBER(VLOOKUP($B528,'[1]MT-GR-B'!$I$2:$J$693,2,FALSE)),VLOOKUP($B528,'[1]MT-GR-B'!$I$2:$J$693,2,FALSE),"")</f>
        <v/>
      </c>
      <c r="L528" s="58">
        <f>IF(ISNUMBER(VLOOKUP($B528,'[1]WT-HS-B'!$I$2:$J$1220,2,FALSE)),VLOOKUP($B528,'[1]WT-HS-B'!$I$2:$J$1220,2,FALSE),"")</f>
        <v>0.09</v>
      </c>
      <c r="M528" s="58" t="str">
        <f>IF(ISNUMBER(VLOOKUP($B528,'[1]KO-HS-B'!$I$2:$J$1046,2,FALSE)),VLOOKUP($B528,'[1]KO-HS-B'!$I$2:$J$1046,2,FALSE),"")</f>
        <v/>
      </c>
      <c r="N528" s="58" t="str">
        <f>IF(ISNUMBER(VLOOKUP($B528,'[1]MT-HS-B'!$I$2:$J$773,2,FALSE)),VLOOKUP($B528,'[1]MT-HS-B'!$I$2:$J$773,2,FALSE),"")</f>
        <v/>
      </c>
      <c r="O528" s="40" t="str">
        <f t="shared" si="264"/>
        <v>ARA2_YEAST</v>
      </c>
      <c r="P528" s="57">
        <f t="shared" si="265"/>
        <v>0</v>
      </c>
      <c r="Q528" s="57">
        <f t="shared" si="266"/>
        <v>0</v>
      </c>
      <c r="R528" s="57">
        <f t="shared" si="267"/>
        <v>0</v>
      </c>
      <c r="S528" s="56">
        <f t="shared" si="268"/>
        <v>0</v>
      </c>
      <c r="T528" s="55" t="str">
        <f t="shared" si="269"/>
        <v>n/a</v>
      </c>
      <c r="U528" s="54" t="str">
        <f t="shared" si="270"/>
        <v>n/a</v>
      </c>
      <c r="V528" s="53">
        <f t="shared" si="271"/>
        <v>0</v>
      </c>
      <c r="W528" s="53">
        <f t="shared" si="272"/>
        <v>0</v>
      </c>
      <c r="X528" s="53">
        <f t="shared" si="273"/>
        <v>0</v>
      </c>
      <c r="Y528" s="52">
        <f t="shared" si="274"/>
        <v>0</v>
      </c>
      <c r="Z528" s="51" t="str">
        <f t="shared" si="275"/>
        <v>GR only</v>
      </c>
      <c r="AA528" s="50" t="str">
        <f t="shared" si="276"/>
        <v/>
      </c>
      <c r="AB528" s="40" t="str">
        <f t="shared" si="277"/>
        <v>ARA2</v>
      </c>
      <c r="AC528" s="49">
        <f t="shared" si="278"/>
        <v>0.09</v>
      </c>
      <c r="AD528" s="47">
        <f t="shared" si="279"/>
        <v>0.09</v>
      </c>
      <c r="AE528" s="47">
        <f t="shared" si="280"/>
        <v>0.09</v>
      </c>
      <c r="AF528" s="48">
        <f t="shared" si="281"/>
        <v>0.09</v>
      </c>
      <c r="AG528" s="47">
        <f t="shared" si="282"/>
        <v>0.09</v>
      </c>
      <c r="AH528" s="47">
        <f t="shared" si="283"/>
        <v>0.09</v>
      </c>
      <c r="AI528" s="46">
        <f t="shared" si="284"/>
        <v>1</v>
      </c>
      <c r="AJ528" s="43">
        <f t="shared" si="285"/>
        <v>1</v>
      </c>
      <c r="AK528" s="43">
        <f t="shared" si="286"/>
        <v>1</v>
      </c>
      <c r="AL528" s="45">
        <f t="shared" si="287"/>
        <v>0</v>
      </c>
      <c r="AM528" s="43" t="str">
        <f t="shared" si="288"/>
        <v/>
      </c>
      <c r="AN528" s="42" t="str">
        <f t="shared" si="289"/>
        <v/>
      </c>
      <c r="AO528" s="40" t="str">
        <f t="shared" si="290"/>
        <v>ARA2_YEAST</v>
      </c>
      <c r="AP528" s="44">
        <f t="shared" si="291"/>
        <v>0</v>
      </c>
      <c r="AQ528" s="43">
        <f t="shared" si="292"/>
        <v>0</v>
      </c>
      <c r="AR528" s="43" t="str">
        <f t="shared" si="293"/>
        <v/>
      </c>
      <c r="AS528" s="43">
        <f t="shared" si="294"/>
        <v>0</v>
      </c>
      <c r="AT528" s="43" t="str">
        <f t="shared" si="295"/>
        <v/>
      </c>
      <c r="AU528" s="42" t="str">
        <f t="shared" si="296"/>
        <v/>
      </c>
    </row>
    <row r="529" spans="1:47" ht="15" x14ac:dyDescent="0.25">
      <c r="A529" s="40" t="s">
        <v>6061</v>
      </c>
      <c r="B529" s="40" t="s">
        <v>6060</v>
      </c>
      <c r="C529" s="60" t="str">
        <f>IF(ISNUMBER(VLOOKUP(B529,'[1]WT-GR-A'!I$2:J$693,2,FALSE)),VLOOKUP(B529,'[1]WT-GR-A'!I$2:J$693,2,FALSE),"")</f>
        <v/>
      </c>
      <c r="D529" s="58" t="str">
        <f>IF(ISNUMBER(VLOOKUP($B529,'[1]KO-GR-A'!$I$2:$J$907,2,FALSE)),VLOOKUP($B529,'[1]KO-GR-A'!$I$2:$J$907,2,FALSE),"")</f>
        <v/>
      </c>
      <c r="E529" s="58" t="str">
        <f>IF(ISNUMBER(VLOOKUP($B529,'[1]MT-GR-A'!$I$2:$J$789,2,FALSE)),VLOOKUP($B529,'[1]MT-GR-A'!$I$2:$J$789,2,FALSE),"")</f>
        <v/>
      </c>
      <c r="F529" s="58">
        <f>IF(ISNUMBER(VLOOKUP($B529,'[1]WT-HS-A'!$I$2:$J$1224,2,FALSE)),VLOOKUP($B529,'[1]WT-HS-A'!$I$2:$J$1224,2,FALSE),"")</f>
        <v>0.19</v>
      </c>
      <c r="G529" s="58">
        <f>IF(ISNUMBER(VLOOKUP($B529,'[1]KO-HS-A'!$I$2:$J$1229,2,FALSE)),VLOOKUP($B529,'[1]KO-HS-A'!$I$2:$J$1229,2,FALSE),"")</f>
        <v>0.7</v>
      </c>
      <c r="H529" s="58">
        <f>IF(ISNUMBER(VLOOKUP($B529,'[1]MT-HS-A'!$I$2:$J$1362,2,FALSE)),VLOOKUP($B529,'[1]MT-HS-A'!$I$2:$J$1362,2,FALSE),"")</f>
        <v>0.3</v>
      </c>
      <c r="I529" s="59" t="str">
        <f>IF(ISNUMBER(VLOOKUP($B529,'[1]WT-GR-B'!$I$2:$J$585,2,FALSE)),VLOOKUP($B529,'[1]WT-GR-B'!$I$2:$J$585,2,FALSE),"")</f>
        <v/>
      </c>
      <c r="J529" s="58" t="str">
        <f>IF(ISNUMBER(VLOOKUP($B529,'[1]KO-GR-B'!$I$2:$J$900,2,FALSE)),VLOOKUP($B529,'[1]KO-GR-B'!$I$2:$J$900,2,FALSE),"")</f>
        <v/>
      </c>
      <c r="K529" s="58" t="str">
        <f>IF(ISNUMBER(VLOOKUP($B529,'[1]MT-GR-B'!$I$2:$J$693,2,FALSE)),VLOOKUP($B529,'[1]MT-GR-B'!$I$2:$J$693,2,FALSE),"")</f>
        <v/>
      </c>
      <c r="L529" s="58">
        <f>IF(ISNUMBER(VLOOKUP($B529,'[1]WT-HS-B'!$I$2:$J$1220,2,FALSE)),VLOOKUP($B529,'[1]WT-HS-B'!$I$2:$J$1220,2,FALSE),"")</f>
        <v>0.43</v>
      </c>
      <c r="M529" s="58">
        <f>IF(ISNUMBER(VLOOKUP($B529,'[1]KO-HS-B'!$I$2:$J$1046,2,FALSE)),VLOOKUP($B529,'[1]KO-HS-B'!$I$2:$J$1046,2,FALSE),"")</f>
        <v>0.3</v>
      </c>
      <c r="N529" s="58">
        <f>IF(ISNUMBER(VLOOKUP($B529,'[1]MT-HS-B'!$I$2:$J$773,2,FALSE)),VLOOKUP($B529,'[1]MT-HS-B'!$I$2:$J$773,2,FALSE),"")</f>
        <v>0.09</v>
      </c>
      <c r="O529" s="40" t="str">
        <f t="shared" si="264"/>
        <v>ARA1_YEAST</v>
      </c>
      <c r="P529" s="57" t="str">
        <f t="shared" si="265"/>
        <v>HS only</v>
      </c>
      <c r="Q529" s="57" t="str">
        <f t="shared" si="266"/>
        <v>HS only</v>
      </c>
      <c r="R529" s="57" t="str">
        <f t="shared" si="267"/>
        <v>HS only</v>
      </c>
      <c r="S529" s="56" t="str">
        <f t="shared" si="268"/>
        <v>n/a</v>
      </c>
      <c r="T529" s="55" t="str">
        <f t="shared" si="269"/>
        <v>n/a</v>
      </c>
      <c r="U529" s="54" t="str">
        <f t="shared" si="270"/>
        <v>n/a</v>
      </c>
      <c r="V529" s="53" t="str">
        <f t="shared" si="271"/>
        <v>HS only</v>
      </c>
      <c r="W529" s="53" t="str">
        <f t="shared" si="272"/>
        <v>HS only</v>
      </c>
      <c r="X529" s="53" t="str">
        <f t="shared" si="273"/>
        <v>HS only</v>
      </c>
      <c r="Y529" s="52" t="str">
        <f t="shared" si="274"/>
        <v>HS only</v>
      </c>
      <c r="Z529" s="51" t="str">
        <f t="shared" si="275"/>
        <v>HS only</v>
      </c>
      <c r="AA529" s="50" t="str">
        <f t="shared" si="276"/>
        <v>HS only</v>
      </c>
      <c r="AB529" s="40" t="str">
        <f t="shared" si="277"/>
        <v>ARA1</v>
      </c>
      <c r="AC529" s="49">
        <f t="shared" si="278"/>
        <v>0</v>
      </c>
      <c r="AD529" s="47">
        <f t="shared" si="279"/>
        <v>0</v>
      </c>
      <c r="AE529" s="47">
        <f t="shared" si="280"/>
        <v>0</v>
      </c>
      <c r="AF529" s="48">
        <f t="shared" si="281"/>
        <v>0.31</v>
      </c>
      <c r="AG529" s="47">
        <f t="shared" si="282"/>
        <v>0.5</v>
      </c>
      <c r="AH529" s="47">
        <f t="shared" si="283"/>
        <v>0.19500000000000001</v>
      </c>
      <c r="AI529" s="46" t="str">
        <f t="shared" si="284"/>
        <v>HS Only</v>
      </c>
      <c r="AJ529" s="43" t="str">
        <f t="shared" si="285"/>
        <v>HS Only</v>
      </c>
      <c r="AK529" s="43" t="str">
        <f t="shared" si="286"/>
        <v>HS Only</v>
      </c>
      <c r="AL529" s="45" t="str">
        <f t="shared" si="287"/>
        <v/>
      </c>
      <c r="AM529" s="43" t="str">
        <f t="shared" si="288"/>
        <v/>
      </c>
      <c r="AN529" s="42" t="str">
        <f t="shared" si="289"/>
        <v/>
      </c>
      <c r="AO529" s="40" t="str">
        <f t="shared" si="290"/>
        <v>ARA1_YEAST</v>
      </c>
      <c r="AP529" s="44" t="str">
        <f t="shared" si="291"/>
        <v/>
      </c>
      <c r="AQ529" s="43" t="str">
        <f t="shared" si="292"/>
        <v/>
      </c>
      <c r="AR529" s="43" t="str">
        <f t="shared" si="293"/>
        <v/>
      </c>
      <c r="AS529" s="43">
        <f t="shared" si="294"/>
        <v>0.1697056274847713</v>
      </c>
      <c r="AT529" s="43">
        <f t="shared" si="295"/>
        <v>0.28284271247461895</v>
      </c>
      <c r="AU529" s="42">
        <f t="shared" si="296"/>
        <v>0.14849242404917493</v>
      </c>
    </row>
    <row r="530" spans="1:47" ht="15" x14ac:dyDescent="0.25">
      <c r="A530" s="40" t="s">
        <v>6059</v>
      </c>
      <c r="B530" s="40" t="s">
        <v>6058</v>
      </c>
      <c r="C530" s="60" t="str">
        <f>IF(ISNUMBER(VLOOKUP(B530,'[1]WT-GR-A'!I$2:J$693,2,FALSE)),VLOOKUP(B530,'[1]WT-GR-A'!I$2:J$693,2,FALSE),"")</f>
        <v/>
      </c>
      <c r="D530" s="58">
        <f>IF(ISNUMBER(VLOOKUP($B530,'[1]KO-GR-A'!$I$2:$J$907,2,FALSE)),VLOOKUP($B530,'[1]KO-GR-A'!$I$2:$J$907,2,FALSE),"")</f>
        <v>0.35</v>
      </c>
      <c r="E530" s="58" t="str">
        <f>IF(ISNUMBER(VLOOKUP($B530,'[1]MT-GR-A'!$I$2:$J$789,2,FALSE)),VLOOKUP($B530,'[1]MT-GR-A'!$I$2:$J$789,2,FALSE),"")</f>
        <v/>
      </c>
      <c r="F530" s="58">
        <f>IF(ISNUMBER(VLOOKUP($B530,'[1]WT-HS-A'!$I$2:$J$1224,2,FALSE)),VLOOKUP($B530,'[1]WT-HS-A'!$I$2:$J$1224,2,FALSE),"")</f>
        <v>0.83</v>
      </c>
      <c r="G530" s="58">
        <f>IF(ISNUMBER(VLOOKUP($B530,'[1]KO-HS-A'!$I$2:$J$1229,2,FALSE)),VLOOKUP($B530,'[1]KO-HS-A'!$I$2:$J$1229,2,FALSE),"")</f>
        <v>0.83</v>
      </c>
      <c r="H530" s="58">
        <f>IF(ISNUMBER(VLOOKUP($B530,'[1]MT-HS-A'!$I$2:$J$1362,2,FALSE)),VLOOKUP($B530,'[1]MT-HS-A'!$I$2:$J$1362,2,FALSE),"")</f>
        <v>0.35</v>
      </c>
      <c r="I530" s="59" t="str">
        <f>IF(ISNUMBER(VLOOKUP($B530,'[1]WT-GR-B'!$I$2:$J$585,2,FALSE)),VLOOKUP($B530,'[1]WT-GR-B'!$I$2:$J$585,2,FALSE),"")</f>
        <v/>
      </c>
      <c r="J530" s="58" t="str">
        <f>IF(ISNUMBER(VLOOKUP($B530,'[1]KO-GR-B'!$I$2:$J$900,2,FALSE)),VLOOKUP($B530,'[1]KO-GR-B'!$I$2:$J$900,2,FALSE),"")</f>
        <v/>
      </c>
      <c r="K530" s="58" t="str">
        <f>IF(ISNUMBER(VLOOKUP($B530,'[1]MT-GR-B'!$I$2:$J$693,2,FALSE)),VLOOKUP($B530,'[1]MT-GR-B'!$I$2:$J$693,2,FALSE),"")</f>
        <v/>
      </c>
      <c r="L530" s="58">
        <f>IF(ISNUMBER(VLOOKUP($B530,'[1]WT-HS-B'!$I$2:$J$1220,2,FALSE)),VLOOKUP($B530,'[1]WT-HS-B'!$I$2:$J$1220,2,FALSE),"")</f>
        <v>0.83</v>
      </c>
      <c r="M530" s="58" t="str">
        <f>IF(ISNUMBER(VLOOKUP($B530,'[1]KO-HS-B'!$I$2:$J$1046,2,FALSE)),VLOOKUP($B530,'[1]KO-HS-B'!$I$2:$J$1046,2,FALSE),"")</f>
        <v/>
      </c>
      <c r="N530" s="58" t="str">
        <f>IF(ISNUMBER(VLOOKUP($B530,'[1]MT-HS-B'!$I$2:$J$773,2,FALSE)),VLOOKUP($B530,'[1]MT-HS-B'!$I$2:$J$773,2,FALSE),"")</f>
        <v/>
      </c>
      <c r="O530" s="40" t="str">
        <f t="shared" si="264"/>
        <v>DAD3_YEAST</v>
      </c>
      <c r="P530" s="57" t="str">
        <f t="shared" si="265"/>
        <v>HS only</v>
      </c>
      <c r="Q530" s="57">
        <f t="shared" si="266"/>
        <v>1.3714285714285714</v>
      </c>
      <c r="R530" s="57" t="str">
        <f t="shared" si="267"/>
        <v/>
      </c>
      <c r="S530" s="56" t="str">
        <f t="shared" si="268"/>
        <v>n/a</v>
      </c>
      <c r="T530" s="55" t="str">
        <f t="shared" si="269"/>
        <v>n/a</v>
      </c>
      <c r="U530" s="54" t="str">
        <f t="shared" si="270"/>
        <v>n/a</v>
      </c>
      <c r="V530" s="53" t="str">
        <f t="shared" si="271"/>
        <v>HS only</v>
      </c>
      <c r="W530" s="53">
        <f t="shared" si="272"/>
        <v>1.3714285714285714</v>
      </c>
      <c r="X530" s="53" t="str">
        <f t="shared" si="273"/>
        <v>HS only</v>
      </c>
      <c r="Y530" s="52" t="str">
        <f t="shared" si="274"/>
        <v>HS only</v>
      </c>
      <c r="Z530" s="51" t="str">
        <f t="shared" si="275"/>
        <v/>
      </c>
      <c r="AA530" s="50" t="str">
        <f t="shared" si="276"/>
        <v/>
      </c>
      <c r="AB530" s="40" t="str">
        <f t="shared" si="277"/>
        <v>DAD3</v>
      </c>
      <c r="AC530" s="49">
        <f t="shared" si="278"/>
        <v>0</v>
      </c>
      <c r="AD530" s="47">
        <f t="shared" si="279"/>
        <v>0.35</v>
      </c>
      <c r="AE530" s="47">
        <f t="shared" si="280"/>
        <v>0</v>
      </c>
      <c r="AF530" s="48">
        <f t="shared" si="281"/>
        <v>0.83</v>
      </c>
      <c r="AG530" s="47">
        <f t="shared" si="282"/>
        <v>0.83</v>
      </c>
      <c r="AH530" s="47">
        <f t="shared" si="283"/>
        <v>0.35</v>
      </c>
      <c r="AI530" s="46" t="str">
        <f t="shared" si="284"/>
        <v>HS Only</v>
      </c>
      <c r="AJ530" s="43">
        <f t="shared" si="285"/>
        <v>2.3714285714285714</v>
      </c>
      <c r="AK530" s="43" t="str">
        <f t="shared" si="286"/>
        <v>HS Only</v>
      </c>
      <c r="AL530" s="45" t="str">
        <f t="shared" si="287"/>
        <v/>
      </c>
      <c r="AM530" s="43" t="str">
        <f t="shared" si="288"/>
        <v/>
      </c>
      <c r="AN530" s="42" t="str">
        <f t="shared" si="289"/>
        <v/>
      </c>
      <c r="AO530" s="40" t="str">
        <f t="shared" si="290"/>
        <v>DAD3_YEAST</v>
      </c>
      <c r="AP530" s="44" t="str">
        <f t="shared" si="291"/>
        <v/>
      </c>
      <c r="AQ530" s="43" t="str">
        <f t="shared" si="292"/>
        <v/>
      </c>
      <c r="AR530" s="43" t="str">
        <f t="shared" si="293"/>
        <v/>
      </c>
      <c r="AS530" s="43">
        <f t="shared" si="294"/>
        <v>0</v>
      </c>
      <c r="AT530" s="43" t="str">
        <f t="shared" si="295"/>
        <v/>
      </c>
      <c r="AU530" s="42" t="str">
        <f t="shared" si="296"/>
        <v/>
      </c>
    </row>
    <row r="531" spans="1:47" ht="15" x14ac:dyDescent="0.25">
      <c r="A531" s="40" t="s">
        <v>6057</v>
      </c>
      <c r="B531" s="40" t="s">
        <v>6056</v>
      </c>
      <c r="C531" s="60" t="str">
        <f>IF(ISNUMBER(VLOOKUP(B531,'[1]WT-GR-A'!I$2:J$693,2,FALSE)),VLOOKUP(B531,'[1]WT-GR-A'!I$2:J$693,2,FALSE),"")</f>
        <v/>
      </c>
      <c r="D531" s="58" t="str">
        <f>IF(ISNUMBER(VLOOKUP($B531,'[1]KO-GR-A'!$I$2:$J$907,2,FALSE)),VLOOKUP($B531,'[1]KO-GR-A'!$I$2:$J$907,2,FALSE),"")</f>
        <v/>
      </c>
      <c r="E531" s="58">
        <f>IF(ISNUMBER(VLOOKUP($B531,'[1]MT-GR-A'!$I$2:$J$789,2,FALSE)),VLOOKUP($B531,'[1]MT-GR-A'!$I$2:$J$789,2,FALSE),"")</f>
        <v>0.21</v>
      </c>
      <c r="F531" s="58">
        <f>IF(ISNUMBER(VLOOKUP($B531,'[1]WT-HS-A'!$I$2:$J$1224,2,FALSE)),VLOOKUP($B531,'[1]WT-HS-A'!$I$2:$J$1224,2,FALSE),"")</f>
        <v>0.1</v>
      </c>
      <c r="G531" s="58">
        <f>IF(ISNUMBER(VLOOKUP($B531,'[1]KO-HS-A'!$I$2:$J$1229,2,FALSE)),VLOOKUP($B531,'[1]KO-HS-A'!$I$2:$J$1229,2,FALSE),"")</f>
        <v>0.1</v>
      </c>
      <c r="H531" s="58" t="str">
        <f>IF(ISNUMBER(VLOOKUP($B531,'[1]MT-HS-A'!$I$2:$J$1362,2,FALSE)),VLOOKUP($B531,'[1]MT-HS-A'!$I$2:$J$1362,2,FALSE),"")</f>
        <v/>
      </c>
      <c r="I531" s="59" t="str">
        <f>IF(ISNUMBER(VLOOKUP($B531,'[1]WT-GR-B'!$I$2:$J$585,2,FALSE)),VLOOKUP($B531,'[1]WT-GR-B'!$I$2:$J$585,2,FALSE),"")</f>
        <v/>
      </c>
      <c r="J531" s="58" t="str">
        <f>IF(ISNUMBER(VLOOKUP($B531,'[1]KO-GR-B'!$I$2:$J$900,2,FALSE)),VLOOKUP($B531,'[1]KO-GR-B'!$I$2:$J$900,2,FALSE),"")</f>
        <v/>
      </c>
      <c r="K531" s="58">
        <f>IF(ISNUMBER(VLOOKUP($B531,'[1]MT-GR-B'!$I$2:$J$693,2,FALSE)),VLOOKUP($B531,'[1]MT-GR-B'!$I$2:$J$693,2,FALSE),"")</f>
        <v>0.1</v>
      </c>
      <c r="L531" s="58" t="str">
        <f>IF(ISNUMBER(VLOOKUP($B531,'[1]WT-HS-B'!$I$2:$J$1220,2,FALSE)),VLOOKUP($B531,'[1]WT-HS-B'!$I$2:$J$1220,2,FALSE),"")</f>
        <v/>
      </c>
      <c r="M531" s="58">
        <f>IF(ISNUMBER(VLOOKUP($B531,'[1]KO-HS-B'!$I$2:$J$1046,2,FALSE)),VLOOKUP($B531,'[1]KO-HS-B'!$I$2:$J$1046,2,FALSE),"")</f>
        <v>0.1</v>
      </c>
      <c r="N531" s="58">
        <f>IF(ISNUMBER(VLOOKUP($B531,'[1]MT-HS-B'!$I$2:$J$773,2,FALSE)),VLOOKUP($B531,'[1]MT-HS-B'!$I$2:$J$773,2,FALSE),"")</f>
        <v>0.1</v>
      </c>
      <c r="O531" s="40" t="str">
        <f t="shared" si="264"/>
        <v>MOB1_YEAST</v>
      </c>
      <c r="P531" s="57" t="str">
        <f t="shared" si="265"/>
        <v/>
      </c>
      <c r="Q531" s="57" t="str">
        <f t="shared" si="266"/>
        <v>HS only</v>
      </c>
      <c r="R531" s="57">
        <f t="shared" si="267"/>
        <v>0</v>
      </c>
      <c r="S531" s="56" t="str">
        <f t="shared" si="268"/>
        <v>n/a</v>
      </c>
      <c r="T531" s="55" t="str">
        <f t="shared" si="269"/>
        <v>n/a</v>
      </c>
      <c r="U531" s="54" t="str">
        <f t="shared" si="270"/>
        <v>n/a</v>
      </c>
      <c r="V531" s="53" t="str">
        <f t="shared" si="271"/>
        <v>HS only</v>
      </c>
      <c r="W531" s="53" t="str">
        <f t="shared" si="272"/>
        <v>HS only</v>
      </c>
      <c r="X531" s="53" t="str">
        <f t="shared" si="273"/>
        <v>GR only</v>
      </c>
      <c r="Y531" s="52" t="str">
        <f t="shared" si="274"/>
        <v/>
      </c>
      <c r="Z531" s="51" t="str">
        <f t="shared" si="275"/>
        <v>HS only</v>
      </c>
      <c r="AA531" s="50">
        <f t="shared" si="276"/>
        <v>0</v>
      </c>
      <c r="AB531" s="40" t="str">
        <f t="shared" si="277"/>
        <v>MOB1</v>
      </c>
      <c r="AC531" s="49">
        <f t="shared" si="278"/>
        <v>0</v>
      </c>
      <c r="AD531" s="47">
        <f t="shared" si="279"/>
        <v>0</v>
      </c>
      <c r="AE531" s="47">
        <f t="shared" si="280"/>
        <v>0.155</v>
      </c>
      <c r="AF531" s="48">
        <f t="shared" si="281"/>
        <v>0.1</v>
      </c>
      <c r="AG531" s="47">
        <f t="shared" si="282"/>
        <v>0.1</v>
      </c>
      <c r="AH531" s="47">
        <f t="shared" si="283"/>
        <v>0.1</v>
      </c>
      <c r="AI531" s="46" t="str">
        <f t="shared" si="284"/>
        <v>HS Only</v>
      </c>
      <c r="AJ531" s="43" t="str">
        <f t="shared" si="285"/>
        <v>HS Only</v>
      </c>
      <c r="AK531" s="43">
        <f t="shared" si="286"/>
        <v>0.64516129032258074</v>
      </c>
      <c r="AL531" s="45" t="str">
        <f t="shared" si="287"/>
        <v/>
      </c>
      <c r="AM531" s="43" t="str">
        <f t="shared" si="288"/>
        <v/>
      </c>
      <c r="AN531" s="42" t="str">
        <f t="shared" si="289"/>
        <v/>
      </c>
      <c r="AO531" s="40" t="str">
        <f t="shared" si="290"/>
        <v>MOB1_YEAST</v>
      </c>
      <c r="AP531" s="44" t="str">
        <f t="shared" si="291"/>
        <v/>
      </c>
      <c r="AQ531" s="43" t="str">
        <f t="shared" si="292"/>
        <v/>
      </c>
      <c r="AR531" s="43">
        <f t="shared" si="293"/>
        <v>7.7781745930520188E-2</v>
      </c>
      <c r="AS531" s="43" t="str">
        <f t="shared" si="294"/>
        <v/>
      </c>
      <c r="AT531" s="43">
        <f t="shared" si="295"/>
        <v>0</v>
      </c>
      <c r="AU531" s="42" t="str">
        <f t="shared" si="296"/>
        <v/>
      </c>
    </row>
    <row r="532" spans="1:47" ht="15" x14ac:dyDescent="0.25">
      <c r="A532" s="40" t="s">
        <v>6055</v>
      </c>
      <c r="B532" s="40" t="s">
        <v>6054</v>
      </c>
      <c r="C532" s="60" t="str">
        <f>IF(ISNUMBER(VLOOKUP(B532,'[1]WT-GR-A'!I$2:J$693,2,FALSE)),VLOOKUP(B532,'[1]WT-GR-A'!I$2:J$693,2,FALSE),"")</f>
        <v/>
      </c>
      <c r="D532" s="58" t="str">
        <f>IF(ISNUMBER(VLOOKUP($B532,'[1]KO-GR-A'!$I$2:$J$907,2,FALSE)),VLOOKUP($B532,'[1]KO-GR-A'!$I$2:$J$907,2,FALSE),"")</f>
        <v/>
      </c>
      <c r="E532" s="58" t="str">
        <f>IF(ISNUMBER(VLOOKUP($B532,'[1]MT-GR-A'!$I$2:$J$789,2,FALSE)),VLOOKUP($B532,'[1]MT-GR-A'!$I$2:$J$789,2,FALSE),"")</f>
        <v/>
      </c>
      <c r="F532" s="58">
        <f>IF(ISNUMBER(VLOOKUP($B532,'[1]WT-HS-A'!$I$2:$J$1224,2,FALSE)),VLOOKUP($B532,'[1]WT-HS-A'!$I$2:$J$1224,2,FALSE),"")</f>
        <v>0.06</v>
      </c>
      <c r="G532" s="58" t="str">
        <f>IF(ISNUMBER(VLOOKUP($B532,'[1]KO-HS-A'!$I$2:$J$1229,2,FALSE)),VLOOKUP($B532,'[1]KO-HS-A'!$I$2:$J$1229,2,FALSE),"")</f>
        <v/>
      </c>
      <c r="H532" s="58">
        <f>IF(ISNUMBER(VLOOKUP($B532,'[1]MT-HS-A'!$I$2:$J$1362,2,FALSE)),VLOOKUP($B532,'[1]MT-HS-A'!$I$2:$J$1362,2,FALSE),"")</f>
        <v>0.06</v>
      </c>
      <c r="I532" s="59" t="str">
        <f>IF(ISNUMBER(VLOOKUP($B532,'[1]WT-GR-B'!$I$2:$J$585,2,FALSE)),VLOOKUP($B532,'[1]WT-GR-B'!$I$2:$J$585,2,FALSE),"")</f>
        <v/>
      </c>
      <c r="J532" s="58" t="str">
        <f>IF(ISNUMBER(VLOOKUP($B532,'[1]KO-GR-B'!$I$2:$J$900,2,FALSE)),VLOOKUP($B532,'[1]KO-GR-B'!$I$2:$J$900,2,FALSE),"")</f>
        <v/>
      </c>
      <c r="K532" s="58" t="str">
        <f>IF(ISNUMBER(VLOOKUP($B532,'[1]MT-GR-B'!$I$2:$J$693,2,FALSE)),VLOOKUP($B532,'[1]MT-GR-B'!$I$2:$J$693,2,FALSE),"")</f>
        <v/>
      </c>
      <c r="L532" s="58" t="str">
        <f>IF(ISNUMBER(VLOOKUP($B532,'[1]WT-HS-B'!$I$2:$J$1220,2,FALSE)),VLOOKUP($B532,'[1]WT-HS-B'!$I$2:$J$1220,2,FALSE),"")</f>
        <v/>
      </c>
      <c r="M532" s="58" t="str">
        <f>IF(ISNUMBER(VLOOKUP($B532,'[1]KO-HS-B'!$I$2:$J$1046,2,FALSE)),VLOOKUP($B532,'[1]KO-HS-B'!$I$2:$J$1046,2,FALSE),"")</f>
        <v/>
      </c>
      <c r="N532" s="58" t="str">
        <f>IF(ISNUMBER(VLOOKUP($B532,'[1]MT-HS-B'!$I$2:$J$773,2,FALSE)),VLOOKUP($B532,'[1]MT-HS-B'!$I$2:$J$773,2,FALSE),"")</f>
        <v/>
      </c>
      <c r="O532" s="40" t="str">
        <f t="shared" si="264"/>
        <v>ERG4_YEAST</v>
      </c>
      <c r="P532" s="57" t="str">
        <f t="shared" si="265"/>
        <v/>
      </c>
      <c r="Q532" s="57" t="str">
        <f t="shared" si="266"/>
        <v/>
      </c>
      <c r="R532" s="57" t="str">
        <f t="shared" si="267"/>
        <v/>
      </c>
      <c r="S532" s="56" t="str">
        <f t="shared" si="268"/>
        <v>n/a</v>
      </c>
      <c r="T532" s="55" t="str">
        <f t="shared" si="269"/>
        <v>n/a</v>
      </c>
      <c r="U532" s="54" t="str">
        <f t="shared" si="270"/>
        <v>n/a</v>
      </c>
      <c r="V532" s="53" t="str">
        <f t="shared" si="271"/>
        <v>HS only</v>
      </c>
      <c r="W532" s="53" t="str">
        <f t="shared" si="272"/>
        <v/>
      </c>
      <c r="X532" s="53" t="str">
        <f t="shared" si="273"/>
        <v>HS only</v>
      </c>
      <c r="Y532" s="52" t="str">
        <f t="shared" si="274"/>
        <v/>
      </c>
      <c r="Z532" s="51" t="str">
        <f t="shared" si="275"/>
        <v/>
      </c>
      <c r="AA532" s="50" t="str">
        <f t="shared" si="276"/>
        <v/>
      </c>
      <c r="AB532" s="40" t="str">
        <f t="shared" si="277"/>
        <v>ERG4</v>
      </c>
      <c r="AC532" s="49">
        <f t="shared" si="278"/>
        <v>0</v>
      </c>
      <c r="AD532" s="47">
        <f t="shared" si="279"/>
        <v>0</v>
      </c>
      <c r="AE532" s="47">
        <f t="shared" si="280"/>
        <v>0</v>
      </c>
      <c r="AF532" s="48">
        <f t="shared" si="281"/>
        <v>0.06</v>
      </c>
      <c r="AG532" s="47">
        <f t="shared" si="282"/>
        <v>0</v>
      </c>
      <c r="AH532" s="47">
        <f t="shared" si="283"/>
        <v>0.06</v>
      </c>
      <c r="AI532" s="46" t="str">
        <f t="shared" si="284"/>
        <v>HS Only</v>
      </c>
      <c r="AJ532" s="43" t="str">
        <f t="shared" si="285"/>
        <v/>
      </c>
      <c r="AK532" s="43" t="str">
        <f t="shared" si="286"/>
        <v>HS Only</v>
      </c>
      <c r="AL532" s="45" t="str">
        <f t="shared" si="287"/>
        <v/>
      </c>
      <c r="AM532" s="43" t="str">
        <f t="shared" si="288"/>
        <v/>
      </c>
      <c r="AN532" s="42" t="str">
        <f t="shared" si="289"/>
        <v/>
      </c>
      <c r="AO532" s="40" t="str">
        <f t="shared" si="290"/>
        <v>ERG4_YEAST</v>
      </c>
      <c r="AP532" s="44" t="str">
        <f t="shared" si="291"/>
        <v/>
      </c>
      <c r="AQ532" s="43" t="str">
        <f t="shared" si="292"/>
        <v/>
      </c>
      <c r="AR532" s="43" t="str">
        <f t="shared" si="293"/>
        <v/>
      </c>
      <c r="AS532" s="43" t="str">
        <f t="shared" si="294"/>
        <v/>
      </c>
      <c r="AT532" s="43" t="str">
        <f t="shared" si="295"/>
        <v/>
      </c>
      <c r="AU532" s="42" t="str">
        <f t="shared" si="296"/>
        <v/>
      </c>
    </row>
    <row r="533" spans="1:47" ht="15" x14ac:dyDescent="0.25">
      <c r="A533" s="40" t="s">
        <v>6053</v>
      </c>
      <c r="B533" s="40" t="s">
        <v>6052</v>
      </c>
      <c r="C533" s="60" t="str">
        <f>IF(ISNUMBER(VLOOKUP(B533,'[1]WT-GR-A'!I$2:J$693,2,FALSE)),VLOOKUP(B533,'[1]WT-GR-A'!I$2:J$693,2,FALSE),"")</f>
        <v/>
      </c>
      <c r="D533" s="58" t="str">
        <f>IF(ISNUMBER(VLOOKUP($B533,'[1]KO-GR-A'!$I$2:$J$907,2,FALSE)),VLOOKUP($B533,'[1]KO-GR-A'!$I$2:$J$907,2,FALSE),"")</f>
        <v/>
      </c>
      <c r="E533" s="58" t="str">
        <f>IF(ISNUMBER(VLOOKUP($B533,'[1]MT-GR-A'!$I$2:$J$789,2,FALSE)),VLOOKUP($B533,'[1]MT-GR-A'!$I$2:$J$789,2,FALSE),"")</f>
        <v/>
      </c>
      <c r="F533" s="58" t="str">
        <f>IF(ISNUMBER(VLOOKUP($B533,'[1]WT-HS-A'!$I$2:$J$1224,2,FALSE)),VLOOKUP($B533,'[1]WT-HS-A'!$I$2:$J$1224,2,FALSE),"")</f>
        <v/>
      </c>
      <c r="G533" s="58" t="str">
        <f>IF(ISNUMBER(VLOOKUP($B533,'[1]KO-HS-A'!$I$2:$J$1229,2,FALSE)),VLOOKUP($B533,'[1]KO-HS-A'!$I$2:$J$1229,2,FALSE),"")</f>
        <v/>
      </c>
      <c r="H533" s="58">
        <f>IF(ISNUMBER(VLOOKUP($B533,'[1]MT-HS-A'!$I$2:$J$1362,2,FALSE)),VLOOKUP($B533,'[1]MT-HS-A'!$I$2:$J$1362,2,FALSE),"")</f>
        <v>0.06</v>
      </c>
      <c r="I533" s="59" t="str">
        <f>IF(ISNUMBER(VLOOKUP($B533,'[1]WT-GR-B'!$I$2:$J$585,2,FALSE)),VLOOKUP($B533,'[1]WT-GR-B'!$I$2:$J$585,2,FALSE),"")</f>
        <v/>
      </c>
      <c r="J533" s="58" t="str">
        <f>IF(ISNUMBER(VLOOKUP($B533,'[1]KO-GR-B'!$I$2:$J$900,2,FALSE)),VLOOKUP($B533,'[1]KO-GR-B'!$I$2:$J$900,2,FALSE),"")</f>
        <v/>
      </c>
      <c r="K533" s="58" t="str">
        <f>IF(ISNUMBER(VLOOKUP($B533,'[1]MT-GR-B'!$I$2:$J$693,2,FALSE)),VLOOKUP($B533,'[1]MT-GR-B'!$I$2:$J$693,2,FALSE),"")</f>
        <v/>
      </c>
      <c r="L533" s="58" t="str">
        <f>IF(ISNUMBER(VLOOKUP($B533,'[1]WT-HS-B'!$I$2:$J$1220,2,FALSE)),VLOOKUP($B533,'[1]WT-HS-B'!$I$2:$J$1220,2,FALSE),"")</f>
        <v/>
      </c>
      <c r="M533" s="58" t="str">
        <f>IF(ISNUMBER(VLOOKUP($B533,'[1]KO-HS-B'!$I$2:$J$1046,2,FALSE)),VLOOKUP($B533,'[1]KO-HS-B'!$I$2:$J$1046,2,FALSE),"")</f>
        <v/>
      </c>
      <c r="N533" s="58" t="str">
        <f>IF(ISNUMBER(VLOOKUP($B533,'[1]MT-HS-B'!$I$2:$J$773,2,FALSE)),VLOOKUP($B533,'[1]MT-HS-B'!$I$2:$J$773,2,FALSE),"")</f>
        <v/>
      </c>
      <c r="O533" s="40" t="str">
        <f t="shared" si="264"/>
        <v>PUT2_YEAST</v>
      </c>
      <c r="P533" s="57" t="str">
        <f t="shared" si="265"/>
        <v/>
      </c>
      <c r="Q533" s="57" t="str">
        <f t="shared" si="266"/>
        <v/>
      </c>
      <c r="R533" s="57" t="str">
        <f t="shared" si="267"/>
        <v/>
      </c>
      <c r="S533" s="56" t="str">
        <f t="shared" si="268"/>
        <v>n/a</v>
      </c>
      <c r="T533" s="55" t="str">
        <f t="shared" si="269"/>
        <v>n/a</v>
      </c>
      <c r="U533" s="54" t="str">
        <f t="shared" si="270"/>
        <v>n/a</v>
      </c>
      <c r="V533" s="53" t="str">
        <f t="shared" si="271"/>
        <v/>
      </c>
      <c r="W533" s="53" t="str">
        <f t="shared" si="272"/>
        <v/>
      </c>
      <c r="X533" s="53" t="str">
        <f t="shared" si="273"/>
        <v>HS only</v>
      </c>
      <c r="Y533" s="52" t="str">
        <f t="shared" si="274"/>
        <v/>
      </c>
      <c r="Z533" s="51" t="str">
        <f t="shared" si="275"/>
        <v/>
      </c>
      <c r="AA533" s="50" t="str">
        <f t="shared" si="276"/>
        <v/>
      </c>
      <c r="AB533" s="40" t="str">
        <f t="shared" si="277"/>
        <v>PUT2</v>
      </c>
      <c r="AC533" s="49">
        <f t="shared" si="278"/>
        <v>0</v>
      </c>
      <c r="AD533" s="47">
        <f t="shared" si="279"/>
        <v>0</v>
      </c>
      <c r="AE533" s="47">
        <f t="shared" si="280"/>
        <v>0</v>
      </c>
      <c r="AF533" s="48">
        <f t="shared" si="281"/>
        <v>0</v>
      </c>
      <c r="AG533" s="47">
        <f t="shared" si="282"/>
        <v>0</v>
      </c>
      <c r="AH533" s="47">
        <f t="shared" si="283"/>
        <v>0.06</v>
      </c>
      <c r="AI533" s="46" t="str">
        <f t="shared" si="284"/>
        <v/>
      </c>
      <c r="AJ533" s="43" t="str">
        <f t="shared" si="285"/>
        <v/>
      </c>
      <c r="AK533" s="43" t="str">
        <f t="shared" si="286"/>
        <v>HS Only</v>
      </c>
      <c r="AL533" s="45" t="str">
        <f t="shared" si="287"/>
        <v/>
      </c>
      <c r="AM533" s="43" t="str">
        <f t="shared" si="288"/>
        <v/>
      </c>
      <c r="AN533" s="42" t="str">
        <f t="shared" si="289"/>
        <v/>
      </c>
      <c r="AO533" s="40" t="str">
        <f t="shared" si="290"/>
        <v>PUT2_YEAST</v>
      </c>
      <c r="AP533" s="44" t="str">
        <f t="shared" si="291"/>
        <v/>
      </c>
      <c r="AQ533" s="43" t="str">
        <f t="shared" si="292"/>
        <v/>
      </c>
      <c r="AR533" s="43" t="str">
        <f t="shared" si="293"/>
        <v/>
      </c>
      <c r="AS533" s="43" t="str">
        <f t="shared" si="294"/>
        <v/>
      </c>
      <c r="AT533" s="43" t="str">
        <f t="shared" si="295"/>
        <v/>
      </c>
      <c r="AU533" s="42" t="str">
        <f t="shared" si="296"/>
        <v/>
      </c>
    </row>
    <row r="534" spans="1:47" ht="15" x14ac:dyDescent="0.25">
      <c r="A534" s="40" t="s">
        <v>6051</v>
      </c>
      <c r="B534" s="40" t="s">
        <v>6050</v>
      </c>
      <c r="C534" s="60" t="str">
        <f>IF(ISNUMBER(VLOOKUP(B534,'[1]WT-GR-A'!I$2:J$693,2,FALSE)),VLOOKUP(B534,'[1]WT-GR-A'!I$2:J$693,2,FALSE),"")</f>
        <v/>
      </c>
      <c r="D534" s="58" t="str">
        <f>IF(ISNUMBER(VLOOKUP($B534,'[1]KO-GR-A'!$I$2:$J$907,2,FALSE)),VLOOKUP($B534,'[1]KO-GR-A'!$I$2:$J$907,2,FALSE),"")</f>
        <v/>
      </c>
      <c r="E534" s="58" t="str">
        <f>IF(ISNUMBER(VLOOKUP($B534,'[1]MT-GR-A'!$I$2:$J$789,2,FALSE)),VLOOKUP($B534,'[1]MT-GR-A'!$I$2:$J$789,2,FALSE),"")</f>
        <v/>
      </c>
      <c r="F534" s="58">
        <f>IF(ISNUMBER(VLOOKUP($B534,'[1]WT-HS-A'!$I$2:$J$1224,2,FALSE)),VLOOKUP($B534,'[1]WT-HS-A'!$I$2:$J$1224,2,FALSE),"")</f>
        <v>0.31</v>
      </c>
      <c r="G534" s="58">
        <f>IF(ISNUMBER(VLOOKUP($B534,'[1]KO-HS-A'!$I$2:$J$1229,2,FALSE)),VLOOKUP($B534,'[1]KO-HS-A'!$I$2:$J$1229,2,FALSE),"")</f>
        <v>0.57999999999999996</v>
      </c>
      <c r="H534" s="58">
        <f>IF(ISNUMBER(VLOOKUP($B534,'[1]MT-HS-A'!$I$2:$J$1362,2,FALSE)),VLOOKUP($B534,'[1]MT-HS-A'!$I$2:$J$1362,2,FALSE),"")</f>
        <v>0.1</v>
      </c>
      <c r="I534" s="59" t="str">
        <f>IF(ISNUMBER(VLOOKUP($B534,'[1]WT-GR-B'!$I$2:$J$585,2,FALSE)),VLOOKUP($B534,'[1]WT-GR-B'!$I$2:$J$585,2,FALSE),"")</f>
        <v/>
      </c>
      <c r="J534" s="58" t="str">
        <f>IF(ISNUMBER(VLOOKUP($B534,'[1]KO-GR-B'!$I$2:$J$900,2,FALSE)),VLOOKUP($B534,'[1]KO-GR-B'!$I$2:$J$900,2,FALSE),"")</f>
        <v/>
      </c>
      <c r="K534" s="58" t="str">
        <f>IF(ISNUMBER(VLOOKUP($B534,'[1]MT-GR-B'!$I$2:$J$693,2,FALSE)),VLOOKUP($B534,'[1]MT-GR-B'!$I$2:$J$693,2,FALSE),"")</f>
        <v/>
      </c>
      <c r="L534" s="58">
        <f>IF(ISNUMBER(VLOOKUP($B534,'[1]WT-HS-B'!$I$2:$J$1220,2,FALSE)),VLOOKUP($B534,'[1]WT-HS-B'!$I$2:$J$1220,2,FALSE),"")</f>
        <v>0.2</v>
      </c>
      <c r="M534" s="58">
        <f>IF(ISNUMBER(VLOOKUP($B534,'[1]KO-HS-B'!$I$2:$J$1046,2,FALSE)),VLOOKUP($B534,'[1]KO-HS-B'!$I$2:$J$1046,2,FALSE),"")</f>
        <v>0.2</v>
      </c>
      <c r="N534" s="58" t="str">
        <f>IF(ISNUMBER(VLOOKUP($B534,'[1]MT-HS-B'!$I$2:$J$773,2,FALSE)),VLOOKUP($B534,'[1]MT-HS-B'!$I$2:$J$773,2,FALSE),"")</f>
        <v/>
      </c>
      <c r="O534" s="40" t="str">
        <f t="shared" si="264"/>
        <v>HEM2_YEAST</v>
      </c>
      <c r="P534" s="57" t="str">
        <f t="shared" si="265"/>
        <v>HS only</v>
      </c>
      <c r="Q534" s="57" t="str">
        <f t="shared" si="266"/>
        <v>HS only</v>
      </c>
      <c r="R534" s="57" t="str">
        <f t="shared" si="267"/>
        <v/>
      </c>
      <c r="S534" s="56" t="str">
        <f t="shared" si="268"/>
        <v>n/a</v>
      </c>
      <c r="T534" s="55" t="str">
        <f t="shared" si="269"/>
        <v>n/a</v>
      </c>
      <c r="U534" s="54" t="str">
        <f t="shared" si="270"/>
        <v>n/a</v>
      </c>
      <c r="V534" s="53" t="str">
        <f t="shared" si="271"/>
        <v>HS only</v>
      </c>
      <c r="W534" s="53" t="str">
        <f t="shared" si="272"/>
        <v>HS only</v>
      </c>
      <c r="X534" s="53" t="str">
        <f t="shared" si="273"/>
        <v>HS only</v>
      </c>
      <c r="Y534" s="52" t="str">
        <f t="shared" si="274"/>
        <v>HS only</v>
      </c>
      <c r="Z534" s="51" t="str">
        <f t="shared" si="275"/>
        <v>HS only</v>
      </c>
      <c r="AA534" s="50" t="str">
        <f t="shared" si="276"/>
        <v/>
      </c>
      <c r="AB534" s="40" t="str">
        <f t="shared" si="277"/>
        <v>HEM2</v>
      </c>
      <c r="AC534" s="49">
        <f t="shared" si="278"/>
        <v>0</v>
      </c>
      <c r="AD534" s="47">
        <f t="shared" si="279"/>
        <v>0</v>
      </c>
      <c r="AE534" s="47">
        <f t="shared" si="280"/>
        <v>0</v>
      </c>
      <c r="AF534" s="48">
        <f t="shared" si="281"/>
        <v>0.255</v>
      </c>
      <c r="AG534" s="47">
        <f t="shared" si="282"/>
        <v>0.39</v>
      </c>
      <c r="AH534" s="47">
        <f t="shared" si="283"/>
        <v>0.1</v>
      </c>
      <c r="AI534" s="46" t="str">
        <f t="shared" si="284"/>
        <v>HS Only</v>
      </c>
      <c r="AJ534" s="43" t="str">
        <f t="shared" si="285"/>
        <v>HS Only</v>
      </c>
      <c r="AK534" s="43" t="str">
        <f t="shared" si="286"/>
        <v>HS Only</v>
      </c>
      <c r="AL534" s="45" t="str">
        <f t="shared" si="287"/>
        <v/>
      </c>
      <c r="AM534" s="43" t="str">
        <f t="shared" si="288"/>
        <v/>
      </c>
      <c r="AN534" s="42" t="str">
        <f t="shared" si="289"/>
        <v/>
      </c>
      <c r="AO534" s="40" t="str">
        <f t="shared" si="290"/>
        <v>HEM2_YEAST</v>
      </c>
      <c r="AP534" s="44" t="str">
        <f t="shared" si="291"/>
        <v/>
      </c>
      <c r="AQ534" s="43" t="str">
        <f t="shared" si="292"/>
        <v/>
      </c>
      <c r="AR534" s="43" t="str">
        <f t="shared" si="293"/>
        <v/>
      </c>
      <c r="AS534" s="43">
        <f t="shared" si="294"/>
        <v>7.778174593052023E-2</v>
      </c>
      <c r="AT534" s="43">
        <f t="shared" si="295"/>
        <v>0.26870057685088794</v>
      </c>
      <c r="AU534" s="42" t="str">
        <f t="shared" si="296"/>
        <v/>
      </c>
    </row>
    <row r="535" spans="1:47" ht="15" x14ac:dyDescent="0.25">
      <c r="A535" s="40" t="s">
        <v>6049</v>
      </c>
      <c r="B535" s="40" t="s">
        <v>6048</v>
      </c>
      <c r="C535" s="60">
        <f>IF(ISNUMBER(VLOOKUP(B535,'[1]WT-GR-A'!I$2:J$693,2,FALSE)),VLOOKUP(B535,'[1]WT-GR-A'!I$2:J$693,2,FALSE),"")</f>
        <v>0.34</v>
      </c>
      <c r="D535" s="58">
        <f>IF(ISNUMBER(VLOOKUP($B535,'[1]KO-GR-A'!$I$2:$J$907,2,FALSE)),VLOOKUP($B535,'[1]KO-GR-A'!$I$2:$J$907,2,FALSE),"")</f>
        <v>0.34</v>
      </c>
      <c r="E535" s="58">
        <f>IF(ISNUMBER(VLOOKUP($B535,'[1]MT-GR-A'!$I$2:$J$789,2,FALSE)),VLOOKUP($B535,'[1]MT-GR-A'!$I$2:$J$789,2,FALSE),"")</f>
        <v>0.34</v>
      </c>
      <c r="F535" s="58">
        <f>IF(ISNUMBER(VLOOKUP($B535,'[1]WT-HS-A'!$I$2:$J$1224,2,FALSE)),VLOOKUP($B535,'[1]WT-HS-A'!$I$2:$J$1224,2,FALSE),"")</f>
        <v>0.1</v>
      </c>
      <c r="G535" s="58">
        <f>IF(ISNUMBER(VLOOKUP($B535,'[1]KO-HS-A'!$I$2:$J$1229,2,FALSE)),VLOOKUP($B535,'[1]KO-HS-A'!$I$2:$J$1229,2,FALSE),"")</f>
        <v>0.1</v>
      </c>
      <c r="H535" s="58">
        <f>IF(ISNUMBER(VLOOKUP($B535,'[1]MT-HS-A'!$I$2:$J$1362,2,FALSE)),VLOOKUP($B535,'[1]MT-HS-A'!$I$2:$J$1362,2,FALSE),"")</f>
        <v>0.34</v>
      </c>
      <c r="I535" s="59" t="str">
        <f>IF(ISNUMBER(VLOOKUP($B535,'[1]WT-GR-B'!$I$2:$J$585,2,FALSE)),VLOOKUP($B535,'[1]WT-GR-B'!$I$2:$J$585,2,FALSE),"")</f>
        <v/>
      </c>
      <c r="J535" s="58">
        <f>IF(ISNUMBER(VLOOKUP($B535,'[1]KO-GR-B'!$I$2:$J$900,2,FALSE)),VLOOKUP($B535,'[1]KO-GR-B'!$I$2:$J$900,2,FALSE),"")</f>
        <v>0.47</v>
      </c>
      <c r="K535" s="58">
        <f>IF(ISNUMBER(VLOOKUP($B535,'[1]MT-GR-B'!$I$2:$J$693,2,FALSE)),VLOOKUP($B535,'[1]MT-GR-B'!$I$2:$J$693,2,FALSE),"")</f>
        <v>0.1</v>
      </c>
      <c r="L535" s="58">
        <f>IF(ISNUMBER(VLOOKUP($B535,'[1]WT-HS-B'!$I$2:$J$1220,2,FALSE)),VLOOKUP($B535,'[1]WT-HS-B'!$I$2:$J$1220,2,FALSE),"")</f>
        <v>0.34</v>
      </c>
      <c r="M535" s="58" t="str">
        <f>IF(ISNUMBER(VLOOKUP($B535,'[1]KO-HS-B'!$I$2:$J$1046,2,FALSE)),VLOOKUP($B535,'[1]KO-HS-B'!$I$2:$J$1046,2,FALSE),"")</f>
        <v/>
      </c>
      <c r="N535" s="58" t="str">
        <f>IF(ISNUMBER(VLOOKUP($B535,'[1]MT-HS-B'!$I$2:$J$773,2,FALSE)),VLOOKUP($B535,'[1]MT-HS-B'!$I$2:$J$773,2,FALSE),"")</f>
        <v/>
      </c>
      <c r="O535" s="40" t="str">
        <f t="shared" si="264"/>
        <v>DCTD_YEAST</v>
      </c>
      <c r="P535" s="57">
        <f t="shared" si="265"/>
        <v>-0.70588235294117652</v>
      </c>
      <c r="Q535" s="57">
        <f t="shared" si="266"/>
        <v>-0.70588235294117652</v>
      </c>
      <c r="R535" s="57">
        <f t="shared" si="267"/>
        <v>0</v>
      </c>
      <c r="S535" s="56" t="str">
        <f t="shared" si="268"/>
        <v>n/a</v>
      </c>
      <c r="T535" s="55" t="str">
        <f t="shared" si="269"/>
        <v>n/a</v>
      </c>
      <c r="U535" s="54" t="str">
        <f t="shared" si="270"/>
        <v>n/a</v>
      </c>
      <c r="V535" s="53">
        <f t="shared" si="271"/>
        <v>-0.70588235294117652</v>
      </c>
      <c r="W535" s="53">
        <f t="shared" si="272"/>
        <v>-0.70588235294117652</v>
      </c>
      <c r="X535" s="53">
        <f t="shared" si="273"/>
        <v>0</v>
      </c>
      <c r="Y535" s="52" t="str">
        <f t="shared" si="274"/>
        <v>HS only</v>
      </c>
      <c r="Z535" s="51" t="str">
        <f t="shared" si="275"/>
        <v>GR only</v>
      </c>
      <c r="AA535" s="50" t="str">
        <f t="shared" si="276"/>
        <v>GR only</v>
      </c>
      <c r="AB535" s="40" t="str">
        <f t="shared" si="277"/>
        <v>DCD1</v>
      </c>
      <c r="AC535" s="49">
        <f t="shared" si="278"/>
        <v>0.34</v>
      </c>
      <c r="AD535" s="47">
        <f t="shared" si="279"/>
        <v>0.40500000000000003</v>
      </c>
      <c r="AE535" s="47">
        <f t="shared" si="280"/>
        <v>0.22000000000000003</v>
      </c>
      <c r="AF535" s="48">
        <f t="shared" si="281"/>
        <v>0.22000000000000003</v>
      </c>
      <c r="AG535" s="47">
        <f t="shared" si="282"/>
        <v>0.1</v>
      </c>
      <c r="AH535" s="47">
        <f t="shared" si="283"/>
        <v>0.34</v>
      </c>
      <c r="AI535" s="46">
        <f t="shared" si="284"/>
        <v>0.6470588235294118</v>
      </c>
      <c r="AJ535" s="43">
        <f t="shared" si="285"/>
        <v>0.24691358024691357</v>
      </c>
      <c r="AK535" s="43">
        <f t="shared" si="286"/>
        <v>1.5454545454545454</v>
      </c>
      <c r="AL535" s="45" t="str">
        <f t="shared" si="287"/>
        <v/>
      </c>
      <c r="AM535" s="43" t="str">
        <f t="shared" si="288"/>
        <v/>
      </c>
      <c r="AN535" s="42" t="str">
        <f t="shared" si="289"/>
        <v/>
      </c>
      <c r="AO535" s="40" t="str">
        <f t="shared" si="290"/>
        <v>DCTD_YEAST</v>
      </c>
      <c r="AP535" s="44" t="str">
        <f t="shared" si="291"/>
        <v/>
      </c>
      <c r="AQ535" s="43">
        <f t="shared" si="292"/>
        <v>9.192388155425095E-2</v>
      </c>
      <c r="AR535" s="43">
        <f t="shared" si="293"/>
        <v>0.16970562748477139</v>
      </c>
      <c r="AS535" s="43">
        <f t="shared" si="294"/>
        <v>0.16970562748477139</v>
      </c>
      <c r="AT535" s="43" t="str">
        <f t="shared" si="295"/>
        <v/>
      </c>
      <c r="AU535" s="42" t="str">
        <f t="shared" si="296"/>
        <v/>
      </c>
    </row>
    <row r="536" spans="1:47" ht="15" x14ac:dyDescent="0.25">
      <c r="A536" s="40" t="s">
        <v>6047</v>
      </c>
      <c r="B536" s="40" t="s">
        <v>6046</v>
      </c>
      <c r="C536" s="60" t="str">
        <f>IF(ISNUMBER(VLOOKUP(B536,'[1]WT-GR-A'!I$2:J$693,2,FALSE)),VLOOKUP(B536,'[1]WT-GR-A'!I$2:J$693,2,FALSE),"")</f>
        <v/>
      </c>
      <c r="D536" s="58" t="str">
        <f>IF(ISNUMBER(VLOOKUP($B536,'[1]KO-GR-A'!$I$2:$J$907,2,FALSE)),VLOOKUP($B536,'[1]KO-GR-A'!$I$2:$J$907,2,FALSE),"")</f>
        <v/>
      </c>
      <c r="E536" s="58" t="str">
        <f>IF(ISNUMBER(VLOOKUP($B536,'[1]MT-GR-A'!$I$2:$J$789,2,FALSE)),VLOOKUP($B536,'[1]MT-GR-A'!$I$2:$J$789,2,FALSE),"")</f>
        <v/>
      </c>
      <c r="F536" s="58">
        <f>IF(ISNUMBER(VLOOKUP($B536,'[1]WT-HS-A'!$I$2:$J$1224,2,FALSE)),VLOOKUP($B536,'[1]WT-HS-A'!$I$2:$J$1224,2,FALSE),"")</f>
        <v>0.21</v>
      </c>
      <c r="G536" s="58">
        <f>IF(ISNUMBER(VLOOKUP($B536,'[1]KO-HS-A'!$I$2:$J$1229,2,FALSE)),VLOOKUP($B536,'[1]KO-HS-A'!$I$2:$J$1229,2,FALSE),"")</f>
        <v>0.1</v>
      </c>
      <c r="H536" s="58">
        <f>IF(ISNUMBER(VLOOKUP($B536,'[1]MT-HS-A'!$I$2:$J$1362,2,FALSE)),VLOOKUP($B536,'[1]MT-HS-A'!$I$2:$J$1362,2,FALSE),"")</f>
        <v>0.21</v>
      </c>
      <c r="I536" s="59" t="str">
        <f>IF(ISNUMBER(VLOOKUP($B536,'[1]WT-GR-B'!$I$2:$J$585,2,FALSE)),VLOOKUP($B536,'[1]WT-GR-B'!$I$2:$J$585,2,FALSE),"")</f>
        <v/>
      </c>
      <c r="J536" s="58" t="str">
        <f>IF(ISNUMBER(VLOOKUP($B536,'[1]KO-GR-B'!$I$2:$J$900,2,FALSE)),VLOOKUP($B536,'[1]KO-GR-B'!$I$2:$J$900,2,FALSE),"")</f>
        <v/>
      </c>
      <c r="K536" s="58" t="str">
        <f>IF(ISNUMBER(VLOOKUP($B536,'[1]MT-GR-B'!$I$2:$J$693,2,FALSE)),VLOOKUP($B536,'[1]MT-GR-B'!$I$2:$J$693,2,FALSE),"")</f>
        <v/>
      </c>
      <c r="L536" s="58">
        <f>IF(ISNUMBER(VLOOKUP($B536,'[1]WT-HS-B'!$I$2:$J$1220,2,FALSE)),VLOOKUP($B536,'[1]WT-HS-B'!$I$2:$J$1220,2,FALSE),"")</f>
        <v>0.46</v>
      </c>
      <c r="M536" s="58">
        <f>IF(ISNUMBER(VLOOKUP($B536,'[1]KO-HS-B'!$I$2:$J$1046,2,FALSE)),VLOOKUP($B536,'[1]KO-HS-B'!$I$2:$J$1046,2,FALSE),"")</f>
        <v>0.46</v>
      </c>
      <c r="N536" s="58">
        <f>IF(ISNUMBER(VLOOKUP($B536,'[1]MT-HS-B'!$I$2:$J$773,2,FALSE)),VLOOKUP($B536,'[1]MT-HS-B'!$I$2:$J$773,2,FALSE),"")</f>
        <v>0.1</v>
      </c>
      <c r="O536" s="40" t="str">
        <f t="shared" si="264"/>
        <v>DOHH_YEAST</v>
      </c>
      <c r="P536" s="57" t="str">
        <f t="shared" si="265"/>
        <v>HS only</v>
      </c>
      <c r="Q536" s="57" t="str">
        <f t="shared" si="266"/>
        <v>HS only</v>
      </c>
      <c r="R536" s="57" t="str">
        <f t="shared" si="267"/>
        <v>HS only</v>
      </c>
      <c r="S536" s="56" t="str">
        <f t="shared" si="268"/>
        <v>n/a</v>
      </c>
      <c r="T536" s="55" t="str">
        <f t="shared" si="269"/>
        <v>n/a</v>
      </c>
      <c r="U536" s="54" t="str">
        <f t="shared" si="270"/>
        <v>n/a</v>
      </c>
      <c r="V536" s="53" t="str">
        <f t="shared" si="271"/>
        <v>HS only</v>
      </c>
      <c r="W536" s="53" t="str">
        <f t="shared" si="272"/>
        <v>HS only</v>
      </c>
      <c r="X536" s="53" t="str">
        <f t="shared" si="273"/>
        <v>HS only</v>
      </c>
      <c r="Y536" s="52" t="str">
        <f t="shared" si="274"/>
        <v>HS only</v>
      </c>
      <c r="Z536" s="51" t="str">
        <f t="shared" si="275"/>
        <v>HS only</v>
      </c>
      <c r="AA536" s="50" t="str">
        <f t="shared" si="276"/>
        <v>HS only</v>
      </c>
      <c r="AB536" s="40" t="str">
        <f t="shared" si="277"/>
        <v>LIA1</v>
      </c>
      <c r="AC536" s="49">
        <f t="shared" si="278"/>
        <v>0</v>
      </c>
      <c r="AD536" s="47">
        <f t="shared" si="279"/>
        <v>0</v>
      </c>
      <c r="AE536" s="47">
        <f t="shared" si="280"/>
        <v>0</v>
      </c>
      <c r="AF536" s="48">
        <f t="shared" si="281"/>
        <v>0.33500000000000002</v>
      </c>
      <c r="AG536" s="47">
        <f t="shared" si="282"/>
        <v>0.28000000000000003</v>
      </c>
      <c r="AH536" s="47">
        <f t="shared" si="283"/>
        <v>0.155</v>
      </c>
      <c r="AI536" s="46" t="str">
        <f t="shared" si="284"/>
        <v>HS Only</v>
      </c>
      <c r="AJ536" s="43" t="str">
        <f t="shared" si="285"/>
        <v>HS Only</v>
      </c>
      <c r="AK536" s="43" t="str">
        <f t="shared" si="286"/>
        <v>HS Only</v>
      </c>
      <c r="AL536" s="45" t="str">
        <f t="shared" si="287"/>
        <v/>
      </c>
      <c r="AM536" s="43" t="str">
        <f t="shared" si="288"/>
        <v/>
      </c>
      <c r="AN536" s="42" t="str">
        <f t="shared" si="289"/>
        <v/>
      </c>
      <c r="AO536" s="40" t="str">
        <f t="shared" si="290"/>
        <v>DOHH_YEAST</v>
      </c>
      <c r="AP536" s="44" t="str">
        <f t="shared" si="291"/>
        <v/>
      </c>
      <c r="AQ536" s="43" t="str">
        <f t="shared" si="292"/>
        <v/>
      </c>
      <c r="AR536" s="43" t="str">
        <f t="shared" si="293"/>
        <v/>
      </c>
      <c r="AS536" s="43">
        <f t="shared" si="294"/>
        <v>0.17677669529663673</v>
      </c>
      <c r="AT536" s="43">
        <f t="shared" si="295"/>
        <v>0.2545584412271571</v>
      </c>
      <c r="AU536" s="42">
        <f t="shared" si="296"/>
        <v>7.7781745930520188E-2</v>
      </c>
    </row>
    <row r="537" spans="1:47" ht="15" x14ac:dyDescent="0.25">
      <c r="A537" s="40" t="s">
        <v>6045</v>
      </c>
      <c r="B537" s="40" t="s">
        <v>6044</v>
      </c>
      <c r="C537" s="60" t="str">
        <f>IF(ISNUMBER(VLOOKUP(B537,'[1]WT-GR-A'!I$2:J$693,2,FALSE)),VLOOKUP(B537,'[1]WT-GR-A'!I$2:J$693,2,FALSE),"")</f>
        <v/>
      </c>
      <c r="D537" s="58" t="str">
        <f>IF(ISNUMBER(VLOOKUP($B537,'[1]KO-GR-A'!$I$2:$J$907,2,FALSE)),VLOOKUP($B537,'[1]KO-GR-A'!$I$2:$J$907,2,FALSE),"")</f>
        <v/>
      </c>
      <c r="E537" s="58" t="str">
        <f>IF(ISNUMBER(VLOOKUP($B537,'[1]MT-GR-A'!$I$2:$J$789,2,FALSE)),VLOOKUP($B537,'[1]MT-GR-A'!$I$2:$J$789,2,FALSE),"")</f>
        <v/>
      </c>
      <c r="F537" s="58">
        <f>IF(ISNUMBER(VLOOKUP($B537,'[1]WT-HS-A'!$I$2:$J$1224,2,FALSE)),VLOOKUP($B537,'[1]WT-HS-A'!$I$2:$J$1224,2,FALSE),"")</f>
        <v>0.27</v>
      </c>
      <c r="G537" s="58">
        <f>IF(ISNUMBER(VLOOKUP($B537,'[1]KO-HS-A'!$I$2:$J$1229,2,FALSE)),VLOOKUP($B537,'[1]KO-HS-A'!$I$2:$J$1229,2,FALSE),"")</f>
        <v>0.27</v>
      </c>
      <c r="H537" s="58">
        <f>IF(ISNUMBER(VLOOKUP($B537,'[1]MT-HS-A'!$I$2:$J$1362,2,FALSE)),VLOOKUP($B537,'[1]MT-HS-A'!$I$2:$J$1362,2,FALSE),"")</f>
        <v>0.17</v>
      </c>
      <c r="I537" s="59" t="str">
        <f>IF(ISNUMBER(VLOOKUP($B537,'[1]WT-GR-B'!$I$2:$J$585,2,FALSE)),VLOOKUP($B537,'[1]WT-GR-B'!$I$2:$J$585,2,FALSE),"")</f>
        <v/>
      </c>
      <c r="J537" s="58" t="str">
        <f>IF(ISNUMBER(VLOOKUP($B537,'[1]KO-GR-B'!$I$2:$J$900,2,FALSE)),VLOOKUP($B537,'[1]KO-GR-B'!$I$2:$J$900,2,FALSE),"")</f>
        <v/>
      </c>
      <c r="K537" s="58" t="str">
        <f>IF(ISNUMBER(VLOOKUP($B537,'[1]MT-GR-B'!$I$2:$J$693,2,FALSE)),VLOOKUP($B537,'[1]MT-GR-B'!$I$2:$J$693,2,FALSE),"")</f>
        <v/>
      </c>
      <c r="L537" s="58">
        <f>IF(ISNUMBER(VLOOKUP($B537,'[1]WT-HS-B'!$I$2:$J$1220,2,FALSE)),VLOOKUP($B537,'[1]WT-HS-B'!$I$2:$J$1220,2,FALSE),"")</f>
        <v>0.27</v>
      </c>
      <c r="M537" s="58">
        <f>IF(ISNUMBER(VLOOKUP($B537,'[1]KO-HS-B'!$I$2:$J$1046,2,FALSE)),VLOOKUP($B537,'[1]KO-HS-B'!$I$2:$J$1046,2,FALSE),"")</f>
        <v>0.27</v>
      </c>
      <c r="N537" s="58" t="str">
        <f>IF(ISNUMBER(VLOOKUP($B537,'[1]MT-HS-B'!$I$2:$J$773,2,FALSE)),VLOOKUP($B537,'[1]MT-HS-B'!$I$2:$J$773,2,FALSE),"")</f>
        <v/>
      </c>
      <c r="O537" s="40" t="str">
        <f t="shared" si="264"/>
        <v>DHYS_YEAST</v>
      </c>
      <c r="P537" s="57" t="str">
        <f t="shared" si="265"/>
        <v>HS only</v>
      </c>
      <c r="Q537" s="57" t="str">
        <f t="shared" si="266"/>
        <v>HS only</v>
      </c>
      <c r="R537" s="57" t="str">
        <f t="shared" si="267"/>
        <v/>
      </c>
      <c r="S537" s="56" t="str">
        <f t="shared" si="268"/>
        <v>n/a</v>
      </c>
      <c r="T537" s="55" t="str">
        <f t="shared" si="269"/>
        <v>n/a</v>
      </c>
      <c r="U537" s="54" t="str">
        <f t="shared" si="270"/>
        <v>n/a</v>
      </c>
      <c r="V537" s="53" t="str">
        <f t="shared" si="271"/>
        <v>HS only</v>
      </c>
      <c r="W537" s="53" t="str">
        <f t="shared" si="272"/>
        <v>HS only</v>
      </c>
      <c r="X537" s="53" t="str">
        <f t="shared" si="273"/>
        <v>HS only</v>
      </c>
      <c r="Y537" s="52" t="str">
        <f t="shared" si="274"/>
        <v>HS only</v>
      </c>
      <c r="Z537" s="51" t="str">
        <f t="shared" si="275"/>
        <v>HS only</v>
      </c>
      <c r="AA537" s="50" t="str">
        <f t="shared" si="276"/>
        <v/>
      </c>
      <c r="AB537" s="40" t="str">
        <f t="shared" si="277"/>
        <v>DYS1</v>
      </c>
      <c r="AC537" s="49">
        <f t="shared" si="278"/>
        <v>0</v>
      </c>
      <c r="AD537" s="47">
        <f t="shared" si="279"/>
        <v>0</v>
      </c>
      <c r="AE537" s="47">
        <f t="shared" si="280"/>
        <v>0</v>
      </c>
      <c r="AF537" s="48">
        <f t="shared" si="281"/>
        <v>0.27</v>
      </c>
      <c r="AG537" s="47">
        <f t="shared" si="282"/>
        <v>0.27</v>
      </c>
      <c r="AH537" s="47">
        <f t="shared" si="283"/>
        <v>0.17</v>
      </c>
      <c r="AI537" s="46" t="str">
        <f t="shared" si="284"/>
        <v>HS Only</v>
      </c>
      <c r="AJ537" s="43" t="str">
        <f t="shared" si="285"/>
        <v>HS Only</v>
      </c>
      <c r="AK537" s="43" t="str">
        <f t="shared" si="286"/>
        <v>HS Only</v>
      </c>
      <c r="AL537" s="45" t="str">
        <f t="shared" si="287"/>
        <v/>
      </c>
      <c r="AM537" s="43" t="str">
        <f t="shared" si="288"/>
        <v/>
      </c>
      <c r="AN537" s="42" t="str">
        <f t="shared" si="289"/>
        <v/>
      </c>
      <c r="AO537" s="40" t="str">
        <f t="shared" si="290"/>
        <v>DHYS_YEAST</v>
      </c>
      <c r="AP537" s="44" t="str">
        <f t="shared" si="291"/>
        <v/>
      </c>
      <c r="AQ537" s="43" t="str">
        <f t="shared" si="292"/>
        <v/>
      </c>
      <c r="AR537" s="43" t="str">
        <f t="shared" si="293"/>
        <v/>
      </c>
      <c r="AS537" s="43">
        <f t="shared" si="294"/>
        <v>0</v>
      </c>
      <c r="AT537" s="43">
        <f t="shared" si="295"/>
        <v>0</v>
      </c>
      <c r="AU537" s="42" t="str">
        <f t="shared" si="296"/>
        <v/>
      </c>
    </row>
    <row r="538" spans="1:47" ht="15" x14ac:dyDescent="0.25">
      <c r="A538" s="40" t="s">
        <v>6043</v>
      </c>
      <c r="B538" s="40" t="s">
        <v>6042</v>
      </c>
      <c r="C538" s="60" t="str">
        <f>IF(ISNUMBER(VLOOKUP(B538,'[1]WT-GR-A'!I$2:J$693,2,FALSE)),VLOOKUP(B538,'[1]WT-GR-A'!I$2:J$693,2,FALSE),"")</f>
        <v/>
      </c>
      <c r="D538" s="58" t="str">
        <f>IF(ISNUMBER(VLOOKUP($B538,'[1]KO-GR-A'!$I$2:$J$907,2,FALSE)),VLOOKUP($B538,'[1]KO-GR-A'!$I$2:$J$907,2,FALSE),"")</f>
        <v/>
      </c>
      <c r="E538" s="58">
        <f>IF(ISNUMBER(VLOOKUP($B538,'[1]MT-GR-A'!$I$2:$J$789,2,FALSE)),VLOOKUP($B538,'[1]MT-GR-A'!$I$2:$J$789,2,FALSE),"")</f>
        <v>0.09</v>
      </c>
      <c r="F538" s="58">
        <f>IF(ISNUMBER(VLOOKUP($B538,'[1]WT-HS-A'!$I$2:$J$1224,2,FALSE)),VLOOKUP($B538,'[1]WT-HS-A'!$I$2:$J$1224,2,FALSE),"")</f>
        <v>0.09</v>
      </c>
      <c r="G538" s="58">
        <f>IF(ISNUMBER(VLOOKUP($B538,'[1]KO-HS-A'!$I$2:$J$1229,2,FALSE)),VLOOKUP($B538,'[1]KO-HS-A'!$I$2:$J$1229,2,FALSE),"")</f>
        <v>0.09</v>
      </c>
      <c r="H538" s="58">
        <f>IF(ISNUMBER(VLOOKUP($B538,'[1]MT-HS-A'!$I$2:$J$1362,2,FALSE)),VLOOKUP($B538,'[1]MT-HS-A'!$I$2:$J$1362,2,FALSE),"")</f>
        <v>0.09</v>
      </c>
      <c r="I538" s="59">
        <f>IF(ISNUMBER(VLOOKUP($B538,'[1]WT-GR-B'!$I$2:$J$585,2,FALSE)),VLOOKUP($B538,'[1]WT-GR-B'!$I$2:$J$585,2,FALSE),"")</f>
        <v>0.09</v>
      </c>
      <c r="J538" s="58">
        <f>IF(ISNUMBER(VLOOKUP($B538,'[1]KO-GR-B'!$I$2:$J$900,2,FALSE)),VLOOKUP($B538,'[1]KO-GR-B'!$I$2:$J$900,2,FALSE),"")</f>
        <v>0.09</v>
      </c>
      <c r="K538" s="58">
        <f>IF(ISNUMBER(VLOOKUP($B538,'[1]MT-GR-B'!$I$2:$J$693,2,FALSE)),VLOOKUP($B538,'[1]MT-GR-B'!$I$2:$J$693,2,FALSE),"")</f>
        <v>0.09</v>
      </c>
      <c r="L538" s="58">
        <f>IF(ISNUMBER(VLOOKUP($B538,'[1]WT-HS-B'!$I$2:$J$1220,2,FALSE)),VLOOKUP($B538,'[1]WT-HS-B'!$I$2:$J$1220,2,FALSE),"")</f>
        <v>0.09</v>
      </c>
      <c r="M538" s="58" t="str">
        <f>IF(ISNUMBER(VLOOKUP($B538,'[1]KO-HS-B'!$I$2:$J$1046,2,FALSE)),VLOOKUP($B538,'[1]KO-HS-B'!$I$2:$J$1046,2,FALSE),"")</f>
        <v/>
      </c>
      <c r="N538" s="58" t="str">
        <f>IF(ISNUMBER(VLOOKUP($B538,'[1]MT-HS-B'!$I$2:$J$773,2,FALSE)),VLOOKUP($B538,'[1]MT-HS-B'!$I$2:$J$773,2,FALSE),"")</f>
        <v/>
      </c>
      <c r="O538" s="40" t="str">
        <f t="shared" si="264"/>
        <v>DFM1_YEAST</v>
      </c>
      <c r="P538" s="57">
        <f t="shared" si="265"/>
        <v>0</v>
      </c>
      <c r="Q538" s="57" t="str">
        <f t="shared" si="266"/>
        <v/>
      </c>
      <c r="R538" s="57">
        <f t="shared" si="267"/>
        <v>0</v>
      </c>
      <c r="S538" s="56" t="str">
        <f t="shared" si="268"/>
        <v>n/a</v>
      </c>
      <c r="T538" s="55" t="str">
        <f t="shared" si="269"/>
        <v>n/a</v>
      </c>
      <c r="U538" s="54" t="str">
        <f t="shared" si="270"/>
        <v>n/a</v>
      </c>
      <c r="V538" s="53" t="str">
        <f t="shared" si="271"/>
        <v>HS only</v>
      </c>
      <c r="W538" s="53" t="str">
        <f t="shared" si="272"/>
        <v>HS only</v>
      </c>
      <c r="X538" s="53">
        <f t="shared" si="273"/>
        <v>0</v>
      </c>
      <c r="Y538" s="52">
        <f t="shared" si="274"/>
        <v>0</v>
      </c>
      <c r="Z538" s="51" t="str">
        <f t="shared" si="275"/>
        <v>GR only</v>
      </c>
      <c r="AA538" s="50" t="str">
        <f t="shared" si="276"/>
        <v>GR only</v>
      </c>
      <c r="AB538" s="40" t="str">
        <f t="shared" si="277"/>
        <v>DFM1</v>
      </c>
      <c r="AC538" s="49">
        <f t="shared" si="278"/>
        <v>0.09</v>
      </c>
      <c r="AD538" s="47">
        <f t="shared" si="279"/>
        <v>0.09</v>
      </c>
      <c r="AE538" s="47">
        <f t="shared" si="280"/>
        <v>0.09</v>
      </c>
      <c r="AF538" s="48">
        <f t="shared" si="281"/>
        <v>0.09</v>
      </c>
      <c r="AG538" s="47">
        <f t="shared" si="282"/>
        <v>0.09</v>
      </c>
      <c r="AH538" s="47">
        <f t="shared" si="283"/>
        <v>0.09</v>
      </c>
      <c r="AI538" s="46">
        <f t="shared" si="284"/>
        <v>1</v>
      </c>
      <c r="AJ538" s="43">
        <f t="shared" si="285"/>
        <v>1</v>
      </c>
      <c r="AK538" s="43">
        <f t="shared" si="286"/>
        <v>1</v>
      </c>
      <c r="AL538" s="45" t="str">
        <f t="shared" si="287"/>
        <v/>
      </c>
      <c r="AM538" s="43" t="str">
        <f t="shared" si="288"/>
        <v/>
      </c>
      <c r="AN538" s="42" t="str">
        <f t="shared" si="289"/>
        <v/>
      </c>
      <c r="AO538" s="40" t="str">
        <f t="shared" si="290"/>
        <v>DFM1_YEAST</v>
      </c>
      <c r="AP538" s="44" t="str">
        <f t="shared" si="291"/>
        <v/>
      </c>
      <c r="AQ538" s="43" t="str">
        <f t="shared" si="292"/>
        <v/>
      </c>
      <c r="AR538" s="43">
        <f t="shared" si="293"/>
        <v>0</v>
      </c>
      <c r="AS538" s="43">
        <f t="shared" si="294"/>
        <v>0</v>
      </c>
      <c r="AT538" s="43" t="str">
        <f t="shared" si="295"/>
        <v/>
      </c>
      <c r="AU538" s="42" t="str">
        <f t="shared" si="296"/>
        <v/>
      </c>
    </row>
    <row r="539" spans="1:47" ht="15" x14ac:dyDescent="0.25">
      <c r="A539" s="40" t="s">
        <v>6041</v>
      </c>
      <c r="B539" s="40" t="s">
        <v>6040</v>
      </c>
      <c r="C539" s="60" t="str">
        <f>IF(ISNUMBER(VLOOKUP(B539,'[1]WT-GR-A'!I$2:J$693,2,FALSE)),VLOOKUP(B539,'[1]WT-GR-A'!I$2:J$693,2,FALSE),"")</f>
        <v/>
      </c>
      <c r="D539" s="58" t="str">
        <f>IF(ISNUMBER(VLOOKUP($B539,'[1]KO-GR-A'!$I$2:$J$907,2,FALSE)),VLOOKUP($B539,'[1]KO-GR-A'!$I$2:$J$907,2,FALSE),"")</f>
        <v/>
      </c>
      <c r="E539" s="58" t="str">
        <f>IF(ISNUMBER(VLOOKUP($B539,'[1]MT-GR-A'!$I$2:$J$789,2,FALSE)),VLOOKUP($B539,'[1]MT-GR-A'!$I$2:$J$789,2,FALSE),"")</f>
        <v/>
      </c>
      <c r="F539" s="58" t="str">
        <f>IF(ISNUMBER(VLOOKUP($B539,'[1]WT-HS-A'!$I$2:$J$1224,2,FALSE)),VLOOKUP($B539,'[1]WT-HS-A'!$I$2:$J$1224,2,FALSE),"")</f>
        <v/>
      </c>
      <c r="G539" s="58" t="str">
        <f>IF(ISNUMBER(VLOOKUP($B539,'[1]KO-HS-A'!$I$2:$J$1229,2,FALSE)),VLOOKUP($B539,'[1]KO-HS-A'!$I$2:$J$1229,2,FALSE),"")</f>
        <v/>
      </c>
      <c r="H539" s="58" t="str">
        <f>IF(ISNUMBER(VLOOKUP($B539,'[1]MT-HS-A'!$I$2:$J$1362,2,FALSE)),VLOOKUP($B539,'[1]MT-HS-A'!$I$2:$J$1362,2,FALSE),"")</f>
        <v/>
      </c>
      <c r="I539" s="59">
        <f>IF(ISNUMBER(VLOOKUP($B539,'[1]WT-GR-B'!$I$2:$J$585,2,FALSE)),VLOOKUP($B539,'[1]WT-GR-B'!$I$2:$J$585,2,FALSE),"")</f>
        <v>0.05</v>
      </c>
      <c r="J539" s="58">
        <f>IF(ISNUMBER(VLOOKUP($B539,'[1]KO-GR-B'!$I$2:$J$900,2,FALSE)),VLOOKUP($B539,'[1]KO-GR-B'!$I$2:$J$900,2,FALSE),"")</f>
        <v>0.05</v>
      </c>
      <c r="K539" s="58">
        <f>IF(ISNUMBER(VLOOKUP($B539,'[1]MT-GR-B'!$I$2:$J$693,2,FALSE)),VLOOKUP($B539,'[1]MT-GR-B'!$I$2:$J$693,2,FALSE),"")</f>
        <v>0.05</v>
      </c>
      <c r="L539" s="58" t="str">
        <f>IF(ISNUMBER(VLOOKUP($B539,'[1]WT-HS-B'!$I$2:$J$1220,2,FALSE)),VLOOKUP($B539,'[1]WT-HS-B'!$I$2:$J$1220,2,FALSE),"")</f>
        <v/>
      </c>
      <c r="M539" s="58" t="str">
        <f>IF(ISNUMBER(VLOOKUP($B539,'[1]KO-HS-B'!$I$2:$J$1046,2,FALSE)),VLOOKUP($B539,'[1]KO-HS-B'!$I$2:$J$1046,2,FALSE),"")</f>
        <v/>
      </c>
      <c r="N539" s="58" t="str">
        <f>IF(ISNUMBER(VLOOKUP($B539,'[1]MT-HS-B'!$I$2:$J$773,2,FALSE)),VLOOKUP($B539,'[1]MT-HS-B'!$I$2:$J$773,2,FALSE),"")</f>
        <v/>
      </c>
      <c r="O539" s="40" t="str">
        <f t="shared" si="264"/>
        <v>DIP5_YEAST</v>
      </c>
      <c r="P539" s="57" t="str">
        <f t="shared" si="265"/>
        <v/>
      </c>
      <c r="Q539" s="57" t="str">
        <f t="shared" si="266"/>
        <v/>
      </c>
      <c r="R539" s="57" t="str">
        <f t="shared" si="267"/>
        <v/>
      </c>
      <c r="S539" s="56" t="str">
        <f t="shared" si="268"/>
        <v>n/a</v>
      </c>
      <c r="T539" s="55" t="str">
        <f t="shared" si="269"/>
        <v>n/a</v>
      </c>
      <c r="U539" s="54" t="str">
        <f t="shared" si="270"/>
        <v>n/a</v>
      </c>
      <c r="V539" s="53" t="str">
        <f t="shared" si="271"/>
        <v/>
      </c>
      <c r="W539" s="53" t="str">
        <f t="shared" si="272"/>
        <v/>
      </c>
      <c r="X539" s="53" t="str">
        <f t="shared" si="273"/>
        <v/>
      </c>
      <c r="Y539" s="52" t="str">
        <f t="shared" si="274"/>
        <v>GR only</v>
      </c>
      <c r="Z539" s="51" t="str">
        <f t="shared" si="275"/>
        <v>GR only</v>
      </c>
      <c r="AA539" s="50" t="str">
        <f t="shared" si="276"/>
        <v>GR only</v>
      </c>
      <c r="AB539" s="40" t="str">
        <f t="shared" si="277"/>
        <v>DIP5</v>
      </c>
      <c r="AC539" s="49">
        <f t="shared" si="278"/>
        <v>0.05</v>
      </c>
      <c r="AD539" s="47">
        <f t="shared" si="279"/>
        <v>0.05</v>
      </c>
      <c r="AE539" s="47">
        <f t="shared" si="280"/>
        <v>0.05</v>
      </c>
      <c r="AF539" s="48">
        <f t="shared" si="281"/>
        <v>0</v>
      </c>
      <c r="AG539" s="47">
        <f t="shared" si="282"/>
        <v>0</v>
      </c>
      <c r="AH539" s="47">
        <f t="shared" si="283"/>
        <v>0</v>
      </c>
      <c r="AI539" s="46">
        <f t="shared" si="284"/>
        <v>0</v>
      </c>
      <c r="AJ539" s="43">
        <f t="shared" si="285"/>
        <v>0</v>
      </c>
      <c r="AK539" s="43">
        <f t="shared" si="286"/>
        <v>0</v>
      </c>
      <c r="AL539" s="45" t="str">
        <f t="shared" si="287"/>
        <v/>
      </c>
      <c r="AM539" s="43" t="str">
        <f t="shared" si="288"/>
        <v/>
      </c>
      <c r="AN539" s="42" t="str">
        <f t="shared" si="289"/>
        <v/>
      </c>
      <c r="AO539" s="40" t="str">
        <f t="shared" si="290"/>
        <v>DIP5_YEAST</v>
      </c>
      <c r="AP539" s="44" t="str">
        <f t="shared" si="291"/>
        <v/>
      </c>
      <c r="AQ539" s="43" t="str">
        <f t="shared" si="292"/>
        <v/>
      </c>
      <c r="AR539" s="43" t="str">
        <f t="shared" si="293"/>
        <v/>
      </c>
      <c r="AS539" s="43" t="str">
        <f t="shared" si="294"/>
        <v/>
      </c>
      <c r="AT539" s="43" t="str">
        <f t="shared" si="295"/>
        <v/>
      </c>
      <c r="AU539" s="42" t="str">
        <f t="shared" si="296"/>
        <v/>
      </c>
    </row>
    <row r="540" spans="1:47" ht="15" x14ac:dyDescent="0.25">
      <c r="A540" s="40" t="s">
        <v>6039</v>
      </c>
      <c r="B540" s="40" t="s">
        <v>6038</v>
      </c>
      <c r="C540" s="60">
        <f>IF(ISNUMBER(VLOOKUP(B540,'[1]WT-GR-A'!I$2:J$693,2,FALSE)),VLOOKUP(B540,'[1]WT-GR-A'!I$2:J$693,2,FALSE),"")</f>
        <v>0.56999999999999995</v>
      </c>
      <c r="D540" s="58">
        <f>IF(ISNUMBER(VLOOKUP($B540,'[1]KO-GR-A'!$I$2:$J$907,2,FALSE)),VLOOKUP($B540,'[1]KO-GR-A'!$I$2:$J$907,2,FALSE),"")</f>
        <v>0.67</v>
      </c>
      <c r="E540" s="58">
        <f>IF(ISNUMBER(VLOOKUP($B540,'[1]MT-GR-A'!$I$2:$J$789,2,FALSE)),VLOOKUP($B540,'[1]MT-GR-A'!$I$2:$J$789,2,FALSE),"")</f>
        <v>0.47</v>
      </c>
      <c r="F540" s="58">
        <f>IF(ISNUMBER(VLOOKUP($B540,'[1]WT-HS-A'!$I$2:$J$1224,2,FALSE)),VLOOKUP($B540,'[1]WT-HS-A'!$I$2:$J$1224,2,FALSE),"")</f>
        <v>1.45</v>
      </c>
      <c r="G540" s="58">
        <f>IF(ISNUMBER(VLOOKUP($B540,'[1]KO-HS-A'!$I$2:$J$1229,2,FALSE)),VLOOKUP($B540,'[1]KO-HS-A'!$I$2:$J$1229,2,FALSE),"")</f>
        <v>0.9</v>
      </c>
      <c r="H540" s="58">
        <f>IF(ISNUMBER(VLOOKUP($B540,'[1]MT-HS-A'!$I$2:$J$1362,2,FALSE)),VLOOKUP($B540,'[1]MT-HS-A'!$I$2:$J$1362,2,FALSE),"")</f>
        <v>1.02</v>
      </c>
      <c r="I540" s="59">
        <f>IF(ISNUMBER(VLOOKUP($B540,'[1]WT-GR-B'!$I$2:$J$585,2,FALSE)),VLOOKUP($B540,'[1]WT-GR-B'!$I$2:$J$585,2,FALSE),"")</f>
        <v>0.21</v>
      </c>
      <c r="J540" s="58">
        <f>IF(ISNUMBER(VLOOKUP($B540,'[1]KO-GR-B'!$I$2:$J$900,2,FALSE)),VLOOKUP($B540,'[1]KO-GR-B'!$I$2:$J$900,2,FALSE),"")</f>
        <v>0.67</v>
      </c>
      <c r="K540" s="58">
        <f>IF(ISNUMBER(VLOOKUP($B540,'[1]MT-GR-B'!$I$2:$J$693,2,FALSE)),VLOOKUP($B540,'[1]MT-GR-B'!$I$2:$J$693,2,FALSE),"")</f>
        <v>0.9</v>
      </c>
      <c r="L540" s="58">
        <f>IF(ISNUMBER(VLOOKUP($B540,'[1]WT-HS-B'!$I$2:$J$1220,2,FALSE)),VLOOKUP($B540,'[1]WT-HS-B'!$I$2:$J$1220,2,FALSE),"")</f>
        <v>1.02</v>
      </c>
      <c r="M540" s="58">
        <f>IF(ISNUMBER(VLOOKUP($B540,'[1]KO-HS-B'!$I$2:$J$1046,2,FALSE)),VLOOKUP($B540,'[1]KO-HS-B'!$I$2:$J$1046,2,FALSE),"")</f>
        <v>0.9</v>
      </c>
      <c r="N540" s="58">
        <f>IF(ISNUMBER(VLOOKUP($B540,'[1]MT-HS-B'!$I$2:$J$773,2,FALSE)),VLOOKUP($B540,'[1]MT-HS-B'!$I$2:$J$773,2,FALSE),"")</f>
        <v>0.38</v>
      </c>
      <c r="O540" s="40" t="str">
        <f t="shared" si="264"/>
        <v>DLDH_YEAST</v>
      </c>
      <c r="P540" s="57">
        <f t="shared" si="265"/>
        <v>2.7005012531328325</v>
      </c>
      <c r="Q540" s="57">
        <f t="shared" si="266"/>
        <v>0.34328358208955218</v>
      </c>
      <c r="R540" s="57">
        <f t="shared" si="267"/>
        <v>0.29621749408983461</v>
      </c>
      <c r="S540" s="56">
        <f t="shared" si="268"/>
        <v>1.1566416040100251</v>
      </c>
      <c r="T540" s="55">
        <f t="shared" si="269"/>
        <v>0</v>
      </c>
      <c r="U540" s="54">
        <f t="shared" si="270"/>
        <v>0.8739952718676125</v>
      </c>
      <c r="V540" s="53">
        <f t="shared" si="271"/>
        <v>1.5438596491228072</v>
      </c>
      <c r="W540" s="53">
        <f t="shared" si="272"/>
        <v>0.34328358208955218</v>
      </c>
      <c r="X540" s="53">
        <f t="shared" si="273"/>
        <v>1.1702127659574471</v>
      </c>
      <c r="Y540" s="52">
        <f t="shared" si="274"/>
        <v>3.8571428571428577</v>
      </c>
      <c r="Z540" s="51">
        <f t="shared" si="275"/>
        <v>0.34328358208955218</v>
      </c>
      <c r="AA540" s="50">
        <f t="shared" si="276"/>
        <v>-0.57777777777777783</v>
      </c>
      <c r="AB540" s="40" t="str">
        <f t="shared" si="277"/>
        <v>LPD1</v>
      </c>
      <c r="AC540" s="49">
        <f t="shared" si="278"/>
        <v>0.38999999999999996</v>
      </c>
      <c r="AD540" s="47">
        <f t="shared" si="279"/>
        <v>0.67</v>
      </c>
      <c r="AE540" s="47">
        <f t="shared" si="280"/>
        <v>0.68500000000000005</v>
      </c>
      <c r="AF540" s="48">
        <f t="shared" si="281"/>
        <v>1.2349999999999999</v>
      </c>
      <c r="AG540" s="47">
        <f t="shared" si="282"/>
        <v>0.9</v>
      </c>
      <c r="AH540" s="47">
        <f t="shared" si="283"/>
        <v>0.7</v>
      </c>
      <c r="AI540" s="46">
        <f t="shared" si="284"/>
        <v>3.1666666666666665</v>
      </c>
      <c r="AJ540" s="43">
        <f t="shared" si="285"/>
        <v>1.3432835820895521</v>
      </c>
      <c r="AK540" s="43">
        <f t="shared" si="286"/>
        <v>1.021897810218978</v>
      </c>
      <c r="AL540" s="45">
        <f t="shared" si="287"/>
        <v>1.6357382431959482</v>
      </c>
      <c r="AM540" s="43">
        <f t="shared" si="288"/>
        <v>0</v>
      </c>
      <c r="AN540" s="42">
        <f t="shared" si="289"/>
        <v>1.236015966925138</v>
      </c>
      <c r="AO540" s="40" t="str">
        <f t="shared" si="290"/>
        <v>DLDH_YEAST</v>
      </c>
      <c r="AP540" s="44">
        <f t="shared" si="291"/>
        <v>0.25455844122715715</v>
      </c>
      <c r="AQ540" s="43">
        <f t="shared" si="292"/>
        <v>0</v>
      </c>
      <c r="AR540" s="43">
        <f t="shared" si="293"/>
        <v>0.30405591591021514</v>
      </c>
      <c r="AS540" s="43">
        <f t="shared" si="294"/>
        <v>0.30405591591021675</v>
      </c>
      <c r="AT540" s="43">
        <f t="shared" si="295"/>
        <v>0</v>
      </c>
      <c r="AU540" s="42">
        <f t="shared" si="296"/>
        <v>0.45254833995939064</v>
      </c>
    </row>
    <row r="541" spans="1:47" ht="15" x14ac:dyDescent="0.25">
      <c r="A541" s="40" t="s">
        <v>6037</v>
      </c>
      <c r="B541" s="40" t="s">
        <v>6036</v>
      </c>
      <c r="C541" s="60">
        <f>IF(ISNUMBER(VLOOKUP(B541,'[1]WT-GR-A'!I$2:J$693,2,FALSE)),VLOOKUP(B541,'[1]WT-GR-A'!I$2:J$693,2,FALSE),"")</f>
        <v>0.59</v>
      </c>
      <c r="D541" s="58">
        <f>IF(ISNUMBER(VLOOKUP($B541,'[1]KO-GR-A'!$I$2:$J$907,2,FALSE)),VLOOKUP($B541,'[1]KO-GR-A'!$I$2:$J$907,2,FALSE),"")</f>
        <v>0.59</v>
      </c>
      <c r="E541" s="58">
        <f>IF(ISNUMBER(VLOOKUP($B541,'[1]MT-GR-A'!$I$2:$J$789,2,FALSE)),VLOOKUP($B541,'[1]MT-GR-A'!$I$2:$J$789,2,FALSE),"")</f>
        <v>0.49</v>
      </c>
      <c r="F541" s="58">
        <f>IF(ISNUMBER(VLOOKUP($B541,'[1]WT-HS-A'!$I$2:$J$1224,2,FALSE)),VLOOKUP($B541,'[1]WT-HS-A'!$I$2:$J$1224,2,FALSE),"")</f>
        <v>0.82</v>
      </c>
      <c r="G541" s="58">
        <f>IF(ISNUMBER(VLOOKUP($B541,'[1]KO-HS-A'!$I$2:$J$1229,2,FALSE)),VLOOKUP($B541,'[1]KO-HS-A'!$I$2:$J$1229,2,FALSE),"")</f>
        <v>0.82</v>
      </c>
      <c r="H541" s="58">
        <f>IF(ISNUMBER(VLOOKUP($B541,'[1]MT-HS-A'!$I$2:$J$1362,2,FALSE)),VLOOKUP($B541,'[1]MT-HS-A'!$I$2:$J$1362,2,FALSE),"")</f>
        <v>0.82</v>
      </c>
      <c r="I541" s="59">
        <f>IF(ISNUMBER(VLOOKUP($B541,'[1]WT-GR-B'!$I$2:$J$585,2,FALSE)),VLOOKUP($B541,'[1]WT-GR-B'!$I$2:$J$585,2,FALSE),"")</f>
        <v>0.59</v>
      </c>
      <c r="J541" s="58">
        <f>IF(ISNUMBER(VLOOKUP($B541,'[1]KO-GR-B'!$I$2:$J$900,2,FALSE)),VLOOKUP($B541,'[1]KO-GR-B'!$I$2:$J$900,2,FALSE),"")</f>
        <v>0.7</v>
      </c>
      <c r="K541" s="58">
        <f>IF(ISNUMBER(VLOOKUP($B541,'[1]MT-GR-B'!$I$2:$J$693,2,FALSE)),VLOOKUP($B541,'[1]MT-GR-B'!$I$2:$J$693,2,FALSE),"")</f>
        <v>0.7</v>
      </c>
      <c r="L541" s="58">
        <f>IF(ISNUMBER(VLOOKUP($B541,'[1]WT-HS-B'!$I$2:$J$1220,2,FALSE)),VLOOKUP($B541,'[1]WT-HS-B'!$I$2:$J$1220,2,FALSE),"")</f>
        <v>0.7</v>
      </c>
      <c r="M541" s="58">
        <f>IF(ISNUMBER(VLOOKUP($B541,'[1]KO-HS-B'!$I$2:$J$1046,2,FALSE)),VLOOKUP($B541,'[1]KO-HS-B'!$I$2:$J$1046,2,FALSE),"")</f>
        <v>0.7</v>
      </c>
      <c r="N541" s="58">
        <f>IF(ISNUMBER(VLOOKUP($B541,'[1]MT-HS-B'!$I$2:$J$773,2,FALSE)),VLOOKUP($B541,'[1]MT-HS-B'!$I$2:$J$773,2,FALSE),"")</f>
        <v>0.31</v>
      </c>
      <c r="O541" s="40" t="str">
        <f t="shared" si="264"/>
        <v>ODP2_YEAST</v>
      </c>
      <c r="P541" s="57">
        <f t="shared" si="265"/>
        <v>0.28813559322033899</v>
      </c>
      <c r="Q541" s="57">
        <f t="shared" si="266"/>
        <v>0.19491525423728814</v>
      </c>
      <c r="R541" s="57">
        <f t="shared" si="267"/>
        <v>5.8163265306122425E-2</v>
      </c>
      <c r="S541" s="56">
        <f t="shared" si="268"/>
        <v>0.10169491525423731</v>
      </c>
      <c r="T541" s="55">
        <f t="shared" si="269"/>
        <v>0.19491525423728814</v>
      </c>
      <c r="U541" s="54">
        <f t="shared" si="270"/>
        <v>0.61530612244897953</v>
      </c>
      <c r="V541" s="53">
        <f t="shared" si="271"/>
        <v>0.38983050847457629</v>
      </c>
      <c r="W541" s="53">
        <f t="shared" si="272"/>
        <v>0.38983050847457629</v>
      </c>
      <c r="X541" s="53">
        <f t="shared" si="273"/>
        <v>0.67346938775510201</v>
      </c>
      <c r="Y541" s="52">
        <f t="shared" si="274"/>
        <v>0.18644067796610167</v>
      </c>
      <c r="Z541" s="51">
        <f t="shared" si="275"/>
        <v>0</v>
      </c>
      <c r="AA541" s="50">
        <f t="shared" si="276"/>
        <v>-0.55714285714285716</v>
      </c>
      <c r="AB541" s="40" t="str">
        <f t="shared" si="277"/>
        <v>PDA2</v>
      </c>
      <c r="AC541" s="49">
        <f t="shared" si="278"/>
        <v>0.59</v>
      </c>
      <c r="AD541" s="47">
        <f t="shared" si="279"/>
        <v>0.64500000000000002</v>
      </c>
      <c r="AE541" s="47">
        <f t="shared" si="280"/>
        <v>0.59499999999999997</v>
      </c>
      <c r="AF541" s="48">
        <f t="shared" si="281"/>
        <v>0.76</v>
      </c>
      <c r="AG541" s="47">
        <f t="shared" si="282"/>
        <v>0.76</v>
      </c>
      <c r="AH541" s="47">
        <f t="shared" si="283"/>
        <v>0.56499999999999995</v>
      </c>
      <c r="AI541" s="46">
        <f t="shared" si="284"/>
        <v>1.2881355932203391</v>
      </c>
      <c r="AJ541" s="43">
        <f t="shared" si="285"/>
        <v>1.1782945736434107</v>
      </c>
      <c r="AK541" s="43">
        <f t="shared" si="286"/>
        <v>0.94957983193277307</v>
      </c>
      <c r="AL541" s="45">
        <f t="shared" si="287"/>
        <v>0.14381832837692501</v>
      </c>
      <c r="AM541" s="43">
        <f t="shared" si="288"/>
        <v>0.27565179605577361</v>
      </c>
      <c r="AN541" s="42">
        <f t="shared" si="289"/>
        <v>0.8701742633785472</v>
      </c>
      <c r="AO541" s="40" t="str">
        <f t="shared" si="290"/>
        <v>ODP2_YEAST</v>
      </c>
      <c r="AP541" s="44">
        <f t="shared" si="291"/>
        <v>0</v>
      </c>
      <c r="AQ541" s="43">
        <f t="shared" si="292"/>
        <v>7.7781745930520216E-2</v>
      </c>
      <c r="AR541" s="43">
        <f t="shared" si="293"/>
        <v>0.14849242404917504</v>
      </c>
      <c r="AS541" s="43">
        <f t="shared" si="294"/>
        <v>8.4852813742385708E-2</v>
      </c>
      <c r="AT541" s="43">
        <f t="shared" si="295"/>
        <v>8.4852813742385708E-2</v>
      </c>
      <c r="AU541" s="42">
        <f t="shared" si="296"/>
        <v>0.36062445840513924</v>
      </c>
    </row>
    <row r="542" spans="1:47" ht="15" x14ac:dyDescent="0.25">
      <c r="A542" s="40" t="s">
        <v>6035</v>
      </c>
      <c r="B542" s="40" t="s">
        <v>6034</v>
      </c>
      <c r="C542" s="60" t="str">
        <f>IF(ISNUMBER(VLOOKUP(B542,'[1]WT-GR-A'!I$2:J$693,2,FALSE)),VLOOKUP(B542,'[1]WT-GR-A'!I$2:J$693,2,FALSE),"")</f>
        <v/>
      </c>
      <c r="D542" s="58" t="str">
        <f>IF(ISNUMBER(VLOOKUP($B542,'[1]KO-GR-A'!$I$2:$J$907,2,FALSE)),VLOOKUP($B542,'[1]KO-GR-A'!$I$2:$J$907,2,FALSE),"")</f>
        <v/>
      </c>
      <c r="E542" s="58" t="str">
        <f>IF(ISNUMBER(VLOOKUP($B542,'[1]MT-GR-A'!$I$2:$J$789,2,FALSE)),VLOOKUP($B542,'[1]MT-GR-A'!$I$2:$J$789,2,FALSE),"")</f>
        <v/>
      </c>
      <c r="F542" s="58">
        <f>IF(ISNUMBER(VLOOKUP($B542,'[1]WT-HS-A'!$I$2:$J$1224,2,FALSE)),VLOOKUP($B542,'[1]WT-HS-A'!$I$2:$J$1224,2,FALSE),"")</f>
        <v>0.23</v>
      </c>
      <c r="G542" s="58">
        <f>IF(ISNUMBER(VLOOKUP($B542,'[1]KO-HS-A'!$I$2:$J$1229,2,FALSE)),VLOOKUP($B542,'[1]KO-HS-A'!$I$2:$J$1229,2,FALSE),"")</f>
        <v>7.0000000000000007E-2</v>
      </c>
      <c r="H542" s="58">
        <f>IF(ISNUMBER(VLOOKUP($B542,'[1]MT-HS-A'!$I$2:$J$1362,2,FALSE)),VLOOKUP($B542,'[1]MT-HS-A'!$I$2:$J$1362,2,FALSE),"")</f>
        <v>0.15</v>
      </c>
      <c r="I542" s="59">
        <f>IF(ISNUMBER(VLOOKUP($B542,'[1]WT-GR-B'!$I$2:$J$585,2,FALSE)),VLOOKUP($B542,'[1]WT-GR-B'!$I$2:$J$585,2,FALSE),"")</f>
        <v>7.0000000000000007E-2</v>
      </c>
      <c r="J542" s="58" t="str">
        <f>IF(ISNUMBER(VLOOKUP($B542,'[1]KO-GR-B'!$I$2:$J$900,2,FALSE)),VLOOKUP($B542,'[1]KO-GR-B'!$I$2:$J$900,2,FALSE),"")</f>
        <v/>
      </c>
      <c r="K542" s="58" t="str">
        <f>IF(ISNUMBER(VLOOKUP($B542,'[1]MT-GR-B'!$I$2:$J$693,2,FALSE)),VLOOKUP($B542,'[1]MT-GR-B'!$I$2:$J$693,2,FALSE),"")</f>
        <v/>
      </c>
      <c r="L542" s="58">
        <f>IF(ISNUMBER(VLOOKUP($B542,'[1]WT-HS-B'!$I$2:$J$1220,2,FALSE)),VLOOKUP($B542,'[1]WT-HS-B'!$I$2:$J$1220,2,FALSE),"")</f>
        <v>0.23</v>
      </c>
      <c r="M542" s="58">
        <f>IF(ISNUMBER(VLOOKUP($B542,'[1]KO-HS-B'!$I$2:$J$1046,2,FALSE)),VLOOKUP($B542,'[1]KO-HS-B'!$I$2:$J$1046,2,FALSE),"")</f>
        <v>0.15</v>
      </c>
      <c r="N542" s="58">
        <f>IF(ISNUMBER(VLOOKUP($B542,'[1]MT-HS-B'!$I$2:$J$773,2,FALSE)),VLOOKUP($B542,'[1]MT-HS-B'!$I$2:$J$773,2,FALSE),"")</f>
        <v>7.0000000000000007E-2</v>
      </c>
      <c r="O542" s="40" t="str">
        <f t="shared" si="264"/>
        <v>ODO2_YEAST</v>
      </c>
      <c r="P542" s="57">
        <f t="shared" si="265"/>
        <v>2.2857142857142856</v>
      </c>
      <c r="Q542" s="57" t="str">
        <f t="shared" si="266"/>
        <v>HS only</v>
      </c>
      <c r="R542" s="57" t="str">
        <f t="shared" si="267"/>
        <v>HS only</v>
      </c>
      <c r="S542" s="56" t="str">
        <f t="shared" si="268"/>
        <v>n/a</v>
      </c>
      <c r="T542" s="55" t="str">
        <f t="shared" si="269"/>
        <v>n/a</v>
      </c>
      <c r="U542" s="54" t="str">
        <f t="shared" si="270"/>
        <v>n/a</v>
      </c>
      <c r="V542" s="53" t="str">
        <f t="shared" si="271"/>
        <v>HS only</v>
      </c>
      <c r="W542" s="53" t="str">
        <f t="shared" si="272"/>
        <v>HS only</v>
      </c>
      <c r="X542" s="53" t="str">
        <f t="shared" si="273"/>
        <v>HS only</v>
      </c>
      <c r="Y542" s="52">
        <f t="shared" si="274"/>
        <v>2.2857142857142856</v>
      </c>
      <c r="Z542" s="51" t="str">
        <f t="shared" si="275"/>
        <v>HS only</v>
      </c>
      <c r="AA542" s="50" t="str">
        <f t="shared" si="276"/>
        <v>HS only</v>
      </c>
      <c r="AB542" s="40" t="str">
        <f t="shared" si="277"/>
        <v>KGD2</v>
      </c>
      <c r="AC542" s="49">
        <f t="shared" si="278"/>
        <v>7.0000000000000007E-2</v>
      </c>
      <c r="AD542" s="47">
        <f t="shared" si="279"/>
        <v>0</v>
      </c>
      <c r="AE542" s="47">
        <f t="shared" si="280"/>
        <v>0</v>
      </c>
      <c r="AF542" s="48">
        <f t="shared" si="281"/>
        <v>0.23</v>
      </c>
      <c r="AG542" s="47">
        <f t="shared" si="282"/>
        <v>0.11</v>
      </c>
      <c r="AH542" s="47">
        <f t="shared" si="283"/>
        <v>0.11</v>
      </c>
      <c r="AI542" s="46">
        <f t="shared" si="284"/>
        <v>3.2857142857142856</v>
      </c>
      <c r="AJ542" s="43" t="str">
        <f t="shared" si="285"/>
        <v>HS Only</v>
      </c>
      <c r="AK542" s="43" t="str">
        <f t="shared" si="286"/>
        <v>HS Only</v>
      </c>
      <c r="AL542" s="45" t="str">
        <f t="shared" si="287"/>
        <v/>
      </c>
      <c r="AM542" s="43" t="str">
        <f t="shared" si="288"/>
        <v/>
      </c>
      <c r="AN542" s="42" t="str">
        <f t="shared" si="289"/>
        <v/>
      </c>
      <c r="AO542" s="40" t="str">
        <f t="shared" si="290"/>
        <v>ODO2_YEAST</v>
      </c>
      <c r="AP542" s="44" t="str">
        <f t="shared" si="291"/>
        <v/>
      </c>
      <c r="AQ542" s="43" t="str">
        <f t="shared" si="292"/>
        <v/>
      </c>
      <c r="AR542" s="43" t="str">
        <f t="shared" si="293"/>
        <v/>
      </c>
      <c r="AS542" s="43">
        <f t="shared" si="294"/>
        <v>0</v>
      </c>
      <c r="AT542" s="43">
        <f t="shared" si="295"/>
        <v>5.6568542494923817E-2</v>
      </c>
      <c r="AU542" s="42">
        <f t="shared" si="296"/>
        <v>5.6568542494923817E-2</v>
      </c>
    </row>
    <row r="543" spans="1:47" ht="15" x14ac:dyDescent="0.25">
      <c r="A543" s="40" t="s">
        <v>6033</v>
      </c>
      <c r="B543" s="40" t="s">
        <v>6032</v>
      </c>
      <c r="C543" s="60" t="str">
        <f>IF(ISNUMBER(VLOOKUP(B543,'[1]WT-GR-A'!I$2:J$693,2,FALSE)),VLOOKUP(B543,'[1]WT-GR-A'!I$2:J$693,2,FALSE),"")</f>
        <v/>
      </c>
      <c r="D543" s="58" t="str">
        <f>IF(ISNUMBER(VLOOKUP($B543,'[1]KO-GR-A'!$I$2:$J$907,2,FALSE)),VLOOKUP($B543,'[1]KO-GR-A'!$I$2:$J$907,2,FALSE),"")</f>
        <v/>
      </c>
      <c r="E543" s="58" t="str">
        <f>IF(ISNUMBER(VLOOKUP($B543,'[1]MT-GR-A'!$I$2:$J$789,2,FALSE)),VLOOKUP($B543,'[1]MT-GR-A'!$I$2:$J$789,2,FALSE),"")</f>
        <v/>
      </c>
      <c r="F543" s="58" t="str">
        <f>IF(ISNUMBER(VLOOKUP($B543,'[1]WT-HS-A'!$I$2:$J$1224,2,FALSE)),VLOOKUP($B543,'[1]WT-HS-A'!$I$2:$J$1224,2,FALSE),"")</f>
        <v/>
      </c>
      <c r="G543" s="58">
        <f>IF(ISNUMBER(VLOOKUP($B543,'[1]KO-HS-A'!$I$2:$J$1229,2,FALSE)),VLOOKUP($B543,'[1]KO-HS-A'!$I$2:$J$1229,2,FALSE),"")</f>
        <v>0.1</v>
      </c>
      <c r="H543" s="58" t="str">
        <f>IF(ISNUMBER(VLOOKUP($B543,'[1]MT-HS-A'!$I$2:$J$1362,2,FALSE)),VLOOKUP($B543,'[1]MT-HS-A'!$I$2:$J$1362,2,FALSE),"")</f>
        <v/>
      </c>
      <c r="I543" s="59" t="str">
        <f>IF(ISNUMBER(VLOOKUP($B543,'[1]WT-GR-B'!$I$2:$J$585,2,FALSE)),VLOOKUP($B543,'[1]WT-GR-B'!$I$2:$J$585,2,FALSE),"")</f>
        <v/>
      </c>
      <c r="J543" s="58" t="str">
        <f>IF(ISNUMBER(VLOOKUP($B543,'[1]KO-GR-B'!$I$2:$J$900,2,FALSE)),VLOOKUP($B543,'[1]KO-GR-B'!$I$2:$J$900,2,FALSE),"")</f>
        <v/>
      </c>
      <c r="K543" s="58" t="str">
        <f>IF(ISNUMBER(VLOOKUP($B543,'[1]MT-GR-B'!$I$2:$J$693,2,FALSE)),VLOOKUP($B543,'[1]MT-GR-B'!$I$2:$J$693,2,FALSE),"")</f>
        <v/>
      </c>
      <c r="L543" s="58" t="str">
        <f>IF(ISNUMBER(VLOOKUP($B543,'[1]WT-HS-B'!$I$2:$J$1220,2,FALSE)),VLOOKUP($B543,'[1]WT-HS-B'!$I$2:$J$1220,2,FALSE),"")</f>
        <v/>
      </c>
      <c r="M543" s="58">
        <f>IF(ISNUMBER(VLOOKUP($B543,'[1]KO-HS-B'!$I$2:$J$1046,2,FALSE)),VLOOKUP($B543,'[1]KO-HS-B'!$I$2:$J$1046,2,FALSE),"")</f>
        <v>0.1</v>
      </c>
      <c r="N543" s="58" t="str">
        <f>IF(ISNUMBER(VLOOKUP($B543,'[1]MT-HS-B'!$I$2:$J$773,2,FALSE)),VLOOKUP($B543,'[1]MT-HS-B'!$I$2:$J$773,2,FALSE),"")</f>
        <v/>
      </c>
      <c r="O543" s="40" t="str">
        <f t="shared" si="264"/>
        <v>PYRD_YEAST</v>
      </c>
      <c r="P543" s="57" t="str">
        <f t="shared" si="265"/>
        <v/>
      </c>
      <c r="Q543" s="57" t="str">
        <f t="shared" si="266"/>
        <v>HS only</v>
      </c>
      <c r="R543" s="57" t="str">
        <f t="shared" si="267"/>
        <v/>
      </c>
      <c r="S543" s="56" t="str">
        <f t="shared" si="268"/>
        <v>n/a</v>
      </c>
      <c r="T543" s="55" t="str">
        <f t="shared" si="269"/>
        <v>n/a</v>
      </c>
      <c r="U543" s="54" t="str">
        <f t="shared" si="270"/>
        <v>n/a</v>
      </c>
      <c r="V543" s="53" t="str">
        <f t="shared" si="271"/>
        <v/>
      </c>
      <c r="W543" s="53" t="str">
        <f t="shared" si="272"/>
        <v>HS only</v>
      </c>
      <c r="X543" s="53" t="str">
        <f t="shared" si="273"/>
        <v/>
      </c>
      <c r="Y543" s="52" t="str">
        <f t="shared" si="274"/>
        <v/>
      </c>
      <c r="Z543" s="51" t="str">
        <f t="shared" si="275"/>
        <v>HS only</v>
      </c>
      <c r="AA543" s="50" t="str">
        <f t="shared" si="276"/>
        <v/>
      </c>
      <c r="AB543" s="40" t="str">
        <f t="shared" si="277"/>
        <v>URA1</v>
      </c>
      <c r="AC543" s="49">
        <f t="shared" si="278"/>
        <v>0</v>
      </c>
      <c r="AD543" s="47">
        <f t="shared" si="279"/>
        <v>0</v>
      </c>
      <c r="AE543" s="47">
        <f t="shared" si="280"/>
        <v>0</v>
      </c>
      <c r="AF543" s="48">
        <f t="shared" si="281"/>
        <v>0</v>
      </c>
      <c r="AG543" s="47">
        <f t="shared" si="282"/>
        <v>0.1</v>
      </c>
      <c r="AH543" s="47">
        <f t="shared" si="283"/>
        <v>0</v>
      </c>
      <c r="AI543" s="46" t="str">
        <f t="shared" si="284"/>
        <v/>
      </c>
      <c r="AJ543" s="43" t="str">
        <f t="shared" si="285"/>
        <v>HS Only</v>
      </c>
      <c r="AK543" s="43" t="str">
        <f t="shared" si="286"/>
        <v/>
      </c>
      <c r="AL543" s="45" t="str">
        <f t="shared" si="287"/>
        <v/>
      </c>
      <c r="AM543" s="43" t="str">
        <f t="shared" si="288"/>
        <v/>
      </c>
      <c r="AN543" s="42" t="str">
        <f t="shared" si="289"/>
        <v/>
      </c>
      <c r="AO543" s="40" t="str">
        <f t="shared" si="290"/>
        <v>PYRD_YEAST</v>
      </c>
      <c r="AP543" s="44" t="str">
        <f t="shared" si="291"/>
        <v/>
      </c>
      <c r="AQ543" s="43" t="str">
        <f t="shared" si="292"/>
        <v/>
      </c>
      <c r="AR543" s="43" t="str">
        <f t="shared" si="293"/>
        <v/>
      </c>
      <c r="AS543" s="43" t="str">
        <f t="shared" si="294"/>
        <v/>
      </c>
      <c r="AT543" s="43">
        <f t="shared" si="295"/>
        <v>0</v>
      </c>
      <c r="AU543" s="42" t="str">
        <f t="shared" si="296"/>
        <v/>
      </c>
    </row>
    <row r="544" spans="1:47" ht="15" x14ac:dyDescent="0.25">
      <c r="A544" s="40" t="s">
        <v>6031</v>
      </c>
      <c r="B544" s="40" t="s">
        <v>6030</v>
      </c>
      <c r="C544" s="60" t="str">
        <f>IF(ISNUMBER(VLOOKUP(B544,'[1]WT-GR-A'!I$2:J$693,2,FALSE)),VLOOKUP(B544,'[1]WT-GR-A'!I$2:J$693,2,FALSE),"")</f>
        <v/>
      </c>
      <c r="D544" s="58" t="str">
        <f>IF(ISNUMBER(VLOOKUP($B544,'[1]KO-GR-A'!$I$2:$J$907,2,FALSE)),VLOOKUP($B544,'[1]KO-GR-A'!$I$2:$J$907,2,FALSE),"")</f>
        <v/>
      </c>
      <c r="E544" s="58" t="str">
        <f>IF(ISNUMBER(VLOOKUP($B544,'[1]MT-GR-A'!$I$2:$J$789,2,FALSE)),VLOOKUP($B544,'[1]MT-GR-A'!$I$2:$J$789,2,FALSE),"")</f>
        <v/>
      </c>
      <c r="F544" s="58">
        <f>IF(ISNUMBER(VLOOKUP($B544,'[1]WT-HS-A'!$I$2:$J$1224,2,FALSE)),VLOOKUP($B544,'[1]WT-HS-A'!$I$2:$J$1224,2,FALSE),"")</f>
        <v>0.18</v>
      </c>
      <c r="G544" s="58">
        <f>IF(ISNUMBER(VLOOKUP($B544,'[1]KO-HS-A'!$I$2:$J$1229,2,FALSE)),VLOOKUP($B544,'[1]KO-HS-A'!$I$2:$J$1229,2,FALSE),"")</f>
        <v>0.06</v>
      </c>
      <c r="H544" s="58">
        <f>IF(ISNUMBER(VLOOKUP($B544,'[1]MT-HS-A'!$I$2:$J$1362,2,FALSE)),VLOOKUP($B544,'[1]MT-HS-A'!$I$2:$J$1362,2,FALSE),"")</f>
        <v>0.25</v>
      </c>
      <c r="I544" s="59" t="str">
        <f>IF(ISNUMBER(VLOOKUP($B544,'[1]WT-GR-B'!$I$2:$J$585,2,FALSE)),VLOOKUP($B544,'[1]WT-GR-B'!$I$2:$J$585,2,FALSE),"")</f>
        <v/>
      </c>
      <c r="J544" s="58" t="str">
        <f>IF(ISNUMBER(VLOOKUP($B544,'[1]KO-GR-B'!$I$2:$J$900,2,FALSE)),VLOOKUP($B544,'[1]KO-GR-B'!$I$2:$J$900,2,FALSE),"")</f>
        <v/>
      </c>
      <c r="K544" s="58" t="str">
        <f>IF(ISNUMBER(VLOOKUP($B544,'[1]MT-GR-B'!$I$2:$J$693,2,FALSE)),VLOOKUP($B544,'[1]MT-GR-B'!$I$2:$J$693,2,FALSE),"")</f>
        <v/>
      </c>
      <c r="L544" s="58">
        <f>IF(ISNUMBER(VLOOKUP($B544,'[1]WT-HS-B'!$I$2:$J$1220,2,FALSE)),VLOOKUP($B544,'[1]WT-HS-B'!$I$2:$J$1220,2,FALSE),"")</f>
        <v>0.25</v>
      </c>
      <c r="M544" s="58" t="str">
        <f>IF(ISNUMBER(VLOOKUP($B544,'[1]KO-HS-B'!$I$2:$J$1046,2,FALSE)),VLOOKUP($B544,'[1]KO-HS-B'!$I$2:$J$1046,2,FALSE),"")</f>
        <v/>
      </c>
      <c r="N544" s="58" t="str">
        <f>IF(ISNUMBER(VLOOKUP($B544,'[1]MT-HS-B'!$I$2:$J$773,2,FALSE)),VLOOKUP($B544,'[1]MT-HS-B'!$I$2:$J$773,2,FALSE),"")</f>
        <v/>
      </c>
      <c r="O544" s="40" t="str">
        <f t="shared" si="264"/>
        <v>DAK1_YEAST</v>
      </c>
      <c r="P544" s="57" t="str">
        <f t="shared" si="265"/>
        <v>HS only</v>
      </c>
      <c r="Q544" s="57" t="str">
        <f t="shared" si="266"/>
        <v/>
      </c>
      <c r="R544" s="57" t="str">
        <f t="shared" si="267"/>
        <v/>
      </c>
      <c r="S544" s="56" t="str">
        <f t="shared" si="268"/>
        <v>n/a</v>
      </c>
      <c r="T544" s="55" t="str">
        <f t="shared" si="269"/>
        <v>n/a</v>
      </c>
      <c r="U544" s="54" t="str">
        <f t="shared" si="270"/>
        <v>n/a</v>
      </c>
      <c r="V544" s="53" t="str">
        <f t="shared" si="271"/>
        <v>HS only</v>
      </c>
      <c r="W544" s="53" t="str">
        <f t="shared" si="272"/>
        <v>HS only</v>
      </c>
      <c r="X544" s="53" t="str">
        <f t="shared" si="273"/>
        <v>HS only</v>
      </c>
      <c r="Y544" s="52" t="str">
        <f t="shared" si="274"/>
        <v>HS only</v>
      </c>
      <c r="Z544" s="51" t="str">
        <f t="shared" si="275"/>
        <v/>
      </c>
      <c r="AA544" s="50" t="str">
        <f t="shared" si="276"/>
        <v/>
      </c>
      <c r="AB544" s="40" t="str">
        <f t="shared" si="277"/>
        <v>DAK1</v>
      </c>
      <c r="AC544" s="49">
        <f t="shared" si="278"/>
        <v>0</v>
      </c>
      <c r="AD544" s="47">
        <f t="shared" si="279"/>
        <v>0</v>
      </c>
      <c r="AE544" s="47">
        <f t="shared" si="280"/>
        <v>0</v>
      </c>
      <c r="AF544" s="48">
        <f t="shared" si="281"/>
        <v>0.215</v>
      </c>
      <c r="AG544" s="47">
        <f t="shared" si="282"/>
        <v>0.06</v>
      </c>
      <c r="AH544" s="47">
        <f t="shared" si="283"/>
        <v>0.25</v>
      </c>
      <c r="AI544" s="46" t="str">
        <f t="shared" si="284"/>
        <v>HS Only</v>
      </c>
      <c r="AJ544" s="43" t="str">
        <f t="shared" si="285"/>
        <v>HS Only</v>
      </c>
      <c r="AK544" s="43" t="str">
        <f t="shared" si="286"/>
        <v>HS Only</v>
      </c>
      <c r="AL544" s="45" t="str">
        <f t="shared" si="287"/>
        <v/>
      </c>
      <c r="AM544" s="43" t="str">
        <f t="shared" si="288"/>
        <v/>
      </c>
      <c r="AN544" s="42" t="str">
        <f t="shared" si="289"/>
        <v/>
      </c>
      <c r="AO544" s="40" t="str">
        <f t="shared" si="290"/>
        <v>DAK1_YEAST</v>
      </c>
      <c r="AP544" s="44" t="str">
        <f t="shared" si="291"/>
        <v/>
      </c>
      <c r="AQ544" s="43" t="str">
        <f t="shared" si="292"/>
        <v/>
      </c>
      <c r="AR544" s="43" t="str">
        <f t="shared" si="293"/>
        <v/>
      </c>
      <c r="AS544" s="43">
        <f t="shared" si="294"/>
        <v>4.9497474683058408E-2</v>
      </c>
      <c r="AT544" s="43" t="str">
        <f t="shared" si="295"/>
        <v/>
      </c>
      <c r="AU544" s="42" t="str">
        <f t="shared" si="296"/>
        <v/>
      </c>
    </row>
    <row r="545" spans="1:47" ht="15" x14ac:dyDescent="0.25">
      <c r="A545" s="40" t="s">
        <v>6029</v>
      </c>
      <c r="B545" s="40" t="s">
        <v>6028</v>
      </c>
      <c r="C545" s="60" t="str">
        <f>IF(ISNUMBER(VLOOKUP(B545,'[1]WT-GR-A'!I$2:J$693,2,FALSE)),VLOOKUP(B545,'[1]WT-GR-A'!I$2:J$693,2,FALSE),"")</f>
        <v/>
      </c>
      <c r="D545" s="58" t="str">
        <f>IF(ISNUMBER(VLOOKUP($B545,'[1]KO-GR-A'!$I$2:$J$907,2,FALSE)),VLOOKUP($B545,'[1]KO-GR-A'!$I$2:$J$907,2,FALSE),"")</f>
        <v/>
      </c>
      <c r="E545" s="58" t="str">
        <f>IF(ISNUMBER(VLOOKUP($B545,'[1]MT-GR-A'!$I$2:$J$789,2,FALSE)),VLOOKUP($B545,'[1]MT-GR-A'!$I$2:$J$789,2,FALSE),"")</f>
        <v/>
      </c>
      <c r="F545" s="58" t="str">
        <f>IF(ISNUMBER(VLOOKUP($B545,'[1]WT-HS-A'!$I$2:$J$1224,2,FALSE)),VLOOKUP($B545,'[1]WT-HS-A'!$I$2:$J$1224,2,FALSE),"")</f>
        <v/>
      </c>
      <c r="G545" s="58" t="str">
        <f>IF(ISNUMBER(VLOOKUP($B545,'[1]KO-HS-A'!$I$2:$J$1229,2,FALSE)),VLOOKUP($B545,'[1]KO-HS-A'!$I$2:$J$1229,2,FALSE),"")</f>
        <v/>
      </c>
      <c r="H545" s="58">
        <f>IF(ISNUMBER(VLOOKUP($B545,'[1]MT-HS-A'!$I$2:$J$1362,2,FALSE)),VLOOKUP($B545,'[1]MT-HS-A'!$I$2:$J$1362,2,FALSE),"")</f>
        <v>0.06</v>
      </c>
      <c r="I545" s="59" t="str">
        <f>IF(ISNUMBER(VLOOKUP($B545,'[1]WT-GR-B'!$I$2:$J$585,2,FALSE)),VLOOKUP($B545,'[1]WT-GR-B'!$I$2:$J$585,2,FALSE),"")</f>
        <v/>
      </c>
      <c r="J545" s="58" t="str">
        <f>IF(ISNUMBER(VLOOKUP($B545,'[1]KO-GR-B'!$I$2:$J$900,2,FALSE)),VLOOKUP($B545,'[1]KO-GR-B'!$I$2:$J$900,2,FALSE),"")</f>
        <v/>
      </c>
      <c r="K545" s="58" t="str">
        <f>IF(ISNUMBER(VLOOKUP($B545,'[1]MT-GR-B'!$I$2:$J$693,2,FALSE)),VLOOKUP($B545,'[1]MT-GR-B'!$I$2:$J$693,2,FALSE),"")</f>
        <v/>
      </c>
      <c r="L545" s="58" t="str">
        <f>IF(ISNUMBER(VLOOKUP($B545,'[1]WT-HS-B'!$I$2:$J$1220,2,FALSE)),VLOOKUP($B545,'[1]WT-HS-B'!$I$2:$J$1220,2,FALSE),"")</f>
        <v/>
      </c>
      <c r="M545" s="58" t="str">
        <f>IF(ISNUMBER(VLOOKUP($B545,'[1]KO-HS-B'!$I$2:$J$1046,2,FALSE)),VLOOKUP($B545,'[1]KO-HS-B'!$I$2:$J$1046,2,FALSE),"")</f>
        <v/>
      </c>
      <c r="N545" s="58" t="str">
        <f>IF(ISNUMBER(VLOOKUP($B545,'[1]MT-HS-B'!$I$2:$J$773,2,FALSE)),VLOOKUP($B545,'[1]MT-HS-B'!$I$2:$J$773,2,FALSE),"")</f>
        <v/>
      </c>
      <c r="O545" s="40" t="str">
        <f t="shared" si="264"/>
        <v>DAK2_YEAST</v>
      </c>
      <c r="P545" s="57" t="str">
        <f t="shared" si="265"/>
        <v/>
      </c>
      <c r="Q545" s="57" t="str">
        <f t="shared" si="266"/>
        <v/>
      </c>
      <c r="R545" s="57" t="str">
        <f t="shared" si="267"/>
        <v/>
      </c>
      <c r="S545" s="56" t="str">
        <f t="shared" si="268"/>
        <v>n/a</v>
      </c>
      <c r="T545" s="55" t="str">
        <f t="shared" si="269"/>
        <v>n/a</v>
      </c>
      <c r="U545" s="54" t="str">
        <f t="shared" si="270"/>
        <v>n/a</v>
      </c>
      <c r="V545" s="53" t="str">
        <f t="shared" si="271"/>
        <v/>
      </c>
      <c r="W545" s="53" t="str">
        <f t="shared" si="272"/>
        <v/>
      </c>
      <c r="X545" s="53" t="str">
        <f t="shared" si="273"/>
        <v>HS only</v>
      </c>
      <c r="Y545" s="52" t="str">
        <f t="shared" si="274"/>
        <v/>
      </c>
      <c r="Z545" s="51" t="str">
        <f t="shared" si="275"/>
        <v/>
      </c>
      <c r="AA545" s="50" t="str">
        <f t="shared" si="276"/>
        <v/>
      </c>
      <c r="AB545" s="40" t="str">
        <f t="shared" si="277"/>
        <v>DAK2</v>
      </c>
      <c r="AC545" s="49">
        <f t="shared" si="278"/>
        <v>0</v>
      </c>
      <c r="AD545" s="47">
        <f t="shared" si="279"/>
        <v>0</v>
      </c>
      <c r="AE545" s="47">
        <f t="shared" si="280"/>
        <v>0</v>
      </c>
      <c r="AF545" s="48">
        <f t="shared" si="281"/>
        <v>0</v>
      </c>
      <c r="AG545" s="47">
        <f t="shared" si="282"/>
        <v>0</v>
      </c>
      <c r="AH545" s="47">
        <f t="shared" si="283"/>
        <v>0.06</v>
      </c>
      <c r="AI545" s="46" t="str">
        <f t="shared" si="284"/>
        <v/>
      </c>
      <c r="AJ545" s="43" t="str">
        <f t="shared" si="285"/>
        <v/>
      </c>
      <c r="AK545" s="43" t="str">
        <f t="shared" si="286"/>
        <v>HS Only</v>
      </c>
      <c r="AL545" s="45" t="str">
        <f t="shared" si="287"/>
        <v/>
      </c>
      <c r="AM545" s="43" t="str">
        <f t="shared" si="288"/>
        <v/>
      </c>
      <c r="AN545" s="42" t="str">
        <f t="shared" si="289"/>
        <v/>
      </c>
      <c r="AO545" s="40" t="str">
        <f t="shared" si="290"/>
        <v>DAK2_YEAST</v>
      </c>
      <c r="AP545" s="44" t="str">
        <f t="shared" si="291"/>
        <v/>
      </c>
      <c r="AQ545" s="43" t="str">
        <f t="shared" si="292"/>
        <v/>
      </c>
      <c r="AR545" s="43" t="str">
        <f t="shared" si="293"/>
        <v/>
      </c>
      <c r="AS545" s="43" t="str">
        <f t="shared" si="294"/>
        <v/>
      </c>
      <c r="AT545" s="43" t="str">
        <f t="shared" si="295"/>
        <v/>
      </c>
      <c r="AU545" s="42" t="str">
        <f t="shared" si="296"/>
        <v/>
      </c>
    </row>
    <row r="546" spans="1:47" ht="15" x14ac:dyDescent="0.25">
      <c r="A546" s="40" t="s">
        <v>6027</v>
      </c>
      <c r="B546" s="40" t="s">
        <v>6026</v>
      </c>
      <c r="C546" s="60">
        <f>IF(ISNUMBER(VLOOKUP(B546,'[1]WT-GR-A'!I$2:J$693,2,FALSE)),VLOOKUP(B546,'[1]WT-GR-A'!I$2:J$693,2,FALSE),"")</f>
        <v>0.25</v>
      </c>
      <c r="D546" s="58">
        <f>IF(ISNUMBER(VLOOKUP($B546,'[1]KO-GR-A'!$I$2:$J$907,2,FALSE)),VLOOKUP($B546,'[1]KO-GR-A'!$I$2:$J$907,2,FALSE),"")</f>
        <v>0.47</v>
      </c>
      <c r="E546" s="58">
        <f>IF(ISNUMBER(VLOOKUP($B546,'[1]MT-GR-A'!$I$2:$J$789,2,FALSE)),VLOOKUP($B546,'[1]MT-GR-A'!$I$2:$J$789,2,FALSE),"")</f>
        <v>0.12</v>
      </c>
      <c r="F546" s="58">
        <f>IF(ISNUMBER(VLOOKUP($B546,'[1]WT-HS-A'!$I$2:$J$1224,2,FALSE)),VLOOKUP($B546,'[1]WT-HS-A'!$I$2:$J$1224,2,FALSE),"")</f>
        <v>0.55000000000000004</v>
      </c>
      <c r="G546" s="58">
        <f>IF(ISNUMBER(VLOOKUP($B546,'[1]KO-HS-A'!$I$2:$J$1229,2,FALSE)),VLOOKUP($B546,'[1]KO-HS-A'!$I$2:$J$1229,2,FALSE),"")</f>
        <v>0.25</v>
      </c>
      <c r="H546" s="58">
        <f>IF(ISNUMBER(VLOOKUP($B546,'[1]MT-HS-A'!$I$2:$J$1362,2,FALSE)),VLOOKUP($B546,'[1]MT-HS-A'!$I$2:$J$1362,2,FALSE),"")</f>
        <v>0.39</v>
      </c>
      <c r="I546" s="59">
        <f>IF(ISNUMBER(VLOOKUP($B546,'[1]WT-GR-B'!$I$2:$J$585,2,FALSE)),VLOOKUP($B546,'[1]WT-GR-B'!$I$2:$J$585,2,FALSE),"")</f>
        <v>0.06</v>
      </c>
      <c r="J546" s="58">
        <f>IF(ISNUMBER(VLOOKUP($B546,'[1]KO-GR-B'!$I$2:$J$900,2,FALSE)),VLOOKUP($B546,'[1]KO-GR-B'!$I$2:$J$900,2,FALSE),"")</f>
        <v>0.47</v>
      </c>
      <c r="K546" s="58">
        <f>IF(ISNUMBER(VLOOKUP($B546,'[1]MT-GR-B'!$I$2:$J$693,2,FALSE)),VLOOKUP($B546,'[1]MT-GR-B'!$I$2:$J$693,2,FALSE),"")</f>
        <v>0.12</v>
      </c>
      <c r="L546" s="58">
        <f>IF(ISNUMBER(VLOOKUP($B546,'[1]WT-HS-B'!$I$2:$J$1220,2,FALSE)),VLOOKUP($B546,'[1]WT-HS-B'!$I$2:$J$1220,2,FALSE),"")</f>
        <v>0.55000000000000004</v>
      </c>
      <c r="M546" s="58">
        <f>IF(ISNUMBER(VLOOKUP($B546,'[1]KO-HS-B'!$I$2:$J$1046,2,FALSE)),VLOOKUP($B546,'[1]KO-HS-B'!$I$2:$J$1046,2,FALSE),"")</f>
        <v>0.25</v>
      </c>
      <c r="N546" s="58">
        <f>IF(ISNUMBER(VLOOKUP($B546,'[1]MT-HS-B'!$I$2:$J$773,2,FALSE)),VLOOKUP($B546,'[1]MT-HS-B'!$I$2:$J$773,2,FALSE),"")</f>
        <v>0.18</v>
      </c>
      <c r="O546" s="40" t="str">
        <f t="shared" si="264"/>
        <v>ILV3_YEAST</v>
      </c>
      <c r="P546" s="57">
        <f t="shared" si="265"/>
        <v>4.6833333333333336</v>
      </c>
      <c r="Q546" s="57">
        <f t="shared" si="266"/>
        <v>-0.46808510638297868</v>
      </c>
      <c r="R546" s="57">
        <f t="shared" si="267"/>
        <v>1.3750000000000002</v>
      </c>
      <c r="S546" s="56">
        <f t="shared" si="268"/>
        <v>3.4833333333333338</v>
      </c>
      <c r="T546" s="55">
        <f t="shared" si="269"/>
        <v>0</v>
      </c>
      <c r="U546" s="54">
        <f t="shared" si="270"/>
        <v>0.87500000000000022</v>
      </c>
      <c r="V546" s="53">
        <f t="shared" si="271"/>
        <v>1.2000000000000002</v>
      </c>
      <c r="W546" s="53">
        <f t="shared" si="272"/>
        <v>-0.46808510638297868</v>
      </c>
      <c r="X546" s="53">
        <f t="shared" si="273"/>
        <v>2.2500000000000004</v>
      </c>
      <c r="Y546" s="52">
        <f t="shared" si="274"/>
        <v>8.1666666666666679</v>
      </c>
      <c r="Z546" s="51">
        <f t="shared" si="275"/>
        <v>-0.46808510638297868</v>
      </c>
      <c r="AA546" s="50">
        <f t="shared" si="276"/>
        <v>0.5</v>
      </c>
      <c r="AB546" s="40" t="str">
        <f t="shared" si="277"/>
        <v>ILV3</v>
      </c>
      <c r="AC546" s="49">
        <f t="shared" si="278"/>
        <v>0.155</v>
      </c>
      <c r="AD546" s="47">
        <f t="shared" si="279"/>
        <v>0.47</v>
      </c>
      <c r="AE546" s="47">
        <f t="shared" si="280"/>
        <v>0.12</v>
      </c>
      <c r="AF546" s="48">
        <f t="shared" si="281"/>
        <v>0.55000000000000004</v>
      </c>
      <c r="AG546" s="47">
        <f t="shared" si="282"/>
        <v>0.25</v>
      </c>
      <c r="AH546" s="47">
        <f t="shared" si="283"/>
        <v>0.28500000000000003</v>
      </c>
      <c r="AI546" s="46">
        <f t="shared" si="284"/>
        <v>3.5483870967741939</v>
      </c>
      <c r="AJ546" s="43">
        <f t="shared" si="285"/>
        <v>0.53191489361702127</v>
      </c>
      <c r="AK546" s="43">
        <f t="shared" si="286"/>
        <v>2.3750000000000004</v>
      </c>
      <c r="AL546" s="45">
        <f t="shared" si="287"/>
        <v>4.9261772422662835</v>
      </c>
      <c r="AM546" s="43">
        <f t="shared" si="288"/>
        <v>0</v>
      </c>
      <c r="AN546" s="42">
        <f t="shared" si="289"/>
        <v>1.2374368670764595</v>
      </c>
      <c r="AO546" s="40" t="str">
        <f t="shared" si="290"/>
        <v>ILV3_YEAST</v>
      </c>
      <c r="AP546" s="44">
        <f t="shared" si="291"/>
        <v>0.13435028842544405</v>
      </c>
      <c r="AQ546" s="43">
        <f t="shared" si="292"/>
        <v>0</v>
      </c>
      <c r="AR546" s="43">
        <f t="shared" si="293"/>
        <v>0</v>
      </c>
      <c r="AS546" s="43">
        <f t="shared" si="294"/>
        <v>0</v>
      </c>
      <c r="AT546" s="43">
        <f t="shared" si="295"/>
        <v>0</v>
      </c>
      <c r="AU546" s="42">
        <f t="shared" si="296"/>
        <v>0.14849242404917484</v>
      </c>
    </row>
    <row r="547" spans="1:47" ht="15" x14ac:dyDescent="0.25">
      <c r="A547" s="40" t="s">
        <v>6025</v>
      </c>
      <c r="B547" s="40" t="s">
        <v>106</v>
      </c>
      <c r="C547" s="60" t="str">
        <f>IF(ISNUMBER(VLOOKUP(B547,'[1]WT-GR-A'!I$2:J$693,2,FALSE)),VLOOKUP(B547,'[1]WT-GR-A'!I$2:J$693,2,FALSE),"")</f>
        <v/>
      </c>
      <c r="D547" s="58" t="str">
        <f>IF(ISNUMBER(VLOOKUP($B547,'[1]KO-GR-A'!$I$2:$J$907,2,FALSE)),VLOOKUP($B547,'[1]KO-GR-A'!$I$2:$J$907,2,FALSE),"")</f>
        <v/>
      </c>
      <c r="E547" s="58">
        <f>IF(ISNUMBER(VLOOKUP($B547,'[1]MT-GR-A'!$I$2:$J$789,2,FALSE)),VLOOKUP($B547,'[1]MT-GR-A'!$I$2:$J$789,2,FALSE),"")</f>
        <v>0.1</v>
      </c>
      <c r="F547" s="58">
        <f>IF(ISNUMBER(VLOOKUP($B547,'[1]WT-HS-A'!$I$2:$J$1224,2,FALSE)),VLOOKUP($B547,'[1]WT-HS-A'!$I$2:$J$1224,2,FALSE),"")</f>
        <v>0.21</v>
      </c>
      <c r="G547" s="58">
        <f>IF(ISNUMBER(VLOOKUP($B547,'[1]KO-HS-A'!$I$2:$J$1229,2,FALSE)),VLOOKUP($B547,'[1]KO-HS-A'!$I$2:$J$1229,2,FALSE),"")</f>
        <v>0.1</v>
      </c>
      <c r="H547" s="58">
        <f>IF(ISNUMBER(VLOOKUP($B547,'[1]MT-HS-A'!$I$2:$J$1362,2,FALSE)),VLOOKUP($B547,'[1]MT-HS-A'!$I$2:$J$1362,2,FALSE),"")</f>
        <v>0.1</v>
      </c>
      <c r="I547" s="59" t="str">
        <f>IF(ISNUMBER(VLOOKUP($B547,'[1]WT-GR-B'!$I$2:$J$585,2,FALSE)),VLOOKUP($B547,'[1]WT-GR-B'!$I$2:$J$585,2,FALSE),"")</f>
        <v/>
      </c>
      <c r="J547" s="58">
        <f>IF(ISNUMBER(VLOOKUP($B547,'[1]KO-GR-B'!$I$2:$J$900,2,FALSE)),VLOOKUP($B547,'[1]KO-GR-B'!$I$2:$J$900,2,FALSE),"")</f>
        <v>0.1</v>
      </c>
      <c r="K547" s="58" t="str">
        <f>IF(ISNUMBER(VLOOKUP($B547,'[1]MT-GR-B'!$I$2:$J$693,2,FALSE)),VLOOKUP($B547,'[1]MT-GR-B'!$I$2:$J$693,2,FALSE),"")</f>
        <v/>
      </c>
      <c r="L547" s="58">
        <f>IF(ISNUMBER(VLOOKUP($B547,'[1]WT-HS-B'!$I$2:$J$1220,2,FALSE)),VLOOKUP($B547,'[1]WT-HS-B'!$I$2:$J$1220,2,FALSE),"")</f>
        <v>0.1</v>
      </c>
      <c r="M547" s="58">
        <f>IF(ISNUMBER(VLOOKUP($B547,'[1]KO-HS-B'!$I$2:$J$1046,2,FALSE)),VLOOKUP($B547,'[1]KO-HS-B'!$I$2:$J$1046,2,FALSE),"")</f>
        <v>0.1</v>
      </c>
      <c r="N547" s="58" t="str">
        <f>IF(ISNUMBER(VLOOKUP($B547,'[1]MT-HS-B'!$I$2:$J$773,2,FALSE)),VLOOKUP($B547,'[1]MT-HS-B'!$I$2:$J$773,2,FALSE),"")</f>
        <v/>
      </c>
      <c r="O547" s="40" t="str">
        <f t="shared" si="264"/>
        <v>DIM1_YEAST</v>
      </c>
      <c r="P547" s="57" t="str">
        <f t="shared" si="265"/>
        <v>HS only</v>
      </c>
      <c r="Q547" s="57">
        <f t="shared" si="266"/>
        <v>0</v>
      </c>
      <c r="R547" s="57">
        <f t="shared" si="267"/>
        <v>0</v>
      </c>
      <c r="S547" s="56" t="str">
        <f t="shared" si="268"/>
        <v>n/a</v>
      </c>
      <c r="T547" s="55" t="str">
        <f t="shared" si="269"/>
        <v>n/a</v>
      </c>
      <c r="U547" s="54" t="str">
        <f t="shared" si="270"/>
        <v>n/a</v>
      </c>
      <c r="V547" s="53" t="str">
        <f t="shared" si="271"/>
        <v>HS only</v>
      </c>
      <c r="W547" s="53" t="str">
        <f t="shared" si="272"/>
        <v>HS only</v>
      </c>
      <c r="X547" s="53">
        <f t="shared" si="273"/>
        <v>0</v>
      </c>
      <c r="Y547" s="52" t="str">
        <f t="shared" si="274"/>
        <v>HS only</v>
      </c>
      <c r="Z547" s="51">
        <f t="shared" si="275"/>
        <v>0</v>
      </c>
      <c r="AA547" s="50" t="str">
        <f t="shared" si="276"/>
        <v/>
      </c>
      <c r="AB547" s="40" t="str">
        <f t="shared" si="277"/>
        <v>DIM1</v>
      </c>
      <c r="AC547" s="49">
        <f t="shared" si="278"/>
        <v>0</v>
      </c>
      <c r="AD547" s="47">
        <f t="shared" si="279"/>
        <v>0.1</v>
      </c>
      <c r="AE547" s="47">
        <f t="shared" si="280"/>
        <v>0.1</v>
      </c>
      <c r="AF547" s="48">
        <f t="shared" si="281"/>
        <v>0.155</v>
      </c>
      <c r="AG547" s="47">
        <f t="shared" si="282"/>
        <v>0.1</v>
      </c>
      <c r="AH547" s="47">
        <f t="shared" si="283"/>
        <v>0.1</v>
      </c>
      <c r="AI547" s="46" t="str">
        <f t="shared" si="284"/>
        <v>HS Only</v>
      </c>
      <c r="AJ547" s="43">
        <f t="shared" si="285"/>
        <v>1</v>
      </c>
      <c r="AK547" s="43">
        <f t="shared" si="286"/>
        <v>1</v>
      </c>
      <c r="AL547" s="45" t="str">
        <f t="shared" si="287"/>
        <v/>
      </c>
      <c r="AM547" s="43" t="str">
        <f t="shared" si="288"/>
        <v/>
      </c>
      <c r="AN547" s="42" t="str">
        <f t="shared" si="289"/>
        <v/>
      </c>
      <c r="AO547" s="40" t="str">
        <f t="shared" si="290"/>
        <v>DIM1_YEAST</v>
      </c>
      <c r="AP547" s="44" t="str">
        <f t="shared" si="291"/>
        <v/>
      </c>
      <c r="AQ547" s="43" t="str">
        <f t="shared" si="292"/>
        <v/>
      </c>
      <c r="AR547" s="43" t="str">
        <f t="shared" si="293"/>
        <v/>
      </c>
      <c r="AS547" s="43">
        <f t="shared" si="294"/>
        <v>7.7781745930520188E-2</v>
      </c>
      <c r="AT547" s="43">
        <f t="shared" si="295"/>
        <v>0</v>
      </c>
      <c r="AU547" s="42" t="str">
        <f t="shared" si="296"/>
        <v/>
      </c>
    </row>
    <row r="548" spans="1:47" ht="15" x14ac:dyDescent="0.25">
      <c r="A548" s="40" t="s">
        <v>6024</v>
      </c>
      <c r="B548" s="40" t="s">
        <v>6023</v>
      </c>
      <c r="C548" s="60" t="str">
        <f>IF(ISNUMBER(VLOOKUP(B548,'[1]WT-GR-A'!I$2:J$693,2,FALSE)),VLOOKUP(B548,'[1]WT-GR-A'!I$2:J$693,2,FALSE),"")</f>
        <v/>
      </c>
      <c r="D548" s="58" t="str">
        <f>IF(ISNUMBER(VLOOKUP($B548,'[1]KO-GR-A'!$I$2:$J$907,2,FALSE)),VLOOKUP($B548,'[1]KO-GR-A'!$I$2:$J$907,2,FALSE),"")</f>
        <v/>
      </c>
      <c r="E548" s="58" t="str">
        <f>IF(ISNUMBER(VLOOKUP($B548,'[1]MT-GR-A'!$I$2:$J$789,2,FALSE)),VLOOKUP($B548,'[1]MT-GR-A'!$I$2:$J$789,2,FALSE),"")</f>
        <v/>
      </c>
      <c r="F548" s="58" t="str">
        <f>IF(ISNUMBER(VLOOKUP($B548,'[1]WT-HS-A'!$I$2:$J$1224,2,FALSE)),VLOOKUP($B548,'[1]WT-HS-A'!$I$2:$J$1224,2,FALSE),"")</f>
        <v/>
      </c>
      <c r="G548" s="58" t="str">
        <f>IF(ISNUMBER(VLOOKUP($B548,'[1]KO-HS-A'!$I$2:$J$1229,2,FALSE)),VLOOKUP($B548,'[1]KO-HS-A'!$I$2:$J$1229,2,FALSE),"")</f>
        <v/>
      </c>
      <c r="H548" s="58" t="str">
        <f>IF(ISNUMBER(VLOOKUP($B548,'[1]MT-HS-A'!$I$2:$J$1362,2,FALSE)),VLOOKUP($B548,'[1]MT-HS-A'!$I$2:$J$1362,2,FALSE),"")</f>
        <v/>
      </c>
      <c r="I548" s="59" t="str">
        <f>IF(ISNUMBER(VLOOKUP($B548,'[1]WT-GR-B'!$I$2:$J$585,2,FALSE)),VLOOKUP($B548,'[1]WT-GR-B'!$I$2:$J$585,2,FALSE),"")</f>
        <v/>
      </c>
      <c r="J548" s="58" t="str">
        <f>IF(ISNUMBER(VLOOKUP($B548,'[1]KO-GR-B'!$I$2:$J$900,2,FALSE)),VLOOKUP($B548,'[1]KO-GR-B'!$I$2:$J$900,2,FALSE),"")</f>
        <v/>
      </c>
      <c r="K548" s="58" t="str">
        <f>IF(ISNUMBER(VLOOKUP($B548,'[1]MT-GR-B'!$I$2:$J$693,2,FALSE)),VLOOKUP($B548,'[1]MT-GR-B'!$I$2:$J$693,2,FALSE),"")</f>
        <v/>
      </c>
      <c r="L548" s="58">
        <f>IF(ISNUMBER(VLOOKUP($B548,'[1]WT-HS-B'!$I$2:$J$1220,2,FALSE)),VLOOKUP($B548,'[1]WT-HS-B'!$I$2:$J$1220,2,FALSE),"")</f>
        <v>0.08</v>
      </c>
      <c r="M548" s="58" t="str">
        <f>IF(ISNUMBER(VLOOKUP($B548,'[1]KO-HS-B'!$I$2:$J$1046,2,FALSE)),VLOOKUP($B548,'[1]KO-HS-B'!$I$2:$J$1046,2,FALSE),"")</f>
        <v/>
      </c>
      <c r="N548" s="58">
        <f>IF(ISNUMBER(VLOOKUP($B548,'[1]MT-HS-B'!$I$2:$J$773,2,FALSE)),VLOOKUP($B548,'[1]MT-HS-B'!$I$2:$J$773,2,FALSE),"")</f>
        <v>0.08</v>
      </c>
      <c r="O548" s="40" t="str">
        <f t="shared" si="264"/>
        <v>ERG19_YEAST</v>
      </c>
      <c r="P548" s="57" t="str">
        <f t="shared" si="265"/>
        <v/>
      </c>
      <c r="Q548" s="57" t="str">
        <f t="shared" si="266"/>
        <v/>
      </c>
      <c r="R548" s="57" t="str">
        <f t="shared" si="267"/>
        <v/>
      </c>
      <c r="S548" s="56" t="str">
        <f t="shared" si="268"/>
        <v>n/a</v>
      </c>
      <c r="T548" s="55" t="str">
        <f t="shared" si="269"/>
        <v>n/a</v>
      </c>
      <c r="U548" s="54" t="str">
        <f t="shared" si="270"/>
        <v>n/a</v>
      </c>
      <c r="V548" s="53" t="str">
        <f t="shared" si="271"/>
        <v/>
      </c>
      <c r="W548" s="53" t="str">
        <f t="shared" si="272"/>
        <v/>
      </c>
      <c r="X548" s="53" t="str">
        <f t="shared" si="273"/>
        <v/>
      </c>
      <c r="Y548" s="52" t="str">
        <f t="shared" si="274"/>
        <v>HS only</v>
      </c>
      <c r="Z548" s="51" t="str">
        <f t="shared" si="275"/>
        <v/>
      </c>
      <c r="AA548" s="50" t="str">
        <f t="shared" si="276"/>
        <v>HS only</v>
      </c>
      <c r="AB548" s="40" t="str">
        <f t="shared" si="277"/>
        <v>ERG19</v>
      </c>
      <c r="AC548" s="49">
        <f t="shared" si="278"/>
        <v>0</v>
      </c>
      <c r="AD548" s="47">
        <f t="shared" si="279"/>
        <v>0</v>
      </c>
      <c r="AE548" s="47">
        <f t="shared" si="280"/>
        <v>0</v>
      </c>
      <c r="AF548" s="48">
        <f t="shared" si="281"/>
        <v>0.08</v>
      </c>
      <c r="AG548" s="47">
        <f t="shared" si="282"/>
        <v>0</v>
      </c>
      <c r="AH548" s="47">
        <f t="shared" si="283"/>
        <v>0.08</v>
      </c>
      <c r="AI548" s="46" t="str">
        <f t="shared" si="284"/>
        <v>HS Only</v>
      </c>
      <c r="AJ548" s="43" t="str">
        <f t="shared" si="285"/>
        <v/>
      </c>
      <c r="AK548" s="43" t="str">
        <f t="shared" si="286"/>
        <v>HS Only</v>
      </c>
      <c r="AL548" s="45" t="str">
        <f t="shared" si="287"/>
        <v/>
      </c>
      <c r="AM548" s="43" t="str">
        <f t="shared" si="288"/>
        <v/>
      </c>
      <c r="AN548" s="42" t="str">
        <f t="shared" si="289"/>
        <v/>
      </c>
      <c r="AO548" s="40" t="str">
        <f t="shared" si="290"/>
        <v>ERG19_YEAST</v>
      </c>
      <c r="AP548" s="44" t="str">
        <f t="shared" si="291"/>
        <v/>
      </c>
      <c r="AQ548" s="43" t="str">
        <f t="shared" si="292"/>
        <v/>
      </c>
      <c r="AR548" s="43" t="str">
        <f t="shared" si="293"/>
        <v/>
      </c>
      <c r="AS548" s="43" t="str">
        <f t="shared" si="294"/>
        <v/>
      </c>
      <c r="AT548" s="43" t="str">
        <f t="shared" si="295"/>
        <v/>
      </c>
      <c r="AU548" s="42" t="str">
        <f t="shared" si="296"/>
        <v/>
      </c>
    </row>
    <row r="549" spans="1:47" ht="15" x14ac:dyDescent="0.25">
      <c r="A549" s="40" t="s">
        <v>6022</v>
      </c>
      <c r="B549" s="40" t="s">
        <v>6021</v>
      </c>
      <c r="C549" s="60" t="str">
        <f>IF(ISNUMBER(VLOOKUP(B549,'[1]WT-GR-A'!I$2:J$693,2,FALSE)),VLOOKUP(B549,'[1]WT-GR-A'!I$2:J$693,2,FALSE),"")</f>
        <v/>
      </c>
      <c r="D549" s="58" t="str">
        <f>IF(ISNUMBER(VLOOKUP($B549,'[1]KO-GR-A'!$I$2:$J$907,2,FALSE)),VLOOKUP($B549,'[1]KO-GR-A'!$I$2:$J$907,2,FALSE),"")</f>
        <v/>
      </c>
      <c r="E549" s="58" t="str">
        <f>IF(ISNUMBER(VLOOKUP($B549,'[1]MT-GR-A'!$I$2:$J$789,2,FALSE)),VLOOKUP($B549,'[1]MT-GR-A'!$I$2:$J$789,2,FALSE),"")</f>
        <v/>
      </c>
      <c r="F549" s="58" t="str">
        <f>IF(ISNUMBER(VLOOKUP($B549,'[1]WT-HS-A'!$I$2:$J$1224,2,FALSE)),VLOOKUP($B549,'[1]WT-HS-A'!$I$2:$J$1224,2,FALSE),"")</f>
        <v/>
      </c>
      <c r="G549" s="58" t="str">
        <f>IF(ISNUMBER(VLOOKUP($B549,'[1]KO-HS-A'!$I$2:$J$1229,2,FALSE)),VLOOKUP($B549,'[1]KO-HS-A'!$I$2:$J$1229,2,FALSE),"")</f>
        <v/>
      </c>
      <c r="H549" s="58">
        <f>IF(ISNUMBER(VLOOKUP($B549,'[1]MT-HS-A'!$I$2:$J$1362,2,FALSE)),VLOOKUP($B549,'[1]MT-HS-A'!$I$2:$J$1362,2,FALSE),"")</f>
        <v>0.05</v>
      </c>
      <c r="I549" s="59" t="str">
        <f>IF(ISNUMBER(VLOOKUP($B549,'[1]WT-GR-B'!$I$2:$J$585,2,FALSE)),VLOOKUP($B549,'[1]WT-GR-B'!$I$2:$J$585,2,FALSE),"")</f>
        <v/>
      </c>
      <c r="J549" s="58" t="str">
        <f>IF(ISNUMBER(VLOOKUP($B549,'[1]KO-GR-B'!$I$2:$J$900,2,FALSE)),VLOOKUP($B549,'[1]KO-GR-B'!$I$2:$J$900,2,FALSE),"")</f>
        <v/>
      </c>
      <c r="K549" s="58" t="str">
        <f>IF(ISNUMBER(VLOOKUP($B549,'[1]MT-GR-B'!$I$2:$J$693,2,FALSE)),VLOOKUP($B549,'[1]MT-GR-B'!$I$2:$J$693,2,FALSE),"")</f>
        <v/>
      </c>
      <c r="L549" s="58" t="str">
        <f>IF(ISNUMBER(VLOOKUP($B549,'[1]WT-HS-B'!$I$2:$J$1220,2,FALSE)),VLOOKUP($B549,'[1]WT-HS-B'!$I$2:$J$1220,2,FALSE),"")</f>
        <v/>
      </c>
      <c r="M549" s="58" t="str">
        <f>IF(ISNUMBER(VLOOKUP($B549,'[1]KO-HS-B'!$I$2:$J$1046,2,FALSE)),VLOOKUP($B549,'[1]KO-HS-B'!$I$2:$J$1046,2,FALSE),"")</f>
        <v/>
      </c>
      <c r="N549" s="58" t="str">
        <f>IF(ISNUMBER(VLOOKUP($B549,'[1]MT-HS-B'!$I$2:$J$773,2,FALSE)),VLOOKUP($B549,'[1]MT-HS-B'!$I$2:$J$773,2,FALSE),"")</f>
        <v/>
      </c>
      <c r="O549" s="40" t="str">
        <f t="shared" si="264"/>
        <v>DLD1_YEAST</v>
      </c>
      <c r="P549" s="57" t="str">
        <f t="shared" si="265"/>
        <v/>
      </c>
      <c r="Q549" s="57" t="str">
        <f t="shared" si="266"/>
        <v/>
      </c>
      <c r="R549" s="57" t="str">
        <f t="shared" si="267"/>
        <v/>
      </c>
      <c r="S549" s="56" t="str">
        <f t="shared" si="268"/>
        <v>n/a</v>
      </c>
      <c r="T549" s="55" t="str">
        <f t="shared" si="269"/>
        <v>n/a</v>
      </c>
      <c r="U549" s="54" t="str">
        <f t="shared" si="270"/>
        <v>n/a</v>
      </c>
      <c r="V549" s="53" t="str">
        <f t="shared" si="271"/>
        <v/>
      </c>
      <c r="W549" s="53" t="str">
        <f t="shared" si="272"/>
        <v/>
      </c>
      <c r="X549" s="53" t="str">
        <f t="shared" si="273"/>
        <v>HS only</v>
      </c>
      <c r="Y549" s="52" t="str">
        <f t="shared" si="274"/>
        <v/>
      </c>
      <c r="Z549" s="51" t="str">
        <f t="shared" si="275"/>
        <v/>
      </c>
      <c r="AA549" s="50" t="str">
        <f t="shared" si="276"/>
        <v/>
      </c>
      <c r="AB549" s="40" t="str">
        <f t="shared" si="277"/>
        <v>DLD1</v>
      </c>
      <c r="AC549" s="49">
        <f t="shared" si="278"/>
        <v>0</v>
      </c>
      <c r="AD549" s="47">
        <f t="shared" si="279"/>
        <v>0</v>
      </c>
      <c r="AE549" s="47">
        <f t="shared" si="280"/>
        <v>0</v>
      </c>
      <c r="AF549" s="48">
        <f t="shared" si="281"/>
        <v>0</v>
      </c>
      <c r="AG549" s="47">
        <f t="shared" si="282"/>
        <v>0</v>
      </c>
      <c r="AH549" s="47">
        <f t="shared" si="283"/>
        <v>0.05</v>
      </c>
      <c r="AI549" s="46" t="str">
        <f t="shared" si="284"/>
        <v/>
      </c>
      <c r="AJ549" s="43" t="str">
        <f t="shared" si="285"/>
        <v/>
      </c>
      <c r="AK549" s="43" t="str">
        <f t="shared" si="286"/>
        <v>HS Only</v>
      </c>
      <c r="AL549" s="45" t="str">
        <f t="shared" si="287"/>
        <v/>
      </c>
      <c r="AM549" s="43" t="str">
        <f t="shared" si="288"/>
        <v/>
      </c>
      <c r="AN549" s="42" t="str">
        <f t="shared" si="289"/>
        <v/>
      </c>
      <c r="AO549" s="40" t="str">
        <f t="shared" si="290"/>
        <v>DLD1_YEAST</v>
      </c>
      <c r="AP549" s="44" t="str">
        <f t="shared" si="291"/>
        <v/>
      </c>
      <c r="AQ549" s="43" t="str">
        <f t="shared" si="292"/>
        <v/>
      </c>
      <c r="AR549" s="43" t="str">
        <f t="shared" si="293"/>
        <v/>
      </c>
      <c r="AS549" s="43" t="str">
        <f t="shared" si="294"/>
        <v/>
      </c>
      <c r="AT549" s="43" t="str">
        <f t="shared" si="295"/>
        <v/>
      </c>
      <c r="AU549" s="42" t="str">
        <f t="shared" si="296"/>
        <v/>
      </c>
    </row>
    <row r="550" spans="1:47" ht="15" x14ac:dyDescent="0.25">
      <c r="A550" s="40" t="s">
        <v>6020</v>
      </c>
      <c r="B550" s="40" t="s">
        <v>6019</v>
      </c>
      <c r="C550" s="60" t="str">
        <f>IF(ISNUMBER(VLOOKUP(B550,'[1]WT-GR-A'!I$2:J$693,2,FALSE)),VLOOKUP(B550,'[1]WT-GR-A'!I$2:J$693,2,FALSE),"")</f>
        <v/>
      </c>
      <c r="D550" s="58" t="str">
        <f>IF(ISNUMBER(VLOOKUP($B550,'[1]KO-GR-A'!$I$2:$J$907,2,FALSE)),VLOOKUP($B550,'[1]KO-GR-A'!$I$2:$J$907,2,FALSE),"")</f>
        <v/>
      </c>
      <c r="E550" s="58" t="str">
        <f>IF(ISNUMBER(VLOOKUP($B550,'[1]MT-GR-A'!$I$2:$J$789,2,FALSE)),VLOOKUP($B550,'[1]MT-GR-A'!$I$2:$J$789,2,FALSE),"")</f>
        <v/>
      </c>
      <c r="F550" s="58">
        <f>IF(ISNUMBER(VLOOKUP($B550,'[1]WT-HS-A'!$I$2:$J$1224,2,FALSE)),VLOOKUP($B550,'[1]WT-HS-A'!$I$2:$J$1224,2,FALSE),"")</f>
        <v>0.06</v>
      </c>
      <c r="G550" s="58">
        <f>IF(ISNUMBER(VLOOKUP($B550,'[1]KO-HS-A'!$I$2:$J$1229,2,FALSE)),VLOOKUP($B550,'[1]KO-HS-A'!$I$2:$J$1229,2,FALSE),"")</f>
        <v>0.12</v>
      </c>
      <c r="H550" s="58">
        <f>IF(ISNUMBER(VLOOKUP($B550,'[1]MT-HS-A'!$I$2:$J$1362,2,FALSE)),VLOOKUP($B550,'[1]MT-HS-A'!$I$2:$J$1362,2,FALSE),"")</f>
        <v>0.12</v>
      </c>
      <c r="I550" s="59" t="str">
        <f>IF(ISNUMBER(VLOOKUP($B550,'[1]WT-GR-B'!$I$2:$J$585,2,FALSE)),VLOOKUP($B550,'[1]WT-GR-B'!$I$2:$J$585,2,FALSE),"")</f>
        <v/>
      </c>
      <c r="J550" s="58" t="str">
        <f>IF(ISNUMBER(VLOOKUP($B550,'[1]KO-GR-B'!$I$2:$J$900,2,FALSE)),VLOOKUP($B550,'[1]KO-GR-B'!$I$2:$J$900,2,FALSE),"")</f>
        <v/>
      </c>
      <c r="K550" s="58" t="str">
        <f>IF(ISNUMBER(VLOOKUP($B550,'[1]MT-GR-B'!$I$2:$J$693,2,FALSE)),VLOOKUP($B550,'[1]MT-GR-B'!$I$2:$J$693,2,FALSE),"")</f>
        <v/>
      </c>
      <c r="L550" s="58">
        <f>IF(ISNUMBER(VLOOKUP($B550,'[1]WT-HS-B'!$I$2:$J$1220,2,FALSE)),VLOOKUP($B550,'[1]WT-HS-B'!$I$2:$J$1220,2,FALSE),"")</f>
        <v>0.26</v>
      </c>
      <c r="M550" s="58">
        <f>IF(ISNUMBER(VLOOKUP($B550,'[1]KO-HS-B'!$I$2:$J$1046,2,FALSE)),VLOOKUP($B550,'[1]KO-HS-B'!$I$2:$J$1046,2,FALSE),"")</f>
        <v>0.06</v>
      </c>
      <c r="N550" s="58" t="str">
        <f>IF(ISNUMBER(VLOOKUP($B550,'[1]MT-HS-B'!$I$2:$J$773,2,FALSE)),VLOOKUP($B550,'[1]MT-HS-B'!$I$2:$J$773,2,FALSE),"")</f>
        <v/>
      </c>
      <c r="O550" s="40" t="str">
        <f t="shared" si="264"/>
        <v>DLD2_YEAST</v>
      </c>
      <c r="P550" s="57" t="str">
        <f t="shared" si="265"/>
        <v>HS only</v>
      </c>
      <c r="Q550" s="57" t="str">
        <f t="shared" si="266"/>
        <v>HS only</v>
      </c>
      <c r="R550" s="57" t="str">
        <f t="shared" si="267"/>
        <v/>
      </c>
      <c r="S550" s="56" t="str">
        <f t="shared" si="268"/>
        <v>n/a</v>
      </c>
      <c r="T550" s="55" t="str">
        <f t="shared" si="269"/>
        <v>n/a</v>
      </c>
      <c r="U550" s="54" t="str">
        <f t="shared" si="270"/>
        <v>n/a</v>
      </c>
      <c r="V550" s="53" t="str">
        <f t="shared" si="271"/>
        <v>HS only</v>
      </c>
      <c r="W550" s="53" t="str">
        <f t="shared" si="272"/>
        <v>HS only</v>
      </c>
      <c r="X550" s="53" t="str">
        <f t="shared" si="273"/>
        <v>HS only</v>
      </c>
      <c r="Y550" s="52" t="str">
        <f t="shared" si="274"/>
        <v>HS only</v>
      </c>
      <c r="Z550" s="51" t="str">
        <f t="shared" si="275"/>
        <v>HS only</v>
      </c>
      <c r="AA550" s="50" t="str">
        <f t="shared" si="276"/>
        <v/>
      </c>
      <c r="AB550" s="40" t="str">
        <f t="shared" si="277"/>
        <v>DLD2</v>
      </c>
      <c r="AC550" s="49">
        <f t="shared" si="278"/>
        <v>0</v>
      </c>
      <c r="AD550" s="47">
        <f t="shared" si="279"/>
        <v>0</v>
      </c>
      <c r="AE550" s="47">
        <f t="shared" si="280"/>
        <v>0</v>
      </c>
      <c r="AF550" s="48">
        <f t="shared" si="281"/>
        <v>0.16</v>
      </c>
      <c r="AG550" s="47">
        <f t="shared" si="282"/>
        <v>0.09</v>
      </c>
      <c r="AH550" s="47">
        <f t="shared" si="283"/>
        <v>0.12</v>
      </c>
      <c r="AI550" s="46" t="str">
        <f t="shared" si="284"/>
        <v>HS Only</v>
      </c>
      <c r="AJ550" s="43" t="str">
        <f t="shared" si="285"/>
        <v>HS Only</v>
      </c>
      <c r="AK550" s="43" t="str">
        <f t="shared" si="286"/>
        <v>HS Only</v>
      </c>
      <c r="AL550" s="45" t="str">
        <f t="shared" si="287"/>
        <v/>
      </c>
      <c r="AM550" s="43" t="str">
        <f t="shared" si="288"/>
        <v/>
      </c>
      <c r="AN550" s="42" t="str">
        <f t="shared" si="289"/>
        <v/>
      </c>
      <c r="AO550" s="40" t="str">
        <f t="shared" si="290"/>
        <v>DLD2_YEAST</v>
      </c>
      <c r="AP550" s="44" t="str">
        <f t="shared" si="291"/>
        <v/>
      </c>
      <c r="AQ550" s="43" t="str">
        <f t="shared" si="292"/>
        <v/>
      </c>
      <c r="AR550" s="43" t="str">
        <f t="shared" si="293"/>
        <v/>
      </c>
      <c r="AS550" s="43">
        <f t="shared" si="294"/>
        <v>0.14142135623730953</v>
      </c>
      <c r="AT550" s="43">
        <f t="shared" si="295"/>
        <v>4.2426406871192847E-2</v>
      </c>
      <c r="AU550" s="42" t="str">
        <f t="shared" si="296"/>
        <v/>
      </c>
    </row>
    <row r="551" spans="1:47" ht="15" x14ac:dyDescent="0.25">
      <c r="A551" s="40" t="s">
        <v>6018</v>
      </c>
      <c r="B551" s="40" t="s">
        <v>6017</v>
      </c>
      <c r="C551" s="60" t="str">
        <f>IF(ISNUMBER(VLOOKUP(B551,'[1]WT-GR-A'!I$2:J$693,2,FALSE)),VLOOKUP(B551,'[1]WT-GR-A'!I$2:J$693,2,FALSE),"")</f>
        <v/>
      </c>
      <c r="D551" s="58" t="str">
        <f>IF(ISNUMBER(VLOOKUP($B551,'[1]KO-GR-A'!$I$2:$J$907,2,FALSE)),VLOOKUP($B551,'[1]KO-GR-A'!$I$2:$J$907,2,FALSE),"")</f>
        <v/>
      </c>
      <c r="E551" s="58" t="str">
        <f>IF(ISNUMBER(VLOOKUP($B551,'[1]MT-GR-A'!$I$2:$J$789,2,FALSE)),VLOOKUP($B551,'[1]MT-GR-A'!$I$2:$J$789,2,FALSE),"")</f>
        <v/>
      </c>
      <c r="F551" s="58">
        <f>IF(ISNUMBER(VLOOKUP($B551,'[1]WT-HS-A'!$I$2:$J$1224,2,FALSE)),VLOOKUP($B551,'[1]WT-HS-A'!$I$2:$J$1224,2,FALSE),"")</f>
        <v>0.21</v>
      </c>
      <c r="G551" s="58">
        <f>IF(ISNUMBER(VLOOKUP($B551,'[1]KO-HS-A'!$I$2:$J$1229,2,FALSE)),VLOOKUP($B551,'[1]KO-HS-A'!$I$2:$J$1229,2,FALSE),"")</f>
        <v>0.21</v>
      </c>
      <c r="H551" s="58">
        <f>IF(ISNUMBER(VLOOKUP($B551,'[1]MT-HS-A'!$I$2:$J$1362,2,FALSE)),VLOOKUP($B551,'[1]MT-HS-A'!$I$2:$J$1362,2,FALSE),"")</f>
        <v>0.13</v>
      </c>
      <c r="I551" s="59" t="str">
        <f>IF(ISNUMBER(VLOOKUP($B551,'[1]WT-GR-B'!$I$2:$J$585,2,FALSE)),VLOOKUP($B551,'[1]WT-GR-B'!$I$2:$J$585,2,FALSE),"")</f>
        <v/>
      </c>
      <c r="J551" s="58">
        <f>IF(ISNUMBER(VLOOKUP($B551,'[1]KO-GR-B'!$I$2:$J$900,2,FALSE)),VLOOKUP($B551,'[1]KO-GR-B'!$I$2:$J$900,2,FALSE),"")</f>
        <v>0.06</v>
      </c>
      <c r="K551" s="58" t="str">
        <f>IF(ISNUMBER(VLOOKUP($B551,'[1]MT-GR-B'!$I$2:$J$693,2,FALSE)),VLOOKUP($B551,'[1]MT-GR-B'!$I$2:$J$693,2,FALSE),"")</f>
        <v/>
      </c>
      <c r="L551" s="58">
        <f>IF(ISNUMBER(VLOOKUP($B551,'[1]WT-HS-B'!$I$2:$J$1220,2,FALSE)),VLOOKUP($B551,'[1]WT-HS-B'!$I$2:$J$1220,2,FALSE),"")</f>
        <v>0.21</v>
      </c>
      <c r="M551" s="58">
        <f>IF(ISNUMBER(VLOOKUP($B551,'[1]KO-HS-B'!$I$2:$J$1046,2,FALSE)),VLOOKUP($B551,'[1]KO-HS-B'!$I$2:$J$1046,2,FALSE),"")</f>
        <v>0.13</v>
      </c>
      <c r="N551" s="58" t="str">
        <f>IF(ISNUMBER(VLOOKUP($B551,'[1]MT-HS-B'!$I$2:$J$773,2,FALSE)),VLOOKUP($B551,'[1]MT-HS-B'!$I$2:$J$773,2,FALSE),"")</f>
        <v/>
      </c>
      <c r="O551" s="40" t="str">
        <f t="shared" si="264"/>
        <v>DLD3_YEAST</v>
      </c>
      <c r="P551" s="57" t="str">
        <f t="shared" si="265"/>
        <v>HS only</v>
      </c>
      <c r="Q551" s="57">
        <f t="shared" si="266"/>
        <v>1.1666666666666667</v>
      </c>
      <c r="R551" s="57" t="str">
        <f t="shared" si="267"/>
        <v/>
      </c>
      <c r="S551" s="56" t="str">
        <f t="shared" si="268"/>
        <v>n/a</v>
      </c>
      <c r="T551" s="55" t="str">
        <f t="shared" si="269"/>
        <v>n/a</v>
      </c>
      <c r="U551" s="54" t="str">
        <f t="shared" si="270"/>
        <v>n/a</v>
      </c>
      <c r="V551" s="53" t="str">
        <f t="shared" si="271"/>
        <v>HS only</v>
      </c>
      <c r="W551" s="53" t="str">
        <f t="shared" si="272"/>
        <v>HS only</v>
      </c>
      <c r="X551" s="53" t="str">
        <f t="shared" si="273"/>
        <v>HS only</v>
      </c>
      <c r="Y551" s="52" t="str">
        <f t="shared" si="274"/>
        <v>HS only</v>
      </c>
      <c r="Z551" s="51">
        <f t="shared" si="275"/>
        <v>1.1666666666666667</v>
      </c>
      <c r="AA551" s="50" t="str">
        <f t="shared" si="276"/>
        <v/>
      </c>
      <c r="AB551" s="40" t="str">
        <f t="shared" si="277"/>
        <v>DLD3</v>
      </c>
      <c r="AC551" s="49">
        <f t="shared" si="278"/>
        <v>0</v>
      </c>
      <c r="AD551" s="47">
        <f t="shared" si="279"/>
        <v>0.06</v>
      </c>
      <c r="AE551" s="47">
        <f t="shared" si="280"/>
        <v>0</v>
      </c>
      <c r="AF551" s="48">
        <f t="shared" si="281"/>
        <v>0.21</v>
      </c>
      <c r="AG551" s="47">
        <f t="shared" si="282"/>
        <v>0.16999999999999998</v>
      </c>
      <c r="AH551" s="47">
        <f t="shared" si="283"/>
        <v>0.13</v>
      </c>
      <c r="AI551" s="46" t="str">
        <f t="shared" si="284"/>
        <v>HS Only</v>
      </c>
      <c r="AJ551" s="43">
        <f t="shared" si="285"/>
        <v>2.833333333333333</v>
      </c>
      <c r="AK551" s="43" t="str">
        <f t="shared" si="286"/>
        <v>HS Only</v>
      </c>
      <c r="AL551" s="45" t="str">
        <f t="shared" si="287"/>
        <v/>
      </c>
      <c r="AM551" s="43" t="str">
        <f t="shared" si="288"/>
        <v/>
      </c>
      <c r="AN551" s="42" t="str">
        <f t="shared" si="289"/>
        <v/>
      </c>
      <c r="AO551" s="40" t="str">
        <f t="shared" si="290"/>
        <v>DLD3_YEAST</v>
      </c>
      <c r="AP551" s="44" t="str">
        <f t="shared" si="291"/>
        <v/>
      </c>
      <c r="AQ551" s="43" t="str">
        <f t="shared" si="292"/>
        <v/>
      </c>
      <c r="AR551" s="43" t="str">
        <f t="shared" si="293"/>
        <v/>
      </c>
      <c r="AS551" s="43">
        <f t="shared" si="294"/>
        <v>0</v>
      </c>
      <c r="AT551" s="43">
        <f t="shared" si="295"/>
        <v>5.6568542494923879E-2</v>
      </c>
      <c r="AU551" s="42" t="str">
        <f t="shared" si="296"/>
        <v/>
      </c>
    </row>
    <row r="552" spans="1:47" ht="15" x14ac:dyDescent="0.25">
      <c r="A552" s="40" t="s">
        <v>6016</v>
      </c>
      <c r="B552" s="40" t="s">
        <v>6015</v>
      </c>
      <c r="C552" s="60" t="str">
        <f>IF(ISNUMBER(VLOOKUP(B552,'[1]WT-GR-A'!I$2:J$693,2,FALSE)),VLOOKUP(B552,'[1]WT-GR-A'!I$2:J$693,2,FALSE),"")</f>
        <v/>
      </c>
      <c r="D552" s="58">
        <f>IF(ISNUMBER(VLOOKUP($B552,'[1]KO-GR-A'!$I$2:$J$907,2,FALSE)),VLOOKUP($B552,'[1]KO-GR-A'!$I$2:$J$907,2,FALSE),"")</f>
        <v>0.08</v>
      </c>
      <c r="E552" s="58" t="str">
        <f>IF(ISNUMBER(VLOOKUP($B552,'[1]MT-GR-A'!$I$2:$J$789,2,FALSE)),VLOOKUP($B552,'[1]MT-GR-A'!$I$2:$J$789,2,FALSE),"")</f>
        <v/>
      </c>
      <c r="F552" s="58" t="str">
        <f>IF(ISNUMBER(VLOOKUP($B552,'[1]WT-HS-A'!$I$2:$J$1224,2,FALSE)),VLOOKUP($B552,'[1]WT-HS-A'!$I$2:$J$1224,2,FALSE),"")</f>
        <v/>
      </c>
      <c r="G552" s="58" t="str">
        <f>IF(ISNUMBER(VLOOKUP($B552,'[1]KO-HS-A'!$I$2:$J$1229,2,FALSE)),VLOOKUP($B552,'[1]KO-HS-A'!$I$2:$J$1229,2,FALSE),"")</f>
        <v/>
      </c>
      <c r="H552" s="58" t="str">
        <f>IF(ISNUMBER(VLOOKUP($B552,'[1]MT-HS-A'!$I$2:$J$1362,2,FALSE)),VLOOKUP($B552,'[1]MT-HS-A'!$I$2:$J$1362,2,FALSE),"")</f>
        <v/>
      </c>
      <c r="I552" s="59" t="str">
        <f>IF(ISNUMBER(VLOOKUP($B552,'[1]WT-GR-B'!$I$2:$J$585,2,FALSE)),VLOOKUP($B552,'[1]WT-GR-B'!$I$2:$J$585,2,FALSE),"")</f>
        <v/>
      </c>
      <c r="J552" s="58">
        <f>IF(ISNUMBER(VLOOKUP($B552,'[1]KO-GR-B'!$I$2:$J$900,2,FALSE)),VLOOKUP($B552,'[1]KO-GR-B'!$I$2:$J$900,2,FALSE),"")</f>
        <v>0.08</v>
      </c>
      <c r="K552" s="58" t="str">
        <f>IF(ISNUMBER(VLOOKUP($B552,'[1]MT-GR-B'!$I$2:$J$693,2,FALSE)),VLOOKUP($B552,'[1]MT-GR-B'!$I$2:$J$693,2,FALSE),"")</f>
        <v/>
      </c>
      <c r="L552" s="58" t="str">
        <f>IF(ISNUMBER(VLOOKUP($B552,'[1]WT-HS-B'!$I$2:$J$1220,2,FALSE)),VLOOKUP($B552,'[1]WT-HS-B'!$I$2:$J$1220,2,FALSE),"")</f>
        <v/>
      </c>
      <c r="M552" s="58" t="str">
        <f>IF(ISNUMBER(VLOOKUP($B552,'[1]KO-HS-B'!$I$2:$J$1046,2,FALSE)),VLOOKUP($B552,'[1]KO-HS-B'!$I$2:$J$1046,2,FALSE),"")</f>
        <v/>
      </c>
      <c r="N552" s="58" t="str">
        <f>IF(ISNUMBER(VLOOKUP($B552,'[1]MT-HS-B'!$I$2:$J$773,2,FALSE)),VLOOKUP($B552,'[1]MT-HS-B'!$I$2:$J$773,2,FALSE),"")</f>
        <v/>
      </c>
      <c r="O552" s="40" t="str">
        <f t="shared" si="264"/>
        <v>RAD17_YEAST</v>
      </c>
      <c r="P552" s="57" t="str">
        <f t="shared" si="265"/>
        <v/>
      </c>
      <c r="Q552" s="57" t="str">
        <f t="shared" si="266"/>
        <v>GR only</v>
      </c>
      <c r="R552" s="57" t="str">
        <f t="shared" si="267"/>
        <v/>
      </c>
      <c r="S552" s="56" t="str">
        <f t="shared" si="268"/>
        <v>n/a</v>
      </c>
      <c r="T552" s="55" t="str">
        <f t="shared" si="269"/>
        <v>n/a</v>
      </c>
      <c r="U552" s="54" t="str">
        <f t="shared" si="270"/>
        <v>n/a</v>
      </c>
      <c r="V552" s="53" t="str">
        <f t="shared" si="271"/>
        <v/>
      </c>
      <c r="W552" s="53" t="str">
        <f t="shared" si="272"/>
        <v>GR only</v>
      </c>
      <c r="X552" s="53" t="str">
        <f t="shared" si="273"/>
        <v/>
      </c>
      <c r="Y552" s="52" t="str">
        <f t="shared" si="274"/>
        <v/>
      </c>
      <c r="Z552" s="51" t="str">
        <f t="shared" si="275"/>
        <v>GR only</v>
      </c>
      <c r="AA552" s="50" t="str">
        <f t="shared" si="276"/>
        <v/>
      </c>
      <c r="AB552" s="40" t="str">
        <f t="shared" si="277"/>
        <v>RAD17</v>
      </c>
      <c r="AC552" s="49">
        <f t="shared" si="278"/>
        <v>0</v>
      </c>
      <c r="AD552" s="47">
        <f t="shared" si="279"/>
        <v>0.08</v>
      </c>
      <c r="AE552" s="47">
        <f t="shared" si="280"/>
        <v>0</v>
      </c>
      <c r="AF552" s="48">
        <f t="shared" si="281"/>
        <v>0</v>
      </c>
      <c r="AG552" s="47">
        <f t="shared" si="282"/>
        <v>0</v>
      </c>
      <c r="AH552" s="47">
        <f t="shared" si="283"/>
        <v>0</v>
      </c>
      <c r="AI552" s="46" t="str">
        <f t="shared" si="284"/>
        <v/>
      </c>
      <c r="AJ552" s="43">
        <f t="shared" si="285"/>
        <v>0</v>
      </c>
      <c r="AK552" s="43" t="str">
        <f t="shared" si="286"/>
        <v/>
      </c>
      <c r="AL552" s="45" t="str">
        <f t="shared" si="287"/>
        <v/>
      </c>
      <c r="AM552" s="43" t="str">
        <f t="shared" si="288"/>
        <v/>
      </c>
      <c r="AN552" s="42" t="str">
        <f t="shared" si="289"/>
        <v/>
      </c>
      <c r="AO552" s="40" t="str">
        <f t="shared" si="290"/>
        <v>RAD17_YEAST</v>
      </c>
      <c r="AP552" s="44" t="str">
        <f t="shared" si="291"/>
        <v/>
      </c>
      <c r="AQ552" s="43">
        <f t="shared" si="292"/>
        <v>0</v>
      </c>
      <c r="AR552" s="43" t="str">
        <f t="shared" si="293"/>
        <v/>
      </c>
      <c r="AS552" s="43" t="str">
        <f t="shared" si="294"/>
        <v/>
      </c>
      <c r="AT552" s="43" t="str">
        <f t="shared" si="295"/>
        <v/>
      </c>
      <c r="AU552" s="42" t="str">
        <f t="shared" si="296"/>
        <v/>
      </c>
    </row>
    <row r="553" spans="1:47" ht="15" x14ac:dyDescent="0.25">
      <c r="A553" s="40" t="s">
        <v>6014</v>
      </c>
      <c r="B553" s="40" t="s">
        <v>6013</v>
      </c>
      <c r="C553" s="60" t="str">
        <f>IF(ISNUMBER(VLOOKUP(B553,'[1]WT-GR-A'!I$2:J$693,2,FALSE)),VLOOKUP(B553,'[1]WT-GR-A'!I$2:J$693,2,FALSE),"")</f>
        <v/>
      </c>
      <c r="D553" s="58" t="str">
        <f>IF(ISNUMBER(VLOOKUP($B553,'[1]KO-GR-A'!$I$2:$J$907,2,FALSE)),VLOOKUP($B553,'[1]KO-GR-A'!$I$2:$J$907,2,FALSE),"")</f>
        <v/>
      </c>
      <c r="E553" s="58" t="str">
        <f>IF(ISNUMBER(VLOOKUP($B553,'[1]MT-GR-A'!$I$2:$J$789,2,FALSE)),VLOOKUP($B553,'[1]MT-GR-A'!$I$2:$J$789,2,FALSE),"")</f>
        <v/>
      </c>
      <c r="F553" s="58" t="str">
        <f>IF(ISNUMBER(VLOOKUP($B553,'[1]WT-HS-A'!$I$2:$J$1224,2,FALSE)),VLOOKUP($B553,'[1]WT-HS-A'!$I$2:$J$1224,2,FALSE),"")</f>
        <v/>
      </c>
      <c r="G553" s="58" t="str">
        <f>IF(ISNUMBER(VLOOKUP($B553,'[1]KO-HS-A'!$I$2:$J$1229,2,FALSE)),VLOOKUP($B553,'[1]KO-HS-A'!$I$2:$J$1229,2,FALSE),"")</f>
        <v/>
      </c>
      <c r="H553" s="58" t="str">
        <f>IF(ISNUMBER(VLOOKUP($B553,'[1]MT-HS-A'!$I$2:$J$1362,2,FALSE)),VLOOKUP($B553,'[1]MT-HS-A'!$I$2:$J$1362,2,FALSE),"")</f>
        <v/>
      </c>
      <c r="I553" s="59" t="str">
        <f>IF(ISNUMBER(VLOOKUP($B553,'[1]WT-GR-B'!$I$2:$J$585,2,FALSE)),VLOOKUP($B553,'[1]WT-GR-B'!$I$2:$J$585,2,FALSE),"")</f>
        <v/>
      </c>
      <c r="J553" s="58">
        <f>IF(ISNUMBER(VLOOKUP($B553,'[1]KO-GR-B'!$I$2:$J$900,2,FALSE)),VLOOKUP($B553,'[1]KO-GR-B'!$I$2:$J$900,2,FALSE),"")</f>
        <v>0.04</v>
      </c>
      <c r="K553" s="58" t="str">
        <f>IF(ISNUMBER(VLOOKUP($B553,'[1]MT-GR-B'!$I$2:$J$693,2,FALSE)),VLOOKUP($B553,'[1]MT-GR-B'!$I$2:$J$693,2,FALSE),"")</f>
        <v/>
      </c>
      <c r="L553" s="58" t="str">
        <f>IF(ISNUMBER(VLOOKUP($B553,'[1]WT-HS-B'!$I$2:$J$1220,2,FALSE)),VLOOKUP($B553,'[1]WT-HS-B'!$I$2:$J$1220,2,FALSE),"")</f>
        <v/>
      </c>
      <c r="M553" s="58" t="str">
        <f>IF(ISNUMBER(VLOOKUP($B553,'[1]KO-HS-B'!$I$2:$J$1046,2,FALSE)),VLOOKUP($B553,'[1]KO-HS-B'!$I$2:$J$1046,2,FALSE),"")</f>
        <v/>
      </c>
      <c r="N553" s="58" t="str">
        <f>IF(ISNUMBER(VLOOKUP($B553,'[1]MT-HS-B'!$I$2:$J$773,2,FALSE)),VLOOKUP($B553,'[1]MT-HS-B'!$I$2:$J$773,2,FALSE),"")</f>
        <v/>
      </c>
      <c r="O553" s="40" t="str">
        <f t="shared" si="264"/>
        <v>LCD1_YEAST</v>
      </c>
      <c r="P553" s="57" t="str">
        <f t="shared" si="265"/>
        <v/>
      </c>
      <c r="Q553" s="57" t="str">
        <f t="shared" si="266"/>
        <v/>
      </c>
      <c r="R553" s="57" t="str">
        <f t="shared" si="267"/>
        <v/>
      </c>
      <c r="S553" s="56" t="str">
        <f t="shared" si="268"/>
        <v>n/a</v>
      </c>
      <c r="T553" s="55" t="str">
        <f t="shared" si="269"/>
        <v>n/a</v>
      </c>
      <c r="U553" s="54" t="str">
        <f t="shared" si="270"/>
        <v>n/a</v>
      </c>
      <c r="V553" s="53" t="str">
        <f t="shared" si="271"/>
        <v/>
      </c>
      <c r="W553" s="53" t="str">
        <f t="shared" si="272"/>
        <v/>
      </c>
      <c r="X553" s="53" t="str">
        <f t="shared" si="273"/>
        <v/>
      </c>
      <c r="Y553" s="52" t="str">
        <f t="shared" si="274"/>
        <v/>
      </c>
      <c r="Z553" s="51" t="str">
        <f t="shared" si="275"/>
        <v>GR only</v>
      </c>
      <c r="AA553" s="50" t="str">
        <f t="shared" si="276"/>
        <v/>
      </c>
      <c r="AB553" s="40" t="str">
        <f t="shared" si="277"/>
        <v>LCD1</v>
      </c>
      <c r="AC553" s="49">
        <f t="shared" si="278"/>
        <v>0</v>
      </c>
      <c r="AD553" s="47">
        <f t="shared" si="279"/>
        <v>0.04</v>
      </c>
      <c r="AE553" s="47">
        <f t="shared" si="280"/>
        <v>0</v>
      </c>
      <c r="AF553" s="48">
        <f t="shared" si="281"/>
        <v>0</v>
      </c>
      <c r="AG553" s="47">
        <f t="shared" si="282"/>
        <v>0</v>
      </c>
      <c r="AH553" s="47">
        <f t="shared" si="283"/>
        <v>0</v>
      </c>
      <c r="AI553" s="46" t="str">
        <f t="shared" si="284"/>
        <v/>
      </c>
      <c r="AJ553" s="43">
        <f t="shared" si="285"/>
        <v>0</v>
      </c>
      <c r="AK553" s="43" t="str">
        <f t="shared" si="286"/>
        <v/>
      </c>
      <c r="AL553" s="45" t="str">
        <f t="shared" si="287"/>
        <v/>
      </c>
      <c r="AM553" s="43" t="str">
        <f t="shared" si="288"/>
        <v/>
      </c>
      <c r="AN553" s="42" t="str">
        <f t="shared" si="289"/>
        <v/>
      </c>
      <c r="AO553" s="40" t="str">
        <f t="shared" si="290"/>
        <v>LCD1_YEAST</v>
      </c>
      <c r="AP553" s="44" t="str">
        <f t="shared" si="291"/>
        <v/>
      </c>
      <c r="AQ553" s="43" t="str">
        <f t="shared" si="292"/>
        <v/>
      </c>
      <c r="AR553" s="43" t="str">
        <f t="shared" si="293"/>
        <v/>
      </c>
      <c r="AS553" s="43" t="str">
        <f t="shared" si="294"/>
        <v/>
      </c>
      <c r="AT553" s="43" t="str">
        <f t="shared" si="295"/>
        <v/>
      </c>
      <c r="AU553" s="42" t="str">
        <f t="shared" si="296"/>
        <v/>
      </c>
    </row>
    <row r="554" spans="1:47" ht="15" x14ac:dyDescent="0.25">
      <c r="A554" s="40" t="s">
        <v>6012</v>
      </c>
      <c r="B554" s="40" t="s">
        <v>6011</v>
      </c>
      <c r="C554" s="60" t="str">
        <f>IF(ISNUMBER(VLOOKUP(B554,'[1]WT-GR-A'!I$2:J$693,2,FALSE)),VLOOKUP(B554,'[1]WT-GR-A'!I$2:J$693,2,FALSE),"")</f>
        <v/>
      </c>
      <c r="D554" s="58">
        <f>IF(ISNUMBER(VLOOKUP($B554,'[1]KO-GR-A'!$I$2:$J$907,2,FALSE)),VLOOKUP($B554,'[1]KO-GR-A'!$I$2:$J$907,2,FALSE),"")</f>
        <v>0.06</v>
      </c>
      <c r="E554" s="58" t="str">
        <f>IF(ISNUMBER(VLOOKUP($B554,'[1]MT-GR-A'!$I$2:$J$789,2,FALSE)),VLOOKUP($B554,'[1]MT-GR-A'!$I$2:$J$789,2,FALSE),"")</f>
        <v/>
      </c>
      <c r="F554" s="58" t="str">
        <f>IF(ISNUMBER(VLOOKUP($B554,'[1]WT-HS-A'!$I$2:$J$1224,2,FALSE)),VLOOKUP($B554,'[1]WT-HS-A'!$I$2:$J$1224,2,FALSE),"")</f>
        <v/>
      </c>
      <c r="G554" s="58" t="str">
        <f>IF(ISNUMBER(VLOOKUP($B554,'[1]KO-HS-A'!$I$2:$J$1229,2,FALSE)),VLOOKUP($B554,'[1]KO-HS-A'!$I$2:$J$1229,2,FALSE),"")</f>
        <v/>
      </c>
      <c r="H554" s="58">
        <f>IF(ISNUMBER(VLOOKUP($B554,'[1]MT-HS-A'!$I$2:$J$1362,2,FALSE)),VLOOKUP($B554,'[1]MT-HS-A'!$I$2:$J$1362,2,FALSE),"")</f>
        <v>0.06</v>
      </c>
      <c r="I554" s="59" t="str">
        <f>IF(ISNUMBER(VLOOKUP($B554,'[1]WT-GR-B'!$I$2:$J$585,2,FALSE)),VLOOKUP($B554,'[1]WT-GR-B'!$I$2:$J$585,2,FALSE),"")</f>
        <v/>
      </c>
      <c r="J554" s="58" t="str">
        <f>IF(ISNUMBER(VLOOKUP($B554,'[1]KO-GR-B'!$I$2:$J$900,2,FALSE)),VLOOKUP($B554,'[1]KO-GR-B'!$I$2:$J$900,2,FALSE),"")</f>
        <v/>
      </c>
      <c r="K554" s="58" t="str">
        <f>IF(ISNUMBER(VLOOKUP($B554,'[1]MT-GR-B'!$I$2:$J$693,2,FALSE)),VLOOKUP($B554,'[1]MT-GR-B'!$I$2:$J$693,2,FALSE),"")</f>
        <v/>
      </c>
      <c r="L554" s="58" t="str">
        <f>IF(ISNUMBER(VLOOKUP($B554,'[1]WT-HS-B'!$I$2:$J$1220,2,FALSE)),VLOOKUP($B554,'[1]WT-HS-B'!$I$2:$J$1220,2,FALSE),"")</f>
        <v/>
      </c>
      <c r="M554" s="58" t="str">
        <f>IF(ISNUMBER(VLOOKUP($B554,'[1]KO-HS-B'!$I$2:$J$1046,2,FALSE)),VLOOKUP($B554,'[1]KO-HS-B'!$I$2:$J$1046,2,FALSE),"")</f>
        <v/>
      </c>
      <c r="N554" s="58" t="str">
        <f>IF(ISNUMBER(VLOOKUP($B554,'[1]MT-HS-B'!$I$2:$J$773,2,FALSE)),VLOOKUP($B554,'[1]MT-HS-B'!$I$2:$J$773,2,FALSE),"")</f>
        <v/>
      </c>
      <c r="O554" s="40" t="str">
        <f t="shared" si="264"/>
        <v>DUN1_YEAST</v>
      </c>
      <c r="P554" s="57" t="str">
        <f t="shared" si="265"/>
        <v/>
      </c>
      <c r="Q554" s="57" t="str">
        <f t="shared" si="266"/>
        <v/>
      </c>
      <c r="R554" s="57" t="str">
        <f t="shared" si="267"/>
        <v/>
      </c>
      <c r="S554" s="56" t="str">
        <f t="shared" si="268"/>
        <v>n/a</v>
      </c>
      <c r="T554" s="55" t="str">
        <f t="shared" si="269"/>
        <v>n/a</v>
      </c>
      <c r="U554" s="54" t="str">
        <f t="shared" si="270"/>
        <v>n/a</v>
      </c>
      <c r="V554" s="53" t="str">
        <f t="shared" si="271"/>
        <v/>
      </c>
      <c r="W554" s="53" t="str">
        <f t="shared" si="272"/>
        <v>GR only</v>
      </c>
      <c r="X554" s="53" t="str">
        <f t="shared" si="273"/>
        <v>HS only</v>
      </c>
      <c r="Y554" s="52" t="str">
        <f t="shared" si="274"/>
        <v/>
      </c>
      <c r="Z554" s="51" t="str">
        <f t="shared" si="275"/>
        <v/>
      </c>
      <c r="AA554" s="50" t="str">
        <f t="shared" si="276"/>
        <v/>
      </c>
      <c r="AB554" s="40" t="str">
        <f t="shared" si="277"/>
        <v>DUN1</v>
      </c>
      <c r="AC554" s="49">
        <f t="shared" si="278"/>
        <v>0</v>
      </c>
      <c r="AD554" s="47">
        <f t="shared" si="279"/>
        <v>0.06</v>
      </c>
      <c r="AE554" s="47">
        <f t="shared" si="280"/>
        <v>0</v>
      </c>
      <c r="AF554" s="48">
        <f t="shared" si="281"/>
        <v>0</v>
      </c>
      <c r="AG554" s="47">
        <f t="shared" si="282"/>
        <v>0</v>
      </c>
      <c r="AH554" s="47">
        <f t="shared" si="283"/>
        <v>0.06</v>
      </c>
      <c r="AI554" s="46" t="str">
        <f t="shared" si="284"/>
        <v/>
      </c>
      <c r="AJ554" s="43">
        <f t="shared" si="285"/>
        <v>0</v>
      </c>
      <c r="AK554" s="43" t="str">
        <f t="shared" si="286"/>
        <v>HS Only</v>
      </c>
      <c r="AL554" s="45" t="str">
        <f t="shared" si="287"/>
        <v/>
      </c>
      <c r="AM554" s="43" t="str">
        <f t="shared" si="288"/>
        <v/>
      </c>
      <c r="AN554" s="42" t="str">
        <f t="shared" si="289"/>
        <v/>
      </c>
      <c r="AO554" s="40" t="str">
        <f t="shared" si="290"/>
        <v>DUN1_YEAST</v>
      </c>
      <c r="AP554" s="44" t="str">
        <f t="shared" si="291"/>
        <v/>
      </c>
      <c r="AQ554" s="43" t="str">
        <f t="shared" si="292"/>
        <v/>
      </c>
      <c r="AR554" s="43" t="str">
        <f t="shared" si="293"/>
        <v/>
      </c>
      <c r="AS554" s="43" t="str">
        <f t="shared" si="294"/>
        <v/>
      </c>
      <c r="AT554" s="43" t="str">
        <f t="shared" si="295"/>
        <v/>
      </c>
      <c r="AU554" s="42" t="str">
        <f t="shared" si="296"/>
        <v/>
      </c>
    </row>
    <row r="555" spans="1:47" ht="15" x14ac:dyDescent="0.25">
      <c r="A555" s="40" t="s">
        <v>6010</v>
      </c>
      <c r="B555" s="40" t="s">
        <v>6009</v>
      </c>
      <c r="C555" s="60">
        <f>IF(ISNUMBER(VLOOKUP(B555,'[1]WT-GR-A'!I$2:J$693,2,FALSE)),VLOOKUP(B555,'[1]WT-GR-A'!I$2:J$693,2,FALSE),"")</f>
        <v>0.04</v>
      </c>
      <c r="D555" s="58" t="str">
        <f>IF(ISNUMBER(VLOOKUP($B555,'[1]KO-GR-A'!$I$2:$J$907,2,FALSE)),VLOOKUP($B555,'[1]KO-GR-A'!$I$2:$J$907,2,FALSE),"")</f>
        <v/>
      </c>
      <c r="E555" s="58" t="str">
        <f>IF(ISNUMBER(VLOOKUP($B555,'[1]MT-GR-A'!$I$2:$J$789,2,FALSE)),VLOOKUP($B555,'[1]MT-GR-A'!$I$2:$J$789,2,FALSE),"")</f>
        <v/>
      </c>
      <c r="F555" s="58" t="str">
        <f>IF(ISNUMBER(VLOOKUP($B555,'[1]WT-HS-A'!$I$2:$J$1224,2,FALSE)),VLOOKUP($B555,'[1]WT-HS-A'!$I$2:$J$1224,2,FALSE),"")</f>
        <v/>
      </c>
      <c r="G555" s="58" t="str">
        <f>IF(ISNUMBER(VLOOKUP($B555,'[1]KO-HS-A'!$I$2:$J$1229,2,FALSE)),VLOOKUP($B555,'[1]KO-HS-A'!$I$2:$J$1229,2,FALSE),"")</f>
        <v/>
      </c>
      <c r="H555" s="58" t="str">
        <f>IF(ISNUMBER(VLOOKUP($B555,'[1]MT-HS-A'!$I$2:$J$1362,2,FALSE)),VLOOKUP($B555,'[1]MT-HS-A'!$I$2:$J$1362,2,FALSE),"")</f>
        <v/>
      </c>
      <c r="I555" s="59" t="str">
        <f>IF(ISNUMBER(VLOOKUP($B555,'[1]WT-GR-B'!$I$2:$J$585,2,FALSE)),VLOOKUP($B555,'[1]WT-GR-B'!$I$2:$J$585,2,FALSE),"")</f>
        <v/>
      </c>
      <c r="J555" s="58" t="str">
        <f>IF(ISNUMBER(VLOOKUP($B555,'[1]KO-GR-B'!$I$2:$J$900,2,FALSE)),VLOOKUP($B555,'[1]KO-GR-B'!$I$2:$J$900,2,FALSE),"")</f>
        <v/>
      </c>
      <c r="K555" s="58" t="str">
        <f>IF(ISNUMBER(VLOOKUP($B555,'[1]MT-GR-B'!$I$2:$J$693,2,FALSE)),VLOOKUP($B555,'[1]MT-GR-B'!$I$2:$J$693,2,FALSE),"")</f>
        <v/>
      </c>
      <c r="L555" s="58" t="str">
        <f>IF(ISNUMBER(VLOOKUP($B555,'[1]WT-HS-B'!$I$2:$J$1220,2,FALSE)),VLOOKUP($B555,'[1]WT-HS-B'!$I$2:$J$1220,2,FALSE),"")</f>
        <v/>
      </c>
      <c r="M555" s="58" t="str">
        <f>IF(ISNUMBER(VLOOKUP($B555,'[1]KO-HS-B'!$I$2:$J$1046,2,FALSE)),VLOOKUP($B555,'[1]KO-HS-B'!$I$2:$J$1046,2,FALSE),"")</f>
        <v/>
      </c>
      <c r="N555" s="58" t="str">
        <f>IF(ISNUMBER(VLOOKUP($B555,'[1]MT-HS-B'!$I$2:$J$773,2,FALSE)),VLOOKUP($B555,'[1]MT-HS-B'!$I$2:$J$773,2,FALSE),"")</f>
        <v/>
      </c>
      <c r="O555" s="40" t="str">
        <f t="shared" si="264"/>
        <v>RPH1_YEAST</v>
      </c>
      <c r="P555" s="57" t="str">
        <f t="shared" si="265"/>
        <v/>
      </c>
      <c r="Q555" s="57" t="str">
        <f t="shared" si="266"/>
        <v/>
      </c>
      <c r="R555" s="57" t="str">
        <f t="shared" si="267"/>
        <v/>
      </c>
      <c r="S555" s="56" t="str">
        <f t="shared" si="268"/>
        <v>n/a</v>
      </c>
      <c r="T555" s="55" t="str">
        <f t="shared" si="269"/>
        <v>n/a</v>
      </c>
      <c r="U555" s="54" t="str">
        <f t="shared" si="270"/>
        <v>n/a</v>
      </c>
      <c r="V555" s="53" t="str">
        <f t="shared" si="271"/>
        <v>GR only</v>
      </c>
      <c r="W555" s="53" t="str">
        <f t="shared" si="272"/>
        <v/>
      </c>
      <c r="X555" s="53" t="str">
        <f t="shared" si="273"/>
        <v/>
      </c>
      <c r="Y555" s="52" t="str">
        <f t="shared" si="274"/>
        <v/>
      </c>
      <c r="Z555" s="51" t="str">
        <f t="shared" si="275"/>
        <v/>
      </c>
      <c r="AA555" s="50" t="str">
        <f t="shared" si="276"/>
        <v/>
      </c>
      <c r="AB555" s="40" t="str">
        <f t="shared" si="277"/>
        <v>RPH1</v>
      </c>
      <c r="AC555" s="49">
        <f t="shared" si="278"/>
        <v>0.04</v>
      </c>
      <c r="AD555" s="47">
        <f t="shared" si="279"/>
        <v>0</v>
      </c>
      <c r="AE555" s="47">
        <f t="shared" si="280"/>
        <v>0</v>
      </c>
      <c r="AF555" s="48">
        <f t="shared" si="281"/>
        <v>0</v>
      </c>
      <c r="AG555" s="47">
        <f t="shared" si="282"/>
        <v>0</v>
      </c>
      <c r="AH555" s="47">
        <f t="shared" si="283"/>
        <v>0</v>
      </c>
      <c r="AI555" s="46">
        <f t="shared" si="284"/>
        <v>0</v>
      </c>
      <c r="AJ555" s="43" t="str">
        <f t="shared" si="285"/>
        <v/>
      </c>
      <c r="AK555" s="43" t="str">
        <f t="shared" si="286"/>
        <v/>
      </c>
      <c r="AL555" s="45" t="str">
        <f t="shared" si="287"/>
        <v/>
      </c>
      <c r="AM555" s="43" t="str">
        <f t="shared" si="288"/>
        <v/>
      </c>
      <c r="AN555" s="42" t="str">
        <f t="shared" si="289"/>
        <v/>
      </c>
      <c r="AO555" s="40" t="str">
        <f t="shared" si="290"/>
        <v>RPH1_YEAST</v>
      </c>
      <c r="AP555" s="44" t="str">
        <f t="shared" si="291"/>
        <v/>
      </c>
      <c r="AQ555" s="43" t="str">
        <f t="shared" si="292"/>
        <v/>
      </c>
      <c r="AR555" s="43" t="str">
        <f t="shared" si="293"/>
        <v/>
      </c>
      <c r="AS555" s="43" t="str">
        <f t="shared" si="294"/>
        <v/>
      </c>
      <c r="AT555" s="43" t="str">
        <f t="shared" si="295"/>
        <v/>
      </c>
      <c r="AU555" s="42" t="str">
        <f t="shared" si="296"/>
        <v/>
      </c>
    </row>
    <row r="556" spans="1:47" ht="15" x14ac:dyDescent="0.25">
      <c r="A556" s="40" t="s">
        <v>6008</v>
      </c>
      <c r="B556" s="40" t="s">
        <v>6007</v>
      </c>
      <c r="C556" s="60" t="str">
        <f>IF(ISNUMBER(VLOOKUP(B556,'[1]WT-GR-A'!I$2:J$693,2,FALSE)),VLOOKUP(B556,'[1]WT-GR-A'!I$2:J$693,2,FALSE),"")</f>
        <v/>
      </c>
      <c r="D556" s="58" t="str">
        <f>IF(ISNUMBER(VLOOKUP($B556,'[1]KO-GR-A'!$I$2:$J$907,2,FALSE)),VLOOKUP($B556,'[1]KO-GR-A'!$I$2:$J$907,2,FALSE),"")</f>
        <v/>
      </c>
      <c r="E556" s="58" t="str">
        <f>IF(ISNUMBER(VLOOKUP($B556,'[1]MT-GR-A'!$I$2:$J$789,2,FALSE)),VLOOKUP($B556,'[1]MT-GR-A'!$I$2:$J$789,2,FALSE),"")</f>
        <v/>
      </c>
      <c r="F556" s="58" t="str">
        <f>IF(ISNUMBER(VLOOKUP($B556,'[1]WT-HS-A'!$I$2:$J$1224,2,FALSE)),VLOOKUP($B556,'[1]WT-HS-A'!$I$2:$J$1224,2,FALSE),"")</f>
        <v/>
      </c>
      <c r="G556" s="58" t="str">
        <f>IF(ISNUMBER(VLOOKUP($B556,'[1]KO-HS-A'!$I$2:$J$1229,2,FALSE)),VLOOKUP($B556,'[1]KO-HS-A'!$I$2:$J$1229,2,FALSE),"")</f>
        <v/>
      </c>
      <c r="H556" s="58">
        <f>IF(ISNUMBER(VLOOKUP($B556,'[1]MT-HS-A'!$I$2:$J$1362,2,FALSE)),VLOOKUP($B556,'[1]MT-HS-A'!$I$2:$J$1362,2,FALSE),"")</f>
        <v>0.03</v>
      </c>
      <c r="I556" s="59" t="str">
        <f>IF(ISNUMBER(VLOOKUP($B556,'[1]WT-GR-B'!$I$2:$J$585,2,FALSE)),VLOOKUP($B556,'[1]WT-GR-B'!$I$2:$J$585,2,FALSE),"")</f>
        <v/>
      </c>
      <c r="J556" s="58">
        <f>IF(ISNUMBER(VLOOKUP($B556,'[1]KO-GR-B'!$I$2:$J$900,2,FALSE)),VLOOKUP($B556,'[1]KO-GR-B'!$I$2:$J$900,2,FALSE),"")</f>
        <v>0.03</v>
      </c>
      <c r="K556" s="58" t="str">
        <f>IF(ISNUMBER(VLOOKUP($B556,'[1]MT-GR-B'!$I$2:$J$693,2,FALSE)),VLOOKUP($B556,'[1]MT-GR-B'!$I$2:$J$693,2,FALSE),"")</f>
        <v/>
      </c>
      <c r="L556" s="58" t="str">
        <f>IF(ISNUMBER(VLOOKUP($B556,'[1]WT-HS-B'!$I$2:$J$1220,2,FALSE)),VLOOKUP($B556,'[1]WT-HS-B'!$I$2:$J$1220,2,FALSE),"")</f>
        <v/>
      </c>
      <c r="M556" s="58" t="str">
        <f>IF(ISNUMBER(VLOOKUP($B556,'[1]KO-HS-B'!$I$2:$J$1046,2,FALSE)),VLOOKUP($B556,'[1]KO-HS-B'!$I$2:$J$1046,2,FALSE),"")</f>
        <v/>
      </c>
      <c r="N556" s="58" t="str">
        <f>IF(ISNUMBER(VLOOKUP($B556,'[1]MT-HS-B'!$I$2:$J$773,2,FALSE)),VLOOKUP($B556,'[1]MT-HS-B'!$I$2:$J$773,2,FALSE),"")</f>
        <v/>
      </c>
      <c r="O556" s="40" t="str">
        <f t="shared" si="264"/>
        <v>MSH1_YEAST</v>
      </c>
      <c r="P556" s="57" t="str">
        <f t="shared" si="265"/>
        <v/>
      </c>
      <c r="Q556" s="57" t="str">
        <f t="shared" si="266"/>
        <v/>
      </c>
      <c r="R556" s="57" t="str">
        <f t="shared" si="267"/>
        <v/>
      </c>
      <c r="S556" s="56" t="str">
        <f t="shared" si="268"/>
        <v>n/a</v>
      </c>
      <c r="T556" s="55" t="str">
        <f t="shared" si="269"/>
        <v>n/a</v>
      </c>
      <c r="U556" s="54" t="str">
        <f t="shared" si="270"/>
        <v>n/a</v>
      </c>
      <c r="V556" s="53" t="str">
        <f t="shared" si="271"/>
        <v/>
      </c>
      <c r="W556" s="53" t="str">
        <f t="shared" si="272"/>
        <v/>
      </c>
      <c r="X556" s="53" t="str">
        <f t="shared" si="273"/>
        <v>HS only</v>
      </c>
      <c r="Y556" s="52" t="str">
        <f t="shared" si="274"/>
        <v/>
      </c>
      <c r="Z556" s="51" t="str">
        <f t="shared" si="275"/>
        <v>GR only</v>
      </c>
      <c r="AA556" s="50" t="str">
        <f t="shared" si="276"/>
        <v/>
      </c>
      <c r="AB556" s="40" t="str">
        <f t="shared" si="277"/>
        <v>MSH1</v>
      </c>
      <c r="AC556" s="49">
        <f t="shared" si="278"/>
        <v>0</v>
      </c>
      <c r="AD556" s="47">
        <f t="shared" si="279"/>
        <v>0.03</v>
      </c>
      <c r="AE556" s="47">
        <f t="shared" si="280"/>
        <v>0</v>
      </c>
      <c r="AF556" s="48">
        <f t="shared" si="281"/>
        <v>0</v>
      </c>
      <c r="AG556" s="47">
        <f t="shared" si="282"/>
        <v>0</v>
      </c>
      <c r="AH556" s="47">
        <f t="shared" si="283"/>
        <v>0.03</v>
      </c>
      <c r="AI556" s="46" t="str">
        <f t="shared" si="284"/>
        <v/>
      </c>
      <c r="AJ556" s="43">
        <f t="shared" si="285"/>
        <v>0</v>
      </c>
      <c r="AK556" s="43" t="str">
        <f t="shared" si="286"/>
        <v>HS Only</v>
      </c>
      <c r="AL556" s="45" t="str">
        <f t="shared" si="287"/>
        <v/>
      </c>
      <c r="AM556" s="43" t="str">
        <f t="shared" si="288"/>
        <v/>
      </c>
      <c r="AN556" s="42" t="str">
        <f t="shared" si="289"/>
        <v/>
      </c>
      <c r="AO556" s="40" t="str">
        <f t="shared" si="290"/>
        <v>MSH1_YEAST</v>
      </c>
      <c r="AP556" s="44" t="str">
        <f t="shared" si="291"/>
        <v/>
      </c>
      <c r="AQ556" s="43" t="str">
        <f t="shared" si="292"/>
        <v/>
      </c>
      <c r="AR556" s="43" t="str">
        <f t="shared" si="293"/>
        <v/>
      </c>
      <c r="AS556" s="43" t="str">
        <f t="shared" si="294"/>
        <v/>
      </c>
      <c r="AT556" s="43" t="str">
        <f t="shared" si="295"/>
        <v/>
      </c>
      <c r="AU556" s="42" t="str">
        <f t="shared" si="296"/>
        <v/>
      </c>
    </row>
    <row r="557" spans="1:47" ht="15" x14ac:dyDescent="0.25">
      <c r="A557" s="40" t="s">
        <v>6006</v>
      </c>
      <c r="B557" s="40" t="s">
        <v>6005</v>
      </c>
      <c r="C557" s="60">
        <f>IF(ISNUMBER(VLOOKUP(B557,'[1]WT-GR-A'!I$2:J$693,2,FALSE)),VLOOKUP(B557,'[1]WT-GR-A'!I$2:J$693,2,FALSE),"")</f>
        <v>0.04</v>
      </c>
      <c r="D557" s="58" t="str">
        <f>IF(ISNUMBER(VLOOKUP($B557,'[1]KO-GR-A'!$I$2:$J$907,2,FALSE)),VLOOKUP($B557,'[1]KO-GR-A'!$I$2:$J$907,2,FALSE),"")</f>
        <v/>
      </c>
      <c r="E557" s="58" t="str">
        <f>IF(ISNUMBER(VLOOKUP($B557,'[1]MT-GR-A'!$I$2:$J$789,2,FALSE)),VLOOKUP($B557,'[1]MT-GR-A'!$I$2:$J$789,2,FALSE),"")</f>
        <v/>
      </c>
      <c r="F557" s="58" t="str">
        <f>IF(ISNUMBER(VLOOKUP($B557,'[1]WT-HS-A'!$I$2:$J$1224,2,FALSE)),VLOOKUP($B557,'[1]WT-HS-A'!$I$2:$J$1224,2,FALSE),"")</f>
        <v/>
      </c>
      <c r="G557" s="58" t="str">
        <f>IF(ISNUMBER(VLOOKUP($B557,'[1]KO-HS-A'!$I$2:$J$1229,2,FALSE)),VLOOKUP($B557,'[1]KO-HS-A'!$I$2:$J$1229,2,FALSE),"")</f>
        <v/>
      </c>
      <c r="H557" s="58" t="str">
        <f>IF(ISNUMBER(VLOOKUP($B557,'[1]MT-HS-A'!$I$2:$J$1362,2,FALSE)),VLOOKUP($B557,'[1]MT-HS-A'!$I$2:$J$1362,2,FALSE),"")</f>
        <v/>
      </c>
      <c r="I557" s="59" t="str">
        <f>IF(ISNUMBER(VLOOKUP($B557,'[1]WT-GR-B'!$I$2:$J$585,2,FALSE)),VLOOKUP($B557,'[1]WT-GR-B'!$I$2:$J$585,2,FALSE),"")</f>
        <v/>
      </c>
      <c r="J557" s="58" t="str">
        <f>IF(ISNUMBER(VLOOKUP($B557,'[1]KO-GR-B'!$I$2:$J$900,2,FALSE)),VLOOKUP($B557,'[1]KO-GR-B'!$I$2:$J$900,2,FALSE),"")</f>
        <v/>
      </c>
      <c r="K557" s="58" t="str">
        <f>IF(ISNUMBER(VLOOKUP($B557,'[1]MT-GR-B'!$I$2:$J$693,2,FALSE)),VLOOKUP($B557,'[1]MT-GR-B'!$I$2:$J$693,2,FALSE),"")</f>
        <v/>
      </c>
      <c r="L557" s="58">
        <f>IF(ISNUMBER(VLOOKUP($B557,'[1]WT-HS-B'!$I$2:$J$1220,2,FALSE)),VLOOKUP($B557,'[1]WT-HS-B'!$I$2:$J$1220,2,FALSE),"")</f>
        <v>0.02</v>
      </c>
      <c r="M557" s="58" t="str">
        <f>IF(ISNUMBER(VLOOKUP($B557,'[1]KO-HS-B'!$I$2:$J$1046,2,FALSE)),VLOOKUP($B557,'[1]KO-HS-B'!$I$2:$J$1046,2,FALSE),"")</f>
        <v/>
      </c>
      <c r="N557" s="58" t="str">
        <f>IF(ISNUMBER(VLOOKUP($B557,'[1]MT-HS-B'!$I$2:$J$773,2,FALSE)),VLOOKUP($B557,'[1]MT-HS-B'!$I$2:$J$773,2,FALSE),"")</f>
        <v/>
      </c>
      <c r="O557" s="40" t="str">
        <f t="shared" si="264"/>
        <v>DPOA_YEAST</v>
      </c>
      <c r="P557" s="57" t="str">
        <f t="shared" si="265"/>
        <v/>
      </c>
      <c r="Q557" s="57" t="str">
        <f t="shared" si="266"/>
        <v/>
      </c>
      <c r="R557" s="57" t="str">
        <f t="shared" si="267"/>
        <v/>
      </c>
      <c r="S557" s="56" t="str">
        <f t="shared" si="268"/>
        <v>n/a</v>
      </c>
      <c r="T557" s="55" t="str">
        <f t="shared" si="269"/>
        <v>n/a</v>
      </c>
      <c r="U557" s="54" t="str">
        <f t="shared" si="270"/>
        <v>n/a</v>
      </c>
      <c r="V557" s="53" t="str">
        <f t="shared" si="271"/>
        <v>GR only</v>
      </c>
      <c r="W557" s="53" t="str">
        <f t="shared" si="272"/>
        <v/>
      </c>
      <c r="X557" s="53" t="str">
        <f t="shared" si="273"/>
        <v/>
      </c>
      <c r="Y557" s="52" t="str">
        <f t="shared" si="274"/>
        <v>HS only</v>
      </c>
      <c r="Z557" s="51" t="str">
        <f t="shared" si="275"/>
        <v/>
      </c>
      <c r="AA557" s="50" t="str">
        <f t="shared" si="276"/>
        <v/>
      </c>
      <c r="AB557" s="40" t="str">
        <f t="shared" si="277"/>
        <v>POL1</v>
      </c>
      <c r="AC557" s="49">
        <f t="shared" si="278"/>
        <v>0.04</v>
      </c>
      <c r="AD557" s="47">
        <f t="shared" si="279"/>
        <v>0</v>
      </c>
      <c r="AE557" s="47">
        <f t="shared" si="280"/>
        <v>0</v>
      </c>
      <c r="AF557" s="48">
        <f t="shared" si="281"/>
        <v>0.02</v>
      </c>
      <c r="AG557" s="47">
        <f t="shared" si="282"/>
        <v>0</v>
      </c>
      <c r="AH557" s="47">
        <f t="shared" si="283"/>
        <v>0</v>
      </c>
      <c r="AI557" s="46">
        <f t="shared" si="284"/>
        <v>0.5</v>
      </c>
      <c r="AJ557" s="43" t="str">
        <f t="shared" si="285"/>
        <v/>
      </c>
      <c r="AK557" s="43" t="str">
        <f t="shared" si="286"/>
        <v/>
      </c>
      <c r="AL557" s="45" t="str">
        <f t="shared" si="287"/>
        <v/>
      </c>
      <c r="AM557" s="43" t="str">
        <f t="shared" si="288"/>
        <v/>
      </c>
      <c r="AN557" s="42" t="str">
        <f t="shared" si="289"/>
        <v/>
      </c>
      <c r="AO557" s="40" t="str">
        <f t="shared" si="290"/>
        <v>DPOA_YEAST</v>
      </c>
      <c r="AP557" s="44" t="str">
        <f t="shared" si="291"/>
        <v/>
      </c>
      <c r="AQ557" s="43" t="str">
        <f t="shared" si="292"/>
        <v/>
      </c>
      <c r="AR557" s="43" t="str">
        <f t="shared" si="293"/>
        <v/>
      </c>
      <c r="AS557" s="43" t="str">
        <f t="shared" si="294"/>
        <v/>
      </c>
      <c r="AT557" s="43" t="str">
        <f t="shared" si="295"/>
        <v/>
      </c>
      <c r="AU557" s="42" t="str">
        <f t="shared" si="296"/>
        <v/>
      </c>
    </row>
    <row r="558" spans="1:47" ht="15" x14ac:dyDescent="0.25">
      <c r="A558" s="40" t="s">
        <v>6004</v>
      </c>
      <c r="B558" s="40" t="s">
        <v>6003</v>
      </c>
      <c r="C558" s="60">
        <f>IF(ISNUMBER(VLOOKUP(B558,'[1]WT-GR-A'!I$2:J$693,2,FALSE)),VLOOKUP(B558,'[1]WT-GR-A'!I$2:J$693,2,FALSE),"")</f>
        <v>0.05</v>
      </c>
      <c r="D558" s="58" t="str">
        <f>IF(ISNUMBER(VLOOKUP($B558,'[1]KO-GR-A'!$I$2:$J$907,2,FALSE)),VLOOKUP($B558,'[1]KO-GR-A'!$I$2:$J$907,2,FALSE),"")</f>
        <v/>
      </c>
      <c r="E558" s="58" t="str">
        <f>IF(ISNUMBER(VLOOKUP($B558,'[1]MT-GR-A'!$I$2:$J$789,2,FALSE)),VLOOKUP($B558,'[1]MT-GR-A'!$I$2:$J$789,2,FALSE),"")</f>
        <v/>
      </c>
      <c r="F558" s="58" t="str">
        <f>IF(ISNUMBER(VLOOKUP($B558,'[1]WT-HS-A'!$I$2:$J$1224,2,FALSE)),VLOOKUP($B558,'[1]WT-HS-A'!$I$2:$J$1224,2,FALSE),"")</f>
        <v/>
      </c>
      <c r="G558" s="58" t="str">
        <f>IF(ISNUMBER(VLOOKUP($B558,'[1]KO-HS-A'!$I$2:$J$1229,2,FALSE)),VLOOKUP($B558,'[1]KO-HS-A'!$I$2:$J$1229,2,FALSE),"")</f>
        <v/>
      </c>
      <c r="H558" s="58" t="str">
        <f>IF(ISNUMBER(VLOOKUP($B558,'[1]MT-HS-A'!$I$2:$J$1362,2,FALSE)),VLOOKUP($B558,'[1]MT-HS-A'!$I$2:$J$1362,2,FALSE),"")</f>
        <v/>
      </c>
      <c r="I558" s="59" t="str">
        <f>IF(ISNUMBER(VLOOKUP($B558,'[1]WT-GR-B'!$I$2:$J$585,2,FALSE)),VLOOKUP($B558,'[1]WT-GR-B'!$I$2:$J$585,2,FALSE),"")</f>
        <v/>
      </c>
      <c r="J558" s="58" t="str">
        <f>IF(ISNUMBER(VLOOKUP($B558,'[1]KO-GR-B'!$I$2:$J$900,2,FALSE)),VLOOKUP($B558,'[1]KO-GR-B'!$I$2:$J$900,2,FALSE),"")</f>
        <v/>
      </c>
      <c r="K558" s="58" t="str">
        <f>IF(ISNUMBER(VLOOKUP($B558,'[1]MT-GR-B'!$I$2:$J$693,2,FALSE)),VLOOKUP($B558,'[1]MT-GR-B'!$I$2:$J$693,2,FALSE),"")</f>
        <v/>
      </c>
      <c r="L558" s="58" t="str">
        <f>IF(ISNUMBER(VLOOKUP($B558,'[1]WT-HS-B'!$I$2:$J$1220,2,FALSE)),VLOOKUP($B558,'[1]WT-HS-B'!$I$2:$J$1220,2,FALSE),"")</f>
        <v/>
      </c>
      <c r="M558" s="58" t="str">
        <f>IF(ISNUMBER(VLOOKUP($B558,'[1]KO-HS-B'!$I$2:$J$1046,2,FALSE)),VLOOKUP($B558,'[1]KO-HS-B'!$I$2:$J$1046,2,FALSE),"")</f>
        <v/>
      </c>
      <c r="N558" s="58" t="str">
        <f>IF(ISNUMBER(VLOOKUP($B558,'[1]MT-HS-B'!$I$2:$J$773,2,FALSE)),VLOOKUP($B558,'[1]MT-HS-B'!$I$2:$J$773,2,FALSE),"")</f>
        <v/>
      </c>
      <c r="O558" s="40" t="str">
        <f t="shared" si="264"/>
        <v>HCS1_YEAST</v>
      </c>
      <c r="P558" s="57" t="str">
        <f t="shared" si="265"/>
        <v/>
      </c>
      <c r="Q558" s="57" t="str">
        <f t="shared" si="266"/>
        <v/>
      </c>
      <c r="R558" s="57" t="str">
        <f t="shared" si="267"/>
        <v/>
      </c>
      <c r="S558" s="56" t="str">
        <f t="shared" si="268"/>
        <v>n/a</v>
      </c>
      <c r="T558" s="55" t="str">
        <f t="shared" si="269"/>
        <v>n/a</v>
      </c>
      <c r="U558" s="54" t="str">
        <f t="shared" si="270"/>
        <v>n/a</v>
      </c>
      <c r="V558" s="53" t="str">
        <f t="shared" si="271"/>
        <v>GR only</v>
      </c>
      <c r="W558" s="53" t="str">
        <f t="shared" si="272"/>
        <v/>
      </c>
      <c r="X558" s="53" t="str">
        <f t="shared" si="273"/>
        <v/>
      </c>
      <c r="Y558" s="52" t="str">
        <f t="shared" si="274"/>
        <v/>
      </c>
      <c r="Z558" s="51" t="str">
        <f t="shared" si="275"/>
        <v/>
      </c>
      <c r="AA558" s="50" t="str">
        <f t="shared" si="276"/>
        <v/>
      </c>
      <c r="AB558" s="40" t="str">
        <f t="shared" si="277"/>
        <v>HCS1</v>
      </c>
      <c r="AC558" s="49">
        <f t="shared" si="278"/>
        <v>0.05</v>
      </c>
      <c r="AD558" s="47">
        <f t="shared" si="279"/>
        <v>0</v>
      </c>
      <c r="AE558" s="47">
        <f t="shared" si="280"/>
        <v>0</v>
      </c>
      <c r="AF558" s="48">
        <f t="shared" si="281"/>
        <v>0</v>
      </c>
      <c r="AG558" s="47">
        <f t="shared" si="282"/>
        <v>0</v>
      </c>
      <c r="AH558" s="47">
        <f t="shared" si="283"/>
        <v>0</v>
      </c>
      <c r="AI558" s="46">
        <f t="shared" si="284"/>
        <v>0</v>
      </c>
      <c r="AJ558" s="43" t="str">
        <f t="shared" si="285"/>
        <v/>
      </c>
      <c r="AK558" s="43" t="str">
        <f t="shared" si="286"/>
        <v/>
      </c>
      <c r="AL558" s="45" t="str">
        <f t="shared" si="287"/>
        <v/>
      </c>
      <c r="AM558" s="43" t="str">
        <f t="shared" si="288"/>
        <v/>
      </c>
      <c r="AN558" s="42" t="str">
        <f t="shared" si="289"/>
        <v/>
      </c>
      <c r="AO558" s="40" t="str">
        <f t="shared" si="290"/>
        <v>HCS1_YEAST</v>
      </c>
      <c r="AP558" s="44" t="str">
        <f t="shared" si="291"/>
        <v/>
      </c>
      <c r="AQ558" s="43" t="str">
        <f t="shared" si="292"/>
        <v/>
      </c>
      <c r="AR558" s="43" t="str">
        <f t="shared" si="293"/>
        <v/>
      </c>
      <c r="AS558" s="43" t="str">
        <f t="shared" si="294"/>
        <v/>
      </c>
      <c r="AT558" s="43" t="str">
        <f t="shared" si="295"/>
        <v/>
      </c>
      <c r="AU558" s="42" t="str">
        <f t="shared" si="296"/>
        <v/>
      </c>
    </row>
    <row r="559" spans="1:47" ht="15" x14ac:dyDescent="0.25">
      <c r="A559" s="40" t="s">
        <v>6002</v>
      </c>
      <c r="B559" s="40" t="s">
        <v>6001</v>
      </c>
      <c r="C559" s="60" t="str">
        <f>IF(ISNUMBER(VLOOKUP(B559,'[1]WT-GR-A'!I$2:J$693,2,FALSE)),VLOOKUP(B559,'[1]WT-GR-A'!I$2:J$693,2,FALSE),"")</f>
        <v/>
      </c>
      <c r="D559" s="58" t="str">
        <f>IF(ISNUMBER(VLOOKUP($B559,'[1]KO-GR-A'!$I$2:$J$907,2,FALSE)),VLOOKUP($B559,'[1]KO-GR-A'!$I$2:$J$907,2,FALSE),"")</f>
        <v/>
      </c>
      <c r="E559" s="58" t="str">
        <f>IF(ISNUMBER(VLOOKUP($B559,'[1]MT-GR-A'!$I$2:$J$789,2,FALSE)),VLOOKUP($B559,'[1]MT-GR-A'!$I$2:$J$789,2,FALSE),"")</f>
        <v/>
      </c>
      <c r="F559" s="58" t="str">
        <f>IF(ISNUMBER(VLOOKUP($B559,'[1]WT-HS-A'!$I$2:$J$1224,2,FALSE)),VLOOKUP($B559,'[1]WT-HS-A'!$I$2:$J$1224,2,FALSE),"")</f>
        <v/>
      </c>
      <c r="G559" s="58" t="str">
        <f>IF(ISNUMBER(VLOOKUP($B559,'[1]KO-HS-A'!$I$2:$J$1229,2,FALSE)),VLOOKUP($B559,'[1]KO-HS-A'!$I$2:$J$1229,2,FALSE),"")</f>
        <v/>
      </c>
      <c r="H559" s="58">
        <f>IF(ISNUMBER(VLOOKUP($B559,'[1]MT-HS-A'!$I$2:$J$1362,2,FALSE)),VLOOKUP($B559,'[1]MT-HS-A'!$I$2:$J$1362,2,FALSE),"")</f>
        <v>0.06</v>
      </c>
      <c r="I559" s="59" t="str">
        <f>IF(ISNUMBER(VLOOKUP($B559,'[1]WT-GR-B'!$I$2:$J$585,2,FALSE)),VLOOKUP($B559,'[1]WT-GR-B'!$I$2:$J$585,2,FALSE),"")</f>
        <v/>
      </c>
      <c r="J559" s="58" t="str">
        <f>IF(ISNUMBER(VLOOKUP($B559,'[1]KO-GR-B'!$I$2:$J$900,2,FALSE)),VLOOKUP($B559,'[1]KO-GR-B'!$I$2:$J$900,2,FALSE),"")</f>
        <v/>
      </c>
      <c r="K559" s="58" t="str">
        <f>IF(ISNUMBER(VLOOKUP($B559,'[1]MT-GR-B'!$I$2:$J$693,2,FALSE)),VLOOKUP($B559,'[1]MT-GR-B'!$I$2:$J$693,2,FALSE),"")</f>
        <v/>
      </c>
      <c r="L559" s="58" t="str">
        <f>IF(ISNUMBER(VLOOKUP($B559,'[1]WT-HS-B'!$I$2:$J$1220,2,FALSE)),VLOOKUP($B559,'[1]WT-HS-B'!$I$2:$J$1220,2,FALSE),"")</f>
        <v/>
      </c>
      <c r="M559" s="58" t="str">
        <f>IF(ISNUMBER(VLOOKUP($B559,'[1]KO-HS-B'!$I$2:$J$1046,2,FALSE)),VLOOKUP($B559,'[1]KO-HS-B'!$I$2:$J$1046,2,FALSE),"")</f>
        <v/>
      </c>
      <c r="N559" s="58" t="str">
        <f>IF(ISNUMBER(VLOOKUP($B559,'[1]MT-HS-B'!$I$2:$J$773,2,FALSE)),VLOOKUP($B559,'[1]MT-HS-B'!$I$2:$J$773,2,FALSE),"")</f>
        <v/>
      </c>
      <c r="O559" s="40" t="str">
        <f t="shared" si="264"/>
        <v>DPOD2_YEAST</v>
      </c>
      <c r="P559" s="57" t="str">
        <f t="shared" si="265"/>
        <v/>
      </c>
      <c r="Q559" s="57" t="str">
        <f t="shared" si="266"/>
        <v/>
      </c>
      <c r="R559" s="57" t="str">
        <f t="shared" si="267"/>
        <v/>
      </c>
      <c r="S559" s="56" t="str">
        <f t="shared" si="268"/>
        <v>n/a</v>
      </c>
      <c r="T559" s="55" t="str">
        <f t="shared" si="269"/>
        <v>n/a</v>
      </c>
      <c r="U559" s="54" t="str">
        <f t="shared" si="270"/>
        <v>n/a</v>
      </c>
      <c r="V559" s="53" t="str">
        <f t="shared" si="271"/>
        <v/>
      </c>
      <c r="W559" s="53" t="str">
        <f t="shared" si="272"/>
        <v/>
      </c>
      <c r="X559" s="53" t="str">
        <f t="shared" si="273"/>
        <v>HS only</v>
      </c>
      <c r="Y559" s="52" t="str">
        <f t="shared" si="274"/>
        <v/>
      </c>
      <c r="Z559" s="51" t="str">
        <f t="shared" si="275"/>
        <v/>
      </c>
      <c r="AA559" s="50" t="str">
        <f t="shared" si="276"/>
        <v/>
      </c>
      <c r="AB559" s="40" t="str">
        <f t="shared" si="277"/>
        <v>HYS2</v>
      </c>
      <c r="AC559" s="49">
        <f t="shared" si="278"/>
        <v>0</v>
      </c>
      <c r="AD559" s="47">
        <f t="shared" si="279"/>
        <v>0</v>
      </c>
      <c r="AE559" s="47">
        <f t="shared" si="280"/>
        <v>0</v>
      </c>
      <c r="AF559" s="48">
        <f t="shared" si="281"/>
        <v>0</v>
      </c>
      <c r="AG559" s="47">
        <f t="shared" si="282"/>
        <v>0</v>
      </c>
      <c r="AH559" s="47">
        <f t="shared" si="283"/>
        <v>0.06</v>
      </c>
      <c r="AI559" s="46" t="str">
        <f t="shared" si="284"/>
        <v/>
      </c>
      <c r="AJ559" s="43" t="str">
        <f t="shared" si="285"/>
        <v/>
      </c>
      <c r="AK559" s="43" t="str">
        <f t="shared" si="286"/>
        <v>HS Only</v>
      </c>
      <c r="AL559" s="45" t="str">
        <f t="shared" si="287"/>
        <v/>
      </c>
      <c r="AM559" s="43" t="str">
        <f t="shared" si="288"/>
        <v/>
      </c>
      <c r="AN559" s="42" t="str">
        <f t="shared" si="289"/>
        <v/>
      </c>
      <c r="AO559" s="40" t="str">
        <f t="shared" si="290"/>
        <v>DPOD2_YEAST</v>
      </c>
      <c r="AP559" s="44" t="str">
        <f t="shared" si="291"/>
        <v/>
      </c>
      <c r="AQ559" s="43" t="str">
        <f t="shared" si="292"/>
        <v/>
      </c>
      <c r="AR559" s="43" t="str">
        <f t="shared" si="293"/>
        <v/>
      </c>
      <c r="AS559" s="43" t="str">
        <f t="shared" si="294"/>
        <v/>
      </c>
      <c r="AT559" s="43" t="str">
        <f t="shared" si="295"/>
        <v/>
      </c>
      <c r="AU559" s="42" t="str">
        <f t="shared" si="296"/>
        <v/>
      </c>
    </row>
    <row r="560" spans="1:47" ht="15" x14ac:dyDescent="0.25">
      <c r="A560" s="40" t="s">
        <v>6000</v>
      </c>
      <c r="B560" s="40" t="s">
        <v>5999</v>
      </c>
      <c r="C560" s="60" t="str">
        <f>IF(ISNUMBER(VLOOKUP(B560,'[1]WT-GR-A'!I$2:J$693,2,FALSE)),VLOOKUP(B560,'[1]WT-GR-A'!I$2:J$693,2,FALSE),"")</f>
        <v/>
      </c>
      <c r="D560" s="58" t="str">
        <f>IF(ISNUMBER(VLOOKUP($B560,'[1]KO-GR-A'!$I$2:$J$907,2,FALSE)),VLOOKUP($B560,'[1]KO-GR-A'!$I$2:$J$907,2,FALSE),"")</f>
        <v/>
      </c>
      <c r="E560" s="58" t="str">
        <f>IF(ISNUMBER(VLOOKUP($B560,'[1]MT-GR-A'!$I$2:$J$789,2,FALSE)),VLOOKUP($B560,'[1]MT-GR-A'!$I$2:$J$789,2,FALSE),"")</f>
        <v/>
      </c>
      <c r="F560" s="58" t="str">
        <f>IF(ISNUMBER(VLOOKUP($B560,'[1]WT-HS-A'!$I$2:$J$1224,2,FALSE)),VLOOKUP($B560,'[1]WT-HS-A'!$I$2:$J$1224,2,FALSE),"")</f>
        <v/>
      </c>
      <c r="G560" s="58" t="str">
        <f>IF(ISNUMBER(VLOOKUP($B560,'[1]KO-HS-A'!$I$2:$J$1229,2,FALSE)),VLOOKUP($B560,'[1]KO-HS-A'!$I$2:$J$1229,2,FALSE),"")</f>
        <v/>
      </c>
      <c r="H560" s="58">
        <f>IF(ISNUMBER(VLOOKUP($B560,'[1]MT-HS-A'!$I$2:$J$1362,2,FALSE)),VLOOKUP($B560,'[1]MT-HS-A'!$I$2:$J$1362,2,FALSE),"")</f>
        <v>0.01</v>
      </c>
      <c r="I560" s="59" t="str">
        <f>IF(ISNUMBER(VLOOKUP($B560,'[1]WT-GR-B'!$I$2:$J$585,2,FALSE)),VLOOKUP($B560,'[1]WT-GR-B'!$I$2:$J$585,2,FALSE),"")</f>
        <v/>
      </c>
      <c r="J560" s="58" t="str">
        <f>IF(ISNUMBER(VLOOKUP($B560,'[1]KO-GR-B'!$I$2:$J$900,2,FALSE)),VLOOKUP($B560,'[1]KO-GR-B'!$I$2:$J$900,2,FALSE),"")</f>
        <v/>
      </c>
      <c r="K560" s="58" t="str">
        <f>IF(ISNUMBER(VLOOKUP($B560,'[1]MT-GR-B'!$I$2:$J$693,2,FALSE)),VLOOKUP($B560,'[1]MT-GR-B'!$I$2:$J$693,2,FALSE),"")</f>
        <v/>
      </c>
      <c r="L560" s="58">
        <f>IF(ISNUMBER(VLOOKUP($B560,'[1]WT-HS-B'!$I$2:$J$1220,2,FALSE)),VLOOKUP($B560,'[1]WT-HS-B'!$I$2:$J$1220,2,FALSE),"")</f>
        <v>0.01</v>
      </c>
      <c r="M560" s="58" t="str">
        <f>IF(ISNUMBER(VLOOKUP($B560,'[1]KO-HS-B'!$I$2:$J$1046,2,FALSE)),VLOOKUP($B560,'[1]KO-HS-B'!$I$2:$J$1046,2,FALSE),"")</f>
        <v/>
      </c>
      <c r="N560" s="58" t="str">
        <f>IF(ISNUMBER(VLOOKUP($B560,'[1]MT-HS-B'!$I$2:$J$773,2,FALSE)),VLOOKUP($B560,'[1]MT-HS-B'!$I$2:$J$773,2,FALSE),"")</f>
        <v/>
      </c>
      <c r="O560" s="40" t="str">
        <f t="shared" si="264"/>
        <v>DPOE_YEAST</v>
      </c>
      <c r="P560" s="57" t="str">
        <f t="shared" si="265"/>
        <v/>
      </c>
      <c r="Q560" s="57" t="str">
        <f t="shared" si="266"/>
        <v/>
      </c>
      <c r="R560" s="57" t="str">
        <f t="shared" si="267"/>
        <v/>
      </c>
      <c r="S560" s="56" t="str">
        <f t="shared" si="268"/>
        <v>n/a</v>
      </c>
      <c r="T560" s="55" t="str">
        <f t="shared" si="269"/>
        <v>n/a</v>
      </c>
      <c r="U560" s="54" t="str">
        <f t="shared" si="270"/>
        <v>n/a</v>
      </c>
      <c r="V560" s="53" t="str">
        <f t="shared" si="271"/>
        <v/>
      </c>
      <c r="W560" s="53" t="str">
        <f t="shared" si="272"/>
        <v/>
      </c>
      <c r="X560" s="53" t="str">
        <f t="shared" si="273"/>
        <v>HS only</v>
      </c>
      <c r="Y560" s="52" t="str">
        <f t="shared" si="274"/>
        <v>HS only</v>
      </c>
      <c r="Z560" s="51" t="str">
        <f t="shared" si="275"/>
        <v/>
      </c>
      <c r="AA560" s="50" t="str">
        <f t="shared" si="276"/>
        <v/>
      </c>
      <c r="AB560" s="40" t="str">
        <f t="shared" si="277"/>
        <v>POL2</v>
      </c>
      <c r="AC560" s="49">
        <f t="shared" si="278"/>
        <v>0</v>
      </c>
      <c r="AD560" s="47">
        <f t="shared" si="279"/>
        <v>0</v>
      </c>
      <c r="AE560" s="47">
        <f t="shared" si="280"/>
        <v>0</v>
      </c>
      <c r="AF560" s="48">
        <f t="shared" si="281"/>
        <v>0.01</v>
      </c>
      <c r="AG560" s="47">
        <f t="shared" si="282"/>
        <v>0</v>
      </c>
      <c r="AH560" s="47">
        <f t="shared" si="283"/>
        <v>0.01</v>
      </c>
      <c r="AI560" s="46" t="str">
        <f t="shared" si="284"/>
        <v>HS Only</v>
      </c>
      <c r="AJ560" s="43" t="str">
        <f t="shared" si="285"/>
        <v/>
      </c>
      <c r="AK560" s="43" t="str">
        <f t="shared" si="286"/>
        <v>HS Only</v>
      </c>
      <c r="AL560" s="45" t="str">
        <f t="shared" si="287"/>
        <v/>
      </c>
      <c r="AM560" s="43" t="str">
        <f t="shared" si="288"/>
        <v/>
      </c>
      <c r="AN560" s="42" t="str">
        <f t="shared" si="289"/>
        <v/>
      </c>
      <c r="AO560" s="40" t="str">
        <f t="shared" si="290"/>
        <v>DPOE_YEAST</v>
      </c>
      <c r="AP560" s="44" t="str">
        <f t="shared" si="291"/>
        <v/>
      </c>
      <c r="AQ560" s="43" t="str">
        <f t="shared" si="292"/>
        <v/>
      </c>
      <c r="AR560" s="43" t="str">
        <f t="shared" si="293"/>
        <v/>
      </c>
      <c r="AS560" s="43" t="str">
        <f t="shared" si="294"/>
        <v/>
      </c>
      <c r="AT560" s="43" t="str">
        <f t="shared" si="295"/>
        <v/>
      </c>
      <c r="AU560" s="42" t="str">
        <f t="shared" si="296"/>
        <v/>
      </c>
    </row>
    <row r="561" spans="1:47" ht="15" x14ac:dyDescent="0.25">
      <c r="A561" s="40" t="s">
        <v>5998</v>
      </c>
      <c r="B561" s="40" t="s">
        <v>5997</v>
      </c>
      <c r="C561" s="60" t="str">
        <f>IF(ISNUMBER(VLOOKUP(B561,'[1]WT-GR-A'!I$2:J$693,2,FALSE)),VLOOKUP(B561,'[1]WT-GR-A'!I$2:J$693,2,FALSE),"")</f>
        <v/>
      </c>
      <c r="D561" s="58">
        <f>IF(ISNUMBER(VLOOKUP($B561,'[1]KO-GR-A'!$I$2:$J$907,2,FALSE)),VLOOKUP($B561,'[1]KO-GR-A'!$I$2:$J$907,2,FALSE),"")</f>
        <v>0.03</v>
      </c>
      <c r="E561" s="58" t="str">
        <f>IF(ISNUMBER(VLOOKUP($B561,'[1]MT-GR-A'!$I$2:$J$789,2,FALSE)),VLOOKUP($B561,'[1]MT-GR-A'!$I$2:$J$789,2,FALSE),"")</f>
        <v/>
      </c>
      <c r="F561" s="58" t="str">
        <f>IF(ISNUMBER(VLOOKUP($B561,'[1]WT-HS-A'!$I$2:$J$1224,2,FALSE)),VLOOKUP($B561,'[1]WT-HS-A'!$I$2:$J$1224,2,FALSE),"")</f>
        <v/>
      </c>
      <c r="G561" s="58" t="str">
        <f>IF(ISNUMBER(VLOOKUP($B561,'[1]KO-HS-A'!$I$2:$J$1229,2,FALSE)),VLOOKUP($B561,'[1]KO-HS-A'!$I$2:$J$1229,2,FALSE),"")</f>
        <v/>
      </c>
      <c r="H561" s="58" t="str">
        <f>IF(ISNUMBER(VLOOKUP($B561,'[1]MT-HS-A'!$I$2:$J$1362,2,FALSE)),VLOOKUP($B561,'[1]MT-HS-A'!$I$2:$J$1362,2,FALSE),"")</f>
        <v/>
      </c>
      <c r="I561" s="59" t="str">
        <f>IF(ISNUMBER(VLOOKUP($B561,'[1]WT-GR-B'!$I$2:$J$585,2,FALSE)),VLOOKUP($B561,'[1]WT-GR-B'!$I$2:$J$585,2,FALSE),"")</f>
        <v/>
      </c>
      <c r="J561" s="58" t="str">
        <f>IF(ISNUMBER(VLOOKUP($B561,'[1]KO-GR-B'!$I$2:$J$900,2,FALSE)),VLOOKUP($B561,'[1]KO-GR-B'!$I$2:$J$900,2,FALSE),"")</f>
        <v/>
      </c>
      <c r="K561" s="58" t="str">
        <f>IF(ISNUMBER(VLOOKUP($B561,'[1]MT-GR-B'!$I$2:$J$693,2,FALSE)),VLOOKUP($B561,'[1]MT-GR-B'!$I$2:$J$693,2,FALSE),"")</f>
        <v/>
      </c>
      <c r="L561" s="58" t="str">
        <f>IF(ISNUMBER(VLOOKUP($B561,'[1]WT-HS-B'!$I$2:$J$1220,2,FALSE)),VLOOKUP($B561,'[1]WT-HS-B'!$I$2:$J$1220,2,FALSE),"")</f>
        <v/>
      </c>
      <c r="M561" s="58" t="str">
        <f>IF(ISNUMBER(VLOOKUP($B561,'[1]KO-HS-B'!$I$2:$J$1046,2,FALSE)),VLOOKUP($B561,'[1]KO-HS-B'!$I$2:$J$1046,2,FALSE),"")</f>
        <v/>
      </c>
      <c r="N561" s="58" t="str">
        <f>IF(ISNUMBER(VLOOKUP($B561,'[1]MT-HS-B'!$I$2:$J$773,2,FALSE)),VLOOKUP($B561,'[1]MT-HS-B'!$I$2:$J$773,2,FALSE),"")</f>
        <v/>
      </c>
      <c r="O561" s="40" t="str">
        <f t="shared" si="264"/>
        <v>DPO5_YEAST</v>
      </c>
      <c r="P561" s="57" t="str">
        <f t="shared" si="265"/>
        <v/>
      </c>
      <c r="Q561" s="57" t="str">
        <f t="shared" si="266"/>
        <v/>
      </c>
      <c r="R561" s="57" t="str">
        <f t="shared" si="267"/>
        <v/>
      </c>
      <c r="S561" s="56" t="str">
        <f t="shared" si="268"/>
        <v>n/a</v>
      </c>
      <c r="T561" s="55" t="str">
        <f t="shared" si="269"/>
        <v>n/a</v>
      </c>
      <c r="U561" s="54" t="str">
        <f t="shared" si="270"/>
        <v>n/a</v>
      </c>
      <c r="V561" s="53" t="str">
        <f t="shared" si="271"/>
        <v/>
      </c>
      <c r="W561" s="53" t="str">
        <f t="shared" si="272"/>
        <v>GR only</v>
      </c>
      <c r="X561" s="53" t="str">
        <f t="shared" si="273"/>
        <v/>
      </c>
      <c r="Y561" s="52" t="str">
        <f t="shared" si="274"/>
        <v/>
      </c>
      <c r="Z561" s="51" t="str">
        <f t="shared" si="275"/>
        <v/>
      </c>
      <c r="AA561" s="50" t="str">
        <f t="shared" si="276"/>
        <v/>
      </c>
      <c r="AB561" s="40" t="str">
        <f t="shared" si="277"/>
        <v>POL5</v>
      </c>
      <c r="AC561" s="49">
        <f t="shared" si="278"/>
        <v>0</v>
      </c>
      <c r="AD561" s="47">
        <f t="shared" si="279"/>
        <v>0.03</v>
      </c>
      <c r="AE561" s="47">
        <f t="shared" si="280"/>
        <v>0</v>
      </c>
      <c r="AF561" s="48">
        <f t="shared" si="281"/>
        <v>0</v>
      </c>
      <c r="AG561" s="47">
        <f t="shared" si="282"/>
        <v>0</v>
      </c>
      <c r="AH561" s="47">
        <f t="shared" si="283"/>
        <v>0</v>
      </c>
      <c r="AI561" s="46" t="str">
        <f t="shared" si="284"/>
        <v/>
      </c>
      <c r="AJ561" s="43">
        <f t="shared" si="285"/>
        <v>0</v>
      </c>
      <c r="AK561" s="43" t="str">
        <f t="shared" si="286"/>
        <v/>
      </c>
      <c r="AL561" s="45" t="str">
        <f t="shared" si="287"/>
        <v/>
      </c>
      <c r="AM561" s="43" t="str">
        <f t="shared" si="288"/>
        <v/>
      </c>
      <c r="AN561" s="42" t="str">
        <f t="shared" si="289"/>
        <v/>
      </c>
      <c r="AO561" s="40" t="str">
        <f t="shared" si="290"/>
        <v>DPO5_YEAST</v>
      </c>
      <c r="AP561" s="44" t="str">
        <f t="shared" si="291"/>
        <v/>
      </c>
      <c r="AQ561" s="43" t="str">
        <f t="shared" si="292"/>
        <v/>
      </c>
      <c r="AR561" s="43" t="str">
        <f t="shared" si="293"/>
        <v/>
      </c>
      <c r="AS561" s="43" t="str">
        <f t="shared" si="294"/>
        <v/>
      </c>
      <c r="AT561" s="43" t="str">
        <f t="shared" si="295"/>
        <v/>
      </c>
      <c r="AU561" s="42" t="str">
        <f t="shared" si="296"/>
        <v/>
      </c>
    </row>
    <row r="562" spans="1:47" ht="15" x14ac:dyDescent="0.25">
      <c r="A562" s="40" t="s">
        <v>5996</v>
      </c>
      <c r="B562" s="40" t="s">
        <v>5995</v>
      </c>
      <c r="C562" s="60">
        <f>IF(ISNUMBER(VLOOKUP(B562,'[1]WT-GR-A'!I$2:J$693,2,FALSE)),VLOOKUP(B562,'[1]WT-GR-A'!I$2:J$693,2,FALSE),"")</f>
        <v>0.02</v>
      </c>
      <c r="D562" s="58" t="str">
        <f>IF(ISNUMBER(VLOOKUP($B562,'[1]KO-GR-A'!$I$2:$J$907,2,FALSE)),VLOOKUP($B562,'[1]KO-GR-A'!$I$2:$J$907,2,FALSE),"")</f>
        <v/>
      </c>
      <c r="E562" s="58" t="str">
        <f>IF(ISNUMBER(VLOOKUP($B562,'[1]MT-GR-A'!$I$2:$J$789,2,FALSE)),VLOOKUP($B562,'[1]MT-GR-A'!$I$2:$J$789,2,FALSE),"")</f>
        <v/>
      </c>
      <c r="F562" s="58" t="str">
        <f>IF(ISNUMBER(VLOOKUP($B562,'[1]WT-HS-A'!$I$2:$J$1224,2,FALSE)),VLOOKUP($B562,'[1]WT-HS-A'!$I$2:$J$1224,2,FALSE),"")</f>
        <v/>
      </c>
      <c r="G562" s="58" t="str">
        <f>IF(ISNUMBER(VLOOKUP($B562,'[1]KO-HS-A'!$I$2:$J$1229,2,FALSE)),VLOOKUP($B562,'[1]KO-HS-A'!$I$2:$J$1229,2,FALSE),"")</f>
        <v/>
      </c>
      <c r="H562" s="58" t="str">
        <f>IF(ISNUMBER(VLOOKUP($B562,'[1]MT-HS-A'!$I$2:$J$1362,2,FALSE)),VLOOKUP($B562,'[1]MT-HS-A'!$I$2:$J$1362,2,FALSE),"")</f>
        <v/>
      </c>
      <c r="I562" s="59" t="str">
        <f>IF(ISNUMBER(VLOOKUP($B562,'[1]WT-GR-B'!$I$2:$J$585,2,FALSE)),VLOOKUP($B562,'[1]WT-GR-B'!$I$2:$J$585,2,FALSE),"")</f>
        <v/>
      </c>
      <c r="J562" s="58" t="str">
        <f>IF(ISNUMBER(VLOOKUP($B562,'[1]KO-GR-B'!$I$2:$J$900,2,FALSE)),VLOOKUP($B562,'[1]KO-GR-B'!$I$2:$J$900,2,FALSE),"")</f>
        <v/>
      </c>
      <c r="K562" s="58" t="str">
        <f>IF(ISNUMBER(VLOOKUP($B562,'[1]MT-GR-B'!$I$2:$J$693,2,FALSE)),VLOOKUP($B562,'[1]MT-GR-B'!$I$2:$J$693,2,FALSE),"")</f>
        <v/>
      </c>
      <c r="L562" s="58" t="str">
        <f>IF(ISNUMBER(VLOOKUP($B562,'[1]WT-HS-B'!$I$2:$J$1220,2,FALSE)),VLOOKUP($B562,'[1]WT-HS-B'!$I$2:$J$1220,2,FALSE),"")</f>
        <v/>
      </c>
      <c r="M562" s="58" t="str">
        <f>IF(ISNUMBER(VLOOKUP($B562,'[1]KO-HS-B'!$I$2:$J$1046,2,FALSE)),VLOOKUP($B562,'[1]KO-HS-B'!$I$2:$J$1046,2,FALSE),"")</f>
        <v/>
      </c>
      <c r="N562" s="58" t="str">
        <f>IF(ISNUMBER(VLOOKUP($B562,'[1]MT-HS-B'!$I$2:$J$773,2,FALSE)),VLOOKUP($B562,'[1]MT-HS-B'!$I$2:$J$773,2,FALSE),"")</f>
        <v/>
      </c>
      <c r="O562" s="40" t="str">
        <f t="shared" si="264"/>
        <v>DPOZ_YEAST</v>
      </c>
      <c r="P562" s="57" t="str">
        <f t="shared" si="265"/>
        <v/>
      </c>
      <c r="Q562" s="57" t="str">
        <f t="shared" si="266"/>
        <v/>
      </c>
      <c r="R562" s="57" t="str">
        <f t="shared" si="267"/>
        <v/>
      </c>
      <c r="S562" s="56" t="str">
        <f t="shared" si="268"/>
        <v>n/a</v>
      </c>
      <c r="T562" s="55" t="str">
        <f t="shared" si="269"/>
        <v>n/a</v>
      </c>
      <c r="U562" s="54" t="str">
        <f t="shared" si="270"/>
        <v>n/a</v>
      </c>
      <c r="V562" s="53" t="str">
        <f t="shared" si="271"/>
        <v>GR only</v>
      </c>
      <c r="W562" s="53" t="str">
        <f t="shared" si="272"/>
        <v/>
      </c>
      <c r="X562" s="53" t="str">
        <f t="shared" si="273"/>
        <v/>
      </c>
      <c r="Y562" s="52" t="str">
        <f t="shared" si="274"/>
        <v/>
      </c>
      <c r="Z562" s="51" t="str">
        <f t="shared" si="275"/>
        <v/>
      </c>
      <c r="AA562" s="50" t="str">
        <f t="shared" si="276"/>
        <v/>
      </c>
      <c r="AB562" s="40" t="str">
        <f t="shared" si="277"/>
        <v>REV3</v>
      </c>
      <c r="AC562" s="49">
        <f t="shared" si="278"/>
        <v>0.02</v>
      </c>
      <c r="AD562" s="47">
        <f t="shared" si="279"/>
        <v>0</v>
      </c>
      <c r="AE562" s="47">
        <f t="shared" si="280"/>
        <v>0</v>
      </c>
      <c r="AF562" s="48">
        <f t="shared" si="281"/>
        <v>0</v>
      </c>
      <c r="AG562" s="47">
        <f t="shared" si="282"/>
        <v>0</v>
      </c>
      <c r="AH562" s="47">
        <f t="shared" si="283"/>
        <v>0</v>
      </c>
      <c r="AI562" s="46">
        <f t="shared" si="284"/>
        <v>0</v>
      </c>
      <c r="AJ562" s="43" t="str">
        <f t="shared" si="285"/>
        <v/>
      </c>
      <c r="AK562" s="43" t="str">
        <f t="shared" si="286"/>
        <v/>
      </c>
      <c r="AL562" s="45" t="str">
        <f t="shared" si="287"/>
        <v/>
      </c>
      <c r="AM562" s="43" t="str">
        <f t="shared" si="288"/>
        <v/>
      </c>
      <c r="AN562" s="42" t="str">
        <f t="shared" si="289"/>
        <v/>
      </c>
      <c r="AO562" s="40" t="str">
        <f t="shared" si="290"/>
        <v>DPOZ_YEAST</v>
      </c>
      <c r="AP562" s="44" t="str">
        <f t="shared" si="291"/>
        <v/>
      </c>
      <c r="AQ562" s="43" t="str">
        <f t="shared" si="292"/>
        <v/>
      </c>
      <c r="AR562" s="43" t="str">
        <f t="shared" si="293"/>
        <v/>
      </c>
      <c r="AS562" s="43" t="str">
        <f t="shared" si="294"/>
        <v/>
      </c>
      <c r="AT562" s="43" t="str">
        <f t="shared" si="295"/>
        <v/>
      </c>
      <c r="AU562" s="42" t="str">
        <f t="shared" si="296"/>
        <v/>
      </c>
    </row>
    <row r="563" spans="1:47" ht="15" x14ac:dyDescent="0.25">
      <c r="A563" s="40" t="s">
        <v>5994</v>
      </c>
      <c r="B563" s="40" t="s">
        <v>5993</v>
      </c>
      <c r="C563" s="60" t="str">
        <f>IF(ISNUMBER(VLOOKUP(B563,'[1]WT-GR-A'!I$2:J$693,2,FALSE)),VLOOKUP(B563,'[1]WT-GR-A'!I$2:J$693,2,FALSE),"")</f>
        <v/>
      </c>
      <c r="D563" s="58">
        <f>IF(ISNUMBER(VLOOKUP($B563,'[1]KO-GR-A'!$I$2:$J$907,2,FALSE)),VLOOKUP($B563,'[1]KO-GR-A'!$I$2:$J$907,2,FALSE),"")</f>
        <v>0.08</v>
      </c>
      <c r="E563" s="58">
        <f>IF(ISNUMBER(VLOOKUP($B563,'[1]MT-GR-A'!$I$2:$J$789,2,FALSE)),VLOOKUP($B563,'[1]MT-GR-A'!$I$2:$J$789,2,FALSE),"")</f>
        <v>0.08</v>
      </c>
      <c r="F563" s="58">
        <f>IF(ISNUMBER(VLOOKUP($B563,'[1]WT-HS-A'!$I$2:$J$1224,2,FALSE)),VLOOKUP($B563,'[1]WT-HS-A'!$I$2:$J$1224,2,FALSE),"")</f>
        <v>0.08</v>
      </c>
      <c r="G563" s="58">
        <f>IF(ISNUMBER(VLOOKUP($B563,'[1]KO-HS-A'!$I$2:$J$1229,2,FALSE)),VLOOKUP($B563,'[1]KO-HS-A'!$I$2:$J$1229,2,FALSE),"")</f>
        <v>0.16</v>
      </c>
      <c r="H563" s="58" t="str">
        <f>IF(ISNUMBER(VLOOKUP($B563,'[1]MT-HS-A'!$I$2:$J$1362,2,FALSE)),VLOOKUP($B563,'[1]MT-HS-A'!$I$2:$J$1362,2,FALSE),"")</f>
        <v/>
      </c>
      <c r="I563" s="59" t="str">
        <f>IF(ISNUMBER(VLOOKUP($B563,'[1]WT-GR-B'!$I$2:$J$585,2,FALSE)),VLOOKUP($B563,'[1]WT-GR-B'!$I$2:$J$585,2,FALSE),"")</f>
        <v/>
      </c>
      <c r="J563" s="58" t="str">
        <f>IF(ISNUMBER(VLOOKUP($B563,'[1]KO-GR-B'!$I$2:$J$900,2,FALSE)),VLOOKUP($B563,'[1]KO-GR-B'!$I$2:$J$900,2,FALSE),"")</f>
        <v/>
      </c>
      <c r="K563" s="58" t="str">
        <f>IF(ISNUMBER(VLOOKUP($B563,'[1]MT-GR-B'!$I$2:$J$693,2,FALSE)),VLOOKUP($B563,'[1]MT-GR-B'!$I$2:$J$693,2,FALSE),"")</f>
        <v/>
      </c>
      <c r="L563" s="58">
        <f>IF(ISNUMBER(VLOOKUP($B563,'[1]WT-HS-B'!$I$2:$J$1220,2,FALSE)),VLOOKUP($B563,'[1]WT-HS-B'!$I$2:$J$1220,2,FALSE),"")</f>
        <v>0.08</v>
      </c>
      <c r="M563" s="58">
        <f>IF(ISNUMBER(VLOOKUP($B563,'[1]KO-HS-B'!$I$2:$J$1046,2,FALSE)),VLOOKUP($B563,'[1]KO-HS-B'!$I$2:$J$1046,2,FALSE),"")</f>
        <v>0.08</v>
      </c>
      <c r="N563" s="58" t="str">
        <f>IF(ISNUMBER(VLOOKUP($B563,'[1]MT-HS-B'!$I$2:$J$773,2,FALSE)),VLOOKUP($B563,'[1]MT-HS-B'!$I$2:$J$773,2,FALSE),"")</f>
        <v/>
      </c>
      <c r="O563" s="40" t="str">
        <f t="shared" si="264"/>
        <v>PRI1_YEAST</v>
      </c>
      <c r="P563" s="57" t="str">
        <f t="shared" si="265"/>
        <v>HS only</v>
      </c>
      <c r="Q563" s="57">
        <f t="shared" si="266"/>
        <v>1</v>
      </c>
      <c r="R563" s="57" t="str">
        <f t="shared" si="267"/>
        <v/>
      </c>
      <c r="S563" s="56" t="str">
        <f t="shared" si="268"/>
        <v>n/a</v>
      </c>
      <c r="T563" s="55" t="str">
        <f t="shared" si="269"/>
        <v>n/a</v>
      </c>
      <c r="U563" s="54" t="str">
        <f t="shared" si="270"/>
        <v>n/a</v>
      </c>
      <c r="V563" s="53" t="str">
        <f t="shared" si="271"/>
        <v>HS only</v>
      </c>
      <c r="W563" s="53">
        <f t="shared" si="272"/>
        <v>1</v>
      </c>
      <c r="X563" s="53" t="str">
        <f t="shared" si="273"/>
        <v>GR only</v>
      </c>
      <c r="Y563" s="52" t="str">
        <f t="shared" si="274"/>
        <v>HS only</v>
      </c>
      <c r="Z563" s="51" t="str">
        <f t="shared" si="275"/>
        <v>HS only</v>
      </c>
      <c r="AA563" s="50" t="str">
        <f t="shared" si="276"/>
        <v/>
      </c>
      <c r="AB563" s="40" t="str">
        <f t="shared" si="277"/>
        <v>PRI1</v>
      </c>
      <c r="AC563" s="49">
        <f t="shared" si="278"/>
        <v>0</v>
      </c>
      <c r="AD563" s="47">
        <f t="shared" si="279"/>
        <v>0.08</v>
      </c>
      <c r="AE563" s="47">
        <f t="shared" si="280"/>
        <v>0.08</v>
      </c>
      <c r="AF563" s="48">
        <f t="shared" si="281"/>
        <v>0.08</v>
      </c>
      <c r="AG563" s="47">
        <f t="shared" si="282"/>
        <v>0.12</v>
      </c>
      <c r="AH563" s="47">
        <f t="shared" si="283"/>
        <v>0</v>
      </c>
      <c r="AI563" s="46" t="str">
        <f t="shared" si="284"/>
        <v>HS Only</v>
      </c>
      <c r="AJ563" s="43">
        <f t="shared" si="285"/>
        <v>1.5</v>
      </c>
      <c r="AK563" s="43">
        <f t="shared" si="286"/>
        <v>0</v>
      </c>
      <c r="AL563" s="45" t="str">
        <f t="shared" si="287"/>
        <v/>
      </c>
      <c r="AM563" s="43" t="str">
        <f t="shared" si="288"/>
        <v/>
      </c>
      <c r="AN563" s="42" t="str">
        <f t="shared" si="289"/>
        <v/>
      </c>
      <c r="AO563" s="40" t="str">
        <f t="shared" si="290"/>
        <v>PRI1_YEAST</v>
      </c>
      <c r="AP563" s="44" t="str">
        <f t="shared" si="291"/>
        <v/>
      </c>
      <c r="AQ563" s="43" t="str">
        <f t="shared" si="292"/>
        <v/>
      </c>
      <c r="AR563" s="43" t="str">
        <f t="shared" si="293"/>
        <v/>
      </c>
      <c r="AS563" s="43">
        <f t="shared" si="294"/>
        <v>0</v>
      </c>
      <c r="AT563" s="43">
        <f t="shared" si="295"/>
        <v>5.6568542494923817E-2</v>
      </c>
      <c r="AU563" s="42" t="str">
        <f t="shared" si="296"/>
        <v/>
      </c>
    </row>
    <row r="564" spans="1:47" ht="15" x14ac:dyDescent="0.25">
      <c r="A564" s="40" t="s">
        <v>5992</v>
      </c>
      <c r="B564" s="40" t="s">
        <v>5991</v>
      </c>
      <c r="C564" s="60">
        <f>IF(ISNUMBER(VLOOKUP(B564,'[1]WT-GR-A'!I$2:J$693,2,FALSE)),VLOOKUP(B564,'[1]WT-GR-A'!I$2:J$693,2,FALSE),"")</f>
        <v>0.14000000000000001</v>
      </c>
      <c r="D564" s="58">
        <f>IF(ISNUMBER(VLOOKUP($B564,'[1]KO-GR-A'!$I$2:$J$907,2,FALSE)),VLOOKUP($B564,'[1]KO-GR-A'!$I$2:$J$907,2,FALSE),"")</f>
        <v>0.14000000000000001</v>
      </c>
      <c r="E564" s="58">
        <f>IF(ISNUMBER(VLOOKUP($B564,'[1]MT-GR-A'!$I$2:$J$789,2,FALSE)),VLOOKUP($B564,'[1]MT-GR-A'!$I$2:$J$789,2,FALSE),"")</f>
        <v>7.0000000000000007E-2</v>
      </c>
      <c r="F564" s="58" t="str">
        <f>IF(ISNUMBER(VLOOKUP($B564,'[1]WT-HS-A'!$I$2:$J$1224,2,FALSE)),VLOOKUP($B564,'[1]WT-HS-A'!$I$2:$J$1224,2,FALSE),"")</f>
        <v/>
      </c>
      <c r="G564" s="58" t="str">
        <f>IF(ISNUMBER(VLOOKUP($B564,'[1]KO-HS-A'!$I$2:$J$1229,2,FALSE)),VLOOKUP($B564,'[1]KO-HS-A'!$I$2:$J$1229,2,FALSE),"")</f>
        <v/>
      </c>
      <c r="H564" s="58">
        <f>IF(ISNUMBER(VLOOKUP($B564,'[1]MT-HS-A'!$I$2:$J$1362,2,FALSE)),VLOOKUP($B564,'[1]MT-HS-A'!$I$2:$J$1362,2,FALSE),"")</f>
        <v>7.0000000000000007E-2</v>
      </c>
      <c r="I564" s="59" t="str">
        <f>IF(ISNUMBER(VLOOKUP($B564,'[1]WT-GR-B'!$I$2:$J$585,2,FALSE)),VLOOKUP($B564,'[1]WT-GR-B'!$I$2:$J$585,2,FALSE),"")</f>
        <v/>
      </c>
      <c r="J564" s="58" t="str">
        <f>IF(ISNUMBER(VLOOKUP($B564,'[1]KO-GR-B'!$I$2:$J$900,2,FALSE)),VLOOKUP($B564,'[1]KO-GR-B'!$I$2:$J$900,2,FALSE),"")</f>
        <v/>
      </c>
      <c r="K564" s="58" t="str">
        <f>IF(ISNUMBER(VLOOKUP($B564,'[1]MT-GR-B'!$I$2:$J$693,2,FALSE)),VLOOKUP($B564,'[1]MT-GR-B'!$I$2:$J$693,2,FALSE),"")</f>
        <v/>
      </c>
      <c r="L564" s="58" t="str">
        <f>IF(ISNUMBER(VLOOKUP($B564,'[1]WT-HS-B'!$I$2:$J$1220,2,FALSE)),VLOOKUP($B564,'[1]WT-HS-B'!$I$2:$J$1220,2,FALSE),"")</f>
        <v/>
      </c>
      <c r="M564" s="58" t="str">
        <f>IF(ISNUMBER(VLOOKUP($B564,'[1]KO-HS-B'!$I$2:$J$1046,2,FALSE)),VLOOKUP($B564,'[1]KO-HS-B'!$I$2:$J$1046,2,FALSE),"")</f>
        <v/>
      </c>
      <c r="N564" s="58" t="str">
        <f>IF(ISNUMBER(VLOOKUP($B564,'[1]MT-HS-B'!$I$2:$J$773,2,FALSE)),VLOOKUP($B564,'[1]MT-HS-B'!$I$2:$J$773,2,FALSE),"")</f>
        <v/>
      </c>
      <c r="O564" s="40" t="str">
        <f t="shared" si="264"/>
        <v>RAD52_YEAST</v>
      </c>
      <c r="P564" s="57" t="str">
        <f t="shared" si="265"/>
        <v/>
      </c>
      <c r="Q564" s="57" t="str">
        <f t="shared" si="266"/>
        <v/>
      </c>
      <c r="R564" s="57">
        <f t="shared" si="267"/>
        <v>0</v>
      </c>
      <c r="S564" s="56" t="str">
        <f t="shared" si="268"/>
        <v>n/a</v>
      </c>
      <c r="T564" s="55" t="str">
        <f t="shared" si="269"/>
        <v>n/a</v>
      </c>
      <c r="U564" s="54" t="str">
        <f t="shared" si="270"/>
        <v>n/a</v>
      </c>
      <c r="V564" s="53" t="str">
        <f t="shared" si="271"/>
        <v>GR only</v>
      </c>
      <c r="W564" s="53" t="str">
        <f t="shared" si="272"/>
        <v>GR only</v>
      </c>
      <c r="X564" s="53">
        <f t="shared" si="273"/>
        <v>0</v>
      </c>
      <c r="Y564" s="52" t="str">
        <f t="shared" si="274"/>
        <v/>
      </c>
      <c r="Z564" s="51" t="str">
        <f t="shared" si="275"/>
        <v/>
      </c>
      <c r="AA564" s="50" t="str">
        <f t="shared" si="276"/>
        <v/>
      </c>
      <c r="AB564" s="40" t="str">
        <f t="shared" si="277"/>
        <v>RAD52</v>
      </c>
      <c r="AC564" s="49">
        <f t="shared" si="278"/>
        <v>0.14000000000000001</v>
      </c>
      <c r="AD564" s="47">
        <f t="shared" si="279"/>
        <v>0.14000000000000001</v>
      </c>
      <c r="AE564" s="47">
        <f t="shared" si="280"/>
        <v>7.0000000000000007E-2</v>
      </c>
      <c r="AF564" s="48">
        <f t="shared" si="281"/>
        <v>0</v>
      </c>
      <c r="AG564" s="47">
        <f t="shared" si="282"/>
        <v>0</v>
      </c>
      <c r="AH564" s="47">
        <f t="shared" si="283"/>
        <v>7.0000000000000007E-2</v>
      </c>
      <c r="AI564" s="46">
        <f t="shared" si="284"/>
        <v>0</v>
      </c>
      <c r="AJ564" s="43">
        <f t="shared" si="285"/>
        <v>0</v>
      </c>
      <c r="AK564" s="43">
        <f t="shared" si="286"/>
        <v>1</v>
      </c>
      <c r="AL564" s="45" t="str">
        <f t="shared" si="287"/>
        <v/>
      </c>
      <c r="AM564" s="43" t="str">
        <f t="shared" si="288"/>
        <v/>
      </c>
      <c r="AN564" s="42" t="str">
        <f t="shared" si="289"/>
        <v/>
      </c>
      <c r="AO564" s="40" t="str">
        <f t="shared" si="290"/>
        <v>RAD52_YEAST</v>
      </c>
      <c r="AP564" s="44" t="str">
        <f t="shared" si="291"/>
        <v/>
      </c>
      <c r="AQ564" s="43" t="str">
        <f t="shared" si="292"/>
        <v/>
      </c>
      <c r="AR564" s="43" t="str">
        <f t="shared" si="293"/>
        <v/>
      </c>
      <c r="AS564" s="43" t="str">
        <f t="shared" si="294"/>
        <v/>
      </c>
      <c r="AT564" s="43" t="str">
        <f t="shared" si="295"/>
        <v/>
      </c>
      <c r="AU564" s="42" t="str">
        <f t="shared" si="296"/>
        <v/>
      </c>
    </row>
    <row r="565" spans="1:47" ht="15" x14ac:dyDescent="0.25">
      <c r="A565" s="40" t="s">
        <v>5990</v>
      </c>
      <c r="B565" s="40" t="s">
        <v>5989</v>
      </c>
      <c r="C565" s="60">
        <f>IF(ISNUMBER(VLOOKUP(B565,'[1]WT-GR-A'!I$2:J$693,2,FALSE)),VLOOKUP(B565,'[1]WT-GR-A'!I$2:J$693,2,FALSE),"")</f>
        <v>0.03</v>
      </c>
      <c r="D565" s="58">
        <f>IF(ISNUMBER(VLOOKUP($B565,'[1]KO-GR-A'!$I$2:$J$907,2,FALSE)),VLOOKUP($B565,'[1]KO-GR-A'!$I$2:$J$907,2,FALSE),"")</f>
        <v>0.11</v>
      </c>
      <c r="E565" s="58" t="str">
        <f>IF(ISNUMBER(VLOOKUP($B565,'[1]MT-GR-A'!$I$2:$J$789,2,FALSE)),VLOOKUP($B565,'[1]MT-GR-A'!$I$2:$J$789,2,FALSE),"")</f>
        <v/>
      </c>
      <c r="F565" s="58">
        <f>IF(ISNUMBER(VLOOKUP($B565,'[1]WT-HS-A'!$I$2:$J$1224,2,FALSE)),VLOOKUP($B565,'[1]WT-HS-A'!$I$2:$J$1224,2,FALSE),"")</f>
        <v>7.0000000000000007E-2</v>
      </c>
      <c r="G565" s="58">
        <f>IF(ISNUMBER(VLOOKUP($B565,'[1]KO-HS-A'!$I$2:$J$1229,2,FALSE)),VLOOKUP($B565,'[1]KO-HS-A'!$I$2:$J$1229,2,FALSE),"")</f>
        <v>0.03</v>
      </c>
      <c r="H565" s="58">
        <f>IF(ISNUMBER(VLOOKUP($B565,'[1]MT-HS-A'!$I$2:$J$1362,2,FALSE)),VLOOKUP($B565,'[1]MT-HS-A'!$I$2:$J$1362,2,FALSE),"")</f>
        <v>7.0000000000000007E-2</v>
      </c>
      <c r="I565" s="59">
        <f>IF(ISNUMBER(VLOOKUP($B565,'[1]WT-GR-B'!$I$2:$J$585,2,FALSE)),VLOOKUP($B565,'[1]WT-GR-B'!$I$2:$J$585,2,FALSE),"")</f>
        <v>0.03</v>
      </c>
      <c r="J565" s="58">
        <f>IF(ISNUMBER(VLOOKUP($B565,'[1]KO-GR-B'!$I$2:$J$900,2,FALSE)),VLOOKUP($B565,'[1]KO-GR-B'!$I$2:$J$900,2,FALSE),"")</f>
        <v>7.0000000000000007E-2</v>
      </c>
      <c r="K565" s="58">
        <f>IF(ISNUMBER(VLOOKUP($B565,'[1]MT-GR-B'!$I$2:$J$693,2,FALSE)),VLOOKUP($B565,'[1]MT-GR-B'!$I$2:$J$693,2,FALSE),"")</f>
        <v>7.0000000000000007E-2</v>
      </c>
      <c r="L565" s="58">
        <f>IF(ISNUMBER(VLOOKUP($B565,'[1]WT-HS-B'!$I$2:$J$1220,2,FALSE)),VLOOKUP($B565,'[1]WT-HS-B'!$I$2:$J$1220,2,FALSE),"")</f>
        <v>0.03</v>
      </c>
      <c r="M565" s="58" t="str">
        <f>IF(ISNUMBER(VLOOKUP($B565,'[1]KO-HS-B'!$I$2:$J$1046,2,FALSE)),VLOOKUP($B565,'[1]KO-HS-B'!$I$2:$J$1046,2,FALSE),"")</f>
        <v/>
      </c>
      <c r="N565" s="58" t="str">
        <f>IF(ISNUMBER(VLOOKUP($B565,'[1]MT-HS-B'!$I$2:$J$773,2,FALSE)),VLOOKUP($B565,'[1]MT-HS-B'!$I$2:$J$773,2,FALSE),"")</f>
        <v/>
      </c>
      <c r="O565" s="40" t="str">
        <f t="shared" si="264"/>
        <v>RDH54_YEAST</v>
      </c>
      <c r="P565" s="57">
        <f t="shared" si="265"/>
        <v>0.66666666666666685</v>
      </c>
      <c r="Q565" s="57">
        <f t="shared" si="266"/>
        <v>-0.72727272727272729</v>
      </c>
      <c r="R565" s="57" t="str">
        <f t="shared" si="267"/>
        <v/>
      </c>
      <c r="S565" s="56">
        <f t="shared" si="268"/>
        <v>0.66666666666666685</v>
      </c>
      <c r="T565" s="55" t="str">
        <f t="shared" si="269"/>
        <v>n/a</v>
      </c>
      <c r="U565" s="54" t="str">
        <f t="shared" si="270"/>
        <v>n/a</v>
      </c>
      <c r="V565" s="53">
        <f t="shared" si="271"/>
        <v>1.3333333333333337</v>
      </c>
      <c r="W565" s="53">
        <f t="shared" si="272"/>
        <v>-0.72727272727272729</v>
      </c>
      <c r="X565" s="53" t="str">
        <f t="shared" si="273"/>
        <v>HS only</v>
      </c>
      <c r="Y565" s="52">
        <f t="shared" si="274"/>
        <v>0</v>
      </c>
      <c r="Z565" s="51" t="str">
        <f t="shared" si="275"/>
        <v>GR only</v>
      </c>
      <c r="AA565" s="50" t="str">
        <f t="shared" si="276"/>
        <v>GR only</v>
      </c>
      <c r="AB565" s="40" t="str">
        <f t="shared" si="277"/>
        <v>RDH54</v>
      </c>
      <c r="AC565" s="49">
        <f t="shared" si="278"/>
        <v>0.03</v>
      </c>
      <c r="AD565" s="47">
        <f t="shared" si="279"/>
        <v>0.09</v>
      </c>
      <c r="AE565" s="47">
        <f t="shared" si="280"/>
        <v>7.0000000000000007E-2</v>
      </c>
      <c r="AF565" s="48">
        <f t="shared" si="281"/>
        <v>0.05</v>
      </c>
      <c r="AG565" s="47">
        <f t="shared" si="282"/>
        <v>0.03</v>
      </c>
      <c r="AH565" s="47">
        <f t="shared" si="283"/>
        <v>7.0000000000000007E-2</v>
      </c>
      <c r="AI565" s="46">
        <f t="shared" si="284"/>
        <v>1.6666666666666667</v>
      </c>
      <c r="AJ565" s="43">
        <f t="shared" si="285"/>
        <v>0.33333333333333331</v>
      </c>
      <c r="AK565" s="43">
        <f t="shared" si="286"/>
        <v>1</v>
      </c>
      <c r="AL565" s="45">
        <f t="shared" si="287"/>
        <v>0.94280904158206358</v>
      </c>
      <c r="AM565" s="43" t="str">
        <f t="shared" si="288"/>
        <v/>
      </c>
      <c r="AN565" s="42" t="str">
        <f t="shared" si="289"/>
        <v/>
      </c>
      <c r="AO565" s="40" t="str">
        <f t="shared" si="290"/>
        <v>RDH54_YEAST</v>
      </c>
      <c r="AP565" s="44">
        <f t="shared" si="291"/>
        <v>0</v>
      </c>
      <c r="AQ565" s="43">
        <f t="shared" si="292"/>
        <v>2.828427124746194E-2</v>
      </c>
      <c r="AR565" s="43" t="str">
        <f t="shared" si="293"/>
        <v/>
      </c>
      <c r="AS565" s="43">
        <f t="shared" si="294"/>
        <v>2.8284271247461891E-2</v>
      </c>
      <c r="AT565" s="43" t="str">
        <f t="shared" si="295"/>
        <v/>
      </c>
      <c r="AU565" s="42" t="str">
        <f t="shared" si="296"/>
        <v/>
      </c>
    </row>
    <row r="566" spans="1:47" ht="15" x14ac:dyDescent="0.25">
      <c r="A566" s="40" t="s">
        <v>5988</v>
      </c>
      <c r="B566" s="40" t="s">
        <v>5987</v>
      </c>
      <c r="C566" s="60" t="str">
        <f>IF(ISNUMBER(VLOOKUP(B566,'[1]WT-GR-A'!I$2:J$693,2,FALSE)),VLOOKUP(B566,'[1]WT-GR-A'!I$2:J$693,2,FALSE),"")</f>
        <v/>
      </c>
      <c r="D566" s="58" t="str">
        <f>IF(ISNUMBER(VLOOKUP($B566,'[1]KO-GR-A'!$I$2:$J$907,2,FALSE)),VLOOKUP($B566,'[1]KO-GR-A'!$I$2:$J$907,2,FALSE),"")</f>
        <v/>
      </c>
      <c r="E566" s="58" t="str">
        <f>IF(ISNUMBER(VLOOKUP($B566,'[1]MT-GR-A'!$I$2:$J$789,2,FALSE)),VLOOKUP($B566,'[1]MT-GR-A'!$I$2:$J$789,2,FALSE),"")</f>
        <v/>
      </c>
      <c r="F566" s="58" t="str">
        <f>IF(ISNUMBER(VLOOKUP($B566,'[1]WT-HS-A'!$I$2:$J$1224,2,FALSE)),VLOOKUP($B566,'[1]WT-HS-A'!$I$2:$J$1224,2,FALSE),"")</f>
        <v/>
      </c>
      <c r="G566" s="58" t="str">
        <f>IF(ISNUMBER(VLOOKUP($B566,'[1]KO-HS-A'!$I$2:$J$1229,2,FALSE)),VLOOKUP($B566,'[1]KO-HS-A'!$I$2:$J$1229,2,FALSE),"")</f>
        <v/>
      </c>
      <c r="H566" s="58">
        <f>IF(ISNUMBER(VLOOKUP($B566,'[1]MT-HS-A'!$I$2:$J$1362,2,FALSE)),VLOOKUP($B566,'[1]MT-HS-A'!$I$2:$J$1362,2,FALSE),"")</f>
        <v>0.04</v>
      </c>
      <c r="I566" s="59" t="str">
        <f>IF(ISNUMBER(VLOOKUP($B566,'[1]WT-GR-B'!$I$2:$J$585,2,FALSE)),VLOOKUP($B566,'[1]WT-GR-B'!$I$2:$J$585,2,FALSE),"")</f>
        <v/>
      </c>
      <c r="J566" s="58" t="str">
        <f>IF(ISNUMBER(VLOOKUP($B566,'[1]KO-GR-B'!$I$2:$J$900,2,FALSE)),VLOOKUP($B566,'[1]KO-GR-B'!$I$2:$J$900,2,FALSE),"")</f>
        <v/>
      </c>
      <c r="K566" s="58" t="str">
        <f>IF(ISNUMBER(VLOOKUP($B566,'[1]MT-GR-B'!$I$2:$J$693,2,FALSE)),VLOOKUP($B566,'[1]MT-GR-B'!$I$2:$J$693,2,FALSE),"")</f>
        <v/>
      </c>
      <c r="L566" s="58" t="str">
        <f>IF(ISNUMBER(VLOOKUP($B566,'[1]WT-HS-B'!$I$2:$J$1220,2,FALSE)),VLOOKUP($B566,'[1]WT-HS-B'!$I$2:$J$1220,2,FALSE),"")</f>
        <v/>
      </c>
      <c r="M566" s="58" t="str">
        <f>IF(ISNUMBER(VLOOKUP($B566,'[1]KO-HS-B'!$I$2:$J$1046,2,FALSE)),VLOOKUP($B566,'[1]KO-HS-B'!$I$2:$J$1046,2,FALSE),"")</f>
        <v/>
      </c>
      <c r="N566" s="58" t="str">
        <f>IF(ISNUMBER(VLOOKUP($B566,'[1]MT-HS-B'!$I$2:$J$773,2,FALSE)),VLOOKUP($B566,'[1]MT-HS-B'!$I$2:$J$773,2,FALSE),"")</f>
        <v/>
      </c>
      <c r="O566" s="40" t="str">
        <f t="shared" si="264"/>
        <v>RAD16_YEAST</v>
      </c>
      <c r="P566" s="57" t="str">
        <f t="shared" si="265"/>
        <v/>
      </c>
      <c r="Q566" s="57" t="str">
        <f t="shared" si="266"/>
        <v/>
      </c>
      <c r="R566" s="57" t="str">
        <f t="shared" si="267"/>
        <v/>
      </c>
      <c r="S566" s="56" t="str">
        <f t="shared" si="268"/>
        <v>n/a</v>
      </c>
      <c r="T566" s="55" t="str">
        <f t="shared" si="269"/>
        <v>n/a</v>
      </c>
      <c r="U566" s="54" t="str">
        <f t="shared" si="270"/>
        <v>n/a</v>
      </c>
      <c r="V566" s="53" t="str">
        <f t="shared" si="271"/>
        <v/>
      </c>
      <c r="W566" s="53" t="str">
        <f t="shared" si="272"/>
        <v/>
      </c>
      <c r="X566" s="53" t="str">
        <f t="shared" si="273"/>
        <v>HS only</v>
      </c>
      <c r="Y566" s="52" t="str">
        <f t="shared" si="274"/>
        <v/>
      </c>
      <c r="Z566" s="51" t="str">
        <f t="shared" si="275"/>
        <v/>
      </c>
      <c r="AA566" s="50" t="str">
        <f t="shared" si="276"/>
        <v/>
      </c>
      <c r="AB566" s="40" t="str">
        <f t="shared" si="277"/>
        <v>RAD16</v>
      </c>
      <c r="AC566" s="49">
        <f t="shared" si="278"/>
        <v>0</v>
      </c>
      <c r="AD566" s="47">
        <f t="shared" si="279"/>
        <v>0</v>
      </c>
      <c r="AE566" s="47">
        <f t="shared" si="280"/>
        <v>0</v>
      </c>
      <c r="AF566" s="48">
        <f t="shared" si="281"/>
        <v>0</v>
      </c>
      <c r="AG566" s="47">
        <f t="shared" si="282"/>
        <v>0</v>
      </c>
      <c r="AH566" s="47">
        <f t="shared" si="283"/>
        <v>0.04</v>
      </c>
      <c r="AI566" s="46" t="str">
        <f t="shared" si="284"/>
        <v/>
      </c>
      <c r="AJ566" s="43" t="str">
        <f t="shared" si="285"/>
        <v/>
      </c>
      <c r="AK566" s="43" t="str">
        <f t="shared" si="286"/>
        <v>HS Only</v>
      </c>
      <c r="AL566" s="45" t="str">
        <f t="shared" si="287"/>
        <v/>
      </c>
      <c r="AM566" s="43" t="str">
        <f t="shared" si="288"/>
        <v/>
      </c>
      <c r="AN566" s="42" t="str">
        <f t="shared" si="289"/>
        <v/>
      </c>
      <c r="AO566" s="40" t="str">
        <f t="shared" si="290"/>
        <v>RAD16_YEAST</v>
      </c>
      <c r="AP566" s="44" t="str">
        <f t="shared" si="291"/>
        <v/>
      </c>
      <c r="AQ566" s="43" t="str">
        <f t="shared" si="292"/>
        <v/>
      </c>
      <c r="AR566" s="43" t="str">
        <f t="shared" si="293"/>
        <v/>
      </c>
      <c r="AS566" s="43" t="str">
        <f t="shared" si="294"/>
        <v/>
      </c>
      <c r="AT566" s="43" t="str">
        <f t="shared" si="295"/>
        <v/>
      </c>
      <c r="AU566" s="42" t="str">
        <f t="shared" si="296"/>
        <v/>
      </c>
    </row>
    <row r="567" spans="1:47" ht="15" x14ac:dyDescent="0.25">
      <c r="A567" s="40" t="s">
        <v>5986</v>
      </c>
      <c r="B567" s="40" t="s">
        <v>5985</v>
      </c>
      <c r="C567" s="60" t="str">
        <f>IF(ISNUMBER(VLOOKUP(B567,'[1]WT-GR-A'!I$2:J$693,2,FALSE)),VLOOKUP(B567,'[1]WT-GR-A'!I$2:J$693,2,FALSE),"")</f>
        <v/>
      </c>
      <c r="D567" s="58" t="str">
        <f>IF(ISNUMBER(VLOOKUP($B567,'[1]KO-GR-A'!$I$2:$J$907,2,FALSE)),VLOOKUP($B567,'[1]KO-GR-A'!$I$2:$J$907,2,FALSE),"")</f>
        <v/>
      </c>
      <c r="E567" s="58" t="str">
        <f>IF(ISNUMBER(VLOOKUP($B567,'[1]MT-GR-A'!$I$2:$J$789,2,FALSE)),VLOOKUP($B567,'[1]MT-GR-A'!$I$2:$J$789,2,FALSE),"")</f>
        <v/>
      </c>
      <c r="F567" s="58" t="str">
        <f>IF(ISNUMBER(VLOOKUP($B567,'[1]WT-HS-A'!$I$2:$J$1224,2,FALSE)),VLOOKUP($B567,'[1]WT-HS-A'!$I$2:$J$1224,2,FALSE),"")</f>
        <v/>
      </c>
      <c r="G567" s="58" t="str">
        <f>IF(ISNUMBER(VLOOKUP($B567,'[1]KO-HS-A'!$I$2:$J$1229,2,FALSE)),VLOOKUP($B567,'[1]KO-HS-A'!$I$2:$J$1229,2,FALSE),"")</f>
        <v/>
      </c>
      <c r="H567" s="58" t="str">
        <f>IF(ISNUMBER(VLOOKUP($B567,'[1]MT-HS-A'!$I$2:$J$1362,2,FALSE)),VLOOKUP($B567,'[1]MT-HS-A'!$I$2:$J$1362,2,FALSE),"")</f>
        <v/>
      </c>
      <c r="I567" s="59" t="str">
        <f>IF(ISNUMBER(VLOOKUP($B567,'[1]WT-GR-B'!$I$2:$J$585,2,FALSE)),VLOOKUP($B567,'[1]WT-GR-B'!$I$2:$J$585,2,FALSE),"")</f>
        <v/>
      </c>
      <c r="J567" s="58" t="str">
        <f>IF(ISNUMBER(VLOOKUP($B567,'[1]KO-GR-B'!$I$2:$J$900,2,FALSE)),VLOOKUP($B567,'[1]KO-GR-B'!$I$2:$J$900,2,FALSE),"")</f>
        <v/>
      </c>
      <c r="K567" s="58" t="str">
        <f>IF(ISNUMBER(VLOOKUP($B567,'[1]MT-GR-B'!$I$2:$J$693,2,FALSE)),VLOOKUP($B567,'[1]MT-GR-B'!$I$2:$J$693,2,FALSE),"")</f>
        <v/>
      </c>
      <c r="L567" s="58" t="str">
        <f>IF(ISNUMBER(VLOOKUP($B567,'[1]WT-HS-B'!$I$2:$J$1220,2,FALSE)),VLOOKUP($B567,'[1]WT-HS-B'!$I$2:$J$1220,2,FALSE),"")</f>
        <v/>
      </c>
      <c r="M567" s="58" t="str">
        <f>IF(ISNUMBER(VLOOKUP($B567,'[1]KO-HS-B'!$I$2:$J$1046,2,FALSE)),VLOOKUP($B567,'[1]KO-HS-B'!$I$2:$J$1046,2,FALSE),"")</f>
        <v/>
      </c>
      <c r="N567" s="58">
        <f>IF(ISNUMBER(VLOOKUP($B567,'[1]MT-HS-B'!$I$2:$J$773,2,FALSE)),VLOOKUP($B567,'[1]MT-HS-B'!$I$2:$J$773,2,FALSE),"")</f>
        <v>0.03</v>
      </c>
      <c r="O567" s="40" t="str">
        <f t="shared" si="264"/>
        <v>RAD2_YEAST</v>
      </c>
      <c r="P567" s="57" t="str">
        <f t="shared" si="265"/>
        <v/>
      </c>
      <c r="Q567" s="57" t="str">
        <f t="shared" si="266"/>
        <v/>
      </c>
      <c r="R567" s="57" t="str">
        <f t="shared" si="267"/>
        <v/>
      </c>
      <c r="S567" s="56" t="str">
        <f t="shared" si="268"/>
        <v>n/a</v>
      </c>
      <c r="T567" s="55" t="str">
        <f t="shared" si="269"/>
        <v>n/a</v>
      </c>
      <c r="U567" s="54" t="str">
        <f t="shared" si="270"/>
        <v>n/a</v>
      </c>
      <c r="V567" s="53" t="str">
        <f t="shared" si="271"/>
        <v/>
      </c>
      <c r="W567" s="53" t="str">
        <f t="shared" si="272"/>
        <v/>
      </c>
      <c r="X567" s="53" t="str">
        <f t="shared" si="273"/>
        <v/>
      </c>
      <c r="Y567" s="52" t="str">
        <f t="shared" si="274"/>
        <v/>
      </c>
      <c r="Z567" s="51" t="str">
        <f t="shared" si="275"/>
        <v/>
      </c>
      <c r="AA567" s="50" t="str">
        <f t="shared" si="276"/>
        <v>HS only</v>
      </c>
      <c r="AB567" s="40" t="str">
        <f t="shared" si="277"/>
        <v>RAD2</v>
      </c>
      <c r="AC567" s="49">
        <f t="shared" si="278"/>
        <v>0</v>
      </c>
      <c r="AD567" s="47">
        <f t="shared" si="279"/>
        <v>0</v>
      </c>
      <c r="AE567" s="47">
        <f t="shared" si="280"/>
        <v>0</v>
      </c>
      <c r="AF567" s="48">
        <f t="shared" si="281"/>
        <v>0</v>
      </c>
      <c r="AG567" s="47">
        <f t="shared" si="282"/>
        <v>0</v>
      </c>
      <c r="AH567" s="47">
        <f t="shared" si="283"/>
        <v>0.03</v>
      </c>
      <c r="AI567" s="46" t="str">
        <f t="shared" si="284"/>
        <v/>
      </c>
      <c r="AJ567" s="43" t="str">
        <f t="shared" si="285"/>
        <v/>
      </c>
      <c r="AK567" s="43" t="str">
        <f t="shared" si="286"/>
        <v>HS Only</v>
      </c>
      <c r="AL567" s="45" t="str">
        <f t="shared" si="287"/>
        <v/>
      </c>
      <c r="AM567" s="43" t="str">
        <f t="shared" si="288"/>
        <v/>
      </c>
      <c r="AN567" s="42" t="str">
        <f t="shared" si="289"/>
        <v/>
      </c>
      <c r="AO567" s="40" t="str">
        <f t="shared" si="290"/>
        <v>RAD2_YEAST</v>
      </c>
      <c r="AP567" s="44" t="str">
        <f t="shared" si="291"/>
        <v/>
      </c>
      <c r="AQ567" s="43" t="str">
        <f t="shared" si="292"/>
        <v/>
      </c>
      <c r="AR567" s="43" t="str">
        <f t="shared" si="293"/>
        <v/>
      </c>
      <c r="AS567" s="43" t="str">
        <f t="shared" si="294"/>
        <v/>
      </c>
      <c r="AT567" s="43" t="str">
        <f t="shared" si="295"/>
        <v/>
      </c>
      <c r="AU567" s="42" t="str">
        <f t="shared" si="296"/>
        <v/>
      </c>
    </row>
    <row r="568" spans="1:47" ht="15" x14ac:dyDescent="0.25">
      <c r="A568" s="40" t="s">
        <v>5984</v>
      </c>
      <c r="B568" s="40" t="s">
        <v>5983</v>
      </c>
      <c r="C568" s="60" t="str">
        <f>IF(ISNUMBER(VLOOKUP(B568,'[1]WT-GR-A'!I$2:J$693,2,FALSE)),VLOOKUP(B568,'[1]WT-GR-A'!I$2:J$693,2,FALSE),"")</f>
        <v/>
      </c>
      <c r="D568" s="58">
        <f>IF(ISNUMBER(VLOOKUP($B568,'[1]KO-GR-A'!$I$2:$J$907,2,FALSE)),VLOOKUP($B568,'[1]KO-GR-A'!$I$2:$J$907,2,FALSE),"")</f>
        <v>0.02</v>
      </c>
      <c r="E568" s="58" t="str">
        <f>IF(ISNUMBER(VLOOKUP($B568,'[1]MT-GR-A'!$I$2:$J$789,2,FALSE)),VLOOKUP($B568,'[1]MT-GR-A'!$I$2:$J$789,2,FALSE),"")</f>
        <v/>
      </c>
      <c r="F568" s="58" t="str">
        <f>IF(ISNUMBER(VLOOKUP($B568,'[1]WT-HS-A'!$I$2:$J$1224,2,FALSE)),VLOOKUP($B568,'[1]WT-HS-A'!$I$2:$J$1224,2,FALSE),"")</f>
        <v/>
      </c>
      <c r="G568" s="58" t="str">
        <f>IF(ISNUMBER(VLOOKUP($B568,'[1]KO-HS-A'!$I$2:$J$1229,2,FALSE)),VLOOKUP($B568,'[1]KO-HS-A'!$I$2:$J$1229,2,FALSE),"")</f>
        <v/>
      </c>
      <c r="H568" s="58">
        <f>IF(ISNUMBER(VLOOKUP($B568,'[1]MT-HS-A'!$I$2:$J$1362,2,FALSE)),VLOOKUP($B568,'[1]MT-HS-A'!$I$2:$J$1362,2,FALSE),"")</f>
        <v>0.02</v>
      </c>
      <c r="I568" s="59" t="str">
        <f>IF(ISNUMBER(VLOOKUP($B568,'[1]WT-GR-B'!$I$2:$J$585,2,FALSE)),VLOOKUP($B568,'[1]WT-GR-B'!$I$2:$J$585,2,FALSE),"")</f>
        <v/>
      </c>
      <c r="J568" s="58" t="str">
        <f>IF(ISNUMBER(VLOOKUP($B568,'[1]KO-GR-B'!$I$2:$J$900,2,FALSE)),VLOOKUP($B568,'[1]KO-GR-B'!$I$2:$J$900,2,FALSE),"")</f>
        <v/>
      </c>
      <c r="K568" s="58" t="str">
        <f>IF(ISNUMBER(VLOOKUP($B568,'[1]MT-GR-B'!$I$2:$J$693,2,FALSE)),VLOOKUP($B568,'[1]MT-GR-B'!$I$2:$J$693,2,FALSE),"")</f>
        <v/>
      </c>
      <c r="L568" s="58" t="str">
        <f>IF(ISNUMBER(VLOOKUP($B568,'[1]WT-HS-B'!$I$2:$J$1220,2,FALSE)),VLOOKUP($B568,'[1]WT-HS-B'!$I$2:$J$1220,2,FALSE),"")</f>
        <v/>
      </c>
      <c r="M568" s="58" t="str">
        <f>IF(ISNUMBER(VLOOKUP($B568,'[1]KO-HS-B'!$I$2:$J$1046,2,FALSE)),VLOOKUP($B568,'[1]KO-HS-B'!$I$2:$J$1046,2,FALSE),"")</f>
        <v/>
      </c>
      <c r="N568" s="58" t="str">
        <f>IF(ISNUMBER(VLOOKUP($B568,'[1]MT-HS-B'!$I$2:$J$773,2,FALSE)),VLOOKUP($B568,'[1]MT-HS-B'!$I$2:$J$773,2,FALSE),"")</f>
        <v/>
      </c>
      <c r="O568" s="40" t="str">
        <f t="shared" si="264"/>
        <v>RAD50_YEAST</v>
      </c>
      <c r="P568" s="57" t="str">
        <f t="shared" si="265"/>
        <v/>
      </c>
      <c r="Q568" s="57" t="str">
        <f t="shared" si="266"/>
        <v/>
      </c>
      <c r="R568" s="57" t="str">
        <f t="shared" si="267"/>
        <v/>
      </c>
      <c r="S568" s="56" t="str">
        <f t="shared" si="268"/>
        <v>n/a</v>
      </c>
      <c r="T568" s="55" t="str">
        <f t="shared" si="269"/>
        <v>n/a</v>
      </c>
      <c r="U568" s="54" t="str">
        <f t="shared" si="270"/>
        <v>n/a</v>
      </c>
      <c r="V568" s="53" t="str">
        <f t="shared" si="271"/>
        <v/>
      </c>
      <c r="W568" s="53" t="str">
        <f t="shared" si="272"/>
        <v>GR only</v>
      </c>
      <c r="X568" s="53" t="str">
        <f t="shared" si="273"/>
        <v>HS only</v>
      </c>
      <c r="Y568" s="52" t="str">
        <f t="shared" si="274"/>
        <v/>
      </c>
      <c r="Z568" s="51" t="str">
        <f t="shared" si="275"/>
        <v/>
      </c>
      <c r="AA568" s="50" t="str">
        <f t="shared" si="276"/>
        <v/>
      </c>
      <c r="AB568" s="40" t="str">
        <f t="shared" si="277"/>
        <v>RAD50</v>
      </c>
      <c r="AC568" s="49">
        <f t="shared" si="278"/>
        <v>0</v>
      </c>
      <c r="AD568" s="47">
        <f t="shared" si="279"/>
        <v>0.02</v>
      </c>
      <c r="AE568" s="47">
        <f t="shared" si="280"/>
        <v>0</v>
      </c>
      <c r="AF568" s="48">
        <f t="shared" si="281"/>
        <v>0</v>
      </c>
      <c r="AG568" s="47">
        <f t="shared" si="282"/>
        <v>0</v>
      </c>
      <c r="AH568" s="47">
        <f t="shared" si="283"/>
        <v>0.02</v>
      </c>
      <c r="AI568" s="46" t="str">
        <f t="shared" si="284"/>
        <v/>
      </c>
      <c r="AJ568" s="43">
        <f t="shared" si="285"/>
        <v>0</v>
      </c>
      <c r="AK568" s="43" t="str">
        <f t="shared" si="286"/>
        <v>HS Only</v>
      </c>
      <c r="AL568" s="45" t="str">
        <f t="shared" si="287"/>
        <v/>
      </c>
      <c r="AM568" s="43" t="str">
        <f t="shared" si="288"/>
        <v/>
      </c>
      <c r="AN568" s="42" t="str">
        <f t="shared" si="289"/>
        <v/>
      </c>
      <c r="AO568" s="40" t="str">
        <f t="shared" si="290"/>
        <v>RAD50_YEAST</v>
      </c>
      <c r="AP568" s="44" t="str">
        <f t="shared" si="291"/>
        <v/>
      </c>
      <c r="AQ568" s="43" t="str">
        <f t="shared" si="292"/>
        <v/>
      </c>
      <c r="AR568" s="43" t="str">
        <f t="shared" si="293"/>
        <v/>
      </c>
      <c r="AS568" s="43" t="str">
        <f t="shared" si="294"/>
        <v/>
      </c>
      <c r="AT568" s="43" t="str">
        <f t="shared" si="295"/>
        <v/>
      </c>
      <c r="AU568" s="42" t="str">
        <f t="shared" si="296"/>
        <v/>
      </c>
    </row>
    <row r="569" spans="1:47" ht="15" x14ac:dyDescent="0.25">
      <c r="A569" s="40" t="s">
        <v>5982</v>
      </c>
      <c r="B569" s="40" t="s">
        <v>5981</v>
      </c>
      <c r="C569" s="60" t="str">
        <f>IF(ISNUMBER(VLOOKUP(B569,'[1]WT-GR-A'!I$2:J$693,2,FALSE)),VLOOKUP(B569,'[1]WT-GR-A'!I$2:J$693,2,FALSE),"")</f>
        <v/>
      </c>
      <c r="D569" s="58" t="str">
        <f>IF(ISNUMBER(VLOOKUP($B569,'[1]KO-GR-A'!$I$2:$J$907,2,FALSE)),VLOOKUP($B569,'[1]KO-GR-A'!$I$2:$J$907,2,FALSE),"")</f>
        <v/>
      </c>
      <c r="E569" s="58" t="str">
        <f>IF(ISNUMBER(VLOOKUP($B569,'[1]MT-GR-A'!$I$2:$J$789,2,FALSE)),VLOOKUP($B569,'[1]MT-GR-A'!$I$2:$J$789,2,FALSE),"")</f>
        <v/>
      </c>
      <c r="F569" s="58">
        <f>IF(ISNUMBER(VLOOKUP($B569,'[1]WT-HS-A'!$I$2:$J$1224,2,FALSE)),VLOOKUP($B569,'[1]WT-HS-A'!$I$2:$J$1224,2,FALSE),"")</f>
        <v>0.08</v>
      </c>
      <c r="G569" s="58">
        <f>IF(ISNUMBER(VLOOKUP($B569,'[1]KO-HS-A'!$I$2:$J$1229,2,FALSE)),VLOOKUP($B569,'[1]KO-HS-A'!$I$2:$J$1229,2,FALSE),"")</f>
        <v>0.17</v>
      </c>
      <c r="H569" s="58" t="str">
        <f>IF(ISNUMBER(VLOOKUP($B569,'[1]MT-HS-A'!$I$2:$J$1362,2,FALSE)),VLOOKUP($B569,'[1]MT-HS-A'!$I$2:$J$1362,2,FALSE),"")</f>
        <v/>
      </c>
      <c r="I569" s="59" t="str">
        <f>IF(ISNUMBER(VLOOKUP($B569,'[1]WT-GR-B'!$I$2:$J$585,2,FALSE)),VLOOKUP($B569,'[1]WT-GR-B'!$I$2:$J$585,2,FALSE),"")</f>
        <v/>
      </c>
      <c r="J569" s="58" t="str">
        <f>IF(ISNUMBER(VLOOKUP($B569,'[1]KO-GR-B'!$I$2:$J$900,2,FALSE)),VLOOKUP($B569,'[1]KO-GR-B'!$I$2:$J$900,2,FALSE),"")</f>
        <v/>
      </c>
      <c r="K569" s="58" t="str">
        <f>IF(ISNUMBER(VLOOKUP($B569,'[1]MT-GR-B'!$I$2:$J$693,2,FALSE)),VLOOKUP($B569,'[1]MT-GR-B'!$I$2:$J$693,2,FALSE),"")</f>
        <v/>
      </c>
      <c r="L569" s="58">
        <f>IF(ISNUMBER(VLOOKUP($B569,'[1]WT-HS-B'!$I$2:$J$1220,2,FALSE)),VLOOKUP($B569,'[1]WT-HS-B'!$I$2:$J$1220,2,FALSE),"")</f>
        <v>0.08</v>
      </c>
      <c r="M569" s="58">
        <f>IF(ISNUMBER(VLOOKUP($B569,'[1]KO-HS-B'!$I$2:$J$1046,2,FALSE)),VLOOKUP($B569,'[1]KO-HS-B'!$I$2:$J$1046,2,FALSE),"")</f>
        <v>0.17</v>
      </c>
      <c r="N569" s="58" t="str">
        <f>IF(ISNUMBER(VLOOKUP($B569,'[1]MT-HS-B'!$I$2:$J$773,2,FALSE)),VLOOKUP($B569,'[1]MT-HS-B'!$I$2:$J$773,2,FALSE),"")</f>
        <v/>
      </c>
      <c r="O569" s="40" t="str">
        <f t="shared" si="264"/>
        <v>RAD51_YEAST</v>
      </c>
      <c r="P569" s="57" t="str">
        <f t="shared" si="265"/>
        <v>HS only</v>
      </c>
      <c r="Q569" s="57" t="str">
        <f t="shared" si="266"/>
        <v>HS only</v>
      </c>
      <c r="R569" s="57" t="str">
        <f t="shared" si="267"/>
        <v/>
      </c>
      <c r="S569" s="56" t="str">
        <f t="shared" si="268"/>
        <v>n/a</v>
      </c>
      <c r="T569" s="55" t="str">
        <f t="shared" si="269"/>
        <v>n/a</v>
      </c>
      <c r="U569" s="54" t="str">
        <f t="shared" si="270"/>
        <v>n/a</v>
      </c>
      <c r="V569" s="53" t="str">
        <f t="shared" si="271"/>
        <v>HS only</v>
      </c>
      <c r="W569" s="53" t="str">
        <f t="shared" si="272"/>
        <v>HS only</v>
      </c>
      <c r="X569" s="53" t="str">
        <f t="shared" si="273"/>
        <v/>
      </c>
      <c r="Y569" s="52" t="str">
        <f t="shared" si="274"/>
        <v>HS only</v>
      </c>
      <c r="Z569" s="51" t="str">
        <f t="shared" si="275"/>
        <v>HS only</v>
      </c>
      <c r="AA569" s="50" t="str">
        <f t="shared" si="276"/>
        <v/>
      </c>
      <c r="AB569" s="40" t="str">
        <f t="shared" si="277"/>
        <v>RAD51</v>
      </c>
      <c r="AC569" s="49">
        <f t="shared" si="278"/>
        <v>0</v>
      </c>
      <c r="AD569" s="47">
        <f t="shared" si="279"/>
        <v>0</v>
      </c>
      <c r="AE569" s="47">
        <f t="shared" si="280"/>
        <v>0</v>
      </c>
      <c r="AF569" s="48">
        <f t="shared" si="281"/>
        <v>0.08</v>
      </c>
      <c r="AG569" s="47">
        <f t="shared" si="282"/>
        <v>0.17</v>
      </c>
      <c r="AH569" s="47">
        <f t="shared" si="283"/>
        <v>0</v>
      </c>
      <c r="AI569" s="46" t="str">
        <f t="shared" si="284"/>
        <v>HS Only</v>
      </c>
      <c r="AJ569" s="43" t="str">
        <f t="shared" si="285"/>
        <v>HS Only</v>
      </c>
      <c r="AK569" s="43" t="str">
        <f t="shared" si="286"/>
        <v/>
      </c>
      <c r="AL569" s="45" t="str">
        <f t="shared" si="287"/>
        <v/>
      </c>
      <c r="AM569" s="43" t="str">
        <f t="shared" si="288"/>
        <v/>
      </c>
      <c r="AN569" s="42" t="str">
        <f t="shared" si="289"/>
        <v/>
      </c>
      <c r="AO569" s="40" t="str">
        <f t="shared" si="290"/>
        <v>RAD51_YEAST</v>
      </c>
      <c r="AP569" s="44" t="str">
        <f t="shared" si="291"/>
        <v/>
      </c>
      <c r="AQ569" s="43" t="str">
        <f t="shared" si="292"/>
        <v/>
      </c>
      <c r="AR569" s="43" t="str">
        <f t="shared" si="293"/>
        <v/>
      </c>
      <c r="AS569" s="43">
        <f t="shared" si="294"/>
        <v>0</v>
      </c>
      <c r="AT569" s="43">
        <f t="shared" si="295"/>
        <v>0</v>
      </c>
      <c r="AU569" s="42" t="str">
        <f t="shared" si="296"/>
        <v/>
      </c>
    </row>
    <row r="570" spans="1:47" ht="15" x14ac:dyDescent="0.25">
      <c r="A570" s="40" t="s">
        <v>5980</v>
      </c>
      <c r="B570" s="40" t="s">
        <v>5979</v>
      </c>
      <c r="C570" s="60" t="str">
        <f>IF(ISNUMBER(VLOOKUP(B570,'[1]WT-GR-A'!I$2:J$693,2,FALSE)),VLOOKUP(B570,'[1]WT-GR-A'!I$2:J$693,2,FALSE),"")</f>
        <v/>
      </c>
      <c r="D570" s="58" t="str">
        <f>IF(ISNUMBER(VLOOKUP($B570,'[1]KO-GR-A'!$I$2:$J$907,2,FALSE)),VLOOKUP($B570,'[1]KO-GR-A'!$I$2:$J$907,2,FALSE),"")</f>
        <v/>
      </c>
      <c r="E570" s="58" t="str">
        <f>IF(ISNUMBER(VLOOKUP($B570,'[1]MT-GR-A'!$I$2:$J$789,2,FALSE)),VLOOKUP($B570,'[1]MT-GR-A'!$I$2:$J$789,2,FALSE),"")</f>
        <v/>
      </c>
      <c r="F570" s="58" t="str">
        <f>IF(ISNUMBER(VLOOKUP($B570,'[1]WT-HS-A'!$I$2:$J$1224,2,FALSE)),VLOOKUP($B570,'[1]WT-HS-A'!$I$2:$J$1224,2,FALSE),"")</f>
        <v/>
      </c>
      <c r="G570" s="58" t="str">
        <f>IF(ISNUMBER(VLOOKUP($B570,'[1]KO-HS-A'!$I$2:$J$1229,2,FALSE)),VLOOKUP($B570,'[1]KO-HS-A'!$I$2:$J$1229,2,FALSE),"")</f>
        <v/>
      </c>
      <c r="H570" s="58">
        <f>IF(ISNUMBER(VLOOKUP($B570,'[1]MT-HS-A'!$I$2:$J$1362,2,FALSE)),VLOOKUP($B570,'[1]MT-HS-A'!$I$2:$J$1362,2,FALSE),"")</f>
        <v>0.02</v>
      </c>
      <c r="I570" s="59" t="str">
        <f>IF(ISNUMBER(VLOOKUP($B570,'[1]WT-GR-B'!$I$2:$J$585,2,FALSE)),VLOOKUP($B570,'[1]WT-GR-B'!$I$2:$J$585,2,FALSE),"")</f>
        <v/>
      </c>
      <c r="J570" s="58" t="str">
        <f>IF(ISNUMBER(VLOOKUP($B570,'[1]KO-GR-B'!$I$2:$J$900,2,FALSE)),VLOOKUP($B570,'[1]KO-GR-B'!$I$2:$J$900,2,FALSE),"")</f>
        <v/>
      </c>
      <c r="K570" s="58" t="str">
        <f>IF(ISNUMBER(VLOOKUP($B570,'[1]MT-GR-B'!$I$2:$J$693,2,FALSE)),VLOOKUP($B570,'[1]MT-GR-B'!$I$2:$J$693,2,FALSE),"")</f>
        <v/>
      </c>
      <c r="L570" s="58" t="str">
        <f>IF(ISNUMBER(VLOOKUP($B570,'[1]WT-HS-B'!$I$2:$J$1220,2,FALSE)),VLOOKUP($B570,'[1]WT-HS-B'!$I$2:$J$1220,2,FALSE),"")</f>
        <v/>
      </c>
      <c r="M570" s="58" t="str">
        <f>IF(ISNUMBER(VLOOKUP($B570,'[1]KO-HS-B'!$I$2:$J$1046,2,FALSE)),VLOOKUP($B570,'[1]KO-HS-B'!$I$2:$J$1046,2,FALSE),"")</f>
        <v/>
      </c>
      <c r="N570" s="58" t="str">
        <f>IF(ISNUMBER(VLOOKUP($B570,'[1]MT-HS-B'!$I$2:$J$773,2,FALSE)),VLOOKUP($B570,'[1]MT-HS-B'!$I$2:$J$773,2,FALSE),"")</f>
        <v/>
      </c>
      <c r="O570" s="40" t="str">
        <f t="shared" si="264"/>
        <v>RAD9_YEAST</v>
      </c>
      <c r="P570" s="57" t="str">
        <f t="shared" si="265"/>
        <v/>
      </c>
      <c r="Q570" s="57" t="str">
        <f t="shared" si="266"/>
        <v/>
      </c>
      <c r="R570" s="57" t="str">
        <f t="shared" si="267"/>
        <v/>
      </c>
      <c r="S570" s="56" t="str">
        <f t="shared" si="268"/>
        <v>n/a</v>
      </c>
      <c r="T570" s="55" t="str">
        <f t="shared" si="269"/>
        <v>n/a</v>
      </c>
      <c r="U570" s="54" t="str">
        <f t="shared" si="270"/>
        <v>n/a</v>
      </c>
      <c r="V570" s="53" t="str">
        <f t="shared" si="271"/>
        <v/>
      </c>
      <c r="W570" s="53" t="str">
        <f t="shared" si="272"/>
        <v/>
      </c>
      <c r="X570" s="53" t="str">
        <f t="shared" si="273"/>
        <v>HS only</v>
      </c>
      <c r="Y570" s="52" t="str">
        <f t="shared" si="274"/>
        <v/>
      </c>
      <c r="Z570" s="51" t="str">
        <f t="shared" si="275"/>
        <v/>
      </c>
      <c r="AA570" s="50" t="str">
        <f t="shared" si="276"/>
        <v/>
      </c>
      <c r="AB570" s="40" t="str">
        <f t="shared" si="277"/>
        <v>RAD9</v>
      </c>
      <c r="AC570" s="49">
        <f t="shared" si="278"/>
        <v>0</v>
      </c>
      <c r="AD570" s="47">
        <f t="shared" si="279"/>
        <v>0</v>
      </c>
      <c r="AE570" s="47">
        <f t="shared" si="280"/>
        <v>0</v>
      </c>
      <c r="AF570" s="48">
        <f t="shared" si="281"/>
        <v>0</v>
      </c>
      <c r="AG570" s="47">
        <f t="shared" si="282"/>
        <v>0</v>
      </c>
      <c r="AH570" s="47">
        <f t="shared" si="283"/>
        <v>0.02</v>
      </c>
      <c r="AI570" s="46" t="str">
        <f t="shared" si="284"/>
        <v/>
      </c>
      <c r="AJ570" s="43" t="str">
        <f t="shared" si="285"/>
        <v/>
      </c>
      <c r="AK570" s="43" t="str">
        <f t="shared" si="286"/>
        <v>HS Only</v>
      </c>
      <c r="AL570" s="45" t="str">
        <f t="shared" si="287"/>
        <v/>
      </c>
      <c r="AM570" s="43" t="str">
        <f t="shared" si="288"/>
        <v/>
      </c>
      <c r="AN570" s="42" t="str">
        <f t="shared" si="289"/>
        <v/>
      </c>
      <c r="AO570" s="40" t="str">
        <f t="shared" si="290"/>
        <v>RAD9_YEAST</v>
      </c>
      <c r="AP570" s="44" t="str">
        <f t="shared" si="291"/>
        <v/>
      </c>
      <c r="AQ570" s="43" t="str">
        <f t="shared" si="292"/>
        <v/>
      </c>
      <c r="AR570" s="43" t="str">
        <f t="shared" si="293"/>
        <v/>
      </c>
      <c r="AS570" s="43" t="str">
        <f t="shared" si="294"/>
        <v/>
      </c>
      <c r="AT570" s="43" t="str">
        <f t="shared" si="295"/>
        <v/>
      </c>
      <c r="AU570" s="42" t="str">
        <f t="shared" si="296"/>
        <v/>
      </c>
    </row>
    <row r="571" spans="1:47" ht="15" x14ac:dyDescent="0.25">
      <c r="A571" s="40" t="s">
        <v>5978</v>
      </c>
      <c r="B571" s="40" t="s">
        <v>5977</v>
      </c>
      <c r="C571" s="60">
        <f>IF(ISNUMBER(VLOOKUP(B571,'[1]WT-GR-A'!I$2:J$693,2,FALSE)),VLOOKUP(B571,'[1]WT-GR-A'!I$2:J$693,2,FALSE),"")</f>
        <v>0.02</v>
      </c>
      <c r="D571" s="58" t="str">
        <f>IF(ISNUMBER(VLOOKUP($B571,'[1]KO-GR-A'!$I$2:$J$907,2,FALSE)),VLOOKUP($B571,'[1]KO-GR-A'!$I$2:$J$907,2,FALSE),"")</f>
        <v/>
      </c>
      <c r="E571" s="58" t="str">
        <f>IF(ISNUMBER(VLOOKUP($B571,'[1]MT-GR-A'!$I$2:$J$789,2,FALSE)),VLOOKUP($B571,'[1]MT-GR-A'!$I$2:$J$789,2,FALSE),"")</f>
        <v/>
      </c>
      <c r="F571" s="58" t="str">
        <f>IF(ISNUMBER(VLOOKUP($B571,'[1]WT-HS-A'!$I$2:$J$1224,2,FALSE)),VLOOKUP($B571,'[1]WT-HS-A'!$I$2:$J$1224,2,FALSE),"")</f>
        <v/>
      </c>
      <c r="G571" s="58" t="str">
        <f>IF(ISNUMBER(VLOOKUP($B571,'[1]KO-HS-A'!$I$2:$J$1229,2,FALSE)),VLOOKUP($B571,'[1]KO-HS-A'!$I$2:$J$1229,2,FALSE),"")</f>
        <v/>
      </c>
      <c r="H571" s="58" t="str">
        <f>IF(ISNUMBER(VLOOKUP($B571,'[1]MT-HS-A'!$I$2:$J$1362,2,FALSE)),VLOOKUP($B571,'[1]MT-HS-A'!$I$2:$J$1362,2,FALSE),"")</f>
        <v/>
      </c>
      <c r="I571" s="59">
        <f>IF(ISNUMBER(VLOOKUP($B571,'[1]WT-GR-B'!$I$2:$J$585,2,FALSE)),VLOOKUP($B571,'[1]WT-GR-B'!$I$2:$J$585,2,FALSE),"")</f>
        <v>0.02</v>
      </c>
      <c r="J571" s="58" t="str">
        <f>IF(ISNUMBER(VLOOKUP($B571,'[1]KO-GR-B'!$I$2:$J$900,2,FALSE)),VLOOKUP($B571,'[1]KO-GR-B'!$I$2:$J$900,2,FALSE),"")</f>
        <v/>
      </c>
      <c r="K571" s="58" t="str">
        <f>IF(ISNUMBER(VLOOKUP($B571,'[1]MT-GR-B'!$I$2:$J$693,2,FALSE)),VLOOKUP($B571,'[1]MT-GR-B'!$I$2:$J$693,2,FALSE),"")</f>
        <v/>
      </c>
      <c r="L571" s="58" t="str">
        <f>IF(ISNUMBER(VLOOKUP($B571,'[1]WT-HS-B'!$I$2:$J$1220,2,FALSE)),VLOOKUP($B571,'[1]WT-HS-B'!$I$2:$J$1220,2,FALSE),"")</f>
        <v/>
      </c>
      <c r="M571" s="58" t="str">
        <f>IF(ISNUMBER(VLOOKUP($B571,'[1]KO-HS-B'!$I$2:$J$1046,2,FALSE)),VLOOKUP($B571,'[1]KO-HS-B'!$I$2:$J$1046,2,FALSE),"")</f>
        <v/>
      </c>
      <c r="N571" s="58" t="str">
        <f>IF(ISNUMBER(VLOOKUP($B571,'[1]MT-HS-B'!$I$2:$J$773,2,FALSE)),VLOOKUP($B571,'[1]MT-HS-B'!$I$2:$J$773,2,FALSE),"")</f>
        <v/>
      </c>
      <c r="O571" s="40" t="str">
        <f t="shared" si="264"/>
        <v>DNA2_YEAST</v>
      </c>
      <c r="P571" s="57" t="str">
        <f t="shared" si="265"/>
        <v>GR only</v>
      </c>
      <c r="Q571" s="57" t="str">
        <f t="shared" si="266"/>
        <v/>
      </c>
      <c r="R571" s="57" t="str">
        <f t="shared" si="267"/>
        <v/>
      </c>
      <c r="S571" s="56" t="str">
        <f t="shared" si="268"/>
        <v>n/a</v>
      </c>
      <c r="T571" s="55" t="str">
        <f t="shared" si="269"/>
        <v>n/a</v>
      </c>
      <c r="U571" s="54" t="str">
        <f t="shared" si="270"/>
        <v>n/a</v>
      </c>
      <c r="V571" s="53" t="str">
        <f t="shared" si="271"/>
        <v>GR only</v>
      </c>
      <c r="W571" s="53" t="str">
        <f t="shared" si="272"/>
        <v/>
      </c>
      <c r="X571" s="53" t="str">
        <f t="shared" si="273"/>
        <v/>
      </c>
      <c r="Y571" s="52" t="str">
        <f t="shared" si="274"/>
        <v>GR only</v>
      </c>
      <c r="Z571" s="51" t="str">
        <f t="shared" si="275"/>
        <v/>
      </c>
      <c r="AA571" s="50" t="str">
        <f t="shared" si="276"/>
        <v/>
      </c>
      <c r="AB571" s="40" t="str">
        <f t="shared" si="277"/>
        <v>DNA2</v>
      </c>
      <c r="AC571" s="49">
        <f t="shared" si="278"/>
        <v>0.02</v>
      </c>
      <c r="AD571" s="47">
        <f t="shared" si="279"/>
        <v>0</v>
      </c>
      <c r="AE571" s="47">
        <f t="shared" si="280"/>
        <v>0</v>
      </c>
      <c r="AF571" s="48">
        <f t="shared" si="281"/>
        <v>0</v>
      </c>
      <c r="AG571" s="47">
        <f t="shared" si="282"/>
        <v>0</v>
      </c>
      <c r="AH571" s="47">
        <f t="shared" si="283"/>
        <v>0</v>
      </c>
      <c r="AI571" s="46">
        <f t="shared" si="284"/>
        <v>0</v>
      </c>
      <c r="AJ571" s="43" t="str">
        <f t="shared" si="285"/>
        <v/>
      </c>
      <c r="AK571" s="43" t="str">
        <f t="shared" si="286"/>
        <v/>
      </c>
      <c r="AL571" s="45" t="str">
        <f t="shared" si="287"/>
        <v/>
      </c>
      <c r="AM571" s="43" t="str">
        <f t="shared" si="288"/>
        <v/>
      </c>
      <c r="AN571" s="42" t="str">
        <f t="shared" si="289"/>
        <v/>
      </c>
      <c r="AO571" s="40" t="str">
        <f t="shared" si="290"/>
        <v>DNA2_YEAST</v>
      </c>
      <c r="AP571" s="44">
        <f t="shared" si="291"/>
        <v>0</v>
      </c>
      <c r="AQ571" s="43" t="str">
        <f t="shared" si="292"/>
        <v/>
      </c>
      <c r="AR571" s="43" t="str">
        <f t="shared" si="293"/>
        <v/>
      </c>
      <c r="AS571" s="43" t="str">
        <f t="shared" si="294"/>
        <v/>
      </c>
      <c r="AT571" s="43" t="str">
        <f t="shared" si="295"/>
        <v/>
      </c>
      <c r="AU571" s="42" t="str">
        <f t="shared" si="296"/>
        <v/>
      </c>
    </row>
    <row r="572" spans="1:47" ht="15" x14ac:dyDescent="0.25">
      <c r="A572" s="40" t="s">
        <v>5976</v>
      </c>
      <c r="B572" s="40" t="s">
        <v>5975</v>
      </c>
      <c r="C572" s="60" t="str">
        <f>IF(ISNUMBER(VLOOKUP(B572,'[1]WT-GR-A'!I$2:J$693,2,FALSE)),VLOOKUP(B572,'[1]WT-GR-A'!I$2:J$693,2,FALSE),"")</f>
        <v/>
      </c>
      <c r="D572" s="58" t="str">
        <f>IF(ISNUMBER(VLOOKUP($B572,'[1]KO-GR-A'!$I$2:$J$907,2,FALSE)),VLOOKUP($B572,'[1]KO-GR-A'!$I$2:$J$907,2,FALSE),"")</f>
        <v/>
      </c>
      <c r="E572" s="58" t="str">
        <f>IF(ISNUMBER(VLOOKUP($B572,'[1]MT-GR-A'!$I$2:$J$789,2,FALSE)),VLOOKUP($B572,'[1]MT-GR-A'!$I$2:$J$789,2,FALSE),"")</f>
        <v/>
      </c>
      <c r="F572" s="58" t="str">
        <f>IF(ISNUMBER(VLOOKUP($B572,'[1]WT-HS-A'!$I$2:$J$1224,2,FALSE)),VLOOKUP($B572,'[1]WT-HS-A'!$I$2:$J$1224,2,FALSE),"")</f>
        <v/>
      </c>
      <c r="G572" s="58" t="str">
        <f>IF(ISNUMBER(VLOOKUP($B572,'[1]KO-HS-A'!$I$2:$J$1229,2,FALSE)),VLOOKUP($B572,'[1]KO-HS-A'!$I$2:$J$1229,2,FALSE),"")</f>
        <v/>
      </c>
      <c r="H572" s="58" t="str">
        <f>IF(ISNUMBER(VLOOKUP($B572,'[1]MT-HS-A'!$I$2:$J$1362,2,FALSE)),VLOOKUP($B572,'[1]MT-HS-A'!$I$2:$J$1362,2,FALSE),"")</f>
        <v/>
      </c>
      <c r="I572" s="59" t="str">
        <f>IF(ISNUMBER(VLOOKUP($B572,'[1]WT-GR-B'!$I$2:$J$585,2,FALSE)),VLOOKUP($B572,'[1]WT-GR-B'!$I$2:$J$585,2,FALSE),"")</f>
        <v/>
      </c>
      <c r="J572" s="58" t="str">
        <f>IF(ISNUMBER(VLOOKUP($B572,'[1]KO-GR-B'!$I$2:$J$900,2,FALSE)),VLOOKUP($B572,'[1]KO-GR-B'!$I$2:$J$900,2,FALSE),"")</f>
        <v/>
      </c>
      <c r="K572" s="58" t="str">
        <f>IF(ISNUMBER(VLOOKUP($B572,'[1]MT-GR-B'!$I$2:$J$693,2,FALSE)),VLOOKUP($B572,'[1]MT-GR-B'!$I$2:$J$693,2,FALSE),"")</f>
        <v/>
      </c>
      <c r="L572" s="58">
        <f>IF(ISNUMBER(VLOOKUP($B572,'[1]WT-HS-B'!$I$2:$J$1220,2,FALSE)),VLOOKUP($B572,'[1]WT-HS-B'!$I$2:$J$1220,2,FALSE),"")</f>
        <v>0.04</v>
      </c>
      <c r="M572" s="58" t="str">
        <f>IF(ISNUMBER(VLOOKUP($B572,'[1]KO-HS-B'!$I$2:$J$1046,2,FALSE)),VLOOKUP($B572,'[1]KO-HS-B'!$I$2:$J$1046,2,FALSE),"")</f>
        <v/>
      </c>
      <c r="N572" s="58" t="str">
        <f>IF(ISNUMBER(VLOOKUP($B572,'[1]MT-HS-B'!$I$2:$J$773,2,FALSE)),VLOOKUP($B572,'[1]MT-HS-B'!$I$2:$J$773,2,FALSE),"")</f>
        <v/>
      </c>
      <c r="O572" s="40" t="str">
        <f t="shared" si="264"/>
        <v>CDC47_YEAST</v>
      </c>
      <c r="P572" s="57" t="str">
        <f t="shared" si="265"/>
        <v/>
      </c>
      <c r="Q572" s="57" t="str">
        <f t="shared" si="266"/>
        <v/>
      </c>
      <c r="R572" s="57" t="str">
        <f t="shared" si="267"/>
        <v/>
      </c>
      <c r="S572" s="56" t="str">
        <f t="shared" si="268"/>
        <v>n/a</v>
      </c>
      <c r="T572" s="55" t="str">
        <f t="shared" si="269"/>
        <v>n/a</v>
      </c>
      <c r="U572" s="54" t="str">
        <f t="shared" si="270"/>
        <v>n/a</v>
      </c>
      <c r="V572" s="53" t="str">
        <f t="shared" si="271"/>
        <v/>
      </c>
      <c r="W572" s="53" t="str">
        <f t="shared" si="272"/>
        <v/>
      </c>
      <c r="X572" s="53" t="str">
        <f t="shared" si="273"/>
        <v/>
      </c>
      <c r="Y572" s="52" t="str">
        <f t="shared" si="274"/>
        <v>HS only</v>
      </c>
      <c r="Z572" s="51" t="str">
        <f t="shared" si="275"/>
        <v/>
      </c>
      <c r="AA572" s="50" t="str">
        <f t="shared" si="276"/>
        <v/>
      </c>
      <c r="AB572" s="40" t="str">
        <f t="shared" si="277"/>
        <v>CDC47</v>
      </c>
      <c r="AC572" s="49">
        <f t="shared" si="278"/>
        <v>0</v>
      </c>
      <c r="AD572" s="47">
        <f t="shared" si="279"/>
        <v>0</v>
      </c>
      <c r="AE572" s="47">
        <f t="shared" si="280"/>
        <v>0</v>
      </c>
      <c r="AF572" s="48">
        <f t="shared" si="281"/>
        <v>0.04</v>
      </c>
      <c r="AG572" s="47">
        <f t="shared" si="282"/>
        <v>0</v>
      </c>
      <c r="AH572" s="47">
        <f t="shared" si="283"/>
        <v>0</v>
      </c>
      <c r="AI572" s="46" t="str">
        <f t="shared" si="284"/>
        <v>HS Only</v>
      </c>
      <c r="AJ572" s="43" t="str">
        <f t="shared" si="285"/>
        <v/>
      </c>
      <c r="AK572" s="43" t="str">
        <f t="shared" si="286"/>
        <v/>
      </c>
      <c r="AL572" s="45" t="str">
        <f t="shared" si="287"/>
        <v/>
      </c>
      <c r="AM572" s="43" t="str">
        <f t="shared" si="288"/>
        <v/>
      </c>
      <c r="AN572" s="42" t="str">
        <f t="shared" si="289"/>
        <v/>
      </c>
      <c r="AO572" s="40" t="str">
        <f t="shared" si="290"/>
        <v>CDC47_YEAST</v>
      </c>
      <c r="AP572" s="44" t="str">
        <f t="shared" si="291"/>
        <v/>
      </c>
      <c r="AQ572" s="43" t="str">
        <f t="shared" si="292"/>
        <v/>
      </c>
      <c r="AR572" s="43" t="str">
        <f t="shared" si="293"/>
        <v/>
      </c>
      <c r="AS572" s="43" t="str">
        <f t="shared" si="294"/>
        <v/>
      </c>
      <c r="AT572" s="43" t="str">
        <f t="shared" si="295"/>
        <v/>
      </c>
      <c r="AU572" s="42" t="str">
        <f t="shared" si="296"/>
        <v/>
      </c>
    </row>
    <row r="573" spans="1:47" ht="15" x14ac:dyDescent="0.25">
      <c r="A573" s="40" t="s">
        <v>5974</v>
      </c>
      <c r="B573" s="40" t="s">
        <v>5973</v>
      </c>
      <c r="C573" s="60" t="str">
        <f>IF(ISNUMBER(VLOOKUP(B573,'[1]WT-GR-A'!I$2:J$693,2,FALSE)),VLOOKUP(B573,'[1]WT-GR-A'!I$2:J$693,2,FALSE),"")</f>
        <v/>
      </c>
      <c r="D573" s="58" t="str">
        <f>IF(ISNUMBER(VLOOKUP($B573,'[1]KO-GR-A'!$I$2:$J$907,2,FALSE)),VLOOKUP($B573,'[1]KO-GR-A'!$I$2:$J$907,2,FALSE),"")</f>
        <v/>
      </c>
      <c r="E573" s="58" t="str">
        <f>IF(ISNUMBER(VLOOKUP($B573,'[1]MT-GR-A'!$I$2:$J$789,2,FALSE)),VLOOKUP($B573,'[1]MT-GR-A'!$I$2:$J$789,2,FALSE),"")</f>
        <v/>
      </c>
      <c r="F573" s="58" t="str">
        <f>IF(ISNUMBER(VLOOKUP($B573,'[1]WT-HS-A'!$I$2:$J$1224,2,FALSE)),VLOOKUP($B573,'[1]WT-HS-A'!$I$2:$J$1224,2,FALSE),"")</f>
        <v/>
      </c>
      <c r="G573" s="58" t="str">
        <f>IF(ISNUMBER(VLOOKUP($B573,'[1]KO-HS-A'!$I$2:$J$1229,2,FALSE)),VLOOKUP($B573,'[1]KO-HS-A'!$I$2:$J$1229,2,FALSE),"")</f>
        <v/>
      </c>
      <c r="H573" s="58">
        <f>IF(ISNUMBER(VLOOKUP($B573,'[1]MT-HS-A'!$I$2:$J$1362,2,FALSE)),VLOOKUP($B573,'[1]MT-HS-A'!$I$2:$J$1362,2,FALSE),"")</f>
        <v>0.04</v>
      </c>
      <c r="I573" s="59" t="str">
        <f>IF(ISNUMBER(VLOOKUP($B573,'[1]WT-GR-B'!$I$2:$J$585,2,FALSE)),VLOOKUP($B573,'[1]WT-GR-B'!$I$2:$J$585,2,FALSE),"")</f>
        <v/>
      </c>
      <c r="J573" s="58" t="str">
        <f>IF(ISNUMBER(VLOOKUP($B573,'[1]KO-GR-B'!$I$2:$J$900,2,FALSE)),VLOOKUP($B573,'[1]KO-GR-B'!$I$2:$J$900,2,FALSE),"")</f>
        <v/>
      </c>
      <c r="K573" s="58" t="str">
        <f>IF(ISNUMBER(VLOOKUP($B573,'[1]MT-GR-B'!$I$2:$J$693,2,FALSE)),VLOOKUP($B573,'[1]MT-GR-B'!$I$2:$J$693,2,FALSE),"")</f>
        <v/>
      </c>
      <c r="L573" s="58" t="str">
        <f>IF(ISNUMBER(VLOOKUP($B573,'[1]WT-HS-B'!$I$2:$J$1220,2,FALSE)),VLOOKUP($B573,'[1]WT-HS-B'!$I$2:$J$1220,2,FALSE),"")</f>
        <v/>
      </c>
      <c r="M573" s="58" t="str">
        <f>IF(ISNUMBER(VLOOKUP($B573,'[1]KO-HS-B'!$I$2:$J$1046,2,FALSE)),VLOOKUP($B573,'[1]KO-HS-B'!$I$2:$J$1046,2,FALSE),"")</f>
        <v/>
      </c>
      <c r="N573" s="58" t="str">
        <f>IF(ISNUMBER(VLOOKUP($B573,'[1]MT-HS-B'!$I$2:$J$773,2,FALSE)),VLOOKUP($B573,'[1]MT-HS-B'!$I$2:$J$773,2,FALSE),"")</f>
        <v/>
      </c>
      <c r="O573" s="40" t="str">
        <f t="shared" si="264"/>
        <v>MCM2_YEAST</v>
      </c>
      <c r="P573" s="57" t="str">
        <f t="shared" si="265"/>
        <v/>
      </c>
      <c r="Q573" s="57" t="str">
        <f t="shared" si="266"/>
        <v/>
      </c>
      <c r="R573" s="57" t="str">
        <f t="shared" si="267"/>
        <v/>
      </c>
      <c r="S573" s="56" t="str">
        <f t="shared" si="268"/>
        <v>n/a</v>
      </c>
      <c r="T573" s="55" t="str">
        <f t="shared" si="269"/>
        <v>n/a</v>
      </c>
      <c r="U573" s="54" t="str">
        <f t="shared" si="270"/>
        <v>n/a</v>
      </c>
      <c r="V573" s="53" t="str">
        <f t="shared" si="271"/>
        <v/>
      </c>
      <c r="W573" s="53" t="str">
        <f t="shared" si="272"/>
        <v/>
      </c>
      <c r="X573" s="53" t="str">
        <f t="shared" si="273"/>
        <v>HS only</v>
      </c>
      <c r="Y573" s="52" t="str">
        <f t="shared" si="274"/>
        <v/>
      </c>
      <c r="Z573" s="51" t="str">
        <f t="shared" si="275"/>
        <v/>
      </c>
      <c r="AA573" s="50" t="str">
        <f t="shared" si="276"/>
        <v/>
      </c>
      <c r="AB573" s="40" t="str">
        <f t="shared" si="277"/>
        <v>MCM2</v>
      </c>
      <c r="AC573" s="49">
        <f t="shared" si="278"/>
        <v>0</v>
      </c>
      <c r="AD573" s="47">
        <f t="shared" si="279"/>
        <v>0</v>
      </c>
      <c r="AE573" s="47">
        <f t="shared" si="280"/>
        <v>0</v>
      </c>
      <c r="AF573" s="48">
        <f t="shared" si="281"/>
        <v>0</v>
      </c>
      <c r="AG573" s="47">
        <f t="shared" si="282"/>
        <v>0</v>
      </c>
      <c r="AH573" s="47">
        <f t="shared" si="283"/>
        <v>0.04</v>
      </c>
      <c r="AI573" s="46" t="str">
        <f t="shared" si="284"/>
        <v/>
      </c>
      <c r="AJ573" s="43" t="str">
        <f t="shared" si="285"/>
        <v/>
      </c>
      <c r="AK573" s="43" t="str">
        <f t="shared" si="286"/>
        <v>HS Only</v>
      </c>
      <c r="AL573" s="45" t="str">
        <f t="shared" si="287"/>
        <v/>
      </c>
      <c r="AM573" s="43" t="str">
        <f t="shared" si="288"/>
        <v/>
      </c>
      <c r="AN573" s="42" t="str">
        <f t="shared" si="289"/>
        <v/>
      </c>
      <c r="AO573" s="40" t="str">
        <f t="shared" si="290"/>
        <v>MCM2_YEAST</v>
      </c>
      <c r="AP573" s="44" t="str">
        <f t="shared" si="291"/>
        <v/>
      </c>
      <c r="AQ573" s="43" t="str">
        <f t="shared" si="292"/>
        <v/>
      </c>
      <c r="AR573" s="43" t="str">
        <f t="shared" si="293"/>
        <v/>
      </c>
      <c r="AS573" s="43" t="str">
        <f t="shared" si="294"/>
        <v/>
      </c>
      <c r="AT573" s="43" t="str">
        <f t="shared" si="295"/>
        <v/>
      </c>
      <c r="AU573" s="42" t="str">
        <f t="shared" si="296"/>
        <v/>
      </c>
    </row>
    <row r="574" spans="1:47" ht="15" x14ac:dyDescent="0.25">
      <c r="A574" s="40" t="s">
        <v>5972</v>
      </c>
      <c r="B574" s="40" t="s">
        <v>5971</v>
      </c>
      <c r="C574" s="60" t="str">
        <f>IF(ISNUMBER(VLOOKUP(B574,'[1]WT-GR-A'!I$2:J$693,2,FALSE)),VLOOKUP(B574,'[1]WT-GR-A'!I$2:J$693,2,FALSE),"")</f>
        <v/>
      </c>
      <c r="D574" s="58" t="str">
        <f>IF(ISNUMBER(VLOOKUP($B574,'[1]KO-GR-A'!$I$2:$J$907,2,FALSE)),VLOOKUP($B574,'[1]KO-GR-A'!$I$2:$J$907,2,FALSE),"")</f>
        <v/>
      </c>
      <c r="E574" s="58" t="str">
        <f>IF(ISNUMBER(VLOOKUP($B574,'[1]MT-GR-A'!$I$2:$J$789,2,FALSE)),VLOOKUP($B574,'[1]MT-GR-A'!$I$2:$J$789,2,FALSE),"")</f>
        <v/>
      </c>
      <c r="F574" s="58">
        <f>IF(ISNUMBER(VLOOKUP($B574,'[1]WT-HS-A'!$I$2:$J$1224,2,FALSE)),VLOOKUP($B574,'[1]WT-HS-A'!$I$2:$J$1224,2,FALSE),"")</f>
        <v>0.06</v>
      </c>
      <c r="G574" s="58">
        <f>IF(ISNUMBER(VLOOKUP($B574,'[1]KO-HS-A'!$I$2:$J$1229,2,FALSE)),VLOOKUP($B574,'[1]KO-HS-A'!$I$2:$J$1229,2,FALSE),"")</f>
        <v>0.06</v>
      </c>
      <c r="H574" s="58" t="str">
        <f>IF(ISNUMBER(VLOOKUP($B574,'[1]MT-HS-A'!$I$2:$J$1362,2,FALSE)),VLOOKUP($B574,'[1]MT-HS-A'!$I$2:$J$1362,2,FALSE),"")</f>
        <v/>
      </c>
      <c r="I574" s="59" t="str">
        <f>IF(ISNUMBER(VLOOKUP($B574,'[1]WT-GR-B'!$I$2:$J$585,2,FALSE)),VLOOKUP($B574,'[1]WT-GR-B'!$I$2:$J$585,2,FALSE),"")</f>
        <v/>
      </c>
      <c r="J574" s="58" t="str">
        <f>IF(ISNUMBER(VLOOKUP($B574,'[1]KO-GR-B'!$I$2:$J$900,2,FALSE)),VLOOKUP($B574,'[1]KO-GR-B'!$I$2:$J$900,2,FALSE),"")</f>
        <v/>
      </c>
      <c r="K574" s="58" t="str">
        <f>IF(ISNUMBER(VLOOKUP($B574,'[1]MT-GR-B'!$I$2:$J$693,2,FALSE)),VLOOKUP($B574,'[1]MT-GR-B'!$I$2:$J$693,2,FALSE),"")</f>
        <v/>
      </c>
      <c r="L574" s="58">
        <f>IF(ISNUMBER(VLOOKUP($B574,'[1]WT-HS-B'!$I$2:$J$1220,2,FALSE)),VLOOKUP($B574,'[1]WT-HS-B'!$I$2:$J$1220,2,FALSE),"")</f>
        <v>0.06</v>
      </c>
      <c r="M574" s="58">
        <f>IF(ISNUMBER(VLOOKUP($B574,'[1]KO-HS-B'!$I$2:$J$1046,2,FALSE)),VLOOKUP($B574,'[1]KO-HS-B'!$I$2:$J$1046,2,FALSE),"")</f>
        <v>0.03</v>
      </c>
      <c r="N574" s="58" t="str">
        <f>IF(ISNUMBER(VLOOKUP($B574,'[1]MT-HS-B'!$I$2:$J$773,2,FALSE)),VLOOKUP($B574,'[1]MT-HS-B'!$I$2:$J$773,2,FALSE),"")</f>
        <v/>
      </c>
      <c r="O574" s="40" t="str">
        <f t="shared" si="264"/>
        <v>MCM6_YEAST</v>
      </c>
      <c r="P574" s="57" t="str">
        <f t="shared" si="265"/>
        <v>HS only</v>
      </c>
      <c r="Q574" s="57" t="str">
        <f t="shared" si="266"/>
        <v>HS only</v>
      </c>
      <c r="R574" s="57" t="str">
        <f t="shared" si="267"/>
        <v/>
      </c>
      <c r="S574" s="56" t="str">
        <f t="shared" si="268"/>
        <v>n/a</v>
      </c>
      <c r="T574" s="55" t="str">
        <f t="shared" si="269"/>
        <v>n/a</v>
      </c>
      <c r="U574" s="54" t="str">
        <f t="shared" si="270"/>
        <v>n/a</v>
      </c>
      <c r="V574" s="53" t="str">
        <f t="shared" si="271"/>
        <v>HS only</v>
      </c>
      <c r="W574" s="53" t="str">
        <f t="shared" si="272"/>
        <v>HS only</v>
      </c>
      <c r="X574" s="53" t="str">
        <f t="shared" si="273"/>
        <v/>
      </c>
      <c r="Y574" s="52" t="str">
        <f t="shared" si="274"/>
        <v>HS only</v>
      </c>
      <c r="Z574" s="51" t="str">
        <f t="shared" si="275"/>
        <v>HS only</v>
      </c>
      <c r="AA574" s="50" t="str">
        <f t="shared" si="276"/>
        <v/>
      </c>
      <c r="AB574" s="40" t="str">
        <f t="shared" si="277"/>
        <v>MCM6</v>
      </c>
      <c r="AC574" s="49">
        <f t="shared" si="278"/>
        <v>0</v>
      </c>
      <c r="AD574" s="47">
        <f t="shared" si="279"/>
        <v>0</v>
      </c>
      <c r="AE574" s="47">
        <f t="shared" si="280"/>
        <v>0</v>
      </c>
      <c r="AF574" s="48">
        <f t="shared" si="281"/>
        <v>0.06</v>
      </c>
      <c r="AG574" s="47">
        <f t="shared" si="282"/>
        <v>4.4999999999999998E-2</v>
      </c>
      <c r="AH574" s="47">
        <f t="shared" si="283"/>
        <v>0</v>
      </c>
      <c r="AI574" s="46" t="str">
        <f t="shared" si="284"/>
        <v>HS Only</v>
      </c>
      <c r="AJ574" s="43" t="str">
        <f t="shared" si="285"/>
        <v>HS Only</v>
      </c>
      <c r="AK574" s="43" t="str">
        <f t="shared" si="286"/>
        <v/>
      </c>
      <c r="AL574" s="45" t="str">
        <f t="shared" si="287"/>
        <v/>
      </c>
      <c r="AM574" s="43" t="str">
        <f t="shared" si="288"/>
        <v/>
      </c>
      <c r="AN574" s="42" t="str">
        <f t="shared" si="289"/>
        <v/>
      </c>
      <c r="AO574" s="40" t="str">
        <f t="shared" si="290"/>
        <v>MCM6_YEAST</v>
      </c>
      <c r="AP574" s="44" t="str">
        <f t="shared" si="291"/>
        <v/>
      </c>
      <c r="AQ574" s="43" t="str">
        <f t="shared" si="292"/>
        <v/>
      </c>
      <c r="AR574" s="43" t="str">
        <f t="shared" si="293"/>
        <v/>
      </c>
      <c r="AS574" s="43">
        <f t="shared" si="294"/>
        <v>0</v>
      </c>
      <c r="AT574" s="43">
        <f t="shared" si="295"/>
        <v>2.1213203435596423E-2</v>
      </c>
      <c r="AU574" s="42" t="str">
        <f t="shared" si="296"/>
        <v/>
      </c>
    </row>
    <row r="575" spans="1:47" ht="15" x14ac:dyDescent="0.25">
      <c r="A575" s="40" t="s">
        <v>5970</v>
      </c>
      <c r="B575" s="40" t="s">
        <v>5969</v>
      </c>
      <c r="C575" s="60" t="str">
        <f>IF(ISNUMBER(VLOOKUP(B575,'[1]WT-GR-A'!I$2:J$693,2,FALSE)),VLOOKUP(B575,'[1]WT-GR-A'!I$2:J$693,2,FALSE),"")</f>
        <v/>
      </c>
      <c r="D575" s="58" t="str">
        <f>IF(ISNUMBER(VLOOKUP($B575,'[1]KO-GR-A'!$I$2:$J$907,2,FALSE)),VLOOKUP($B575,'[1]KO-GR-A'!$I$2:$J$907,2,FALSE),"")</f>
        <v/>
      </c>
      <c r="E575" s="58" t="str">
        <f>IF(ISNUMBER(VLOOKUP($B575,'[1]MT-GR-A'!$I$2:$J$789,2,FALSE)),VLOOKUP($B575,'[1]MT-GR-A'!$I$2:$J$789,2,FALSE),"")</f>
        <v/>
      </c>
      <c r="F575" s="58">
        <f>IF(ISNUMBER(VLOOKUP($B575,'[1]WT-HS-A'!$I$2:$J$1224,2,FALSE)),VLOOKUP($B575,'[1]WT-HS-A'!$I$2:$J$1224,2,FALSE),"")</f>
        <v>0.04</v>
      </c>
      <c r="G575" s="58" t="str">
        <f>IF(ISNUMBER(VLOOKUP($B575,'[1]KO-HS-A'!$I$2:$J$1229,2,FALSE)),VLOOKUP($B575,'[1]KO-HS-A'!$I$2:$J$1229,2,FALSE),"")</f>
        <v/>
      </c>
      <c r="H575" s="58" t="str">
        <f>IF(ISNUMBER(VLOOKUP($B575,'[1]MT-HS-A'!$I$2:$J$1362,2,FALSE)),VLOOKUP($B575,'[1]MT-HS-A'!$I$2:$J$1362,2,FALSE),"")</f>
        <v/>
      </c>
      <c r="I575" s="59" t="str">
        <f>IF(ISNUMBER(VLOOKUP($B575,'[1]WT-GR-B'!$I$2:$J$585,2,FALSE)),VLOOKUP($B575,'[1]WT-GR-B'!$I$2:$J$585,2,FALSE),"")</f>
        <v/>
      </c>
      <c r="J575" s="58" t="str">
        <f>IF(ISNUMBER(VLOOKUP($B575,'[1]KO-GR-B'!$I$2:$J$900,2,FALSE)),VLOOKUP($B575,'[1]KO-GR-B'!$I$2:$J$900,2,FALSE),"")</f>
        <v/>
      </c>
      <c r="K575" s="58" t="str">
        <f>IF(ISNUMBER(VLOOKUP($B575,'[1]MT-GR-B'!$I$2:$J$693,2,FALSE)),VLOOKUP($B575,'[1]MT-GR-B'!$I$2:$J$693,2,FALSE),"")</f>
        <v/>
      </c>
      <c r="L575" s="58">
        <f>IF(ISNUMBER(VLOOKUP($B575,'[1]WT-HS-B'!$I$2:$J$1220,2,FALSE)),VLOOKUP($B575,'[1]WT-HS-B'!$I$2:$J$1220,2,FALSE),"")</f>
        <v>0.04</v>
      </c>
      <c r="M575" s="58" t="str">
        <f>IF(ISNUMBER(VLOOKUP($B575,'[1]KO-HS-B'!$I$2:$J$1046,2,FALSE)),VLOOKUP($B575,'[1]KO-HS-B'!$I$2:$J$1046,2,FALSE),"")</f>
        <v/>
      </c>
      <c r="N575" s="58" t="str">
        <f>IF(ISNUMBER(VLOOKUP($B575,'[1]MT-HS-B'!$I$2:$J$773,2,FALSE)),VLOOKUP($B575,'[1]MT-HS-B'!$I$2:$J$773,2,FALSE),"")</f>
        <v/>
      </c>
      <c r="O575" s="40" t="str">
        <f t="shared" si="264"/>
        <v>TOP1_YEAST</v>
      </c>
      <c r="P575" s="57" t="str">
        <f t="shared" si="265"/>
        <v>HS only</v>
      </c>
      <c r="Q575" s="57" t="str">
        <f t="shared" si="266"/>
        <v/>
      </c>
      <c r="R575" s="57" t="str">
        <f t="shared" si="267"/>
        <v/>
      </c>
      <c r="S575" s="56" t="str">
        <f t="shared" si="268"/>
        <v>n/a</v>
      </c>
      <c r="T575" s="55" t="str">
        <f t="shared" si="269"/>
        <v>n/a</v>
      </c>
      <c r="U575" s="54" t="str">
        <f t="shared" si="270"/>
        <v>n/a</v>
      </c>
      <c r="V575" s="53" t="str">
        <f t="shared" si="271"/>
        <v>HS only</v>
      </c>
      <c r="W575" s="53" t="str">
        <f t="shared" si="272"/>
        <v/>
      </c>
      <c r="X575" s="53" t="str">
        <f t="shared" si="273"/>
        <v/>
      </c>
      <c r="Y575" s="52" t="str">
        <f t="shared" si="274"/>
        <v>HS only</v>
      </c>
      <c r="Z575" s="51" t="str">
        <f t="shared" si="275"/>
        <v/>
      </c>
      <c r="AA575" s="50" t="str">
        <f t="shared" si="276"/>
        <v/>
      </c>
      <c r="AB575" s="40" t="str">
        <f t="shared" si="277"/>
        <v>TOP1</v>
      </c>
      <c r="AC575" s="49">
        <f t="shared" si="278"/>
        <v>0</v>
      </c>
      <c r="AD575" s="47">
        <f t="shared" si="279"/>
        <v>0</v>
      </c>
      <c r="AE575" s="47">
        <f t="shared" si="280"/>
        <v>0</v>
      </c>
      <c r="AF575" s="48">
        <f t="shared" si="281"/>
        <v>0.04</v>
      </c>
      <c r="AG575" s="47">
        <f t="shared" si="282"/>
        <v>0</v>
      </c>
      <c r="AH575" s="47">
        <f t="shared" si="283"/>
        <v>0</v>
      </c>
      <c r="AI575" s="46" t="str">
        <f t="shared" si="284"/>
        <v>HS Only</v>
      </c>
      <c r="AJ575" s="43" t="str">
        <f t="shared" si="285"/>
        <v/>
      </c>
      <c r="AK575" s="43" t="str">
        <f t="shared" si="286"/>
        <v/>
      </c>
      <c r="AL575" s="45" t="str">
        <f t="shared" si="287"/>
        <v/>
      </c>
      <c r="AM575" s="43" t="str">
        <f t="shared" si="288"/>
        <v/>
      </c>
      <c r="AN575" s="42" t="str">
        <f t="shared" si="289"/>
        <v/>
      </c>
      <c r="AO575" s="40" t="str">
        <f t="shared" si="290"/>
        <v>TOP1_YEAST</v>
      </c>
      <c r="AP575" s="44" t="str">
        <f t="shared" si="291"/>
        <v/>
      </c>
      <c r="AQ575" s="43" t="str">
        <f t="shared" si="292"/>
        <v/>
      </c>
      <c r="AR575" s="43" t="str">
        <f t="shared" si="293"/>
        <v/>
      </c>
      <c r="AS575" s="43">
        <f t="shared" si="294"/>
        <v>0</v>
      </c>
      <c r="AT575" s="43" t="str">
        <f t="shared" si="295"/>
        <v/>
      </c>
      <c r="AU575" s="42" t="str">
        <f t="shared" si="296"/>
        <v/>
      </c>
    </row>
    <row r="576" spans="1:47" ht="15" x14ac:dyDescent="0.25">
      <c r="A576" s="40" t="s">
        <v>5968</v>
      </c>
      <c r="B576" s="40" t="s">
        <v>5967</v>
      </c>
      <c r="C576" s="60" t="str">
        <f>IF(ISNUMBER(VLOOKUP(B576,'[1]WT-GR-A'!I$2:J$693,2,FALSE)),VLOOKUP(B576,'[1]WT-GR-A'!I$2:J$693,2,FALSE),"")</f>
        <v/>
      </c>
      <c r="D576" s="58" t="str">
        <f>IF(ISNUMBER(VLOOKUP($B576,'[1]KO-GR-A'!$I$2:$J$907,2,FALSE)),VLOOKUP($B576,'[1]KO-GR-A'!$I$2:$J$907,2,FALSE),"")</f>
        <v/>
      </c>
      <c r="E576" s="58" t="str">
        <f>IF(ISNUMBER(VLOOKUP($B576,'[1]MT-GR-A'!$I$2:$J$789,2,FALSE)),VLOOKUP($B576,'[1]MT-GR-A'!$I$2:$J$789,2,FALSE),"")</f>
        <v/>
      </c>
      <c r="F576" s="58">
        <f>IF(ISNUMBER(VLOOKUP($B576,'[1]WT-HS-A'!$I$2:$J$1224,2,FALSE)),VLOOKUP($B576,'[1]WT-HS-A'!$I$2:$J$1224,2,FALSE),"")</f>
        <v>7.0000000000000007E-2</v>
      </c>
      <c r="G576" s="58" t="str">
        <f>IF(ISNUMBER(VLOOKUP($B576,'[1]KO-HS-A'!$I$2:$J$1229,2,FALSE)),VLOOKUP($B576,'[1]KO-HS-A'!$I$2:$J$1229,2,FALSE),"")</f>
        <v/>
      </c>
      <c r="H576" s="58">
        <f>IF(ISNUMBER(VLOOKUP($B576,'[1]MT-HS-A'!$I$2:$J$1362,2,FALSE)),VLOOKUP($B576,'[1]MT-HS-A'!$I$2:$J$1362,2,FALSE),"")</f>
        <v>7.0000000000000007E-2</v>
      </c>
      <c r="I576" s="59">
        <f>IF(ISNUMBER(VLOOKUP($B576,'[1]WT-GR-B'!$I$2:$J$585,2,FALSE)),VLOOKUP($B576,'[1]WT-GR-B'!$I$2:$J$585,2,FALSE),"")</f>
        <v>0.02</v>
      </c>
      <c r="J576" s="58">
        <f>IF(ISNUMBER(VLOOKUP($B576,'[1]KO-GR-B'!$I$2:$J$900,2,FALSE)),VLOOKUP($B576,'[1]KO-GR-B'!$I$2:$J$900,2,FALSE),"")</f>
        <v>0.02</v>
      </c>
      <c r="K576" s="58" t="str">
        <f>IF(ISNUMBER(VLOOKUP($B576,'[1]MT-GR-B'!$I$2:$J$693,2,FALSE)),VLOOKUP($B576,'[1]MT-GR-B'!$I$2:$J$693,2,FALSE),"")</f>
        <v/>
      </c>
      <c r="L576" s="58">
        <f>IF(ISNUMBER(VLOOKUP($B576,'[1]WT-HS-B'!$I$2:$J$1220,2,FALSE)),VLOOKUP($B576,'[1]WT-HS-B'!$I$2:$J$1220,2,FALSE),"")</f>
        <v>0.02</v>
      </c>
      <c r="M576" s="58">
        <f>IF(ISNUMBER(VLOOKUP($B576,'[1]KO-HS-B'!$I$2:$J$1046,2,FALSE)),VLOOKUP($B576,'[1]KO-HS-B'!$I$2:$J$1046,2,FALSE),"")</f>
        <v>0.04</v>
      </c>
      <c r="N576" s="58" t="str">
        <f>IF(ISNUMBER(VLOOKUP($B576,'[1]MT-HS-B'!$I$2:$J$773,2,FALSE)),VLOOKUP($B576,'[1]MT-HS-B'!$I$2:$J$773,2,FALSE),"")</f>
        <v/>
      </c>
      <c r="O576" s="40" t="str">
        <f t="shared" si="264"/>
        <v>TOP2_YEAST</v>
      </c>
      <c r="P576" s="57">
        <f t="shared" si="265"/>
        <v>0</v>
      </c>
      <c r="Q576" s="57">
        <f t="shared" si="266"/>
        <v>1</v>
      </c>
      <c r="R576" s="57" t="str">
        <f t="shared" si="267"/>
        <v/>
      </c>
      <c r="S576" s="56" t="str">
        <f t="shared" si="268"/>
        <v>n/a</v>
      </c>
      <c r="T576" s="55" t="str">
        <f t="shared" si="269"/>
        <v>n/a</v>
      </c>
      <c r="U576" s="54" t="str">
        <f t="shared" si="270"/>
        <v>n/a</v>
      </c>
      <c r="V576" s="53" t="str">
        <f t="shared" si="271"/>
        <v>HS only</v>
      </c>
      <c r="W576" s="53" t="str">
        <f t="shared" si="272"/>
        <v/>
      </c>
      <c r="X576" s="53" t="str">
        <f t="shared" si="273"/>
        <v>HS only</v>
      </c>
      <c r="Y576" s="52">
        <f t="shared" si="274"/>
        <v>0</v>
      </c>
      <c r="Z576" s="51">
        <f t="shared" si="275"/>
        <v>1</v>
      </c>
      <c r="AA576" s="50" t="str">
        <f t="shared" si="276"/>
        <v/>
      </c>
      <c r="AB576" s="40" t="str">
        <f t="shared" si="277"/>
        <v>TOP2</v>
      </c>
      <c r="AC576" s="49">
        <f t="shared" si="278"/>
        <v>0.02</v>
      </c>
      <c r="AD576" s="47">
        <f t="shared" si="279"/>
        <v>0.02</v>
      </c>
      <c r="AE576" s="47">
        <f t="shared" si="280"/>
        <v>0</v>
      </c>
      <c r="AF576" s="48">
        <f t="shared" si="281"/>
        <v>4.5000000000000005E-2</v>
      </c>
      <c r="AG576" s="47">
        <f t="shared" si="282"/>
        <v>0.04</v>
      </c>
      <c r="AH576" s="47">
        <f t="shared" si="283"/>
        <v>7.0000000000000007E-2</v>
      </c>
      <c r="AI576" s="46">
        <f t="shared" si="284"/>
        <v>2.25</v>
      </c>
      <c r="AJ576" s="43">
        <f t="shared" si="285"/>
        <v>2</v>
      </c>
      <c r="AK576" s="43" t="str">
        <f t="shared" si="286"/>
        <v>HS Only</v>
      </c>
      <c r="AL576" s="45" t="str">
        <f t="shared" si="287"/>
        <v/>
      </c>
      <c r="AM576" s="43" t="str">
        <f t="shared" si="288"/>
        <v/>
      </c>
      <c r="AN576" s="42" t="str">
        <f t="shared" si="289"/>
        <v/>
      </c>
      <c r="AO576" s="40" t="str">
        <f t="shared" si="290"/>
        <v>TOP2_YEAST</v>
      </c>
      <c r="AP576" s="44" t="str">
        <f t="shared" si="291"/>
        <v/>
      </c>
      <c r="AQ576" s="43" t="str">
        <f t="shared" si="292"/>
        <v/>
      </c>
      <c r="AR576" s="43" t="str">
        <f t="shared" si="293"/>
        <v/>
      </c>
      <c r="AS576" s="43">
        <f t="shared" si="294"/>
        <v>3.5355339059327383E-2</v>
      </c>
      <c r="AT576" s="43" t="str">
        <f t="shared" si="295"/>
        <v/>
      </c>
      <c r="AU576" s="42" t="str">
        <f t="shared" si="296"/>
        <v/>
      </c>
    </row>
    <row r="577" spans="1:47" ht="15" x14ac:dyDescent="0.25">
      <c r="A577" s="40" t="s">
        <v>5966</v>
      </c>
      <c r="B577" s="40" t="s">
        <v>5965</v>
      </c>
      <c r="C577" s="60" t="str">
        <f>IF(ISNUMBER(VLOOKUP(B577,'[1]WT-GR-A'!I$2:J$693,2,FALSE)),VLOOKUP(B577,'[1]WT-GR-A'!I$2:J$693,2,FALSE),"")</f>
        <v/>
      </c>
      <c r="D577" s="58">
        <f>IF(ISNUMBER(VLOOKUP($B577,'[1]KO-GR-A'!$I$2:$J$907,2,FALSE)),VLOOKUP($B577,'[1]KO-GR-A'!$I$2:$J$907,2,FALSE),"")</f>
        <v>0.04</v>
      </c>
      <c r="E577" s="58" t="str">
        <f>IF(ISNUMBER(VLOOKUP($B577,'[1]MT-GR-A'!$I$2:$J$789,2,FALSE)),VLOOKUP($B577,'[1]MT-GR-A'!$I$2:$J$789,2,FALSE),"")</f>
        <v/>
      </c>
      <c r="F577" s="58">
        <f>IF(ISNUMBER(VLOOKUP($B577,'[1]WT-HS-A'!$I$2:$J$1224,2,FALSE)),VLOOKUP($B577,'[1]WT-HS-A'!$I$2:$J$1224,2,FALSE),"")</f>
        <v>0.04</v>
      </c>
      <c r="G577" s="58">
        <f>IF(ISNUMBER(VLOOKUP($B577,'[1]KO-HS-A'!$I$2:$J$1229,2,FALSE)),VLOOKUP($B577,'[1]KO-HS-A'!$I$2:$J$1229,2,FALSE),"")</f>
        <v>0.04</v>
      </c>
      <c r="H577" s="58">
        <f>IF(ISNUMBER(VLOOKUP($B577,'[1]MT-HS-A'!$I$2:$J$1362,2,FALSE)),VLOOKUP($B577,'[1]MT-HS-A'!$I$2:$J$1362,2,FALSE),"")</f>
        <v>0.04</v>
      </c>
      <c r="I577" s="59" t="str">
        <f>IF(ISNUMBER(VLOOKUP($B577,'[1]WT-GR-B'!$I$2:$J$585,2,FALSE)),VLOOKUP($B577,'[1]WT-GR-B'!$I$2:$J$585,2,FALSE),"")</f>
        <v/>
      </c>
      <c r="J577" s="58" t="str">
        <f>IF(ISNUMBER(VLOOKUP($B577,'[1]KO-GR-B'!$I$2:$J$900,2,FALSE)),VLOOKUP($B577,'[1]KO-GR-B'!$I$2:$J$900,2,FALSE),"")</f>
        <v/>
      </c>
      <c r="K577" s="58" t="str">
        <f>IF(ISNUMBER(VLOOKUP($B577,'[1]MT-GR-B'!$I$2:$J$693,2,FALSE)),VLOOKUP($B577,'[1]MT-GR-B'!$I$2:$J$693,2,FALSE),"")</f>
        <v/>
      </c>
      <c r="L577" s="58" t="str">
        <f>IF(ISNUMBER(VLOOKUP($B577,'[1]WT-HS-B'!$I$2:$J$1220,2,FALSE)),VLOOKUP($B577,'[1]WT-HS-B'!$I$2:$J$1220,2,FALSE),"")</f>
        <v/>
      </c>
      <c r="M577" s="58" t="str">
        <f>IF(ISNUMBER(VLOOKUP($B577,'[1]KO-HS-B'!$I$2:$J$1046,2,FALSE)),VLOOKUP($B577,'[1]KO-HS-B'!$I$2:$J$1046,2,FALSE),"")</f>
        <v/>
      </c>
      <c r="N577" s="58" t="str">
        <f>IF(ISNUMBER(VLOOKUP($B577,'[1]MT-HS-B'!$I$2:$J$773,2,FALSE)),VLOOKUP($B577,'[1]MT-HS-B'!$I$2:$J$773,2,FALSE),"")</f>
        <v/>
      </c>
      <c r="O577" s="40" t="str">
        <f t="shared" si="264"/>
        <v>PAT1_YEAST</v>
      </c>
      <c r="P577" s="57" t="str">
        <f t="shared" si="265"/>
        <v/>
      </c>
      <c r="Q577" s="57">
        <f t="shared" si="266"/>
        <v>0</v>
      </c>
      <c r="R577" s="57" t="str">
        <f t="shared" si="267"/>
        <v/>
      </c>
      <c r="S577" s="56" t="str">
        <f t="shared" si="268"/>
        <v>n/a</v>
      </c>
      <c r="T577" s="55" t="str">
        <f t="shared" si="269"/>
        <v>n/a</v>
      </c>
      <c r="U577" s="54" t="str">
        <f t="shared" si="270"/>
        <v>n/a</v>
      </c>
      <c r="V577" s="53" t="str">
        <f t="shared" si="271"/>
        <v>HS only</v>
      </c>
      <c r="W577" s="53">
        <f t="shared" si="272"/>
        <v>0</v>
      </c>
      <c r="X577" s="53" t="str">
        <f t="shared" si="273"/>
        <v>HS only</v>
      </c>
      <c r="Y577" s="52" t="str">
        <f t="shared" si="274"/>
        <v/>
      </c>
      <c r="Z577" s="51" t="str">
        <f t="shared" si="275"/>
        <v/>
      </c>
      <c r="AA577" s="50" t="str">
        <f t="shared" si="276"/>
        <v/>
      </c>
      <c r="AB577" s="40" t="str">
        <f t="shared" si="277"/>
        <v>PAT1</v>
      </c>
      <c r="AC577" s="49">
        <f t="shared" si="278"/>
        <v>0</v>
      </c>
      <c r="AD577" s="47">
        <f t="shared" si="279"/>
        <v>0.04</v>
      </c>
      <c r="AE577" s="47">
        <f t="shared" si="280"/>
        <v>0</v>
      </c>
      <c r="AF577" s="48">
        <f t="shared" si="281"/>
        <v>0.04</v>
      </c>
      <c r="AG577" s="47">
        <f t="shared" si="282"/>
        <v>0.04</v>
      </c>
      <c r="AH577" s="47">
        <f t="shared" si="283"/>
        <v>0.04</v>
      </c>
      <c r="AI577" s="46" t="str">
        <f t="shared" si="284"/>
        <v>HS Only</v>
      </c>
      <c r="AJ577" s="43">
        <f t="shared" si="285"/>
        <v>1</v>
      </c>
      <c r="AK577" s="43" t="str">
        <f t="shared" si="286"/>
        <v>HS Only</v>
      </c>
      <c r="AL577" s="45" t="str">
        <f t="shared" si="287"/>
        <v/>
      </c>
      <c r="AM577" s="43" t="str">
        <f t="shared" si="288"/>
        <v/>
      </c>
      <c r="AN577" s="42" t="str">
        <f t="shared" si="289"/>
        <v/>
      </c>
      <c r="AO577" s="40" t="str">
        <f t="shared" si="290"/>
        <v>PAT1_YEAST</v>
      </c>
      <c r="AP577" s="44" t="str">
        <f t="shared" si="291"/>
        <v/>
      </c>
      <c r="AQ577" s="43" t="str">
        <f t="shared" si="292"/>
        <v/>
      </c>
      <c r="AR577" s="43" t="str">
        <f t="shared" si="293"/>
        <v/>
      </c>
      <c r="AS577" s="43" t="str">
        <f t="shared" si="294"/>
        <v/>
      </c>
      <c r="AT577" s="43" t="str">
        <f t="shared" si="295"/>
        <v/>
      </c>
      <c r="AU577" s="42" t="str">
        <f t="shared" si="296"/>
        <v/>
      </c>
    </row>
    <row r="578" spans="1:47" ht="15" x14ac:dyDescent="0.25">
      <c r="A578" s="40" t="s">
        <v>5964</v>
      </c>
      <c r="B578" s="40" t="s">
        <v>5963</v>
      </c>
      <c r="C578" s="60" t="str">
        <f>IF(ISNUMBER(VLOOKUP(B578,'[1]WT-GR-A'!I$2:J$693,2,FALSE)),VLOOKUP(B578,'[1]WT-GR-A'!I$2:J$693,2,FALSE),"")</f>
        <v/>
      </c>
      <c r="D578" s="58" t="str">
        <f>IF(ISNUMBER(VLOOKUP($B578,'[1]KO-GR-A'!$I$2:$J$907,2,FALSE)),VLOOKUP($B578,'[1]KO-GR-A'!$I$2:$J$907,2,FALSE),"")</f>
        <v/>
      </c>
      <c r="E578" s="58" t="str">
        <f>IF(ISNUMBER(VLOOKUP($B578,'[1]MT-GR-A'!$I$2:$J$789,2,FALSE)),VLOOKUP($B578,'[1]MT-GR-A'!$I$2:$J$789,2,FALSE),"")</f>
        <v/>
      </c>
      <c r="F578" s="58" t="str">
        <f>IF(ISNUMBER(VLOOKUP($B578,'[1]WT-HS-A'!$I$2:$J$1224,2,FALSE)),VLOOKUP($B578,'[1]WT-HS-A'!$I$2:$J$1224,2,FALSE),"")</f>
        <v/>
      </c>
      <c r="G578" s="58" t="str">
        <f>IF(ISNUMBER(VLOOKUP($B578,'[1]KO-HS-A'!$I$2:$J$1229,2,FALSE)),VLOOKUP($B578,'[1]KO-HS-A'!$I$2:$J$1229,2,FALSE),"")</f>
        <v/>
      </c>
      <c r="H578" s="58" t="str">
        <f>IF(ISNUMBER(VLOOKUP($B578,'[1]MT-HS-A'!$I$2:$J$1362,2,FALSE)),VLOOKUP($B578,'[1]MT-HS-A'!$I$2:$J$1362,2,FALSE),"")</f>
        <v/>
      </c>
      <c r="I578" s="59" t="str">
        <f>IF(ISNUMBER(VLOOKUP($B578,'[1]WT-GR-B'!$I$2:$J$585,2,FALSE)),VLOOKUP($B578,'[1]WT-GR-B'!$I$2:$J$585,2,FALSE),"")</f>
        <v/>
      </c>
      <c r="J578" s="58" t="str">
        <f>IF(ISNUMBER(VLOOKUP($B578,'[1]KO-GR-B'!$I$2:$J$900,2,FALSE)),VLOOKUP($B578,'[1]KO-GR-B'!$I$2:$J$900,2,FALSE),"")</f>
        <v/>
      </c>
      <c r="K578" s="58" t="str">
        <f>IF(ISNUMBER(VLOOKUP($B578,'[1]MT-GR-B'!$I$2:$J$693,2,FALSE)),VLOOKUP($B578,'[1]MT-GR-B'!$I$2:$J$693,2,FALSE),"")</f>
        <v/>
      </c>
      <c r="L578" s="58" t="str">
        <f>IF(ISNUMBER(VLOOKUP($B578,'[1]WT-HS-B'!$I$2:$J$1220,2,FALSE)),VLOOKUP($B578,'[1]WT-HS-B'!$I$2:$J$1220,2,FALSE),"")</f>
        <v/>
      </c>
      <c r="M578" s="58">
        <f>IF(ISNUMBER(VLOOKUP($B578,'[1]KO-HS-B'!$I$2:$J$1046,2,FALSE)),VLOOKUP($B578,'[1]KO-HS-B'!$I$2:$J$1046,2,FALSE),"")</f>
        <v>0.09</v>
      </c>
      <c r="N578" s="58" t="str">
        <f>IF(ISNUMBER(VLOOKUP($B578,'[1]MT-HS-B'!$I$2:$J$773,2,FALSE)),VLOOKUP($B578,'[1]MT-HS-B'!$I$2:$J$773,2,FALSE),"")</f>
        <v/>
      </c>
      <c r="O578" s="40" t="str">
        <f t="shared" si="264"/>
        <v>APN1_YEAST</v>
      </c>
      <c r="P578" s="57" t="str">
        <f t="shared" si="265"/>
        <v/>
      </c>
      <c r="Q578" s="57" t="str">
        <f t="shared" si="266"/>
        <v/>
      </c>
      <c r="R578" s="57" t="str">
        <f t="shared" si="267"/>
        <v/>
      </c>
      <c r="S578" s="56" t="str">
        <f t="shared" si="268"/>
        <v>n/a</v>
      </c>
      <c r="T578" s="55" t="str">
        <f t="shared" si="269"/>
        <v>n/a</v>
      </c>
      <c r="U578" s="54" t="str">
        <f t="shared" si="270"/>
        <v>n/a</v>
      </c>
      <c r="V578" s="53" t="str">
        <f t="shared" si="271"/>
        <v/>
      </c>
      <c r="W578" s="53" t="str">
        <f t="shared" si="272"/>
        <v/>
      </c>
      <c r="X578" s="53" t="str">
        <f t="shared" si="273"/>
        <v/>
      </c>
      <c r="Y578" s="52" t="str">
        <f t="shared" si="274"/>
        <v/>
      </c>
      <c r="Z578" s="51" t="str">
        <f t="shared" si="275"/>
        <v>HS only</v>
      </c>
      <c r="AA578" s="50" t="str">
        <f t="shared" si="276"/>
        <v/>
      </c>
      <c r="AB578" s="40" t="str">
        <f t="shared" si="277"/>
        <v>APN1</v>
      </c>
      <c r="AC578" s="49">
        <f t="shared" si="278"/>
        <v>0</v>
      </c>
      <c r="AD578" s="47">
        <f t="shared" si="279"/>
        <v>0</v>
      </c>
      <c r="AE578" s="47">
        <f t="shared" si="280"/>
        <v>0</v>
      </c>
      <c r="AF578" s="48">
        <f t="shared" si="281"/>
        <v>0</v>
      </c>
      <c r="AG578" s="47">
        <f t="shared" si="282"/>
        <v>0.09</v>
      </c>
      <c r="AH578" s="47">
        <f t="shared" si="283"/>
        <v>0</v>
      </c>
      <c r="AI578" s="46" t="str">
        <f t="shared" si="284"/>
        <v/>
      </c>
      <c r="AJ578" s="43" t="str">
        <f t="shared" si="285"/>
        <v>HS Only</v>
      </c>
      <c r="AK578" s="43" t="str">
        <f t="shared" si="286"/>
        <v/>
      </c>
      <c r="AL578" s="45" t="str">
        <f t="shared" si="287"/>
        <v/>
      </c>
      <c r="AM578" s="43" t="str">
        <f t="shared" si="288"/>
        <v/>
      </c>
      <c r="AN578" s="42" t="str">
        <f t="shared" si="289"/>
        <v/>
      </c>
      <c r="AO578" s="40" t="str">
        <f t="shared" si="290"/>
        <v>APN1_YEAST</v>
      </c>
      <c r="AP578" s="44" t="str">
        <f t="shared" si="291"/>
        <v/>
      </c>
      <c r="AQ578" s="43" t="str">
        <f t="shared" si="292"/>
        <v/>
      </c>
      <c r="AR578" s="43" t="str">
        <f t="shared" si="293"/>
        <v/>
      </c>
      <c r="AS578" s="43" t="str">
        <f t="shared" si="294"/>
        <v/>
      </c>
      <c r="AT578" s="43" t="str">
        <f t="shared" si="295"/>
        <v/>
      </c>
      <c r="AU578" s="42" t="str">
        <f t="shared" si="296"/>
        <v/>
      </c>
    </row>
    <row r="579" spans="1:47" ht="15" x14ac:dyDescent="0.25">
      <c r="A579" s="40" t="s">
        <v>5962</v>
      </c>
      <c r="B579" s="40" t="s">
        <v>5961</v>
      </c>
      <c r="C579" s="60" t="str">
        <f>IF(ISNUMBER(VLOOKUP(B579,'[1]WT-GR-A'!I$2:J$693,2,FALSE)),VLOOKUP(B579,'[1]WT-GR-A'!I$2:J$693,2,FALSE),"")</f>
        <v/>
      </c>
      <c r="D579" s="58" t="str">
        <f>IF(ISNUMBER(VLOOKUP($B579,'[1]KO-GR-A'!$I$2:$J$907,2,FALSE)),VLOOKUP($B579,'[1]KO-GR-A'!$I$2:$J$907,2,FALSE),"")</f>
        <v/>
      </c>
      <c r="E579" s="58" t="str">
        <f>IF(ISNUMBER(VLOOKUP($B579,'[1]MT-GR-A'!$I$2:$J$789,2,FALSE)),VLOOKUP($B579,'[1]MT-GR-A'!$I$2:$J$789,2,FALSE),"")</f>
        <v/>
      </c>
      <c r="F579" s="58" t="str">
        <f>IF(ISNUMBER(VLOOKUP($B579,'[1]WT-HS-A'!$I$2:$J$1224,2,FALSE)),VLOOKUP($B579,'[1]WT-HS-A'!$I$2:$J$1224,2,FALSE),"")</f>
        <v/>
      </c>
      <c r="G579" s="58" t="str">
        <f>IF(ISNUMBER(VLOOKUP($B579,'[1]KO-HS-A'!$I$2:$J$1229,2,FALSE)),VLOOKUP($B579,'[1]KO-HS-A'!$I$2:$J$1229,2,FALSE),"")</f>
        <v/>
      </c>
      <c r="H579" s="58">
        <f>IF(ISNUMBER(VLOOKUP($B579,'[1]MT-HS-A'!$I$2:$J$1362,2,FALSE)),VLOOKUP($B579,'[1]MT-HS-A'!$I$2:$J$1362,2,FALSE),"")</f>
        <v>0.11</v>
      </c>
      <c r="I579" s="59" t="str">
        <f>IF(ISNUMBER(VLOOKUP($B579,'[1]WT-GR-B'!$I$2:$J$585,2,FALSE)),VLOOKUP($B579,'[1]WT-GR-B'!$I$2:$J$585,2,FALSE),"")</f>
        <v/>
      </c>
      <c r="J579" s="58" t="str">
        <f>IF(ISNUMBER(VLOOKUP($B579,'[1]KO-GR-B'!$I$2:$J$900,2,FALSE)),VLOOKUP($B579,'[1]KO-GR-B'!$I$2:$J$900,2,FALSE),"")</f>
        <v/>
      </c>
      <c r="K579" s="58" t="str">
        <f>IF(ISNUMBER(VLOOKUP($B579,'[1]MT-GR-B'!$I$2:$J$693,2,FALSE)),VLOOKUP($B579,'[1]MT-GR-B'!$I$2:$J$693,2,FALSE),"")</f>
        <v/>
      </c>
      <c r="L579" s="58">
        <f>IF(ISNUMBER(VLOOKUP($B579,'[1]WT-HS-B'!$I$2:$J$1220,2,FALSE)),VLOOKUP($B579,'[1]WT-HS-B'!$I$2:$J$1220,2,FALSE),"")</f>
        <v>0.11</v>
      </c>
      <c r="M579" s="58" t="str">
        <f>IF(ISNUMBER(VLOOKUP($B579,'[1]KO-HS-B'!$I$2:$J$1046,2,FALSE)),VLOOKUP($B579,'[1]KO-HS-B'!$I$2:$J$1046,2,FALSE),"")</f>
        <v/>
      </c>
      <c r="N579" s="58" t="str">
        <f>IF(ISNUMBER(VLOOKUP($B579,'[1]MT-HS-B'!$I$2:$J$773,2,FALSE)),VLOOKUP($B579,'[1]MT-HS-B'!$I$2:$J$773,2,FALSE),"")</f>
        <v/>
      </c>
      <c r="O579" s="40" t="str">
        <f t="shared" si="264"/>
        <v>MAG_YEAST</v>
      </c>
      <c r="P579" s="57" t="str">
        <f t="shared" si="265"/>
        <v/>
      </c>
      <c r="Q579" s="57" t="str">
        <f t="shared" si="266"/>
        <v/>
      </c>
      <c r="R579" s="57" t="str">
        <f t="shared" si="267"/>
        <v/>
      </c>
      <c r="S579" s="56" t="str">
        <f t="shared" si="268"/>
        <v>n/a</v>
      </c>
      <c r="T579" s="55" t="str">
        <f t="shared" si="269"/>
        <v>n/a</v>
      </c>
      <c r="U579" s="54" t="str">
        <f t="shared" si="270"/>
        <v>n/a</v>
      </c>
      <c r="V579" s="53" t="str">
        <f t="shared" si="271"/>
        <v/>
      </c>
      <c r="W579" s="53" t="str">
        <f t="shared" si="272"/>
        <v/>
      </c>
      <c r="X579" s="53" t="str">
        <f t="shared" si="273"/>
        <v>HS only</v>
      </c>
      <c r="Y579" s="52" t="str">
        <f t="shared" si="274"/>
        <v>HS only</v>
      </c>
      <c r="Z579" s="51" t="str">
        <f t="shared" si="275"/>
        <v/>
      </c>
      <c r="AA579" s="50" t="str">
        <f t="shared" si="276"/>
        <v/>
      </c>
      <c r="AB579" s="40" t="str">
        <f t="shared" si="277"/>
        <v>MAG1</v>
      </c>
      <c r="AC579" s="49">
        <f t="shared" si="278"/>
        <v>0</v>
      </c>
      <c r="AD579" s="47">
        <f t="shared" si="279"/>
        <v>0</v>
      </c>
      <c r="AE579" s="47">
        <f t="shared" si="280"/>
        <v>0</v>
      </c>
      <c r="AF579" s="48">
        <f t="shared" si="281"/>
        <v>0.11</v>
      </c>
      <c r="AG579" s="47">
        <f t="shared" si="282"/>
        <v>0</v>
      </c>
      <c r="AH579" s="47">
        <f t="shared" si="283"/>
        <v>0.11</v>
      </c>
      <c r="AI579" s="46" t="str">
        <f t="shared" si="284"/>
        <v>HS Only</v>
      </c>
      <c r="AJ579" s="43" t="str">
        <f t="shared" si="285"/>
        <v/>
      </c>
      <c r="AK579" s="43" t="str">
        <f t="shared" si="286"/>
        <v>HS Only</v>
      </c>
      <c r="AL579" s="45" t="str">
        <f t="shared" si="287"/>
        <v/>
      </c>
      <c r="AM579" s="43" t="str">
        <f t="shared" si="288"/>
        <v/>
      </c>
      <c r="AN579" s="42" t="str">
        <f t="shared" si="289"/>
        <v/>
      </c>
      <c r="AO579" s="40" t="str">
        <f t="shared" si="290"/>
        <v>MAG_YEAST</v>
      </c>
      <c r="AP579" s="44" t="str">
        <f t="shared" si="291"/>
        <v/>
      </c>
      <c r="AQ579" s="43" t="str">
        <f t="shared" si="292"/>
        <v/>
      </c>
      <c r="AR579" s="43" t="str">
        <f t="shared" si="293"/>
        <v/>
      </c>
      <c r="AS579" s="43" t="str">
        <f t="shared" si="294"/>
        <v/>
      </c>
      <c r="AT579" s="43" t="str">
        <f t="shared" si="295"/>
        <v/>
      </c>
      <c r="AU579" s="42" t="str">
        <f t="shared" si="296"/>
        <v/>
      </c>
    </row>
    <row r="580" spans="1:47" ht="15" x14ac:dyDescent="0.25">
      <c r="A580" s="40" t="s">
        <v>5960</v>
      </c>
      <c r="B580" s="40" t="s">
        <v>5959</v>
      </c>
      <c r="C580" s="60" t="str">
        <f>IF(ISNUMBER(VLOOKUP(B580,'[1]WT-GR-A'!I$2:J$693,2,FALSE)),VLOOKUP(B580,'[1]WT-GR-A'!I$2:J$693,2,FALSE),"")</f>
        <v/>
      </c>
      <c r="D580" s="58" t="str">
        <f>IF(ISNUMBER(VLOOKUP($B580,'[1]KO-GR-A'!$I$2:$J$907,2,FALSE)),VLOOKUP($B580,'[1]KO-GR-A'!$I$2:$J$907,2,FALSE),"")</f>
        <v/>
      </c>
      <c r="E580" s="58" t="str">
        <f>IF(ISNUMBER(VLOOKUP($B580,'[1]MT-GR-A'!$I$2:$J$789,2,FALSE)),VLOOKUP($B580,'[1]MT-GR-A'!$I$2:$J$789,2,FALSE),"")</f>
        <v/>
      </c>
      <c r="F580" s="58" t="str">
        <f>IF(ISNUMBER(VLOOKUP($B580,'[1]WT-HS-A'!$I$2:$J$1224,2,FALSE)),VLOOKUP($B580,'[1]WT-HS-A'!$I$2:$J$1224,2,FALSE),"")</f>
        <v/>
      </c>
      <c r="G580" s="58">
        <f>IF(ISNUMBER(VLOOKUP($B580,'[1]KO-HS-A'!$I$2:$J$1229,2,FALSE)),VLOOKUP($B580,'[1]KO-HS-A'!$I$2:$J$1229,2,FALSE),"")</f>
        <v>0.04</v>
      </c>
      <c r="H580" s="58">
        <f>IF(ISNUMBER(VLOOKUP($B580,'[1]MT-HS-A'!$I$2:$J$1362,2,FALSE)),VLOOKUP($B580,'[1]MT-HS-A'!$I$2:$J$1362,2,FALSE),"")</f>
        <v>0.04</v>
      </c>
      <c r="I580" s="59" t="str">
        <f>IF(ISNUMBER(VLOOKUP($B580,'[1]WT-GR-B'!$I$2:$J$585,2,FALSE)),VLOOKUP($B580,'[1]WT-GR-B'!$I$2:$J$585,2,FALSE),"")</f>
        <v/>
      </c>
      <c r="J580" s="58" t="str">
        <f>IF(ISNUMBER(VLOOKUP($B580,'[1]KO-GR-B'!$I$2:$J$900,2,FALSE)),VLOOKUP($B580,'[1]KO-GR-B'!$I$2:$J$900,2,FALSE),"")</f>
        <v/>
      </c>
      <c r="K580" s="58" t="str">
        <f>IF(ISNUMBER(VLOOKUP($B580,'[1]MT-GR-B'!$I$2:$J$693,2,FALSE)),VLOOKUP($B580,'[1]MT-GR-B'!$I$2:$J$693,2,FALSE),"")</f>
        <v/>
      </c>
      <c r="L580" s="58" t="str">
        <f>IF(ISNUMBER(VLOOKUP($B580,'[1]WT-HS-B'!$I$2:$J$1220,2,FALSE)),VLOOKUP($B580,'[1]WT-HS-B'!$I$2:$J$1220,2,FALSE),"")</f>
        <v/>
      </c>
      <c r="M580" s="58" t="str">
        <f>IF(ISNUMBER(VLOOKUP($B580,'[1]KO-HS-B'!$I$2:$J$1046,2,FALSE)),VLOOKUP($B580,'[1]KO-HS-B'!$I$2:$J$1046,2,FALSE),"")</f>
        <v/>
      </c>
      <c r="N580" s="58" t="str">
        <f>IF(ISNUMBER(VLOOKUP($B580,'[1]MT-HS-B'!$I$2:$J$773,2,FALSE)),VLOOKUP($B580,'[1]MT-HS-B'!$I$2:$J$773,2,FALSE),"")</f>
        <v/>
      </c>
      <c r="O580" s="40" t="str">
        <f t="shared" si="264"/>
        <v>RAP1_YEAST</v>
      </c>
      <c r="P580" s="57" t="str">
        <f t="shared" si="265"/>
        <v/>
      </c>
      <c r="Q580" s="57" t="str">
        <f t="shared" si="266"/>
        <v/>
      </c>
      <c r="R580" s="57" t="str">
        <f t="shared" si="267"/>
        <v/>
      </c>
      <c r="S580" s="56" t="str">
        <f t="shared" si="268"/>
        <v>n/a</v>
      </c>
      <c r="T580" s="55" t="str">
        <f t="shared" si="269"/>
        <v>n/a</v>
      </c>
      <c r="U580" s="54" t="str">
        <f t="shared" si="270"/>
        <v>n/a</v>
      </c>
      <c r="V580" s="53" t="str">
        <f t="shared" si="271"/>
        <v/>
      </c>
      <c r="W580" s="53" t="str">
        <f t="shared" si="272"/>
        <v>HS only</v>
      </c>
      <c r="X580" s="53" t="str">
        <f t="shared" si="273"/>
        <v>HS only</v>
      </c>
      <c r="Y580" s="52" t="str">
        <f t="shared" si="274"/>
        <v/>
      </c>
      <c r="Z580" s="51" t="str">
        <f t="shared" si="275"/>
        <v/>
      </c>
      <c r="AA580" s="50" t="str">
        <f t="shared" si="276"/>
        <v/>
      </c>
      <c r="AB580" s="40" t="str">
        <f t="shared" si="277"/>
        <v>RAP1</v>
      </c>
      <c r="AC580" s="49">
        <f t="shared" si="278"/>
        <v>0</v>
      </c>
      <c r="AD580" s="47">
        <f t="shared" si="279"/>
        <v>0</v>
      </c>
      <c r="AE580" s="47">
        <f t="shared" si="280"/>
        <v>0</v>
      </c>
      <c r="AF580" s="48">
        <f t="shared" si="281"/>
        <v>0</v>
      </c>
      <c r="AG580" s="47">
        <f t="shared" si="282"/>
        <v>0.04</v>
      </c>
      <c r="AH580" s="47">
        <f t="shared" si="283"/>
        <v>0.04</v>
      </c>
      <c r="AI580" s="46" t="str">
        <f t="shared" si="284"/>
        <v/>
      </c>
      <c r="AJ580" s="43" t="str">
        <f t="shared" si="285"/>
        <v>HS Only</v>
      </c>
      <c r="AK580" s="43" t="str">
        <f t="shared" si="286"/>
        <v>HS Only</v>
      </c>
      <c r="AL580" s="45" t="str">
        <f t="shared" si="287"/>
        <v/>
      </c>
      <c r="AM580" s="43" t="str">
        <f t="shared" si="288"/>
        <v/>
      </c>
      <c r="AN580" s="42" t="str">
        <f t="shared" si="289"/>
        <v/>
      </c>
      <c r="AO580" s="40" t="str">
        <f t="shared" si="290"/>
        <v>RAP1_YEAST</v>
      </c>
      <c r="AP580" s="44" t="str">
        <f t="shared" si="291"/>
        <v/>
      </c>
      <c r="AQ580" s="43" t="str">
        <f t="shared" si="292"/>
        <v/>
      </c>
      <c r="AR580" s="43" t="str">
        <f t="shared" si="293"/>
        <v/>
      </c>
      <c r="AS580" s="43" t="str">
        <f t="shared" si="294"/>
        <v/>
      </c>
      <c r="AT580" s="43" t="str">
        <f t="shared" si="295"/>
        <v/>
      </c>
      <c r="AU580" s="42" t="str">
        <f t="shared" si="296"/>
        <v/>
      </c>
    </row>
    <row r="581" spans="1:47" ht="15" x14ac:dyDescent="0.25">
      <c r="A581" s="40" t="s">
        <v>5958</v>
      </c>
      <c r="B581" s="40" t="s">
        <v>5957</v>
      </c>
      <c r="C581" s="60">
        <f>IF(ISNUMBER(VLOOKUP(B581,'[1]WT-GR-A'!I$2:J$693,2,FALSE)),VLOOKUP(B581,'[1]WT-GR-A'!I$2:J$693,2,FALSE),"")</f>
        <v>0.18</v>
      </c>
      <c r="D581" s="58">
        <f>IF(ISNUMBER(VLOOKUP($B581,'[1]KO-GR-A'!$I$2:$J$907,2,FALSE)),VLOOKUP($B581,'[1]KO-GR-A'!$I$2:$J$907,2,FALSE),"")</f>
        <v>0.14000000000000001</v>
      </c>
      <c r="E581" s="58">
        <f>IF(ISNUMBER(VLOOKUP($B581,'[1]MT-GR-A'!$I$2:$J$789,2,FALSE)),VLOOKUP($B581,'[1]MT-GR-A'!$I$2:$J$789,2,FALSE),"")</f>
        <v>0.16</v>
      </c>
      <c r="F581" s="58">
        <f>IF(ISNUMBER(VLOOKUP($B581,'[1]WT-HS-A'!$I$2:$J$1224,2,FALSE)),VLOOKUP($B581,'[1]WT-HS-A'!$I$2:$J$1224,2,FALSE),"")</f>
        <v>0.16</v>
      </c>
      <c r="G581" s="58">
        <f>IF(ISNUMBER(VLOOKUP($B581,'[1]KO-HS-A'!$I$2:$J$1229,2,FALSE)),VLOOKUP($B581,'[1]KO-HS-A'!$I$2:$J$1229,2,FALSE),"")</f>
        <v>0.12</v>
      </c>
      <c r="H581" s="58">
        <f>IF(ISNUMBER(VLOOKUP($B581,'[1]MT-HS-A'!$I$2:$J$1362,2,FALSE)),VLOOKUP($B581,'[1]MT-HS-A'!$I$2:$J$1362,2,FALSE),"")</f>
        <v>0.16</v>
      </c>
      <c r="I581" s="59">
        <f>IF(ISNUMBER(VLOOKUP($B581,'[1]WT-GR-B'!$I$2:$J$585,2,FALSE)),VLOOKUP($B581,'[1]WT-GR-B'!$I$2:$J$585,2,FALSE),"")</f>
        <v>0.04</v>
      </c>
      <c r="J581" s="58">
        <f>IF(ISNUMBER(VLOOKUP($B581,'[1]KO-GR-B'!$I$2:$J$900,2,FALSE)),VLOOKUP($B581,'[1]KO-GR-B'!$I$2:$J$900,2,FALSE),"")</f>
        <v>0.14000000000000001</v>
      </c>
      <c r="K581" s="58" t="str">
        <f>IF(ISNUMBER(VLOOKUP($B581,'[1]MT-GR-B'!$I$2:$J$693,2,FALSE)),VLOOKUP($B581,'[1]MT-GR-B'!$I$2:$J$693,2,FALSE),"")</f>
        <v/>
      </c>
      <c r="L581" s="58">
        <f>IF(ISNUMBER(VLOOKUP($B581,'[1]WT-HS-B'!$I$2:$J$1220,2,FALSE)),VLOOKUP($B581,'[1]WT-HS-B'!$I$2:$J$1220,2,FALSE),"")</f>
        <v>0.16</v>
      </c>
      <c r="M581" s="58">
        <f>IF(ISNUMBER(VLOOKUP($B581,'[1]KO-HS-B'!$I$2:$J$1046,2,FALSE)),VLOOKUP($B581,'[1]KO-HS-B'!$I$2:$J$1046,2,FALSE),"")</f>
        <v>0.06</v>
      </c>
      <c r="N581" s="58">
        <f>IF(ISNUMBER(VLOOKUP($B581,'[1]MT-HS-B'!$I$2:$J$773,2,FALSE)),VLOOKUP($B581,'[1]MT-HS-B'!$I$2:$J$773,2,FALSE),"")</f>
        <v>0.1</v>
      </c>
      <c r="O581" s="40" t="str">
        <f t="shared" si="264"/>
        <v>RPA1_YEAST</v>
      </c>
      <c r="P581" s="57">
        <f t="shared" si="265"/>
        <v>1.4444444444444444</v>
      </c>
      <c r="Q581" s="57">
        <f t="shared" si="266"/>
        <v>-0.35714285714285721</v>
      </c>
      <c r="R581" s="57">
        <f t="shared" si="267"/>
        <v>0</v>
      </c>
      <c r="S581" s="56">
        <f t="shared" si="268"/>
        <v>1.5555555555555556</v>
      </c>
      <c r="T581" s="55">
        <f t="shared" si="269"/>
        <v>0.21428571428571427</v>
      </c>
      <c r="U581" s="54" t="str">
        <f t="shared" si="270"/>
        <v>n/a</v>
      </c>
      <c r="V581" s="53">
        <f t="shared" si="271"/>
        <v>-0.11111111111111106</v>
      </c>
      <c r="W581" s="53">
        <f t="shared" si="272"/>
        <v>-0.14285714285714296</v>
      </c>
      <c r="X581" s="53">
        <f t="shared" si="273"/>
        <v>0</v>
      </c>
      <c r="Y581" s="52">
        <f t="shared" si="274"/>
        <v>3</v>
      </c>
      <c r="Z581" s="51">
        <f t="shared" si="275"/>
        <v>-0.57142857142857151</v>
      </c>
      <c r="AA581" s="50" t="str">
        <f t="shared" si="276"/>
        <v>HS only</v>
      </c>
      <c r="AB581" s="40" t="str">
        <f t="shared" si="277"/>
        <v>RPA1</v>
      </c>
      <c r="AC581" s="49">
        <f t="shared" si="278"/>
        <v>0.11</v>
      </c>
      <c r="AD581" s="47">
        <f t="shared" si="279"/>
        <v>0.14000000000000001</v>
      </c>
      <c r="AE581" s="47">
        <f t="shared" si="280"/>
        <v>0.16</v>
      </c>
      <c r="AF581" s="48">
        <f t="shared" si="281"/>
        <v>0.16</v>
      </c>
      <c r="AG581" s="47">
        <f t="shared" si="282"/>
        <v>0.09</v>
      </c>
      <c r="AH581" s="47">
        <f t="shared" si="283"/>
        <v>0.13</v>
      </c>
      <c r="AI581" s="46">
        <f t="shared" si="284"/>
        <v>1.4545454545454546</v>
      </c>
      <c r="AJ581" s="43">
        <f t="shared" si="285"/>
        <v>0.64285714285714279</v>
      </c>
      <c r="AK581" s="43">
        <f t="shared" si="286"/>
        <v>0.8125</v>
      </c>
      <c r="AL581" s="45">
        <f t="shared" si="287"/>
        <v>2.1998877636914806</v>
      </c>
      <c r="AM581" s="43">
        <f t="shared" si="288"/>
        <v>0.30304576336566302</v>
      </c>
      <c r="AN581" s="42" t="str">
        <f t="shared" si="289"/>
        <v/>
      </c>
      <c r="AO581" s="40" t="str">
        <f t="shared" si="290"/>
        <v>RPA1_YEAST</v>
      </c>
      <c r="AP581" s="44">
        <f t="shared" si="291"/>
        <v>9.8994949366116636E-2</v>
      </c>
      <c r="AQ581" s="43">
        <f t="shared" si="292"/>
        <v>0</v>
      </c>
      <c r="AR581" s="43" t="str">
        <f t="shared" si="293"/>
        <v/>
      </c>
      <c r="AS581" s="43">
        <f t="shared" si="294"/>
        <v>0</v>
      </c>
      <c r="AT581" s="43">
        <f t="shared" si="295"/>
        <v>4.2426406871192847E-2</v>
      </c>
      <c r="AU581" s="42">
        <f t="shared" si="296"/>
        <v>4.2426406871192889E-2</v>
      </c>
    </row>
    <row r="582" spans="1:47" ht="15" x14ac:dyDescent="0.25">
      <c r="A582" s="40" t="s">
        <v>5956</v>
      </c>
      <c r="B582" s="40" t="s">
        <v>5955</v>
      </c>
      <c r="C582" s="60">
        <f>IF(ISNUMBER(VLOOKUP(B582,'[1]WT-GR-A'!I$2:J$693,2,FALSE)),VLOOKUP(B582,'[1]WT-GR-A'!I$2:J$693,2,FALSE),"")</f>
        <v>0.28000000000000003</v>
      </c>
      <c r="D582" s="58">
        <f>IF(ISNUMBER(VLOOKUP($B582,'[1]KO-GR-A'!$I$2:$J$907,2,FALSE)),VLOOKUP($B582,'[1]KO-GR-A'!$I$2:$J$907,2,FALSE),"")</f>
        <v>0.28000000000000003</v>
      </c>
      <c r="E582" s="58" t="str">
        <f>IF(ISNUMBER(VLOOKUP($B582,'[1]MT-GR-A'!$I$2:$J$789,2,FALSE)),VLOOKUP($B582,'[1]MT-GR-A'!$I$2:$J$789,2,FALSE),"")</f>
        <v/>
      </c>
      <c r="F582" s="58" t="str">
        <f>IF(ISNUMBER(VLOOKUP($B582,'[1]WT-HS-A'!$I$2:$J$1224,2,FALSE)),VLOOKUP($B582,'[1]WT-HS-A'!$I$2:$J$1224,2,FALSE),"")</f>
        <v/>
      </c>
      <c r="G582" s="58" t="str">
        <f>IF(ISNUMBER(VLOOKUP($B582,'[1]KO-HS-A'!$I$2:$J$1229,2,FALSE)),VLOOKUP($B582,'[1]KO-HS-A'!$I$2:$J$1229,2,FALSE),"")</f>
        <v/>
      </c>
      <c r="H582" s="58" t="str">
        <f>IF(ISNUMBER(VLOOKUP($B582,'[1]MT-HS-A'!$I$2:$J$1362,2,FALSE)),VLOOKUP($B582,'[1]MT-HS-A'!$I$2:$J$1362,2,FALSE),"")</f>
        <v/>
      </c>
      <c r="I582" s="59" t="str">
        <f>IF(ISNUMBER(VLOOKUP($B582,'[1]WT-GR-B'!$I$2:$J$585,2,FALSE)),VLOOKUP($B582,'[1]WT-GR-B'!$I$2:$J$585,2,FALSE),"")</f>
        <v/>
      </c>
      <c r="J582" s="58">
        <f>IF(ISNUMBER(VLOOKUP($B582,'[1]KO-GR-B'!$I$2:$J$900,2,FALSE)),VLOOKUP($B582,'[1]KO-GR-B'!$I$2:$J$900,2,FALSE),"")</f>
        <v>0.28000000000000003</v>
      </c>
      <c r="K582" s="58" t="str">
        <f>IF(ISNUMBER(VLOOKUP($B582,'[1]MT-GR-B'!$I$2:$J$693,2,FALSE)),VLOOKUP($B582,'[1]MT-GR-B'!$I$2:$J$693,2,FALSE),"")</f>
        <v/>
      </c>
      <c r="L582" s="58">
        <f>IF(ISNUMBER(VLOOKUP($B582,'[1]WT-HS-B'!$I$2:$J$1220,2,FALSE)),VLOOKUP($B582,'[1]WT-HS-B'!$I$2:$J$1220,2,FALSE),"")</f>
        <v>0.28000000000000003</v>
      </c>
      <c r="M582" s="58" t="str">
        <f>IF(ISNUMBER(VLOOKUP($B582,'[1]KO-HS-B'!$I$2:$J$1046,2,FALSE)),VLOOKUP($B582,'[1]KO-HS-B'!$I$2:$J$1046,2,FALSE),"")</f>
        <v/>
      </c>
      <c r="N582" s="58" t="str">
        <f>IF(ISNUMBER(VLOOKUP($B582,'[1]MT-HS-B'!$I$2:$J$773,2,FALSE)),VLOOKUP($B582,'[1]MT-HS-B'!$I$2:$J$773,2,FALSE),"")</f>
        <v/>
      </c>
      <c r="O582" s="40" t="str">
        <f t="shared" ref="O582:O645" si="297">B582</f>
        <v>RPA12_YEAST</v>
      </c>
      <c r="P582" s="57" t="str">
        <f t="shared" ref="P582:P645" si="298">IF(COUNT(V582,Y582)&gt;1,AVERAGE(V582,Y582),IF(COUNT(V582,Y582)=0,IF(V582=Y582,V582,""),IF(ISNUMBER(V582),V582,Y582)))</f>
        <v/>
      </c>
      <c r="Q582" s="57" t="str">
        <f t="shared" ref="Q582:Q645" si="299">IF(COUNT(W582,Z582)&gt;1,AVERAGE(W582,Z582),IF(COUNT(W582,Z582)=0,IF(W582=Z582,W582,""),IF(ISNUMBER(W582),W582,Z582)))</f>
        <v>GR only</v>
      </c>
      <c r="R582" s="57" t="str">
        <f t="shared" ref="R582:R645" si="300">IF(COUNT(X582,AA582)&gt;1,AVERAGE(X582,AA582),IF(COUNT(X582,AA582)=0,IF(X582=AA582,X582,""),IF(ISNUMBER(X582),X582,AA582)))</f>
        <v/>
      </c>
      <c r="S582" s="56" t="str">
        <f t="shared" ref="S582:S645" si="301">IF(COUNT(V582,Y582)&gt;1,AVEDEV(V582,Y582),"n/a")</f>
        <v>n/a</v>
      </c>
      <c r="T582" s="55" t="str">
        <f t="shared" ref="T582:T645" si="302">IF(COUNT(W582,Z582)&gt;1,AVEDEV(W582,Z582),"n/a")</f>
        <v>n/a</v>
      </c>
      <c r="U582" s="54" t="str">
        <f t="shared" ref="U582:U645" si="303">IF(COUNT(X582,AA582)&gt;1,AVEDEV(X582,AA582),"n/a")</f>
        <v>n/a</v>
      </c>
      <c r="V582" s="53" t="str">
        <f t="shared" ref="V582:V645" si="304">(IF(ISNUMBER(F582),IF(ISNUMBER(C582),(F582-C582)/C582,"HS only"),IF(ISNUMBER(C582),"GR only","")))</f>
        <v>GR only</v>
      </c>
      <c r="W582" s="53" t="str">
        <f t="shared" ref="W582:W645" si="305">(IF(ISNUMBER(G582),IF(ISNUMBER(D582),(G582-D582)/D582,"HS only"),IF(ISNUMBER(D582),"GR only","")))</f>
        <v>GR only</v>
      </c>
      <c r="X582" s="53" t="str">
        <f t="shared" ref="X582:X645" si="306">(IF(ISNUMBER(H582),IF(ISNUMBER(E582),(H582-E582)/E582,"HS only"),IF(ISNUMBER(E582),"GR only","")))</f>
        <v/>
      </c>
      <c r="Y582" s="52" t="str">
        <f t="shared" ref="Y582:Y645" si="307">(IF(ISNUMBER(L582),IF(ISNUMBER(I582),(L582-I582)/I582,"HS only"),IF(ISNUMBER(I582),"GR only","")))</f>
        <v>HS only</v>
      </c>
      <c r="Z582" s="51" t="str">
        <f t="shared" ref="Z582:Z645" si="308">(IF(ISNUMBER(M582),IF(ISNUMBER(J582),(M582-J582)/J582,"HS only"),IF(ISNUMBER(J582),"GR only","")))</f>
        <v>GR only</v>
      </c>
      <c r="AA582" s="50" t="str">
        <f t="shared" ref="AA582:AA645" si="309">(IF(ISNUMBER(N582),IF(ISNUMBER(K582),(N582-K582)/K582,"HS only"),IF(ISNUMBER(K582),"GR only","")))</f>
        <v/>
      </c>
      <c r="AB582" s="40" t="str">
        <f t="shared" ref="AB582:AB645" si="310">MID(A582,SEARCH("GN=",A582)+3,SEARCH("PE=",A582)-SEARCH("GN=",A582)-4)</f>
        <v>RPA12</v>
      </c>
      <c r="AC582" s="49">
        <f t="shared" ref="AC582:AC645" si="311">IF(COUNT(C582,I582)&gt;0,AVERAGE(C582,I582),0)</f>
        <v>0.28000000000000003</v>
      </c>
      <c r="AD582" s="47">
        <f t="shared" ref="AD582:AD645" si="312">IF(COUNT(D582,J582)&gt;0,AVERAGE(D582,J582),0)</f>
        <v>0.28000000000000003</v>
      </c>
      <c r="AE582" s="47">
        <f t="shared" ref="AE582:AE645" si="313">IF(COUNT(E582,K582)&gt;0,AVERAGE(E582,K582),0)</f>
        <v>0</v>
      </c>
      <c r="AF582" s="48">
        <f t="shared" ref="AF582:AF645" si="314">IF(COUNT(F582,L582)&gt;0,AVERAGE(F582,L582),0)</f>
        <v>0.28000000000000003</v>
      </c>
      <c r="AG582" s="47">
        <f t="shared" ref="AG582:AG645" si="315">IF(COUNT(G582,M582)&gt;0,AVERAGE(G582,M582),0)</f>
        <v>0</v>
      </c>
      <c r="AH582" s="47">
        <f t="shared" ref="AH582:AH645" si="316">IF(COUNT(H582,N582)&gt;0,AVERAGE(H582,N582),0)</f>
        <v>0</v>
      </c>
      <c r="AI582" s="46">
        <f t="shared" ref="AI582:AI645" si="317">IF(AC582&lt;&gt;0,AF582/AC582,IF(AF582&gt;0,"HS Only",""))</f>
        <v>1</v>
      </c>
      <c r="AJ582" s="43">
        <f t="shared" ref="AJ582:AJ645" si="318">IF(AD582&lt;&gt;0,AG582/AD582,IF(AG582&gt;0,"HS Only",""))</f>
        <v>0</v>
      </c>
      <c r="AK582" s="43" t="str">
        <f t="shared" ref="AK582:AK645" si="319">IF(AE582&lt;&gt;0,AH582/AE582,IF(AH582&gt;0,"HS Only",""))</f>
        <v/>
      </c>
      <c r="AL582" s="45" t="str">
        <f t="shared" ref="AL582:AL645" si="320">IF(COUNT(C582,F582,I582,L582)=4,STDEV(F582/C582,L582/I582),"")</f>
        <v/>
      </c>
      <c r="AM582" s="43" t="str">
        <f t="shared" ref="AM582:AM645" si="321">IF(COUNT(D582,G582,J582,M582)=4,STDEV(G582/D582,M582/J582),"")</f>
        <v/>
      </c>
      <c r="AN582" s="42" t="str">
        <f t="shared" ref="AN582:AN645" si="322">IF(COUNT(E582,H582,K582,N582)=4,STDEV(H582/E582,N582/K582),"")</f>
        <v/>
      </c>
      <c r="AO582" s="40" t="str">
        <f t="shared" ref="AO582:AO645" si="323">B582</f>
        <v>RPA12_YEAST</v>
      </c>
      <c r="AP582" s="44" t="str">
        <f t="shared" ref="AP582:AP645" si="324">IF(COUNT(C582,I582)&gt;1,STDEV(C582,I582),"")</f>
        <v/>
      </c>
      <c r="AQ582" s="43">
        <f t="shared" ref="AQ582:AQ645" si="325">IF(COUNT(D582,J582)&gt;1,STDEV(D582,J582),"")</f>
        <v>0</v>
      </c>
      <c r="AR582" s="43" t="str">
        <f t="shared" ref="AR582:AR645" si="326">IF(COUNT(E582,K582)&gt;1,STDEV(E582,K582),"")</f>
        <v/>
      </c>
      <c r="AS582" s="43" t="str">
        <f t="shared" ref="AS582:AS645" si="327">IF(COUNT(F582,L582)&gt;1,STDEV(F582,L582),"")</f>
        <v/>
      </c>
      <c r="AT582" s="43" t="str">
        <f t="shared" ref="AT582:AT645" si="328">IF(COUNT(G582,M582)&gt;1,STDEV(G582,M582),"")</f>
        <v/>
      </c>
      <c r="AU582" s="42" t="str">
        <f t="shared" ref="AU582:AU645" si="329">IF(COUNT(H582,N582)&gt;1,STDEV(H582,N582),"")</f>
        <v/>
      </c>
    </row>
    <row r="583" spans="1:47" ht="15" x14ac:dyDescent="0.25">
      <c r="A583" s="40" t="s">
        <v>5954</v>
      </c>
      <c r="B583" s="40" t="s">
        <v>5953</v>
      </c>
      <c r="C583" s="60">
        <f>IF(ISNUMBER(VLOOKUP(B583,'[1]WT-GR-A'!I$2:J$693,2,FALSE)),VLOOKUP(B583,'[1]WT-GR-A'!I$2:J$693,2,FALSE),"")</f>
        <v>0.08</v>
      </c>
      <c r="D583" s="58">
        <f>IF(ISNUMBER(VLOOKUP($B583,'[1]KO-GR-A'!$I$2:$J$907,2,FALSE)),VLOOKUP($B583,'[1]KO-GR-A'!$I$2:$J$907,2,FALSE),"")</f>
        <v>0.08</v>
      </c>
      <c r="E583" s="58">
        <f>IF(ISNUMBER(VLOOKUP($B583,'[1]MT-GR-A'!$I$2:$J$789,2,FALSE)),VLOOKUP($B583,'[1]MT-GR-A'!$I$2:$J$789,2,FALSE),"")</f>
        <v>0.03</v>
      </c>
      <c r="F583" s="58">
        <f>IF(ISNUMBER(VLOOKUP($B583,'[1]WT-HS-A'!$I$2:$J$1224,2,FALSE)),VLOOKUP($B583,'[1]WT-HS-A'!$I$2:$J$1224,2,FALSE),"")</f>
        <v>0.14000000000000001</v>
      </c>
      <c r="G583" s="58">
        <f>IF(ISNUMBER(VLOOKUP($B583,'[1]KO-HS-A'!$I$2:$J$1229,2,FALSE)),VLOOKUP($B583,'[1]KO-HS-A'!$I$2:$J$1229,2,FALSE),"")</f>
        <v>0.14000000000000001</v>
      </c>
      <c r="H583" s="58">
        <f>IF(ISNUMBER(VLOOKUP($B583,'[1]MT-HS-A'!$I$2:$J$1362,2,FALSE)),VLOOKUP($B583,'[1]MT-HS-A'!$I$2:$J$1362,2,FALSE),"")</f>
        <v>0.17</v>
      </c>
      <c r="I583" s="59">
        <f>IF(ISNUMBER(VLOOKUP($B583,'[1]WT-GR-B'!$I$2:$J$585,2,FALSE)),VLOOKUP($B583,'[1]WT-GR-B'!$I$2:$J$585,2,FALSE),"")</f>
        <v>0.03</v>
      </c>
      <c r="J583" s="58">
        <f>IF(ISNUMBER(VLOOKUP($B583,'[1]KO-GR-B'!$I$2:$J$900,2,FALSE)),VLOOKUP($B583,'[1]KO-GR-B'!$I$2:$J$900,2,FALSE),"")</f>
        <v>0.2</v>
      </c>
      <c r="K583" s="58">
        <f>IF(ISNUMBER(VLOOKUP($B583,'[1]MT-GR-B'!$I$2:$J$693,2,FALSE)),VLOOKUP($B583,'[1]MT-GR-B'!$I$2:$J$693,2,FALSE),"")</f>
        <v>0.03</v>
      </c>
      <c r="L583" s="58">
        <f>IF(ISNUMBER(VLOOKUP($B583,'[1]WT-HS-B'!$I$2:$J$1220,2,FALSE)),VLOOKUP($B583,'[1]WT-HS-B'!$I$2:$J$1220,2,FALSE),"")</f>
        <v>0.17</v>
      </c>
      <c r="M583" s="58">
        <f>IF(ISNUMBER(VLOOKUP($B583,'[1]KO-HS-B'!$I$2:$J$1046,2,FALSE)),VLOOKUP($B583,'[1]KO-HS-B'!$I$2:$J$1046,2,FALSE),"")</f>
        <v>0.2</v>
      </c>
      <c r="N583" s="58">
        <f>IF(ISNUMBER(VLOOKUP($B583,'[1]MT-HS-B'!$I$2:$J$773,2,FALSE)),VLOOKUP($B583,'[1]MT-HS-B'!$I$2:$J$773,2,FALSE),"")</f>
        <v>0.03</v>
      </c>
      <c r="O583" s="40" t="str">
        <f t="shared" si="297"/>
        <v>RPA2_YEAST</v>
      </c>
      <c r="P583" s="57">
        <f t="shared" si="298"/>
        <v>2.7083333333333335</v>
      </c>
      <c r="Q583" s="57">
        <f t="shared" si="299"/>
        <v>0.37500000000000006</v>
      </c>
      <c r="R583" s="57">
        <f t="shared" si="300"/>
        <v>2.3333333333333335</v>
      </c>
      <c r="S583" s="56">
        <f t="shared" si="301"/>
        <v>1.9583333333333335</v>
      </c>
      <c r="T583" s="55">
        <f t="shared" si="302"/>
        <v>0.37500000000000006</v>
      </c>
      <c r="U583" s="54">
        <f t="shared" si="303"/>
        <v>2.3333333333333335</v>
      </c>
      <c r="V583" s="53">
        <f t="shared" si="304"/>
        <v>0.75000000000000011</v>
      </c>
      <c r="W583" s="53">
        <f t="shared" si="305"/>
        <v>0.75000000000000011</v>
      </c>
      <c r="X583" s="53">
        <f t="shared" si="306"/>
        <v>4.666666666666667</v>
      </c>
      <c r="Y583" s="52">
        <f t="shared" si="307"/>
        <v>4.666666666666667</v>
      </c>
      <c r="Z583" s="51">
        <f t="shared" si="308"/>
        <v>0</v>
      </c>
      <c r="AA583" s="50">
        <f t="shared" si="309"/>
        <v>0</v>
      </c>
      <c r="AB583" s="40" t="str">
        <f t="shared" si="310"/>
        <v>RPA2</v>
      </c>
      <c r="AC583" s="49">
        <f t="shared" si="311"/>
        <v>5.5E-2</v>
      </c>
      <c r="AD583" s="47">
        <f t="shared" si="312"/>
        <v>0.14000000000000001</v>
      </c>
      <c r="AE583" s="47">
        <f t="shared" si="313"/>
        <v>0.03</v>
      </c>
      <c r="AF583" s="48">
        <f t="shared" si="314"/>
        <v>0.15500000000000003</v>
      </c>
      <c r="AG583" s="47">
        <f t="shared" si="315"/>
        <v>0.17</v>
      </c>
      <c r="AH583" s="47">
        <f t="shared" si="316"/>
        <v>0.1</v>
      </c>
      <c r="AI583" s="46">
        <f t="shared" si="317"/>
        <v>2.8181818181818188</v>
      </c>
      <c r="AJ583" s="43">
        <f t="shared" si="318"/>
        <v>1.2142857142857142</v>
      </c>
      <c r="AK583" s="43">
        <f t="shared" si="319"/>
        <v>3.3333333333333335</v>
      </c>
      <c r="AL583" s="45">
        <f t="shared" si="320"/>
        <v>2.7695015596473112</v>
      </c>
      <c r="AM583" s="43">
        <f t="shared" si="321"/>
        <v>0.53033008588991148</v>
      </c>
      <c r="AN583" s="42">
        <f t="shared" si="322"/>
        <v>3.2998316455372216</v>
      </c>
      <c r="AO583" s="40" t="str">
        <f t="shared" si="323"/>
        <v>RPA2_YEAST</v>
      </c>
      <c r="AP583" s="44">
        <f t="shared" si="324"/>
        <v>3.5355339059327383E-2</v>
      </c>
      <c r="AQ583" s="43">
        <f t="shared" si="325"/>
        <v>8.4852813742385735E-2</v>
      </c>
      <c r="AR583" s="43">
        <f t="shared" si="326"/>
        <v>0</v>
      </c>
      <c r="AS583" s="43">
        <f t="shared" si="327"/>
        <v>2.1213203435596427E-2</v>
      </c>
      <c r="AT583" s="43">
        <f t="shared" si="328"/>
        <v>4.2426406871192889E-2</v>
      </c>
      <c r="AU583" s="42">
        <f t="shared" si="329"/>
        <v>9.8994949366116664E-2</v>
      </c>
    </row>
    <row r="584" spans="1:47" ht="15" x14ac:dyDescent="0.25">
      <c r="A584" s="40" t="s">
        <v>5952</v>
      </c>
      <c r="B584" s="40" t="s">
        <v>5951</v>
      </c>
      <c r="C584" s="60">
        <f>IF(ISNUMBER(VLOOKUP(B584,'[1]WT-GR-A'!I$2:J$693,2,FALSE)),VLOOKUP(B584,'[1]WT-GR-A'!I$2:J$693,2,FALSE),"")</f>
        <v>0.14000000000000001</v>
      </c>
      <c r="D584" s="58">
        <f>IF(ISNUMBER(VLOOKUP($B584,'[1]KO-GR-A'!$I$2:$J$907,2,FALSE)),VLOOKUP($B584,'[1]KO-GR-A'!$I$2:$J$907,2,FALSE),"")</f>
        <v>0.14000000000000001</v>
      </c>
      <c r="E584" s="58" t="str">
        <f>IF(ISNUMBER(VLOOKUP($B584,'[1]MT-GR-A'!$I$2:$J$789,2,FALSE)),VLOOKUP($B584,'[1]MT-GR-A'!$I$2:$J$789,2,FALSE),"")</f>
        <v/>
      </c>
      <c r="F584" s="58" t="str">
        <f>IF(ISNUMBER(VLOOKUP($B584,'[1]WT-HS-A'!$I$2:$J$1224,2,FALSE)),VLOOKUP($B584,'[1]WT-HS-A'!$I$2:$J$1224,2,FALSE),"")</f>
        <v/>
      </c>
      <c r="G584" s="58" t="str">
        <f>IF(ISNUMBER(VLOOKUP($B584,'[1]KO-HS-A'!$I$2:$J$1229,2,FALSE)),VLOOKUP($B584,'[1]KO-HS-A'!$I$2:$J$1229,2,FALSE),"")</f>
        <v/>
      </c>
      <c r="H584" s="58">
        <f>IF(ISNUMBER(VLOOKUP($B584,'[1]MT-HS-A'!$I$2:$J$1362,2,FALSE)),VLOOKUP($B584,'[1]MT-HS-A'!$I$2:$J$1362,2,FALSE),"")</f>
        <v>0.14000000000000001</v>
      </c>
      <c r="I584" s="59">
        <f>IF(ISNUMBER(VLOOKUP($B584,'[1]WT-GR-B'!$I$2:$J$585,2,FALSE)),VLOOKUP($B584,'[1]WT-GR-B'!$I$2:$J$585,2,FALSE),"")</f>
        <v>0.14000000000000001</v>
      </c>
      <c r="J584" s="58">
        <f>IF(ISNUMBER(VLOOKUP($B584,'[1]KO-GR-B'!$I$2:$J$900,2,FALSE)),VLOOKUP($B584,'[1]KO-GR-B'!$I$2:$J$900,2,FALSE),"")</f>
        <v>0.14000000000000001</v>
      </c>
      <c r="K584" s="58" t="str">
        <f>IF(ISNUMBER(VLOOKUP($B584,'[1]MT-GR-B'!$I$2:$J$693,2,FALSE)),VLOOKUP($B584,'[1]MT-GR-B'!$I$2:$J$693,2,FALSE),"")</f>
        <v/>
      </c>
      <c r="L584" s="58" t="str">
        <f>IF(ISNUMBER(VLOOKUP($B584,'[1]WT-HS-B'!$I$2:$J$1220,2,FALSE)),VLOOKUP($B584,'[1]WT-HS-B'!$I$2:$J$1220,2,FALSE),"")</f>
        <v/>
      </c>
      <c r="M584" s="58" t="str">
        <f>IF(ISNUMBER(VLOOKUP($B584,'[1]KO-HS-B'!$I$2:$J$1046,2,FALSE)),VLOOKUP($B584,'[1]KO-HS-B'!$I$2:$J$1046,2,FALSE),"")</f>
        <v/>
      </c>
      <c r="N584" s="58" t="str">
        <f>IF(ISNUMBER(VLOOKUP($B584,'[1]MT-HS-B'!$I$2:$J$773,2,FALSE)),VLOOKUP($B584,'[1]MT-HS-B'!$I$2:$J$773,2,FALSE),"")</f>
        <v/>
      </c>
      <c r="O584" s="40" t="str">
        <f t="shared" si="297"/>
        <v>RPA34_YEAST</v>
      </c>
      <c r="P584" s="57" t="str">
        <f t="shared" si="298"/>
        <v>GR only</v>
      </c>
      <c r="Q584" s="57" t="str">
        <f t="shared" si="299"/>
        <v>GR only</v>
      </c>
      <c r="R584" s="57" t="str">
        <f t="shared" si="300"/>
        <v/>
      </c>
      <c r="S584" s="56" t="str">
        <f t="shared" si="301"/>
        <v>n/a</v>
      </c>
      <c r="T584" s="55" t="str">
        <f t="shared" si="302"/>
        <v>n/a</v>
      </c>
      <c r="U584" s="54" t="str">
        <f t="shared" si="303"/>
        <v>n/a</v>
      </c>
      <c r="V584" s="53" t="str">
        <f t="shared" si="304"/>
        <v>GR only</v>
      </c>
      <c r="W584" s="53" t="str">
        <f t="shared" si="305"/>
        <v>GR only</v>
      </c>
      <c r="X584" s="53" t="str">
        <f t="shared" si="306"/>
        <v>HS only</v>
      </c>
      <c r="Y584" s="52" t="str">
        <f t="shared" si="307"/>
        <v>GR only</v>
      </c>
      <c r="Z584" s="51" t="str">
        <f t="shared" si="308"/>
        <v>GR only</v>
      </c>
      <c r="AA584" s="50" t="str">
        <f t="shared" si="309"/>
        <v/>
      </c>
      <c r="AB584" s="40" t="str">
        <f t="shared" si="310"/>
        <v>RPA34</v>
      </c>
      <c r="AC584" s="49">
        <f t="shared" si="311"/>
        <v>0.14000000000000001</v>
      </c>
      <c r="AD584" s="47">
        <f t="shared" si="312"/>
        <v>0.14000000000000001</v>
      </c>
      <c r="AE584" s="47">
        <f t="shared" si="313"/>
        <v>0</v>
      </c>
      <c r="AF584" s="48">
        <f t="shared" si="314"/>
        <v>0</v>
      </c>
      <c r="AG584" s="47">
        <f t="shared" si="315"/>
        <v>0</v>
      </c>
      <c r="AH584" s="47">
        <f t="shared" si="316"/>
        <v>0.14000000000000001</v>
      </c>
      <c r="AI584" s="46">
        <f t="shared" si="317"/>
        <v>0</v>
      </c>
      <c r="AJ584" s="43">
        <f t="shared" si="318"/>
        <v>0</v>
      </c>
      <c r="AK584" s="43" t="str">
        <f t="shared" si="319"/>
        <v>HS Only</v>
      </c>
      <c r="AL584" s="45" t="str">
        <f t="shared" si="320"/>
        <v/>
      </c>
      <c r="AM584" s="43" t="str">
        <f t="shared" si="321"/>
        <v/>
      </c>
      <c r="AN584" s="42" t="str">
        <f t="shared" si="322"/>
        <v/>
      </c>
      <c r="AO584" s="40" t="str">
        <f t="shared" si="323"/>
        <v>RPA34_YEAST</v>
      </c>
      <c r="AP584" s="44">
        <f t="shared" si="324"/>
        <v>0</v>
      </c>
      <c r="AQ584" s="43">
        <f t="shared" si="325"/>
        <v>0</v>
      </c>
      <c r="AR584" s="43" t="str">
        <f t="shared" si="326"/>
        <v/>
      </c>
      <c r="AS584" s="43" t="str">
        <f t="shared" si="327"/>
        <v/>
      </c>
      <c r="AT584" s="43" t="str">
        <f t="shared" si="328"/>
        <v/>
      </c>
      <c r="AU584" s="42" t="str">
        <f t="shared" si="329"/>
        <v/>
      </c>
    </row>
    <row r="585" spans="1:47" ht="15" x14ac:dyDescent="0.25">
      <c r="A585" s="40" t="s">
        <v>5950</v>
      </c>
      <c r="B585" s="40" t="s">
        <v>5949</v>
      </c>
      <c r="C585" s="60">
        <f>IF(ISNUMBER(VLOOKUP(B585,'[1]WT-GR-A'!I$2:J$693,2,FALSE)),VLOOKUP(B585,'[1]WT-GR-A'!I$2:J$693,2,FALSE),"")</f>
        <v>0.1</v>
      </c>
      <c r="D585" s="58">
        <f>IF(ISNUMBER(VLOOKUP($B585,'[1]KO-GR-A'!$I$2:$J$907,2,FALSE)),VLOOKUP($B585,'[1]KO-GR-A'!$I$2:$J$907,2,FALSE),"")</f>
        <v>0.1</v>
      </c>
      <c r="E585" s="58" t="str">
        <f>IF(ISNUMBER(VLOOKUP($B585,'[1]MT-GR-A'!$I$2:$J$789,2,FALSE)),VLOOKUP($B585,'[1]MT-GR-A'!$I$2:$J$789,2,FALSE),"")</f>
        <v/>
      </c>
      <c r="F585" s="58" t="str">
        <f>IF(ISNUMBER(VLOOKUP($B585,'[1]WT-HS-A'!$I$2:$J$1224,2,FALSE)),VLOOKUP($B585,'[1]WT-HS-A'!$I$2:$J$1224,2,FALSE),"")</f>
        <v/>
      </c>
      <c r="G585" s="58" t="str">
        <f>IF(ISNUMBER(VLOOKUP($B585,'[1]KO-HS-A'!$I$2:$J$1229,2,FALSE)),VLOOKUP($B585,'[1]KO-HS-A'!$I$2:$J$1229,2,FALSE),"")</f>
        <v/>
      </c>
      <c r="H585" s="58" t="str">
        <f>IF(ISNUMBER(VLOOKUP($B585,'[1]MT-HS-A'!$I$2:$J$1362,2,FALSE)),VLOOKUP($B585,'[1]MT-HS-A'!$I$2:$J$1362,2,FALSE),"")</f>
        <v/>
      </c>
      <c r="I585" s="59" t="str">
        <f>IF(ISNUMBER(VLOOKUP($B585,'[1]WT-GR-B'!$I$2:$J$585,2,FALSE)),VLOOKUP($B585,'[1]WT-GR-B'!$I$2:$J$585,2,FALSE),"")</f>
        <v/>
      </c>
      <c r="J585" s="58">
        <f>IF(ISNUMBER(VLOOKUP($B585,'[1]KO-GR-B'!$I$2:$J$900,2,FALSE)),VLOOKUP($B585,'[1]KO-GR-B'!$I$2:$J$900,2,FALSE),"")</f>
        <v>0.1</v>
      </c>
      <c r="K585" s="58" t="str">
        <f>IF(ISNUMBER(VLOOKUP($B585,'[1]MT-GR-B'!$I$2:$J$693,2,FALSE)),VLOOKUP($B585,'[1]MT-GR-B'!$I$2:$J$693,2,FALSE),"")</f>
        <v/>
      </c>
      <c r="L585" s="58" t="str">
        <f>IF(ISNUMBER(VLOOKUP($B585,'[1]WT-HS-B'!$I$2:$J$1220,2,FALSE)),VLOOKUP($B585,'[1]WT-HS-B'!$I$2:$J$1220,2,FALSE),"")</f>
        <v/>
      </c>
      <c r="M585" s="58" t="str">
        <f>IF(ISNUMBER(VLOOKUP($B585,'[1]KO-HS-B'!$I$2:$J$1046,2,FALSE)),VLOOKUP($B585,'[1]KO-HS-B'!$I$2:$J$1046,2,FALSE),"")</f>
        <v/>
      </c>
      <c r="N585" s="58" t="str">
        <f>IF(ISNUMBER(VLOOKUP($B585,'[1]MT-HS-B'!$I$2:$J$773,2,FALSE)),VLOOKUP($B585,'[1]MT-HS-B'!$I$2:$J$773,2,FALSE),"")</f>
        <v/>
      </c>
      <c r="O585" s="40" t="str">
        <f t="shared" si="297"/>
        <v>RPA43_YEAST</v>
      </c>
      <c r="P585" s="57" t="str">
        <f t="shared" si="298"/>
        <v/>
      </c>
      <c r="Q585" s="57" t="str">
        <f t="shared" si="299"/>
        <v>GR only</v>
      </c>
      <c r="R585" s="57" t="str">
        <f t="shared" si="300"/>
        <v/>
      </c>
      <c r="S585" s="56" t="str">
        <f t="shared" si="301"/>
        <v>n/a</v>
      </c>
      <c r="T585" s="55" t="str">
        <f t="shared" si="302"/>
        <v>n/a</v>
      </c>
      <c r="U585" s="54" t="str">
        <f t="shared" si="303"/>
        <v>n/a</v>
      </c>
      <c r="V585" s="53" t="str">
        <f t="shared" si="304"/>
        <v>GR only</v>
      </c>
      <c r="W585" s="53" t="str">
        <f t="shared" si="305"/>
        <v>GR only</v>
      </c>
      <c r="X585" s="53" t="str">
        <f t="shared" si="306"/>
        <v/>
      </c>
      <c r="Y585" s="52" t="str">
        <f t="shared" si="307"/>
        <v/>
      </c>
      <c r="Z585" s="51" t="str">
        <f t="shared" si="308"/>
        <v>GR only</v>
      </c>
      <c r="AA585" s="50" t="str">
        <f t="shared" si="309"/>
        <v/>
      </c>
      <c r="AB585" s="40" t="str">
        <f t="shared" si="310"/>
        <v>RPA43</v>
      </c>
      <c r="AC585" s="49">
        <f t="shared" si="311"/>
        <v>0.1</v>
      </c>
      <c r="AD585" s="47">
        <f t="shared" si="312"/>
        <v>0.1</v>
      </c>
      <c r="AE585" s="47">
        <f t="shared" si="313"/>
        <v>0</v>
      </c>
      <c r="AF585" s="48">
        <f t="shared" si="314"/>
        <v>0</v>
      </c>
      <c r="AG585" s="47">
        <f t="shared" si="315"/>
        <v>0</v>
      </c>
      <c r="AH585" s="47">
        <f t="shared" si="316"/>
        <v>0</v>
      </c>
      <c r="AI585" s="46">
        <f t="shared" si="317"/>
        <v>0</v>
      </c>
      <c r="AJ585" s="43">
        <f t="shared" si="318"/>
        <v>0</v>
      </c>
      <c r="AK585" s="43" t="str">
        <f t="shared" si="319"/>
        <v/>
      </c>
      <c r="AL585" s="45" t="str">
        <f t="shared" si="320"/>
        <v/>
      </c>
      <c r="AM585" s="43" t="str">
        <f t="shared" si="321"/>
        <v/>
      </c>
      <c r="AN585" s="42" t="str">
        <f t="shared" si="322"/>
        <v/>
      </c>
      <c r="AO585" s="40" t="str">
        <f t="shared" si="323"/>
        <v>RPA43_YEAST</v>
      </c>
      <c r="AP585" s="44" t="str">
        <f t="shared" si="324"/>
        <v/>
      </c>
      <c r="AQ585" s="43">
        <f t="shared" si="325"/>
        <v>0</v>
      </c>
      <c r="AR585" s="43" t="str">
        <f t="shared" si="326"/>
        <v/>
      </c>
      <c r="AS585" s="43" t="str">
        <f t="shared" si="327"/>
        <v/>
      </c>
      <c r="AT585" s="43" t="str">
        <f t="shared" si="328"/>
        <v/>
      </c>
      <c r="AU585" s="42" t="str">
        <f t="shared" si="329"/>
        <v/>
      </c>
    </row>
    <row r="586" spans="1:47" ht="15" x14ac:dyDescent="0.25">
      <c r="A586" s="40" t="s">
        <v>5948</v>
      </c>
      <c r="B586" s="40" t="s">
        <v>5947</v>
      </c>
      <c r="C586" s="60">
        <f>IF(ISNUMBER(VLOOKUP(B586,'[1]WT-GR-A'!I$2:J$693,2,FALSE)),VLOOKUP(B586,'[1]WT-GR-A'!I$2:J$693,2,FALSE),"")</f>
        <v>0.16</v>
      </c>
      <c r="D586" s="58">
        <f>IF(ISNUMBER(VLOOKUP($B586,'[1]KO-GR-A'!$I$2:$J$907,2,FALSE)),VLOOKUP($B586,'[1]KO-GR-A'!$I$2:$J$907,2,FALSE),"")</f>
        <v>0.08</v>
      </c>
      <c r="E586" s="58">
        <f>IF(ISNUMBER(VLOOKUP($B586,'[1]MT-GR-A'!$I$2:$J$789,2,FALSE)),VLOOKUP($B586,'[1]MT-GR-A'!$I$2:$J$789,2,FALSE),"")</f>
        <v>0.08</v>
      </c>
      <c r="F586" s="58">
        <f>IF(ISNUMBER(VLOOKUP($B586,'[1]WT-HS-A'!$I$2:$J$1224,2,FALSE)),VLOOKUP($B586,'[1]WT-HS-A'!$I$2:$J$1224,2,FALSE),"")</f>
        <v>0.08</v>
      </c>
      <c r="G586" s="58" t="str">
        <f>IF(ISNUMBER(VLOOKUP($B586,'[1]KO-HS-A'!$I$2:$J$1229,2,FALSE)),VLOOKUP($B586,'[1]KO-HS-A'!$I$2:$J$1229,2,FALSE),"")</f>
        <v/>
      </c>
      <c r="H586" s="58">
        <f>IF(ISNUMBER(VLOOKUP($B586,'[1]MT-HS-A'!$I$2:$J$1362,2,FALSE)),VLOOKUP($B586,'[1]MT-HS-A'!$I$2:$J$1362,2,FALSE),"")</f>
        <v>0.25</v>
      </c>
      <c r="I586" s="59">
        <f>IF(ISNUMBER(VLOOKUP($B586,'[1]WT-GR-B'!$I$2:$J$585,2,FALSE)),VLOOKUP($B586,'[1]WT-GR-B'!$I$2:$J$585,2,FALSE),"")</f>
        <v>0.08</v>
      </c>
      <c r="J586" s="58">
        <f>IF(ISNUMBER(VLOOKUP($B586,'[1]KO-GR-B'!$I$2:$J$900,2,FALSE)),VLOOKUP($B586,'[1]KO-GR-B'!$I$2:$J$900,2,FALSE),"")</f>
        <v>0.16</v>
      </c>
      <c r="K586" s="58" t="str">
        <f>IF(ISNUMBER(VLOOKUP($B586,'[1]MT-GR-B'!$I$2:$J$693,2,FALSE)),VLOOKUP($B586,'[1]MT-GR-B'!$I$2:$J$693,2,FALSE),"")</f>
        <v/>
      </c>
      <c r="L586" s="58">
        <f>IF(ISNUMBER(VLOOKUP($B586,'[1]WT-HS-B'!$I$2:$J$1220,2,FALSE)),VLOOKUP($B586,'[1]WT-HS-B'!$I$2:$J$1220,2,FALSE),"")</f>
        <v>0.08</v>
      </c>
      <c r="M586" s="58">
        <f>IF(ISNUMBER(VLOOKUP($B586,'[1]KO-HS-B'!$I$2:$J$1046,2,FALSE)),VLOOKUP($B586,'[1]KO-HS-B'!$I$2:$J$1046,2,FALSE),"")</f>
        <v>0.16</v>
      </c>
      <c r="N586" s="58">
        <f>IF(ISNUMBER(VLOOKUP($B586,'[1]MT-HS-B'!$I$2:$J$773,2,FALSE)),VLOOKUP($B586,'[1]MT-HS-B'!$I$2:$J$773,2,FALSE),"")</f>
        <v>0.16</v>
      </c>
      <c r="O586" s="40" t="str">
        <f t="shared" si="297"/>
        <v>RPA49_YEAST</v>
      </c>
      <c r="P586" s="57">
        <f t="shared" si="298"/>
        <v>-0.25</v>
      </c>
      <c r="Q586" s="57">
        <f t="shared" si="299"/>
        <v>0</v>
      </c>
      <c r="R586" s="57">
        <f t="shared" si="300"/>
        <v>2.1249999999999996</v>
      </c>
      <c r="S586" s="56">
        <f t="shared" si="301"/>
        <v>0.25</v>
      </c>
      <c r="T586" s="55" t="str">
        <f t="shared" si="302"/>
        <v>n/a</v>
      </c>
      <c r="U586" s="54" t="str">
        <f t="shared" si="303"/>
        <v>n/a</v>
      </c>
      <c r="V586" s="53">
        <f t="shared" si="304"/>
        <v>-0.5</v>
      </c>
      <c r="W586" s="53" t="str">
        <f t="shared" si="305"/>
        <v>GR only</v>
      </c>
      <c r="X586" s="53">
        <f t="shared" si="306"/>
        <v>2.1249999999999996</v>
      </c>
      <c r="Y586" s="52">
        <f t="shared" si="307"/>
        <v>0</v>
      </c>
      <c r="Z586" s="51">
        <f t="shared" si="308"/>
        <v>0</v>
      </c>
      <c r="AA586" s="50" t="str">
        <f t="shared" si="309"/>
        <v>HS only</v>
      </c>
      <c r="AB586" s="40" t="str">
        <f t="shared" si="310"/>
        <v>RPA49</v>
      </c>
      <c r="AC586" s="49">
        <f t="shared" si="311"/>
        <v>0.12</v>
      </c>
      <c r="AD586" s="47">
        <f t="shared" si="312"/>
        <v>0.12</v>
      </c>
      <c r="AE586" s="47">
        <f t="shared" si="313"/>
        <v>0.08</v>
      </c>
      <c r="AF586" s="48">
        <f t="shared" si="314"/>
        <v>0.08</v>
      </c>
      <c r="AG586" s="47">
        <f t="shared" si="315"/>
        <v>0.16</v>
      </c>
      <c r="AH586" s="47">
        <f t="shared" si="316"/>
        <v>0.20500000000000002</v>
      </c>
      <c r="AI586" s="46">
        <f t="shared" si="317"/>
        <v>0.66666666666666674</v>
      </c>
      <c r="AJ586" s="43">
        <f t="shared" si="318"/>
        <v>1.3333333333333335</v>
      </c>
      <c r="AK586" s="43">
        <f t="shared" si="319"/>
        <v>2.5625</v>
      </c>
      <c r="AL586" s="45">
        <f t="shared" si="320"/>
        <v>0.35355339059327379</v>
      </c>
      <c r="AM586" s="43" t="str">
        <f t="shared" si="321"/>
        <v/>
      </c>
      <c r="AN586" s="42" t="str">
        <f t="shared" si="322"/>
        <v/>
      </c>
      <c r="AO586" s="40" t="str">
        <f t="shared" si="323"/>
        <v>RPA49_YEAST</v>
      </c>
      <c r="AP586" s="44">
        <f t="shared" si="324"/>
        <v>5.6568542494923817E-2</v>
      </c>
      <c r="AQ586" s="43">
        <f t="shared" si="325"/>
        <v>5.6568542494923817E-2</v>
      </c>
      <c r="AR586" s="43" t="str">
        <f t="shared" si="326"/>
        <v/>
      </c>
      <c r="AS586" s="43">
        <f t="shared" si="327"/>
        <v>0</v>
      </c>
      <c r="AT586" s="43" t="str">
        <f t="shared" si="328"/>
        <v/>
      </c>
      <c r="AU586" s="42">
        <f t="shared" si="329"/>
        <v>6.3639610306789149E-2</v>
      </c>
    </row>
    <row r="587" spans="1:47" ht="15" x14ac:dyDescent="0.25">
      <c r="A587" s="40" t="s">
        <v>5946</v>
      </c>
      <c r="B587" s="40" t="s">
        <v>5945</v>
      </c>
      <c r="C587" s="60">
        <f>IF(ISNUMBER(VLOOKUP(B587,'[1]WT-GR-A'!I$2:J$693,2,FALSE)),VLOOKUP(B587,'[1]WT-GR-A'!I$2:J$693,2,FALSE),"")</f>
        <v>0.02</v>
      </c>
      <c r="D587" s="58">
        <f>IF(ISNUMBER(VLOOKUP($B587,'[1]KO-GR-A'!$I$2:$J$907,2,FALSE)),VLOOKUP($B587,'[1]KO-GR-A'!$I$2:$J$907,2,FALSE),"")</f>
        <v>0.02</v>
      </c>
      <c r="E587" s="58">
        <f>IF(ISNUMBER(VLOOKUP($B587,'[1]MT-GR-A'!$I$2:$J$789,2,FALSE)),VLOOKUP($B587,'[1]MT-GR-A'!$I$2:$J$789,2,FALSE),"")</f>
        <v>0.02</v>
      </c>
      <c r="F587" s="58">
        <f>IF(ISNUMBER(VLOOKUP($B587,'[1]WT-HS-A'!$I$2:$J$1224,2,FALSE)),VLOOKUP($B587,'[1]WT-HS-A'!$I$2:$J$1224,2,FALSE),"")</f>
        <v>0.14000000000000001</v>
      </c>
      <c r="G587" s="58">
        <f>IF(ISNUMBER(VLOOKUP($B587,'[1]KO-HS-A'!$I$2:$J$1229,2,FALSE)),VLOOKUP($B587,'[1]KO-HS-A'!$I$2:$J$1229,2,FALSE),"")</f>
        <v>0.16</v>
      </c>
      <c r="H587" s="58">
        <f>IF(ISNUMBER(VLOOKUP($B587,'[1]MT-HS-A'!$I$2:$J$1362,2,FALSE)),VLOOKUP($B587,'[1]MT-HS-A'!$I$2:$J$1362,2,FALSE),"")</f>
        <v>0.22</v>
      </c>
      <c r="I587" s="59">
        <f>IF(ISNUMBER(VLOOKUP($B587,'[1]WT-GR-B'!$I$2:$J$585,2,FALSE)),VLOOKUP($B587,'[1]WT-GR-B'!$I$2:$J$585,2,FALSE),"")</f>
        <v>0.02</v>
      </c>
      <c r="J587" s="58">
        <f>IF(ISNUMBER(VLOOKUP($B587,'[1]KO-GR-B'!$I$2:$J$900,2,FALSE)),VLOOKUP($B587,'[1]KO-GR-B'!$I$2:$J$900,2,FALSE),"")</f>
        <v>0.06</v>
      </c>
      <c r="K587" s="58" t="str">
        <f>IF(ISNUMBER(VLOOKUP($B587,'[1]MT-GR-B'!$I$2:$J$693,2,FALSE)),VLOOKUP($B587,'[1]MT-GR-B'!$I$2:$J$693,2,FALSE),"")</f>
        <v/>
      </c>
      <c r="L587" s="58">
        <f>IF(ISNUMBER(VLOOKUP($B587,'[1]WT-HS-B'!$I$2:$J$1220,2,FALSE)),VLOOKUP($B587,'[1]WT-HS-B'!$I$2:$J$1220,2,FALSE),"")</f>
        <v>0.16</v>
      </c>
      <c r="M587" s="58">
        <f>IF(ISNUMBER(VLOOKUP($B587,'[1]KO-HS-B'!$I$2:$J$1046,2,FALSE)),VLOOKUP($B587,'[1]KO-HS-B'!$I$2:$J$1046,2,FALSE),"")</f>
        <v>0.2</v>
      </c>
      <c r="N587" s="58">
        <f>IF(ISNUMBER(VLOOKUP($B587,'[1]MT-HS-B'!$I$2:$J$773,2,FALSE)),VLOOKUP($B587,'[1]MT-HS-B'!$I$2:$J$773,2,FALSE),"")</f>
        <v>0.06</v>
      </c>
      <c r="O587" s="40" t="str">
        <f t="shared" si="297"/>
        <v>RPB1_YEAST</v>
      </c>
      <c r="P587" s="57">
        <f t="shared" si="298"/>
        <v>6.5</v>
      </c>
      <c r="Q587" s="57">
        <f t="shared" si="299"/>
        <v>4.666666666666667</v>
      </c>
      <c r="R587" s="57">
        <f t="shared" si="300"/>
        <v>10</v>
      </c>
      <c r="S587" s="56">
        <f t="shared" si="301"/>
        <v>0.50000000000000044</v>
      </c>
      <c r="T587" s="55">
        <f t="shared" si="302"/>
        <v>2.3333333333333339</v>
      </c>
      <c r="U587" s="54" t="str">
        <f t="shared" si="303"/>
        <v>n/a</v>
      </c>
      <c r="V587" s="53">
        <f t="shared" si="304"/>
        <v>6</v>
      </c>
      <c r="W587" s="53">
        <f t="shared" si="305"/>
        <v>7.0000000000000009</v>
      </c>
      <c r="X587" s="53">
        <f t="shared" si="306"/>
        <v>10</v>
      </c>
      <c r="Y587" s="52">
        <f t="shared" si="307"/>
        <v>7.0000000000000009</v>
      </c>
      <c r="Z587" s="51">
        <f t="shared" si="308"/>
        <v>2.3333333333333335</v>
      </c>
      <c r="AA587" s="50" t="str">
        <f t="shared" si="309"/>
        <v>HS only</v>
      </c>
      <c r="AB587" s="40" t="str">
        <f t="shared" si="310"/>
        <v>RPB1</v>
      </c>
      <c r="AC587" s="49">
        <f t="shared" si="311"/>
        <v>0.02</v>
      </c>
      <c r="AD587" s="47">
        <f t="shared" si="312"/>
        <v>0.04</v>
      </c>
      <c r="AE587" s="47">
        <f t="shared" si="313"/>
        <v>0.02</v>
      </c>
      <c r="AF587" s="48">
        <f t="shared" si="314"/>
        <v>0.15000000000000002</v>
      </c>
      <c r="AG587" s="47">
        <f t="shared" si="315"/>
        <v>0.18</v>
      </c>
      <c r="AH587" s="47">
        <f t="shared" si="316"/>
        <v>0.14000000000000001</v>
      </c>
      <c r="AI587" s="46">
        <f t="shared" si="317"/>
        <v>7.5000000000000009</v>
      </c>
      <c r="AJ587" s="43">
        <f t="shared" si="318"/>
        <v>4.5</v>
      </c>
      <c r="AK587" s="43">
        <f t="shared" si="319"/>
        <v>7.0000000000000009</v>
      </c>
      <c r="AL587" s="45">
        <f t="shared" si="320"/>
        <v>0.70710678118654691</v>
      </c>
      <c r="AM587" s="43">
        <f t="shared" si="321"/>
        <v>3.2998316455372212</v>
      </c>
      <c r="AN587" s="42" t="str">
        <f t="shared" si="322"/>
        <v/>
      </c>
      <c r="AO587" s="40" t="str">
        <f t="shared" si="323"/>
        <v>RPB1_YEAST</v>
      </c>
      <c r="AP587" s="44">
        <f t="shared" si="324"/>
        <v>0</v>
      </c>
      <c r="AQ587" s="43">
        <f t="shared" si="325"/>
        <v>2.8284271247461901E-2</v>
      </c>
      <c r="AR587" s="43" t="str">
        <f t="shared" si="326"/>
        <v/>
      </c>
      <c r="AS587" s="43">
        <f t="shared" si="327"/>
        <v>1.4142135623730944E-2</v>
      </c>
      <c r="AT587" s="43">
        <f t="shared" si="328"/>
        <v>2.8284271247462061E-2</v>
      </c>
      <c r="AU587" s="42">
        <f t="shared" si="329"/>
        <v>0.11313708498984756</v>
      </c>
    </row>
    <row r="588" spans="1:47" ht="15" x14ac:dyDescent="0.25">
      <c r="A588" s="40" t="s">
        <v>5944</v>
      </c>
      <c r="B588" s="40" t="s">
        <v>5943</v>
      </c>
      <c r="C588" s="60" t="str">
        <f>IF(ISNUMBER(VLOOKUP(B588,'[1]WT-GR-A'!I$2:J$693,2,FALSE)),VLOOKUP(B588,'[1]WT-GR-A'!I$2:J$693,2,FALSE),"")</f>
        <v/>
      </c>
      <c r="D588" s="58" t="str">
        <f>IF(ISNUMBER(VLOOKUP($B588,'[1]KO-GR-A'!$I$2:$J$907,2,FALSE)),VLOOKUP($B588,'[1]KO-GR-A'!$I$2:$J$907,2,FALSE),"")</f>
        <v/>
      </c>
      <c r="E588" s="58" t="str">
        <f>IF(ISNUMBER(VLOOKUP($B588,'[1]MT-GR-A'!$I$2:$J$789,2,FALSE)),VLOOKUP($B588,'[1]MT-GR-A'!$I$2:$J$789,2,FALSE),"")</f>
        <v/>
      </c>
      <c r="F588" s="58">
        <f>IF(ISNUMBER(VLOOKUP($B588,'[1]WT-HS-A'!$I$2:$J$1224,2,FALSE)),VLOOKUP($B588,'[1]WT-HS-A'!$I$2:$J$1224,2,FALSE),"")</f>
        <v>0.28000000000000003</v>
      </c>
      <c r="G588" s="58" t="str">
        <f>IF(ISNUMBER(VLOOKUP($B588,'[1]KO-HS-A'!$I$2:$J$1229,2,FALSE)),VLOOKUP($B588,'[1]KO-HS-A'!$I$2:$J$1229,2,FALSE),"")</f>
        <v/>
      </c>
      <c r="H588" s="58">
        <f>IF(ISNUMBER(VLOOKUP($B588,'[1]MT-HS-A'!$I$2:$J$1362,2,FALSE)),VLOOKUP($B588,'[1]MT-HS-A'!$I$2:$J$1362,2,FALSE),"")</f>
        <v>0.28000000000000003</v>
      </c>
      <c r="I588" s="59" t="str">
        <f>IF(ISNUMBER(VLOOKUP($B588,'[1]WT-GR-B'!$I$2:$J$585,2,FALSE)),VLOOKUP($B588,'[1]WT-GR-B'!$I$2:$J$585,2,FALSE),"")</f>
        <v/>
      </c>
      <c r="J588" s="58" t="str">
        <f>IF(ISNUMBER(VLOOKUP($B588,'[1]KO-GR-B'!$I$2:$J$900,2,FALSE)),VLOOKUP($B588,'[1]KO-GR-B'!$I$2:$J$900,2,FALSE),"")</f>
        <v/>
      </c>
      <c r="K588" s="58" t="str">
        <f>IF(ISNUMBER(VLOOKUP($B588,'[1]MT-GR-B'!$I$2:$J$693,2,FALSE)),VLOOKUP($B588,'[1]MT-GR-B'!$I$2:$J$693,2,FALSE),"")</f>
        <v/>
      </c>
      <c r="L588" s="58">
        <f>IF(ISNUMBER(VLOOKUP($B588,'[1]WT-HS-B'!$I$2:$J$1220,2,FALSE)),VLOOKUP($B588,'[1]WT-HS-B'!$I$2:$J$1220,2,FALSE),"")</f>
        <v>0.63</v>
      </c>
      <c r="M588" s="58" t="str">
        <f>IF(ISNUMBER(VLOOKUP($B588,'[1]KO-HS-B'!$I$2:$J$1046,2,FALSE)),VLOOKUP($B588,'[1]KO-HS-B'!$I$2:$J$1046,2,FALSE),"")</f>
        <v/>
      </c>
      <c r="N588" s="58" t="str">
        <f>IF(ISNUMBER(VLOOKUP($B588,'[1]MT-HS-B'!$I$2:$J$773,2,FALSE)),VLOOKUP($B588,'[1]MT-HS-B'!$I$2:$J$773,2,FALSE),"")</f>
        <v/>
      </c>
      <c r="O588" s="40" t="str">
        <f t="shared" si="297"/>
        <v>RPB11_YEAST</v>
      </c>
      <c r="P588" s="57" t="str">
        <f t="shared" si="298"/>
        <v>HS only</v>
      </c>
      <c r="Q588" s="57" t="str">
        <f t="shared" si="299"/>
        <v/>
      </c>
      <c r="R588" s="57" t="str">
        <f t="shared" si="300"/>
        <v/>
      </c>
      <c r="S588" s="56" t="str">
        <f t="shared" si="301"/>
        <v>n/a</v>
      </c>
      <c r="T588" s="55" t="str">
        <f t="shared" si="302"/>
        <v>n/a</v>
      </c>
      <c r="U588" s="54" t="str">
        <f t="shared" si="303"/>
        <v>n/a</v>
      </c>
      <c r="V588" s="53" t="str">
        <f t="shared" si="304"/>
        <v>HS only</v>
      </c>
      <c r="W588" s="53" t="str">
        <f t="shared" si="305"/>
        <v/>
      </c>
      <c r="X588" s="53" t="str">
        <f t="shared" si="306"/>
        <v>HS only</v>
      </c>
      <c r="Y588" s="52" t="str">
        <f t="shared" si="307"/>
        <v>HS only</v>
      </c>
      <c r="Z588" s="51" t="str">
        <f t="shared" si="308"/>
        <v/>
      </c>
      <c r="AA588" s="50" t="str">
        <f t="shared" si="309"/>
        <v/>
      </c>
      <c r="AB588" s="40" t="str">
        <f t="shared" si="310"/>
        <v>RPB11</v>
      </c>
      <c r="AC588" s="49">
        <f t="shared" si="311"/>
        <v>0</v>
      </c>
      <c r="AD588" s="47">
        <f t="shared" si="312"/>
        <v>0</v>
      </c>
      <c r="AE588" s="47">
        <f t="shared" si="313"/>
        <v>0</v>
      </c>
      <c r="AF588" s="48">
        <f t="shared" si="314"/>
        <v>0.45500000000000002</v>
      </c>
      <c r="AG588" s="47">
        <f t="shared" si="315"/>
        <v>0</v>
      </c>
      <c r="AH588" s="47">
        <f t="shared" si="316"/>
        <v>0.28000000000000003</v>
      </c>
      <c r="AI588" s="46" t="str">
        <f t="shared" si="317"/>
        <v>HS Only</v>
      </c>
      <c r="AJ588" s="43" t="str">
        <f t="shared" si="318"/>
        <v/>
      </c>
      <c r="AK588" s="43" t="str">
        <f t="shared" si="319"/>
        <v>HS Only</v>
      </c>
      <c r="AL588" s="45" t="str">
        <f t="shared" si="320"/>
        <v/>
      </c>
      <c r="AM588" s="43" t="str">
        <f t="shared" si="321"/>
        <v/>
      </c>
      <c r="AN588" s="42" t="str">
        <f t="shared" si="322"/>
        <v/>
      </c>
      <c r="AO588" s="40" t="str">
        <f t="shared" si="323"/>
        <v>RPB11_YEAST</v>
      </c>
      <c r="AP588" s="44" t="str">
        <f t="shared" si="324"/>
        <v/>
      </c>
      <c r="AQ588" s="43" t="str">
        <f t="shared" si="325"/>
        <v/>
      </c>
      <c r="AR588" s="43" t="str">
        <f t="shared" si="326"/>
        <v/>
      </c>
      <c r="AS588" s="43">
        <f t="shared" si="327"/>
        <v>0.2474873734152917</v>
      </c>
      <c r="AT588" s="43" t="str">
        <f t="shared" si="328"/>
        <v/>
      </c>
      <c r="AU588" s="42" t="str">
        <f t="shared" si="329"/>
        <v/>
      </c>
    </row>
    <row r="589" spans="1:47" ht="15" x14ac:dyDescent="0.25">
      <c r="A589" s="40" t="s">
        <v>5942</v>
      </c>
      <c r="B589" s="40" t="s">
        <v>5941</v>
      </c>
      <c r="C589" s="60" t="str">
        <f>IF(ISNUMBER(VLOOKUP(B589,'[1]WT-GR-A'!I$2:J$693,2,FALSE)),VLOOKUP(B589,'[1]WT-GR-A'!I$2:J$693,2,FALSE),"")</f>
        <v/>
      </c>
      <c r="D589" s="58">
        <f>IF(ISNUMBER(VLOOKUP($B589,'[1]KO-GR-A'!$I$2:$J$907,2,FALSE)),VLOOKUP($B589,'[1]KO-GR-A'!$I$2:$J$907,2,FALSE),"")</f>
        <v>0.03</v>
      </c>
      <c r="E589" s="58">
        <f>IF(ISNUMBER(VLOOKUP($B589,'[1]MT-GR-A'!$I$2:$J$789,2,FALSE)),VLOOKUP($B589,'[1]MT-GR-A'!$I$2:$J$789,2,FALSE),"")</f>
        <v>0.03</v>
      </c>
      <c r="F589" s="58">
        <f>IF(ISNUMBER(VLOOKUP($B589,'[1]WT-HS-A'!$I$2:$J$1224,2,FALSE)),VLOOKUP($B589,'[1]WT-HS-A'!$I$2:$J$1224,2,FALSE),"")</f>
        <v>0.11</v>
      </c>
      <c r="G589" s="58">
        <f>IF(ISNUMBER(VLOOKUP($B589,'[1]KO-HS-A'!$I$2:$J$1229,2,FALSE)),VLOOKUP($B589,'[1]KO-HS-A'!$I$2:$J$1229,2,FALSE),"")</f>
        <v>0.13</v>
      </c>
      <c r="H589" s="58">
        <f>IF(ISNUMBER(VLOOKUP($B589,'[1]MT-HS-A'!$I$2:$J$1362,2,FALSE)),VLOOKUP($B589,'[1]MT-HS-A'!$I$2:$J$1362,2,FALSE),"")</f>
        <v>0.08</v>
      </c>
      <c r="I589" s="59" t="str">
        <f>IF(ISNUMBER(VLOOKUP($B589,'[1]WT-GR-B'!$I$2:$J$585,2,FALSE)),VLOOKUP($B589,'[1]WT-GR-B'!$I$2:$J$585,2,FALSE),"")</f>
        <v/>
      </c>
      <c r="J589" s="58">
        <f>IF(ISNUMBER(VLOOKUP($B589,'[1]KO-GR-B'!$I$2:$J$900,2,FALSE)),VLOOKUP($B589,'[1]KO-GR-B'!$I$2:$J$900,2,FALSE),"")</f>
        <v>0.03</v>
      </c>
      <c r="K589" s="58" t="str">
        <f>IF(ISNUMBER(VLOOKUP($B589,'[1]MT-GR-B'!$I$2:$J$693,2,FALSE)),VLOOKUP($B589,'[1]MT-GR-B'!$I$2:$J$693,2,FALSE),"")</f>
        <v/>
      </c>
      <c r="L589" s="58">
        <f>IF(ISNUMBER(VLOOKUP($B589,'[1]WT-HS-B'!$I$2:$J$1220,2,FALSE)),VLOOKUP($B589,'[1]WT-HS-B'!$I$2:$J$1220,2,FALSE),"")</f>
        <v>0.13</v>
      </c>
      <c r="M589" s="58">
        <f>IF(ISNUMBER(VLOOKUP($B589,'[1]KO-HS-B'!$I$2:$J$1046,2,FALSE)),VLOOKUP($B589,'[1]KO-HS-B'!$I$2:$J$1046,2,FALSE),"")</f>
        <v>0.08</v>
      </c>
      <c r="N589" s="58" t="str">
        <f>IF(ISNUMBER(VLOOKUP($B589,'[1]MT-HS-B'!$I$2:$J$773,2,FALSE)),VLOOKUP($B589,'[1]MT-HS-B'!$I$2:$J$773,2,FALSE),"")</f>
        <v/>
      </c>
      <c r="O589" s="40" t="str">
        <f t="shared" si="297"/>
        <v>RPB2_YEAST</v>
      </c>
      <c r="P589" s="57" t="str">
        <f t="shared" si="298"/>
        <v>HS only</v>
      </c>
      <c r="Q589" s="57">
        <f t="shared" si="299"/>
        <v>2.5</v>
      </c>
      <c r="R589" s="57">
        <f t="shared" si="300"/>
        <v>1.6666666666666667</v>
      </c>
      <c r="S589" s="56" t="str">
        <f t="shared" si="301"/>
        <v>n/a</v>
      </c>
      <c r="T589" s="55">
        <f t="shared" si="302"/>
        <v>0.83333333333333337</v>
      </c>
      <c r="U589" s="54" t="str">
        <f t="shared" si="303"/>
        <v>n/a</v>
      </c>
      <c r="V589" s="53" t="str">
        <f t="shared" si="304"/>
        <v>HS only</v>
      </c>
      <c r="W589" s="53">
        <f t="shared" si="305"/>
        <v>3.3333333333333335</v>
      </c>
      <c r="X589" s="53">
        <f t="shared" si="306"/>
        <v>1.6666666666666667</v>
      </c>
      <c r="Y589" s="52" t="str">
        <f t="shared" si="307"/>
        <v>HS only</v>
      </c>
      <c r="Z589" s="51">
        <f t="shared" si="308"/>
        <v>1.6666666666666667</v>
      </c>
      <c r="AA589" s="50" t="str">
        <f t="shared" si="309"/>
        <v/>
      </c>
      <c r="AB589" s="40" t="str">
        <f t="shared" si="310"/>
        <v>RPB2</v>
      </c>
      <c r="AC589" s="49">
        <f t="shared" si="311"/>
        <v>0</v>
      </c>
      <c r="AD589" s="47">
        <f t="shared" si="312"/>
        <v>0.03</v>
      </c>
      <c r="AE589" s="47">
        <f t="shared" si="313"/>
        <v>0.03</v>
      </c>
      <c r="AF589" s="48">
        <f t="shared" si="314"/>
        <v>0.12</v>
      </c>
      <c r="AG589" s="47">
        <f t="shared" si="315"/>
        <v>0.10500000000000001</v>
      </c>
      <c r="AH589" s="47">
        <f t="shared" si="316"/>
        <v>0.08</v>
      </c>
      <c r="AI589" s="46" t="str">
        <f t="shared" si="317"/>
        <v>HS Only</v>
      </c>
      <c r="AJ589" s="43">
        <f t="shared" si="318"/>
        <v>3.5000000000000004</v>
      </c>
      <c r="AK589" s="43">
        <f t="shared" si="319"/>
        <v>2.666666666666667</v>
      </c>
      <c r="AL589" s="45" t="str">
        <f t="shared" si="320"/>
        <v/>
      </c>
      <c r="AM589" s="43">
        <f t="shared" si="321"/>
        <v>1.1785113019775779</v>
      </c>
      <c r="AN589" s="42" t="str">
        <f t="shared" si="322"/>
        <v/>
      </c>
      <c r="AO589" s="40" t="str">
        <f t="shared" si="323"/>
        <v>RPB2_YEAST</v>
      </c>
      <c r="AP589" s="44" t="str">
        <f t="shared" si="324"/>
        <v/>
      </c>
      <c r="AQ589" s="43">
        <f t="shared" si="325"/>
        <v>0</v>
      </c>
      <c r="AR589" s="43" t="str">
        <f t="shared" si="326"/>
        <v/>
      </c>
      <c r="AS589" s="43">
        <f t="shared" si="327"/>
        <v>1.4142135623730954E-2</v>
      </c>
      <c r="AT589" s="43">
        <f t="shared" si="328"/>
        <v>3.5355339059327341E-2</v>
      </c>
      <c r="AU589" s="42" t="str">
        <f t="shared" si="329"/>
        <v/>
      </c>
    </row>
    <row r="590" spans="1:47" ht="15" x14ac:dyDescent="0.25">
      <c r="A590" s="40" t="s">
        <v>5940</v>
      </c>
      <c r="B590" s="40" t="s">
        <v>5939</v>
      </c>
      <c r="C590" s="60" t="str">
        <f>IF(ISNUMBER(VLOOKUP(B590,'[1]WT-GR-A'!I$2:J$693,2,FALSE)),VLOOKUP(B590,'[1]WT-GR-A'!I$2:J$693,2,FALSE),"")</f>
        <v/>
      </c>
      <c r="D590" s="58" t="str">
        <f>IF(ISNUMBER(VLOOKUP($B590,'[1]KO-GR-A'!$I$2:$J$907,2,FALSE)),VLOOKUP($B590,'[1]KO-GR-A'!$I$2:$J$907,2,FALSE),"")</f>
        <v/>
      </c>
      <c r="E590" s="58" t="str">
        <f>IF(ISNUMBER(VLOOKUP($B590,'[1]MT-GR-A'!$I$2:$J$789,2,FALSE)),VLOOKUP($B590,'[1]MT-GR-A'!$I$2:$J$789,2,FALSE),"")</f>
        <v/>
      </c>
      <c r="F590" s="58" t="str">
        <f>IF(ISNUMBER(VLOOKUP($B590,'[1]WT-HS-A'!$I$2:$J$1224,2,FALSE)),VLOOKUP($B590,'[1]WT-HS-A'!$I$2:$J$1224,2,FALSE),"")</f>
        <v/>
      </c>
      <c r="G590" s="58">
        <f>IF(ISNUMBER(VLOOKUP($B590,'[1]KO-HS-A'!$I$2:$J$1229,2,FALSE)),VLOOKUP($B590,'[1]KO-HS-A'!$I$2:$J$1229,2,FALSE),"")</f>
        <v>0.1</v>
      </c>
      <c r="H590" s="58">
        <f>IF(ISNUMBER(VLOOKUP($B590,'[1]MT-HS-A'!$I$2:$J$1362,2,FALSE)),VLOOKUP($B590,'[1]MT-HS-A'!$I$2:$J$1362,2,FALSE),"")</f>
        <v>0.1</v>
      </c>
      <c r="I590" s="59" t="str">
        <f>IF(ISNUMBER(VLOOKUP($B590,'[1]WT-GR-B'!$I$2:$J$585,2,FALSE)),VLOOKUP($B590,'[1]WT-GR-B'!$I$2:$J$585,2,FALSE),"")</f>
        <v/>
      </c>
      <c r="J590" s="58" t="str">
        <f>IF(ISNUMBER(VLOOKUP($B590,'[1]KO-GR-B'!$I$2:$J$900,2,FALSE)),VLOOKUP($B590,'[1]KO-GR-B'!$I$2:$J$900,2,FALSE),"")</f>
        <v/>
      </c>
      <c r="K590" s="58" t="str">
        <f>IF(ISNUMBER(VLOOKUP($B590,'[1]MT-GR-B'!$I$2:$J$693,2,FALSE)),VLOOKUP($B590,'[1]MT-GR-B'!$I$2:$J$693,2,FALSE),"")</f>
        <v/>
      </c>
      <c r="L590" s="58" t="str">
        <f>IF(ISNUMBER(VLOOKUP($B590,'[1]WT-HS-B'!$I$2:$J$1220,2,FALSE)),VLOOKUP($B590,'[1]WT-HS-B'!$I$2:$J$1220,2,FALSE),"")</f>
        <v/>
      </c>
      <c r="M590" s="58" t="str">
        <f>IF(ISNUMBER(VLOOKUP($B590,'[1]KO-HS-B'!$I$2:$J$1046,2,FALSE)),VLOOKUP($B590,'[1]KO-HS-B'!$I$2:$J$1046,2,FALSE),"")</f>
        <v/>
      </c>
      <c r="N590" s="58" t="str">
        <f>IF(ISNUMBER(VLOOKUP($B590,'[1]MT-HS-B'!$I$2:$J$773,2,FALSE)),VLOOKUP($B590,'[1]MT-HS-B'!$I$2:$J$773,2,FALSE),"")</f>
        <v/>
      </c>
      <c r="O590" s="40" t="str">
        <f t="shared" si="297"/>
        <v>RPB3_YEAST</v>
      </c>
      <c r="P590" s="57" t="str">
        <f t="shared" si="298"/>
        <v/>
      </c>
      <c r="Q590" s="57" t="str">
        <f t="shared" si="299"/>
        <v/>
      </c>
      <c r="R590" s="57" t="str">
        <f t="shared" si="300"/>
        <v/>
      </c>
      <c r="S590" s="56" t="str">
        <f t="shared" si="301"/>
        <v>n/a</v>
      </c>
      <c r="T590" s="55" t="str">
        <f t="shared" si="302"/>
        <v>n/a</v>
      </c>
      <c r="U590" s="54" t="str">
        <f t="shared" si="303"/>
        <v>n/a</v>
      </c>
      <c r="V590" s="53" t="str">
        <f t="shared" si="304"/>
        <v/>
      </c>
      <c r="W590" s="53" t="str">
        <f t="shared" si="305"/>
        <v>HS only</v>
      </c>
      <c r="X590" s="53" t="str">
        <f t="shared" si="306"/>
        <v>HS only</v>
      </c>
      <c r="Y590" s="52" t="str">
        <f t="shared" si="307"/>
        <v/>
      </c>
      <c r="Z590" s="51" t="str">
        <f t="shared" si="308"/>
        <v/>
      </c>
      <c r="AA590" s="50" t="str">
        <f t="shared" si="309"/>
        <v/>
      </c>
      <c r="AB590" s="40" t="str">
        <f t="shared" si="310"/>
        <v>RPB3</v>
      </c>
      <c r="AC590" s="49">
        <f t="shared" si="311"/>
        <v>0</v>
      </c>
      <c r="AD590" s="47">
        <f t="shared" si="312"/>
        <v>0</v>
      </c>
      <c r="AE590" s="47">
        <f t="shared" si="313"/>
        <v>0</v>
      </c>
      <c r="AF590" s="48">
        <f t="shared" si="314"/>
        <v>0</v>
      </c>
      <c r="AG590" s="47">
        <f t="shared" si="315"/>
        <v>0.1</v>
      </c>
      <c r="AH590" s="47">
        <f t="shared" si="316"/>
        <v>0.1</v>
      </c>
      <c r="AI590" s="46" t="str">
        <f t="shared" si="317"/>
        <v/>
      </c>
      <c r="AJ590" s="43" t="str">
        <f t="shared" si="318"/>
        <v>HS Only</v>
      </c>
      <c r="AK590" s="43" t="str">
        <f t="shared" si="319"/>
        <v>HS Only</v>
      </c>
      <c r="AL590" s="45" t="str">
        <f t="shared" si="320"/>
        <v/>
      </c>
      <c r="AM590" s="43" t="str">
        <f t="shared" si="321"/>
        <v/>
      </c>
      <c r="AN590" s="42" t="str">
        <f t="shared" si="322"/>
        <v/>
      </c>
      <c r="AO590" s="40" t="str">
        <f t="shared" si="323"/>
        <v>RPB3_YEAST</v>
      </c>
      <c r="AP590" s="44" t="str">
        <f t="shared" si="324"/>
        <v/>
      </c>
      <c r="AQ590" s="43" t="str">
        <f t="shared" si="325"/>
        <v/>
      </c>
      <c r="AR590" s="43" t="str">
        <f t="shared" si="326"/>
        <v/>
      </c>
      <c r="AS590" s="43" t="str">
        <f t="shared" si="327"/>
        <v/>
      </c>
      <c r="AT590" s="43" t="str">
        <f t="shared" si="328"/>
        <v/>
      </c>
      <c r="AU590" s="42" t="str">
        <f t="shared" si="329"/>
        <v/>
      </c>
    </row>
    <row r="591" spans="1:47" ht="15" x14ac:dyDescent="0.25">
      <c r="A591" s="40" t="s">
        <v>5938</v>
      </c>
      <c r="B591" s="40" t="s">
        <v>5937</v>
      </c>
      <c r="C591" s="60" t="str">
        <f>IF(ISNUMBER(VLOOKUP(B591,'[1]WT-GR-A'!I$2:J$693,2,FALSE)),VLOOKUP(B591,'[1]WT-GR-A'!I$2:J$693,2,FALSE),"")</f>
        <v/>
      </c>
      <c r="D591" s="58" t="str">
        <f>IF(ISNUMBER(VLOOKUP($B591,'[1]KO-GR-A'!$I$2:$J$907,2,FALSE)),VLOOKUP($B591,'[1]KO-GR-A'!$I$2:$J$907,2,FALSE),"")</f>
        <v/>
      </c>
      <c r="E591" s="58" t="str">
        <f>IF(ISNUMBER(VLOOKUP($B591,'[1]MT-GR-A'!$I$2:$J$789,2,FALSE)),VLOOKUP($B591,'[1]MT-GR-A'!$I$2:$J$789,2,FALSE),"")</f>
        <v/>
      </c>
      <c r="F591" s="58" t="str">
        <f>IF(ISNUMBER(VLOOKUP($B591,'[1]WT-HS-A'!$I$2:$J$1224,2,FALSE)),VLOOKUP($B591,'[1]WT-HS-A'!$I$2:$J$1224,2,FALSE),"")</f>
        <v/>
      </c>
      <c r="G591" s="58">
        <f>IF(ISNUMBER(VLOOKUP($B591,'[1]KO-HS-A'!$I$2:$J$1229,2,FALSE)),VLOOKUP($B591,'[1]KO-HS-A'!$I$2:$J$1229,2,FALSE),"")</f>
        <v>0.14000000000000001</v>
      </c>
      <c r="H591" s="58" t="str">
        <f>IF(ISNUMBER(VLOOKUP($B591,'[1]MT-HS-A'!$I$2:$J$1362,2,FALSE)),VLOOKUP($B591,'[1]MT-HS-A'!$I$2:$J$1362,2,FALSE),"")</f>
        <v/>
      </c>
      <c r="I591" s="59">
        <f>IF(ISNUMBER(VLOOKUP($B591,'[1]WT-GR-B'!$I$2:$J$585,2,FALSE)),VLOOKUP($B591,'[1]WT-GR-B'!$I$2:$J$585,2,FALSE),"")</f>
        <v>0.14000000000000001</v>
      </c>
      <c r="J591" s="58" t="str">
        <f>IF(ISNUMBER(VLOOKUP($B591,'[1]KO-GR-B'!$I$2:$J$900,2,FALSE)),VLOOKUP($B591,'[1]KO-GR-B'!$I$2:$J$900,2,FALSE),"")</f>
        <v/>
      </c>
      <c r="K591" s="58" t="str">
        <f>IF(ISNUMBER(VLOOKUP($B591,'[1]MT-GR-B'!$I$2:$J$693,2,FALSE)),VLOOKUP($B591,'[1]MT-GR-B'!$I$2:$J$693,2,FALSE),"")</f>
        <v/>
      </c>
      <c r="L591" s="58" t="str">
        <f>IF(ISNUMBER(VLOOKUP($B591,'[1]WT-HS-B'!$I$2:$J$1220,2,FALSE)),VLOOKUP($B591,'[1]WT-HS-B'!$I$2:$J$1220,2,FALSE),"")</f>
        <v/>
      </c>
      <c r="M591" s="58" t="str">
        <f>IF(ISNUMBER(VLOOKUP($B591,'[1]KO-HS-B'!$I$2:$J$1046,2,FALSE)),VLOOKUP($B591,'[1]KO-HS-B'!$I$2:$J$1046,2,FALSE),"")</f>
        <v/>
      </c>
      <c r="N591" s="58" t="str">
        <f>IF(ISNUMBER(VLOOKUP($B591,'[1]MT-HS-B'!$I$2:$J$773,2,FALSE)),VLOOKUP($B591,'[1]MT-HS-B'!$I$2:$J$773,2,FALSE),"")</f>
        <v/>
      </c>
      <c r="O591" s="40" t="str">
        <f t="shared" si="297"/>
        <v>RPB4_YEAST</v>
      </c>
      <c r="P591" s="57" t="str">
        <f t="shared" si="298"/>
        <v/>
      </c>
      <c r="Q591" s="57" t="str">
        <f t="shared" si="299"/>
        <v/>
      </c>
      <c r="R591" s="57" t="str">
        <f t="shared" si="300"/>
        <v/>
      </c>
      <c r="S591" s="56" t="str">
        <f t="shared" si="301"/>
        <v>n/a</v>
      </c>
      <c r="T591" s="55" t="str">
        <f t="shared" si="302"/>
        <v>n/a</v>
      </c>
      <c r="U591" s="54" t="str">
        <f t="shared" si="303"/>
        <v>n/a</v>
      </c>
      <c r="V591" s="53" t="str">
        <f t="shared" si="304"/>
        <v/>
      </c>
      <c r="W591" s="53" t="str">
        <f t="shared" si="305"/>
        <v>HS only</v>
      </c>
      <c r="X591" s="53" t="str">
        <f t="shared" si="306"/>
        <v/>
      </c>
      <c r="Y591" s="52" t="str">
        <f t="shared" si="307"/>
        <v>GR only</v>
      </c>
      <c r="Z591" s="51" t="str">
        <f t="shared" si="308"/>
        <v/>
      </c>
      <c r="AA591" s="50" t="str">
        <f t="shared" si="309"/>
        <v/>
      </c>
      <c r="AB591" s="40" t="str">
        <f t="shared" si="310"/>
        <v>RPB4</v>
      </c>
      <c r="AC591" s="49">
        <f t="shared" si="311"/>
        <v>0.14000000000000001</v>
      </c>
      <c r="AD591" s="47">
        <f t="shared" si="312"/>
        <v>0</v>
      </c>
      <c r="AE591" s="47">
        <f t="shared" si="313"/>
        <v>0</v>
      </c>
      <c r="AF591" s="48">
        <f t="shared" si="314"/>
        <v>0</v>
      </c>
      <c r="AG591" s="47">
        <f t="shared" si="315"/>
        <v>0.14000000000000001</v>
      </c>
      <c r="AH591" s="47">
        <f t="shared" si="316"/>
        <v>0</v>
      </c>
      <c r="AI591" s="46">
        <f t="shared" si="317"/>
        <v>0</v>
      </c>
      <c r="AJ591" s="43" t="str">
        <f t="shared" si="318"/>
        <v>HS Only</v>
      </c>
      <c r="AK591" s="43" t="str">
        <f t="shared" si="319"/>
        <v/>
      </c>
      <c r="AL591" s="45" t="str">
        <f t="shared" si="320"/>
        <v/>
      </c>
      <c r="AM591" s="43" t="str">
        <f t="shared" si="321"/>
        <v/>
      </c>
      <c r="AN591" s="42" t="str">
        <f t="shared" si="322"/>
        <v/>
      </c>
      <c r="AO591" s="40" t="str">
        <f t="shared" si="323"/>
        <v>RPB4_YEAST</v>
      </c>
      <c r="AP591" s="44" t="str">
        <f t="shared" si="324"/>
        <v/>
      </c>
      <c r="AQ591" s="43" t="str">
        <f t="shared" si="325"/>
        <v/>
      </c>
      <c r="AR591" s="43" t="str">
        <f t="shared" si="326"/>
        <v/>
      </c>
      <c r="AS591" s="43" t="str">
        <f t="shared" si="327"/>
        <v/>
      </c>
      <c r="AT591" s="43" t="str">
        <f t="shared" si="328"/>
        <v/>
      </c>
      <c r="AU591" s="42" t="str">
        <f t="shared" si="329"/>
        <v/>
      </c>
    </row>
    <row r="592" spans="1:47" ht="15" x14ac:dyDescent="0.25">
      <c r="A592" s="40" t="s">
        <v>5936</v>
      </c>
      <c r="B592" s="40" t="s">
        <v>5935</v>
      </c>
      <c r="C592" s="60" t="str">
        <f>IF(ISNUMBER(VLOOKUP(B592,'[1]WT-GR-A'!I$2:J$693,2,FALSE)),VLOOKUP(B592,'[1]WT-GR-A'!I$2:J$693,2,FALSE),"")</f>
        <v/>
      </c>
      <c r="D592" s="58" t="str">
        <f>IF(ISNUMBER(VLOOKUP($B592,'[1]KO-GR-A'!$I$2:$J$907,2,FALSE)),VLOOKUP($B592,'[1]KO-GR-A'!$I$2:$J$907,2,FALSE),"")</f>
        <v/>
      </c>
      <c r="E592" s="58" t="str">
        <f>IF(ISNUMBER(VLOOKUP($B592,'[1]MT-GR-A'!$I$2:$J$789,2,FALSE)),VLOOKUP($B592,'[1]MT-GR-A'!$I$2:$J$789,2,FALSE),"")</f>
        <v/>
      </c>
      <c r="F592" s="58">
        <f>IF(ISNUMBER(VLOOKUP($B592,'[1]WT-HS-A'!$I$2:$J$1224,2,FALSE)),VLOOKUP($B592,'[1]WT-HS-A'!$I$2:$J$1224,2,FALSE),"")</f>
        <v>0.3</v>
      </c>
      <c r="G592" s="58" t="str">
        <f>IF(ISNUMBER(VLOOKUP($B592,'[1]KO-HS-A'!$I$2:$J$1229,2,FALSE)),VLOOKUP($B592,'[1]KO-HS-A'!$I$2:$J$1229,2,FALSE),"")</f>
        <v/>
      </c>
      <c r="H592" s="58" t="str">
        <f>IF(ISNUMBER(VLOOKUP($B592,'[1]MT-HS-A'!$I$2:$J$1362,2,FALSE)),VLOOKUP($B592,'[1]MT-HS-A'!$I$2:$J$1362,2,FALSE),"")</f>
        <v/>
      </c>
      <c r="I592" s="59" t="str">
        <f>IF(ISNUMBER(VLOOKUP($B592,'[1]WT-GR-B'!$I$2:$J$585,2,FALSE)),VLOOKUP($B592,'[1]WT-GR-B'!$I$2:$J$585,2,FALSE),"")</f>
        <v/>
      </c>
      <c r="J592" s="58" t="str">
        <f>IF(ISNUMBER(VLOOKUP($B592,'[1]KO-GR-B'!$I$2:$J$900,2,FALSE)),VLOOKUP($B592,'[1]KO-GR-B'!$I$2:$J$900,2,FALSE),"")</f>
        <v/>
      </c>
      <c r="K592" s="58" t="str">
        <f>IF(ISNUMBER(VLOOKUP($B592,'[1]MT-GR-B'!$I$2:$J$693,2,FALSE)),VLOOKUP($B592,'[1]MT-GR-B'!$I$2:$J$693,2,FALSE),"")</f>
        <v/>
      </c>
      <c r="L592" s="58" t="str">
        <f>IF(ISNUMBER(VLOOKUP($B592,'[1]WT-HS-B'!$I$2:$J$1220,2,FALSE)),VLOOKUP($B592,'[1]WT-HS-B'!$I$2:$J$1220,2,FALSE),"")</f>
        <v/>
      </c>
      <c r="M592" s="58" t="str">
        <f>IF(ISNUMBER(VLOOKUP($B592,'[1]KO-HS-B'!$I$2:$J$1046,2,FALSE)),VLOOKUP($B592,'[1]KO-HS-B'!$I$2:$J$1046,2,FALSE),"")</f>
        <v/>
      </c>
      <c r="N592" s="58" t="str">
        <f>IF(ISNUMBER(VLOOKUP($B592,'[1]MT-HS-B'!$I$2:$J$773,2,FALSE)),VLOOKUP($B592,'[1]MT-HS-B'!$I$2:$J$773,2,FALSE),"")</f>
        <v/>
      </c>
      <c r="O592" s="40" t="str">
        <f t="shared" si="297"/>
        <v>RPC10_YEAST</v>
      </c>
      <c r="P592" s="57" t="str">
        <f t="shared" si="298"/>
        <v/>
      </c>
      <c r="Q592" s="57" t="str">
        <f t="shared" si="299"/>
        <v/>
      </c>
      <c r="R592" s="57" t="str">
        <f t="shared" si="300"/>
        <v/>
      </c>
      <c r="S592" s="56" t="str">
        <f t="shared" si="301"/>
        <v>n/a</v>
      </c>
      <c r="T592" s="55" t="str">
        <f t="shared" si="302"/>
        <v>n/a</v>
      </c>
      <c r="U592" s="54" t="str">
        <f t="shared" si="303"/>
        <v>n/a</v>
      </c>
      <c r="V592" s="53" t="str">
        <f t="shared" si="304"/>
        <v>HS only</v>
      </c>
      <c r="W592" s="53" t="str">
        <f t="shared" si="305"/>
        <v/>
      </c>
      <c r="X592" s="53" t="str">
        <f t="shared" si="306"/>
        <v/>
      </c>
      <c r="Y592" s="52" t="str">
        <f t="shared" si="307"/>
        <v/>
      </c>
      <c r="Z592" s="51" t="str">
        <f t="shared" si="308"/>
        <v/>
      </c>
      <c r="AA592" s="50" t="str">
        <f t="shared" si="309"/>
        <v/>
      </c>
      <c r="AB592" s="40" t="str">
        <f t="shared" si="310"/>
        <v>RPC11</v>
      </c>
      <c r="AC592" s="49">
        <f t="shared" si="311"/>
        <v>0</v>
      </c>
      <c r="AD592" s="47">
        <f t="shared" si="312"/>
        <v>0</v>
      </c>
      <c r="AE592" s="47">
        <f t="shared" si="313"/>
        <v>0</v>
      </c>
      <c r="AF592" s="48">
        <f t="shared" si="314"/>
        <v>0.3</v>
      </c>
      <c r="AG592" s="47">
        <f t="shared" si="315"/>
        <v>0</v>
      </c>
      <c r="AH592" s="47">
        <f t="shared" si="316"/>
        <v>0</v>
      </c>
      <c r="AI592" s="46" t="str">
        <f t="shared" si="317"/>
        <v>HS Only</v>
      </c>
      <c r="AJ592" s="43" t="str">
        <f t="shared" si="318"/>
        <v/>
      </c>
      <c r="AK592" s="43" t="str">
        <f t="shared" si="319"/>
        <v/>
      </c>
      <c r="AL592" s="45" t="str">
        <f t="shared" si="320"/>
        <v/>
      </c>
      <c r="AM592" s="43" t="str">
        <f t="shared" si="321"/>
        <v/>
      </c>
      <c r="AN592" s="42" t="str">
        <f t="shared" si="322"/>
        <v/>
      </c>
      <c r="AO592" s="40" t="str">
        <f t="shared" si="323"/>
        <v>RPC10_YEAST</v>
      </c>
      <c r="AP592" s="44" t="str">
        <f t="shared" si="324"/>
        <v/>
      </c>
      <c r="AQ592" s="43" t="str">
        <f t="shared" si="325"/>
        <v/>
      </c>
      <c r="AR592" s="43" t="str">
        <f t="shared" si="326"/>
        <v/>
      </c>
      <c r="AS592" s="43" t="str">
        <f t="shared" si="327"/>
        <v/>
      </c>
      <c r="AT592" s="43" t="str">
        <f t="shared" si="328"/>
        <v/>
      </c>
      <c r="AU592" s="42" t="str">
        <f t="shared" si="329"/>
        <v/>
      </c>
    </row>
    <row r="593" spans="1:47" ht="15" x14ac:dyDescent="0.25">
      <c r="A593" s="40" t="s">
        <v>5934</v>
      </c>
      <c r="B593" s="40" t="s">
        <v>5933</v>
      </c>
      <c r="C593" s="60">
        <f>IF(ISNUMBER(VLOOKUP(B593,'[1]WT-GR-A'!I$2:J$693,2,FALSE)),VLOOKUP(B593,'[1]WT-GR-A'!I$2:J$693,2,FALSE),"")</f>
        <v>0.03</v>
      </c>
      <c r="D593" s="58" t="str">
        <f>IF(ISNUMBER(VLOOKUP($B593,'[1]KO-GR-A'!$I$2:$J$907,2,FALSE)),VLOOKUP($B593,'[1]KO-GR-A'!$I$2:$J$907,2,FALSE),"")</f>
        <v/>
      </c>
      <c r="E593" s="58" t="str">
        <f>IF(ISNUMBER(VLOOKUP($B593,'[1]MT-GR-A'!$I$2:$J$789,2,FALSE)),VLOOKUP($B593,'[1]MT-GR-A'!$I$2:$J$789,2,FALSE),"")</f>
        <v/>
      </c>
      <c r="F593" s="58">
        <f>IF(ISNUMBER(VLOOKUP($B593,'[1]WT-HS-A'!$I$2:$J$1224,2,FALSE)),VLOOKUP($B593,'[1]WT-HS-A'!$I$2:$J$1224,2,FALSE),"")</f>
        <v>0.03</v>
      </c>
      <c r="G593" s="58">
        <f>IF(ISNUMBER(VLOOKUP($B593,'[1]KO-HS-A'!$I$2:$J$1229,2,FALSE)),VLOOKUP($B593,'[1]KO-HS-A'!$I$2:$J$1229,2,FALSE),"")</f>
        <v>0.03</v>
      </c>
      <c r="H593" s="58">
        <f>IF(ISNUMBER(VLOOKUP($B593,'[1]MT-HS-A'!$I$2:$J$1362,2,FALSE)),VLOOKUP($B593,'[1]MT-HS-A'!$I$2:$J$1362,2,FALSE),"")</f>
        <v>0.03</v>
      </c>
      <c r="I593" s="59" t="str">
        <f>IF(ISNUMBER(VLOOKUP($B593,'[1]WT-GR-B'!$I$2:$J$585,2,FALSE)),VLOOKUP($B593,'[1]WT-GR-B'!$I$2:$J$585,2,FALSE),"")</f>
        <v/>
      </c>
      <c r="J593" s="58">
        <f>IF(ISNUMBER(VLOOKUP($B593,'[1]KO-GR-B'!$I$2:$J$900,2,FALSE)),VLOOKUP($B593,'[1]KO-GR-B'!$I$2:$J$900,2,FALSE),"")</f>
        <v>0.03</v>
      </c>
      <c r="K593" s="58" t="str">
        <f>IF(ISNUMBER(VLOOKUP($B593,'[1]MT-GR-B'!$I$2:$J$693,2,FALSE)),VLOOKUP($B593,'[1]MT-GR-B'!$I$2:$J$693,2,FALSE),"")</f>
        <v/>
      </c>
      <c r="L593" s="58" t="str">
        <f>IF(ISNUMBER(VLOOKUP($B593,'[1]WT-HS-B'!$I$2:$J$1220,2,FALSE)),VLOOKUP($B593,'[1]WT-HS-B'!$I$2:$J$1220,2,FALSE),"")</f>
        <v/>
      </c>
      <c r="M593" s="58">
        <f>IF(ISNUMBER(VLOOKUP($B593,'[1]KO-HS-B'!$I$2:$J$1046,2,FALSE)),VLOOKUP($B593,'[1]KO-HS-B'!$I$2:$J$1046,2,FALSE),"")</f>
        <v>0.06</v>
      </c>
      <c r="N593" s="58">
        <f>IF(ISNUMBER(VLOOKUP($B593,'[1]MT-HS-B'!$I$2:$J$773,2,FALSE)),VLOOKUP($B593,'[1]MT-HS-B'!$I$2:$J$773,2,FALSE),"")</f>
        <v>0.03</v>
      </c>
      <c r="O593" s="40" t="str">
        <f t="shared" si="297"/>
        <v>RPC2_YEAST</v>
      </c>
      <c r="P593" s="57">
        <f t="shared" si="298"/>
        <v>0</v>
      </c>
      <c r="Q593" s="57">
        <f t="shared" si="299"/>
        <v>1</v>
      </c>
      <c r="R593" s="57" t="str">
        <f t="shared" si="300"/>
        <v>HS only</v>
      </c>
      <c r="S593" s="56" t="str">
        <f t="shared" si="301"/>
        <v>n/a</v>
      </c>
      <c r="T593" s="55" t="str">
        <f t="shared" si="302"/>
        <v>n/a</v>
      </c>
      <c r="U593" s="54" t="str">
        <f t="shared" si="303"/>
        <v>n/a</v>
      </c>
      <c r="V593" s="53">
        <f t="shared" si="304"/>
        <v>0</v>
      </c>
      <c r="W593" s="53" t="str">
        <f t="shared" si="305"/>
        <v>HS only</v>
      </c>
      <c r="X593" s="53" t="str">
        <f t="shared" si="306"/>
        <v>HS only</v>
      </c>
      <c r="Y593" s="52" t="str">
        <f t="shared" si="307"/>
        <v/>
      </c>
      <c r="Z593" s="51">
        <f t="shared" si="308"/>
        <v>1</v>
      </c>
      <c r="AA593" s="50" t="str">
        <f t="shared" si="309"/>
        <v>HS only</v>
      </c>
      <c r="AB593" s="40" t="str">
        <f t="shared" si="310"/>
        <v>RET1</v>
      </c>
      <c r="AC593" s="49">
        <f t="shared" si="311"/>
        <v>0.03</v>
      </c>
      <c r="AD593" s="47">
        <f t="shared" si="312"/>
        <v>0.03</v>
      </c>
      <c r="AE593" s="47">
        <f t="shared" si="313"/>
        <v>0</v>
      </c>
      <c r="AF593" s="48">
        <f t="shared" si="314"/>
        <v>0.03</v>
      </c>
      <c r="AG593" s="47">
        <f t="shared" si="315"/>
        <v>4.4999999999999998E-2</v>
      </c>
      <c r="AH593" s="47">
        <f t="shared" si="316"/>
        <v>0.03</v>
      </c>
      <c r="AI593" s="46">
        <f t="shared" si="317"/>
        <v>1</v>
      </c>
      <c r="AJ593" s="43">
        <f t="shared" si="318"/>
        <v>1.5</v>
      </c>
      <c r="AK593" s="43" t="str">
        <f t="shared" si="319"/>
        <v>HS Only</v>
      </c>
      <c r="AL593" s="45" t="str">
        <f t="shared" si="320"/>
        <v/>
      </c>
      <c r="AM593" s="43" t="str">
        <f t="shared" si="321"/>
        <v/>
      </c>
      <c r="AN593" s="42" t="str">
        <f t="shared" si="322"/>
        <v/>
      </c>
      <c r="AO593" s="40" t="str">
        <f t="shared" si="323"/>
        <v>RPC2_YEAST</v>
      </c>
      <c r="AP593" s="44" t="str">
        <f t="shared" si="324"/>
        <v/>
      </c>
      <c r="AQ593" s="43" t="str">
        <f t="shared" si="325"/>
        <v/>
      </c>
      <c r="AR593" s="43" t="str">
        <f t="shared" si="326"/>
        <v/>
      </c>
      <c r="AS593" s="43" t="str">
        <f t="shared" si="327"/>
        <v/>
      </c>
      <c r="AT593" s="43">
        <f t="shared" si="328"/>
        <v>2.1213203435596423E-2</v>
      </c>
      <c r="AU593" s="42">
        <f t="shared" si="329"/>
        <v>0</v>
      </c>
    </row>
    <row r="594" spans="1:47" ht="15" x14ac:dyDescent="0.25">
      <c r="A594" s="40" t="s">
        <v>5932</v>
      </c>
      <c r="B594" s="40" t="s">
        <v>5931</v>
      </c>
      <c r="C594" s="60" t="str">
        <f>IF(ISNUMBER(VLOOKUP(B594,'[1]WT-GR-A'!I$2:J$693,2,FALSE)),VLOOKUP(B594,'[1]WT-GR-A'!I$2:J$693,2,FALSE),"")</f>
        <v/>
      </c>
      <c r="D594" s="58" t="str">
        <f>IF(ISNUMBER(VLOOKUP($B594,'[1]KO-GR-A'!$I$2:$J$907,2,FALSE)),VLOOKUP($B594,'[1]KO-GR-A'!$I$2:$J$907,2,FALSE),"")</f>
        <v/>
      </c>
      <c r="E594" s="58" t="str">
        <f>IF(ISNUMBER(VLOOKUP($B594,'[1]MT-GR-A'!$I$2:$J$789,2,FALSE)),VLOOKUP($B594,'[1]MT-GR-A'!$I$2:$J$789,2,FALSE),"")</f>
        <v/>
      </c>
      <c r="F594" s="58">
        <f>IF(ISNUMBER(VLOOKUP($B594,'[1]WT-HS-A'!$I$2:$J$1224,2,FALSE)),VLOOKUP($B594,'[1]WT-HS-A'!$I$2:$J$1224,2,FALSE),"")</f>
        <v>0.1</v>
      </c>
      <c r="G594" s="58" t="str">
        <f>IF(ISNUMBER(VLOOKUP($B594,'[1]KO-HS-A'!$I$2:$J$1229,2,FALSE)),VLOOKUP($B594,'[1]KO-HS-A'!$I$2:$J$1229,2,FALSE),"")</f>
        <v/>
      </c>
      <c r="H594" s="58" t="str">
        <f>IF(ISNUMBER(VLOOKUP($B594,'[1]MT-HS-A'!$I$2:$J$1362,2,FALSE)),VLOOKUP($B594,'[1]MT-HS-A'!$I$2:$J$1362,2,FALSE),"")</f>
        <v/>
      </c>
      <c r="I594" s="59" t="str">
        <f>IF(ISNUMBER(VLOOKUP($B594,'[1]WT-GR-B'!$I$2:$J$585,2,FALSE)),VLOOKUP($B594,'[1]WT-GR-B'!$I$2:$J$585,2,FALSE),"")</f>
        <v/>
      </c>
      <c r="J594" s="58" t="str">
        <f>IF(ISNUMBER(VLOOKUP($B594,'[1]KO-GR-B'!$I$2:$J$900,2,FALSE)),VLOOKUP($B594,'[1]KO-GR-B'!$I$2:$J$900,2,FALSE),"")</f>
        <v/>
      </c>
      <c r="K594" s="58" t="str">
        <f>IF(ISNUMBER(VLOOKUP($B594,'[1]MT-GR-B'!$I$2:$J$693,2,FALSE)),VLOOKUP($B594,'[1]MT-GR-B'!$I$2:$J$693,2,FALSE),"")</f>
        <v/>
      </c>
      <c r="L594" s="58">
        <f>IF(ISNUMBER(VLOOKUP($B594,'[1]WT-HS-B'!$I$2:$J$1220,2,FALSE)),VLOOKUP($B594,'[1]WT-HS-B'!$I$2:$J$1220,2,FALSE),"")</f>
        <v>0.1</v>
      </c>
      <c r="M594" s="58">
        <f>IF(ISNUMBER(VLOOKUP($B594,'[1]KO-HS-B'!$I$2:$J$1046,2,FALSE)),VLOOKUP($B594,'[1]KO-HS-B'!$I$2:$J$1046,2,FALSE),"")</f>
        <v>0.1</v>
      </c>
      <c r="N594" s="58">
        <f>IF(ISNUMBER(VLOOKUP($B594,'[1]MT-HS-B'!$I$2:$J$773,2,FALSE)),VLOOKUP($B594,'[1]MT-HS-B'!$I$2:$J$773,2,FALSE),"")</f>
        <v>0.1</v>
      </c>
      <c r="O594" s="40" t="str">
        <f t="shared" si="297"/>
        <v>RPC6_YEAST</v>
      </c>
      <c r="P594" s="57" t="str">
        <f t="shared" si="298"/>
        <v>HS only</v>
      </c>
      <c r="Q594" s="57" t="str">
        <f t="shared" si="299"/>
        <v/>
      </c>
      <c r="R594" s="57" t="str">
        <f t="shared" si="300"/>
        <v/>
      </c>
      <c r="S594" s="56" t="str">
        <f t="shared" si="301"/>
        <v>n/a</v>
      </c>
      <c r="T594" s="55" t="str">
        <f t="shared" si="302"/>
        <v>n/a</v>
      </c>
      <c r="U594" s="54" t="str">
        <f t="shared" si="303"/>
        <v>n/a</v>
      </c>
      <c r="V594" s="53" t="str">
        <f t="shared" si="304"/>
        <v>HS only</v>
      </c>
      <c r="W594" s="53" t="str">
        <f t="shared" si="305"/>
        <v/>
      </c>
      <c r="X594" s="53" t="str">
        <f t="shared" si="306"/>
        <v/>
      </c>
      <c r="Y594" s="52" t="str">
        <f t="shared" si="307"/>
        <v>HS only</v>
      </c>
      <c r="Z594" s="51" t="str">
        <f t="shared" si="308"/>
        <v>HS only</v>
      </c>
      <c r="AA594" s="50" t="str">
        <f t="shared" si="309"/>
        <v>HS only</v>
      </c>
      <c r="AB594" s="40" t="str">
        <f t="shared" si="310"/>
        <v>RPC34</v>
      </c>
      <c r="AC594" s="49">
        <f t="shared" si="311"/>
        <v>0</v>
      </c>
      <c r="AD594" s="47">
        <f t="shared" si="312"/>
        <v>0</v>
      </c>
      <c r="AE594" s="47">
        <f t="shared" si="313"/>
        <v>0</v>
      </c>
      <c r="AF594" s="48">
        <f t="shared" si="314"/>
        <v>0.1</v>
      </c>
      <c r="AG594" s="47">
        <f t="shared" si="315"/>
        <v>0.1</v>
      </c>
      <c r="AH594" s="47">
        <f t="shared" si="316"/>
        <v>0.1</v>
      </c>
      <c r="AI594" s="46" t="str">
        <f t="shared" si="317"/>
        <v>HS Only</v>
      </c>
      <c r="AJ594" s="43" t="str">
        <f t="shared" si="318"/>
        <v>HS Only</v>
      </c>
      <c r="AK594" s="43" t="str">
        <f t="shared" si="319"/>
        <v>HS Only</v>
      </c>
      <c r="AL594" s="45" t="str">
        <f t="shared" si="320"/>
        <v/>
      </c>
      <c r="AM594" s="43" t="str">
        <f t="shared" si="321"/>
        <v/>
      </c>
      <c r="AN594" s="42" t="str">
        <f t="shared" si="322"/>
        <v/>
      </c>
      <c r="AO594" s="40" t="str">
        <f t="shared" si="323"/>
        <v>RPC6_YEAST</v>
      </c>
      <c r="AP594" s="44" t="str">
        <f t="shared" si="324"/>
        <v/>
      </c>
      <c r="AQ594" s="43" t="str">
        <f t="shared" si="325"/>
        <v/>
      </c>
      <c r="AR594" s="43" t="str">
        <f t="shared" si="326"/>
        <v/>
      </c>
      <c r="AS594" s="43">
        <f t="shared" si="327"/>
        <v>0</v>
      </c>
      <c r="AT594" s="43" t="str">
        <f t="shared" si="328"/>
        <v/>
      </c>
      <c r="AU594" s="42" t="str">
        <f t="shared" si="329"/>
        <v/>
      </c>
    </row>
    <row r="595" spans="1:47" ht="15" x14ac:dyDescent="0.25">
      <c r="A595" s="40" t="s">
        <v>5930</v>
      </c>
      <c r="B595" s="40" t="s">
        <v>5929</v>
      </c>
      <c r="C595" s="60" t="str">
        <f>IF(ISNUMBER(VLOOKUP(B595,'[1]WT-GR-A'!I$2:J$693,2,FALSE)),VLOOKUP(B595,'[1]WT-GR-A'!I$2:J$693,2,FALSE),"")</f>
        <v/>
      </c>
      <c r="D595" s="58" t="str">
        <f>IF(ISNUMBER(VLOOKUP($B595,'[1]KO-GR-A'!$I$2:$J$907,2,FALSE)),VLOOKUP($B595,'[1]KO-GR-A'!$I$2:$J$907,2,FALSE),"")</f>
        <v/>
      </c>
      <c r="E595" s="58" t="str">
        <f>IF(ISNUMBER(VLOOKUP($B595,'[1]MT-GR-A'!$I$2:$J$789,2,FALSE)),VLOOKUP($B595,'[1]MT-GR-A'!$I$2:$J$789,2,FALSE),"")</f>
        <v/>
      </c>
      <c r="F595" s="58">
        <f>IF(ISNUMBER(VLOOKUP($B595,'[1]WT-HS-A'!$I$2:$J$1224,2,FALSE)),VLOOKUP($B595,'[1]WT-HS-A'!$I$2:$J$1224,2,FALSE),"")</f>
        <v>0.2</v>
      </c>
      <c r="G595" s="58">
        <f>IF(ISNUMBER(VLOOKUP($B595,'[1]KO-HS-A'!$I$2:$J$1229,2,FALSE)),VLOOKUP($B595,'[1]KO-HS-A'!$I$2:$J$1229,2,FALSE),"")</f>
        <v>0.44</v>
      </c>
      <c r="H595" s="58">
        <f>IF(ISNUMBER(VLOOKUP($B595,'[1]MT-HS-A'!$I$2:$J$1362,2,FALSE)),VLOOKUP($B595,'[1]MT-HS-A'!$I$2:$J$1362,2,FALSE),"")</f>
        <v>0.2</v>
      </c>
      <c r="I595" s="59" t="str">
        <f>IF(ISNUMBER(VLOOKUP($B595,'[1]WT-GR-B'!$I$2:$J$585,2,FALSE)),VLOOKUP($B595,'[1]WT-GR-B'!$I$2:$J$585,2,FALSE),"")</f>
        <v/>
      </c>
      <c r="J595" s="58" t="str">
        <f>IF(ISNUMBER(VLOOKUP($B595,'[1]KO-GR-B'!$I$2:$J$900,2,FALSE)),VLOOKUP($B595,'[1]KO-GR-B'!$I$2:$J$900,2,FALSE),"")</f>
        <v/>
      </c>
      <c r="K595" s="58" t="str">
        <f>IF(ISNUMBER(VLOOKUP($B595,'[1]MT-GR-B'!$I$2:$J$693,2,FALSE)),VLOOKUP($B595,'[1]MT-GR-B'!$I$2:$J$693,2,FALSE),"")</f>
        <v/>
      </c>
      <c r="L595" s="58" t="str">
        <f>IF(ISNUMBER(VLOOKUP($B595,'[1]WT-HS-B'!$I$2:$J$1220,2,FALSE)),VLOOKUP($B595,'[1]WT-HS-B'!$I$2:$J$1220,2,FALSE),"")</f>
        <v/>
      </c>
      <c r="M595" s="58" t="str">
        <f>IF(ISNUMBER(VLOOKUP($B595,'[1]KO-HS-B'!$I$2:$J$1046,2,FALSE)),VLOOKUP($B595,'[1]KO-HS-B'!$I$2:$J$1046,2,FALSE),"")</f>
        <v/>
      </c>
      <c r="N595" s="58" t="str">
        <f>IF(ISNUMBER(VLOOKUP($B595,'[1]MT-HS-B'!$I$2:$J$773,2,FALSE)),VLOOKUP($B595,'[1]MT-HS-B'!$I$2:$J$773,2,FALSE),"")</f>
        <v/>
      </c>
      <c r="O595" s="40" t="str">
        <f t="shared" si="297"/>
        <v>RPC9_YEAST</v>
      </c>
      <c r="P595" s="57" t="str">
        <f t="shared" si="298"/>
        <v/>
      </c>
      <c r="Q595" s="57" t="str">
        <f t="shared" si="299"/>
        <v/>
      </c>
      <c r="R595" s="57" t="str">
        <f t="shared" si="300"/>
        <v/>
      </c>
      <c r="S595" s="56" t="str">
        <f t="shared" si="301"/>
        <v>n/a</v>
      </c>
      <c r="T595" s="55" t="str">
        <f t="shared" si="302"/>
        <v>n/a</v>
      </c>
      <c r="U595" s="54" t="str">
        <f t="shared" si="303"/>
        <v>n/a</v>
      </c>
      <c r="V595" s="53" t="str">
        <f t="shared" si="304"/>
        <v>HS only</v>
      </c>
      <c r="W595" s="53" t="str">
        <f t="shared" si="305"/>
        <v>HS only</v>
      </c>
      <c r="X595" s="53" t="str">
        <f t="shared" si="306"/>
        <v>HS only</v>
      </c>
      <c r="Y595" s="52" t="str">
        <f t="shared" si="307"/>
        <v/>
      </c>
      <c r="Z595" s="51" t="str">
        <f t="shared" si="308"/>
        <v/>
      </c>
      <c r="AA595" s="50" t="str">
        <f t="shared" si="309"/>
        <v/>
      </c>
      <c r="AB595" s="40" t="str">
        <f t="shared" si="310"/>
        <v>RPC17</v>
      </c>
      <c r="AC595" s="49">
        <f t="shared" si="311"/>
        <v>0</v>
      </c>
      <c r="AD595" s="47">
        <f t="shared" si="312"/>
        <v>0</v>
      </c>
      <c r="AE595" s="47">
        <f t="shared" si="313"/>
        <v>0</v>
      </c>
      <c r="AF595" s="48">
        <f t="shared" si="314"/>
        <v>0.2</v>
      </c>
      <c r="AG595" s="47">
        <f t="shared" si="315"/>
        <v>0.44</v>
      </c>
      <c r="AH595" s="47">
        <f t="shared" si="316"/>
        <v>0.2</v>
      </c>
      <c r="AI595" s="46" t="str">
        <f t="shared" si="317"/>
        <v>HS Only</v>
      </c>
      <c r="AJ595" s="43" t="str">
        <f t="shared" si="318"/>
        <v>HS Only</v>
      </c>
      <c r="AK595" s="43" t="str">
        <f t="shared" si="319"/>
        <v>HS Only</v>
      </c>
      <c r="AL595" s="45" t="str">
        <f t="shared" si="320"/>
        <v/>
      </c>
      <c r="AM595" s="43" t="str">
        <f t="shared" si="321"/>
        <v/>
      </c>
      <c r="AN595" s="42" t="str">
        <f t="shared" si="322"/>
        <v/>
      </c>
      <c r="AO595" s="40" t="str">
        <f t="shared" si="323"/>
        <v>RPC9_YEAST</v>
      </c>
      <c r="AP595" s="44" t="str">
        <f t="shared" si="324"/>
        <v/>
      </c>
      <c r="AQ595" s="43" t="str">
        <f t="shared" si="325"/>
        <v/>
      </c>
      <c r="AR595" s="43" t="str">
        <f t="shared" si="326"/>
        <v/>
      </c>
      <c r="AS595" s="43" t="str">
        <f t="shared" si="327"/>
        <v/>
      </c>
      <c r="AT595" s="43" t="str">
        <f t="shared" si="328"/>
        <v/>
      </c>
      <c r="AU595" s="42" t="str">
        <f t="shared" si="329"/>
        <v/>
      </c>
    </row>
    <row r="596" spans="1:47" ht="15" x14ac:dyDescent="0.25">
      <c r="A596" s="40" t="s">
        <v>5928</v>
      </c>
      <c r="B596" s="40" t="s">
        <v>5927</v>
      </c>
      <c r="C596" s="60">
        <f>IF(ISNUMBER(VLOOKUP(B596,'[1]WT-GR-A'!I$2:J$693,2,FALSE)),VLOOKUP(B596,'[1]WT-GR-A'!I$2:J$693,2,FALSE),"")</f>
        <v>0.57999999999999996</v>
      </c>
      <c r="D596" s="58">
        <f>IF(ISNUMBER(VLOOKUP($B596,'[1]KO-GR-A'!$I$2:$J$907,2,FALSE)),VLOOKUP($B596,'[1]KO-GR-A'!$I$2:$J$907,2,FALSE),"")</f>
        <v>0.9</v>
      </c>
      <c r="E596" s="58">
        <f>IF(ISNUMBER(VLOOKUP($B596,'[1]MT-GR-A'!$I$2:$J$789,2,FALSE)),VLOOKUP($B596,'[1]MT-GR-A'!$I$2:$J$789,2,FALSE),"")</f>
        <v>0.57999999999999996</v>
      </c>
      <c r="F596" s="58">
        <f>IF(ISNUMBER(VLOOKUP($B596,'[1]WT-HS-A'!$I$2:$J$1224,2,FALSE)),VLOOKUP($B596,'[1]WT-HS-A'!$I$2:$J$1224,2,FALSE),"")</f>
        <v>1.08</v>
      </c>
      <c r="G596" s="58">
        <f>IF(ISNUMBER(VLOOKUP($B596,'[1]KO-HS-A'!$I$2:$J$1229,2,FALSE)),VLOOKUP($B596,'[1]KO-HS-A'!$I$2:$J$1229,2,FALSE),"")</f>
        <v>1.28</v>
      </c>
      <c r="H596" s="58">
        <f>IF(ISNUMBER(VLOOKUP($B596,'[1]MT-HS-A'!$I$2:$J$1362,2,FALSE)),VLOOKUP($B596,'[1]MT-HS-A'!$I$2:$J$1362,2,FALSE),"")</f>
        <v>1.49</v>
      </c>
      <c r="I596" s="59">
        <f>IF(ISNUMBER(VLOOKUP($B596,'[1]WT-GR-B'!$I$2:$J$585,2,FALSE)),VLOOKUP($B596,'[1]WT-GR-B'!$I$2:$J$585,2,FALSE),"")</f>
        <v>0.2</v>
      </c>
      <c r="J596" s="58">
        <f>IF(ISNUMBER(VLOOKUP($B596,'[1]KO-GR-B'!$I$2:$J$900,2,FALSE)),VLOOKUP($B596,'[1]KO-GR-B'!$I$2:$J$900,2,FALSE),"")</f>
        <v>0.9</v>
      </c>
      <c r="K596" s="58">
        <f>IF(ISNUMBER(VLOOKUP($B596,'[1]MT-GR-B'!$I$2:$J$693,2,FALSE)),VLOOKUP($B596,'[1]MT-GR-B'!$I$2:$J$693,2,FALSE),"")</f>
        <v>0.44</v>
      </c>
      <c r="L596" s="58">
        <f>IF(ISNUMBER(VLOOKUP($B596,'[1]WT-HS-B'!$I$2:$J$1220,2,FALSE)),VLOOKUP($B596,'[1]WT-HS-B'!$I$2:$J$1220,2,FALSE),"")</f>
        <v>1.08</v>
      </c>
      <c r="M596" s="58">
        <f>IF(ISNUMBER(VLOOKUP($B596,'[1]KO-HS-B'!$I$2:$J$1046,2,FALSE)),VLOOKUP($B596,'[1]KO-HS-B'!$I$2:$J$1046,2,FALSE),"")</f>
        <v>1.49</v>
      </c>
      <c r="N596" s="58">
        <f>IF(ISNUMBER(VLOOKUP($B596,'[1]MT-HS-B'!$I$2:$J$773,2,FALSE)),VLOOKUP($B596,'[1]MT-HS-B'!$I$2:$J$773,2,FALSE),"")</f>
        <v>0.57999999999999996</v>
      </c>
      <c r="O596" s="40" t="str">
        <f t="shared" si="297"/>
        <v>RPAC1_YEAST</v>
      </c>
      <c r="P596" s="57">
        <f t="shared" si="298"/>
        <v>2.6310344827586212</v>
      </c>
      <c r="Q596" s="57">
        <f t="shared" si="299"/>
        <v>0.53888888888888886</v>
      </c>
      <c r="R596" s="57">
        <f t="shared" si="300"/>
        <v>0.94357366771159878</v>
      </c>
      <c r="S596" s="56">
        <f t="shared" si="301"/>
        <v>1.7689655172413794</v>
      </c>
      <c r="T596" s="55">
        <f t="shared" si="302"/>
        <v>0.11666666666666667</v>
      </c>
      <c r="U596" s="54">
        <f t="shared" si="303"/>
        <v>0.62539184952978077</v>
      </c>
      <c r="V596" s="53">
        <f t="shared" si="304"/>
        <v>0.86206896551724166</v>
      </c>
      <c r="W596" s="53">
        <f t="shared" si="305"/>
        <v>0.42222222222222222</v>
      </c>
      <c r="X596" s="53">
        <f t="shared" si="306"/>
        <v>1.5689655172413794</v>
      </c>
      <c r="Y596" s="52">
        <f t="shared" si="307"/>
        <v>4.4000000000000004</v>
      </c>
      <c r="Z596" s="51">
        <f t="shared" si="308"/>
        <v>0.65555555555555556</v>
      </c>
      <c r="AA596" s="50">
        <f t="shared" si="309"/>
        <v>0.31818181818181807</v>
      </c>
      <c r="AB596" s="40" t="str">
        <f t="shared" si="310"/>
        <v>RPC40</v>
      </c>
      <c r="AC596" s="49">
        <f t="shared" si="311"/>
        <v>0.39</v>
      </c>
      <c r="AD596" s="47">
        <f t="shared" si="312"/>
        <v>0.9</v>
      </c>
      <c r="AE596" s="47">
        <f t="shared" si="313"/>
        <v>0.51</v>
      </c>
      <c r="AF596" s="48">
        <f t="shared" si="314"/>
        <v>1.08</v>
      </c>
      <c r="AG596" s="47">
        <f t="shared" si="315"/>
        <v>1.385</v>
      </c>
      <c r="AH596" s="47">
        <f t="shared" si="316"/>
        <v>1.0349999999999999</v>
      </c>
      <c r="AI596" s="46">
        <f t="shared" si="317"/>
        <v>2.7692307692307692</v>
      </c>
      <c r="AJ596" s="43">
        <f t="shared" si="318"/>
        <v>1.5388888888888888</v>
      </c>
      <c r="AK596" s="43">
        <f t="shared" si="319"/>
        <v>2.0294117647058822</v>
      </c>
      <c r="AL596" s="45">
        <f t="shared" si="320"/>
        <v>2.5016950258530959</v>
      </c>
      <c r="AM596" s="43">
        <f t="shared" si="321"/>
        <v>0.16499158227686098</v>
      </c>
      <c r="AN596" s="42">
        <f t="shared" si="322"/>
        <v>0.88443763540260989</v>
      </c>
      <c r="AO596" s="40" t="str">
        <f t="shared" si="323"/>
        <v>RPAC1_YEAST</v>
      </c>
      <c r="AP596" s="44">
        <f t="shared" si="324"/>
        <v>0.26870057685088794</v>
      </c>
      <c r="AQ596" s="43">
        <f t="shared" si="325"/>
        <v>0</v>
      </c>
      <c r="AR596" s="43">
        <f t="shared" si="326"/>
        <v>9.8994949366116816E-2</v>
      </c>
      <c r="AS596" s="43">
        <f t="shared" si="327"/>
        <v>0</v>
      </c>
      <c r="AT596" s="43">
        <f t="shared" si="328"/>
        <v>0.14849242404917495</v>
      </c>
      <c r="AU596" s="42">
        <f t="shared" si="329"/>
        <v>0.64346717087975824</v>
      </c>
    </row>
    <row r="597" spans="1:47" ht="15" x14ac:dyDescent="0.25">
      <c r="A597" s="40" t="s">
        <v>5926</v>
      </c>
      <c r="B597" s="40" t="s">
        <v>5925</v>
      </c>
      <c r="C597" s="60">
        <f>IF(ISNUMBER(VLOOKUP(B597,'[1]WT-GR-A'!I$2:J$693,2,FALSE)),VLOOKUP(B597,'[1]WT-GR-A'!I$2:J$693,2,FALSE),"")</f>
        <v>0.23</v>
      </c>
      <c r="D597" s="58">
        <f>IF(ISNUMBER(VLOOKUP($B597,'[1]KO-GR-A'!$I$2:$J$907,2,FALSE)),VLOOKUP($B597,'[1]KO-GR-A'!$I$2:$J$907,2,FALSE),"")</f>
        <v>0.52</v>
      </c>
      <c r="E597" s="58">
        <f>IF(ISNUMBER(VLOOKUP($B597,'[1]MT-GR-A'!$I$2:$J$789,2,FALSE)),VLOOKUP($B597,'[1]MT-GR-A'!$I$2:$J$789,2,FALSE),"")</f>
        <v>0.52</v>
      </c>
      <c r="F597" s="58">
        <f>IF(ISNUMBER(VLOOKUP($B597,'[1]WT-HS-A'!$I$2:$J$1224,2,FALSE)),VLOOKUP($B597,'[1]WT-HS-A'!$I$2:$J$1224,2,FALSE),"")</f>
        <v>0.23</v>
      </c>
      <c r="G597" s="58">
        <f>IF(ISNUMBER(VLOOKUP($B597,'[1]KO-HS-A'!$I$2:$J$1229,2,FALSE)),VLOOKUP($B597,'[1]KO-HS-A'!$I$2:$J$1229,2,FALSE),"")</f>
        <v>0.23</v>
      </c>
      <c r="H597" s="58">
        <f>IF(ISNUMBER(VLOOKUP($B597,'[1]MT-HS-A'!$I$2:$J$1362,2,FALSE)),VLOOKUP($B597,'[1]MT-HS-A'!$I$2:$J$1362,2,FALSE),"")</f>
        <v>0.23</v>
      </c>
      <c r="I597" s="59">
        <f>IF(ISNUMBER(VLOOKUP($B597,'[1]WT-GR-B'!$I$2:$J$585,2,FALSE)),VLOOKUP($B597,'[1]WT-GR-B'!$I$2:$J$585,2,FALSE),"")</f>
        <v>0.23</v>
      </c>
      <c r="J597" s="58">
        <f>IF(ISNUMBER(VLOOKUP($B597,'[1]KO-GR-B'!$I$2:$J$900,2,FALSE)),VLOOKUP($B597,'[1]KO-GR-B'!$I$2:$J$900,2,FALSE),"")</f>
        <v>0.23</v>
      </c>
      <c r="K597" s="58">
        <f>IF(ISNUMBER(VLOOKUP($B597,'[1]MT-GR-B'!$I$2:$J$693,2,FALSE)),VLOOKUP($B597,'[1]MT-GR-B'!$I$2:$J$693,2,FALSE),"")</f>
        <v>0.23</v>
      </c>
      <c r="L597" s="58">
        <f>IF(ISNUMBER(VLOOKUP($B597,'[1]WT-HS-B'!$I$2:$J$1220,2,FALSE)),VLOOKUP($B597,'[1]WT-HS-B'!$I$2:$J$1220,2,FALSE),"")</f>
        <v>0.23</v>
      </c>
      <c r="M597" s="58" t="str">
        <f>IF(ISNUMBER(VLOOKUP($B597,'[1]KO-HS-B'!$I$2:$J$1046,2,FALSE)),VLOOKUP($B597,'[1]KO-HS-B'!$I$2:$J$1046,2,FALSE),"")</f>
        <v/>
      </c>
      <c r="N597" s="58">
        <f>IF(ISNUMBER(VLOOKUP($B597,'[1]MT-HS-B'!$I$2:$J$773,2,FALSE)),VLOOKUP($B597,'[1]MT-HS-B'!$I$2:$J$773,2,FALSE),"")</f>
        <v>0.23</v>
      </c>
      <c r="O597" s="40" t="str">
        <f t="shared" si="297"/>
        <v>RPAC2_YEAST</v>
      </c>
      <c r="P597" s="57">
        <f t="shared" si="298"/>
        <v>0</v>
      </c>
      <c r="Q597" s="57">
        <f t="shared" si="299"/>
        <v>-0.55769230769230771</v>
      </c>
      <c r="R597" s="57">
        <f t="shared" si="300"/>
        <v>-0.27884615384615385</v>
      </c>
      <c r="S597" s="56">
        <f t="shared" si="301"/>
        <v>0</v>
      </c>
      <c r="T597" s="55" t="str">
        <f t="shared" si="302"/>
        <v>n/a</v>
      </c>
      <c r="U597" s="54">
        <f t="shared" si="303"/>
        <v>0.27884615384615385</v>
      </c>
      <c r="V597" s="53">
        <f t="shared" si="304"/>
        <v>0</v>
      </c>
      <c r="W597" s="53">
        <f t="shared" si="305"/>
        <v>-0.55769230769230771</v>
      </c>
      <c r="X597" s="53">
        <f t="shared" si="306"/>
        <v>-0.55769230769230771</v>
      </c>
      <c r="Y597" s="52">
        <f t="shared" si="307"/>
        <v>0</v>
      </c>
      <c r="Z597" s="51" t="str">
        <f t="shared" si="308"/>
        <v>GR only</v>
      </c>
      <c r="AA597" s="50">
        <f t="shared" si="309"/>
        <v>0</v>
      </c>
      <c r="AB597" s="40" t="str">
        <f t="shared" si="310"/>
        <v>RPC19</v>
      </c>
      <c r="AC597" s="49">
        <f t="shared" si="311"/>
        <v>0.23</v>
      </c>
      <c r="AD597" s="47">
        <f t="shared" si="312"/>
        <v>0.375</v>
      </c>
      <c r="AE597" s="47">
        <f t="shared" si="313"/>
        <v>0.375</v>
      </c>
      <c r="AF597" s="48">
        <f t="shared" si="314"/>
        <v>0.23</v>
      </c>
      <c r="AG597" s="47">
        <f t="shared" si="315"/>
        <v>0.23</v>
      </c>
      <c r="AH597" s="47">
        <f t="shared" si="316"/>
        <v>0.23</v>
      </c>
      <c r="AI597" s="46">
        <f t="shared" si="317"/>
        <v>1</v>
      </c>
      <c r="AJ597" s="43">
        <f t="shared" si="318"/>
        <v>0.6133333333333334</v>
      </c>
      <c r="AK597" s="43">
        <f t="shared" si="319"/>
        <v>0.6133333333333334</v>
      </c>
      <c r="AL597" s="45">
        <f t="shared" si="320"/>
        <v>0</v>
      </c>
      <c r="AM597" s="43" t="str">
        <f t="shared" si="321"/>
        <v/>
      </c>
      <c r="AN597" s="42">
        <f t="shared" si="322"/>
        <v>0.39434801258480529</v>
      </c>
      <c r="AO597" s="40" t="str">
        <f t="shared" si="323"/>
        <v>RPAC2_YEAST</v>
      </c>
      <c r="AP597" s="44">
        <f t="shared" si="324"/>
        <v>0</v>
      </c>
      <c r="AQ597" s="43">
        <f t="shared" si="325"/>
        <v>0.20506096654409886</v>
      </c>
      <c r="AR597" s="43">
        <f t="shared" si="326"/>
        <v>0.20506096654409886</v>
      </c>
      <c r="AS597" s="43">
        <f t="shared" si="327"/>
        <v>0</v>
      </c>
      <c r="AT597" s="43" t="str">
        <f t="shared" si="328"/>
        <v/>
      </c>
      <c r="AU597" s="42">
        <f t="shared" si="329"/>
        <v>0</v>
      </c>
    </row>
    <row r="598" spans="1:47" ht="15" x14ac:dyDescent="0.25">
      <c r="A598" s="40" t="s">
        <v>5924</v>
      </c>
      <c r="B598" s="40" t="s">
        <v>5923</v>
      </c>
      <c r="C598" s="60">
        <f>IF(ISNUMBER(VLOOKUP(B598,'[1]WT-GR-A'!I$2:J$693,2,FALSE)),VLOOKUP(B598,'[1]WT-GR-A'!I$2:J$693,2,FALSE),"")</f>
        <v>0.15</v>
      </c>
      <c r="D598" s="58">
        <f>IF(ISNUMBER(VLOOKUP($B598,'[1]KO-GR-A'!$I$2:$J$907,2,FALSE)),VLOOKUP($B598,'[1]KO-GR-A'!$I$2:$J$907,2,FALSE),"")</f>
        <v>0.15</v>
      </c>
      <c r="E598" s="58" t="str">
        <f>IF(ISNUMBER(VLOOKUP($B598,'[1]MT-GR-A'!$I$2:$J$789,2,FALSE)),VLOOKUP($B598,'[1]MT-GR-A'!$I$2:$J$789,2,FALSE),"")</f>
        <v/>
      </c>
      <c r="F598" s="58">
        <f>IF(ISNUMBER(VLOOKUP($B598,'[1]WT-HS-A'!$I$2:$J$1224,2,FALSE)),VLOOKUP($B598,'[1]WT-HS-A'!$I$2:$J$1224,2,FALSE),"")</f>
        <v>0.15</v>
      </c>
      <c r="G598" s="58">
        <f>IF(ISNUMBER(VLOOKUP($B598,'[1]KO-HS-A'!$I$2:$J$1229,2,FALSE)),VLOOKUP($B598,'[1]KO-HS-A'!$I$2:$J$1229,2,FALSE),"")</f>
        <v>0.15</v>
      </c>
      <c r="H598" s="58">
        <f>IF(ISNUMBER(VLOOKUP($B598,'[1]MT-HS-A'!$I$2:$J$1362,2,FALSE)),VLOOKUP($B598,'[1]MT-HS-A'!$I$2:$J$1362,2,FALSE),"")</f>
        <v>0.15</v>
      </c>
      <c r="I598" s="59">
        <f>IF(ISNUMBER(VLOOKUP($B598,'[1]WT-GR-B'!$I$2:$J$585,2,FALSE)),VLOOKUP($B598,'[1]WT-GR-B'!$I$2:$J$585,2,FALSE),"")</f>
        <v>0.15</v>
      </c>
      <c r="J598" s="58">
        <f>IF(ISNUMBER(VLOOKUP($B598,'[1]KO-GR-B'!$I$2:$J$900,2,FALSE)),VLOOKUP($B598,'[1]KO-GR-B'!$I$2:$J$900,2,FALSE),"")</f>
        <v>0.15</v>
      </c>
      <c r="K598" s="58" t="str">
        <f>IF(ISNUMBER(VLOOKUP($B598,'[1]MT-GR-B'!$I$2:$J$693,2,FALSE)),VLOOKUP($B598,'[1]MT-GR-B'!$I$2:$J$693,2,FALSE),"")</f>
        <v/>
      </c>
      <c r="L598" s="58">
        <f>IF(ISNUMBER(VLOOKUP($B598,'[1]WT-HS-B'!$I$2:$J$1220,2,FALSE)),VLOOKUP($B598,'[1]WT-HS-B'!$I$2:$J$1220,2,FALSE),"")</f>
        <v>0.15</v>
      </c>
      <c r="M598" s="58">
        <f>IF(ISNUMBER(VLOOKUP($B598,'[1]KO-HS-B'!$I$2:$J$1046,2,FALSE)),VLOOKUP($B598,'[1]KO-HS-B'!$I$2:$J$1046,2,FALSE),"")</f>
        <v>0.31</v>
      </c>
      <c r="N598" s="58" t="str">
        <f>IF(ISNUMBER(VLOOKUP($B598,'[1]MT-HS-B'!$I$2:$J$773,2,FALSE)),VLOOKUP($B598,'[1]MT-HS-B'!$I$2:$J$773,2,FALSE),"")</f>
        <v/>
      </c>
      <c r="O598" s="40" t="str">
        <f t="shared" si="297"/>
        <v>RPAB1_YEAST</v>
      </c>
      <c r="P598" s="57">
        <f t="shared" si="298"/>
        <v>0</v>
      </c>
      <c r="Q598" s="57">
        <f t="shared" si="299"/>
        <v>0.53333333333333333</v>
      </c>
      <c r="R598" s="57" t="str">
        <f t="shared" si="300"/>
        <v/>
      </c>
      <c r="S598" s="56">
        <f t="shared" si="301"/>
        <v>0</v>
      </c>
      <c r="T598" s="55">
        <f t="shared" si="302"/>
        <v>0.53333333333333333</v>
      </c>
      <c r="U598" s="54" t="str">
        <f t="shared" si="303"/>
        <v>n/a</v>
      </c>
      <c r="V598" s="53">
        <f t="shared" si="304"/>
        <v>0</v>
      </c>
      <c r="W598" s="53">
        <f t="shared" si="305"/>
        <v>0</v>
      </c>
      <c r="X598" s="53" t="str">
        <f t="shared" si="306"/>
        <v>HS only</v>
      </c>
      <c r="Y598" s="52">
        <f t="shared" si="307"/>
        <v>0</v>
      </c>
      <c r="Z598" s="51">
        <f t="shared" si="308"/>
        <v>1.0666666666666667</v>
      </c>
      <c r="AA598" s="50" t="str">
        <f t="shared" si="309"/>
        <v/>
      </c>
      <c r="AB598" s="40" t="str">
        <f t="shared" si="310"/>
        <v>RPB5</v>
      </c>
      <c r="AC598" s="49">
        <f t="shared" si="311"/>
        <v>0.15</v>
      </c>
      <c r="AD598" s="47">
        <f t="shared" si="312"/>
        <v>0.15</v>
      </c>
      <c r="AE598" s="47">
        <f t="shared" si="313"/>
        <v>0</v>
      </c>
      <c r="AF598" s="48">
        <f t="shared" si="314"/>
        <v>0.15</v>
      </c>
      <c r="AG598" s="47">
        <f t="shared" si="315"/>
        <v>0.22999999999999998</v>
      </c>
      <c r="AH598" s="47">
        <f t="shared" si="316"/>
        <v>0.15</v>
      </c>
      <c r="AI598" s="46">
        <f t="shared" si="317"/>
        <v>1</v>
      </c>
      <c r="AJ598" s="43">
        <f t="shared" si="318"/>
        <v>1.5333333333333332</v>
      </c>
      <c r="AK598" s="43" t="str">
        <f t="shared" si="319"/>
        <v>HS Only</v>
      </c>
      <c r="AL598" s="45">
        <f t="shared" si="320"/>
        <v>0</v>
      </c>
      <c r="AM598" s="43">
        <f t="shared" si="321"/>
        <v>0.7542472332656508</v>
      </c>
      <c r="AN598" s="42" t="str">
        <f t="shared" si="322"/>
        <v/>
      </c>
      <c r="AO598" s="40" t="str">
        <f t="shared" si="323"/>
        <v>RPAB1_YEAST</v>
      </c>
      <c r="AP598" s="44">
        <f t="shared" si="324"/>
        <v>0</v>
      </c>
      <c r="AQ598" s="43">
        <f t="shared" si="325"/>
        <v>0</v>
      </c>
      <c r="AR598" s="43" t="str">
        <f t="shared" si="326"/>
        <v/>
      </c>
      <c r="AS598" s="43">
        <f t="shared" si="327"/>
        <v>0</v>
      </c>
      <c r="AT598" s="43">
        <f t="shared" si="328"/>
        <v>0.11313708498984776</v>
      </c>
      <c r="AU598" s="42" t="str">
        <f t="shared" si="329"/>
        <v/>
      </c>
    </row>
    <row r="599" spans="1:47" ht="15" x14ac:dyDescent="0.25">
      <c r="A599" s="40" t="s">
        <v>5922</v>
      </c>
      <c r="B599" s="40" t="s">
        <v>5921</v>
      </c>
      <c r="C599" s="60" t="str">
        <f>IF(ISNUMBER(VLOOKUP(B599,'[1]WT-GR-A'!I$2:J$693,2,FALSE)),VLOOKUP(B599,'[1]WT-GR-A'!I$2:J$693,2,FALSE),"")</f>
        <v/>
      </c>
      <c r="D599" s="58" t="str">
        <f>IF(ISNUMBER(VLOOKUP($B599,'[1]KO-GR-A'!$I$2:$J$907,2,FALSE)),VLOOKUP($B599,'[1]KO-GR-A'!$I$2:$J$907,2,FALSE),"")</f>
        <v/>
      </c>
      <c r="E599" s="58" t="str">
        <f>IF(ISNUMBER(VLOOKUP($B599,'[1]MT-GR-A'!$I$2:$J$789,2,FALSE)),VLOOKUP($B599,'[1]MT-GR-A'!$I$2:$J$789,2,FALSE),"")</f>
        <v/>
      </c>
      <c r="F599" s="58" t="str">
        <f>IF(ISNUMBER(VLOOKUP($B599,'[1]WT-HS-A'!$I$2:$J$1224,2,FALSE)),VLOOKUP($B599,'[1]WT-HS-A'!$I$2:$J$1224,2,FALSE),"")</f>
        <v/>
      </c>
      <c r="G599" s="58">
        <f>IF(ISNUMBER(VLOOKUP($B599,'[1]KO-HS-A'!$I$2:$J$1229,2,FALSE)),VLOOKUP($B599,'[1]KO-HS-A'!$I$2:$J$1229,2,FALSE),"")</f>
        <v>0.22</v>
      </c>
      <c r="H599" s="58" t="str">
        <f>IF(ISNUMBER(VLOOKUP($B599,'[1]MT-HS-A'!$I$2:$J$1362,2,FALSE)),VLOOKUP($B599,'[1]MT-HS-A'!$I$2:$J$1362,2,FALSE),"")</f>
        <v/>
      </c>
      <c r="I599" s="59" t="str">
        <f>IF(ISNUMBER(VLOOKUP($B599,'[1]WT-GR-B'!$I$2:$J$585,2,FALSE)),VLOOKUP($B599,'[1]WT-GR-B'!$I$2:$J$585,2,FALSE),"")</f>
        <v/>
      </c>
      <c r="J599" s="58" t="str">
        <f>IF(ISNUMBER(VLOOKUP($B599,'[1]KO-GR-B'!$I$2:$J$900,2,FALSE)),VLOOKUP($B599,'[1]KO-GR-B'!$I$2:$J$900,2,FALSE),"")</f>
        <v/>
      </c>
      <c r="K599" s="58" t="str">
        <f>IF(ISNUMBER(VLOOKUP($B599,'[1]MT-GR-B'!$I$2:$J$693,2,FALSE)),VLOOKUP($B599,'[1]MT-GR-B'!$I$2:$J$693,2,FALSE),"")</f>
        <v/>
      </c>
      <c r="L599" s="58" t="str">
        <f>IF(ISNUMBER(VLOOKUP($B599,'[1]WT-HS-B'!$I$2:$J$1220,2,FALSE)),VLOOKUP($B599,'[1]WT-HS-B'!$I$2:$J$1220,2,FALSE),"")</f>
        <v/>
      </c>
      <c r="M599" s="58">
        <f>IF(ISNUMBER(VLOOKUP($B599,'[1]KO-HS-B'!$I$2:$J$1046,2,FALSE)),VLOOKUP($B599,'[1]KO-HS-B'!$I$2:$J$1046,2,FALSE),"")</f>
        <v>0.22</v>
      </c>
      <c r="N599" s="58" t="str">
        <f>IF(ISNUMBER(VLOOKUP($B599,'[1]MT-HS-B'!$I$2:$J$773,2,FALSE)),VLOOKUP($B599,'[1]MT-HS-B'!$I$2:$J$773,2,FALSE),"")</f>
        <v/>
      </c>
      <c r="O599" s="40" t="str">
        <f t="shared" si="297"/>
        <v>RPAB3_YEAST</v>
      </c>
      <c r="P599" s="57" t="str">
        <f t="shared" si="298"/>
        <v/>
      </c>
      <c r="Q599" s="57" t="str">
        <f t="shared" si="299"/>
        <v>HS only</v>
      </c>
      <c r="R599" s="57" t="str">
        <f t="shared" si="300"/>
        <v/>
      </c>
      <c r="S599" s="56" t="str">
        <f t="shared" si="301"/>
        <v>n/a</v>
      </c>
      <c r="T599" s="55" t="str">
        <f t="shared" si="302"/>
        <v>n/a</v>
      </c>
      <c r="U599" s="54" t="str">
        <f t="shared" si="303"/>
        <v>n/a</v>
      </c>
      <c r="V599" s="53" t="str">
        <f t="shared" si="304"/>
        <v/>
      </c>
      <c r="W599" s="53" t="str">
        <f t="shared" si="305"/>
        <v>HS only</v>
      </c>
      <c r="X599" s="53" t="str">
        <f t="shared" si="306"/>
        <v/>
      </c>
      <c r="Y599" s="52" t="str">
        <f t="shared" si="307"/>
        <v/>
      </c>
      <c r="Z599" s="51" t="str">
        <f t="shared" si="308"/>
        <v>HS only</v>
      </c>
      <c r="AA599" s="50" t="str">
        <f t="shared" si="309"/>
        <v/>
      </c>
      <c r="AB599" s="40" t="str">
        <f t="shared" si="310"/>
        <v>RPB8</v>
      </c>
      <c r="AC599" s="49">
        <f t="shared" si="311"/>
        <v>0</v>
      </c>
      <c r="AD599" s="47">
        <f t="shared" si="312"/>
        <v>0</v>
      </c>
      <c r="AE599" s="47">
        <f t="shared" si="313"/>
        <v>0</v>
      </c>
      <c r="AF599" s="48">
        <f t="shared" si="314"/>
        <v>0</v>
      </c>
      <c r="AG599" s="47">
        <f t="shared" si="315"/>
        <v>0.22</v>
      </c>
      <c r="AH599" s="47">
        <f t="shared" si="316"/>
        <v>0</v>
      </c>
      <c r="AI599" s="46" t="str">
        <f t="shared" si="317"/>
        <v/>
      </c>
      <c r="AJ599" s="43" t="str">
        <f t="shared" si="318"/>
        <v>HS Only</v>
      </c>
      <c r="AK599" s="43" t="str">
        <f t="shared" si="319"/>
        <v/>
      </c>
      <c r="AL599" s="45" t="str">
        <f t="shared" si="320"/>
        <v/>
      </c>
      <c r="AM599" s="43" t="str">
        <f t="shared" si="321"/>
        <v/>
      </c>
      <c r="AN599" s="42" t="str">
        <f t="shared" si="322"/>
        <v/>
      </c>
      <c r="AO599" s="40" t="str">
        <f t="shared" si="323"/>
        <v>RPAB3_YEAST</v>
      </c>
      <c r="AP599" s="44" t="str">
        <f t="shared" si="324"/>
        <v/>
      </c>
      <c r="AQ599" s="43" t="str">
        <f t="shared" si="325"/>
        <v/>
      </c>
      <c r="AR599" s="43" t="str">
        <f t="shared" si="326"/>
        <v/>
      </c>
      <c r="AS599" s="43" t="str">
        <f t="shared" si="327"/>
        <v/>
      </c>
      <c r="AT599" s="43">
        <f t="shared" si="328"/>
        <v>0</v>
      </c>
      <c r="AU599" s="42" t="str">
        <f t="shared" si="329"/>
        <v/>
      </c>
    </row>
    <row r="600" spans="1:47" ht="15" x14ac:dyDescent="0.25">
      <c r="A600" s="40" t="s">
        <v>5920</v>
      </c>
      <c r="B600" s="40" t="s">
        <v>5919</v>
      </c>
      <c r="C600" s="60">
        <f>IF(ISNUMBER(VLOOKUP(B600,'[1]WT-GR-A'!I$2:J$693,2,FALSE)),VLOOKUP(B600,'[1]WT-GR-A'!I$2:J$693,2,FALSE),"")</f>
        <v>0.52</v>
      </c>
      <c r="D600" s="58">
        <f>IF(ISNUMBER(VLOOKUP($B600,'[1]KO-GR-A'!$I$2:$J$907,2,FALSE)),VLOOKUP($B600,'[1]KO-GR-A'!$I$2:$J$907,2,FALSE),"")</f>
        <v>0.52</v>
      </c>
      <c r="E600" s="58">
        <f>IF(ISNUMBER(VLOOKUP($B600,'[1]MT-GR-A'!$I$2:$J$789,2,FALSE)),VLOOKUP($B600,'[1]MT-GR-A'!$I$2:$J$789,2,FALSE),"")</f>
        <v>0.52</v>
      </c>
      <c r="F600" s="58">
        <f>IF(ISNUMBER(VLOOKUP($B600,'[1]WT-HS-A'!$I$2:$J$1224,2,FALSE)),VLOOKUP($B600,'[1]WT-HS-A'!$I$2:$J$1224,2,FALSE),"")</f>
        <v>1.31</v>
      </c>
      <c r="G600" s="58">
        <f>IF(ISNUMBER(VLOOKUP($B600,'[1]KO-HS-A'!$I$2:$J$1229,2,FALSE)),VLOOKUP($B600,'[1]KO-HS-A'!$I$2:$J$1229,2,FALSE),"")</f>
        <v>1.31</v>
      </c>
      <c r="H600" s="58">
        <f>IF(ISNUMBER(VLOOKUP($B600,'[1]MT-HS-A'!$I$2:$J$1362,2,FALSE)),VLOOKUP($B600,'[1]MT-HS-A'!$I$2:$J$1362,2,FALSE),"")</f>
        <v>0.52</v>
      </c>
      <c r="I600" s="59" t="str">
        <f>IF(ISNUMBER(VLOOKUP($B600,'[1]WT-GR-B'!$I$2:$J$585,2,FALSE)),VLOOKUP($B600,'[1]WT-GR-B'!$I$2:$J$585,2,FALSE),"")</f>
        <v/>
      </c>
      <c r="J600" s="58">
        <f>IF(ISNUMBER(VLOOKUP($B600,'[1]KO-GR-B'!$I$2:$J$900,2,FALSE)),VLOOKUP($B600,'[1]KO-GR-B'!$I$2:$J$900,2,FALSE),"")</f>
        <v>0.52</v>
      </c>
      <c r="K600" s="58">
        <f>IF(ISNUMBER(VLOOKUP($B600,'[1]MT-GR-B'!$I$2:$J$693,2,FALSE)),VLOOKUP($B600,'[1]MT-GR-B'!$I$2:$J$693,2,FALSE),"")</f>
        <v>0.52</v>
      </c>
      <c r="L600" s="58">
        <f>IF(ISNUMBER(VLOOKUP($B600,'[1]WT-HS-B'!$I$2:$J$1220,2,FALSE)),VLOOKUP($B600,'[1]WT-HS-B'!$I$2:$J$1220,2,FALSE),"")</f>
        <v>0.52</v>
      </c>
      <c r="M600" s="58" t="str">
        <f>IF(ISNUMBER(VLOOKUP($B600,'[1]KO-HS-B'!$I$2:$J$1046,2,FALSE)),VLOOKUP($B600,'[1]KO-HS-B'!$I$2:$J$1046,2,FALSE),"")</f>
        <v/>
      </c>
      <c r="N600" s="58">
        <f>IF(ISNUMBER(VLOOKUP($B600,'[1]MT-HS-B'!$I$2:$J$773,2,FALSE)),VLOOKUP($B600,'[1]MT-HS-B'!$I$2:$J$773,2,FALSE),"")</f>
        <v>0.52</v>
      </c>
      <c r="O600" s="40" t="str">
        <f t="shared" si="297"/>
        <v>RPAB4_YEAST</v>
      </c>
      <c r="P600" s="57">
        <f t="shared" si="298"/>
        <v>1.5192307692307692</v>
      </c>
      <c r="Q600" s="57">
        <f t="shared" si="299"/>
        <v>1.5192307692307692</v>
      </c>
      <c r="R600" s="57">
        <f t="shared" si="300"/>
        <v>0</v>
      </c>
      <c r="S600" s="56" t="str">
        <f t="shared" si="301"/>
        <v>n/a</v>
      </c>
      <c r="T600" s="55" t="str">
        <f t="shared" si="302"/>
        <v>n/a</v>
      </c>
      <c r="U600" s="54">
        <f t="shared" si="303"/>
        <v>0</v>
      </c>
      <c r="V600" s="53">
        <f t="shared" si="304"/>
        <v>1.5192307692307692</v>
      </c>
      <c r="W600" s="53">
        <f t="shared" si="305"/>
        <v>1.5192307692307692</v>
      </c>
      <c r="X600" s="53">
        <f t="shared" si="306"/>
        <v>0</v>
      </c>
      <c r="Y600" s="52" t="str">
        <f t="shared" si="307"/>
        <v>HS only</v>
      </c>
      <c r="Z600" s="51" t="str">
        <f t="shared" si="308"/>
        <v>GR only</v>
      </c>
      <c r="AA600" s="50">
        <f t="shared" si="309"/>
        <v>0</v>
      </c>
      <c r="AB600" s="40" t="str">
        <f t="shared" si="310"/>
        <v>RPC10</v>
      </c>
      <c r="AC600" s="49">
        <f t="shared" si="311"/>
        <v>0.52</v>
      </c>
      <c r="AD600" s="47">
        <f t="shared" si="312"/>
        <v>0.52</v>
      </c>
      <c r="AE600" s="47">
        <f t="shared" si="313"/>
        <v>0.52</v>
      </c>
      <c r="AF600" s="48">
        <f t="shared" si="314"/>
        <v>0.91500000000000004</v>
      </c>
      <c r="AG600" s="47">
        <f t="shared" si="315"/>
        <v>1.31</v>
      </c>
      <c r="AH600" s="47">
        <f t="shared" si="316"/>
        <v>0.52</v>
      </c>
      <c r="AI600" s="46">
        <f t="shared" si="317"/>
        <v>1.7596153846153846</v>
      </c>
      <c r="AJ600" s="43">
        <f t="shared" si="318"/>
        <v>2.5192307692307692</v>
      </c>
      <c r="AK600" s="43">
        <f t="shared" si="319"/>
        <v>1</v>
      </c>
      <c r="AL600" s="45" t="str">
        <f t="shared" si="320"/>
        <v/>
      </c>
      <c r="AM600" s="43" t="str">
        <f t="shared" si="321"/>
        <v/>
      </c>
      <c r="AN600" s="42">
        <f t="shared" si="322"/>
        <v>0</v>
      </c>
      <c r="AO600" s="40" t="str">
        <f t="shared" si="323"/>
        <v>RPAB4_YEAST</v>
      </c>
      <c r="AP600" s="44" t="str">
        <f t="shared" si="324"/>
        <v/>
      </c>
      <c r="AQ600" s="43">
        <f t="shared" si="325"/>
        <v>0</v>
      </c>
      <c r="AR600" s="43">
        <f t="shared" si="326"/>
        <v>0</v>
      </c>
      <c r="AS600" s="43">
        <f t="shared" si="327"/>
        <v>0.55861435713737251</v>
      </c>
      <c r="AT600" s="43" t="str">
        <f t="shared" si="328"/>
        <v/>
      </c>
      <c r="AU600" s="42">
        <f t="shared" si="329"/>
        <v>0</v>
      </c>
    </row>
    <row r="601" spans="1:47" ht="15" x14ac:dyDescent="0.25">
      <c r="A601" s="40" t="s">
        <v>5918</v>
      </c>
      <c r="B601" s="40" t="s">
        <v>5917</v>
      </c>
      <c r="C601" s="60" t="str">
        <f>IF(ISNUMBER(VLOOKUP(B601,'[1]WT-GR-A'!I$2:J$693,2,FALSE)),VLOOKUP(B601,'[1]WT-GR-A'!I$2:J$693,2,FALSE),"")</f>
        <v/>
      </c>
      <c r="D601" s="58">
        <f>IF(ISNUMBER(VLOOKUP($B601,'[1]KO-GR-A'!$I$2:$J$907,2,FALSE)),VLOOKUP($B601,'[1]KO-GR-A'!$I$2:$J$907,2,FALSE),"")</f>
        <v>1.17</v>
      </c>
      <c r="E601" s="58">
        <f>IF(ISNUMBER(VLOOKUP($B601,'[1]MT-GR-A'!$I$2:$J$789,2,FALSE)),VLOOKUP($B601,'[1]MT-GR-A'!$I$2:$J$789,2,FALSE),"")</f>
        <v>0.47</v>
      </c>
      <c r="F601" s="58">
        <f>IF(ISNUMBER(VLOOKUP($B601,'[1]WT-HS-A'!$I$2:$J$1224,2,FALSE)),VLOOKUP($B601,'[1]WT-HS-A'!$I$2:$J$1224,2,FALSE),"")</f>
        <v>1.17</v>
      </c>
      <c r="G601" s="58">
        <f>IF(ISNUMBER(VLOOKUP($B601,'[1]KO-HS-A'!$I$2:$J$1229,2,FALSE)),VLOOKUP($B601,'[1]KO-HS-A'!$I$2:$J$1229,2,FALSE),"")</f>
        <v>2.19</v>
      </c>
      <c r="H601" s="58" t="str">
        <f>IF(ISNUMBER(VLOOKUP($B601,'[1]MT-HS-A'!$I$2:$J$1362,2,FALSE)),VLOOKUP($B601,'[1]MT-HS-A'!$I$2:$J$1362,2,FALSE),"")</f>
        <v/>
      </c>
      <c r="I601" s="59" t="str">
        <f>IF(ISNUMBER(VLOOKUP($B601,'[1]WT-GR-B'!$I$2:$J$585,2,FALSE)),VLOOKUP($B601,'[1]WT-GR-B'!$I$2:$J$585,2,FALSE),"")</f>
        <v/>
      </c>
      <c r="J601" s="58">
        <f>IF(ISNUMBER(VLOOKUP($B601,'[1]KO-GR-B'!$I$2:$J$900,2,FALSE)),VLOOKUP($B601,'[1]KO-GR-B'!$I$2:$J$900,2,FALSE),"")</f>
        <v>0.47</v>
      </c>
      <c r="K601" s="58" t="str">
        <f>IF(ISNUMBER(VLOOKUP($B601,'[1]MT-GR-B'!$I$2:$J$693,2,FALSE)),VLOOKUP($B601,'[1]MT-GR-B'!$I$2:$J$693,2,FALSE),"")</f>
        <v/>
      </c>
      <c r="L601" s="58">
        <f>IF(ISNUMBER(VLOOKUP($B601,'[1]WT-HS-B'!$I$2:$J$1220,2,FALSE)),VLOOKUP($B601,'[1]WT-HS-B'!$I$2:$J$1220,2,FALSE),"")</f>
        <v>0.47</v>
      </c>
      <c r="M601" s="58">
        <f>IF(ISNUMBER(VLOOKUP($B601,'[1]KO-HS-B'!$I$2:$J$1046,2,FALSE)),VLOOKUP($B601,'[1]KO-HS-B'!$I$2:$J$1046,2,FALSE),"")</f>
        <v>1.17</v>
      </c>
      <c r="N601" s="58">
        <f>IF(ISNUMBER(VLOOKUP($B601,'[1]MT-HS-B'!$I$2:$J$773,2,FALSE)),VLOOKUP($B601,'[1]MT-HS-B'!$I$2:$J$773,2,FALSE),"")</f>
        <v>0.47</v>
      </c>
      <c r="O601" s="40" t="str">
        <f t="shared" si="297"/>
        <v>RPAB5_YEAST</v>
      </c>
      <c r="P601" s="57" t="str">
        <f t="shared" si="298"/>
        <v>HS only</v>
      </c>
      <c r="Q601" s="57">
        <f t="shared" si="299"/>
        <v>1.1805782869612658</v>
      </c>
      <c r="R601" s="57" t="str">
        <f t="shared" si="300"/>
        <v/>
      </c>
      <c r="S601" s="56" t="str">
        <f t="shared" si="301"/>
        <v>n/a</v>
      </c>
      <c r="T601" s="55">
        <f t="shared" si="302"/>
        <v>0.30878341516639379</v>
      </c>
      <c r="U601" s="54" t="str">
        <f t="shared" si="303"/>
        <v>n/a</v>
      </c>
      <c r="V601" s="53" t="str">
        <f t="shared" si="304"/>
        <v>HS only</v>
      </c>
      <c r="W601" s="53">
        <f t="shared" si="305"/>
        <v>0.87179487179487192</v>
      </c>
      <c r="X601" s="53" t="str">
        <f t="shared" si="306"/>
        <v>GR only</v>
      </c>
      <c r="Y601" s="52" t="str">
        <f t="shared" si="307"/>
        <v>HS only</v>
      </c>
      <c r="Z601" s="51">
        <f t="shared" si="308"/>
        <v>1.4893617021276595</v>
      </c>
      <c r="AA601" s="50" t="str">
        <f t="shared" si="309"/>
        <v>HS only</v>
      </c>
      <c r="AB601" s="40" t="str">
        <f t="shared" si="310"/>
        <v>RPB10</v>
      </c>
      <c r="AC601" s="49">
        <f t="shared" si="311"/>
        <v>0</v>
      </c>
      <c r="AD601" s="47">
        <f t="shared" si="312"/>
        <v>0.82</v>
      </c>
      <c r="AE601" s="47">
        <f t="shared" si="313"/>
        <v>0.47</v>
      </c>
      <c r="AF601" s="48">
        <f t="shared" si="314"/>
        <v>0.82</v>
      </c>
      <c r="AG601" s="47">
        <f t="shared" si="315"/>
        <v>1.68</v>
      </c>
      <c r="AH601" s="47">
        <f t="shared" si="316"/>
        <v>0.47</v>
      </c>
      <c r="AI601" s="46" t="str">
        <f t="shared" si="317"/>
        <v>HS Only</v>
      </c>
      <c r="AJ601" s="43">
        <f t="shared" si="318"/>
        <v>2.0487804878048781</v>
      </c>
      <c r="AK601" s="43">
        <f t="shared" si="319"/>
        <v>1</v>
      </c>
      <c r="AL601" s="45" t="str">
        <f t="shared" si="320"/>
        <v/>
      </c>
      <c r="AM601" s="43">
        <f t="shared" si="321"/>
        <v>0.4366856935641959</v>
      </c>
      <c r="AN601" s="42" t="str">
        <f t="shared" si="322"/>
        <v/>
      </c>
      <c r="AO601" s="40" t="str">
        <f t="shared" si="323"/>
        <v>RPAB5_YEAST</v>
      </c>
      <c r="AP601" s="44" t="str">
        <f t="shared" si="324"/>
        <v/>
      </c>
      <c r="AQ601" s="43">
        <f t="shared" si="325"/>
        <v>0.4949747468305834</v>
      </c>
      <c r="AR601" s="43" t="str">
        <f t="shared" si="326"/>
        <v/>
      </c>
      <c r="AS601" s="43">
        <f t="shared" si="327"/>
        <v>0.4949747468305834</v>
      </c>
      <c r="AT601" s="43">
        <f t="shared" si="328"/>
        <v>0.72124891681027914</v>
      </c>
      <c r="AU601" s="42" t="str">
        <f t="shared" si="329"/>
        <v/>
      </c>
    </row>
    <row r="602" spans="1:47" ht="15" x14ac:dyDescent="0.25">
      <c r="A602" s="40" t="s">
        <v>5916</v>
      </c>
      <c r="B602" s="40" t="s">
        <v>5915</v>
      </c>
      <c r="C602" s="60">
        <f>IF(ISNUMBER(VLOOKUP(B602,'[1]WT-GR-A'!I$2:J$693,2,FALSE)),VLOOKUP(B602,'[1]WT-GR-A'!I$2:J$693,2,FALSE),"")</f>
        <v>0.21</v>
      </c>
      <c r="D602" s="58">
        <f>IF(ISNUMBER(VLOOKUP($B602,'[1]KO-GR-A'!$I$2:$J$907,2,FALSE)),VLOOKUP($B602,'[1]KO-GR-A'!$I$2:$J$907,2,FALSE),"")</f>
        <v>0.28000000000000003</v>
      </c>
      <c r="E602" s="58">
        <f>IF(ISNUMBER(VLOOKUP($B602,'[1]MT-GR-A'!$I$2:$J$789,2,FALSE)),VLOOKUP($B602,'[1]MT-GR-A'!$I$2:$J$789,2,FALSE),"")</f>
        <v>0.13</v>
      </c>
      <c r="F602" s="58">
        <f>IF(ISNUMBER(VLOOKUP($B602,'[1]WT-HS-A'!$I$2:$J$1224,2,FALSE)),VLOOKUP($B602,'[1]WT-HS-A'!$I$2:$J$1224,2,FALSE),"")</f>
        <v>0.99</v>
      </c>
      <c r="G602" s="58">
        <f>IF(ISNUMBER(VLOOKUP($B602,'[1]KO-HS-A'!$I$2:$J$1229,2,FALSE)),VLOOKUP($B602,'[1]KO-HS-A'!$I$2:$J$1229,2,FALSE),"")</f>
        <v>0.99</v>
      </c>
      <c r="H602" s="58">
        <f>IF(ISNUMBER(VLOOKUP($B602,'[1]MT-HS-A'!$I$2:$J$1362,2,FALSE)),VLOOKUP($B602,'[1]MT-HS-A'!$I$2:$J$1362,2,FALSE),"")</f>
        <v>1.71</v>
      </c>
      <c r="I602" s="59">
        <f>IF(ISNUMBER(VLOOKUP($B602,'[1]WT-GR-B'!$I$2:$J$585,2,FALSE)),VLOOKUP($B602,'[1]WT-GR-B'!$I$2:$J$585,2,FALSE),"")</f>
        <v>0.13</v>
      </c>
      <c r="J602" s="58">
        <f>IF(ISNUMBER(VLOOKUP($B602,'[1]KO-GR-B'!$I$2:$J$900,2,FALSE)),VLOOKUP($B602,'[1]KO-GR-B'!$I$2:$J$900,2,FALSE),"")</f>
        <v>0.21</v>
      </c>
      <c r="K602" s="58">
        <f>IF(ISNUMBER(VLOOKUP($B602,'[1]MT-GR-B'!$I$2:$J$693,2,FALSE)),VLOOKUP($B602,'[1]MT-GR-B'!$I$2:$J$693,2,FALSE),"")</f>
        <v>0.21</v>
      </c>
      <c r="L602" s="58">
        <f>IF(ISNUMBER(VLOOKUP($B602,'[1]WT-HS-B'!$I$2:$J$1220,2,FALSE)),VLOOKUP($B602,'[1]WT-HS-B'!$I$2:$J$1220,2,FALSE),"")</f>
        <v>0.99</v>
      </c>
      <c r="M602" s="58">
        <f>IF(ISNUMBER(VLOOKUP($B602,'[1]KO-HS-B'!$I$2:$J$1046,2,FALSE)),VLOOKUP($B602,'[1]KO-HS-B'!$I$2:$J$1046,2,FALSE),"")</f>
        <v>0.75</v>
      </c>
      <c r="N602" s="58">
        <f>IF(ISNUMBER(VLOOKUP($B602,'[1]MT-HS-B'!$I$2:$J$773,2,FALSE)),VLOOKUP($B602,'[1]MT-HS-B'!$I$2:$J$773,2,FALSE),"")</f>
        <v>0.37</v>
      </c>
      <c r="O602" s="40" t="str">
        <f t="shared" si="297"/>
        <v>MDJ1_YEAST</v>
      </c>
      <c r="P602" s="57">
        <f t="shared" si="298"/>
        <v>5.1648351648351642</v>
      </c>
      <c r="Q602" s="57">
        <f t="shared" si="299"/>
        <v>2.5535714285714284</v>
      </c>
      <c r="R602" s="57">
        <f t="shared" si="300"/>
        <v>6.457875457875458</v>
      </c>
      <c r="S602" s="56">
        <f t="shared" si="301"/>
        <v>1.4505494505494503</v>
      </c>
      <c r="T602" s="55">
        <f t="shared" si="302"/>
        <v>1.7857142857143238E-2</v>
      </c>
      <c r="U602" s="54">
        <f t="shared" si="303"/>
        <v>5.6959706959706953</v>
      </c>
      <c r="V602" s="53">
        <f t="shared" si="304"/>
        <v>3.7142857142857144</v>
      </c>
      <c r="W602" s="53">
        <f t="shared" si="305"/>
        <v>2.5357142857142851</v>
      </c>
      <c r="X602" s="53">
        <f t="shared" si="306"/>
        <v>12.153846153846153</v>
      </c>
      <c r="Y602" s="52">
        <f t="shared" si="307"/>
        <v>6.615384615384615</v>
      </c>
      <c r="Z602" s="51">
        <f t="shared" si="308"/>
        <v>2.5714285714285716</v>
      </c>
      <c r="AA602" s="50">
        <f t="shared" si="309"/>
        <v>0.76190476190476197</v>
      </c>
      <c r="AB602" s="40" t="str">
        <f t="shared" si="310"/>
        <v>MDJ1</v>
      </c>
      <c r="AC602" s="49">
        <f t="shared" si="311"/>
        <v>0.16999999999999998</v>
      </c>
      <c r="AD602" s="47">
        <f t="shared" si="312"/>
        <v>0.245</v>
      </c>
      <c r="AE602" s="47">
        <f t="shared" si="313"/>
        <v>0.16999999999999998</v>
      </c>
      <c r="AF602" s="48">
        <f t="shared" si="314"/>
        <v>0.99</v>
      </c>
      <c r="AG602" s="47">
        <f t="shared" si="315"/>
        <v>0.87</v>
      </c>
      <c r="AH602" s="47">
        <f t="shared" si="316"/>
        <v>1.04</v>
      </c>
      <c r="AI602" s="46">
        <f t="shared" si="317"/>
        <v>5.8235294117647065</v>
      </c>
      <c r="AJ602" s="43">
        <f t="shared" si="318"/>
        <v>3.5510204081632653</v>
      </c>
      <c r="AK602" s="43">
        <f t="shared" si="319"/>
        <v>6.1176470588235299</v>
      </c>
      <c r="AL602" s="45">
        <f t="shared" si="320"/>
        <v>2.0513867058598758</v>
      </c>
      <c r="AM602" s="43">
        <f t="shared" si="321"/>
        <v>2.5253813613805808E-2</v>
      </c>
      <c r="AN602" s="42">
        <f t="shared" si="322"/>
        <v>8.0553190091214741</v>
      </c>
      <c r="AO602" s="40" t="str">
        <f t="shared" si="323"/>
        <v>MDJ1_YEAST</v>
      </c>
      <c r="AP602" s="44">
        <f t="shared" si="324"/>
        <v>5.6568542494923879E-2</v>
      </c>
      <c r="AQ602" s="43">
        <f t="shared" si="325"/>
        <v>4.9497474683058408E-2</v>
      </c>
      <c r="AR602" s="43">
        <f t="shared" si="326"/>
        <v>5.6568542494923879E-2</v>
      </c>
      <c r="AS602" s="43">
        <f t="shared" si="327"/>
        <v>0</v>
      </c>
      <c r="AT602" s="43">
        <f t="shared" si="328"/>
        <v>0.16970562748477122</v>
      </c>
      <c r="AU602" s="42">
        <f t="shared" si="329"/>
        <v>0.94752308678997332</v>
      </c>
    </row>
    <row r="603" spans="1:47" ht="15" x14ac:dyDescent="0.25">
      <c r="A603" s="40" t="s">
        <v>5914</v>
      </c>
      <c r="B603" s="40" t="s">
        <v>5913</v>
      </c>
      <c r="C603" s="60" t="str">
        <f>IF(ISNUMBER(VLOOKUP(B603,'[1]WT-GR-A'!I$2:J$693,2,FALSE)),VLOOKUP(B603,'[1]WT-GR-A'!I$2:J$693,2,FALSE),"")</f>
        <v/>
      </c>
      <c r="D603" s="58">
        <f>IF(ISNUMBER(VLOOKUP($B603,'[1]KO-GR-A'!$I$2:$J$907,2,FALSE)),VLOOKUP($B603,'[1]KO-GR-A'!$I$2:$J$907,2,FALSE),"")</f>
        <v>7.0000000000000007E-2</v>
      </c>
      <c r="E603" s="58" t="str">
        <f>IF(ISNUMBER(VLOOKUP($B603,'[1]MT-GR-A'!$I$2:$J$789,2,FALSE)),VLOOKUP($B603,'[1]MT-GR-A'!$I$2:$J$789,2,FALSE),"")</f>
        <v/>
      </c>
      <c r="F603" s="58" t="str">
        <f>IF(ISNUMBER(VLOOKUP($B603,'[1]WT-HS-A'!$I$2:$J$1224,2,FALSE)),VLOOKUP($B603,'[1]WT-HS-A'!$I$2:$J$1224,2,FALSE),"")</f>
        <v/>
      </c>
      <c r="G603" s="58" t="str">
        <f>IF(ISNUMBER(VLOOKUP($B603,'[1]KO-HS-A'!$I$2:$J$1229,2,FALSE)),VLOOKUP($B603,'[1]KO-HS-A'!$I$2:$J$1229,2,FALSE),"")</f>
        <v/>
      </c>
      <c r="H603" s="58" t="str">
        <f>IF(ISNUMBER(VLOOKUP($B603,'[1]MT-HS-A'!$I$2:$J$1362,2,FALSE)),VLOOKUP($B603,'[1]MT-HS-A'!$I$2:$J$1362,2,FALSE),"")</f>
        <v/>
      </c>
      <c r="I603" s="59" t="str">
        <f>IF(ISNUMBER(VLOOKUP($B603,'[1]WT-GR-B'!$I$2:$J$585,2,FALSE)),VLOOKUP($B603,'[1]WT-GR-B'!$I$2:$J$585,2,FALSE),"")</f>
        <v/>
      </c>
      <c r="J603" s="58" t="str">
        <f>IF(ISNUMBER(VLOOKUP($B603,'[1]KO-GR-B'!$I$2:$J$900,2,FALSE)),VLOOKUP($B603,'[1]KO-GR-B'!$I$2:$J$900,2,FALSE),"")</f>
        <v/>
      </c>
      <c r="K603" s="58" t="str">
        <f>IF(ISNUMBER(VLOOKUP($B603,'[1]MT-GR-B'!$I$2:$J$693,2,FALSE)),VLOOKUP($B603,'[1]MT-GR-B'!$I$2:$J$693,2,FALSE),"")</f>
        <v/>
      </c>
      <c r="L603" s="58" t="str">
        <f>IF(ISNUMBER(VLOOKUP($B603,'[1]WT-HS-B'!$I$2:$J$1220,2,FALSE)),VLOOKUP($B603,'[1]WT-HS-B'!$I$2:$J$1220,2,FALSE),"")</f>
        <v/>
      </c>
      <c r="M603" s="58" t="str">
        <f>IF(ISNUMBER(VLOOKUP($B603,'[1]KO-HS-B'!$I$2:$J$1046,2,FALSE)),VLOOKUP($B603,'[1]KO-HS-B'!$I$2:$J$1046,2,FALSE),"")</f>
        <v/>
      </c>
      <c r="N603" s="58" t="str">
        <f>IF(ISNUMBER(VLOOKUP($B603,'[1]MT-HS-B'!$I$2:$J$773,2,FALSE)),VLOOKUP($B603,'[1]MT-HS-B'!$I$2:$J$773,2,FALSE),"")</f>
        <v/>
      </c>
      <c r="O603" s="40" t="str">
        <f t="shared" si="297"/>
        <v>XDJ1_YEAST</v>
      </c>
      <c r="P603" s="57" t="str">
        <f t="shared" si="298"/>
        <v/>
      </c>
      <c r="Q603" s="57" t="str">
        <f t="shared" si="299"/>
        <v/>
      </c>
      <c r="R603" s="57" t="str">
        <f t="shared" si="300"/>
        <v/>
      </c>
      <c r="S603" s="56" t="str">
        <f t="shared" si="301"/>
        <v>n/a</v>
      </c>
      <c r="T603" s="55" t="str">
        <f t="shared" si="302"/>
        <v>n/a</v>
      </c>
      <c r="U603" s="54" t="str">
        <f t="shared" si="303"/>
        <v>n/a</v>
      </c>
      <c r="V603" s="53" t="str">
        <f t="shared" si="304"/>
        <v/>
      </c>
      <c r="W603" s="53" t="str">
        <f t="shared" si="305"/>
        <v>GR only</v>
      </c>
      <c r="X603" s="53" t="str">
        <f t="shared" si="306"/>
        <v/>
      </c>
      <c r="Y603" s="52" t="str">
        <f t="shared" si="307"/>
        <v/>
      </c>
      <c r="Z603" s="51" t="str">
        <f t="shared" si="308"/>
        <v/>
      </c>
      <c r="AA603" s="50" t="str">
        <f t="shared" si="309"/>
        <v/>
      </c>
      <c r="AB603" s="40" t="str">
        <f t="shared" si="310"/>
        <v>XDJ1</v>
      </c>
      <c r="AC603" s="49">
        <f t="shared" si="311"/>
        <v>0</v>
      </c>
      <c r="AD603" s="47">
        <f t="shared" si="312"/>
        <v>7.0000000000000007E-2</v>
      </c>
      <c r="AE603" s="47">
        <f t="shared" si="313"/>
        <v>0</v>
      </c>
      <c r="AF603" s="48">
        <f t="shared" si="314"/>
        <v>0</v>
      </c>
      <c r="AG603" s="47">
        <f t="shared" si="315"/>
        <v>0</v>
      </c>
      <c r="AH603" s="47">
        <f t="shared" si="316"/>
        <v>0</v>
      </c>
      <c r="AI603" s="46" t="str">
        <f t="shared" si="317"/>
        <v/>
      </c>
      <c r="AJ603" s="43">
        <f t="shared" si="318"/>
        <v>0</v>
      </c>
      <c r="AK603" s="43" t="str">
        <f t="shared" si="319"/>
        <v/>
      </c>
      <c r="AL603" s="45" t="str">
        <f t="shared" si="320"/>
        <v/>
      </c>
      <c r="AM603" s="43" t="str">
        <f t="shared" si="321"/>
        <v/>
      </c>
      <c r="AN603" s="42" t="str">
        <f t="shared" si="322"/>
        <v/>
      </c>
      <c r="AO603" s="40" t="str">
        <f t="shared" si="323"/>
        <v>XDJ1_YEAST</v>
      </c>
      <c r="AP603" s="44" t="str">
        <f t="shared" si="324"/>
        <v/>
      </c>
      <c r="AQ603" s="43" t="str">
        <f t="shared" si="325"/>
        <v/>
      </c>
      <c r="AR603" s="43" t="str">
        <f t="shared" si="326"/>
        <v/>
      </c>
      <c r="AS603" s="43" t="str">
        <f t="shared" si="327"/>
        <v/>
      </c>
      <c r="AT603" s="43" t="str">
        <f t="shared" si="328"/>
        <v/>
      </c>
      <c r="AU603" s="42" t="str">
        <f t="shared" si="329"/>
        <v/>
      </c>
    </row>
    <row r="604" spans="1:47" ht="15" x14ac:dyDescent="0.25">
      <c r="A604" s="40" t="s">
        <v>5912</v>
      </c>
      <c r="B604" s="40" t="s">
        <v>5911</v>
      </c>
      <c r="C604" s="60" t="str">
        <f>IF(ISNUMBER(VLOOKUP(B604,'[1]WT-GR-A'!I$2:J$693,2,FALSE)),VLOOKUP(B604,'[1]WT-GR-A'!I$2:J$693,2,FALSE),"")</f>
        <v/>
      </c>
      <c r="D604" s="58" t="str">
        <f>IF(ISNUMBER(VLOOKUP($B604,'[1]KO-GR-A'!$I$2:$J$907,2,FALSE)),VLOOKUP($B604,'[1]KO-GR-A'!$I$2:$J$907,2,FALSE),"")</f>
        <v/>
      </c>
      <c r="E604" s="58" t="str">
        <f>IF(ISNUMBER(VLOOKUP($B604,'[1]MT-GR-A'!$I$2:$J$789,2,FALSE)),VLOOKUP($B604,'[1]MT-GR-A'!$I$2:$J$789,2,FALSE),"")</f>
        <v/>
      </c>
      <c r="F604" s="58" t="str">
        <f>IF(ISNUMBER(VLOOKUP($B604,'[1]WT-HS-A'!$I$2:$J$1224,2,FALSE)),VLOOKUP($B604,'[1]WT-HS-A'!$I$2:$J$1224,2,FALSE),"")</f>
        <v/>
      </c>
      <c r="G604" s="58" t="str">
        <f>IF(ISNUMBER(VLOOKUP($B604,'[1]KO-HS-A'!$I$2:$J$1229,2,FALSE)),VLOOKUP($B604,'[1]KO-HS-A'!$I$2:$J$1229,2,FALSE),"")</f>
        <v/>
      </c>
      <c r="H604" s="58" t="str">
        <f>IF(ISNUMBER(VLOOKUP($B604,'[1]MT-HS-A'!$I$2:$J$1362,2,FALSE)),VLOOKUP($B604,'[1]MT-HS-A'!$I$2:$J$1362,2,FALSE),"")</f>
        <v/>
      </c>
      <c r="I604" s="59" t="str">
        <f>IF(ISNUMBER(VLOOKUP($B604,'[1]WT-GR-B'!$I$2:$J$585,2,FALSE)),VLOOKUP($B604,'[1]WT-GR-B'!$I$2:$J$585,2,FALSE),"")</f>
        <v/>
      </c>
      <c r="J604" s="58" t="str">
        <f>IF(ISNUMBER(VLOOKUP($B604,'[1]KO-GR-B'!$I$2:$J$900,2,FALSE)),VLOOKUP($B604,'[1]KO-GR-B'!$I$2:$J$900,2,FALSE),"")</f>
        <v/>
      </c>
      <c r="K604" s="58" t="str">
        <f>IF(ISNUMBER(VLOOKUP($B604,'[1]MT-GR-B'!$I$2:$J$693,2,FALSE)),VLOOKUP($B604,'[1]MT-GR-B'!$I$2:$J$693,2,FALSE),"")</f>
        <v/>
      </c>
      <c r="L604" s="58">
        <f>IF(ISNUMBER(VLOOKUP($B604,'[1]WT-HS-B'!$I$2:$J$1220,2,FALSE)),VLOOKUP($B604,'[1]WT-HS-B'!$I$2:$J$1220,2,FALSE),"")</f>
        <v>0.05</v>
      </c>
      <c r="M604" s="58" t="str">
        <f>IF(ISNUMBER(VLOOKUP($B604,'[1]KO-HS-B'!$I$2:$J$1046,2,FALSE)),VLOOKUP($B604,'[1]KO-HS-B'!$I$2:$J$1046,2,FALSE),"")</f>
        <v/>
      </c>
      <c r="N604" s="58" t="str">
        <f>IF(ISNUMBER(VLOOKUP($B604,'[1]MT-HS-B'!$I$2:$J$773,2,FALSE)),VLOOKUP($B604,'[1]MT-HS-B'!$I$2:$J$773,2,FALSE),"")</f>
        <v/>
      </c>
      <c r="O604" s="40" t="str">
        <f t="shared" si="297"/>
        <v>JEM1_YEAST</v>
      </c>
      <c r="P604" s="57" t="str">
        <f t="shared" si="298"/>
        <v/>
      </c>
      <c r="Q604" s="57" t="str">
        <f t="shared" si="299"/>
        <v/>
      </c>
      <c r="R604" s="57" t="str">
        <f t="shared" si="300"/>
        <v/>
      </c>
      <c r="S604" s="56" t="str">
        <f t="shared" si="301"/>
        <v>n/a</v>
      </c>
      <c r="T604" s="55" t="str">
        <f t="shared" si="302"/>
        <v>n/a</v>
      </c>
      <c r="U604" s="54" t="str">
        <f t="shared" si="303"/>
        <v>n/a</v>
      </c>
      <c r="V604" s="53" t="str">
        <f t="shared" si="304"/>
        <v/>
      </c>
      <c r="W604" s="53" t="str">
        <f t="shared" si="305"/>
        <v/>
      </c>
      <c r="X604" s="53" t="str">
        <f t="shared" si="306"/>
        <v/>
      </c>
      <c r="Y604" s="52" t="str">
        <f t="shared" si="307"/>
        <v>HS only</v>
      </c>
      <c r="Z604" s="51" t="str">
        <f t="shared" si="308"/>
        <v/>
      </c>
      <c r="AA604" s="50" t="str">
        <f t="shared" si="309"/>
        <v/>
      </c>
      <c r="AB604" s="40" t="str">
        <f t="shared" si="310"/>
        <v>JEM1</v>
      </c>
      <c r="AC604" s="49">
        <f t="shared" si="311"/>
        <v>0</v>
      </c>
      <c r="AD604" s="47">
        <f t="shared" si="312"/>
        <v>0</v>
      </c>
      <c r="AE604" s="47">
        <f t="shared" si="313"/>
        <v>0</v>
      </c>
      <c r="AF604" s="48">
        <f t="shared" si="314"/>
        <v>0.05</v>
      </c>
      <c r="AG604" s="47">
        <f t="shared" si="315"/>
        <v>0</v>
      </c>
      <c r="AH604" s="47">
        <f t="shared" si="316"/>
        <v>0</v>
      </c>
      <c r="AI604" s="46" t="str">
        <f t="shared" si="317"/>
        <v>HS Only</v>
      </c>
      <c r="AJ604" s="43" t="str">
        <f t="shared" si="318"/>
        <v/>
      </c>
      <c r="AK604" s="43" t="str">
        <f t="shared" si="319"/>
        <v/>
      </c>
      <c r="AL604" s="45" t="str">
        <f t="shared" si="320"/>
        <v/>
      </c>
      <c r="AM604" s="43" t="str">
        <f t="shared" si="321"/>
        <v/>
      </c>
      <c r="AN604" s="42" t="str">
        <f t="shared" si="322"/>
        <v/>
      </c>
      <c r="AO604" s="40" t="str">
        <f t="shared" si="323"/>
        <v>JEM1_YEAST</v>
      </c>
      <c r="AP604" s="44" t="str">
        <f t="shared" si="324"/>
        <v/>
      </c>
      <c r="AQ604" s="43" t="str">
        <f t="shared" si="325"/>
        <v/>
      </c>
      <c r="AR604" s="43" t="str">
        <f t="shared" si="326"/>
        <v/>
      </c>
      <c r="AS604" s="43" t="str">
        <f t="shared" si="327"/>
        <v/>
      </c>
      <c r="AT604" s="43" t="str">
        <f t="shared" si="328"/>
        <v/>
      </c>
      <c r="AU604" s="42" t="str">
        <f t="shared" si="329"/>
        <v/>
      </c>
    </row>
    <row r="605" spans="1:47" ht="15" x14ac:dyDescent="0.25">
      <c r="A605" s="40" t="s">
        <v>5910</v>
      </c>
      <c r="B605" s="40" t="s">
        <v>5909</v>
      </c>
      <c r="C605" s="60">
        <f>IF(ISNUMBER(VLOOKUP(B605,'[1]WT-GR-A'!I$2:J$693,2,FALSE)),VLOOKUP(B605,'[1]WT-GR-A'!I$2:J$693,2,FALSE),"")</f>
        <v>0.18</v>
      </c>
      <c r="D605" s="58">
        <f>IF(ISNUMBER(VLOOKUP($B605,'[1]KO-GR-A'!$I$2:$J$907,2,FALSE)),VLOOKUP($B605,'[1]KO-GR-A'!$I$2:$J$907,2,FALSE),"")</f>
        <v>0.51</v>
      </c>
      <c r="E605" s="58">
        <f>IF(ISNUMBER(VLOOKUP($B605,'[1]MT-GR-A'!$I$2:$J$789,2,FALSE)),VLOOKUP($B605,'[1]MT-GR-A'!$I$2:$J$789,2,FALSE),"")</f>
        <v>0.39</v>
      </c>
      <c r="F605" s="58">
        <f>IF(ISNUMBER(VLOOKUP($B605,'[1]WT-HS-A'!$I$2:$J$1224,2,FALSE)),VLOOKUP($B605,'[1]WT-HS-A'!$I$2:$J$1224,2,FALSE),"")</f>
        <v>0.28000000000000003</v>
      </c>
      <c r="G605" s="58">
        <f>IF(ISNUMBER(VLOOKUP($B605,'[1]KO-HS-A'!$I$2:$J$1229,2,FALSE)),VLOOKUP($B605,'[1]KO-HS-A'!$I$2:$J$1229,2,FALSE),"")</f>
        <v>0.28000000000000003</v>
      </c>
      <c r="H605" s="58">
        <f>IF(ISNUMBER(VLOOKUP($B605,'[1]MT-HS-A'!$I$2:$J$1362,2,FALSE)),VLOOKUP($B605,'[1]MT-HS-A'!$I$2:$J$1362,2,FALSE),"")</f>
        <v>0.51</v>
      </c>
      <c r="I605" s="59">
        <f>IF(ISNUMBER(VLOOKUP($B605,'[1]WT-GR-B'!$I$2:$J$585,2,FALSE)),VLOOKUP($B605,'[1]WT-GR-B'!$I$2:$J$585,2,FALSE),"")</f>
        <v>0.18</v>
      </c>
      <c r="J605" s="58">
        <f>IF(ISNUMBER(VLOOKUP($B605,'[1]KO-GR-B'!$I$2:$J$900,2,FALSE)),VLOOKUP($B605,'[1]KO-GR-B'!$I$2:$J$900,2,FALSE),"")</f>
        <v>0.51</v>
      </c>
      <c r="K605" s="58">
        <f>IF(ISNUMBER(VLOOKUP($B605,'[1]MT-GR-B'!$I$2:$J$693,2,FALSE)),VLOOKUP($B605,'[1]MT-GR-B'!$I$2:$J$693,2,FALSE),"")</f>
        <v>0.39</v>
      </c>
      <c r="L605" s="58">
        <f>IF(ISNUMBER(VLOOKUP($B605,'[1]WT-HS-B'!$I$2:$J$1220,2,FALSE)),VLOOKUP($B605,'[1]WT-HS-B'!$I$2:$J$1220,2,FALSE),"")</f>
        <v>0.18</v>
      </c>
      <c r="M605" s="58">
        <f>IF(ISNUMBER(VLOOKUP($B605,'[1]KO-HS-B'!$I$2:$J$1046,2,FALSE)),VLOOKUP($B605,'[1]KO-HS-B'!$I$2:$J$1046,2,FALSE),"")</f>
        <v>0.65</v>
      </c>
      <c r="N605" s="58">
        <f>IF(ISNUMBER(VLOOKUP($B605,'[1]MT-HS-B'!$I$2:$J$773,2,FALSE)),VLOOKUP($B605,'[1]MT-HS-B'!$I$2:$J$773,2,FALSE),"")</f>
        <v>0.39</v>
      </c>
      <c r="O605" s="40" t="str">
        <f t="shared" si="297"/>
        <v>SCJ1_YEAST</v>
      </c>
      <c r="P605" s="57">
        <f t="shared" si="298"/>
        <v>0.2777777777777779</v>
      </c>
      <c r="Q605" s="57">
        <f t="shared" si="299"/>
        <v>-8.8235294117647023E-2</v>
      </c>
      <c r="R605" s="57">
        <f t="shared" si="300"/>
        <v>0.15384615384615383</v>
      </c>
      <c r="S605" s="56">
        <f t="shared" si="301"/>
        <v>0.2777777777777779</v>
      </c>
      <c r="T605" s="55">
        <f t="shared" si="302"/>
        <v>0.36274509803921567</v>
      </c>
      <c r="U605" s="54">
        <f t="shared" si="303"/>
        <v>0.15384615384615383</v>
      </c>
      <c r="V605" s="53">
        <f t="shared" si="304"/>
        <v>0.5555555555555558</v>
      </c>
      <c r="W605" s="53">
        <f t="shared" si="305"/>
        <v>-0.4509803921568627</v>
      </c>
      <c r="X605" s="53">
        <f t="shared" si="306"/>
        <v>0.30769230769230765</v>
      </c>
      <c r="Y605" s="52">
        <f t="shared" si="307"/>
        <v>0</v>
      </c>
      <c r="Z605" s="51">
        <f t="shared" si="308"/>
        <v>0.27450980392156865</v>
      </c>
      <c r="AA605" s="50">
        <f t="shared" si="309"/>
        <v>0</v>
      </c>
      <c r="AB605" s="40" t="str">
        <f t="shared" si="310"/>
        <v>SCJ1</v>
      </c>
      <c r="AC605" s="49">
        <f t="shared" si="311"/>
        <v>0.18</v>
      </c>
      <c r="AD605" s="47">
        <f t="shared" si="312"/>
        <v>0.51</v>
      </c>
      <c r="AE605" s="47">
        <f t="shared" si="313"/>
        <v>0.39</v>
      </c>
      <c r="AF605" s="48">
        <f t="shared" si="314"/>
        <v>0.23</v>
      </c>
      <c r="AG605" s="47">
        <f t="shared" si="315"/>
        <v>0.46500000000000002</v>
      </c>
      <c r="AH605" s="47">
        <f t="shared" si="316"/>
        <v>0.45</v>
      </c>
      <c r="AI605" s="46">
        <f t="shared" si="317"/>
        <v>1.2777777777777779</v>
      </c>
      <c r="AJ605" s="43">
        <f t="shared" si="318"/>
        <v>0.91176470588235292</v>
      </c>
      <c r="AK605" s="43">
        <f t="shared" si="319"/>
        <v>1.1538461538461537</v>
      </c>
      <c r="AL605" s="45">
        <f t="shared" si="320"/>
        <v>0.39283710065919336</v>
      </c>
      <c r="AM605" s="43">
        <f t="shared" si="321"/>
        <v>0.51299903733141694</v>
      </c>
      <c r="AN605" s="42">
        <f t="shared" si="322"/>
        <v>0.21757131728817006</v>
      </c>
      <c r="AO605" s="40" t="str">
        <f t="shared" si="323"/>
        <v>SCJ1_YEAST</v>
      </c>
      <c r="AP605" s="44">
        <f t="shared" si="324"/>
        <v>0</v>
      </c>
      <c r="AQ605" s="43">
        <f t="shared" si="325"/>
        <v>0</v>
      </c>
      <c r="AR605" s="43">
        <f t="shared" si="326"/>
        <v>0</v>
      </c>
      <c r="AS605" s="43">
        <f t="shared" si="327"/>
        <v>7.0710678118654779E-2</v>
      </c>
      <c r="AT605" s="43">
        <f t="shared" si="328"/>
        <v>0.26162950903902249</v>
      </c>
      <c r="AU605" s="42">
        <f t="shared" si="329"/>
        <v>8.485281374238561E-2</v>
      </c>
    </row>
    <row r="606" spans="1:47" ht="15" x14ac:dyDescent="0.25">
      <c r="A606" s="40" t="s">
        <v>5908</v>
      </c>
      <c r="B606" s="40" t="s">
        <v>5907</v>
      </c>
      <c r="C606" s="60" t="str">
        <f>IF(ISNUMBER(VLOOKUP(B606,'[1]WT-GR-A'!I$2:J$693,2,FALSE)),VLOOKUP(B606,'[1]WT-GR-A'!I$2:J$693,2,FALSE),"")</f>
        <v/>
      </c>
      <c r="D606" s="58">
        <f>IF(ISNUMBER(VLOOKUP($B606,'[1]KO-GR-A'!$I$2:$J$907,2,FALSE)),VLOOKUP($B606,'[1]KO-GR-A'!$I$2:$J$907,2,FALSE),"")</f>
        <v>0.14000000000000001</v>
      </c>
      <c r="E606" s="58">
        <f>IF(ISNUMBER(VLOOKUP($B606,'[1]MT-GR-A'!$I$2:$J$789,2,FALSE)),VLOOKUP($B606,'[1]MT-GR-A'!$I$2:$J$789,2,FALSE),"")</f>
        <v>0.14000000000000001</v>
      </c>
      <c r="F606" s="58" t="str">
        <f>IF(ISNUMBER(VLOOKUP($B606,'[1]WT-HS-A'!$I$2:$J$1224,2,FALSE)),VLOOKUP($B606,'[1]WT-HS-A'!$I$2:$J$1224,2,FALSE),"")</f>
        <v/>
      </c>
      <c r="G606" s="58" t="str">
        <f>IF(ISNUMBER(VLOOKUP($B606,'[1]KO-HS-A'!$I$2:$J$1229,2,FALSE)),VLOOKUP($B606,'[1]KO-HS-A'!$I$2:$J$1229,2,FALSE),"")</f>
        <v/>
      </c>
      <c r="H606" s="58" t="str">
        <f>IF(ISNUMBER(VLOOKUP($B606,'[1]MT-HS-A'!$I$2:$J$1362,2,FALSE)),VLOOKUP($B606,'[1]MT-HS-A'!$I$2:$J$1362,2,FALSE),"")</f>
        <v/>
      </c>
      <c r="I606" s="59" t="str">
        <f>IF(ISNUMBER(VLOOKUP($B606,'[1]WT-GR-B'!$I$2:$J$585,2,FALSE)),VLOOKUP($B606,'[1]WT-GR-B'!$I$2:$J$585,2,FALSE),"")</f>
        <v/>
      </c>
      <c r="J606" s="58" t="str">
        <f>IF(ISNUMBER(VLOOKUP($B606,'[1]KO-GR-B'!$I$2:$J$900,2,FALSE)),VLOOKUP($B606,'[1]KO-GR-B'!$I$2:$J$900,2,FALSE),"")</f>
        <v/>
      </c>
      <c r="K606" s="58">
        <f>IF(ISNUMBER(VLOOKUP($B606,'[1]MT-GR-B'!$I$2:$J$693,2,FALSE)),VLOOKUP($B606,'[1]MT-GR-B'!$I$2:$J$693,2,FALSE),"")</f>
        <v>0.14000000000000001</v>
      </c>
      <c r="L606" s="58" t="str">
        <f>IF(ISNUMBER(VLOOKUP($B606,'[1]WT-HS-B'!$I$2:$J$1220,2,FALSE)),VLOOKUP($B606,'[1]WT-HS-B'!$I$2:$J$1220,2,FALSE),"")</f>
        <v/>
      </c>
      <c r="M606" s="58" t="str">
        <f>IF(ISNUMBER(VLOOKUP($B606,'[1]KO-HS-B'!$I$2:$J$1046,2,FALSE)),VLOOKUP($B606,'[1]KO-HS-B'!$I$2:$J$1046,2,FALSE),"")</f>
        <v/>
      </c>
      <c r="N606" s="58" t="str">
        <f>IF(ISNUMBER(VLOOKUP($B606,'[1]MT-HS-B'!$I$2:$J$773,2,FALSE)),VLOOKUP($B606,'[1]MT-HS-B'!$I$2:$J$773,2,FALSE),"")</f>
        <v/>
      </c>
      <c r="O606" s="40" t="str">
        <f t="shared" si="297"/>
        <v>DID4_YEAST</v>
      </c>
      <c r="P606" s="57" t="str">
        <f t="shared" si="298"/>
        <v/>
      </c>
      <c r="Q606" s="57" t="str">
        <f t="shared" si="299"/>
        <v/>
      </c>
      <c r="R606" s="57" t="str">
        <f t="shared" si="300"/>
        <v>GR only</v>
      </c>
      <c r="S606" s="56" t="str">
        <f t="shared" si="301"/>
        <v>n/a</v>
      </c>
      <c r="T606" s="55" t="str">
        <f t="shared" si="302"/>
        <v>n/a</v>
      </c>
      <c r="U606" s="54" t="str">
        <f t="shared" si="303"/>
        <v>n/a</v>
      </c>
      <c r="V606" s="53" t="str">
        <f t="shared" si="304"/>
        <v/>
      </c>
      <c r="W606" s="53" t="str">
        <f t="shared" si="305"/>
        <v>GR only</v>
      </c>
      <c r="X606" s="53" t="str">
        <f t="shared" si="306"/>
        <v>GR only</v>
      </c>
      <c r="Y606" s="52" t="str">
        <f t="shared" si="307"/>
        <v/>
      </c>
      <c r="Z606" s="51" t="str">
        <f t="shared" si="308"/>
        <v/>
      </c>
      <c r="AA606" s="50" t="str">
        <f t="shared" si="309"/>
        <v>GR only</v>
      </c>
      <c r="AB606" s="40" t="str">
        <f t="shared" si="310"/>
        <v>DID4</v>
      </c>
      <c r="AC606" s="49">
        <f t="shared" si="311"/>
        <v>0</v>
      </c>
      <c r="AD606" s="47">
        <f t="shared" si="312"/>
        <v>0.14000000000000001</v>
      </c>
      <c r="AE606" s="47">
        <f t="shared" si="313"/>
        <v>0.14000000000000001</v>
      </c>
      <c r="AF606" s="48">
        <f t="shared" si="314"/>
        <v>0</v>
      </c>
      <c r="AG606" s="47">
        <f t="shared" si="315"/>
        <v>0</v>
      </c>
      <c r="AH606" s="47">
        <f t="shared" si="316"/>
        <v>0</v>
      </c>
      <c r="AI606" s="46" t="str">
        <f t="shared" si="317"/>
        <v/>
      </c>
      <c r="AJ606" s="43">
        <f t="shared" si="318"/>
        <v>0</v>
      </c>
      <c r="AK606" s="43">
        <f t="shared" si="319"/>
        <v>0</v>
      </c>
      <c r="AL606" s="45" t="str">
        <f t="shared" si="320"/>
        <v/>
      </c>
      <c r="AM606" s="43" t="str">
        <f t="shared" si="321"/>
        <v/>
      </c>
      <c r="AN606" s="42" t="str">
        <f t="shared" si="322"/>
        <v/>
      </c>
      <c r="AO606" s="40" t="str">
        <f t="shared" si="323"/>
        <v>DID4_YEAST</v>
      </c>
      <c r="AP606" s="44" t="str">
        <f t="shared" si="324"/>
        <v/>
      </c>
      <c r="AQ606" s="43" t="str">
        <f t="shared" si="325"/>
        <v/>
      </c>
      <c r="AR606" s="43">
        <f t="shared" si="326"/>
        <v>0</v>
      </c>
      <c r="AS606" s="43" t="str">
        <f t="shared" si="327"/>
        <v/>
      </c>
      <c r="AT606" s="43" t="str">
        <f t="shared" si="328"/>
        <v/>
      </c>
      <c r="AU606" s="42" t="str">
        <f t="shared" si="329"/>
        <v/>
      </c>
    </row>
    <row r="607" spans="1:47" ht="15" x14ac:dyDescent="0.25">
      <c r="A607" s="40" t="s">
        <v>5906</v>
      </c>
      <c r="B607" s="40" t="s">
        <v>5905</v>
      </c>
      <c r="C607" s="60" t="str">
        <f>IF(ISNUMBER(VLOOKUP(B607,'[1]WT-GR-A'!I$2:J$693,2,FALSE)),VLOOKUP(B607,'[1]WT-GR-A'!I$2:J$693,2,FALSE),"")</f>
        <v/>
      </c>
      <c r="D607" s="58">
        <f>IF(ISNUMBER(VLOOKUP($B607,'[1]KO-GR-A'!$I$2:$J$907,2,FALSE)),VLOOKUP($B607,'[1]KO-GR-A'!$I$2:$J$907,2,FALSE),"")</f>
        <v>0.02</v>
      </c>
      <c r="E607" s="58" t="str">
        <f>IF(ISNUMBER(VLOOKUP($B607,'[1]MT-GR-A'!$I$2:$J$789,2,FALSE)),VLOOKUP($B607,'[1]MT-GR-A'!$I$2:$J$789,2,FALSE),"")</f>
        <v/>
      </c>
      <c r="F607" s="58">
        <f>IF(ISNUMBER(VLOOKUP($B607,'[1]WT-HS-A'!$I$2:$J$1224,2,FALSE)),VLOOKUP($B607,'[1]WT-HS-A'!$I$2:$J$1224,2,FALSE),"")</f>
        <v>0.02</v>
      </c>
      <c r="G607" s="58" t="str">
        <f>IF(ISNUMBER(VLOOKUP($B607,'[1]KO-HS-A'!$I$2:$J$1229,2,FALSE)),VLOOKUP($B607,'[1]KO-HS-A'!$I$2:$J$1229,2,FALSE),"")</f>
        <v/>
      </c>
      <c r="H607" s="58">
        <f>IF(ISNUMBER(VLOOKUP($B607,'[1]MT-HS-A'!$I$2:$J$1362,2,FALSE)),VLOOKUP($B607,'[1]MT-HS-A'!$I$2:$J$1362,2,FALSE),"")</f>
        <v>0.03</v>
      </c>
      <c r="I607" s="59" t="str">
        <f>IF(ISNUMBER(VLOOKUP($B607,'[1]WT-GR-B'!$I$2:$J$585,2,FALSE)),VLOOKUP($B607,'[1]WT-GR-B'!$I$2:$J$585,2,FALSE),"")</f>
        <v/>
      </c>
      <c r="J607" s="58">
        <f>IF(ISNUMBER(VLOOKUP($B607,'[1]KO-GR-B'!$I$2:$J$900,2,FALSE)),VLOOKUP($B607,'[1]KO-GR-B'!$I$2:$J$900,2,FALSE),"")</f>
        <v>0.02</v>
      </c>
      <c r="K607" s="58" t="str">
        <f>IF(ISNUMBER(VLOOKUP($B607,'[1]MT-GR-B'!$I$2:$J$693,2,FALSE)),VLOOKUP($B607,'[1]MT-GR-B'!$I$2:$J$693,2,FALSE),"")</f>
        <v/>
      </c>
      <c r="L607" s="58">
        <f>IF(ISNUMBER(VLOOKUP($B607,'[1]WT-HS-B'!$I$2:$J$1220,2,FALSE)),VLOOKUP($B607,'[1]WT-HS-B'!$I$2:$J$1220,2,FALSE),"")</f>
        <v>0.02</v>
      </c>
      <c r="M607" s="58">
        <f>IF(ISNUMBER(VLOOKUP($B607,'[1]KO-HS-B'!$I$2:$J$1046,2,FALSE)),VLOOKUP($B607,'[1]KO-HS-B'!$I$2:$J$1046,2,FALSE),"")</f>
        <v>0.02</v>
      </c>
      <c r="N607" s="58" t="str">
        <f>IF(ISNUMBER(VLOOKUP($B607,'[1]MT-HS-B'!$I$2:$J$773,2,FALSE)),VLOOKUP($B607,'[1]MT-HS-B'!$I$2:$J$773,2,FALSE),"")</f>
        <v/>
      </c>
      <c r="O607" s="40" t="str">
        <f t="shared" si="297"/>
        <v>YL422_YEAST</v>
      </c>
      <c r="P607" s="57" t="str">
        <f t="shared" si="298"/>
        <v>HS only</v>
      </c>
      <c r="Q607" s="57">
        <f t="shared" si="299"/>
        <v>0</v>
      </c>
      <c r="R607" s="57" t="str">
        <f t="shared" si="300"/>
        <v/>
      </c>
      <c r="S607" s="56" t="str">
        <f t="shared" si="301"/>
        <v>n/a</v>
      </c>
      <c r="T607" s="55" t="str">
        <f t="shared" si="302"/>
        <v>n/a</v>
      </c>
      <c r="U607" s="54" t="str">
        <f t="shared" si="303"/>
        <v>n/a</v>
      </c>
      <c r="V607" s="53" t="str">
        <f t="shared" si="304"/>
        <v>HS only</v>
      </c>
      <c r="W607" s="53" t="str">
        <f t="shared" si="305"/>
        <v>GR only</v>
      </c>
      <c r="X607" s="53" t="str">
        <f t="shared" si="306"/>
        <v>HS only</v>
      </c>
      <c r="Y607" s="52" t="str">
        <f t="shared" si="307"/>
        <v>HS only</v>
      </c>
      <c r="Z607" s="51">
        <f t="shared" si="308"/>
        <v>0</v>
      </c>
      <c r="AA607" s="50" t="str">
        <f t="shared" si="309"/>
        <v/>
      </c>
      <c r="AB607" s="40" t="str">
        <f t="shared" si="310"/>
        <v>YLR422W</v>
      </c>
      <c r="AC607" s="49">
        <f t="shared" si="311"/>
        <v>0</v>
      </c>
      <c r="AD607" s="47">
        <f t="shared" si="312"/>
        <v>0.02</v>
      </c>
      <c r="AE607" s="47">
        <f t="shared" si="313"/>
        <v>0</v>
      </c>
      <c r="AF607" s="48">
        <f t="shared" si="314"/>
        <v>0.02</v>
      </c>
      <c r="AG607" s="47">
        <f t="shared" si="315"/>
        <v>0.02</v>
      </c>
      <c r="AH607" s="47">
        <f t="shared" si="316"/>
        <v>0.03</v>
      </c>
      <c r="AI607" s="46" t="str">
        <f t="shared" si="317"/>
        <v>HS Only</v>
      </c>
      <c r="AJ607" s="43">
        <f t="shared" si="318"/>
        <v>1</v>
      </c>
      <c r="AK607" s="43" t="str">
        <f t="shared" si="319"/>
        <v>HS Only</v>
      </c>
      <c r="AL607" s="45" t="str">
        <f t="shared" si="320"/>
        <v/>
      </c>
      <c r="AM607" s="43" t="str">
        <f t="shared" si="321"/>
        <v/>
      </c>
      <c r="AN607" s="42" t="str">
        <f t="shared" si="322"/>
        <v/>
      </c>
      <c r="AO607" s="40" t="str">
        <f t="shared" si="323"/>
        <v>YL422_YEAST</v>
      </c>
      <c r="AP607" s="44" t="str">
        <f t="shared" si="324"/>
        <v/>
      </c>
      <c r="AQ607" s="43">
        <f t="shared" si="325"/>
        <v>0</v>
      </c>
      <c r="AR607" s="43" t="str">
        <f t="shared" si="326"/>
        <v/>
      </c>
      <c r="AS607" s="43">
        <f t="shared" si="327"/>
        <v>0</v>
      </c>
      <c r="AT607" s="43" t="str">
        <f t="shared" si="328"/>
        <v/>
      </c>
      <c r="AU607" s="42" t="str">
        <f t="shared" si="329"/>
        <v/>
      </c>
    </row>
    <row r="608" spans="1:47" ht="15" x14ac:dyDescent="0.25">
      <c r="A608" s="40" t="s">
        <v>5904</v>
      </c>
      <c r="B608" s="40" t="s">
        <v>5903</v>
      </c>
      <c r="C608" s="60">
        <f>IF(ISNUMBER(VLOOKUP(B608,'[1]WT-GR-A'!I$2:J$693,2,FALSE)),VLOOKUP(B608,'[1]WT-GR-A'!I$2:J$693,2,FALSE),"")</f>
        <v>0.25</v>
      </c>
      <c r="D608" s="58">
        <f>IF(ISNUMBER(VLOOKUP($B608,'[1]KO-GR-A'!$I$2:$J$907,2,FALSE)),VLOOKUP($B608,'[1]KO-GR-A'!$I$2:$J$907,2,FALSE),"")</f>
        <v>0.25</v>
      </c>
      <c r="E608" s="58" t="str">
        <f>IF(ISNUMBER(VLOOKUP($B608,'[1]MT-GR-A'!$I$2:$J$789,2,FALSE)),VLOOKUP($B608,'[1]MT-GR-A'!$I$2:$J$789,2,FALSE),"")</f>
        <v/>
      </c>
      <c r="F608" s="58" t="str">
        <f>IF(ISNUMBER(VLOOKUP($B608,'[1]WT-HS-A'!$I$2:$J$1224,2,FALSE)),VLOOKUP($B608,'[1]WT-HS-A'!$I$2:$J$1224,2,FALSE),"")</f>
        <v/>
      </c>
      <c r="G608" s="58">
        <f>IF(ISNUMBER(VLOOKUP($B608,'[1]KO-HS-A'!$I$2:$J$1229,2,FALSE)),VLOOKUP($B608,'[1]KO-HS-A'!$I$2:$J$1229,2,FALSE),"")</f>
        <v>0.12</v>
      </c>
      <c r="H608" s="58">
        <f>IF(ISNUMBER(VLOOKUP($B608,'[1]MT-HS-A'!$I$2:$J$1362,2,FALSE)),VLOOKUP($B608,'[1]MT-HS-A'!$I$2:$J$1362,2,FALSE),"")</f>
        <v>0.25</v>
      </c>
      <c r="I608" s="59" t="str">
        <f>IF(ISNUMBER(VLOOKUP($B608,'[1]WT-GR-B'!$I$2:$J$585,2,FALSE)),VLOOKUP($B608,'[1]WT-GR-B'!$I$2:$J$585,2,FALSE),"")</f>
        <v/>
      </c>
      <c r="J608" s="58">
        <f>IF(ISNUMBER(VLOOKUP($B608,'[1]KO-GR-B'!$I$2:$J$900,2,FALSE)),VLOOKUP($B608,'[1]KO-GR-B'!$I$2:$J$900,2,FALSE),"")</f>
        <v>0.12</v>
      </c>
      <c r="K608" s="58">
        <f>IF(ISNUMBER(VLOOKUP($B608,'[1]MT-GR-B'!$I$2:$J$693,2,FALSE)),VLOOKUP($B608,'[1]MT-GR-B'!$I$2:$J$693,2,FALSE),"")</f>
        <v>0.12</v>
      </c>
      <c r="L608" s="58">
        <f>IF(ISNUMBER(VLOOKUP($B608,'[1]WT-HS-B'!$I$2:$J$1220,2,FALSE)),VLOOKUP($B608,'[1]WT-HS-B'!$I$2:$J$1220,2,FALSE),"")</f>
        <v>0.25</v>
      </c>
      <c r="M608" s="58">
        <f>IF(ISNUMBER(VLOOKUP($B608,'[1]KO-HS-B'!$I$2:$J$1046,2,FALSE)),VLOOKUP($B608,'[1]KO-HS-B'!$I$2:$J$1046,2,FALSE),"")</f>
        <v>0.12</v>
      </c>
      <c r="N608" s="58" t="str">
        <f>IF(ISNUMBER(VLOOKUP($B608,'[1]MT-HS-B'!$I$2:$J$773,2,FALSE)),VLOOKUP($B608,'[1]MT-HS-B'!$I$2:$J$773,2,FALSE),"")</f>
        <v/>
      </c>
      <c r="O608" s="40" t="str">
        <f t="shared" si="297"/>
        <v>DPM1_YEAST</v>
      </c>
      <c r="P608" s="57" t="str">
        <f t="shared" si="298"/>
        <v/>
      </c>
      <c r="Q608" s="57">
        <f t="shared" si="299"/>
        <v>-0.26</v>
      </c>
      <c r="R608" s="57" t="str">
        <f t="shared" si="300"/>
        <v/>
      </c>
      <c r="S608" s="56" t="str">
        <f t="shared" si="301"/>
        <v>n/a</v>
      </c>
      <c r="T608" s="55">
        <f t="shared" si="302"/>
        <v>0.26</v>
      </c>
      <c r="U608" s="54" t="str">
        <f t="shared" si="303"/>
        <v>n/a</v>
      </c>
      <c r="V608" s="53" t="str">
        <f t="shared" si="304"/>
        <v>GR only</v>
      </c>
      <c r="W608" s="53">
        <f t="shared" si="305"/>
        <v>-0.52</v>
      </c>
      <c r="X608" s="53" t="str">
        <f t="shared" si="306"/>
        <v>HS only</v>
      </c>
      <c r="Y608" s="52" t="str">
        <f t="shared" si="307"/>
        <v>HS only</v>
      </c>
      <c r="Z608" s="51">
        <f t="shared" si="308"/>
        <v>0</v>
      </c>
      <c r="AA608" s="50" t="str">
        <f t="shared" si="309"/>
        <v>GR only</v>
      </c>
      <c r="AB608" s="40" t="str">
        <f t="shared" si="310"/>
        <v>DPM1</v>
      </c>
      <c r="AC608" s="49">
        <f t="shared" si="311"/>
        <v>0.25</v>
      </c>
      <c r="AD608" s="47">
        <f t="shared" si="312"/>
        <v>0.185</v>
      </c>
      <c r="AE608" s="47">
        <f t="shared" si="313"/>
        <v>0.12</v>
      </c>
      <c r="AF608" s="48">
        <f t="shared" si="314"/>
        <v>0.25</v>
      </c>
      <c r="AG608" s="47">
        <f t="shared" si="315"/>
        <v>0.12</v>
      </c>
      <c r="AH608" s="47">
        <f t="shared" si="316"/>
        <v>0.25</v>
      </c>
      <c r="AI608" s="46">
        <f t="shared" si="317"/>
        <v>1</v>
      </c>
      <c r="AJ608" s="43">
        <f t="shared" si="318"/>
        <v>0.64864864864864868</v>
      </c>
      <c r="AK608" s="43">
        <f t="shared" si="319"/>
        <v>2.0833333333333335</v>
      </c>
      <c r="AL608" s="45" t="str">
        <f t="shared" si="320"/>
        <v/>
      </c>
      <c r="AM608" s="43">
        <f t="shared" si="321"/>
        <v>0.36769552621700469</v>
      </c>
      <c r="AN608" s="42" t="str">
        <f t="shared" si="322"/>
        <v/>
      </c>
      <c r="AO608" s="40" t="str">
        <f t="shared" si="323"/>
        <v>DPM1_YEAST</v>
      </c>
      <c r="AP608" s="44" t="str">
        <f t="shared" si="324"/>
        <v/>
      </c>
      <c r="AQ608" s="43">
        <f t="shared" si="325"/>
        <v>9.1923881554251172E-2</v>
      </c>
      <c r="AR608" s="43" t="str">
        <f t="shared" si="326"/>
        <v/>
      </c>
      <c r="AS608" s="43" t="str">
        <f t="shared" si="327"/>
        <v/>
      </c>
      <c r="AT608" s="43">
        <f t="shared" si="328"/>
        <v>0</v>
      </c>
      <c r="AU608" s="42" t="str">
        <f t="shared" si="329"/>
        <v/>
      </c>
    </row>
    <row r="609" spans="1:47" ht="15" x14ac:dyDescent="0.25">
      <c r="A609" s="40" t="s">
        <v>5902</v>
      </c>
      <c r="B609" s="40" t="s">
        <v>5901</v>
      </c>
      <c r="C609" s="60" t="str">
        <f>IF(ISNUMBER(VLOOKUP(B609,'[1]WT-GR-A'!I$2:J$693,2,FALSE)),VLOOKUP(B609,'[1]WT-GR-A'!I$2:J$693,2,FALSE),"")</f>
        <v/>
      </c>
      <c r="D609" s="58" t="str">
        <f>IF(ISNUMBER(VLOOKUP($B609,'[1]KO-GR-A'!$I$2:$J$907,2,FALSE)),VLOOKUP($B609,'[1]KO-GR-A'!$I$2:$J$907,2,FALSE),"")</f>
        <v/>
      </c>
      <c r="E609" s="58" t="str">
        <f>IF(ISNUMBER(VLOOKUP($B609,'[1]MT-GR-A'!$I$2:$J$789,2,FALSE)),VLOOKUP($B609,'[1]MT-GR-A'!$I$2:$J$789,2,FALSE),"")</f>
        <v/>
      </c>
      <c r="F609" s="58" t="str">
        <f>IF(ISNUMBER(VLOOKUP($B609,'[1]WT-HS-A'!$I$2:$J$1224,2,FALSE)),VLOOKUP($B609,'[1]WT-HS-A'!$I$2:$J$1224,2,FALSE),"")</f>
        <v/>
      </c>
      <c r="G609" s="58" t="str">
        <f>IF(ISNUMBER(VLOOKUP($B609,'[1]KO-HS-A'!$I$2:$J$1229,2,FALSE)),VLOOKUP($B609,'[1]KO-HS-A'!$I$2:$J$1229,2,FALSE),"")</f>
        <v/>
      </c>
      <c r="H609" s="58">
        <f>IF(ISNUMBER(VLOOKUP($B609,'[1]MT-HS-A'!$I$2:$J$1362,2,FALSE)),VLOOKUP($B609,'[1]MT-HS-A'!$I$2:$J$1362,2,FALSE),"")</f>
        <v>0.09</v>
      </c>
      <c r="I609" s="59" t="str">
        <f>IF(ISNUMBER(VLOOKUP($B609,'[1]WT-GR-B'!$I$2:$J$585,2,FALSE)),VLOOKUP($B609,'[1]WT-GR-B'!$I$2:$J$585,2,FALSE),"")</f>
        <v/>
      </c>
      <c r="J609" s="58" t="str">
        <f>IF(ISNUMBER(VLOOKUP($B609,'[1]KO-GR-B'!$I$2:$J$900,2,FALSE)),VLOOKUP($B609,'[1]KO-GR-B'!$I$2:$J$900,2,FALSE),"")</f>
        <v/>
      </c>
      <c r="K609" s="58" t="str">
        <f>IF(ISNUMBER(VLOOKUP($B609,'[1]MT-GR-B'!$I$2:$J$693,2,FALSE)),VLOOKUP($B609,'[1]MT-GR-B'!$I$2:$J$693,2,FALSE),"")</f>
        <v/>
      </c>
      <c r="L609" s="58" t="str">
        <f>IF(ISNUMBER(VLOOKUP($B609,'[1]WT-HS-B'!$I$2:$J$1220,2,FALSE)),VLOOKUP($B609,'[1]WT-HS-B'!$I$2:$J$1220,2,FALSE),"")</f>
        <v/>
      </c>
      <c r="M609" s="58" t="str">
        <f>IF(ISNUMBER(VLOOKUP($B609,'[1]KO-HS-B'!$I$2:$J$1046,2,FALSE)),VLOOKUP($B609,'[1]KO-HS-B'!$I$2:$J$1046,2,FALSE),"")</f>
        <v/>
      </c>
      <c r="N609" s="58" t="str">
        <f>IF(ISNUMBER(VLOOKUP($B609,'[1]MT-HS-B'!$I$2:$J$773,2,FALSE)),VLOOKUP($B609,'[1]MT-HS-B'!$I$2:$J$773,2,FALSE),"")</f>
        <v/>
      </c>
      <c r="O609" s="40" t="str">
        <f t="shared" si="297"/>
        <v>OST3_YEAST</v>
      </c>
      <c r="P609" s="57" t="str">
        <f t="shared" si="298"/>
        <v/>
      </c>
      <c r="Q609" s="57" t="str">
        <f t="shared" si="299"/>
        <v/>
      </c>
      <c r="R609" s="57" t="str">
        <f t="shared" si="300"/>
        <v/>
      </c>
      <c r="S609" s="56" t="str">
        <f t="shared" si="301"/>
        <v>n/a</v>
      </c>
      <c r="T609" s="55" t="str">
        <f t="shared" si="302"/>
        <v>n/a</v>
      </c>
      <c r="U609" s="54" t="str">
        <f t="shared" si="303"/>
        <v>n/a</v>
      </c>
      <c r="V609" s="53" t="str">
        <f t="shared" si="304"/>
        <v/>
      </c>
      <c r="W609" s="53" t="str">
        <f t="shared" si="305"/>
        <v/>
      </c>
      <c r="X609" s="53" t="str">
        <f t="shared" si="306"/>
        <v>HS only</v>
      </c>
      <c r="Y609" s="52" t="str">
        <f t="shared" si="307"/>
        <v/>
      </c>
      <c r="Z609" s="51" t="str">
        <f t="shared" si="308"/>
        <v/>
      </c>
      <c r="AA609" s="50" t="str">
        <f t="shared" si="309"/>
        <v/>
      </c>
      <c r="AB609" s="40" t="str">
        <f t="shared" si="310"/>
        <v>OST3</v>
      </c>
      <c r="AC609" s="49">
        <f t="shared" si="311"/>
        <v>0</v>
      </c>
      <c r="AD609" s="47">
        <f t="shared" si="312"/>
        <v>0</v>
      </c>
      <c r="AE609" s="47">
        <f t="shared" si="313"/>
        <v>0</v>
      </c>
      <c r="AF609" s="48">
        <f t="shared" si="314"/>
        <v>0</v>
      </c>
      <c r="AG609" s="47">
        <f t="shared" si="315"/>
        <v>0</v>
      </c>
      <c r="AH609" s="47">
        <f t="shared" si="316"/>
        <v>0.09</v>
      </c>
      <c r="AI609" s="46" t="str">
        <f t="shared" si="317"/>
        <v/>
      </c>
      <c r="AJ609" s="43" t="str">
        <f t="shared" si="318"/>
        <v/>
      </c>
      <c r="AK609" s="43" t="str">
        <f t="shared" si="319"/>
        <v>HS Only</v>
      </c>
      <c r="AL609" s="45" t="str">
        <f t="shared" si="320"/>
        <v/>
      </c>
      <c r="AM609" s="43" t="str">
        <f t="shared" si="321"/>
        <v/>
      </c>
      <c r="AN609" s="42" t="str">
        <f t="shared" si="322"/>
        <v/>
      </c>
      <c r="AO609" s="40" t="str">
        <f t="shared" si="323"/>
        <v>OST3_YEAST</v>
      </c>
      <c r="AP609" s="44" t="str">
        <f t="shared" si="324"/>
        <v/>
      </c>
      <c r="AQ609" s="43" t="str">
        <f t="shared" si="325"/>
        <v/>
      </c>
      <c r="AR609" s="43" t="str">
        <f t="shared" si="326"/>
        <v/>
      </c>
      <c r="AS609" s="43" t="str">
        <f t="shared" si="327"/>
        <v/>
      </c>
      <c r="AT609" s="43" t="str">
        <f t="shared" si="328"/>
        <v/>
      </c>
      <c r="AU609" s="42" t="str">
        <f t="shared" si="329"/>
        <v/>
      </c>
    </row>
    <row r="610" spans="1:47" ht="15" x14ac:dyDescent="0.25">
      <c r="A610" s="40" t="s">
        <v>5900</v>
      </c>
      <c r="B610" s="40" t="s">
        <v>5899</v>
      </c>
      <c r="C610" s="60" t="str">
        <f>IF(ISNUMBER(VLOOKUP(B610,'[1]WT-GR-A'!I$2:J$693,2,FALSE)),VLOOKUP(B610,'[1]WT-GR-A'!I$2:J$693,2,FALSE),"")</f>
        <v/>
      </c>
      <c r="D610" s="58">
        <f>IF(ISNUMBER(VLOOKUP($B610,'[1]KO-GR-A'!$I$2:$J$907,2,FALSE)),VLOOKUP($B610,'[1]KO-GR-A'!$I$2:$J$907,2,FALSE),"")</f>
        <v>0.26</v>
      </c>
      <c r="E610" s="58">
        <f>IF(ISNUMBER(VLOOKUP($B610,'[1]MT-GR-A'!$I$2:$J$789,2,FALSE)),VLOOKUP($B610,'[1]MT-GR-A'!$I$2:$J$789,2,FALSE),"")</f>
        <v>0.26</v>
      </c>
      <c r="F610" s="58">
        <f>IF(ISNUMBER(VLOOKUP($B610,'[1]WT-HS-A'!$I$2:$J$1224,2,FALSE)),VLOOKUP($B610,'[1]WT-HS-A'!$I$2:$J$1224,2,FALSE),"")</f>
        <v>0.26</v>
      </c>
      <c r="G610" s="58">
        <f>IF(ISNUMBER(VLOOKUP($B610,'[1]KO-HS-A'!$I$2:$J$1229,2,FALSE)),VLOOKUP($B610,'[1]KO-HS-A'!$I$2:$J$1229,2,FALSE),"")</f>
        <v>0.26</v>
      </c>
      <c r="H610" s="58">
        <f>IF(ISNUMBER(VLOOKUP($B610,'[1]MT-HS-A'!$I$2:$J$1362,2,FALSE)),VLOOKUP($B610,'[1]MT-HS-A'!$I$2:$J$1362,2,FALSE),"")</f>
        <v>0.26</v>
      </c>
      <c r="I610" s="59" t="str">
        <f>IF(ISNUMBER(VLOOKUP($B610,'[1]WT-GR-B'!$I$2:$J$585,2,FALSE)),VLOOKUP($B610,'[1]WT-GR-B'!$I$2:$J$585,2,FALSE),"")</f>
        <v/>
      </c>
      <c r="J610" s="58">
        <f>IF(ISNUMBER(VLOOKUP($B610,'[1]KO-GR-B'!$I$2:$J$900,2,FALSE)),VLOOKUP($B610,'[1]KO-GR-B'!$I$2:$J$900,2,FALSE),"")</f>
        <v>0.26</v>
      </c>
      <c r="K610" s="58" t="str">
        <f>IF(ISNUMBER(VLOOKUP($B610,'[1]MT-GR-B'!$I$2:$J$693,2,FALSE)),VLOOKUP($B610,'[1]MT-GR-B'!$I$2:$J$693,2,FALSE),"")</f>
        <v/>
      </c>
      <c r="L610" s="58">
        <f>IF(ISNUMBER(VLOOKUP($B610,'[1]WT-HS-B'!$I$2:$J$1220,2,FALSE)),VLOOKUP($B610,'[1]WT-HS-B'!$I$2:$J$1220,2,FALSE),"")</f>
        <v>0.26</v>
      </c>
      <c r="M610" s="58" t="str">
        <f>IF(ISNUMBER(VLOOKUP($B610,'[1]KO-HS-B'!$I$2:$J$1046,2,FALSE)),VLOOKUP($B610,'[1]KO-HS-B'!$I$2:$J$1046,2,FALSE),"")</f>
        <v/>
      </c>
      <c r="N610" s="58" t="str">
        <f>IF(ISNUMBER(VLOOKUP($B610,'[1]MT-HS-B'!$I$2:$J$773,2,FALSE)),VLOOKUP($B610,'[1]MT-HS-B'!$I$2:$J$773,2,FALSE),"")</f>
        <v/>
      </c>
      <c r="O610" s="40" t="str">
        <f t="shared" si="297"/>
        <v>OST2_YEAST</v>
      </c>
      <c r="P610" s="57" t="str">
        <f t="shared" si="298"/>
        <v>HS only</v>
      </c>
      <c r="Q610" s="57">
        <f t="shared" si="299"/>
        <v>0</v>
      </c>
      <c r="R610" s="57">
        <f t="shared" si="300"/>
        <v>0</v>
      </c>
      <c r="S610" s="56" t="str">
        <f t="shared" si="301"/>
        <v>n/a</v>
      </c>
      <c r="T610" s="55" t="str">
        <f t="shared" si="302"/>
        <v>n/a</v>
      </c>
      <c r="U610" s="54" t="str">
        <f t="shared" si="303"/>
        <v>n/a</v>
      </c>
      <c r="V610" s="53" t="str">
        <f t="shared" si="304"/>
        <v>HS only</v>
      </c>
      <c r="W610" s="53">
        <f t="shared" si="305"/>
        <v>0</v>
      </c>
      <c r="X610" s="53">
        <f t="shared" si="306"/>
        <v>0</v>
      </c>
      <c r="Y610" s="52" t="str">
        <f t="shared" si="307"/>
        <v>HS only</v>
      </c>
      <c r="Z610" s="51" t="str">
        <f t="shared" si="308"/>
        <v>GR only</v>
      </c>
      <c r="AA610" s="50" t="str">
        <f t="shared" si="309"/>
        <v/>
      </c>
      <c r="AB610" s="40" t="str">
        <f t="shared" si="310"/>
        <v>OST2</v>
      </c>
      <c r="AC610" s="49">
        <f t="shared" si="311"/>
        <v>0</v>
      </c>
      <c r="AD610" s="47">
        <f t="shared" si="312"/>
        <v>0.26</v>
      </c>
      <c r="AE610" s="47">
        <f t="shared" si="313"/>
        <v>0.26</v>
      </c>
      <c r="AF610" s="48">
        <f t="shared" si="314"/>
        <v>0.26</v>
      </c>
      <c r="AG610" s="47">
        <f t="shared" si="315"/>
        <v>0.26</v>
      </c>
      <c r="AH610" s="47">
        <f t="shared" si="316"/>
        <v>0.26</v>
      </c>
      <c r="AI610" s="46" t="str">
        <f t="shared" si="317"/>
        <v>HS Only</v>
      </c>
      <c r="AJ610" s="43">
        <f t="shared" si="318"/>
        <v>1</v>
      </c>
      <c r="AK610" s="43">
        <f t="shared" si="319"/>
        <v>1</v>
      </c>
      <c r="AL610" s="45" t="str">
        <f t="shared" si="320"/>
        <v/>
      </c>
      <c r="AM610" s="43" t="str">
        <f t="shared" si="321"/>
        <v/>
      </c>
      <c r="AN610" s="42" t="str">
        <f t="shared" si="322"/>
        <v/>
      </c>
      <c r="AO610" s="40" t="str">
        <f t="shared" si="323"/>
        <v>OST2_YEAST</v>
      </c>
      <c r="AP610" s="44" t="str">
        <f t="shared" si="324"/>
        <v/>
      </c>
      <c r="AQ610" s="43">
        <f t="shared" si="325"/>
        <v>0</v>
      </c>
      <c r="AR610" s="43" t="str">
        <f t="shared" si="326"/>
        <v/>
      </c>
      <c r="AS610" s="43">
        <f t="shared" si="327"/>
        <v>0</v>
      </c>
      <c r="AT610" s="43" t="str">
        <f t="shared" si="328"/>
        <v/>
      </c>
      <c r="AU610" s="42" t="str">
        <f t="shared" si="329"/>
        <v/>
      </c>
    </row>
    <row r="611" spans="1:47" ht="15" x14ac:dyDescent="0.25">
      <c r="A611" s="40" t="s">
        <v>5898</v>
      </c>
      <c r="B611" s="40" t="s">
        <v>5897</v>
      </c>
      <c r="C611" s="60" t="str">
        <f>IF(ISNUMBER(VLOOKUP(B611,'[1]WT-GR-A'!I$2:J$693,2,FALSE)),VLOOKUP(B611,'[1]WT-GR-A'!I$2:J$693,2,FALSE),"")</f>
        <v/>
      </c>
      <c r="D611" s="58">
        <f>IF(ISNUMBER(VLOOKUP($B611,'[1]KO-GR-A'!$I$2:$J$907,2,FALSE)),VLOOKUP($B611,'[1]KO-GR-A'!$I$2:$J$907,2,FALSE),"")</f>
        <v>7.0000000000000007E-2</v>
      </c>
      <c r="E611" s="58" t="str">
        <f>IF(ISNUMBER(VLOOKUP($B611,'[1]MT-GR-A'!$I$2:$J$789,2,FALSE)),VLOOKUP($B611,'[1]MT-GR-A'!$I$2:$J$789,2,FALSE),"")</f>
        <v/>
      </c>
      <c r="F611" s="58" t="str">
        <f>IF(ISNUMBER(VLOOKUP($B611,'[1]WT-HS-A'!$I$2:$J$1224,2,FALSE)),VLOOKUP($B611,'[1]WT-HS-A'!$I$2:$J$1224,2,FALSE),"")</f>
        <v/>
      </c>
      <c r="G611" s="58" t="str">
        <f>IF(ISNUMBER(VLOOKUP($B611,'[1]KO-HS-A'!$I$2:$J$1229,2,FALSE)),VLOOKUP($B611,'[1]KO-HS-A'!$I$2:$J$1229,2,FALSE),"")</f>
        <v/>
      </c>
      <c r="H611" s="58">
        <f>IF(ISNUMBER(VLOOKUP($B611,'[1]MT-HS-A'!$I$2:$J$1362,2,FALSE)),VLOOKUP($B611,'[1]MT-HS-A'!$I$2:$J$1362,2,FALSE),"")</f>
        <v>0.15</v>
      </c>
      <c r="I611" s="59" t="str">
        <f>IF(ISNUMBER(VLOOKUP($B611,'[1]WT-GR-B'!$I$2:$J$585,2,FALSE)),VLOOKUP($B611,'[1]WT-GR-B'!$I$2:$J$585,2,FALSE),"")</f>
        <v/>
      </c>
      <c r="J611" s="58">
        <f>IF(ISNUMBER(VLOOKUP($B611,'[1]KO-GR-B'!$I$2:$J$900,2,FALSE)),VLOOKUP($B611,'[1]KO-GR-B'!$I$2:$J$900,2,FALSE),"")</f>
        <v>7.0000000000000007E-2</v>
      </c>
      <c r="K611" s="58">
        <f>IF(ISNUMBER(VLOOKUP($B611,'[1]MT-GR-B'!$I$2:$J$693,2,FALSE)),VLOOKUP($B611,'[1]MT-GR-B'!$I$2:$J$693,2,FALSE),"")</f>
        <v>0.15</v>
      </c>
      <c r="L611" s="58" t="str">
        <f>IF(ISNUMBER(VLOOKUP($B611,'[1]WT-HS-B'!$I$2:$J$1220,2,FALSE)),VLOOKUP($B611,'[1]WT-HS-B'!$I$2:$J$1220,2,FALSE),"")</f>
        <v/>
      </c>
      <c r="M611" s="58">
        <f>IF(ISNUMBER(VLOOKUP($B611,'[1]KO-HS-B'!$I$2:$J$1046,2,FALSE)),VLOOKUP($B611,'[1]KO-HS-B'!$I$2:$J$1046,2,FALSE),"")</f>
        <v>7.0000000000000007E-2</v>
      </c>
      <c r="N611" s="58">
        <f>IF(ISNUMBER(VLOOKUP($B611,'[1]MT-HS-B'!$I$2:$J$773,2,FALSE)),VLOOKUP($B611,'[1]MT-HS-B'!$I$2:$J$773,2,FALSE),"")</f>
        <v>7.0000000000000007E-2</v>
      </c>
      <c r="O611" s="40" t="str">
        <f t="shared" si="297"/>
        <v>OSTB_YEAST</v>
      </c>
      <c r="P611" s="57" t="str">
        <f t="shared" si="298"/>
        <v/>
      </c>
      <c r="Q611" s="57">
        <f t="shared" si="299"/>
        <v>0</v>
      </c>
      <c r="R611" s="57">
        <f t="shared" si="300"/>
        <v>-0.53333333333333333</v>
      </c>
      <c r="S611" s="56" t="str">
        <f t="shared" si="301"/>
        <v>n/a</v>
      </c>
      <c r="T611" s="55" t="str">
        <f t="shared" si="302"/>
        <v>n/a</v>
      </c>
      <c r="U611" s="54" t="str">
        <f t="shared" si="303"/>
        <v>n/a</v>
      </c>
      <c r="V611" s="53" t="str">
        <f t="shared" si="304"/>
        <v/>
      </c>
      <c r="W611" s="53" t="str">
        <f t="shared" si="305"/>
        <v>GR only</v>
      </c>
      <c r="X611" s="53" t="str">
        <f t="shared" si="306"/>
        <v>HS only</v>
      </c>
      <c r="Y611" s="52" t="str">
        <f t="shared" si="307"/>
        <v/>
      </c>
      <c r="Z611" s="51">
        <f t="shared" si="308"/>
        <v>0</v>
      </c>
      <c r="AA611" s="50">
        <f t="shared" si="309"/>
        <v>-0.53333333333333333</v>
      </c>
      <c r="AB611" s="40" t="str">
        <f t="shared" si="310"/>
        <v>WBP1</v>
      </c>
      <c r="AC611" s="49">
        <f t="shared" si="311"/>
        <v>0</v>
      </c>
      <c r="AD611" s="47">
        <f t="shared" si="312"/>
        <v>7.0000000000000007E-2</v>
      </c>
      <c r="AE611" s="47">
        <f t="shared" si="313"/>
        <v>0.15</v>
      </c>
      <c r="AF611" s="48">
        <f t="shared" si="314"/>
        <v>0</v>
      </c>
      <c r="AG611" s="47">
        <f t="shared" si="315"/>
        <v>7.0000000000000007E-2</v>
      </c>
      <c r="AH611" s="47">
        <f t="shared" si="316"/>
        <v>0.11</v>
      </c>
      <c r="AI611" s="46" t="str">
        <f t="shared" si="317"/>
        <v/>
      </c>
      <c r="AJ611" s="43">
        <f t="shared" si="318"/>
        <v>1</v>
      </c>
      <c r="AK611" s="43">
        <f t="shared" si="319"/>
        <v>0.73333333333333339</v>
      </c>
      <c r="AL611" s="45" t="str">
        <f t="shared" si="320"/>
        <v/>
      </c>
      <c r="AM611" s="43" t="str">
        <f t="shared" si="321"/>
        <v/>
      </c>
      <c r="AN611" s="42" t="str">
        <f t="shared" si="322"/>
        <v/>
      </c>
      <c r="AO611" s="40" t="str">
        <f t="shared" si="323"/>
        <v>OSTB_YEAST</v>
      </c>
      <c r="AP611" s="44" t="str">
        <f t="shared" si="324"/>
        <v/>
      </c>
      <c r="AQ611" s="43">
        <f t="shared" si="325"/>
        <v>0</v>
      </c>
      <c r="AR611" s="43" t="str">
        <f t="shared" si="326"/>
        <v/>
      </c>
      <c r="AS611" s="43" t="str">
        <f t="shared" si="327"/>
        <v/>
      </c>
      <c r="AT611" s="43" t="str">
        <f t="shared" si="328"/>
        <v/>
      </c>
      <c r="AU611" s="42">
        <f t="shared" si="329"/>
        <v>5.6568542494923817E-2</v>
      </c>
    </row>
    <row r="612" spans="1:47" ht="15" x14ac:dyDescent="0.25">
      <c r="A612" s="40" t="s">
        <v>5896</v>
      </c>
      <c r="B612" s="40" t="s">
        <v>5895</v>
      </c>
      <c r="C612" s="60" t="str">
        <f>IF(ISNUMBER(VLOOKUP(B612,'[1]WT-GR-A'!I$2:J$693,2,FALSE)),VLOOKUP(B612,'[1]WT-GR-A'!I$2:J$693,2,FALSE),"")</f>
        <v/>
      </c>
      <c r="D612" s="58" t="str">
        <f>IF(ISNUMBER(VLOOKUP($B612,'[1]KO-GR-A'!$I$2:$J$907,2,FALSE)),VLOOKUP($B612,'[1]KO-GR-A'!$I$2:$J$907,2,FALSE),"")</f>
        <v/>
      </c>
      <c r="E612" s="58" t="str">
        <f>IF(ISNUMBER(VLOOKUP($B612,'[1]MT-GR-A'!$I$2:$J$789,2,FALSE)),VLOOKUP($B612,'[1]MT-GR-A'!$I$2:$J$789,2,FALSE),"")</f>
        <v/>
      </c>
      <c r="F612" s="58" t="str">
        <f>IF(ISNUMBER(VLOOKUP($B612,'[1]WT-HS-A'!$I$2:$J$1224,2,FALSE)),VLOOKUP($B612,'[1]WT-HS-A'!$I$2:$J$1224,2,FALSE),"")</f>
        <v/>
      </c>
      <c r="G612" s="58" t="str">
        <f>IF(ISNUMBER(VLOOKUP($B612,'[1]KO-HS-A'!$I$2:$J$1229,2,FALSE)),VLOOKUP($B612,'[1]KO-HS-A'!$I$2:$J$1229,2,FALSE),"")</f>
        <v/>
      </c>
      <c r="H612" s="58" t="str">
        <f>IF(ISNUMBER(VLOOKUP($B612,'[1]MT-HS-A'!$I$2:$J$1362,2,FALSE)),VLOOKUP($B612,'[1]MT-HS-A'!$I$2:$J$1362,2,FALSE),"")</f>
        <v/>
      </c>
      <c r="I612" s="59" t="str">
        <f>IF(ISNUMBER(VLOOKUP($B612,'[1]WT-GR-B'!$I$2:$J$585,2,FALSE)),VLOOKUP($B612,'[1]WT-GR-B'!$I$2:$J$585,2,FALSE),"")</f>
        <v/>
      </c>
      <c r="J612" s="58" t="str">
        <f>IF(ISNUMBER(VLOOKUP($B612,'[1]KO-GR-B'!$I$2:$J$900,2,FALSE)),VLOOKUP($B612,'[1]KO-GR-B'!$I$2:$J$900,2,FALSE),"")</f>
        <v/>
      </c>
      <c r="K612" s="58" t="str">
        <f>IF(ISNUMBER(VLOOKUP($B612,'[1]MT-GR-B'!$I$2:$J$693,2,FALSE)),VLOOKUP($B612,'[1]MT-GR-B'!$I$2:$J$693,2,FALSE),"")</f>
        <v/>
      </c>
      <c r="L612" s="58" t="str">
        <f>IF(ISNUMBER(VLOOKUP($B612,'[1]WT-HS-B'!$I$2:$J$1220,2,FALSE)),VLOOKUP($B612,'[1]WT-HS-B'!$I$2:$J$1220,2,FALSE),"")</f>
        <v/>
      </c>
      <c r="M612" s="58">
        <f>IF(ISNUMBER(VLOOKUP($B612,'[1]KO-HS-B'!$I$2:$J$1046,2,FALSE)),VLOOKUP($B612,'[1]KO-HS-B'!$I$2:$J$1046,2,FALSE),"")</f>
        <v>0.04</v>
      </c>
      <c r="N612" s="58" t="str">
        <f>IF(ISNUMBER(VLOOKUP($B612,'[1]MT-HS-B'!$I$2:$J$773,2,FALSE)),VLOOKUP($B612,'[1]MT-HS-B'!$I$2:$J$773,2,FALSE),"")</f>
        <v/>
      </c>
      <c r="O612" s="40" t="str">
        <f t="shared" si="297"/>
        <v>PMT2_YEAST</v>
      </c>
      <c r="P612" s="57" t="str">
        <f t="shared" si="298"/>
        <v/>
      </c>
      <c r="Q612" s="57" t="str">
        <f t="shared" si="299"/>
        <v/>
      </c>
      <c r="R612" s="57" t="str">
        <f t="shared" si="300"/>
        <v/>
      </c>
      <c r="S612" s="56" t="str">
        <f t="shared" si="301"/>
        <v>n/a</v>
      </c>
      <c r="T612" s="55" t="str">
        <f t="shared" si="302"/>
        <v>n/a</v>
      </c>
      <c r="U612" s="54" t="str">
        <f t="shared" si="303"/>
        <v>n/a</v>
      </c>
      <c r="V612" s="53" t="str">
        <f t="shared" si="304"/>
        <v/>
      </c>
      <c r="W612" s="53" t="str">
        <f t="shared" si="305"/>
        <v/>
      </c>
      <c r="X612" s="53" t="str">
        <f t="shared" si="306"/>
        <v/>
      </c>
      <c r="Y612" s="52" t="str">
        <f t="shared" si="307"/>
        <v/>
      </c>
      <c r="Z612" s="51" t="str">
        <f t="shared" si="308"/>
        <v>HS only</v>
      </c>
      <c r="AA612" s="50" t="str">
        <f t="shared" si="309"/>
        <v/>
      </c>
      <c r="AB612" s="40" t="str">
        <f t="shared" si="310"/>
        <v>PMT2</v>
      </c>
      <c r="AC612" s="49">
        <f t="shared" si="311"/>
        <v>0</v>
      </c>
      <c r="AD612" s="47">
        <f t="shared" si="312"/>
        <v>0</v>
      </c>
      <c r="AE612" s="47">
        <f t="shared" si="313"/>
        <v>0</v>
      </c>
      <c r="AF612" s="48">
        <f t="shared" si="314"/>
        <v>0</v>
      </c>
      <c r="AG612" s="47">
        <f t="shared" si="315"/>
        <v>0.04</v>
      </c>
      <c r="AH612" s="47">
        <f t="shared" si="316"/>
        <v>0</v>
      </c>
      <c r="AI612" s="46" t="str">
        <f t="shared" si="317"/>
        <v/>
      </c>
      <c r="AJ612" s="43" t="str">
        <f t="shared" si="318"/>
        <v>HS Only</v>
      </c>
      <c r="AK612" s="43" t="str">
        <f t="shared" si="319"/>
        <v/>
      </c>
      <c r="AL612" s="45" t="str">
        <f t="shared" si="320"/>
        <v/>
      </c>
      <c r="AM612" s="43" t="str">
        <f t="shared" si="321"/>
        <v/>
      </c>
      <c r="AN612" s="42" t="str">
        <f t="shared" si="322"/>
        <v/>
      </c>
      <c r="AO612" s="40" t="str">
        <f t="shared" si="323"/>
        <v>PMT2_YEAST</v>
      </c>
      <c r="AP612" s="44" t="str">
        <f t="shared" si="324"/>
        <v/>
      </c>
      <c r="AQ612" s="43" t="str">
        <f t="shared" si="325"/>
        <v/>
      </c>
      <c r="AR612" s="43" t="str">
        <f t="shared" si="326"/>
        <v/>
      </c>
      <c r="AS612" s="43" t="str">
        <f t="shared" si="327"/>
        <v/>
      </c>
      <c r="AT612" s="43" t="str">
        <f t="shared" si="328"/>
        <v/>
      </c>
      <c r="AU612" s="42" t="str">
        <f t="shared" si="329"/>
        <v/>
      </c>
    </row>
    <row r="613" spans="1:47" ht="15" x14ac:dyDescent="0.25">
      <c r="A613" s="40" t="s">
        <v>5894</v>
      </c>
      <c r="B613" s="40" t="s">
        <v>5893</v>
      </c>
      <c r="C613" s="60" t="str">
        <f>IF(ISNUMBER(VLOOKUP(B613,'[1]WT-GR-A'!I$2:J$693,2,FALSE)),VLOOKUP(B613,'[1]WT-GR-A'!I$2:J$693,2,FALSE),"")</f>
        <v/>
      </c>
      <c r="D613" s="58" t="str">
        <f>IF(ISNUMBER(VLOOKUP($B613,'[1]KO-GR-A'!$I$2:$J$907,2,FALSE)),VLOOKUP($B613,'[1]KO-GR-A'!$I$2:$J$907,2,FALSE),"")</f>
        <v/>
      </c>
      <c r="E613" s="58" t="str">
        <f>IF(ISNUMBER(VLOOKUP($B613,'[1]MT-GR-A'!$I$2:$J$789,2,FALSE)),VLOOKUP($B613,'[1]MT-GR-A'!$I$2:$J$789,2,FALSE),"")</f>
        <v/>
      </c>
      <c r="F613" s="58" t="str">
        <f>IF(ISNUMBER(VLOOKUP($B613,'[1]WT-HS-A'!$I$2:$J$1224,2,FALSE)),VLOOKUP($B613,'[1]WT-HS-A'!$I$2:$J$1224,2,FALSE),"")</f>
        <v/>
      </c>
      <c r="G613" s="58">
        <f>IF(ISNUMBER(VLOOKUP($B613,'[1]KO-HS-A'!$I$2:$J$1229,2,FALSE)),VLOOKUP($B613,'[1]KO-HS-A'!$I$2:$J$1229,2,FALSE),"")</f>
        <v>0.04</v>
      </c>
      <c r="H613" s="58">
        <f>IF(ISNUMBER(VLOOKUP($B613,'[1]MT-HS-A'!$I$2:$J$1362,2,FALSE)),VLOOKUP($B613,'[1]MT-HS-A'!$I$2:$J$1362,2,FALSE),"")</f>
        <v>0.04</v>
      </c>
      <c r="I613" s="59" t="str">
        <f>IF(ISNUMBER(VLOOKUP($B613,'[1]WT-GR-B'!$I$2:$J$585,2,FALSE)),VLOOKUP($B613,'[1]WT-GR-B'!$I$2:$J$585,2,FALSE),"")</f>
        <v/>
      </c>
      <c r="J613" s="58" t="str">
        <f>IF(ISNUMBER(VLOOKUP($B613,'[1]KO-GR-B'!$I$2:$J$900,2,FALSE)),VLOOKUP($B613,'[1]KO-GR-B'!$I$2:$J$900,2,FALSE),"")</f>
        <v/>
      </c>
      <c r="K613" s="58" t="str">
        <f>IF(ISNUMBER(VLOOKUP($B613,'[1]MT-GR-B'!$I$2:$J$693,2,FALSE)),VLOOKUP($B613,'[1]MT-GR-B'!$I$2:$J$693,2,FALSE),"")</f>
        <v/>
      </c>
      <c r="L613" s="58" t="str">
        <f>IF(ISNUMBER(VLOOKUP($B613,'[1]WT-HS-B'!$I$2:$J$1220,2,FALSE)),VLOOKUP($B613,'[1]WT-HS-B'!$I$2:$J$1220,2,FALSE),"")</f>
        <v/>
      </c>
      <c r="M613" s="58" t="str">
        <f>IF(ISNUMBER(VLOOKUP($B613,'[1]KO-HS-B'!$I$2:$J$1046,2,FALSE)),VLOOKUP($B613,'[1]KO-HS-B'!$I$2:$J$1046,2,FALSE),"")</f>
        <v/>
      </c>
      <c r="N613" s="58" t="str">
        <f>IF(ISNUMBER(VLOOKUP($B613,'[1]MT-HS-B'!$I$2:$J$773,2,FALSE)),VLOOKUP($B613,'[1]MT-HS-B'!$I$2:$J$773,2,FALSE),"")</f>
        <v/>
      </c>
      <c r="O613" s="40" t="str">
        <f t="shared" si="297"/>
        <v>PMT4_YEAST</v>
      </c>
      <c r="P613" s="57" t="str">
        <f t="shared" si="298"/>
        <v/>
      </c>
      <c r="Q613" s="57" t="str">
        <f t="shared" si="299"/>
        <v/>
      </c>
      <c r="R613" s="57" t="str">
        <f t="shared" si="300"/>
        <v/>
      </c>
      <c r="S613" s="56" t="str">
        <f t="shared" si="301"/>
        <v>n/a</v>
      </c>
      <c r="T613" s="55" t="str">
        <f t="shared" si="302"/>
        <v>n/a</v>
      </c>
      <c r="U613" s="54" t="str">
        <f t="shared" si="303"/>
        <v>n/a</v>
      </c>
      <c r="V613" s="53" t="str">
        <f t="shared" si="304"/>
        <v/>
      </c>
      <c r="W613" s="53" t="str">
        <f t="shared" si="305"/>
        <v>HS only</v>
      </c>
      <c r="X613" s="53" t="str">
        <f t="shared" si="306"/>
        <v>HS only</v>
      </c>
      <c r="Y613" s="52" t="str">
        <f t="shared" si="307"/>
        <v/>
      </c>
      <c r="Z613" s="51" t="str">
        <f t="shared" si="308"/>
        <v/>
      </c>
      <c r="AA613" s="50" t="str">
        <f t="shared" si="309"/>
        <v/>
      </c>
      <c r="AB613" s="40" t="str">
        <f t="shared" si="310"/>
        <v>PMT4</v>
      </c>
      <c r="AC613" s="49">
        <f t="shared" si="311"/>
        <v>0</v>
      </c>
      <c r="AD613" s="47">
        <f t="shared" si="312"/>
        <v>0</v>
      </c>
      <c r="AE613" s="47">
        <f t="shared" si="313"/>
        <v>0</v>
      </c>
      <c r="AF613" s="48">
        <f t="shared" si="314"/>
        <v>0</v>
      </c>
      <c r="AG613" s="47">
        <f t="shared" si="315"/>
        <v>0.04</v>
      </c>
      <c r="AH613" s="47">
        <f t="shared" si="316"/>
        <v>0.04</v>
      </c>
      <c r="AI613" s="46" t="str">
        <f t="shared" si="317"/>
        <v/>
      </c>
      <c r="AJ613" s="43" t="str">
        <f t="shared" si="318"/>
        <v>HS Only</v>
      </c>
      <c r="AK613" s="43" t="str">
        <f t="shared" si="319"/>
        <v>HS Only</v>
      </c>
      <c r="AL613" s="45" t="str">
        <f t="shared" si="320"/>
        <v/>
      </c>
      <c r="AM613" s="43" t="str">
        <f t="shared" si="321"/>
        <v/>
      </c>
      <c r="AN613" s="42" t="str">
        <f t="shared" si="322"/>
        <v/>
      </c>
      <c r="AO613" s="40" t="str">
        <f t="shared" si="323"/>
        <v>PMT4_YEAST</v>
      </c>
      <c r="AP613" s="44" t="str">
        <f t="shared" si="324"/>
        <v/>
      </c>
      <c r="AQ613" s="43" t="str">
        <f t="shared" si="325"/>
        <v/>
      </c>
      <c r="AR613" s="43" t="str">
        <f t="shared" si="326"/>
        <v/>
      </c>
      <c r="AS613" s="43" t="str">
        <f t="shared" si="327"/>
        <v/>
      </c>
      <c r="AT613" s="43" t="str">
        <f t="shared" si="328"/>
        <v/>
      </c>
      <c r="AU613" s="42" t="str">
        <f t="shared" si="329"/>
        <v/>
      </c>
    </row>
    <row r="614" spans="1:47" ht="15" x14ac:dyDescent="0.25">
      <c r="A614" s="40" t="s">
        <v>5892</v>
      </c>
      <c r="B614" s="40" t="s">
        <v>5891</v>
      </c>
      <c r="C614" s="60" t="str">
        <f>IF(ISNUMBER(VLOOKUP(B614,'[1]WT-GR-A'!I$2:J$693,2,FALSE)),VLOOKUP(B614,'[1]WT-GR-A'!I$2:J$693,2,FALSE),"")</f>
        <v/>
      </c>
      <c r="D614" s="58" t="str">
        <f>IF(ISNUMBER(VLOOKUP($B614,'[1]KO-GR-A'!$I$2:$J$907,2,FALSE)),VLOOKUP($B614,'[1]KO-GR-A'!$I$2:$J$907,2,FALSE),"")</f>
        <v/>
      </c>
      <c r="E614" s="58" t="str">
        <f>IF(ISNUMBER(VLOOKUP($B614,'[1]MT-GR-A'!$I$2:$J$789,2,FALSE)),VLOOKUP($B614,'[1]MT-GR-A'!$I$2:$J$789,2,FALSE),"")</f>
        <v/>
      </c>
      <c r="F614" s="58" t="str">
        <f>IF(ISNUMBER(VLOOKUP($B614,'[1]WT-HS-A'!$I$2:$J$1224,2,FALSE)),VLOOKUP($B614,'[1]WT-HS-A'!$I$2:$J$1224,2,FALSE),"")</f>
        <v/>
      </c>
      <c r="G614" s="58" t="str">
        <f>IF(ISNUMBER(VLOOKUP($B614,'[1]KO-HS-A'!$I$2:$J$1229,2,FALSE)),VLOOKUP($B614,'[1]KO-HS-A'!$I$2:$J$1229,2,FALSE),"")</f>
        <v/>
      </c>
      <c r="H614" s="58">
        <f>IF(ISNUMBER(VLOOKUP($B614,'[1]MT-HS-A'!$I$2:$J$1362,2,FALSE)),VLOOKUP($B614,'[1]MT-HS-A'!$I$2:$J$1362,2,FALSE),"")</f>
        <v>0.05</v>
      </c>
      <c r="I614" s="59" t="str">
        <f>IF(ISNUMBER(VLOOKUP($B614,'[1]WT-GR-B'!$I$2:$J$585,2,FALSE)),VLOOKUP($B614,'[1]WT-GR-B'!$I$2:$J$585,2,FALSE),"")</f>
        <v/>
      </c>
      <c r="J614" s="58" t="str">
        <f>IF(ISNUMBER(VLOOKUP($B614,'[1]KO-GR-B'!$I$2:$J$900,2,FALSE)),VLOOKUP($B614,'[1]KO-GR-B'!$I$2:$J$900,2,FALSE),"")</f>
        <v/>
      </c>
      <c r="K614" s="58" t="str">
        <f>IF(ISNUMBER(VLOOKUP($B614,'[1]MT-GR-B'!$I$2:$J$693,2,FALSE)),VLOOKUP($B614,'[1]MT-GR-B'!$I$2:$J$693,2,FALSE),"")</f>
        <v/>
      </c>
      <c r="L614" s="58" t="str">
        <f>IF(ISNUMBER(VLOOKUP($B614,'[1]WT-HS-B'!$I$2:$J$1220,2,FALSE)),VLOOKUP($B614,'[1]WT-HS-B'!$I$2:$J$1220,2,FALSE),"")</f>
        <v/>
      </c>
      <c r="M614" s="58" t="str">
        <f>IF(ISNUMBER(VLOOKUP($B614,'[1]KO-HS-B'!$I$2:$J$1046,2,FALSE)),VLOOKUP($B614,'[1]KO-HS-B'!$I$2:$J$1046,2,FALSE),"")</f>
        <v/>
      </c>
      <c r="N614" s="58" t="str">
        <f>IF(ISNUMBER(VLOOKUP($B614,'[1]MT-HS-B'!$I$2:$J$773,2,FALSE)),VLOOKUP($B614,'[1]MT-HS-B'!$I$2:$J$773,2,FALSE),"")</f>
        <v/>
      </c>
      <c r="O614" s="40" t="str">
        <f t="shared" si="297"/>
        <v>MRE11_YEAST</v>
      </c>
      <c r="P614" s="57" t="str">
        <f t="shared" si="298"/>
        <v/>
      </c>
      <c r="Q614" s="57" t="str">
        <f t="shared" si="299"/>
        <v/>
      </c>
      <c r="R614" s="57" t="str">
        <f t="shared" si="300"/>
        <v/>
      </c>
      <c r="S614" s="56" t="str">
        <f t="shared" si="301"/>
        <v>n/a</v>
      </c>
      <c r="T614" s="55" t="str">
        <f t="shared" si="302"/>
        <v>n/a</v>
      </c>
      <c r="U614" s="54" t="str">
        <f t="shared" si="303"/>
        <v>n/a</v>
      </c>
      <c r="V614" s="53" t="str">
        <f t="shared" si="304"/>
        <v/>
      </c>
      <c r="W614" s="53" t="str">
        <f t="shared" si="305"/>
        <v/>
      </c>
      <c r="X614" s="53" t="str">
        <f t="shared" si="306"/>
        <v>HS only</v>
      </c>
      <c r="Y614" s="52" t="str">
        <f t="shared" si="307"/>
        <v/>
      </c>
      <c r="Z614" s="51" t="str">
        <f t="shared" si="308"/>
        <v/>
      </c>
      <c r="AA614" s="50" t="str">
        <f t="shared" si="309"/>
        <v/>
      </c>
      <c r="AB614" s="40" t="str">
        <f t="shared" si="310"/>
        <v>MRE11</v>
      </c>
      <c r="AC614" s="49">
        <f t="shared" si="311"/>
        <v>0</v>
      </c>
      <c r="AD614" s="47">
        <f t="shared" si="312"/>
        <v>0</v>
      </c>
      <c r="AE614" s="47">
        <f t="shared" si="313"/>
        <v>0</v>
      </c>
      <c r="AF614" s="48">
        <f t="shared" si="314"/>
        <v>0</v>
      </c>
      <c r="AG614" s="47">
        <f t="shared" si="315"/>
        <v>0</v>
      </c>
      <c r="AH614" s="47">
        <f t="shared" si="316"/>
        <v>0.05</v>
      </c>
      <c r="AI614" s="46" t="str">
        <f t="shared" si="317"/>
        <v/>
      </c>
      <c r="AJ614" s="43" t="str">
        <f t="shared" si="318"/>
        <v/>
      </c>
      <c r="AK614" s="43" t="str">
        <f t="shared" si="319"/>
        <v>HS Only</v>
      </c>
      <c r="AL614" s="45" t="str">
        <f t="shared" si="320"/>
        <v/>
      </c>
      <c r="AM614" s="43" t="str">
        <f t="shared" si="321"/>
        <v/>
      </c>
      <c r="AN614" s="42" t="str">
        <f t="shared" si="322"/>
        <v/>
      </c>
      <c r="AO614" s="40" t="str">
        <f t="shared" si="323"/>
        <v>MRE11_YEAST</v>
      </c>
      <c r="AP614" s="44" t="str">
        <f t="shared" si="324"/>
        <v/>
      </c>
      <c r="AQ614" s="43" t="str">
        <f t="shared" si="325"/>
        <v/>
      </c>
      <c r="AR614" s="43" t="str">
        <f t="shared" si="326"/>
        <v/>
      </c>
      <c r="AS614" s="43" t="str">
        <f t="shared" si="327"/>
        <v/>
      </c>
      <c r="AT614" s="43" t="str">
        <f t="shared" si="328"/>
        <v/>
      </c>
      <c r="AU614" s="42" t="str">
        <f t="shared" si="329"/>
        <v/>
      </c>
    </row>
    <row r="615" spans="1:47" ht="15" x14ac:dyDescent="0.25">
      <c r="A615" s="40" t="s">
        <v>5890</v>
      </c>
      <c r="B615" s="40" t="s">
        <v>5889</v>
      </c>
      <c r="C615" s="60" t="str">
        <f>IF(ISNUMBER(VLOOKUP(B615,'[1]WT-GR-A'!I$2:J$693,2,FALSE)),VLOOKUP(B615,'[1]WT-GR-A'!I$2:J$693,2,FALSE),"")</f>
        <v/>
      </c>
      <c r="D615" s="58" t="str">
        <f>IF(ISNUMBER(VLOOKUP($B615,'[1]KO-GR-A'!$I$2:$J$907,2,FALSE)),VLOOKUP($B615,'[1]KO-GR-A'!$I$2:$J$907,2,FALSE),"")</f>
        <v/>
      </c>
      <c r="E615" s="58" t="str">
        <f>IF(ISNUMBER(VLOOKUP($B615,'[1]MT-GR-A'!$I$2:$J$789,2,FALSE)),VLOOKUP($B615,'[1]MT-GR-A'!$I$2:$J$789,2,FALSE),"")</f>
        <v/>
      </c>
      <c r="F615" s="58">
        <f>IF(ISNUMBER(VLOOKUP($B615,'[1]WT-HS-A'!$I$2:$J$1224,2,FALSE)),VLOOKUP($B615,'[1]WT-HS-A'!$I$2:$J$1224,2,FALSE),"")</f>
        <v>0.04</v>
      </c>
      <c r="G615" s="58" t="str">
        <f>IF(ISNUMBER(VLOOKUP($B615,'[1]KO-HS-A'!$I$2:$J$1229,2,FALSE)),VLOOKUP($B615,'[1]KO-HS-A'!$I$2:$J$1229,2,FALSE),"")</f>
        <v/>
      </c>
      <c r="H615" s="58" t="str">
        <f>IF(ISNUMBER(VLOOKUP($B615,'[1]MT-HS-A'!$I$2:$J$1362,2,FALSE)),VLOOKUP($B615,'[1]MT-HS-A'!$I$2:$J$1362,2,FALSE),"")</f>
        <v/>
      </c>
      <c r="I615" s="59" t="str">
        <f>IF(ISNUMBER(VLOOKUP($B615,'[1]WT-GR-B'!$I$2:$J$585,2,FALSE)),VLOOKUP($B615,'[1]WT-GR-B'!$I$2:$J$585,2,FALSE),"")</f>
        <v/>
      </c>
      <c r="J615" s="58">
        <f>IF(ISNUMBER(VLOOKUP($B615,'[1]KO-GR-B'!$I$2:$J$900,2,FALSE)),VLOOKUP($B615,'[1]KO-GR-B'!$I$2:$J$900,2,FALSE),"")</f>
        <v>0.04</v>
      </c>
      <c r="K615" s="58" t="str">
        <f>IF(ISNUMBER(VLOOKUP($B615,'[1]MT-GR-B'!$I$2:$J$693,2,FALSE)),VLOOKUP($B615,'[1]MT-GR-B'!$I$2:$J$693,2,FALSE),"")</f>
        <v/>
      </c>
      <c r="L615" s="58">
        <f>IF(ISNUMBER(VLOOKUP($B615,'[1]WT-HS-B'!$I$2:$J$1220,2,FALSE)),VLOOKUP($B615,'[1]WT-HS-B'!$I$2:$J$1220,2,FALSE),"")</f>
        <v>7.0000000000000007E-2</v>
      </c>
      <c r="M615" s="58" t="str">
        <f>IF(ISNUMBER(VLOOKUP($B615,'[1]KO-HS-B'!$I$2:$J$1046,2,FALSE)),VLOOKUP($B615,'[1]KO-HS-B'!$I$2:$J$1046,2,FALSE),"")</f>
        <v/>
      </c>
      <c r="N615" s="58" t="str">
        <f>IF(ISNUMBER(VLOOKUP($B615,'[1]MT-HS-B'!$I$2:$J$773,2,FALSE)),VLOOKUP($B615,'[1]MT-HS-B'!$I$2:$J$773,2,FALSE),"")</f>
        <v/>
      </c>
      <c r="O615" s="40" t="str">
        <f t="shared" si="297"/>
        <v>MGM1_YEAST</v>
      </c>
      <c r="P615" s="57" t="str">
        <f t="shared" si="298"/>
        <v>HS only</v>
      </c>
      <c r="Q615" s="57" t="str">
        <f t="shared" si="299"/>
        <v/>
      </c>
      <c r="R615" s="57" t="str">
        <f t="shared" si="300"/>
        <v/>
      </c>
      <c r="S615" s="56" t="str">
        <f t="shared" si="301"/>
        <v>n/a</v>
      </c>
      <c r="T615" s="55" t="str">
        <f t="shared" si="302"/>
        <v>n/a</v>
      </c>
      <c r="U615" s="54" t="str">
        <f t="shared" si="303"/>
        <v>n/a</v>
      </c>
      <c r="V615" s="53" t="str">
        <f t="shared" si="304"/>
        <v>HS only</v>
      </c>
      <c r="W615" s="53" t="str">
        <f t="shared" si="305"/>
        <v/>
      </c>
      <c r="X615" s="53" t="str">
        <f t="shared" si="306"/>
        <v/>
      </c>
      <c r="Y615" s="52" t="str">
        <f t="shared" si="307"/>
        <v>HS only</v>
      </c>
      <c r="Z615" s="51" t="str">
        <f t="shared" si="308"/>
        <v>GR only</v>
      </c>
      <c r="AA615" s="50" t="str">
        <f t="shared" si="309"/>
        <v/>
      </c>
      <c r="AB615" s="40" t="str">
        <f t="shared" si="310"/>
        <v>MGM1</v>
      </c>
      <c r="AC615" s="49">
        <f t="shared" si="311"/>
        <v>0</v>
      </c>
      <c r="AD615" s="47">
        <f t="shared" si="312"/>
        <v>0.04</v>
      </c>
      <c r="AE615" s="47">
        <f t="shared" si="313"/>
        <v>0</v>
      </c>
      <c r="AF615" s="48">
        <f t="shared" si="314"/>
        <v>5.5000000000000007E-2</v>
      </c>
      <c r="AG615" s="47">
        <f t="shared" si="315"/>
        <v>0</v>
      </c>
      <c r="AH615" s="47">
        <f t="shared" si="316"/>
        <v>0</v>
      </c>
      <c r="AI615" s="46" t="str">
        <f t="shared" si="317"/>
        <v>HS Only</v>
      </c>
      <c r="AJ615" s="43">
        <f t="shared" si="318"/>
        <v>0</v>
      </c>
      <c r="AK615" s="43" t="str">
        <f t="shared" si="319"/>
        <v/>
      </c>
      <c r="AL615" s="45" t="str">
        <f t="shared" si="320"/>
        <v/>
      </c>
      <c r="AM615" s="43" t="str">
        <f t="shared" si="321"/>
        <v/>
      </c>
      <c r="AN615" s="42" t="str">
        <f t="shared" si="322"/>
        <v/>
      </c>
      <c r="AO615" s="40" t="str">
        <f t="shared" si="323"/>
        <v>MGM1_YEAST</v>
      </c>
      <c r="AP615" s="44" t="str">
        <f t="shared" si="324"/>
        <v/>
      </c>
      <c r="AQ615" s="43" t="str">
        <f t="shared" si="325"/>
        <v/>
      </c>
      <c r="AR615" s="43" t="str">
        <f t="shared" si="326"/>
        <v/>
      </c>
      <c r="AS615" s="43">
        <f t="shared" si="327"/>
        <v>2.1213203435596403E-2</v>
      </c>
      <c r="AT615" s="43" t="str">
        <f t="shared" si="328"/>
        <v/>
      </c>
      <c r="AU615" s="42" t="str">
        <f t="shared" si="329"/>
        <v/>
      </c>
    </row>
    <row r="616" spans="1:47" ht="15" x14ac:dyDescent="0.25">
      <c r="A616" s="40" t="s">
        <v>5888</v>
      </c>
      <c r="B616" s="40" t="s">
        <v>5887</v>
      </c>
      <c r="C616" s="60">
        <f>IF(ISNUMBER(VLOOKUP(B616,'[1]WT-GR-A'!I$2:J$693,2,FALSE)),VLOOKUP(B616,'[1]WT-GR-A'!I$2:J$693,2,FALSE),"")</f>
        <v>0.19</v>
      </c>
      <c r="D616" s="58">
        <f>IF(ISNUMBER(VLOOKUP($B616,'[1]KO-GR-A'!$I$2:$J$907,2,FALSE)),VLOOKUP($B616,'[1]KO-GR-A'!$I$2:$J$907,2,FALSE),"")</f>
        <v>0.28999999999999998</v>
      </c>
      <c r="E616" s="58">
        <f>IF(ISNUMBER(VLOOKUP($B616,'[1]MT-GR-A'!$I$2:$J$789,2,FALSE)),VLOOKUP($B616,'[1]MT-GR-A'!$I$2:$J$789,2,FALSE),"")</f>
        <v>0.28999999999999998</v>
      </c>
      <c r="F616" s="58">
        <f>IF(ISNUMBER(VLOOKUP($B616,'[1]WT-HS-A'!$I$2:$J$1224,2,FALSE)),VLOOKUP($B616,'[1]WT-HS-A'!$I$2:$J$1224,2,FALSE),"")</f>
        <v>0.14000000000000001</v>
      </c>
      <c r="G616" s="58">
        <f>IF(ISNUMBER(VLOOKUP($B616,'[1]KO-HS-A'!$I$2:$J$1229,2,FALSE)),VLOOKUP($B616,'[1]KO-HS-A'!$I$2:$J$1229,2,FALSE),"")</f>
        <v>0.19</v>
      </c>
      <c r="H616" s="58">
        <f>IF(ISNUMBER(VLOOKUP($B616,'[1]MT-HS-A'!$I$2:$J$1362,2,FALSE)),VLOOKUP($B616,'[1]MT-HS-A'!$I$2:$J$1362,2,FALSE),"")</f>
        <v>0.09</v>
      </c>
      <c r="I616" s="59" t="str">
        <f>IF(ISNUMBER(VLOOKUP($B616,'[1]WT-GR-B'!$I$2:$J$585,2,FALSE)),VLOOKUP($B616,'[1]WT-GR-B'!$I$2:$J$585,2,FALSE),"")</f>
        <v/>
      </c>
      <c r="J616" s="58">
        <f>IF(ISNUMBER(VLOOKUP($B616,'[1]KO-GR-B'!$I$2:$J$900,2,FALSE)),VLOOKUP($B616,'[1]KO-GR-B'!$I$2:$J$900,2,FALSE),"")</f>
        <v>0.24</v>
      </c>
      <c r="K616" s="58">
        <f>IF(ISNUMBER(VLOOKUP($B616,'[1]MT-GR-B'!$I$2:$J$693,2,FALSE)),VLOOKUP($B616,'[1]MT-GR-B'!$I$2:$J$693,2,FALSE),"")</f>
        <v>0.14000000000000001</v>
      </c>
      <c r="L616" s="58">
        <f>IF(ISNUMBER(VLOOKUP($B616,'[1]WT-HS-B'!$I$2:$J$1220,2,FALSE)),VLOOKUP($B616,'[1]WT-HS-B'!$I$2:$J$1220,2,FALSE),"")</f>
        <v>0.09</v>
      </c>
      <c r="M616" s="58">
        <f>IF(ISNUMBER(VLOOKUP($B616,'[1]KO-HS-B'!$I$2:$J$1046,2,FALSE)),VLOOKUP($B616,'[1]KO-HS-B'!$I$2:$J$1046,2,FALSE),"")</f>
        <v>0.09</v>
      </c>
      <c r="N616" s="58" t="str">
        <f>IF(ISNUMBER(VLOOKUP($B616,'[1]MT-HS-B'!$I$2:$J$773,2,FALSE)),VLOOKUP($B616,'[1]MT-HS-B'!$I$2:$J$773,2,FALSE),"")</f>
        <v/>
      </c>
      <c r="O616" s="40" t="str">
        <f t="shared" si="297"/>
        <v>BRE1_YEAST</v>
      </c>
      <c r="P616" s="57">
        <f t="shared" si="298"/>
        <v>-0.26315789473684204</v>
      </c>
      <c r="Q616" s="57">
        <f t="shared" si="299"/>
        <v>-0.48491379310344829</v>
      </c>
      <c r="R616" s="57">
        <f t="shared" si="300"/>
        <v>-0.68965517241379304</v>
      </c>
      <c r="S616" s="56" t="str">
        <f t="shared" si="301"/>
        <v>n/a</v>
      </c>
      <c r="T616" s="55">
        <f t="shared" si="302"/>
        <v>0.14008620689655174</v>
      </c>
      <c r="U616" s="54" t="str">
        <f t="shared" si="303"/>
        <v>n/a</v>
      </c>
      <c r="V616" s="53">
        <f t="shared" si="304"/>
        <v>-0.26315789473684204</v>
      </c>
      <c r="W616" s="53">
        <f t="shared" si="305"/>
        <v>-0.34482758620689652</v>
      </c>
      <c r="X616" s="53">
        <f t="shared" si="306"/>
        <v>-0.68965517241379304</v>
      </c>
      <c r="Y616" s="52" t="str">
        <f t="shared" si="307"/>
        <v>HS only</v>
      </c>
      <c r="Z616" s="51">
        <f t="shared" si="308"/>
        <v>-0.625</v>
      </c>
      <c r="AA616" s="50" t="str">
        <f t="shared" si="309"/>
        <v>GR only</v>
      </c>
      <c r="AB616" s="40" t="str">
        <f t="shared" si="310"/>
        <v>BRE1</v>
      </c>
      <c r="AC616" s="49">
        <f t="shared" si="311"/>
        <v>0.19</v>
      </c>
      <c r="AD616" s="47">
        <f t="shared" si="312"/>
        <v>0.26500000000000001</v>
      </c>
      <c r="AE616" s="47">
        <f t="shared" si="313"/>
        <v>0.215</v>
      </c>
      <c r="AF616" s="48">
        <f t="shared" si="314"/>
        <v>0.115</v>
      </c>
      <c r="AG616" s="47">
        <f t="shared" si="315"/>
        <v>0.14000000000000001</v>
      </c>
      <c r="AH616" s="47">
        <f t="shared" si="316"/>
        <v>0.09</v>
      </c>
      <c r="AI616" s="46">
        <f t="shared" si="317"/>
        <v>0.60526315789473684</v>
      </c>
      <c r="AJ616" s="43">
        <f t="shared" si="318"/>
        <v>0.52830188679245282</v>
      </c>
      <c r="AK616" s="43">
        <f t="shared" si="319"/>
        <v>0.41860465116279066</v>
      </c>
      <c r="AL616" s="45" t="str">
        <f t="shared" si="320"/>
        <v/>
      </c>
      <c r="AM616" s="43">
        <f t="shared" si="321"/>
        <v>0.19811181369450656</v>
      </c>
      <c r="AN616" s="42" t="str">
        <f t="shared" si="322"/>
        <v/>
      </c>
      <c r="AO616" s="40" t="str">
        <f t="shared" si="323"/>
        <v>BRE1_YEAST</v>
      </c>
      <c r="AP616" s="44" t="str">
        <f t="shared" si="324"/>
        <v/>
      </c>
      <c r="AQ616" s="43">
        <f t="shared" si="325"/>
        <v>3.5355339059327369E-2</v>
      </c>
      <c r="AR616" s="43">
        <f t="shared" si="326"/>
        <v>0.10606601717798217</v>
      </c>
      <c r="AS616" s="43">
        <f t="shared" si="327"/>
        <v>3.535533905932739E-2</v>
      </c>
      <c r="AT616" s="43">
        <f t="shared" si="328"/>
        <v>7.0710678118654738E-2</v>
      </c>
      <c r="AU616" s="42" t="str">
        <f t="shared" si="329"/>
        <v/>
      </c>
    </row>
    <row r="617" spans="1:47" ht="15" x14ac:dyDescent="0.25">
      <c r="A617" s="40" t="s">
        <v>5886</v>
      </c>
      <c r="B617" s="40" t="s">
        <v>5885</v>
      </c>
      <c r="C617" s="60" t="str">
        <f>IF(ISNUMBER(VLOOKUP(B617,'[1]WT-GR-A'!I$2:J$693,2,FALSE)),VLOOKUP(B617,'[1]WT-GR-A'!I$2:J$693,2,FALSE),"")</f>
        <v/>
      </c>
      <c r="D617" s="58" t="str">
        <f>IF(ISNUMBER(VLOOKUP($B617,'[1]KO-GR-A'!$I$2:$J$907,2,FALSE)),VLOOKUP($B617,'[1]KO-GR-A'!$I$2:$J$907,2,FALSE),"")</f>
        <v/>
      </c>
      <c r="E617" s="58" t="str">
        <f>IF(ISNUMBER(VLOOKUP($B617,'[1]MT-GR-A'!$I$2:$J$789,2,FALSE)),VLOOKUP($B617,'[1]MT-GR-A'!$I$2:$J$789,2,FALSE),"")</f>
        <v/>
      </c>
      <c r="F617" s="58">
        <f>IF(ISNUMBER(VLOOKUP($B617,'[1]WT-HS-A'!$I$2:$J$1224,2,FALSE)),VLOOKUP($B617,'[1]WT-HS-A'!$I$2:$J$1224,2,FALSE),"")</f>
        <v>0.08</v>
      </c>
      <c r="G617" s="58">
        <f>IF(ISNUMBER(VLOOKUP($B617,'[1]KO-HS-A'!$I$2:$J$1229,2,FALSE)),VLOOKUP($B617,'[1]KO-HS-A'!$I$2:$J$1229,2,FALSE),"")</f>
        <v>0.08</v>
      </c>
      <c r="H617" s="58" t="str">
        <f>IF(ISNUMBER(VLOOKUP($B617,'[1]MT-HS-A'!$I$2:$J$1362,2,FALSE)),VLOOKUP($B617,'[1]MT-HS-A'!$I$2:$J$1362,2,FALSE),"")</f>
        <v/>
      </c>
      <c r="I617" s="59" t="str">
        <f>IF(ISNUMBER(VLOOKUP($B617,'[1]WT-GR-B'!$I$2:$J$585,2,FALSE)),VLOOKUP($B617,'[1]WT-GR-B'!$I$2:$J$585,2,FALSE),"")</f>
        <v/>
      </c>
      <c r="J617" s="58" t="str">
        <f>IF(ISNUMBER(VLOOKUP($B617,'[1]KO-GR-B'!$I$2:$J$900,2,FALSE)),VLOOKUP($B617,'[1]KO-GR-B'!$I$2:$J$900,2,FALSE),"")</f>
        <v/>
      </c>
      <c r="K617" s="58" t="str">
        <f>IF(ISNUMBER(VLOOKUP($B617,'[1]MT-GR-B'!$I$2:$J$693,2,FALSE)),VLOOKUP($B617,'[1]MT-GR-B'!$I$2:$J$693,2,FALSE),"")</f>
        <v/>
      </c>
      <c r="L617" s="58" t="str">
        <f>IF(ISNUMBER(VLOOKUP($B617,'[1]WT-HS-B'!$I$2:$J$1220,2,FALSE)),VLOOKUP($B617,'[1]WT-HS-B'!$I$2:$J$1220,2,FALSE),"")</f>
        <v/>
      </c>
      <c r="M617" s="58" t="str">
        <f>IF(ISNUMBER(VLOOKUP($B617,'[1]KO-HS-B'!$I$2:$J$1046,2,FALSE)),VLOOKUP($B617,'[1]KO-HS-B'!$I$2:$J$1046,2,FALSE),"")</f>
        <v/>
      </c>
      <c r="N617" s="58" t="str">
        <f>IF(ISNUMBER(VLOOKUP($B617,'[1]MT-HS-B'!$I$2:$J$773,2,FALSE)),VLOOKUP($B617,'[1]MT-HS-B'!$I$2:$J$773,2,FALSE),"")</f>
        <v/>
      </c>
      <c r="O617" s="40" t="str">
        <f t="shared" si="297"/>
        <v>DMA1_YEAST</v>
      </c>
      <c r="P617" s="57" t="str">
        <f t="shared" si="298"/>
        <v/>
      </c>
      <c r="Q617" s="57" t="str">
        <f t="shared" si="299"/>
        <v/>
      </c>
      <c r="R617" s="57" t="str">
        <f t="shared" si="300"/>
        <v/>
      </c>
      <c r="S617" s="56" t="str">
        <f t="shared" si="301"/>
        <v>n/a</v>
      </c>
      <c r="T617" s="55" t="str">
        <f t="shared" si="302"/>
        <v>n/a</v>
      </c>
      <c r="U617" s="54" t="str">
        <f t="shared" si="303"/>
        <v>n/a</v>
      </c>
      <c r="V617" s="53" t="str">
        <f t="shared" si="304"/>
        <v>HS only</v>
      </c>
      <c r="W617" s="53" t="str">
        <f t="shared" si="305"/>
        <v>HS only</v>
      </c>
      <c r="X617" s="53" t="str">
        <f t="shared" si="306"/>
        <v/>
      </c>
      <c r="Y617" s="52" t="str">
        <f t="shared" si="307"/>
        <v/>
      </c>
      <c r="Z617" s="51" t="str">
        <f t="shared" si="308"/>
        <v/>
      </c>
      <c r="AA617" s="50" t="str">
        <f t="shared" si="309"/>
        <v/>
      </c>
      <c r="AB617" s="40" t="str">
        <f t="shared" si="310"/>
        <v>DMA1</v>
      </c>
      <c r="AC617" s="49">
        <f t="shared" si="311"/>
        <v>0</v>
      </c>
      <c r="AD617" s="47">
        <f t="shared" si="312"/>
        <v>0</v>
      </c>
      <c r="AE617" s="47">
        <f t="shared" si="313"/>
        <v>0</v>
      </c>
      <c r="AF617" s="48">
        <f t="shared" si="314"/>
        <v>0.08</v>
      </c>
      <c r="AG617" s="47">
        <f t="shared" si="315"/>
        <v>0.08</v>
      </c>
      <c r="AH617" s="47">
        <f t="shared" si="316"/>
        <v>0</v>
      </c>
      <c r="AI617" s="46" t="str">
        <f t="shared" si="317"/>
        <v>HS Only</v>
      </c>
      <c r="AJ617" s="43" t="str">
        <f t="shared" si="318"/>
        <v>HS Only</v>
      </c>
      <c r="AK617" s="43" t="str">
        <f t="shared" si="319"/>
        <v/>
      </c>
      <c r="AL617" s="45" t="str">
        <f t="shared" si="320"/>
        <v/>
      </c>
      <c r="AM617" s="43" t="str">
        <f t="shared" si="321"/>
        <v/>
      </c>
      <c r="AN617" s="42" t="str">
        <f t="shared" si="322"/>
        <v/>
      </c>
      <c r="AO617" s="40" t="str">
        <f t="shared" si="323"/>
        <v>DMA1_YEAST</v>
      </c>
      <c r="AP617" s="44" t="str">
        <f t="shared" si="324"/>
        <v/>
      </c>
      <c r="AQ617" s="43" t="str">
        <f t="shared" si="325"/>
        <v/>
      </c>
      <c r="AR617" s="43" t="str">
        <f t="shared" si="326"/>
        <v/>
      </c>
      <c r="AS617" s="43" t="str">
        <f t="shared" si="327"/>
        <v/>
      </c>
      <c r="AT617" s="43" t="str">
        <f t="shared" si="328"/>
        <v/>
      </c>
      <c r="AU617" s="42" t="str">
        <f t="shared" si="329"/>
        <v/>
      </c>
    </row>
    <row r="618" spans="1:47" ht="15" x14ac:dyDescent="0.25">
      <c r="A618" s="40" t="s">
        <v>5884</v>
      </c>
      <c r="B618" s="40" t="s">
        <v>5883</v>
      </c>
      <c r="C618" s="60">
        <f>IF(ISNUMBER(VLOOKUP(B618,'[1]WT-GR-A'!I$2:J$693,2,FALSE)),VLOOKUP(B618,'[1]WT-GR-A'!I$2:J$693,2,FALSE),"")</f>
        <v>0.26</v>
      </c>
      <c r="D618" s="58">
        <f>IF(ISNUMBER(VLOOKUP($B618,'[1]KO-GR-A'!$I$2:$J$907,2,FALSE)),VLOOKUP($B618,'[1]KO-GR-A'!$I$2:$J$907,2,FALSE),"")</f>
        <v>0.26</v>
      </c>
      <c r="E618" s="58">
        <f>IF(ISNUMBER(VLOOKUP($B618,'[1]MT-GR-A'!$I$2:$J$789,2,FALSE)),VLOOKUP($B618,'[1]MT-GR-A'!$I$2:$J$789,2,FALSE),"")</f>
        <v>0.26</v>
      </c>
      <c r="F618" s="58">
        <f>IF(ISNUMBER(VLOOKUP($B618,'[1]WT-HS-A'!$I$2:$J$1224,2,FALSE)),VLOOKUP($B618,'[1]WT-HS-A'!$I$2:$J$1224,2,FALSE),"")</f>
        <v>0.3</v>
      </c>
      <c r="G618" s="58">
        <f>IF(ISNUMBER(VLOOKUP($B618,'[1]KO-HS-A'!$I$2:$J$1229,2,FALSE)),VLOOKUP($B618,'[1]KO-HS-A'!$I$2:$J$1229,2,FALSE),"")</f>
        <v>0.26</v>
      </c>
      <c r="H618" s="58">
        <f>IF(ISNUMBER(VLOOKUP($B618,'[1]MT-HS-A'!$I$2:$J$1362,2,FALSE)),VLOOKUP($B618,'[1]MT-HS-A'!$I$2:$J$1362,2,FALSE),"")</f>
        <v>0.46</v>
      </c>
      <c r="I618" s="59">
        <f>IF(ISNUMBER(VLOOKUP($B618,'[1]WT-GR-B'!$I$2:$J$585,2,FALSE)),VLOOKUP($B618,'[1]WT-GR-B'!$I$2:$J$585,2,FALSE),"")</f>
        <v>0.12</v>
      </c>
      <c r="J618" s="58">
        <f>IF(ISNUMBER(VLOOKUP($B618,'[1]KO-GR-B'!$I$2:$J$900,2,FALSE)),VLOOKUP($B618,'[1]KO-GR-B'!$I$2:$J$900,2,FALSE),"")</f>
        <v>0.3</v>
      </c>
      <c r="K618" s="58">
        <f>IF(ISNUMBER(VLOOKUP($B618,'[1]MT-GR-B'!$I$2:$J$693,2,FALSE)),VLOOKUP($B618,'[1]MT-GR-B'!$I$2:$J$693,2,FALSE),"")</f>
        <v>0.21</v>
      </c>
      <c r="L618" s="58">
        <f>IF(ISNUMBER(VLOOKUP($B618,'[1]WT-HS-B'!$I$2:$J$1220,2,FALSE)),VLOOKUP($B618,'[1]WT-HS-B'!$I$2:$J$1220,2,FALSE),"")</f>
        <v>0.3</v>
      </c>
      <c r="M618" s="58">
        <f>IF(ISNUMBER(VLOOKUP($B618,'[1]KO-HS-B'!$I$2:$J$1046,2,FALSE)),VLOOKUP($B618,'[1]KO-HS-B'!$I$2:$J$1046,2,FALSE),"")</f>
        <v>0.21</v>
      </c>
      <c r="N618" s="58">
        <f>IF(ISNUMBER(VLOOKUP($B618,'[1]MT-HS-B'!$I$2:$J$773,2,FALSE)),VLOOKUP($B618,'[1]MT-HS-B'!$I$2:$J$773,2,FALSE),"")</f>
        <v>0.08</v>
      </c>
      <c r="O618" s="40" t="str">
        <f t="shared" si="297"/>
        <v>RSP5_YEAST</v>
      </c>
      <c r="P618" s="57">
        <f t="shared" si="298"/>
        <v>0.82692307692307687</v>
      </c>
      <c r="Q618" s="57">
        <f t="shared" si="299"/>
        <v>-0.15</v>
      </c>
      <c r="R618" s="57">
        <f t="shared" si="300"/>
        <v>7.5091575091575102E-2</v>
      </c>
      <c r="S618" s="56">
        <f t="shared" si="301"/>
        <v>0.67307692307692313</v>
      </c>
      <c r="T618" s="55">
        <f t="shared" si="302"/>
        <v>0.15</v>
      </c>
      <c r="U618" s="54">
        <f t="shared" si="303"/>
        <v>0.69413919413919412</v>
      </c>
      <c r="V618" s="53">
        <f t="shared" si="304"/>
        <v>0.15384615384615377</v>
      </c>
      <c r="W618" s="53">
        <f t="shared" si="305"/>
        <v>0</v>
      </c>
      <c r="X618" s="53">
        <f t="shared" si="306"/>
        <v>0.76923076923076927</v>
      </c>
      <c r="Y618" s="52">
        <f t="shared" si="307"/>
        <v>1.5</v>
      </c>
      <c r="Z618" s="51">
        <f t="shared" si="308"/>
        <v>-0.3</v>
      </c>
      <c r="AA618" s="50">
        <f t="shared" si="309"/>
        <v>-0.61904761904761907</v>
      </c>
      <c r="AB618" s="40" t="str">
        <f t="shared" si="310"/>
        <v>RSP5</v>
      </c>
      <c r="AC618" s="49">
        <f t="shared" si="311"/>
        <v>0.19</v>
      </c>
      <c r="AD618" s="47">
        <f t="shared" si="312"/>
        <v>0.28000000000000003</v>
      </c>
      <c r="AE618" s="47">
        <f t="shared" si="313"/>
        <v>0.23499999999999999</v>
      </c>
      <c r="AF618" s="48">
        <f t="shared" si="314"/>
        <v>0.3</v>
      </c>
      <c r="AG618" s="47">
        <f t="shared" si="315"/>
        <v>0.23499999999999999</v>
      </c>
      <c r="AH618" s="47">
        <f t="shared" si="316"/>
        <v>0.27</v>
      </c>
      <c r="AI618" s="46">
        <f t="shared" si="317"/>
        <v>1.5789473684210527</v>
      </c>
      <c r="AJ618" s="43">
        <f t="shared" si="318"/>
        <v>0.83928571428571419</v>
      </c>
      <c r="AK618" s="43">
        <f t="shared" si="319"/>
        <v>1.1489361702127661</v>
      </c>
      <c r="AL618" s="45">
        <f t="shared" si="320"/>
        <v>0.95187451313573723</v>
      </c>
      <c r="AM618" s="43">
        <f t="shared" si="321"/>
        <v>0.21213203435596462</v>
      </c>
      <c r="AN618" s="42">
        <f t="shared" si="322"/>
        <v>0.98166106252637908</v>
      </c>
      <c r="AO618" s="40" t="str">
        <f t="shared" si="323"/>
        <v>RSP5_YEAST</v>
      </c>
      <c r="AP618" s="44">
        <f t="shared" si="324"/>
        <v>9.8994949366116664E-2</v>
      </c>
      <c r="AQ618" s="43">
        <f t="shared" si="325"/>
        <v>2.8284271247461888E-2</v>
      </c>
      <c r="AR618" s="43">
        <f t="shared" si="326"/>
        <v>3.535533905932739E-2</v>
      </c>
      <c r="AS618" s="43">
        <f t="shared" si="327"/>
        <v>0</v>
      </c>
      <c r="AT618" s="43">
        <f t="shared" si="328"/>
        <v>3.535533905932739E-2</v>
      </c>
      <c r="AU618" s="42">
        <f t="shared" si="329"/>
        <v>0.26870057685088805</v>
      </c>
    </row>
    <row r="619" spans="1:47" ht="15" x14ac:dyDescent="0.25">
      <c r="A619" s="40" t="s">
        <v>5882</v>
      </c>
      <c r="B619" s="40" t="s">
        <v>5881</v>
      </c>
      <c r="C619" s="60" t="str">
        <f>IF(ISNUMBER(VLOOKUP(B619,'[1]WT-GR-A'!I$2:J$693,2,FALSE)),VLOOKUP(B619,'[1]WT-GR-A'!I$2:J$693,2,FALSE),"")</f>
        <v/>
      </c>
      <c r="D619" s="58" t="str">
        <f>IF(ISNUMBER(VLOOKUP($B619,'[1]KO-GR-A'!$I$2:$J$907,2,FALSE)),VLOOKUP($B619,'[1]KO-GR-A'!$I$2:$J$907,2,FALSE),"")</f>
        <v/>
      </c>
      <c r="E619" s="58" t="str">
        <f>IF(ISNUMBER(VLOOKUP($B619,'[1]MT-GR-A'!$I$2:$J$789,2,FALSE)),VLOOKUP($B619,'[1]MT-GR-A'!$I$2:$J$789,2,FALSE),"")</f>
        <v/>
      </c>
      <c r="F619" s="58" t="str">
        <f>IF(ISNUMBER(VLOOKUP($B619,'[1]WT-HS-A'!$I$2:$J$1224,2,FALSE)),VLOOKUP($B619,'[1]WT-HS-A'!$I$2:$J$1224,2,FALSE),"")</f>
        <v/>
      </c>
      <c r="G619" s="58">
        <f>IF(ISNUMBER(VLOOKUP($B619,'[1]KO-HS-A'!$I$2:$J$1229,2,FALSE)),VLOOKUP($B619,'[1]KO-HS-A'!$I$2:$J$1229,2,FALSE),"")</f>
        <v>0.17</v>
      </c>
      <c r="H619" s="58">
        <f>IF(ISNUMBER(VLOOKUP($B619,'[1]MT-HS-A'!$I$2:$J$1362,2,FALSE)),VLOOKUP($B619,'[1]MT-HS-A'!$I$2:$J$1362,2,FALSE),"")</f>
        <v>0.17</v>
      </c>
      <c r="I619" s="59" t="str">
        <f>IF(ISNUMBER(VLOOKUP($B619,'[1]WT-GR-B'!$I$2:$J$585,2,FALSE)),VLOOKUP($B619,'[1]WT-GR-B'!$I$2:$J$585,2,FALSE),"")</f>
        <v/>
      </c>
      <c r="J619" s="58" t="str">
        <f>IF(ISNUMBER(VLOOKUP($B619,'[1]KO-GR-B'!$I$2:$J$900,2,FALSE)),VLOOKUP($B619,'[1]KO-GR-B'!$I$2:$J$900,2,FALSE),"")</f>
        <v/>
      </c>
      <c r="K619" s="58" t="str">
        <f>IF(ISNUMBER(VLOOKUP($B619,'[1]MT-GR-B'!$I$2:$J$693,2,FALSE)),VLOOKUP($B619,'[1]MT-GR-B'!$I$2:$J$693,2,FALSE),"")</f>
        <v/>
      </c>
      <c r="L619" s="58">
        <f>IF(ISNUMBER(VLOOKUP($B619,'[1]WT-HS-B'!$I$2:$J$1220,2,FALSE)),VLOOKUP($B619,'[1]WT-HS-B'!$I$2:$J$1220,2,FALSE),"")</f>
        <v>0.17</v>
      </c>
      <c r="M619" s="58">
        <f>IF(ISNUMBER(VLOOKUP($B619,'[1]KO-HS-B'!$I$2:$J$1046,2,FALSE)),VLOOKUP($B619,'[1]KO-HS-B'!$I$2:$J$1046,2,FALSE),"")</f>
        <v>0.17</v>
      </c>
      <c r="N619" s="58" t="str">
        <f>IF(ISNUMBER(VLOOKUP($B619,'[1]MT-HS-B'!$I$2:$J$773,2,FALSE)),VLOOKUP($B619,'[1]MT-HS-B'!$I$2:$J$773,2,FALSE),"")</f>
        <v/>
      </c>
      <c r="O619" s="40" t="str">
        <f t="shared" si="297"/>
        <v>EMI1_YEAST</v>
      </c>
      <c r="P619" s="57" t="str">
        <f t="shared" si="298"/>
        <v/>
      </c>
      <c r="Q619" s="57" t="str">
        <f t="shared" si="299"/>
        <v>HS only</v>
      </c>
      <c r="R619" s="57" t="str">
        <f t="shared" si="300"/>
        <v/>
      </c>
      <c r="S619" s="56" t="str">
        <f t="shared" si="301"/>
        <v>n/a</v>
      </c>
      <c r="T619" s="55" t="str">
        <f t="shared" si="302"/>
        <v>n/a</v>
      </c>
      <c r="U619" s="54" t="str">
        <f t="shared" si="303"/>
        <v>n/a</v>
      </c>
      <c r="V619" s="53" t="str">
        <f t="shared" si="304"/>
        <v/>
      </c>
      <c r="W619" s="53" t="str">
        <f t="shared" si="305"/>
        <v>HS only</v>
      </c>
      <c r="X619" s="53" t="str">
        <f t="shared" si="306"/>
        <v>HS only</v>
      </c>
      <c r="Y619" s="52" t="str">
        <f t="shared" si="307"/>
        <v>HS only</v>
      </c>
      <c r="Z619" s="51" t="str">
        <f t="shared" si="308"/>
        <v>HS only</v>
      </c>
      <c r="AA619" s="50" t="str">
        <f t="shared" si="309"/>
        <v/>
      </c>
      <c r="AB619" s="40" t="str">
        <f t="shared" si="310"/>
        <v>EMI1</v>
      </c>
      <c r="AC619" s="49">
        <f t="shared" si="311"/>
        <v>0</v>
      </c>
      <c r="AD619" s="47">
        <f t="shared" si="312"/>
        <v>0</v>
      </c>
      <c r="AE619" s="47">
        <f t="shared" si="313"/>
        <v>0</v>
      </c>
      <c r="AF619" s="48">
        <f t="shared" si="314"/>
        <v>0.17</v>
      </c>
      <c r="AG619" s="47">
        <f t="shared" si="315"/>
        <v>0.17</v>
      </c>
      <c r="AH619" s="47">
        <f t="shared" si="316"/>
        <v>0.17</v>
      </c>
      <c r="AI619" s="46" t="str">
        <f t="shared" si="317"/>
        <v>HS Only</v>
      </c>
      <c r="AJ619" s="43" t="str">
        <f t="shared" si="318"/>
        <v>HS Only</v>
      </c>
      <c r="AK619" s="43" t="str">
        <f t="shared" si="319"/>
        <v>HS Only</v>
      </c>
      <c r="AL619" s="45" t="str">
        <f t="shared" si="320"/>
        <v/>
      </c>
      <c r="AM619" s="43" t="str">
        <f t="shared" si="321"/>
        <v/>
      </c>
      <c r="AN619" s="42" t="str">
        <f t="shared" si="322"/>
        <v/>
      </c>
      <c r="AO619" s="40" t="str">
        <f t="shared" si="323"/>
        <v>EMI1_YEAST</v>
      </c>
      <c r="AP619" s="44" t="str">
        <f t="shared" si="324"/>
        <v/>
      </c>
      <c r="AQ619" s="43" t="str">
        <f t="shared" si="325"/>
        <v/>
      </c>
      <c r="AR619" s="43" t="str">
        <f t="shared" si="326"/>
        <v/>
      </c>
      <c r="AS619" s="43" t="str">
        <f t="shared" si="327"/>
        <v/>
      </c>
      <c r="AT619" s="43">
        <f t="shared" si="328"/>
        <v>0</v>
      </c>
      <c r="AU619" s="42" t="str">
        <f t="shared" si="329"/>
        <v/>
      </c>
    </row>
    <row r="620" spans="1:47" ht="15" x14ac:dyDescent="0.25">
      <c r="A620" s="40" t="s">
        <v>5880</v>
      </c>
      <c r="B620" s="40" t="s">
        <v>5879</v>
      </c>
      <c r="C620" s="60">
        <f>IF(ISNUMBER(VLOOKUP(B620,'[1]WT-GR-A'!I$2:J$693,2,FALSE)),VLOOKUP(B620,'[1]WT-GR-A'!I$2:J$693,2,FALSE),"")</f>
        <v>0.05</v>
      </c>
      <c r="D620" s="58">
        <f>IF(ISNUMBER(VLOOKUP($B620,'[1]KO-GR-A'!$I$2:$J$907,2,FALSE)),VLOOKUP($B620,'[1]KO-GR-A'!$I$2:$J$907,2,FALSE),"")</f>
        <v>0.02</v>
      </c>
      <c r="E620" s="58">
        <f>IF(ISNUMBER(VLOOKUP($B620,'[1]MT-GR-A'!$I$2:$J$789,2,FALSE)),VLOOKUP($B620,'[1]MT-GR-A'!$I$2:$J$789,2,FALSE),"")</f>
        <v>0.02</v>
      </c>
      <c r="F620" s="58" t="str">
        <f>IF(ISNUMBER(VLOOKUP($B620,'[1]WT-HS-A'!$I$2:$J$1224,2,FALSE)),VLOOKUP($B620,'[1]WT-HS-A'!$I$2:$J$1224,2,FALSE),"")</f>
        <v/>
      </c>
      <c r="G620" s="58" t="str">
        <f>IF(ISNUMBER(VLOOKUP($B620,'[1]KO-HS-A'!$I$2:$J$1229,2,FALSE)),VLOOKUP($B620,'[1]KO-HS-A'!$I$2:$J$1229,2,FALSE),"")</f>
        <v/>
      </c>
      <c r="H620" s="58">
        <f>IF(ISNUMBER(VLOOKUP($B620,'[1]MT-HS-A'!$I$2:$J$1362,2,FALSE)),VLOOKUP($B620,'[1]MT-HS-A'!$I$2:$J$1362,2,FALSE),"")</f>
        <v>0.1</v>
      </c>
      <c r="I620" s="59" t="str">
        <f>IF(ISNUMBER(VLOOKUP($B620,'[1]WT-GR-B'!$I$2:$J$585,2,FALSE)),VLOOKUP($B620,'[1]WT-GR-B'!$I$2:$J$585,2,FALSE),"")</f>
        <v/>
      </c>
      <c r="J620" s="58">
        <f>IF(ISNUMBER(VLOOKUP($B620,'[1]KO-GR-B'!$I$2:$J$900,2,FALSE)),VLOOKUP($B620,'[1]KO-GR-B'!$I$2:$J$900,2,FALSE),"")</f>
        <v>0.05</v>
      </c>
      <c r="K620" s="58" t="str">
        <f>IF(ISNUMBER(VLOOKUP($B620,'[1]MT-GR-B'!$I$2:$J$693,2,FALSE)),VLOOKUP($B620,'[1]MT-GR-B'!$I$2:$J$693,2,FALSE),"")</f>
        <v/>
      </c>
      <c r="L620" s="58" t="str">
        <f>IF(ISNUMBER(VLOOKUP($B620,'[1]WT-HS-B'!$I$2:$J$1220,2,FALSE)),VLOOKUP($B620,'[1]WT-HS-B'!$I$2:$J$1220,2,FALSE),"")</f>
        <v/>
      </c>
      <c r="M620" s="58" t="str">
        <f>IF(ISNUMBER(VLOOKUP($B620,'[1]KO-HS-B'!$I$2:$J$1046,2,FALSE)),VLOOKUP($B620,'[1]KO-HS-B'!$I$2:$J$1046,2,FALSE),"")</f>
        <v/>
      </c>
      <c r="N620" s="58">
        <f>IF(ISNUMBER(VLOOKUP($B620,'[1]MT-HS-B'!$I$2:$J$773,2,FALSE)),VLOOKUP($B620,'[1]MT-HS-B'!$I$2:$J$773,2,FALSE),"")</f>
        <v>0.02</v>
      </c>
      <c r="O620" s="40" t="str">
        <f t="shared" si="297"/>
        <v>EDE1_YEAST</v>
      </c>
      <c r="P620" s="57" t="str">
        <f t="shared" si="298"/>
        <v/>
      </c>
      <c r="Q620" s="57" t="str">
        <f t="shared" si="299"/>
        <v>GR only</v>
      </c>
      <c r="R620" s="57">
        <f t="shared" si="300"/>
        <v>4</v>
      </c>
      <c r="S620" s="56" t="str">
        <f t="shared" si="301"/>
        <v>n/a</v>
      </c>
      <c r="T620" s="55" t="str">
        <f t="shared" si="302"/>
        <v>n/a</v>
      </c>
      <c r="U620" s="54" t="str">
        <f t="shared" si="303"/>
        <v>n/a</v>
      </c>
      <c r="V620" s="53" t="str">
        <f t="shared" si="304"/>
        <v>GR only</v>
      </c>
      <c r="W620" s="53" t="str">
        <f t="shared" si="305"/>
        <v>GR only</v>
      </c>
      <c r="X620" s="53">
        <f t="shared" si="306"/>
        <v>4</v>
      </c>
      <c r="Y620" s="52" t="str">
        <f t="shared" si="307"/>
        <v/>
      </c>
      <c r="Z620" s="51" t="str">
        <f t="shared" si="308"/>
        <v>GR only</v>
      </c>
      <c r="AA620" s="50" t="str">
        <f t="shared" si="309"/>
        <v>HS only</v>
      </c>
      <c r="AB620" s="40" t="str">
        <f t="shared" si="310"/>
        <v>EDE1</v>
      </c>
      <c r="AC620" s="49">
        <f t="shared" si="311"/>
        <v>0.05</v>
      </c>
      <c r="AD620" s="47">
        <f t="shared" si="312"/>
        <v>3.5000000000000003E-2</v>
      </c>
      <c r="AE620" s="47">
        <f t="shared" si="313"/>
        <v>0.02</v>
      </c>
      <c r="AF620" s="48">
        <f t="shared" si="314"/>
        <v>0</v>
      </c>
      <c r="AG620" s="47">
        <f t="shared" si="315"/>
        <v>0</v>
      </c>
      <c r="AH620" s="47">
        <f t="shared" si="316"/>
        <v>6.0000000000000005E-2</v>
      </c>
      <c r="AI620" s="46">
        <f t="shared" si="317"/>
        <v>0</v>
      </c>
      <c r="AJ620" s="43">
        <f t="shared" si="318"/>
        <v>0</v>
      </c>
      <c r="AK620" s="43">
        <f t="shared" si="319"/>
        <v>3</v>
      </c>
      <c r="AL620" s="45" t="str">
        <f t="shared" si="320"/>
        <v/>
      </c>
      <c r="AM620" s="43" t="str">
        <f t="shared" si="321"/>
        <v/>
      </c>
      <c r="AN620" s="42" t="str">
        <f t="shared" si="322"/>
        <v/>
      </c>
      <c r="AO620" s="40" t="str">
        <f t="shared" si="323"/>
        <v>EDE1_YEAST</v>
      </c>
      <c r="AP620" s="44" t="str">
        <f t="shared" si="324"/>
        <v/>
      </c>
      <c r="AQ620" s="43">
        <f t="shared" si="325"/>
        <v>2.1213203435596434E-2</v>
      </c>
      <c r="AR620" s="43" t="str">
        <f t="shared" si="326"/>
        <v/>
      </c>
      <c r="AS620" s="43" t="str">
        <f t="shared" si="327"/>
        <v/>
      </c>
      <c r="AT620" s="43" t="str">
        <f t="shared" si="328"/>
        <v/>
      </c>
      <c r="AU620" s="42">
        <f t="shared" si="329"/>
        <v>5.6568542494923803E-2</v>
      </c>
    </row>
    <row r="621" spans="1:47" ht="15" x14ac:dyDescent="0.25">
      <c r="A621" s="40" t="s">
        <v>5878</v>
      </c>
      <c r="B621" s="40" t="s">
        <v>5877</v>
      </c>
      <c r="C621" s="60">
        <f>IF(ISNUMBER(VLOOKUP(B621,'[1]WT-GR-A'!I$2:J$693,2,FALSE)),VLOOKUP(B621,'[1]WT-GR-A'!I$2:J$693,2,FALSE),"")</f>
        <v>54.21</v>
      </c>
      <c r="D621" s="58">
        <f>IF(ISNUMBER(VLOOKUP($B621,'[1]KO-GR-A'!$I$2:$J$907,2,FALSE)),VLOOKUP($B621,'[1]KO-GR-A'!$I$2:$J$907,2,FALSE),"")</f>
        <v>58.16</v>
      </c>
      <c r="E621" s="58">
        <f>IF(ISNUMBER(VLOOKUP($B621,'[1]MT-GR-A'!$I$2:$J$789,2,FALSE)),VLOOKUP($B621,'[1]MT-GR-A'!$I$2:$J$789,2,FALSE),"")</f>
        <v>109.25</v>
      </c>
      <c r="F621" s="58">
        <f>IF(ISNUMBER(VLOOKUP($B621,'[1]WT-HS-A'!$I$2:$J$1224,2,FALSE)),VLOOKUP($B621,'[1]WT-HS-A'!$I$2:$J$1224,2,FALSE),"")</f>
        <v>88.59</v>
      </c>
      <c r="G621" s="58">
        <f>IF(ISNUMBER(VLOOKUP($B621,'[1]KO-HS-A'!$I$2:$J$1229,2,FALSE)),VLOOKUP($B621,'[1]KO-HS-A'!$I$2:$J$1229,2,FALSE),"")</f>
        <v>88.59</v>
      </c>
      <c r="H621" s="58">
        <f>IF(ISNUMBER(VLOOKUP($B621,'[1]MT-HS-A'!$I$2:$J$1362,2,FALSE)),VLOOKUP($B621,'[1]MT-HS-A'!$I$2:$J$1362,2,FALSE),"")</f>
        <v>177.9</v>
      </c>
      <c r="I621" s="59">
        <f>IF(ISNUMBER(VLOOKUP($B621,'[1]WT-GR-B'!$I$2:$J$585,2,FALSE)),VLOOKUP($B621,'[1]WT-GR-B'!$I$2:$J$585,2,FALSE),"")</f>
        <v>77.02</v>
      </c>
      <c r="J621" s="58">
        <f>IF(ISNUMBER(VLOOKUP($B621,'[1]KO-GR-B'!$I$2:$J$900,2,FALSE)),VLOOKUP($B621,'[1]KO-GR-B'!$I$2:$J$900,2,FALSE),"")</f>
        <v>71.8</v>
      </c>
      <c r="K621" s="58">
        <f>IF(ISNUMBER(VLOOKUP($B621,'[1]MT-GR-B'!$I$2:$J$693,2,FALSE)),VLOOKUP($B621,'[1]MT-GR-B'!$I$2:$J$693,2,FALSE),"")</f>
        <v>88.59</v>
      </c>
      <c r="L621" s="58">
        <f>IF(ISNUMBER(VLOOKUP($B621,'[1]WT-HS-B'!$I$2:$J$1220,2,FALSE)),VLOOKUP($B621,'[1]WT-HS-B'!$I$2:$J$1220,2,FALSE),"")</f>
        <v>40.869999999999997</v>
      </c>
      <c r="M621" s="58">
        <f>IF(ISNUMBER(VLOOKUP($B621,'[1]KO-HS-B'!$I$2:$J$1046,2,FALSE)),VLOOKUP($B621,'[1]KO-HS-B'!$I$2:$J$1046,2,FALSE),"")</f>
        <v>54.21</v>
      </c>
      <c r="N621" s="58">
        <f>IF(ISNUMBER(VLOOKUP($B621,'[1]MT-HS-B'!$I$2:$J$773,2,FALSE)),VLOOKUP($B621,'[1]MT-HS-B'!$I$2:$J$773,2,FALSE),"")</f>
        <v>71.8</v>
      </c>
      <c r="O621" s="40" t="str">
        <f t="shared" si="297"/>
        <v>EF1A_YEAST</v>
      </c>
      <c r="P621" s="57">
        <f t="shared" si="298"/>
        <v>8.2420861944166202E-2</v>
      </c>
      <c r="Q621" s="57">
        <f t="shared" si="299"/>
        <v>0.13911287850632015</v>
      </c>
      <c r="R621" s="57">
        <f t="shared" si="300"/>
        <v>0.21942525448915801</v>
      </c>
      <c r="S621" s="56">
        <f t="shared" si="301"/>
        <v>0.55177947009789252</v>
      </c>
      <c r="T621" s="55">
        <f t="shared" si="302"/>
        <v>0.38409895092971846</v>
      </c>
      <c r="U621" s="54">
        <f t="shared" si="303"/>
        <v>0.40895003155203202</v>
      </c>
      <c r="V621" s="53">
        <f t="shared" si="304"/>
        <v>0.63420033204205872</v>
      </c>
      <c r="W621" s="53">
        <f t="shared" si="305"/>
        <v>0.52321182943603861</v>
      </c>
      <c r="X621" s="53">
        <f t="shared" si="306"/>
        <v>0.62837528604118997</v>
      </c>
      <c r="Y621" s="52">
        <f t="shared" si="307"/>
        <v>-0.46935860815372632</v>
      </c>
      <c r="Z621" s="51">
        <f t="shared" si="308"/>
        <v>-0.24498607242339829</v>
      </c>
      <c r="AA621" s="50">
        <f t="shared" si="309"/>
        <v>-0.18952477706287399</v>
      </c>
      <c r="AB621" s="40" t="str">
        <f t="shared" si="310"/>
        <v>TEF1</v>
      </c>
      <c r="AC621" s="49">
        <f t="shared" si="311"/>
        <v>65.614999999999995</v>
      </c>
      <c r="AD621" s="47">
        <f t="shared" si="312"/>
        <v>64.97999999999999</v>
      </c>
      <c r="AE621" s="47">
        <f t="shared" si="313"/>
        <v>98.92</v>
      </c>
      <c r="AF621" s="48">
        <f t="shared" si="314"/>
        <v>64.73</v>
      </c>
      <c r="AG621" s="47">
        <f t="shared" si="315"/>
        <v>71.400000000000006</v>
      </c>
      <c r="AH621" s="47">
        <f t="shared" si="316"/>
        <v>124.85</v>
      </c>
      <c r="AI621" s="46">
        <f t="shared" si="317"/>
        <v>0.98651223043511405</v>
      </c>
      <c r="AJ621" s="43">
        <f t="shared" si="318"/>
        <v>1.0987996306555865</v>
      </c>
      <c r="AK621" s="43">
        <f t="shared" si="319"/>
        <v>1.262131014961585</v>
      </c>
      <c r="AL621" s="45">
        <f t="shared" si="320"/>
        <v>0.78033401005147895</v>
      </c>
      <c r="AM621" s="43">
        <f t="shared" si="321"/>
        <v>0.54319794569808622</v>
      </c>
      <c r="AN621" s="42">
        <f t="shared" si="322"/>
        <v>0.57834268095378882</v>
      </c>
      <c r="AO621" s="40" t="str">
        <f t="shared" si="323"/>
        <v>EF1A_YEAST</v>
      </c>
      <c r="AP621" s="44">
        <f t="shared" si="324"/>
        <v>16.129105678865198</v>
      </c>
      <c r="AQ621" s="43">
        <f t="shared" si="325"/>
        <v>9.6449364953846572</v>
      </c>
      <c r="AR621" s="43">
        <f t="shared" si="326"/>
        <v>14.608826099314047</v>
      </c>
      <c r="AS621" s="43">
        <f t="shared" si="327"/>
        <v>33.743135598222032</v>
      </c>
      <c r="AT621" s="43">
        <f t="shared" si="328"/>
        <v>24.310331137193479</v>
      </c>
      <c r="AU621" s="42">
        <f t="shared" si="329"/>
        <v>75.024029483892718</v>
      </c>
    </row>
    <row r="622" spans="1:47" ht="15" x14ac:dyDescent="0.25">
      <c r="A622" s="40" t="s">
        <v>5876</v>
      </c>
      <c r="B622" s="40" t="s">
        <v>5875</v>
      </c>
      <c r="C622" s="60">
        <f>IF(ISNUMBER(VLOOKUP(B622,'[1]WT-GR-A'!I$2:J$693,2,FALSE)),VLOOKUP(B622,'[1]WT-GR-A'!I$2:J$693,2,FALSE),"")</f>
        <v>0.35</v>
      </c>
      <c r="D622" s="58">
        <f>IF(ISNUMBER(VLOOKUP($B622,'[1]KO-GR-A'!$I$2:$J$907,2,FALSE)),VLOOKUP($B622,'[1]KO-GR-A'!$I$2:$J$907,2,FALSE),"")</f>
        <v>0.35</v>
      </c>
      <c r="E622" s="58">
        <f>IF(ISNUMBER(VLOOKUP($B622,'[1]MT-GR-A'!$I$2:$J$789,2,FALSE)),VLOOKUP($B622,'[1]MT-GR-A'!$I$2:$J$789,2,FALSE),"")</f>
        <v>0.35</v>
      </c>
      <c r="F622" s="58">
        <f>IF(ISNUMBER(VLOOKUP($B622,'[1]WT-HS-A'!$I$2:$J$1224,2,FALSE)),VLOOKUP($B622,'[1]WT-HS-A'!$I$2:$J$1224,2,FALSE),"")</f>
        <v>0.35</v>
      </c>
      <c r="G622" s="58">
        <f>IF(ISNUMBER(VLOOKUP($B622,'[1]KO-HS-A'!$I$2:$J$1229,2,FALSE)),VLOOKUP($B622,'[1]KO-HS-A'!$I$2:$J$1229,2,FALSE),"")</f>
        <v>0.35</v>
      </c>
      <c r="H622" s="58">
        <f>IF(ISNUMBER(VLOOKUP($B622,'[1]MT-HS-A'!$I$2:$J$1362,2,FALSE)),VLOOKUP($B622,'[1]MT-HS-A'!$I$2:$J$1362,2,FALSE),"")</f>
        <v>0.35</v>
      </c>
      <c r="I622" s="59">
        <f>IF(ISNUMBER(VLOOKUP($B622,'[1]WT-GR-B'!$I$2:$J$585,2,FALSE)),VLOOKUP($B622,'[1]WT-GR-B'!$I$2:$J$585,2,FALSE),"")</f>
        <v>0.35</v>
      </c>
      <c r="J622" s="58">
        <f>IF(ISNUMBER(VLOOKUP($B622,'[1]KO-GR-B'!$I$2:$J$900,2,FALSE)),VLOOKUP($B622,'[1]KO-GR-B'!$I$2:$J$900,2,FALSE),"")</f>
        <v>0.35</v>
      </c>
      <c r="K622" s="58">
        <f>IF(ISNUMBER(VLOOKUP($B622,'[1]MT-GR-B'!$I$2:$J$693,2,FALSE)),VLOOKUP($B622,'[1]MT-GR-B'!$I$2:$J$693,2,FALSE),"")</f>
        <v>0.35</v>
      </c>
      <c r="L622" s="58">
        <f>IF(ISNUMBER(VLOOKUP($B622,'[1]WT-HS-B'!$I$2:$J$1220,2,FALSE)),VLOOKUP($B622,'[1]WT-HS-B'!$I$2:$J$1220,2,FALSE),"")</f>
        <v>0.35</v>
      </c>
      <c r="M622" s="58">
        <f>IF(ISNUMBER(VLOOKUP($B622,'[1]KO-HS-B'!$I$2:$J$1046,2,FALSE)),VLOOKUP($B622,'[1]KO-HS-B'!$I$2:$J$1046,2,FALSE),"")</f>
        <v>0.35</v>
      </c>
      <c r="N622" s="58">
        <f>IF(ISNUMBER(VLOOKUP($B622,'[1]MT-HS-B'!$I$2:$J$773,2,FALSE)),VLOOKUP($B622,'[1]MT-HS-B'!$I$2:$J$773,2,FALSE),"")</f>
        <v>0.16</v>
      </c>
      <c r="O622" s="40" t="str">
        <f t="shared" si="297"/>
        <v>EF1B_YEAST</v>
      </c>
      <c r="P622" s="57">
        <f t="shared" si="298"/>
        <v>0</v>
      </c>
      <c r="Q622" s="57">
        <f t="shared" si="299"/>
        <v>0</v>
      </c>
      <c r="R622" s="57">
        <f t="shared" si="300"/>
        <v>-0.27142857142857141</v>
      </c>
      <c r="S622" s="56">
        <f t="shared" si="301"/>
        <v>0</v>
      </c>
      <c r="T622" s="55">
        <f t="shared" si="302"/>
        <v>0</v>
      </c>
      <c r="U622" s="54">
        <f t="shared" si="303"/>
        <v>0.27142857142857141</v>
      </c>
      <c r="V622" s="53">
        <f t="shared" si="304"/>
        <v>0</v>
      </c>
      <c r="W622" s="53">
        <f t="shared" si="305"/>
        <v>0</v>
      </c>
      <c r="X622" s="53">
        <f t="shared" si="306"/>
        <v>0</v>
      </c>
      <c r="Y622" s="52">
        <f t="shared" si="307"/>
        <v>0</v>
      </c>
      <c r="Z622" s="51">
        <f t="shared" si="308"/>
        <v>0</v>
      </c>
      <c r="AA622" s="50">
        <f t="shared" si="309"/>
        <v>-0.54285714285714282</v>
      </c>
      <c r="AB622" s="40" t="str">
        <f t="shared" si="310"/>
        <v>EFB1</v>
      </c>
      <c r="AC622" s="49">
        <f t="shared" si="311"/>
        <v>0.35</v>
      </c>
      <c r="AD622" s="47">
        <f t="shared" si="312"/>
        <v>0.35</v>
      </c>
      <c r="AE622" s="47">
        <f t="shared" si="313"/>
        <v>0.35</v>
      </c>
      <c r="AF622" s="48">
        <f t="shared" si="314"/>
        <v>0.35</v>
      </c>
      <c r="AG622" s="47">
        <f t="shared" si="315"/>
        <v>0.35</v>
      </c>
      <c r="AH622" s="47">
        <f t="shared" si="316"/>
        <v>0.255</v>
      </c>
      <c r="AI622" s="46">
        <f t="shared" si="317"/>
        <v>1</v>
      </c>
      <c r="AJ622" s="43">
        <f t="shared" si="318"/>
        <v>1</v>
      </c>
      <c r="AK622" s="43">
        <f t="shared" si="319"/>
        <v>0.72857142857142865</v>
      </c>
      <c r="AL622" s="45">
        <f t="shared" si="320"/>
        <v>0</v>
      </c>
      <c r="AM622" s="43">
        <f t="shared" si="321"/>
        <v>0</v>
      </c>
      <c r="AN622" s="42">
        <f t="shared" si="322"/>
        <v>0.38385796692983976</v>
      </c>
      <c r="AO622" s="40" t="str">
        <f t="shared" si="323"/>
        <v>EF1B_YEAST</v>
      </c>
      <c r="AP622" s="44">
        <f t="shared" si="324"/>
        <v>0</v>
      </c>
      <c r="AQ622" s="43">
        <f t="shared" si="325"/>
        <v>0</v>
      </c>
      <c r="AR622" s="43">
        <f t="shared" si="326"/>
        <v>0</v>
      </c>
      <c r="AS622" s="43">
        <f t="shared" si="327"/>
        <v>0</v>
      </c>
      <c r="AT622" s="43">
        <f t="shared" si="328"/>
        <v>0</v>
      </c>
      <c r="AU622" s="42">
        <f t="shared" si="329"/>
        <v>0.13435028842544397</v>
      </c>
    </row>
    <row r="623" spans="1:47" ht="15" x14ac:dyDescent="0.25">
      <c r="A623" s="40" t="s">
        <v>5874</v>
      </c>
      <c r="B623" s="40" t="s">
        <v>5873</v>
      </c>
      <c r="C623" s="60">
        <f>IF(ISNUMBER(VLOOKUP(B623,'[1]WT-GR-A'!I$2:J$693,2,FALSE)),VLOOKUP(B623,'[1]WT-GR-A'!I$2:J$693,2,FALSE),"")</f>
        <v>0.34</v>
      </c>
      <c r="D623" s="58">
        <f>IF(ISNUMBER(VLOOKUP($B623,'[1]KO-GR-A'!$I$2:$J$907,2,FALSE)),VLOOKUP($B623,'[1]KO-GR-A'!$I$2:$J$907,2,FALSE),"")</f>
        <v>0.16</v>
      </c>
      <c r="E623" s="58">
        <f>IF(ISNUMBER(VLOOKUP($B623,'[1]MT-GR-A'!$I$2:$J$789,2,FALSE)),VLOOKUP($B623,'[1]MT-GR-A'!$I$2:$J$789,2,FALSE),"")</f>
        <v>0.25</v>
      </c>
      <c r="F623" s="58">
        <f>IF(ISNUMBER(VLOOKUP($B623,'[1]WT-HS-A'!$I$2:$J$1224,2,FALSE)),VLOOKUP($B623,'[1]WT-HS-A'!$I$2:$J$1224,2,FALSE),"")</f>
        <v>0.25</v>
      </c>
      <c r="G623" s="58">
        <f>IF(ISNUMBER(VLOOKUP($B623,'[1]KO-HS-A'!$I$2:$J$1229,2,FALSE)),VLOOKUP($B623,'[1]KO-HS-A'!$I$2:$J$1229,2,FALSE),"")</f>
        <v>0.34</v>
      </c>
      <c r="H623" s="58">
        <f>IF(ISNUMBER(VLOOKUP($B623,'[1]MT-HS-A'!$I$2:$J$1362,2,FALSE)),VLOOKUP($B623,'[1]MT-HS-A'!$I$2:$J$1362,2,FALSE),"")</f>
        <v>0.8</v>
      </c>
      <c r="I623" s="59">
        <f>IF(ISNUMBER(VLOOKUP($B623,'[1]WT-GR-B'!$I$2:$J$585,2,FALSE)),VLOOKUP($B623,'[1]WT-GR-B'!$I$2:$J$585,2,FALSE),"")</f>
        <v>0.16</v>
      </c>
      <c r="J623" s="58">
        <f>IF(ISNUMBER(VLOOKUP($B623,'[1]KO-GR-B'!$I$2:$J$900,2,FALSE)),VLOOKUP($B623,'[1]KO-GR-B'!$I$2:$J$900,2,FALSE),"")</f>
        <v>0.08</v>
      </c>
      <c r="K623" s="58" t="str">
        <f>IF(ISNUMBER(VLOOKUP($B623,'[1]MT-GR-B'!$I$2:$J$693,2,FALSE)),VLOOKUP($B623,'[1]MT-GR-B'!$I$2:$J$693,2,FALSE),"")</f>
        <v/>
      </c>
      <c r="L623" s="58">
        <f>IF(ISNUMBER(VLOOKUP($B623,'[1]WT-HS-B'!$I$2:$J$1220,2,FALSE)),VLOOKUP($B623,'[1]WT-HS-B'!$I$2:$J$1220,2,FALSE),"")</f>
        <v>0.16</v>
      </c>
      <c r="M623" s="58">
        <f>IF(ISNUMBER(VLOOKUP($B623,'[1]KO-HS-B'!$I$2:$J$1046,2,FALSE)),VLOOKUP($B623,'[1]KO-HS-B'!$I$2:$J$1046,2,FALSE),"")</f>
        <v>0.08</v>
      </c>
      <c r="N623" s="58">
        <f>IF(ISNUMBER(VLOOKUP($B623,'[1]MT-HS-B'!$I$2:$J$773,2,FALSE)),VLOOKUP($B623,'[1]MT-HS-B'!$I$2:$J$773,2,FALSE),"")</f>
        <v>0.25</v>
      </c>
      <c r="O623" s="40" t="str">
        <f t="shared" si="297"/>
        <v>EF1G1_YEAST</v>
      </c>
      <c r="P623" s="57">
        <f t="shared" si="298"/>
        <v>-0.13235294117647062</v>
      </c>
      <c r="Q623" s="57">
        <f t="shared" si="299"/>
        <v>0.5625</v>
      </c>
      <c r="R623" s="57">
        <f t="shared" si="300"/>
        <v>2.2000000000000002</v>
      </c>
      <c r="S623" s="56">
        <f t="shared" si="301"/>
        <v>0.13235294117647062</v>
      </c>
      <c r="T623" s="55">
        <f t="shared" si="302"/>
        <v>0.5625</v>
      </c>
      <c r="U623" s="54" t="str">
        <f t="shared" si="303"/>
        <v>n/a</v>
      </c>
      <c r="V623" s="53">
        <f t="shared" si="304"/>
        <v>-0.26470588235294124</v>
      </c>
      <c r="W623" s="53">
        <f t="shared" si="305"/>
        <v>1.125</v>
      </c>
      <c r="X623" s="53">
        <f t="shared" si="306"/>
        <v>2.2000000000000002</v>
      </c>
      <c r="Y623" s="52">
        <f t="shared" si="307"/>
        <v>0</v>
      </c>
      <c r="Z623" s="51">
        <f t="shared" si="308"/>
        <v>0</v>
      </c>
      <c r="AA623" s="50" t="str">
        <f t="shared" si="309"/>
        <v>HS only</v>
      </c>
      <c r="AB623" s="40" t="str">
        <f t="shared" si="310"/>
        <v>CAM1</v>
      </c>
      <c r="AC623" s="49">
        <f t="shared" si="311"/>
        <v>0.25</v>
      </c>
      <c r="AD623" s="47">
        <f t="shared" si="312"/>
        <v>0.12</v>
      </c>
      <c r="AE623" s="47">
        <f t="shared" si="313"/>
        <v>0.25</v>
      </c>
      <c r="AF623" s="48">
        <f t="shared" si="314"/>
        <v>0.20500000000000002</v>
      </c>
      <c r="AG623" s="47">
        <f t="shared" si="315"/>
        <v>0.21000000000000002</v>
      </c>
      <c r="AH623" s="47">
        <f t="shared" si="316"/>
        <v>0.52500000000000002</v>
      </c>
      <c r="AI623" s="46">
        <f t="shared" si="317"/>
        <v>0.82000000000000006</v>
      </c>
      <c r="AJ623" s="43">
        <f t="shared" si="318"/>
        <v>1.7500000000000002</v>
      </c>
      <c r="AK623" s="43">
        <f t="shared" si="319"/>
        <v>2.1</v>
      </c>
      <c r="AL623" s="45">
        <f t="shared" si="320"/>
        <v>0.18717532443173304</v>
      </c>
      <c r="AM623" s="43">
        <f t="shared" si="321"/>
        <v>0.79549512883486595</v>
      </c>
      <c r="AN623" s="42" t="str">
        <f t="shared" si="322"/>
        <v/>
      </c>
      <c r="AO623" s="40" t="str">
        <f t="shared" si="323"/>
        <v>EF1G1_YEAST</v>
      </c>
      <c r="AP623" s="44">
        <f t="shared" si="324"/>
        <v>0.12727922061357863</v>
      </c>
      <c r="AQ623" s="43">
        <f t="shared" si="325"/>
        <v>5.6568542494923817E-2</v>
      </c>
      <c r="AR623" s="43" t="str">
        <f t="shared" si="326"/>
        <v/>
      </c>
      <c r="AS623" s="43">
        <f t="shared" si="327"/>
        <v>6.3639610306789149E-2</v>
      </c>
      <c r="AT623" s="43">
        <f t="shared" si="328"/>
        <v>0.1838477631085024</v>
      </c>
      <c r="AU623" s="42">
        <f t="shared" si="329"/>
        <v>0.38890872965260126</v>
      </c>
    </row>
    <row r="624" spans="1:47" ht="15" x14ac:dyDescent="0.25">
      <c r="A624" s="40" t="s">
        <v>5872</v>
      </c>
      <c r="B624" s="40" t="s">
        <v>5871</v>
      </c>
      <c r="C624" s="60">
        <f>IF(ISNUMBER(VLOOKUP(B624,'[1]WT-GR-A'!I$2:J$693,2,FALSE)),VLOOKUP(B624,'[1]WT-GR-A'!I$2:J$693,2,FALSE),"")</f>
        <v>0.45</v>
      </c>
      <c r="D624" s="58" t="str">
        <f>IF(ISNUMBER(VLOOKUP($B624,'[1]KO-GR-A'!$I$2:$J$907,2,FALSE)),VLOOKUP($B624,'[1]KO-GR-A'!$I$2:$J$907,2,FALSE),"")</f>
        <v/>
      </c>
      <c r="E624" s="58">
        <f>IF(ISNUMBER(VLOOKUP($B624,'[1]MT-GR-A'!$I$2:$J$789,2,FALSE)),VLOOKUP($B624,'[1]MT-GR-A'!$I$2:$J$789,2,FALSE),"")</f>
        <v>0.35</v>
      </c>
      <c r="F624" s="58">
        <f>IF(ISNUMBER(VLOOKUP($B624,'[1]WT-HS-A'!$I$2:$J$1224,2,FALSE)),VLOOKUP($B624,'[1]WT-HS-A'!$I$2:$J$1224,2,FALSE),"")</f>
        <v>0.56000000000000005</v>
      </c>
      <c r="G624" s="58">
        <f>IF(ISNUMBER(VLOOKUP($B624,'[1]KO-HS-A'!$I$2:$J$1229,2,FALSE)),VLOOKUP($B624,'[1]KO-HS-A'!$I$2:$J$1229,2,FALSE),"")</f>
        <v>1.1000000000000001</v>
      </c>
      <c r="H624" s="58">
        <f>IF(ISNUMBER(VLOOKUP($B624,'[1]MT-HS-A'!$I$2:$J$1362,2,FALSE)),VLOOKUP($B624,'[1]MT-HS-A'!$I$2:$J$1362,2,FALSE),"")</f>
        <v>0.95</v>
      </c>
      <c r="I624" s="59">
        <f>IF(ISNUMBER(VLOOKUP($B624,'[1]WT-GR-B'!$I$2:$J$585,2,FALSE)),VLOOKUP($B624,'[1]WT-GR-B'!$I$2:$J$585,2,FALSE),"")</f>
        <v>0.35</v>
      </c>
      <c r="J624" s="58">
        <f>IF(ISNUMBER(VLOOKUP($B624,'[1]KO-GR-B'!$I$2:$J$900,2,FALSE)),VLOOKUP($B624,'[1]KO-GR-B'!$I$2:$J$900,2,FALSE),"")</f>
        <v>0.16</v>
      </c>
      <c r="K624" s="58">
        <f>IF(ISNUMBER(VLOOKUP($B624,'[1]MT-GR-B'!$I$2:$J$693,2,FALSE)),VLOOKUP($B624,'[1]MT-GR-B'!$I$2:$J$693,2,FALSE),"")</f>
        <v>0.45</v>
      </c>
      <c r="L624" s="58">
        <f>IF(ISNUMBER(VLOOKUP($B624,'[1]WT-HS-B'!$I$2:$J$1220,2,FALSE)),VLOOKUP($B624,'[1]WT-HS-B'!$I$2:$J$1220,2,FALSE),"")</f>
        <v>0.45</v>
      </c>
      <c r="M624" s="58">
        <f>IF(ISNUMBER(VLOOKUP($B624,'[1]KO-HS-B'!$I$2:$J$1046,2,FALSE)),VLOOKUP($B624,'[1]KO-HS-B'!$I$2:$J$1046,2,FALSE),"")</f>
        <v>0.35</v>
      </c>
      <c r="N624" s="58">
        <f>IF(ISNUMBER(VLOOKUP($B624,'[1]MT-HS-B'!$I$2:$J$773,2,FALSE)),VLOOKUP($B624,'[1]MT-HS-B'!$I$2:$J$773,2,FALSE),"")</f>
        <v>0.45</v>
      </c>
      <c r="O624" s="40" t="str">
        <f t="shared" si="297"/>
        <v>EF1G2_YEAST</v>
      </c>
      <c r="P624" s="57">
        <f t="shared" si="298"/>
        <v>0.26507936507936514</v>
      </c>
      <c r="Q624" s="57">
        <f t="shared" si="299"/>
        <v>1.1874999999999998</v>
      </c>
      <c r="R624" s="57">
        <f t="shared" si="300"/>
        <v>0.85714285714285721</v>
      </c>
      <c r="S624" s="56">
        <f t="shared" si="301"/>
        <v>2.0634920634920645E-2</v>
      </c>
      <c r="T624" s="55" t="str">
        <f t="shared" si="302"/>
        <v>n/a</v>
      </c>
      <c r="U624" s="54">
        <f t="shared" si="303"/>
        <v>0.85714285714285721</v>
      </c>
      <c r="V624" s="53">
        <f t="shared" si="304"/>
        <v>0.24444444444444452</v>
      </c>
      <c r="W624" s="53" t="str">
        <f t="shared" si="305"/>
        <v>HS only</v>
      </c>
      <c r="X624" s="53">
        <f t="shared" si="306"/>
        <v>1.7142857142857144</v>
      </c>
      <c r="Y624" s="52">
        <f t="shared" si="307"/>
        <v>0.28571428571428581</v>
      </c>
      <c r="Z624" s="51">
        <f t="shared" si="308"/>
        <v>1.1874999999999998</v>
      </c>
      <c r="AA624" s="50">
        <f t="shared" si="309"/>
        <v>0</v>
      </c>
      <c r="AB624" s="40" t="str">
        <f t="shared" si="310"/>
        <v>TEF4</v>
      </c>
      <c r="AC624" s="49">
        <f t="shared" si="311"/>
        <v>0.4</v>
      </c>
      <c r="AD624" s="47">
        <f t="shared" si="312"/>
        <v>0.16</v>
      </c>
      <c r="AE624" s="47">
        <f t="shared" si="313"/>
        <v>0.4</v>
      </c>
      <c r="AF624" s="48">
        <f t="shared" si="314"/>
        <v>0.505</v>
      </c>
      <c r="AG624" s="47">
        <f t="shared" si="315"/>
        <v>0.72500000000000009</v>
      </c>
      <c r="AH624" s="47">
        <f t="shared" si="316"/>
        <v>0.7</v>
      </c>
      <c r="AI624" s="46">
        <f t="shared" si="317"/>
        <v>1.2625</v>
      </c>
      <c r="AJ624" s="43">
        <f t="shared" si="318"/>
        <v>4.5312500000000009</v>
      </c>
      <c r="AK624" s="43">
        <f t="shared" si="319"/>
        <v>1.7499999999999998</v>
      </c>
      <c r="AL624" s="45">
        <f t="shared" si="320"/>
        <v>2.9182184620397251E-2</v>
      </c>
      <c r="AM624" s="43" t="str">
        <f t="shared" si="321"/>
        <v/>
      </c>
      <c r="AN624" s="42">
        <f t="shared" si="322"/>
        <v>1.2121830534626536</v>
      </c>
      <c r="AO624" s="40" t="str">
        <f t="shared" si="323"/>
        <v>EF1G2_YEAST</v>
      </c>
      <c r="AP624" s="44">
        <f t="shared" si="324"/>
        <v>7.0710678118654391E-2</v>
      </c>
      <c r="AQ624" s="43" t="str">
        <f t="shared" si="325"/>
        <v/>
      </c>
      <c r="AR624" s="43">
        <f t="shared" si="326"/>
        <v>7.0710678118654391E-2</v>
      </c>
      <c r="AS624" s="43">
        <f t="shared" si="327"/>
        <v>7.778174593052023E-2</v>
      </c>
      <c r="AT624" s="43">
        <f t="shared" si="328"/>
        <v>0.5303300858899106</v>
      </c>
      <c r="AU624" s="42">
        <f t="shared" si="329"/>
        <v>0.3535533905932739</v>
      </c>
    </row>
    <row r="625" spans="1:47" ht="15" x14ac:dyDescent="0.25">
      <c r="A625" s="40" t="s">
        <v>5870</v>
      </c>
      <c r="B625" s="40" t="s">
        <v>5869</v>
      </c>
      <c r="C625" s="60">
        <f>IF(ISNUMBER(VLOOKUP(B625,'[1]WT-GR-A'!I$2:J$693,2,FALSE)),VLOOKUP(B625,'[1]WT-GR-A'!I$2:J$693,2,FALSE),"")</f>
        <v>1.84</v>
      </c>
      <c r="D625" s="58">
        <f>IF(ISNUMBER(VLOOKUP($B625,'[1]KO-GR-A'!$I$2:$J$907,2,FALSE)),VLOOKUP($B625,'[1]KO-GR-A'!$I$2:$J$907,2,FALSE),"")</f>
        <v>1.27</v>
      </c>
      <c r="E625" s="58">
        <f>IF(ISNUMBER(VLOOKUP($B625,'[1]MT-GR-A'!$I$2:$J$789,2,FALSE)),VLOOKUP($B625,'[1]MT-GR-A'!$I$2:$J$789,2,FALSE),"")</f>
        <v>2.69</v>
      </c>
      <c r="F625" s="58">
        <f>IF(ISNUMBER(VLOOKUP($B625,'[1]WT-HS-A'!$I$2:$J$1224,2,FALSE)),VLOOKUP($B625,'[1]WT-HS-A'!$I$2:$J$1224,2,FALSE),"")</f>
        <v>1.54</v>
      </c>
      <c r="G625" s="58">
        <f>IF(ISNUMBER(VLOOKUP($B625,'[1]KO-HS-A'!$I$2:$J$1229,2,FALSE)),VLOOKUP($B625,'[1]KO-HS-A'!$I$2:$J$1229,2,FALSE),"")</f>
        <v>1.95</v>
      </c>
      <c r="H625" s="58">
        <f>IF(ISNUMBER(VLOOKUP($B625,'[1]MT-HS-A'!$I$2:$J$1362,2,FALSE)),VLOOKUP($B625,'[1]MT-HS-A'!$I$2:$J$1362,2,FALSE),"")</f>
        <v>3.61</v>
      </c>
      <c r="I625" s="59">
        <f>IF(ISNUMBER(VLOOKUP($B625,'[1]WT-GR-B'!$I$2:$J$585,2,FALSE)),VLOOKUP($B625,'[1]WT-GR-B'!$I$2:$J$585,2,FALSE),"")</f>
        <v>1.84</v>
      </c>
      <c r="J625" s="58">
        <f>IF(ISNUMBER(VLOOKUP($B625,'[1]KO-GR-B'!$I$2:$J$900,2,FALSE)),VLOOKUP($B625,'[1]KO-GR-B'!$I$2:$J$900,2,FALSE),"")</f>
        <v>1.74</v>
      </c>
      <c r="K625" s="58">
        <f>IF(ISNUMBER(VLOOKUP($B625,'[1]MT-GR-B'!$I$2:$J$693,2,FALSE)),VLOOKUP($B625,'[1]MT-GR-B'!$I$2:$J$693,2,FALSE),"")</f>
        <v>2.2999999999999998</v>
      </c>
      <c r="L625" s="58">
        <f>IF(ISNUMBER(VLOOKUP($B625,'[1]WT-HS-B'!$I$2:$J$1220,2,FALSE)),VLOOKUP($B625,'[1]WT-HS-B'!$I$2:$J$1220,2,FALSE),"")</f>
        <v>0.96</v>
      </c>
      <c r="M625" s="58">
        <f>IF(ISNUMBER(VLOOKUP($B625,'[1]KO-HS-B'!$I$2:$J$1046,2,FALSE)),VLOOKUP($B625,'[1]KO-HS-B'!$I$2:$J$1046,2,FALSE),"")</f>
        <v>1.54</v>
      </c>
      <c r="N625" s="58">
        <f>IF(ISNUMBER(VLOOKUP($B625,'[1]MT-HS-B'!$I$2:$J$773,2,FALSE)),VLOOKUP($B625,'[1]MT-HS-B'!$I$2:$J$773,2,FALSE),"")</f>
        <v>1.54</v>
      </c>
      <c r="O625" s="40" t="str">
        <f t="shared" si="297"/>
        <v>EF2_YEAST</v>
      </c>
      <c r="P625" s="57">
        <f t="shared" si="298"/>
        <v>-0.32065217391304351</v>
      </c>
      <c r="Q625" s="57">
        <f t="shared" si="299"/>
        <v>0.21024527106525476</v>
      </c>
      <c r="R625" s="57">
        <f t="shared" si="300"/>
        <v>5.7863261677711664E-3</v>
      </c>
      <c r="S625" s="56">
        <f t="shared" si="301"/>
        <v>0.15760869565217389</v>
      </c>
      <c r="T625" s="55">
        <f t="shared" si="302"/>
        <v>0.32518779980088691</v>
      </c>
      <c r="U625" s="54">
        <f t="shared" si="303"/>
        <v>0.33622110877646672</v>
      </c>
      <c r="V625" s="53">
        <f t="shared" si="304"/>
        <v>-0.1630434782608696</v>
      </c>
      <c r="W625" s="53">
        <f t="shared" si="305"/>
        <v>0.53543307086614167</v>
      </c>
      <c r="X625" s="53">
        <f t="shared" si="306"/>
        <v>0.34200743494423791</v>
      </c>
      <c r="Y625" s="52">
        <f t="shared" si="307"/>
        <v>-0.47826086956521741</v>
      </c>
      <c r="Z625" s="51">
        <f t="shared" si="308"/>
        <v>-0.11494252873563215</v>
      </c>
      <c r="AA625" s="50">
        <f t="shared" si="309"/>
        <v>-0.33043478260869558</v>
      </c>
      <c r="AB625" s="40" t="str">
        <f t="shared" si="310"/>
        <v>EFT1</v>
      </c>
      <c r="AC625" s="49">
        <f t="shared" si="311"/>
        <v>1.84</v>
      </c>
      <c r="AD625" s="47">
        <f t="shared" si="312"/>
        <v>1.5049999999999999</v>
      </c>
      <c r="AE625" s="47">
        <f t="shared" si="313"/>
        <v>2.4950000000000001</v>
      </c>
      <c r="AF625" s="48">
        <f t="shared" si="314"/>
        <v>1.25</v>
      </c>
      <c r="AG625" s="47">
        <f t="shared" si="315"/>
        <v>1.7450000000000001</v>
      </c>
      <c r="AH625" s="47">
        <f t="shared" si="316"/>
        <v>2.5750000000000002</v>
      </c>
      <c r="AI625" s="46">
        <f t="shared" si="317"/>
        <v>0.67934782608695654</v>
      </c>
      <c r="AJ625" s="43">
        <f t="shared" si="318"/>
        <v>1.1594684385382061</v>
      </c>
      <c r="AK625" s="43">
        <f t="shared" si="319"/>
        <v>1.0320641282565131</v>
      </c>
      <c r="AL625" s="45">
        <f t="shared" si="320"/>
        <v>0.22289235493923759</v>
      </c>
      <c r="AM625" s="43">
        <f t="shared" si="321"/>
        <v>0.45988499679668116</v>
      </c>
      <c r="AN625" s="42">
        <f t="shared" si="322"/>
        <v>0.47548845198779893</v>
      </c>
      <c r="AO625" s="40" t="str">
        <f t="shared" si="323"/>
        <v>EF2_YEAST</v>
      </c>
      <c r="AP625" s="44">
        <f t="shared" si="324"/>
        <v>0</v>
      </c>
      <c r="AQ625" s="43">
        <f t="shared" si="325"/>
        <v>0.33234018715767893</v>
      </c>
      <c r="AR625" s="43">
        <f t="shared" si="326"/>
        <v>0.27577164466275367</v>
      </c>
      <c r="AS625" s="43">
        <f t="shared" si="327"/>
        <v>0.41012193308819717</v>
      </c>
      <c r="AT625" s="43">
        <f t="shared" si="328"/>
        <v>0.28991378028648213</v>
      </c>
      <c r="AU625" s="42">
        <f t="shared" si="329"/>
        <v>1.4637110370561528</v>
      </c>
    </row>
    <row r="626" spans="1:47" ht="15" x14ac:dyDescent="0.25">
      <c r="A626" s="40" t="s">
        <v>5868</v>
      </c>
      <c r="B626" s="40" t="s">
        <v>5867</v>
      </c>
      <c r="C626" s="60">
        <f>IF(ISNUMBER(VLOOKUP(B626,'[1]WT-GR-A'!I$2:J$693,2,FALSE)),VLOOKUP(B626,'[1]WT-GR-A'!I$2:J$693,2,FALSE),"")</f>
        <v>0.77</v>
      </c>
      <c r="D626" s="58">
        <f>IF(ISNUMBER(VLOOKUP($B626,'[1]KO-GR-A'!$I$2:$J$907,2,FALSE)),VLOOKUP($B626,'[1]KO-GR-A'!$I$2:$J$907,2,FALSE),"")</f>
        <v>0.52</v>
      </c>
      <c r="E626" s="58">
        <f>IF(ISNUMBER(VLOOKUP($B626,'[1]MT-GR-A'!$I$2:$J$789,2,FALSE)),VLOOKUP($B626,'[1]MT-GR-A'!$I$2:$J$789,2,FALSE),"")</f>
        <v>1</v>
      </c>
      <c r="F626" s="58">
        <f>IF(ISNUMBER(VLOOKUP($B626,'[1]WT-HS-A'!$I$2:$J$1224,2,FALSE)),VLOOKUP($B626,'[1]WT-HS-A'!$I$2:$J$1224,2,FALSE),"")</f>
        <v>0.52</v>
      </c>
      <c r="G626" s="58">
        <f>IF(ISNUMBER(VLOOKUP($B626,'[1]KO-HS-A'!$I$2:$J$1229,2,FALSE)),VLOOKUP($B626,'[1]KO-HS-A'!$I$2:$J$1229,2,FALSE),"")</f>
        <v>0.77</v>
      </c>
      <c r="H626" s="58">
        <f>IF(ISNUMBER(VLOOKUP($B626,'[1]MT-HS-A'!$I$2:$J$1362,2,FALSE)),VLOOKUP($B626,'[1]MT-HS-A'!$I$2:$J$1362,2,FALSE),"")</f>
        <v>1</v>
      </c>
      <c r="I626" s="59">
        <f>IF(ISNUMBER(VLOOKUP($B626,'[1]WT-GR-B'!$I$2:$J$585,2,FALSE)),VLOOKUP($B626,'[1]WT-GR-B'!$I$2:$J$585,2,FALSE),"")</f>
        <v>0.72</v>
      </c>
      <c r="J626" s="58">
        <f>IF(ISNUMBER(VLOOKUP($B626,'[1]KO-GR-B'!$I$2:$J$900,2,FALSE)),VLOOKUP($B626,'[1]KO-GR-B'!$I$2:$J$900,2,FALSE),"")</f>
        <v>0.88</v>
      </c>
      <c r="K626" s="58">
        <f>IF(ISNUMBER(VLOOKUP($B626,'[1]MT-GR-B'!$I$2:$J$693,2,FALSE)),VLOOKUP($B626,'[1]MT-GR-B'!$I$2:$J$693,2,FALSE),"")</f>
        <v>0.48</v>
      </c>
      <c r="L626" s="58">
        <f>IF(ISNUMBER(VLOOKUP($B626,'[1]WT-HS-B'!$I$2:$J$1220,2,FALSE)),VLOOKUP($B626,'[1]WT-HS-B'!$I$2:$J$1220,2,FALSE),"")</f>
        <v>0.56999999999999995</v>
      </c>
      <c r="M626" s="58">
        <f>IF(ISNUMBER(VLOOKUP($B626,'[1]KO-HS-B'!$I$2:$J$1046,2,FALSE)),VLOOKUP($B626,'[1]KO-HS-B'!$I$2:$J$1046,2,FALSE),"")</f>
        <v>0.77</v>
      </c>
      <c r="N626" s="58">
        <f>IF(ISNUMBER(VLOOKUP($B626,'[1]MT-HS-B'!$I$2:$J$773,2,FALSE)),VLOOKUP($B626,'[1]MT-HS-B'!$I$2:$J$773,2,FALSE),"")</f>
        <v>0.82</v>
      </c>
      <c r="O626" s="40" t="str">
        <f t="shared" si="297"/>
        <v>EF3A_YEAST</v>
      </c>
      <c r="P626" s="57">
        <f t="shared" si="298"/>
        <v>-0.26650432900432902</v>
      </c>
      <c r="Q626" s="57">
        <f t="shared" si="299"/>
        <v>0.17788461538461536</v>
      </c>
      <c r="R626" s="57">
        <f t="shared" si="300"/>
        <v>0.35416666666666663</v>
      </c>
      <c r="S626" s="56">
        <f t="shared" si="301"/>
        <v>5.8170995670995651E-2</v>
      </c>
      <c r="T626" s="55">
        <f t="shared" si="302"/>
        <v>0.30288461538461536</v>
      </c>
      <c r="U626" s="54">
        <f t="shared" si="303"/>
        <v>0.35416666666666663</v>
      </c>
      <c r="V626" s="53">
        <f t="shared" si="304"/>
        <v>-0.32467532467532467</v>
      </c>
      <c r="W626" s="53">
        <f t="shared" si="305"/>
        <v>0.48076923076923073</v>
      </c>
      <c r="X626" s="53">
        <f t="shared" si="306"/>
        <v>0</v>
      </c>
      <c r="Y626" s="52">
        <f t="shared" si="307"/>
        <v>-0.20833333333333337</v>
      </c>
      <c r="Z626" s="51">
        <f t="shared" si="308"/>
        <v>-0.12499999999999999</v>
      </c>
      <c r="AA626" s="50">
        <f t="shared" si="309"/>
        <v>0.70833333333333326</v>
      </c>
      <c r="AB626" s="40" t="str">
        <f t="shared" si="310"/>
        <v>YEF3</v>
      </c>
      <c r="AC626" s="49">
        <f t="shared" si="311"/>
        <v>0.745</v>
      </c>
      <c r="AD626" s="47">
        <f t="shared" si="312"/>
        <v>0.7</v>
      </c>
      <c r="AE626" s="47">
        <f t="shared" si="313"/>
        <v>0.74</v>
      </c>
      <c r="AF626" s="48">
        <f t="shared" si="314"/>
        <v>0.54499999999999993</v>
      </c>
      <c r="AG626" s="47">
        <f t="shared" si="315"/>
        <v>0.77</v>
      </c>
      <c r="AH626" s="47">
        <f t="shared" si="316"/>
        <v>0.90999999999999992</v>
      </c>
      <c r="AI626" s="46">
        <f t="shared" si="317"/>
        <v>0.73154362416107377</v>
      </c>
      <c r="AJ626" s="43">
        <f t="shared" si="318"/>
        <v>1.1000000000000001</v>
      </c>
      <c r="AK626" s="43">
        <f t="shared" si="319"/>
        <v>1.2297297297297296</v>
      </c>
      <c r="AL626" s="45">
        <f t="shared" si="320"/>
        <v>8.2266211014668647E-2</v>
      </c>
      <c r="AM626" s="43">
        <f t="shared" si="321"/>
        <v>0.42834353091108163</v>
      </c>
      <c r="AN626" s="42">
        <f t="shared" si="322"/>
        <v>0.5008673033404718</v>
      </c>
      <c r="AO626" s="40" t="str">
        <f t="shared" si="323"/>
        <v>EF3A_YEAST</v>
      </c>
      <c r="AP626" s="44">
        <f t="shared" si="324"/>
        <v>3.5355339059327411E-2</v>
      </c>
      <c r="AQ626" s="43">
        <f t="shared" si="325"/>
        <v>0.25455844122715726</v>
      </c>
      <c r="AR626" s="43">
        <f t="shared" si="326"/>
        <v>0.36769552621700469</v>
      </c>
      <c r="AS626" s="43">
        <f t="shared" si="327"/>
        <v>3.5355339059327327E-2</v>
      </c>
      <c r="AT626" s="43">
        <f t="shared" si="328"/>
        <v>0</v>
      </c>
      <c r="AU626" s="42">
        <f t="shared" si="329"/>
        <v>0.1272792206135786</v>
      </c>
    </row>
    <row r="627" spans="1:47" ht="15" x14ac:dyDescent="0.25">
      <c r="A627" s="40" t="s">
        <v>5866</v>
      </c>
      <c r="B627" s="40" t="s">
        <v>5865</v>
      </c>
      <c r="C627" s="60">
        <f>IF(ISNUMBER(VLOOKUP(B627,'[1]WT-GR-A'!I$2:J$693,2,FALSE)),VLOOKUP(B627,'[1]WT-GR-A'!I$2:J$693,2,FALSE),"")</f>
        <v>7.0000000000000007E-2</v>
      </c>
      <c r="D627" s="58">
        <f>IF(ISNUMBER(VLOOKUP($B627,'[1]KO-GR-A'!$I$2:$J$907,2,FALSE)),VLOOKUP($B627,'[1]KO-GR-A'!$I$2:$J$907,2,FALSE),"")</f>
        <v>0.24</v>
      </c>
      <c r="E627" s="58">
        <f>IF(ISNUMBER(VLOOKUP($B627,'[1]MT-GR-A'!$I$2:$J$789,2,FALSE)),VLOOKUP($B627,'[1]MT-GR-A'!$I$2:$J$789,2,FALSE),"")</f>
        <v>0.15</v>
      </c>
      <c r="F627" s="58">
        <f>IF(ISNUMBER(VLOOKUP($B627,'[1]WT-HS-A'!$I$2:$J$1224,2,FALSE)),VLOOKUP($B627,'[1]WT-HS-A'!$I$2:$J$1224,2,FALSE),"")</f>
        <v>0.24</v>
      </c>
      <c r="G627" s="58">
        <f>IF(ISNUMBER(VLOOKUP($B627,'[1]KO-HS-A'!$I$2:$J$1229,2,FALSE)),VLOOKUP($B627,'[1]KO-HS-A'!$I$2:$J$1229,2,FALSE),"")</f>
        <v>0.33</v>
      </c>
      <c r="H627" s="58">
        <f>IF(ISNUMBER(VLOOKUP($B627,'[1]MT-HS-A'!$I$2:$J$1362,2,FALSE)),VLOOKUP($B627,'[1]MT-HS-A'!$I$2:$J$1362,2,FALSE),"")</f>
        <v>0.43</v>
      </c>
      <c r="I627" s="59" t="str">
        <f>IF(ISNUMBER(VLOOKUP($B627,'[1]WT-GR-B'!$I$2:$J$585,2,FALSE)),VLOOKUP($B627,'[1]WT-GR-B'!$I$2:$J$585,2,FALSE),"")</f>
        <v/>
      </c>
      <c r="J627" s="58">
        <f>IF(ISNUMBER(VLOOKUP($B627,'[1]KO-GR-B'!$I$2:$J$900,2,FALSE)),VLOOKUP($B627,'[1]KO-GR-B'!$I$2:$J$900,2,FALSE),"")</f>
        <v>0.15</v>
      </c>
      <c r="K627" s="58">
        <f>IF(ISNUMBER(VLOOKUP($B627,'[1]MT-GR-B'!$I$2:$J$693,2,FALSE)),VLOOKUP($B627,'[1]MT-GR-B'!$I$2:$J$693,2,FALSE),"")</f>
        <v>0.15</v>
      </c>
      <c r="L627" s="58">
        <f>IF(ISNUMBER(VLOOKUP($B627,'[1]WT-HS-B'!$I$2:$J$1220,2,FALSE)),VLOOKUP($B627,'[1]WT-HS-B'!$I$2:$J$1220,2,FALSE),"")</f>
        <v>0.33</v>
      </c>
      <c r="M627" s="58">
        <f>IF(ISNUMBER(VLOOKUP($B627,'[1]KO-HS-B'!$I$2:$J$1046,2,FALSE)),VLOOKUP($B627,'[1]KO-HS-B'!$I$2:$J$1046,2,FALSE),"")</f>
        <v>0.15</v>
      </c>
      <c r="N627" s="58">
        <f>IF(ISNUMBER(VLOOKUP($B627,'[1]MT-HS-B'!$I$2:$J$773,2,FALSE)),VLOOKUP($B627,'[1]MT-HS-B'!$I$2:$J$773,2,FALSE),"")</f>
        <v>0.24</v>
      </c>
      <c r="O627" s="40" t="str">
        <f t="shared" si="297"/>
        <v>EFTU_YEAST</v>
      </c>
      <c r="P627" s="57">
        <f t="shared" si="298"/>
        <v>2.4285714285714279</v>
      </c>
      <c r="Q627" s="57">
        <f t="shared" si="299"/>
        <v>0.18750000000000006</v>
      </c>
      <c r="R627" s="57">
        <f t="shared" si="300"/>
        <v>1.2333333333333334</v>
      </c>
      <c r="S627" s="56" t="str">
        <f t="shared" si="301"/>
        <v>n/a</v>
      </c>
      <c r="T627" s="55">
        <f t="shared" si="302"/>
        <v>0.18750000000000006</v>
      </c>
      <c r="U627" s="54">
        <f t="shared" si="303"/>
        <v>0.63333333333333353</v>
      </c>
      <c r="V627" s="53">
        <f t="shared" si="304"/>
        <v>2.4285714285714279</v>
      </c>
      <c r="W627" s="53">
        <f t="shared" si="305"/>
        <v>0.37500000000000011</v>
      </c>
      <c r="X627" s="53">
        <f t="shared" si="306"/>
        <v>1.8666666666666669</v>
      </c>
      <c r="Y627" s="52" t="str">
        <f t="shared" si="307"/>
        <v>HS only</v>
      </c>
      <c r="Z627" s="51">
        <f t="shared" si="308"/>
        <v>0</v>
      </c>
      <c r="AA627" s="50">
        <f t="shared" si="309"/>
        <v>0.6</v>
      </c>
      <c r="AB627" s="40" t="str">
        <f t="shared" si="310"/>
        <v>TUF1</v>
      </c>
      <c r="AC627" s="49">
        <f t="shared" si="311"/>
        <v>7.0000000000000007E-2</v>
      </c>
      <c r="AD627" s="47">
        <f t="shared" si="312"/>
        <v>0.19500000000000001</v>
      </c>
      <c r="AE627" s="47">
        <f t="shared" si="313"/>
        <v>0.15</v>
      </c>
      <c r="AF627" s="48">
        <f t="shared" si="314"/>
        <v>0.28500000000000003</v>
      </c>
      <c r="AG627" s="47">
        <f t="shared" si="315"/>
        <v>0.24</v>
      </c>
      <c r="AH627" s="47">
        <f t="shared" si="316"/>
        <v>0.33499999999999996</v>
      </c>
      <c r="AI627" s="46">
        <f t="shared" si="317"/>
        <v>4.0714285714285712</v>
      </c>
      <c r="AJ627" s="43">
        <f t="shared" si="318"/>
        <v>1.2307692307692306</v>
      </c>
      <c r="AK627" s="43">
        <f t="shared" si="319"/>
        <v>2.2333333333333334</v>
      </c>
      <c r="AL627" s="45" t="str">
        <f t="shared" si="320"/>
        <v/>
      </c>
      <c r="AM627" s="43">
        <f t="shared" si="321"/>
        <v>0.26516504294495702</v>
      </c>
      <c r="AN627" s="42">
        <f t="shared" si="322"/>
        <v>0.8956685895029608</v>
      </c>
      <c r="AO627" s="40" t="str">
        <f t="shared" si="323"/>
        <v>EFTU_YEAST</v>
      </c>
      <c r="AP627" s="44" t="str">
        <f t="shared" si="324"/>
        <v/>
      </c>
      <c r="AQ627" s="43">
        <f t="shared" si="325"/>
        <v>6.363961030678926E-2</v>
      </c>
      <c r="AR627" s="43">
        <f t="shared" si="326"/>
        <v>0</v>
      </c>
      <c r="AS627" s="43">
        <f t="shared" si="327"/>
        <v>6.3639610306789038E-2</v>
      </c>
      <c r="AT627" s="43">
        <f t="shared" si="328"/>
        <v>0.12727922061357863</v>
      </c>
      <c r="AU627" s="42">
        <f t="shared" si="329"/>
        <v>0.13435028842544416</v>
      </c>
    </row>
    <row r="628" spans="1:47" ht="15" x14ac:dyDescent="0.25">
      <c r="A628" s="40" t="s">
        <v>5864</v>
      </c>
      <c r="B628" s="40" t="s">
        <v>5863</v>
      </c>
      <c r="C628" s="60">
        <f>IF(ISNUMBER(VLOOKUP(B628,'[1]WT-GR-A'!I$2:J$693,2,FALSE)),VLOOKUP(B628,'[1]WT-GR-A'!I$2:J$693,2,FALSE),"")</f>
        <v>0.09</v>
      </c>
      <c r="D628" s="58">
        <f>IF(ISNUMBER(VLOOKUP($B628,'[1]KO-GR-A'!$I$2:$J$907,2,FALSE)),VLOOKUP($B628,'[1]KO-GR-A'!$I$2:$J$907,2,FALSE),"")</f>
        <v>0.09</v>
      </c>
      <c r="E628" s="58" t="str">
        <f>IF(ISNUMBER(VLOOKUP($B628,'[1]MT-GR-A'!$I$2:$J$789,2,FALSE)),VLOOKUP($B628,'[1]MT-GR-A'!$I$2:$J$789,2,FALSE),"")</f>
        <v/>
      </c>
      <c r="F628" s="58" t="str">
        <f>IF(ISNUMBER(VLOOKUP($B628,'[1]WT-HS-A'!$I$2:$J$1224,2,FALSE)),VLOOKUP($B628,'[1]WT-HS-A'!$I$2:$J$1224,2,FALSE),"")</f>
        <v/>
      </c>
      <c r="G628" s="58">
        <f>IF(ISNUMBER(VLOOKUP($B628,'[1]KO-HS-A'!$I$2:$J$1229,2,FALSE)),VLOOKUP($B628,'[1]KO-HS-A'!$I$2:$J$1229,2,FALSE),"")</f>
        <v>0.09</v>
      </c>
      <c r="H628" s="58" t="str">
        <f>IF(ISNUMBER(VLOOKUP($B628,'[1]MT-HS-A'!$I$2:$J$1362,2,FALSE)),VLOOKUP($B628,'[1]MT-HS-A'!$I$2:$J$1362,2,FALSE),"")</f>
        <v/>
      </c>
      <c r="I628" s="59" t="str">
        <f>IF(ISNUMBER(VLOOKUP($B628,'[1]WT-GR-B'!$I$2:$J$585,2,FALSE)),VLOOKUP($B628,'[1]WT-GR-B'!$I$2:$J$585,2,FALSE),"")</f>
        <v/>
      </c>
      <c r="J628" s="58">
        <f>IF(ISNUMBER(VLOOKUP($B628,'[1]KO-GR-B'!$I$2:$J$900,2,FALSE)),VLOOKUP($B628,'[1]KO-GR-B'!$I$2:$J$900,2,FALSE),"")</f>
        <v>0.09</v>
      </c>
      <c r="K628" s="58">
        <f>IF(ISNUMBER(VLOOKUP($B628,'[1]MT-GR-B'!$I$2:$J$693,2,FALSE)),VLOOKUP($B628,'[1]MT-GR-B'!$I$2:$J$693,2,FALSE),"")</f>
        <v>0.09</v>
      </c>
      <c r="L628" s="58" t="str">
        <f>IF(ISNUMBER(VLOOKUP($B628,'[1]WT-HS-B'!$I$2:$J$1220,2,FALSE)),VLOOKUP($B628,'[1]WT-HS-B'!$I$2:$J$1220,2,FALSE),"")</f>
        <v/>
      </c>
      <c r="M628" s="58">
        <f>IF(ISNUMBER(VLOOKUP($B628,'[1]KO-HS-B'!$I$2:$J$1046,2,FALSE)),VLOOKUP($B628,'[1]KO-HS-B'!$I$2:$J$1046,2,FALSE),"")</f>
        <v>0.09</v>
      </c>
      <c r="N628" s="58" t="str">
        <f>IF(ISNUMBER(VLOOKUP($B628,'[1]MT-HS-B'!$I$2:$J$773,2,FALSE)),VLOOKUP($B628,'[1]MT-HS-B'!$I$2:$J$773,2,FALSE),"")</f>
        <v/>
      </c>
      <c r="O628" s="40" t="str">
        <f t="shared" si="297"/>
        <v>ELO2_YEAST</v>
      </c>
      <c r="P628" s="57" t="str">
        <f t="shared" si="298"/>
        <v/>
      </c>
      <c r="Q628" s="57">
        <f t="shared" si="299"/>
        <v>0</v>
      </c>
      <c r="R628" s="57" t="str">
        <f t="shared" si="300"/>
        <v/>
      </c>
      <c r="S628" s="56" t="str">
        <f t="shared" si="301"/>
        <v>n/a</v>
      </c>
      <c r="T628" s="55">
        <f t="shared" si="302"/>
        <v>0</v>
      </c>
      <c r="U628" s="54" t="str">
        <f t="shared" si="303"/>
        <v>n/a</v>
      </c>
      <c r="V628" s="53" t="str">
        <f t="shared" si="304"/>
        <v>GR only</v>
      </c>
      <c r="W628" s="53">
        <f t="shared" si="305"/>
        <v>0</v>
      </c>
      <c r="X628" s="53" t="str">
        <f t="shared" si="306"/>
        <v/>
      </c>
      <c r="Y628" s="52" t="str">
        <f t="shared" si="307"/>
        <v/>
      </c>
      <c r="Z628" s="51">
        <f t="shared" si="308"/>
        <v>0</v>
      </c>
      <c r="AA628" s="50" t="str">
        <f t="shared" si="309"/>
        <v>GR only</v>
      </c>
      <c r="AB628" s="40" t="str">
        <f t="shared" si="310"/>
        <v>ELO2</v>
      </c>
      <c r="AC628" s="49">
        <f t="shared" si="311"/>
        <v>0.09</v>
      </c>
      <c r="AD628" s="47">
        <f t="shared" si="312"/>
        <v>0.09</v>
      </c>
      <c r="AE628" s="47">
        <f t="shared" si="313"/>
        <v>0.09</v>
      </c>
      <c r="AF628" s="48">
        <f t="shared" si="314"/>
        <v>0</v>
      </c>
      <c r="AG628" s="47">
        <f t="shared" si="315"/>
        <v>0.09</v>
      </c>
      <c r="AH628" s="47">
        <f t="shared" si="316"/>
        <v>0</v>
      </c>
      <c r="AI628" s="46">
        <f t="shared" si="317"/>
        <v>0</v>
      </c>
      <c r="AJ628" s="43">
        <f t="shared" si="318"/>
        <v>1</v>
      </c>
      <c r="AK628" s="43">
        <f t="shared" si="319"/>
        <v>0</v>
      </c>
      <c r="AL628" s="45" t="str">
        <f t="shared" si="320"/>
        <v/>
      </c>
      <c r="AM628" s="43">
        <f t="shared" si="321"/>
        <v>0</v>
      </c>
      <c r="AN628" s="42" t="str">
        <f t="shared" si="322"/>
        <v/>
      </c>
      <c r="AO628" s="40" t="str">
        <f t="shared" si="323"/>
        <v>ELO2_YEAST</v>
      </c>
      <c r="AP628" s="44" t="str">
        <f t="shared" si="324"/>
        <v/>
      </c>
      <c r="AQ628" s="43">
        <f t="shared" si="325"/>
        <v>0</v>
      </c>
      <c r="AR628" s="43" t="str">
        <f t="shared" si="326"/>
        <v/>
      </c>
      <c r="AS628" s="43" t="str">
        <f t="shared" si="327"/>
        <v/>
      </c>
      <c r="AT628" s="43">
        <f t="shared" si="328"/>
        <v>0</v>
      </c>
      <c r="AU628" s="42" t="str">
        <f t="shared" si="329"/>
        <v/>
      </c>
    </row>
    <row r="629" spans="1:47" ht="15" x14ac:dyDescent="0.25">
      <c r="A629" s="40" t="s">
        <v>5862</v>
      </c>
      <c r="B629" s="40" t="s">
        <v>5861</v>
      </c>
      <c r="C629" s="60" t="str">
        <f>IF(ISNUMBER(VLOOKUP(B629,'[1]WT-GR-A'!I$2:J$693,2,FALSE)),VLOOKUP(B629,'[1]WT-GR-A'!I$2:J$693,2,FALSE),"")</f>
        <v/>
      </c>
      <c r="D629" s="58">
        <f>IF(ISNUMBER(VLOOKUP($B629,'[1]KO-GR-A'!$I$2:$J$907,2,FALSE)),VLOOKUP($B629,'[1]KO-GR-A'!$I$2:$J$907,2,FALSE),"")</f>
        <v>0.02</v>
      </c>
      <c r="E629" s="58" t="str">
        <f>IF(ISNUMBER(VLOOKUP($B629,'[1]MT-GR-A'!$I$2:$J$789,2,FALSE)),VLOOKUP($B629,'[1]MT-GR-A'!$I$2:$J$789,2,FALSE),"")</f>
        <v/>
      </c>
      <c r="F629" s="58">
        <f>IF(ISNUMBER(VLOOKUP($B629,'[1]WT-HS-A'!$I$2:$J$1224,2,FALSE)),VLOOKUP($B629,'[1]WT-HS-A'!$I$2:$J$1224,2,FALSE),"")</f>
        <v>0.02</v>
      </c>
      <c r="G629" s="58">
        <f>IF(ISNUMBER(VLOOKUP($B629,'[1]KO-HS-A'!$I$2:$J$1229,2,FALSE)),VLOOKUP($B629,'[1]KO-HS-A'!$I$2:$J$1229,2,FALSE),"")</f>
        <v>0.02</v>
      </c>
      <c r="H629" s="58">
        <f>IF(ISNUMBER(VLOOKUP($B629,'[1]MT-HS-A'!$I$2:$J$1362,2,FALSE)),VLOOKUP($B629,'[1]MT-HS-A'!$I$2:$J$1362,2,FALSE),"")</f>
        <v>0.05</v>
      </c>
      <c r="I629" s="59" t="str">
        <f>IF(ISNUMBER(VLOOKUP($B629,'[1]WT-GR-B'!$I$2:$J$585,2,FALSE)),VLOOKUP($B629,'[1]WT-GR-B'!$I$2:$J$585,2,FALSE),"")</f>
        <v/>
      </c>
      <c r="J629" s="58" t="str">
        <f>IF(ISNUMBER(VLOOKUP($B629,'[1]KO-GR-B'!$I$2:$J$900,2,FALSE)),VLOOKUP($B629,'[1]KO-GR-B'!$I$2:$J$900,2,FALSE),"")</f>
        <v/>
      </c>
      <c r="K629" s="58" t="str">
        <f>IF(ISNUMBER(VLOOKUP($B629,'[1]MT-GR-B'!$I$2:$J$693,2,FALSE)),VLOOKUP($B629,'[1]MT-GR-B'!$I$2:$J$693,2,FALSE),"")</f>
        <v/>
      </c>
      <c r="L629" s="58">
        <f>IF(ISNUMBER(VLOOKUP($B629,'[1]WT-HS-B'!$I$2:$J$1220,2,FALSE)),VLOOKUP($B629,'[1]WT-HS-B'!$I$2:$J$1220,2,FALSE),"")</f>
        <v>0.02</v>
      </c>
      <c r="M629" s="58" t="str">
        <f>IF(ISNUMBER(VLOOKUP($B629,'[1]KO-HS-B'!$I$2:$J$1046,2,FALSE)),VLOOKUP($B629,'[1]KO-HS-B'!$I$2:$J$1046,2,FALSE),"")</f>
        <v/>
      </c>
      <c r="N629" s="58" t="str">
        <f>IF(ISNUMBER(VLOOKUP($B629,'[1]MT-HS-B'!$I$2:$J$773,2,FALSE)),VLOOKUP($B629,'[1]MT-HS-B'!$I$2:$J$773,2,FALSE),"")</f>
        <v/>
      </c>
      <c r="O629" s="40" t="str">
        <f t="shared" si="297"/>
        <v>ELP1_YEAST</v>
      </c>
      <c r="P629" s="57" t="str">
        <f t="shared" si="298"/>
        <v>HS only</v>
      </c>
      <c r="Q629" s="57">
        <f t="shared" si="299"/>
        <v>0</v>
      </c>
      <c r="R629" s="57" t="str">
        <f t="shared" si="300"/>
        <v/>
      </c>
      <c r="S629" s="56" t="str">
        <f t="shared" si="301"/>
        <v>n/a</v>
      </c>
      <c r="T629" s="55" t="str">
        <f t="shared" si="302"/>
        <v>n/a</v>
      </c>
      <c r="U629" s="54" t="str">
        <f t="shared" si="303"/>
        <v>n/a</v>
      </c>
      <c r="V629" s="53" t="str">
        <f t="shared" si="304"/>
        <v>HS only</v>
      </c>
      <c r="W629" s="53">
        <f t="shared" si="305"/>
        <v>0</v>
      </c>
      <c r="X629" s="53" t="str">
        <f t="shared" si="306"/>
        <v>HS only</v>
      </c>
      <c r="Y629" s="52" t="str">
        <f t="shared" si="307"/>
        <v>HS only</v>
      </c>
      <c r="Z629" s="51" t="str">
        <f t="shared" si="308"/>
        <v/>
      </c>
      <c r="AA629" s="50" t="str">
        <f t="shared" si="309"/>
        <v/>
      </c>
      <c r="AB629" s="40" t="str">
        <f t="shared" si="310"/>
        <v>IKI3</v>
      </c>
      <c r="AC629" s="49">
        <f t="shared" si="311"/>
        <v>0</v>
      </c>
      <c r="AD629" s="47">
        <f t="shared" si="312"/>
        <v>0.02</v>
      </c>
      <c r="AE629" s="47">
        <f t="shared" si="313"/>
        <v>0</v>
      </c>
      <c r="AF629" s="48">
        <f t="shared" si="314"/>
        <v>0.02</v>
      </c>
      <c r="AG629" s="47">
        <f t="shared" si="315"/>
        <v>0.02</v>
      </c>
      <c r="AH629" s="47">
        <f t="shared" si="316"/>
        <v>0.05</v>
      </c>
      <c r="AI629" s="46" t="str">
        <f t="shared" si="317"/>
        <v>HS Only</v>
      </c>
      <c r="AJ629" s="43">
        <f t="shared" si="318"/>
        <v>1</v>
      </c>
      <c r="AK629" s="43" t="str">
        <f t="shared" si="319"/>
        <v>HS Only</v>
      </c>
      <c r="AL629" s="45" t="str">
        <f t="shared" si="320"/>
        <v/>
      </c>
      <c r="AM629" s="43" t="str">
        <f t="shared" si="321"/>
        <v/>
      </c>
      <c r="AN629" s="42" t="str">
        <f t="shared" si="322"/>
        <v/>
      </c>
      <c r="AO629" s="40" t="str">
        <f t="shared" si="323"/>
        <v>ELP1_YEAST</v>
      </c>
      <c r="AP629" s="44" t="str">
        <f t="shared" si="324"/>
        <v/>
      </c>
      <c r="AQ629" s="43" t="str">
        <f t="shared" si="325"/>
        <v/>
      </c>
      <c r="AR629" s="43" t="str">
        <f t="shared" si="326"/>
        <v/>
      </c>
      <c r="AS629" s="43">
        <f t="shared" si="327"/>
        <v>0</v>
      </c>
      <c r="AT629" s="43" t="str">
        <f t="shared" si="328"/>
        <v/>
      </c>
      <c r="AU629" s="42" t="str">
        <f t="shared" si="329"/>
        <v/>
      </c>
    </row>
    <row r="630" spans="1:47" ht="15" x14ac:dyDescent="0.25">
      <c r="A630" s="40" t="s">
        <v>5860</v>
      </c>
      <c r="B630" s="40" t="s">
        <v>5859</v>
      </c>
      <c r="C630" s="60" t="str">
        <f>IF(ISNUMBER(VLOOKUP(B630,'[1]WT-GR-A'!I$2:J$693,2,FALSE)),VLOOKUP(B630,'[1]WT-GR-A'!I$2:J$693,2,FALSE),"")</f>
        <v/>
      </c>
      <c r="D630" s="58">
        <f>IF(ISNUMBER(VLOOKUP($B630,'[1]KO-GR-A'!$I$2:$J$907,2,FALSE)),VLOOKUP($B630,'[1]KO-GR-A'!$I$2:$J$907,2,FALSE),"")</f>
        <v>0.06</v>
      </c>
      <c r="E630" s="58" t="str">
        <f>IF(ISNUMBER(VLOOKUP($B630,'[1]MT-GR-A'!$I$2:$J$789,2,FALSE)),VLOOKUP($B630,'[1]MT-GR-A'!$I$2:$J$789,2,FALSE),"")</f>
        <v/>
      </c>
      <c r="F630" s="58">
        <f>IF(ISNUMBER(VLOOKUP($B630,'[1]WT-HS-A'!$I$2:$J$1224,2,FALSE)),VLOOKUP($B630,'[1]WT-HS-A'!$I$2:$J$1224,2,FALSE),"")</f>
        <v>0.06</v>
      </c>
      <c r="G630" s="58" t="str">
        <f>IF(ISNUMBER(VLOOKUP($B630,'[1]KO-HS-A'!$I$2:$J$1229,2,FALSE)),VLOOKUP($B630,'[1]KO-HS-A'!$I$2:$J$1229,2,FALSE),"")</f>
        <v/>
      </c>
      <c r="H630" s="58" t="str">
        <f>IF(ISNUMBER(VLOOKUP($B630,'[1]MT-HS-A'!$I$2:$J$1362,2,FALSE)),VLOOKUP($B630,'[1]MT-HS-A'!$I$2:$J$1362,2,FALSE),"")</f>
        <v/>
      </c>
      <c r="I630" s="59" t="str">
        <f>IF(ISNUMBER(VLOOKUP($B630,'[1]WT-GR-B'!$I$2:$J$585,2,FALSE)),VLOOKUP($B630,'[1]WT-GR-B'!$I$2:$J$585,2,FALSE),"")</f>
        <v/>
      </c>
      <c r="J630" s="58" t="str">
        <f>IF(ISNUMBER(VLOOKUP($B630,'[1]KO-GR-B'!$I$2:$J$900,2,FALSE)),VLOOKUP($B630,'[1]KO-GR-B'!$I$2:$J$900,2,FALSE),"")</f>
        <v/>
      </c>
      <c r="K630" s="58" t="str">
        <f>IF(ISNUMBER(VLOOKUP($B630,'[1]MT-GR-B'!$I$2:$J$693,2,FALSE)),VLOOKUP($B630,'[1]MT-GR-B'!$I$2:$J$693,2,FALSE),"")</f>
        <v/>
      </c>
      <c r="L630" s="58">
        <f>IF(ISNUMBER(VLOOKUP($B630,'[1]WT-HS-B'!$I$2:$J$1220,2,FALSE)),VLOOKUP($B630,'[1]WT-HS-B'!$I$2:$J$1220,2,FALSE),"")</f>
        <v>0.06</v>
      </c>
      <c r="M630" s="58">
        <f>IF(ISNUMBER(VLOOKUP($B630,'[1]KO-HS-B'!$I$2:$J$1046,2,FALSE)),VLOOKUP($B630,'[1]KO-HS-B'!$I$2:$J$1046,2,FALSE),"")</f>
        <v>0.06</v>
      </c>
      <c r="N630" s="58" t="str">
        <f>IF(ISNUMBER(VLOOKUP($B630,'[1]MT-HS-B'!$I$2:$J$773,2,FALSE)),VLOOKUP($B630,'[1]MT-HS-B'!$I$2:$J$773,2,FALSE),"")</f>
        <v/>
      </c>
      <c r="O630" s="40" t="str">
        <f t="shared" si="297"/>
        <v>ELP3_YEAST</v>
      </c>
      <c r="P630" s="57" t="str">
        <f t="shared" si="298"/>
        <v>HS only</v>
      </c>
      <c r="Q630" s="57" t="str">
        <f t="shared" si="299"/>
        <v/>
      </c>
      <c r="R630" s="57" t="str">
        <f t="shared" si="300"/>
        <v/>
      </c>
      <c r="S630" s="56" t="str">
        <f t="shared" si="301"/>
        <v>n/a</v>
      </c>
      <c r="T630" s="55" t="str">
        <f t="shared" si="302"/>
        <v>n/a</v>
      </c>
      <c r="U630" s="54" t="str">
        <f t="shared" si="303"/>
        <v>n/a</v>
      </c>
      <c r="V630" s="53" t="str">
        <f t="shared" si="304"/>
        <v>HS only</v>
      </c>
      <c r="W630" s="53" t="str">
        <f t="shared" si="305"/>
        <v>GR only</v>
      </c>
      <c r="X630" s="53" t="str">
        <f t="shared" si="306"/>
        <v/>
      </c>
      <c r="Y630" s="52" t="str">
        <f t="shared" si="307"/>
        <v>HS only</v>
      </c>
      <c r="Z630" s="51" t="str">
        <f t="shared" si="308"/>
        <v>HS only</v>
      </c>
      <c r="AA630" s="50" t="str">
        <f t="shared" si="309"/>
        <v/>
      </c>
      <c r="AB630" s="40" t="str">
        <f t="shared" si="310"/>
        <v>ELP3</v>
      </c>
      <c r="AC630" s="49">
        <f t="shared" si="311"/>
        <v>0</v>
      </c>
      <c r="AD630" s="47">
        <f t="shared" si="312"/>
        <v>0.06</v>
      </c>
      <c r="AE630" s="47">
        <f t="shared" si="313"/>
        <v>0</v>
      </c>
      <c r="AF630" s="48">
        <f t="shared" si="314"/>
        <v>0.06</v>
      </c>
      <c r="AG630" s="47">
        <f t="shared" si="315"/>
        <v>0.06</v>
      </c>
      <c r="AH630" s="47">
        <f t="shared" si="316"/>
        <v>0</v>
      </c>
      <c r="AI630" s="46" t="str">
        <f t="shared" si="317"/>
        <v>HS Only</v>
      </c>
      <c r="AJ630" s="43">
        <f t="shared" si="318"/>
        <v>1</v>
      </c>
      <c r="AK630" s="43" t="str">
        <f t="shared" si="319"/>
        <v/>
      </c>
      <c r="AL630" s="45" t="str">
        <f t="shared" si="320"/>
        <v/>
      </c>
      <c r="AM630" s="43" t="str">
        <f t="shared" si="321"/>
        <v/>
      </c>
      <c r="AN630" s="42" t="str">
        <f t="shared" si="322"/>
        <v/>
      </c>
      <c r="AO630" s="40" t="str">
        <f t="shared" si="323"/>
        <v>ELP3_YEAST</v>
      </c>
      <c r="AP630" s="44" t="str">
        <f t="shared" si="324"/>
        <v/>
      </c>
      <c r="AQ630" s="43" t="str">
        <f t="shared" si="325"/>
        <v/>
      </c>
      <c r="AR630" s="43" t="str">
        <f t="shared" si="326"/>
        <v/>
      </c>
      <c r="AS630" s="43">
        <f t="shared" si="327"/>
        <v>0</v>
      </c>
      <c r="AT630" s="43" t="str">
        <f t="shared" si="328"/>
        <v/>
      </c>
      <c r="AU630" s="42" t="str">
        <f t="shared" si="329"/>
        <v/>
      </c>
    </row>
    <row r="631" spans="1:47" ht="15" x14ac:dyDescent="0.25">
      <c r="A631" s="40" t="s">
        <v>5858</v>
      </c>
      <c r="B631" s="40" t="s">
        <v>5857</v>
      </c>
      <c r="C631" s="60" t="str">
        <f>IF(ISNUMBER(VLOOKUP(B631,'[1]WT-GR-A'!I$2:J$693,2,FALSE)),VLOOKUP(B631,'[1]WT-GR-A'!I$2:J$693,2,FALSE),"")</f>
        <v/>
      </c>
      <c r="D631" s="58" t="str">
        <f>IF(ISNUMBER(VLOOKUP($B631,'[1]KO-GR-A'!$I$2:$J$907,2,FALSE)),VLOOKUP($B631,'[1]KO-GR-A'!$I$2:$J$907,2,FALSE),"")</f>
        <v/>
      </c>
      <c r="E631" s="58" t="str">
        <f>IF(ISNUMBER(VLOOKUP($B631,'[1]MT-GR-A'!$I$2:$J$789,2,FALSE)),VLOOKUP($B631,'[1]MT-GR-A'!$I$2:$J$789,2,FALSE),"")</f>
        <v/>
      </c>
      <c r="F631" s="58" t="str">
        <f>IF(ISNUMBER(VLOOKUP($B631,'[1]WT-HS-A'!$I$2:$J$1224,2,FALSE)),VLOOKUP($B631,'[1]WT-HS-A'!$I$2:$J$1224,2,FALSE),"")</f>
        <v/>
      </c>
      <c r="G631" s="58" t="str">
        <f>IF(ISNUMBER(VLOOKUP($B631,'[1]KO-HS-A'!$I$2:$J$1229,2,FALSE)),VLOOKUP($B631,'[1]KO-HS-A'!$I$2:$J$1229,2,FALSE),"")</f>
        <v/>
      </c>
      <c r="H631" s="58" t="str">
        <f>IF(ISNUMBER(VLOOKUP($B631,'[1]MT-HS-A'!$I$2:$J$1362,2,FALSE)),VLOOKUP($B631,'[1]MT-HS-A'!$I$2:$J$1362,2,FALSE),"")</f>
        <v/>
      </c>
      <c r="I631" s="59" t="str">
        <f>IF(ISNUMBER(VLOOKUP($B631,'[1]WT-GR-B'!$I$2:$J$585,2,FALSE)),VLOOKUP($B631,'[1]WT-GR-B'!$I$2:$J$585,2,FALSE),"")</f>
        <v/>
      </c>
      <c r="J631" s="58" t="str">
        <f>IF(ISNUMBER(VLOOKUP($B631,'[1]KO-GR-B'!$I$2:$J$900,2,FALSE)),VLOOKUP($B631,'[1]KO-GR-B'!$I$2:$J$900,2,FALSE),"")</f>
        <v/>
      </c>
      <c r="K631" s="58" t="str">
        <f>IF(ISNUMBER(VLOOKUP($B631,'[1]MT-GR-B'!$I$2:$J$693,2,FALSE)),VLOOKUP($B631,'[1]MT-GR-B'!$I$2:$J$693,2,FALSE),"")</f>
        <v/>
      </c>
      <c r="L631" s="58" t="str">
        <f>IF(ISNUMBER(VLOOKUP($B631,'[1]WT-HS-B'!$I$2:$J$1220,2,FALSE)),VLOOKUP($B631,'[1]WT-HS-B'!$I$2:$J$1220,2,FALSE),"")</f>
        <v/>
      </c>
      <c r="M631" s="58" t="str">
        <f>IF(ISNUMBER(VLOOKUP($B631,'[1]KO-HS-B'!$I$2:$J$1046,2,FALSE)),VLOOKUP($B631,'[1]KO-HS-B'!$I$2:$J$1046,2,FALSE),"")</f>
        <v/>
      </c>
      <c r="N631" s="58">
        <f>IF(ISNUMBER(VLOOKUP($B631,'[1]MT-HS-B'!$I$2:$J$773,2,FALSE)),VLOOKUP($B631,'[1]MT-HS-B'!$I$2:$J$773,2,FALSE),"")</f>
        <v>7.0000000000000007E-2</v>
      </c>
      <c r="O631" s="40" t="str">
        <f t="shared" si="297"/>
        <v>ELP4_YEAST</v>
      </c>
      <c r="P631" s="57" t="str">
        <f t="shared" si="298"/>
        <v/>
      </c>
      <c r="Q631" s="57" t="str">
        <f t="shared" si="299"/>
        <v/>
      </c>
      <c r="R631" s="57" t="str">
        <f t="shared" si="300"/>
        <v/>
      </c>
      <c r="S631" s="56" t="str">
        <f t="shared" si="301"/>
        <v>n/a</v>
      </c>
      <c r="T631" s="55" t="str">
        <f t="shared" si="302"/>
        <v>n/a</v>
      </c>
      <c r="U631" s="54" t="str">
        <f t="shared" si="303"/>
        <v>n/a</v>
      </c>
      <c r="V631" s="53" t="str">
        <f t="shared" si="304"/>
        <v/>
      </c>
      <c r="W631" s="53" t="str">
        <f t="shared" si="305"/>
        <v/>
      </c>
      <c r="X631" s="53" t="str">
        <f t="shared" si="306"/>
        <v/>
      </c>
      <c r="Y631" s="52" t="str">
        <f t="shared" si="307"/>
        <v/>
      </c>
      <c r="Z631" s="51" t="str">
        <f t="shared" si="308"/>
        <v/>
      </c>
      <c r="AA631" s="50" t="str">
        <f t="shared" si="309"/>
        <v>HS only</v>
      </c>
      <c r="AB631" s="40" t="str">
        <f t="shared" si="310"/>
        <v>ELP4</v>
      </c>
      <c r="AC631" s="49">
        <f t="shared" si="311"/>
        <v>0</v>
      </c>
      <c r="AD631" s="47">
        <f t="shared" si="312"/>
        <v>0</v>
      </c>
      <c r="AE631" s="47">
        <f t="shared" si="313"/>
        <v>0</v>
      </c>
      <c r="AF631" s="48">
        <f t="shared" si="314"/>
        <v>0</v>
      </c>
      <c r="AG631" s="47">
        <f t="shared" si="315"/>
        <v>0</v>
      </c>
      <c r="AH631" s="47">
        <f t="shared" si="316"/>
        <v>7.0000000000000007E-2</v>
      </c>
      <c r="AI631" s="46" t="str">
        <f t="shared" si="317"/>
        <v/>
      </c>
      <c r="AJ631" s="43" t="str">
        <f t="shared" si="318"/>
        <v/>
      </c>
      <c r="AK631" s="43" t="str">
        <f t="shared" si="319"/>
        <v>HS Only</v>
      </c>
      <c r="AL631" s="45" t="str">
        <f t="shared" si="320"/>
        <v/>
      </c>
      <c r="AM631" s="43" t="str">
        <f t="shared" si="321"/>
        <v/>
      </c>
      <c r="AN631" s="42" t="str">
        <f t="shared" si="322"/>
        <v/>
      </c>
      <c r="AO631" s="40" t="str">
        <f t="shared" si="323"/>
        <v>ELP4_YEAST</v>
      </c>
      <c r="AP631" s="44" t="str">
        <f t="shared" si="324"/>
        <v/>
      </c>
      <c r="AQ631" s="43" t="str">
        <f t="shared" si="325"/>
        <v/>
      </c>
      <c r="AR631" s="43" t="str">
        <f t="shared" si="326"/>
        <v/>
      </c>
      <c r="AS631" s="43" t="str">
        <f t="shared" si="327"/>
        <v/>
      </c>
      <c r="AT631" s="43" t="str">
        <f t="shared" si="328"/>
        <v/>
      </c>
      <c r="AU631" s="42" t="str">
        <f t="shared" si="329"/>
        <v/>
      </c>
    </row>
    <row r="632" spans="1:47" ht="15" x14ac:dyDescent="0.25">
      <c r="A632" s="40" t="s">
        <v>5856</v>
      </c>
      <c r="B632" s="40" t="s">
        <v>5855</v>
      </c>
      <c r="C632" s="60">
        <f>IF(ISNUMBER(VLOOKUP(B632,'[1]WT-GR-A'!I$2:J$693,2,FALSE)),VLOOKUP(B632,'[1]WT-GR-A'!I$2:J$693,2,FALSE),"")</f>
        <v>0.1</v>
      </c>
      <c r="D632" s="58">
        <f>IF(ISNUMBER(VLOOKUP($B632,'[1]KO-GR-A'!$I$2:$J$907,2,FALSE)),VLOOKUP($B632,'[1]KO-GR-A'!$I$2:$J$907,2,FALSE),"")</f>
        <v>0.1</v>
      </c>
      <c r="E632" s="58">
        <f>IF(ISNUMBER(VLOOKUP($B632,'[1]MT-GR-A'!$I$2:$J$789,2,FALSE)),VLOOKUP($B632,'[1]MT-GR-A'!$I$2:$J$789,2,FALSE),"")</f>
        <v>0.1</v>
      </c>
      <c r="F632" s="58">
        <f>IF(ISNUMBER(VLOOKUP($B632,'[1]WT-HS-A'!$I$2:$J$1224,2,FALSE)),VLOOKUP($B632,'[1]WT-HS-A'!$I$2:$J$1224,2,FALSE),"")</f>
        <v>0.1</v>
      </c>
      <c r="G632" s="58">
        <f>IF(ISNUMBER(VLOOKUP($B632,'[1]KO-HS-A'!$I$2:$J$1229,2,FALSE)),VLOOKUP($B632,'[1]KO-HS-A'!$I$2:$J$1229,2,FALSE),"")</f>
        <v>0.1</v>
      </c>
      <c r="H632" s="58">
        <f>IF(ISNUMBER(VLOOKUP($B632,'[1]MT-HS-A'!$I$2:$J$1362,2,FALSE)),VLOOKUP($B632,'[1]MT-HS-A'!$I$2:$J$1362,2,FALSE),"")</f>
        <v>0.1</v>
      </c>
      <c r="I632" s="59" t="str">
        <f>IF(ISNUMBER(VLOOKUP($B632,'[1]WT-GR-B'!$I$2:$J$585,2,FALSE)),VLOOKUP($B632,'[1]WT-GR-B'!$I$2:$J$585,2,FALSE),"")</f>
        <v/>
      </c>
      <c r="J632" s="58">
        <f>IF(ISNUMBER(VLOOKUP($B632,'[1]KO-GR-B'!$I$2:$J$900,2,FALSE)),VLOOKUP($B632,'[1]KO-GR-B'!$I$2:$J$900,2,FALSE),"")</f>
        <v>0.1</v>
      </c>
      <c r="K632" s="58">
        <f>IF(ISNUMBER(VLOOKUP($B632,'[1]MT-GR-B'!$I$2:$J$693,2,FALSE)),VLOOKUP($B632,'[1]MT-GR-B'!$I$2:$J$693,2,FALSE),"")</f>
        <v>0.1</v>
      </c>
      <c r="L632" s="58">
        <f>IF(ISNUMBER(VLOOKUP($B632,'[1]WT-HS-B'!$I$2:$J$1220,2,FALSE)),VLOOKUP($B632,'[1]WT-HS-B'!$I$2:$J$1220,2,FALSE),"")</f>
        <v>0.1</v>
      </c>
      <c r="M632" s="58" t="str">
        <f>IF(ISNUMBER(VLOOKUP($B632,'[1]KO-HS-B'!$I$2:$J$1046,2,FALSE)),VLOOKUP($B632,'[1]KO-HS-B'!$I$2:$J$1046,2,FALSE),"")</f>
        <v/>
      </c>
      <c r="N632" s="58" t="str">
        <f>IF(ISNUMBER(VLOOKUP($B632,'[1]MT-HS-B'!$I$2:$J$773,2,FALSE)),VLOOKUP($B632,'[1]MT-HS-B'!$I$2:$J$773,2,FALSE),"")</f>
        <v/>
      </c>
      <c r="O632" s="40" t="str">
        <f t="shared" si="297"/>
        <v>ELP5_YEAST</v>
      </c>
      <c r="P632" s="57">
        <f t="shared" si="298"/>
        <v>0</v>
      </c>
      <c r="Q632" s="57">
        <f t="shared" si="299"/>
        <v>0</v>
      </c>
      <c r="R632" s="57">
        <f t="shared" si="300"/>
        <v>0</v>
      </c>
      <c r="S632" s="56" t="str">
        <f t="shared" si="301"/>
        <v>n/a</v>
      </c>
      <c r="T632" s="55" t="str">
        <f t="shared" si="302"/>
        <v>n/a</v>
      </c>
      <c r="U632" s="54" t="str">
        <f t="shared" si="303"/>
        <v>n/a</v>
      </c>
      <c r="V632" s="53">
        <f t="shared" si="304"/>
        <v>0</v>
      </c>
      <c r="W632" s="53">
        <f t="shared" si="305"/>
        <v>0</v>
      </c>
      <c r="X632" s="53">
        <f t="shared" si="306"/>
        <v>0</v>
      </c>
      <c r="Y632" s="52" t="str">
        <f t="shared" si="307"/>
        <v>HS only</v>
      </c>
      <c r="Z632" s="51" t="str">
        <f t="shared" si="308"/>
        <v>GR only</v>
      </c>
      <c r="AA632" s="50" t="str">
        <f t="shared" si="309"/>
        <v>GR only</v>
      </c>
      <c r="AB632" s="40" t="str">
        <f t="shared" si="310"/>
        <v>IKI1</v>
      </c>
      <c r="AC632" s="49">
        <f t="shared" si="311"/>
        <v>0.1</v>
      </c>
      <c r="AD632" s="47">
        <f t="shared" si="312"/>
        <v>0.1</v>
      </c>
      <c r="AE632" s="47">
        <f t="shared" si="313"/>
        <v>0.1</v>
      </c>
      <c r="AF632" s="48">
        <f t="shared" si="314"/>
        <v>0.1</v>
      </c>
      <c r="AG632" s="47">
        <f t="shared" si="315"/>
        <v>0.1</v>
      </c>
      <c r="AH632" s="47">
        <f t="shared" si="316"/>
        <v>0.1</v>
      </c>
      <c r="AI632" s="46">
        <f t="shared" si="317"/>
        <v>1</v>
      </c>
      <c r="AJ632" s="43">
        <f t="shared" si="318"/>
        <v>1</v>
      </c>
      <c r="AK632" s="43">
        <f t="shared" si="319"/>
        <v>1</v>
      </c>
      <c r="AL632" s="45" t="str">
        <f t="shared" si="320"/>
        <v/>
      </c>
      <c r="AM632" s="43" t="str">
        <f t="shared" si="321"/>
        <v/>
      </c>
      <c r="AN632" s="42" t="str">
        <f t="shared" si="322"/>
        <v/>
      </c>
      <c r="AO632" s="40" t="str">
        <f t="shared" si="323"/>
        <v>ELP5_YEAST</v>
      </c>
      <c r="AP632" s="44" t="str">
        <f t="shared" si="324"/>
        <v/>
      </c>
      <c r="AQ632" s="43">
        <f t="shared" si="325"/>
        <v>0</v>
      </c>
      <c r="AR632" s="43">
        <f t="shared" si="326"/>
        <v>0</v>
      </c>
      <c r="AS632" s="43">
        <f t="shared" si="327"/>
        <v>0</v>
      </c>
      <c r="AT632" s="43" t="str">
        <f t="shared" si="328"/>
        <v/>
      </c>
      <c r="AU632" s="42" t="str">
        <f t="shared" si="329"/>
        <v/>
      </c>
    </row>
    <row r="633" spans="1:47" ht="15" x14ac:dyDescent="0.25">
      <c r="A633" s="40" t="s">
        <v>5854</v>
      </c>
      <c r="B633" s="40" t="s">
        <v>5853</v>
      </c>
      <c r="C633" s="60" t="str">
        <f>IF(ISNUMBER(VLOOKUP(B633,'[1]WT-GR-A'!I$2:J$693,2,FALSE)),VLOOKUP(B633,'[1]WT-GR-A'!I$2:J$693,2,FALSE),"")</f>
        <v/>
      </c>
      <c r="D633" s="58">
        <f>IF(ISNUMBER(VLOOKUP($B633,'[1]KO-GR-A'!$I$2:$J$907,2,FALSE)),VLOOKUP($B633,'[1]KO-GR-A'!$I$2:$J$907,2,FALSE),"")</f>
        <v>0.12</v>
      </c>
      <c r="E633" s="58" t="str">
        <f>IF(ISNUMBER(VLOOKUP($B633,'[1]MT-GR-A'!$I$2:$J$789,2,FALSE)),VLOOKUP($B633,'[1]MT-GR-A'!$I$2:$J$789,2,FALSE),"")</f>
        <v/>
      </c>
      <c r="F633" s="58">
        <f>IF(ISNUMBER(VLOOKUP($B633,'[1]WT-HS-A'!$I$2:$J$1224,2,FALSE)),VLOOKUP($B633,'[1]WT-HS-A'!$I$2:$J$1224,2,FALSE),"")</f>
        <v>0.12</v>
      </c>
      <c r="G633" s="58" t="str">
        <f>IF(ISNUMBER(VLOOKUP($B633,'[1]KO-HS-A'!$I$2:$J$1229,2,FALSE)),VLOOKUP($B633,'[1]KO-HS-A'!$I$2:$J$1229,2,FALSE),"")</f>
        <v/>
      </c>
      <c r="H633" s="58">
        <f>IF(ISNUMBER(VLOOKUP($B633,'[1]MT-HS-A'!$I$2:$J$1362,2,FALSE)),VLOOKUP($B633,'[1]MT-HS-A'!$I$2:$J$1362,2,FALSE),"")</f>
        <v>0.25</v>
      </c>
      <c r="I633" s="59" t="str">
        <f>IF(ISNUMBER(VLOOKUP($B633,'[1]WT-GR-B'!$I$2:$J$585,2,FALSE)),VLOOKUP($B633,'[1]WT-GR-B'!$I$2:$J$585,2,FALSE),"")</f>
        <v/>
      </c>
      <c r="J633" s="58" t="str">
        <f>IF(ISNUMBER(VLOOKUP($B633,'[1]KO-GR-B'!$I$2:$J$900,2,FALSE)),VLOOKUP($B633,'[1]KO-GR-B'!$I$2:$J$900,2,FALSE),"")</f>
        <v/>
      </c>
      <c r="K633" s="58" t="str">
        <f>IF(ISNUMBER(VLOOKUP($B633,'[1]MT-GR-B'!$I$2:$J$693,2,FALSE)),VLOOKUP($B633,'[1]MT-GR-B'!$I$2:$J$693,2,FALSE),"")</f>
        <v/>
      </c>
      <c r="L633" s="58">
        <f>IF(ISNUMBER(VLOOKUP($B633,'[1]WT-HS-B'!$I$2:$J$1220,2,FALSE)),VLOOKUP($B633,'[1]WT-HS-B'!$I$2:$J$1220,2,FALSE),"")</f>
        <v>0.25</v>
      </c>
      <c r="M633" s="58" t="str">
        <f>IF(ISNUMBER(VLOOKUP($B633,'[1]KO-HS-B'!$I$2:$J$1046,2,FALSE)),VLOOKUP($B633,'[1]KO-HS-B'!$I$2:$J$1046,2,FALSE),"")</f>
        <v/>
      </c>
      <c r="N633" s="58" t="str">
        <f>IF(ISNUMBER(VLOOKUP($B633,'[1]MT-HS-B'!$I$2:$J$773,2,FALSE)),VLOOKUP($B633,'[1]MT-HS-B'!$I$2:$J$773,2,FALSE),"")</f>
        <v/>
      </c>
      <c r="O633" s="40" t="str">
        <f t="shared" si="297"/>
        <v>ELP6_YEAST</v>
      </c>
      <c r="P633" s="57" t="str">
        <f t="shared" si="298"/>
        <v>HS only</v>
      </c>
      <c r="Q633" s="57" t="str">
        <f t="shared" si="299"/>
        <v/>
      </c>
      <c r="R633" s="57" t="str">
        <f t="shared" si="300"/>
        <v/>
      </c>
      <c r="S633" s="56" t="str">
        <f t="shared" si="301"/>
        <v>n/a</v>
      </c>
      <c r="T633" s="55" t="str">
        <f t="shared" si="302"/>
        <v>n/a</v>
      </c>
      <c r="U633" s="54" t="str">
        <f t="shared" si="303"/>
        <v>n/a</v>
      </c>
      <c r="V633" s="53" t="str">
        <f t="shared" si="304"/>
        <v>HS only</v>
      </c>
      <c r="W633" s="53" t="str">
        <f t="shared" si="305"/>
        <v>GR only</v>
      </c>
      <c r="X633" s="53" t="str">
        <f t="shared" si="306"/>
        <v>HS only</v>
      </c>
      <c r="Y633" s="52" t="str">
        <f t="shared" si="307"/>
        <v>HS only</v>
      </c>
      <c r="Z633" s="51" t="str">
        <f t="shared" si="308"/>
        <v/>
      </c>
      <c r="AA633" s="50" t="str">
        <f t="shared" si="309"/>
        <v/>
      </c>
      <c r="AB633" s="40" t="str">
        <f t="shared" si="310"/>
        <v>ELP6</v>
      </c>
      <c r="AC633" s="49">
        <f t="shared" si="311"/>
        <v>0</v>
      </c>
      <c r="AD633" s="47">
        <f t="shared" si="312"/>
        <v>0.12</v>
      </c>
      <c r="AE633" s="47">
        <f t="shared" si="313"/>
        <v>0</v>
      </c>
      <c r="AF633" s="48">
        <f t="shared" si="314"/>
        <v>0.185</v>
      </c>
      <c r="AG633" s="47">
        <f t="shared" si="315"/>
        <v>0</v>
      </c>
      <c r="AH633" s="47">
        <f t="shared" si="316"/>
        <v>0.25</v>
      </c>
      <c r="AI633" s="46" t="str">
        <f t="shared" si="317"/>
        <v>HS Only</v>
      </c>
      <c r="AJ633" s="43">
        <f t="shared" si="318"/>
        <v>0</v>
      </c>
      <c r="AK633" s="43" t="str">
        <f t="shared" si="319"/>
        <v>HS Only</v>
      </c>
      <c r="AL633" s="45" t="str">
        <f t="shared" si="320"/>
        <v/>
      </c>
      <c r="AM633" s="43" t="str">
        <f t="shared" si="321"/>
        <v/>
      </c>
      <c r="AN633" s="42" t="str">
        <f t="shared" si="322"/>
        <v/>
      </c>
      <c r="AO633" s="40" t="str">
        <f t="shared" si="323"/>
        <v>ELP6_YEAST</v>
      </c>
      <c r="AP633" s="44" t="str">
        <f t="shared" si="324"/>
        <v/>
      </c>
      <c r="AQ633" s="43" t="str">
        <f t="shared" si="325"/>
        <v/>
      </c>
      <c r="AR633" s="43" t="str">
        <f t="shared" si="326"/>
        <v/>
      </c>
      <c r="AS633" s="43">
        <f t="shared" si="327"/>
        <v>9.1923881554251172E-2</v>
      </c>
      <c r="AT633" s="43" t="str">
        <f t="shared" si="328"/>
        <v/>
      </c>
      <c r="AU633" s="42" t="str">
        <f t="shared" si="329"/>
        <v/>
      </c>
    </row>
    <row r="634" spans="1:47" ht="15" x14ac:dyDescent="0.25">
      <c r="A634" s="40" t="s">
        <v>5852</v>
      </c>
      <c r="B634" s="40" t="s">
        <v>5851</v>
      </c>
      <c r="C634" s="60" t="str">
        <f>IF(ISNUMBER(VLOOKUP(B634,'[1]WT-GR-A'!I$2:J$693,2,FALSE)),VLOOKUP(B634,'[1]WT-GR-A'!I$2:J$693,2,FALSE),"")</f>
        <v/>
      </c>
      <c r="D634" s="58" t="str">
        <f>IF(ISNUMBER(VLOOKUP($B634,'[1]KO-GR-A'!$I$2:$J$907,2,FALSE)),VLOOKUP($B634,'[1]KO-GR-A'!$I$2:$J$907,2,FALSE),"")</f>
        <v/>
      </c>
      <c r="E634" s="58" t="str">
        <f>IF(ISNUMBER(VLOOKUP($B634,'[1]MT-GR-A'!$I$2:$J$789,2,FALSE)),VLOOKUP($B634,'[1]MT-GR-A'!$I$2:$J$789,2,FALSE),"")</f>
        <v/>
      </c>
      <c r="F634" s="58" t="str">
        <f>IF(ISNUMBER(VLOOKUP($B634,'[1]WT-HS-A'!$I$2:$J$1224,2,FALSE)),VLOOKUP($B634,'[1]WT-HS-A'!$I$2:$J$1224,2,FALSE),"")</f>
        <v/>
      </c>
      <c r="G634" s="58" t="str">
        <f>IF(ISNUMBER(VLOOKUP($B634,'[1]KO-HS-A'!$I$2:$J$1229,2,FALSE)),VLOOKUP($B634,'[1]KO-HS-A'!$I$2:$J$1229,2,FALSE),"")</f>
        <v/>
      </c>
      <c r="H634" s="58" t="str">
        <f>IF(ISNUMBER(VLOOKUP($B634,'[1]MT-HS-A'!$I$2:$J$1362,2,FALSE)),VLOOKUP($B634,'[1]MT-HS-A'!$I$2:$J$1362,2,FALSE),"")</f>
        <v/>
      </c>
      <c r="I634" s="59" t="str">
        <f>IF(ISNUMBER(VLOOKUP($B634,'[1]WT-GR-B'!$I$2:$J$585,2,FALSE)),VLOOKUP($B634,'[1]WT-GR-B'!$I$2:$J$585,2,FALSE),"")</f>
        <v/>
      </c>
      <c r="J634" s="58" t="str">
        <f>IF(ISNUMBER(VLOOKUP($B634,'[1]KO-GR-B'!$I$2:$J$900,2,FALSE)),VLOOKUP($B634,'[1]KO-GR-B'!$I$2:$J$900,2,FALSE),"")</f>
        <v/>
      </c>
      <c r="K634" s="58" t="str">
        <f>IF(ISNUMBER(VLOOKUP($B634,'[1]MT-GR-B'!$I$2:$J$693,2,FALSE)),VLOOKUP($B634,'[1]MT-GR-B'!$I$2:$J$693,2,FALSE),"")</f>
        <v/>
      </c>
      <c r="L634" s="58" t="str">
        <f>IF(ISNUMBER(VLOOKUP($B634,'[1]WT-HS-B'!$I$2:$J$1220,2,FALSE)),VLOOKUP($B634,'[1]WT-HS-B'!$I$2:$J$1220,2,FALSE),"")</f>
        <v/>
      </c>
      <c r="M634" s="58" t="str">
        <f>IF(ISNUMBER(VLOOKUP($B634,'[1]KO-HS-B'!$I$2:$J$1046,2,FALSE)),VLOOKUP($B634,'[1]KO-HS-B'!$I$2:$J$1046,2,FALSE),"")</f>
        <v/>
      </c>
      <c r="N634" s="58">
        <f>IF(ISNUMBER(VLOOKUP($B634,'[1]MT-HS-B'!$I$2:$J$773,2,FALSE)),VLOOKUP($B634,'[1]MT-HS-B'!$I$2:$J$773,2,FALSE),"")</f>
        <v>0.05</v>
      </c>
      <c r="O634" s="40" t="str">
        <f t="shared" si="297"/>
        <v>PPN1_YEAST</v>
      </c>
      <c r="P634" s="57" t="str">
        <f t="shared" si="298"/>
        <v/>
      </c>
      <c r="Q634" s="57" t="str">
        <f t="shared" si="299"/>
        <v/>
      </c>
      <c r="R634" s="57" t="str">
        <f t="shared" si="300"/>
        <v/>
      </c>
      <c r="S634" s="56" t="str">
        <f t="shared" si="301"/>
        <v>n/a</v>
      </c>
      <c r="T634" s="55" t="str">
        <f t="shared" si="302"/>
        <v>n/a</v>
      </c>
      <c r="U634" s="54" t="str">
        <f t="shared" si="303"/>
        <v>n/a</v>
      </c>
      <c r="V634" s="53" t="str">
        <f t="shared" si="304"/>
        <v/>
      </c>
      <c r="W634" s="53" t="str">
        <f t="shared" si="305"/>
        <v/>
      </c>
      <c r="X634" s="53" t="str">
        <f t="shared" si="306"/>
        <v/>
      </c>
      <c r="Y634" s="52" t="str">
        <f t="shared" si="307"/>
        <v/>
      </c>
      <c r="Z634" s="51" t="str">
        <f t="shared" si="308"/>
        <v/>
      </c>
      <c r="AA634" s="50" t="str">
        <f t="shared" si="309"/>
        <v>HS only</v>
      </c>
      <c r="AB634" s="40" t="str">
        <f t="shared" si="310"/>
        <v>PPN1</v>
      </c>
      <c r="AC634" s="49">
        <f t="shared" si="311"/>
        <v>0</v>
      </c>
      <c r="AD634" s="47">
        <f t="shared" si="312"/>
        <v>0</v>
      </c>
      <c r="AE634" s="47">
        <f t="shared" si="313"/>
        <v>0</v>
      </c>
      <c r="AF634" s="48">
        <f t="shared" si="314"/>
        <v>0</v>
      </c>
      <c r="AG634" s="47">
        <f t="shared" si="315"/>
        <v>0</v>
      </c>
      <c r="AH634" s="47">
        <f t="shared" si="316"/>
        <v>0.05</v>
      </c>
      <c r="AI634" s="46" t="str">
        <f t="shared" si="317"/>
        <v/>
      </c>
      <c r="AJ634" s="43" t="str">
        <f t="shared" si="318"/>
        <v/>
      </c>
      <c r="AK634" s="43" t="str">
        <f t="shared" si="319"/>
        <v>HS Only</v>
      </c>
      <c r="AL634" s="45" t="str">
        <f t="shared" si="320"/>
        <v/>
      </c>
      <c r="AM634" s="43" t="str">
        <f t="shared" si="321"/>
        <v/>
      </c>
      <c r="AN634" s="42" t="str">
        <f t="shared" si="322"/>
        <v/>
      </c>
      <c r="AO634" s="40" t="str">
        <f t="shared" si="323"/>
        <v>PPN1_YEAST</v>
      </c>
      <c r="AP634" s="44" t="str">
        <f t="shared" si="324"/>
        <v/>
      </c>
      <c r="AQ634" s="43" t="str">
        <f t="shared" si="325"/>
        <v/>
      </c>
      <c r="AR634" s="43" t="str">
        <f t="shared" si="326"/>
        <v/>
      </c>
      <c r="AS634" s="43" t="str">
        <f t="shared" si="327"/>
        <v/>
      </c>
      <c r="AT634" s="43" t="str">
        <f t="shared" si="328"/>
        <v/>
      </c>
      <c r="AU634" s="42" t="str">
        <f t="shared" si="329"/>
        <v/>
      </c>
    </row>
    <row r="635" spans="1:47" ht="15" x14ac:dyDescent="0.25">
      <c r="A635" s="40" t="s">
        <v>5850</v>
      </c>
      <c r="B635" s="40" t="s">
        <v>5849</v>
      </c>
      <c r="C635" s="60">
        <f>IF(ISNUMBER(VLOOKUP(B635,'[1]WT-GR-A'!I$2:J$693,2,FALSE)),VLOOKUP(B635,'[1]WT-GR-A'!I$2:J$693,2,FALSE),"")</f>
        <v>0.12</v>
      </c>
      <c r="D635" s="58">
        <f>IF(ISNUMBER(VLOOKUP($B635,'[1]KO-GR-A'!$I$2:$J$907,2,FALSE)),VLOOKUP($B635,'[1]KO-GR-A'!$I$2:$J$907,2,FALSE),"")</f>
        <v>0.12</v>
      </c>
      <c r="E635" s="58">
        <f>IF(ISNUMBER(VLOOKUP($B635,'[1]MT-GR-A'!$I$2:$J$789,2,FALSE)),VLOOKUP($B635,'[1]MT-GR-A'!$I$2:$J$789,2,FALSE),"")</f>
        <v>0.12</v>
      </c>
      <c r="F635" s="58">
        <f>IF(ISNUMBER(VLOOKUP($B635,'[1]WT-HS-A'!$I$2:$J$1224,2,FALSE)),VLOOKUP($B635,'[1]WT-HS-A'!$I$2:$J$1224,2,FALSE),"")</f>
        <v>0.18</v>
      </c>
      <c r="G635" s="58">
        <f>IF(ISNUMBER(VLOOKUP($B635,'[1]KO-HS-A'!$I$2:$J$1229,2,FALSE)),VLOOKUP($B635,'[1]KO-HS-A'!$I$2:$J$1229,2,FALSE),"")</f>
        <v>0.4</v>
      </c>
      <c r="H635" s="58">
        <f>IF(ISNUMBER(VLOOKUP($B635,'[1]MT-HS-A'!$I$2:$J$1362,2,FALSE)),VLOOKUP($B635,'[1]MT-HS-A'!$I$2:$J$1362,2,FALSE),"")</f>
        <v>0.4</v>
      </c>
      <c r="I635" s="59">
        <f>IF(ISNUMBER(VLOOKUP($B635,'[1]WT-GR-B'!$I$2:$J$585,2,FALSE)),VLOOKUP($B635,'[1]WT-GR-B'!$I$2:$J$585,2,FALSE),"")</f>
        <v>0.06</v>
      </c>
      <c r="J635" s="58">
        <f>IF(ISNUMBER(VLOOKUP($B635,'[1]KO-GR-B'!$I$2:$J$900,2,FALSE)),VLOOKUP($B635,'[1]KO-GR-B'!$I$2:$J$900,2,FALSE),"")</f>
        <v>0.12</v>
      </c>
      <c r="K635" s="58">
        <f>IF(ISNUMBER(VLOOKUP($B635,'[1]MT-GR-B'!$I$2:$J$693,2,FALSE)),VLOOKUP($B635,'[1]MT-GR-B'!$I$2:$J$693,2,FALSE),"")</f>
        <v>0.06</v>
      </c>
      <c r="L635" s="58">
        <f>IF(ISNUMBER(VLOOKUP($B635,'[1]WT-HS-B'!$I$2:$J$1220,2,FALSE)),VLOOKUP($B635,'[1]WT-HS-B'!$I$2:$J$1220,2,FALSE),"")</f>
        <v>0.25</v>
      </c>
      <c r="M635" s="58">
        <f>IF(ISNUMBER(VLOOKUP($B635,'[1]KO-HS-B'!$I$2:$J$1046,2,FALSE)),VLOOKUP($B635,'[1]KO-HS-B'!$I$2:$J$1046,2,FALSE),"")</f>
        <v>0.25</v>
      </c>
      <c r="N635" s="58">
        <f>IF(ISNUMBER(VLOOKUP($B635,'[1]MT-HS-B'!$I$2:$J$773,2,FALSE)),VLOOKUP($B635,'[1]MT-HS-B'!$I$2:$J$773,2,FALSE),"")</f>
        <v>0.06</v>
      </c>
      <c r="O635" s="40" t="str">
        <f t="shared" si="297"/>
        <v>EDC3_YEAST</v>
      </c>
      <c r="P635" s="57">
        <f t="shared" si="298"/>
        <v>1.8333333333333335</v>
      </c>
      <c r="Q635" s="57">
        <f t="shared" si="299"/>
        <v>1.7083333333333335</v>
      </c>
      <c r="R635" s="57">
        <f t="shared" si="300"/>
        <v>1.1666666666666667</v>
      </c>
      <c r="S635" s="56">
        <f t="shared" si="301"/>
        <v>1.3333333333333335</v>
      </c>
      <c r="T635" s="55">
        <f t="shared" si="302"/>
        <v>0.625</v>
      </c>
      <c r="U635" s="54">
        <f t="shared" si="303"/>
        <v>1.1666666666666667</v>
      </c>
      <c r="V635" s="53">
        <f t="shared" si="304"/>
        <v>0.5</v>
      </c>
      <c r="W635" s="53">
        <f t="shared" si="305"/>
        <v>2.3333333333333335</v>
      </c>
      <c r="X635" s="53">
        <f t="shared" si="306"/>
        <v>2.3333333333333335</v>
      </c>
      <c r="Y635" s="52">
        <f t="shared" si="307"/>
        <v>3.166666666666667</v>
      </c>
      <c r="Z635" s="51">
        <f t="shared" si="308"/>
        <v>1.0833333333333335</v>
      </c>
      <c r="AA635" s="50">
        <f t="shared" si="309"/>
        <v>0</v>
      </c>
      <c r="AB635" s="40" t="str">
        <f t="shared" si="310"/>
        <v>EDC3</v>
      </c>
      <c r="AC635" s="49">
        <f t="shared" si="311"/>
        <v>0.09</v>
      </c>
      <c r="AD635" s="47">
        <f t="shared" si="312"/>
        <v>0.12</v>
      </c>
      <c r="AE635" s="47">
        <f t="shared" si="313"/>
        <v>0.09</v>
      </c>
      <c r="AF635" s="48">
        <f t="shared" si="314"/>
        <v>0.215</v>
      </c>
      <c r="AG635" s="47">
        <f t="shared" si="315"/>
        <v>0.32500000000000001</v>
      </c>
      <c r="AH635" s="47">
        <f t="shared" si="316"/>
        <v>0.23</v>
      </c>
      <c r="AI635" s="46">
        <f t="shared" si="317"/>
        <v>2.3888888888888888</v>
      </c>
      <c r="AJ635" s="43">
        <f t="shared" si="318"/>
        <v>2.7083333333333335</v>
      </c>
      <c r="AK635" s="43">
        <f t="shared" si="319"/>
        <v>2.5555555555555558</v>
      </c>
      <c r="AL635" s="45">
        <f t="shared" si="320"/>
        <v>1.8856180831641272</v>
      </c>
      <c r="AM635" s="43">
        <f t="shared" si="321"/>
        <v>0.88388347648318444</v>
      </c>
      <c r="AN635" s="42">
        <f t="shared" si="322"/>
        <v>1.6499158227686106</v>
      </c>
      <c r="AO635" s="40" t="str">
        <f t="shared" si="323"/>
        <v>EDC3_YEAST</v>
      </c>
      <c r="AP635" s="44">
        <f t="shared" si="324"/>
        <v>4.2426406871192847E-2</v>
      </c>
      <c r="AQ635" s="43">
        <f t="shared" si="325"/>
        <v>0</v>
      </c>
      <c r="AR635" s="43">
        <f t="shared" si="326"/>
        <v>4.2426406871192847E-2</v>
      </c>
      <c r="AS635" s="43">
        <f t="shared" si="327"/>
        <v>4.9497474683058408E-2</v>
      </c>
      <c r="AT635" s="43">
        <f t="shared" si="328"/>
        <v>0.10606601717798217</v>
      </c>
      <c r="AU635" s="42">
        <f t="shared" si="329"/>
        <v>0.24041630560342619</v>
      </c>
    </row>
    <row r="636" spans="1:47" ht="15" x14ac:dyDescent="0.25">
      <c r="A636" s="40" t="s">
        <v>5848</v>
      </c>
      <c r="B636" s="40" t="s">
        <v>5847</v>
      </c>
      <c r="C636" s="60" t="str">
        <f>IF(ISNUMBER(VLOOKUP(B636,'[1]WT-GR-A'!I$2:J$693,2,FALSE)),VLOOKUP(B636,'[1]WT-GR-A'!I$2:J$693,2,FALSE),"")</f>
        <v/>
      </c>
      <c r="D636" s="58" t="str">
        <f>IF(ISNUMBER(VLOOKUP($B636,'[1]KO-GR-A'!$I$2:$J$907,2,FALSE)),VLOOKUP($B636,'[1]KO-GR-A'!$I$2:$J$907,2,FALSE),"")</f>
        <v/>
      </c>
      <c r="E636" s="58" t="str">
        <f>IF(ISNUMBER(VLOOKUP($B636,'[1]MT-GR-A'!$I$2:$J$789,2,FALSE)),VLOOKUP($B636,'[1]MT-GR-A'!$I$2:$J$789,2,FALSE),"")</f>
        <v/>
      </c>
      <c r="F636" s="58">
        <f>IF(ISNUMBER(VLOOKUP($B636,'[1]WT-HS-A'!$I$2:$J$1224,2,FALSE)),VLOOKUP($B636,'[1]WT-HS-A'!$I$2:$J$1224,2,FALSE),"")</f>
        <v>10.44</v>
      </c>
      <c r="G636" s="58">
        <f>IF(ISNUMBER(VLOOKUP($B636,'[1]KO-HS-A'!$I$2:$J$1229,2,FALSE)),VLOOKUP($B636,'[1]KO-HS-A'!$I$2:$J$1229,2,FALSE),"")</f>
        <v>28.87</v>
      </c>
      <c r="H636" s="58">
        <f>IF(ISNUMBER(VLOOKUP($B636,'[1]MT-HS-A'!$I$2:$J$1362,2,FALSE)),VLOOKUP($B636,'[1]MT-HS-A'!$I$2:$J$1362,2,FALSE),"")</f>
        <v>10.44</v>
      </c>
      <c r="I636" s="59">
        <f>IF(ISNUMBER(VLOOKUP($B636,'[1]WT-GR-B'!$I$2:$J$585,2,FALSE)),VLOOKUP($B636,'[1]WT-GR-B'!$I$2:$J$585,2,FALSE),"")</f>
        <v>2.2599999999999998</v>
      </c>
      <c r="J636" s="58">
        <f>IF(ISNUMBER(VLOOKUP($B636,'[1]KO-GR-B'!$I$2:$J$900,2,FALSE)),VLOOKUP($B636,'[1]KO-GR-B'!$I$2:$J$900,2,FALSE),"")</f>
        <v>1.0900000000000001</v>
      </c>
      <c r="K636" s="58">
        <f>IF(ISNUMBER(VLOOKUP($B636,'[1]MT-GR-B'!$I$2:$J$693,2,FALSE)),VLOOKUP($B636,'[1]MT-GR-B'!$I$2:$J$693,2,FALSE),"")</f>
        <v>1.0900000000000001</v>
      </c>
      <c r="L636" s="58">
        <f>IF(ISNUMBER(VLOOKUP($B636,'[1]WT-HS-B'!$I$2:$J$1220,2,FALSE)),VLOOKUP($B636,'[1]WT-HS-B'!$I$2:$J$1220,2,FALSE),"")</f>
        <v>15.55</v>
      </c>
      <c r="M636" s="58">
        <f>IF(ISNUMBER(VLOOKUP($B636,'[1]KO-HS-B'!$I$2:$J$1046,2,FALSE)),VLOOKUP($B636,'[1]KO-HS-B'!$I$2:$J$1046,2,FALSE),"")</f>
        <v>16.82</v>
      </c>
      <c r="N636" s="58">
        <f>IF(ISNUMBER(VLOOKUP($B636,'[1]MT-HS-B'!$I$2:$J$773,2,FALSE)),VLOOKUP($B636,'[1]MT-HS-B'!$I$2:$J$773,2,FALSE),"")</f>
        <v>3.07</v>
      </c>
      <c r="O636" s="40" t="str">
        <f t="shared" si="297"/>
        <v>ENO1_YEAST</v>
      </c>
      <c r="P636" s="57">
        <f t="shared" si="298"/>
        <v>5.8805309734513287</v>
      </c>
      <c r="Q636" s="57">
        <f t="shared" si="299"/>
        <v>14.431192660550458</v>
      </c>
      <c r="R636" s="57">
        <f t="shared" si="300"/>
        <v>1.8165137614678895</v>
      </c>
      <c r="S636" s="56" t="str">
        <f t="shared" si="301"/>
        <v>n/a</v>
      </c>
      <c r="T636" s="55" t="str">
        <f t="shared" si="302"/>
        <v>n/a</v>
      </c>
      <c r="U636" s="54" t="str">
        <f t="shared" si="303"/>
        <v>n/a</v>
      </c>
      <c r="V636" s="53" t="str">
        <f t="shared" si="304"/>
        <v>HS only</v>
      </c>
      <c r="W636" s="53" t="str">
        <f t="shared" si="305"/>
        <v>HS only</v>
      </c>
      <c r="X636" s="53" t="str">
        <f t="shared" si="306"/>
        <v>HS only</v>
      </c>
      <c r="Y636" s="52">
        <f t="shared" si="307"/>
        <v>5.8805309734513287</v>
      </c>
      <c r="Z636" s="51">
        <f t="shared" si="308"/>
        <v>14.431192660550458</v>
      </c>
      <c r="AA636" s="50">
        <f t="shared" si="309"/>
        <v>1.8165137614678895</v>
      </c>
      <c r="AB636" s="40" t="str">
        <f t="shared" si="310"/>
        <v>ENO1</v>
      </c>
      <c r="AC636" s="49">
        <f t="shared" si="311"/>
        <v>2.2599999999999998</v>
      </c>
      <c r="AD636" s="47">
        <f t="shared" si="312"/>
        <v>1.0900000000000001</v>
      </c>
      <c r="AE636" s="47">
        <f t="shared" si="313"/>
        <v>1.0900000000000001</v>
      </c>
      <c r="AF636" s="48">
        <f t="shared" si="314"/>
        <v>12.995000000000001</v>
      </c>
      <c r="AG636" s="47">
        <f t="shared" si="315"/>
        <v>22.844999999999999</v>
      </c>
      <c r="AH636" s="47">
        <f t="shared" si="316"/>
        <v>6.7549999999999999</v>
      </c>
      <c r="AI636" s="46">
        <f t="shared" si="317"/>
        <v>5.7500000000000009</v>
      </c>
      <c r="AJ636" s="43">
        <f t="shared" si="318"/>
        <v>20.958715596330272</v>
      </c>
      <c r="AK636" s="43">
        <f t="shared" si="319"/>
        <v>6.1972477064220177</v>
      </c>
      <c r="AL636" s="45" t="str">
        <f t="shared" si="320"/>
        <v/>
      </c>
      <c r="AM636" s="43" t="str">
        <f t="shared" si="321"/>
        <v/>
      </c>
      <c r="AN636" s="42" t="str">
        <f t="shared" si="322"/>
        <v/>
      </c>
      <c r="AO636" s="40" t="str">
        <f t="shared" si="323"/>
        <v>ENO1_YEAST</v>
      </c>
      <c r="AP636" s="44" t="str">
        <f t="shared" si="324"/>
        <v/>
      </c>
      <c r="AQ636" s="43" t="str">
        <f t="shared" si="325"/>
        <v/>
      </c>
      <c r="AR636" s="43" t="str">
        <f t="shared" si="326"/>
        <v/>
      </c>
      <c r="AS636" s="43">
        <f t="shared" si="327"/>
        <v>3.6133156518632537</v>
      </c>
      <c r="AT636" s="43">
        <f t="shared" si="328"/>
        <v>8.5206367132979075</v>
      </c>
      <c r="AU636" s="42">
        <f t="shared" si="329"/>
        <v>5.2113769773448544</v>
      </c>
    </row>
    <row r="637" spans="1:47" ht="15" x14ac:dyDescent="0.25">
      <c r="A637" s="40" t="s">
        <v>5846</v>
      </c>
      <c r="B637" s="40" t="s">
        <v>5845</v>
      </c>
      <c r="C637" s="60">
        <f>IF(ISNUMBER(VLOOKUP(B637,'[1]WT-GR-A'!I$2:J$693,2,FALSE)),VLOOKUP(B637,'[1]WT-GR-A'!I$2:J$693,2,FALSE),"")</f>
        <v>0.56000000000000005</v>
      </c>
      <c r="D637" s="58">
        <f>IF(ISNUMBER(VLOOKUP($B637,'[1]KO-GR-A'!$I$2:$J$907,2,FALSE)),VLOOKUP($B637,'[1]KO-GR-A'!$I$2:$J$907,2,FALSE),"")</f>
        <v>1.42</v>
      </c>
      <c r="E637" s="58">
        <f>IF(ISNUMBER(VLOOKUP($B637,'[1]MT-GR-A'!$I$2:$J$789,2,FALSE)),VLOOKUP($B637,'[1]MT-GR-A'!$I$2:$J$789,2,FALSE),"")</f>
        <v>0.56000000000000005</v>
      </c>
      <c r="F637" s="58">
        <f>IF(ISNUMBER(VLOOKUP($B637,'[1]WT-HS-A'!$I$2:$J$1224,2,FALSE)),VLOOKUP($B637,'[1]WT-HS-A'!$I$2:$J$1224,2,FALSE),"")</f>
        <v>18.05</v>
      </c>
      <c r="G637" s="58">
        <f>IF(ISNUMBER(VLOOKUP($B637,'[1]KO-HS-A'!$I$2:$J$1229,2,FALSE)),VLOOKUP($B637,'[1]KO-HS-A'!$I$2:$J$1229,2,FALSE),"")</f>
        <v>33.340000000000003</v>
      </c>
      <c r="H637" s="58">
        <f>IF(ISNUMBER(VLOOKUP($B637,'[1]MT-HS-A'!$I$2:$J$1362,2,FALSE)),VLOOKUP($B637,'[1]MT-HS-A'!$I$2:$J$1362,2,FALSE),"")</f>
        <v>19.510000000000002</v>
      </c>
      <c r="I637" s="59">
        <f>IF(ISNUMBER(VLOOKUP($B637,'[1]WT-GR-B'!$I$2:$J$585,2,FALSE)),VLOOKUP($B637,'[1]WT-GR-B'!$I$2:$J$585,2,FALSE),"")</f>
        <v>2.25</v>
      </c>
      <c r="J637" s="58">
        <f>IF(ISNUMBER(VLOOKUP($B637,'[1]KO-GR-B'!$I$2:$J$900,2,FALSE)),VLOOKUP($B637,'[1]KO-GR-B'!$I$2:$J$900,2,FALSE),"")</f>
        <v>1.81</v>
      </c>
      <c r="K637" s="58">
        <f>IF(ISNUMBER(VLOOKUP($B637,'[1]MT-GR-B'!$I$2:$J$693,2,FALSE)),VLOOKUP($B637,'[1]MT-GR-B'!$I$2:$J$693,2,FALSE),"")</f>
        <v>2.5</v>
      </c>
      <c r="L637" s="58">
        <f>IF(ISNUMBER(VLOOKUP($B637,'[1]WT-HS-B'!$I$2:$J$1220,2,FALSE)),VLOOKUP($B637,'[1]WT-HS-B'!$I$2:$J$1220,2,FALSE),"")</f>
        <v>24.58</v>
      </c>
      <c r="M637" s="58">
        <f>IF(ISNUMBER(VLOOKUP($B637,'[1]KO-HS-B'!$I$2:$J$1046,2,FALSE)),VLOOKUP($B637,'[1]KO-HS-B'!$I$2:$J$1046,2,FALSE),"")</f>
        <v>24.58</v>
      </c>
      <c r="N637" s="58">
        <f>IF(ISNUMBER(VLOOKUP($B637,'[1]MT-HS-B'!$I$2:$J$773,2,FALSE)),VLOOKUP($B637,'[1]MT-HS-B'!$I$2:$J$773,2,FALSE),"")</f>
        <v>4.0599999999999996</v>
      </c>
      <c r="O637" s="40" t="str">
        <f t="shared" si="297"/>
        <v>ENO2_YEAST</v>
      </c>
      <c r="P637" s="57">
        <f t="shared" si="298"/>
        <v>20.57829365079365</v>
      </c>
      <c r="Q637" s="57">
        <f t="shared" si="299"/>
        <v>17.529491868337097</v>
      </c>
      <c r="R637" s="57">
        <f t="shared" si="300"/>
        <v>17.231642857142859</v>
      </c>
      <c r="S637" s="56">
        <f t="shared" si="301"/>
        <v>10.653849206349207</v>
      </c>
      <c r="T637" s="55">
        <f t="shared" si="302"/>
        <v>4.9493813710995278</v>
      </c>
      <c r="U637" s="54">
        <f t="shared" si="303"/>
        <v>16.607642857142856</v>
      </c>
      <c r="V637" s="53">
        <f t="shared" si="304"/>
        <v>31.232142857142858</v>
      </c>
      <c r="W637" s="53">
        <f t="shared" si="305"/>
        <v>22.478873239436624</v>
      </c>
      <c r="X637" s="53">
        <f t="shared" si="306"/>
        <v>33.839285714285715</v>
      </c>
      <c r="Y637" s="52">
        <f t="shared" si="307"/>
        <v>9.9244444444444433</v>
      </c>
      <c r="Z637" s="51">
        <f t="shared" si="308"/>
        <v>12.580110497237568</v>
      </c>
      <c r="AA637" s="50">
        <f t="shared" si="309"/>
        <v>0.62399999999999989</v>
      </c>
      <c r="AB637" s="40" t="str">
        <f t="shared" si="310"/>
        <v>ENO2</v>
      </c>
      <c r="AC637" s="49">
        <f t="shared" si="311"/>
        <v>1.405</v>
      </c>
      <c r="AD637" s="47">
        <f t="shared" si="312"/>
        <v>1.615</v>
      </c>
      <c r="AE637" s="47">
        <f t="shared" si="313"/>
        <v>1.53</v>
      </c>
      <c r="AF637" s="48">
        <f t="shared" si="314"/>
        <v>21.314999999999998</v>
      </c>
      <c r="AG637" s="47">
        <f t="shared" si="315"/>
        <v>28.96</v>
      </c>
      <c r="AH637" s="47">
        <f t="shared" si="316"/>
        <v>11.785</v>
      </c>
      <c r="AI637" s="46">
        <f t="shared" si="317"/>
        <v>15.170818505338076</v>
      </c>
      <c r="AJ637" s="43">
        <f t="shared" si="318"/>
        <v>17.931888544891642</v>
      </c>
      <c r="AK637" s="43">
        <f t="shared" si="319"/>
        <v>7.7026143790849675</v>
      </c>
      <c r="AL637" s="45">
        <f t="shared" si="320"/>
        <v>15.066818039096887</v>
      </c>
      <c r="AM637" s="43">
        <f t="shared" si="321"/>
        <v>6.9994822603656948</v>
      </c>
      <c r="AN637" s="42">
        <f t="shared" si="322"/>
        <v>23.486753767620087</v>
      </c>
      <c r="AO637" s="40" t="str">
        <f t="shared" si="323"/>
        <v>ENO2_YEAST</v>
      </c>
      <c r="AP637" s="44">
        <f t="shared" si="324"/>
        <v>1.1950104602052651</v>
      </c>
      <c r="AQ637" s="43">
        <f t="shared" si="325"/>
        <v>0.27577164466275428</v>
      </c>
      <c r="AR637" s="43">
        <f t="shared" si="326"/>
        <v>1.3717871555019023</v>
      </c>
      <c r="AS637" s="43">
        <f t="shared" si="327"/>
        <v>4.6174072811481732</v>
      </c>
      <c r="AT637" s="43">
        <f t="shared" si="328"/>
        <v>6.1942554031941537</v>
      </c>
      <c r="AU637" s="42">
        <f t="shared" si="329"/>
        <v>10.924799769332164</v>
      </c>
    </row>
    <row r="638" spans="1:47" ht="15" x14ac:dyDescent="0.25">
      <c r="A638" s="40" t="s">
        <v>5844</v>
      </c>
      <c r="B638" s="40" t="s">
        <v>5843</v>
      </c>
      <c r="C638" s="60" t="str">
        <f>IF(ISNUMBER(VLOOKUP(B638,'[1]WT-GR-A'!I$2:J$693,2,FALSE)),VLOOKUP(B638,'[1]WT-GR-A'!I$2:J$693,2,FALSE),"")</f>
        <v/>
      </c>
      <c r="D638" s="58" t="str">
        <f>IF(ISNUMBER(VLOOKUP($B638,'[1]KO-GR-A'!$I$2:$J$907,2,FALSE)),VLOOKUP($B638,'[1]KO-GR-A'!$I$2:$J$907,2,FALSE),"")</f>
        <v/>
      </c>
      <c r="E638" s="58" t="str">
        <f>IF(ISNUMBER(VLOOKUP($B638,'[1]MT-GR-A'!$I$2:$J$789,2,FALSE)),VLOOKUP($B638,'[1]MT-GR-A'!$I$2:$J$789,2,FALSE),"")</f>
        <v/>
      </c>
      <c r="F638" s="58" t="str">
        <f>IF(ISNUMBER(VLOOKUP($B638,'[1]WT-HS-A'!$I$2:$J$1224,2,FALSE)),VLOOKUP($B638,'[1]WT-HS-A'!$I$2:$J$1224,2,FALSE),"")</f>
        <v/>
      </c>
      <c r="G638" s="58" t="str">
        <f>IF(ISNUMBER(VLOOKUP($B638,'[1]KO-HS-A'!$I$2:$J$1229,2,FALSE)),VLOOKUP($B638,'[1]KO-HS-A'!$I$2:$J$1229,2,FALSE),"")</f>
        <v/>
      </c>
      <c r="H638" s="58">
        <f>IF(ISNUMBER(VLOOKUP($B638,'[1]MT-HS-A'!$I$2:$J$1362,2,FALSE)),VLOOKUP($B638,'[1]MT-HS-A'!$I$2:$J$1362,2,FALSE),"")</f>
        <v>0.16</v>
      </c>
      <c r="I638" s="59" t="str">
        <f>IF(ISNUMBER(VLOOKUP($B638,'[1]WT-GR-B'!$I$2:$J$585,2,FALSE)),VLOOKUP($B638,'[1]WT-GR-B'!$I$2:$J$585,2,FALSE),"")</f>
        <v/>
      </c>
      <c r="J638" s="58" t="str">
        <f>IF(ISNUMBER(VLOOKUP($B638,'[1]KO-GR-B'!$I$2:$J$900,2,FALSE)),VLOOKUP($B638,'[1]KO-GR-B'!$I$2:$J$900,2,FALSE),"")</f>
        <v/>
      </c>
      <c r="K638" s="58" t="str">
        <f>IF(ISNUMBER(VLOOKUP($B638,'[1]MT-GR-B'!$I$2:$J$693,2,FALSE)),VLOOKUP($B638,'[1]MT-GR-B'!$I$2:$J$693,2,FALSE),"")</f>
        <v/>
      </c>
      <c r="L638" s="58" t="str">
        <f>IF(ISNUMBER(VLOOKUP($B638,'[1]WT-HS-B'!$I$2:$J$1220,2,FALSE)),VLOOKUP($B638,'[1]WT-HS-B'!$I$2:$J$1220,2,FALSE),"")</f>
        <v/>
      </c>
      <c r="M638" s="58" t="str">
        <f>IF(ISNUMBER(VLOOKUP($B638,'[1]KO-HS-B'!$I$2:$J$1046,2,FALSE)),VLOOKUP($B638,'[1]KO-HS-B'!$I$2:$J$1046,2,FALSE),"")</f>
        <v/>
      </c>
      <c r="N638" s="58" t="str">
        <f>IF(ISNUMBER(VLOOKUP($B638,'[1]MT-HS-B'!$I$2:$J$773,2,FALSE)),VLOOKUP($B638,'[1]MT-HS-B'!$I$2:$J$773,2,FALSE),"")</f>
        <v/>
      </c>
      <c r="O638" s="40" t="str">
        <f t="shared" si="297"/>
        <v>ERR1_YEAST</v>
      </c>
      <c r="P638" s="57" t="str">
        <f t="shared" si="298"/>
        <v/>
      </c>
      <c r="Q638" s="57" t="str">
        <f t="shared" si="299"/>
        <v/>
      </c>
      <c r="R638" s="57" t="str">
        <f t="shared" si="300"/>
        <v/>
      </c>
      <c r="S638" s="56" t="str">
        <f t="shared" si="301"/>
        <v>n/a</v>
      </c>
      <c r="T638" s="55" t="str">
        <f t="shared" si="302"/>
        <v>n/a</v>
      </c>
      <c r="U638" s="54" t="str">
        <f t="shared" si="303"/>
        <v>n/a</v>
      </c>
      <c r="V638" s="53" t="str">
        <f t="shared" si="304"/>
        <v/>
      </c>
      <c r="W638" s="53" t="str">
        <f t="shared" si="305"/>
        <v/>
      </c>
      <c r="X638" s="53" t="str">
        <f t="shared" si="306"/>
        <v>HS only</v>
      </c>
      <c r="Y638" s="52" t="str">
        <f t="shared" si="307"/>
        <v/>
      </c>
      <c r="Z638" s="51" t="str">
        <f t="shared" si="308"/>
        <v/>
      </c>
      <c r="AA638" s="50" t="str">
        <f t="shared" si="309"/>
        <v/>
      </c>
      <c r="AB638" s="40" t="str">
        <f t="shared" si="310"/>
        <v>ERR1</v>
      </c>
      <c r="AC638" s="49">
        <f t="shared" si="311"/>
        <v>0</v>
      </c>
      <c r="AD638" s="47">
        <f t="shared" si="312"/>
        <v>0</v>
      </c>
      <c r="AE638" s="47">
        <f t="shared" si="313"/>
        <v>0</v>
      </c>
      <c r="AF638" s="48">
        <f t="shared" si="314"/>
        <v>0</v>
      </c>
      <c r="AG638" s="47">
        <f t="shared" si="315"/>
        <v>0</v>
      </c>
      <c r="AH638" s="47">
        <f t="shared" si="316"/>
        <v>0.16</v>
      </c>
      <c r="AI638" s="46" t="str">
        <f t="shared" si="317"/>
        <v/>
      </c>
      <c r="AJ638" s="43" t="str">
        <f t="shared" si="318"/>
        <v/>
      </c>
      <c r="AK638" s="43" t="str">
        <f t="shared" si="319"/>
        <v>HS Only</v>
      </c>
      <c r="AL638" s="45" t="str">
        <f t="shared" si="320"/>
        <v/>
      </c>
      <c r="AM638" s="43" t="str">
        <f t="shared" si="321"/>
        <v/>
      </c>
      <c r="AN638" s="42" t="str">
        <f t="shared" si="322"/>
        <v/>
      </c>
      <c r="AO638" s="40" t="str">
        <f t="shared" si="323"/>
        <v>ERR1_YEAST</v>
      </c>
      <c r="AP638" s="44" t="str">
        <f t="shared" si="324"/>
        <v/>
      </c>
      <c r="AQ638" s="43" t="str">
        <f t="shared" si="325"/>
        <v/>
      </c>
      <c r="AR638" s="43" t="str">
        <f t="shared" si="326"/>
        <v/>
      </c>
      <c r="AS638" s="43" t="str">
        <f t="shared" si="327"/>
        <v/>
      </c>
      <c r="AT638" s="43" t="str">
        <f t="shared" si="328"/>
        <v/>
      </c>
      <c r="AU638" s="42" t="str">
        <f t="shared" si="329"/>
        <v/>
      </c>
    </row>
    <row r="639" spans="1:47" ht="15" x14ac:dyDescent="0.25">
      <c r="A639" s="40" t="s">
        <v>5842</v>
      </c>
      <c r="B639" s="40" t="s">
        <v>5841</v>
      </c>
      <c r="C639" s="60" t="str">
        <f>IF(ISNUMBER(VLOOKUP(B639,'[1]WT-GR-A'!I$2:J$693,2,FALSE)),VLOOKUP(B639,'[1]WT-GR-A'!I$2:J$693,2,FALSE),"")</f>
        <v/>
      </c>
      <c r="D639" s="58" t="str">
        <f>IF(ISNUMBER(VLOOKUP($B639,'[1]KO-GR-A'!$I$2:$J$907,2,FALSE)),VLOOKUP($B639,'[1]KO-GR-A'!$I$2:$J$907,2,FALSE),"")</f>
        <v/>
      </c>
      <c r="E639" s="58" t="str">
        <f>IF(ISNUMBER(VLOOKUP($B639,'[1]MT-GR-A'!$I$2:$J$789,2,FALSE)),VLOOKUP($B639,'[1]MT-GR-A'!$I$2:$J$789,2,FALSE),"")</f>
        <v/>
      </c>
      <c r="F639" s="58" t="str">
        <f>IF(ISNUMBER(VLOOKUP($B639,'[1]WT-HS-A'!$I$2:$J$1224,2,FALSE)),VLOOKUP($B639,'[1]WT-HS-A'!$I$2:$J$1224,2,FALSE),"")</f>
        <v/>
      </c>
      <c r="G639" s="58" t="str">
        <f>IF(ISNUMBER(VLOOKUP($B639,'[1]KO-HS-A'!$I$2:$J$1229,2,FALSE)),VLOOKUP($B639,'[1]KO-HS-A'!$I$2:$J$1229,2,FALSE),"")</f>
        <v/>
      </c>
      <c r="H639" s="58" t="str">
        <f>IF(ISNUMBER(VLOOKUP($B639,'[1]MT-HS-A'!$I$2:$J$1362,2,FALSE)),VLOOKUP($B639,'[1]MT-HS-A'!$I$2:$J$1362,2,FALSE),"")</f>
        <v/>
      </c>
      <c r="I639" s="59" t="str">
        <f>IF(ISNUMBER(VLOOKUP($B639,'[1]WT-GR-B'!$I$2:$J$585,2,FALSE)),VLOOKUP($B639,'[1]WT-GR-B'!$I$2:$J$585,2,FALSE),"")</f>
        <v/>
      </c>
      <c r="J639" s="58" t="str">
        <f>IF(ISNUMBER(VLOOKUP($B639,'[1]KO-GR-B'!$I$2:$J$900,2,FALSE)),VLOOKUP($B639,'[1]KO-GR-B'!$I$2:$J$900,2,FALSE),"")</f>
        <v/>
      </c>
      <c r="K639" s="58" t="str">
        <f>IF(ISNUMBER(VLOOKUP($B639,'[1]MT-GR-B'!$I$2:$J$693,2,FALSE)),VLOOKUP($B639,'[1]MT-GR-B'!$I$2:$J$693,2,FALSE),"")</f>
        <v/>
      </c>
      <c r="L639" s="58" t="str">
        <f>IF(ISNUMBER(VLOOKUP($B639,'[1]WT-HS-B'!$I$2:$J$1220,2,FALSE)),VLOOKUP($B639,'[1]WT-HS-B'!$I$2:$J$1220,2,FALSE),"")</f>
        <v/>
      </c>
      <c r="M639" s="58" t="str">
        <f>IF(ISNUMBER(VLOOKUP($B639,'[1]KO-HS-B'!$I$2:$J$1046,2,FALSE)),VLOOKUP($B639,'[1]KO-HS-B'!$I$2:$J$1046,2,FALSE),"")</f>
        <v/>
      </c>
      <c r="N639" s="58">
        <f>IF(ISNUMBER(VLOOKUP($B639,'[1]MT-HS-B'!$I$2:$J$773,2,FALSE)),VLOOKUP($B639,'[1]MT-HS-B'!$I$2:$J$773,2,FALSE),"")</f>
        <v>0.08</v>
      </c>
      <c r="O639" s="40" t="str">
        <f t="shared" si="297"/>
        <v>ERR3_YEAST</v>
      </c>
      <c r="P639" s="57" t="str">
        <f t="shared" si="298"/>
        <v/>
      </c>
      <c r="Q639" s="57" t="str">
        <f t="shared" si="299"/>
        <v/>
      </c>
      <c r="R639" s="57" t="str">
        <f t="shared" si="300"/>
        <v/>
      </c>
      <c r="S639" s="56" t="str">
        <f t="shared" si="301"/>
        <v>n/a</v>
      </c>
      <c r="T639" s="55" t="str">
        <f t="shared" si="302"/>
        <v>n/a</v>
      </c>
      <c r="U639" s="54" t="str">
        <f t="shared" si="303"/>
        <v>n/a</v>
      </c>
      <c r="V639" s="53" t="str">
        <f t="shared" si="304"/>
        <v/>
      </c>
      <c r="W639" s="53" t="str">
        <f t="shared" si="305"/>
        <v/>
      </c>
      <c r="X639" s="53" t="str">
        <f t="shared" si="306"/>
        <v/>
      </c>
      <c r="Y639" s="52" t="str">
        <f t="shared" si="307"/>
        <v/>
      </c>
      <c r="Z639" s="51" t="str">
        <f t="shared" si="308"/>
        <v/>
      </c>
      <c r="AA639" s="50" t="str">
        <f t="shared" si="309"/>
        <v>HS only</v>
      </c>
      <c r="AB639" s="40" t="str">
        <f t="shared" si="310"/>
        <v>ERR3</v>
      </c>
      <c r="AC639" s="49">
        <f t="shared" si="311"/>
        <v>0</v>
      </c>
      <c r="AD639" s="47">
        <f t="shared" si="312"/>
        <v>0</v>
      </c>
      <c r="AE639" s="47">
        <f t="shared" si="313"/>
        <v>0</v>
      </c>
      <c r="AF639" s="48">
        <f t="shared" si="314"/>
        <v>0</v>
      </c>
      <c r="AG639" s="47">
        <f t="shared" si="315"/>
        <v>0</v>
      </c>
      <c r="AH639" s="47">
        <f t="shared" si="316"/>
        <v>0.08</v>
      </c>
      <c r="AI639" s="46" t="str">
        <f t="shared" si="317"/>
        <v/>
      </c>
      <c r="AJ639" s="43" t="str">
        <f t="shared" si="318"/>
        <v/>
      </c>
      <c r="AK639" s="43" t="str">
        <f t="shared" si="319"/>
        <v>HS Only</v>
      </c>
      <c r="AL639" s="45" t="str">
        <f t="shared" si="320"/>
        <v/>
      </c>
      <c r="AM639" s="43" t="str">
        <f t="shared" si="321"/>
        <v/>
      </c>
      <c r="AN639" s="42" t="str">
        <f t="shared" si="322"/>
        <v/>
      </c>
      <c r="AO639" s="40" t="str">
        <f t="shared" si="323"/>
        <v>ERR3_YEAST</v>
      </c>
      <c r="AP639" s="44" t="str">
        <f t="shared" si="324"/>
        <v/>
      </c>
      <c r="AQ639" s="43" t="str">
        <f t="shared" si="325"/>
        <v/>
      </c>
      <c r="AR639" s="43" t="str">
        <f t="shared" si="326"/>
        <v/>
      </c>
      <c r="AS639" s="43" t="str">
        <f t="shared" si="327"/>
        <v/>
      </c>
      <c r="AT639" s="43" t="str">
        <f t="shared" si="328"/>
        <v/>
      </c>
      <c r="AU639" s="42" t="str">
        <f t="shared" si="329"/>
        <v/>
      </c>
    </row>
    <row r="640" spans="1:47" ht="15" x14ac:dyDescent="0.25">
      <c r="A640" s="40" t="s">
        <v>5840</v>
      </c>
      <c r="B640" s="40" t="s">
        <v>5839</v>
      </c>
      <c r="C640" s="60" t="str">
        <f>IF(ISNUMBER(VLOOKUP(B640,'[1]WT-GR-A'!I$2:J$693,2,FALSE)),VLOOKUP(B640,'[1]WT-GR-A'!I$2:J$693,2,FALSE),"")</f>
        <v/>
      </c>
      <c r="D640" s="58" t="str">
        <f>IF(ISNUMBER(VLOOKUP($B640,'[1]KO-GR-A'!$I$2:$J$907,2,FALSE)),VLOOKUP($B640,'[1]KO-GR-A'!$I$2:$J$907,2,FALSE),"")</f>
        <v/>
      </c>
      <c r="E640" s="58" t="str">
        <f>IF(ISNUMBER(VLOOKUP($B640,'[1]MT-GR-A'!$I$2:$J$789,2,FALSE)),VLOOKUP($B640,'[1]MT-GR-A'!$I$2:$J$789,2,FALSE),"")</f>
        <v/>
      </c>
      <c r="F640" s="58" t="str">
        <f>IF(ISNUMBER(VLOOKUP($B640,'[1]WT-HS-A'!$I$2:$J$1224,2,FALSE)),VLOOKUP($B640,'[1]WT-HS-A'!$I$2:$J$1224,2,FALSE),"")</f>
        <v/>
      </c>
      <c r="G640" s="58" t="str">
        <f>IF(ISNUMBER(VLOOKUP($B640,'[1]KO-HS-A'!$I$2:$J$1229,2,FALSE)),VLOOKUP($B640,'[1]KO-HS-A'!$I$2:$J$1229,2,FALSE),"")</f>
        <v/>
      </c>
      <c r="H640" s="58" t="str">
        <f>IF(ISNUMBER(VLOOKUP($B640,'[1]MT-HS-A'!$I$2:$J$1362,2,FALSE)),VLOOKUP($B640,'[1]MT-HS-A'!$I$2:$J$1362,2,FALSE),"")</f>
        <v/>
      </c>
      <c r="I640" s="59" t="str">
        <f>IF(ISNUMBER(VLOOKUP($B640,'[1]WT-GR-B'!$I$2:$J$585,2,FALSE)),VLOOKUP($B640,'[1]WT-GR-B'!$I$2:$J$585,2,FALSE),"")</f>
        <v/>
      </c>
      <c r="J640" s="58">
        <f>IF(ISNUMBER(VLOOKUP($B640,'[1]KO-GR-B'!$I$2:$J$900,2,FALSE)),VLOOKUP($B640,'[1]KO-GR-B'!$I$2:$J$900,2,FALSE),"")</f>
        <v>0.1</v>
      </c>
      <c r="K640" s="58" t="str">
        <f>IF(ISNUMBER(VLOOKUP($B640,'[1]MT-GR-B'!$I$2:$J$693,2,FALSE)),VLOOKUP($B640,'[1]MT-GR-B'!$I$2:$J$693,2,FALSE),"")</f>
        <v/>
      </c>
      <c r="L640" s="58" t="str">
        <f>IF(ISNUMBER(VLOOKUP($B640,'[1]WT-HS-B'!$I$2:$J$1220,2,FALSE)),VLOOKUP($B640,'[1]WT-HS-B'!$I$2:$J$1220,2,FALSE),"")</f>
        <v/>
      </c>
      <c r="M640" s="58" t="str">
        <f>IF(ISNUMBER(VLOOKUP($B640,'[1]KO-HS-B'!$I$2:$J$1046,2,FALSE)),VLOOKUP($B640,'[1]KO-HS-B'!$I$2:$J$1046,2,FALSE),"")</f>
        <v/>
      </c>
      <c r="N640" s="58" t="str">
        <f>IF(ISNUMBER(VLOOKUP($B640,'[1]MT-HS-B'!$I$2:$J$773,2,FALSE)),VLOOKUP($B640,'[1]MT-HS-B'!$I$2:$J$773,2,FALSE),"")</f>
        <v/>
      </c>
      <c r="O640" s="40" t="str">
        <f t="shared" si="297"/>
        <v>TSC13_YEAST</v>
      </c>
      <c r="P640" s="57" t="str">
        <f t="shared" si="298"/>
        <v/>
      </c>
      <c r="Q640" s="57" t="str">
        <f t="shared" si="299"/>
        <v/>
      </c>
      <c r="R640" s="57" t="str">
        <f t="shared" si="300"/>
        <v/>
      </c>
      <c r="S640" s="56" t="str">
        <f t="shared" si="301"/>
        <v>n/a</v>
      </c>
      <c r="T640" s="55" t="str">
        <f t="shared" si="302"/>
        <v>n/a</v>
      </c>
      <c r="U640" s="54" t="str">
        <f t="shared" si="303"/>
        <v>n/a</v>
      </c>
      <c r="V640" s="53" t="str">
        <f t="shared" si="304"/>
        <v/>
      </c>
      <c r="W640" s="53" t="str">
        <f t="shared" si="305"/>
        <v/>
      </c>
      <c r="X640" s="53" t="str">
        <f t="shared" si="306"/>
        <v/>
      </c>
      <c r="Y640" s="52" t="str">
        <f t="shared" si="307"/>
        <v/>
      </c>
      <c r="Z640" s="51" t="str">
        <f t="shared" si="308"/>
        <v>GR only</v>
      </c>
      <c r="AA640" s="50" t="str">
        <f t="shared" si="309"/>
        <v/>
      </c>
      <c r="AB640" s="40" t="str">
        <f t="shared" si="310"/>
        <v>TSC13</v>
      </c>
      <c r="AC640" s="49">
        <f t="shared" si="311"/>
        <v>0</v>
      </c>
      <c r="AD640" s="47">
        <f t="shared" si="312"/>
        <v>0.1</v>
      </c>
      <c r="AE640" s="47">
        <f t="shared" si="313"/>
        <v>0</v>
      </c>
      <c r="AF640" s="48">
        <f t="shared" si="314"/>
        <v>0</v>
      </c>
      <c r="AG640" s="47">
        <f t="shared" si="315"/>
        <v>0</v>
      </c>
      <c r="AH640" s="47">
        <f t="shared" si="316"/>
        <v>0</v>
      </c>
      <c r="AI640" s="46" t="str">
        <f t="shared" si="317"/>
        <v/>
      </c>
      <c r="AJ640" s="43">
        <f t="shared" si="318"/>
        <v>0</v>
      </c>
      <c r="AK640" s="43" t="str">
        <f t="shared" si="319"/>
        <v/>
      </c>
      <c r="AL640" s="45" t="str">
        <f t="shared" si="320"/>
        <v/>
      </c>
      <c r="AM640" s="43" t="str">
        <f t="shared" si="321"/>
        <v/>
      </c>
      <c r="AN640" s="42" t="str">
        <f t="shared" si="322"/>
        <v/>
      </c>
      <c r="AO640" s="40" t="str">
        <f t="shared" si="323"/>
        <v>TSC13_YEAST</v>
      </c>
      <c r="AP640" s="44" t="str">
        <f t="shared" si="324"/>
        <v/>
      </c>
      <c r="AQ640" s="43" t="str">
        <f t="shared" si="325"/>
        <v/>
      </c>
      <c r="AR640" s="43" t="str">
        <f t="shared" si="326"/>
        <v/>
      </c>
      <c r="AS640" s="43" t="str">
        <f t="shared" si="327"/>
        <v/>
      </c>
      <c r="AT640" s="43" t="str">
        <f t="shared" si="328"/>
        <v/>
      </c>
      <c r="AU640" s="42" t="str">
        <f t="shared" si="329"/>
        <v/>
      </c>
    </row>
    <row r="641" spans="1:47" ht="15" x14ac:dyDescent="0.25">
      <c r="A641" s="40" t="s">
        <v>5838</v>
      </c>
      <c r="B641" s="40" t="s">
        <v>5837</v>
      </c>
      <c r="C641" s="60" t="str">
        <f>IF(ISNUMBER(VLOOKUP(B641,'[1]WT-GR-A'!I$2:J$693,2,FALSE)),VLOOKUP(B641,'[1]WT-GR-A'!I$2:J$693,2,FALSE),"")</f>
        <v/>
      </c>
      <c r="D641" s="58" t="str">
        <f>IF(ISNUMBER(VLOOKUP($B641,'[1]KO-GR-A'!$I$2:$J$907,2,FALSE)),VLOOKUP($B641,'[1]KO-GR-A'!$I$2:$J$907,2,FALSE),"")</f>
        <v/>
      </c>
      <c r="E641" s="58" t="str">
        <f>IF(ISNUMBER(VLOOKUP($B641,'[1]MT-GR-A'!$I$2:$J$789,2,FALSE)),VLOOKUP($B641,'[1]MT-GR-A'!$I$2:$J$789,2,FALSE),"")</f>
        <v/>
      </c>
      <c r="F641" s="58">
        <f>IF(ISNUMBER(VLOOKUP($B641,'[1]WT-HS-A'!$I$2:$J$1224,2,FALSE)),VLOOKUP($B641,'[1]WT-HS-A'!$I$2:$J$1224,2,FALSE),"")</f>
        <v>0.77</v>
      </c>
      <c r="G641" s="58">
        <f>IF(ISNUMBER(VLOOKUP($B641,'[1]KO-HS-A'!$I$2:$J$1229,2,FALSE)),VLOOKUP($B641,'[1]KO-HS-A'!$I$2:$J$1229,2,FALSE),"")</f>
        <v>0.93</v>
      </c>
      <c r="H641" s="58">
        <f>IF(ISNUMBER(VLOOKUP($B641,'[1]MT-HS-A'!$I$2:$J$1362,2,FALSE)),VLOOKUP($B641,'[1]MT-HS-A'!$I$2:$J$1362,2,FALSE),"")</f>
        <v>0.63</v>
      </c>
      <c r="I641" s="59">
        <f>IF(ISNUMBER(VLOOKUP($B641,'[1]WT-GR-B'!$I$2:$J$585,2,FALSE)),VLOOKUP($B641,'[1]WT-GR-B'!$I$2:$J$585,2,FALSE),"")</f>
        <v>0.09</v>
      </c>
      <c r="J641" s="58" t="str">
        <f>IF(ISNUMBER(VLOOKUP($B641,'[1]KO-GR-B'!$I$2:$J$900,2,FALSE)),VLOOKUP($B641,'[1]KO-GR-B'!$I$2:$J$900,2,FALSE),"")</f>
        <v/>
      </c>
      <c r="K641" s="58" t="str">
        <f>IF(ISNUMBER(VLOOKUP($B641,'[1]MT-GR-B'!$I$2:$J$693,2,FALSE)),VLOOKUP($B641,'[1]MT-GR-B'!$I$2:$J$693,2,FALSE),"")</f>
        <v/>
      </c>
      <c r="L641" s="58">
        <f>IF(ISNUMBER(VLOOKUP($B641,'[1]WT-HS-B'!$I$2:$J$1220,2,FALSE)),VLOOKUP($B641,'[1]WT-HS-B'!$I$2:$J$1220,2,FALSE),"")</f>
        <v>0.63</v>
      </c>
      <c r="M641" s="58">
        <f>IF(ISNUMBER(VLOOKUP($B641,'[1]KO-HS-B'!$I$2:$J$1046,2,FALSE)),VLOOKUP($B641,'[1]KO-HS-B'!$I$2:$J$1046,2,FALSE),"")</f>
        <v>0.51</v>
      </c>
      <c r="N641" s="58">
        <f>IF(ISNUMBER(VLOOKUP($B641,'[1]MT-HS-B'!$I$2:$J$773,2,FALSE)),VLOOKUP($B641,'[1]MT-HS-B'!$I$2:$J$773,2,FALSE),"")</f>
        <v>0.51</v>
      </c>
      <c r="O641" s="40" t="str">
        <f t="shared" si="297"/>
        <v>ETR1_YEAST</v>
      </c>
      <c r="P641" s="57">
        <f t="shared" si="298"/>
        <v>6.0000000000000009</v>
      </c>
      <c r="Q641" s="57" t="str">
        <f t="shared" si="299"/>
        <v>HS only</v>
      </c>
      <c r="R641" s="57" t="str">
        <f t="shared" si="300"/>
        <v>HS only</v>
      </c>
      <c r="S641" s="56" t="str">
        <f t="shared" si="301"/>
        <v>n/a</v>
      </c>
      <c r="T641" s="55" t="str">
        <f t="shared" si="302"/>
        <v>n/a</v>
      </c>
      <c r="U641" s="54" t="str">
        <f t="shared" si="303"/>
        <v>n/a</v>
      </c>
      <c r="V641" s="53" t="str">
        <f t="shared" si="304"/>
        <v>HS only</v>
      </c>
      <c r="W641" s="53" t="str">
        <f t="shared" si="305"/>
        <v>HS only</v>
      </c>
      <c r="X641" s="53" t="str">
        <f t="shared" si="306"/>
        <v>HS only</v>
      </c>
      <c r="Y641" s="52">
        <f t="shared" si="307"/>
        <v>6.0000000000000009</v>
      </c>
      <c r="Z641" s="51" t="str">
        <f t="shared" si="308"/>
        <v>HS only</v>
      </c>
      <c r="AA641" s="50" t="str">
        <f t="shared" si="309"/>
        <v>HS only</v>
      </c>
      <c r="AB641" s="40" t="str">
        <f t="shared" si="310"/>
        <v>ETR1</v>
      </c>
      <c r="AC641" s="49">
        <f t="shared" si="311"/>
        <v>0.09</v>
      </c>
      <c r="AD641" s="47">
        <f t="shared" si="312"/>
        <v>0</v>
      </c>
      <c r="AE641" s="47">
        <f t="shared" si="313"/>
        <v>0</v>
      </c>
      <c r="AF641" s="48">
        <f t="shared" si="314"/>
        <v>0.7</v>
      </c>
      <c r="AG641" s="47">
        <f t="shared" si="315"/>
        <v>0.72</v>
      </c>
      <c r="AH641" s="47">
        <f t="shared" si="316"/>
        <v>0.57000000000000006</v>
      </c>
      <c r="AI641" s="46">
        <f t="shared" si="317"/>
        <v>7.7777777777777777</v>
      </c>
      <c r="AJ641" s="43" t="str">
        <f t="shared" si="318"/>
        <v>HS Only</v>
      </c>
      <c r="AK641" s="43" t="str">
        <f t="shared" si="319"/>
        <v>HS Only</v>
      </c>
      <c r="AL641" s="45" t="str">
        <f t="shared" si="320"/>
        <v/>
      </c>
      <c r="AM641" s="43" t="str">
        <f t="shared" si="321"/>
        <v/>
      </c>
      <c r="AN641" s="42" t="str">
        <f t="shared" si="322"/>
        <v/>
      </c>
      <c r="AO641" s="40" t="str">
        <f t="shared" si="323"/>
        <v>ETR1_YEAST</v>
      </c>
      <c r="AP641" s="44" t="str">
        <f t="shared" si="324"/>
        <v/>
      </c>
      <c r="AQ641" s="43" t="str">
        <f t="shared" si="325"/>
        <v/>
      </c>
      <c r="AR641" s="43" t="str">
        <f t="shared" si="326"/>
        <v/>
      </c>
      <c r="AS641" s="43">
        <f t="shared" si="327"/>
        <v>9.8994949366116664E-2</v>
      </c>
      <c r="AT641" s="43">
        <f t="shared" si="328"/>
        <v>0.29698484809835007</v>
      </c>
      <c r="AU641" s="42">
        <f t="shared" si="329"/>
        <v>8.4852813742384958E-2</v>
      </c>
    </row>
    <row r="642" spans="1:47" ht="15" x14ac:dyDescent="0.25">
      <c r="A642" s="40" t="s">
        <v>5836</v>
      </c>
      <c r="B642" s="40" t="s">
        <v>5835</v>
      </c>
      <c r="C642" s="60" t="str">
        <f>IF(ISNUMBER(VLOOKUP(B642,'[1]WT-GR-A'!I$2:J$693,2,FALSE)),VLOOKUP(B642,'[1]WT-GR-A'!I$2:J$693,2,FALSE),"")</f>
        <v/>
      </c>
      <c r="D642" s="58" t="str">
        <f>IF(ISNUMBER(VLOOKUP($B642,'[1]KO-GR-A'!$I$2:$J$907,2,FALSE)),VLOOKUP($B642,'[1]KO-GR-A'!$I$2:$J$907,2,FALSE),"")</f>
        <v/>
      </c>
      <c r="E642" s="58" t="str">
        <f>IF(ISNUMBER(VLOOKUP($B642,'[1]MT-GR-A'!$I$2:$J$789,2,FALSE)),VLOOKUP($B642,'[1]MT-GR-A'!$I$2:$J$789,2,FALSE),"")</f>
        <v/>
      </c>
      <c r="F642" s="58" t="str">
        <f>IF(ISNUMBER(VLOOKUP($B642,'[1]WT-HS-A'!$I$2:$J$1224,2,FALSE)),VLOOKUP($B642,'[1]WT-HS-A'!$I$2:$J$1224,2,FALSE),"")</f>
        <v/>
      </c>
      <c r="G642" s="58" t="str">
        <f>IF(ISNUMBER(VLOOKUP($B642,'[1]KO-HS-A'!$I$2:$J$1229,2,FALSE)),VLOOKUP($B642,'[1]KO-HS-A'!$I$2:$J$1229,2,FALSE),"")</f>
        <v/>
      </c>
      <c r="H642" s="58">
        <f>IF(ISNUMBER(VLOOKUP($B642,'[1]MT-HS-A'!$I$2:$J$1362,2,FALSE)),VLOOKUP($B642,'[1]MT-HS-A'!$I$2:$J$1362,2,FALSE),"")</f>
        <v>7.0000000000000007E-2</v>
      </c>
      <c r="I642" s="59" t="str">
        <f>IF(ISNUMBER(VLOOKUP($B642,'[1]WT-GR-B'!$I$2:$J$585,2,FALSE)),VLOOKUP($B642,'[1]WT-GR-B'!$I$2:$J$585,2,FALSE),"")</f>
        <v/>
      </c>
      <c r="J642" s="58" t="str">
        <f>IF(ISNUMBER(VLOOKUP($B642,'[1]KO-GR-B'!$I$2:$J$900,2,FALSE)),VLOOKUP($B642,'[1]KO-GR-B'!$I$2:$J$900,2,FALSE),"")</f>
        <v/>
      </c>
      <c r="K642" s="58" t="str">
        <f>IF(ISNUMBER(VLOOKUP($B642,'[1]MT-GR-B'!$I$2:$J$693,2,FALSE)),VLOOKUP($B642,'[1]MT-GR-B'!$I$2:$J$693,2,FALSE),"")</f>
        <v/>
      </c>
      <c r="L642" s="58" t="str">
        <f>IF(ISNUMBER(VLOOKUP($B642,'[1]WT-HS-B'!$I$2:$J$1220,2,FALSE)),VLOOKUP($B642,'[1]WT-HS-B'!$I$2:$J$1220,2,FALSE),"")</f>
        <v/>
      </c>
      <c r="M642" s="58" t="str">
        <f>IF(ISNUMBER(VLOOKUP($B642,'[1]KO-HS-B'!$I$2:$J$1046,2,FALSE)),VLOOKUP($B642,'[1]KO-HS-B'!$I$2:$J$1046,2,FALSE),"")</f>
        <v/>
      </c>
      <c r="N642" s="58">
        <f>IF(ISNUMBER(VLOOKUP($B642,'[1]MT-HS-B'!$I$2:$J$773,2,FALSE)),VLOOKUP($B642,'[1]MT-HS-B'!$I$2:$J$773,2,FALSE),"")</f>
        <v>0.14000000000000001</v>
      </c>
      <c r="O642" s="40" t="str">
        <f t="shared" si="297"/>
        <v>ENT1_YEAST</v>
      </c>
      <c r="P642" s="57" t="str">
        <f t="shared" si="298"/>
        <v/>
      </c>
      <c r="Q642" s="57" t="str">
        <f t="shared" si="299"/>
        <v/>
      </c>
      <c r="R642" s="57" t="str">
        <f t="shared" si="300"/>
        <v>HS only</v>
      </c>
      <c r="S642" s="56" t="str">
        <f t="shared" si="301"/>
        <v>n/a</v>
      </c>
      <c r="T642" s="55" t="str">
        <f t="shared" si="302"/>
        <v>n/a</v>
      </c>
      <c r="U642" s="54" t="str">
        <f t="shared" si="303"/>
        <v>n/a</v>
      </c>
      <c r="V642" s="53" t="str">
        <f t="shared" si="304"/>
        <v/>
      </c>
      <c r="W642" s="53" t="str">
        <f t="shared" si="305"/>
        <v/>
      </c>
      <c r="X642" s="53" t="str">
        <f t="shared" si="306"/>
        <v>HS only</v>
      </c>
      <c r="Y642" s="52" t="str">
        <f t="shared" si="307"/>
        <v/>
      </c>
      <c r="Z642" s="51" t="str">
        <f t="shared" si="308"/>
        <v/>
      </c>
      <c r="AA642" s="50" t="str">
        <f t="shared" si="309"/>
        <v>HS only</v>
      </c>
      <c r="AB642" s="40" t="str">
        <f t="shared" si="310"/>
        <v>ENT1</v>
      </c>
      <c r="AC642" s="49">
        <f t="shared" si="311"/>
        <v>0</v>
      </c>
      <c r="AD642" s="47">
        <f t="shared" si="312"/>
        <v>0</v>
      </c>
      <c r="AE642" s="47">
        <f t="shared" si="313"/>
        <v>0</v>
      </c>
      <c r="AF642" s="48">
        <f t="shared" si="314"/>
        <v>0</v>
      </c>
      <c r="AG642" s="47">
        <f t="shared" si="315"/>
        <v>0</v>
      </c>
      <c r="AH642" s="47">
        <f t="shared" si="316"/>
        <v>0.10500000000000001</v>
      </c>
      <c r="AI642" s="46" t="str">
        <f t="shared" si="317"/>
        <v/>
      </c>
      <c r="AJ642" s="43" t="str">
        <f t="shared" si="318"/>
        <v/>
      </c>
      <c r="AK642" s="43" t="str">
        <f t="shared" si="319"/>
        <v>HS Only</v>
      </c>
      <c r="AL642" s="45" t="str">
        <f t="shared" si="320"/>
        <v/>
      </c>
      <c r="AM642" s="43" t="str">
        <f t="shared" si="321"/>
        <v/>
      </c>
      <c r="AN642" s="42" t="str">
        <f t="shared" si="322"/>
        <v/>
      </c>
      <c r="AO642" s="40" t="str">
        <f t="shared" si="323"/>
        <v>ENT1_YEAST</v>
      </c>
      <c r="AP642" s="44" t="str">
        <f t="shared" si="324"/>
        <v/>
      </c>
      <c r="AQ642" s="43" t="str">
        <f t="shared" si="325"/>
        <v/>
      </c>
      <c r="AR642" s="43" t="str">
        <f t="shared" si="326"/>
        <v/>
      </c>
      <c r="AS642" s="43" t="str">
        <f t="shared" si="327"/>
        <v/>
      </c>
      <c r="AT642" s="43" t="str">
        <f t="shared" si="328"/>
        <v/>
      </c>
      <c r="AU642" s="42">
        <f t="shared" si="329"/>
        <v>4.9497474683058332E-2</v>
      </c>
    </row>
    <row r="643" spans="1:47" ht="15" x14ac:dyDescent="0.25">
      <c r="A643" s="40" t="s">
        <v>5834</v>
      </c>
      <c r="B643" s="40" t="s">
        <v>5833</v>
      </c>
      <c r="C643" s="60">
        <f>IF(ISNUMBER(VLOOKUP(B643,'[1]WT-GR-A'!I$2:J$693,2,FALSE)),VLOOKUP(B643,'[1]WT-GR-A'!I$2:J$693,2,FALSE),"")</f>
        <v>0.16</v>
      </c>
      <c r="D643" s="58">
        <f>IF(ISNUMBER(VLOOKUP($B643,'[1]KO-GR-A'!$I$2:$J$907,2,FALSE)),VLOOKUP($B643,'[1]KO-GR-A'!$I$2:$J$907,2,FALSE),"")</f>
        <v>0.1</v>
      </c>
      <c r="E643" s="58">
        <f>IF(ISNUMBER(VLOOKUP($B643,'[1]MT-GR-A'!$I$2:$J$789,2,FALSE)),VLOOKUP($B643,'[1]MT-GR-A'!$I$2:$J$789,2,FALSE),"")</f>
        <v>0.27</v>
      </c>
      <c r="F643" s="58">
        <f>IF(ISNUMBER(VLOOKUP($B643,'[1]WT-HS-A'!$I$2:$J$1224,2,FALSE)),VLOOKUP($B643,'[1]WT-HS-A'!$I$2:$J$1224,2,FALSE),"")</f>
        <v>0.05</v>
      </c>
      <c r="G643" s="58">
        <f>IF(ISNUMBER(VLOOKUP($B643,'[1]KO-HS-A'!$I$2:$J$1229,2,FALSE)),VLOOKUP($B643,'[1]KO-HS-A'!$I$2:$J$1229,2,FALSE),"")</f>
        <v>0.05</v>
      </c>
      <c r="H643" s="58">
        <f>IF(ISNUMBER(VLOOKUP($B643,'[1]MT-HS-A'!$I$2:$J$1362,2,FALSE)),VLOOKUP($B643,'[1]MT-HS-A'!$I$2:$J$1362,2,FALSE),"")</f>
        <v>0.1</v>
      </c>
      <c r="I643" s="59">
        <f>IF(ISNUMBER(VLOOKUP($B643,'[1]WT-GR-B'!$I$2:$J$585,2,FALSE)),VLOOKUP($B643,'[1]WT-GR-B'!$I$2:$J$585,2,FALSE),"")</f>
        <v>0.05</v>
      </c>
      <c r="J643" s="58">
        <f>IF(ISNUMBER(VLOOKUP($B643,'[1]KO-GR-B'!$I$2:$J$900,2,FALSE)),VLOOKUP($B643,'[1]KO-GR-B'!$I$2:$J$900,2,FALSE),"")</f>
        <v>0.1</v>
      </c>
      <c r="K643" s="58">
        <f>IF(ISNUMBER(VLOOKUP($B643,'[1]MT-GR-B'!$I$2:$J$693,2,FALSE)),VLOOKUP($B643,'[1]MT-GR-B'!$I$2:$J$693,2,FALSE),"")</f>
        <v>0.05</v>
      </c>
      <c r="L643" s="58" t="str">
        <f>IF(ISNUMBER(VLOOKUP($B643,'[1]WT-HS-B'!$I$2:$J$1220,2,FALSE)),VLOOKUP($B643,'[1]WT-HS-B'!$I$2:$J$1220,2,FALSE),"")</f>
        <v/>
      </c>
      <c r="M643" s="58">
        <f>IF(ISNUMBER(VLOOKUP($B643,'[1]KO-HS-B'!$I$2:$J$1046,2,FALSE)),VLOOKUP($B643,'[1]KO-HS-B'!$I$2:$J$1046,2,FALSE),"")</f>
        <v>0.05</v>
      </c>
      <c r="N643" s="58" t="str">
        <f>IF(ISNUMBER(VLOOKUP($B643,'[1]MT-HS-B'!$I$2:$J$773,2,FALSE)),VLOOKUP($B643,'[1]MT-HS-B'!$I$2:$J$773,2,FALSE),"")</f>
        <v/>
      </c>
      <c r="O643" s="40" t="str">
        <f t="shared" si="297"/>
        <v>ENT2_YEAST</v>
      </c>
      <c r="P643" s="57">
        <f t="shared" si="298"/>
        <v>-0.6875</v>
      </c>
      <c r="Q643" s="57">
        <f t="shared" si="299"/>
        <v>-0.5</v>
      </c>
      <c r="R643" s="57">
        <f t="shared" si="300"/>
        <v>-0.62962962962962965</v>
      </c>
      <c r="S643" s="56" t="str">
        <f t="shared" si="301"/>
        <v>n/a</v>
      </c>
      <c r="T643" s="55">
        <f t="shared" si="302"/>
        <v>0</v>
      </c>
      <c r="U643" s="54" t="str">
        <f t="shared" si="303"/>
        <v>n/a</v>
      </c>
      <c r="V643" s="53">
        <f t="shared" si="304"/>
        <v>-0.6875</v>
      </c>
      <c r="W643" s="53">
        <f t="shared" si="305"/>
        <v>-0.5</v>
      </c>
      <c r="X643" s="53">
        <f t="shared" si="306"/>
        <v>-0.62962962962962965</v>
      </c>
      <c r="Y643" s="52" t="str">
        <f t="shared" si="307"/>
        <v>GR only</v>
      </c>
      <c r="Z643" s="51">
        <f t="shared" si="308"/>
        <v>-0.5</v>
      </c>
      <c r="AA643" s="50" t="str">
        <f t="shared" si="309"/>
        <v>GR only</v>
      </c>
      <c r="AB643" s="40" t="str">
        <f t="shared" si="310"/>
        <v>ENT2</v>
      </c>
      <c r="AC643" s="49">
        <f t="shared" si="311"/>
        <v>0.10500000000000001</v>
      </c>
      <c r="AD643" s="47">
        <f t="shared" si="312"/>
        <v>0.1</v>
      </c>
      <c r="AE643" s="47">
        <f t="shared" si="313"/>
        <v>0.16</v>
      </c>
      <c r="AF643" s="48">
        <f t="shared" si="314"/>
        <v>0.05</v>
      </c>
      <c r="AG643" s="47">
        <f t="shared" si="315"/>
        <v>0.05</v>
      </c>
      <c r="AH643" s="47">
        <f t="shared" si="316"/>
        <v>0.1</v>
      </c>
      <c r="AI643" s="46">
        <f t="shared" si="317"/>
        <v>0.47619047619047616</v>
      </c>
      <c r="AJ643" s="43">
        <f t="shared" si="318"/>
        <v>0.5</v>
      </c>
      <c r="AK643" s="43">
        <f t="shared" si="319"/>
        <v>0.625</v>
      </c>
      <c r="AL643" s="45" t="str">
        <f t="shared" si="320"/>
        <v/>
      </c>
      <c r="AM643" s="43">
        <f t="shared" si="321"/>
        <v>0</v>
      </c>
      <c r="AN643" s="42" t="str">
        <f t="shared" si="322"/>
        <v/>
      </c>
      <c r="AO643" s="40" t="str">
        <f t="shared" si="323"/>
        <v>ENT2_YEAST</v>
      </c>
      <c r="AP643" s="44">
        <f t="shared" si="324"/>
        <v>7.7781745930520202E-2</v>
      </c>
      <c r="AQ643" s="43">
        <f t="shared" si="325"/>
        <v>0</v>
      </c>
      <c r="AR643" s="43">
        <f t="shared" si="326"/>
        <v>0.15556349186104049</v>
      </c>
      <c r="AS643" s="43" t="str">
        <f t="shared" si="327"/>
        <v/>
      </c>
      <c r="AT643" s="43">
        <f t="shared" si="328"/>
        <v>0</v>
      </c>
      <c r="AU643" s="42" t="str">
        <f t="shared" si="329"/>
        <v/>
      </c>
    </row>
    <row r="644" spans="1:47" ht="15" x14ac:dyDescent="0.25">
      <c r="A644" s="40" t="s">
        <v>5832</v>
      </c>
      <c r="B644" s="40" t="s">
        <v>5831</v>
      </c>
      <c r="C644" s="60" t="str">
        <f>IF(ISNUMBER(VLOOKUP(B644,'[1]WT-GR-A'!I$2:J$693,2,FALSE)),VLOOKUP(B644,'[1]WT-GR-A'!I$2:J$693,2,FALSE),"")</f>
        <v/>
      </c>
      <c r="D644" s="58" t="str">
        <f>IF(ISNUMBER(VLOOKUP($B644,'[1]KO-GR-A'!$I$2:$J$907,2,FALSE)),VLOOKUP($B644,'[1]KO-GR-A'!$I$2:$J$907,2,FALSE),"")</f>
        <v/>
      </c>
      <c r="E644" s="58" t="str">
        <f>IF(ISNUMBER(VLOOKUP($B644,'[1]MT-GR-A'!$I$2:$J$789,2,FALSE)),VLOOKUP($B644,'[1]MT-GR-A'!$I$2:$J$789,2,FALSE),"")</f>
        <v/>
      </c>
      <c r="F644" s="58" t="str">
        <f>IF(ISNUMBER(VLOOKUP($B644,'[1]WT-HS-A'!$I$2:$J$1224,2,FALSE)),VLOOKUP($B644,'[1]WT-HS-A'!$I$2:$J$1224,2,FALSE),"")</f>
        <v/>
      </c>
      <c r="G644" s="58" t="str">
        <f>IF(ISNUMBER(VLOOKUP($B644,'[1]KO-HS-A'!$I$2:$J$1229,2,FALSE)),VLOOKUP($B644,'[1]KO-HS-A'!$I$2:$J$1229,2,FALSE),"")</f>
        <v/>
      </c>
      <c r="H644" s="58" t="str">
        <f>IF(ISNUMBER(VLOOKUP($B644,'[1]MT-HS-A'!$I$2:$J$1362,2,FALSE)),VLOOKUP($B644,'[1]MT-HS-A'!$I$2:$J$1362,2,FALSE),"")</f>
        <v/>
      </c>
      <c r="I644" s="59">
        <f>IF(ISNUMBER(VLOOKUP($B644,'[1]WT-GR-B'!$I$2:$J$585,2,FALSE)),VLOOKUP($B644,'[1]WT-GR-B'!$I$2:$J$585,2,FALSE),"")</f>
        <v>0.08</v>
      </c>
      <c r="J644" s="58" t="str">
        <f>IF(ISNUMBER(VLOOKUP($B644,'[1]KO-GR-B'!$I$2:$J$900,2,FALSE)),VLOOKUP($B644,'[1]KO-GR-B'!$I$2:$J$900,2,FALSE),"")</f>
        <v/>
      </c>
      <c r="K644" s="58">
        <f>IF(ISNUMBER(VLOOKUP($B644,'[1]MT-GR-B'!$I$2:$J$693,2,FALSE)),VLOOKUP($B644,'[1]MT-GR-B'!$I$2:$J$693,2,FALSE),"")</f>
        <v>0.08</v>
      </c>
      <c r="L644" s="58" t="str">
        <f>IF(ISNUMBER(VLOOKUP($B644,'[1]WT-HS-B'!$I$2:$J$1220,2,FALSE)),VLOOKUP($B644,'[1]WT-HS-B'!$I$2:$J$1220,2,FALSE),"")</f>
        <v/>
      </c>
      <c r="M644" s="58" t="str">
        <f>IF(ISNUMBER(VLOOKUP($B644,'[1]KO-HS-B'!$I$2:$J$1046,2,FALSE)),VLOOKUP($B644,'[1]KO-HS-B'!$I$2:$J$1046,2,FALSE),"")</f>
        <v/>
      </c>
      <c r="N644" s="58" t="str">
        <f>IF(ISNUMBER(VLOOKUP($B644,'[1]MT-HS-B'!$I$2:$J$773,2,FALSE)),VLOOKUP($B644,'[1]MT-HS-B'!$I$2:$J$773,2,FALSE),"")</f>
        <v/>
      </c>
      <c r="O644" s="40" t="str">
        <f t="shared" si="297"/>
        <v>ENT3_YEAST</v>
      </c>
      <c r="P644" s="57" t="str">
        <f t="shared" si="298"/>
        <v/>
      </c>
      <c r="Q644" s="57" t="str">
        <f t="shared" si="299"/>
        <v/>
      </c>
      <c r="R644" s="57" t="str">
        <f t="shared" si="300"/>
        <v/>
      </c>
      <c r="S644" s="56" t="str">
        <f t="shared" si="301"/>
        <v>n/a</v>
      </c>
      <c r="T644" s="55" t="str">
        <f t="shared" si="302"/>
        <v>n/a</v>
      </c>
      <c r="U644" s="54" t="str">
        <f t="shared" si="303"/>
        <v>n/a</v>
      </c>
      <c r="V644" s="53" t="str">
        <f t="shared" si="304"/>
        <v/>
      </c>
      <c r="W644" s="53" t="str">
        <f t="shared" si="305"/>
        <v/>
      </c>
      <c r="X644" s="53" t="str">
        <f t="shared" si="306"/>
        <v/>
      </c>
      <c r="Y644" s="52" t="str">
        <f t="shared" si="307"/>
        <v>GR only</v>
      </c>
      <c r="Z644" s="51" t="str">
        <f t="shared" si="308"/>
        <v/>
      </c>
      <c r="AA644" s="50" t="str">
        <f t="shared" si="309"/>
        <v>GR only</v>
      </c>
      <c r="AB644" s="40" t="str">
        <f t="shared" si="310"/>
        <v>ENT3</v>
      </c>
      <c r="AC644" s="49">
        <f t="shared" si="311"/>
        <v>0.08</v>
      </c>
      <c r="AD644" s="47">
        <f t="shared" si="312"/>
        <v>0</v>
      </c>
      <c r="AE644" s="47">
        <f t="shared" si="313"/>
        <v>0.08</v>
      </c>
      <c r="AF644" s="48">
        <f t="shared" si="314"/>
        <v>0</v>
      </c>
      <c r="AG644" s="47">
        <f t="shared" si="315"/>
        <v>0</v>
      </c>
      <c r="AH644" s="47">
        <f t="shared" si="316"/>
        <v>0</v>
      </c>
      <c r="AI644" s="46">
        <f t="shared" si="317"/>
        <v>0</v>
      </c>
      <c r="AJ644" s="43" t="str">
        <f t="shared" si="318"/>
        <v/>
      </c>
      <c r="AK644" s="43">
        <f t="shared" si="319"/>
        <v>0</v>
      </c>
      <c r="AL644" s="45" t="str">
        <f t="shared" si="320"/>
        <v/>
      </c>
      <c r="AM644" s="43" t="str">
        <f t="shared" si="321"/>
        <v/>
      </c>
      <c r="AN644" s="42" t="str">
        <f t="shared" si="322"/>
        <v/>
      </c>
      <c r="AO644" s="40" t="str">
        <f t="shared" si="323"/>
        <v>ENT3_YEAST</v>
      </c>
      <c r="AP644" s="44" t="str">
        <f t="shared" si="324"/>
        <v/>
      </c>
      <c r="AQ644" s="43" t="str">
        <f t="shared" si="325"/>
        <v/>
      </c>
      <c r="AR644" s="43" t="str">
        <f t="shared" si="326"/>
        <v/>
      </c>
      <c r="AS644" s="43" t="str">
        <f t="shared" si="327"/>
        <v/>
      </c>
      <c r="AT644" s="43" t="str">
        <f t="shared" si="328"/>
        <v/>
      </c>
      <c r="AU644" s="42" t="str">
        <f t="shared" si="329"/>
        <v/>
      </c>
    </row>
    <row r="645" spans="1:47" ht="15" x14ac:dyDescent="0.25">
      <c r="A645" s="40" t="s">
        <v>5830</v>
      </c>
      <c r="B645" s="40" t="s">
        <v>5829</v>
      </c>
      <c r="C645" s="60" t="str">
        <f>IF(ISNUMBER(VLOOKUP(B645,'[1]WT-GR-A'!I$2:J$693,2,FALSE)),VLOOKUP(B645,'[1]WT-GR-A'!I$2:J$693,2,FALSE),"")</f>
        <v/>
      </c>
      <c r="D645" s="58">
        <f>IF(ISNUMBER(VLOOKUP($B645,'[1]KO-GR-A'!$I$2:$J$907,2,FALSE)),VLOOKUP($B645,'[1]KO-GR-A'!$I$2:$J$907,2,FALSE),"")</f>
        <v>0.13</v>
      </c>
      <c r="E645" s="58" t="str">
        <f>IF(ISNUMBER(VLOOKUP($B645,'[1]MT-GR-A'!$I$2:$J$789,2,FALSE)),VLOOKUP($B645,'[1]MT-GR-A'!$I$2:$J$789,2,FALSE),"")</f>
        <v/>
      </c>
      <c r="F645" s="58">
        <f>IF(ISNUMBER(VLOOKUP($B645,'[1]WT-HS-A'!$I$2:$J$1224,2,FALSE)),VLOOKUP($B645,'[1]WT-HS-A'!$I$2:$J$1224,2,FALSE),"")</f>
        <v>0.13</v>
      </c>
      <c r="G645" s="58">
        <f>IF(ISNUMBER(VLOOKUP($B645,'[1]KO-HS-A'!$I$2:$J$1229,2,FALSE)),VLOOKUP($B645,'[1]KO-HS-A'!$I$2:$J$1229,2,FALSE),"")</f>
        <v>0.13</v>
      </c>
      <c r="H645" s="58">
        <f>IF(ISNUMBER(VLOOKUP($B645,'[1]MT-HS-A'!$I$2:$J$1362,2,FALSE)),VLOOKUP($B645,'[1]MT-HS-A'!$I$2:$J$1362,2,FALSE),"")</f>
        <v>0.13</v>
      </c>
      <c r="I645" s="59" t="str">
        <f>IF(ISNUMBER(VLOOKUP($B645,'[1]WT-GR-B'!$I$2:$J$585,2,FALSE)),VLOOKUP($B645,'[1]WT-GR-B'!$I$2:$J$585,2,FALSE),"")</f>
        <v/>
      </c>
      <c r="J645" s="58">
        <f>IF(ISNUMBER(VLOOKUP($B645,'[1]KO-GR-B'!$I$2:$J$900,2,FALSE)),VLOOKUP($B645,'[1]KO-GR-B'!$I$2:$J$900,2,FALSE),"")</f>
        <v>0.27</v>
      </c>
      <c r="K645" s="58" t="str">
        <f>IF(ISNUMBER(VLOOKUP($B645,'[1]MT-GR-B'!$I$2:$J$693,2,FALSE)),VLOOKUP($B645,'[1]MT-GR-B'!$I$2:$J$693,2,FALSE),"")</f>
        <v/>
      </c>
      <c r="L645" s="58" t="str">
        <f>IF(ISNUMBER(VLOOKUP($B645,'[1]WT-HS-B'!$I$2:$J$1220,2,FALSE)),VLOOKUP($B645,'[1]WT-HS-B'!$I$2:$J$1220,2,FALSE),"")</f>
        <v/>
      </c>
      <c r="M645" s="58" t="str">
        <f>IF(ISNUMBER(VLOOKUP($B645,'[1]KO-HS-B'!$I$2:$J$1046,2,FALSE)),VLOOKUP($B645,'[1]KO-HS-B'!$I$2:$J$1046,2,FALSE),"")</f>
        <v/>
      </c>
      <c r="N645" s="58" t="str">
        <f>IF(ISNUMBER(VLOOKUP($B645,'[1]MT-HS-B'!$I$2:$J$773,2,FALSE)),VLOOKUP($B645,'[1]MT-HS-B'!$I$2:$J$773,2,FALSE),"")</f>
        <v/>
      </c>
      <c r="O645" s="40" t="str">
        <f t="shared" si="297"/>
        <v>ENT4_YEAST</v>
      </c>
      <c r="P645" s="57" t="str">
        <f t="shared" si="298"/>
        <v/>
      </c>
      <c r="Q645" s="57">
        <f t="shared" si="299"/>
        <v>0</v>
      </c>
      <c r="R645" s="57" t="str">
        <f t="shared" si="300"/>
        <v/>
      </c>
      <c r="S645" s="56" t="str">
        <f t="shared" si="301"/>
        <v>n/a</v>
      </c>
      <c r="T645" s="55" t="str">
        <f t="shared" si="302"/>
        <v>n/a</v>
      </c>
      <c r="U645" s="54" t="str">
        <f t="shared" si="303"/>
        <v>n/a</v>
      </c>
      <c r="V645" s="53" t="str">
        <f t="shared" si="304"/>
        <v>HS only</v>
      </c>
      <c r="W645" s="53">
        <f t="shared" si="305"/>
        <v>0</v>
      </c>
      <c r="X645" s="53" t="str">
        <f t="shared" si="306"/>
        <v>HS only</v>
      </c>
      <c r="Y645" s="52" t="str">
        <f t="shared" si="307"/>
        <v/>
      </c>
      <c r="Z645" s="51" t="str">
        <f t="shared" si="308"/>
        <v>GR only</v>
      </c>
      <c r="AA645" s="50" t="str">
        <f t="shared" si="309"/>
        <v/>
      </c>
      <c r="AB645" s="40" t="str">
        <f t="shared" si="310"/>
        <v>ENT4</v>
      </c>
      <c r="AC645" s="49">
        <f t="shared" si="311"/>
        <v>0</v>
      </c>
      <c r="AD645" s="47">
        <f t="shared" si="312"/>
        <v>0.2</v>
      </c>
      <c r="AE645" s="47">
        <f t="shared" si="313"/>
        <v>0</v>
      </c>
      <c r="AF645" s="48">
        <f t="shared" si="314"/>
        <v>0.13</v>
      </c>
      <c r="AG645" s="47">
        <f t="shared" si="315"/>
        <v>0.13</v>
      </c>
      <c r="AH645" s="47">
        <f t="shared" si="316"/>
        <v>0.13</v>
      </c>
      <c r="AI645" s="46" t="str">
        <f t="shared" si="317"/>
        <v>HS Only</v>
      </c>
      <c r="AJ645" s="43">
        <f t="shared" si="318"/>
        <v>0.65</v>
      </c>
      <c r="AK645" s="43" t="str">
        <f t="shared" si="319"/>
        <v>HS Only</v>
      </c>
      <c r="AL645" s="45" t="str">
        <f t="shared" si="320"/>
        <v/>
      </c>
      <c r="AM645" s="43" t="str">
        <f t="shared" si="321"/>
        <v/>
      </c>
      <c r="AN645" s="42" t="str">
        <f t="shared" si="322"/>
        <v/>
      </c>
      <c r="AO645" s="40" t="str">
        <f t="shared" si="323"/>
        <v>ENT4_YEAST</v>
      </c>
      <c r="AP645" s="44" t="str">
        <f t="shared" si="324"/>
        <v/>
      </c>
      <c r="AQ645" s="43">
        <f t="shared" si="325"/>
        <v>9.8994949366116594E-2</v>
      </c>
      <c r="AR645" s="43" t="str">
        <f t="shared" si="326"/>
        <v/>
      </c>
      <c r="AS645" s="43" t="str">
        <f t="shared" si="327"/>
        <v/>
      </c>
      <c r="AT645" s="43" t="str">
        <f t="shared" si="328"/>
        <v/>
      </c>
      <c r="AU645" s="42" t="str">
        <f t="shared" si="329"/>
        <v/>
      </c>
    </row>
    <row r="646" spans="1:47" ht="15" x14ac:dyDescent="0.25">
      <c r="A646" s="40" t="s">
        <v>5828</v>
      </c>
      <c r="B646" s="40" t="s">
        <v>5827</v>
      </c>
      <c r="C646" s="60">
        <f>IF(ISNUMBER(VLOOKUP(B646,'[1]WT-GR-A'!I$2:J$693,2,FALSE)),VLOOKUP(B646,'[1]WT-GR-A'!I$2:J$693,2,FALSE),"")</f>
        <v>0.08</v>
      </c>
      <c r="D646" s="58">
        <f>IF(ISNUMBER(VLOOKUP($B646,'[1]KO-GR-A'!$I$2:$J$907,2,FALSE)),VLOOKUP($B646,'[1]KO-GR-A'!$I$2:$J$907,2,FALSE),"")</f>
        <v>0.08</v>
      </c>
      <c r="E646" s="58">
        <f>IF(ISNUMBER(VLOOKUP($B646,'[1]MT-GR-A'!$I$2:$J$789,2,FALSE)),VLOOKUP($B646,'[1]MT-GR-A'!$I$2:$J$789,2,FALSE),"")</f>
        <v>0.08</v>
      </c>
      <c r="F646" s="58">
        <f>IF(ISNUMBER(VLOOKUP($B646,'[1]WT-HS-A'!$I$2:$J$1224,2,FALSE)),VLOOKUP($B646,'[1]WT-HS-A'!$I$2:$J$1224,2,FALSE),"")</f>
        <v>0.08</v>
      </c>
      <c r="G646" s="58">
        <f>IF(ISNUMBER(VLOOKUP($B646,'[1]KO-HS-A'!$I$2:$J$1229,2,FALSE)),VLOOKUP($B646,'[1]KO-HS-A'!$I$2:$J$1229,2,FALSE),"")</f>
        <v>0.08</v>
      </c>
      <c r="H646" s="58">
        <f>IF(ISNUMBER(VLOOKUP($B646,'[1]MT-HS-A'!$I$2:$J$1362,2,FALSE)),VLOOKUP($B646,'[1]MT-HS-A'!$I$2:$J$1362,2,FALSE),"")</f>
        <v>0.16</v>
      </c>
      <c r="I646" s="59" t="str">
        <f>IF(ISNUMBER(VLOOKUP($B646,'[1]WT-GR-B'!$I$2:$J$585,2,FALSE)),VLOOKUP($B646,'[1]WT-GR-B'!$I$2:$J$585,2,FALSE),"")</f>
        <v/>
      </c>
      <c r="J646" s="58" t="str">
        <f>IF(ISNUMBER(VLOOKUP($B646,'[1]KO-GR-B'!$I$2:$J$900,2,FALSE)),VLOOKUP($B646,'[1]KO-GR-B'!$I$2:$J$900,2,FALSE),"")</f>
        <v/>
      </c>
      <c r="K646" s="58">
        <f>IF(ISNUMBER(VLOOKUP($B646,'[1]MT-GR-B'!$I$2:$J$693,2,FALSE)),VLOOKUP($B646,'[1]MT-GR-B'!$I$2:$J$693,2,FALSE),"")</f>
        <v>0.08</v>
      </c>
      <c r="L646" s="58" t="str">
        <f>IF(ISNUMBER(VLOOKUP($B646,'[1]WT-HS-B'!$I$2:$J$1220,2,FALSE)),VLOOKUP($B646,'[1]WT-HS-B'!$I$2:$J$1220,2,FALSE),"")</f>
        <v/>
      </c>
      <c r="M646" s="58">
        <f>IF(ISNUMBER(VLOOKUP($B646,'[1]KO-HS-B'!$I$2:$J$1046,2,FALSE)),VLOOKUP($B646,'[1]KO-HS-B'!$I$2:$J$1046,2,FALSE),"")</f>
        <v>0.08</v>
      </c>
      <c r="N646" s="58">
        <f>IF(ISNUMBER(VLOOKUP($B646,'[1]MT-HS-B'!$I$2:$J$773,2,FALSE)),VLOOKUP($B646,'[1]MT-HS-B'!$I$2:$J$773,2,FALSE),"")</f>
        <v>0.08</v>
      </c>
      <c r="O646" s="40" t="str">
        <f t="shared" ref="O646:O709" si="330">B646</f>
        <v>ENT5_YEAST</v>
      </c>
      <c r="P646" s="57">
        <f t="shared" ref="P646:P709" si="331">IF(COUNT(V646,Y646)&gt;1,AVERAGE(V646,Y646),IF(COUNT(V646,Y646)=0,IF(V646=Y646,V646,""),IF(ISNUMBER(V646),V646,Y646)))</f>
        <v>0</v>
      </c>
      <c r="Q646" s="57">
        <f t="shared" ref="Q646:Q709" si="332">IF(COUNT(W646,Z646)&gt;1,AVERAGE(W646,Z646),IF(COUNT(W646,Z646)=0,IF(W646=Z646,W646,""),IF(ISNUMBER(W646),W646,Z646)))</f>
        <v>0</v>
      </c>
      <c r="R646" s="57">
        <f t="shared" ref="R646:R709" si="333">IF(COUNT(X646,AA646)&gt;1,AVERAGE(X646,AA646),IF(COUNT(X646,AA646)=0,IF(X646=AA646,X646,""),IF(ISNUMBER(X646),X646,AA646)))</f>
        <v>0.5</v>
      </c>
      <c r="S646" s="56" t="str">
        <f t="shared" ref="S646:S709" si="334">IF(COUNT(V646,Y646)&gt;1,AVEDEV(V646,Y646),"n/a")</f>
        <v>n/a</v>
      </c>
      <c r="T646" s="55" t="str">
        <f t="shared" ref="T646:T709" si="335">IF(COUNT(W646,Z646)&gt;1,AVEDEV(W646,Z646),"n/a")</f>
        <v>n/a</v>
      </c>
      <c r="U646" s="54">
        <f t="shared" ref="U646:U709" si="336">IF(COUNT(X646,AA646)&gt;1,AVEDEV(X646,AA646),"n/a")</f>
        <v>0.5</v>
      </c>
      <c r="V646" s="53">
        <f t="shared" ref="V646:V709" si="337">(IF(ISNUMBER(F646),IF(ISNUMBER(C646),(F646-C646)/C646,"HS only"),IF(ISNUMBER(C646),"GR only","")))</f>
        <v>0</v>
      </c>
      <c r="W646" s="53">
        <f t="shared" ref="W646:W709" si="338">(IF(ISNUMBER(G646),IF(ISNUMBER(D646),(G646-D646)/D646,"HS only"),IF(ISNUMBER(D646),"GR only","")))</f>
        <v>0</v>
      </c>
      <c r="X646" s="53">
        <f t="shared" ref="X646:X709" si="339">(IF(ISNUMBER(H646),IF(ISNUMBER(E646),(H646-E646)/E646,"HS only"),IF(ISNUMBER(E646),"GR only","")))</f>
        <v>1</v>
      </c>
      <c r="Y646" s="52" t="str">
        <f t="shared" ref="Y646:Y709" si="340">(IF(ISNUMBER(L646),IF(ISNUMBER(I646),(L646-I646)/I646,"HS only"),IF(ISNUMBER(I646),"GR only","")))</f>
        <v/>
      </c>
      <c r="Z646" s="51" t="str">
        <f t="shared" ref="Z646:Z709" si="341">(IF(ISNUMBER(M646),IF(ISNUMBER(J646),(M646-J646)/J646,"HS only"),IF(ISNUMBER(J646),"GR only","")))</f>
        <v>HS only</v>
      </c>
      <c r="AA646" s="50">
        <f t="shared" ref="AA646:AA709" si="342">(IF(ISNUMBER(N646),IF(ISNUMBER(K646),(N646-K646)/K646,"HS only"),IF(ISNUMBER(K646),"GR only","")))</f>
        <v>0</v>
      </c>
      <c r="AB646" s="40" t="str">
        <f t="shared" ref="AB646:AB709" si="343">MID(A646,SEARCH("GN=",A646)+3,SEARCH("PE=",A646)-SEARCH("GN=",A646)-4)</f>
        <v>ENT5</v>
      </c>
      <c r="AC646" s="49">
        <f t="shared" ref="AC646:AC709" si="344">IF(COUNT(C646,I646)&gt;0,AVERAGE(C646,I646),0)</f>
        <v>0.08</v>
      </c>
      <c r="AD646" s="47">
        <f t="shared" ref="AD646:AD709" si="345">IF(COUNT(D646,J646)&gt;0,AVERAGE(D646,J646),0)</f>
        <v>0.08</v>
      </c>
      <c r="AE646" s="47">
        <f t="shared" ref="AE646:AE709" si="346">IF(COUNT(E646,K646)&gt;0,AVERAGE(E646,K646),0)</f>
        <v>0.08</v>
      </c>
      <c r="AF646" s="48">
        <f t="shared" ref="AF646:AF709" si="347">IF(COUNT(F646,L646)&gt;0,AVERAGE(F646,L646),0)</f>
        <v>0.08</v>
      </c>
      <c r="AG646" s="47">
        <f t="shared" ref="AG646:AG709" si="348">IF(COUNT(G646,M646)&gt;0,AVERAGE(G646,M646),0)</f>
        <v>0.08</v>
      </c>
      <c r="AH646" s="47">
        <f t="shared" ref="AH646:AH709" si="349">IF(COUNT(H646,N646)&gt;0,AVERAGE(H646,N646),0)</f>
        <v>0.12</v>
      </c>
      <c r="AI646" s="46">
        <f t="shared" ref="AI646:AI709" si="350">IF(AC646&lt;&gt;0,AF646/AC646,IF(AF646&gt;0,"HS Only",""))</f>
        <v>1</v>
      </c>
      <c r="AJ646" s="43">
        <f t="shared" ref="AJ646:AJ709" si="351">IF(AD646&lt;&gt;0,AG646/AD646,IF(AG646&gt;0,"HS Only",""))</f>
        <v>1</v>
      </c>
      <c r="AK646" s="43">
        <f t="shared" ref="AK646:AK709" si="352">IF(AE646&lt;&gt;0,AH646/AE646,IF(AH646&gt;0,"HS Only",""))</f>
        <v>1.5</v>
      </c>
      <c r="AL646" s="45" t="str">
        <f t="shared" ref="AL646:AL709" si="353">IF(COUNT(C646,F646,I646,L646)=4,STDEV(F646/C646,L646/I646),"")</f>
        <v/>
      </c>
      <c r="AM646" s="43" t="str">
        <f t="shared" ref="AM646:AM709" si="354">IF(COUNT(D646,G646,J646,M646)=4,STDEV(G646/D646,M646/J646),"")</f>
        <v/>
      </c>
      <c r="AN646" s="42">
        <f t="shared" ref="AN646:AN709" si="355">IF(COUNT(E646,H646,K646,N646)=4,STDEV(H646/E646,N646/K646),"")</f>
        <v>0.70710678118654757</v>
      </c>
      <c r="AO646" s="40" t="str">
        <f t="shared" ref="AO646:AO709" si="356">B646</f>
        <v>ENT5_YEAST</v>
      </c>
      <c r="AP646" s="44" t="str">
        <f t="shared" ref="AP646:AP709" si="357">IF(COUNT(C646,I646)&gt;1,STDEV(C646,I646),"")</f>
        <v/>
      </c>
      <c r="AQ646" s="43" t="str">
        <f t="shared" ref="AQ646:AQ709" si="358">IF(COUNT(D646,J646)&gt;1,STDEV(D646,J646),"")</f>
        <v/>
      </c>
      <c r="AR646" s="43">
        <f t="shared" ref="AR646:AR709" si="359">IF(COUNT(E646,K646)&gt;1,STDEV(E646,K646),"")</f>
        <v>0</v>
      </c>
      <c r="AS646" s="43" t="str">
        <f t="shared" ref="AS646:AS709" si="360">IF(COUNT(F646,L646)&gt;1,STDEV(F646,L646),"")</f>
        <v/>
      </c>
      <c r="AT646" s="43">
        <f t="shared" ref="AT646:AT709" si="361">IF(COUNT(G646,M646)&gt;1,STDEV(G646,M646),"")</f>
        <v>0</v>
      </c>
      <c r="AU646" s="42">
        <f t="shared" ref="AU646:AU709" si="362">IF(COUNT(H646,N646)&gt;1,STDEV(H646,N646),"")</f>
        <v>5.6568542494923817E-2</v>
      </c>
    </row>
    <row r="647" spans="1:47" ht="15" x14ac:dyDescent="0.25">
      <c r="A647" s="40" t="s">
        <v>5826</v>
      </c>
      <c r="B647" s="40" t="s">
        <v>5825</v>
      </c>
      <c r="C647" s="60" t="str">
        <f>IF(ISNUMBER(VLOOKUP(B647,'[1]WT-GR-A'!I$2:J$693,2,FALSE)),VLOOKUP(B647,'[1]WT-GR-A'!I$2:J$693,2,FALSE),"")</f>
        <v/>
      </c>
      <c r="D647" s="58">
        <f>IF(ISNUMBER(VLOOKUP($B647,'[1]KO-GR-A'!$I$2:$J$907,2,FALSE)),VLOOKUP($B647,'[1]KO-GR-A'!$I$2:$J$907,2,FALSE),"")</f>
        <v>0.1</v>
      </c>
      <c r="E647" s="58">
        <f>IF(ISNUMBER(VLOOKUP($B647,'[1]MT-GR-A'!$I$2:$J$789,2,FALSE)),VLOOKUP($B647,'[1]MT-GR-A'!$I$2:$J$789,2,FALSE),"")</f>
        <v>0.1</v>
      </c>
      <c r="F647" s="58" t="str">
        <f>IF(ISNUMBER(VLOOKUP($B647,'[1]WT-HS-A'!$I$2:$J$1224,2,FALSE)),VLOOKUP($B647,'[1]WT-HS-A'!$I$2:$J$1224,2,FALSE),"")</f>
        <v/>
      </c>
      <c r="G647" s="58">
        <f>IF(ISNUMBER(VLOOKUP($B647,'[1]KO-HS-A'!$I$2:$J$1229,2,FALSE)),VLOOKUP($B647,'[1]KO-HS-A'!$I$2:$J$1229,2,FALSE),"")</f>
        <v>0.1</v>
      </c>
      <c r="H647" s="58">
        <f>IF(ISNUMBER(VLOOKUP($B647,'[1]MT-HS-A'!$I$2:$J$1362,2,FALSE)),VLOOKUP($B647,'[1]MT-HS-A'!$I$2:$J$1362,2,FALSE),"")</f>
        <v>0.1</v>
      </c>
      <c r="I647" s="59" t="str">
        <f>IF(ISNUMBER(VLOOKUP($B647,'[1]WT-GR-B'!$I$2:$J$585,2,FALSE)),VLOOKUP($B647,'[1]WT-GR-B'!$I$2:$J$585,2,FALSE),"")</f>
        <v/>
      </c>
      <c r="J647" s="58">
        <f>IF(ISNUMBER(VLOOKUP($B647,'[1]KO-GR-B'!$I$2:$J$900,2,FALSE)),VLOOKUP($B647,'[1]KO-GR-B'!$I$2:$J$900,2,FALSE),"")</f>
        <v>0.1</v>
      </c>
      <c r="K647" s="58">
        <f>IF(ISNUMBER(VLOOKUP($B647,'[1]MT-GR-B'!$I$2:$J$693,2,FALSE)),VLOOKUP($B647,'[1]MT-GR-B'!$I$2:$J$693,2,FALSE),"")</f>
        <v>0.22</v>
      </c>
      <c r="L647" s="58" t="str">
        <f>IF(ISNUMBER(VLOOKUP($B647,'[1]WT-HS-B'!$I$2:$J$1220,2,FALSE)),VLOOKUP($B647,'[1]WT-HS-B'!$I$2:$J$1220,2,FALSE),"")</f>
        <v/>
      </c>
      <c r="M647" s="58" t="str">
        <f>IF(ISNUMBER(VLOOKUP($B647,'[1]KO-HS-B'!$I$2:$J$1046,2,FALSE)),VLOOKUP($B647,'[1]KO-HS-B'!$I$2:$J$1046,2,FALSE),"")</f>
        <v/>
      </c>
      <c r="N647" s="58">
        <f>IF(ISNUMBER(VLOOKUP($B647,'[1]MT-HS-B'!$I$2:$J$773,2,FALSE)),VLOOKUP($B647,'[1]MT-HS-B'!$I$2:$J$773,2,FALSE),"")</f>
        <v>0.1</v>
      </c>
      <c r="O647" s="40" t="str">
        <f t="shared" si="330"/>
        <v>ERV29_YEAST</v>
      </c>
      <c r="P647" s="57" t="str">
        <f t="shared" si="331"/>
        <v/>
      </c>
      <c r="Q647" s="57">
        <f t="shared" si="332"/>
        <v>0</v>
      </c>
      <c r="R647" s="57">
        <f t="shared" si="333"/>
        <v>-0.27272727272727271</v>
      </c>
      <c r="S647" s="56" t="str">
        <f t="shared" si="334"/>
        <v>n/a</v>
      </c>
      <c r="T647" s="55" t="str">
        <f t="shared" si="335"/>
        <v>n/a</v>
      </c>
      <c r="U647" s="54">
        <f t="shared" si="336"/>
        <v>0.27272727272727271</v>
      </c>
      <c r="V647" s="53" t="str">
        <f t="shared" si="337"/>
        <v/>
      </c>
      <c r="W647" s="53">
        <f t="shared" si="338"/>
        <v>0</v>
      </c>
      <c r="X647" s="53">
        <f t="shared" si="339"/>
        <v>0</v>
      </c>
      <c r="Y647" s="52" t="str">
        <f t="shared" si="340"/>
        <v/>
      </c>
      <c r="Z647" s="51" t="str">
        <f t="shared" si="341"/>
        <v>GR only</v>
      </c>
      <c r="AA647" s="50">
        <f t="shared" si="342"/>
        <v>-0.54545454545454541</v>
      </c>
      <c r="AB647" s="40" t="str">
        <f t="shared" si="343"/>
        <v>ERV29</v>
      </c>
      <c r="AC647" s="49">
        <f t="shared" si="344"/>
        <v>0</v>
      </c>
      <c r="AD647" s="47">
        <f t="shared" si="345"/>
        <v>0.1</v>
      </c>
      <c r="AE647" s="47">
        <f t="shared" si="346"/>
        <v>0.16</v>
      </c>
      <c r="AF647" s="48">
        <f t="shared" si="347"/>
        <v>0</v>
      </c>
      <c r="AG647" s="47">
        <f t="shared" si="348"/>
        <v>0.1</v>
      </c>
      <c r="AH647" s="47">
        <f t="shared" si="349"/>
        <v>0.1</v>
      </c>
      <c r="AI647" s="46" t="str">
        <f t="shared" si="350"/>
        <v/>
      </c>
      <c r="AJ647" s="43">
        <f t="shared" si="351"/>
        <v>1</v>
      </c>
      <c r="AK647" s="43">
        <f t="shared" si="352"/>
        <v>0.625</v>
      </c>
      <c r="AL647" s="45" t="str">
        <f t="shared" si="353"/>
        <v/>
      </c>
      <c r="AM647" s="43" t="str">
        <f t="shared" si="354"/>
        <v/>
      </c>
      <c r="AN647" s="42">
        <f t="shared" si="355"/>
        <v>0.38569460791993493</v>
      </c>
      <c r="AO647" s="40" t="str">
        <f t="shared" si="356"/>
        <v>ERV29_YEAST</v>
      </c>
      <c r="AP647" s="44" t="str">
        <f t="shared" si="357"/>
        <v/>
      </c>
      <c r="AQ647" s="43">
        <f t="shared" si="358"/>
        <v>0</v>
      </c>
      <c r="AR647" s="43">
        <f t="shared" si="359"/>
        <v>8.4852813742385694E-2</v>
      </c>
      <c r="AS647" s="43" t="str">
        <f t="shared" si="360"/>
        <v/>
      </c>
      <c r="AT647" s="43" t="str">
        <f t="shared" si="361"/>
        <v/>
      </c>
      <c r="AU647" s="42">
        <f t="shared" si="362"/>
        <v>0</v>
      </c>
    </row>
    <row r="648" spans="1:47" ht="15" x14ac:dyDescent="0.25">
      <c r="A648" s="40" t="s">
        <v>5824</v>
      </c>
      <c r="B648" s="40" t="s">
        <v>5823</v>
      </c>
      <c r="C648" s="60" t="str">
        <f>IF(ISNUMBER(VLOOKUP(B648,'[1]WT-GR-A'!I$2:J$693,2,FALSE)),VLOOKUP(B648,'[1]WT-GR-A'!I$2:J$693,2,FALSE),"")</f>
        <v/>
      </c>
      <c r="D648" s="58" t="str">
        <f>IF(ISNUMBER(VLOOKUP($B648,'[1]KO-GR-A'!$I$2:$J$907,2,FALSE)),VLOOKUP($B648,'[1]KO-GR-A'!$I$2:$J$907,2,FALSE),"")</f>
        <v/>
      </c>
      <c r="E648" s="58">
        <f>IF(ISNUMBER(VLOOKUP($B648,'[1]MT-GR-A'!$I$2:$J$789,2,FALSE)),VLOOKUP($B648,'[1]MT-GR-A'!$I$2:$J$789,2,FALSE),"")</f>
        <v>0.08</v>
      </c>
      <c r="F648" s="58">
        <f>IF(ISNUMBER(VLOOKUP($B648,'[1]WT-HS-A'!$I$2:$J$1224,2,FALSE)),VLOOKUP($B648,'[1]WT-HS-A'!$I$2:$J$1224,2,FALSE),"")</f>
        <v>0.08</v>
      </c>
      <c r="G648" s="58">
        <f>IF(ISNUMBER(VLOOKUP($B648,'[1]KO-HS-A'!$I$2:$J$1229,2,FALSE)),VLOOKUP($B648,'[1]KO-HS-A'!$I$2:$J$1229,2,FALSE),"")</f>
        <v>0.08</v>
      </c>
      <c r="H648" s="58">
        <f>IF(ISNUMBER(VLOOKUP($B648,'[1]MT-HS-A'!$I$2:$J$1362,2,FALSE)),VLOOKUP($B648,'[1]MT-HS-A'!$I$2:$J$1362,2,FALSE),"")</f>
        <v>0.08</v>
      </c>
      <c r="I648" s="59" t="str">
        <f>IF(ISNUMBER(VLOOKUP($B648,'[1]WT-GR-B'!$I$2:$J$585,2,FALSE)),VLOOKUP($B648,'[1]WT-GR-B'!$I$2:$J$585,2,FALSE),"")</f>
        <v/>
      </c>
      <c r="J648" s="58">
        <f>IF(ISNUMBER(VLOOKUP($B648,'[1]KO-GR-B'!$I$2:$J$900,2,FALSE)),VLOOKUP($B648,'[1]KO-GR-B'!$I$2:$J$900,2,FALSE),"")</f>
        <v>0.08</v>
      </c>
      <c r="K648" s="58" t="str">
        <f>IF(ISNUMBER(VLOOKUP($B648,'[1]MT-GR-B'!$I$2:$J$693,2,FALSE)),VLOOKUP($B648,'[1]MT-GR-B'!$I$2:$J$693,2,FALSE),"")</f>
        <v/>
      </c>
      <c r="L648" s="58">
        <f>IF(ISNUMBER(VLOOKUP($B648,'[1]WT-HS-B'!$I$2:$J$1220,2,FALSE)),VLOOKUP($B648,'[1]WT-HS-B'!$I$2:$J$1220,2,FALSE),"")</f>
        <v>0.08</v>
      </c>
      <c r="M648" s="58" t="str">
        <f>IF(ISNUMBER(VLOOKUP($B648,'[1]KO-HS-B'!$I$2:$J$1046,2,FALSE)),VLOOKUP($B648,'[1]KO-HS-B'!$I$2:$J$1046,2,FALSE),"")</f>
        <v/>
      </c>
      <c r="N648" s="58" t="str">
        <f>IF(ISNUMBER(VLOOKUP($B648,'[1]MT-HS-B'!$I$2:$J$773,2,FALSE)),VLOOKUP($B648,'[1]MT-HS-B'!$I$2:$J$773,2,FALSE),"")</f>
        <v/>
      </c>
      <c r="O648" s="40" t="str">
        <f t="shared" si="330"/>
        <v>ERV46_YEAST</v>
      </c>
      <c r="P648" s="57" t="str">
        <f t="shared" si="331"/>
        <v>HS only</v>
      </c>
      <c r="Q648" s="57" t="str">
        <f t="shared" si="332"/>
        <v/>
      </c>
      <c r="R648" s="57">
        <f t="shared" si="333"/>
        <v>0</v>
      </c>
      <c r="S648" s="56" t="str">
        <f t="shared" si="334"/>
        <v>n/a</v>
      </c>
      <c r="T648" s="55" t="str">
        <f t="shared" si="335"/>
        <v>n/a</v>
      </c>
      <c r="U648" s="54" t="str">
        <f t="shared" si="336"/>
        <v>n/a</v>
      </c>
      <c r="V648" s="53" t="str">
        <f t="shared" si="337"/>
        <v>HS only</v>
      </c>
      <c r="W648" s="53" t="str">
        <f t="shared" si="338"/>
        <v>HS only</v>
      </c>
      <c r="X648" s="53">
        <f t="shared" si="339"/>
        <v>0</v>
      </c>
      <c r="Y648" s="52" t="str">
        <f t="shared" si="340"/>
        <v>HS only</v>
      </c>
      <c r="Z648" s="51" t="str">
        <f t="shared" si="341"/>
        <v>GR only</v>
      </c>
      <c r="AA648" s="50" t="str">
        <f t="shared" si="342"/>
        <v/>
      </c>
      <c r="AB648" s="40" t="str">
        <f t="shared" si="343"/>
        <v>ERV46</v>
      </c>
      <c r="AC648" s="49">
        <f t="shared" si="344"/>
        <v>0</v>
      </c>
      <c r="AD648" s="47">
        <f t="shared" si="345"/>
        <v>0.08</v>
      </c>
      <c r="AE648" s="47">
        <f t="shared" si="346"/>
        <v>0.08</v>
      </c>
      <c r="AF648" s="48">
        <f t="shared" si="347"/>
        <v>0.08</v>
      </c>
      <c r="AG648" s="47">
        <f t="shared" si="348"/>
        <v>0.08</v>
      </c>
      <c r="AH648" s="47">
        <f t="shared" si="349"/>
        <v>0.08</v>
      </c>
      <c r="AI648" s="46" t="str">
        <f t="shared" si="350"/>
        <v>HS Only</v>
      </c>
      <c r="AJ648" s="43">
        <f t="shared" si="351"/>
        <v>1</v>
      </c>
      <c r="AK648" s="43">
        <f t="shared" si="352"/>
        <v>1</v>
      </c>
      <c r="AL648" s="45" t="str">
        <f t="shared" si="353"/>
        <v/>
      </c>
      <c r="AM648" s="43" t="str">
        <f t="shared" si="354"/>
        <v/>
      </c>
      <c r="AN648" s="42" t="str">
        <f t="shared" si="355"/>
        <v/>
      </c>
      <c r="AO648" s="40" t="str">
        <f t="shared" si="356"/>
        <v>ERV46_YEAST</v>
      </c>
      <c r="AP648" s="44" t="str">
        <f t="shared" si="357"/>
        <v/>
      </c>
      <c r="AQ648" s="43" t="str">
        <f t="shared" si="358"/>
        <v/>
      </c>
      <c r="AR648" s="43" t="str">
        <f t="shared" si="359"/>
        <v/>
      </c>
      <c r="AS648" s="43">
        <f t="shared" si="360"/>
        <v>0</v>
      </c>
      <c r="AT648" s="43" t="str">
        <f t="shared" si="361"/>
        <v/>
      </c>
      <c r="AU648" s="42" t="str">
        <f t="shared" si="362"/>
        <v/>
      </c>
    </row>
    <row r="649" spans="1:47" ht="15" x14ac:dyDescent="0.25">
      <c r="A649" s="40" t="s">
        <v>5822</v>
      </c>
      <c r="B649" s="40" t="s">
        <v>5821</v>
      </c>
      <c r="C649" s="60" t="str">
        <f>IF(ISNUMBER(VLOOKUP(B649,'[1]WT-GR-A'!I$2:J$693,2,FALSE)),VLOOKUP(B649,'[1]WT-GR-A'!I$2:J$693,2,FALSE),"")</f>
        <v/>
      </c>
      <c r="D649" s="58" t="str">
        <f>IF(ISNUMBER(VLOOKUP($B649,'[1]KO-GR-A'!$I$2:$J$907,2,FALSE)),VLOOKUP($B649,'[1]KO-GR-A'!$I$2:$J$907,2,FALSE),"")</f>
        <v/>
      </c>
      <c r="E649" s="58" t="str">
        <f>IF(ISNUMBER(VLOOKUP($B649,'[1]MT-GR-A'!$I$2:$J$789,2,FALSE)),VLOOKUP($B649,'[1]MT-GR-A'!$I$2:$J$789,2,FALSE),"")</f>
        <v/>
      </c>
      <c r="F649" s="58" t="str">
        <f>IF(ISNUMBER(VLOOKUP($B649,'[1]WT-HS-A'!$I$2:$J$1224,2,FALSE)),VLOOKUP($B649,'[1]WT-HS-A'!$I$2:$J$1224,2,FALSE),"")</f>
        <v/>
      </c>
      <c r="G649" s="58" t="str">
        <f>IF(ISNUMBER(VLOOKUP($B649,'[1]KO-HS-A'!$I$2:$J$1229,2,FALSE)),VLOOKUP($B649,'[1]KO-HS-A'!$I$2:$J$1229,2,FALSE),"")</f>
        <v/>
      </c>
      <c r="H649" s="58" t="str">
        <f>IF(ISNUMBER(VLOOKUP($B649,'[1]MT-HS-A'!$I$2:$J$1362,2,FALSE)),VLOOKUP($B649,'[1]MT-HS-A'!$I$2:$J$1362,2,FALSE),"")</f>
        <v/>
      </c>
      <c r="I649" s="59" t="str">
        <f>IF(ISNUMBER(VLOOKUP($B649,'[1]WT-GR-B'!$I$2:$J$585,2,FALSE)),VLOOKUP($B649,'[1]WT-GR-B'!$I$2:$J$585,2,FALSE),"")</f>
        <v/>
      </c>
      <c r="J649" s="58">
        <f>IF(ISNUMBER(VLOOKUP($B649,'[1]KO-GR-B'!$I$2:$J$900,2,FALSE)),VLOOKUP($B649,'[1]KO-GR-B'!$I$2:$J$900,2,FALSE),"")</f>
        <v>0.22</v>
      </c>
      <c r="K649" s="58">
        <f>IF(ISNUMBER(VLOOKUP($B649,'[1]MT-GR-B'!$I$2:$J$693,2,FALSE)),VLOOKUP($B649,'[1]MT-GR-B'!$I$2:$J$693,2,FALSE),"")</f>
        <v>0.48</v>
      </c>
      <c r="L649" s="58" t="str">
        <f>IF(ISNUMBER(VLOOKUP($B649,'[1]WT-HS-B'!$I$2:$J$1220,2,FALSE)),VLOOKUP($B649,'[1]WT-HS-B'!$I$2:$J$1220,2,FALSE),"")</f>
        <v/>
      </c>
      <c r="M649" s="58" t="str">
        <f>IF(ISNUMBER(VLOOKUP($B649,'[1]KO-HS-B'!$I$2:$J$1046,2,FALSE)),VLOOKUP($B649,'[1]KO-HS-B'!$I$2:$J$1046,2,FALSE),"")</f>
        <v/>
      </c>
      <c r="N649" s="58" t="str">
        <f>IF(ISNUMBER(VLOOKUP($B649,'[1]MT-HS-B'!$I$2:$J$773,2,FALSE)),VLOOKUP($B649,'[1]MT-HS-B'!$I$2:$J$773,2,FALSE),"")</f>
        <v/>
      </c>
      <c r="O649" s="40" t="str">
        <f t="shared" si="330"/>
        <v>ERG28_YEAST</v>
      </c>
      <c r="P649" s="57" t="str">
        <f t="shared" si="331"/>
        <v/>
      </c>
      <c r="Q649" s="57" t="str">
        <f t="shared" si="332"/>
        <v/>
      </c>
      <c r="R649" s="57" t="str">
        <f t="shared" si="333"/>
        <v/>
      </c>
      <c r="S649" s="56" t="str">
        <f t="shared" si="334"/>
        <v>n/a</v>
      </c>
      <c r="T649" s="55" t="str">
        <f t="shared" si="335"/>
        <v>n/a</v>
      </c>
      <c r="U649" s="54" t="str">
        <f t="shared" si="336"/>
        <v>n/a</v>
      </c>
      <c r="V649" s="53" t="str">
        <f t="shared" si="337"/>
        <v/>
      </c>
      <c r="W649" s="53" t="str">
        <f t="shared" si="338"/>
        <v/>
      </c>
      <c r="X649" s="53" t="str">
        <f t="shared" si="339"/>
        <v/>
      </c>
      <c r="Y649" s="52" t="str">
        <f t="shared" si="340"/>
        <v/>
      </c>
      <c r="Z649" s="51" t="str">
        <f t="shared" si="341"/>
        <v>GR only</v>
      </c>
      <c r="AA649" s="50" t="str">
        <f t="shared" si="342"/>
        <v>GR only</v>
      </c>
      <c r="AB649" s="40" t="str">
        <f t="shared" si="343"/>
        <v>ERG28</v>
      </c>
      <c r="AC649" s="49">
        <f t="shared" si="344"/>
        <v>0</v>
      </c>
      <c r="AD649" s="47">
        <f t="shared" si="345"/>
        <v>0.22</v>
      </c>
      <c r="AE649" s="47">
        <f t="shared" si="346"/>
        <v>0.48</v>
      </c>
      <c r="AF649" s="48">
        <f t="shared" si="347"/>
        <v>0</v>
      </c>
      <c r="AG649" s="47">
        <f t="shared" si="348"/>
        <v>0</v>
      </c>
      <c r="AH649" s="47">
        <f t="shared" si="349"/>
        <v>0</v>
      </c>
      <c r="AI649" s="46" t="str">
        <f t="shared" si="350"/>
        <v/>
      </c>
      <c r="AJ649" s="43">
        <f t="shared" si="351"/>
        <v>0</v>
      </c>
      <c r="AK649" s="43">
        <f t="shared" si="352"/>
        <v>0</v>
      </c>
      <c r="AL649" s="45" t="str">
        <f t="shared" si="353"/>
        <v/>
      </c>
      <c r="AM649" s="43" t="str">
        <f t="shared" si="354"/>
        <v/>
      </c>
      <c r="AN649" s="42" t="str">
        <f t="shared" si="355"/>
        <v/>
      </c>
      <c r="AO649" s="40" t="str">
        <f t="shared" si="356"/>
        <v>ERG28_YEAST</v>
      </c>
      <c r="AP649" s="44" t="str">
        <f t="shared" si="357"/>
        <v/>
      </c>
      <c r="AQ649" s="43" t="str">
        <f t="shared" si="358"/>
        <v/>
      </c>
      <c r="AR649" s="43" t="str">
        <f t="shared" si="359"/>
        <v/>
      </c>
      <c r="AS649" s="43" t="str">
        <f t="shared" si="360"/>
        <v/>
      </c>
      <c r="AT649" s="43" t="str">
        <f t="shared" si="361"/>
        <v/>
      </c>
      <c r="AU649" s="42" t="str">
        <f t="shared" si="362"/>
        <v/>
      </c>
    </row>
    <row r="650" spans="1:47" ht="15" x14ac:dyDescent="0.25">
      <c r="A650" s="40" t="s">
        <v>5820</v>
      </c>
      <c r="B650" s="40" t="s">
        <v>5819</v>
      </c>
      <c r="C650" s="60" t="str">
        <f>IF(ISNUMBER(VLOOKUP(B650,'[1]WT-GR-A'!I$2:J$693,2,FALSE)),VLOOKUP(B650,'[1]WT-GR-A'!I$2:J$693,2,FALSE),"")</f>
        <v/>
      </c>
      <c r="D650" s="58">
        <f>IF(ISNUMBER(VLOOKUP($B650,'[1]KO-GR-A'!$I$2:$J$907,2,FALSE)),VLOOKUP($B650,'[1]KO-GR-A'!$I$2:$J$907,2,FALSE),"")</f>
        <v>0.22</v>
      </c>
      <c r="E650" s="58">
        <f>IF(ISNUMBER(VLOOKUP($B650,'[1]MT-GR-A'!$I$2:$J$789,2,FALSE)),VLOOKUP($B650,'[1]MT-GR-A'!$I$2:$J$789,2,FALSE),"")</f>
        <v>0.11</v>
      </c>
      <c r="F650" s="58" t="str">
        <f>IF(ISNUMBER(VLOOKUP($B650,'[1]WT-HS-A'!$I$2:$J$1224,2,FALSE)),VLOOKUP($B650,'[1]WT-HS-A'!$I$2:$J$1224,2,FALSE),"")</f>
        <v/>
      </c>
      <c r="G650" s="58">
        <f>IF(ISNUMBER(VLOOKUP($B650,'[1]KO-HS-A'!$I$2:$J$1229,2,FALSE)),VLOOKUP($B650,'[1]KO-HS-A'!$I$2:$J$1229,2,FALSE),"")</f>
        <v>0.35</v>
      </c>
      <c r="H650" s="58" t="str">
        <f>IF(ISNUMBER(VLOOKUP($B650,'[1]MT-HS-A'!$I$2:$J$1362,2,FALSE)),VLOOKUP($B650,'[1]MT-HS-A'!$I$2:$J$1362,2,FALSE),"")</f>
        <v/>
      </c>
      <c r="I650" s="59">
        <f>IF(ISNUMBER(VLOOKUP($B650,'[1]WT-GR-B'!$I$2:$J$585,2,FALSE)),VLOOKUP($B650,'[1]WT-GR-B'!$I$2:$J$585,2,FALSE),"")</f>
        <v>0.11</v>
      </c>
      <c r="J650" s="58" t="str">
        <f>IF(ISNUMBER(VLOOKUP($B650,'[1]KO-GR-B'!$I$2:$J$900,2,FALSE)),VLOOKUP($B650,'[1]KO-GR-B'!$I$2:$J$900,2,FALSE),"")</f>
        <v/>
      </c>
      <c r="K650" s="58" t="str">
        <f>IF(ISNUMBER(VLOOKUP($B650,'[1]MT-GR-B'!$I$2:$J$693,2,FALSE)),VLOOKUP($B650,'[1]MT-GR-B'!$I$2:$J$693,2,FALSE),"")</f>
        <v/>
      </c>
      <c r="L650" s="58" t="str">
        <f>IF(ISNUMBER(VLOOKUP($B650,'[1]WT-HS-B'!$I$2:$J$1220,2,FALSE)),VLOOKUP($B650,'[1]WT-HS-B'!$I$2:$J$1220,2,FALSE),"")</f>
        <v/>
      </c>
      <c r="M650" s="58">
        <f>IF(ISNUMBER(VLOOKUP($B650,'[1]KO-HS-B'!$I$2:$J$1046,2,FALSE)),VLOOKUP($B650,'[1]KO-HS-B'!$I$2:$J$1046,2,FALSE),"")</f>
        <v>0.22</v>
      </c>
      <c r="N650" s="58">
        <f>IF(ISNUMBER(VLOOKUP($B650,'[1]MT-HS-B'!$I$2:$J$773,2,FALSE)),VLOOKUP($B650,'[1]MT-HS-B'!$I$2:$J$773,2,FALSE),"")</f>
        <v>0.11</v>
      </c>
      <c r="O650" s="40" t="str">
        <f t="shared" si="330"/>
        <v>ERJ5_YEAST</v>
      </c>
      <c r="P650" s="57" t="str">
        <f t="shared" si="331"/>
        <v/>
      </c>
      <c r="Q650" s="57">
        <f t="shared" si="332"/>
        <v>0.59090909090909083</v>
      </c>
      <c r="R650" s="57" t="str">
        <f t="shared" si="333"/>
        <v/>
      </c>
      <c r="S650" s="56" t="str">
        <f t="shared" si="334"/>
        <v>n/a</v>
      </c>
      <c r="T650" s="55" t="str">
        <f t="shared" si="335"/>
        <v>n/a</v>
      </c>
      <c r="U650" s="54" t="str">
        <f t="shared" si="336"/>
        <v>n/a</v>
      </c>
      <c r="V650" s="53" t="str">
        <f t="shared" si="337"/>
        <v/>
      </c>
      <c r="W650" s="53">
        <f t="shared" si="338"/>
        <v>0.59090909090909083</v>
      </c>
      <c r="X650" s="53" t="str">
        <f t="shared" si="339"/>
        <v>GR only</v>
      </c>
      <c r="Y650" s="52" t="str">
        <f t="shared" si="340"/>
        <v>GR only</v>
      </c>
      <c r="Z650" s="51" t="str">
        <f t="shared" si="341"/>
        <v>HS only</v>
      </c>
      <c r="AA650" s="50" t="str">
        <f t="shared" si="342"/>
        <v>HS only</v>
      </c>
      <c r="AB650" s="40" t="str">
        <f t="shared" si="343"/>
        <v>ERJ5</v>
      </c>
      <c r="AC650" s="49">
        <f t="shared" si="344"/>
        <v>0.11</v>
      </c>
      <c r="AD650" s="47">
        <f t="shared" si="345"/>
        <v>0.22</v>
      </c>
      <c r="AE650" s="47">
        <f t="shared" si="346"/>
        <v>0.11</v>
      </c>
      <c r="AF650" s="48">
        <f t="shared" si="347"/>
        <v>0</v>
      </c>
      <c r="AG650" s="47">
        <f t="shared" si="348"/>
        <v>0.28499999999999998</v>
      </c>
      <c r="AH650" s="47">
        <f t="shared" si="349"/>
        <v>0.11</v>
      </c>
      <c r="AI650" s="46">
        <f t="shared" si="350"/>
        <v>0</v>
      </c>
      <c r="AJ650" s="43">
        <f t="shared" si="351"/>
        <v>1.2954545454545454</v>
      </c>
      <c r="AK650" s="43">
        <f t="shared" si="352"/>
        <v>1</v>
      </c>
      <c r="AL650" s="45" t="str">
        <f t="shared" si="353"/>
        <v/>
      </c>
      <c r="AM650" s="43" t="str">
        <f t="shared" si="354"/>
        <v/>
      </c>
      <c r="AN650" s="42" t="str">
        <f t="shared" si="355"/>
        <v/>
      </c>
      <c r="AO650" s="40" t="str">
        <f t="shared" si="356"/>
        <v>ERJ5_YEAST</v>
      </c>
      <c r="AP650" s="44" t="str">
        <f t="shared" si="357"/>
        <v/>
      </c>
      <c r="AQ650" s="43" t="str">
        <f t="shared" si="358"/>
        <v/>
      </c>
      <c r="AR650" s="43" t="str">
        <f t="shared" si="359"/>
        <v/>
      </c>
      <c r="AS650" s="43" t="str">
        <f t="shared" si="360"/>
        <v/>
      </c>
      <c r="AT650" s="43">
        <f t="shared" si="361"/>
        <v>9.1923881554251255E-2</v>
      </c>
      <c r="AU650" s="42" t="str">
        <f t="shared" si="362"/>
        <v/>
      </c>
    </row>
    <row r="651" spans="1:47" ht="15" x14ac:dyDescent="0.25">
      <c r="A651" s="40" t="s">
        <v>5818</v>
      </c>
      <c r="B651" s="40" t="s">
        <v>103</v>
      </c>
      <c r="C651" s="60">
        <f>IF(ISNUMBER(VLOOKUP(B651,'[1]WT-GR-A'!I$2:J$693,2,FALSE)),VLOOKUP(B651,'[1]WT-GR-A'!I$2:J$693,2,FALSE),"")</f>
        <v>0.13</v>
      </c>
      <c r="D651" s="58">
        <f>IF(ISNUMBER(VLOOKUP($B651,'[1]KO-GR-A'!$I$2:$J$907,2,FALSE)),VLOOKUP($B651,'[1]KO-GR-A'!$I$2:$J$907,2,FALSE),"")</f>
        <v>0.28000000000000003</v>
      </c>
      <c r="E651" s="58">
        <f>IF(ISNUMBER(VLOOKUP($B651,'[1]MT-GR-A'!$I$2:$J$789,2,FALSE)),VLOOKUP($B651,'[1]MT-GR-A'!$I$2:$J$789,2,FALSE),"")</f>
        <v>0.13</v>
      </c>
      <c r="F651" s="58">
        <f>IF(ISNUMBER(VLOOKUP($B651,'[1]WT-HS-A'!$I$2:$J$1224,2,FALSE)),VLOOKUP($B651,'[1]WT-HS-A'!$I$2:$J$1224,2,FALSE),"")</f>
        <v>0.44</v>
      </c>
      <c r="G651" s="58">
        <f>IF(ISNUMBER(VLOOKUP($B651,'[1]KO-HS-A'!$I$2:$J$1229,2,FALSE)),VLOOKUP($B651,'[1]KO-HS-A'!$I$2:$J$1229,2,FALSE),"")</f>
        <v>0.85</v>
      </c>
      <c r="H651" s="58">
        <f>IF(ISNUMBER(VLOOKUP($B651,'[1]MT-HS-A'!$I$2:$J$1362,2,FALSE)),VLOOKUP($B651,'[1]MT-HS-A'!$I$2:$J$1362,2,FALSE),"")</f>
        <v>0.44</v>
      </c>
      <c r="I651" s="59" t="str">
        <f>IF(ISNUMBER(VLOOKUP($B651,'[1]WT-GR-B'!$I$2:$J$585,2,FALSE)),VLOOKUP($B651,'[1]WT-GR-B'!$I$2:$J$585,2,FALSE),"")</f>
        <v/>
      </c>
      <c r="J651" s="58">
        <f>IF(ISNUMBER(VLOOKUP($B651,'[1]KO-GR-B'!$I$2:$J$900,2,FALSE)),VLOOKUP($B651,'[1]KO-GR-B'!$I$2:$J$900,2,FALSE),"")</f>
        <v>0.13</v>
      </c>
      <c r="K651" s="58">
        <f>IF(ISNUMBER(VLOOKUP($B651,'[1]MT-GR-B'!$I$2:$J$693,2,FALSE)),VLOOKUP($B651,'[1]MT-GR-B'!$I$2:$J$693,2,FALSE),"")</f>
        <v>0.28000000000000003</v>
      </c>
      <c r="L651" s="58">
        <f>IF(ISNUMBER(VLOOKUP($B651,'[1]WT-HS-B'!$I$2:$J$1220,2,FALSE)),VLOOKUP($B651,'[1]WT-HS-B'!$I$2:$J$1220,2,FALSE),"")</f>
        <v>0.28000000000000003</v>
      </c>
      <c r="M651" s="58">
        <f>IF(ISNUMBER(VLOOKUP($B651,'[1]KO-HS-B'!$I$2:$J$1046,2,FALSE)),VLOOKUP($B651,'[1]KO-HS-B'!$I$2:$J$1046,2,FALSE),"")</f>
        <v>0.44</v>
      </c>
      <c r="N651" s="58">
        <f>IF(ISNUMBER(VLOOKUP($B651,'[1]MT-HS-B'!$I$2:$J$773,2,FALSE)),VLOOKUP($B651,'[1]MT-HS-B'!$I$2:$J$773,2,FALSE),"")</f>
        <v>0.28000000000000003</v>
      </c>
      <c r="O651" s="40" t="str">
        <f t="shared" si="330"/>
        <v>EMG1_YEAST</v>
      </c>
      <c r="P651" s="57">
        <f t="shared" si="331"/>
        <v>2.3846153846153846</v>
      </c>
      <c r="Q651" s="57">
        <f t="shared" si="332"/>
        <v>2.2101648351648349</v>
      </c>
      <c r="R651" s="57">
        <f t="shared" si="333"/>
        <v>1.1923076923076923</v>
      </c>
      <c r="S651" s="56" t="str">
        <f t="shared" si="334"/>
        <v>n/a</v>
      </c>
      <c r="T651" s="55">
        <f t="shared" si="335"/>
        <v>0.17445054945054972</v>
      </c>
      <c r="U651" s="54">
        <f t="shared" si="336"/>
        <v>1.1923076923076923</v>
      </c>
      <c r="V651" s="53">
        <f t="shared" si="337"/>
        <v>2.3846153846153846</v>
      </c>
      <c r="W651" s="53">
        <f t="shared" si="338"/>
        <v>2.0357142857142851</v>
      </c>
      <c r="X651" s="53">
        <f t="shared" si="339"/>
        <v>2.3846153846153846</v>
      </c>
      <c r="Y651" s="52" t="str">
        <f t="shared" si="340"/>
        <v>HS only</v>
      </c>
      <c r="Z651" s="51">
        <f t="shared" si="341"/>
        <v>2.3846153846153846</v>
      </c>
      <c r="AA651" s="50">
        <f t="shared" si="342"/>
        <v>0</v>
      </c>
      <c r="AB651" s="40" t="str">
        <f t="shared" si="343"/>
        <v>EMG1</v>
      </c>
      <c r="AC651" s="49">
        <f t="shared" si="344"/>
        <v>0.13</v>
      </c>
      <c r="AD651" s="47">
        <f t="shared" si="345"/>
        <v>0.20500000000000002</v>
      </c>
      <c r="AE651" s="47">
        <f t="shared" si="346"/>
        <v>0.20500000000000002</v>
      </c>
      <c r="AF651" s="48">
        <f t="shared" si="347"/>
        <v>0.36</v>
      </c>
      <c r="AG651" s="47">
        <f t="shared" si="348"/>
        <v>0.64500000000000002</v>
      </c>
      <c r="AH651" s="47">
        <f t="shared" si="349"/>
        <v>0.36</v>
      </c>
      <c r="AI651" s="46">
        <f t="shared" si="350"/>
        <v>2.7692307692307692</v>
      </c>
      <c r="AJ651" s="43">
        <f t="shared" si="351"/>
        <v>3.1463414634146338</v>
      </c>
      <c r="AK651" s="43">
        <f t="shared" si="352"/>
        <v>1.7560975609756095</v>
      </c>
      <c r="AL651" s="45" t="str">
        <f t="shared" si="353"/>
        <v/>
      </c>
      <c r="AM651" s="43">
        <f t="shared" si="354"/>
        <v>0.24671033299640568</v>
      </c>
      <c r="AN651" s="42">
        <f t="shared" si="355"/>
        <v>1.6861777089833052</v>
      </c>
      <c r="AO651" s="40" t="str">
        <f t="shared" si="356"/>
        <v>EMG1_YEAST</v>
      </c>
      <c r="AP651" s="44" t="str">
        <f t="shared" si="357"/>
        <v/>
      </c>
      <c r="AQ651" s="43">
        <f t="shared" si="358"/>
        <v>0.10606601717798211</v>
      </c>
      <c r="AR651" s="43">
        <f t="shared" si="359"/>
        <v>0.10606601717798211</v>
      </c>
      <c r="AS651" s="43">
        <f t="shared" si="360"/>
        <v>0.11313708498984776</v>
      </c>
      <c r="AT651" s="43">
        <f t="shared" si="361"/>
        <v>0.28991378028648424</v>
      </c>
      <c r="AU651" s="42">
        <f t="shared" si="362"/>
        <v>0.11313708498984776</v>
      </c>
    </row>
    <row r="652" spans="1:47" ht="15" x14ac:dyDescent="0.25">
      <c r="A652" s="40" t="s">
        <v>5817</v>
      </c>
      <c r="B652" s="40" t="s">
        <v>5816</v>
      </c>
      <c r="C652" s="60" t="str">
        <f>IF(ISNUMBER(VLOOKUP(B652,'[1]WT-GR-A'!I$2:J$693,2,FALSE)),VLOOKUP(B652,'[1]WT-GR-A'!I$2:J$693,2,FALSE),"")</f>
        <v/>
      </c>
      <c r="D652" s="58">
        <f>IF(ISNUMBER(VLOOKUP($B652,'[1]KO-GR-A'!$I$2:$J$907,2,FALSE)),VLOOKUP($B652,'[1]KO-GR-A'!$I$2:$J$907,2,FALSE),"")</f>
        <v>0.06</v>
      </c>
      <c r="E652" s="58" t="str">
        <f>IF(ISNUMBER(VLOOKUP($B652,'[1]MT-GR-A'!$I$2:$J$789,2,FALSE)),VLOOKUP($B652,'[1]MT-GR-A'!$I$2:$J$789,2,FALSE),"")</f>
        <v/>
      </c>
      <c r="F652" s="58">
        <f>IF(ISNUMBER(VLOOKUP($B652,'[1]WT-HS-A'!$I$2:$J$1224,2,FALSE)),VLOOKUP($B652,'[1]WT-HS-A'!$I$2:$J$1224,2,FALSE),"")</f>
        <v>0.06</v>
      </c>
      <c r="G652" s="58">
        <f>IF(ISNUMBER(VLOOKUP($B652,'[1]KO-HS-A'!$I$2:$J$1229,2,FALSE)),VLOOKUP($B652,'[1]KO-HS-A'!$I$2:$J$1229,2,FALSE),"")</f>
        <v>0.06</v>
      </c>
      <c r="H652" s="58">
        <f>IF(ISNUMBER(VLOOKUP($B652,'[1]MT-HS-A'!$I$2:$J$1362,2,FALSE)),VLOOKUP($B652,'[1]MT-HS-A'!$I$2:$J$1362,2,FALSE),"")</f>
        <v>0.13</v>
      </c>
      <c r="I652" s="59" t="str">
        <f>IF(ISNUMBER(VLOOKUP($B652,'[1]WT-GR-B'!$I$2:$J$585,2,FALSE)),VLOOKUP($B652,'[1]WT-GR-B'!$I$2:$J$585,2,FALSE),"")</f>
        <v/>
      </c>
      <c r="J652" s="58">
        <f>IF(ISNUMBER(VLOOKUP($B652,'[1]KO-GR-B'!$I$2:$J$900,2,FALSE)),VLOOKUP($B652,'[1]KO-GR-B'!$I$2:$J$900,2,FALSE),"")</f>
        <v>0.06</v>
      </c>
      <c r="K652" s="58" t="str">
        <f>IF(ISNUMBER(VLOOKUP($B652,'[1]MT-GR-B'!$I$2:$J$693,2,FALSE)),VLOOKUP($B652,'[1]MT-GR-B'!$I$2:$J$693,2,FALSE),"")</f>
        <v/>
      </c>
      <c r="L652" s="58" t="str">
        <f>IF(ISNUMBER(VLOOKUP($B652,'[1]WT-HS-B'!$I$2:$J$1220,2,FALSE)),VLOOKUP($B652,'[1]WT-HS-B'!$I$2:$J$1220,2,FALSE),"")</f>
        <v/>
      </c>
      <c r="M652" s="58">
        <f>IF(ISNUMBER(VLOOKUP($B652,'[1]KO-HS-B'!$I$2:$J$1046,2,FALSE)),VLOOKUP($B652,'[1]KO-HS-B'!$I$2:$J$1046,2,FALSE),"")</f>
        <v>0.06</v>
      </c>
      <c r="N652" s="58" t="str">
        <f>IF(ISNUMBER(VLOOKUP($B652,'[1]MT-HS-B'!$I$2:$J$773,2,FALSE)),VLOOKUP($B652,'[1]MT-HS-B'!$I$2:$J$773,2,FALSE),"")</f>
        <v/>
      </c>
      <c r="O652" s="40" t="str">
        <f t="shared" si="330"/>
        <v>ENP1_YEAST</v>
      </c>
      <c r="P652" s="57" t="str">
        <f t="shared" si="331"/>
        <v/>
      </c>
      <c r="Q652" s="57">
        <f t="shared" si="332"/>
        <v>0</v>
      </c>
      <c r="R652" s="57" t="str">
        <f t="shared" si="333"/>
        <v/>
      </c>
      <c r="S652" s="56" t="str">
        <f t="shared" si="334"/>
        <v>n/a</v>
      </c>
      <c r="T652" s="55">
        <f t="shared" si="335"/>
        <v>0</v>
      </c>
      <c r="U652" s="54" t="str">
        <f t="shared" si="336"/>
        <v>n/a</v>
      </c>
      <c r="V652" s="53" t="str">
        <f t="shared" si="337"/>
        <v>HS only</v>
      </c>
      <c r="W652" s="53">
        <f t="shared" si="338"/>
        <v>0</v>
      </c>
      <c r="X652" s="53" t="str">
        <f t="shared" si="339"/>
        <v>HS only</v>
      </c>
      <c r="Y652" s="52" t="str">
        <f t="shared" si="340"/>
        <v/>
      </c>
      <c r="Z652" s="51">
        <f t="shared" si="341"/>
        <v>0</v>
      </c>
      <c r="AA652" s="50" t="str">
        <f t="shared" si="342"/>
        <v/>
      </c>
      <c r="AB652" s="40" t="str">
        <f t="shared" si="343"/>
        <v>ENP1</v>
      </c>
      <c r="AC652" s="49">
        <f t="shared" si="344"/>
        <v>0</v>
      </c>
      <c r="AD652" s="47">
        <f t="shared" si="345"/>
        <v>0.06</v>
      </c>
      <c r="AE652" s="47">
        <f t="shared" si="346"/>
        <v>0</v>
      </c>
      <c r="AF652" s="48">
        <f t="shared" si="347"/>
        <v>0.06</v>
      </c>
      <c r="AG652" s="47">
        <f t="shared" si="348"/>
        <v>0.06</v>
      </c>
      <c r="AH652" s="47">
        <f t="shared" si="349"/>
        <v>0.13</v>
      </c>
      <c r="AI652" s="46" t="str">
        <f t="shared" si="350"/>
        <v>HS Only</v>
      </c>
      <c r="AJ652" s="43">
        <f t="shared" si="351"/>
        <v>1</v>
      </c>
      <c r="AK652" s="43" t="str">
        <f t="shared" si="352"/>
        <v>HS Only</v>
      </c>
      <c r="AL652" s="45" t="str">
        <f t="shared" si="353"/>
        <v/>
      </c>
      <c r="AM652" s="43">
        <f t="shared" si="354"/>
        <v>0</v>
      </c>
      <c r="AN652" s="42" t="str">
        <f t="shared" si="355"/>
        <v/>
      </c>
      <c r="AO652" s="40" t="str">
        <f t="shared" si="356"/>
        <v>ENP1_YEAST</v>
      </c>
      <c r="AP652" s="44" t="str">
        <f t="shared" si="357"/>
        <v/>
      </c>
      <c r="AQ652" s="43">
        <f t="shared" si="358"/>
        <v>0</v>
      </c>
      <c r="AR652" s="43" t="str">
        <f t="shared" si="359"/>
        <v/>
      </c>
      <c r="AS652" s="43" t="str">
        <f t="shared" si="360"/>
        <v/>
      </c>
      <c r="AT652" s="43">
        <f t="shared" si="361"/>
        <v>0</v>
      </c>
      <c r="AU652" s="42" t="str">
        <f t="shared" si="362"/>
        <v/>
      </c>
    </row>
    <row r="653" spans="1:47" ht="15" x14ac:dyDescent="0.25">
      <c r="A653" s="40" t="s">
        <v>5815</v>
      </c>
      <c r="B653" s="40" t="s">
        <v>5814</v>
      </c>
      <c r="C653" s="60" t="str">
        <f>IF(ISNUMBER(VLOOKUP(B653,'[1]WT-GR-A'!I$2:J$693,2,FALSE)),VLOOKUP(B653,'[1]WT-GR-A'!I$2:J$693,2,FALSE),"")</f>
        <v/>
      </c>
      <c r="D653" s="58">
        <f>IF(ISNUMBER(VLOOKUP($B653,'[1]KO-GR-A'!$I$2:$J$907,2,FALSE)),VLOOKUP($B653,'[1]KO-GR-A'!$I$2:$J$907,2,FALSE),"")</f>
        <v>0.03</v>
      </c>
      <c r="E653" s="58" t="str">
        <f>IF(ISNUMBER(VLOOKUP($B653,'[1]MT-GR-A'!$I$2:$J$789,2,FALSE)),VLOOKUP($B653,'[1]MT-GR-A'!$I$2:$J$789,2,FALSE),"")</f>
        <v/>
      </c>
      <c r="F653" s="58">
        <f>IF(ISNUMBER(VLOOKUP($B653,'[1]WT-HS-A'!$I$2:$J$1224,2,FALSE)),VLOOKUP($B653,'[1]WT-HS-A'!$I$2:$J$1224,2,FALSE),"")</f>
        <v>7.0000000000000007E-2</v>
      </c>
      <c r="G653" s="58">
        <f>IF(ISNUMBER(VLOOKUP($B653,'[1]KO-HS-A'!$I$2:$J$1229,2,FALSE)),VLOOKUP($B653,'[1]KO-HS-A'!$I$2:$J$1229,2,FALSE),"")</f>
        <v>0.03</v>
      </c>
      <c r="H653" s="58">
        <f>IF(ISNUMBER(VLOOKUP($B653,'[1]MT-HS-A'!$I$2:$J$1362,2,FALSE)),VLOOKUP($B653,'[1]MT-HS-A'!$I$2:$J$1362,2,FALSE),"")</f>
        <v>0.03</v>
      </c>
      <c r="I653" s="59" t="str">
        <f>IF(ISNUMBER(VLOOKUP($B653,'[1]WT-GR-B'!$I$2:$J$585,2,FALSE)),VLOOKUP($B653,'[1]WT-GR-B'!$I$2:$J$585,2,FALSE),"")</f>
        <v/>
      </c>
      <c r="J653" s="58" t="str">
        <f>IF(ISNUMBER(VLOOKUP($B653,'[1]KO-GR-B'!$I$2:$J$900,2,FALSE)),VLOOKUP($B653,'[1]KO-GR-B'!$I$2:$J$900,2,FALSE),"")</f>
        <v/>
      </c>
      <c r="K653" s="58" t="str">
        <f>IF(ISNUMBER(VLOOKUP($B653,'[1]MT-GR-B'!$I$2:$J$693,2,FALSE)),VLOOKUP($B653,'[1]MT-GR-B'!$I$2:$J$693,2,FALSE),"")</f>
        <v/>
      </c>
      <c r="L653" s="58" t="str">
        <f>IF(ISNUMBER(VLOOKUP($B653,'[1]WT-HS-B'!$I$2:$J$1220,2,FALSE)),VLOOKUP($B653,'[1]WT-HS-B'!$I$2:$J$1220,2,FALSE),"")</f>
        <v/>
      </c>
      <c r="M653" s="58" t="str">
        <f>IF(ISNUMBER(VLOOKUP($B653,'[1]KO-HS-B'!$I$2:$J$1046,2,FALSE)),VLOOKUP($B653,'[1]KO-HS-B'!$I$2:$J$1046,2,FALSE),"")</f>
        <v/>
      </c>
      <c r="N653" s="58" t="str">
        <f>IF(ISNUMBER(VLOOKUP($B653,'[1]MT-HS-B'!$I$2:$J$773,2,FALSE)),VLOOKUP($B653,'[1]MT-HS-B'!$I$2:$J$773,2,FALSE),"")</f>
        <v/>
      </c>
      <c r="O653" s="40" t="str">
        <f t="shared" si="330"/>
        <v>IF4F2_YEAST</v>
      </c>
      <c r="P653" s="57" t="str">
        <f t="shared" si="331"/>
        <v/>
      </c>
      <c r="Q653" s="57">
        <f t="shared" si="332"/>
        <v>0</v>
      </c>
      <c r="R653" s="57" t="str">
        <f t="shared" si="333"/>
        <v/>
      </c>
      <c r="S653" s="56" t="str">
        <f t="shared" si="334"/>
        <v>n/a</v>
      </c>
      <c r="T653" s="55" t="str">
        <f t="shared" si="335"/>
        <v>n/a</v>
      </c>
      <c r="U653" s="54" t="str">
        <f t="shared" si="336"/>
        <v>n/a</v>
      </c>
      <c r="V653" s="53" t="str">
        <f t="shared" si="337"/>
        <v>HS only</v>
      </c>
      <c r="W653" s="53">
        <f t="shared" si="338"/>
        <v>0</v>
      </c>
      <c r="X653" s="53" t="str">
        <f t="shared" si="339"/>
        <v>HS only</v>
      </c>
      <c r="Y653" s="52" t="str">
        <f t="shared" si="340"/>
        <v/>
      </c>
      <c r="Z653" s="51" t="str">
        <f t="shared" si="341"/>
        <v/>
      </c>
      <c r="AA653" s="50" t="str">
        <f t="shared" si="342"/>
        <v/>
      </c>
      <c r="AB653" s="40" t="str">
        <f t="shared" si="343"/>
        <v>TIF4632</v>
      </c>
      <c r="AC653" s="49">
        <f t="shared" si="344"/>
        <v>0</v>
      </c>
      <c r="AD653" s="47">
        <f t="shared" si="345"/>
        <v>0.03</v>
      </c>
      <c r="AE653" s="47">
        <f t="shared" si="346"/>
        <v>0</v>
      </c>
      <c r="AF653" s="48">
        <f t="shared" si="347"/>
        <v>7.0000000000000007E-2</v>
      </c>
      <c r="AG653" s="47">
        <f t="shared" si="348"/>
        <v>0.03</v>
      </c>
      <c r="AH653" s="47">
        <f t="shared" si="349"/>
        <v>0.03</v>
      </c>
      <c r="AI653" s="46" t="str">
        <f t="shared" si="350"/>
        <v>HS Only</v>
      </c>
      <c r="AJ653" s="43">
        <f t="shared" si="351"/>
        <v>1</v>
      </c>
      <c r="AK653" s="43" t="str">
        <f t="shared" si="352"/>
        <v>HS Only</v>
      </c>
      <c r="AL653" s="45" t="str">
        <f t="shared" si="353"/>
        <v/>
      </c>
      <c r="AM653" s="43" t="str">
        <f t="shared" si="354"/>
        <v/>
      </c>
      <c r="AN653" s="42" t="str">
        <f t="shared" si="355"/>
        <v/>
      </c>
      <c r="AO653" s="40" t="str">
        <f t="shared" si="356"/>
        <v>IF4F2_YEAST</v>
      </c>
      <c r="AP653" s="44" t="str">
        <f t="shared" si="357"/>
        <v/>
      </c>
      <c r="AQ653" s="43" t="str">
        <f t="shared" si="358"/>
        <v/>
      </c>
      <c r="AR653" s="43" t="str">
        <f t="shared" si="359"/>
        <v/>
      </c>
      <c r="AS653" s="43" t="str">
        <f t="shared" si="360"/>
        <v/>
      </c>
      <c r="AT653" s="43" t="str">
        <f t="shared" si="361"/>
        <v/>
      </c>
      <c r="AU653" s="42" t="str">
        <f t="shared" si="362"/>
        <v/>
      </c>
    </row>
    <row r="654" spans="1:47" ht="15" x14ac:dyDescent="0.25">
      <c r="A654" s="40" t="s">
        <v>5813</v>
      </c>
      <c r="B654" s="40" t="s">
        <v>5812</v>
      </c>
      <c r="C654" s="60">
        <f>IF(ISNUMBER(VLOOKUP(B654,'[1]WT-GR-A'!I$2:J$693,2,FALSE)),VLOOKUP(B654,'[1]WT-GR-A'!I$2:J$693,2,FALSE),"")</f>
        <v>0.03</v>
      </c>
      <c r="D654" s="58">
        <f>IF(ISNUMBER(VLOOKUP($B654,'[1]KO-GR-A'!$I$2:$J$907,2,FALSE)),VLOOKUP($B654,'[1]KO-GR-A'!$I$2:$J$907,2,FALSE),"")</f>
        <v>7.0000000000000007E-2</v>
      </c>
      <c r="E654" s="58">
        <f>IF(ISNUMBER(VLOOKUP($B654,'[1]MT-GR-A'!$I$2:$J$789,2,FALSE)),VLOOKUP($B654,'[1]MT-GR-A'!$I$2:$J$789,2,FALSE),"")</f>
        <v>0.03</v>
      </c>
      <c r="F654" s="58">
        <f>IF(ISNUMBER(VLOOKUP($B654,'[1]WT-HS-A'!$I$2:$J$1224,2,FALSE)),VLOOKUP($B654,'[1]WT-HS-A'!$I$2:$J$1224,2,FALSE),"")</f>
        <v>0.03</v>
      </c>
      <c r="G654" s="58" t="str">
        <f>IF(ISNUMBER(VLOOKUP($B654,'[1]KO-HS-A'!$I$2:$J$1229,2,FALSE)),VLOOKUP($B654,'[1]KO-HS-A'!$I$2:$J$1229,2,FALSE),"")</f>
        <v/>
      </c>
      <c r="H654" s="58">
        <f>IF(ISNUMBER(VLOOKUP($B654,'[1]MT-HS-A'!$I$2:$J$1362,2,FALSE)),VLOOKUP($B654,'[1]MT-HS-A'!$I$2:$J$1362,2,FALSE),"")</f>
        <v>0.1</v>
      </c>
      <c r="I654" s="59" t="str">
        <f>IF(ISNUMBER(VLOOKUP($B654,'[1]WT-GR-B'!$I$2:$J$585,2,FALSE)),VLOOKUP($B654,'[1]WT-GR-B'!$I$2:$J$585,2,FALSE),"")</f>
        <v/>
      </c>
      <c r="J654" s="58">
        <f>IF(ISNUMBER(VLOOKUP($B654,'[1]KO-GR-B'!$I$2:$J$900,2,FALSE)),VLOOKUP($B654,'[1]KO-GR-B'!$I$2:$J$900,2,FALSE),"")</f>
        <v>7.0000000000000007E-2</v>
      </c>
      <c r="K654" s="58" t="str">
        <f>IF(ISNUMBER(VLOOKUP($B654,'[1]MT-GR-B'!$I$2:$J$693,2,FALSE)),VLOOKUP($B654,'[1]MT-GR-B'!$I$2:$J$693,2,FALSE),"")</f>
        <v/>
      </c>
      <c r="L654" s="58" t="str">
        <f>IF(ISNUMBER(VLOOKUP($B654,'[1]WT-HS-B'!$I$2:$J$1220,2,FALSE)),VLOOKUP($B654,'[1]WT-HS-B'!$I$2:$J$1220,2,FALSE),"")</f>
        <v/>
      </c>
      <c r="M654" s="58">
        <f>IF(ISNUMBER(VLOOKUP($B654,'[1]KO-HS-B'!$I$2:$J$1046,2,FALSE)),VLOOKUP($B654,'[1]KO-HS-B'!$I$2:$J$1046,2,FALSE),"")</f>
        <v>0.03</v>
      </c>
      <c r="N654" s="58" t="str">
        <f>IF(ISNUMBER(VLOOKUP($B654,'[1]MT-HS-B'!$I$2:$J$773,2,FALSE)),VLOOKUP($B654,'[1]MT-HS-B'!$I$2:$J$773,2,FALSE),"")</f>
        <v/>
      </c>
      <c r="O654" s="40" t="str">
        <f t="shared" si="330"/>
        <v>IF4F1_YEAST</v>
      </c>
      <c r="P654" s="57">
        <f t="shared" si="331"/>
        <v>0</v>
      </c>
      <c r="Q654" s="57">
        <f t="shared" si="332"/>
        <v>-0.57142857142857151</v>
      </c>
      <c r="R654" s="57">
        <f t="shared" si="333"/>
        <v>2.3333333333333335</v>
      </c>
      <c r="S654" s="56" t="str">
        <f t="shared" si="334"/>
        <v>n/a</v>
      </c>
      <c r="T654" s="55" t="str">
        <f t="shared" si="335"/>
        <v>n/a</v>
      </c>
      <c r="U654" s="54" t="str">
        <f t="shared" si="336"/>
        <v>n/a</v>
      </c>
      <c r="V654" s="53">
        <f t="shared" si="337"/>
        <v>0</v>
      </c>
      <c r="W654" s="53" t="str">
        <f t="shared" si="338"/>
        <v>GR only</v>
      </c>
      <c r="X654" s="53">
        <f t="shared" si="339"/>
        <v>2.3333333333333335</v>
      </c>
      <c r="Y654" s="52" t="str">
        <f t="shared" si="340"/>
        <v/>
      </c>
      <c r="Z654" s="51">
        <f t="shared" si="341"/>
        <v>-0.57142857142857151</v>
      </c>
      <c r="AA654" s="50" t="str">
        <f t="shared" si="342"/>
        <v/>
      </c>
      <c r="AB654" s="40" t="str">
        <f t="shared" si="343"/>
        <v>TIF4631</v>
      </c>
      <c r="AC654" s="49">
        <f t="shared" si="344"/>
        <v>0.03</v>
      </c>
      <c r="AD654" s="47">
        <f t="shared" si="345"/>
        <v>7.0000000000000007E-2</v>
      </c>
      <c r="AE654" s="47">
        <f t="shared" si="346"/>
        <v>0.03</v>
      </c>
      <c r="AF654" s="48">
        <f t="shared" si="347"/>
        <v>0.03</v>
      </c>
      <c r="AG654" s="47">
        <f t="shared" si="348"/>
        <v>0.03</v>
      </c>
      <c r="AH654" s="47">
        <f t="shared" si="349"/>
        <v>0.1</v>
      </c>
      <c r="AI654" s="46">
        <f t="shared" si="350"/>
        <v>1</v>
      </c>
      <c r="AJ654" s="43">
        <f t="shared" si="351"/>
        <v>0.42857142857142849</v>
      </c>
      <c r="AK654" s="43">
        <f t="shared" si="352"/>
        <v>3.3333333333333335</v>
      </c>
      <c r="AL654" s="45" t="str">
        <f t="shared" si="353"/>
        <v/>
      </c>
      <c r="AM654" s="43" t="str">
        <f t="shared" si="354"/>
        <v/>
      </c>
      <c r="AN654" s="42" t="str">
        <f t="shared" si="355"/>
        <v/>
      </c>
      <c r="AO654" s="40" t="str">
        <f t="shared" si="356"/>
        <v>IF4F1_YEAST</v>
      </c>
      <c r="AP654" s="44" t="str">
        <f t="shared" si="357"/>
        <v/>
      </c>
      <c r="AQ654" s="43">
        <f t="shared" si="358"/>
        <v>0</v>
      </c>
      <c r="AR654" s="43" t="str">
        <f t="shared" si="359"/>
        <v/>
      </c>
      <c r="AS654" s="43" t="str">
        <f t="shared" si="360"/>
        <v/>
      </c>
      <c r="AT654" s="43" t="str">
        <f t="shared" si="361"/>
        <v/>
      </c>
      <c r="AU654" s="42" t="str">
        <f t="shared" si="362"/>
        <v/>
      </c>
    </row>
    <row r="655" spans="1:47" ht="15" x14ac:dyDescent="0.25">
      <c r="A655" s="40" t="s">
        <v>5811</v>
      </c>
      <c r="B655" s="40" t="s">
        <v>5810</v>
      </c>
      <c r="C655" s="60">
        <f>IF(ISNUMBER(VLOOKUP(B655,'[1]WT-GR-A'!I$2:J$693,2,FALSE)),VLOOKUP(B655,'[1]WT-GR-A'!I$2:J$693,2,FALSE),"")</f>
        <v>0.31</v>
      </c>
      <c r="D655" s="58">
        <f>IF(ISNUMBER(VLOOKUP($B655,'[1]KO-GR-A'!$I$2:$J$907,2,FALSE)),VLOOKUP($B655,'[1]KO-GR-A'!$I$2:$J$907,2,FALSE),"")</f>
        <v>0.44</v>
      </c>
      <c r="E655" s="58">
        <f>IF(ISNUMBER(VLOOKUP($B655,'[1]MT-GR-A'!$I$2:$J$789,2,FALSE)),VLOOKUP($B655,'[1]MT-GR-A'!$I$2:$J$789,2,FALSE),"")</f>
        <v>0.5</v>
      </c>
      <c r="F655" s="58">
        <f>IF(ISNUMBER(VLOOKUP($B655,'[1]WT-HS-A'!$I$2:$J$1224,2,FALSE)),VLOOKUP($B655,'[1]WT-HS-A'!$I$2:$J$1224,2,FALSE),"")</f>
        <v>0.31</v>
      </c>
      <c r="G655" s="58">
        <f>IF(ISNUMBER(VLOOKUP($B655,'[1]KO-HS-A'!$I$2:$J$1229,2,FALSE)),VLOOKUP($B655,'[1]KO-HS-A'!$I$2:$J$1229,2,FALSE),"")</f>
        <v>0.25</v>
      </c>
      <c r="H655" s="58">
        <f>IF(ISNUMBER(VLOOKUP($B655,'[1]MT-HS-A'!$I$2:$J$1362,2,FALSE)),VLOOKUP($B655,'[1]MT-HS-A'!$I$2:$J$1362,2,FALSE),"")</f>
        <v>0.37</v>
      </c>
      <c r="I655" s="59">
        <f>IF(ISNUMBER(VLOOKUP($B655,'[1]WT-GR-B'!$I$2:$J$585,2,FALSE)),VLOOKUP($B655,'[1]WT-GR-B'!$I$2:$J$585,2,FALSE),"")</f>
        <v>0.15</v>
      </c>
      <c r="J655" s="58">
        <f>IF(ISNUMBER(VLOOKUP($B655,'[1]KO-GR-B'!$I$2:$J$900,2,FALSE)),VLOOKUP($B655,'[1]KO-GR-B'!$I$2:$J$900,2,FALSE),"")</f>
        <v>0.37</v>
      </c>
      <c r="K655" s="58">
        <f>IF(ISNUMBER(VLOOKUP($B655,'[1]MT-GR-B'!$I$2:$J$693,2,FALSE)),VLOOKUP($B655,'[1]MT-GR-B'!$I$2:$J$693,2,FALSE),"")</f>
        <v>0.31</v>
      </c>
      <c r="L655" s="58">
        <f>IF(ISNUMBER(VLOOKUP($B655,'[1]WT-HS-B'!$I$2:$J$1220,2,FALSE)),VLOOKUP($B655,'[1]WT-HS-B'!$I$2:$J$1220,2,FALSE),"")</f>
        <v>0.37</v>
      </c>
      <c r="M655" s="58">
        <f>IF(ISNUMBER(VLOOKUP($B655,'[1]KO-HS-B'!$I$2:$J$1046,2,FALSE)),VLOOKUP($B655,'[1]KO-HS-B'!$I$2:$J$1046,2,FALSE),"")</f>
        <v>0.25</v>
      </c>
      <c r="N655" s="58">
        <f>IF(ISNUMBER(VLOOKUP($B655,'[1]MT-HS-B'!$I$2:$J$773,2,FALSE)),VLOOKUP($B655,'[1]MT-HS-B'!$I$2:$J$773,2,FALSE),"")</f>
        <v>0.31</v>
      </c>
      <c r="O655" s="40" t="str">
        <f t="shared" si="330"/>
        <v>ERF3_YEAST</v>
      </c>
      <c r="P655" s="57">
        <f t="shared" si="331"/>
        <v>0.73333333333333339</v>
      </c>
      <c r="Q655" s="57">
        <f t="shared" si="332"/>
        <v>-0.37807125307125311</v>
      </c>
      <c r="R655" s="57">
        <f t="shared" si="333"/>
        <v>-0.13</v>
      </c>
      <c r="S655" s="56">
        <f t="shared" si="334"/>
        <v>0.73333333333333339</v>
      </c>
      <c r="T655" s="55">
        <f t="shared" si="335"/>
        <v>5.374692874692874E-2</v>
      </c>
      <c r="U655" s="54">
        <f t="shared" si="336"/>
        <v>0.13</v>
      </c>
      <c r="V655" s="53">
        <f t="shared" si="337"/>
        <v>0</v>
      </c>
      <c r="W655" s="53">
        <f t="shared" si="338"/>
        <v>-0.43181818181818182</v>
      </c>
      <c r="X655" s="53">
        <f t="shared" si="339"/>
        <v>-0.26</v>
      </c>
      <c r="Y655" s="52">
        <f t="shared" si="340"/>
        <v>1.4666666666666668</v>
      </c>
      <c r="Z655" s="51">
        <f t="shared" si="341"/>
        <v>-0.32432432432432434</v>
      </c>
      <c r="AA655" s="50">
        <f t="shared" si="342"/>
        <v>0</v>
      </c>
      <c r="AB655" s="40" t="str">
        <f t="shared" si="343"/>
        <v>SUP35</v>
      </c>
      <c r="AC655" s="49">
        <f t="shared" si="344"/>
        <v>0.22999999999999998</v>
      </c>
      <c r="AD655" s="47">
        <f t="shared" si="345"/>
        <v>0.40500000000000003</v>
      </c>
      <c r="AE655" s="47">
        <f t="shared" si="346"/>
        <v>0.40500000000000003</v>
      </c>
      <c r="AF655" s="48">
        <f t="shared" si="347"/>
        <v>0.33999999999999997</v>
      </c>
      <c r="AG655" s="47">
        <f t="shared" si="348"/>
        <v>0.25</v>
      </c>
      <c r="AH655" s="47">
        <f t="shared" si="349"/>
        <v>0.33999999999999997</v>
      </c>
      <c r="AI655" s="46">
        <f t="shared" si="350"/>
        <v>1.4782608695652173</v>
      </c>
      <c r="AJ655" s="43">
        <f t="shared" si="351"/>
        <v>0.61728395061728392</v>
      </c>
      <c r="AK655" s="43">
        <f t="shared" si="352"/>
        <v>0.83950617283950602</v>
      </c>
      <c r="AL655" s="45">
        <f t="shared" si="353"/>
        <v>1.0370899457402698</v>
      </c>
      <c r="AM655" s="43">
        <f t="shared" si="354"/>
        <v>7.6009635569806971E-2</v>
      </c>
      <c r="AN655" s="42">
        <f t="shared" si="355"/>
        <v>0.18384776310850251</v>
      </c>
      <c r="AO655" s="40" t="str">
        <f t="shared" si="356"/>
        <v>ERF3_YEAST</v>
      </c>
      <c r="AP655" s="44">
        <f t="shared" si="357"/>
        <v>0.11313708498984776</v>
      </c>
      <c r="AQ655" s="43">
        <f t="shared" si="358"/>
        <v>4.9497474683058332E-2</v>
      </c>
      <c r="AR655" s="43">
        <f t="shared" si="359"/>
        <v>0.13435028842544386</v>
      </c>
      <c r="AS655" s="43">
        <f t="shared" si="360"/>
        <v>4.2426406871192854E-2</v>
      </c>
      <c r="AT655" s="43">
        <f t="shared" si="361"/>
        <v>0</v>
      </c>
      <c r="AU655" s="42">
        <f t="shared" si="362"/>
        <v>4.2426406871192854E-2</v>
      </c>
    </row>
    <row r="656" spans="1:47" ht="15" x14ac:dyDescent="0.25">
      <c r="A656" s="40" t="s">
        <v>5809</v>
      </c>
      <c r="B656" s="40" t="s">
        <v>5808</v>
      </c>
      <c r="C656" s="60">
        <f>IF(ISNUMBER(VLOOKUP(B656,'[1]WT-GR-A'!I$2:J$693,2,FALSE)),VLOOKUP(B656,'[1]WT-GR-A'!I$2:J$693,2,FALSE),"")</f>
        <v>0.89</v>
      </c>
      <c r="D656" s="58">
        <f>IF(ISNUMBER(VLOOKUP($B656,'[1]KO-GR-A'!$I$2:$J$907,2,FALSE)),VLOOKUP($B656,'[1]KO-GR-A'!$I$2:$J$907,2,FALSE),"")</f>
        <v>1.33</v>
      </c>
      <c r="E656" s="58">
        <f>IF(ISNUMBER(VLOOKUP($B656,'[1]MT-GR-A'!$I$2:$J$789,2,FALSE)),VLOOKUP($B656,'[1]MT-GR-A'!$I$2:$J$789,2,FALSE),"")</f>
        <v>0.89</v>
      </c>
      <c r="F656" s="58">
        <f>IF(ISNUMBER(VLOOKUP($B656,'[1]WT-HS-A'!$I$2:$J$1224,2,FALSE)),VLOOKUP($B656,'[1]WT-HS-A'!$I$2:$J$1224,2,FALSE),"")</f>
        <v>1.33</v>
      </c>
      <c r="G656" s="58">
        <f>IF(ISNUMBER(VLOOKUP($B656,'[1]KO-HS-A'!$I$2:$J$1229,2,FALSE)),VLOOKUP($B656,'[1]KO-HS-A'!$I$2:$J$1229,2,FALSE),"")</f>
        <v>1.5</v>
      </c>
      <c r="H656" s="58">
        <f>IF(ISNUMBER(VLOOKUP($B656,'[1]MT-HS-A'!$I$2:$J$1362,2,FALSE)),VLOOKUP($B656,'[1]MT-HS-A'!$I$2:$J$1362,2,FALSE),"")</f>
        <v>1.68</v>
      </c>
      <c r="I656" s="59">
        <f>IF(ISNUMBER(VLOOKUP($B656,'[1]WT-GR-B'!$I$2:$J$585,2,FALSE)),VLOOKUP($B656,'[1]WT-GR-B'!$I$2:$J$585,2,FALSE),"")</f>
        <v>0.42</v>
      </c>
      <c r="J656" s="58">
        <f>IF(ISNUMBER(VLOOKUP($B656,'[1]KO-GR-B'!$I$2:$J$900,2,FALSE)),VLOOKUP($B656,'[1]KO-GR-B'!$I$2:$J$900,2,FALSE),"")</f>
        <v>0.89</v>
      </c>
      <c r="K656" s="58">
        <f>IF(ISNUMBER(VLOOKUP($B656,'[1]MT-GR-B'!$I$2:$J$693,2,FALSE)),VLOOKUP($B656,'[1]MT-GR-B'!$I$2:$J$693,2,FALSE),"")</f>
        <v>0.89</v>
      </c>
      <c r="L656" s="58">
        <f>IF(ISNUMBER(VLOOKUP($B656,'[1]WT-HS-B'!$I$2:$J$1220,2,FALSE)),VLOOKUP($B656,'[1]WT-HS-B'!$I$2:$J$1220,2,FALSE),"")</f>
        <v>1.17</v>
      </c>
      <c r="M656" s="58">
        <f>IF(ISNUMBER(VLOOKUP($B656,'[1]KO-HS-B'!$I$2:$J$1046,2,FALSE)),VLOOKUP($B656,'[1]KO-HS-B'!$I$2:$J$1046,2,FALSE),"")</f>
        <v>1.68</v>
      </c>
      <c r="N656" s="58">
        <f>IF(ISNUMBER(VLOOKUP($B656,'[1]MT-HS-B'!$I$2:$J$773,2,FALSE)),VLOOKUP($B656,'[1]MT-HS-B'!$I$2:$J$773,2,FALSE),"")</f>
        <v>0.42</v>
      </c>
      <c r="O656" s="40" t="str">
        <f t="shared" si="330"/>
        <v>ERF1_YEAST</v>
      </c>
      <c r="P656" s="57">
        <f t="shared" si="331"/>
        <v>1.140048154093098</v>
      </c>
      <c r="Q656" s="57">
        <f t="shared" si="332"/>
        <v>0.50772999915519135</v>
      </c>
      <c r="R656" s="57">
        <f t="shared" si="333"/>
        <v>0.17977528089887634</v>
      </c>
      <c r="S656" s="56">
        <f t="shared" si="334"/>
        <v>0.6456661316211878</v>
      </c>
      <c r="T656" s="55">
        <f t="shared" si="335"/>
        <v>0.3799104502830109</v>
      </c>
      <c r="U656" s="54">
        <f t="shared" si="336"/>
        <v>0.7078651685393258</v>
      </c>
      <c r="V656" s="53">
        <f t="shared" si="337"/>
        <v>0.49438202247191015</v>
      </c>
      <c r="W656" s="53">
        <f t="shared" si="338"/>
        <v>0.12781954887218039</v>
      </c>
      <c r="X656" s="53">
        <f t="shared" si="339"/>
        <v>0.88764044943820219</v>
      </c>
      <c r="Y656" s="52">
        <f t="shared" si="340"/>
        <v>1.7857142857142858</v>
      </c>
      <c r="Z656" s="51">
        <f t="shared" si="341"/>
        <v>0.88764044943820219</v>
      </c>
      <c r="AA656" s="50">
        <f t="shared" si="342"/>
        <v>-0.52808988764044951</v>
      </c>
      <c r="AB656" s="40" t="str">
        <f t="shared" si="343"/>
        <v>SUP1</v>
      </c>
      <c r="AC656" s="49">
        <f t="shared" si="344"/>
        <v>0.65500000000000003</v>
      </c>
      <c r="AD656" s="47">
        <f t="shared" si="345"/>
        <v>1.1100000000000001</v>
      </c>
      <c r="AE656" s="47">
        <f t="shared" si="346"/>
        <v>0.89</v>
      </c>
      <c r="AF656" s="48">
        <f t="shared" si="347"/>
        <v>1.25</v>
      </c>
      <c r="AG656" s="47">
        <f t="shared" si="348"/>
        <v>1.5899999999999999</v>
      </c>
      <c r="AH656" s="47">
        <f t="shared" si="349"/>
        <v>1.05</v>
      </c>
      <c r="AI656" s="46">
        <f t="shared" si="350"/>
        <v>1.9083969465648853</v>
      </c>
      <c r="AJ656" s="43">
        <f t="shared" si="351"/>
        <v>1.4324324324324322</v>
      </c>
      <c r="AK656" s="43">
        <f t="shared" si="352"/>
        <v>1.1797752808988764</v>
      </c>
      <c r="AL656" s="45">
        <f t="shared" si="353"/>
        <v>0.91310980010365539</v>
      </c>
      <c r="AM656" s="43">
        <f t="shared" si="354"/>
        <v>0.53727451127750314</v>
      </c>
      <c r="AN656" s="42">
        <f t="shared" si="355"/>
        <v>1.0010725216798313</v>
      </c>
      <c r="AO656" s="40" t="str">
        <f t="shared" si="356"/>
        <v>ERF1_YEAST</v>
      </c>
      <c r="AP656" s="44">
        <f t="shared" si="357"/>
        <v>0.33234018715767727</v>
      </c>
      <c r="AQ656" s="43">
        <f t="shared" si="358"/>
        <v>0.3111269837220802</v>
      </c>
      <c r="AR656" s="43">
        <f t="shared" si="359"/>
        <v>0</v>
      </c>
      <c r="AS656" s="43">
        <f t="shared" si="360"/>
        <v>0.1131370849898477</v>
      </c>
      <c r="AT656" s="43">
        <f t="shared" si="361"/>
        <v>0.12727922061357852</v>
      </c>
      <c r="AU656" s="42">
        <f t="shared" si="362"/>
        <v>0.89095454429504961</v>
      </c>
    </row>
    <row r="657" spans="1:47" ht="15" x14ac:dyDescent="0.25">
      <c r="A657" s="40" t="s">
        <v>5807</v>
      </c>
      <c r="B657" s="40" t="s">
        <v>5806</v>
      </c>
      <c r="C657" s="60" t="str">
        <f>IF(ISNUMBER(VLOOKUP(B657,'[1]WT-GR-A'!I$2:J$693,2,FALSE)),VLOOKUP(B657,'[1]WT-GR-A'!I$2:J$693,2,FALSE),"")</f>
        <v/>
      </c>
      <c r="D657" s="58" t="str">
        <f>IF(ISNUMBER(VLOOKUP($B657,'[1]KO-GR-A'!$I$2:$J$907,2,FALSE)),VLOOKUP($B657,'[1]KO-GR-A'!$I$2:$J$907,2,FALSE),"")</f>
        <v/>
      </c>
      <c r="E657" s="58" t="str">
        <f>IF(ISNUMBER(VLOOKUP($B657,'[1]MT-GR-A'!$I$2:$J$789,2,FALSE)),VLOOKUP($B657,'[1]MT-GR-A'!$I$2:$J$789,2,FALSE),"")</f>
        <v/>
      </c>
      <c r="F657" s="58">
        <f>IF(ISNUMBER(VLOOKUP($B657,'[1]WT-HS-A'!$I$2:$J$1224,2,FALSE)),VLOOKUP($B657,'[1]WT-HS-A'!$I$2:$J$1224,2,FALSE),"")</f>
        <v>0.21</v>
      </c>
      <c r="G657" s="58" t="str">
        <f>IF(ISNUMBER(VLOOKUP($B657,'[1]KO-HS-A'!$I$2:$J$1229,2,FALSE)),VLOOKUP($B657,'[1]KO-HS-A'!$I$2:$J$1229,2,FALSE),"")</f>
        <v/>
      </c>
      <c r="H657" s="58">
        <f>IF(ISNUMBER(VLOOKUP($B657,'[1]MT-HS-A'!$I$2:$J$1362,2,FALSE)),VLOOKUP($B657,'[1]MT-HS-A'!$I$2:$J$1362,2,FALSE),"")</f>
        <v>0.21</v>
      </c>
      <c r="I657" s="59" t="str">
        <f>IF(ISNUMBER(VLOOKUP($B657,'[1]WT-GR-B'!$I$2:$J$585,2,FALSE)),VLOOKUP($B657,'[1]WT-GR-B'!$I$2:$J$585,2,FALSE),"")</f>
        <v/>
      </c>
      <c r="J657" s="58">
        <f>IF(ISNUMBER(VLOOKUP($B657,'[1]KO-GR-B'!$I$2:$J$900,2,FALSE)),VLOOKUP($B657,'[1]KO-GR-B'!$I$2:$J$900,2,FALSE),"")</f>
        <v>0.21</v>
      </c>
      <c r="K657" s="58" t="str">
        <f>IF(ISNUMBER(VLOOKUP($B657,'[1]MT-GR-B'!$I$2:$J$693,2,FALSE)),VLOOKUP($B657,'[1]MT-GR-B'!$I$2:$J$693,2,FALSE),"")</f>
        <v/>
      </c>
      <c r="L657" s="58">
        <f>IF(ISNUMBER(VLOOKUP($B657,'[1]WT-HS-B'!$I$2:$J$1220,2,FALSE)),VLOOKUP($B657,'[1]WT-HS-B'!$I$2:$J$1220,2,FALSE),"")</f>
        <v>0.21</v>
      </c>
      <c r="M657" s="58">
        <f>IF(ISNUMBER(VLOOKUP($B657,'[1]KO-HS-B'!$I$2:$J$1046,2,FALSE)),VLOOKUP($B657,'[1]KO-HS-B'!$I$2:$J$1046,2,FALSE),"")</f>
        <v>0.47</v>
      </c>
      <c r="N657" s="58" t="str">
        <f>IF(ISNUMBER(VLOOKUP($B657,'[1]MT-HS-B'!$I$2:$J$773,2,FALSE)),VLOOKUP($B657,'[1]MT-HS-B'!$I$2:$J$773,2,FALSE),"")</f>
        <v/>
      </c>
      <c r="O657" s="40" t="str">
        <f t="shared" si="330"/>
        <v>IF1A_YEAST</v>
      </c>
      <c r="P657" s="57" t="str">
        <f t="shared" si="331"/>
        <v>HS only</v>
      </c>
      <c r="Q657" s="57">
        <f t="shared" si="332"/>
        <v>1.2380952380952381</v>
      </c>
      <c r="R657" s="57" t="str">
        <f t="shared" si="333"/>
        <v/>
      </c>
      <c r="S657" s="56" t="str">
        <f t="shared" si="334"/>
        <v>n/a</v>
      </c>
      <c r="T657" s="55" t="str">
        <f t="shared" si="335"/>
        <v>n/a</v>
      </c>
      <c r="U657" s="54" t="str">
        <f t="shared" si="336"/>
        <v>n/a</v>
      </c>
      <c r="V657" s="53" t="str">
        <f t="shared" si="337"/>
        <v>HS only</v>
      </c>
      <c r="W657" s="53" t="str">
        <f t="shared" si="338"/>
        <v/>
      </c>
      <c r="X657" s="53" t="str">
        <f t="shared" si="339"/>
        <v>HS only</v>
      </c>
      <c r="Y657" s="52" t="str">
        <f t="shared" si="340"/>
        <v>HS only</v>
      </c>
      <c r="Z657" s="51">
        <f t="shared" si="341"/>
        <v>1.2380952380952381</v>
      </c>
      <c r="AA657" s="50" t="str">
        <f t="shared" si="342"/>
        <v/>
      </c>
      <c r="AB657" s="40" t="str">
        <f t="shared" si="343"/>
        <v>TIF11</v>
      </c>
      <c r="AC657" s="49">
        <f t="shared" si="344"/>
        <v>0</v>
      </c>
      <c r="AD657" s="47">
        <f t="shared" si="345"/>
        <v>0.21</v>
      </c>
      <c r="AE657" s="47">
        <f t="shared" si="346"/>
        <v>0</v>
      </c>
      <c r="AF657" s="48">
        <f t="shared" si="347"/>
        <v>0.21</v>
      </c>
      <c r="AG657" s="47">
        <f t="shared" si="348"/>
        <v>0.47</v>
      </c>
      <c r="AH657" s="47">
        <f t="shared" si="349"/>
        <v>0.21</v>
      </c>
      <c r="AI657" s="46" t="str">
        <f t="shared" si="350"/>
        <v>HS Only</v>
      </c>
      <c r="AJ657" s="43">
        <f t="shared" si="351"/>
        <v>2.2380952380952381</v>
      </c>
      <c r="AK657" s="43" t="str">
        <f t="shared" si="352"/>
        <v>HS Only</v>
      </c>
      <c r="AL657" s="45" t="str">
        <f t="shared" si="353"/>
        <v/>
      </c>
      <c r="AM657" s="43" t="str">
        <f t="shared" si="354"/>
        <v/>
      </c>
      <c r="AN657" s="42" t="str">
        <f t="shared" si="355"/>
        <v/>
      </c>
      <c r="AO657" s="40" t="str">
        <f t="shared" si="356"/>
        <v>IF1A_YEAST</v>
      </c>
      <c r="AP657" s="44" t="str">
        <f t="shared" si="357"/>
        <v/>
      </c>
      <c r="AQ657" s="43" t="str">
        <f t="shared" si="358"/>
        <v/>
      </c>
      <c r="AR657" s="43" t="str">
        <f t="shared" si="359"/>
        <v/>
      </c>
      <c r="AS657" s="43">
        <f t="shared" si="360"/>
        <v>0</v>
      </c>
      <c r="AT657" s="43" t="str">
        <f t="shared" si="361"/>
        <v/>
      </c>
      <c r="AU657" s="42" t="str">
        <f t="shared" si="362"/>
        <v/>
      </c>
    </row>
    <row r="658" spans="1:47" ht="15" x14ac:dyDescent="0.25">
      <c r="A658" s="40" t="s">
        <v>5805</v>
      </c>
      <c r="B658" s="40" t="s">
        <v>5804</v>
      </c>
      <c r="C658" s="60">
        <f>IF(ISNUMBER(VLOOKUP(B658,'[1]WT-GR-A'!I$2:J$693,2,FALSE)),VLOOKUP(B658,'[1]WT-GR-A'!I$2:J$693,2,FALSE),"")</f>
        <v>0.1</v>
      </c>
      <c r="D658" s="58">
        <f>IF(ISNUMBER(VLOOKUP($B658,'[1]KO-GR-A'!$I$2:$J$907,2,FALSE)),VLOOKUP($B658,'[1]KO-GR-A'!$I$2:$J$907,2,FALSE),"")</f>
        <v>0.1</v>
      </c>
      <c r="E658" s="58">
        <f>IF(ISNUMBER(VLOOKUP($B658,'[1]MT-GR-A'!$I$2:$J$789,2,FALSE)),VLOOKUP($B658,'[1]MT-GR-A'!$I$2:$J$789,2,FALSE),"")</f>
        <v>0.1</v>
      </c>
      <c r="F658" s="58" t="str">
        <f>IF(ISNUMBER(VLOOKUP($B658,'[1]WT-HS-A'!$I$2:$J$1224,2,FALSE)),VLOOKUP($B658,'[1]WT-HS-A'!$I$2:$J$1224,2,FALSE),"")</f>
        <v/>
      </c>
      <c r="G658" s="58">
        <f>IF(ISNUMBER(VLOOKUP($B658,'[1]KO-HS-A'!$I$2:$J$1229,2,FALSE)),VLOOKUP($B658,'[1]KO-HS-A'!$I$2:$J$1229,2,FALSE),"")</f>
        <v>0.22</v>
      </c>
      <c r="H658" s="58">
        <f>IF(ISNUMBER(VLOOKUP($B658,'[1]MT-HS-A'!$I$2:$J$1362,2,FALSE)),VLOOKUP($B658,'[1]MT-HS-A'!$I$2:$J$1362,2,FALSE),"")</f>
        <v>0.1</v>
      </c>
      <c r="I658" s="59">
        <f>IF(ISNUMBER(VLOOKUP($B658,'[1]WT-GR-B'!$I$2:$J$585,2,FALSE)),VLOOKUP($B658,'[1]WT-GR-B'!$I$2:$J$585,2,FALSE),"")</f>
        <v>0.1</v>
      </c>
      <c r="J658" s="58">
        <f>IF(ISNUMBER(VLOOKUP($B658,'[1]KO-GR-B'!$I$2:$J$900,2,FALSE)),VLOOKUP($B658,'[1]KO-GR-B'!$I$2:$J$900,2,FALSE),"")</f>
        <v>0.1</v>
      </c>
      <c r="K658" s="58" t="str">
        <f>IF(ISNUMBER(VLOOKUP($B658,'[1]MT-GR-B'!$I$2:$J$693,2,FALSE)),VLOOKUP($B658,'[1]MT-GR-B'!$I$2:$J$693,2,FALSE),"")</f>
        <v/>
      </c>
      <c r="L658" s="58" t="str">
        <f>IF(ISNUMBER(VLOOKUP($B658,'[1]WT-HS-B'!$I$2:$J$1220,2,FALSE)),VLOOKUP($B658,'[1]WT-HS-B'!$I$2:$J$1220,2,FALSE),"")</f>
        <v/>
      </c>
      <c r="M658" s="58" t="str">
        <f>IF(ISNUMBER(VLOOKUP($B658,'[1]KO-HS-B'!$I$2:$J$1046,2,FALSE)),VLOOKUP($B658,'[1]KO-HS-B'!$I$2:$J$1046,2,FALSE),"")</f>
        <v/>
      </c>
      <c r="N658" s="58">
        <f>IF(ISNUMBER(VLOOKUP($B658,'[1]MT-HS-B'!$I$2:$J$773,2,FALSE)),VLOOKUP($B658,'[1]MT-HS-B'!$I$2:$J$773,2,FALSE),"")</f>
        <v>0.1</v>
      </c>
      <c r="O658" s="40" t="str">
        <f t="shared" si="330"/>
        <v>IF2A_YEAST</v>
      </c>
      <c r="P658" s="57" t="str">
        <f t="shared" si="331"/>
        <v>GR only</v>
      </c>
      <c r="Q658" s="57">
        <f t="shared" si="332"/>
        <v>1.2</v>
      </c>
      <c r="R658" s="57">
        <f t="shared" si="333"/>
        <v>0</v>
      </c>
      <c r="S658" s="56" t="str">
        <f t="shared" si="334"/>
        <v>n/a</v>
      </c>
      <c r="T658" s="55" t="str">
        <f t="shared" si="335"/>
        <v>n/a</v>
      </c>
      <c r="U658" s="54" t="str">
        <f t="shared" si="336"/>
        <v>n/a</v>
      </c>
      <c r="V658" s="53" t="str">
        <f t="shared" si="337"/>
        <v>GR only</v>
      </c>
      <c r="W658" s="53">
        <f t="shared" si="338"/>
        <v>1.2</v>
      </c>
      <c r="X658" s="53">
        <f t="shared" si="339"/>
        <v>0</v>
      </c>
      <c r="Y658" s="52" t="str">
        <f t="shared" si="340"/>
        <v>GR only</v>
      </c>
      <c r="Z658" s="51" t="str">
        <f t="shared" si="341"/>
        <v>GR only</v>
      </c>
      <c r="AA658" s="50" t="str">
        <f t="shared" si="342"/>
        <v>HS only</v>
      </c>
      <c r="AB658" s="40" t="str">
        <f t="shared" si="343"/>
        <v>SUI2</v>
      </c>
      <c r="AC658" s="49">
        <f t="shared" si="344"/>
        <v>0.1</v>
      </c>
      <c r="AD658" s="47">
        <f t="shared" si="345"/>
        <v>0.1</v>
      </c>
      <c r="AE658" s="47">
        <f t="shared" si="346"/>
        <v>0.1</v>
      </c>
      <c r="AF658" s="48">
        <f t="shared" si="347"/>
        <v>0</v>
      </c>
      <c r="AG658" s="47">
        <f t="shared" si="348"/>
        <v>0.22</v>
      </c>
      <c r="AH658" s="47">
        <f t="shared" si="349"/>
        <v>0.1</v>
      </c>
      <c r="AI658" s="46">
        <f t="shared" si="350"/>
        <v>0</v>
      </c>
      <c r="AJ658" s="43">
        <f t="shared" si="351"/>
        <v>2.1999999999999997</v>
      </c>
      <c r="AK658" s="43">
        <f t="shared" si="352"/>
        <v>1</v>
      </c>
      <c r="AL658" s="45" t="str">
        <f t="shared" si="353"/>
        <v/>
      </c>
      <c r="AM658" s="43" t="str">
        <f t="shared" si="354"/>
        <v/>
      </c>
      <c r="AN658" s="42" t="str">
        <f t="shared" si="355"/>
        <v/>
      </c>
      <c r="AO658" s="40" t="str">
        <f t="shared" si="356"/>
        <v>IF2A_YEAST</v>
      </c>
      <c r="AP658" s="44">
        <f t="shared" si="357"/>
        <v>0</v>
      </c>
      <c r="AQ658" s="43">
        <f t="shared" si="358"/>
        <v>0</v>
      </c>
      <c r="AR658" s="43" t="str">
        <f t="shared" si="359"/>
        <v/>
      </c>
      <c r="AS658" s="43" t="str">
        <f t="shared" si="360"/>
        <v/>
      </c>
      <c r="AT658" s="43" t="str">
        <f t="shared" si="361"/>
        <v/>
      </c>
      <c r="AU658" s="42">
        <f t="shared" si="362"/>
        <v>0</v>
      </c>
    </row>
    <row r="659" spans="1:47" ht="15" x14ac:dyDescent="0.25">
      <c r="A659" s="40" t="s">
        <v>5803</v>
      </c>
      <c r="B659" s="40" t="s">
        <v>5802</v>
      </c>
      <c r="C659" s="60">
        <f>IF(ISNUMBER(VLOOKUP(B659,'[1]WT-GR-A'!I$2:J$693,2,FALSE)),VLOOKUP(B659,'[1]WT-GR-A'!I$2:J$693,2,FALSE),"")</f>
        <v>0.54</v>
      </c>
      <c r="D659" s="58">
        <f>IF(ISNUMBER(VLOOKUP($B659,'[1]KO-GR-A'!$I$2:$J$907,2,FALSE)),VLOOKUP($B659,'[1]KO-GR-A'!$I$2:$J$907,2,FALSE),"")</f>
        <v>0.72</v>
      </c>
      <c r="E659" s="58">
        <f>IF(ISNUMBER(VLOOKUP($B659,'[1]MT-GR-A'!$I$2:$J$789,2,FALSE)),VLOOKUP($B659,'[1]MT-GR-A'!$I$2:$J$789,2,FALSE),"")</f>
        <v>0.54</v>
      </c>
      <c r="F659" s="58">
        <f>IF(ISNUMBER(VLOOKUP($B659,'[1]WT-HS-A'!$I$2:$J$1224,2,FALSE)),VLOOKUP($B659,'[1]WT-HS-A'!$I$2:$J$1224,2,FALSE),"")</f>
        <v>0.72</v>
      </c>
      <c r="G659" s="58">
        <f>IF(ISNUMBER(VLOOKUP($B659,'[1]KO-HS-A'!$I$2:$J$1229,2,FALSE)),VLOOKUP($B659,'[1]KO-HS-A'!$I$2:$J$1229,2,FALSE),"")</f>
        <v>0.72</v>
      </c>
      <c r="H659" s="58">
        <f>IF(ISNUMBER(VLOOKUP($B659,'[1]MT-HS-A'!$I$2:$J$1362,2,FALSE)),VLOOKUP($B659,'[1]MT-HS-A'!$I$2:$J$1362,2,FALSE),"")</f>
        <v>1.39</v>
      </c>
      <c r="I659" s="59">
        <f>IF(ISNUMBER(VLOOKUP($B659,'[1]WT-GR-B'!$I$2:$J$585,2,FALSE)),VLOOKUP($B659,'[1]WT-GR-B'!$I$2:$J$585,2,FALSE),"")</f>
        <v>0.11</v>
      </c>
      <c r="J659" s="58">
        <f>IF(ISNUMBER(VLOOKUP($B659,'[1]KO-GR-B'!$I$2:$J$900,2,FALSE)),VLOOKUP($B659,'[1]KO-GR-B'!$I$2:$J$900,2,FALSE),"")</f>
        <v>1.1399999999999999</v>
      </c>
      <c r="K659" s="58">
        <f>IF(ISNUMBER(VLOOKUP($B659,'[1]MT-GR-B'!$I$2:$J$693,2,FALSE)),VLOOKUP($B659,'[1]MT-GR-B'!$I$2:$J$693,2,FALSE),"")</f>
        <v>0.39</v>
      </c>
      <c r="L659" s="58">
        <f>IF(ISNUMBER(VLOOKUP($B659,'[1]WT-HS-B'!$I$2:$J$1220,2,FALSE)),VLOOKUP($B659,'[1]WT-HS-B'!$I$2:$J$1220,2,FALSE),"")</f>
        <v>1.1399999999999999</v>
      </c>
      <c r="M659" s="58">
        <f>IF(ISNUMBER(VLOOKUP($B659,'[1]KO-HS-B'!$I$2:$J$1046,2,FALSE)),VLOOKUP($B659,'[1]KO-HS-B'!$I$2:$J$1046,2,FALSE),"")</f>
        <v>0.39</v>
      </c>
      <c r="N659" s="58">
        <f>IF(ISNUMBER(VLOOKUP($B659,'[1]MT-HS-B'!$I$2:$J$773,2,FALSE)),VLOOKUP($B659,'[1]MT-HS-B'!$I$2:$J$773,2,FALSE),"")</f>
        <v>0.39</v>
      </c>
      <c r="O659" s="40" t="str">
        <f t="shared" si="330"/>
        <v>IF2B_YEAST</v>
      </c>
      <c r="P659" s="57">
        <f t="shared" si="331"/>
        <v>4.8484848484848477</v>
      </c>
      <c r="Q659" s="57">
        <f t="shared" si="332"/>
        <v>-0.3289473684210526</v>
      </c>
      <c r="R659" s="57">
        <f t="shared" si="333"/>
        <v>0.78703703703703687</v>
      </c>
      <c r="S659" s="56">
        <f t="shared" si="334"/>
        <v>4.5151515151515138</v>
      </c>
      <c r="T659" s="55">
        <f t="shared" si="335"/>
        <v>0.3289473684210526</v>
      </c>
      <c r="U659" s="54">
        <f t="shared" si="336"/>
        <v>0.78703703703703687</v>
      </c>
      <c r="V659" s="53">
        <f t="shared" si="337"/>
        <v>0.3333333333333332</v>
      </c>
      <c r="W659" s="53">
        <f t="shared" si="338"/>
        <v>0</v>
      </c>
      <c r="X659" s="53">
        <f t="shared" si="339"/>
        <v>1.5740740740740737</v>
      </c>
      <c r="Y659" s="52">
        <f t="shared" si="340"/>
        <v>9.3636363636363615</v>
      </c>
      <c r="Z659" s="51">
        <f t="shared" si="341"/>
        <v>-0.6578947368421052</v>
      </c>
      <c r="AA659" s="50">
        <f t="shared" si="342"/>
        <v>0</v>
      </c>
      <c r="AB659" s="40" t="str">
        <f t="shared" si="343"/>
        <v>SUI3</v>
      </c>
      <c r="AC659" s="49">
        <f t="shared" si="344"/>
        <v>0.32500000000000001</v>
      </c>
      <c r="AD659" s="47">
        <f t="shared" si="345"/>
        <v>0.92999999999999994</v>
      </c>
      <c r="AE659" s="47">
        <f t="shared" si="346"/>
        <v>0.46500000000000002</v>
      </c>
      <c r="AF659" s="48">
        <f t="shared" si="347"/>
        <v>0.92999999999999994</v>
      </c>
      <c r="AG659" s="47">
        <f t="shared" si="348"/>
        <v>0.55499999999999994</v>
      </c>
      <c r="AH659" s="47">
        <f t="shared" si="349"/>
        <v>0.8899999999999999</v>
      </c>
      <c r="AI659" s="46">
        <f t="shared" si="350"/>
        <v>2.8615384615384611</v>
      </c>
      <c r="AJ659" s="43">
        <f t="shared" si="351"/>
        <v>0.59677419354838712</v>
      </c>
      <c r="AK659" s="43">
        <f t="shared" si="352"/>
        <v>1.9139784946236555</v>
      </c>
      <c r="AL659" s="45">
        <f t="shared" si="353"/>
        <v>6.3853885088966997</v>
      </c>
      <c r="AM659" s="43">
        <f t="shared" si="354"/>
        <v>0.46520182972799179</v>
      </c>
      <c r="AN659" s="42">
        <f t="shared" si="355"/>
        <v>1.113038451867713</v>
      </c>
      <c r="AO659" s="40" t="str">
        <f t="shared" si="356"/>
        <v>IF2B_YEAST</v>
      </c>
      <c r="AP659" s="44">
        <f t="shared" si="357"/>
        <v>0.30405591591021547</v>
      </c>
      <c r="AQ659" s="43">
        <f t="shared" si="358"/>
        <v>0.29698484809835007</v>
      </c>
      <c r="AR659" s="43">
        <f t="shared" si="359"/>
        <v>0.10606601717798204</v>
      </c>
      <c r="AS659" s="43">
        <f t="shared" si="360"/>
        <v>0.29698484809835007</v>
      </c>
      <c r="AT659" s="43">
        <f t="shared" si="361"/>
        <v>0.23334523779156091</v>
      </c>
      <c r="AU659" s="42">
        <f t="shared" si="362"/>
        <v>0.70710678118654757</v>
      </c>
    </row>
    <row r="660" spans="1:47" ht="15" x14ac:dyDescent="0.25">
      <c r="A660" s="40" t="s">
        <v>5801</v>
      </c>
      <c r="B660" s="40" t="s">
        <v>5800</v>
      </c>
      <c r="C660" s="60">
        <f>IF(ISNUMBER(VLOOKUP(B660,'[1]WT-GR-A'!I$2:J$693,2,FALSE)),VLOOKUP(B660,'[1]WT-GR-A'!I$2:J$693,2,FALSE),"")</f>
        <v>0.35</v>
      </c>
      <c r="D660" s="58">
        <f>IF(ISNUMBER(VLOOKUP($B660,'[1]KO-GR-A'!$I$2:$J$907,2,FALSE)),VLOOKUP($B660,'[1]KO-GR-A'!$I$2:$J$907,2,FALSE),"")</f>
        <v>0.52</v>
      </c>
      <c r="E660" s="58">
        <f>IF(ISNUMBER(VLOOKUP($B660,'[1]MT-GR-A'!$I$2:$J$789,2,FALSE)),VLOOKUP($B660,'[1]MT-GR-A'!$I$2:$J$789,2,FALSE),"")</f>
        <v>0.52</v>
      </c>
      <c r="F660" s="58">
        <f>IF(ISNUMBER(VLOOKUP($B660,'[1]WT-HS-A'!$I$2:$J$1224,2,FALSE)),VLOOKUP($B660,'[1]WT-HS-A'!$I$2:$J$1224,2,FALSE),"")</f>
        <v>0.61</v>
      </c>
      <c r="G660" s="58">
        <f>IF(ISNUMBER(VLOOKUP($B660,'[1]KO-HS-A'!$I$2:$J$1229,2,FALSE)),VLOOKUP($B660,'[1]KO-HS-A'!$I$2:$J$1229,2,FALSE),"")</f>
        <v>0.52</v>
      </c>
      <c r="H660" s="58">
        <f>IF(ISNUMBER(VLOOKUP($B660,'[1]MT-HS-A'!$I$2:$J$1362,2,FALSE)),VLOOKUP($B660,'[1]MT-HS-A'!$I$2:$J$1362,2,FALSE),"")</f>
        <v>0.61</v>
      </c>
      <c r="I660" s="59">
        <f>IF(ISNUMBER(VLOOKUP($B660,'[1]WT-GR-B'!$I$2:$J$585,2,FALSE)),VLOOKUP($B660,'[1]WT-GR-B'!$I$2:$J$585,2,FALSE),"")</f>
        <v>0.13</v>
      </c>
      <c r="J660" s="58">
        <f>IF(ISNUMBER(VLOOKUP($B660,'[1]KO-GR-B'!$I$2:$J$900,2,FALSE)),VLOOKUP($B660,'[1]KO-GR-B'!$I$2:$J$900,2,FALSE),"")</f>
        <v>0.52</v>
      </c>
      <c r="K660" s="58">
        <f>IF(ISNUMBER(VLOOKUP($B660,'[1]MT-GR-B'!$I$2:$J$693,2,FALSE)),VLOOKUP($B660,'[1]MT-GR-B'!$I$2:$J$693,2,FALSE),"")</f>
        <v>0.27</v>
      </c>
      <c r="L660" s="58">
        <f>IF(ISNUMBER(VLOOKUP($B660,'[1]WT-HS-B'!$I$2:$J$1220,2,FALSE)),VLOOKUP($B660,'[1]WT-HS-B'!$I$2:$J$1220,2,FALSE),"")</f>
        <v>0.61</v>
      </c>
      <c r="M660" s="58">
        <f>IF(ISNUMBER(VLOOKUP($B660,'[1]KO-HS-B'!$I$2:$J$1046,2,FALSE)),VLOOKUP($B660,'[1]KO-HS-B'!$I$2:$J$1046,2,FALSE),"")</f>
        <v>0.52</v>
      </c>
      <c r="N660" s="58">
        <f>IF(ISNUMBER(VLOOKUP($B660,'[1]MT-HS-B'!$I$2:$J$773,2,FALSE)),VLOOKUP($B660,'[1]MT-HS-B'!$I$2:$J$773,2,FALSE),"")</f>
        <v>0.13</v>
      </c>
      <c r="O660" s="40" t="str">
        <f t="shared" si="330"/>
        <v>IF2G_YEAST</v>
      </c>
      <c r="P660" s="57">
        <f t="shared" si="331"/>
        <v>2.2175824175824177</v>
      </c>
      <c r="Q660" s="57">
        <f t="shared" si="332"/>
        <v>0</v>
      </c>
      <c r="R660" s="57">
        <f t="shared" si="333"/>
        <v>-0.17272079772079774</v>
      </c>
      <c r="S660" s="56">
        <f t="shared" si="334"/>
        <v>1.4747252747252746</v>
      </c>
      <c r="T660" s="55">
        <f t="shared" si="335"/>
        <v>0</v>
      </c>
      <c r="U660" s="54">
        <f t="shared" si="336"/>
        <v>0.34579772079772075</v>
      </c>
      <c r="V660" s="53">
        <f t="shared" si="337"/>
        <v>0.74285714285714288</v>
      </c>
      <c r="W660" s="53">
        <f t="shared" si="338"/>
        <v>0</v>
      </c>
      <c r="X660" s="53">
        <f t="shared" si="339"/>
        <v>0.17307692307692302</v>
      </c>
      <c r="Y660" s="52">
        <f t="shared" si="340"/>
        <v>3.6923076923076921</v>
      </c>
      <c r="Z660" s="51">
        <f t="shared" si="341"/>
        <v>0</v>
      </c>
      <c r="AA660" s="50">
        <f t="shared" si="342"/>
        <v>-0.51851851851851849</v>
      </c>
      <c r="AB660" s="40" t="str">
        <f t="shared" si="343"/>
        <v>GCD11</v>
      </c>
      <c r="AC660" s="49">
        <f t="shared" si="344"/>
        <v>0.24</v>
      </c>
      <c r="AD660" s="47">
        <f t="shared" si="345"/>
        <v>0.52</v>
      </c>
      <c r="AE660" s="47">
        <f t="shared" si="346"/>
        <v>0.39500000000000002</v>
      </c>
      <c r="AF660" s="48">
        <f t="shared" si="347"/>
        <v>0.61</v>
      </c>
      <c r="AG660" s="47">
        <f t="shared" si="348"/>
        <v>0.52</v>
      </c>
      <c r="AH660" s="47">
        <f t="shared" si="349"/>
        <v>0.37</v>
      </c>
      <c r="AI660" s="46">
        <f t="shared" si="350"/>
        <v>2.5416666666666665</v>
      </c>
      <c r="AJ660" s="43">
        <f t="shared" si="351"/>
        <v>1</v>
      </c>
      <c r="AK660" s="43">
        <f t="shared" si="352"/>
        <v>0.93670886075949367</v>
      </c>
      <c r="AL660" s="45">
        <f t="shared" si="353"/>
        <v>2.0855764842908719</v>
      </c>
      <c r="AM660" s="43">
        <f t="shared" si="354"/>
        <v>0</v>
      </c>
      <c r="AN660" s="42">
        <f t="shared" si="355"/>
        <v>0.48903182658984173</v>
      </c>
      <c r="AO660" s="40" t="str">
        <f t="shared" si="356"/>
        <v>IF2G_YEAST</v>
      </c>
      <c r="AP660" s="44">
        <f t="shared" si="357"/>
        <v>0.15556349186104046</v>
      </c>
      <c r="AQ660" s="43">
        <f t="shared" si="358"/>
        <v>0</v>
      </c>
      <c r="AR660" s="43">
        <f t="shared" si="359"/>
        <v>0.17677669529663689</v>
      </c>
      <c r="AS660" s="43">
        <f t="shared" si="360"/>
        <v>0</v>
      </c>
      <c r="AT660" s="43">
        <f t="shared" si="361"/>
        <v>0</v>
      </c>
      <c r="AU660" s="42">
        <f t="shared" si="362"/>
        <v>0.33941125496954283</v>
      </c>
    </row>
    <row r="661" spans="1:47" ht="15" x14ac:dyDescent="0.25">
      <c r="A661" s="40" t="s">
        <v>5799</v>
      </c>
      <c r="B661" s="40" t="s">
        <v>5798</v>
      </c>
      <c r="C661" s="60" t="str">
        <f>IF(ISNUMBER(VLOOKUP(B661,'[1]WT-GR-A'!I$2:J$693,2,FALSE)),VLOOKUP(B661,'[1]WT-GR-A'!I$2:J$693,2,FALSE),"")</f>
        <v/>
      </c>
      <c r="D661" s="58">
        <f>IF(ISNUMBER(VLOOKUP($B661,'[1]KO-GR-A'!$I$2:$J$907,2,FALSE)),VLOOKUP($B661,'[1]KO-GR-A'!$I$2:$J$907,2,FALSE),"")</f>
        <v>0.05</v>
      </c>
      <c r="E661" s="58" t="str">
        <f>IF(ISNUMBER(VLOOKUP($B661,'[1]MT-GR-A'!$I$2:$J$789,2,FALSE)),VLOOKUP($B661,'[1]MT-GR-A'!$I$2:$J$789,2,FALSE),"")</f>
        <v/>
      </c>
      <c r="F661" s="58">
        <f>IF(ISNUMBER(VLOOKUP($B661,'[1]WT-HS-A'!$I$2:$J$1224,2,FALSE)),VLOOKUP($B661,'[1]WT-HS-A'!$I$2:$J$1224,2,FALSE),"")</f>
        <v>0.1</v>
      </c>
      <c r="G661" s="58">
        <f>IF(ISNUMBER(VLOOKUP($B661,'[1]KO-HS-A'!$I$2:$J$1229,2,FALSE)),VLOOKUP($B661,'[1]KO-HS-A'!$I$2:$J$1229,2,FALSE),"")</f>
        <v>0.16</v>
      </c>
      <c r="H661" s="58">
        <f>IF(ISNUMBER(VLOOKUP($B661,'[1]MT-HS-A'!$I$2:$J$1362,2,FALSE)),VLOOKUP($B661,'[1]MT-HS-A'!$I$2:$J$1362,2,FALSE),"")</f>
        <v>0.16</v>
      </c>
      <c r="I661" s="59" t="str">
        <f>IF(ISNUMBER(VLOOKUP($B661,'[1]WT-GR-B'!$I$2:$J$585,2,FALSE)),VLOOKUP($B661,'[1]WT-GR-B'!$I$2:$J$585,2,FALSE),"")</f>
        <v/>
      </c>
      <c r="J661" s="58" t="str">
        <f>IF(ISNUMBER(VLOOKUP($B661,'[1]KO-GR-B'!$I$2:$J$900,2,FALSE)),VLOOKUP($B661,'[1]KO-GR-B'!$I$2:$J$900,2,FALSE),"")</f>
        <v/>
      </c>
      <c r="K661" s="58" t="str">
        <f>IF(ISNUMBER(VLOOKUP($B661,'[1]MT-GR-B'!$I$2:$J$693,2,FALSE)),VLOOKUP($B661,'[1]MT-GR-B'!$I$2:$J$693,2,FALSE),"")</f>
        <v/>
      </c>
      <c r="L661" s="58">
        <f>IF(ISNUMBER(VLOOKUP($B661,'[1]WT-HS-B'!$I$2:$J$1220,2,FALSE)),VLOOKUP($B661,'[1]WT-HS-B'!$I$2:$J$1220,2,FALSE),"")</f>
        <v>0.16</v>
      </c>
      <c r="M661" s="58">
        <f>IF(ISNUMBER(VLOOKUP($B661,'[1]KO-HS-B'!$I$2:$J$1046,2,FALSE)),VLOOKUP($B661,'[1]KO-HS-B'!$I$2:$J$1046,2,FALSE),"")</f>
        <v>0.1</v>
      </c>
      <c r="N661" s="58" t="str">
        <f>IF(ISNUMBER(VLOOKUP($B661,'[1]MT-HS-B'!$I$2:$J$773,2,FALSE)),VLOOKUP($B661,'[1]MT-HS-B'!$I$2:$J$773,2,FALSE),"")</f>
        <v/>
      </c>
      <c r="O661" s="40" t="str">
        <f t="shared" si="330"/>
        <v>EIF2A_YEAST</v>
      </c>
      <c r="P661" s="57" t="str">
        <f t="shared" si="331"/>
        <v>HS only</v>
      </c>
      <c r="Q661" s="57">
        <f t="shared" si="332"/>
        <v>2.1999999999999997</v>
      </c>
      <c r="R661" s="57" t="str">
        <f t="shared" si="333"/>
        <v/>
      </c>
      <c r="S661" s="56" t="str">
        <f t="shared" si="334"/>
        <v>n/a</v>
      </c>
      <c r="T661" s="55" t="str">
        <f t="shared" si="335"/>
        <v>n/a</v>
      </c>
      <c r="U661" s="54" t="str">
        <f t="shared" si="336"/>
        <v>n/a</v>
      </c>
      <c r="V661" s="53" t="str">
        <f t="shared" si="337"/>
        <v>HS only</v>
      </c>
      <c r="W661" s="53">
        <f t="shared" si="338"/>
        <v>2.1999999999999997</v>
      </c>
      <c r="X661" s="53" t="str">
        <f t="shared" si="339"/>
        <v>HS only</v>
      </c>
      <c r="Y661" s="52" t="str">
        <f t="shared" si="340"/>
        <v>HS only</v>
      </c>
      <c r="Z661" s="51" t="str">
        <f t="shared" si="341"/>
        <v>HS only</v>
      </c>
      <c r="AA661" s="50" t="str">
        <f t="shared" si="342"/>
        <v/>
      </c>
      <c r="AB661" s="40" t="str">
        <f t="shared" si="343"/>
        <v>YGR054W</v>
      </c>
      <c r="AC661" s="49">
        <f t="shared" si="344"/>
        <v>0</v>
      </c>
      <c r="AD661" s="47">
        <f t="shared" si="345"/>
        <v>0.05</v>
      </c>
      <c r="AE661" s="47">
        <f t="shared" si="346"/>
        <v>0</v>
      </c>
      <c r="AF661" s="48">
        <f t="shared" si="347"/>
        <v>0.13</v>
      </c>
      <c r="AG661" s="47">
        <f t="shared" si="348"/>
        <v>0.13</v>
      </c>
      <c r="AH661" s="47">
        <f t="shared" si="349"/>
        <v>0.16</v>
      </c>
      <c r="AI661" s="46" t="str">
        <f t="shared" si="350"/>
        <v>HS Only</v>
      </c>
      <c r="AJ661" s="43">
        <f t="shared" si="351"/>
        <v>2.6</v>
      </c>
      <c r="AK661" s="43" t="str">
        <f t="shared" si="352"/>
        <v>HS Only</v>
      </c>
      <c r="AL661" s="45" t="str">
        <f t="shared" si="353"/>
        <v/>
      </c>
      <c r="AM661" s="43" t="str">
        <f t="shared" si="354"/>
        <v/>
      </c>
      <c r="AN661" s="42" t="str">
        <f t="shared" si="355"/>
        <v/>
      </c>
      <c r="AO661" s="40" t="str">
        <f t="shared" si="356"/>
        <v>EIF2A_YEAST</v>
      </c>
      <c r="AP661" s="44" t="str">
        <f t="shared" si="357"/>
        <v/>
      </c>
      <c r="AQ661" s="43" t="str">
        <f t="shared" si="358"/>
        <v/>
      </c>
      <c r="AR661" s="43" t="str">
        <f t="shared" si="359"/>
        <v/>
      </c>
      <c r="AS661" s="43">
        <f t="shared" si="360"/>
        <v>4.2426406871192889E-2</v>
      </c>
      <c r="AT661" s="43">
        <f t="shared" si="361"/>
        <v>4.2426406871192889E-2</v>
      </c>
      <c r="AU661" s="42" t="str">
        <f t="shared" si="362"/>
        <v/>
      </c>
    </row>
    <row r="662" spans="1:47" ht="15" x14ac:dyDescent="0.25">
      <c r="A662" s="40" t="s">
        <v>5797</v>
      </c>
      <c r="B662" s="40" t="s">
        <v>5796</v>
      </c>
      <c r="C662" s="60">
        <f>IF(ISNUMBER(VLOOKUP(B662,'[1]WT-GR-A'!I$2:J$693,2,FALSE)),VLOOKUP(B662,'[1]WT-GR-A'!I$2:J$693,2,FALSE),"")</f>
        <v>0.25</v>
      </c>
      <c r="D662" s="58">
        <f>IF(ISNUMBER(VLOOKUP($B662,'[1]KO-GR-A'!$I$2:$J$907,2,FALSE)),VLOOKUP($B662,'[1]KO-GR-A'!$I$2:$J$907,2,FALSE),"")</f>
        <v>0.56000000000000005</v>
      </c>
      <c r="E662" s="58">
        <f>IF(ISNUMBER(VLOOKUP($B662,'[1]MT-GR-A'!$I$2:$J$789,2,FALSE)),VLOOKUP($B662,'[1]MT-GR-A'!$I$2:$J$789,2,FALSE),"")</f>
        <v>0.46</v>
      </c>
      <c r="F662" s="58">
        <f>IF(ISNUMBER(VLOOKUP($B662,'[1]WT-HS-A'!$I$2:$J$1224,2,FALSE)),VLOOKUP($B662,'[1]WT-HS-A'!$I$2:$J$1224,2,FALSE),"")</f>
        <v>0.13</v>
      </c>
      <c r="G662" s="58">
        <f>IF(ISNUMBER(VLOOKUP($B662,'[1]KO-HS-A'!$I$2:$J$1229,2,FALSE)),VLOOKUP($B662,'[1]KO-HS-A'!$I$2:$J$1229,2,FALSE),"")</f>
        <v>0.17</v>
      </c>
      <c r="H662" s="58">
        <f>IF(ISNUMBER(VLOOKUP($B662,'[1]MT-HS-A'!$I$2:$J$1362,2,FALSE)),VLOOKUP($B662,'[1]MT-HS-A'!$I$2:$J$1362,2,FALSE),"")</f>
        <v>0.42</v>
      </c>
      <c r="I662" s="59">
        <f>IF(ISNUMBER(VLOOKUP($B662,'[1]WT-GR-B'!$I$2:$J$585,2,FALSE)),VLOOKUP($B662,'[1]WT-GR-B'!$I$2:$J$585,2,FALSE),"")</f>
        <v>0.1</v>
      </c>
      <c r="J662" s="58">
        <f>IF(ISNUMBER(VLOOKUP($B662,'[1]KO-GR-B'!$I$2:$J$900,2,FALSE)),VLOOKUP($B662,'[1]KO-GR-B'!$I$2:$J$900,2,FALSE),"")</f>
        <v>0.33</v>
      </c>
      <c r="K662" s="58">
        <f>IF(ISNUMBER(VLOOKUP($B662,'[1]MT-GR-B'!$I$2:$J$693,2,FALSE)),VLOOKUP($B662,'[1]MT-GR-B'!$I$2:$J$693,2,FALSE),"")</f>
        <v>0.17</v>
      </c>
      <c r="L662" s="58">
        <f>IF(ISNUMBER(VLOOKUP($B662,'[1]WT-HS-B'!$I$2:$J$1220,2,FALSE)),VLOOKUP($B662,'[1]WT-HS-B'!$I$2:$J$1220,2,FALSE),"")</f>
        <v>0.17</v>
      </c>
      <c r="M662" s="58">
        <f>IF(ISNUMBER(VLOOKUP($B662,'[1]KO-HS-B'!$I$2:$J$1046,2,FALSE)),VLOOKUP($B662,'[1]KO-HS-B'!$I$2:$J$1046,2,FALSE),"")</f>
        <v>0.1</v>
      </c>
      <c r="N662" s="58">
        <f>IF(ISNUMBER(VLOOKUP($B662,'[1]MT-HS-B'!$I$2:$J$773,2,FALSE)),VLOOKUP($B662,'[1]MT-HS-B'!$I$2:$J$773,2,FALSE),"")</f>
        <v>7.0000000000000007E-2</v>
      </c>
      <c r="O662" s="40" t="str">
        <f t="shared" si="330"/>
        <v>EIF3A_YEAST</v>
      </c>
      <c r="P662" s="57">
        <f t="shared" si="331"/>
        <v>0.11000000000000004</v>
      </c>
      <c r="Q662" s="57">
        <f t="shared" si="332"/>
        <v>-0.69669913419913421</v>
      </c>
      <c r="R662" s="57">
        <f t="shared" si="333"/>
        <v>-0.33759590792838878</v>
      </c>
      <c r="S662" s="56">
        <f t="shared" si="334"/>
        <v>0.59000000000000008</v>
      </c>
      <c r="T662" s="55">
        <f t="shared" si="335"/>
        <v>2.7056277056280997E-4</v>
      </c>
      <c r="U662" s="54">
        <f t="shared" si="336"/>
        <v>0.2506393861892583</v>
      </c>
      <c r="V662" s="53">
        <f t="shared" si="337"/>
        <v>-0.48</v>
      </c>
      <c r="W662" s="53">
        <f t="shared" si="338"/>
        <v>-0.6964285714285714</v>
      </c>
      <c r="X662" s="53">
        <f t="shared" si="339"/>
        <v>-8.6956521739130502E-2</v>
      </c>
      <c r="Y662" s="52">
        <f t="shared" si="340"/>
        <v>0.70000000000000007</v>
      </c>
      <c r="Z662" s="51">
        <f t="shared" si="341"/>
        <v>-0.69696969696969702</v>
      </c>
      <c r="AA662" s="50">
        <f t="shared" si="342"/>
        <v>-0.58823529411764708</v>
      </c>
      <c r="AB662" s="40" t="str">
        <f t="shared" si="343"/>
        <v>TIF32</v>
      </c>
      <c r="AC662" s="49">
        <f t="shared" si="344"/>
        <v>0.17499999999999999</v>
      </c>
      <c r="AD662" s="47">
        <f t="shared" si="345"/>
        <v>0.44500000000000006</v>
      </c>
      <c r="AE662" s="47">
        <f t="shared" si="346"/>
        <v>0.315</v>
      </c>
      <c r="AF662" s="48">
        <f t="shared" si="347"/>
        <v>0.15000000000000002</v>
      </c>
      <c r="AG662" s="47">
        <f t="shared" si="348"/>
        <v>0.13500000000000001</v>
      </c>
      <c r="AH662" s="47">
        <f t="shared" si="349"/>
        <v>0.245</v>
      </c>
      <c r="AI662" s="46">
        <f t="shared" si="350"/>
        <v>0.85714285714285732</v>
      </c>
      <c r="AJ662" s="43">
        <f t="shared" si="351"/>
        <v>0.3033707865168539</v>
      </c>
      <c r="AK662" s="43">
        <f t="shared" si="352"/>
        <v>0.77777777777777779</v>
      </c>
      <c r="AL662" s="45">
        <f t="shared" si="353"/>
        <v>0.83438600180012612</v>
      </c>
      <c r="AM662" s="43">
        <f t="shared" si="354"/>
        <v>3.8263353960308737E-4</v>
      </c>
      <c r="AN662" s="42">
        <f t="shared" si="355"/>
        <v>0.35445761921371693</v>
      </c>
      <c r="AO662" s="40" t="str">
        <f t="shared" si="356"/>
        <v>EIF3A_YEAST</v>
      </c>
      <c r="AP662" s="44">
        <f t="shared" si="357"/>
        <v>0.10606601717798221</v>
      </c>
      <c r="AQ662" s="43">
        <f t="shared" si="358"/>
        <v>0.16263455967290569</v>
      </c>
      <c r="AR662" s="43">
        <f t="shared" si="359"/>
        <v>0.2050609665440988</v>
      </c>
      <c r="AS662" s="43">
        <f t="shared" si="360"/>
        <v>2.8284271247461815E-2</v>
      </c>
      <c r="AT662" s="43">
        <f t="shared" si="361"/>
        <v>4.9497474683058332E-2</v>
      </c>
      <c r="AU662" s="42">
        <f t="shared" si="362"/>
        <v>0.24748737341529156</v>
      </c>
    </row>
    <row r="663" spans="1:47" ht="15" x14ac:dyDescent="0.25">
      <c r="A663" s="40" t="s">
        <v>5795</v>
      </c>
      <c r="B663" s="40" t="s">
        <v>5794</v>
      </c>
      <c r="C663" s="60">
        <f>IF(ISNUMBER(VLOOKUP(B663,'[1]WT-GR-A'!I$2:J$693,2,FALSE)),VLOOKUP(B663,'[1]WT-GR-A'!I$2:J$693,2,FALSE),"")</f>
        <v>0.27</v>
      </c>
      <c r="D663" s="58">
        <f>IF(ISNUMBER(VLOOKUP($B663,'[1]KO-GR-A'!$I$2:$J$907,2,FALSE)),VLOOKUP($B663,'[1]KO-GR-A'!$I$2:$J$907,2,FALSE),"")</f>
        <v>0.32</v>
      </c>
      <c r="E663" s="58">
        <f>IF(ISNUMBER(VLOOKUP($B663,'[1]MT-GR-A'!$I$2:$J$789,2,FALSE)),VLOOKUP($B663,'[1]MT-GR-A'!$I$2:$J$789,2,FALSE),"")</f>
        <v>0.27</v>
      </c>
      <c r="F663" s="58">
        <f>IF(ISNUMBER(VLOOKUP($B663,'[1]WT-HS-A'!$I$2:$J$1224,2,FALSE)),VLOOKUP($B663,'[1]WT-HS-A'!$I$2:$J$1224,2,FALSE),"")</f>
        <v>0.08</v>
      </c>
      <c r="G663" s="58">
        <f>IF(ISNUMBER(VLOOKUP($B663,'[1]KO-HS-A'!$I$2:$J$1229,2,FALSE)),VLOOKUP($B663,'[1]KO-HS-A'!$I$2:$J$1229,2,FALSE),"")</f>
        <v>0.13</v>
      </c>
      <c r="H663" s="58">
        <f>IF(ISNUMBER(VLOOKUP($B663,'[1]MT-HS-A'!$I$2:$J$1362,2,FALSE)),VLOOKUP($B663,'[1]MT-HS-A'!$I$2:$J$1362,2,FALSE),"")</f>
        <v>0.37</v>
      </c>
      <c r="I663" s="59">
        <f>IF(ISNUMBER(VLOOKUP($B663,'[1]WT-GR-B'!$I$2:$J$585,2,FALSE)),VLOOKUP($B663,'[1]WT-GR-B'!$I$2:$J$585,2,FALSE),"")</f>
        <v>0.04</v>
      </c>
      <c r="J663" s="58">
        <f>IF(ISNUMBER(VLOOKUP($B663,'[1]KO-GR-B'!$I$2:$J$900,2,FALSE)),VLOOKUP($B663,'[1]KO-GR-B'!$I$2:$J$900,2,FALSE),"")</f>
        <v>0.22</v>
      </c>
      <c r="K663" s="58">
        <f>IF(ISNUMBER(VLOOKUP($B663,'[1]MT-GR-B'!$I$2:$J$693,2,FALSE)),VLOOKUP($B663,'[1]MT-GR-B'!$I$2:$J$693,2,FALSE),"")</f>
        <v>0.04</v>
      </c>
      <c r="L663" s="58">
        <f>IF(ISNUMBER(VLOOKUP($B663,'[1]WT-HS-B'!$I$2:$J$1220,2,FALSE)),VLOOKUP($B663,'[1]WT-HS-B'!$I$2:$J$1220,2,FALSE),"")</f>
        <v>0.22</v>
      </c>
      <c r="M663" s="58">
        <f>IF(ISNUMBER(VLOOKUP($B663,'[1]KO-HS-B'!$I$2:$J$1046,2,FALSE)),VLOOKUP($B663,'[1]KO-HS-B'!$I$2:$J$1046,2,FALSE),"")</f>
        <v>0.04</v>
      </c>
      <c r="N663" s="58">
        <f>IF(ISNUMBER(VLOOKUP($B663,'[1]MT-HS-B'!$I$2:$J$773,2,FALSE)),VLOOKUP($B663,'[1]MT-HS-B'!$I$2:$J$773,2,FALSE),"")</f>
        <v>0.08</v>
      </c>
      <c r="O663" s="40" t="str">
        <f t="shared" si="330"/>
        <v>EIF3B_YEAS7</v>
      </c>
      <c r="P663" s="57">
        <f t="shared" si="331"/>
        <v>1.8981481481481481</v>
      </c>
      <c r="Q663" s="57">
        <f t="shared" si="332"/>
        <v>-0.70596590909090906</v>
      </c>
      <c r="R663" s="57">
        <f t="shared" si="333"/>
        <v>0.68518518518518512</v>
      </c>
      <c r="S663" s="56">
        <f t="shared" si="334"/>
        <v>2.6018518518518521</v>
      </c>
      <c r="T663" s="55">
        <f t="shared" si="335"/>
        <v>0.11221590909090906</v>
      </c>
      <c r="U663" s="54">
        <f t="shared" si="336"/>
        <v>0.31481481481481488</v>
      </c>
      <c r="V663" s="53">
        <f t="shared" si="337"/>
        <v>-0.70370370370370372</v>
      </c>
      <c r="W663" s="53">
        <f t="shared" si="338"/>
        <v>-0.59375</v>
      </c>
      <c r="X663" s="53">
        <f t="shared" si="339"/>
        <v>0.37037037037037024</v>
      </c>
      <c r="Y663" s="52">
        <f t="shared" si="340"/>
        <v>4.5</v>
      </c>
      <c r="Z663" s="51">
        <f t="shared" si="341"/>
        <v>-0.81818181818181812</v>
      </c>
      <c r="AA663" s="50">
        <f t="shared" si="342"/>
        <v>1</v>
      </c>
      <c r="AB663" s="40" t="str">
        <f t="shared" si="343"/>
        <v>PRT1</v>
      </c>
      <c r="AC663" s="49">
        <f t="shared" si="344"/>
        <v>0.155</v>
      </c>
      <c r="AD663" s="47">
        <f t="shared" si="345"/>
        <v>0.27</v>
      </c>
      <c r="AE663" s="47">
        <f t="shared" si="346"/>
        <v>0.155</v>
      </c>
      <c r="AF663" s="48">
        <f t="shared" si="347"/>
        <v>0.15</v>
      </c>
      <c r="AG663" s="47">
        <f t="shared" si="348"/>
        <v>8.5000000000000006E-2</v>
      </c>
      <c r="AH663" s="47">
        <f t="shared" si="349"/>
        <v>0.22500000000000001</v>
      </c>
      <c r="AI663" s="46">
        <f t="shared" si="350"/>
        <v>0.96774193548387089</v>
      </c>
      <c r="AJ663" s="43">
        <f t="shared" si="351"/>
        <v>0.31481481481481483</v>
      </c>
      <c r="AK663" s="43">
        <f t="shared" si="352"/>
        <v>1.4516129032258065</v>
      </c>
      <c r="AL663" s="45">
        <f t="shared" si="353"/>
        <v>3.6795741761744418</v>
      </c>
      <c r="AM663" s="43">
        <f t="shared" si="354"/>
        <v>0.1586972605503898</v>
      </c>
      <c r="AN663" s="42">
        <f t="shared" si="355"/>
        <v>0.44521538074708616</v>
      </c>
      <c r="AO663" s="40" t="str">
        <f t="shared" si="356"/>
        <v>EIF3B_YEAS7</v>
      </c>
      <c r="AP663" s="44">
        <f t="shared" si="357"/>
        <v>0.16263455967290597</v>
      </c>
      <c r="AQ663" s="43">
        <f t="shared" si="358"/>
        <v>7.0710678118654585E-2</v>
      </c>
      <c r="AR663" s="43">
        <f t="shared" si="359"/>
        <v>0.16263455967290597</v>
      </c>
      <c r="AS663" s="43">
        <f t="shared" si="360"/>
        <v>9.8994949366116664E-2</v>
      </c>
      <c r="AT663" s="43">
        <f t="shared" si="361"/>
        <v>6.3639610306789274E-2</v>
      </c>
      <c r="AU663" s="42">
        <f t="shared" si="362"/>
        <v>0.20506096654409872</v>
      </c>
    </row>
    <row r="664" spans="1:47" ht="15" x14ac:dyDescent="0.25">
      <c r="A664" s="40" t="s">
        <v>5793</v>
      </c>
      <c r="B664" s="40" t="s">
        <v>5792</v>
      </c>
      <c r="C664" s="60" t="str">
        <f>IF(ISNUMBER(VLOOKUP(B664,'[1]WT-GR-A'!I$2:J$693,2,FALSE)),VLOOKUP(B664,'[1]WT-GR-A'!I$2:J$693,2,FALSE),"")</f>
        <v/>
      </c>
      <c r="D664" s="58">
        <f>IF(ISNUMBER(VLOOKUP($B664,'[1]KO-GR-A'!$I$2:$J$907,2,FALSE)),VLOOKUP($B664,'[1]KO-GR-A'!$I$2:$J$907,2,FALSE),"")</f>
        <v>0.08</v>
      </c>
      <c r="E664" s="58">
        <f>IF(ISNUMBER(VLOOKUP($B664,'[1]MT-GR-A'!$I$2:$J$789,2,FALSE)),VLOOKUP($B664,'[1]MT-GR-A'!$I$2:$J$789,2,FALSE),"")</f>
        <v>0.08</v>
      </c>
      <c r="F664" s="58" t="str">
        <f>IF(ISNUMBER(VLOOKUP($B664,'[1]WT-HS-A'!$I$2:$J$1224,2,FALSE)),VLOOKUP($B664,'[1]WT-HS-A'!$I$2:$J$1224,2,FALSE),"")</f>
        <v/>
      </c>
      <c r="G664" s="58" t="str">
        <f>IF(ISNUMBER(VLOOKUP($B664,'[1]KO-HS-A'!$I$2:$J$1229,2,FALSE)),VLOOKUP($B664,'[1]KO-HS-A'!$I$2:$J$1229,2,FALSE),"")</f>
        <v/>
      </c>
      <c r="H664" s="58">
        <f>IF(ISNUMBER(VLOOKUP($B664,'[1]MT-HS-A'!$I$2:$J$1362,2,FALSE)),VLOOKUP($B664,'[1]MT-HS-A'!$I$2:$J$1362,2,FALSE),"")</f>
        <v>0.04</v>
      </c>
      <c r="I664" s="59">
        <f>IF(ISNUMBER(VLOOKUP($B664,'[1]WT-GR-B'!$I$2:$J$585,2,FALSE)),VLOOKUP($B664,'[1]WT-GR-B'!$I$2:$J$585,2,FALSE),"")</f>
        <v>0.04</v>
      </c>
      <c r="J664" s="58">
        <f>IF(ISNUMBER(VLOOKUP($B664,'[1]KO-GR-B'!$I$2:$J$900,2,FALSE)),VLOOKUP($B664,'[1]KO-GR-B'!$I$2:$J$900,2,FALSE),"")</f>
        <v>0.08</v>
      </c>
      <c r="K664" s="58" t="str">
        <f>IF(ISNUMBER(VLOOKUP($B664,'[1]MT-GR-B'!$I$2:$J$693,2,FALSE)),VLOOKUP($B664,'[1]MT-GR-B'!$I$2:$J$693,2,FALSE),"")</f>
        <v/>
      </c>
      <c r="L664" s="58" t="str">
        <f>IF(ISNUMBER(VLOOKUP($B664,'[1]WT-HS-B'!$I$2:$J$1220,2,FALSE)),VLOOKUP($B664,'[1]WT-HS-B'!$I$2:$J$1220,2,FALSE),"")</f>
        <v/>
      </c>
      <c r="M664" s="58">
        <f>IF(ISNUMBER(VLOOKUP($B664,'[1]KO-HS-B'!$I$2:$J$1046,2,FALSE)),VLOOKUP($B664,'[1]KO-HS-B'!$I$2:$J$1046,2,FALSE),"")</f>
        <v>0.04</v>
      </c>
      <c r="N664" s="58" t="str">
        <f>IF(ISNUMBER(VLOOKUP($B664,'[1]MT-HS-B'!$I$2:$J$773,2,FALSE)),VLOOKUP($B664,'[1]MT-HS-B'!$I$2:$J$773,2,FALSE),"")</f>
        <v/>
      </c>
      <c r="O664" s="40" t="str">
        <f t="shared" si="330"/>
        <v>EIF3C_YEAS7</v>
      </c>
      <c r="P664" s="57" t="str">
        <f t="shared" si="331"/>
        <v/>
      </c>
      <c r="Q664" s="57">
        <f t="shared" si="332"/>
        <v>-0.5</v>
      </c>
      <c r="R664" s="57">
        <f t="shared" si="333"/>
        <v>-0.5</v>
      </c>
      <c r="S664" s="56" t="str">
        <f t="shared" si="334"/>
        <v>n/a</v>
      </c>
      <c r="T664" s="55" t="str">
        <f t="shared" si="335"/>
        <v>n/a</v>
      </c>
      <c r="U664" s="54" t="str">
        <f t="shared" si="336"/>
        <v>n/a</v>
      </c>
      <c r="V664" s="53" t="str">
        <f t="shared" si="337"/>
        <v/>
      </c>
      <c r="W664" s="53" t="str">
        <f t="shared" si="338"/>
        <v>GR only</v>
      </c>
      <c r="X664" s="53">
        <f t="shared" si="339"/>
        <v>-0.5</v>
      </c>
      <c r="Y664" s="52" t="str">
        <f t="shared" si="340"/>
        <v>GR only</v>
      </c>
      <c r="Z664" s="51">
        <f t="shared" si="341"/>
        <v>-0.5</v>
      </c>
      <c r="AA664" s="50" t="str">
        <f t="shared" si="342"/>
        <v/>
      </c>
      <c r="AB664" s="40" t="str">
        <f t="shared" si="343"/>
        <v>NIP1</v>
      </c>
      <c r="AC664" s="49">
        <f t="shared" si="344"/>
        <v>0.04</v>
      </c>
      <c r="AD664" s="47">
        <f t="shared" si="345"/>
        <v>0.08</v>
      </c>
      <c r="AE664" s="47">
        <f t="shared" si="346"/>
        <v>0.08</v>
      </c>
      <c r="AF664" s="48">
        <f t="shared" si="347"/>
        <v>0</v>
      </c>
      <c r="AG664" s="47">
        <f t="shared" si="348"/>
        <v>0.04</v>
      </c>
      <c r="AH664" s="47">
        <f t="shared" si="349"/>
        <v>0.04</v>
      </c>
      <c r="AI664" s="46">
        <f t="shared" si="350"/>
        <v>0</v>
      </c>
      <c r="AJ664" s="43">
        <f t="shared" si="351"/>
        <v>0.5</v>
      </c>
      <c r="AK664" s="43">
        <f t="shared" si="352"/>
        <v>0.5</v>
      </c>
      <c r="AL664" s="45" t="str">
        <f t="shared" si="353"/>
        <v/>
      </c>
      <c r="AM664" s="43" t="str">
        <f t="shared" si="354"/>
        <v/>
      </c>
      <c r="AN664" s="42" t="str">
        <f t="shared" si="355"/>
        <v/>
      </c>
      <c r="AO664" s="40" t="str">
        <f t="shared" si="356"/>
        <v>EIF3C_YEAS7</v>
      </c>
      <c r="AP664" s="44" t="str">
        <f t="shared" si="357"/>
        <v/>
      </c>
      <c r="AQ664" s="43">
        <f t="shared" si="358"/>
        <v>0</v>
      </c>
      <c r="AR664" s="43" t="str">
        <f t="shared" si="359"/>
        <v/>
      </c>
      <c r="AS664" s="43" t="str">
        <f t="shared" si="360"/>
        <v/>
      </c>
      <c r="AT664" s="43" t="str">
        <f t="shared" si="361"/>
        <v/>
      </c>
      <c r="AU664" s="42" t="str">
        <f t="shared" si="362"/>
        <v/>
      </c>
    </row>
    <row r="665" spans="1:47" ht="15" x14ac:dyDescent="0.25">
      <c r="A665" s="40" t="s">
        <v>5791</v>
      </c>
      <c r="B665" s="40" t="s">
        <v>5790</v>
      </c>
      <c r="C665" s="60">
        <f>IF(ISNUMBER(VLOOKUP(B665,'[1]WT-GR-A'!I$2:J$693,2,FALSE)),VLOOKUP(B665,'[1]WT-GR-A'!I$2:J$693,2,FALSE),"")</f>
        <v>0.12</v>
      </c>
      <c r="D665" s="58" t="str">
        <f>IF(ISNUMBER(VLOOKUP($B665,'[1]KO-GR-A'!$I$2:$J$907,2,FALSE)),VLOOKUP($B665,'[1]KO-GR-A'!$I$2:$J$907,2,FALSE),"")</f>
        <v/>
      </c>
      <c r="E665" s="58" t="str">
        <f>IF(ISNUMBER(VLOOKUP($B665,'[1]MT-GR-A'!$I$2:$J$789,2,FALSE)),VLOOKUP($B665,'[1]MT-GR-A'!$I$2:$J$789,2,FALSE),"")</f>
        <v/>
      </c>
      <c r="F665" s="58" t="str">
        <f>IF(ISNUMBER(VLOOKUP($B665,'[1]WT-HS-A'!$I$2:$J$1224,2,FALSE)),VLOOKUP($B665,'[1]WT-HS-A'!$I$2:$J$1224,2,FALSE),"")</f>
        <v/>
      </c>
      <c r="G665" s="58" t="str">
        <f>IF(ISNUMBER(VLOOKUP($B665,'[1]KO-HS-A'!$I$2:$J$1229,2,FALSE)),VLOOKUP($B665,'[1]KO-HS-A'!$I$2:$J$1229,2,FALSE),"")</f>
        <v/>
      </c>
      <c r="H665" s="58" t="str">
        <f>IF(ISNUMBER(VLOOKUP($B665,'[1]MT-HS-A'!$I$2:$J$1362,2,FALSE)),VLOOKUP($B665,'[1]MT-HS-A'!$I$2:$J$1362,2,FALSE),"")</f>
        <v/>
      </c>
      <c r="I665" s="59" t="str">
        <f>IF(ISNUMBER(VLOOKUP($B665,'[1]WT-GR-B'!$I$2:$J$585,2,FALSE)),VLOOKUP($B665,'[1]WT-GR-B'!$I$2:$J$585,2,FALSE),"")</f>
        <v/>
      </c>
      <c r="J665" s="58" t="str">
        <f>IF(ISNUMBER(VLOOKUP($B665,'[1]KO-GR-B'!$I$2:$J$900,2,FALSE)),VLOOKUP($B665,'[1]KO-GR-B'!$I$2:$J$900,2,FALSE),"")</f>
        <v/>
      </c>
      <c r="K665" s="58" t="str">
        <f>IF(ISNUMBER(VLOOKUP($B665,'[1]MT-GR-B'!$I$2:$J$693,2,FALSE)),VLOOKUP($B665,'[1]MT-GR-B'!$I$2:$J$693,2,FALSE),"")</f>
        <v/>
      </c>
      <c r="L665" s="58" t="str">
        <f>IF(ISNUMBER(VLOOKUP($B665,'[1]WT-HS-B'!$I$2:$J$1220,2,FALSE)),VLOOKUP($B665,'[1]WT-HS-B'!$I$2:$J$1220,2,FALSE),"")</f>
        <v/>
      </c>
      <c r="M665" s="58" t="str">
        <f>IF(ISNUMBER(VLOOKUP($B665,'[1]KO-HS-B'!$I$2:$J$1046,2,FALSE)),VLOOKUP($B665,'[1]KO-HS-B'!$I$2:$J$1046,2,FALSE),"")</f>
        <v/>
      </c>
      <c r="N665" s="58">
        <f>IF(ISNUMBER(VLOOKUP($B665,'[1]MT-HS-B'!$I$2:$J$773,2,FALSE)),VLOOKUP($B665,'[1]MT-HS-B'!$I$2:$J$773,2,FALSE),"")</f>
        <v>0.04</v>
      </c>
      <c r="O665" s="40" t="str">
        <f t="shared" si="330"/>
        <v>EIF3C_YEAST</v>
      </c>
      <c r="P665" s="57" t="str">
        <f t="shared" si="331"/>
        <v/>
      </c>
      <c r="Q665" s="57" t="str">
        <f t="shared" si="332"/>
        <v/>
      </c>
      <c r="R665" s="57" t="str">
        <f t="shared" si="333"/>
        <v/>
      </c>
      <c r="S665" s="56" t="str">
        <f t="shared" si="334"/>
        <v>n/a</v>
      </c>
      <c r="T665" s="55" t="str">
        <f t="shared" si="335"/>
        <v>n/a</v>
      </c>
      <c r="U665" s="54" t="str">
        <f t="shared" si="336"/>
        <v>n/a</v>
      </c>
      <c r="V665" s="53" t="str">
        <f t="shared" si="337"/>
        <v>GR only</v>
      </c>
      <c r="W665" s="53" t="str">
        <f t="shared" si="338"/>
        <v/>
      </c>
      <c r="X665" s="53" t="str">
        <f t="shared" si="339"/>
        <v/>
      </c>
      <c r="Y665" s="52" t="str">
        <f t="shared" si="340"/>
        <v/>
      </c>
      <c r="Z665" s="51" t="str">
        <f t="shared" si="341"/>
        <v/>
      </c>
      <c r="AA665" s="50" t="str">
        <f t="shared" si="342"/>
        <v>HS only</v>
      </c>
      <c r="AB665" s="40" t="str">
        <f t="shared" si="343"/>
        <v>NIP1</v>
      </c>
      <c r="AC665" s="49">
        <f t="shared" si="344"/>
        <v>0.12</v>
      </c>
      <c r="AD665" s="47">
        <f t="shared" si="345"/>
        <v>0</v>
      </c>
      <c r="AE665" s="47">
        <f t="shared" si="346"/>
        <v>0</v>
      </c>
      <c r="AF665" s="48">
        <f t="shared" si="347"/>
        <v>0</v>
      </c>
      <c r="AG665" s="47">
        <f t="shared" si="348"/>
        <v>0</v>
      </c>
      <c r="AH665" s="47">
        <f t="shared" si="349"/>
        <v>0.04</v>
      </c>
      <c r="AI665" s="46">
        <f t="shared" si="350"/>
        <v>0</v>
      </c>
      <c r="AJ665" s="43" t="str">
        <f t="shared" si="351"/>
        <v/>
      </c>
      <c r="AK665" s="43" t="str">
        <f t="shared" si="352"/>
        <v>HS Only</v>
      </c>
      <c r="AL665" s="45" t="str">
        <f t="shared" si="353"/>
        <v/>
      </c>
      <c r="AM665" s="43" t="str">
        <f t="shared" si="354"/>
        <v/>
      </c>
      <c r="AN665" s="42" t="str">
        <f t="shared" si="355"/>
        <v/>
      </c>
      <c r="AO665" s="40" t="str">
        <f t="shared" si="356"/>
        <v>EIF3C_YEAST</v>
      </c>
      <c r="AP665" s="44" t="str">
        <f t="shared" si="357"/>
        <v/>
      </c>
      <c r="AQ665" s="43" t="str">
        <f t="shared" si="358"/>
        <v/>
      </c>
      <c r="AR665" s="43" t="str">
        <f t="shared" si="359"/>
        <v/>
      </c>
      <c r="AS665" s="43" t="str">
        <f t="shared" si="360"/>
        <v/>
      </c>
      <c r="AT665" s="43" t="str">
        <f t="shared" si="361"/>
        <v/>
      </c>
      <c r="AU665" s="42" t="str">
        <f t="shared" si="362"/>
        <v/>
      </c>
    </row>
    <row r="666" spans="1:47" ht="15" x14ac:dyDescent="0.25">
      <c r="A666" s="40" t="s">
        <v>5789</v>
      </c>
      <c r="B666" s="40" t="s">
        <v>5788</v>
      </c>
      <c r="C666" s="60">
        <f>IF(ISNUMBER(VLOOKUP(B666,'[1]WT-GR-A'!I$2:J$693,2,FALSE)),VLOOKUP(B666,'[1]WT-GR-A'!I$2:J$693,2,FALSE),"")</f>
        <v>0.12</v>
      </c>
      <c r="D666" s="58">
        <f>IF(ISNUMBER(VLOOKUP($B666,'[1]KO-GR-A'!$I$2:$J$907,2,FALSE)),VLOOKUP($B666,'[1]KO-GR-A'!$I$2:$J$907,2,FALSE),"")</f>
        <v>0.12</v>
      </c>
      <c r="E666" s="58">
        <f>IF(ISNUMBER(VLOOKUP($B666,'[1]MT-GR-A'!$I$2:$J$789,2,FALSE)),VLOOKUP($B666,'[1]MT-GR-A'!$I$2:$J$789,2,FALSE),"")</f>
        <v>0.25</v>
      </c>
      <c r="F666" s="58">
        <f>IF(ISNUMBER(VLOOKUP($B666,'[1]WT-HS-A'!$I$2:$J$1224,2,FALSE)),VLOOKUP($B666,'[1]WT-HS-A'!$I$2:$J$1224,2,FALSE),"")</f>
        <v>0.4</v>
      </c>
      <c r="G666" s="58">
        <f>IF(ISNUMBER(VLOOKUP($B666,'[1]KO-HS-A'!$I$2:$J$1229,2,FALSE)),VLOOKUP($B666,'[1]KO-HS-A'!$I$2:$J$1229,2,FALSE),"")</f>
        <v>0.56999999999999995</v>
      </c>
      <c r="H666" s="58" t="str">
        <f>IF(ISNUMBER(VLOOKUP($B666,'[1]MT-HS-A'!$I$2:$J$1362,2,FALSE)),VLOOKUP($B666,'[1]MT-HS-A'!$I$2:$J$1362,2,FALSE),"")</f>
        <v/>
      </c>
      <c r="I666" s="59">
        <f>IF(ISNUMBER(VLOOKUP($B666,'[1]WT-GR-B'!$I$2:$J$585,2,FALSE)),VLOOKUP($B666,'[1]WT-GR-B'!$I$2:$J$585,2,FALSE),"")</f>
        <v>0.12</v>
      </c>
      <c r="J666" s="58">
        <f>IF(ISNUMBER(VLOOKUP($B666,'[1]KO-GR-B'!$I$2:$J$900,2,FALSE)),VLOOKUP($B666,'[1]KO-GR-B'!$I$2:$J$900,2,FALSE),"")</f>
        <v>0.4</v>
      </c>
      <c r="K666" s="58">
        <f>IF(ISNUMBER(VLOOKUP($B666,'[1]MT-GR-B'!$I$2:$J$693,2,FALSE)),VLOOKUP($B666,'[1]MT-GR-B'!$I$2:$J$693,2,FALSE),"")</f>
        <v>0.25</v>
      </c>
      <c r="L666" s="58">
        <f>IF(ISNUMBER(VLOOKUP($B666,'[1]WT-HS-B'!$I$2:$J$1220,2,FALSE)),VLOOKUP($B666,'[1]WT-HS-B'!$I$2:$J$1220,2,FALSE),"")</f>
        <v>0.4</v>
      </c>
      <c r="M666" s="58">
        <f>IF(ISNUMBER(VLOOKUP($B666,'[1]KO-HS-B'!$I$2:$J$1046,2,FALSE)),VLOOKUP($B666,'[1]KO-HS-B'!$I$2:$J$1046,2,FALSE),"")</f>
        <v>0.56999999999999995</v>
      </c>
      <c r="N666" s="58" t="str">
        <f>IF(ISNUMBER(VLOOKUP($B666,'[1]MT-HS-B'!$I$2:$J$773,2,FALSE)),VLOOKUP($B666,'[1]MT-HS-B'!$I$2:$J$773,2,FALSE),"")</f>
        <v/>
      </c>
      <c r="O666" s="40" t="str">
        <f t="shared" si="330"/>
        <v>EIF3G_YEAS7</v>
      </c>
      <c r="P666" s="57">
        <f t="shared" si="331"/>
        <v>2.3333333333333335</v>
      </c>
      <c r="Q666" s="57">
        <f t="shared" si="332"/>
        <v>2.0874999999999995</v>
      </c>
      <c r="R666" s="57" t="str">
        <f t="shared" si="333"/>
        <v>GR only</v>
      </c>
      <c r="S666" s="56">
        <f t="shared" si="334"/>
        <v>0</v>
      </c>
      <c r="T666" s="55">
        <f t="shared" si="335"/>
        <v>1.6624999999999999</v>
      </c>
      <c r="U666" s="54" t="str">
        <f t="shared" si="336"/>
        <v>n/a</v>
      </c>
      <c r="V666" s="53">
        <f t="shared" si="337"/>
        <v>2.3333333333333335</v>
      </c>
      <c r="W666" s="53">
        <f t="shared" si="338"/>
        <v>3.7499999999999996</v>
      </c>
      <c r="X666" s="53" t="str">
        <f t="shared" si="339"/>
        <v>GR only</v>
      </c>
      <c r="Y666" s="52">
        <f t="shared" si="340"/>
        <v>2.3333333333333335</v>
      </c>
      <c r="Z666" s="51">
        <f t="shared" si="341"/>
        <v>0.42499999999999982</v>
      </c>
      <c r="AA666" s="50" t="str">
        <f t="shared" si="342"/>
        <v>GR only</v>
      </c>
      <c r="AB666" s="40" t="str">
        <f t="shared" si="343"/>
        <v>TIF35</v>
      </c>
      <c r="AC666" s="49">
        <f t="shared" si="344"/>
        <v>0.12</v>
      </c>
      <c r="AD666" s="47">
        <f t="shared" si="345"/>
        <v>0.26</v>
      </c>
      <c r="AE666" s="47">
        <f t="shared" si="346"/>
        <v>0.25</v>
      </c>
      <c r="AF666" s="48">
        <f t="shared" si="347"/>
        <v>0.4</v>
      </c>
      <c r="AG666" s="47">
        <f t="shared" si="348"/>
        <v>0.56999999999999995</v>
      </c>
      <c r="AH666" s="47">
        <f t="shared" si="349"/>
        <v>0</v>
      </c>
      <c r="AI666" s="46">
        <f t="shared" si="350"/>
        <v>3.3333333333333335</v>
      </c>
      <c r="AJ666" s="43">
        <f t="shared" si="351"/>
        <v>2.1923076923076921</v>
      </c>
      <c r="AK666" s="43">
        <f t="shared" si="352"/>
        <v>0</v>
      </c>
      <c r="AL666" s="45">
        <f t="shared" si="353"/>
        <v>0</v>
      </c>
      <c r="AM666" s="43">
        <f t="shared" si="354"/>
        <v>2.3511300474452712</v>
      </c>
      <c r="AN666" s="42" t="str">
        <f t="shared" si="355"/>
        <v/>
      </c>
      <c r="AO666" s="40" t="str">
        <f t="shared" si="356"/>
        <v>EIF3G_YEAS7</v>
      </c>
      <c r="AP666" s="44">
        <f t="shared" si="357"/>
        <v>0</v>
      </c>
      <c r="AQ666" s="43">
        <f t="shared" si="358"/>
        <v>0.19798989873223333</v>
      </c>
      <c r="AR666" s="43">
        <f t="shared" si="359"/>
        <v>0</v>
      </c>
      <c r="AS666" s="43">
        <f t="shared" si="360"/>
        <v>0</v>
      </c>
      <c r="AT666" s="43">
        <f t="shared" si="361"/>
        <v>0</v>
      </c>
      <c r="AU666" s="42" t="str">
        <f t="shared" si="362"/>
        <v/>
      </c>
    </row>
    <row r="667" spans="1:47" ht="15" x14ac:dyDescent="0.25">
      <c r="A667" s="40" t="s">
        <v>5787</v>
      </c>
      <c r="B667" s="40" t="s">
        <v>5786</v>
      </c>
      <c r="C667" s="60" t="str">
        <f>IF(ISNUMBER(VLOOKUP(B667,'[1]WT-GR-A'!I$2:J$693,2,FALSE)),VLOOKUP(B667,'[1]WT-GR-A'!I$2:J$693,2,FALSE),"")</f>
        <v/>
      </c>
      <c r="D667" s="58" t="str">
        <f>IF(ISNUMBER(VLOOKUP($B667,'[1]KO-GR-A'!$I$2:$J$907,2,FALSE)),VLOOKUP($B667,'[1]KO-GR-A'!$I$2:$J$907,2,FALSE),"")</f>
        <v/>
      </c>
      <c r="E667" s="58" t="str">
        <f>IF(ISNUMBER(VLOOKUP($B667,'[1]MT-GR-A'!$I$2:$J$789,2,FALSE)),VLOOKUP($B667,'[1]MT-GR-A'!$I$2:$J$789,2,FALSE),"")</f>
        <v/>
      </c>
      <c r="F667" s="58" t="str">
        <f>IF(ISNUMBER(VLOOKUP($B667,'[1]WT-HS-A'!$I$2:$J$1224,2,FALSE)),VLOOKUP($B667,'[1]WT-HS-A'!$I$2:$J$1224,2,FALSE),"")</f>
        <v/>
      </c>
      <c r="G667" s="58" t="str">
        <f>IF(ISNUMBER(VLOOKUP($B667,'[1]KO-HS-A'!$I$2:$J$1229,2,FALSE)),VLOOKUP($B667,'[1]KO-HS-A'!$I$2:$J$1229,2,FALSE),"")</f>
        <v/>
      </c>
      <c r="H667" s="58">
        <f>IF(ISNUMBER(VLOOKUP($B667,'[1]MT-HS-A'!$I$2:$J$1362,2,FALSE)),VLOOKUP($B667,'[1]MT-HS-A'!$I$2:$J$1362,2,FALSE),"")</f>
        <v>0.4</v>
      </c>
      <c r="I667" s="59" t="str">
        <f>IF(ISNUMBER(VLOOKUP($B667,'[1]WT-GR-B'!$I$2:$J$585,2,FALSE)),VLOOKUP($B667,'[1]WT-GR-B'!$I$2:$J$585,2,FALSE),"")</f>
        <v/>
      </c>
      <c r="J667" s="58" t="str">
        <f>IF(ISNUMBER(VLOOKUP($B667,'[1]KO-GR-B'!$I$2:$J$900,2,FALSE)),VLOOKUP($B667,'[1]KO-GR-B'!$I$2:$J$900,2,FALSE),"")</f>
        <v/>
      </c>
      <c r="K667" s="58" t="str">
        <f>IF(ISNUMBER(VLOOKUP($B667,'[1]MT-GR-B'!$I$2:$J$693,2,FALSE)),VLOOKUP($B667,'[1]MT-GR-B'!$I$2:$J$693,2,FALSE),"")</f>
        <v/>
      </c>
      <c r="L667" s="58" t="str">
        <f>IF(ISNUMBER(VLOOKUP($B667,'[1]WT-HS-B'!$I$2:$J$1220,2,FALSE)),VLOOKUP($B667,'[1]WT-HS-B'!$I$2:$J$1220,2,FALSE),"")</f>
        <v/>
      </c>
      <c r="M667" s="58" t="str">
        <f>IF(ISNUMBER(VLOOKUP($B667,'[1]KO-HS-B'!$I$2:$J$1046,2,FALSE)),VLOOKUP($B667,'[1]KO-HS-B'!$I$2:$J$1046,2,FALSE),"")</f>
        <v/>
      </c>
      <c r="N667" s="58" t="str">
        <f>IF(ISNUMBER(VLOOKUP($B667,'[1]MT-HS-B'!$I$2:$J$773,2,FALSE)),VLOOKUP($B667,'[1]MT-HS-B'!$I$2:$J$773,2,FALSE),"")</f>
        <v/>
      </c>
      <c r="O667" s="40" t="str">
        <f t="shared" si="330"/>
        <v>EIF3G_YEAST</v>
      </c>
      <c r="P667" s="57" t="str">
        <f t="shared" si="331"/>
        <v/>
      </c>
      <c r="Q667" s="57" t="str">
        <f t="shared" si="332"/>
        <v/>
      </c>
      <c r="R667" s="57" t="str">
        <f t="shared" si="333"/>
        <v/>
      </c>
      <c r="S667" s="56" t="str">
        <f t="shared" si="334"/>
        <v>n/a</v>
      </c>
      <c r="T667" s="55" t="str">
        <f t="shared" si="335"/>
        <v>n/a</v>
      </c>
      <c r="U667" s="54" t="str">
        <f t="shared" si="336"/>
        <v>n/a</v>
      </c>
      <c r="V667" s="53" t="str">
        <f t="shared" si="337"/>
        <v/>
      </c>
      <c r="W667" s="53" t="str">
        <f t="shared" si="338"/>
        <v/>
      </c>
      <c r="X667" s="53" t="str">
        <f t="shared" si="339"/>
        <v>HS only</v>
      </c>
      <c r="Y667" s="52" t="str">
        <f t="shared" si="340"/>
        <v/>
      </c>
      <c r="Z667" s="51" t="str">
        <f t="shared" si="341"/>
        <v/>
      </c>
      <c r="AA667" s="50" t="str">
        <f t="shared" si="342"/>
        <v/>
      </c>
      <c r="AB667" s="40" t="str">
        <f t="shared" si="343"/>
        <v>TIF35</v>
      </c>
      <c r="AC667" s="49">
        <f t="shared" si="344"/>
        <v>0</v>
      </c>
      <c r="AD667" s="47">
        <f t="shared" si="345"/>
        <v>0</v>
      </c>
      <c r="AE667" s="47">
        <f t="shared" si="346"/>
        <v>0</v>
      </c>
      <c r="AF667" s="48">
        <f t="shared" si="347"/>
        <v>0</v>
      </c>
      <c r="AG667" s="47">
        <f t="shared" si="348"/>
        <v>0</v>
      </c>
      <c r="AH667" s="47">
        <f t="shared" si="349"/>
        <v>0.4</v>
      </c>
      <c r="AI667" s="46" t="str">
        <f t="shared" si="350"/>
        <v/>
      </c>
      <c r="AJ667" s="43" t="str">
        <f t="shared" si="351"/>
        <v/>
      </c>
      <c r="AK667" s="43" t="str">
        <f t="shared" si="352"/>
        <v>HS Only</v>
      </c>
      <c r="AL667" s="45" t="str">
        <f t="shared" si="353"/>
        <v/>
      </c>
      <c r="AM667" s="43" t="str">
        <f t="shared" si="354"/>
        <v/>
      </c>
      <c r="AN667" s="42" t="str">
        <f t="shared" si="355"/>
        <v/>
      </c>
      <c r="AO667" s="40" t="str">
        <f t="shared" si="356"/>
        <v>EIF3G_YEAST</v>
      </c>
      <c r="AP667" s="44" t="str">
        <f t="shared" si="357"/>
        <v/>
      </c>
      <c r="AQ667" s="43" t="str">
        <f t="shared" si="358"/>
        <v/>
      </c>
      <c r="AR667" s="43" t="str">
        <f t="shared" si="359"/>
        <v/>
      </c>
      <c r="AS667" s="43" t="str">
        <f t="shared" si="360"/>
        <v/>
      </c>
      <c r="AT667" s="43" t="str">
        <f t="shared" si="361"/>
        <v/>
      </c>
      <c r="AU667" s="42" t="str">
        <f t="shared" si="362"/>
        <v/>
      </c>
    </row>
    <row r="668" spans="1:47" ht="15" x14ac:dyDescent="0.25">
      <c r="A668" s="40" t="s">
        <v>5785</v>
      </c>
      <c r="B668" s="40" t="s">
        <v>5784</v>
      </c>
      <c r="C668" s="60" t="str">
        <f>IF(ISNUMBER(VLOOKUP(B668,'[1]WT-GR-A'!I$2:J$693,2,FALSE)),VLOOKUP(B668,'[1]WT-GR-A'!I$2:J$693,2,FALSE),"")</f>
        <v/>
      </c>
      <c r="D668" s="58">
        <f>IF(ISNUMBER(VLOOKUP($B668,'[1]KO-GR-A'!$I$2:$J$907,2,FALSE)),VLOOKUP($B668,'[1]KO-GR-A'!$I$2:$J$907,2,FALSE),"")</f>
        <v>0.09</v>
      </c>
      <c r="E668" s="58" t="str">
        <f>IF(ISNUMBER(VLOOKUP($B668,'[1]MT-GR-A'!$I$2:$J$789,2,FALSE)),VLOOKUP($B668,'[1]MT-GR-A'!$I$2:$J$789,2,FALSE),"")</f>
        <v/>
      </c>
      <c r="F668" s="58">
        <f>IF(ISNUMBER(VLOOKUP($B668,'[1]WT-HS-A'!$I$2:$J$1224,2,FALSE)),VLOOKUP($B668,'[1]WT-HS-A'!$I$2:$J$1224,2,FALSE),"")</f>
        <v>0.09</v>
      </c>
      <c r="G668" s="58">
        <f>IF(ISNUMBER(VLOOKUP($B668,'[1]KO-HS-A'!$I$2:$J$1229,2,FALSE)),VLOOKUP($B668,'[1]KO-HS-A'!$I$2:$J$1229,2,FALSE),"")</f>
        <v>0.19</v>
      </c>
      <c r="H668" s="58">
        <f>IF(ISNUMBER(VLOOKUP($B668,'[1]MT-HS-A'!$I$2:$J$1362,2,FALSE)),VLOOKUP($B668,'[1]MT-HS-A'!$I$2:$J$1362,2,FALSE),"")</f>
        <v>0.19</v>
      </c>
      <c r="I668" s="59">
        <f>IF(ISNUMBER(VLOOKUP($B668,'[1]WT-GR-B'!$I$2:$J$585,2,FALSE)),VLOOKUP($B668,'[1]WT-GR-B'!$I$2:$J$585,2,FALSE),"")</f>
        <v>0.09</v>
      </c>
      <c r="J668" s="58">
        <f>IF(ISNUMBER(VLOOKUP($B668,'[1]KO-GR-B'!$I$2:$J$900,2,FALSE)),VLOOKUP($B668,'[1]KO-GR-B'!$I$2:$J$900,2,FALSE),"")</f>
        <v>0.19</v>
      </c>
      <c r="K668" s="58">
        <f>IF(ISNUMBER(VLOOKUP($B668,'[1]MT-GR-B'!$I$2:$J$693,2,FALSE)),VLOOKUP($B668,'[1]MT-GR-B'!$I$2:$J$693,2,FALSE),"")</f>
        <v>0.09</v>
      </c>
      <c r="L668" s="58">
        <f>IF(ISNUMBER(VLOOKUP($B668,'[1]WT-HS-B'!$I$2:$J$1220,2,FALSE)),VLOOKUP($B668,'[1]WT-HS-B'!$I$2:$J$1220,2,FALSE),"")</f>
        <v>0.09</v>
      </c>
      <c r="M668" s="58">
        <f>IF(ISNUMBER(VLOOKUP($B668,'[1]KO-HS-B'!$I$2:$J$1046,2,FALSE)),VLOOKUP($B668,'[1]KO-HS-B'!$I$2:$J$1046,2,FALSE),"")</f>
        <v>0.19</v>
      </c>
      <c r="N668" s="58">
        <f>IF(ISNUMBER(VLOOKUP($B668,'[1]MT-HS-B'!$I$2:$J$773,2,FALSE)),VLOOKUP($B668,'[1]MT-HS-B'!$I$2:$J$773,2,FALSE),"")</f>
        <v>0.19</v>
      </c>
      <c r="O668" s="40" t="str">
        <f t="shared" si="330"/>
        <v>EIF3I_YEAS7</v>
      </c>
      <c r="P668" s="57">
        <f t="shared" si="331"/>
        <v>0</v>
      </c>
      <c r="Q668" s="57">
        <f t="shared" si="332"/>
        <v>0.55555555555555558</v>
      </c>
      <c r="R668" s="57">
        <f t="shared" si="333"/>
        <v>1.1111111111111112</v>
      </c>
      <c r="S668" s="56" t="str">
        <f t="shared" si="334"/>
        <v>n/a</v>
      </c>
      <c r="T668" s="55">
        <f t="shared" si="335"/>
        <v>0.55555555555555558</v>
      </c>
      <c r="U668" s="54" t="str">
        <f t="shared" si="336"/>
        <v>n/a</v>
      </c>
      <c r="V668" s="53" t="str">
        <f t="shared" si="337"/>
        <v>HS only</v>
      </c>
      <c r="W668" s="53">
        <f t="shared" si="338"/>
        <v>1.1111111111111112</v>
      </c>
      <c r="X668" s="53" t="str">
        <f t="shared" si="339"/>
        <v>HS only</v>
      </c>
      <c r="Y668" s="52">
        <f t="shared" si="340"/>
        <v>0</v>
      </c>
      <c r="Z668" s="51">
        <f t="shared" si="341"/>
        <v>0</v>
      </c>
      <c r="AA668" s="50">
        <f t="shared" si="342"/>
        <v>1.1111111111111112</v>
      </c>
      <c r="AB668" s="40" t="str">
        <f t="shared" si="343"/>
        <v>TIF34</v>
      </c>
      <c r="AC668" s="49">
        <f t="shared" si="344"/>
        <v>0.09</v>
      </c>
      <c r="AD668" s="47">
        <f t="shared" si="345"/>
        <v>0.14000000000000001</v>
      </c>
      <c r="AE668" s="47">
        <f t="shared" si="346"/>
        <v>0.09</v>
      </c>
      <c r="AF668" s="48">
        <f t="shared" si="347"/>
        <v>0.09</v>
      </c>
      <c r="AG668" s="47">
        <f t="shared" si="348"/>
        <v>0.19</v>
      </c>
      <c r="AH668" s="47">
        <f t="shared" si="349"/>
        <v>0.19</v>
      </c>
      <c r="AI668" s="46">
        <f t="shared" si="350"/>
        <v>1</v>
      </c>
      <c r="AJ668" s="43">
        <f t="shared" si="351"/>
        <v>1.357142857142857</v>
      </c>
      <c r="AK668" s="43">
        <f t="shared" si="352"/>
        <v>2.1111111111111112</v>
      </c>
      <c r="AL668" s="45" t="str">
        <f t="shared" si="353"/>
        <v/>
      </c>
      <c r="AM668" s="43">
        <f t="shared" si="354"/>
        <v>0.78567420131838617</v>
      </c>
      <c r="AN668" s="42" t="str">
        <f t="shared" si="355"/>
        <v/>
      </c>
      <c r="AO668" s="40" t="str">
        <f t="shared" si="356"/>
        <v>EIF3I_YEAS7</v>
      </c>
      <c r="AP668" s="44" t="str">
        <f t="shared" si="357"/>
        <v/>
      </c>
      <c r="AQ668" s="43">
        <f t="shared" si="358"/>
        <v>7.0710678118654738E-2</v>
      </c>
      <c r="AR668" s="43" t="str">
        <f t="shared" si="359"/>
        <v/>
      </c>
      <c r="AS668" s="43">
        <f t="shared" si="360"/>
        <v>0</v>
      </c>
      <c r="AT668" s="43">
        <f t="shared" si="361"/>
        <v>0</v>
      </c>
      <c r="AU668" s="42">
        <f t="shared" si="362"/>
        <v>0</v>
      </c>
    </row>
    <row r="669" spans="1:47" ht="15" x14ac:dyDescent="0.25">
      <c r="A669" s="40" t="s">
        <v>5783</v>
      </c>
      <c r="B669" s="40" t="s">
        <v>5782</v>
      </c>
      <c r="C669" s="60" t="str">
        <f>IF(ISNUMBER(VLOOKUP(B669,'[1]WT-GR-A'!I$2:J$693,2,FALSE)),VLOOKUP(B669,'[1]WT-GR-A'!I$2:J$693,2,FALSE),"")</f>
        <v/>
      </c>
      <c r="D669" s="58">
        <f>IF(ISNUMBER(VLOOKUP($B669,'[1]KO-GR-A'!$I$2:$J$907,2,FALSE)),VLOOKUP($B669,'[1]KO-GR-A'!$I$2:$J$907,2,FALSE),"")</f>
        <v>0.12</v>
      </c>
      <c r="E669" s="58" t="str">
        <f>IF(ISNUMBER(VLOOKUP($B669,'[1]MT-GR-A'!$I$2:$J$789,2,FALSE)),VLOOKUP($B669,'[1]MT-GR-A'!$I$2:$J$789,2,FALSE),"")</f>
        <v/>
      </c>
      <c r="F669" s="58" t="str">
        <f>IF(ISNUMBER(VLOOKUP($B669,'[1]WT-HS-A'!$I$2:$J$1224,2,FALSE)),VLOOKUP($B669,'[1]WT-HS-A'!$I$2:$J$1224,2,FALSE),"")</f>
        <v/>
      </c>
      <c r="G669" s="58" t="str">
        <f>IF(ISNUMBER(VLOOKUP($B669,'[1]KO-HS-A'!$I$2:$J$1229,2,FALSE)),VLOOKUP($B669,'[1]KO-HS-A'!$I$2:$J$1229,2,FALSE),"")</f>
        <v/>
      </c>
      <c r="H669" s="58" t="str">
        <f>IF(ISNUMBER(VLOOKUP($B669,'[1]MT-HS-A'!$I$2:$J$1362,2,FALSE)),VLOOKUP($B669,'[1]MT-HS-A'!$I$2:$J$1362,2,FALSE),"")</f>
        <v/>
      </c>
      <c r="I669" s="59" t="str">
        <f>IF(ISNUMBER(VLOOKUP($B669,'[1]WT-GR-B'!$I$2:$J$585,2,FALSE)),VLOOKUP($B669,'[1]WT-GR-B'!$I$2:$J$585,2,FALSE),"")</f>
        <v/>
      </c>
      <c r="J669" s="58">
        <f>IF(ISNUMBER(VLOOKUP($B669,'[1]KO-GR-B'!$I$2:$J$900,2,FALSE)),VLOOKUP($B669,'[1]KO-GR-B'!$I$2:$J$900,2,FALSE),"")</f>
        <v>0.12</v>
      </c>
      <c r="K669" s="58" t="str">
        <f>IF(ISNUMBER(VLOOKUP($B669,'[1]MT-GR-B'!$I$2:$J$693,2,FALSE)),VLOOKUP($B669,'[1]MT-GR-B'!$I$2:$J$693,2,FALSE),"")</f>
        <v/>
      </c>
      <c r="L669" s="58" t="str">
        <f>IF(ISNUMBER(VLOOKUP($B669,'[1]WT-HS-B'!$I$2:$J$1220,2,FALSE)),VLOOKUP($B669,'[1]WT-HS-B'!$I$2:$J$1220,2,FALSE),"")</f>
        <v/>
      </c>
      <c r="M669" s="58" t="str">
        <f>IF(ISNUMBER(VLOOKUP($B669,'[1]KO-HS-B'!$I$2:$J$1046,2,FALSE)),VLOOKUP($B669,'[1]KO-HS-B'!$I$2:$J$1046,2,FALSE),"")</f>
        <v/>
      </c>
      <c r="N669" s="58" t="str">
        <f>IF(ISNUMBER(VLOOKUP($B669,'[1]MT-HS-B'!$I$2:$J$773,2,FALSE)),VLOOKUP($B669,'[1]MT-HS-B'!$I$2:$J$773,2,FALSE),"")</f>
        <v/>
      </c>
      <c r="O669" s="40" t="str">
        <f t="shared" si="330"/>
        <v>EIF3J_YEAST</v>
      </c>
      <c r="P669" s="57" t="str">
        <f t="shared" si="331"/>
        <v/>
      </c>
      <c r="Q669" s="57" t="str">
        <f t="shared" si="332"/>
        <v>GR only</v>
      </c>
      <c r="R669" s="57" t="str">
        <f t="shared" si="333"/>
        <v/>
      </c>
      <c r="S669" s="56" t="str">
        <f t="shared" si="334"/>
        <v>n/a</v>
      </c>
      <c r="T669" s="55" t="str">
        <f t="shared" si="335"/>
        <v>n/a</v>
      </c>
      <c r="U669" s="54" t="str">
        <f t="shared" si="336"/>
        <v>n/a</v>
      </c>
      <c r="V669" s="53" t="str">
        <f t="shared" si="337"/>
        <v/>
      </c>
      <c r="W669" s="53" t="str">
        <f t="shared" si="338"/>
        <v>GR only</v>
      </c>
      <c r="X669" s="53" t="str">
        <f t="shared" si="339"/>
        <v/>
      </c>
      <c r="Y669" s="52" t="str">
        <f t="shared" si="340"/>
        <v/>
      </c>
      <c r="Z669" s="51" t="str">
        <f t="shared" si="341"/>
        <v>GR only</v>
      </c>
      <c r="AA669" s="50" t="str">
        <f t="shared" si="342"/>
        <v/>
      </c>
      <c r="AB669" s="40" t="str">
        <f t="shared" si="343"/>
        <v>HCR1</v>
      </c>
      <c r="AC669" s="49">
        <f t="shared" si="344"/>
        <v>0</v>
      </c>
      <c r="AD669" s="47">
        <f t="shared" si="345"/>
        <v>0.12</v>
      </c>
      <c r="AE669" s="47">
        <f t="shared" si="346"/>
        <v>0</v>
      </c>
      <c r="AF669" s="48">
        <f t="shared" si="347"/>
        <v>0</v>
      </c>
      <c r="AG669" s="47">
        <f t="shared" si="348"/>
        <v>0</v>
      </c>
      <c r="AH669" s="47">
        <f t="shared" si="349"/>
        <v>0</v>
      </c>
      <c r="AI669" s="46" t="str">
        <f t="shared" si="350"/>
        <v/>
      </c>
      <c r="AJ669" s="43">
        <f t="shared" si="351"/>
        <v>0</v>
      </c>
      <c r="AK669" s="43" t="str">
        <f t="shared" si="352"/>
        <v/>
      </c>
      <c r="AL669" s="45" t="str">
        <f t="shared" si="353"/>
        <v/>
      </c>
      <c r="AM669" s="43" t="str">
        <f t="shared" si="354"/>
        <v/>
      </c>
      <c r="AN669" s="42" t="str">
        <f t="shared" si="355"/>
        <v/>
      </c>
      <c r="AO669" s="40" t="str">
        <f t="shared" si="356"/>
        <v>EIF3J_YEAST</v>
      </c>
      <c r="AP669" s="44" t="str">
        <f t="shared" si="357"/>
        <v/>
      </c>
      <c r="AQ669" s="43">
        <f t="shared" si="358"/>
        <v>0</v>
      </c>
      <c r="AR669" s="43" t="str">
        <f t="shared" si="359"/>
        <v/>
      </c>
      <c r="AS669" s="43" t="str">
        <f t="shared" si="360"/>
        <v/>
      </c>
      <c r="AT669" s="43" t="str">
        <f t="shared" si="361"/>
        <v/>
      </c>
      <c r="AU669" s="42" t="str">
        <f t="shared" si="362"/>
        <v/>
      </c>
    </row>
    <row r="670" spans="1:47" ht="15" x14ac:dyDescent="0.25">
      <c r="A670" s="40" t="s">
        <v>5781</v>
      </c>
      <c r="B670" s="40" t="s">
        <v>5780</v>
      </c>
      <c r="C670" s="60" t="str">
        <f>IF(ISNUMBER(VLOOKUP(B670,'[1]WT-GR-A'!I$2:J$693,2,FALSE)),VLOOKUP(B670,'[1]WT-GR-A'!I$2:J$693,2,FALSE),"")</f>
        <v/>
      </c>
      <c r="D670" s="58">
        <f>IF(ISNUMBER(VLOOKUP($B670,'[1]KO-GR-A'!$I$2:$J$907,2,FALSE)),VLOOKUP($B670,'[1]KO-GR-A'!$I$2:$J$907,2,FALSE),"")</f>
        <v>7.0000000000000007E-2</v>
      </c>
      <c r="E670" s="58">
        <f>IF(ISNUMBER(VLOOKUP($B670,'[1]MT-GR-A'!$I$2:$J$789,2,FALSE)),VLOOKUP($B670,'[1]MT-GR-A'!$I$2:$J$789,2,FALSE),"")</f>
        <v>0.15</v>
      </c>
      <c r="F670" s="58">
        <f>IF(ISNUMBER(VLOOKUP($B670,'[1]WT-HS-A'!$I$2:$J$1224,2,FALSE)),VLOOKUP($B670,'[1]WT-HS-A'!$I$2:$J$1224,2,FALSE),"")</f>
        <v>0.15</v>
      </c>
      <c r="G670" s="58">
        <f>IF(ISNUMBER(VLOOKUP($B670,'[1]KO-HS-A'!$I$2:$J$1229,2,FALSE)),VLOOKUP($B670,'[1]KO-HS-A'!$I$2:$J$1229,2,FALSE),"")</f>
        <v>0.15</v>
      </c>
      <c r="H670" s="58">
        <f>IF(ISNUMBER(VLOOKUP($B670,'[1]MT-HS-A'!$I$2:$J$1362,2,FALSE)),VLOOKUP($B670,'[1]MT-HS-A'!$I$2:$J$1362,2,FALSE),"")</f>
        <v>0.15</v>
      </c>
      <c r="I670" s="59" t="str">
        <f>IF(ISNUMBER(VLOOKUP($B670,'[1]WT-GR-B'!$I$2:$J$585,2,FALSE)),VLOOKUP($B670,'[1]WT-GR-B'!$I$2:$J$585,2,FALSE),"")</f>
        <v/>
      </c>
      <c r="J670" s="58" t="str">
        <f>IF(ISNUMBER(VLOOKUP($B670,'[1]KO-GR-B'!$I$2:$J$900,2,FALSE)),VLOOKUP($B670,'[1]KO-GR-B'!$I$2:$J$900,2,FALSE),"")</f>
        <v/>
      </c>
      <c r="K670" s="58" t="str">
        <f>IF(ISNUMBER(VLOOKUP($B670,'[1]MT-GR-B'!$I$2:$J$693,2,FALSE)),VLOOKUP($B670,'[1]MT-GR-B'!$I$2:$J$693,2,FALSE),"")</f>
        <v/>
      </c>
      <c r="L670" s="58">
        <f>IF(ISNUMBER(VLOOKUP($B670,'[1]WT-HS-B'!$I$2:$J$1220,2,FALSE)),VLOOKUP($B670,'[1]WT-HS-B'!$I$2:$J$1220,2,FALSE),"")</f>
        <v>0.15</v>
      </c>
      <c r="M670" s="58">
        <f>IF(ISNUMBER(VLOOKUP($B670,'[1]KO-HS-B'!$I$2:$J$1046,2,FALSE)),VLOOKUP($B670,'[1]KO-HS-B'!$I$2:$J$1046,2,FALSE),"")</f>
        <v>0.15</v>
      </c>
      <c r="N670" s="58" t="str">
        <f>IF(ISNUMBER(VLOOKUP($B670,'[1]MT-HS-B'!$I$2:$J$773,2,FALSE)),VLOOKUP($B670,'[1]MT-HS-B'!$I$2:$J$773,2,FALSE),"")</f>
        <v/>
      </c>
      <c r="O670" s="40" t="str">
        <f t="shared" si="330"/>
        <v>IF4B_YEAST</v>
      </c>
      <c r="P670" s="57" t="str">
        <f t="shared" si="331"/>
        <v>HS only</v>
      </c>
      <c r="Q670" s="57">
        <f t="shared" si="332"/>
        <v>1.1428571428571426</v>
      </c>
      <c r="R670" s="57">
        <f t="shared" si="333"/>
        <v>0</v>
      </c>
      <c r="S670" s="56" t="str">
        <f t="shared" si="334"/>
        <v>n/a</v>
      </c>
      <c r="T670" s="55" t="str">
        <f t="shared" si="335"/>
        <v>n/a</v>
      </c>
      <c r="U670" s="54" t="str">
        <f t="shared" si="336"/>
        <v>n/a</v>
      </c>
      <c r="V670" s="53" t="str">
        <f t="shared" si="337"/>
        <v>HS only</v>
      </c>
      <c r="W670" s="53">
        <f t="shared" si="338"/>
        <v>1.1428571428571426</v>
      </c>
      <c r="X670" s="53">
        <f t="shared" si="339"/>
        <v>0</v>
      </c>
      <c r="Y670" s="52" t="str">
        <f t="shared" si="340"/>
        <v>HS only</v>
      </c>
      <c r="Z670" s="51" t="str">
        <f t="shared" si="341"/>
        <v>HS only</v>
      </c>
      <c r="AA670" s="50" t="str">
        <f t="shared" si="342"/>
        <v/>
      </c>
      <c r="AB670" s="40" t="str">
        <f t="shared" si="343"/>
        <v>TIF3</v>
      </c>
      <c r="AC670" s="49">
        <f t="shared" si="344"/>
        <v>0</v>
      </c>
      <c r="AD670" s="47">
        <f t="shared" si="345"/>
        <v>7.0000000000000007E-2</v>
      </c>
      <c r="AE670" s="47">
        <f t="shared" si="346"/>
        <v>0.15</v>
      </c>
      <c r="AF670" s="48">
        <f t="shared" si="347"/>
        <v>0.15</v>
      </c>
      <c r="AG670" s="47">
        <f t="shared" si="348"/>
        <v>0.15</v>
      </c>
      <c r="AH670" s="47">
        <f t="shared" si="349"/>
        <v>0.15</v>
      </c>
      <c r="AI670" s="46" t="str">
        <f t="shared" si="350"/>
        <v>HS Only</v>
      </c>
      <c r="AJ670" s="43">
        <f t="shared" si="351"/>
        <v>2.1428571428571428</v>
      </c>
      <c r="AK670" s="43">
        <f t="shared" si="352"/>
        <v>1</v>
      </c>
      <c r="AL670" s="45" t="str">
        <f t="shared" si="353"/>
        <v/>
      </c>
      <c r="AM670" s="43" t="str">
        <f t="shared" si="354"/>
        <v/>
      </c>
      <c r="AN670" s="42" t="str">
        <f t="shared" si="355"/>
        <v/>
      </c>
      <c r="AO670" s="40" t="str">
        <f t="shared" si="356"/>
        <v>IF4B_YEAST</v>
      </c>
      <c r="AP670" s="44" t="str">
        <f t="shared" si="357"/>
        <v/>
      </c>
      <c r="AQ670" s="43" t="str">
        <f t="shared" si="358"/>
        <v/>
      </c>
      <c r="AR670" s="43" t="str">
        <f t="shared" si="359"/>
        <v/>
      </c>
      <c r="AS670" s="43">
        <f t="shared" si="360"/>
        <v>0</v>
      </c>
      <c r="AT670" s="43">
        <f t="shared" si="361"/>
        <v>0</v>
      </c>
      <c r="AU670" s="42" t="str">
        <f t="shared" si="362"/>
        <v/>
      </c>
    </row>
    <row r="671" spans="1:47" ht="15" x14ac:dyDescent="0.25">
      <c r="A671" s="40" t="s">
        <v>5779</v>
      </c>
      <c r="B671" s="40" t="s">
        <v>5778</v>
      </c>
      <c r="C671" s="60">
        <f>IF(ISNUMBER(VLOOKUP(B671,'[1]WT-GR-A'!I$2:J$693,2,FALSE)),VLOOKUP(B671,'[1]WT-GR-A'!I$2:J$693,2,FALSE),"")</f>
        <v>0.75</v>
      </c>
      <c r="D671" s="58">
        <f>IF(ISNUMBER(VLOOKUP($B671,'[1]KO-GR-A'!$I$2:$J$907,2,FALSE)),VLOOKUP($B671,'[1]KO-GR-A'!$I$2:$J$907,2,FALSE),"")</f>
        <v>0.52</v>
      </c>
      <c r="E671" s="58">
        <f>IF(ISNUMBER(VLOOKUP($B671,'[1]MT-GR-A'!$I$2:$J$789,2,FALSE)),VLOOKUP($B671,'[1]MT-GR-A'!$I$2:$J$789,2,FALSE),"")</f>
        <v>1.32</v>
      </c>
      <c r="F671" s="58">
        <f>IF(ISNUMBER(VLOOKUP($B671,'[1]WT-HS-A'!$I$2:$J$1224,2,FALSE)),VLOOKUP($B671,'[1]WT-HS-A'!$I$2:$J$1224,2,FALSE),"")</f>
        <v>0.15</v>
      </c>
      <c r="G671" s="58">
        <f>IF(ISNUMBER(VLOOKUP($B671,'[1]KO-HS-A'!$I$2:$J$1229,2,FALSE)),VLOOKUP($B671,'[1]KO-HS-A'!$I$2:$J$1229,2,FALSE),"")</f>
        <v>1.02</v>
      </c>
      <c r="H671" s="58">
        <f>IF(ISNUMBER(VLOOKUP($B671,'[1]MT-HS-A'!$I$2:$J$1362,2,FALSE)),VLOOKUP($B671,'[1]MT-HS-A'!$I$2:$J$1362,2,FALSE),"")</f>
        <v>0.75</v>
      </c>
      <c r="I671" s="59" t="str">
        <f>IF(ISNUMBER(VLOOKUP($B671,'[1]WT-GR-B'!$I$2:$J$585,2,FALSE)),VLOOKUP($B671,'[1]WT-GR-B'!$I$2:$J$585,2,FALSE),"")</f>
        <v/>
      </c>
      <c r="J671" s="58">
        <f>IF(ISNUMBER(VLOOKUP($B671,'[1]KO-GR-B'!$I$2:$J$900,2,FALSE)),VLOOKUP($B671,'[1]KO-GR-B'!$I$2:$J$900,2,FALSE),"")</f>
        <v>0.32</v>
      </c>
      <c r="K671" s="58">
        <f>IF(ISNUMBER(VLOOKUP($B671,'[1]MT-GR-B'!$I$2:$J$693,2,FALSE)),VLOOKUP($B671,'[1]MT-GR-B'!$I$2:$J$693,2,FALSE),"")</f>
        <v>0.15</v>
      </c>
      <c r="L671" s="58">
        <f>IF(ISNUMBER(VLOOKUP($B671,'[1]WT-HS-B'!$I$2:$J$1220,2,FALSE)),VLOOKUP($B671,'[1]WT-HS-B'!$I$2:$J$1220,2,FALSE),"")</f>
        <v>0.52</v>
      </c>
      <c r="M671" s="58">
        <f>IF(ISNUMBER(VLOOKUP($B671,'[1]KO-HS-B'!$I$2:$J$1046,2,FALSE)),VLOOKUP($B671,'[1]KO-HS-B'!$I$2:$J$1046,2,FALSE),"")</f>
        <v>0.52</v>
      </c>
      <c r="N671" s="58" t="str">
        <f>IF(ISNUMBER(VLOOKUP($B671,'[1]MT-HS-B'!$I$2:$J$773,2,FALSE)),VLOOKUP($B671,'[1]MT-HS-B'!$I$2:$J$773,2,FALSE),"")</f>
        <v/>
      </c>
      <c r="O671" s="40" t="str">
        <f t="shared" si="330"/>
        <v>IF4E_YEAST</v>
      </c>
      <c r="P671" s="57">
        <f t="shared" si="331"/>
        <v>-0.79999999999999993</v>
      </c>
      <c r="Q671" s="57">
        <f t="shared" si="332"/>
        <v>0.79326923076923073</v>
      </c>
      <c r="R671" s="57">
        <f t="shared" si="333"/>
        <v>-0.43181818181818182</v>
      </c>
      <c r="S671" s="56" t="str">
        <f t="shared" si="334"/>
        <v>n/a</v>
      </c>
      <c r="T671" s="55">
        <f t="shared" si="335"/>
        <v>0.16826923076923073</v>
      </c>
      <c r="U671" s="54" t="str">
        <f t="shared" si="336"/>
        <v>n/a</v>
      </c>
      <c r="V671" s="53">
        <f t="shared" si="337"/>
        <v>-0.79999999999999993</v>
      </c>
      <c r="W671" s="53">
        <f t="shared" si="338"/>
        <v>0.96153846153846145</v>
      </c>
      <c r="X671" s="53">
        <f t="shared" si="339"/>
        <v>-0.43181818181818182</v>
      </c>
      <c r="Y671" s="52" t="str">
        <f t="shared" si="340"/>
        <v>HS only</v>
      </c>
      <c r="Z671" s="51">
        <f t="shared" si="341"/>
        <v>0.625</v>
      </c>
      <c r="AA671" s="50" t="str">
        <f t="shared" si="342"/>
        <v>GR only</v>
      </c>
      <c r="AB671" s="40" t="str">
        <f t="shared" si="343"/>
        <v>TIF45</v>
      </c>
      <c r="AC671" s="49">
        <f t="shared" si="344"/>
        <v>0.75</v>
      </c>
      <c r="AD671" s="47">
        <f t="shared" si="345"/>
        <v>0.42000000000000004</v>
      </c>
      <c r="AE671" s="47">
        <f t="shared" si="346"/>
        <v>0.73499999999999999</v>
      </c>
      <c r="AF671" s="48">
        <f t="shared" si="347"/>
        <v>0.33500000000000002</v>
      </c>
      <c r="AG671" s="47">
        <f t="shared" si="348"/>
        <v>0.77</v>
      </c>
      <c r="AH671" s="47">
        <f t="shared" si="349"/>
        <v>0.75</v>
      </c>
      <c r="AI671" s="46">
        <f t="shared" si="350"/>
        <v>0.44666666666666671</v>
      </c>
      <c r="AJ671" s="43">
        <f t="shared" si="351"/>
        <v>1.8333333333333333</v>
      </c>
      <c r="AK671" s="43">
        <f t="shared" si="352"/>
        <v>1.0204081632653061</v>
      </c>
      <c r="AL671" s="45" t="str">
        <f t="shared" si="353"/>
        <v/>
      </c>
      <c r="AM671" s="43">
        <f t="shared" si="354"/>
        <v>0.2379686282839342</v>
      </c>
      <c r="AN671" s="42" t="str">
        <f t="shared" si="355"/>
        <v/>
      </c>
      <c r="AO671" s="40" t="str">
        <f t="shared" si="356"/>
        <v>IF4E_YEAST</v>
      </c>
      <c r="AP671" s="44" t="str">
        <f t="shared" si="357"/>
        <v/>
      </c>
      <c r="AQ671" s="43">
        <f t="shared" si="358"/>
        <v>0.14142135623730936</v>
      </c>
      <c r="AR671" s="43">
        <f t="shared" si="359"/>
        <v>0.82731493398826073</v>
      </c>
      <c r="AS671" s="43">
        <f t="shared" si="360"/>
        <v>0.2616295090390226</v>
      </c>
      <c r="AT671" s="43">
        <f t="shared" si="361"/>
        <v>0.35355339059327379</v>
      </c>
      <c r="AU671" s="42" t="str">
        <f t="shared" si="362"/>
        <v/>
      </c>
    </row>
    <row r="672" spans="1:47" ht="15" x14ac:dyDescent="0.25">
      <c r="A672" s="40" t="s">
        <v>5777</v>
      </c>
      <c r="B672" s="40" t="s">
        <v>5776</v>
      </c>
      <c r="C672" s="60">
        <f>IF(ISNUMBER(VLOOKUP(B672,'[1]WT-GR-A'!I$2:J$693,2,FALSE)),VLOOKUP(B672,'[1]WT-GR-A'!I$2:J$693,2,FALSE),"")</f>
        <v>0.08</v>
      </c>
      <c r="D672" s="58">
        <f>IF(ISNUMBER(VLOOKUP($B672,'[1]KO-GR-A'!$I$2:$J$907,2,FALSE)),VLOOKUP($B672,'[1]KO-GR-A'!$I$2:$J$907,2,FALSE),"")</f>
        <v>0.26</v>
      </c>
      <c r="E672" s="58">
        <f>IF(ISNUMBER(VLOOKUP($B672,'[1]MT-GR-A'!$I$2:$J$789,2,FALSE)),VLOOKUP($B672,'[1]MT-GR-A'!$I$2:$J$789,2,FALSE),"")</f>
        <v>0.08</v>
      </c>
      <c r="F672" s="58">
        <f>IF(ISNUMBER(VLOOKUP($B672,'[1]WT-HS-A'!$I$2:$J$1224,2,FALSE)),VLOOKUP($B672,'[1]WT-HS-A'!$I$2:$J$1224,2,FALSE),"")</f>
        <v>0.08</v>
      </c>
      <c r="G672" s="58">
        <f>IF(ISNUMBER(VLOOKUP($B672,'[1]KO-HS-A'!$I$2:$J$1229,2,FALSE)),VLOOKUP($B672,'[1]KO-HS-A'!$I$2:$J$1229,2,FALSE),"")</f>
        <v>0.16</v>
      </c>
      <c r="H672" s="58">
        <f>IF(ISNUMBER(VLOOKUP($B672,'[1]MT-HS-A'!$I$2:$J$1362,2,FALSE)),VLOOKUP($B672,'[1]MT-HS-A'!$I$2:$J$1362,2,FALSE),"")</f>
        <v>0.26</v>
      </c>
      <c r="I672" s="59">
        <f>IF(ISNUMBER(VLOOKUP($B672,'[1]WT-GR-B'!$I$2:$J$585,2,FALSE)),VLOOKUP($B672,'[1]WT-GR-B'!$I$2:$J$585,2,FALSE),"")</f>
        <v>0.08</v>
      </c>
      <c r="J672" s="58">
        <f>IF(ISNUMBER(VLOOKUP($B672,'[1]KO-GR-B'!$I$2:$J$900,2,FALSE)),VLOOKUP($B672,'[1]KO-GR-B'!$I$2:$J$900,2,FALSE),"")</f>
        <v>0.08</v>
      </c>
      <c r="K672" s="58">
        <f>IF(ISNUMBER(VLOOKUP($B672,'[1]MT-GR-B'!$I$2:$J$693,2,FALSE)),VLOOKUP($B672,'[1]MT-GR-B'!$I$2:$J$693,2,FALSE),"")</f>
        <v>0.08</v>
      </c>
      <c r="L672" s="58">
        <f>IF(ISNUMBER(VLOOKUP($B672,'[1]WT-HS-B'!$I$2:$J$1220,2,FALSE)),VLOOKUP($B672,'[1]WT-HS-B'!$I$2:$J$1220,2,FALSE),"")</f>
        <v>0.08</v>
      </c>
      <c r="M672" s="58">
        <f>IF(ISNUMBER(VLOOKUP($B672,'[1]KO-HS-B'!$I$2:$J$1046,2,FALSE)),VLOOKUP($B672,'[1]KO-HS-B'!$I$2:$J$1046,2,FALSE),"")</f>
        <v>0.08</v>
      </c>
      <c r="N672" s="58" t="str">
        <f>IF(ISNUMBER(VLOOKUP($B672,'[1]MT-HS-B'!$I$2:$J$773,2,FALSE)),VLOOKUP($B672,'[1]MT-HS-B'!$I$2:$J$773,2,FALSE),"")</f>
        <v/>
      </c>
      <c r="O672" s="40" t="str">
        <f t="shared" si="330"/>
        <v>IF5_YEAST</v>
      </c>
      <c r="P672" s="57">
        <f t="shared" si="331"/>
        <v>0</v>
      </c>
      <c r="Q672" s="57">
        <f t="shared" si="332"/>
        <v>-0.19230769230769232</v>
      </c>
      <c r="R672" s="57">
        <f t="shared" si="333"/>
        <v>2.25</v>
      </c>
      <c r="S672" s="56">
        <f t="shared" si="334"/>
        <v>0</v>
      </c>
      <c r="T672" s="55">
        <f t="shared" si="335"/>
        <v>0.19230769230769232</v>
      </c>
      <c r="U672" s="54" t="str">
        <f t="shared" si="336"/>
        <v>n/a</v>
      </c>
      <c r="V672" s="53">
        <f t="shared" si="337"/>
        <v>0</v>
      </c>
      <c r="W672" s="53">
        <f t="shared" si="338"/>
        <v>-0.38461538461538464</v>
      </c>
      <c r="X672" s="53">
        <f t="shared" si="339"/>
        <v>2.25</v>
      </c>
      <c r="Y672" s="52">
        <f t="shared" si="340"/>
        <v>0</v>
      </c>
      <c r="Z672" s="51">
        <f t="shared" si="341"/>
        <v>0</v>
      </c>
      <c r="AA672" s="50" t="str">
        <f t="shared" si="342"/>
        <v>GR only</v>
      </c>
      <c r="AB672" s="40" t="str">
        <f t="shared" si="343"/>
        <v>TIF5</v>
      </c>
      <c r="AC672" s="49">
        <f t="shared" si="344"/>
        <v>0.08</v>
      </c>
      <c r="AD672" s="47">
        <f t="shared" si="345"/>
        <v>0.17</v>
      </c>
      <c r="AE672" s="47">
        <f t="shared" si="346"/>
        <v>0.08</v>
      </c>
      <c r="AF672" s="48">
        <f t="shared" si="347"/>
        <v>0.08</v>
      </c>
      <c r="AG672" s="47">
        <f t="shared" si="348"/>
        <v>0.12</v>
      </c>
      <c r="AH672" s="47">
        <f t="shared" si="349"/>
        <v>0.26</v>
      </c>
      <c r="AI672" s="46">
        <f t="shared" si="350"/>
        <v>1</v>
      </c>
      <c r="AJ672" s="43">
        <f t="shared" si="351"/>
        <v>0.70588235294117641</v>
      </c>
      <c r="AK672" s="43">
        <f t="shared" si="352"/>
        <v>3.25</v>
      </c>
      <c r="AL672" s="45">
        <f t="shared" si="353"/>
        <v>0</v>
      </c>
      <c r="AM672" s="43">
        <f t="shared" si="354"/>
        <v>0.27196414661021068</v>
      </c>
      <c r="AN672" s="42" t="str">
        <f t="shared" si="355"/>
        <v/>
      </c>
      <c r="AO672" s="40" t="str">
        <f t="shared" si="356"/>
        <v>IF5_YEAST</v>
      </c>
      <c r="AP672" s="44">
        <f t="shared" si="357"/>
        <v>0</v>
      </c>
      <c r="AQ672" s="43">
        <f t="shared" si="358"/>
        <v>0.12727922061357855</v>
      </c>
      <c r="AR672" s="43">
        <f t="shared" si="359"/>
        <v>0</v>
      </c>
      <c r="AS672" s="43">
        <f t="shared" si="360"/>
        <v>0</v>
      </c>
      <c r="AT672" s="43">
        <f t="shared" si="361"/>
        <v>5.6568542494923817E-2</v>
      </c>
      <c r="AU672" s="42" t="str">
        <f t="shared" si="362"/>
        <v/>
      </c>
    </row>
    <row r="673" spans="1:47" ht="15" x14ac:dyDescent="0.25">
      <c r="A673" s="40" t="s">
        <v>5775</v>
      </c>
      <c r="B673" s="40" t="s">
        <v>5774</v>
      </c>
      <c r="C673" s="60">
        <f>IF(ISNUMBER(VLOOKUP(B673,'[1]WT-GR-A'!I$2:J$693,2,FALSE)),VLOOKUP(B673,'[1]WT-GR-A'!I$2:J$693,2,FALSE),"")</f>
        <v>1.67</v>
      </c>
      <c r="D673" s="58">
        <f>IF(ISNUMBER(VLOOKUP($B673,'[1]KO-GR-A'!$I$2:$J$907,2,FALSE)),VLOOKUP($B673,'[1]KO-GR-A'!$I$2:$J$907,2,FALSE),"")</f>
        <v>1.2</v>
      </c>
      <c r="E673" s="58">
        <f>IF(ISNUMBER(VLOOKUP($B673,'[1]MT-GR-A'!$I$2:$J$789,2,FALSE)),VLOOKUP($B673,'[1]MT-GR-A'!$I$2:$J$789,2,FALSE),"")</f>
        <v>2.96</v>
      </c>
      <c r="F673" s="58">
        <f>IF(ISNUMBER(VLOOKUP($B673,'[1]WT-HS-A'!$I$2:$J$1224,2,FALSE)),VLOOKUP($B673,'[1]WT-HS-A'!$I$2:$J$1224,2,FALSE),"")</f>
        <v>2.25</v>
      </c>
      <c r="G673" s="58">
        <f>IF(ISNUMBER(VLOOKUP($B673,'[1]KO-HS-A'!$I$2:$J$1229,2,FALSE)),VLOOKUP($B673,'[1]KO-HS-A'!$I$2:$J$1229,2,FALSE),"")</f>
        <v>1.2</v>
      </c>
      <c r="H673" s="58">
        <f>IF(ISNUMBER(VLOOKUP($B673,'[1]MT-HS-A'!$I$2:$J$1362,2,FALSE)),VLOOKUP($B673,'[1]MT-HS-A'!$I$2:$J$1362,2,FALSE),"")</f>
        <v>2.96</v>
      </c>
      <c r="I673" s="59">
        <f>IF(ISNUMBER(VLOOKUP($B673,'[1]WT-GR-B'!$I$2:$J$585,2,FALSE)),VLOOKUP($B673,'[1]WT-GR-B'!$I$2:$J$585,2,FALSE),"")</f>
        <v>1.67</v>
      </c>
      <c r="J673" s="58">
        <f>IF(ISNUMBER(VLOOKUP($B673,'[1]KO-GR-B'!$I$2:$J$900,2,FALSE)),VLOOKUP($B673,'[1]KO-GR-B'!$I$2:$J$900,2,FALSE),"")</f>
        <v>1.67</v>
      </c>
      <c r="K673" s="58">
        <f>IF(ISNUMBER(VLOOKUP($B673,'[1]MT-GR-B'!$I$2:$J$693,2,FALSE)),VLOOKUP($B673,'[1]MT-GR-B'!$I$2:$J$693,2,FALSE),"")</f>
        <v>1.67</v>
      </c>
      <c r="L673" s="58">
        <f>IF(ISNUMBER(VLOOKUP($B673,'[1]WT-HS-B'!$I$2:$J$1220,2,FALSE)),VLOOKUP($B673,'[1]WT-HS-B'!$I$2:$J$1220,2,FALSE),"")</f>
        <v>1.2</v>
      </c>
      <c r="M673" s="58">
        <f>IF(ISNUMBER(VLOOKUP($B673,'[1]KO-HS-B'!$I$2:$J$1046,2,FALSE)),VLOOKUP($B673,'[1]KO-HS-B'!$I$2:$J$1046,2,FALSE),"")</f>
        <v>1.67</v>
      </c>
      <c r="N673" s="58">
        <f>IF(ISNUMBER(VLOOKUP($B673,'[1]MT-HS-B'!$I$2:$J$773,2,FALSE)),VLOOKUP($B673,'[1]MT-HS-B'!$I$2:$J$773,2,FALSE),"")</f>
        <v>1.2</v>
      </c>
      <c r="O673" s="40" t="str">
        <f t="shared" si="330"/>
        <v>IF5A2_YEAST</v>
      </c>
      <c r="P673" s="57">
        <f t="shared" si="331"/>
        <v>3.2934131736526984E-2</v>
      </c>
      <c r="Q673" s="57">
        <f t="shared" si="332"/>
        <v>0</v>
      </c>
      <c r="R673" s="57">
        <f t="shared" si="333"/>
        <v>-0.1407185628742515</v>
      </c>
      <c r="S673" s="56">
        <f t="shared" si="334"/>
        <v>0.31437125748502998</v>
      </c>
      <c r="T673" s="55">
        <f t="shared" si="335"/>
        <v>0</v>
      </c>
      <c r="U673" s="54">
        <f t="shared" si="336"/>
        <v>0.1407185628742515</v>
      </c>
      <c r="V673" s="53">
        <f t="shared" si="337"/>
        <v>0.34730538922155696</v>
      </c>
      <c r="W673" s="53">
        <f t="shared" si="338"/>
        <v>0</v>
      </c>
      <c r="X673" s="53">
        <f t="shared" si="339"/>
        <v>0</v>
      </c>
      <c r="Y673" s="52">
        <f t="shared" si="340"/>
        <v>-0.28143712574850299</v>
      </c>
      <c r="Z673" s="51">
        <f t="shared" si="341"/>
        <v>0</v>
      </c>
      <c r="AA673" s="50">
        <f t="shared" si="342"/>
        <v>-0.28143712574850299</v>
      </c>
      <c r="AB673" s="40" t="str">
        <f t="shared" si="343"/>
        <v>HYP2</v>
      </c>
      <c r="AC673" s="49">
        <f t="shared" si="344"/>
        <v>1.67</v>
      </c>
      <c r="AD673" s="47">
        <f t="shared" si="345"/>
        <v>1.4350000000000001</v>
      </c>
      <c r="AE673" s="47">
        <f t="shared" si="346"/>
        <v>2.3149999999999999</v>
      </c>
      <c r="AF673" s="48">
        <f t="shared" si="347"/>
        <v>1.7250000000000001</v>
      </c>
      <c r="AG673" s="47">
        <f t="shared" si="348"/>
        <v>1.4350000000000001</v>
      </c>
      <c r="AH673" s="47">
        <f t="shared" si="349"/>
        <v>2.08</v>
      </c>
      <c r="AI673" s="46">
        <f t="shared" si="350"/>
        <v>1.032934131736527</v>
      </c>
      <c r="AJ673" s="43">
        <f t="shared" si="351"/>
        <v>1</v>
      </c>
      <c r="AK673" s="43">
        <f t="shared" si="352"/>
        <v>0.89848812095032404</v>
      </c>
      <c r="AL673" s="45">
        <f t="shared" si="353"/>
        <v>0.44458809595561327</v>
      </c>
      <c r="AM673" s="43">
        <f t="shared" si="354"/>
        <v>0</v>
      </c>
      <c r="AN673" s="42">
        <f t="shared" si="355"/>
        <v>0.1990061000944178</v>
      </c>
      <c r="AO673" s="40" t="str">
        <f t="shared" si="356"/>
        <v>IF5A2_YEAST</v>
      </c>
      <c r="AP673" s="44">
        <f t="shared" si="357"/>
        <v>0</v>
      </c>
      <c r="AQ673" s="43">
        <f t="shared" si="358"/>
        <v>0.33234018715767621</v>
      </c>
      <c r="AR673" s="43">
        <f t="shared" si="359"/>
        <v>0.91216774773064668</v>
      </c>
      <c r="AS673" s="43">
        <f t="shared" si="360"/>
        <v>0.74246212024587399</v>
      </c>
      <c r="AT673" s="43">
        <f t="shared" si="361"/>
        <v>0.33234018715767621</v>
      </c>
      <c r="AU673" s="42">
        <f t="shared" si="362"/>
        <v>1.244507934888323</v>
      </c>
    </row>
    <row r="674" spans="1:47" ht="15" x14ac:dyDescent="0.25">
      <c r="A674" s="40" t="s">
        <v>5773</v>
      </c>
      <c r="B674" s="40" t="s">
        <v>5772</v>
      </c>
      <c r="C674" s="60">
        <f>IF(ISNUMBER(VLOOKUP(B674,'[1]WT-GR-A'!I$2:J$693,2,FALSE)),VLOOKUP(B674,'[1]WT-GR-A'!I$2:J$693,2,FALSE),"")</f>
        <v>0.06</v>
      </c>
      <c r="D674" s="58">
        <f>IF(ISNUMBER(VLOOKUP($B674,'[1]KO-GR-A'!$I$2:$J$907,2,FALSE)),VLOOKUP($B674,'[1]KO-GR-A'!$I$2:$J$907,2,FALSE),"")</f>
        <v>0.17</v>
      </c>
      <c r="E674" s="58">
        <f>IF(ISNUMBER(VLOOKUP($B674,'[1]MT-GR-A'!$I$2:$J$789,2,FALSE)),VLOOKUP($B674,'[1]MT-GR-A'!$I$2:$J$789,2,FALSE),"")</f>
        <v>0.06</v>
      </c>
      <c r="F674" s="58">
        <f>IF(ISNUMBER(VLOOKUP($B674,'[1]WT-HS-A'!$I$2:$J$1224,2,FALSE)),VLOOKUP($B674,'[1]WT-HS-A'!$I$2:$J$1224,2,FALSE),"")</f>
        <v>0.06</v>
      </c>
      <c r="G674" s="58">
        <f>IF(ISNUMBER(VLOOKUP($B674,'[1]KO-HS-A'!$I$2:$J$1229,2,FALSE)),VLOOKUP($B674,'[1]KO-HS-A'!$I$2:$J$1229,2,FALSE),"")</f>
        <v>0.17</v>
      </c>
      <c r="H674" s="58">
        <f>IF(ISNUMBER(VLOOKUP($B674,'[1]MT-HS-A'!$I$2:$J$1362,2,FALSE)),VLOOKUP($B674,'[1]MT-HS-A'!$I$2:$J$1362,2,FALSE),"")</f>
        <v>0.2</v>
      </c>
      <c r="I674" s="59">
        <f>IF(ISNUMBER(VLOOKUP($B674,'[1]WT-GR-B'!$I$2:$J$585,2,FALSE)),VLOOKUP($B674,'[1]WT-GR-B'!$I$2:$J$585,2,FALSE),"")</f>
        <v>0.06</v>
      </c>
      <c r="J674" s="58">
        <f>IF(ISNUMBER(VLOOKUP($B674,'[1]KO-GR-B'!$I$2:$J$900,2,FALSE)),VLOOKUP($B674,'[1]KO-GR-B'!$I$2:$J$900,2,FALSE),"")</f>
        <v>0.2</v>
      </c>
      <c r="K674" s="58">
        <f>IF(ISNUMBER(VLOOKUP($B674,'[1]MT-GR-B'!$I$2:$J$693,2,FALSE)),VLOOKUP($B674,'[1]MT-GR-B'!$I$2:$J$693,2,FALSE),"")</f>
        <v>0.03</v>
      </c>
      <c r="L674" s="58">
        <f>IF(ISNUMBER(VLOOKUP($B674,'[1]WT-HS-B'!$I$2:$J$1220,2,FALSE)),VLOOKUP($B674,'[1]WT-HS-B'!$I$2:$J$1220,2,FALSE),"")</f>
        <v>0.1</v>
      </c>
      <c r="M674" s="58">
        <f>IF(ISNUMBER(VLOOKUP($B674,'[1]KO-HS-B'!$I$2:$J$1046,2,FALSE)),VLOOKUP($B674,'[1]KO-HS-B'!$I$2:$J$1046,2,FALSE),"")</f>
        <v>0.1</v>
      </c>
      <c r="N674" s="58">
        <f>IF(ISNUMBER(VLOOKUP($B674,'[1]MT-HS-B'!$I$2:$J$773,2,FALSE)),VLOOKUP($B674,'[1]MT-HS-B'!$I$2:$J$773,2,FALSE),"")</f>
        <v>0.13</v>
      </c>
      <c r="O674" s="40" t="str">
        <f t="shared" si="330"/>
        <v>IF2P_YEAST</v>
      </c>
      <c r="P674" s="57">
        <f t="shared" si="331"/>
        <v>0.33333333333333343</v>
      </c>
      <c r="Q674" s="57">
        <f t="shared" si="332"/>
        <v>-0.25</v>
      </c>
      <c r="R674" s="57">
        <f t="shared" si="333"/>
        <v>2.8333333333333335</v>
      </c>
      <c r="S674" s="56">
        <f t="shared" si="334"/>
        <v>0.33333333333333343</v>
      </c>
      <c r="T674" s="55">
        <f t="shared" si="335"/>
        <v>0.25</v>
      </c>
      <c r="U674" s="54">
        <f t="shared" si="336"/>
        <v>0.5</v>
      </c>
      <c r="V674" s="53">
        <f t="shared" si="337"/>
        <v>0</v>
      </c>
      <c r="W674" s="53">
        <f t="shared" si="338"/>
        <v>0</v>
      </c>
      <c r="X674" s="53">
        <f t="shared" si="339"/>
        <v>2.3333333333333335</v>
      </c>
      <c r="Y674" s="52">
        <f t="shared" si="340"/>
        <v>0.66666666666666685</v>
      </c>
      <c r="Z674" s="51">
        <f t="shared" si="341"/>
        <v>-0.5</v>
      </c>
      <c r="AA674" s="50">
        <f t="shared" si="342"/>
        <v>3.3333333333333335</v>
      </c>
      <c r="AB674" s="40" t="str">
        <f t="shared" si="343"/>
        <v>FUN12</v>
      </c>
      <c r="AC674" s="49">
        <f t="shared" si="344"/>
        <v>0.06</v>
      </c>
      <c r="AD674" s="47">
        <f t="shared" si="345"/>
        <v>0.185</v>
      </c>
      <c r="AE674" s="47">
        <f t="shared" si="346"/>
        <v>4.4999999999999998E-2</v>
      </c>
      <c r="AF674" s="48">
        <f t="shared" si="347"/>
        <v>0.08</v>
      </c>
      <c r="AG674" s="47">
        <f t="shared" si="348"/>
        <v>0.13500000000000001</v>
      </c>
      <c r="AH674" s="47">
        <f t="shared" si="349"/>
        <v>0.16500000000000001</v>
      </c>
      <c r="AI674" s="46">
        <f t="shared" si="350"/>
        <v>1.3333333333333335</v>
      </c>
      <c r="AJ674" s="43">
        <f t="shared" si="351"/>
        <v>0.72972972972972983</v>
      </c>
      <c r="AK674" s="43">
        <f t="shared" si="352"/>
        <v>3.666666666666667</v>
      </c>
      <c r="AL674" s="45">
        <f t="shared" si="353"/>
        <v>0.47140452079103129</v>
      </c>
      <c r="AM674" s="43">
        <f t="shared" si="354"/>
        <v>0.35355339059327379</v>
      </c>
      <c r="AN674" s="42">
        <f t="shared" si="355"/>
        <v>0.70710678118654502</v>
      </c>
      <c r="AO674" s="40" t="str">
        <f t="shared" si="356"/>
        <v>IF2P_YEAST</v>
      </c>
      <c r="AP674" s="44">
        <f t="shared" si="357"/>
        <v>0</v>
      </c>
      <c r="AQ674" s="43">
        <f t="shared" si="358"/>
        <v>2.1213203435596427E-2</v>
      </c>
      <c r="AR674" s="43">
        <f t="shared" si="359"/>
        <v>2.1213203435596423E-2</v>
      </c>
      <c r="AS674" s="43">
        <f t="shared" si="360"/>
        <v>2.8284271247461908E-2</v>
      </c>
      <c r="AT674" s="43">
        <f t="shared" si="361"/>
        <v>4.9497474683058332E-2</v>
      </c>
      <c r="AU674" s="42">
        <f t="shared" si="362"/>
        <v>4.9497474683058332E-2</v>
      </c>
    </row>
    <row r="675" spans="1:47" ht="15" x14ac:dyDescent="0.25">
      <c r="A675" s="40" t="s">
        <v>5771</v>
      </c>
      <c r="B675" s="40" t="s">
        <v>5770</v>
      </c>
      <c r="C675" s="60">
        <f>IF(ISNUMBER(VLOOKUP(B675,'[1]WT-GR-A'!I$2:J$693,2,FALSE)),VLOOKUP(B675,'[1]WT-GR-A'!I$2:J$693,2,FALSE),"")</f>
        <v>0.14000000000000001</v>
      </c>
      <c r="D675" s="58">
        <f>IF(ISNUMBER(VLOOKUP($B675,'[1]KO-GR-A'!$I$2:$J$907,2,FALSE)),VLOOKUP($B675,'[1]KO-GR-A'!$I$2:$J$907,2,FALSE),"")</f>
        <v>0.14000000000000001</v>
      </c>
      <c r="E675" s="58" t="str">
        <f>IF(ISNUMBER(VLOOKUP($B675,'[1]MT-GR-A'!$I$2:$J$789,2,FALSE)),VLOOKUP($B675,'[1]MT-GR-A'!$I$2:$J$789,2,FALSE),"")</f>
        <v/>
      </c>
      <c r="F675" s="58">
        <f>IF(ISNUMBER(VLOOKUP($B675,'[1]WT-HS-A'!$I$2:$J$1224,2,FALSE)),VLOOKUP($B675,'[1]WT-HS-A'!$I$2:$J$1224,2,FALSE),"")</f>
        <v>0.28999999999999998</v>
      </c>
      <c r="G675" s="58">
        <f>IF(ISNUMBER(VLOOKUP($B675,'[1]KO-HS-A'!$I$2:$J$1229,2,FALSE)),VLOOKUP($B675,'[1]KO-HS-A'!$I$2:$J$1229,2,FALSE),"")</f>
        <v>0.14000000000000001</v>
      </c>
      <c r="H675" s="58">
        <f>IF(ISNUMBER(VLOOKUP($B675,'[1]MT-HS-A'!$I$2:$J$1362,2,FALSE)),VLOOKUP($B675,'[1]MT-HS-A'!$I$2:$J$1362,2,FALSE),"")</f>
        <v>0.14000000000000001</v>
      </c>
      <c r="I675" s="59" t="str">
        <f>IF(ISNUMBER(VLOOKUP($B675,'[1]WT-GR-B'!$I$2:$J$585,2,FALSE)),VLOOKUP($B675,'[1]WT-GR-B'!$I$2:$J$585,2,FALSE),"")</f>
        <v/>
      </c>
      <c r="J675" s="58" t="str">
        <f>IF(ISNUMBER(VLOOKUP($B675,'[1]KO-GR-B'!$I$2:$J$900,2,FALSE)),VLOOKUP($B675,'[1]KO-GR-B'!$I$2:$J$900,2,FALSE),"")</f>
        <v/>
      </c>
      <c r="K675" s="58">
        <f>IF(ISNUMBER(VLOOKUP($B675,'[1]MT-GR-B'!$I$2:$J$693,2,FALSE)),VLOOKUP($B675,'[1]MT-GR-B'!$I$2:$J$693,2,FALSE),"")</f>
        <v>0.14000000000000001</v>
      </c>
      <c r="L675" s="58">
        <f>IF(ISNUMBER(VLOOKUP($B675,'[1]WT-HS-B'!$I$2:$J$1220,2,FALSE)),VLOOKUP($B675,'[1]WT-HS-B'!$I$2:$J$1220,2,FALSE),"")</f>
        <v>0.14000000000000001</v>
      </c>
      <c r="M675" s="58">
        <f>IF(ISNUMBER(VLOOKUP($B675,'[1]KO-HS-B'!$I$2:$J$1046,2,FALSE)),VLOOKUP($B675,'[1]KO-HS-B'!$I$2:$J$1046,2,FALSE),"")</f>
        <v>0.28999999999999998</v>
      </c>
      <c r="N675" s="58" t="str">
        <f>IF(ISNUMBER(VLOOKUP($B675,'[1]MT-HS-B'!$I$2:$J$773,2,FALSE)),VLOOKUP($B675,'[1]MT-HS-B'!$I$2:$J$773,2,FALSE),"")</f>
        <v/>
      </c>
      <c r="O675" s="40" t="str">
        <f t="shared" si="330"/>
        <v>IF6_YEAST</v>
      </c>
      <c r="P675" s="57">
        <f t="shared" si="331"/>
        <v>1.0714285714285712</v>
      </c>
      <c r="Q675" s="57">
        <f t="shared" si="332"/>
        <v>0</v>
      </c>
      <c r="R675" s="57" t="str">
        <f t="shared" si="333"/>
        <v/>
      </c>
      <c r="S675" s="56" t="str">
        <f t="shared" si="334"/>
        <v>n/a</v>
      </c>
      <c r="T675" s="55" t="str">
        <f t="shared" si="335"/>
        <v>n/a</v>
      </c>
      <c r="U675" s="54" t="str">
        <f t="shared" si="336"/>
        <v>n/a</v>
      </c>
      <c r="V675" s="53">
        <f t="shared" si="337"/>
        <v>1.0714285714285712</v>
      </c>
      <c r="W675" s="53">
        <f t="shared" si="338"/>
        <v>0</v>
      </c>
      <c r="X675" s="53" t="str">
        <f t="shared" si="339"/>
        <v>HS only</v>
      </c>
      <c r="Y675" s="52" t="str">
        <f t="shared" si="340"/>
        <v>HS only</v>
      </c>
      <c r="Z675" s="51" t="str">
        <f t="shared" si="341"/>
        <v>HS only</v>
      </c>
      <c r="AA675" s="50" t="str">
        <f t="shared" si="342"/>
        <v>GR only</v>
      </c>
      <c r="AB675" s="40" t="str">
        <f t="shared" si="343"/>
        <v>TIF6</v>
      </c>
      <c r="AC675" s="49">
        <f t="shared" si="344"/>
        <v>0.14000000000000001</v>
      </c>
      <c r="AD675" s="47">
        <f t="shared" si="345"/>
        <v>0.14000000000000001</v>
      </c>
      <c r="AE675" s="47">
        <f t="shared" si="346"/>
        <v>0.14000000000000001</v>
      </c>
      <c r="AF675" s="48">
        <f t="shared" si="347"/>
        <v>0.215</v>
      </c>
      <c r="AG675" s="47">
        <f t="shared" si="348"/>
        <v>0.215</v>
      </c>
      <c r="AH675" s="47">
        <f t="shared" si="349"/>
        <v>0.14000000000000001</v>
      </c>
      <c r="AI675" s="46">
        <f t="shared" si="350"/>
        <v>1.5357142857142856</v>
      </c>
      <c r="AJ675" s="43">
        <f t="shared" si="351"/>
        <v>1.5357142857142856</v>
      </c>
      <c r="AK675" s="43">
        <f t="shared" si="352"/>
        <v>1</v>
      </c>
      <c r="AL675" s="45" t="str">
        <f t="shared" si="353"/>
        <v/>
      </c>
      <c r="AM675" s="43" t="str">
        <f t="shared" si="354"/>
        <v/>
      </c>
      <c r="AN675" s="42" t="str">
        <f t="shared" si="355"/>
        <v/>
      </c>
      <c r="AO675" s="40" t="str">
        <f t="shared" si="356"/>
        <v>IF6_YEAST</v>
      </c>
      <c r="AP675" s="44" t="str">
        <f t="shared" si="357"/>
        <v/>
      </c>
      <c r="AQ675" s="43" t="str">
        <f t="shared" si="358"/>
        <v/>
      </c>
      <c r="AR675" s="43" t="str">
        <f t="shared" si="359"/>
        <v/>
      </c>
      <c r="AS675" s="43">
        <f t="shared" si="360"/>
        <v>0.10606601717798217</v>
      </c>
      <c r="AT675" s="43">
        <f t="shared" si="361"/>
        <v>0.10606601717798217</v>
      </c>
      <c r="AU675" s="42" t="str">
        <f t="shared" si="362"/>
        <v/>
      </c>
    </row>
    <row r="676" spans="1:47" ht="15" x14ac:dyDescent="0.25">
      <c r="A676" s="40" t="s">
        <v>5769</v>
      </c>
      <c r="B676" s="40" t="s">
        <v>5768</v>
      </c>
      <c r="C676" s="60">
        <f>IF(ISNUMBER(VLOOKUP(B676,'[1]WT-GR-A'!I$2:J$693,2,FALSE)),VLOOKUP(B676,'[1]WT-GR-A'!I$2:J$693,2,FALSE),"")</f>
        <v>0.71</v>
      </c>
      <c r="D676" s="58">
        <f>IF(ISNUMBER(VLOOKUP($B676,'[1]KO-GR-A'!$I$2:$J$907,2,FALSE)),VLOOKUP($B676,'[1]KO-GR-A'!$I$2:$J$907,2,FALSE),"")</f>
        <v>1.24</v>
      </c>
      <c r="E676" s="58">
        <f>IF(ISNUMBER(VLOOKUP($B676,'[1]MT-GR-A'!$I$2:$J$789,2,FALSE)),VLOOKUP($B676,'[1]MT-GR-A'!$I$2:$J$789,2,FALSE),"")</f>
        <v>0.31</v>
      </c>
      <c r="F676" s="58">
        <f>IF(ISNUMBER(VLOOKUP($B676,'[1]WT-HS-A'!$I$2:$J$1224,2,FALSE)),VLOOKUP($B676,'[1]WT-HS-A'!$I$2:$J$1224,2,FALSE),"")</f>
        <v>1.24</v>
      </c>
      <c r="G676" s="58">
        <f>IF(ISNUMBER(VLOOKUP($B676,'[1]KO-HS-A'!$I$2:$J$1229,2,FALSE)),VLOOKUP($B676,'[1]KO-HS-A'!$I$2:$J$1229,2,FALSE),"")</f>
        <v>1.24</v>
      </c>
      <c r="H676" s="58">
        <f>IF(ISNUMBER(VLOOKUP($B676,'[1]MT-HS-A'!$I$2:$J$1362,2,FALSE)),VLOOKUP($B676,'[1]MT-HS-A'!$I$2:$J$1362,2,FALSE),"")</f>
        <v>1.24</v>
      </c>
      <c r="I676" s="59">
        <f>IF(ISNUMBER(VLOOKUP($B676,'[1]WT-GR-B'!$I$2:$J$585,2,FALSE)),VLOOKUP($B676,'[1]WT-GR-B'!$I$2:$J$585,2,FALSE),"")</f>
        <v>0.31</v>
      </c>
      <c r="J676" s="58">
        <f>IF(ISNUMBER(VLOOKUP($B676,'[1]KO-GR-B'!$I$2:$J$900,2,FALSE)),VLOOKUP($B676,'[1]KO-GR-B'!$I$2:$J$900,2,FALSE),"")</f>
        <v>0.71</v>
      </c>
      <c r="K676" s="58" t="str">
        <f>IF(ISNUMBER(VLOOKUP($B676,'[1]MT-GR-B'!$I$2:$J$693,2,FALSE)),VLOOKUP($B676,'[1]MT-GR-B'!$I$2:$J$693,2,FALSE),"")</f>
        <v/>
      </c>
      <c r="L676" s="58">
        <f>IF(ISNUMBER(VLOOKUP($B676,'[1]WT-HS-B'!$I$2:$J$1220,2,FALSE)),VLOOKUP($B676,'[1]WT-HS-B'!$I$2:$J$1220,2,FALSE),"")</f>
        <v>1.24</v>
      </c>
      <c r="M676" s="58">
        <f>IF(ISNUMBER(VLOOKUP($B676,'[1]KO-HS-B'!$I$2:$J$1046,2,FALSE)),VLOOKUP($B676,'[1]KO-HS-B'!$I$2:$J$1046,2,FALSE),"")</f>
        <v>1.93</v>
      </c>
      <c r="N676" s="58">
        <f>IF(ISNUMBER(VLOOKUP($B676,'[1]MT-HS-B'!$I$2:$J$773,2,FALSE)),VLOOKUP($B676,'[1]MT-HS-B'!$I$2:$J$773,2,FALSE),"")</f>
        <v>0.71</v>
      </c>
      <c r="O676" s="40" t="str">
        <f t="shared" si="330"/>
        <v>SUI1_YEAST</v>
      </c>
      <c r="P676" s="57">
        <f t="shared" si="331"/>
        <v>1.8732394366197185</v>
      </c>
      <c r="Q676" s="57">
        <f t="shared" si="332"/>
        <v>0.85915492957746487</v>
      </c>
      <c r="R676" s="57">
        <f t="shared" si="333"/>
        <v>3</v>
      </c>
      <c r="S676" s="56">
        <f t="shared" si="334"/>
        <v>1.1267605633802815</v>
      </c>
      <c r="T676" s="55">
        <f t="shared" si="335"/>
        <v>0.85915492957746487</v>
      </c>
      <c r="U676" s="54" t="str">
        <f t="shared" si="336"/>
        <v>n/a</v>
      </c>
      <c r="V676" s="53">
        <f t="shared" si="337"/>
        <v>0.74647887323943674</v>
      </c>
      <c r="W676" s="53">
        <f t="shared" si="338"/>
        <v>0</v>
      </c>
      <c r="X676" s="53">
        <f t="shared" si="339"/>
        <v>3</v>
      </c>
      <c r="Y676" s="52">
        <f t="shared" si="340"/>
        <v>3</v>
      </c>
      <c r="Z676" s="51">
        <f t="shared" si="341"/>
        <v>1.7183098591549297</v>
      </c>
      <c r="AA676" s="50" t="str">
        <f t="shared" si="342"/>
        <v>HS only</v>
      </c>
      <c r="AB676" s="40" t="str">
        <f t="shared" si="343"/>
        <v>SUI1</v>
      </c>
      <c r="AC676" s="49">
        <f t="shared" si="344"/>
        <v>0.51</v>
      </c>
      <c r="AD676" s="47">
        <f t="shared" si="345"/>
        <v>0.97499999999999998</v>
      </c>
      <c r="AE676" s="47">
        <f t="shared" si="346"/>
        <v>0.31</v>
      </c>
      <c r="AF676" s="48">
        <f t="shared" si="347"/>
        <v>1.24</v>
      </c>
      <c r="AG676" s="47">
        <f t="shared" si="348"/>
        <v>1.585</v>
      </c>
      <c r="AH676" s="47">
        <f t="shared" si="349"/>
        <v>0.97499999999999998</v>
      </c>
      <c r="AI676" s="46">
        <f t="shared" si="350"/>
        <v>2.4313725490196076</v>
      </c>
      <c r="AJ676" s="43">
        <f t="shared" si="351"/>
        <v>1.6256410256410256</v>
      </c>
      <c r="AK676" s="43">
        <f t="shared" si="352"/>
        <v>3.1451612903225805</v>
      </c>
      <c r="AL676" s="45">
        <f t="shared" si="353"/>
        <v>1.5934800702795431</v>
      </c>
      <c r="AM676" s="43">
        <f t="shared" si="354"/>
        <v>1.2150285535881522</v>
      </c>
      <c r="AN676" s="42" t="str">
        <f t="shared" si="355"/>
        <v/>
      </c>
      <c r="AO676" s="40" t="str">
        <f t="shared" si="356"/>
        <v>SUI1_YEAST</v>
      </c>
      <c r="AP676" s="44">
        <f t="shared" si="357"/>
        <v>0.28284271247461895</v>
      </c>
      <c r="AQ676" s="43">
        <f t="shared" si="358"/>
        <v>0.37476659402887041</v>
      </c>
      <c r="AR676" s="43" t="str">
        <f t="shared" si="359"/>
        <v/>
      </c>
      <c r="AS676" s="43">
        <f t="shared" si="360"/>
        <v>0</v>
      </c>
      <c r="AT676" s="43">
        <f t="shared" si="361"/>
        <v>0.48790367901871812</v>
      </c>
      <c r="AU676" s="42">
        <f t="shared" si="362"/>
        <v>0.37476659402887041</v>
      </c>
    </row>
    <row r="677" spans="1:47" ht="15" x14ac:dyDescent="0.25">
      <c r="A677" s="40" t="s">
        <v>5767</v>
      </c>
      <c r="B677" s="40" t="s">
        <v>5766</v>
      </c>
      <c r="C677" s="60">
        <f>IF(ISNUMBER(VLOOKUP(B677,'[1]WT-GR-A'!I$2:J$693,2,FALSE)),VLOOKUP(B677,'[1]WT-GR-A'!I$2:J$693,2,FALSE),"")</f>
        <v>0.05</v>
      </c>
      <c r="D677" s="58">
        <f>IF(ISNUMBER(VLOOKUP($B677,'[1]KO-GR-A'!$I$2:$J$907,2,FALSE)),VLOOKUP($B677,'[1]KO-GR-A'!$I$2:$J$907,2,FALSE),"")</f>
        <v>0.05</v>
      </c>
      <c r="E677" s="58">
        <f>IF(ISNUMBER(VLOOKUP($B677,'[1]MT-GR-A'!$I$2:$J$789,2,FALSE)),VLOOKUP($B677,'[1]MT-GR-A'!$I$2:$J$789,2,FALSE),"")</f>
        <v>0.05</v>
      </c>
      <c r="F677" s="58" t="str">
        <f>IF(ISNUMBER(VLOOKUP($B677,'[1]WT-HS-A'!$I$2:$J$1224,2,FALSE)),VLOOKUP($B677,'[1]WT-HS-A'!$I$2:$J$1224,2,FALSE),"")</f>
        <v/>
      </c>
      <c r="G677" s="58" t="str">
        <f>IF(ISNUMBER(VLOOKUP($B677,'[1]KO-HS-A'!$I$2:$J$1229,2,FALSE)),VLOOKUP($B677,'[1]KO-HS-A'!$I$2:$J$1229,2,FALSE),"")</f>
        <v/>
      </c>
      <c r="H677" s="58" t="str">
        <f>IF(ISNUMBER(VLOOKUP($B677,'[1]MT-HS-A'!$I$2:$J$1362,2,FALSE)),VLOOKUP($B677,'[1]MT-HS-A'!$I$2:$J$1362,2,FALSE),"")</f>
        <v/>
      </c>
      <c r="I677" s="59" t="str">
        <f>IF(ISNUMBER(VLOOKUP($B677,'[1]WT-GR-B'!$I$2:$J$585,2,FALSE)),VLOOKUP($B677,'[1]WT-GR-B'!$I$2:$J$585,2,FALSE),"")</f>
        <v/>
      </c>
      <c r="J677" s="58" t="str">
        <f>IF(ISNUMBER(VLOOKUP($B677,'[1]KO-GR-B'!$I$2:$J$900,2,FALSE)),VLOOKUP($B677,'[1]KO-GR-B'!$I$2:$J$900,2,FALSE),"")</f>
        <v/>
      </c>
      <c r="K677" s="58" t="str">
        <f>IF(ISNUMBER(VLOOKUP($B677,'[1]MT-GR-B'!$I$2:$J$693,2,FALSE)),VLOOKUP($B677,'[1]MT-GR-B'!$I$2:$J$693,2,FALSE),"")</f>
        <v/>
      </c>
      <c r="L677" s="58" t="str">
        <f>IF(ISNUMBER(VLOOKUP($B677,'[1]WT-HS-B'!$I$2:$J$1220,2,FALSE)),VLOOKUP($B677,'[1]WT-HS-B'!$I$2:$J$1220,2,FALSE),"")</f>
        <v/>
      </c>
      <c r="M677" s="58" t="str">
        <f>IF(ISNUMBER(VLOOKUP($B677,'[1]KO-HS-B'!$I$2:$J$1046,2,FALSE)),VLOOKUP($B677,'[1]KO-HS-B'!$I$2:$J$1046,2,FALSE),"")</f>
        <v/>
      </c>
      <c r="N677" s="58" t="str">
        <f>IF(ISNUMBER(VLOOKUP($B677,'[1]MT-HS-B'!$I$2:$J$773,2,FALSE)),VLOOKUP($B677,'[1]MT-HS-B'!$I$2:$J$773,2,FALSE),"")</f>
        <v/>
      </c>
      <c r="O677" s="40" t="str">
        <f t="shared" si="330"/>
        <v>EXO70_YEAST</v>
      </c>
      <c r="P677" s="57" t="str">
        <f t="shared" si="331"/>
        <v/>
      </c>
      <c r="Q677" s="57" t="str">
        <f t="shared" si="332"/>
        <v/>
      </c>
      <c r="R677" s="57" t="str">
        <f t="shared" si="333"/>
        <v/>
      </c>
      <c r="S677" s="56" t="str">
        <f t="shared" si="334"/>
        <v>n/a</v>
      </c>
      <c r="T677" s="55" t="str">
        <f t="shared" si="335"/>
        <v>n/a</v>
      </c>
      <c r="U677" s="54" t="str">
        <f t="shared" si="336"/>
        <v>n/a</v>
      </c>
      <c r="V677" s="53" t="str">
        <f t="shared" si="337"/>
        <v>GR only</v>
      </c>
      <c r="W677" s="53" t="str">
        <f t="shared" si="338"/>
        <v>GR only</v>
      </c>
      <c r="X677" s="53" t="str">
        <f t="shared" si="339"/>
        <v>GR only</v>
      </c>
      <c r="Y677" s="52" t="str">
        <f t="shared" si="340"/>
        <v/>
      </c>
      <c r="Z677" s="51" t="str">
        <f t="shared" si="341"/>
        <v/>
      </c>
      <c r="AA677" s="50" t="str">
        <f t="shared" si="342"/>
        <v/>
      </c>
      <c r="AB677" s="40" t="str">
        <f t="shared" si="343"/>
        <v>EXO70</v>
      </c>
      <c r="AC677" s="49">
        <f t="shared" si="344"/>
        <v>0.05</v>
      </c>
      <c r="AD677" s="47">
        <f t="shared" si="345"/>
        <v>0.05</v>
      </c>
      <c r="AE677" s="47">
        <f t="shared" si="346"/>
        <v>0.05</v>
      </c>
      <c r="AF677" s="48">
        <f t="shared" si="347"/>
        <v>0</v>
      </c>
      <c r="AG677" s="47">
        <f t="shared" si="348"/>
        <v>0</v>
      </c>
      <c r="AH677" s="47">
        <f t="shared" si="349"/>
        <v>0</v>
      </c>
      <c r="AI677" s="46">
        <f t="shared" si="350"/>
        <v>0</v>
      </c>
      <c r="AJ677" s="43">
        <f t="shared" si="351"/>
        <v>0</v>
      </c>
      <c r="AK677" s="43">
        <f t="shared" si="352"/>
        <v>0</v>
      </c>
      <c r="AL677" s="45" t="str">
        <f t="shared" si="353"/>
        <v/>
      </c>
      <c r="AM677" s="43" t="str">
        <f t="shared" si="354"/>
        <v/>
      </c>
      <c r="AN677" s="42" t="str">
        <f t="shared" si="355"/>
        <v/>
      </c>
      <c r="AO677" s="40" t="str">
        <f t="shared" si="356"/>
        <v>EXO70_YEAST</v>
      </c>
      <c r="AP677" s="44" t="str">
        <f t="shared" si="357"/>
        <v/>
      </c>
      <c r="AQ677" s="43" t="str">
        <f t="shared" si="358"/>
        <v/>
      </c>
      <c r="AR677" s="43" t="str">
        <f t="shared" si="359"/>
        <v/>
      </c>
      <c r="AS677" s="43" t="str">
        <f t="shared" si="360"/>
        <v/>
      </c>
      <c r="AT677" s="43" t="str">
        <f t="shared" si="361"/>
        <v/>
      </c>
      <c r="AU677" s="42" t="str">
        <f t="shared" si="362"/>
        <v/>
      </c>
    </row>
    <row r="678" spans="1:47" ht="15" x14ac:dyDescent="0.25">
      <c r="A678" s="40" t="s">
        <v>5765</v>
      </c>
      <c r="B678" s="40" t="s">
        <v>5764</v>
      </c>
      <c r="C678" s="60" t="str">
        <f>IF(ISNUMBER(VLOOKUP(B678,'[1]WT-GR-A'!I$2:J$693,2,FALSE)),VLOOKUP(B678,'[1]WT-GR-A'!I$2:J$693,2,FALSE),"")</f>
        <v/>
      </c>
      <c r="D678" s="58" t="str">
        <f>IF(ISNUMBER(VLOOKUP($B678,'[1]KO-GR-A'!$I$2:$J$907,2,FALSE)),VLOOKUP($B678,'[1]KO-GR-A'!$I$2:$J$907,2,FALSE),"")</f>
        <v/>
      </c>
      <c r="E678" s="58" t="str">
        <f>IF(ISNUMBER(VLOOKUP($B678,'[1]MT-GR-A'!$I$2:$J$789,2,FALSE)),VLOOKUP($B678,'[1]MT-GR-A'!$I$2:$J$789,2,FALSE),"")</f>
        <v/>
      </c>
      <c r="F678" s="58">
        <f>IF(ISNUMBER(VLOOKUP($B678,'[1]WT-HS-A'!$I$2:$J$1224,2,FALSE)),VLOOKUP($B678,'[1]WT-HS-A'!$I$2:$J$1224,2,FALSE),"")</f>
        <v>0.04</v>
      </c>
      <c r="G678" s="58">
        <f>IF(ISNUMBER(VLOOKUP($B678,'[1]KO-HS-A'!$I$2:$J$1229,2,FALSE)),VLOOKUP($B678,'[1]KO-HS-A'!$I$2:$J$1229,2,FALSE),"")</f>
        <v>0.04</v>
      </c>
      <c r="H678" s="58">
        <f>IF(ISNUMBER(VLOOKUP($B678,'[1]MT-HS-A'!$I$2:$J$1362,2,FALSE)),VLOOKUP($B678,'[1]MT-HS-A'!$I$2:$J$1362,2,FALSE),"")</f>
        <v>7.0000000000000007E-2</v>
      </c>
      <c r="I678" s="59" t="str">
        <f>IF(ISNUMBER(VLOOKUP($B678,'[1]WT-GR-B'!$I$2:$J$585,2,FALSE)),VLOOKUP($B678,'[1]WT-GR-B'!$I$2:$J$585,2,FALSE),"")</f>
        <v/>
      </c>
      <c r="J678" s="58" t="str">
        <f>IF(ISNUMBER(VLOOKUP($B678,'[1]KO-GR-B'!$I$2:$J$900,2,FALSE)),VLOOKUP($B678,'[1]KO-GR-B'!$I$2:$J$900,2,FALSE),"")</f>
        <v/>
      </c>
      <c r="K678" s="58" t="str">
        <f>IF(ISNUMBER(VLOOKUP($B678,'[1]MT-GR-B'!$I$2:$J$693,2,FALSE)),VLOOKUP($B678,'[1]MT-GR-B'!$I$2:$J$693,2,FALSE),"")</f>
        <v/>
      </c>
      <c r="L678" s="58" t="str">
        <f>IF(ISNUMBER(VLOOKUP($B678,'[1]WT-HS-B'!$I$2:$J$1220,2,FALSE)),VLOOKUP($B678,'[1]WT-HS-B'!$I$2:$J$1220,2,FALSE),"")</f>
        <v/>
      </c>
      <c r="M678" s="58">
        <f>IF(ISNUMBER(VLOOKUP($B678,'[1]KO-HS-B'!$I$2:$J$1046,2,FALSE)),VLOOKUP($B678,'[1]KO-HS-B'!$I$2:$J$1046,2,FALSE),"")</f>
        <v>0.04</v>
      </c>
      <c r="N678" s="58" t="str">
        <f>IF(ISNUMBER(VLOOKUP($B678,'[1]MT-HS-B'!$I$2:$J$773,2,FALSE)),VLOOKUP($B678,'[1]MT-HS-B'!$I$2:$J$773,2,FALSE),"")</f>
        <v/>
      </c>
      <c r="O678" s="40" t="str">
        <f t="shared" si="330"/>
        <v>SEC10_YEAST</v>
      </c>
      <c r="P678" s="57" t="str">
        <f t="shared" si="331"/>
        <v/>
      </c>
      <c r="Q678" s="57" t="str">
        <f t="shared" si="332"/>
        <v>HS only</v>
      </c>
      <c r="R678" s="57" t="str">
        <f t="shared" si="333"/>
        <v/>
      </c>
      <c r="S678" s="56" t="str">
        <f t="shared" si="334"/>
        <v>n/a</v>
      </c>
      <c r="T678" s="55" t="str">
        <f t="shared" si="335"/>
        <v>n/a</v>
      </c>
      <c r="U678" s="54" t="str">
        <f t="shared" si="336"/>
        <v>n/a</v>
      </c>
      <c r="V678" s="53" t="str">
        <f t="shared" si="337"/>
        <v>HS only</v>
      </c>
      <c r="W678" s="53" t="str">
        <f t="shared" si="338"/>
        <v>HS only</v>
      </c>
      <c r="X678" s="53" t="str">
        <f t="shared" si="339"/>
        <v>HS only</v>
      </c>
      <c r="Y678" s="52" t="str">
        <f t="shared" si="340"/>
        <v/>
      </c>
      <c r="Z678" s="51" t="str">
        <f t="shared" si="341"/>
        <v>HS only</v>
      </c>
      <c r="AA678" s="50" t="str">
        <f t="shared" si="342"/>
        <v/>
      </c>
      <c r="AB678" s="40" t="str">
        <f t="shared" si="343"/>
        <v>SEC10</v>
      </c>
      <c r="AC678" s="49">
        <f t="shared" si="344"/>
        <v>0</v>
      </c>
      <c r="AD678" s="47">
        <f t="shared" si="345"/>
        <v>0</v>
      </c>
      <c r="AE678" s="47">
        <f t="shared" si="346"/>
        <v>0</v>
      </c>
      <c r="AF678" s="48">
        <f t="shared" si="347"/>
        <v>0.04</v>
      </c>
      <c r="AG678" s="47">
        <f t="shared" si="348"/>
        <v>0.04</v>
      </c>
      <c r="AH678" s="47">
        <f t="shared" si="349"/>
        <v>7.0000000000000007E-2</v>
      </c>
      <c r="AI678" s="46" t="str">
        <f t="shared" si="350"/>
        <v>HS Only</v>
      </c>
      <c r="AJ678" s="43" t="str">
        <f t="shared" si="351"/>
        <v>HS Only</v>
      </c>
      <c r="AK678" s="43" t="str">
        <f t="shared" si="352"/>
        <v>HS Only</v>
      </c>
      <c r="AL678" s="45" t="str">
        <f t="shared" si="353"/>
        <v/>
      </c>
      <c r="AM678" s="43" t="str">
        <f t="shared" si="354"/>
        <v/>
      </c>
      <c r="AN678" s="42" t="str">
        <f t="shared" si="355"/>
        <v/>
      </c>
      <c r="AO678" s="40" t="str">
        <f t="shared" si="356"/>
        <v>SEC10_YEAST</v>
      </c>
      <c r="AP678" s="44" t="str">
        <f t="shared" si="357"/>
        <v/>
      </c>
      <c r="AQ678" s="43" t="str">
        <f t="shared" si="358"/>
        <v/>
      </c>
      <c r="AR678" s="43" t="str">
        <f t="shared" si="359"/>
        <v/>
      </c>
      <c r="AS678" s="43" t="str">
        <f t="shared" si="360"/>
        <v/>
      </c>
      <c r="AT678" s="43">
        <f t="shared" si="361"/>
        <v>0</v>
      </c>
      <c r="AU678" s="42" t="str">
        <f t="shared" si="362"/>
        <v/>
      </c>
    </row>
    <row r="679" spans="1:47" ht="15" x14ac:dyDescent="0.25">
      <c r="A679" s="40" t="s">
        <v>5763</v>
      </c>
      <c r="B679" s="40" t="s">
        <v>5762</v>
      </c>
      <c r="C679" s="60" t="str">
        <f>IF(ISNUMBER(VLOOKUP(B679,'[1]WT-GR-A'!I$2:J$693,2,FALSE)),VLOOKUP(B679,'[1]WT-GR-A'!I$2:J$693,2,FALSE),"")</f>
        <v/>
      </c>
      <c r="D679" s="58" t="str">
        <f>IF(ISNUMBER(VLOOKUP($B679,'[1]KO-GR-A'!$I$2:$J$907,2,FALSE)),VLOOKUP($B679,'[1]KO-GR-A'!$I$2:$J$907,2,FALSE),"")</f>
        <v/>
      </c>
      <c r="E679" s="58" t="str">
        <f>IF(ISNUMBER(VLOOKUP($B679,'[1]MT-GR-A'!$I$2:$J$789,2,FALSE)),VLOOKUP($B679,'[1]MT-GR-A'!$I$2:$J$789,2,FALSE),"")</f>
        <v/>
      </c>
      <c r="F679" s="58">
        <f>IF(ISNUMBER(VLOOKUP($B679,'[1]WT-HS-A'!$I$2:$J$1224,2,FALSE)),VLOOKUP($B679,'[1]WT-HS-A'!$I$2:$J$1224,2,FALSE),"")</f>
        <v>7.0000000000000007E-2</v>
      </c>
      <c r="G679" s="58">
        <f>IF(ISNUMBER(VLOOKUP($B679,'[1]KO-HS-A'!$I$2:$J$1229,2,FALSE)),VLOOKUP($B679,'[1]KO-HS-A'!$I$2:$J$1229,2,FALSE),"")</f>
        <v>0.14000000000000001</v>
      </c>
      <c r="H679" s="58">
        <f>IF(ISNUMBER(VLOOKUP($B679,'[1]MT-HS-A'!$I$2:$J$1362,2,FALSE)),VLOOKUP($B679,'[1]MT-HS-A'!$I$2:$J$1362,2,FALSE),"")</f>
        <v>0.1</v>
      </c>
      <c r="I679" s="59" t="str">
        <f>IF(ISNUMBER(VLOOKUP($B679,'[1]WT-GR-B'!$I$2:$J$585,2,FALSE)),VLOOKUP($B679,'[1]WT-GR-B'!$I$2:$J$585,2,FALSE),"")</f>
        <v/>
      </c>
      <c r="J679" s="58" t="str">
        <f>IF(ISNUMBER(VLOOKUP($B679,'[1]KO-GR-B'!$I$2:$J$900,2,FALSE)),VLOOKUP($B679,'[1]KO-GR-B'!$I$2:$J$900,2,FALSE),"")</f>
        <v/>
      </c>
      <c r="K679" s="58" t="str">
        <f>IF(ISNUMBER(VLOOKUP($B679,'[1]MT-GR-B'!$I$2:$J$693,2,FALSE)),VLOOKUP($B679,'[1]MT-GR-B'!$I$2:$J$693,2,FALSE),"")</f>
        <v/>
      </c>
      <c r="L679" s="58">
        <f>IF(ISNUMBER(VLOOKUP($B679,'[1]WT-HS-B'!$I$2:$J$1220,2,FALSE)),VLOOKUP($B679,'[1]WT-HS-B'!$I$2:$J$1220,2,FALSE),"")</f>
        <v>7.0000000000000007E-2</v>
      </c>
      <c r="M679" s="58" t="str">
        <f>IF(ISNUMBER(VLOOKUP($B679,'[1]KO-HS-B'!$I$2:$J$1046,2,FALSE)),VLOOKUP($B679,'[1]KO-HS-B'!$I$2:$J$1046,2,FALSE),"")</f>
        <v/>
      </c>
      <c r="N679" s="58" t="str">
        <f>IF(ISNUMBER(VLOOKUP($B679,'[1]MT-HS-B'!$I$2:$J$773,2,FALSE)),VLOOKUP($B679,'[1]MT-HS-B'!$I$2:$J$773,2,FALSE),"")</f>
        <v/>
      </c>
      <c r="O679" s="40" t="str">
        <f t="shared" si="330"/>
        <v>SEC15_YEAST</v>
      </c>
      <c r="P679" s="57" t="str">
        <f t="shared" si="331"/>
        <v>HS only</v>
      </c>
      <c r="Q679" s="57" t="str">
        <f t="shared" si="332"/>
        <v/>
      </c>
      <c r="R679" s="57" t="str">
        <f t="shared" si="333"/>
        <v/>
      </c>
      <c r="S679" s="56" t="str">
        <f t="shared" si="334"/>
        <v>n/a</v>
      </c>
      <c r="T679" s="55" t="str">
        <f t="shared" si="335"/>
        <v>n/a</v>
      </c>
      <c r="U679" s="54" t="str">
        <f t="shared" si="336"/>
        <v>n/a</v>
      </c>
      <c r="V679" s="53" t="str">
        <f t="shared" si="337"/>
        <v>HS only</v>
      </c>
      <c r="W679" s="53" t="str">
        <f t="shared" si="338"/>
        <v>HS only</v>
      </c>
      <c r="X679" s="53" t="str">
        <f t="shared" si="339"/>
        <v>HS only</v>
      </c>
      <c r="Y679" s="52" t="str">
        <f t="shared" si="340"/>
        <v>HS only</v>
      </c>
      <c r="Z679" s="51" t="str">
        <f t="shared" si="341"/>
        <v/>
      </c>
      <c r="AA679" s="50" t="str">
        <f t="shared" si="342"/>
        <v/>
      </c>
      <c r="AB679" s="40" t="str">
        <f t="shared" si="343"/>
        <v>SEC15</v>
      </c>
      <c r="AC679" s="49">
        <f t="shared" si="344"/>
        <v>0</v>
      </c>
      <c r="AD679" s="47">
        <f t="shared" si="345"/>
        <v>0</v>
      </c>
      <c r="AE679" s="47">
        <f t="shared" si="346"/>
        <v>0</v>
      </c>
      <c r="AF679" s="48">
        <f t="shared" si="347"/>
        <v>7.0000000000000007E-2</v>
      </c>
      <c r="AG679" s="47">
        <f t="shared" si="348"/>
        <v>0.14000000000000001</v>
      </c>
      <c r="AH679" s="47">
        <f t="shared" si="349"/>
        <v>0.1</v>
      </c>
      <c r="AI679" s="46" t="str">
        <f t="shared" si="350"/>
        <v>HS Only</v>
      </c>
      <c r="AJ679" s="43" t="str">
        <f t="shared" si="351"/>
        <v>HS Only</v>
      </c>
      <c r="AK679" s="43" t="str">
        <f t="shared" si="352"/>
        <v>HS Only</v>
      </c>
      <c r="AL679" s="45" t="str">
        <f t="shared" si="353"/>
        <v/>
      </c>
      <c r="AM679" s="43" t="str">
        <f t="shared" si="354"/>
        <v/>
      </c>
      <c r="AN679" s="42" t="str">
        <f t="shared" si="355"/>
        <v/>
      </c>
      <c r="AO679" s="40" t="str">
        <f t="shared" si="356"/>
        <v>SEC15_YEAST</v>
      </c>
      <c r="AP679" s="44" t="str">
        <f t="shared" si="357"/>
        <v/>
      </c>
      <c r="AQ679" s="43" t="str">
        <f t="shared" si="358"/>
        <v/>
      </c>
      <c r="AR679" s="43" t="str">
        <f t="shared" si="359"/>
        <v/>
      </c>
      <c r="AS679" s="43">
        <f t="shared" si="360"/>
        <v>0</v>
      </c>
      <c r="AT679" s="43" t="str">
        <f t="shared" si="361"/>
        <v/>
      </c>
      <c r="AU679" s="42" t="str">
        <f t="shared" si="362"/>
        <v/>
      </c>
    </row>
    <row r="680" spans="1:47" ht="15" x14ac:dyDescent="0.25">
      <c r="A680" s="40" t="s">
        <v>5761</v>
      </c>
      <c r="B680" s="40" t="s">
        <v>5760</v>
      </c>
      <c r="C680" s="60">
        <f>IF(ISNUMBER(VLOOKUP(B680,'[1]WT-GR-A'!I$2:J$693,2,FALSE)),VLOOKUP(B680,'[1]WT-GR-A'!I$2:J$693,2,FALSE),"")</f>
        <v>0.02</v>
      </c>
      <c r="D680" s="58" t="str">
        <f>IF(ISNUMBER(VLOOKUP($B680,'[1]KO-GR-A'!$I$2:$J$907,2,FALSE)),VLOOKUP($B680,'[1]KO-GR-A'!$I$2:$J$907,2,FALSE),"")</f>
        <v/>
      </c>
      <c r="E680" s="58" t="str">
        <f>IF(ISNUMBER(VLOOKUP($B680,'[1]MT-GR-A'!$I$2:$J$789,2,FALSE)),VLOOKUP($B680,'[1]MT-GR-A'!$I$2:$J$789,2,FALSE),"")</f>
        <v/>
      </c>
      <c r="F680" s="58" t="str">
        <f>IF(ISNUMBER(VLOOKUP($B680,'[1]WT-HS-A'!$I$2:$J$1224,2,FALSE)),VLOOKUP($B680,'[1]WT-HS-A'!$I$2:$J$1224,2,FALSE),"")</f>
        <v/>
      </c>
      <c r="G680" s="58" t="str">
        <f>IF(ISNUMBER(VLOOKUP($B680,'[1]KO-HS-A'!$I$2:$J$1229,2,FALSE)),VLOOKUP($B680,'[1]KO-HS-A'!$I$2:$J$1229,2,FALSE),"")</f>
        <v/>
      </c>
      <c r="H680" s="58">
        <f>IF(ISNUMBER(VLOOKUP($B680,'[1]MT-HS-A'!$I$2:$J$1362,2,FALSE)),VLOOKUP($B680,'[1]MT-HS-A'!$I$2:$J$1362,2,FALSE),"")</f>
        <v>0.02</v>
      </c>
      <c r="I680" s="59" t="str">
        <f>IF(ISNUMBER(VLOOKUP($B680,'[1]WT-GR-B'!$I$2:$J$585,2,FALSE)),VLOOKUP($B680,'[1]WT-GR-B'!$I$2:$J$585,2,FALSE),"")</f>
        <v/>
      </c>
      <c r="J680" s="58" t="str">
        <f>IF(ISNUMBER(VLOOKUP($B680,'[1]KO-GR-B'!$I$2:$J$900,2,FALSE)),VLOOKUP($B680,'[1]KO-GR-B'!$I$2:$J$900,2,FALSE),"")</f>
        <v/>
      </c>
      <c r="K680" s="58" t="str">
        <f>IF(ISNUMBER(VLOOKUP($B680,'[1]MT-GR-B'!$I$2:$J$693,2,FALSE)),VLOOKUP($B680,'[1]MT-GR-B'!$I$2:$J$693,2,FALSE),"")</f>
        <v/>
      </c>
      <c r="L680" s="58" t="str">
        <f>IF(ISNUMBER(VLOOKUP($B680,'[1]WT-HS-B'!$I$2:$J$1220,2,FALSE)),VLOOKUP($B680,'[1]WT-HS-B'!$I$2:$J$1220,2,FALSE),"")</f>
        <v/>
      </c>
      <c r="M680" s="58">
        <f>IF(ISNUMBER(VLOOKUP($B680,'[1]KO-HS-B'!$I$2:$J$1046,2,FALSE)),VLOOKUP($B680,'[1]KO-HS-B'!$I$2:$J$1046,2,FALSE),"")</f>
        <v>0.02</v>
      </c>
      <c r="N680" s="58">
        <f>IF(ISNUMBER(VLOOKUP($B680,'[1]MT-HS-B'!$I$2:$J$773,2,FALSE)),VLOOKUP($B680,'[1]MT-HS-B'!$I$2:$J$773,2,FALSE),"")</f>
        <v>0.02</v>
      </c>
      <c r="O680" s="40" t="str">
        <f t="shared" si="330"/>
        <v>SEC3_YEAST</v>
      </c>
      <c r="P680" s="57" t="str">
        <f t="shared" si="331"/>
        <v/>
      </c>
      <c r="Q680" s="57" t="str">
        <f t="shared" si="332"/>
        <v/>
      </c>
      <c r="R680" s="57" t="str">
        <f t="shared" si="333"/>
        <v>HS only</v>
      </c>
      <c r="S680" s="56" t="str">
        <f t="shared" si="334"/>
        <v>n/a</v>
      </c>
      <c r="T680" s="55" t="str">
        <f t="shared" si="335"/>
        <v>n/a</v>
      </c>
      <c r="U680" s="54" t="str">
        <f t="shared" si="336"/>
        <v>n/a</v>
      </c>
      <c r="V680" s="53" t="str">
        <f t="shared" si="337"/>
        <v>GR only</v>
      </c>
      <c r="W680" s="53" t="str">
        <f t="shared" si="338"/>
        <v/>
      </c>
      <c r="X680" s="53" t="str">
        <f t="shared" si="339"/>
        <v>HS only</v>
      </c>
      <c r="Y680" s="52" t="str">
        <f t="shared" si="340"/>
        <v/>
      </c>
      <c r="Z680" s="51" t="str">
        <f t="shared" si="341"/>
        <v>HS only</v>
      </c>
      <c r="AA680" s="50" t="str">
        <f t="shared" si="342"/>
        <v>HS only</v>
      </c>
      <c r="AB680" s="40" t="str">
        <f t="shared" si="343"/>
        <v>SEC3</v>
      </c>
      <c r="AC680" s="49">
        <f t="shared" si="344"/>
        <v>0.02</v>
      </c>
      <c r="AD680" s="47">
        <f t="shared" si="345"/>
        <v>0</v>
      </c>
      <c r="AE680" s="47">
        <f t="shared" si="346"/>
        <v>0</v>
      </c>
      <c r="AF680" s="48">
        <f t="shared" si="347"/>
        <v>0</v>
      </c>
      <c r="AG680" s="47">
        <f t="shared" si="348"/>
        <v>0.02</v>
      </c>
      <c r="AH680" s="47">
        <f t="shared" si="349"/>
        <v>0.02</v>
      </c>
      <c r="AI680" s="46">
        <f t="shared" si="350"/>
        <v>0</v>
      </c>
      <c r="AJ680" s="43" t="str">
        <f t="shared" si="351"/>
        <v>HS Only</v>
      </c>
      <c r="AK680" s="43" t="str">
        <f t="shared" si="352"/>
        <v>HS Only</v>
      </c>
      <c r="AL680" s="45" t="str">
        <f t="shared" si="353"/>
        <v/>
      </c>
      <c r="AM680" s="43" t="str">
        <f t="shared" si="354"/>
        <v/>
      </c>
      <c r="AN680" s="42" t="str">
        <f t="shared" si="355"/>
        <v/>
      </c>
      <c r="AO680" s="40" t="str">
        <f t="shared" si="356"/>
        <v>SEC3_YEAST</v>
      </c>
      <c r="AP680" s="44" t="str">
        <f t="shared" si="357"/>
        <v/>
      </c>
      <c r="AQ680" s="43" t="str">
        <f t="shared" si="358"/>
        <v/>
      </c>
      <c r="AR680" s="43" t="str">
        <f t="shared" si="359"/>
        <v/>
      </c>
      <c r="AS680" s="43" t="str">
        <f t="shared" si="360"/>
        <v/>
      </c>
      <c r="AT680" s="43" t="str">
        <f t="shared" si="361"/>
        <v/>
      </c>
      <c r="AU680" s="42">
        <f t="shared" si="362"/>
        <v>0</v>
      </c>
    </row>
    <row r="681" spans="1:47" ht="15" x14ac:dyDescent="0.25">
      <c r="A681" s="40" t="s">
        <v>5759</v>
      </c>
      <c r="B681" s="40" t="s">
        <v>5758</v>
      </c>
      <c r="C681" s="60" t="str">
        <f>IF(ISNUMBER(VLOOKUP(B681,'[1]WT-GR-A'!I$2:J$693,2,FALSE)),VLOOKUP(B681,'[1]WT-GR-A'!I$2:J$693,2,FALSE),"")</f>
        <v/>
      </c>
      <c r="D681" s="58" t="str">
        <f>IF(ISNUMBER(VLOOKUP($B681,'[1]KO-GR-A'!$I$2:$J$907,2,FALSE)),VLOOKUP($B681,'[1]KO-GR-A'!$I$2:$J$907,2,FALSE),"")</f>
        <v/>
      </c>
      <c r="E681" s="58" t="str">
        <f>IF(ISNUMBER(VLOOKUP($B681,'[1]MT-GR-A'!$I$2:$J$789,2,FALSE)),VLOOKUP($B681,'[1]MT-GR-A'!$I$2:$J$789,2,FALSE),"")</f>
        <v/>
      </c>
      <c r="F681" s="58" t="str">
        <f>IF(ISNUMBER(VLOOKUP($B681,'[1]WT-HS-A'!$I$2:$J$1224,2,FALSE)),VLOOKUP($B681,'[1]WT-HS-A'!$I$2:$J$1224,2,FALSE),"")</f>
        <v/>
      </c>
      <c r="G681" s="58" t="str">
        <f>IF(ISNUMBER(VLOOKUP($B681,'[1]KO-HS-A'!$I$2:$J$1229,2,FALSE)),VLOOKUP($B681,'[1]KO-HS-A'!$I$2:$J$1229,2,FALSE),"")</f>
        <v/>
      </c>
      <c r="H681" s="58">
        <f>IF(ISNUMBER(VLOOKUP($B681,'[1]MT-HS-A'!$I$2:$J$1362,2,FALSE)),VLOOKUP($B681,'[1]MT-HS-A'!$I$2:$J$1362,2,FALSE),"")</f>
        <v>0.03</v>
      </c>
      <c r="I681" s="59" t="str">
        <f>IF(ISNUMBER(VLOOKUP($B681,'[1]WT-GR-B'!$I$2:$J$585,2,FALSE)),VLOOKUP($B681,'[1]WT-GR-B'!$I$2:$J$585,2,FALSE),"")</f>
        <v/>
      </c>
      <c r="J681" s="58">
        <f>IF(ISNUMBER(VLOOKUP($B681,'[1]KO-GR-B'!$I$2:$J$900,2,FALSE)),VLOOKUP($B681,'[1]KO-GR-B'!$I$2:$J$900,2,FALSE),"")</f>
        <v>0.03</v>
      </c>
      <c r="K681" s="58" t="str">
        <f>IF(ISNUMBER(VLOOKUP($B681,'[1]MT-GR-B'!$I$2:$J$693,2,FALSE)),VLOOKUP($B681,'[1]MT-GR-B'!$I$2:$J$693,2,FALSE),"")</f>
        <v/>
      </c>
      <c r="L681" s="58">
        <f>IF(ISNUMBER(VLOOKUP($B681,'[1]WT-HS-B'!$I$2:$J$1220,2,FALSE)),VLOOKUP($B681,'[1]WT-HS-B'!$I$2:$J$1220,2,FALSE),"")</f>
        <v>0.03</v>
      </c>
      <c r="M681" s="58" t="str">
        <f>IF(ISNUMBER(VLOOKUP($B681,'[1]KO-HS-B'!$I$2:$J$1046,2,FALSE)),VLOOKUP($B681,'[1]KO-HS-B'!$I$2:$J$1046,2,FALSE),"")</f>
        <v/>
      </c>
      <c r="N681" s="58" t="str">
        <f>IF(ISNUMBER(VLOOKUP($B681,'[1]MT-HS-B'!$I$2:$J$773,2,FALSE)),VLOOKUP($B681,'[1]MT-HS-B'!$I$2:$J$773,2,FALSE),"")</f>
        <v/>
      </c>
      <c r="O681" s="40" t="str">
        <f t="shared" si="330"/>
        <v>SEC5_YEAST</v>
      </c>
      <c r="P681" s="57" t="str">
        <f t="shared" si="331"/>
        <v/>
      </c>
      <c r="Q681" s="57" t="str">
        <f t="shared" si="332"/>
        <v/>
      </c>
      <c r="R681" s="57" t="str">
        <f t="shared" si="333"/>
        <v/>
      </c>
      <c r="S681" s="56" t="str">
        <f t="shared" si="334"/>
        <v>n/a</v>
      </c>
      <c r="T681" s="55" t="str">
        <f t="shared" si="335"/>
        <v>n/a</v>
      </c>
      <c r="U681" s="54" t="str">
        <f t="shared" si="336"/>
        <v>n/a</v>
      </c>
      <c r="V681" s="53" t="str">
        <f t="shared" si="337"/>
        <v/>
      </c>
      <c r="W681" s="53" t="str">
        <f t="shared" si="338"/>
        <v/>
      </c>
      <c r="X681" s="53" t="str">
        <f t="shared" si="339"/>
        <v>HS only</v>
      </c>
      <c r="Y681" s="52" t="str">
        <f t="shared" si="340"/>
        <v>HS only</v>
      </c>
      <c r="Z681" s="51" t="str">
        <f t="shared" si="341"/>
        <v>GR only</v>
      </c>
      <c r="AA681" s="50" t="str">
        <f t="shared" si="342"/>
        <v/>
      </c>
      <c r="AB681" s="40" t="str">
        <f t="shared" si="343"/>
        <v>SEC5</v>
      </c>
      <c r="AC681" s="49">
        <f t="shared" si="344"/>
        <v>0</v>
      </c>
      <c r="AD681" s="47">
        <f t="shared" si="345"/>
        <v>0.03</v>
      </c>
      <c r="AE681" s="47">
        <f t="shared" si="346"/>
        <v>0</v>
      </c>
      <c r="AF681" s="48">
        <f t="shared" si="347"/>
        <v>0.03</v>
      </c>
      <c r="AG681" s="47">
        <f t="shared" si="348"/>
        <v>0</v>
      </c>
      <c r="AH681" s="47">
        <f t="shared" si="349"/>
        <v>0.03</v>
      </c>
      <c r="AI681" s="46" t="str">
        <f t="shared" si="350"/>
        <v>HS Only</v>
      </c>
      <c r="AJ681" s="43">
        <f t="shared" si="351"/>
        <v>0</v>
      </c>
      <c r="AK681" s="43" t="str">
        <f t="shared" si="352"/>
        <v>HS Only</v>
      </c>
      <c r="AL681" s="45" t="str">
        <f t="shared" si="353"/>
        <v/>
      </c>
      <c r="AM681" s="43" t="str">
        <f t="shared" si="354"/>
        <v/>
      </c>
      <c r="AN681" s="42" t="str">
        <f t="shared" si="355"/>
        <v/>
      </c>
      <c r="AO681" s="40" t="str">
        <f t="shared" si="356"/>
        <v>SEC5_YEAST</v>
      </c>
      <c r="AP681" s="44" t="str">
        <f t="shared" si="357"/>
        <v/>
      </c>
      <c r="AQ681" s="43" t="str">
        <f t="shared" si="358"/>
        <v/>
      </c>
      <c r="AR681" s="43" t="str">
        <f t="shared" si="359"/>
        <v/>
      </c>
      <c r="AS681" s="43" t="str">
        <f t="shared" si="360"/>
        <v/>
      </c>
      <c r="AT681" s="43" t="str">
        <f t="shared" si="361"/>
        <v/>
      </c>
      <c r="AU681" s="42" t="str">
        <f t="shared" si="362"/>
        <v/>
      </c>
    </row>
    <row r="682" spans="1:47" ht="15" x14ac:dyDescent="0.25">
      <c r="A682" s="40" t="s">
        <v>5757</v>
      </c>
      <c r="B682" s="40" t="s">
        <v>5756</v>
      </c>
      <c r="C682" s="60" t="str">
        <f>IF(ISNUMBER(VLOOKUP(B682,'[1]WT-GR-A'!I$2:J$693,2,FALSE)),VLOOKUP(B682,'[1]WT-GR-A'!I$2:J$693,2,FALSE),"")</f>
        <v/>
      </c>
      <c r="D682" s="58" t="str">
        <f>IF(ISNUMBER(VLOOKUP($B682,'[1]KO-GR-A'!$I$2:$J$907,2,FALSE)),VLOOKUP($B682,'[1]KO-GR-A'!$I$2:$J$907,2,FALSE),"")</f>
        <v/>
      </c>
      <c r="E682" s="58">
        <f>IF(ISNUMBER(VLOOKUP($B682,'[1]MT-GR-A'!$I$2:$J$789,2,FALSE)),VLOOKUP($B682,'[1]MT-GR-A'!$I$2:$J$789,2,FALSE),"")</f>
        <v>0.04</v>
      </c>
      <c r="F682" s="58" t="str">
        <f>IF(ISNUMBER(VLOOKUP($B682,'[1]WT-HS-A'!$I$2:$J$1224,2,FALSE)),VLOOKUP($B682,'[1]WT-HS-A'!$I$2:$J$1224,2,FALSE),"")</f>
        <v/>
      </c>
      <c r="G682" s="58" t="str">
        <f>IF(ISNUMBER(VLOOKUP($B682,'[1]KO-HS-A'!$I$2:$J$1229,2,FALSE)),VLOOKUP($B682,'[1]KO-HS-A'!$I$2:$J$1229,2,FALSE),"")</f>
        <v/>
      </c>
      <c r="H682" s="58">
        <f>IF(ISNUMBER(VLOOKUP($B682,'[1]MT-HS-A'!$I$2:$J$1362,2,FALSE)),VLOOKUP($B682,'[1]MT-HS-A'!$I$2:$J$1362,2,FALSE),"")</f>
        <v>0.04</v>
      </c>
      <c r="I682" s="59" t="str">
        <f>IF(ISNUMBER(VLOOKUP($B682,'[1]WT-GR-B'!$I$2:$J$585,2,FALSE)),VLOOKUP($B682,'[1]WT-GR-B'!$I$2:$J$585,2,FALSE),"")</f>
        <v/>
      </c>
      <c r="J682" s="58" t="str">
        <f>IF(ISNUMBER(VLOOKUP($B682,'[1]KO-GR-B'!$I$2:$J$900,2,FALSE)),VLOOKUP($B682,'[1]KO-GR-B'!$I$2:$J$900,2,FALSE),"")</f>
        <v/>
      </c>
      <c r="K682" s="58" t="str">
        <f>IF(ISNUMBER(VLOOKUP($B682,'[1]MT-GR-B'!$I$2:$J$693,2,FALSE)),VLOOKUP($B682,'[1]MT-GR-B'!$I$2:$J$693,2,FALSE),"")</f>
        <v/>
      </c>
      <c r="L682" s="58">
        <f>IF(ISNUMBER(VLOOKUP($B682,'[1]WT-HS-B'!$I$2:$J$1220,2,FALSE)),VLOOKUP($B682,'[1]WT-HS-B'!$I$2:$J$1220,2,FALSE),"")</f>
        <v>0.04</v>
      </c>
      <c r="M682" s="58">
        <f>IF(ISNUMBER(VLOOKUP($B682,'[1]KO-HS-B'!$I$2:$J$1046,2,FALSE)),VLOOKUP($B682,'[1]KO-HS-B'!$I$2:$J$1046,2,FALSE),"")</f>
        <v>0.04</v>
      </c>
      <c r="N682" s="58" t="str">
        <f>IF(ISNUMBER(VLOOKUP($B682,'[1]MT-HS-B'!$I$2:$J$773,2,FALSE)),VLOOKUP($B682,'[1]MT-HS-B'!$I$2:$J$773,2,FALSE),"")</f>
        <v/>
      </c>
      <c r="O682" s="40" t="str">
        <f t="shared" si="330"/>
        <v>SEC6_YEAST</v>
      </c>
      <c r="P682" s="57" t="str">
        <f t="shared" si="331"/>
        <v/>
      </c>
      <c r="Q682" s="57" t="str">
        <f t="shared" si="332"/>
        <v/>
      </c>
      <c r="R682" s="57">
        <f t="shared" si="333"/>
        <v>0</v>
      </c>
      <c r="S682" s="56" t="str">
        <f t="shared" si="334"/>
        <v>n/a</v>
      </c>
      <c r="T682" s="55" t="str">
        <f t="shared" si="335"/>
        <v>n/a</v>
      </c>
      <c r="U682" s="54" t="str">
        <f t="shared" si="336"/>
        <v>n/a</v>
      </c>
      <c r="V682" s="53" t="str">
        <f t="shared" si="337"/>
        <v/>
      </c>
      <c r="W682" s="53" t="str">
        <f t="shared" si="338"/>
        <v/>
      </c>
      <c r="X682" s="53">
        <f t="shared" si="339"/>
        <v>0</v>
      </c>
      <c r="Y682" s="52" t="str">
        <f t="shared" si="340"/>
        <v>HS only</v>
      </c>
      <c r="Z682" s="51" t="str">
        <f t="shared" si="341"/>
        <v>HS only</v>
      </c>
      <c r="AA682" s="50" t="str">
        <f t="shared" si="342"/>
        <v/>
      </c>
      <c r="AB682" s="40" t="str">
        <f t="shared" si="343"/>
        <v>SEC6</v>
      </c>
      <c r="AC682" s="49">
        <f t="shared" si="344"/>
        <v>0</v>
      </c>
      <c r="AD682" s="47">
        <f t="shared" si="345"/>
        <v>0</v>
      </c>
      <c r="AE682" s="47">
        <f t="shared" si="346"/>
        <v>0.04</v>
      </c>
      <c r="AF682" s="48">
        <f t="shared" si="347"/>
        <v>0.04</v>
      </c>
      <c r="AG682" s="47">
        <f t="shared" si="348"/>
        <v>0.04</v>
      </c>
      <c r="AH682" s="47">
        <f t="shared" si="349"/>
        <v>0.04</v>
      </c>
      <c r="AI682" s="46" t="str">
        <f t="shared" si="350"/>
        <v>HS Only</v>
      </c>
      <c r="AJ682" s="43" t="str">
        <f t="shared" si="351"/>
        <v>HS Only</v>
      </c>
      <c r="AK682" s="43">
        <f t="shared" si="352"/>
        <v>1</v>
      </c>
      <c r="AL682" s="45" t="str">
        <f t="shared" si="353"/>
        <v/>
      </c>
      <c r="AM682" s="43" t="str">
        <f t="shared" si="354"/>
        <v/>
      </c>
      <c r="AN682" s="42" t="str">
        <f t="shared" si="355"/>
        <v/>
      </c>
      <c r="AO682" s="40" t="str">
        <f t="shared" si="356"/>
        <v>SEC6_YEAST</v>
      </c>
      <c r="AP682" s="44" t="str">
        <f t="shared" si="357"/>
        <v/>
      </c>
      <c r="AQ682" s="43" t="str">
        <f t="shared" si="358"/>
        <v/>
      </c>
      <c r="AR682" s="43" t="str">
        <f t="shared" si="359"/>
        <v/>
      </c>
      <c r="AS682" s="43" t="str">
        <f t="shared" si="360"/>
        <v/>
      </c>
      <c r="AT682" s="43" t="str">
        <f t="shared" si="361"/>
        <v/>
      </c>
      <c r="AU682" s="42" t="str">
        <f t="shared" si="362"/>
        <v/>
      </c>
    </row>
    <row r="683" spans="1:47" ht="15" x14ac:dyDescent="0.25">
      <c r="A683" s="40" t="s">
        <v>5755</v>
      </c>
      <c r="B683" s="40" t="s">
        <v>5754</v>
      </c>
      <c r="C683" s="60">
        <f>IF(ISNUMBER(VLOOKUP(B683,'[1]WT-GR-A'!I$2:J$693,2,FALSE)),VLOOKUP(B683,'[1]WT-GR-A'!I$2:J$693,2,FALSE),"")</f>
        <v>0.06</v>
      </c>
      <c r="D683" s="58">
        <f>IF(ISNUMBER(VLOOKUP($B683,'[1]KO-GR-A'!$I$2:$J$907,2,FALSE)),VLOOKUP($B683,'[1]KO-GR-A'!$I$2:$J$907,2,FALSE),"")</f>
        <v>0.06</v>
      </c>
      <c r="E683" s="58">
        <f>IF(ISNUMBER(VLOOKUP($B683,'[1]MT-GR-A'!$I$2:$J$789,2,FALSE)),VLOOKUP($B683,'[1]MT-GR-A'!$I$2:$J$789,2,FALSE),"")</f>
        <v>0.06</v>
      </c>
      <c r="F683" s="58">
        <f>IF(ISNUMBER(VLOOKUP($B683,'[1]WT-HS-A'!$I$2:$J$1224,2,FALSE)),VLOOKUP($B683,'[1]WT-HS-A'!$I$2:$J$1224,2,FALSE),"")</f>
        <v>0.03</v>
      </c>
      <c r="G683" s="58">
        <f>IF(ISNUMBER(VLOOKUP($B683,'[1]KO-HS-A'!$I$2:$J$1229,2,FALSE)),VLOOKUP($B683,'[1]KO-HS-A'!$I$2:$J$1229,2,FALSE),"")</f>
        <v>0.12</v>
      </c>
      <c r="H683" s="58" t="str">
        <f>IF(ISNUMBER(VLOOKUP($B683,'[1]MT-HS-A'!$I$2:$J$1362,2,FALSE)),VLOOKUP($B683,'[1]MT-HS-A'!$I$2:$J$1362,2,FALSE),"")</f>
        <v/>
      </c>
      <c r="I683" s="59" t="str">
        <f>IF(ISNUMBER(VLOOKUP($B683,'[1]WT-GR-B'!$I$2:$J$585,2,FALSE)),VLOOKUP($B683,'[1]WT-GR-B'!$I$2:$J$585,2,FALSE),"")</f>
        <v/>
      </c>
      <c r="J683" s="58">
        <f>IF(ISNUMBER(VLOOKUP($B683,'[1]KO-GR-B'!$I$2:$J$900,2,FALSE)),VLOOKUP($B683,'[1]KO-GR-B'!$I$2:$J$900,2,FALSE),"")</f>
        <v>0.06</v>
      </c>
      <c r="K683" s="58" t="str">
        <f>IF(ISNUMBER(VLOOKUP($B683,'[1]MT-GR-B'!$I$2:$J$693,2,FALSE)),VLOOKUP($B683,'[1]MT-GR-B'!$I$2:$J$693,2,FALSE),"")</f>
        <v/>
      </c>
      <c r="L683" s="58">
        <f>IF(ISNUMBER(VLOOKUP($B683,'[1]WT-HS-B'!$I$2:$J$1220,2,FALSE)),VLOOKUP($B683,'[1]WT-HS-B'!$I$2:$J$1220,2,FALSE),"")</f>
        <v>0.03</v>
      </c>
      <c r="M683" s="58">
        <f>IF(ISNUMBER(VLOOKUP($B683,'[1]KO-HS-B'!$I$2:$J$1046,2,FALSE)),VLOOKUP($B683,'[1]KO-HS-B'!$I$2:$J$1046,2,FALSE),"")</f>
        <v>0.03</v>
      </c>
      <c r="N683" s="58" t="str">
        <f>IF(ISNUMBER(VLOOKUP($B683,'[1]MT-HS-B'!$I$2:$J$773,2,FALSE)),VLOOKUP($B683,'[1]MT-HS-B'!$I$2:$J$773,2,FALSE),"")</f>
        <v/>
      </c>
      <c r="O683" s="40" t="str">
        <f t="shared" si="330"/>
        <v>SEC8_YEAST</v>
      </c>
      <c r="P683" s="57">
        <f t="shared" si="331"/>
        <v>-0.5</v>
      </c>
      <c r="Q683" s="57">
        <f t="shared" si="332"/>
        <v>0.25</v>
      </c>
      <c r="R683" s="57" t="str">
        <f t="shared" si="333"/>
        <v/>
      </c>
      <c r="S683" s="56" t="str">
        <f t="shared" si="334"/>
        <v>n/a</v>
      </c>
      <c r="T683" s="55">
        <f t="shared" si="335"/>
        <v>0.75</v>
      </c>
      <c r="U683" s="54" t="str">
        <f t="shared" si="336"/>
        <v>n/a</v>
      </c>
      <c r="V683" s="53">
        <f t="shared" si="337"/>
        <v>-0.5</v>
      </c>
      <c r="W683" s="53">
        <f t="shared" si="338"/>
        <v>1</v>
      </c>
      <c r="X683" s="53" t="str">
        <f t="shared" si="339"/>
        <v>GR only</v>
      </c>
      <c r="Y683" s="52" t="str">
        <f t="shared" si="340"/>
        <v>HS only</v>
      </c>
      <c r="Z683" s="51">
        <f t="shared" si="341"/>
        <v>-0.5</v>
      </c>
      <c r="AA683" s="50" t="str">
        <f t="shared" si="342"/>
        <v/>
      </c>
      <c r="AB683" s="40" t="str">
        <f t="shared" si="343"/>
        <v>SEC8</v>
      </c>
      <c r="AC683" s="49">
        <f t="shared" si="344"/>
        <v>0.06</v>
      </c>
      <c r="AD683" s="47">
        <f t="shared" si="345"/>
        <v>0.06</v>
      </c>
      <c r="AE683" s="47">
        <f t="shared" si="346"/>
        <v>0.06</v>
      </c>
      <c r="AF683" s="48">
        <f t="shared" si="347"/>
        <v>0.03</v>
      </c>
      <c r="AG683" s="47">
        <f t="shared" si="348"/>
        <v>7.4999999999999997E-2</v>
      </c>
      <c r="AH683" s="47">
        <f t="shared" si="349"/>
        <v>0</v>
      </c>
      <c r="AI683" s="46">
        <f t="shared" si="350"/>
        <v>0.5</v>
      </c>
      <c r="AJ683" s="43">
        <f t="shared" si="351"/>
        <v>1.25</v>
      </c>
      <c r="AK683" s="43">
        <f t="shared" si="352"/>
        <v>0</v>
      </c>
      <c r="AL683" s="45" t="str">
        <f t="shared" si="353"/>
        <v/>
      </c>
      <c r="AM683" s="43">
        <f t="shared" si="354"/>
        <v>1.0606601717798212</v>
      </c>
      <c r="AN683" s="42" t="str">
        <f t="shared" si="355"/>
        <v/>
      </c>
      <c r="AO683" s="40" t="str">
        <f t="shared" si="356"/>
        <v>SEC8_YEAST</v>
      </c>
      <c r="AP683" s="44" t="str">
        <f t="shared" si="357"/>
        <v/>
      </c>
      <c r="AQ683" s="43">
        <f t="shared" si="358"/>
        <v>0</v>
      </c>
      <c r="AR683" s="43" t="str">
        <f t="shared" si="359"/>
        <v/>
      </c>
      <c r="AS683" s="43">
        <f t="shared" si="360"/>
        <v>0</v>
      </c>
      <c r="AT683" s="43">
        <f t="shared" si="361"/>
        <v>6.3639610306789274E-2</v>
      </c>
      <c r="AU683" s="42" t="str">
        <f t="shared" si="362"/>
        <v/>
      </c>
    </row>
    <row r="684" spans="1:47" ht="15" x14ac:dyDescent="0.25">
      <c r="A684" s="40" t="s">
        <v>5753</v>
      </c>
      <c r="B684" s="40" t="s">
        <v>5752</v>
      </c>
      <c r="C684" s="60" t="str">
        <f>IF(ISNUMBER(VLOOKUP(B684,'[1]WT-GR-A'!I$2:J$693,2,FALSE)),VLOOKUP(B684,'[1]WT-GR-A'!I$2:J$693,2,FALSE),"")</f>
        <v/>
      </c>
      <c r="D684" s="58">
        <f>IF(ISNUMBER(VLOOKUP($B684,'[1]KO-GR-A'!$I$2:$J$907,2,FALSE)),VLOOKUP($B684,'[1]KO-GR-A'!$I$2:$J$907,2,FALSE),"")</f>
        <v>0.04</v>
      </c>
      <c r="E684" s="58" t="str">
        <f>IF(ISNUMBER(VLOOKUP($B684,'[1]MT-GR-A'!$I$2:$J$789,2,FALSE)),VLOOKUP($B684,'[1]MT-GR-A'!$I$2:$J$789,2,FALSE),"")</f>
        <v/>
      </c>
      <c r="F684" s="58" t="str">
        <f>IF(ISNUMBER(VLOOKUP($B684,'[1]WT-HS-A'!$I$2:$J$1224,2,FALSE)),VLOOKUP($B684,'[1]WT-HS-A'!$I$2:$J$1224,2,FALSE),"")</f>
        <v/>
      </c>
      <c r="G684" s="58" t="str">
        <f>IF(ISNUMBER(VLOOKUP($B684,'[1]KO-HS-A'!$I$2:$J$1229,2,FALSE)),VLOOKUP($B684,'[1]KO-HS-A'!$I$2:$J$1229,2,FALSE),"")</f>
        <v/>
      </c>
      <c r="H684" s="58" t="str">
        <f>IF(ISNUMBER(VLOOKUP($B684,'[1]MT-HS-A'!$I$2:$J$1362,2,FALSE)),VLOOKUP($B684,'[1]MT-HS-A'!$I$2:$J$1362,2,FALSE),"")</f>
        <v/>
      </c>
      <c r="I684" s="59" t="str">
        <f>IF(ISNUMBER(VLOOKUP($B684,'[1]WT-GR-B'!$I$2:$J$585,2,FALSE)),VLOOKUP($B684,'[1]WT-GR-B'!$I$2:$J$585,2,FALSE),"")</f>
        <v/>
      </c>
      <c r="J684" s="58" t="str">
        <f>IF(ISNUMBER(VLOOKUP($B684,'[1]KO-GR-B'!$I$2:$J$900,2,FALSE)),VLOOKUP($B684,'[1]KO-GR-B'!$I$2:$J$900,2,FALSE),"")</f>
        <v/>
      </c>
      <c r="K684" s="58" t="str">
        <f>IF(ISNUMBER(VLOOKUP($B684,'[1]MT-GR-B'!$I$2:$J$693,2,FALSE)),VLOOKUP($B684,'[1]MT-GR-B'!$I$2:$J$693,2,FALSE),"")</f>
        <v/>
      </c>
      <c r="L684" s="58">
        <f>IF(ISNUMBER(VLOOKUP($B684,'[1]WT-HS-B'!$I$2:$J$1220,2,FALSE)),VLOOKUP($B684,'[1]WT-HS-B'!$I$2:$J$1220,2,FALSE),"")</f>
        <v>0.09</v>
      </c>
      <c r="M684" s="58" t="str">
        <f>IF(ISNUMBER(VLOOKUP($B684,'[1]KO-HS-B'!$I$2:$J$1046,2,FALSE)),VLOOKUP($B684,'[1]KO-HS-B'!$I$2:$J$1046,2,FALSE),"")</f>
        <v/>
      </c>
      <c r="N684" s="58" t="str">
        <f>IF(ISNUMBER(VLOOKUP($B684,'[1]MT-HS-B'!$I$2:$J$773,2,FALSE)),VLOOKUP($B684,'[1]MT-HS-B'!$I$2:$J$773,2,FALSE),"")</f>
        <v/>
      </c>
      <c r="O684" s="40" t="str">
        <f t="shared" si="330"/>
        <v>EXO1_YEAST</v>
      </c>
      <c r="P684" s="57" t="str">
        <f t="shared" si="331"/>
        <v/>
      </c>
      <c r="Q684" s="57" t="str">
        <f t="shared" si="332"/>
        <v/>
      </c>
      <c r="R684" s="57" t="str">
        <f t="shared" si="333"/>
        <v/>
      </c>
      <c r="S684" s="56" t="str">
        <f t="shared" si="334"/>
        <v>n/a</v>
      </c>
      <c r="T684" s="55" t="str">
        <f t="shared" si="335"/>
        <v>n/a</v>
      </c>
      <c r="U684" s="54" t="str">
        <f t="shared" si="336"/>
        <v>n/a</v>
      </c>
      <c r="V684" s="53" t="str">
        <f t="shared" si="337"/>
        <v/>
      </c>
      <c r="W684" s="53" t="str">
        <f t="shared" si="338"/>
        <v>GR only</v>
      </c>
      <c r="X684" s="53" t="str">
        <f t="shared" si="339"/>
        <v/>
      </c>
      <c r="Y684" s="52" t="str">
        <f t="shared" si="340"/>
        <v>HS only</v>
      </c>
      <c r="Z684" s="51" t="str">
        <f t="shared" si="341"/>
        <v/>
      </c>
      <c r="AA684" s="50" t="str">
        <f t="shared" si="342"/>
        <v/>
      </c>
      <c r="AB684" s="40" t="str">
        <f t="shared" si="343"/>
        <v>EXO1</v>
      </c>
      <c r="AC684" s="49">
        <f t="shared" si="344"/>
        <v>0</v>
      </c>
      <c r="AD684" s="47">
        <f t="shared" si="345"/>
        <v>0.04</v>
      </c>
      <c r="AE684" s="47">
        <f t="shared" si="346"/>
        <v>0</v>
      </c>
      <c r="AF684" s="48">
        <f t="shared" si="347"/>
        <v>0.09</v>
      </c>
      <c r="AG684" s="47">
        <f t="shared" si="348"/>
        <v>0</v>
      </c>
      <c r="AH684" s="47">
        <f t="shared" si="349"/>
        <v>0</v>
      </c>
      <c r="AI684" s="46" t="str">
        <f t="shared" si="350"/>
        <v>HS Only</v>
      </c>
      <c r="AJ684" s="43">
        <f t="shared" si="351"/>
        <v>0</v>
      </c>
      <c r="AK684" s="43" t="str">
        <f t="shared" si="352"/>
        <v/>
      </c>
      <c r="AL684" s="45" t="str">
        <f t="shared" si="353"/>
        <v/>
      </c>
      <c r="AM684" s="43" t="str">
        <f t="shared" si="354"/>
        <v/>
      </c>
      <c r="AN684" s="42" t="str">
        <f t="shared" si="355"/>
        <v/>
      </c>
      <c r="AO684" s="40" t="str">
        <f t="shared" si="356"/>
        <v>EXO1_YEAST</v>
      </c>
      <c r="AP684" s="44" t="str">
        <f t="shared" si="357"/>
        <v/>
      </c>
      <c r="AQ684" s="43" t="str">
        <f t="shared" si="358"/>
        <v/>
      </c>
      <c r="AR684" s="43" t="str">
        <f t="shared" si="359"/>
        <v/>
      </c>
      <c r="AS684" s="43" t="str">
        <f t="shared" si="360"/>
        <v/>
      </c>
      <c r="AT684" s="43" t="str">
        <f t="shared" si="361"/>
        <v/>
      </c>
      <c r="AU684" s="42" t="str">
        <f t="shared" si="362"/>
        <v/>
      </c>
    </row>
    <row r="685" spans="1:47" ht="15" x14ac:dyDescent="0.25">
      <c r="A685" s="40" t="s">
        <v>5751</v>
      </c>
      <c r="B685" s="40" t="s">
        <v>5750</v>
      </c>
      <c r="C685" s="60" t="str">
        <f>IF(ISNUMBER(VLOOKUP(B685,'[1]WT-GR-A'!I$2:J$693,2,FALSE)),VLOOKUP(B685,'[1]WT-GR-A'!I$2:J$693,2,FALSE),"")</f>
        <v/>
      </c>
      <c r="D685" s="58" t="str">
        <f>IF(ISNUMBER(VLOOKUP($B685,'[1]KO-GR-A'!$I$2:$J$907,2,FALSE)),VLOOKUP($B685,'[1]KO-GR-A'!$I$2:$J$907,2,FALSE),"")</f>
        <v/>
      </c>
      <c r="E685" s="58" t="str">
        <f>IF(ISNUMBER(VLOOKUP($B685,'[1]MT-GR-A'!$I$2:$J$789,2,FALSE)),VLOOKUP($B685,'[1]MT-GR-A'!$I$2:$J$789,2,FALSE),"")</f>
        <v/>
      </c>
      <c r="F685" s="58" t="str">
        <f>IF(ISNUMBER(VLOOKUP($B685,'[1]WT-HS-A'!$I$2:$J$1224,2,FALSE)),VLOOKUP($B685,'[1]WT-HS-A'!$I$2:$J$1224,2,FALSE),"")</f>
        <v/>
      </c>
      <c r="G685" s="58">
        <f>IF(ISNUMBER(VLOOKUP($B685,'[1]KO-HS-A'!$I$2:$J$1229,2,FALSE)),VLOOKUP($B685,'[1]KO-HS-A'!$I$2:$J$1229,2,FALSE),"")</f>
        <v>0.11</v>
      </c>
      <c r="H685" s="58" t="str">
        <f>IF(ISNUMBER(VLOOKUP($B685,'[1]MT-HS-A'!$I$2:$J$1362,2,FALSE)),VLOOKUP($B685,'[1]MT-HS-A'!$I$2:$J$1362,2,FALSE),"")</f>
        <v/>
      </c>
      <c r="I685" s="59" t="str">
        <f>IF(ISNUMBER(VLOOKUP($B685,'[1]WT-GR-B'!$I$2:$J$585,2,FALSE)),VLOOKUP($B685,'[1]WT-GR-B'!$I$2:$J$585,2,FALSE),"")</f>
        <v/>
      </c>
      <c r="J685" s="58" t="str">
        <f>IF(ISNUMBER(VLOOKUP($B685,'[1]KO-GR-B'!$I$2:$J$900,2,FALSE)),VLOOKUP($B685,'[1]KO-GR-B'!$I$2:$J$900,2,FALSE),"")</f>
        <v/>
      </c>
      <c r="K685" s="58" t="str">
        <f>IF(ISNUMBER(VLOOKUP($B685,'[1]MT-GR-B'!$I$2:$J$693,2,FALSE)),VLOOKUP($B685,'[1]MT-GR-B'!$I$2:$J$693,2,FALSE),"")</f>
        <v/>
      </c>
      <c r="L685" s="58" t="str">
        <f>IF(ISNUMBER(VLOOKUP($B685,'[1]WT-HS-B'!$I$2:$J$1220,2,FALSE)),VLOOKUP($B685,'[1]WT-HS-B'!$I$2:$J$1220,2,FALSE),"")</f>
        <v/>
      </c>
      <c r="M685" s="58" t="str">
        <f>IF(ISNUMBER(VLOOKUP($B685,'[1]KO-HS-B'!$I$2:$J$1046,2,FALSE)),VLOOKUP($B685,'[1]KO-HS-B'!$I$2:$J$1046,2,FALSE),"")</f>
        <v/>
      </c>
      <c r="N685" s="58" t="str">
        <f>IF(ISNUMBER(VLOOKUP($B685,'[1]MT-HS-B'!$I$2:$J$773,2,FALSE)),VLOOKUP($B685,'[1]MT-HS-B'!$I$2:$J$773,2,FALSE),"")</f>
        <v/>
      </c>
      <c r="O685" s="40" t="str">
        <f t="shared" si="330"/>
        <v>CSL4_YEAST</v>
      </c>
      <c r="P685" s="57" t="str">
        <f t="shared" si="331"/>
        <v/>
      </c>
      <c r="Q685" s="57" t="str">
        <f t="shared" si="332"/>
        <v/>
      </c>
      <c r="R685" s="57" t="str">
        <f t="shared" si="333"/>
        <v/>
      </c>
      <c r="S685" s="56" t="str">
        <f t="shared" si="334"/>
        <v>n/a</v>
      </c>
      <c r="T685" s="55" t="str">
        <f t="shared" si="335"/>
        <v>n/a</v>
      </c>
      <c r="U685" s="54" t="str">
        <f t="shared" si="336"/>
        <v>n/a</v>
      </c>
      <c r="V685" s="53" t="str">
        <f t="shared" si="337"/>
        <v/>
      </c>
      <c r="W685" s="53" t="str">
        <f t="shared" si="338"/>
        <v>HS only</v>
      </c>
      <c r="X685" s="53" t="str">
        <f t="shared" si="339"/>
        <v/>
      </c>
      <c r="Y685" s="52" t="str">
        <f t="shared" si="340"/>
        <v/>
      </c>
      <c r="Z685" s="51" t="str">
        <f t="shared" si="341"/>
        <v/>
      </c>
      <c r="AA685" s="50" t="str">
        <f t="shared" si="342"/>
        <v/>
      </c>
      <c r="AB685" s="40" t="str">
        <f t="shared" si="343"/>
        <v>CSL4</v>
      </c>
      <c r="AC685" s="49">
        <f t="shared" si="344"/>
        <v>0</v>
      </c>
      <c r="AD685" s="47">
        <f t="shared" si="345"/>
        <v>0</v>
      </c>
      <c r="AE685" s="47">
        <f t="shared" si="346"/>
        <v>0</v>
      </c>
      <c r="AF685" s="48">
        <f t="shared" si="347"/>
        <v>0</v>
      </c>
      <c r="AG685" s="47">
        <f t="shared" si="348"/>
        <v>0.11</v>
      </c>
      <c r="AH685" s="47">
        <f t="shared" si="349"/>
        <v>0</v>
      </c>
      <c r="AI685" s="46" t="str">
        <f t="shared" si="350"/>
        <v/>
      </c>
      <c r="AJ685" s="43" t="str">
        <f t="shared" si="351"/>
        <v>HS Only</v>
      </c>
      <c r="AK685" s="43" t="str">
        <f t="shared" si="352"/>
        <v/>
      </c>
      <c r="AL685" s="45" t="str">
        <f t="shared" si="353"/>
        <v/>
      </c>
      <c r="AM685" s="43" t="str">
        <f t="shared" si="354"/>
        <v/>
      </c>
      <c r="AN685" s="42" t="str">
        <f t="shared" si="355"/>
        <v/>
      </c>
      <c r="AO685" s="40" t="str">
        <f t="shared" si="356"/>
        <v>CSL4_YEAST</v>
      </c>
      <c r="AP685" s="44" t="str">
        <f t="shared" si="357"/>
        <v/>
      </c>
      <c r="AQ685" s="43" t="str">
        <f t="shared" si="358"/>
        <v/>
      </c>
      <c r="AR685" s="43" t="str">
        <f t="shared" si="359"/>
        <v/>
      </c>
      <c r="AS685" s="43" t="str">
        <f t="shared" si="360"/>
        <v/>
      </c>
      <c r="AT685" s="43" t="str">
        <f t="shared" si="361"/>
        <v/>
      </c>
      <c r="AU685" s="42" t="str">
        <f t="shared" si="362"/>
        <v/>
      </c>
    </row>
    <row r="686" spans="1:47" ht="15" x14ac:dyDescent="0.25">
      <c r="A686" s="40" t="s">
        <v>5749</v>
      </c>
      <c r="B686" s="40" t="s">
        <v>5748</v>
      </c>
      <c r="C686" s="60" t="str">
        <f>IF(ISNUMBER(VLOOKUP(B686,'[1]WT-GR-A'!I$2:J$693,2,FALSE)),VLOOKUP(B686,'[1]WT-GR-A'!I$2:J$693,2,FALSE),"")</f>
        <v/>
      </c>
      <c r="D686" s="58" t="str">
        <f>IF(ISNUMBER(VLOOKUP($B686,'[1]KO-GR-A'!$I$2:$J$907,2,FALSE)),VLOOKUP($B686,'[1]KO-GR-A'!$I$2:$J$907,2,FALSE),"")</f>
        <v/>
      </c>
      <c r="E686" s="58" t="str">
        <f>IF(ISNUMBER(VLOOKUP($B686,'[1]MT-GR-A'!$I$2:$J$789,2,FALSE)),VLOOKUP($B686,'[1]MT-GR-A'!$I$2:$J$789,2,FALSE),"")</f>
        <v/>
      </c>
      <c r="F686" s="58" t="str">
        <f>IF(ISNUMBER(VLOOKUP($B686,'[1]WT-HS-A'!$I$2:$J$1224,2,FALSE)),VLOOKUP($B686,'[1]WT-HS-A'!$I$2:$J$1224,2,FALSE),"")</f>
        <v/>
      </c>
      <c r="G686" s="58" t="str">
        <f>IF(ISNUMBER(VLOOKUP($B686,'[1]KO-HS-A'!$I$2:$J$1229,2,FALSE)),VLOOKUP($B686,'[1]KO-HS-A'!$I$2:$J$1229,2,FALSE),"")</f>
        <v/>
      </c>
      <c r="H686" s="58">
        <f>IF(ISNUMBER(VLOOKUP($B686,'[1]MT-HS-A'!$I$2:$J$1362,2,FALSE)),VLOOKUP($B686,'[1]MT-HS-A'!$I$2:$J$1362,2,FALSE),"")</f>
        <v>0.28999999999999998</v>
      </c>
      <c r="I686" s="59" t="str">
        <f>IF(ISNUMBER(VLOOKUP($B686,'[1]WT-GR-B'!$I$2:$J$585,2,FALSE)),VLOOKUP($B686,'[1]WT-GR-B'!$I$2:$J$585,2,FALSE),"")</f>
        <v/>
      </c>
      <c r="J686" s="58" t="str">
        <f>IF(ISNUMBER(VLOOKUP($B686,'[1]KO-GR-B'!$I$2:$J$900,2,FALSE)),VLOOKUP($B686,'[1]KO-GR-B'!$I$2:$J$900,2,FALSE),"")</f>
        <v/>
      </c>
      <c r="K686" s="58" t="str">
        <f>IF(ISNUMBER(VLOOKUP($B686,'[1]MT-GR-B'!$I$2:$J$693,2,FALSE)),VLOOKUP($B686,'[1]MT-GR-B'!$I$2:$J$693,2,FALSE),"")</f>
        <v/>
      </c>
      <c r="L686" s="58" t="str">
        <f>IF(ISNUMBER(VLOOKUP($B686,'[1]WT-HS-B'!$I$2:$J$1220,2,FALSE)),VLOOKUP($B686,'[1]WT-HS-B'!$I$2:$J$1220,2,FALSE),"")</f>
        <v/>
      </c>
      <c r="M686" s="58">
        <f>IF(ISNUMBER(VLOOKUP($B686,'[1]KO-HS-B'!$I$2:$J$1046,2,FALSE)),VLOOKUP($B686,'[1]KO-HS-B'!$I$2:$J$1046,2,FALSE),"")</f>
        <v>0.28999999999999998</v>
      </c>
      <c r="N686" s="58">
        <f>IF(ISNUMBER(VLOOKUP($B686,'[1]MT-HS-B'!$I$2:$J$773,2,FALSE)),VLOOKUP($B686,'[1]MT-HS-B'!$I$2:$J$773,2,FALSE),"")</f>
        <v>0.14000000000000001</v>
      </c>
      <c r="O686" s="40" t="str">
        <f t="shared" si="330"/>
        <v>RRP40_YEAST</v>
      </c>
      <c r="P686" s="57" t="str">
        <f t="shared" si="331"/>
        <v/>
      </c>
      <c r="Q686" s="57" t="str">
        <f t="shared" si="332"/>
        <v/>
      </c>
      <c r="R686" s="57" t="str">
        <f t="shared" si="333"/>
        <v>HS only</v>
      </c>
      <c r="S686" s="56" t="str">
        <f t="shared" si="334"/>
        <v>n/a</v>
      </c>
      <c r="T686" s="55" t="str">
        <f t="shared" si="335"/>
        <v>n/a</v>
      </c>
      <c r="U686" s="54" t="str">
        <f t="shared" si="336"/>
        <v>n/a</v>
      </c>
      <c r="V686" s="53" t="str">
        <f t="shared" si="337"/>
        <v/>
      </c>
      <c r="W686" s="53" t="str">
        <f t="shared" si="338"/>
        <v/>
      </c>
      <c r="X686" s="53" t="str">
        <f t="shared" si="339"/>
        <v>HS only</v>
      </c>
      <c r="Y686" s="52" t="str">
        <f t="shared" si="340"/>
        <v/>
      </c>
      <c r="Z686" s="51" t="str">
        <f t="shared" si="341"/>
        <v>HS only</v>
      </c>
      <c r="AA686" s="50" t="str">
        <f t="shared" si="342"/>
        <v>HS only</v>
      </c>
      <c r="AB686" s="40" t="str">
        <f t="shared" si="343"/>
        <v>RRP40</v>
      </c>
      <c r="AC686" s="49">
        <f t="shared" si="344"/>
        <v>0</v>
      </c>
      <c r="AD686" s="47">
        <f t="shared" si="345"/>
        <v>0</v>
      </c>
      <c r="AE686" s="47">
        <f t="shared" si="346"/>
        <v>0</v>
      </c>
      <c r="AF686" s="48">
        <f t="shared" si="347"/>
        <v>0</v>
      </c>
      <c r="AG686" s="47">
        <f t="shared" si="348"/>
        <v>0.28999999999999998</v>
      </c>
      <c r="AH686" s="47">
        <f t="shared" si="349"/>
        <v>0.215</v>
      </c>
      <c r="AI686" s="46" t="str">
        <f t="shared" si="350"/>
        <v/>
      </c>
      <c r="AJ686" s="43" t="str">
        <f t="shared" si="351"/>
        <v>HS Only</v>
      </c>
      <c r="AK686" s="43" t="str">
        <f t="shared" si="352"/>
        <v>HS Only</v>
      </c>
      <c r="AL686" s="45" t="str">
        <f t="shared" si="353"/>
        <v/>
      </c>
      <c r="AM686" s="43" t="str">
        <f t="shared" si="354"/>
        <v/>
      </c>
      <c r="AN686" s="42" t="str">
        <f t="shared" si="355"/>
        <v/>
      </c>
      <c r="AO686" s="40" t="str">
        <f t="shared" si="356"/>
        <v>RRP40_YEAST</v>
      </c>
      <c r="AP686" s="44" t="str">
        <f t="shared" si="357"/>
        <v/>
      </c>
      <c r="AQ686" s="43" t="str">
        <f t="shared" si="358"/>
        <v/>
      </c>
      <c r="AR686" s="43" t="str">
        <f t="shared" si="359"/>
        <v/>
      </c>
      <c r="AS686" s="43" t="str">
        <f t="shared" si="360"/>
        <v/>
      </c>
      <c r="AT686" s="43" t="str">
        <f t="shared" si="361"/>
        <v/>
      </c>
      <c r="AU686" s="42">
        <f t="shared" si="362"/>
        <v>0.10606601717798217</v>
      </c>
    </row>
    <row r="687" spans="1:47" ht="15" x14ac:dyDescent="0.25">
      <c r="A687" s="40" t="s">
        <v>5747</v>
      </c>
      <c r="B687" s="40" t="s">
        <v>5746</v>
      </c>
      <c r="C687" s="60" t="str">
        <f>IF(ISNUMBER(VLOOKUP(B687,'[1]WT-GR-A'!I$2:J$693,2,FALSE)),VLOOKUP(B687,'[1]WT-GR-A'!I$2:J$693,2,FALSE),"")</f>
        <v/>
      </c>
      <c r="D687" s="58" t="str">
        <f>IF(ISNUMBER(VLOOKUP($B687,'[1]KO-GR-A'!$I$2:$J$907,2,FALSE)),VLOOKUP($B687,'[1]KO-GR-A'!$I$2:$J$907,2,FALSE),"")</f>
        <v/>
      </c>
      <c r="E687" s="58" t="str">
        <f>IF(ISNUMBER(VLOOKUP($B687,'[1]MT-GR-A'!$I$2:$J$789,2,FALSE)),VLOOKUP($B687,'[1]MT-GR-A'!$I$2:$J$789,2,FALSE),"")</f>
        <v/>
      </c>
      <c r="F687" s="58" t="str">
        <f>IF(ISNUMBER(VLOOKUP($B687,'[1]WT-HS-A'!$I$2:$J$1224,2,FALSE)),VLOOKUP($B687,'[1]WT-HS-A'!$I$2:$J$1224,2,FALSE),"")</f>
        <v/>
      </c>
      <c r="G687" s="58" t="str">
        <f>IF(ISNUMBER(VLOOKUP($B687,'[1]KO-HS-A'!$I$2:$J$1229,2,FALSE)),VLOOKUP($B687,'[1]KO-HS-A'!$I$2:$J$1229,2,FALSE),"")</f>
        <v/>
      </c>
      <c r="H687" s="58" t="str">
        <f>IF(ISNUMBER(VLOOKUP($B687,'[1]MT-HS-A'!$I$2:$J$1362,2,FALSE)),VLOOKUP($B687,'[1]MT-HS-A'!$I$2:$J$1362,2,FALSE),"")</f>
        <v/>
      </c>
      <c r="I687" s="59" t="str">
        <f>IF(ISNUMBER(VLOOKUP($B687,'[1]WT-GR-B'!$I$2:$J$585,2,FALSE)),VLOOKUP($B687,'[1]WT-GR-B'!$I$2:$J$585,2,FALSE),"")</f>
        <v/>
      </c>
      <c r="J687" s="58" t="str">
        <f>IF(ISNUMBER(VLOOKUP($B687,'[1]KO-GR-B'!$I$2:$J$900,2,FALSE)),VLOOKUP($B687,'[1]KO-GR-B'!$I$2:$J$900,2,FALSE),"")</f>
        <v/>
      </c>
      <c r="K687" s="58" t="str">
        <f>IF(ISNUMBER(VLOOKUP($B687,'[1]MT-GR-B'!$I$2:$J$693,2,FALSE)),VLOOKUP($B687,'[1]MT-GR-B'!$I$2:$J$693,2,FALSE),"")</f>
        <v/>
      </c>
      <c r="L687" s="58" t="str">
        <f>IF(ISNUMBER(VLOOKUP($B687,'[1]WT-HS-B'!$I$2:$J$1220,2,FALSE)),VLOOKUP($B687,'[1]WT-HS-B'!$I$2:$J$1220,2,FALSE),"")</f>
        <v/>
      </c>
      <c r="M687" s="58">
        <f>IF(ISNUMBER(VLOOKUP($B687,'[1]KO-HS-B'!$I$2:$J$1046,2,FALSE)),VLOOKUP($B687,'[1]KO-HS-B'!$I$2:$J$1046,2,FALSE),"")</f>
        <v>0.17</v>
      </c>
      <c r="N687" s="58" t="str">
        <f>IF(ISNUMBER(VLOOKUP($B687,'[1]MT-HS-B'!$I$2:$J$773,2,FALSE)),VLOOKUP($B687,'[1]MT-HS-B'!$I$2:$J$773,2,FALSE),"")</f>
        <v/>
      </c>
      <c r="O687" s="40" t="str">
        <f t="shared" si="330"/>
        <v>RRP43_YEAST</v>
      </c>
      <c r="P687" s="57" t="str">
        <f t="shared" si="331"/>
        <v/>
      </c>
      <c r="Q687" s="57" t="str">
        <f t="shared" si="332"/>
        <v/>
      </c>
      <c r="R687" s="57" t="str">
        <f t="shared" si="333"/>
        <v/>
      </c>
      <c r="S687" s="56" t="str">
        <f t="shared" si="334"/>
        <v>n/a</v>
      </c>
      <c r="T687" s="55" t="str">
        <f t="shared" si="335"/>
        <v>n/a</v>
      </c>
      <c r="U687" s="54" t="str">
        <f t="shared" si="336"/>
        <v>n/a</v>
      </c>
      <c r="V687" s="53" t="str">
        <f t="shared" si="337"/>
        <v/>
      </c>
      <c r="W687" s="53" t="str">
        <f t="shared" si="338"/>
        <v/>
      </c>
      <c r="X687" s="53" t="str">
        <f t="shared" si="339"/>
        <v/>
      </c>
      <c r="Y687" s="52" t="str">
        <f t="shared" si="340"/>
        <v/>
      </c>
      <c r="Z687" s="51" t="str">
        <f t="shared" si="341"/>
        <v>HS only</v>
      </c>
      <c r="AA687" s="50" t="str">
        <f t="shared" si="342"/>
        <v/>
      </c>
      <c r="AB687" s="40" t="str">
        <f t="shared" si="343"/>
        <v>RRP43</v>
      </c>
      <c r="AC687" s="49">
        <f t="shared" si="344"/>
        <v>0</v>
      </c>
      <c r="AD687" s="47">
        <f t="shared" si="345"/>
        <v>0</v>
      </c>
      <c r="AE687" s="47">
        <f t="shared" si="346"/>
        <v>0</v>
      </c>
      <c r="AF687" s="48">
        <f t="shared" si="347"/>
        <v>0</v>
      </c>
      <c r="AG687" s="47">
        <f t="shared" si="348"/>
        <v>0.17</v>
      </c>
      <c r="AH687" s="47">
        <f t="shared" si="349"/>
        <v>0</v>
      </c>
      <c r="AI687" s="46" t="str">
        <f t="shared" si="350"/>
        <v/>
      </c>
      <c r="AJ687" s="43" t="str">
        <f t="shared" si="351"/>
        <v>HS Only</v>
      </c>
      <c r="AK687" s="43" t="str">
        <f t="shared" si="352"/>
        <v/>
      </c>
      <c r="AL687" s="45" t="str">
        <f t="shared" si="353"/>
        <v/>
      </c>
      <c r="AM687" s="43" t="str">
        <f t="shared" si="354"/>
        <v/>
      </c>
      <c r="AN687" s="42" t="str">
        <f t="shared" si="355"/>
        <v/>
      </c>
      <c r="AO687" s="40" t="str">
        <f t="shared" si="356"/>
        <v>RRP43_YEAST</v>
      </c>
      <c r="AP687" s="44" t="str">
        <f t="shared" si="357"/>
        <v/>
      </c>
      <c r="AQ687" s="43" t="str">
        <f t="shared" si="358"/>
        <v/>
      </c>
      <c r="AR687" s="43" t="str">
        <f t="shared" si="359"/>
        <v/>
      </c>
      <c r="AS687" s="43" t="str">
        <f t="shared" si="360"/>
        <v/>
      </c>
      <c r="AT687" s="43" t="str">
        <f t="shared" si="361"/>
        <v/>
      </c>
      <c r="AU687" s="42" t="str">
        <f t="shared" si="362"/>
        <v/>
      </c>
    </row>
    <row r="688" spans="1:47" ht="15" x14ac:dyDescent="0.25">
      <c r="A688" s="40" t="s">
        <v>5745</v>
      </c>
      <c r="B688" s="40" t="s">
        <v>5744</v>
      </c>
      <c r="C688" s="60" t="str">
        <f>IF(ISNUMBER(VLOOKUP(B688,'[1]WT-GR-A'!I$2:J$693,2,FALSE)),VLOOKUP(B688,'[1]WT-GR-A'!I$2:J$693,2,FALSE),"")</f>
        <v/>
      </c>
      <c r="D688" s="58" t="str">
        <f>IF(ISNUMBER(VLOOKUP($B688,'[1]KO-GR-A'!$I$2:$J$907,2,FALSE)),VLOOKUP($B688,'[1]KO-GR-A'!$I$2:$J$907,2,FALSE),"")</f>
        <v/>
      </c>
      <c r="E688" s="58" t="str">
        <f>IF(ISNUMBER(VLOOKUP($B688,'[1]MT-GR-A'!$I$2:$J$789,2,FALSE)),VLOOKUP($B688,'[1]MT-GR-A'!$I$2:$J$789,2,FALSE),"")</f>
        <v/>
      </c>
      <c r="F688" s="58" t="str">
        <f>IF(ISNUMBER(VLOOKUP($B688,'[1]WT-HS-A'!$I$2:$J$1224,2,FALSE)),VLOOKUP($B688,'[1]WT-HS-A'!$I$2:$J$1224,2,FALSE),"")</f>
        <v/>
      </c>
      <c r="G688" s="58" t="str">
        <f>IF(ISNUMBER(VLOOKUP($B688,'[1]KO-HS-A'!$I$2:$J$1229,2,FALSE)),VLOOKUP($B688,'[1]KO-HS-A'!$I$2:$J$1229,2,FALSE),"")</f>
        <v/>
      </c>
      <c r="H688" s="58">
        <f>IF(ISNUMBER(VLOOKUP($B688,'[1]MT-HS-A'!$I$2:$J$1362,2,FALSE)),VLOOKUP($B688,'[1]MT-HS-A'!$I$2:$J$1362,2,FALSE),"")</f>
        <v>0.35</v>
      </c>
      <c r="I688" s="59" t="str">
        <f>IF(ISNUMBER(VLOOKUP($B688,'[1]WT-GR-B'!$I$2:$J$585,2,FALSE)),VLOOKUP($B688,'[1]WT-GR-B'!$I$2:$J$585,2,FALSE),"")</f>
        <v/>
      </c>
      <c r="J688" s="58" t="str">
        <f>IF(ISNUMBER(VLOOKUP($B688,'[1]KO-GR-B'!$I$2:$J$900,2,FALSE)),VLOOKUP($B688,'[1]KO-GR-B'!$I$2:$J$900,2,FALSE),"")</f>
        <v/>
      </c>
      <c r="K688" s="58" t="str">
        <f>IF(ISNUMBER(VLOOKUP($B688,'[1]MT-GR-B'!$I$2:$J$693,2,FALSE)),VLOOKUP($B688,'[1]MT-GR-B'!$I$2:$J$693,2,FALSE),"")</f>
        <v/>
      </c>
      <c r="L688" s="58" t="str">
        <f>IF(ISNUMBER(VLOOKUP($B688,'[1]WT-HS-B'!$I$2:$J$1220,2,FALSE)),VLOOKUP($B688,'[1]WT-HS-B'!$I$2:$J$1220,2,FALSE),"")</f>
        <v/>
      </c>
      <c r="M688" s="58" t="str">
        <f>IF(ISNUMBER(VLOOKUP($B688,'[1]KO-HS-B'!$I$2:$J$1046,2,FALSE)),VLOOKUP($B688,'[1]KO-HS-B'!$I$2:$J$1046,2,FALSE),"")</f>
        <v/>
      </c>
      <c r="N688" s="58" t="str">
        <f>IF(ISNUMBER(VLOOKUP($B688,'[1]MT-HS-B'!$I$2:$J$773,2,FALSE)),VLOOKUP($B688,'[1]MT-HS-B'!$I$2:$J$773,2,FALSE),"")</f>
        <v/>
      </c>
      <c r="O688" s="40" t="str">
        <f t="shared" si="330"/>
        <v>RRP45_YEAST</v>
      </c>
      <c r="P688" s="57" t="str">
        <f t="shared" si="331"/>
        <v/>
      </c>
      <c r="Q688" s="57" t="str">
        <f t="shared" si="332"/>
        <v/>
      </c>
      <c r="R688" s="57" t="str">
        <f t="shared" si="333"/>
        <v/>
      </c>
      <c r="S688" s="56" t="str">
        <f t="shared" si="334"/>
        <v>n/a</v>
      </c>
      <c r="T688" s="55" t="str">
        <f t="shared" si="335"/>
        <v>n/a</v>
      </c>
      <c r="U688" s="54" t="str">
        <f t="shared" si="336"/>
        <v>n/a</v>
      </c>
      <c r="V688" s="53" t="str">
        <f t="shared" si="337"/>
        <v/>
      </c>
      <c r="W688" s="53" t="str">
        <f t="shared" si="338"/>
        <v/>
      </c>
      <c r="X688" s="53" t="str">
        <f t="shared" si="339"/>
        <v>HS only</v>
      </c>
      <c r="Y688" s="52" t="str">
        <f t="shared" si="340"/>
        <v/>
      </c>
      <c r="Z688" s="51" t="str">
        <f t="shared" si="341"/>
        <v/>
      </c>
      <c r="AA688" s="50" t="str">
        <f t="shared" si="342"/>
        <v/>
      </c>
      <c r="AB688" s="40" t="str">
        <f t="shared" si="343"/>
        <v>RRP45</v>
      </c>
      <c r="AC688" s="49">
        <f t="shared" si="344"/>
        <v>0</v>
      </c>
      <c r="AD688" s="47">
        <f t="shared" si="345"/>
        <v>0</v>
      </c>
      <c r="AE688" s="47">
        <f t="shared" si="346"/>
        <v>0</v>
      </c>
      <c r="AF688" s="48">
        <f t="shared" si="347"/>
        <v>0</v>
      </c>
      <c r="AG688" s="47">
        <f t="shared" si="348"/>
        <v>0</v>
      </c>
      <c r="AH688" s="47">
        <f t="shared" si="349"/>
        <v>0.35</v>
      </c>
      <c r="AI688" s="46" t="str">
        <f t="shared" si="350"/>
        <v/>
      </c>
      <c r="AJ688" s="43" t="str">
        <f t="shared" si="351"/>
        <v/>
      </c>
      <c r="AK688" s="43" t="str">
        <f t="shared" si="352"/>
        <v>HS Only</v>
      </c>
      <c r="AL688" s="45" t="str">
        <f t="shared" si="353"/>
        <v/>
      </c>
      <c r="AM688" s="43" t="str">
        <f t="shared" si="354"/>
        <v/>
      </c>
      <c r="AN688" s="42" t="str">
        <f t="shared" si="355"/>
        <v/>
      </c>
      <c r="AO688" s="40" t="str">
        <f t="shared" si="356"/>
        <v>RRP45_YEAST</v>
      </c>
      <c r="AP688" s="44" t="str">
        <f t="shared" si="357"/>
        <v/>
      </c>
      <c r="AQ688" s="43" t="str">
        <f t="shared" si="358"/>
        <v/>
      </c>
      <c r="AR688" s="43" t="str">
        <f t="shared" si="359"/>
        <v/>
      </c>
      <c r="AS688" s="43" t="str">
        <f t="shared" si="360"/>
        <v/>
      </c>
      <c r="AT688" s="43" t="str">
        <f t="shared" si="361"/>
        <v/>
      </c>
      <c r="AU688" s="42" t="str">
        <f t="shared" si="362"/>
        <v/>
      </c>
    </row>
    <row r="689" spans="1:47" ht="15" x14ac:dyDescent="0.25">
      <c r="A689" s="40" t="s">
        <v>5743</v>
      </c>
      <c r="B689" s="40" t="s">
        <v>5742</v>
      </c>
      <c r="C689" s="60" t="str">
        <f>IF(ISNUMBER(VLOOKUP(B689,'[1]WT-GR-A'!I$2:J$693,2,FALSE)),VLOOKUP(B689,'[1]WT-GR-A'!I$2:J$693,2,FALSE),"")</f>
        <v/>
      </c>
      <c r="D689" s="58" t="str">
        <f>IF(ISNUMBER(VLOOKUP($B689,'[1]KO-GR-A'!$I$2:$J$907,2,FALSE)),VLOOKUP($B689,'[1]KO-GR-A'!$I$2:$J$907,2,FALSE),"")</f>
        <v/>
      </c>
      <c r="E689" s="58" t="str">
        <f>IF(ISNUMBER(VLOOKUP($B689,'[1]MT-GR-A'!$I$2:$J$789,2,FALSE)),VLOOKUP($B689,'[1]MT-GR-A'!$I$2:$J$789,2,FALSE),"")</f>
        <v/>
      </c>
      <c r="F689" s="58">
        <f>IF(ISNUMBER(VLOOKUP($B689,'[1]WT-HS-A'!$I$2:$J$1224,2,FALSE)),VLOOKUP($B689,'[1]WT-HS-A'!$I$2:$J$1224,2,FALSE),"")</f>
        <v>0.15</v>
      </c>
      <c r="G689" s="58" t="str">
        <f>IF(ISNUMBER(VLOOKUP($B689,'[1]KO-HS-A'!$I$2:$J$1229,2,FALSE)),VLOOKUP($B689,'[1]KO-HS-A'!$I$2:$J$1229,2,FALSE),"")</f>
        <v/>
      </c>
      <c r="H689" s="58" t="str">
        <f>IF(ISNUMBER(VLOOKUP($B689,'[1]MT-HS-A'!$I$2:$J$1362,2,FALSE)),VLOOKUP($B689,'[1]MT-HS-A'!$I$2:$J$1362,2,FALSE),"")</f>
        <v/>
      </c>
      <c r="I689" s="59" t="str">
        <f>IF(ISNUMBER(VLOOKUP($B689,'[1]WT-GR-B'!$I$2:$J$585,2,FALSE)),VLOOKUP($B689,'[1]WT-GR-B'!$I$2:$J$585,2,FALSE),"")</f>
        <v/>
      </c>
      <c r="J689" s="58" t="str">
        <f>IF(ISNUMBER(VLOOKUP($B689,'[1]KO-GR-B'!$I$2:$J$900,2,FALSE)),VLOOKUP($B689,'[1]KO-GR-B'!$I$2:$J$900,2,FALSE),"")</f>
        <v/>
      </c>
      <c r="K689" s="58" t="str">
        <f>IF(ISNUMBER(VLOOKUP($B689,'[1]MT-GR-B'!$I$2:$J$693,2,FALSE)),VLOOKUP($B689,'[1]MT-GR-B'!$I$2:$J$693,2,FALSE),"")</f>
        <v/>
      </c>
      <c r="L689" s="58" t="str">
        <f>IF(ISNUMBER(VLOOKUP($B689,'[1]WT-HS-B'!$I$2:$J$1220,2,FALSE)),VLOOKUP($B689,'[1]WT-HS-B'!$I$2:$J$1220,2,FALSE),"")</f>
        <v/>
      </c>
      <c r="M689" s="58" t="str">
        <f>IF(ISNUMBER(VLOOKUP($B689,'[1]KO-HS-B'!$I$2:$J$1046,2,FALSE)),VLOOKUP($B689,'[1]KO-HS-B'!$I$2:$J$1046,2,FALSE),"")</f>
        <v/>
      </c>
      <c r="N689" s="58" t="str">
        <f>IF(ISNUMBER(VLOOKUP($B689,'[1]MT-HS-B'!$I$2:$J$773,2,FALSE)),VLOOKUP($B689,'[1]MT-HS-B'!$I$2:$J$773,2,FALSE),"")</f>
        <v/>
      </c>
      <c r="O689" s="40" t="str">
        <f t="shared" si="330"/>
        <v>RRP46_YEAST</v>
      </c>
      <c r="P689" s="57" t="str">
        <f t="shared" si="331"/>
        <v/>
      </c>
      <c r="Q689" s="57" t="str">
        <f t="shared" si="332"/>
        <v/>
      </c>
      <c r="R689" s="57" t="str">
        <f t="shared" si="333"/>
        <v/>
      </c>
      <c r="S689" s="56" t="str">
        <f t="shared" si="334"/>
        <v>n/a</v>
      </c>
      <c r="T689" s="55" t="str">
        <f t="shared" si="335"/>
        <v>n/a</v>
      </c>
      <c r="U689" s="54" t="str">
        <f t="shared" si="336"/>
        <v>n/a</v>
      </c>
      <c r="V689" s="53" t="str">
        <f t="shared" si="337"/>
        <v>HS only</v>
      </c>
      <c r="W689" s="53" t="str">
        <f t="shared" si="338"/>
        <v/>
      </c>
      <c r="X689" s="53" t="str">
        <f t="shared" si="339"/>
        <v/>
      </c>
      <c r="Y689" s="52" t="str">
        <f t="shared" si="340"/>
        <v/>
      </c>
      <c r="Z689" s="51" t="str">
        <f t="shared" si="341"/>
        <v/>
      </c>
      <c r="AA689" s="50" t="str">
        <f t="shared" si="342"/>
        <v/>
      </c>
      <c r="AB689" s="40" t="str">
        <f t="shared" si="343"/>
        <v>RRP46</v>
      </c>
      <c r="AC689" s="49">
        <f t="shared" si="344"/>
        <v>0</v>
      </c>
      <c r="AD689" s="47">
        <f t="shared" si="345"/>
        <v>0</v>
      </c>
      <c r="AE689" s="47">
        <f t="shared" si="346"/>
        <v>0</v>
      </c>
      <c r="AF689" s="48">
        <f t="shared" si="347"/>
        <v>0.15</v>
      </c>
      <c r="AG689" s="47">
        <f t="shared" si="348"/>
        <v>0</v>
      </c>
      <c r="AH689" s="47">
        <f t="shared" si="349"/>
        <v>0</v>
      </c>
      <c r="AI689" s="46" t="str">
        <f t="shared" si="350"/>
        <v>HS Only</v>
      </c>
      <c r="AJ689" s="43" t="str">
        <f t="shared" si="351"/>
        <v/>
      </c>
      <c r="AK689" s="43" t="str">
        <f t="shared" si="352"/>
        <v/>
      </c>
      <c r="AL689" s="45" t="str">
        <f t="shared" si="353"/>
        <v/>
      </c>
      <c r="AM689" s="43" t="str">
        <f t="shared" si="354"/>
        <v/>
      </c>
      <c r="AN689" s="42" t="str">
        <f t="shared" si="355"/>
        <v/>
      </c>
      <c r="AO689" s="40" t="str">
        <f t="shared" si="356"/>
        <v>RRP46_YEAST</v>
      </c>
      <c r="AP689" s="44" t="str">
        <f t="shared" si="357"/>
        <v/>
      </c>
      <c r="AQ689" s="43" t="str">
        <f t="shared" si="358"/>
        <v/>
      </c>
      <c r="AR689" s="43" t="str">
        <f t="shared" si="359"/>
        <v/>
      </c>
      <c r="AS689" s="43" t="str">
        <f t="shared" si="360"/>
        <v/>
      </c>
      <c r="AT689" s="43" t="str">
        <f t="shared" si="361"/>
        <v/>
      </c>
      <c r="AU689" s="42" t="str">
        <f t="shared" si="362"/>
        <v/>
      </c>
    </row>
    <row r="690" spans="1:47" ht="15" x14ac:dyDescent="0.25">
      <c r="A690" s="40" t="s">
        <v>5741</v>
      </c>
      <c r="B690" s="40" t="s">
        <v>5740</v>
      </c>
      <c r="C690" s="60" t="str">
        <f>IF(ISNUMBER(VLOOKUP(B690,'[1]WT-GR-A'!I$2:J$693,2,FALSE)),VLOOKUP(B690,'[1]WT-GR-A'!I$2:J$693,2,FALSE),"")</f>
        <v/>
      </c>
      <c r="D690" s="58" t="str">
        <f>IF(ISNUMBER(VLOOKUP($B690,'[1]KO-GR-A'!$I$2:$J$907,2,FALSE)),VLOOKUP($B690,'[1]KO-GR-A'!$I$2:$J$907,2,FALSE),"")</f>
        <v/>
      </c>
      <c r="E690" s="58">
        <f>IF(ISNUMBER(VLOOKUP($B690,'[1]MT-GR-A'!$I$2:$J$789,2,FALSE)),VLOOKUP($B690,'[1]MT-GR-A'!$I$2:$J$789,2,FALSE),"")</f>
        <v>0.03</v>
      </c>
      <c r="F690" s="58" t="str">
        <f>IF(ISNUMBER(VLOOKUP($B690,'[1]WT-HS-A'!$I$2:$J$1224,2,FALSE)),VLOOKUP($B690,'[1]WT-HS-A'!$I$2:$J$1224,2,FALSE),"")</f>
        <v/>
      </c>
      <c r="G690" s="58" t="str">
        <f>IF(ISNUMBER(VLOOKUP($B690,'[1]KO-HS-A'!$I$2:$J$1229,2,FALSE)),VLOOKUP($B690,'[1]KO-HS-A'!$I$2:$J$1229,2,FALSE),"")</f>
        <v/>
      </c>
      <c r="H690" s="58" t="str">
        <f>IF(ISNUMBER(VLOOKUP($B690,'[1]MT-HS-A'!$I$2:$J$1362,2,FALSE)),VLOOKUP($B690,'[1]MT-HS-A'!$I$2:$J$1362,2,FALSE),"")</f>
        <v/>
      </c>
      <c r="I690" s="59" t="str">
        <f>IF(ISNUMBER(VLOOKUP($B690,'[1]WT-GR-B'!$I$2:$J$585,2,FALSE)),VLOOKUP($B690,'[1]WT-GR-B'!$I$2:$J$585,2,FALSE),"")</f>
        <v/>
      </c>
      <c r="J690" s="58" t="str">
        <f>IF(ISNUMBER(VLOOKUP($B690,'[1]KO-GR-B'!$I$2:$J$900,2,FALSE)),VLOOKUP($B690,'[1]KO-GR-B'!$I$2:$J$900,2,FALSE),"")</f>
        <v/>
      </c>
      <c r="K690" s="58" t="str">
        <f>IF(ISNUMBER(VLOOKUP($B690,'[1]MT-GR-B'!$I$2:$J$693,2,FALSE)),VLOOKUP($B690,'[1]MT-GR-B'!$I$2:$J$693,2,FALSE),"")</f>
        <v/>
      </c>
      <c r="L690" s="58" t="str">
        <f>IF(ISNUMBER(VLOOKUP($B690,'[1]WT-HS-B'!$I$2:$J$1220,2,FALSE)),VLOOKUP($B690,'[1]WT-HS-B'!$I$2:$J$1220,2,FALSE),"")</f>
        <v/>
      </c>
      <c r="M690" s="58">
        <f>IF(ISNUMBER(VLOOKUP($B690,'[1]KO-HS-B'!$I$2:$J$1046,2,FALSE)),VLOOKUP($B690,'[1]KO-HS-B'!$I$2:$J$1046,2,FALSE),"")</f>
        <v>0.03</v>
      </c>
      <c r="N690" s="58">
        <f>IF(ISNUMBER(VLOOKUP($B690,'[1]MT-HS-B'!$I$2:$J$773,2,FALSE)),VLOOKUP($B690,'[1]MT-HS-B'!$I$2:$J$773,2,FALSE),"")</f>
        <v>0.03</v>
      </c>
      <c r="O690" s="40" t="str">
        <f t="shared" si="330"/>
        <v>RRP44_YEAST</v>
      </c>
      <c r="P690" s="57" t="str">
        <f t="shared" si="331"/>
        <v/>
      </c>
      <c r="Q690" s="57" t="str">
        <f t="shared" si="332"/>
        <v/>
      </c>
      <c r="R690" s="57" t="str">
        <f t="shared" si="333"/>
        <v/>
      </c>
      <c r="S690" s="56" t="str">
        <f t="shared" si="334"/>
        <v>n/a</v>
      </c>
      <c r="T690" s="55" t="str">
        <f t="shared" si="335"/>
        <v>n/a</v>
      </c>
      <c r="U690" s="54" t="str">
        <f t="shared" si="336"/>
        <v>n/a</v>
      </c>
      <c r="V690" s="53" t="str">
        <f t="shared" si="337"/>
        <v/>
      </c>
      <c r="W690" s="53" t="str">
        <f t="shared" si="338"/>
        <v/>
      </c>
      <c r="X690" s="53" t="str">
        <f t="shared" si="339"/>
        <v>GR only</v>
      </c>
      <c r="Y690" s="52" t="str">
        <f t="shared" si="340"/>
        <v/>
      </c>
      <c r="Z690" s="51" t="str">
        <f t="shared" si="341"/>
        <v>HS only</v>
      </c>
      <c r="AA690" s="50" t="str">
        <f t="shared" si="342"/>
        <v>HS only</v>
      </c>
      <c r="AB690" s="40" t="str">
        <f t="shared" si="343"/>
        <v>DIS3</v>
      </c>
      <c r="AC690" s="49">
        <f t="shared" si="344"/>
        <v>0</v>
      </c>
      <c r="AD690" s="47">
        <f t="shared" si="345"/>
        <v>0</v>
      </c>
      <c r="AE690" s="47">
        <f t="shared" si="346"/>
        <v>0.03</v>
      </c>
      <c r="AF690" s="48">
        <f t="shared" si="347"/>
        <v>0</v>
      </c>
      <c r="AG690" s="47">
        <f t="shared" si="348"/>
        <v>0.03</v>
      </c>
      <c r="AH690" s="47">
        <f t="shared" si="349"/>
        <v>0.03</v>
      </c>
      <c r="AI690" s="46" t="str">
        <f t="shared" si="350"/>
        <v/>
      </c>
      <c r="AJ690" s="43" t="str">
        <f t="shared" si="351"/>
        <v>HS Only</v>
      </c>
      <c r="AK690" s="43">
        <f t="shared" si="352"/>
        <v>1</v>
      </c>
      <c r="AL690" s="45" t="str">
        <f t="shared" si="353"/>
        <v/>
      </c>
      <c r="AM690" s="43" t="str">
        <f t="shared" si="354"/>
        <v/>
      </c>
      <c r="AN690" s="42" t="str">
        <f t="shared" si="355"/>
        <v/>
      </c>
      <c r="AO690" s="40" t="str">
        <f t="shared" si="356"/>
        <v>RRP44_YEAST</v>
      </c>
      <c r="AP690" s="44" t="str">
        <f t="shared" si="357"/>
        <v/>
      </c>
      <c r="AQ690" s="43" t="str">
        <f t="shared" si="358"/>
        <v/>
      </c>
      <c r="AR690" s="43" t="str">
        <f t="shared" si="359"/>
        <v/>
      </c>
      <c r="AS690" s="43" t="str">
        <f t="shared" si="360"/>
        <v/>
      </c>
      <c r="AT690" s="43" t="str">
        <f t="shared" si="361"/>
        <v/>
      </c>
      <c r="AU690" s="42" t="str">
        <f t="shared" si="362"/>
        <v/>
      </c>
    </row>
    <row r="691" spans="1:47" ht="15" x14ac:dyDescent="0.25">
      <c r="A691" s="40" t="s">
        <v>5739</v>
      </c>
      <c r="B691" s="40" t="s">
        <v>5738</v>
      </c>
      <c r="C691" s="60" t="str">
        <f>IF(ISNUMBER(VLOOKUP(B691,'[1]WT-GR-A'!I$2:J$693,2,FALSE)),VLOOKUP(B691,'[1]WT-GR-A'!I$2:J$693,2,FALSE),"")</f>
        <v/>
      </c>
      <c r="D691" s="58" t="str">
        <f>IF(ISNUMBER(VLOOKUP($B691,'[1]KO-GR-A'!$I$2:$J$907,2,FALSE)),VLOOKUP($B691,'[1]KO-GR-A'!$I$2:$J$907,2,FALSE),"")</f>
        <v/>
      </c>
      <c r="E691" s="58" t="str">
        <f>IF(ISNUMBER(VLOOKUP($B691,'[1]MT-GR-A'!$I$2:$J$789,2,FALSE)),VLOOKUP($B691,'[1]MT-GR-A'!$I$2:$J$789,2,FALSE),"")</f>
        <v/>
      </c>
      <c r="F691" s="58">
        <f>IF(ISNUMBER(VLOOKUP($B691,'[1]WT-HS-A'!$I$2:$J$1224,2,FALSE)),VLOOKUP($B691,'[1]WT-HS-A'!$I$2:$J$1224,2,FALSE),"")</f>
        <v>0.18</v>
      </c>
      <c r="G691" s="58">
        <f>IF(ISNUMBER(VLOOKUP($B691,'[1]KO-HS-A'!$I$2:$J$1229,2,FALSE)),VLOOKUP($B691,'[1]KO-HS-A'!$I$2:$J$1229,2,FALSE),"")</f>
        <v>0.06</v>
      </c>
      <c r="H691" s="58">
        <f>IF(ISNUMBER(VLOOKUP($B691,'[1]MT-HS-A'!$I$2:$J$1362,2,FALSE)),VLOOKUP($B691,'[1]MT-HS-A'!$I$2:$J$1362,2,FALSE),"")</f>
        <v>0.32</v>
      </c>
      <c r="I691" s="59" t="str">
        <f>IF(ISNUMBER(VLOOKUP($B691,'[1]WT-GR-B'!$I$2:$J$585,2,FALSE)),VLOOKUP($B691,'[1]WT-GR-B'!$I$2:$J$585,2,FALSE),"")</f>
        <v/>
      </c>
      <c r="J691" s="58" t="str">
        <f>IF(ISNUMBER(VLOOKUP($B691,'[1]KO-GR-B'!$I$2:$J$900,2,FALSE)),VLOOKUP($B691,'[1]KO-GR-B'!$I$2:$J$900,2,FALSE),"")</f>
        <v/>
      </c>
      <c r="K691" s="58" t="str">
        <f>IF(ISNUMBER(VLOOKUP($B691,'[1]MT-GR-B'!$I$2:$J$693,2,FALSE)),VLOOKUP($B691,'[1]MT-GR-B'!$I$2:$J$693,2,FALSE),"")</f>
        <v/>
      </c>
      <c r="L691" s="58">
        <f>IF(ISNUMBER(VLOOKUP($B691,'[1]WT-HS-B'!$I$2:$J$1220,2,FALSE)),VLOOKUP($B691,'[1]WT-HS-B'!$I$2:$J$1220,2,FALSE),"")</f>
        <v>0.12</v>
      </c>
      <c r="M691" s="58">
        <f>IF(ISNUMBER(VLOOKUP($B691,'[1]KO-HS-B'!$I$2:$J$1046,2,FALSE)),VLOOKUP($B691,'[1]KO-HS-B'!$I$2:$J$1046,2,FALSE),"")</f>
        <v>0.06</v>
      </c>
      <c r="N691" s="58">
        <f>IF(ISNUMBER(VLOOKUP($B691,'[1]MT-HS-B'!$I$2:$J$773,2,FALSE)),VLOOKUP($B691,'[1]MT-HS-B'!$I$2:$J$773,2,FALSE),"")</f>
        <v>0.06</v>
      </c>
      <c r="O691" s="40" t="str">
        <f t="shared" si="330"/>
        <v>POB3_YEAST</v>
      </c>
      <c r="P691" s="57" t="str">
        <f t="shared" si="331"/>
        <v>HS only</v>
      </c>
      <c r="Q691" s="57" t="str">
        <f t="shared" si="332"/>
        <v>HS only</v>
      </c>
      <c r="R691" s="57" t="str">
        <f t="shared" si="333"/>
        <v>HS only</v>
      </c>
      <c r="S691" s="56" t="str">
        <f t="shared" si="334"/>
        <v>n/a</v>
      </c>
      <c r="T691" s="55" t="str">
        <f t="shared" si="335"/>
        <v>n/a</v>
      </c>
      <c r="U691" s="54" t="str">
        <f t="shared" si="336"/>
        <v>n/a</v>
      </c>
      <c r="V691" s="53" t="str">
        <f t="shared" si="337"/>
        <v>HS only</v>
      </c>
      <c r="W691" s="53" t="str">
        <f t="shared" si="338"/>
        <v>HS only</v>
      </c>
      <c r="X691" s="53" t="str">
        <f t="shared" si="339"/>
        <v>HS only</v>
      </c>
      <c r="Y691" s="52" t="str">
        <f t="shared" si="340"/>
        <v>HS only</v>
      </c>
      <c r="Z691" s="51" t="str">
        <f t="shared" si="341"/>
        <v>HS only</v>
      </c>
      <c r="AA691" s="50" t="str">
        <f t="shared" si="342"/>
        <v>HS only</v>
      </c>
      <c r="AB691" s="40" t="str">
        <f t="shared" si="343"/>
        <v>POB3</v>
      </c>
      <c r="AC691" s="49">
        <f t="shared" si="344"/>
        <v>0</v>
      </c>
      <c r="AD691" s="47">
        <f t="shared" si="345"/>
        <v>0</v>
      </c>
      <c r="AE691" s="47">
        <f t="shared" si="346"/>
        <v>0</v>
      </c>
      <c r="AF691" s="48">
        <f t="shared" si="347"/>
        <v>0.15</v>
      </c>
      <c r="AG691" s="47">
        <f t="shared" si="348"/>
        <v>0.06</v>
      </c>
      <c r="AH691" s="47">
        <f t="shared" si="349"/>
        <v>0.19</v>
      </c>
      <c r="AI691" s="46" t="str">
        <f t="shared" si="350"/>
        <v>HS Only</v>
      </c>
      <c r="AJ691" s="43" t="str">
        <f t="shared" si="351"/>
        <v>HS Only</v>
      </c>
      <c r="AK691" s="43" t="str">
        <f t="shared" si="352"/>
        <v>HS Only</v>
      </c>
      <c r="AL691" s="45" t="str">
        <f t="shared" si="353"/>
        <v/>
      </c>
      <c r="AM691" s="43" t="str">
        <f t="shared" si="354"/>
        <v/>
      </c>
      <c r="AN691" s="42" t="str">
        <f t="shared" si="355"/>
        <v/>
      </c>
      <c r="AO691" s="40" t="str">
        <f t="shared" si="356"/>
        <v>POB3_YEAST</v>
      </c>
      <c r="AP691" s="44" t="str">
        <f t="shared" si="357"/>
        <v/>
      </c>
      <c r="AQ691" s="43" t="str">
        <f t="shared" si="358"/>
        <v/>
      </c>
      <c r="AR691" s="43" t="str">
        <f t="shared" si="359"/>
        <v/>
      </c>
      <c r="AS691" s="43">
        <f t="shared" si="360"/>
        <v>4.2426406871192805E-2</v>
      </c>
      <c r="AT691" s="43">
        <f t="shared" si="361"/>
        <v>0</v>
      </c>
      <c r="AU691" s="42">
        <f t="shared" si="362"/>
        <v>0.1838477631085024</v>
      </c>
    </row>
    <row r="692" spans="1:47" ht="15" x14ac:dyDescent="0.25">
      <c r="A692" s="40" t="s">
        <v>5737</v>
      </c>
      <c r="B692" s="40" t="s">
        <v>5736</v>
      </c>
      <c r="C692" s="60" t="str">
        <f>IF(ISNUMBER(VLOOKUP(B692,'[1]WT-GR-A'!I$2:J$693,2,FALSE)),VLOOKUP(B692,'[1]WT-GR-A'!I$2:J$693,2,FALSE),"")</f>
        <v/>
      </c>
      <c r="D692" s="58">
        <f>IF(ISNUMBER(VLOOKUP($B692,'[1]KO-GR-A'!$I$2:$J$907,2,FALSE)),VLOOKUP($B692,'[1]KO-GR-A'!$I$2:$J$907,2,FALSE),"")</f>
        <v>0.12</v>
      </c>
      <c r="E692" s="58">
        <f>IF(ISNUMBER(VLOOKUP($B692,'[1]MT-GR-A'!$I$2:$J$789,2,FALSE)),VLOOKUP($B692,'[1]MT-GR-A'!$I$2:$J$789,2,FALSE),"")</f>
        <v>0.09</v>
      </c>
      <c r="F692" s="58">
        <f>IF(ISNUMBER(VLOOKUP($B692,'[1]WT-HS-A'!$I$2:$J$1224,2,FALSE)),VLOOKUP($B692,'[1]WT-HS-A'!$I$2:$J$1224,2,FALSE),"")</f>
        <v>0.34</v>
      </c>
      <c r="G692" s="58">
        <f>IF(ISNUMBER(VLOOKUP($B692,'[1]KO-HS-A'!$I$2:$J$1229,2,FALSE)),VLOOKUP($B692,'[1]KO-HS-A'!$I$2:$J$1229,2,FALSE),"")</f>
        <v>0.12</v>
      </c>
      <c r="H692" s="58">
        <f>IF(ISNUMBER(VLOOKUP($B692,'[1]MT-HS-A'!$I$2:$J$1362,2,FALSE)),VLOOKUP($B692,'[1]MT-HS-A'!$I$2:$J$1362,2,FALSE),"")</f>
        <v>0.47</v>
      </c>
      <c r="I692" s="59">
        <f>IF(ISNUMBER(VLOOKUP($B692,'[1]WT-GR-B'!$I$2:$J$585,2,FALSE)),VLOOKUP($B692,'[1]WT-GR-B'!$I$2:$J$585,2,FALSE),"")</f>
        <v>0.03</v>
      </c>
      <c r="J692" s="58">
        <f>IF(ISNUMBER(VLOOKUP($B692,'[1]KO-GR-B'!$I$2:$J$900,2,FALSE)),VLOOKUP($B692,'[1]KO-GR-B'!$I$2:$J$900,2,FALSE),"")</f>
        <v>0.06</v>
      </c>
      <c r="K692" s="58">
        <f>IF(ISNUMBER(VLOOKUP($B692,'[1]MT-GR-B'!$I$2:$J$693,2,FALSE)),VLOOKUP($B692,'[1]MT-GR-B'!$I$2:$J$693,2,FALSE),"")</f>
        <v>0.03</v>
      </c>
      <c r="L692" s="58">
        <f>IF(ISNUMBER(VLOOKUP($B692,'[1]WT-HS-B'!$I$2:$J$1220,2,FALSE)),VLOOKUP($B692,'[1]WT-HS-B'!$I$2:$J$1220,2,FALSE),"")</f>
        <v>0.27</v>
      </c>
      <c r="M692" s="58">
        <f>IF(ISNUMBER(VLOOKUP($B692,'[1]KO-HS-B'!$I$2:$J$1046,2,FALSE)),VLOOKUP($B692,'[1]KO-HS-B'!$I$2:$J$1046,2,FALSE),"")</f>
        <v>0.23</v>
      </c>
      <c r="N692" s="58">
        <f>IF(ISNUMBER(VLOOKUP($B692,'[1]MT-HS-B'!$I$2:$J$773,2,FALSE)),VLOOKUP($B692,'[1]MT-HS-B'!$I$2:$J$773,2,FALSE),"")</f>
        <v>0.03</v>
      </c>
      <c r="O692" s="40" t="str">
        <f t="shared" si="330"/>
        <v>SPT16_YEAST</v>
      </c>
      <c r="P692" s="57">
        <f t="shared" si="331"/>
        <v>8.0000000000000018</v>
      </c>
      <c r="Q692" s="57">
        <f t="shared" si="332"/>
        <v>1.4166666666666667</v>
      </c>
      <c r="R692" s="57">
        <f t="shared" si="333"/>
        <v>2.1111111111111112</v>
      </c>
      <c r="S692" s="56" t="str">
        <f t="shared" si="334"/>
        <v>n/a</v>
      </c>
      <c r="T692" s="55">
        <f t="shared" si="335"/>
        <v>1.4166666666666667</v>
      </c>
      <c r="U692" s="54">
        <f t="shared" si="336"/>
        <v>2.1111111111111112</v>
      </c>
      <c r="V692" s="53" t="str">
        <f t="shared" si="337"/>
        <v>HS only</v>
      </c>
      <c r="W692" s="53">
        <f t="shared" si="338"/>
        <v>0</v>
      </c>
      <c r="X692" s="53">
        <f t="shared" si="339"/>
        <v>4.2222222222222223</v>
      </c>
      <c r="Y692" s="52">
        <f t="shared" si="340"/>
        <v>8.0000000000000018</v>
      </c>
      <c r="Z692" s="51">
        <f t="shared" si="341"/>
        <v>2.8333333333333335</v>
      </c>
      <c r="AA692" s="50">
        <f t="shared" si="342"/>
        <v>0</v>
      </c>
      <c r="AB692" s="40" t="str">
        <f t="shared" si="343"/>
        <v>SPT16</v>
      </c>
      <c r="AC692" s="49">
        <f t="shared" si="344"/>
        <v>0.03</v>
      </c>
      <c r="AD692" s="47">
        <f t="shared" si="345"/>
        <v>0.09</v>
      </c>
      <c r="AE692" s="47">
        <f t="shared" si="346"/>
        <v>0.06</v>
      </c>
      <c r="AF692" s="48">
        <f t="shared" si="347"/>
        <v>0.30500000000000005</v>
      </c>
      <c r="AG692" s="47">
        <f t="shared" si="348"/>
        <v>0.17499999999999999</v>
      </c>
      <c r="AH692" s="47">
        <f t="shared" si="349"/>
        <v>0.25</v>
      </c>
      <c r="AI692" s="46">
        <f t="shared" si="350"/>
        <v>10.166666666666668</v>
      </c>
      <c r="AJ692" s="43">
        <f t="shared" si="351"/>
        <v>1.9444444444444444</v>
      </c>
      <c r="AK692" s="43">
        <f t="shared" si="352"/>
        <v>4.166666666666667</v>
      </c>
      <c r="AL692" s="45" t="str">
        <f t="shared" si="353"/>
        <v/>
      </c>
      <c r="AM692" s="43">
        <f t="shared" si="354"/>
        <v>2.0034692133618841</v>
      </c>
      <c r="AN692" s="42">
        <f t="shared" si="355"/>
        <v>2.9855619650098673</v>
      </c>
      <c r="AO692" s="40" t="str">
        <f t="shared" si="356"/>
        <v>SPT16_YEAST</v>
      </c>
      <c r="AP692" s="44" t="str">
        <f t="shared" si="357"/>
        <v/>
      </c>
      <c r="AQ692" s="43">
        <f t="shared" si="358"/>
        <v>4.2426406871192847E-2</v>
      </c>
      <c r="AR692" s="43">
        <f t="shared" si="359"/>
        <v>4.2426406871192847E-2</v>
      </c>
      <c r="AS692" s="43">
        <f t="shared" si="360"/>
        <v>4.9497474683058124E-2</v>
      </c>
      <c r="AT692" s="43">
        <f t="shared" si="361"/>
        <v>7.7781745930520271E-2</v>
      </c>
      <c r="AU692" s="42">
        <f t="shared" si="362"/>
        <v>0.31112698372208092</v>
      </c>
    </row>
    <row r="693" spans="1:47" ht="15" x14ac:dyDescent="0.25">
      <c r="A693" s="40" t="s">
        <v>5735</v>
      </c>
      <c r="B693" s="40" t="s">
        <v>5734</v>
      </c>
      <c r="C693" s="60" t="str">
        <f>IF(ISNUMBER(VLOOKUP(B693,'[1]WT-GR-A'!I$2:J$693,2,FALSE)),VLOOKUP(B693,'[1]WT-GR-A'!I$2:J$693,2,FALSE),"")</f>
        <v/>
      </c>
      <c r="D693" s="58" t="str">
        <f>IF(ISNUMBER(VLOOKUP($B693,'[1]KO-GR-A'!$I$2:$J$907,2,FALSE)),VLOOKUP($B693,'[1]KO-GR-A'!$I$2:$J$907,2,FALSE),"")</f>
        <v/>
      </c>
      <c r="E693" s="58" t="str">
        <f>IF(ISNUMBER(VLOOKUP($B693,'[1]MT-GR-A'!$I$2:$J$789,2,FALSE)),VLOOKUP($B693,'[1]MT-GR-A'!$I$2:$J$789,2,FALSE),"")</f>
        <v/>
      </c>
      <c r="F693" s="58">
        <f>IF(ISNUMBER(VLOOKUP($B693,'[1]WT-HS-A'!$I$2:$J$1224,2,FALSE)),VLOOKUP($B693,'[1]WT-HS-A'!$I$2:$J$1224,2,FALSE),"")</f>
        <v>0.23</v>
      </c>
      <c r="G693" s="58">
        <f>IF(ISNUMBER(VLOOKUP($B693,'[1]KO-HS-A'!$I$2:$J$1229,2,FALSE)),VLOOKUP($B693,'[1]KO-HS-A'!$I$2:$J$1229,2,FALSE),"")</f>
        <v>0.11</v>
      </c>
      <c r="H693" s="58">
        <f>IF(ISNUMBER(VLOOKUP($B693,'[1]MT-HS-A'!$I$2:$J$1362,2,FALSE)),VLOOKUP($B693,'[1]MT-HS-A'!$I$2:$J$1362,2,FALSE),"")</f>
        <v>0.23</v>
      </c>
      <c r="I693" s="59" t="str">
        <f>IF(ISNUMBER(VLOOKUP($B693,'[1]WT-GR-B'!$I$2:$J$585,2,FALSE)),VLOOKUP($B693,'[1]WT-GR-B'!$I$2:$J$585,2,FALSE),"")</f>
        <v/>
      </c>
      <c r="J693" s="58" t="str">
        <f>IF(ISNUMBER(VLOOKUP($B693,'[1]KO-GR-B'!$I$2:$J$900,2,FALSE)),VLOOKUP($B693,'[1]KO-GR-B'!$I$2:$J$900,2,FALSE),"")</f>
        <v/>
      </c>
      <c r="K693" s="58" t="str">
        <f>IF(ISNUMBER(VLOOKUP($B693,'[1]MT-GR-B'!$I$2:$J$693,2,FALSE)),VLOOKUP($B693,'[1]MT-GR-B'!$I$2:$J$693,2,FALSE),"")</f>
        <v/>
      </c>
      <c r="L693" s="58" t="str">
        <f>IF(ISNUMBER(VLOOKUP($B693,'[1]WT-HS-B'!$I$2:$J$1220,2,FALSE)),VLOOKUP($B693,'[1]WT-HS-B'!$I$2:$J$1220,2,FALSE),"")</f>
        <v/>
      </c>
      <c r="M693" s="58">
        <f>IF(ISNUMBER(VLOOKUP($B693,'[1]KO-HS-B'!$I$2:$J$1046,2,FALSE)),VLOOKUP($B693,'[1]KO-HS-B'!$I$2:$J$1046,2,FALSE),"")</f>
        <v>0.11</v>
      </c>
      <c r="N693" s="58" t="str">
        <f>IF(ISNUMBER(VLOOKUP($B693,'[1]MT-HS-B'!$I$2:$J$773,2,FALSE)),VLOOKUP($B693,'[1]MT-HS-B'!$I$2:$J$773,2,FALSE),"")</f>
        <v/>
      </c>
      <c r="O693" s="40" t="str">
        <f t="shared" si="330"/>
        <v>CAPZB_YEAST</v>
      </c>
      <c r="P693" s="57" t="str">
        <f t="shared" si="331"/>
        <v/>
      </c>
      <c r="Q693" s="57" t="str">
        <f t="shared" si="332"/>
        <v>HS only</v>
      </c>
      <c r="R693" s="57" t="str">
        <f t="shared" si="333"/>
        <v/>
      </c>
      <c r="S693" s="56" t="str">
        <f t="shared" si="334"/>
        <v>n/a</v>
      </c>
      <c r="T693" s="55" t="str">
        <f t="shared" si="335"/>
        <v>n/a</v>
      </c>
      <c r="U693" s="54" t="str">
        <f t="shared" si="336"/>
        <v>n/a</v>
      </c>
      <c r="V693" s="53" t="str">
        <f t="shared" si="337"/>
        <v>HS only</v>
      </c>
      <c r="W693" s="53" t="str">
        <f t="shared" si="338"/>
        <v>HS only</v>
      </c>
      <c r="X693" s="53" t="str">
        <f t="shared" si="339"/>
        <v>HS only</v>
      </c>
      <c r="Y693" s="52" t="str">
        <f t="shared" si="340"/>
        <v/>
      </c>
      <c r="Z693" s="51" t="str">
        <f t="shared" si="341"/>
        <v>HS only</v>
      </c>
      <c r="AA693" s="50" t="str">
        <f t="shared" si="342"/>
        <v/>
      </c>
      <c r="AB693" s="40" t="str">
        <f t="shared" si="343"/>
        <v>CAP2</v>
      </c>
      <c r="AC693" s="49">
        <f t="shared" si="344"/>
        <v>0</v>
      </c>
      <c r="AD693" s="47">
        <f t="shared" si="345"/>
        <v>0</v>
      </c>
      <c r="AE693" s="47">
        <f t="shared" si="346"/>
        <v>0</v>
      </c>
      <c r="AF693" s="48">
        <f t="shared" si="347"/>
        <v>0.23</v>
      </c>
      <c r="AG693" s="47">
        <f t="shared" si="348"/>
        <v>0.11</v>
      </c>
      <c r="AH693" s="47">
        <f t="shared" si="349"/>
        <v>0.23</v>
      </c>
      <c r="AI693" s="46" t="str">
        <f t="shared" si="350"/>
        <v>HS Only</v>
      </c>
      <c r="AJ693" s="43" t="str">
        <f t="shared" si="351"/>
        <v>HS Only</v>
      </c>
      <c r="AK693" s="43" t="str">
        <f t="shared" si="352"/>
        <v>HS Only</v>
      </c>
      <c r="AL693" s="45" t="str">
        <f t="shared" si="353"/>
        <v/>
      </c>
      <c r="AM693" s="43" t="str">
        <f t="shared" si="354"/>
        <v/>
      </c>
      <c r="AN693" s="42" t="str">
        <f t="shared" si="355"/>
        <v/>
      </c>
      <c r="AO693" s="40" t="str">
        <f t="shared" si="356"/>
        <v>CAPZB_YEAST</v>
      </c>
      <c r="AP693" s="44" t="str">
        <f t="shared" si="357"/>
        <v/>
      </c>
      <c r="AQ693" s="43" t="str">
        <f t="shared" si="358"/>
        <v/>
      </c>
      <c r="AR693" s="43" t="str">
        <f t="shared" si="359"/>
        <v/>
      </c>
      <c r="AS693" s="43" t="str">
        <f t="shared" si="360"/>
        <v/>
      </c>
      <c r="AT693" s="43">
        <f t="shared" si="361"/>
        <v>0</v>
      </c>
      <c r="AU693" s="42" t="str">
        <f t="shared" si="362"/>
        <v/>
      </c>
    </row>
    <row r="694" spans="1:47" ht="15" x14ac:dyDescent="0.25">
      <c r="A694" s="40" t="s">
        <v>5733</v>
      </c>
      <c r="B694" s="40" t="s">
        <v>5732</v>
      </c>
      <c r="C694" s="60" t="str">
        <f>IF(ISNUMBER(VLOOKUP(B694,'[1]WT-GR-A'!I$2:J$693,2,FALSE)),VLOOKUP(B694,'[1]WT-GR-A'!I$2:J$693,2,FALSE),"")</f>
        <v/>
      </c>
      <c r="D694" s="58" t="str">
        <f>IF(ISNUMBER(VLOOKUP($B694,'[1]KO-GR-A'!$I$2:$J$907,2,FALSE)),VLOOKUP($B694,'[1]KO-GR-A'!$I$2:$J$907,2,FALSE),"")</f>
        <v/>
      </c>
      <c r="E694" s="58" t="str">
        <f>IF(ISNUMBER(VLOOKUP($B694,'[1]MT-GR-A'!$I$2:$J$789,2,FALSE)),VLOOKUP($B694,'[1]MT-GR-A'!$I$2:$J$789,2,FALSE),"")</f>
        <v/>
      </c>
      <c r="F694" s="58">
        <f>IF(ISNUMBER(VLOOKUP($B694,'[1]WT-HS-A'!$I$2:$J$1224,2,FALSE)),VLOOKUP($B694,'[1]WT-HS-A'!$I$2:$J$1224,2,FALSE),"")</f>
        <v>0.13</v>
      </c>
      <c r="G694" s="58">
        <f>IF(ISNUMBER(VLOOKUP($B694,'[1]KO-HS-A'!$I$2:$J$1229,2,FALSE)),VLOOKUP($B694,'[1]KO-HS-A'!$I$2:$J$1229,2,FALSE),"")</f>
        <v>0.28000000000000003</v>
      </c>
      <c r="H694" s="58">
        <f>IF(ISNUMBER(VLOOKUP($B694,'[1]MT-HS-A'!$I$2:$J$1362,2,FALSE)),VLOOKUP($B694,'[1]MT-HS-A'!$I$2:$J$1362,2,FALSE),"")</f>
        <v>0.13</v>
      </c>
      <c r="I694" s="59" t="str">
        <f>IF(ISNUMBER(VLOOKUP($B694,'[1]WT-GR-B'!$I$2:$J$585,2,FALSE)),VLOOKUP($B694,'[1]WT-GR-B'!$I$2:$J$585,2,FALSE),"")</f>
        <v/>
      </c>
      <c r="J694" s="58" t="str">
        <f>IF(ISNUMBER(VLOOKUP($B694,'[1]KO-GR-B'!$I$2:$J$900,2,FALSE)),VLOOKUP($B694,'[1]KO-GR-B'!$I$2:$J$900,2,FALSE),"")</f>
        <v/>
      </c>
      <c r="K694" s="58" t="str">
        <f>IF(ISNUMBER(VLOOKUP($B694,'[1]MT-GR-B'!$I$2:$J$693,2,FALSE)),VLOOKUP($B694,'[1]MT-GR-B'!$I$2:$J$693,2,FALSE),"")</f>
        <v/>
      </c>
      <c r="L694" s="58">
        <f>IF(ISNUMBER(VLOOKUP($B694,'[1]WT-HS-B'!$I$2:$J$1220,2,FALSE)),VLOOKUP($B694,'[1]WT-HS-B'!$I$2:$J$1220,2,FALSE),"")</f>
        <v>0.28000000000000003</v>
      </c>
      <c r="M694" s="58">
        <f>IF(ISNUMBER(VLOOKUP($B694,'[1]KO-HS-B'!$I$2:$J$1046,2,FALSE)),VLOOKUP($B694,'[1]KO-HS-B'!$I$2:$J$1046,2,FALSE),"")</f>
        <v>0.13</v>
      </c>
      <c r="N694" s="58" t="str">
        <f>IF(ISNUMBER(VLOOKUP($B694,'[1]MT-HS-B'!$I$2:$J$773,2,FALSE)),VLOOKUP($B694,'[1]MT-HS-B'!$I$2:$J$773,2,FALSE),"")</f>
        <v/>
      </c>
      <c r="O694" s="40" t="str">
        <f t="shared" si="330"/>
        <v>FSH1_YEAST</v>
      </c>
      <c r="P694" s="57" t="str">
        <f t="shared" si="331"/>
        <v>HS only</v>
      </c>
      <c r="Q694" s="57" t="str">
        <f t="shared" si="332"/>
        <v>HS only</v>
      </c>
      <c r="R694" s="57" t="str">
        <f t="shared" si="333"/>
        <v/>
      </c>
      <c r="S694" s="56" t="str">
        <f t="shared" si="334"/>
        <v>n/a</v>
      </c>
      <c r="T694" s="55" t="str">
        <f t="shared" si="335"/>
        <v>n/a</v>
      </c>
      <c r="U694" s="54" t="str">
        <f t="shared" si="336"/>
        <v>n/a</v>
      </c>
      <c r="V694" s="53" t="str">
        <f t="shared" si="337"/>
        <v>HS only</v>
      </c>
      <c r="W694" s="53" t="str">
        <f t="shared" si="338"/>
        <v>HS only</v>
      </c>
      <c r="X694" s="53" t="str">
        <f t="shared" si="339"/>
        <v>HS only</v>
      </c>
      <c r="Y694" s="52" t="str">
        <f t="shared" si="340"/>
        <v>HS only</v>
      </c>
      <c r="Z694" s="51" t="str">
        <f t="shared" si="341"/>
        <v>HS only</v>
      </c>
      <c r="AA694" s="50" t="str">
        <f t="shared" si="342"/>
        <v/>
      </c>
      <c r="AB694" s="40" t="str">
        <f t="shared" si="343"/>
        <v>FSH1</v>
      </c>
      <c r="AC694" s="49">
        <f t="shared" si="344"/>
        <v>0</v>
      </c>
      <c r="AD694" s="47">
        <f t="shared" si="345"/>
        <v>0</v>
      </c>
      <c r="AE694" s="47">
        <f t="shared" si="346"/>
        <v>0</v>
      </c>
      <c r="AF694" s="48">
        <f t="shared" si="347"/>
        <v>0.20500000000000002</v>
      </c>
      <c r="AG694" s="47">
        <f t="shared" si="348"/>
        <v>0.20500000000000002</v>
      </c>
      <c r="AH694" s="47">
        <f t="shared" si="349"/>
        <v>0.13</v>
      </c>
      <c r="AI694" s="46" t="str">
        <f t="shared" si="350"/>
        <v>HS Only</v>
      </c>
      <c r="AJ694" s="43" t="str">
        <f t="shared" si="351"/>
        <v>HS Only</v>
      </c>
      <c r="AK694" s="43" t="str">
        <f t="shared" si="352"/>
        <v>HS Only</v>
      </c>
      <c r="AL694" s="45" t="str">
        <f t="shared" si="353"/>
        <v/>
      </c>
      <c r="AM694" s="43" t="str">
        <f t="shared" si="354"/>
        <v/>
      </c>
      <c r="AN694" s="42" t="str">
        <f t="shared" si="355"/>
        <v/>
      </c>
      <c r="AO694" s="40" t="str">
        <f t="shared" si="356"/>
        <v>FSH1_YEAST</v>
      </c>
      <c r="AP694" s="44" t="str">
        <f t="shared" si="357"/>
        <v/>
      </c>
      <c r="AQ694" s="43" t="str">
        <f t="shared" si="358"/>
        <v/>
      </c>
      <c r="AR694" s="43" t="str">
        <f t="shared" si="359"/>
        <v/>
      </c>
      <c r="AS694" s="43">
        <f t="shared" si="360"/>
        <v>0.10606601717798211</v>
      </c>
      <c r="AT694" s="43">
        <f t="shared" si="361"/>
        <v>0.10606601717798211</v>
      </c>
      <c r="AU694" s="42" t="str">
        <f t="shared" si="362"/>
        <v/>
      </c>
    </row>
    <row r="695" spans="1:47" ht="15" x14ac:dyDescent="0.25">
      <c r="A695" s="40" t="s">
        <v>5731</v>
      </c>
      <c r="B695" s="40" t="s">
        <v>5730</v>
      </c>
      <c r="C695" s="60" t="str">
        <f>IF(ISNUMBER(VLOOKUP(B695,'[1]WT-GR-A'!I$2:J$693,2,FALSE)),VLOOKUP(B695,'[1]WT-GR-A'!I$2:J$693,2,FALSE),"")</f>
        <v/>
      </c>
      <c r="D695" s="58" t="str">
        <f>IF(ISNUMBER(VLOOKUP($B695,'[1]KO-GR-A'!$I$2:$J$907,2,FALSE)),VLOOKUP($B695,'[1]KO-GR-A'!$I$2:$J$907,2,FALSE),"")</f>
        <v/>
      </c>
      <c r="E695" s="58" t="str">
        <f>IF(ISNUMBER(VLOOKUP($B695,'[1]MT-GR-A'!$I$2:$J$789,2,FALSE)),VLOOKUP($B695,'[1]MT-GR-A'!$I$2:$J$789,2,FALSE),"")</f>
        <v/>
      </c>
      <c r="F695" s="58">
        <f>IF(ISNUMBER(VLOOKUP($B695,'[1]WT-HS-A'!$I$2:$J$1224,2,FALSE)),VLOOKUP($B695,'[1]WT-HS-A'!$I$2:$J$1224,2,FALSE),"")</f>
        <v>0.25</v>
      </c>
      <c r="G695" s="58">
        <f>IF(ISNUMBER(VLOOKUP($B695,'[1]KO-HS-A'!$I$2:$J$1229,2,FALSE)),VLOOKUP($B695,'[1]KO-HS-A'!$I$2:$J$1229,2,FALSE),"")</f>
        <v>0.25</v>
      </c>
      <c r="H695" s="58">
        <f>IF(ISNUMBER(VLOOKUP($B695,'[1]MT-HS-A'!$I$2:$J$1362,2,FALSE)),VLOOKUP($B695,'[1]MT-HS-A'!$I$2:$J$1362,2,FALSE),"")</f>
        <v>0.12</v>
      </c>
      <c r="I695" s="59" t="str">
        <f>IF(ISNUMBER(VLOOKUP($B695,'[1]WT-GR-B'!$I$2:$J$585,2,FALSE)),VLOOKUP($B695,'[1]WT-GR-B'!$I$2:$J$585,2,FALSE),"")</f>
        <v/>
      </c>
      <c r="J695" s="58" t="str">
        <f>IF(ISNUMBER(VLOOKUP($B695,'[1]KO-GR-B'!$I$2:$J$900,2,FALSE)),VLOOKUP($B695,'[1]KO-GR-B'!$I$2:$J$900,2,FALSE),"")</f>
        <v/>
      </c>
      <c r="K695" s="58" t="str">
        <f>IF(ISNUMBER(VLOOKUP($B695,'[1]MT-GR-B'!$I$2:$J$693,2,FALSE)),VLOOKUP($B695,'[1]MT-GR-B'!$I$2:$J$693,2,FALSE),"")</f>
        <v/>
      </c>
      <c r="L695" s="58">
        <f>IF(ISNUMBER(VLOOKUP($B695,'[1]WT-HS-B'!$I$2:$J$1220,2,FALSE)),VLOOKUP($B695,'[1]WT-HS-B'!$I$2:$J$1220,2,FALSE),"")</f>
        <v>0.25</v>
      </c>
      <c r="M695" s="58" t="str">
        <f>IF(ISNUMBER(VLOOKUP($B695,'[1]KO-HS-B'!$I$2:$J$1046,2,FALSE)),VLOOKUP($B695,'[1]KO-HS-B'!$I$2:$J$1046,2,FALSE),"")</f>
        <v/>
      </c>
      <c r="N695" s="58" t="str">
        <f>IF(ISNUMBER(VLOOKUP($B695,'[1]MT-HS-B'!$I$2:$J$773,2,FALSE)),VLOOKUP($B695,'[1]MT-HS-B'!$I$2:$J$773,2,FALSE),"")</f>
        <v/>
      </c>
      <c r="O695" s="40" t="str">
        <f t="shared" si="330"/>
        <v>FSH3_YEAST</v>
      </c>
      <c r="P695" s="57" t="str">
        <f t="shared" si="331"/>
        <v>HS only</v>
      </c>
      <c r="Q695" s="57" t="str">
        <f t="shared" si="332"/>
        <v/>
      </c>
      <c r="R695" s="57" t="str">
        <f t="shared" si="333"/>
        <v/>
      </c>
      <c r="S695" s="56" t="str">
        <f t="shared" si="334"/>
        <v>n/a</v>
      </c>
      <c r="T695" s="55" t="str">
        <f t="shared" si="335"/>
        <v>n/a</v>
      </c>
      <c r="U695" s="54" t="str">
        <f t="shared" si="336"/>
        <v>n/a</v>
      </c>
      <c r="V695" s="53" t="str">
        <f t="shared" si="337"/>
        <v>HS only</v>
      </c>
      <c r="W695" s="53" t="str">
        <f t="shared" si="338"/>
        <v>HS only</v>
      </c>
      <c r="X695" s="53" t="str">
        <f t="shared" si="339"/>
        <v>HS only</v>
      </c>
      <c r="Y695" s="52" t="str">
        <f t="shared" si="340"/>
        <v>HS only</v>
      </c>
      <c r="Z695" s="51" t="str">
        <f t="shared" si="341"/>
        <v/>
      </c>
      <c r="AA695" s="50" t="str">
        <f t="shared" si="342"/>
        <v/>
      </c>
      <c r="AB695" s="40" t="str">
        <f t="shared" si="343"/>
        <v>FSH3</v>
      </c>
      <c r="AC695" s="49">
        <f t="shared" si="344"/>
        <v>0</v>
      </c>
      <c r="AD695" s="47">
        <f t="shared" si="345"/>
        <v>0</v>
      </c>
      <c r="AE695" s="47">
        <f t="shared" si="346"/>
        <v>0</v>
      </c>
      <c r="AF695" s="48">
        <f t="shared" si="347"/>
        <v>0.25</v>
      </c>
      <c r="AG695" s="47">
        <f t="shared" si="348"/>
        <v>0.25</v>
      </c>
      <c r="AH695" s="47">
        <f t="shared" si="349"/>
        <v>0.12</v>
      </c>
      <c r="AI695" s="46" t="str">
        <f t="shared" si="350"/>
        <v>HS Only</v>
      </c>
      <c r="AJ695" s="43" t="str">
        <f t="shared" si="351"/>
        <v>HS Only</v>
      </c>
      <c r="AK695" s="43" t="str">
        <f t="shared" si="352"/>
        <v>HS Only</v>
      </c>
      <c r="AL695" s="45" t="str">
        <f t="shared" si="353"/>
        <v/>
      </c>
      <c r="AM695" s="43" t="str">
        <f t="shared" si="354"/>
        <v/>
      </c>
      <c r="AN695" s="42" t="str">
        <f t="shared" si="355"/>
        <v/>
      </c>
      <c r="AO695" s="40" t="str">
        <f t="shared" si="356"/>
        <v>FSH3_YEAST</v>
      </c>
      <c r="AP695" s="44" t="str">
        <f t="shared" si="357"/>
        <v/>
      </c>
      <c r="AQ695" s="43" t="str">
        <f t="shared" si="358"/>
        <v/>
      </c>
      <c r="AR695" s="43" t="str">
        <f t="shared" si="359"/>
        <v/>
      </c>
      <c r="AS695" s="43">
        <f t="shared" si="360"/>
        <v>0</v>
      </c>
      <c r="AT695" s="43" t="str">
        <f t="shared" si="361"/>
        <v/>
      </c>
      <c r="AU695" s="42" t="str">
        <f t="shared" si="362"/>
        <v/>
      </c>
    </row>
    <row r="696" spans="1:47" ht="15" x14ac:dyDescent="0.25">
      <c r="A696" s="40" t="s">
        <v>5729</v>
      </c>
      <c r="B696" s="40" t="s">
        <v>5728</v>
      </c>
      <c r="C696" s="60" t="str">
        <f>IF(ISNUMBER(VLOOKUP(B696,'[1]WT-GR-A'!I$2:J$693,2,FALSE)),VLOOKUP(B696,'[1]WT-GR-A'!I$2:J$693,2,FALSE),"")</f>
        <v/>
      </c>
      <c r="D696" s="58" t="str">
        <f>IF(ISNUMBER(VLOOKUP($B696,'[1]KO-GR-A'!$I$2:$J$907,2,FALSE)),VLOOKUP($B696,'[1]KO-GR-A'!$I$2:$J$907,2,FALSE),"")</f>
        <v/>
      </c>
      <c r="E696" s="58" t="str">
        <f>IF(ISNUMBER(VLOOKUP($B696,'[1]MT-GR-A'!$I$2:$J$789,2,FALSE)),VLOOKUP($B696,'[1]MT-GR-A'!$I$2:$J$789,2,FALSE),"")</f>
        <v/>
      </c>
      <c r="F696" s="58" t="str">
        <f>IF(ISNUMBER(VLOOKUP($B696,'[1]WT-HS-A'!$I$2:$J$1224,2,FALSE)),VLOOKUP($B696,'[1]WT-HS-A'!$I$2:$J$1224,2,FALSE),"")</f>
        <v/>
      </c>
      <c r="G696" s="58" t="str">
        <f>IF(ISNUMBER(VLOOKUP($B696,'[1]KO-HS-A'!$I$2:$J$1229,2,FALSE)),VLOOKUP($B696,'[1]KO-HS-A'!$I$2:$J$1229,2,FALSE),"")</f>
        <v/>
      </c>
      <c r="H696" s="58">
        <f>IF(ISNUMBER(VLOOKUP($B696,'[1]MT-HS-A'!$I$2:$J$1362,2,FALSE)),VLOOKUP($B696,'[1]MT-HS-A'!$I$2:$J$1362,2,FALSE),"")</f>
        <v>0.09</v>
      </c>
      <c r="I696" s="59" t="str">
        <f>IF(ISNUMBER(VLOOKUP($B696,'[1]WT-GR-B'!$I$2:$J$585,2,FALSE)),VLOOKUP($B696,'[1]WT-GR-B'!$I$2:$J$585,2,FALSE),"")</f>
        <v/>
      </c>
      <c r="J696" s="58" t="str">
        <f>IF(ISNUMBER(VLOOKUP($B696,'[1]KO-GR-B'!$I$2:$J$900,2,FALSE)),VLOOKUP($B696,'[1]KO-GR-B'!$I$2:$J$900,2,FALSE),"")</f>
        <v/>
      </c>
      <c r="K696" s="58" t="str">
        <f>IF(ISNUMBER(VLOOKUP($B696,'[1]MT-GR-B'!$I$2:$J$693,2,FALSE)),VLOOKUP($B696,'[1]MT-GR-B'!$I$2:$J$693,2,FALSE),"")</f>
        <v/>
      </c>
      <c r="L696" s="58" t="str">
        <f>IF(ISNUMBER(VLOOKUP($B696,'[1]WT-HS-B'!$I$2:$J$1220,2,FALSE)),VLOOKUP($B696,'[1]WT-HS-B'!$I$2:$J$1220,2,FALSE),"")</f>
        <v/>
      </c>
      <c r="M696" s="58" t="str">
        <f>IF(ISNUMBER(VLOOKUP($B696,'[1]KO-HS-B'!$I$2:$J$1046,2,FALSE)),VLOOKUP($B696,'[1]KO-HS-B'!$I$2:$J$1046,2,FALSE),"")</f>
        <v/>
      </c>
      <c r="N696" s="58" t="str">
        <f>IF(ISNUMBER(VLOOKUP($B696,'[1]MT-HS-B'!$I$2:$J$773,2,FALSE)),VLOOKUP($B696,'[1]MT-HS-B'!$I$2:$J$773,2,FALSE),"")</f>
        <v/>
      </c>
      <c r="O696" s="40" t="str">
        <f t="shared" si="330"/>
        <v>FPPS_YEAST</v>
      </c>
      <c r="P696" s="57" t="str">
        <f t="shared" si="331"/>
        <v/>
      </c>
      <c r="Q696" s="57" t="str">
        <f t="shared" si="332"/>
        <v/>
      </c>
      <c r="R696" s="57" t="str">
        <f t="shared" si="333"/>
        <v/>
      </c>
      <c r="S696" s="56" t="str">
        <f t="shared" si="334"/>
        <v>n/a</v>
      </c>
      <c r="T696" s="55" t="str">
        <f t="shared" si="335"/>
        <v>n/a</v>
      </c>
      <c r="U696" s="54" t="str">
        <f t="shared" si="336"/>
        <v>n/a</v>
      </c>
      <c r="V696" s="53" t="str">
        <f t="shared" si="337"/>
        <v/>
      </c>
      <c r="W696" s="53" t="str">
        <f t="shared" si="338"/>
        <v/>
      </c>
      <c r="X696" s="53" t="str">
        <f t="shared" si="339"/>
        <v>HS only</v>
      </c>
      <c r="Y696" s="52" t="str">
        <f t="shared" si="340"/>
        <v/>
      </c>
      <c r="Z696" s="51" t="str">
        <f t="shared" si="341"/>
        <v/>
      </c>
      <c r="AA696" s="50" t="str">
        <f t="shared" si="342"/>
        <v/>
      </c>
      <c r="AB696" s="40" t="str">
        <f t="shared" si="343"/>
        <v>FPP1</v>
      </c>
      <c r="AC696" s="49">
        <f t="shared" si="344"/>
        <v>0</v>
      </c>
      <c r="AD696" s="47">
        <f t="shared" si="345"/>
        <v>0</v>
      </c>
      <c r="AE696" s="47">
        <f t="shared" si="346"/>
        <v>0</v>
      </c>
      <c r="AF696" s="48">
        <f t="shared" si="347"/>
        <v>0</v>
      </c>
      <c r="AG696" s="47">
        <f t="shared" si="348"/>
        <v>0</v>
      </c>
      <c r="AH696" s="47">
        <f t="shared" si="349"/>
        <v>0.09</v>
      </c>
      <c r="AI696" s="46" t="str">
        <f t="shared" si="350"/>
        <v/>
      </c>
      <c r="AJ696" s="43" t="str">
        <f t="shared" si="351"/>
        <v/>
      </c>
      <c r="AK696" s="43" t="str">
        <f t="shared" si="352"/>
        <v>HS Only</v>
      </c>
      <c r="AL696" s="45" t="str">
        <f t="shared" si="353"/>
        <v/>
      </c>
      <c r="AM696" s="43" t="str">
        <f t="shared" si="354"/>
        <v/>
      </c>
      <c r="AN696" s="42" t="str">
        <f t="shared" si="355"/>
        <v/>
      </c>
      <c r="AO696" s="40" t="str">
        <f t="shared" si="356"/>
        <v>FPPS_YEAST</v>
      </c>
      <c r="AP696" s="44" t="str">
        <f t="shared" si="357"/>
        <v/>
      </c>
      <c r="AQ696" s="43" t="str">
        <f t="shared" si="358"/>
        <v/>
      </c>
      <c r="AR696" s="43" t="str">
        <f t="shared" si="359"/>
        <v/>
      </c>
      <c r="AS696" s="43" t="str">
        <f t="shared" si="360"/>
        <v/>
      </c>
      <c r="AT696" s="43" t="str">
        <f t="shared" si="361"/>
        <v/>
      </c>
      <c r="AU696" s="42" t="str">
        <f t="shared" si="362"/>
        <v/>
      </c>
    </row>
    <row r="697" spans="1:47" ht="15" x14ac:dyDescent="0.25">
      <c r="A697" s="40" t="s">
        <v>5727</v>
      </c>
      <c r="B697" s="40" t="s">
        <v>5726</v>
      </c>
      <c r="C697" s="60">
        <f>IF(ISNUMBER(VLOOKUP(B697,'[1]WT-GR-A'!I$2:J$693,2,FALSE)),VLOOKUP(B697,'[1]WT-GR-A'!I$2:J$693,2,FALSE),"")</f>
        <v>7.0000000000000007E-2</v>
      </c>
      <c r="D697" s="58">
        <f>IF(ISNUMBER(VLOOKUP($B697,'[1]KO-GR-A'!$I$2:$J$907,2,FALSE)),VLOOKUP($B697,'[1]KO-GR-A'!$I$2:$J$907,2,FALSE),"")</f>
        <v>0.18</v>
      </c>
      <c r="E697" s="58">
        <f>IF(ISNUMBER(VLOOKUP($B697,'[1]MT-GR-A'!$I$2:$J$789,2,FALSE)),VLOOKUP($B697,'[1]MT-GR-A'!$I$2:$J$789,2,FALSE),"")</f>
        <v>0.13</v>
      </c>
      <c r="F697" s="58">
        <f>IF(ISNUMBER(VLOOKUP($B697,'[1]WT-HS-A'!$I$2:$J$1224,2,FALSE)),VLOOKUP($B697,'[1]WT-HS-A'!$I$2:$J$1224,2,FALSE),"")</f>
        <v>0.25</v>
      </c>
      <c r="G697" s="58">
        <f>IF(ISNUMBER(VLOOKUP($B697,'[1]KO-HS-A'!$I$2:$J$1229,2,FALSE)),VLOOKUP($B697,'[1]KO-HS-A'!$I$2:$J$1229,2,FALSE),"")</f>
        <v>0.14000000000000001</v>
      </c>
      <c r="H697" s="58">
        <f>IF(ISNUMBER(VLOOKUP($B697,'[1]MT-HS-A'!$I$2:$J$1362,2,FALSE)),VLOOKUP($B697,'[1]MT-HS-A'!$I$2:$J$1362,2,FALSE),"")</f>
        <v>0.33</v>
      </c>
      <c r="I697" s="59">
        <f>IF(ISNUMBER(VLOOKUP($B697,'[1]WT-GR-B'!$I$2:$J$585,2,FALSE)),VLOOKUP($B697,'[1]WT-GR-B'!$I$2:$J$585,2,FALSE),"")</f>
        <v>0.02</v>
      </c>
      <c r="J697" s="58">
        <f>IF(ISNUMBER(VLOOKUP($B697,'[1]KO-GR-B'!$I$2:$J$900,2,FALSE)),VLOOKUP($B697,'[1]KO-GR-B'!$I$2:$J$900,2,FALSE),"")</f>
        <v>7.0000000000000007E-2</v>
      </c>
      <c r="K697" s="58">
        <f>IF(ISNUMBER(VLOOKUP($B697,'[1]MT-GR-B'!$I$2:$J$693,2,FALSE)),VLOOKUP($B697,'[1]MT-GR-B'!$I$2:$J$693,2,FALSE),"")</f>
        <v>0.09</v>
      </c>
      <c r="L697" s="58">
        <f>IF(ISNUMBER(VLOOKUP($B697,'[1]WT-HS-B'!$I$2:$J$1220,2,FALSE)),VLOOKUP($B697,'[1]WT-HS-B'!$I$2:$J$1220,2,FALSE),"")</f>
        <v>0.2</v>
      </c>
      <c r="M697" s="58">
        <f>IF(ISNUMBER(VLOOKUP($B697,'[1]KO-HS-B'!$I$2:$J$1046,2,FALSE)),VLOOKUP($B697,'[1]KO-HS-B'!$I$2:$J$1046,2,FALSE),"")</f>
        <v>0.16</v>
      </c>
      <c r="N697" s="58">
        <f>IF(ISNUMBER(VLOOKUP($B697,'[1]MT-HS-B'!$I$2:$J$773,2,FALSE)),VLOOKUP($B697,'[1]MT-HS-B'!$I$2:$J$773,2,FALSE),"")</f>
        <v>0.05</v>
      </c>
      <c r="O697" s="40" t="str">
        <f t="shared" si="330"/>
        <v>FAS2_YEAST</v>
      </c>
      <c r="P697" s="57">
        <f t="shared" si="331"/>
        <v>5.7857142857142856</v>
      </c>
      <c r="Q697" s="57">
        <f t="shared" si="332"/>
        <v>0.53174603174603174</v>
      </c>
      <c r="R697" s="57">
        <f t="shared" si="333"/>
        <v>0.54700854700854706</v>
      </c>
      <c r="S697" s="56">
        <f t="shared" si="334"/>
        <v>3.2142857142857144</v>
      </c>
      <c r="T697" s="55">
        <f t="shared" si="335"/>
        <v>0.75396825396825384</v>
      </c>
      <c r="U697" s="54">
        <f t="shared" si="336"/>
        <v>0.99145299145299148</v>
      </c>
      <c r="V697" s="53">
        <f t="shared" si="337"/>
        <v>2.5714285714285712</v>
      </c>
      <c r="W697" s="53">
        <f t="shared" si="338"/>
        <v>-0.22222222222222213</v>
      </c>
      <c r="X697" s="53">
        <f t="shared" si="339"/>
        <v>1.5384615384615385</v>
      </c>
      <c r="Y697" s="52">
        <f t="shared" si="340"/>
        <v>9</v>
      </c>
      <c r="Z697" s="51">
        <f t="shared" si="341"/>
        <v>1.2857142857142856</v>
      </c>
      <c r="AA697" s="50">
        <f t="shared" si="342"/>
        <v>-0.44444444444444442</v>
      </c>
      <c r="AB697" s="40" t="str">
        <f t="shared" si="343"/>
        <v>FAS2</v>
      </c>
      <c r="AC697" s="49">
        <f t="shared" si="344"/>
        <v>4.5000000000000005E-2</v>
      </c>
      <c r="AD697" s="47">
        <f t="shared" si="345"/>
        <v>0.125</v>
      </c>
      <c r="AE697" s="47">
        <f t="shared" si="346"/>
        <v>0.11</v>
      </c>
      <c r="AF697" s="48">
        <f t="shared" si="347"/>
        <v>0.22500000000000001</v>
      </c>
      <c r="AG697" s="47">
        <f t="shared" si="348"/>
        <v>0.15000000000000002</v>
      </c>
      <c r="AH697" s="47">
        <f t="shared" si="349"/>
        <v>0.19</v>
      </c>
      <c r="AI697" s="46">
        <f t="shared" si="350"/>
        <v>4.9999999999999991</v>
      </c>
      <c r="AJ697" s="43">
        <f t="shared" si="351"/>
        <v>1.2000000000000002</v>
      </c>
      <c r="AK697" s="43">
        <f t="shared" si="352"/>
        <v>1.7272727272727273</v>
      </c>
      <c r="AL697" s="45">
        <f t="shared" si="353"/>
        <v>4.5456864504849488</v>
      </c>
      <c r="AM697" s="43">
        <f t="shared" si="354"/>
        <v>1.066272130360667</v>
      </c>
      <c r="AN697" s="42">
        <f t="shared" si="355"/>
        <v>1.4021262669681971</v>
      </c>
      <c r="AO697" s="40" t="str">
        <f t="shared" si="356"/>
        <v>FAS2_YEAST</v>
      </c>
      <c r="AP697" s="44">
        <f t="shared" si="357"/>
        <v>3.5355339059327383E-2</v>
      </c>
      <c r="AQ697" s="43">
        <f t="shared" si="358"/>
        <v>7.778174593052023E-2</v>
      </c>
      <c r="AR697" s="43">
        <f t="shared" si="359"/>
        <v>2.828427124746194E-2</v>
      </c>
      <c r="AS697" s="43">
        <f t="shared" si="360"/>
        <v>3.535533905932739E-2</v>
      </c>
      <c r="AT697" s="43">
        <f t="shared" si="361"/>
        <v>1.4142135623730944E-2</v>
      </c>
      <c r="AU697" s="42">
        <f t="shared" si="362"/>
        <v>0.19798989873223333</v>
      </c>
    </row>
    <row r="698" spans="1:47" ht="15" x14ac:dyDescent="0.25">
      <c r="A698" s="40" t="s">
        <v>5725</v>
      </c>
      <c r="B698" s="40" t="s">
        <v>5724</v>
      </c>
      <c r="C698" s="60">
        <f>IF(ISNUMBER(VLOOKUP(B698,'[1]WT-GR-A'!I$2:J$693,2,FALSE)),VLOOKUP(B698,'[1]WT-GR-A'!I$2:J$693,2,FALSE),"")</f>
        <v>0.13</v>
      </c>
      <c r="D698" s="58">
        <f>IF(ISNUMBER(VLOOKUP($B698,'[1]KO-GR-A'!$I$2:$J$907,2,FALSE)),VLOOKUP($B698,'[1]KO-GR-A'!$I$2:$J$907,2,FALSE),"")</f>
        <v>0.17</v>
      </c>
      <c r="E698" s="58">
        <f>IF(ISNUMBER(VLOOKUP($B698,'[1]MT-GR-A'!$I$2:$J$789,2,FALSE)),VLOOKUP($B698,'[1]MT-GR-A'!$I$2:$J$789,2,FALSE),"")</f>
        <v>0.17</v>
      </c>
      <c r="F698" s="58">
        <f>IF(ISNUMBER(VLOOKUP($B698,'[1]WT-HS-A'!$I$2:$J$1224,2,FALSE)),VLOOKUP($B698,'[1]WT-HS-A'!$I$2:$J$1224,2,FALSE),"")</f>
        <v>0.18</v>
      </c>
      <c r="G698" s="58">
        <f>IF(ISNUMBER(VLOOKUP($B698,'[1]KO-HS-A'!$I$2:$J$1229,2,FALSE)),VLOOKUP($B698,'[1]KO-HS-A'!$I$2:$J$1229,2,FALSE),"")</f>
        <v>0.2</v>
      </c>
      <c r="H698" s="58">
        <f>IF(ISNUMBER(VLOOKUP($B698,'[1]MT-HS-A'!$I$2:$J$1362,2,FALSE)),VLOOKUP($B698,'[1]MT-HS-A'!$I$2:$J$1362,2,FALSE),"")</f>
        <v>0.24</v>
      </c>
      <c r="I698" s="59">
        <f>IF(ISNUMBER(VLOOKUP($B698,'[1]WT-GR-B'!$I$2:$J$585,2,FALSE)),VLOOKUP($B698,'[1]WT-GR-B'!$I$2:$J$585,2,FALSE),"")</f>
        <v>0.06</v>
      </c>
      <c r="J698" s="58">
        <f>IF(ISNUMBER(VLOOKUP($B698,'[1]KO-GR-B'!$I$2:$J$900,2,FALSE)),VLOOKUP($B698,'[1]KO-GR-B'!$I$2:$J$900,2,FALSE),"")</f>
        <v>0.11</v>
      </c>
      <c r="K698" s="58">
        <f>IF(ISNUMBER(VLOOKUP($B698,'[1]MT-GR-B'!$I$2:$J$693,2,FALSE)),VLOOKUP($B698,'[1]MT-GR-B'!$I$2:$J$693,2,FALSE),"")</f>
        <v>0.08</v>
      </c>
      <c r="L698" s="58">
        <f>IF(ISNUMBER(VLOOKUP($B698,'[1]WT-HS-B'!$I$2:$J$1220,2,FALSE)),VLOOKUP($B698,'[1]WT-HS-B'!$I$2:$J$1220,2,FALSE),"")</f>
        <v>0.24</v>
      </c>
      <c r="M698" s="58">
        <f>IF(ISNUMBER(VLOOKUP($B698,'[1]KO-HS-B'!$I$2:$J$1046,2,FALSE)),VLOOKUP($B698,'[1]KO-HS-B'!$I$2:$J$1046,2,FALSE),"")</f>
        <v>0.17</v>
      </c>
      <c r="N698" s="58">
        <f>IF(ISNUMBER(VLOOKUP($B698,'[1]MT-HS-B'!$I$2:$J$773,2,FALSE)),VLOOKUP($B698,'[1]MT-HS-B'!$I$2:$J$773,2,FALSE),"")</f>
        <v>0.1</v>
      </c>
      <c r="O698" s="40" t="str">
        <f t="shared" si="330"/>
        <v>FAS1_YEAST</v>
      </c>
      <c r="P698" s="57">
        <f t="shared" si="331"/>
        <v>1.6923076923076923</v>
      </c>
      <c r="Q698" s="57">
        <f t="shared" si="332"/>
        <v>0.36096256684491979</v>
      </c>
      <c r="R698" s="57">
        <f t="shared" si="333"/>
        <v>0.33088235294117641</v>
      </c>
      <c r="S698" s="56">
        <f t="shared" si="334"/>
        <v>1.3076923076923077</v>
      </c>
      <c r="T698" s="55">
        <f t="shared" si="335"/>
        <v>0.18449197860962571</v>
      </c>
      <c r="U698" s="54">
        <f t="shared" si="336"/>
        <v>8.0882352941176378E-2</v>
      </c>
      <c r="V698" s="53">
        <f t="shared" si="337"/>
        <v>0.38461538461538453</v>
      </c>
      <c r="W698" s="53">
        <f t="shared" si="338"/>
        <v>0.1764705882352941</v>
      </c>
      <c r="X698" s="53">
        <f t="shared" si="339"/>
        <v>0.41176470588235281</v>
      </c>
      <c r="Y698" s="52">
        <f t="shared" si="340"/>
        <v>3</v>
      </c>
      <c r="Z698" s="51">
        <f t="shared" si="341"/>
        <v>0.54545454545454553</v>
      </c>
      <c r="AA698" s="50">
        <f t="shared" si="342"/>
        <v>0.25000000000000006</v>
      </c>
      <c r="AB698" s="40" t="str">
        <f t="shared" si="343"/>
        <v>FAS1</v>
      </c>
      <c r="AC698" s="49">
        <f t="shared" si="344"/>
        <v>9.5000000000000001E-2</v>
      </c>
      <c r="AD698" s="47">
        <f t="shared" si="345"/>
        <v>0.14000000000000001</v>
      </c>
      <c r="AE698" s="47">
        <f t="shared" si="346"/>
        <v>0.125</v>
      </c>
      <c r="AF698" s="48">
        <f t="shared" si="347"/>
        <v>0.21</v>
      </c>
      <c r="AG698" s="47">
        <f t="shared" si="348"/>
        <v>0.185</v>
      </c>
      <c r="AH698" s="47">
        <f t="shared" si="349"/>
        <v>0.16999999999999998</v>
      </c>
      <c r="AI698" s="46">
        <f t="shared" si="350"/>
        <v>2.2105263157894735</v>
      </c>
      <c r="AJ698" s="43">
        <f t="shared" si="351"/>
        <v>1.3214285714285714</v>
      </c>
      <c r="AK698" s="43">
        <f t="shared" si="352"/>
        <v>1.3599999999999999</v>
      </c>
      <c r="AL698" s="45">
        <f t="shared" si="353"/>
        <v>1.8493561969494317</v>
      </c>
      <c r="AM698" s="43">
        <f t="shared" si="354"/>
        <v>0.26091105829877981</v>
      </c>
      <c r="AN698" s="42">
        <f t="shared" si="355"/>
        <v>0.11438492048605907</v>
      </c>
      <c r="AO698" s="40" t="str">
        <f t="shared" si="356"/>
        <v>FAS1_YEAST</v>
      </c>
      <c r="AP698" s="44">
        <f t="shared" si="357"/>
        <v>4.9497474683058332E-2</v>
      </c>
      <c r="AQ698" s="43">
        <f t="shared" si="358"/>
        <v>4.2426406871192889E-2</v>
      </c>
      <c r="AR698" s="43">
        <f t="shared" si="359"/>
        <v>6.3639610306789315E-2</v>
      </c>
      <c r="AS698" s="43">
        <f t="shared" si="360"/>
        <v>4.2426406871192972E-2</v>
      </c>
      <c r="AT698" s="43">
        <f t="shared" si="361"/>
        <v>2.1213203435596427E-2</v>
      </c>
      <c r="AU698" s="42">
        <f t="shared" si="362"/>
        <v>9.8994949366116664E-2</v>
      </c>
    </row>
    <row r="699" spans="1:47" ht="15" x14ac:dyDescent="0.25">
      <c r="A699" s="40" t="s">
        <v>5723</v>
      </c>
      <c r="B699" s="40" t="s">
        <v>5722</v>
      </c>
      <c r="C699" s="60" t="str">
        <f>IF(ISNUMBER(VLOOKUP(B699,'[1]WT-GR-A'!I$2:J$693,2,FALSE)),VLOOKUP(B699,'[1]WT-GR-A'!I$2:J$693,2,FALSE),"")</f>
        <v/>
      </c>
      <c r="D699" s="58" t="str">
        <f>IF(ISNUMBER(VLOOKUP($B699,'[1]KO-GR-A'!$I$2:$J$907,2,FALSE)),VLOOKUP($B699,'[1]KO-GR-A'!$I$2:$J$907,2,FALSE),"")</f>
        <v/>
      </c>
      <c r="E699" s="58" t="str">
        <f>IF(ISNUMBER(VLOOKUP($B699,'[1]MT-GR-A'!$I$2:$J$789,2,FALSE)),VLOOKUP($B699,'[1]MT-GR-A'!$I$2:$J$789,2,FALSE),"")</f>
        <v/>
      </c>
      <c r="F699" s="58" t="str">
        <f>IF(ISNUMBER(VLOOKUP($B699,'[1]WT-HS-A'!$I$2:$J$1224,2,FALSE)),VLOOKUP($B699,'[1]WT-HS-A'!$I$2:$J$1224,2,FALSE),"")</f>
        <v/>
      </c>
      <c r="G699" s="58" t="str">
        <f>IF(ISNUMBER(VLOOKUP($B699,'[1]KO-HS-A'!$I$2:$J$1229,2,FALSE)),VLOOKUP($B699,'[1]KO-HS-A'!$I$2:$J$1229,2,FALSE),"")</f>
        <v/>
      </c>
      <c r="H699" s="58">
        <f>IF(ISNUMBER(VLOOKUP($B699,'[1]MT-HS-A'!$I$2:$J$1362,2,FALSE)),VLOOKUP($B699,'[1]MT-HS-A'!$I$2:$J$1362,2,FALSE),"")</f>
        <v>0.04</v>
      </c>
      <c r="I699" s="59" t="str">
        <f>IF(ISNUMBER(VLOOKUP($B699,'[1]WT-GR-B'!$I$2:$J$585,2,FALSE)),VLOOKUP($B699,'[1]WT-GR-B'!$I$2:$J$585,2,FALSE),"")</f>
        <v/>
      </c>
      <c r="J699" s="58" t="str">
        <f>IF(ISNUMBER(VLOOKUP($B699,'[1]KO-GR-B'!$I$2:$J$900,2,FALSE)),VLOOKUP($B699,'[1]KO-GR-B'!$I$2:$J$900,2,FALSE),"")</f>
        <v/>
      </c>
      <c r="K699" s="58" t="str">
        <f>IF(ISNUMBER(VLOOKUP($B699,'[1]MT-GR-B'!$I$2:$J$693,2,FALSE)),VLOOKUP($B699,'[1]MT-GR-B'!$I$2:$J$693,2,FALSE),"")</f>
        <v/>
      </c>
      <c r="L699" s="58" t="str">
        <f>IF(ISNUMBER(VLOOKUP($B699,'[1]WT-HS-B'!$I$2:$J$1220,2,FALSE)),VLOOKUP($B699,'[1]WT-HS-B'!$I$2:$J$1220,2,FALSE),"")</f>
        <v/>
      </c>
      <c r="M699" s="58" t="str">
        <f>IF(ISNUMBER(VLOOKUP($B699,'[1]KO-HS-B'!$I$2:$J$1046,2,FALSE)),VLOOKUP($B699,'[1]KO-HS-B'!$I$2:$J$1046,2,FALSE),"")</f>
        <v/>
      </c>
      <c r="N699" s="58" t="str">
        <f>IF(ISNUMBER(VLOOKUP($B699,'[1]MT-HS-B'!$I$2:$J$773,2,FALSE)),VLOOKUP($B699,'[1]MT-HS-B'!$I$2:$J$773,2,FALSE),"")</f>
        <v/>
      </c>
      <c r="O699" s="40" t="str">
        <f t="shared" si="330"/>
        <v>YL352_YEAST</v>
      </c>
      <c r="P699" s="57" t="str">
        <f t="shared" si="331"/>
        <v/>
      </c>
      <c r="Q699" s="57" t="str">
        <f t="shared" si="332"/>
        <v/>
      </c>
      <c r="R699" s="57" t="str">
        <f t="shared" si="333"/>
        <v/>
      </c>
      <c r="S699" s="56" t="str">
        <f t="shared" si="334"/>
        <v>n/a</v>
      </c>
      <c r="T699" s="55" t="str">
        <f t="shared" si="335"/>
        <v>n/a</v>
      </c>
      <c r="U699" s="54" t="str">
        <f t="shared" si="336"/>
        <v>n/a</v>
      </c>
      <c r="V699" s="53" t="str">
        <f t="shared" si="337"/>
        <v/>
      </c>
      <c r="W699" s="53" t="str">
        <f t="shared" si="338"/>
        <v/>
      </c>
      <c r="X699" s="53" t="str">
        <f t="shared" si="339"/>
        <v>HS only</v>
      </c>
      <c r="Y699" s="52" t="str">
        <f t="shared" si="340"/>
        <v/>
      </c>
      <c r="Z699" s="51" t="str">
        <f t="shared" si="341"/>
        <v/>
      </c>
      <c r="AA699" s="50" t="str">
        <f t="shared" si="342"/>
        <v/>
      </c>
      <c r="AB699" s="40" t="str">
        <f t="shared" si="343"/>
        <v>YLR352W</v>
      </c>
      <c r="AC699" s="49">
        <f t="shared" si="344"/>
        <v>0</v>
      </c>
      <c r="AD699" s="47">
        <f t="shared" si="345"/>
        <v>0</v>
      </c>
      <c r="AE699" s="47">
        <f t="shared" si="346"/>
        <v>0</v>
      </c>
      <c r="AF699" s="48">
        <f t="shared" si="347"/>
        <v>0</v>
      </c>
      <c r="AG699" s="47">
        <f t="shared" si="348"/>
        <v>0</v>
      </c>
      <c r="AH699" s="47">
        <f t="shared" si="349"/>
        <v>0.04</v>
      </c>
      <c r="AI699" s="46" t="str">
        <f t="shared" si="350"/>
        <v/>
      </c>
      <c r="AJ699" s="43" t="str">
        <f t="shared" si="351"/>
        <v/>
      </c>
      <c r="AK699" s="43" t="str">
        <f t="shared" si="352"/>
        <v>HS Only</v>
      </c>
      <c r="AL699" s="45" t="str">
        <f t="shared" si="353"/>
        <v/>
      </c>
      <c r="AM699" s="43" t="str">
        <f t="shared" si="354"/>
        <v/>
      </c>
      <c r="AN699" s="42" t="str">
        <f t="shared" si="355"/>
        <v/>
      </c>
      <c r="AO699" s="40" t="str">
        <f t="shared" si="356"/>
        <v>YL352_YEAST</v>
      </c>
      <c r="AP699" s="44" t="str">
        <f t="shared" si="357"/>
        <v/>
      </c>
      <c r="AQ699" s="43" t="str">
        <f t="shared" si="358"/>
        <v/>
      </c>
      <c r="AR699" s="43" t="str">
        <f t="shared" si="359"/>
        <v/>
      </c>
      <c r="AS699" s="43" t="str">
        <f t="shared" si="360"/>
        <v/>
      </c>
      <c r="AT699" s="43" t="str">
        <f t="shared" si="361"/>
        <v/>
      </c>
      <c r="AU699" s="42" t="str">
        <f t="shared" si="362"/>
        <v/>
      </c>
    </row>
    <row r="700" spans="1:47" ht="15" x14ac:dyDescent="0.25">
      <c r="A700" s="40" t="s">
        <v>5721</v>
      </c>
      <c r="B700" s="40" t="s">
        <v>5720</v>
      </c>
      <c r="C700" s="60" t="str">
        <f>IF(ISNUMBER(VLOOKUP(B700,'[1]WT-GR-A'!I$2:J$693,2,FALSE)),VLOOKUP(B700,'[1]WT-GR-A'!I$2:J$693,2,FALSE),"")</f>
        <v/>
      </c>
      <c r="D700" s="58" t="str">
        <f>IF(ISNUMBER(VLOOKUP($B700,'[1]KO-GR-A'!$I$2:$J$907,2,FALSE)),VLOOKUP($B700,'[1]KO-GR-A'!$I$2:$J$907,2,FALSE),"")</f>
        <v/>
      </c>
      <c r="E700" s="58" t="str">
        <f>IF(ISNUMBER(VLOOKUP($B700,'[1]MT-GR-A'!$I$2:$J$789,2,FALSE)),VLOOKUP($B700,'[1]MT-GR-A'!$I$2:$J$789,2,FALSE),"")</f>
        <v/>
      </c>
      <c r="F700" s="58" t="str">
        <f>IF(ISNUMBER(VLOOKUP($B700,'[1]WT-HS-A'!$I$2:$J$1224,2,FALSE)),VLOOKUP($B700,'[1]WT-HS-A'!$I$2:$J$1224,2,FALSE),"")</f>
        <v/>
      </c>
      <c r="G700" s="58" t="str">
        <f>IF(ISNUMBER(VLOOKUP($B700,'[1]KO-HS-A'!$I$2:$J$1229,2,FALSE)),VLOOKUP($B700,'[1]KO-HS-A'!$I$2:$J$1229,2,FALSE),"")</f>
        <v/>
      </c>
      <c r="H700" s="58" t="str">
        <f>IF(ISNUMBER(VLOOKUP($B700,'[1]MT-HS-A'!$I$2:$J$1362,2,FALSE)),VLOOKUP($B700,'[1]MT-HS-A'!$I$2:$J$1362,2,FALSE),"")</f>
        <v/>
      </c>
      <c r="I700" s="59" t="str">
        <f>IF(ISNUMBER(VLOOKUP($B700,'[1]WT-GR-B'!$I$2:$J$585,2,FALSE)),VLOOKUP($B700,'[1]WT-GR-B'!$I$2:$J$585,2,FALSE),"")</f>
        <v/>
      </c>
      <c r="J700" s="58" t="str">
        <f>IF(ISNUMBER(VLOOKUP($B700,'[1]KO-GR-B'!$I$2:$J$900,2,FALSE)),VLOOKUP($B700,'[1]KO-GR-B'!$I$2:$J$900,2,FALSE),"")</f>
        <v/>
      </c>
      <c r="K700" s="58">
        <f>IF(ISNUMBER(VLOOKUP($B700,'[1]MT-GR-B'!$I$2:$J$693,2,FALSE)),VLOOKUP($B700,'[1]MT-GR-B'!$I$2:$J$693,2,FALSE),"")</f>
        <v>0.05</v>
      </c>
      <c r="L700" s="58" t="str">
        <f>IF(ISNUMBER(VLOOKUP($B700,'[1]WT-HS-B'!$I$2:$J$1220,2,FALSE)),VLOOKUP($B700,'[1]WT-HS-B'!$I$2:$J$1220,2,FALSE),"")</f>
        <v/>
      </c>
      <c r="M700" s="58" t="str">
        <f>IF(ISNUMBER(VLOOKUP($B700,'[1]KO-HS-B'!$I$2:$J$1046,2,FALSE)),VLOOKUP($B700,'[1]KO-HS-B'!$I$2:$J$1046,2,FALSE),"")</f>
        <v/>
      </c>
      <c r="N700" s="58" t="str">
        <f>IF(ISNUMBER(VLOOKUP($B700,'[1]MT-HS-B'!$I$2:$J$773,2,FALSE)),VLOOKUP($B700,'[1]MT-HS-B'!$I$2:$J$773,2,FALSE),"")</f>
        <v/>
      </c>
      <c r="O700" s="40" t="str">
        <f t="shared" si="330"/>
        <v>FRE1_YEAST</v>
      </c>
      <c r="P700" s="57" t="str">
        <f t="shared" si="331"/>
        <v/>
      </c>
      <c r="Q700" s="57" t="str">
        <f t="shared" si="332"/>
        <v/>
      </c>
      <c r="R700" s="57" t="str">
        <f t="shared" si="333"/>
        <v/>
      </c>
      <c r="S700" s="56" t="str">
        <f t="shared" si="334"/>
        <v>n/a</v>
      </c>
      <c r="T700" s="55" t="str">
        <f t="shared" si="335"/>
        <v>n/a</v>
      </c>
      <c r="U700" s="54" t="str">
        <f t="shared" si="336"/>
        <v>n/a</v>
      </c>
      <c r="V700" s="53" t="str">
        <f t="shared" si="337"/>
        <v/>
      </c>
      <c r="W700" s="53" t="str">
        <f t="shared" si="338"/>
        <v/>
      </c>
      <c r="X700" s="53" t="str">
        <f t="shared" si="339"/>
        <v/>
      </c>
      <c r="Y700" s="52" t="str">
        <f t="shared" si="340"/>
        <v/>
      </c>
      <c r="Z700" s="51" t="str">
        <f t="shared" si="341"/>
        <v/>
      </c>
      <c r="AA700" s="50" t="str">
        <f t="shared" si="342"/>
        <v>GR only</v>
      </c>
      <c r="AB700" s="40" t="str">
        <f t="shared" si="343"/>
        <v>FRE1</v>
      </c>
      <c r="AC700" s="49">
        <f t="shared" si="344"/>
        <v>0</v>
      </c>
      <c r="AD700" s="47">
        <f t="shared" si="345"/>
        <v>0</v>
      </c>
      <c r="AE700" s="47">
        <f t="shared" si="346"/>
        <v>0.05</v>
      </c>
      <c r="AF700" s="48">
        <f t="shared" si="347"/>
        <v>0</v>
      </c>
      <c r="AG700" s="47">
        <f t="shared" si="348"/>
        <v>0</v>
      </c>
      <c r="AH700" s="47">
        <f t="shared" si="349"/>
        <v>0</v>
      </c>
      <c r="AI700" s="46" t="str">
        <f t="shared" si="350"/>
        <v/>
      </c>
      <c r="AJ700" s="43" t="str">
        <f t="shared" si="351"/>
        <v/>
      </c>
      <c r="AK700" s="43">
        <f t="shared" si="352"/>
        <v>0</v>
      </c>
      <c r="AL700" s="45" t="str">
        <f t="shared" si="353"/>
        <v/>
      </c>
      <c r="AM700" s="43" t="str">
        <f t="shared" si="354"/>
        <v/>
      </c>
      <c r="AN700" s="42" t="str">
        <f t="shared" si="355"/>
        <v/>
      </c>
      <c r="AO700" s="40" t="str">
        <f t="shared" si="356"/>
        <v>FRE1_YEAST</v>
      </c>
      <c r="AP700" s="44" t="str">
        <f t="shared" si="357"/>
        <v/>
      </c>
      <c r="AQ700" s="43" t="str">
        <f t="shared" si="358"/>
        <v/>
      </c>
      <c r="AR700" s="43" t="str">
        <f t="shared" si="359"/>
        <v/>
      </c>
      <c r="AS700" s="43" t="str">
        <f t="shared" si="360"/>
        <v/>
      </c>
      <c r="AT700" s="43" t="str">
        <f t="shared" si="361"/>
        <v/>
      </c>
      <c r="AU700" s="42" t="str">
        <f t="shared" si="362"/>
        <v/>
      </c>
    </row>
    <row r="701" spans="1:47" ht="15" x14ac:dyDescent="0.25">
      <c r="A701" s="40" t="s">
        <v>5719</v>
      </c>
      <c r="B701" s="40" t="s">
        <v>5718</v>
      </c>
      <c r="C701" s="60" t="str">
        <f>IF(ISNUMBER(VLOOKUP(B701,'[1]WT-GR-A'!I$2:J$693,2,FALSE)),VLOOKUP(B701,'[1]WT-GR-A'!I$2:J$693,2,FALSE),"")</f>
        <v/>
      </c>
      <c r="D701" s="58" t="str">
        <f>IF(ISNUMBER(VLOOKUP($B701,'[1]KO-GR-A'!$I$2:$J$907,2,FALSE)),VLOOKUP($B701,'[1]KO-GR-A'!$I$2:$J$907,2,FALSE),"")</f>
        <v/>
      </c>
      <c r="E701" s="58" t="str">
        <f>IF(ISNUMBER(VLOOKUP($B701,'[1]MT-GR-A'!$I$2:$J$789,2,FALSE)),VLOOKUP($B701,'[1]MT-GR-A'!$I$2:$J$789,2,FALSE),"")</f>
        <v/>
      </c>
      <c r="F701" s="58">
        <f>IF(ISNUMBER(VLOOKUP($B701,'[1]WT-HS-A'!$I$2:$J$1224,2,FALSE)),VLOOKUP($B701,'[1]WT-HS-A'!$I$2:$J$1224,2,FALSE),"")</f>
        <v>0.08</v>
      </c>
      <c r="G701" s="58">
        <f>IF(ISNUMBER(VLOOKUP($B701,'[1]KO-HS-A'!$I$2:$J$1229,2,FALSE)),VLOOKUP($B701,'[1]KO-HS-A'!$I$2:$J$1229,2,FALSE),"")</f>
        <v>0.08</v>
      </c>
      <c r="H701" s="58" t="str">
        <f>IF(ISNUMBER(VLOOKUP($B701,'[1]MT-HS-A'!$I$2:$J$1362,2,FALSE)),VLOOKUP($B701,'[1]MT-HS-A'!$I$2:$J$1362,2,FALSE),"")</f>
        <v/>
      </c>
      <c r="I701" s="59">
        <f>IF(ISNUMBER(VLOOKUP($B701,'[1]WT-GR-B'!$I$2:$J$585,2,FALSE)),VLOOKUP($B701,'[1]WT-GR-B'!$I$2:$J$585,2,FALSE),"")</f>
        <v>0.08</v>
      </c>
      <c r="J701" s="58" t="str">
        <f>IF(ISNUMBER(VLOOKUP($B701,'[1]KO-GR-B'!$I$2:$J$900,2,FALSE)),VLOOKUP($B701,'[1]KO-GR-B'!$I$2:$J$900,2,FALSE),"")</f>
        <v/>
      </c>
      <c r="K701" s="58">
        <f>IF(ISNUMBER(VLOOKUP($B701,'[1]MT-GR-B'!$I$2:$J$693,2,FALSE)),VLOOKUP($B701,'[1]MT-GR-B'!$I$2:$J$693,2,FALSE),"")</f>
        <v>0.08</v>
      </c>
      <c r="L701" s="58" t="str">
        <f>IF(ISNUMBER(VLOOKUP($B701,'[1]WT-HS-B'!$I$2:$J$1220,2,FALSE)),VLOOKUP($B701,'[1]WT-HS-B'!$I$2:$J$1220,2,FALSE),"")</f>
        <v/>
      </c>
      <c r="M701" s="58">
        <f>IF(ISNUMBER(VLOOKUP($B701,'[1]KO-HS-B'!$I$2:$J$1046,2,FALSE)),VLOOKUP($B701,'[1]KO-HS-B'!$I$2:$J$1046,2,FALSE),"")</f>
        <v>0.26</v>
      </c>
      <c r="N701" s="58">
        <f>IF(ISNUMBER(VLOOKUP($B701,'[1]MT-HS-B'!$I$2:$J$773,2,FALSE)),VLOOKUP($B701,'[1]MT-HS-B'!$I$2:$J$773,2,FALSE),"")</f>
        <v>0.17</v>
      </c>
      <c r="O701" s="40" t="str">
        <f t="shared" si="330"/>
        <v>HEMH_YEAST</v>
      </c>
      <c r="P701" s="57" t="str">
        <f t="shared" si="331"/>
        <v/>
      </c>
      <c r="Q701" s="57" t="str">
        <f t="shared" si="332"/>
        <v>HS only</v>
      </c>
      <c r="R701" s="57">
        <f t="shared" si="333"/>
        <v>1.125</v>
      </c>
      <c r="S701" s="56" t="str">
        <f t="shared" si="334"/>
        <v>n/a</v>
      </c>
      <c r="T701" s="55" t="str">
        <f t="shared" si="335"/>
        <v>n/a</v>
      </c>
      <c r="U701" s="54" t="str">
        <f t="shared" si="336"/>
        <v>n/a</v>
      </c>
      <c r="V701" s="53" t="str">
        <f t="shared" si="337"/>
        <v>HS only</v>
      </c>
      <c r="W701" s="53" t="str">
        <f t="shared" si="338"/>
        <v>HS only</v>
      </c>
      <c r="X701" s="53" t="str">
        <f t="shared" si="339"/>
        <v/>
      </c>
      <c r="Y701" s="52" t="str">
        <f t="shared" si="340"/>
        <v>GR only</v>
      </c>
      <c r="Z701" s="51" t="str">
        <f t="shared" si="341"/>
        <v>HS only</v>
      </c>
      <c r="AA701" s="50">
        <f t="shared" si="342"/>
        <v>1.125</v>
      </c>
      <c r="AB701" s="40" t="str">
        <f t="shared" si="343"/>
        <v>HEM15</v>
      </c>
      <c r="AC701" s="49">
        <f t="shared" si="344"/>
        <v>0.08</v>
      </c>
      <c r="AD701" s="47">
        <f t="shared" si="345"/>
        <v>0</v>
      </c>
      <c r="AE701" s="47">
        <f t="shared" si="346"/>
        <v>0.08</v>
      </c>
      <c r="AF701" s="48">
        <f t="shared" si="347"/>
        <v>0.08</v>
      </c>
      <c r="AG701" s="47">
        <f t="shared" si="348"/>
        <v>0.17</v>
      </c>
      <c r="AH701" s="47">
        <f t="shared" si="349"/>
        <v>0.17</v>
      </c>
      <c r="AI701" s="46">
        <f t="shared" si="350"/>
        <v>1</v>
      </c>
      <c r="AJ701" s="43" t="str">
        <f t="shared" si="351"/>
        <v>HS Only</v>
      </c>
      <c r="AK701" s="43">
        <f t="shared" si="352"/>
        <v>2.125</v>
      </c>
      <c r="AL701" s="45" t="str">
        <f t="shared" si="353"/>
        <v/>
      </c>
      <c r="AM701" s="43" t="str">
        <f t="shared" si="354"/>
        <v/>
      </c>
      <c r="AN701" s="42" t="str">
        <f t="shared" si="355"/>
        <v/>
      </c>
      <c r="AO701" s="40" t="str">
        <f t="shared" si="356"/>
        <v>HEMH_YEAST</v>
      </c>
      <c r="AP701" s="44" t="str">
        <f t="shared" si="357"/>
        <v/>
      </c>
      <c r="AQ701" s="43" t="str">
        <f t="shared" si="358"/>
        <v/>
      </c>
      <c r="AR701" s="43" t="str">
        <f t="shared" si="359"/>
        <v/>
      </c>
      <c r="AS701" s="43" t="str">
        <f t="shared" si="360"/>
        <v/>
      </c>
      <c r="AT701" s="43">
        <f t="shared" si="361"/>
        <v>0.12727922061357855</v>
      </c>
      <c r="AU701" s="42" t="str">
        <f t="shared" si="362"/>
        <v/>
      </c>
    </row>
    <row r="702" spans="1:47" ht="15" x14ac:dyDescent="0.25">
      <c r="A702" s="40" t="s">
        <v>5717</v>
      </c>
      <c r="B702" s="40" t="s">
        <v>5716</v>
      </c>
      <c r="C702" s="60" t="str">
        <f>IF(ISNUMBER(VLOOKUP(B702,'[1]WT-GR-A'!I$2:J$693,2,FALSE)),VLOOKUP(B702,'[1]WT-GR-A'!I$2:J$693,2,FALSE),"")</f>
        <v/>
      </c>
      <c r="D702" s="58" t="str">
        <f>IF(ISNUMBER(VLOOKUP($B702,'[1]KO-GR-A'!$I$2:$J$907,2,FALSE)),VLOOKUP($B702,'[1]KO-GR-A'!$I$2:$J$907,2,FALSE),"")</f>
        <v/>
      </c>
      <c r="E702" s="58" t="str">
        <f>IF(ISNUMBER(VLOOKUP($B702,'[1]MT-GR-A'!$I$2:$J$789,2,FALSE)),VLOOKUP($B702,'[1]MT-GR-A'!$I$2:$J$789,2,FALSE),"")</f>
        <v/>
      </c>
      <c r="F702" s="58" t="str">
        <f>IF(ISNUMBER(VLOOKUP($B702,'[1]WT-HS-A'!$I$2:$J$1224,2,FALSE)),VLOOKUP($B702,'[1]WT-HS-A'!$I$2:$J$1224,2,FALSE),"")</f>
        <v/>
      </c>
      <c r="G702" s="58" t="str">
        <f>IF(ISNUMBER(VLOOKUP($B702,'[1]KO-HS-A'!$I$2:$J$1229,2,FALSE)),VLOOKUP($B702,'[1]KO-HS-A'!$I$2:$J$1229,2,FALSE),"")</f>
        <v/>
      </c>
      <c r="H702" s="58">
        <f>IF(ISNUMBER(VLOOKUP($B702,'[1]MT-HS-A'!$I$2:$J$1362,2,FALSE)),VLOOKUP($B702,'[1]MT-HS-A'!$I$2:$J$1362,2,FALSE),"")</f>
        <v>0.05</v>
      </c>
      <c r="I702" s="59" t="str">
        <f>IF(ISNUMBER(VLOOKUP($B702,'[1]WT-GR-B'!$I$2:$J$585,2,FALSE)),VLOOKUP($B702,'[1]WT-GR-B'!$I$2:$J$585,2,FALSE),"")</f>
        <v/>
      </c>
      <c r="J702" s="58" t="str">
        <f>IF(ISNUMBER(VLOOKUP($B702,'[1]KO-GR-B'!$I$2:$J$900,2,FALSE)),VLOOKUP($B702,'[1]KO-GR-B'!$I$2:$J$900,2,FALSE),"")</f>
        <v/>
      </c>
      <c r="K702" s="58" t="str">
        <f>IF(ISNUMBER(VLOOKUP($B702,'[1]MT-GR-B'!$I$2:$J$693,2,FALSE)),VLOOKUP($B702,'[1]MT-GR-B'!$I$2:$J$693,2,FALSE),"")</f>
        <v/>
      </c>
      <c r="L702" s="58">
        <f>IF(ISNUMBER(VLOOKUP($B702,'[1]WT-HS-B'!$I$2:$J$1220,2,FALSE)),VLOOKUP($B702,'[1]WT-HS-B'!$I$2:$J$1220,2,FALSE),"")</f>
        <v>0.05</v>
      </c>
      <c r="M702" s="58" t="str">
        <f>IF(ISNUMBER(VLOOKUP($B702,'[1]KO-HS-B'!$I$2:$J$1046,2,FALSE)),VLOOKUP($B702,'[1]KO-HS-B'!$I$2:$J$1046,2,FALSE),"")</f>
        <v/>
      </c>
      <c r="N702" s="58" t="str">
        <f>IF(ISNUMBER(VLOOKUP($B702,'[1]MT-HS-B'!$I$2:$J$773,2,FALSE)),VLOOKUP($B702,'[1]MT-HS-B'!$I$2:$J$773,2,FALSE),"")</f>
        <v/>
      </c>
      <c r="O702" s="40" t="str">
        <f t="shared" si="330"/>
        <v>FIMB_YEAST</v>
      </c>
      <c r="P702" s="57" t="str">
        <f t="shared" si="331"/>
        <v/>
      </c>
      <c r="Q702" s="57" t="str">
        <f t="shared" si="332"/>
        <v/>
      </c>
      <c r="R702" s="57" t="str">
        <f t="shared" si="333"/>
        <v/>
      </c>
      <c r="S702" s="56" t="str">
        <f t="shared" si="334"/>
        <v>n/a</v>
      </c>
      <c r="T702" s="55" t="str">
        <f t="shared" si="335"/>
        <v>n/a</v>
      </c>
      <c r="U702" s="54" t="str">
        <f t="shared" si="336"/>
        <v>n/a</v>
      </c>
      <c r="V702" s="53" t="str">
        <f t="shared" si="337"/>
        <v/>
      </c>
      <c r="W702" s="53" t="str">
        <f t="shared" si="338"/>
        <v/>
      </c>
      <c r="X702" s="53" t="str">
        <f t="shared" si="339"/>
        <v>HS only</v>
      </c>
      <c r="Y702" s="52" t="str">
        <f t="shared" si="340"/>
        <v>HS only</v>
      </c>
      <c r="Z702" s="51" t="str">
        <f t="shared" si="341"/>
        <v/>
      </c>
      <c r="AA702" s="50" t="str">
        <f t="shared" si="342"/>
        <v/>
      </c>
      <c r="AB702" s="40" t="str">
        <f t="shared" si="343"/>
        <v>SAC6</v>
      </c>
      <c r="AC702" s="49">
        <f t="shared" si="344"/>
        <v>0</v>
      </c>
      <c r="AD702" s="47">
        <f t="shared" si="345"/>
        <v>0</v>
      </c>
      <c r="AE702" s="47">
        <f t="shared" si="346"/>
        <v>0</v>
      </c>
      <c r="AF702" s="48">
        <f t="shared" si="347"/>
        <v>0.05</v>
      </c>
      <c r="AG702" s="47">
        <f t="shared" si="348"/>
        <v>0</v>
      </c>
      <c r="AH702" s="47">
        <f t="shared" si="349"/>
        <v>0.05</v>
      </c>
      <c r="AI702" s="46" t="str">
        <f t="shared" si="350"/>
        <v>HS Only</v>
      </c>
      <c r="AJ702" s="43" t="str">
        <f t="shared" si="351"/>
        <v/>
      </c>
      <c r="AK702" s="43" t="str">
        <f t="shared" si="352"/>
        <v>HS Only</v>
      </c>
      <c r="AL702" s="45" t="str">
        <f t="shared" si="353"/>
        <v/>
      </c>
      <c r="AM702" s="43" t="str">
        <f t="shared" si="354"/>
        <v/>
      </c>
      <c r="AN702" s="42" t="str">
        <f t="shared" si="355"/>
        <v/>
      </c>
      <c r="AO702" s="40" t="str">
        <f t="shared" si="356"/>
        <v>FIMB_YEAST</v>
      </c>
      <c r="AP702" s="44" t="str">
        <f t="shared" si="357"/>
        <v/>
      </c>
      <c r="AQ702" s="43" t="str">
        <f t="shared" si="358"/>
        <v/>
      </c>
      <c r="AR702" s="43" t="str">
        <f t="shared" si="359"/>
        <v/>
      </c>
      <c r="AS702" s="43" t="str">
        <f t="shared" si="360"/>
        <v/>
      </c>
      <c r="AT702" s="43" t="str">
        <f t="shared" si="361"/>
        <v/>
      </c>
      <c r="AU702" s="42" t="str">
        <f t="shared" si="362"/>
        <v/>
      </c>
    </row>
    <row r="703" spans="1:47" ht="15" x14ac:dyDescent="0.25">
      <c r="A703" s="40" t="s">
        <v>5715</v>
      </c>
      <c r="B703" s="40" t="s">
        <v>5714</v>
      </c>
      <c r="C703" s="60">
        <f>IF(ISNUMBER(VLOOKUP(B703,'[1]WT-GR-A'!I$2:J$693,2,FALSE)),VLOOKUP(B703,'[1]WT-GR-A'!I$2:J$693,2,FALSE),"")</f>
        <v>0.25</v>
      </c>
      <c r="D703" s="58">
        <f>IF(ISNUMBER(VLOOKUP($B703,'[1]KO-GR-A'!$I$2:$J$907,2,FALSE)),VLOOKUP($B703,'[1]KO-GR-A'!$I$2:$J$907,2,FALSE),"")</f>
        <v>0.25</v>
      </c>
      <c r="E703" s="58">
        <f>IF(ISNUMBER(VLOOKUP($B703,'[1]MT-GR-A'!$I$2:$J$789,2,FALSE)),VLOOKUP($B703,'[1]MT-GR-A'!$I$2:$J$789,2,FALSE),"")</f>
        <v>0.25</v>
      </c>
      <c r="F703" s="58">
        <f>IF(ISNUMBER(VLOOKUP($B703,'[1]WT-HS-A'!$I$2:$J$1224,2,FALSE)),VLOOKUP($B703,'[1]WT-HS-A'!$I$2:$J$1224,2,FALSE),"")</f>
        <v>0.81</v>
      </c>
      <c r="G703" s="58">
        <f>IF(ISNUMBER(VLOOKUP($B703,'[1]KO-HS-A'!$I$2:$J$1229,2,FALSE)),VLOOKUP($B703,'[1]KO-HS-A'!$I$2:$J$1229,2,FALSE),"")</f>
        <v>1.1000000000000001</v>
      </c>
      <c r="H703" s="58">
        <f>IF(ISNUMBER(VLOOKUP($B703,'[1]MT-HS-A'!$I$2:$J$1362,2,FALSE)),VLOOKUP($B703,'[1]MT-HS-A'!$I$2:$J$1362,2,FALSE),"")</f>
        <v>0.81</v>
      </c>
      <c r="I703" s="59">
        <f>IF(ISNUMBER(VLOOKUP($B703,'[1]WT-GR-B'!$I$2:$J$585,2,FALSE)),VLOOKUP($B703,'[1]WT-GR-B'!$I$2:$J$585,2,FALSE),"")</f>
        <v>0.08</v>
      </c>
      <c r="J703" s="58">
        <f>IF(ISNUMBER(VLOOKUP($B703,'[1]KO-GR-B'!$I$2:$J$900,2,FALSE)),VLOOKUP($B703,'[1]KO-GR-B'!$I$2:$J$900,2,FALSE),"")</f>
        <v>0.16</v>
      </c>
      <c r="K703" s="58">
        <f>IF(ISNUMBER(VLOOKUP($B703,'[1]MT-GR-B'!$I$2:$J$693,2,FALSE)),VLOOKUP($B703,'[1]MT-GR-B'!$I$2:$J$693,2,FALSE),"")</f>
        <v>0.35</v>
      </c>
      <c r="L703" s="58">
        <f>IF(ISNUMBER(VLOOKUP($B703,'[1]WT-HS-B'!$I$2:$J$1220,2,FALSE)),VLOOKUP($B703,'[1]WT-HS-B'!$I$2:$J$1220,2,FALSE),"")</f>
        <v>0.68</v>
      </c>
      <c r="M703" s="58">
        <f>IF(ISNUMBER(VLOOKUP($B703,'[1]KO-HS-B'!$I$2:$J$1046,2,FALSE)),VLOOKUP($B703,'[1]KO-HS-B'!$I$2:$J$1046,2,FALSE),"")</f>
        <v>0.45</v>
      </c>
      <c r="N703" s="58">
        <f>IF(ISNUMBER(VLOOKUP($B703,'[1]MT-HS-B'!$I$2:$J$773,2,FALSE)),VLOOKUP($B703,'[1]MT-HS-B'!$I$2:$J$773,2,FALSE),"")</f>
        <v>0.45</v>
      </c>
      <c r="O703" s="40" t="str">
        <f t="shared" si="330"/>
        <v>FKBP3_YEAST</v>
      </c>
      <c r="P703" s="57">
        <f t="shared" si="331"/>
        <v>4.870000000000001</v>
      </c>
      <c r="Q703" s="57">
        <f t="shared" si="332"/>
        <v>2.6062500000000002</v>
      </c>
      <c r="R703" s="57">
        <f t="shared" si="333"/>
        <v>1.2628571428571429</v>
      </c>
      <c r="S703" s="56">
        <f t="shared" si="334"/>
        <v>2.6300000000000003</v>
      </c>
      <c r="T703" s="55">
        <f t="shared" si="335"/>
        <v>0.79375000000000007</v>
      </c>
      <c r="U703" s="54">
        <f t="shared" si="336"/>
        <v>0.9771428571428572</v>
      </c>
      <c r="V703" s="53">
        <f t="shared" si="337"/>
        <v>2.2400000000000002</v>
      </c>
      <c r="W703" s="53">
        <f t="shared" si="338"/>
        <v>3.4000000000000004</v>
      </c>
      <c r="X703" s="53">
        <f t="shared" si="339"/>
        <v>2.2400000000000002</v>
      </c>
      <c r="Y703" s="52">
        <f t="shared" si="340"/>
        <v>7.5000000000000009</v>
      </c>
      <c r="Z703" s="51">
        <f t="shared" si="341"/>
        <v>1.8125000000000002</v>
      </c>
      <c r="AA703" s="50">
        <f t="shared" si="342"/>
        <v>0.28571428571428581</v>
      </c>
      <c r="AB703" s="40" t="str">
        <f t="shared" si="343"/>
        <v>FPR3</v>
      </c>
      <c r="AC703" s="49">
        <f t="shared" si="344"/>
        <v>0.16500000000000001</v>
      </c>
      <c r="AD703" s="47">
        <f t="shared" si="345"/>
        <v>0.20500000000000002</v>
      </c>
      <c r="AE703" s="47">
        <f t="shared" si="346"/>
        <v>0.3</v>
      </c>
      <c r="AF703" s="48">
        <f t="shared" si="347"/>
        <v>0.74500000000000011</v>
      </c>
      <c r="AG703" s="47">
        <f t="shared" si="348"/>
        <v>0.77500000000000002</v>
      </c>
      <c r="AH703" s="47">
        <f t="shared" si="349"/>
        <v>0.63</v>
      </c>
      <c r="AI703" s="46">
        <f t="shared" si="350"/>
        <v>4.5151515151515156</v>
      </c>
      <c r="AJ703" s="43">
        <f t="shared" si="351"/>
        <v>3.7804878048780486</v>
      </c>
      <c r="AK703" s="43">
        <f t="shared" si="352"/>
        <v>2.1</v>
      </c>
      <c r="AL703" s="45">
        <f t="shared" si="353"/>
        <v>3.7193816690412396</v>
      </c>
      <c r="AM703" s="43">
        <f t="shared" si="354"/>
        <v>1.122532015133644</v>
      </c>
      <c r="AN703" s="42">
        <f t="shared" si="355"/>
        <v>1.3818886809474249</v>
      </c>
      <c r="AO703" s="40" t="str">
        <f t="shared" si="356"/>
        <v>FKBP3_YEAST</v>
      </c>
      <c r="AP703" s="44">
        <f t="shared" si="357"/>
        <v>0.12020815280171307</v>
      </c>
      <c r="AQ703" s="43">
        <f t="shared" si="358"/>
        <v>6.3639610306789149E-2</v>
      </c>
      <c r="AR703" s="43">
        <f t="shared" si="359"/>
        <v>7.0710678118654779E-2</v>
      </c>
      <c r="AS703" s="43">
        <f t="shared" si="360"/>
        <v>9.1923881554251172E-2</v>
      </c>
      <c r="AT703" s="43">
        <f t="shared" si="361"/>
        <v>0.45961940777125582</v>
      </c>
      <c r="AU703" s="42">
        <f t="shared" si="362"/>
        <v>0.25455844122715726</v>
      </c>
    </row>
    <row r="704" spans="1:47" ht="15" x14ac:dyDescent="0.25">
      <c r="A704" s="40" t="s">
        <v>5713</v>
      </c>
      <c r="B704" s="40" t="s">
        <v>5712</v>
      </c>
      <c r="C704" s="60" t="str">
        <f>IF(ISNUMBER(VLOOKUP(B704,'[1]WT-GR-A'!I$2:J$693,2,FALSE)),VLOOKUP(B704,'[1]WT-GR-A'!I$2:J$693,2,FALSE),"")</f>
        <v/>
      </c>
      <c r="D704" s="58" t="str">
        <f>IF(ISNUMBER(VLOOKUP($B704,'[1]KO-GR-A'!$I$2:$J$907,2,FALSE)),VLOOKUP($B704,'[1]KO-GR-A'!$I$2:$J$907,2,FALSE),"")</f>
        <v/>
      </c>
      <c r="E704" s="58" t="str">
        <f>IF(ISNUMBER(VLOOKUP($B704,'[1]MT-GR-A'!$I$2:$J$789,2,FALSE)),VLOOKUP($B704,'[1]MT-GR-A'!$I$2:$J$789,2,FALSE),"")</f>
        <v/>
      </c>
      <c r="F704" s="58" t="str">
        <f>IF(ISNUMBER(VLOOKUP($B704,'[1]WT-HS-A'!$I$2:$J$1224,2,FALSE)),VLOOKUP($B704,'[1]WT-HS-A'!$I$2:$J$1224,2,FALSE),"")</f>
        <v/>
      </c>
      <c r="G704" s="58">
        <f>IF(ISNUMBER(VLOOKUP($B704,'[1]KO-HS-A'!$I$2:$J$1229,2,FALSE)),VLOOKUP($B704,'[1]KO-HS-A'!$I$2:$J$1229,2,FALSE),"")</f>
        <v>0.31</v>
      </c>
      <c r="H704" s="58">
        <f>IF(ISNUMBER(VLOOKUP($B704,'[1]MT-HS-A'!$I$2:$J$1362,2,FALSE)),VLOOKUP($B704,'[1]MT-HS-A'!$I$2:$J$1362,2,FALSE),"")</f>
        <v>0.31</v>
      </c>
      <c r="I704" s="59" t="str">
        <f>IF(ISNUMBER(VLOOKUP($B704,'[1]WT-GR-B'!$I$2:$J$585,2,FALSE)),VLOOKUP($B704,'[1]WT-GR-B'!$I$2:$J$585,2,FALSE),"")</f>
        <v/>
      </c>
      <c r="J704" s="58" t="str">
        <f>IF(ISNUMBER(VLOOKUP($B704,'[1]KO-GR-B'!$I$2:$J$900,2,FALSE)),VLOOKUP($B704,'[1]KO-GR-B'!$I$2:$J$900,2,FALSE),"")</f>
        <v/>
      </c>
      <c r="K704" s="58" t="str">
        <f>IF(ISNUMBER(VLOOKUP($B704,'[1]MT-GR-B'!$I$2:$J$693,2,FALSE)),VLOOKUP($B704,'[1]MT-GR-B'!$I$2:$J$693,2,FALSE),"")</f>
        <v/>
      </c>
      <c r="L704" s="58">
        <f>IF(ISNUMBER(VLOOKUP($B704,'[1]WT-HS-B'!$I$2:$J$1220,2,FALSE)),VLOOKUP($B704,'[1]WT-HS-B'!$I$2:$J$1220,2,FALSE),"")</f>
        <v>0.31</v>
      </c>
      <c r="M704" s="58" t="str">
        <f>IF(ISNUMBER(VLOOKUP($B704,'[1]KO-HS-B'!$I$2:$J$1046,2,FALSE)),VLOOKUP($B704,'[1]KO-HS-B'!$I$2:$J$1046,2,FALSE),"")</f>
        <v/>
      </c>
      <c r="N704" s="58" t="str">
        <f>IF(ISNUMBER(VLOOKUP($B704,'[1]MT-HS-B'!$I$2:$J$773,2,FALSE)),VLOOKUP($B704,'[1]MT-HS-B'!$I$2:$J$773,2,FALSE),"")</f>
        <v/>
      </c>
      <c r="O704" s="40" t="str">
        <f t="shared" si="330"/>
        <v>FKBP_YEAST</v>
      </c>
      <c r="P704" s="57" t="str">
        <f t="shared" si="331"/>
        <v/>
      </c>
      <c r="Q704" s="57" t="str">
        <f t="shared" si="332"/>
        <v/>
      </c>
      <c r="R704" s="57" t="str">
        <f t="shared" si="333"/>
        <v/>
      </c>
      <c r="S704" s="56" t="str">
        <f t="shared" si="334"/>
        <v>n/a</v>
      </c>
      <c r="T704" s="55" t="str">
        <f t="shared" si="335"/>
        <v>n/a</v>
      </c>
      <c r="U704" s="54" t="str">
        <f t="shared" si="336"/>
        <v>n/a</v>
      </c>
      <c r="V704" s="53" t="str">
        <f t="shared" si="337"/>
        <v/>
      </c>
      <c r="W704" s="53" t="str">
        <f t="shared" si="338"/>
        <v>HS only</v>
      </c>
      <c r="X704" s="53" t="str">
        <f t="shared" si="339"/>
        <v>HS only</v>
      </c>
      <c r="Y704" s="52" t="str">
        <f t="shared" si="340"/>
        <v>HS only</v>
      </c>
      <c r="Z704" s="51" t="str">
        <f t="shared" si="341"/>
        <v/>
      </c>
      <c r="AA704" s="50" t="str">
        <f t="shared" si="342"/>
        <v/>
      </c>
      <c r="AB704" s="40" t="str">
        <f t="shared" si="343"/>
        <v>FPR1</v>
      </c>
      <c r="AC704" s="49">
        <f t="shared" si="344"/>
        <v>0</v>
      </c>
      <c r="AD704" s="47">
        <f t="shared" si="345"/>
        <v>0</v>
      </c>
      <c r="AE704" s="47">
        <f t="shared" si="346"/>
        <v>0</v>
      </c>
      <c r="AF704" s="48">
        <f t="shared" si="347"/>
        <v>0.31</v>
      </c>
      <c r="AG704" s="47">
        <f t="shared" si="348"/>
        <v>0.31</v>
      </c>
      <c r="AH704" s="47">
        <f t="shared" si="349"/>
        <v>0.31</v>
      </c>
      <c r="AI704" s="46" t="str">
        <f t="shared" si="350"/>
        <v>HS Only</v>
      </c>
      <c r="AJ704" s="43" t="str">
        <f t="shared" si="351"/>
        <v>HS Only</v>
      </c>
      <c r="AK704" s="43" t="str">
        <f t="shared" si="352"/>
        <v>HS Only</v>
      </c>
      <c r="AL704" s="45" t="str">
        <f t="shared" si="353"/>
        <v/>
      </c>
      <c r="AM704" s="43" t="str">
        <f t="shared" si="354"/>
        <v/>
      </c>
      <c r="AN704" s="42" t="str">
        <f t="shared" si="355"/>
        <v/>
      </c>
      <c r="AO704" s="40" t="str">
        <f t="shared" si="356"/>
        <v>FKBP_YEAST</v>
      </c>
      <c r="AP704" s="44" t="str">
        <f t="shared" si="357"/>
        <v/>
      </c>
      <c r="AQ704" s="43" t="str">
        <f t="shared" si="358"/>
        <v/>
      </c>
      <c r="AR704" s="43" t="str">
        <f t="shared" si="359"/>
        <v/>
      </c>
      <c r="AS704" s="43" t="str">
        <f t="shared" si="360"/>
        <v/>
      </c>
      <c r="AT704" s="43" t="str">
        <f t="shared" si="361"/>
        <v/>
      </c>
      <c r="AU704" s="42" t="str">
        <f t="shared" si="362"/>
        <v/>
      </c>
    </row>
    <row r="705" spans="1:47" ht="15" x14ac:dyDescent="0.25">
      <c r="A705" s="40" t="s">
        <v>5711</v>
      </c>
      <c r="B705" s="40" t="s">
        <v>5710</v>
      </c>
      <c r="C705" s="60">
        <f>IF(ISNUMBER(VLOOKUP(B705,'[1]WT-GR-A'!I$2:J$693,2,FALSE)),VLOOKUP(B705,'[1]WT-GR-A'!I$2:J$693,2,FALSE),"")</f>
        <v>0.17</v>
      </c>
      <c r="D705" s="58">
        <f>IF(ISNUMBER(VLOOKUP($B705,'[1]KO-GR-A'!$I$2:$J$907,2,FALSE)),VLOOKUP($B705,'[1]KO-GR-A'!$I$2:$J$907,2,FALSE),"")</f>
        <v>0.37</v>
      </c>
      <c r="E705" s="58">
        <f>IF(ISNUMBER(VLOOKUP($B705,'[1]MT-GR-A'!$I$2:$J$789,2,FALSE)),VLOOKUP($B705,'[1]MT-GR-A'!$I$2:$J$789,2,FALSE),"")</f>
        <v>0.27</v>
      </c>
      <c r="F705" s="58">
        <f>IF(ISNUMBER(VLOOKUP($B705,'[1]WT-HS-A'!$I$2:$J$1224,2,FALSE)),VLOOKUP($B705,'[1]WT-HS-A'!$I$2:$J$1224,2,FALSE),"")</f>
        <v>0.48</v>
      </c>
      <c r="G705" s="58">
        <f>IF(ISNUMBER(VLOOKUP($B705,'[1]KO-HS-A'!$I$2:$J$1229,2,FALSE)),VLOOKUP($B705,'[1]KO-HS-A'!$I$2:$J$1229,2,FALSE),"")</f>
        <v>0.88</v>
      </c>
      <c r="H705" s="58">
        <f>IF(ISNUMBER(VLOOKUP($B705,'[1]MT-HS-A'!$I$2:$J$1362,2,FALSE)),VLOOKUP($B705,'[1]MT-HS-A'!$I$2:$J$1362,2,FALSE),"")</f>
        <v>0.73</v>
      </c>
      <c r="I705" s="59" t="str">
        <f>IF(ISNUMBER(VLOOKUP($B705,'[1]WT-GR-B'!$I$2:$J$585,2,FALSE)),VLOOKUP($B705,'[1]WT-GR-B'!$I$2:$J$585,2,FALSE),"")</f>
        <v/>
      </c>
      <c r="J705" s="58">
        <f>IF(ISNUMBER(VLOOKUP($B705,'[1]KO-GR-B'!$I$2:$J$900,2,FALSE)),VLOOKUP($B705,'[1]KO-GR-B'!$I$2:$J$900,2,FALSE),"")</f>
        <v>0.27</v>
      </c>
      <c r="K705" s="58" t="str">
        <f>IF(ISNUMBER(VLOOKUP($B705,'[1]MT-GR-B'!$I$2:$J$693,2,FALSE)),VLOOKUP($B705,'[1]MT-GR-B'!$I$2:$J$693,2,FALSE),"")</f>
        <v/>
      </c>
      <c r="L705" s="58">
        <f>IF(ISNUMBER(VLOOKUP($B705,'[1]WT-HS-B'!$I$2:$J$1220,2,FALSE)),VLOOKUP($B705,'[1]WT-HS-B'!$I$2:$J$1220,2,FALSE),"")</f>
        <v>0.48</v>
      </c>
      <c r="M705" s="58">
        <f>IF(ISNUMBER(VLOOKUP($B705,'[1]KO-HS-B'!$I$2:$J$1046,2,FALSE)),VLOOKUP($B705,'[1]KO-HS-B'!$I$2:$J$1046,2,FALSE),"")</f>
        <v>0.37</v>
      </c>
      <c r="N705" s="58">
        <f>IF(ISNUMBER(VLOOKUP($B705,'[1]MT-HS-B'!$I$2:$J$773,2,FALSE)),VLOOKUP($B705,'[1]MT-HS-B'!$I$2:$J$773,2,FALSE),"")</f>
        <v>0.37</v>
      </c>
      <c r="O705" s="40" t="str">
        <f t="shared" si="330"/>
        <v>FKBP4_YEAST</v>
      </c>
      <c r="P705" s="57">
        <f t="shared" si="331"/>
        <v>1.8235294117647054</v>
      </c>
      <c r="Q705" s="57">
        <f t="shared" si="332"/>
        <v>0.87437437437437437</v>
      </c>
      <c r="R705" s="57">
        <f t="shared" si="333"/>
        <v>1.7037037037037035</v>
      </c>
      <c r="S705" s="56" t="str">
        <f t="shared" si="334"/>
        <v>n/a</v>
      </c>
      <c r="T705" s="55">
        <f t="shared" si="335"/>
        <v>0.50400400400400414</v>
      </c>
      <c r="U705" s="54" t="str">
        <f t="shared" si="336"/>
        <v>n/a</v>
      </c>
      <c r="V705" s="53">
        <f t="shared" si="337"/>
        <v>1.8235294117647054</v>
      </c>
      <c r="W705" s="53">
        <f t="shared" si="338"/>
        <v>1.3783783783783785</v>
      </c>
      <c r="X705" s="53">
        <f t="shared" si="339"/>
        <v>1.7037037037037035</v>
      </c>
      <c r="Y705" s="52" t="str">
        <f t="shared" si="340"/>
        <v>HS only</v>
      </c>
      <c r="Z705" s="51">
        <f t="shared" si="341"/>
        <v>0.37037037037037024</v>
      </c>
      <c r="AA705" s="50" t="str">
        <f t="shared" si="342"/>
        <v>HS only</v>
      </c>
      <c r="AB705" s="40" t="str">
        <f t="shared" si="343"/>
        <v>FPR4</v>
      </c>
      <c r="AC705" s="49">
        <f t="shared" si="344"/>
        <v>0.17</v>
      </c>
      <c r="AD705" s="47">
        <f t="shared" si="345"/>
        <v>0.32</v>
      </c>
      <c r="AE705" s="47">
        <f t="shared" si="346"/>
        <v>0.27</v>
      </c>
      <c r="AF705" s="48">
        <f t="shared" si="347"/>
        <v>0.48</v>
      </c>
      <c r="AG705" s="47">
        <f t="shared" si="348"/>
        <v>0.625</v>
      </c>
      <c r="AH705" s="47">
        <f t="shared" si="349"/>
        <v>0.55000000000000004</v>
      </c>
      <c r="AI705" s="46">
        <f t="shared" si="350"/>
        <v>2.8235294117647056</v>
      </c>
      <c r="AJ705" s="43">
        <f t="shared" si="351"/>
        <v>1.953125</v>
      </c>
      <c r="AK705" s="43">
        <f t="shared" si="352"/>
        <v>2.0370370370370372</v>
      </c>
      <c r="AL705" s="45" t="str">
        <f t="shared" si="353"/>
        <v/>
      </c>
      <c r="AM705" s="43">
        <f t="shared" si="354"/>
        <v>0.71276929795280686</v>
      </c>
      <c r="AN705" s="42" t="str">
        <f t="shared" si="355"/>
        <v/>
      </c>
      <c r="AO705" s="40" t="str">
        <f t="shared" si="356"/>
        <v>FKBP4_YEAST</v>
      </c>
      <c r="AP705" s="44" t="str">
        <f t="shared" si="357"/>
        <v/>
      </c>
      <c r="AQ705" s="43">
        <f t="shared" si="358"/>
        <v>7.0710678118654585E-2</v>
      </c>
      <c r="AR705" s="43" t="str">
        <f t="shared" si="359"/>
        <v/>
      </c>
      <c r="AS705" s="43">
        <f t="shared" si="360"/>
        <v>0</v>
      </c>
      <c r="AT705" s="43">
        <f t="shared" si="361"/>
        <v>0.36062445840513924</v>
      </c>
      <c r="AU705" s="42">
        <f t="shared" si="362"/>
        <v>0.25455844122715682</v>
      </c>
    </row>
    <row r="706" spans="1:47" ht="15" x14ac:dyDescent="0.25">
      <c r="A706" s="40" t="s">
        <v>5709</v>
      </c>
      <c r="B706" s="40" t="s">
        <v>5708</v>
      </c>
      <c r="C706" s="60">
        <f>IF(ISNUMBER(VLOOKUP(B706,'[1]WT-GR-A'!I$2:J$693,2,FALSE)),VLOOKUP(B706,'[1]WT-GR-A'!I$2:J$693,2,FALSE),"")</f>
        <v>0.04</v>
      </c>
      <c r="D706" s="58">
        <f>IF(ISNUMBER(VLOOKUP($B706,'[1]KO-GR-A'!$I$2:$J$907,2,FALSE)),VLOOKUP($B706,'[1]KO-GR-A'!$I$2:$J$907,2,FALSE),"")</f>
        <v>0.04</v>
      </c>
      <c r="E706" s="58" t="str">
        <f>IF(ISNUMBER(VLOOKUP($B706,'[1]MT-GR-A'!$I$2:$J$789,2,FALSE)),VLOOKUP($B706,'[1]MT-GR-A'!$I$2:$J$789,2,FALSE),"")</f>
        <v/>
      </c>
      <c r="F706" s="58" t="str">
        <f>IF(ISNUMBER(VLOOKUP($B706,'[1]WT-HS-A'!$I$2:$J$1224,2,FALSE)),VLOOKUP($B706,'[1]WT-HS-A'!$I$2:$J$1224,2,FALSE),"")</f>
        <v/>
      </c>
      <c r="G706" s="58" t="str">
        <f>IF(ISNUMBER(VLOOKUP($B706,'[1]KO-HS-A'!$I$2:$J$1229,2,FALSE)),VLOOKUP($B706,'[1]KO-HS-A'!$I$2:$J$1229,2,FALSE),"")</f>
        <v/>
      </c>
      <c r="H706" s="58">
        <f>IF(ISNUMBER(VLOOKUP($B706,'[1]MT-HS-A'!$I$2:$J$1362,2,FALSE)),VLOOKUP($B706,'[1]MT-HS-A'!$I$2:$J$1362,2,FALSE),"")</f>
        <v>0.04</v>
      </c>
      <c r="I706" s="59" t="str">
        <f>IF(ISNUMBER(VLOOKUP($B706,'[1]WT-GR-B'!$I$2:$J$585,2,FALSE)),VLOOKUP($B706,'[1]WT-GR-B'!$I$2:$J$585,2,FALSE),"")</f>
        <v/>
      </c>
      <c r="J706" s="58">
        <f>IF(ISNUMBER(VLOOKUP($B706,'[1]KO-GR-B'!$I$2:$J$900,2,FALSE)),VLOOKUP($B706,'[1]KO-GR-B'!$I$2:$J$900,2,FALSE),"")</f>
        <v>0.04</v>
      </c>
      <c r="K706" s="58">
        <f>IF(ISNUMBER(VLOOKUP($B706,'[1]MT-GR-B'!$I$2:$J$693,2,FALSE)),VLOOKUP($B706,'[1]MT-GR-B'!$I$2:$J$693,2,FALSE),"")</f>
        <v>0.04</v>
      </c>
      <c r="L706" s="58" t="str">
        <f>IF(ISNUMBER(VLOOKUP($B706,'[1]WT-HS-B'!$I$2:$J$1220,2,FALSE)),VLOOKUP($B706,'[1]WT-HS-B'!$I$2:$J$1220,2,FALSE),"")</f>
        <v/>
      </c>
      <c r="M706" s="58" t="str">
        <f>IF(ISNUMBER(VLOOKUP($B706,'[1]KO-HS-B'!$I$2:$J$1046,2,FALSE)),VLOOKUP($B706,'[1]KO-HS-B'!$I$2:$J$1046,2,FALSE),"")</f>
        <v/>
      </c>
      <c r="N706" s="58" t="str">
        <f>IF(ISNUMBER(VLOOKUP($B706,'[1]MT-HS-B'!$I$2:$J$773,2,FALSE)),VLOOKUP($B706,'[1]MT-HS-B'!$I$2:$J$773,2,FALSE),"")</f>
        <v/>
      </c>
      <c r="O706" s="40" t="str">
        <f t="shared" si="330"/>
        <v>FLC1_YEAST</v>
      </c>
      <c r="P706" s="57" t="str">
        <f t="shared" si="331"/>
        <v/>
      </c>
      <c r="Q706" s="57" t="str">
        <f t="shared" si="332"/>
        <v>GR only</v>
      </c>
      <c r="R706" s="57" t="str">
        <f t="shared" si="333"/>
        <v/>
      </c>
      <c r="S706" s="56" t="str">
        <f t="shared" si="334"/>
        <v>n/a</v>
      </c>
      <c r="T706" s="55" t="str">
        <f t="shared" si="335"/>
        <v>n/a</v>
      </c>
      <c r="U706" s="54" t="str">
        <f t="shared" si="336"/>
        <v>n/a</v>
      </c>
      <c r="V706" s="53" t="str">
        <f t="shared" si="337"/>
        <v>GR only</v>
      </c>
      <c r="W706" s="53" t="str">
        <f t="shared" si="338"/>
        <v>GR only</v>
      </c>
      <c r="X706" s="53" t="str">
        <f t="shared" si="339"/>
        <v>HS only</v>
      </c>
      <c r="Y706" s="52" t="str">
        <f t="shared" si="340"/>
        <v/>
      </c>
      <c r="Z706" s="51" t="str">
        <f t="shared" si="341"/>
        <v>GR only</v>
      </c>
      <c r="AA706" s="50" t="str">
        <f t="shared" si="342"/>
        <v>GR only</v>
      </c>
      <c r="AB706" s="40" t="str">
        <f t="shared" si="343"/>
        <v>FLC1</v>
      </c>
      <c r="AC706" s="49">
        <f t="shared" si="344"/>
        <v>0.04</v>
      </c>
      <c r="AD706" s="47">
        <f t="shared" si="345"/>
        <v>0.04</v>
      </c>
      <c r="AE706" s="47">
        <f t="shared" si="346"/>
        <v>0.04</v>
      </c>
      <c r="AF706" s="48">
        <f t="shared" si="347"/>
        <v>0</v>
      </c>
      <c r="AG706" s="47">
        <f t="shared" si="348"/>
        <v>0</v>
      </c>
      <c r="AH706" s="47">
        <f t="shared" si="349"/>
        <v>0.04</v>
      </c>
      <c r="AI706" s="46">
        <f t="shared" si="350"/>
        <v>0</v>
      </c>
      <c r="AJ706" s="43">
        <f t="shared" si="351"/>
        <v>0</v>
      </c>
      <c r="AK706" s="43">
        <f t="shared" si="352"/>
        <v>1</v>
      </c>
      <c r="AL706" s="45" t="str">
        <f t="shared" si="353"/>
        <v/>
      </c>
      <c r="AM706" s="43" t="str">
        <f t="shared" si="354"/>
        <v/>
      </c>
      <c r="AN706" s="42" t="str">
        <f t="shared" si="355"/>
        <v/>
      </c>
      <c r="AO706" s="40" t="str">
        <f t="shared" si="356"/>
        <v>FLC1_YEAST</v>
      </c>
      <c r="AP706" s="44" t="str">
        <f t="shared" si="357"/>
        <v/>
      </c>
      <c r="AQ706" s="43">
        <f t="shared" si="358"/>
        <v>0</v>
      </c>
      <c r="AR706" s="43" t="str">
        <f t="shared" si="359"/>
        <v/>
      </c>
      <c r="AS706" s="43" t="str">
        <f t="shared" si="360"/>
        <v/>
      </c>
      <c r="AT706" s="43" t="str">
        <f t="shared" si="361"/>
        <v/>
      </c>
      <c r="AU706" s="42" t="str">
        <f t="shared" si="362"/>
        <v/>
      </c>
    </row>
    <row r="707" spans="1:47" ht="15" x14ac:dyDescent="0.25">
      <c r="A707" s="40" t="s">
        <v>5707</v>
      </c>
      <c r="B707" s="40" t="s">
        <v>5706</v>
      </c>
      <c r="C707" s="60" t="str">
        <f>IF(ISNUMBER(VLOOKUP(B707,'[1]WT-GR-A'!I$2:J$693,2,FALSE)),VLOOKUP(B707,'[1]WT-GR-A'!I$2:J$693,2,FALSE),"")</f>
        <v/>
      </c>
      <c r="D707" s="58" t="str">
        <f>IF(ISNUMBER(VLOOKUP($B707,'[1]KO-GR-A'!$I$2:$J$907,2,FALSE)),VLOOKUP($B707,'[1]KO-GR-A'!$I$2:$J$907,2,FALSE),"")</f>
        <v/>
      </c>
      <c r="E707" s="58" t="str">
        <f>IF(ISNUMBER(VLOOKUP($B707,'[1]MT-GR-A'!$I$2:$J$789,2,FALSE)),VLOOKUP($B707,'[1]MT-GR-A'!$I$2:$J$789,2,FALSE),"")</f>
        <v/>
      </c>
      <c r="F707" s="58">
        <f>IF(ISNUMBER(VLOOKUP($B707,'[1]WT-HS-A'!$I$2:$J$1224,2,FALSE)),VLOOKUP($B707,'[1]WT-HS-A'!$I$2:$J$1224,2,FALSE),"")</f>
        <v>0.26</v>
      </c>
      <c r="G707" s="58">
        <f>IF(ISNUMBER(VLOOKUP($B707,'[1]KO-HS-A'!$I$2:$J$1229,2,FALSE)),VLOOKUP($B707,'[1]KO-HS-A'!$I$2:$J$1229,2,FALSE),"")</f>
        <v>0.26</v>
      </c>
      <c r="H707" s="58">
        <f>IF(ISNUMBER(VLOOKUP($B707,'[1]MT-HS-A'!$I$2:$J$1362,2,FALSE)),VLOOKUP($B707,'[1]MT-HS-A'!$I$2:$J$1362,2,FALSE),"")</f>
        <v>0.36</v>
      </c>
      <c r="I707" s="59" t="str">
        <f>IF(ISNUMBER(VLOOKUP($B707,'[1]WT-GR-B'!$I$2:$J$585,2,FALSE)),VLOOKUP($B707,'[1]WT-GR-B'!$I$2:$J$585,2,FALSE),"")</f>
        <v/>
      </c>
      <c r="J707" s="58" t="str">
        <f>IF(ISNUMBER(VLOOKUP($B707,'[1]KO-GR-B'!$I$2:$J$900,2,FALSE)),VLOOKUP($B707,'[1]KO-GR-B'!$I$2:$J$900,2,FALSE),"")</f>
        <v/>
      </c>
      <c r="K707" s="58" t="str">
        <f>IF(ISNUMBER(VLOOKUP($B707,'[1]MT-GR-B'!$I$2:$J$693,2,FALSE)),VLOOKUP($B707,'[1]MT-GR-B'!$I$2:$J$693,2,FALSE),"")</f>
        <v/>
      </c>
      <c r="L707" s="58">
        <f>IF(ISNUMBER(VLOOKUP($B707,'[1]WT-HS-B'!$I$2:$J$1220,2,FALSE)),VLOOKUP($B707,'[1]WT-HS-B'!$I$2:$J$1220,2,FALSE),"")</f>
        <v>0.17</v>
      </c>
      <c r="M707" s="58">
        <f>IF(ISNUMBER(VLOOKUP($B707,'[1]KO-HS-B'!$I$2:$J$1046,2,FALSE)),VLOOKUP($B707,'[1]KO-HS-B'!$I$2:$J$1046,2,FALSE),"")</f>
        <v>0.26</v>
      </c>
      <c r="N707" s="58" t="str">
        <f>IF(ISNUMBER(VLOOKUP($B707,'[1]MT-HS-B'!$I$2:$J$773,2,FALSE)),VLOOKUP($B707,'[1]MT-HS-B'!$I$2:$J$773,2,FALSE),"")</f>
        <v/>
      </c>
      <c r="O707" s="40" t="str">
        <f t="shared" si="330"/>
        <v>FHP_YEAST</v>
      </c>
      <c r="P707" s="57" t="str">
        <f t="shared" si="331"/>
        <v>HS only</v>
      </c>
      <c r="Q707" s="57" t="str">
        <f t="shared" si="332"/>
        <v>HS only</v>
      </c>
      <c r="R707" s="57" t="str">
        <f t="shared" si="333"/>
        <v/>
      </c>
      <c r="S707" s="56" t="str">
        <f t="shared" si="334"/>
        <v>n/a</v>
      </c>
      <c r="T707" s="55" t="str">
        <f t="shared" si="335"/>
        <v>n/a</v>
      </c>
      <c r="U707" s="54" t="str">
        <f t="shared" si="336"/>
        <v>n/a</v>
      </c>
      <c r="V707" s="53" t="str">
        <f t="shared" si="337"/>
        <v>HS only</v>
      </c>
      <c r="W707" s="53" t="str">
        <f t="shared" si="338"/>
        <v>HS only</v>
      </c>
      <c r="X707" s="53" t="str">
        <f t="shared" si="339"/>
        <v>HS only</v>
      </c>
      <c r="Y707" s="52" t="str">
        <f t="shared" si="340"/>
        <v>HS only</v>
      </c>
      <c r="Z707" s="51" t="str">
        <f t="shared" si="341"/>
        <v>HS only</v>
      </c>
      <c r="AA707" s="50" t="str">
        <f t="shared" si="342"/>
        <v/>
      </c>
      <c r="AB707" s="40" t="str">
        <f t="shared" si="343"/>
        <v>YHB1</v>
      </c>
      <c r="AC707" s="49">
        <f t="shared" si="344"/>
        <v>0</v>
      </c>
      <c r="AD707" s="47">
        <f t="shared" si="345"/>
        <v>0</v>
      </c>
      <c r="AE707" s="47">
        <f t="shared" si="346"/>
        <v>0</v>
      </c>
      <c r="AF707" s="48">
        <f t="shared" si="347"/>
        <v>0.21500000000000002</v>
      </c>
      <c r="AG707" s="47">
        <f t="shared" si="348"/>
        <v>0.26</v>
      </c>
      <c r="AH707" s="47">
        <f t="shared" si="349"/>
        <v>0.36</v>
      </c>
      <c r="AI707" s="46" t="str">
        <f t="shared" si="350"/>
        <v>HS Only</v>
      </c>
      <c r="AJ707" s="43" t="str">
        <f t="shared" si="351"/>
        <v>HS Only</v>
      </c>
      <c r="AK707" s="43" t="str">
        <f t="shared" si="352"/>
        <v>HS Only</v>
      </c>
      <c r="AL707" s="45" t="str">
        <f t="shared" si="353"/>
        <v/>
      </c>
      <c r="AM707" s="43" t="str">
        <f t="shared" si="354"/>
        <v/>
      </c>
      <c r="AN707" s="42" t="str">
        <f t="shared" si="355"/>
        <v/>
      </c>
      <c r="AO707" s="40" t="str">
        <f t="shared" si="356"/>
        <v>FHP_YEAST</v>
      </c>
      <c r="AP707" s="44" t="str">
        <f t="shared" si="357"/>
        <v/>
      </c>
      <c r="AQ707" s="43" t="str">
        <f t="shared" si="358"/>
        <v/>
      </c>
      <c r="AR707" s="43" t="str">
        <f t="shared" si="359"/>
        <v/>
      </c>
      <c r="AS707" s="43">
        <f t="shared" si="360"/>
        <v>6.363961030678926E-2</v>
      </c>
      <c r="AT707" s="43">
        <f t="shared" si="361"/>
        <v>0</v>
      </c>
      <c r="AU707" s="42" t="str">
        <f t="shared" si="362"/>
        <v/>
      </c>
    </row>
    <row r="708" spans="1:47" ht="15" x14ac:dyDescent="0.25">
      <c r="A708" s="40" t="s">
        <v>5705</v>
      </c>
      <c r="B708" s="40" t="s">
        <v>5704</v>
      </c>
      <c r="C708" s="60" t="str">
        <f>IF(ISNUMBER(VLOOKUP(B708,'[1]WT-GR-A'!I$2:J$693,2,FALSE)),VLOOKUP(B708,'[1]WT-GR-A'!I$2:J$693,2,FALSE),"")</f>
        <v/>
      </c>
      <c r="D708" s="58">
        <f>IF(ISNUMBER(VLOOKUP($B708,'[1]KO-GR-A'!$I$2:$J$907,2,FALSE)),VLOOKUP($B708,'[1]KO-GR-A'!$I$2:$J$907,2,FALSE),"")</f>
        <v>0.14000000000000001</v>
      </c>
      <c r="E708" s="58" t="str">
        <f>IF(ISNUMBER(VLOOKUP($B708,'[1]MT-GR-A'!$I$2:$J$789,2,FALSE)),VLOOKUP($B708,'[1]MT-GR-A'!$I$2:$J$789,2,FALSE),"")</f>
        <v/>
      </c>
      <c r="F708" s="58">
        <f>IF(ISNUMBER(VLOOKUP($B708,'[1]WT-HS-A'!$I$2:$J$1224,2,FALSE)),VLOOKUP($B708,'[1]WT-HS-A'!$I$2:$J$1224,2,FALSE),"")</f>
        <v>0.14000000000000001</v>
      </c>
      <c r="G708" s="58" t="str">
        <f>IF(ISNUMBER(VLOOKUP($B708,'[1]KO-HS-A'!$I$2:$J$1229,2,FALSE)),VLOOKUP($B708,'[1]KO-HS-A'!$I$2:$J$1229,2,FALSE),"")</f>
        <v/>
      </c>
      <c r="H708" s="58">
        <f>IF(ISNUMBER(VLOOKUP($B708,'[1]MT-HS-A'!$I$2:$J$1362,2,FALSE)),VLOOKUP($B708,'[1]MT-HS-A'!$I$2:$J$1362,2,FALSE),"")</f>
        <v>0.14000000000000001</v>
      </c>
      <c r="I708" s="59" t="str">
        <f>IF(ISNUMBER(VLOOKUP($B708,'[1]WT-GR-B'!$I$2:$J$585,2,FALSE)),VLOOKUP($B708,'[1]WT-GR-B'!$I$2:$J$585,2,FALSE),"")</f>
        <v/>
      </c>
      <c r="J708" s="58">
        <f>IF(ISNUMBER(VLOOKUP($B708,'[1]KO-GR-B'!$I$2:$J$900,2,FALSE)),VLOOKUP($B708,'[1]KO-GR-B'!$I$2:$J$900,2,FALSE),"")</f>
        <v>0.14000000000000001</v>
      </c>
      <c r="K708" s="58">
        <f>IF(ISNUMBER(VLOOKUP($B708,'[1]MT-GR-B'!$I$2:$J$693,2,FALSE)),VLOOKUP($B708,'[1]MT-GR-B'!$I$2:$J$693,2,FALSE),"")</f>
        <v>0.14000000000000001</v>
      </c>
      <c r="L708" s="58" t="str">
        <f>IF(ISNUMBER(VLOOKUP($B708,'[1]WT-HS-B'!$I$2:$J$1220,2,FALSE)),VLOOKUP($B708,'[1]WT-HS-B'!$I$2:$J$1220,2,FALSE),"")</f>
        <v/>
      </c>
      <c r="M708" s="58" t="str">
        <f>IF(ISNUMBER(VLOOKUP($B708,'[1]KO-HS-B'!$I$2:$J$1046,2,FALSE)),VLOOKUP($B708,'[1]KO-HS-B'!$I$2:$J$1046,2,FALSE),"")</f>
        <v/>
      </c>
      <c r="N708" s="58">
        <f>IF(ISNUMBER(VLOOKUP($B708,'[1]MT-HS-B'!$I$2:$J$773,2,FALSE)),VLOOKUP($B708,'[1]MT-HS-B'!$I$2:$J$773,2,FALSE),"")</f>
        <v>0.14000000000000001</v>
      </c>
      <c r="O708" s="40" t="str">
        <f t="shared" si="330"/>
        <v>YCP4_YEAST</v>
      </c>
      <c r="P708" s="57" t="str">
        <f t="shared" si="331"/>
        <v/>
      </c>
      <c r="Q708" s="57" t="str">
        <f t="shared" si="332"/>
        <v>GR only</v>
      </c>
      <c r="R708" s="57">
        <f t="shared" si="333"/>
        <v>0</v>
      </c>
      <c r="S708" s="56" t="str">
        <f t="shared" si="334"/>
        <v>n/a</v>
      </c>
      <c r="T708" s="55" t="str">
        <f t="shared" si="335"/>
        <v>n/a</v>
      </c>
      <c r="U708" s="54" t="str">
        <f t="shared" si="336"/>
        <v>n/a</v>
      </c>
      <c r="V708" s="53" t="str">
        <f t="shared" si="337"/>
        <v>HS only</v>
      </c>
      <c r="W708" s="53" t="str">
        <f t="shared" si="338"/>
        <v>GR only</v>
      </c>
      <c r="X708" s="53" t="str">
        <f t="shared" si="339"/>
        <v>HS only</v>
      </c>
      <c r="Y708" s="52" t="str">
        <f t="shared" si="340"/>
        <v/>
      </c>
      <c r="Z708" s="51" t="str">
        <f t="shared" si="341"/>
        <v>GR only</v>
      </c>
      <c r="AA708" s="50">
        <f t="shared" si="342"/>
        <v>0</v>
      </c>
      <c r="AB708" s="40" t="str">
        <f t="shared" si="343"/>
        <v>YCP4</v>
      </c>
      <c r="AC708" s="49">
        <f t="shared" si="344"/>
        <v>0</v>
      </c>
      <c r="AD708" s="47">
        <f t="shared" si="345"/>
        <v>0.14000000000000001</v>
      </c>
      <c r="AE708" s="47">
        <f t="shared" si="346"/>
        <v>0.14000000000000001</v>
      </c>
      <c r="AF708" s="48">
        <f t="shared" si="347"/>
        <v>0.14000000000000001</v>
      </c>
      <c r="AG708" s="47">
        <f t="shared" si="348"/>
        <v>0</v>
      </c>
      <c r="AH708" s="47">
        <f t="shared" si="349"/>
        <v>0.14000000000000001</v>
      </c>
      <c r="AI708" s="46" t="str">
        <f t="shared" si="350"/>
        <v>HS Only</v>
      </c>
      <c r="AJ708" s="43">
        <f t="shared" si="351"/>
        <v>0</v>
      </c>
      <c r="AK708" s="43">
        <f t="shared" si="352"/>
        <v>1</v>
      </c>
      <c r="AL708" s="45" t="str">
        <f t="shared" si="353"/>
        <v/>
      </c>
      <c r="AM708" s="43" t="str">
        <f t="shared" si="354"/>
        <v/>
      </c>
      <c r="AN708" s="42" t="str">
        <f t="shared" si="355"/>
        <v/>
      </c>
      <c r="AO708" s="40" t="str">
        <f t="shared" si="356"/>
        <v>YCP4_YEAST</v>
      </c>
      <c r="AP708" s="44" t="str">
        <f t="shared" si="357"/>
        <v/>
      </c>
      <c r="AQ708" s="43">
        <f t="shared" si="358"/>
        <v>0</v>
      </c>
      <c r="AR708" s="43" t="str">
        <f t="shared" si="359"/>
        <v/>
      </c>
      <c r="AS708" s="43" t="str">
        <f t="shared" si="360"/>
        <v/>
      </c>
      <c r="AT708" s="43" t="str">
        <f t="shared" si="361"/>
        <v/>
      </c>
      <c r="AU708" s="42">
        <f t="shared" si="362"/>
        <v>0</v>
      </c>
    </row>
    <row r="709" spans="1:47" ht="15" x14ac:dyDescent="0.25">
      <c r="A709" s="40" t="s">
        <v>5703</v>
      </c>
      <c r="B709" s="40" t="s">
        <v>5702</v>
      </c>
      <c r="C709" s="60" t="str">
        <f>IF(ISNUMBER(VLOOKUP(B709,'[1]WT-GR-A'!I$2:J$693,2,FALSE)),VLOOKUP(B709,'[1]WT-GR-A'!I$2:J$693,2,FALSE),"")</f>
        <v/>
      </c>
      <c r="D709" s="58" t="str">
        <f>IF(ISNUMBER(VLOOKUP($B709,'[1]KO-GR-A'!$I$2:$J$907,2,FALSE)),VLOOKUP($B709,'[1]KO-GR-A'!$I$2:$J$907,2,FALSE),"")</f>
        <v/>
      </c>
      <c r="E709" s="58" t="str">
        <f>IF(ISNUMBER(VLOOKUP($B709,'[1]MT-GR-A'!$I$2:$J$789,2,FALSE)),VLOOKUP($B709,'[1]MT-GR-A'!$I$2:$J$789,2,FALSE),"")</f>
        <v/>
      </c>
      <c r="F709" s="58" t="str">
        <f>IF(ISNUMBER(VLOOKUP($B709,'[1]WT-HS-A'!$I$2:$J$1224,2,FALSE)),VLOOKUP($B709,'[1]WT-HS-A'!$I$2:$J$1224,2,FALSE),"")</f>
        <v/>
      </c>
      <c r="G709" s="58" t="str">
        <f>IF(ISNUMBER(VLOOKUP($B709,'[1]KO-HS-A'!$I$2:$J$1229,2,FALSE)),VLOOKUP($B709,'[1]KO-HS-A'!$I$2:$J$1229,2,FALSE),"")</f>
        <v/>
      </c>
      <c r="H709" s="58" t="str">
        <f>IF(ISNUMBER(VLOOKUP($B709,'[1]MT-HS-A'!$I$2:$J$1362,2,FALSE)),VLOOKUP($B709,'[1]MT-HS-A'!$I$2:$J$1362,2,FALSE),"")</f>
        <v/>
      </c>
      <c r="I709" s="59" t="str">
        <f>IF(ISNUMBER(VLOOKUP($B709,'[1]WT-GR-B'!$I$2:$J$585,2,FALSE)),VLOOKUP($B709,'[1]WT-GR-B'!$I$2:$J$585,2,FALSE),"")</f>
        <v/>
      </c>
      <c r="J709" s="58" t="str">
        <f>IF(ISNUMBER(VLOOKUP($B709,'[1]KO-GR-B'!$I$2:$J$900,2,FALSE)),VLOOKUP($B709,'[1]KO-GR-B'!$I$2:$J$900,2,FALSE),"")</f>
        <v/>
      </c>
      <c r="K709" s="58" t="str">
        <f>IF(ISNUMBER(VLOOKUP($B709,'[1]MT-GR-B'!$I$2:$J$693,2,FALSE)),VLOOKUP($B709,'[1]MT-GR-B'!$I$2:$J$693,2,FALSE),"")</f>
        <v/>
      </c>
      <c r="L709" s="58" t="str">
        <f>IF(ISNUMBER(VLOOKUP($B709,'[1]WT-HS-B'!$I$2:$J$1220,2,FALSE)),VLOOKUP($B709,'[1]WT-HS-B'!$I$2:$J$1220,2,FALSE),"")</f>
        <v/>
      </c>
      <c r="M709" s="58">
        <f>IF(ISNUMBER(VLOOKUP($B709,'[1]KO-HS-B'!$I$2:$J$1046,2,FALSE)),VLOOKUP($B709,'[1]KO-HS-B'!$I$2:$J$1046,2,FALSE),"")</f>
        <v>7.0000000000000007E-2</v>
      </c>
      <c r="N709" s="58" t="str">
        <f>IF(ISNUMBER(VLOOKUP($B709,'[1]MT-HS-B'!$I$2:$J$773,2,FALSE)),VLOOKUP($B709,'[1]MT-HS-B'!$I$2:$J$773,2,FALSE),"")</f>
        <v/>
      </c>
      <c r="O709" s="40" t="str">
        <f t="shared" si="330"/>
        <v>F26_YEAST</v>
      </c>
      <c r="P709" s="57" t="str">
        <f t="shared" si="331"/>
        <v/>
      </c>
      <c r="Q709" s="57" t="str">
        <f t="shared" si="332"/>
        <v/>
      </c>
      <c r="R709" s="57" t="str">
        <f t="shared" si="333"/>
        <v/>
      </c>
      <c r="S709" s="56" t="str">
        <f t="shared" si="334"/>
        <v>n/a</v>
      </c>
      <c r="T709" s="55" t="str">
        <f t="shared" si="335"/>
        <v>n/a</v>
      </c>
      <c r="U709" s="54" t="str">
        <f t="shared" si="336"/>
        <v>n/a</v>
      </c>
      <c r="V709" s="53" t="str">
        <f t="shared" si="337"/>
        <v/>
      </c>
      <c r="W709" s="53" t="str">
        <f t="shared" si="338"/>
        <v/>
      </c>
      <c r="X709" s="53" t="str">
        <f t="shared" si="339"/>
        <v/>
      </c>
      <c r="Y709" s="52" t="str">
        <f t="shared" si="340"/>
        <v/>
      </c>
      <c r="Z709" s="51" t="str">
        <f t="shared" si="341"/>
        <v>HS only</v>
      </c>
      <c r="AA709" s="50" t="str">
        <f t="shared" si="342"/>
        <v/>
      </c>
      <c r="AB709" s="40" t="str">
        <f t="shared" si="343"/>
        <v>FBP26</v>
      </c>
      <c r="AC709" s="49">
        <f t="shared" si="344"/>
        <v>0</v>
      </c>
      <c r="AD709" s="47">
        <f t="shared" si="345"/>
        <v>0</v>
      </c>
      <c r="AE709" s="47">
        <f t="shared" si="346"/>
        <v>0</v>
      </c>
      <c r="AF709" s="48">
        <f t="shared" si="347"/>
        <v>0</v>
      </c>
      <c r="AG709" s="47">
        <f t="shared" si="348"/>
        <v>7.0000000000000007E-2</v>
      </c>
      <c r="AH709" s="47">
        <f t="shared" si="349"/>
        <v>0</v>
      </c>
      <c r="AI709" s="46" t="str">
        <f t="shared" si="350"/>
        <v/>
      </c>
      <c r="AJ709" s="43" t="str">
        <f t="shared" si="351"/>
        <v>HS Only</v>
      </c>
      <c r="AK709" s="43" t="str">
        <f t="shared" si="352"/>
        <v/>
      </c>
      <c r="AL709" s="45" t="str">
        <f t="shared" si="353"/>
        <v/>
      </c>
      <c r="AM709" s="43" t="str">
        <f t="shared" si="354"/>
        <v/>
      </c>
      <c r="AN709" s="42" t="str">
        <f t="shared" si="355"/>
        <v/>
      </c>
      <c r="AO709" s="40" t="str">
        <f t="shared" si="356"/>
        <v>F26_YEAST</v>
      </c>
      <c r="AP709" s="44" t="str">
        <f t="shared" si="357"/>
        <v/>
      </c>
      <c r="AQ709" s="43" t="str">
        <f t="shared" si="358"/>
        <v/>
      </c>
      <c r="AR709" s="43" t="str">
        <f t="shared" si="359"/>
        <v/>
      </c>
      <c r="AS709" s="43" t="str">
        <f t="shared" si="360"/>
        <v/>
      </c>
      <c r="AT709" s="43" t="str">
        <f t="shared" si="361"/>
        <v/>
      </c>
      <c r="AU709" s="42" t="str">
        <f t="shared" si="362"/>
        <v/>
      </c>
    </row>
    <row r="710" spans="1:47" ht="15" x14ac:dyDescent="0.25">
      <c r="A710" s="40" t="s">
        <v>5701</v>
      </c>
      <c r="B710" s="40" t="s">
        <v>5700</v>
      </c>
      <c r="C710" s="60" t="str">
        <f>IF(ISNUMBER(VLOOKUP(B710,'[1]WT-GR-A'!I$2:J$693,2,FALSE)),VLOOKUP(B710,'[1]WT-GR-A'!I$2:J$693,2,FALSE),"")</f>
        <v/>
      </c>
      <c r="D710" s="58">
        <f>IF(ISNUMBER(VLOOKUP($B710,'[1]KO-GR-A'!$I$2:$J$907,2,FALSE)),VLOOKUP($B710,'[1]KO-GR-A'!$I$2:$J$907,2,FALSE),"")</f>
        <v>0.42</v>
      </c>
      <c r="E710" s="58">
        <f>IF(ISNUMBER(VLOOKUP($B710,'[1]MT-GR-A'!$I$2:$J$789,2,FALSE)),VLOOKUP($B710,'[1]MT-GR-A'!$I$2:$J$789,2,FALSE),"")</f>
        <v>0.19</v>
      </c>
      <c r="F710" s="58">
        <f>IF(ISNUMBER(VLOOKUP($B710,'[1]WT-HS-A'!$I$2:$J$1224,2,FALSE)),VLOOKUP($B710,'[1]WT-HS-A'!$I$2:$J$1224,2,FALSE),"")</f>
        <v>3.38</v>
      </c>
      <c r="G710" s="58">
        <f>IF(ISNUMBER(VLOOKUP($B710,'[1]KO-HS-A'!$I$2:$J$1229,2,FALSE)),VLOOKUP($B710,'[1]KO-HS-A'!$I$2:$J$1229,2,FALSE),"")</f>
        <v>2.68</v>
      </c>
      <c r="H710" s="58">
        <f>IF(ISNUMBER(VLOOKUP($B710,'[1]MT-HS-A'!$I$2:$J$1362,2,FALSE)),VLOOKUP($B710,'[1]MT-HS-A'!$I$2:$J$1362,2,FALSE),"")</f>
        <v>2.68</v>
      </c>
      <c r="I710" s="59">
        <f>IF(ISNUMBER(VLOOKUP($B710,'[1]WT-GR-B'!$I$2:$J$585,2,FALSE)),VLOOKUP($B710,'[1]WT-GR-B'!$I$2:$J$585,2,FALSE),"")</f>
        <v>0.42</v>
      </c>
      <c r="J710" s="58">
        <f>IF(ISNUMBER(VLOOKUP($B710,'[1]KO-GR-B'!$I$2:$J$900,2,FALSE)),VLOOKUP($B710,'[1]KO-GR-B'!$I$2:$J$900,2,FALSE),"")</f>
        <v>0.84</v>
      </c>
      <c r="K710" s="58">
        <f>IF(ISNUMBER(VLOOKUP($B710,'[1]MT-GR-B'!$I$2:$J$693,2,FALSE)),VLOOKUP($B710,'[1]MT-GR-B'!$I$2:$J$693,2,FALSE),"")</f>
        <v>0.42</v>
      </c>
      <c r="L710" s="58">
        <f>IF(ISNUMBER(VLOOKUP($B710,'[1]WT-HS-B'!$I$2:$J$1220,2,FALSE)),VLOOKUP($B710,'[1]WT-HS-B'!$I$2:$J$1220,2,FALSE),"")</f>
        <v>2.37</v>
      </c>
      <c r="M710" s="58">
        <f>IF(ISNUMBER(VLOOKUP($B710,'[1]KO-HS-B'!$I$2:$J$1046,2,FALSE)),VLOOKUP($B710,'[1]KO-HS-B'!$I$2:$J$1046,2,FALSE),"")</f>
        <v>3.77</v>
      </c>
      <c r="N710" s="58">
        <f>IF(ISNUMBER(VLOOKUP($B710,'[1]MT-HS-B'!$I$2:$J$773,2,FALSE)),VLOOKUP($B710,'[1]MT-HS-B'!$I$2:$J$773,2,FALSE),"")</f>
        <v>2.09</v>
      </c>
      <c r="O710" s="40" t="str">
        <f t="shared" ref="O710:O773" si="363">B710</f>
        <v>ALF_YEAST</v>
      </c>
      <c r="P710" s="57">
        <f t="shared" ref="P710:P773" si="364">IF(COUNT(V710,Y710)&gt;1,AVERAGE(V710,Y710),IF(COUNT(V710,Y710)=0,IF(V710=Y710,V710,""),IF(ISNUMBER(V710),V710,Y710)))</f>
        <v>4.6428571428571432</v>
      </c>
      <c r="Q710" s="57">
        <f t="shared" ref="Q710:Q773" si="365">IF(COUNT(W710,Z710)&gt;1,AVERAGE(W710,Z710),IF(COUNT(W710,Z710)=0,IF(W710=Z710,W710,""),IF(ISNUMBER(W710),W710,Z710)))</f>
        <v>4.4345238095238102</v>
      </c>
      <c r="R710" s="57">
        <f t="shared" ref="R710:R773" si="366">IF(COUNT(X710,AA710)&gt;1,AVERAGE(X710,AA710),IF(COUNT(X710,AA710)=0,IF(X710=AA710,X710,""),IF(ISNUMBER(X710),X710,AA710)))</f>
        <v>8.5407268170426072</v>
      </c>
      <c r="S710" s="56" t="str">
        <f t="shared" ref="S710:S773" si="367">IF(COUNT(V710,Y710)&gt;1,AVEDEV(V710,Y710),"n/a")</f>
        <v>n/a</v>
      </c>
      <c r="T710" s="55">
        <f t="shared" ref="T710:T773" si="368">IF(COUNT(W710,Z710)&gt;1,AVEDEV(W710,Z710),"n/a")</f>
        <v>0.9464285714285714</v>
      </c>
      <c r="U710" s="54">
        <f t="shared" ref="U710:U773" si="369">IF(COUNT(X710,AA710)&gt;1,AVEDEV(X710,AA710),"n/a")</f>
        <v>4.5645363408521309</v>
      </c>
      <c r="V710" s="53" t="str">
        <f t="shared" ref="V710:V773" si="370">(IF(ISNUMBER(F710),IF(ISNUMBER(C710),(F710-C710)/C710,"HS only"),IF(ISNUMBER(C710),"GR only","")))</f>
        <v>HS only</v>
      </c>
      <c r="W710" s="53">
        <f t="shared" ref="W710:W773" si="371">(IF(ISNUMBER(G710),IF(ISNUMBER(D710),(G710-D710)/D710,"HS only"),IF(ISNUMBER(D710),"GR only","")))</f>
        <v>5.3809523809523814</v>
      </c>
      <c r="X710" s="53">
        <f t="shared" ref="X710:X773" si="372">(IF(ISNUMBER(H710),IF(ISNUMBER(E710),(H710-E710)/E710,"HS only"),IF(ISNUMBER(E710),"GR only","")))</f>
        <v>13.105263157894738</v>
      </c>
      <c r="Y710" s="52">
        <f t="shared" ref="Y710:Y773" si="373">(IF(ISNUMBER(L710),IF(ISNUMBER(I710),(L710-I710)/I710,"HS only"),IF(ISNUMBER(I710),"GR only","")))</f>
        <v>4.6428571428571432</v>
      </c>
      <c r="Z710" s="51">
        <f t="shared" ref="Z710:Z773" si="374">(IF(ISNUMBER(M710),IF(ISNUMBER(J710),(M710-J710)/J710,"HS only"),IF(ISNUMBER(J710),"GR only","")))</f>
        <v>3.4880952380952386</v>
      </c>
      <c r="AA710" s="50">
        <f t="shared" ref="AA710:AA773" si="375">(IF(ISNUMBER(N710),IF(ISNUMBER(K710),(N710-K710)/K710,"HS only"),IF(ISNUMBER(K710),"GR only","")))</f>
        <v>3.9761904761904763</v>
      </c>
      <c r="AB710" s="40" t="str">
        <f t="shared" ref="AB710:AB773" si="376">MID(A710,SEARCH("GN=",A710)+3,SEARCH("PE=",A710)-SEARCH("GN=",A710)-4)</f>
        <v>FBA1</v>
      </c>
      <c r="AC710" s="49">
        <f t="shared" ref="AC710:AC773" si="377">IF(COUNT(C710,I710)&gt;0,AVERAGE(C710,I710),0)</f>
        <v>0.42</v>
      </c>
      <c r="AD710" s="47">
        <f t="shared" ref="AD710:AD773" si="378">IF(COUNT(D710,J710)&gt;0,AVERAGE(D710,J710),0)</f>
        <v>0.63</v>
      </c>
      <c r="AE710" s="47">
        <f t="shared" ref="AE710:AE773" si="379">IF(COUNT(E710,K710)&gt;0,AVERAGE(E710,K710),0)</f>
        <v>0.30499999999999999</v>
      </c>
      <c r="AF710" s="48">
        <f t="shared" ref="AF710:AF773" si="380">IF(COUNT(F710,L710)&gt;0,AVERAGE(F710,L710),0)</f>
        <v>2.875</v>
      </c>
      <c r="AG710" s="47">
        <f t="shared" ref="AG710:AG773" si="381">IF(COUNT(G710,M710)&gt;0,AVERAGE(G710,M710),0)</f>
        <v>3.2250000000000001</v>
      </c>
      <c r="AH710" s="47">
        <f t="shared" ref="AH710:AH773" si="382">IF(COUNT(H710,N710)&gt;0,AVERAGE(H710,N710),0)</f>
        <v>2.3849999999999998</v>
      </c>
      <c r="AI710" s="46">
        <f t="shared" ref="AI710:AI773" si="383">IF(AC710&lt;&gt;0,AF710/AC710,IF(AF710&gt;0,"HS Only",""))</f>
        <v>6.8452380952380958</v>
      </c>
      <c r="AJ710" s="43">
        <f t="shared" ref="AJ710:AJ773" si="384">IF(AD710&lt;&gt;0,AG710/AD710,IF(AG710&gt;0,"HS Only",""))</f>
        <v>5.1190476190476195</v>
      </c>
      <c r="AK710" s="43">
        <f t="shared" ref="AK710:AK773" si="385">IF(AE710&lt;&gt;0,AH710/AE710,IF(AH710&gt;0,"HS Only",""))</f>
        <v>7.8196721311475406</v>
      </c>
      <c r="AL710" s="45" t="str">
        <f t="shared" ref="AL710:AL773" si="386">IF(COUNT(C710,F710,I710,L710)=4,STDEV(F710/C710,L710/I710),"")</f>
        <v/>
      </c>
      <c r="AM710" s="43">
        <f t="shared" ref="AM710:AM773" si="387">IF(COUNT(D710,G710,J710,M710)=4,STDEV(G710/D710,M710/J710),"")</f>
        <v>1.3384521215316758</v>
      </c>
      <c r="AN710" s="42">
        <f t="shared" ref="AN710:AN773" si="388">IF(COUNT(E710,H710,K710,N710)=4,STDEV(H710/E710,N710/K710),"")</f>
        <v>6.4552291991779445</v>
      </c>
      <c r="AO710" s="40" t="str">
        <f t="shared" ref="AO710:AO773" si="389">B710</f>
        <v>ALF_YEAST</v>
      </c>
      <c r="AP710" s="44" t="str">
        <f t="shared" ref="AP710:AP773" si="390">IF(COUNT(C710,I710)&gt;1,STDEV(C710,I710),"")</f>
        <v/>
      </c>
      <c r="AQ710" s="43">
        <f t="shared" ref="AQ710:AQ773" si="391">IF(COUNT(D710,J710)&gt;1,STDEV(D710,J710),"")</f>
        <v>0.29698484809834969</v>
      </c>
      <c r="AR710" s="43">
        <f t="shared" ref="AR710:AR773" si="392">IF(COUNT(E710,K710)&gt;1,STDEV(E710,K710),"")</f>
        <v>0.16263455967290585</v>
      </c>
      <c r="AS710" s="43">
        <f t="shared" ref="AS710:AS773" si="393">IF(COUNT(F710,L710)&gt;1,STDEV(F710,L710),"")</f>
        <v>0.71417784899841275</v>
      </c>
      <c r="AT710" s="43">
        <f t="shared" ref="AT710:AT773" si="394">IF(COUNT(G710,M710)&gt;1,STDEV(G710,M710),"")</f>
        <v>0.77074639149333635</v>
      </c>
      <c r="AU710" s="42">
        <f t="shared" ref="AU710:AU773" si="395">IF(COUNT(H710,N710)&gt;1,STDEV(H710,N710),"")</f>
        <v>0.41719300090006439</v>
      </c>
    </row>
    <row r="711" spans="1:47" ht="15" x14ac:dyDescent="0.25">
      <c r="A711" s="40" t="s">
        <v>5699</v>
      </c>
      <c r="B711" s="40" t="s">
        <v>5698</v>
      </c>
      <c r="C711" s="60">
        <f>IF(ISNUMBER(VLOOKUP(B711,'[1]WT-GR-A'!I$2:J$693,2,FALSE)),VLOOKUP(B711,'[1]WT-GR-A'!I$2:J$693,2,FALSE),"")</f>
        <v>7.0000000000000007E-2</v>
      </c>
      <c r="D711" s="58" t="str">
        <f>IF(ISNUMBER(VLOOKUP($B711,'[1]KO-GR-A'!$I$2:$J$907,2,FALSE)),VLOOKUP($B711,'[1]KO-GR-A'!$I$2:$J$907,2,FALSE),"")</f>
        <v/>
      </c>
      <c r="E711" s="58" t="str">
        <f>IF(ISNUMBER(VLOOKUP($B711,'[1]MT-GR-A'!$I$2:$J$789,2,FALSE)),VLOOKUP($B711,'[1]MT-GR-A'!$I$2:$J$789,2,FALSE),"")</f>
        <v/>
      </c>
      <c r="F711" s="58">
        <f>IF(ISNUMBER(VLOOKUP($B711,'[1]WT-HS-A'!$I$2:$J$1224,2,FALSE)),VLOOKUP($B711,'[1]WT-HS-A'!$I$2:$J$1224,2,FALSE),"")</f>
        <v>0.22</v>
      </c>
      <c r="G711" s="58">
        <f>IF(ISNUMBER(VLOOKUP($B711,'[1]KO-HS-A'!$I$2:$J$1229,2,FALSE)),VLOOKUP($B711,'[1]KO-HS-A'!$I$2:$J$1229,2,FALSE),"")</f>
        <v>0.22</v>
      </c>
      <c r="H711" s="58">
        <f>IF(ISNUMBER(VLOOKUP($B711,'[1]MT-HS-A'!$I$2:$J$1362,2,FALSE)),VLOOKUP($B711,'[1]MT-HS-A'!$I$2:$J$1362,2,FALSE),"")</f>
        <v>0.3</v>
      </c>
      <c r="I711" s="59">
        <f>IF(ISNUMBER(VLOOKUP($B711,'[1]WT-GR-B'!$I$2:$J$585,2,FALSE)),VLOOKUP($B711,'[1]WT-GR-B'!$I$2:$J$585,2,FALSE),"")</f>
        <v>7.0000000000000007E-2</v>
      </c>
      <c r="J711" s="58" t="str">
        <f>IF(ISNUMBER(VLOOKUP($B711,'[1]KO-GR-B'!$I$2:$J$900,2,FALSE)),VLOOKUP($B711,'[1]KO-GR-B'!$I$2:$J$900,2,FALSE),"")</f>
        <v/>
      </c>
      <c r="K711" s="58">
        <f>IF(ISNUMBER(VLOOKUP($B711,'[1]MT-GR-B'!$I$2:$J$693,2,FALSE)),VLOOKUP($B711,'[1]MT-GR-B'!$I$2:$J$693,2,FALSE),"")</f>
        <v>7.0000000000000007E-2</v>
      </c>
      <c r="L711" s="58">
        <f>IF(ISNUMBER(VLOOKUP($B711,'[1]WT-HS-B'!$I$2:$J$1220,2,FALSE)),VLOOKUP($B711,'[1]WT-HS-B'!$I$2:$J$1220,2,FALSE),"")</f>
        <v>0.38</v>
      </c>
      <c r="M711" s="58">
        <f>IF(ISNUMBER(VLOOKUP($B711,'[1]KO-HS-B'!$I$2:$J$1046,2,FALSE)),VLOOKUP($B711,'[1]KO-HS-B'!$I$2:$J$1046,2,FALSE),"")</f>
        <v>0.48</v>
      </c>
      <c r="N711" s="58">
        <f>IF(ISNUMBER(VLOOKUP($B711,'[1]MT-HS-B'!$I$2:$J$773,2,FALSE)),VLOOKUP($B711,'[1]MT-HS-B'!$I$2:$J$773,2,FALSE),"")</f>
        <v>0.48</v>
      </c>
      <c r="O711" s="40" t="str">
        <f t="shared" si="363"/>
        <v>FUMH_YEAST</v>
      </c>
      <c r="P711" s="57">
        <f t="shared" si="364"/>
        <v>3.2857142857142856</v>
      </c>
      <c r="Q711" s="57" t="str">
        <f t="shared" si="365"/>
        <v>HS only</v>
      </c>
      <c r="R711" s="57">
        <f t="shared" si="366"/>
        <v>5.8571428571428559</v>
      </c>
      <c r="S711" s="56">
        <f t="shared" si="367"/>
        <v>1.1428571428571426</v>
      </c>
      <c r="T711" s="55" t="str">
        <f t="shared" si="368"/>
        <v>n/a</v>
      </c>
      <c r="U711" s="54" t="str">
        <f t="shared" si="369"/>
        <v>n/a</v>
      </c>
      <c r="V711" s="53">
        <f t="shared" si="370"/>
        <v>2.1428571428571428</v>
      </c>
      <c r="W711" s="53" t="str">
        <f t="shared" si="371"/>
        <v>HS only</v>
      </c>
      <c r="X711" s="53" t="str">
        <f t="shared" si="372"/>
        <v>HS only</v>
      </c>
      <c r="Y711" s="52">
        <f t="shared" si="373"/>
        <v>4.4285714285714279</v>
      </c>
      <c r="Z711" s="51" t="str">
        <f t="shared" si="374"/>
        <v>HS only</v>
      </c>
      <c r="AA711" s="50">
        <f t="shared" si="375"/>
        <v>5.8571428571428559</v>
      </c>
      <c r="AB711" s="40" t="str">
        <f t="shared" si="376"/>
        <v>FUM1</v>
      </c>
      <c r="AC711" s="49">
        <f t="shared" si="377"/>
        <v>7.0000000000000007E-2</v>
      </c>
      <c r="AD711" s="47">
        <f t="shared" si="378"/>
        <v>0</v>
      </c>
      <c r="AE711" s="47">
        <f t="shared" si="379"/>
        <v>7.0000000000000007E-2</v>
      </c>
      <c r="AF711" s="48">
        <f t="shared" si="380"/>
        <v>0.3</v>
      </c>
      <c r="AG711" s="47">
        <f t="shared" si="381"/>
        <v>0.35</v>
      </c>
      <c r="AH711" s="47">
        <f t="shared" si="382"/>
        <v>0.39</v>
      </c>
      <c r="AI711" s="46">
        <f t="shared" si="383"/>
        <v>4.2857142857142856</v>
      </c>
      <c r="AJ711" s="43" t="str">
        <f t="shared" si="384"/>
        <v>HS Only</v>
      </c>
      <c r="AK711" s="43">
        <f t="shared" si="385"/>
        <v>5.5714285714285712</v>
      </c>
      <c r="AL711" s="45">
        <f t="shared" si="386"/>
        <v>1.616244071283536</v>
      </c>
      <c r="AM711" s="43" t="str">
        <f t="shared" si="387"/>
        <v/>
      </c>
      <c r="AN711" s="42" t="str">
        <f t="shared" si="388"/>
        <v/>
      </c>
      <c r="AO711" s="40" t="str">
        <f t="shared" si="389"/>
        <v>FUMH_YEAST</v>
      </c>
      <c r="AP711" s="44">
        <f t="shared" si="390"/>
        <v>0</v>
      </c>
      <c r="AQ711" s="43" t="str">
        <f t="shared" si="391"/>
        <v/>
      </c>
      <c r="AR711" s="43" t="str">
        <f t="shared" si="392"/>
        <v/>
      </c>
      <c r="AS711" s="43">
        <f t="shared" si="393"/>
        <v>0.11313708498984763</v>
      </c>
      <c r="AT711" s="43">
        <f t="shared" si="394"/>
        <v>0.18384776310850243</v>
      </c>
      <c r="AU711" s="42">
        <f t="shared" si="395"/>
        <v>0.12727922061357852</v>
      </c>
    </row>
    <row r="712" spans="1:47" ht="15" x14ac:dyDescent="0.25">
      <c r="A712" s="40" t="s">
        <v>5697</v>
      </c>
      <c r="B712" s="40" t="s">
        <v>5696</v>
      </c>
      <c r="C712" s="60" t="str">
        <f>IF(ISNUMBER(VLOOKUP(B712,'[1]WT-GR-A'!I$2:J$693,2,FALSE)),VLOOKUP(B712,'[1]WT-GR-A'!I$2:J$693,2,FALSE),"")</f>
        <v/>
      </c>
      <c r="D712" s="58" t="str">
        <f>IF(ISNUMBER(VLOOKUP($B712,'[1]KO-GR-A'!$I$2:$J$907,2,FALSE)),VLOOKUP($B712,'[1]KO-GR-A'!$I$2:$J$907,2,FALSE),"")</f>
        <v/>
      </c>
      <c r="E712" s="58" t="str">
        <f>IF(ISNUMBER(VLOOKUP($B712,'[1]MT-GR-A'!$I$2:$J$789,2,FALSE)),VLOOKUP($B712,'[1]MT-GR-A'!$I$2:$J$789,2,FALSE),"")</f>
        <v/>
      </c>
      <c r="F712" s="58">
        <f>IF(ISNUMBER(VLOOKUP($B712,'[1]WT-HS-A'!$I$2:$J$1224,2,FALSE)),VLOOKUP($B712,'[1]WT-HS-A'!$I$2:$J$1224,2,FALSE),"")</f>
        <v>0.31</v>
      </c>
      <c r="G712" s="58">
        <f>IF(ISNUMBER(VLOOKUP($B712,'[1]KO-HS-A'!$I$2:$J$1229,2,FALSE)),VLOOKUP($B712,'[1]KO-HS-A'!$I$2:$J$1229,2,FALSE),"")</f>
        <v>0.23</v>
      </c>
      <c r="H712" s="58">
        <f>IF(ISNUMBER(VLOOKUP($B712,'[1]MT-HS-A'!$I$2:$J$1362,2,FALSE)),VLOOKUP($B712,'[1]MT-HS-A'!$I$2:$J$1362,2,FALSE),"")</f>
        <v>0.31</v>
      </c>
      <c r="I712" s="59">
        <f>IF(ISNUMBER(VLOOKUP($B712,'[1]WT-GR-B'!$I$2:$J$585,2,FALSE)),VLOOKUP($B712,'[1]WT-GR-B'!$I$2:$J$585,2,FALSE),"")</f>
        <v>0.15</v>
      </c>
      <c r="J712" s="58">
        <f>IF(ISNUMBER(VLOOKUP($B712,'[1]KO-GR-B'!$I$2:$J$900,2,FALSE)),VLOOKUP($B712,'[1]KO-GR-B'!$I$2:$J$900,2,FALSE),"")</f>
        <v>0.15</v>
      </c>
      <c r="K712" s="58" t="str">
        <f>IF(ISNUMBER(VLOOKUP($B712,'[1]MT-GR-B'!$I$2:$J$693,2,FALSE)),VLOOKUP($B712,'[1]MT-GR-B'!$I$2:$J$693,2,FALSE),"")</f>
        <v/>
      </c>
      <c r="L712" s="58">
        <f>IF(ISNUMBER(VLOOKUP($B712,'[1]WT-HS-B'!$I$2:$J$1220,2,FALSE)),VLOOKUP($B712,'[1]WT-HS-B'!$I$2:$J$1220,2,FALSE),"")</f>
        <v>0.23</v>
      </c>
      <c r="M712" s="58">
        <f>IF(ISNUMBER(VLOOKUP($B712,'[1]KO-HS-B'!$I$2:$J$1046,2,FALSE)),VLOOKUP($B712,'[1]KO-HS-B'!$I$2:$J$1046,2,FALSE),"")</f>
        <v>0.72</v>
      </c>
      <c r="N712" s="58">
        <f>IF(ISNUMBER(VLOOKUP($B712,'[1]MT-HS-B'!$I$2:$J$773,2,FALSE)),VLOOKUP($B712,'[1]MT-HS-B'!$I$2:$J$773,2,FALSE),"")</f>
        <v>7.0000000000000007E-2</v>
      </c>
      <c r="O712" s="40" t="str">
        <f t="shared" si="363"/>
        <v>FRDS_YEAST</v>
      </c>
      <c r="P712" s="57">
        <f t="shared" si="364"/>
        <v>0.53333333333333344</v>
      </c>
      <c r="Q712" s="57">
        <f t="shared" si="365"/>
        <v>3.8</v>
      </c>
      <c r="R712" s="57" t="str">
        <f t="shared" si="366"/>
        <v>HS only</v>
      </c>
      <c r="S712" s="56" t="str">
        <f t="shared" si="367"/>
        <v>n/a</v>
      </c>
      <c r="T712" s="55" t="str">
        <f t="shared" si="368"/>
        <v>n/a</v>
      </c>
      <c r="U712" s="54" t="str">
        <f t="shared" si="369"/>
        <v>n/a</v>
      </c>
      <c r="V712" s="53" t="str">
        <f t="shared" si="370"/>
        <v>HS only</v>
      </c>
      <c r="W712" s="53" t="str">
        <f t="shared" si="371"/>
        <v>HS only</v>
      </c>
      <c r="X712" s="53" t="str">
        <f t="shared" si="372"/>
        <v>HS only</v>
      </c>
      <c r="Y712" s="52">
        <f t="shared" si="373"/>
        <v>0.53333333333333344</v>
      </c>
      <c r="Z712" s="51">
        <f t="shared" si="374"/>
        <v>3.8</v>
      </c>
      <c r="AA712" s="50" t="str">
        <f t="shared" si="375"/>
        <v>HS only</v>
      </c>
      <c r="AB712" s="40" t="str">
        <f t="shared" si="376"/>
        <v>YEL047C</v>
      </c>
      <c r="AC712" s="49">
        <f t="shared" si="377"/>
        <v>0.15</v>
      </c>
      <c r="AD712" s="47">
        <f t="shared" si="378"/>
        <v>0.15</v>
      </c>
      <c r="AE712" s="47">
        <f t="shared" si="379"/>
        <v>0</v>
      </c>
      <c r="AF712" s="48">
        <f t="shared" si="380"/>
        <v>0.27</v>
      </c>
      <c r="AG712" s="47">
        <f t="shared" si="381"/>
        <v>0.47499999999999998</v>
      </c>
      <c r="AH712" s="47">
        <f t="shared" si="382"/>
        <v>0.19</v>
      </c>
      <c r="AI712" s="46">
        <f t="shared" si="383"/>
        <v>1.8000000000000003</v>
      </c>
      <c r="AJ712" s="43">
        <f t="shared" si="384"/>
        <v>3.1666666666666665</v>
      </c>
      <c r="AK712" s="43" t="str">
        <f t="shared" si="385"/>
        <v>HS Only</v>
      </c>
      <c r="AL712" s="45" t="str">
        <f t="shared" si="386"/>
        <v/>
      </c>
      <c r="AM712" s="43" t="str">
        <f t="shared" si="387"/>
        <v/>
      </c>
      <c r="AN712" s="42" t="str">
        <f t="shared" si="388"/>
        <v/>
      </c>
      <c r="AO712" s="40" t="str">
        <f t="shared" si="389"/>
        <v>FRDS_YEAST</v>
      </c>
      <c r="AP712" s="44" t="str">
        <f t="shared" si="390"/>
        <v/>
      </c>
      <c r="AQ712" s="43" t="str">
        <f t="shared" si="391"/>
        <v/>
      </c>
      <c r="AR712" s="43" t="str">
        <f t="shared" si="392"/>
        <v/>
      </c>
      <c r="AS712" s="43">
        <f t="shared" si="393"/>
        <v>5.6568542494923879E-2</v>
      </c>
      <c r="AT712" s="43">
        <f t="shared" si="394"/>
        <v>0.34648232278140817</v>
      </c>
      <c r="AU712" s="42">
        <f t="shared" si="395"/>
        <v>0.16970562748477142</v>
      </c>
    </row>
    <row r="713" spans="1:47" ht="15" x14ac:dyDescent="0.25">
      <c r="A713" s="40" t="s">
        <v>5695</v>
      </c>
      <c r="B713" s="40" t="s">
        <v>5694</v>
      </c>
      <c r="C713" s="60" t="str">
        <f>IF(ISNUMBER(VLOOKUP(B713,'[1]WT-GR-A'!I$2:J$693,2,FALSE)),VLOOKUP(B713,'[1]WT-GR-A'!I$2:J$693,2,FALSE),"")</f>
        <v/>
      </c>
      <c r="D713" s="58">
        <f>IF(ISNUMBER(VLOOKUP($B713,'[1]KO-GR-A'!$I$2:$J$907,2,FALSE)),VLOOKUP($B713,'[1]KO-GR-A'!$I$2:$J$907,2,FALSE),"")</f>
        <v>0.08</v>
      </c>
      <c r="E713" s="58" t="str">
        <f>IF(ISNUMBER(VLOOKUP($B713,'[1]MT-GR-A'!$I$2:$J$789,2,FALSE)),VLOOKUP($B713,'[1]MT-GR-A'!$I$2:$J$789,2,FALSE),"")</f>
        <v/>
      </c>
      <c r="F713" s="58">
        <f>IF(ISNUMBER(VLOOKUP($B713,'[1]WT-HS-A'!$I$2:$J$1224,2,FALSE)),VLOOKUP($B713,'[1]WT-HS-A'!$I$2:$J$1224,2,FALSE),"")</f>
        <v>0.03</v>
      </c>
      <c r="G713" s="58">
        <f>IF(ISNUMBER(VLOOKUP($B713,'[1]KO-HS-A'!$I$2:$J$1229,2,FALSE)),VLOOKUP($B713,'[1]KO-HS-A'!$I$2:$J$1229,2,FALSE),"")</f>
        <v>0.03</v>
      </c>
      <c r="H713" s="58">
        <f>IF(ISNUMBER(VLOOKUP($B713,'[1]MT-HS-A'!$I$2:$J$1362,2,FALSE)),VLOOKUP($B713,'[1]MT-HS-A'!$I$2:$J$1362,2,FALSE),"")</f>
        <v>0.09</v>
      </c>
      <c r="I713" s="59" t="str">
        <f>IF(ISNUMBER(VLOOKUP($B713,'[1]WT-GR-B'!$I$2:$J$585,2,FALSE)),VLOOKUP($B713,'[1]WT-GR-B'!$I$2:$J$585,2,FALSE),"")</f>
        <v/>
      </c>
      <c r="J713" s="58" t="str">
        <f>IF(ISNUMBER(VLOOKUP($B713,'[1]KO-GR-B'!$I$2:$J$900,2,FALSE)),VLOOKUP($B713,'[1]KO-GR-B'!$I$2:$J$900,2,FALSE),"")</f>
        <v/>
      </c>
      <c r="K713" s="58" t="str">
        <f>IF(ISNUMBER(VLOOKUP($B713,'[1]MT-GR-B'!$I$2:$J$693,2,FALSE)),VLOOKUP($B713,'[1]MT-GR-B'!$I$2:$J$693,2,FALSE),"")</f>
        <v/>
      </c>
      <c r="L713" s="58">
        <f>IF(ISNUMBER(VLOOKUP($B713,'[1]WT-HS-B'!$I$2:$J$1220,2,FALSE)),VLOOKUP($B713,'[1]WT-HS-B'!$I$2:$J$1220,2,FALSE),"")</f>
        <v>0.06</v>
      </c>
      <c r="M713" s="58">
        <f>IF(ISNUMBER(VLOOKUP($B713,'[1]KO-HS-B'!$I$2:$J$1046,2,FALSE)),VLOOKUP($B713,'[1]KO-HS-B'!$I$2:$J$1046,2,FALSE),"")</f>
        <v>0.04</v>
      </c>
      <c r="N713" s="58">
        <f>IF(ISNUMBER(VLOOKUP($B713,'[1]MT-HS-B'!$I$2:$J$773,2,FALSE)),VLOOKUP($B713,'[1]MT-HS-B'!$I$2:$J$773,2,FALSE),"")</f>
        <v>0.03</v>
      </c>
      <c r="O713" s="40" t="str">
        <f t="shared" si="363"/>
        <v>NOT1_YEAST</v>
      </c>
      <c r="P713" s="57" t="str">
        <f t="shared" si="364"/>
        <v>HS only</v>
      </c>
      <c r="Q713" s="57">
        <f t="shared" si="365"/>
        <v>-0.625</v>
      </c>
      <c r="R713" s="57" t="str">
        <f t="shared" si="366"/>
        <v>HS only</v>
      </c>
      <c r="S713" s="56" t="str">
        <f t="shared" si="367"/>
        <v>n/a</v>
      </c>
      <c r="T713" s="55" t="str">
        <f t="shared" si="368"/>
        <v>n/a</v>
      </c>
      <c r="U713" s="54" t="str">
        <f t="shared" si="369"/>
        <v>n/a</v>
      </c>
      <c r="V713" s="53" t="str">
        <f t="shared" si="370"/>
        <v>HS only</v>
      </c>
      <c r="W713" s="53">
        <f t="shared" si="371"/>
        <v>-0.625</v>
      </c>
      <c r="X713" s="53" t="str">
        <f t="shared" si="372"/>
        <v>HS only</v>
      </c>
      <c r="Y713" s="52" t="str">
        <f t="shared" si="373"/>
        <v>HS only</v>
      </c>
      <c r="Z713" s="51" t="str">
        <f t="shared" si="374"/>
        <v>HS only</v>
      </c>
      <c r="AA713" s="50" t="str">
        <f t="shared" si="375"/>
        <v>HS only</v>
      </c>
      <c r="AB713" s="40" t="str">
        <f t="shared" si="376"/>
        <v>NOT1</v>
      </c>
      <c r="AC713" s="49">
        <f t="shared" si="377"/>
        <v>0</v>
      </c>
      <c r="AD713" s="47">
        <f t="shared" si="378"/>
        <v>0.08</v>
      </c>
      <c r="AE713" s="47">
        <f t="shared" si="379"/>
        <v>0</v>
      </c>
      <c r="AF713" s="48">
        <f t="shared" si="380"/>
        <v>4.4999999999999998E-2</v>
      </c>
      <c r="AG713" s="47">
        <f t="shared" si="381"/>
        <v>3.5000000000000003E-2</v>
      </c>
      <c r="AH713" s="47">
        <f t="shared" si="382"/>
        <v>0.06</v>
      </c>
      <c r="AI713" s="46" t="str">
        <f t="shared" si="383"/>
        <v>HS Only</v>
      </c>
      <c r="AJ713" s="43">
        <f t="shared" si="384"/>
        <v>0.43750000000000006</v>
      </c>
      <c r="AK713" s="43" t="str">
        <f t="shared" si="385"/>
        <v>HS Only</v>
      </c>
      <c r="AL713" s="45" t="str">
        <f t="shared" si="386"/>
        <v/>
      </c>
      <c r="AM713" s="43" t="str">
        <f t="shared" si="387"/>
        <v/>
      </c>
      <c r="AN713" s="42" t="str">
        <f t="shared" si="388"/>
        <v/>
      </c>
      <c r="AO713" s="40" t="str">
        <f t="shared" si="389"/>
        <v>NOT1_YEAST</v>
      </c>
      <c r="AP713" s="44" t="str">
        <f t="shared" si="390"/>
        <v/>
      </c>
      <c r="AQ713" s="43" t="str">
        <f t="shared" si="391"/>
        <v/>
      </c>
      <c r="AR713" s="43" t="str">
        <f t="shared" si="392"/>
        <v/>
      </c>
      <c r="AS713" s="43">
        <f t="shared" si="393"/>
        <v>2.1213203435596423E-2</v>
      </c>
      <c r="AT713" s="43">
        <f t="shared" si="394"/>
        <v>7.0710678118654537E-3</v>
      </c>
      <c r="AU713" s="42">
        <f t="shared" si="395"/>
        <v>4.2426406871192847E-2</v>
      </c>
    </row>
    <row r="714" spans="1:47" ht="15" x14ac:dyDescent="0.25">
      <c r="A714" s="40" t="s">
        <v>5693</v>
      </c>
      <c r="B714" s="40" t="s">
        <v>5692</v>
      </c>
      <c r="C714" s="60" t="str">
        <f>IF(ISNUMBER(VLOOKUP(B714,'[1]WT-GR-A'!I$2:J$693,2,FALSE)),VLOOKUP(B714,'[1]WT-GR-A'!I$2:J$693,2,FALSE),"")</f>
        <v/>
      </c>
      <c r="D714" s="58" t="str">
        <f>IF(ISNUMBER(VLOOKUP($B714,'[1]KO-GR-A'!$I$2:$J$907,2,FALSE)),VLOOKUP($B714,'[1]KO-GR-A'!$I$2:$J$907,2,FALSE),"")</f>
        <v/>
      </c>
      <c r="E714" s="58" t="str">
        <f>IF(ISNUMBER(VLOOKUP($B714,'[1]MT-GR-A'!$I$2:$J$789,2,FALSE)),VLOOKUP($B714,'[1]MT-GR-A'!$I$2:$J$789,2,FALSE),"")</f>
        <v/>
      </c>
      <c r="F714" s="58" t="str">
        <f>IF(ISNUMBER(VLOOKUP($B714,'[1]WT-HS-A'!$I$2:$J$1224,2,FALSE)),VLOOKUP($B714,'[1]WT-HS-A'!$I$2:$J$1224,2,FALSE),"")</f>
        <v/>
      </c>
      <c r="G714" s="58">
        <f>IF(ISNUMBER(VLOOKUP($B714,'[1]KO-HS-A'!$I$2:$J$1229,2,FALSE)),VLOOKUP($B714,'[1]KO-HS-A'!$I$2:$J$1229,2,FALSE),"")</f>
        <v>0.16</v>
      </c>
      <c r="H714" s="58" t="str">
        <f>IF(ISNUMBER(VLOOKUP($B714,'[1]MT-HS-A'!$I$2:$J$1362,2,FALSE)),VLOOKUP($B714,'[1]MT-HS-A'!$I$2:$J$1362,2,FALSE),"")</f>
        <v/>
      </c>
      <c r="I714" s="59" t="str">
        <f>IF(ISNUMBER(VLOOKUP($B714,'[1]WT-GR-B'!$I$2:$J$585,2,FALSE)),VLOOKUP($B714,'[1]WT-GR-B'!$I$2:$J$585,2,FALSE),"")</f>
        <v/>
      </c>
      <c r="J714" s="58" t="str">
        <f>IF(ISNUMBER(VLOOKUP($B714,'[1]KO-GR-B'!$I$2:$J$900,2,FALSE)),VLOOKUP($B714,'[1]KO-GR-B'!$I$2:$J$900,2,FALSE),"")</f>
        <v/>
      </c>
      <c r="K714" s="58" t="str">
        <f>IF(ISNUMBER(VLOOKUP($B714,'[1]MT-GR-B'!$I$2:$J$693,2,FALSE)),VLOOKUP($B714,'[1]MT-GR-B'!$I$2:$J$693,2,FALSE),"")</f>
        <v/>
      </c>
      <c r="L714" s="58" t="str">
        <f>IF(ISNUMBER(VLOOKUP($B714,'[1]WT-HS-B'!$I$2:$J$1220,2,FALSE)),VLOOKUP($B714,'[1]WT-HS-B'!$I$2:$J$1220,2,FALSE),"")</f>
        <v/>
      </c>
      <c r="M714" s="58" t="str">
        <f>IF(ISNUMBER(VLOOKUP($B714,'[1]KO-HS-B'!$I$2:$J$1046,2,FALSE)),VLOOKUP($B714,'[1]KO-HS-B'!$I$2:$J$1046,2,FALSE),"")</f>
        <v/>
      </c>
      <c r="N714" s="58" t="str">
        <f>IF(ISNUMBER(VLOOKUP($B714,'[1]MT-HS-B'!$I$2:$J$773,2,FALSE)),VLOOKUP($B714,'[1]MT-HS-B'!$I$2:$J$773,2,FALSE),"")</f>
        <v/>
      </c>
      <c r="O714" s="40" t="str">
        <f t="shared" si="363"/>
        <v>NOT2_YEAST</v>
      </c>
      <c r="P714" s="57" t="str">
        <f t="shared" si="364"/>
        <v/>
      </c>
      <c r="Q714" s="57" t="str">
        <f t="shared" si="365"/>
        <v/>
      </c>
      <c r="R714" s="57" t="str">
        <f t="shared" si="366"/>
        <v/>
      </c>
      <c r="S714" s="56" t="str">
        <f t="shared" si="367"/>
        <v>n/a</v>
      </c>
      <c r="T714" s="55" t="str">
        <f t="shared" si="368"/>
        <v>n/a</v>
      </c>
      <c r="U714" s="54" t="str">
        <f t="shared" si="369"/>
        <v>n/a</v>
      </c>
      <c r="V714" s="53" t="str">
        <f t="shared" si="370"/>
        <v/>
      </c>
      <c r="W714" s="53" t="str">
        <f t="shared" si="371"/>
        <v>HS only</v>
      </c>
      <c r="X714" s="53" t="str">
        <f t="shared" si="372"/>
        <v/>
      </c>
      <c r="Y714" s="52" t="str">
        <f t="shared" si="373"/>
        <v/>
      </c>
      <c r="Z714" s="51" t="str">
        <f t="shared" si="374"/>
        <v/>
      </c>
      <c r="AA714" s="50" t="str">
        <f t="shared" si="375"/>
        <v/>
      </c>
      <c r="AB714" s="40" t="str">
        <f t="shared" si="376"/>
        <v>NOT2</v>
      </c>
      <c r="AC714" s="49">
        <f t="shared" si="377"/>
        <v>0</v>
      </c>
      <c r="AD714" s="47">
        <f t="shared" si="378"/>
        <v>0</v>
      </c>
      <c r="AE714" s="47">
        <f t="shared" si="379"/>
        <v>0</v>
      </c>
      <c r="AF714" s="48">
        <f t="shared" si="380"/>
        <v>0</v>
      </c>
      <c r="AG714" s="47">
        <f t="shared" si="381"/>
        <v>0.16</v>
      </c>
      <c r="AH714" s="47">
        <f t="shared" si="382"/>
        <v>0</v>
      </c>
      <c r="AI714" s="46" t="str">
        <f t="shared" si="383"/>
        <v/>
      </c>
      <c r="AJ714" s="43" t="str">
        <f t="shared" si="384"/>
        <v>HS Only</v>
      </c>
      <c r="AK714" s="43" t="str">
        <f t="shared" si="385"/>
        <v/>
      </c>
      <c r="AL714" s="45" t="str">
        <f t="shared" si="386"/>
        <v/>
      </c>
      <c r="AM714" s="43" t="str">
        <f t="shared" si="387"/>
        <v/>
      </c>
      <c r="AN714" s="42" t="str">
        <f t="shared" si="388"/>
        <v/>
      </c>
      <c r="AO714" s="40" t="str">
        <f t="shared" si="389"/>
        <v>NOT2_YEAST</v>
      </c>
      <c r="AP714" s="44" t="str">
        <f t="shared" si="390"/>
        <v/>
      </c>
      <c r="AQ714" s="43" t="str">
        <f t="shared" si="391"/>
        <v/>
      </c>
      <c r="AR714" s="43" t="str">
        <f t="shared" si="392"/>
        <v/>
      </c>
      <c r="AS714" s="43" t="str">
        <f t="shared" si="393"/>
        <v/>
      </c>
      <c r="AT714" s="43" t="str">
        <f t="shared" si="394"/>
        <v/>
      </c>
      <c r="AU714" s="42" t="str">
        <f t="shared" si="395"/>
        <v/>
      </c>
    </row>
    <row r="715" spans="1:47" ht="15" x14ac:dyDescent="0.25">
      <c r="A715" s="40" t="s">
        <v>5691</v>
      </c>
      <c r="B715" s="40" t="s">
        <v>5690</v>
      </c>
      <c r="C715" s="60" t="str">
        <f>IF(ISNUMBER(VLOOKUP(B715,'[1]WT-GR-A'!I$2:J$693,2,FALSE)),VLOOKUP(B715,'[1]WT-GR-A'!I$2:J$693,2,FALSE),"")</f>
        <v/>
      </c>
      <c r="D715" s="58">
        <f>IF(ISNUMBER(VLOOKUP($B715,'[1]KO-GR-A'!$I$2:$J$907,2,FALSE)),VLOOKUP($B715,'[1]KO-GR-A'!$I$2:$J$907,2,FALSE),"")</f>
        <v>0.05</v>
      </c>
      <c r="E715" s="58" t="str">
        <f>IF(ISNUMBER(VLOOKUP($B715,'[1]MT-GR-A'!$I$2:$J$789,2,FALSE)),VLOOKUP($B715,'[1]MT-GR-A'!$I$2:$J$789,2,FALSE),"")</f>
        <v/>
      </c>
      <c r="F715" s="58" t="str">
        <f>IF(ISNUMBER(VLOOKUP($B715,'[1]WT-HS-A'!$I$2:$J$1224,2,FALSE)),VLOOKUP($B715,'[1]WT-HS-A'!$I$2:$J$1224,2,FALSE),"")</f>
        <v/>
      </c>
      <c r="G715" s="58" t="str">
        <f>IF(ISNUMBER(VLOOKUP($B715,'[1]KO-HS-A'!$I$2:$J$1229,2,FALSE)),VLOOKUP($B715,'[1]KO-HS-A'!$I$2:$J$1229,2,FALSE),"")</f>
        <v/>
      </c>
      <c r="H715" s="58" t="str">
        <f>IF(ISNUMBER(VLOOKUP($B715,'[1]MT-HS-A'!$I$2:$J$1362,2,FALSE)),VLOOKUP($B715,'[1]MT-HS-A'!$I$2:$J$1362,2,FALSE),"")</f>
        <v/>
      </c>
      <c r="I715" s="59" t="str">
        <f>IF(ISNUMBER(VLOOKUP($B715,'[1]WT-GR-B'!$I$2:$J$585,2,FALSE)),VLOOKUP($B715,'[1]WT-GR-B'!$I$2:$J$585,2,FALSE),"")</f>
        <v/>
      </c>
      <c r="J715" s="58" t="str">
        <f>IF(ISNUMBER(VLOOKUP($B715,'[1]KO-GR-B'!$I$2:$J$900,2,FALSE)),VLOOKUP($B715,'[1]KO-GR-B'!$I$2:$J$900,2,FALSE),"")</f>
        <v/>
      </c>
      <c r="K715" s="58" t="str">
        <f>IF(ISNUMBER(VLOOKUP($B715,'[1]MT-GR-B'!$I$2:$J$693,2,FALSE)),VLOOKUP($B715,'[1]MT-GR-B'!$I$2:$J$693,2,FALSE),"")</f>
        <v/>
      </c>
      <c r="L715" s="58" t="str">
        <f>IF(ISNUMBER(VLOOKUP($B715,'[1]WT-HS-B'!$I$2:$J$1220,2,FALSE)),VLOOKUP($B715,'[1]WT-HS-B'!$I$2:$J$1220,2,FALSE),"")</f>
        <v/>
      </c>
      <c r="M715" s="58" t="str">
        <f>IF(ISNUMBER(VLOOKUP($B715,'[1]KO-HS-B'!$I$2:$J$1046,2,FALSE)),VLOOKUP($B715,'[1]KO-HS-B'!$I$2:$J$1046,2,FALSE),"")</f>
        <v/>
      </c>
      <c r="N715" s="58" t="str">
        <f>IF(ISNUMBER(VLOOKUP($B715,'[1]MT-HS-B'!$I$2:$J$773,2,FALSE)),VLOOKUP($B715,'[1]MT-HS-B'!$I$2:$J$773,2,FALSE),"")</f>
        <v/>
      </c>
      <c r="O715" s="40" t="str">
        <f t="shared" si="363"/>
        <v>NOT4_YEAST</v>
      </c>
      <c r="P715" s="57" t="str">
        <f t="shared" si="364"/>
        <v/>
      </c>
      <c r="Q715" s="57" t="str">
        <f t="shared" si="365"/>
        <v/>
      </c>
      <c r="R715" s="57" t="str">
        <f t="shared" si="366"/>
        <v/>
      </c>
      <c r="S715" s="56" t="str">
        <f t="shared" si="367"/>
        <v>n/a</v>
      </c>
      <c r="T715" s="55" t="str">
        <f t="shared" si="368"/>
        <v>n/a</v>
      </c>
      <c r="U715" s="54" t="str">
        <f t="shared" si="369"/>
        <v>n/a</v>
      </c>
      <c r="V715" s="53" t="str">
        <f t="shared" si="370"/>
        <v/>
      </c>
      <c r="W715" s="53" t="str">
        <f t="shared" si="371"/>
        <v>GR only</v>
      </c>
      <c r="X715" s="53" t="str">
        <f t="shared" si="372"/>
        <v/>
      </c>
      <c r="Y715" s="52" t="str">
        <f t="shared" si="373"/>
        <v/>
      </c>
      <c r="Z715" s="51" t="str">
        <f t="shared" si="374"/>
        <v/>
      </c>
      <c r="AA715" s="50" t="str">
        <f t="shared" si="375"/>
        <v/>
      </c>
      <c r="AB715" s="40" t="str">
        <f t="shared" si="376"/>
        <v>NOT4</v>
      </c>
      <c r="AC715" s="49">
        <f t="shared" si="377"/>
        <v>0</v>
      </c>
      <c r="AD715" s="47">
        <f t="shared" si="378"/>
        <v>0.05</v>
      </c>
      <c r="AE715" s="47">
        <f t="shared" si="379"/>
        <v>0</v>
      </c>
      <c r="AF715" s="48">
        <f t="shared" si="380"/>
        <v>0</v>
      </c>
      <c r="AG715" s="47">
        <f t="shared" si="381"/>
        <v>0</v>
      </c>
      <c r="AH715" s="47">
        <f t="shared" si="382"/>
        <v>0</v>
      </c>
      <c r="AI715" s="46" t="str">
        <f t="shared" si="383"/>
        <v/>
      </c>
      <c r="AJ715" s="43">
        <f t="shared" si="384"/>
        <v>0</v>
      </c>
      <c r="AK715" s="43" t="str">
        <f t="shared" si="385"/>
        <v/>
      </c>
      <c r="AL715" s="45" t="str">
        <f t="shared" si="386"/>
        <v/>
      </c>
      <c r="AM715" s="43" t="str">
        <f t="shared" si="387"/>
        <v/>
      </c>
      <c r="AN715" s="42" t="str">
        <f t="shared" si="388"/>
        <v/>
      </c>
      <c r="AO715" s="40" t="str">
        <f t="shared" si="389"/>
        <v>NOT4_YEAST</v>
      </c>
      <c r="AP715" s="44" t="str">
        <f t="shared" si="390"/>
        <v/>
      </c>
      <c r="AQ715" s="43" t="str">
        <f t="shared" si="391"/>
        <v/>
      </c>
      <c r="AR715" s="43" t="str">
        <f t="shared" si="392"/>
        <v/>
      </c>
      <c r="AS715" s="43" t="str">
        <f t="shared" si="393"/>
        <v/>
      </c>
      <c r="AT715" s="43" t="str">
        <f t="shared" si="394"/>
        <v/>
      </c>
      <c r="AU715" s="42" t="str">
        <f t="shared" si="395"/>
        <v/>
      </c>
    </row>
    <row r="716" spans="1:47" ht="15" x14ac:dyDescent="0.25">
      <c r="A716" s="40" t="s">
        <v>5689</v>
      </c>
      <c r="B716" s="40" t="s">
        <v>5688</v>
      </c>
      <c r="C716" s="60" t="str">
        <f>IF(ISNUMBER(VLOOKUP(B716,'[1]WT-GR-A'!I$2:J$693,2,FALSE)),VLOOKUP(B716,'[1]WT-GR-A'!I$2:J$693,2,FALSE),"")</f>
        <v/>
      </c>
      <c r="D716" s="58" t="str">
        <f>IF(ISNUMBER(VLOOKUP($B716,'[1]KO-GR-A'!$I$2:$J$907,2,FALSE)),VLOOKUP($B716,'[1]KO-GR-A'!$I$2:$J$907,2,FALSE),"")</f>
        <v/>
      </c>
      <c r="E716" s="58" t="str">
        <f>IF(ISNUMBER(VLOOKUP($B716,'[1]MT-GR-A'!$I$2:$J$789,2,FALSE)),VLOOKUP($B716,'[1]MT-GR-A'!$I$2:$J$789,2,FALSE),"")</f>
        <v/>
      </c>
      <c r="F716" s="58" t="str">
        <f>IF(ISNUMBER(VLOOKUP($B716,'[1]WT-HS-A'!$I$2:$J$1224,2,FALSE)),VLOOKUP($B716,'[1]WT-HS-A'!$I$2:$J$1224,2,FALSE),"")</f>
        <v/>
      </c>
      <c r="G716" s="58" t="str">
        <f>IF(ISNUMBER(VLOOKUP($B716,'[1]KO-HS-A'!$I$2:$J$1229,2,FALSE)),VLOOKUP($B716,'[1]KO-HS-A'!$I$2:$J$1229,2,FALSE),"")</f>
        <v/>
      </c>
      <c r="H716" s="58" t="str">
        <f>IF(ISNUMBER(VLOOKUP($B716,'[1]MT-HS-A'!$I$2:$J$1362,2,FALSE)),VLOOKUP($B716,'[1]MT-HS-A'!$I$2:$J$1362,2,FALSE),"")</f>
        <v/>
      </c>
      <c r="I716" s="59" t="str">
        <f>IF(ISNUMBER(VLOOKUP($B716,'[1]WT-GR-B'!$I$2:$J$585,2,FALSE)),VLOOKUP($B716,'[1]WT-GR-B'!$I$2:$J$585,2,FALSE),"")</f>
        <v/>
      </c>
      <c r="J716" s="58" t="str">
        <f>IF(ISNUMBER(VLOOKUP($B716,'[1]KO-GR-B'!$I$2:$J$900,2,FALSE)),VLOOKUP($B716,'[1]KO-GR-B'!$I$2:$J$900,2,FALSE),"")</f>
        <v/>
      </c>
      <c r="K716" s="58" t="str">
        <f>IF(ISNUMBER(VLOOKUP($B716,'[1]MT-GR-B'!$I$2:$J$693,2,FALSE)),VLOOKUP($B716,'[1]MT-GR-B'!$I$2:$J$693,2,FALSE),"")</f>
        <v/>
      </c>
      <c r="L716" s="58">
        <f>IF(ISNUMBER(VLOOKUP($B716,'[1]WT-HS-B'!$I$2:$J$1220,2,FALSE)),VLOOKUP($B716,'[1]WT-HS-B'!$I$2:$J$1220,2,FALSE),"")</f>
        <v>0.11</v>
      </c>
      <c r="M716" s="58" t="str">
        <f>IF(ISNUMBER(VLOOKUP($B716,'[1]KO-HS-B'!$I$2:$J$1046,2,FALSE)),VLOOKUP($B716,'[1]KO-HS-B'!$I$2:$J$1046,2,FALSE),"")</f>
        <v/>
      </c>
      <c r="N716" s="58" t="str">
        <f>IF(ISNUMBER(VLOOKUP($B716,'[1]MT-HS-B'!$I$2:$J$773,2,FALSE)),VLOOKUP($B716,'[1]MT-HS-B'!$I$2:$J$773,2,FALSE),"")</f>
        <v/>
      </c>
      <c r="O716" s="40" t="str">
        <f t="shared" si="363"/>
        <v>NOT5_YEAST</v>
      </c>
      <c r="P716" s="57" t="str">
        <f t="shared" si="364"/>
        <v/>
      </c>
      <c r="Q716" s="57" t="str">
        <f t="shared" si="365"/>
        <v/>
      </c>
      <c r="R716" s="57" t="str">
        <f t="shared" si="366"/>
        <v/>
      </c>
      <c r="S716" s="56" t="str">
        <f t="shared" si="367"/>
        <v>n/a</v>
      </c>
      <c r="T716" s="55" t="str">
        <f t="shared" si="368"/>
        <v>n/a</v>
      </c>
      <c r="U716" s="54" t="str">
        <f t="shared" si="369"/>
        <v>n/a</v>
      </c>
      <c r="V716" s="53" t="str">
        <f t="shared" si="370"/>
        <v/>
      </c>
      <c r="W716" s="53" t="str">
        <f t="shared" si="371"/>
        <v/>
      </c>
      <c r="X716" s="53" t="str">
        <f t="shared" si="372"/>
        <v/>
      </c>
      <c r="Y716" s="52" t="str">
        <f t="shared" si="373"/>
        <v>HS only</v>
      </c>
      <c r="Z716" s="51" t="str">
        <f t="shared" si="374"/>
        <v/>
      </c>
      <c r="AA716" s="50" t="str">
        <f t="shared" si="375"/>
        <v/>
      </c>
      <c r="AB716" s="40" t="str">
        <f t="shared" si="376"/>
        <v>NOT5</v>
      </c>
      <c r="AC716" s="49">
        <f t="shared" si="377"/>
        <v>0</v>
      </c>
      <c r="AD716" s="47">
        <f t="shared" si="378"/>
        <v>0</v>
      </c>
      <c r="AE716" s="47">
        <f t="shared" si="379"/>
        <v>0</v>
      </c>
      <c r="AF716" s="48">
        <f t="shared" si="380"/>
        <v>0.11</v>
      </c>
      <c r="AG716" s="47">
        <f t="shared" si="381"/>
        <v>0</v>
      </c>
      <c r="AH716" s="47">
        <f t="shared" si="382"/>
        <v>0</v>
      </c>
      <c r="AI716" s="46" t="str">
        <f t="shared" si="383"/>
        <v>HS Only</v>
      </c>
      <c r="AJ716" s="43" t="str">
        <f t="shared" si="384"/>
        <v/>
      </c>
      <c r="AK716" s="43" t="str">
        <f t="shared" si="385"/>
        <v/>
      </c>
      <c r="AL716" s="45" t="str">
        <f t="shared" si="386"/>
        <v/>
      </c>
      <c r="AM716" s="43" t="str">
        <f t="shared" si="387"/>
        <v/>
      </c>
      <c r="AN716" s="42" t="str">
        <f t="shared" si="388"/>
        <v/>
      </c>
      <c r="AO716" s="40" t="str">
        <f t="shared" si="389"/>
        <v>NOT5_YEAST</v>
      </c>
      <c r="AP716" s="44" t="str">
        <f t="shared" si="390"/>
        <v/>
      </c>
      <c r="AQ716" s="43" t="str">
        <f t="shared" si="391"/>
        <v/>
      </c>
      <c r="AR716" s="43" t="str">
        <f t="shared" si="392"/>
        <v/>
      </c>
      <c r="AS716" s="43" t="str">
        <f t="shared" si="393"/>
        <v/>
      </c>
      <c r="AT716" s="43" t="str">
        <f t="shared" si="394"/>
        <v/>
      </c>
      <c r="AU716" s="42" t="str">
        <f t="shared" si="395"/>
        <v/>
      </c>
    </row>
    <row r="717" spans="1:47" ht="15" x14ac:dyDescent="0.25">
      <c r="A717" s="40" t="s">
        <v>5687</v>
      </c>
      <c r="B717" s="40" t="s">
        <v>5686</v>
      </c>
      <c r="C717" s="60" t="str">
        <f>IF(ISNUMBER(VLOOKUP(B717,'[1]WT-GR-A'!I$2:J$693,2,FALSE)),VLOOKUP(B717,'[1]WT-GR-A'!I$2:J$693,2,FALSE),"")</f>
        <v/>
      </c>
      <c r="D717" s="58" t="str">
        <f>IF(ISNUMBER(VLOOKUP($B717,'[1]KO-GR-A'!$I$2:$J$907,2,FALSE)),VLOOKUP($B717,'[1]KO-GR-A'!$I$2:$J$907,2,FALSE),"")</f>
        <v/>
      </c>
      <c r="E717" s="58" t="str">
        <f>IF(ISNUMBER(VLOOKUP($B717,'[1]MT-GR-A'!$I$2:$J$789,2,FALSE)),VLOOKUP($B717,'[1]MT-GR-A'!$I$2:$J$789,2,FALSE),"")</f>
        <v/>
      </c>
      <c r="F717" s="58" t="str">
        <f>IF(ISNUMBER(VLOOKUP($B717,'[1]WT-HS-A'!$I$2:$J$1224,2,FALSE)),VLOOKUP($B717,'[1]WT-HS-A'!$I$2:$J$1224,2,FALSE),"")</f>
        <v/>
      </c>
      <c r="G717" s="58" t="str">
        <f>IF(ISNUMBER(VLOOKUP($B717,'[1]KO-HS-A'!$I$2:$J$1229,2,FALSE)),VLOOKUP($B717,'[1]KO-HS-A'!$I$2:$J$1229,2,FALSE),"")</f>
        <v/>
      </c>
      <c r="H717" s="58" t="str">
        <f>IF(ISNUMBER(VLOOKUP($B717,'[1]MT-HS-A'!$I$2:$J$1362,2,FALSE)),VLOOKUP($B717,'[1]MT-HS-A'!$I$2:$J$1362,2,FALSE),"")</f>
        <v/>
      </c>
      <c r="I717" s="59" t="str">
        <f>IF(ISNUMBER(VLOOKUP($B717,'[1]WT-GR-B'!$I$2:$J$585,2,FALSE)),VLOOKUP($B717,'[1]WT-GR-B'!$I$2:$J$585,2,FALSE),"")</f>
        <v/>
      </c>
      <c r="J717" s="58" t="str">
        <f>IF(ISNUMBER(VLOOKUP($B717,'[1]KO-GR-B'!$I$2:$J$900,2,FALSE)),VLOOKUP($B717,'[1]KO-GR-B'!$I$2:$J$900,2,FALSE),"")</f>
        <v/>
      </c>
      <c r="K717" s="58" t="str">
        <f>IF(ISNUMBER(VLOOKUP($B717,'[1]MT-GR-B'!$I$2:$J$693,2,FALSE)),VLOOKUP($B717,'[1]MT-GR-B'!$I$2:$J$693,2,FALSE),"")</f>
        <v/>
      </c>
      <c r="L717" s="58" t="str">
        <f>IF(ISNUMBER(VLOOKUP($B717,'[1]WT-HS-B'!$I$2:$J$1220,2,FALSE)),VLOOKUP($B717,'[1]WT-HS-B'!$I$2:$J$1220,2,FALSE),"")</f>
        <v/>
      </c>
      <c r="M717" s="58" t="str">
        <f>IF(ISNUMBER(VLOOKUP($B717,'[1]KO-HS-B'!$I$2:$J$1046,2,FALSE)),VLOOKUP($B717,'[1]KO-HS-B'!$I$2:$J$1046,2,FALSE),"")</f>
        <v/>
      </c>
      <c r="N717" s="58">
        <f>IF(ISNUMBER(VLOOKUP($B717,'[1]MT-HS-B'!$I$2:$J$773,2,FALSE)),VLOOKUP($B717,'[1]MT-HS-B'!$I$2:$J$773,2,FALSE),"")</f>
        <v>0.06</v>
      </c>
      <c r="O717" s="40" t="str">
        <f t="shared" si="363"/>
        <v>GIP2_YEAST</v>
      </c>
      <c r="P717" s="57" t="str">
        <f t="shared" si="364"/>
        <v/>
      </c>
      <c r="Q717" s="57" t="str">
        <f t="shared" si="365"/>
        <v/>
      </c>
      <c r="R717" s="57" t="str">
        <f t="shared" si="366"/>
        <v/>
      </c>
      <c r="S717" s="56" t="str">
        <f t="shared" si="367"/>
        <v>n/a</v>
      </c>
      <c r="T717" s="55" t="str">
        <f t="shared" si="368"/>
        <v>n/a</v>
      </c>
      <c r="U717" s="54" t="str">
        <f t="shared" si="369"/>
        <v>n/a</v>
      </c>
      <c r="V717" s="53" t="str">
        <f t="shared" si="370"/>
        <v/>
      </c>
      <c r="W717" s="53" t="str">
        <f t="shared" si="371"/>
        <v/>
      </c>
      <c r="X717" s="53" t="str">
        <f t="shared" si="372"/>
        <v/>
      </c>
      <c r="Y717" s="52" t="str">
        <f t="shared" si="373"/>
        <v/>
      </c>
      <c r="Z717" s="51" t="str">
        <f t="shared" si="374"/>
        <v/>
      </c>
      <c r="AA717" s="50" t="str">
        <f t="shared" si="375"/>
        <v>HS only</v>
      </c>
      <c r="AB717" s="40" t="str">
        <f t="shared" si="376"/>
        <v>GIP2</v>
      </c>
      <c r="AC717" s="49">
        <f t="shared" si="377"/>
        <v>0</v>
      </c>
      <c r="AD717" s="47">
        <f t="shared" si="378"/>
        <v>0</v>
      </c>
      <c r="AE717" s="47">
        <f t="shared" si="379"/>
        <v>0</v>
      </c>
      <c r="AF717" s="48">
        <f t="shared" si="380"/>
        <v>0</v>
      </c>
      <c r="AG717" s="47">
        <f t="shared" si="381"/>
        <v>0</v>
      </c>
      <c r="AH717" s="47">
        <f t="shared" si="382"/>
        <v>0.06</v>
      </c>
      <c r="AI717" s="46" t="str">
        <f t="shared" si="383"/>
        <v/>
      </c>
      <c r="AJ717" s="43" t="str">
        <f t="shared" si="384"/>
        <v/>
      </c>
      <c r="AK717" s="43" t="str">
        <f t="shared" si="385"/>
        <v>HS Only</v>
      </c>
      <c r="AL717" s="45" t="str">
        <f t="shared" si="386"/>
        <v/>
      </c>
      <c r="AM717" s="43" t="str">
        <f t="shared" si="387"/>
        <v/>
      </c>
      <c r="AN717" s="42" t="str">
        <f t="shared" si="388"/>
        <v/>
      </c>
      <c r="AO717" s="40" t="str">
        <f t="shared" si="389"/>
        <v>GIP2_YEAST</v>
      </c>
      <c r="AP717" s="44" t="str">
        <f t="shared" si="390"/>
        <v/>
      </c>
      <c r="AQ717" s="43" t="str">
        <f t="shared" si="391"/>
        <v/>
      </c>
      <c r="AR717" s="43" t="str">
        <f t="shared" si="392"/>
        <v/>
      </c>
      <c r="AS717" s="43" t="str">
        <f t="shared" si="393"/>
        <v/>
      </c>
      <c r="AT717" s="43" t="str">
        <f t="shared" si="394"/>
        <v/>
      </c>
      <c r="AU717" s="42" t="str">
        <f t="shared" si="395"/>
        <v/>
      </c>
    </row>
    <row r="718" spans="1:47" ht="15" x14ac:dyDescent="0.25">
      <c r="A718" s="40" t="s">
        <v>5685</v>
      </c>
      <c r="B718" s="40" t="s">
        <v>5684</v>
      </c>
      <c r="C718" s="60" t="str">
        <f>IF(ISNUMBER(VLOOKUP(B718,'[1]WT-GR-A'!I$2:J$693,2,FALSE)),VLOOKUP(B718,'[1]WT-GR-A'!I$2:J$693,2,FALSE),"")</f>
        <v/>
      </c>
      <c r="D718" s="58" t="str">
        <f>IF(ISNUMBER(VLOOKUP($B718,'[1]KO-GR-A'!$I$2:$J$907,2,FALSE)),VLOOKUP($B718,'[1]KO-GR-A'!$I$2:$J$907,2,FALSE),"")</f>
        <v/>
      </c>
      <c r="E718" s="58" t="str">
        <f>IF(ISNUMBER(VLOOKUP($B718,'[1]MT-GR-A'!$I$2:$J$789,2,FALSE)),VLOOKUP($B718,'[1]MT-GR-A'!$I$2:$J$789,2,FALSE),"")</f>
        <v/>
      </c>
      <c r="F718" s="58">
        <f>IF(ISNUMBER(VLOOKUP($B718,'[1]WT-HS-A'!$I$2:$J$1224,2,FALSE)),VLOOKUP($B718,'[1]WT-HS-A'!$I$2:$J$1224,2,FALSE),"")</f>
        <v>0.04</v>
      </c>
      <c r="G718" s="58" t="str">
        <f>IF(ISNUMBER(VLOOKUP($B718,'[1]KO-HS-A'!$I$2:$J$1229,2,FALSE)),VLOOKUP($B718,'[1]KO-HS-A'!$I$2:$J$1229,2,FALSE),"")</f>
        <v/>
      </c>
      <c r="H718" s="58">
        <f>IF(ISNUMBER(VLOOKUP($B718,'[1]MT-HS-A'!$I$2:$J$1362,2,FALSE)),VLOOKUP($B718,'[1]MT-HS-A'!$I$2:$J$1362,2,FALSE),"")</f>
        <v>0.04</v>
      </c>
      <c r="I718" s="59">
        <f>IF(ISNUMBER(VLOOKUP($B718,'[1]WT-GR-B'!$I$2:$J$585,2,FALSE)),VLOOKUP($B718,'[1]WT-GR-B'!$I$2:$J$585,2,FALSE),"")</f>
        <v>0.04</v>
      </c>
      <c r="J718" s="58">
        <f>IF(ISNUMBER(VLOOKUP($B718,'[1]KO-GR-B'!$I$2:$J$900,2,FALSE)),VLOOKUP($B718,'[1]KO-GR-B'!$I$2:$J$900,2,FALSE),"")</f>
        <v>0.04</v>
      </c>
      <c r="K718" s="58">
        <f>IF(ISNUMBER(VLOOKUP($B718,'[1]MT-GR-B'!$I$2:$J$693,2,FALSE)),VLOOKUP($B718,'[1]MT-GR-B'!$I$2:$J$693,2,FALSE),"")</f>
        <v>0.04</v>
      </c>
      <c r="L718" s="58">
        <f>IF(ISNUMBER(VLOOKUP($B718,'[1]WT-HS-B'!$I$2:$J$1220,2,FALSE)),VLOOKUP($B718,'[1]WT-HS-B'!$I$2:$J$1220,2,FALSE),"")</f>
        <v>0.04</v>
      </c>
      <c r="M718" s="58" t="str">
        <f>IF(ISNUMBER(VLOOKUP($B718,'[1]KO-HS-B'!$I$2:$J$1046,2,FALSE)),VLOOKUP($B718,'[1]KO-HS-B'!$I$2:$J$1046,2,FALSE),"")</f>
        <v/>
      </c>
      <c r="N718" s="58" t="str">
        <f>IF(ISNUMBER(VLOOKUP($B718,'[1]MT-HS-B'!$I$2:$J$773,2,FALSE)),VLOOKUP($B718,'[1]MT-HS-B'!$I$2:$J$773,2,FALSE),"")</f>
        <v/>
      </c>
      <c r="O718" s="40" t="str">
        <f t="shared" si="363"/>
        <v>GIP4_YEAST</v>
      </c>
      <c r="P718" s="57">
        <f t="shared" si="364"/>
        <v>0</v>
      </c>
      <c r="Q718" s="57" t="str">
        <f t="shared" si="365"/>
        <v/>
      </c>
      <c r="R718" s="57" t="str">
        <f t="shared" si="366"/>
        <v/>
      </c>
      <c r="S718" s="56" t="str">
        <f t="shared" si="367"/>
        <v>n/a</v>
      </c>
      <c r="T718" s="55" t="str">
        <f t="shared" si="368"/>
        <v>n/a</v>
      </c>
      <c r="U718" s="54" t="str">
        <f t="shared" si="369"/>
        <v>n/a</v>
      </c>
      <c r="V718" s="53" t="str">
        <f t="shared" si="370"/>
        <v>HS only</v>
      </c>
      <c r="W718" s="53" t="str">
        <f t="shared" si="371"/>
        <v/>
      </c>
      <c r="X718" s="53" t="str">
        <f t="shared" si="372"/>
        <v>HS only</v>
      </c>
      <c r="Y718" s="52">
        <f t="shared" si="373"/>
        <v>0</v>
      </c>
      <c r="Z718" s="51" t="str">
        <f t="shared" si="374"/>
        <v>GR only</v>
      </c>
      <c r="AA718" s="50" t="str">
        <f t="shared" si="375"/>
        <v>GR only</v>
      </c>
      <c r="AB718" s="40" t="str">
        <f t="shared" si="376"/>
        <v>GIP4</v>
      </c>
      <c r="AC718" s="49">
        <f t="shared" si="377"/>
        <v>0.04</v>
      </c>
      <c r="AD718" s="47">
        <f t="shared" si="378"/>
        <v>0.04</v>
      </c>
      <c r="AE718" s="47">
        <f t="shared" si="379"/>
        <v>0.04</v>
      </c>
      <c r="AF718" s="48">
        <f t="shared" si="380"/>
        <v>0.04</v>
      </c>
      <c r="AG718" s="47">
        <f t="shared" si="381"/>
        <v>0</v>
      </c>
      <c r="AH718" s="47">
        <f t="shared" si="382"/>
        <v>0.04</v>
      </c>
      <c r="AI718" s="46">
        <f t="shared" si="383"/>
        <v>1</v>
      </c>
      <c r="AJ718" s="43">
        <f t="shared" si="384"/>
        <v>0</v>
      </c>
      <c r="AK718" s="43">
        <f t="shared" si="385"/>
        <v>1</v>
      </c>
      <c r="AL718" s="45" t="str">
        <f t="shared" si="386"/>
        <v/>
      </c>
      <c r="AM718" s="43" t="str">
        <f t="shared" si="387"/>
        <v/>
      </c>
      <c r="AN718" s="42" t="str">
        <f t="shared" si="388"/>
        <v/>
      </c>
      <c r="AO718" s="40" t="str">
        <f t="shared" si="389"/>
        <v>GIP4_YEAST</v>
      </c>
      <c r="AP718" s="44" t="str">
        <f t="shared" si="390"/>
        <v/>
      </c>
      <c r="AQ718" s="43" t="str">
        <f t="shared" si="391"/>
        <v/>
      </c>
      <c r="AR718" s="43" t="str">
        <f t="shared" si="392"/>
        <v/>
      </c>
      <c r="AS718" s="43">
        <f t="shared" si="393"/>
        <v>0</v>
      </c>
      <c r="AT718" s="43" t="str">
        <f t="shared" si="394"/>
        <v/>
      </c>
      <c r="AU718" s="42" t="str">
        <f t="shared" si="395"/>
        <v/>
      </c>
    </row>
    <row r="719" spans="1:47" ht="15" x14ac:dyDescent="0.25">
      <c r="A719" s="40" t="s">
        <v>5683</v>
      </c>
      <c r="B719" s="40" t="s">
        <v>5682</v>
      </c>
      <c r="C719" s="60">
        <f>IF(ISNUMBER(VLOOKUP(B719,'[1]WT-GR-A'!I$2:J$693,2,FALSE)),VLOOKUP(B719,'[1]WT-GR-A'!I$2:J$693,2,FALSE),"")</f>
        <v>7.0000000000000007E-2</v>
      </c>
      <c r="D719" s="58">
        <f>IF(ISNUMBER(VLOOKUP($B719,'[1]KO-GR-A'!$I$2:$J$907,2,FALSE)),VLOOKUP($B719,'[1]KO-GR-A'!$I$2:$J$907,2,FALSE),"")</f>
        <v>7.0000000000000007E-2</v>
      </c>
      <c r="E719" s="58">
        <f>IF(ISNUMBER(VLOOKUP($B719,'[1]MT-GR-A'!$I$2:$J$789,2,FALSE)),VLOOKUP($B719,'[1]MT-GR-A'!$I$2:$J$789,2,FALSE),"")</f>
        <v>7.0000000000000007E-2</v>
      </c>
      <c r="F719" s="58">
        <f>IF(ISNUMBER(VLOOKUP($B719,'[1]WT-HS-A'!$I$2:$J$1224,2,FALSE)),VLOOKUP($B719,'[1]WT-HS-A'!$I$2:$J$1224,2,FALSE),"")</f>
        <v>0.22</v>
      </c>
      <c r="G719" s="58">
        <f>IF(ISNUMBER(VLOOKUP($B719,'[1]KO-HS-A'!$I$2:$J$1229,2,FALSE)),VLOOKUP($B719,'[1]KO-HS-A'!$I$2:$J$1229,2,FALSE),"")</f>
        <v>7.0000000000000007E-2</v>
      </c>
      <c r="H719" s="58">
        <f>IF(ISNUMBER(VLOOKUP($B719,'[1]MT-HS-A'!$I$2:$J$1362,2,FALSE)),VLOOKUP($B719,'[1]MT-HS-A'!$I$2:$J$1362,2,FALSE),"")</f>
        <v>0.31</v>
      </c>
      <c r="I719" s="59">
        <f>IF(ISNUMBER(VLOOKUP($B719,'[1]WT-GR-B'!$I$2:$J$585,2,FALSE)),VLOOKUP($B719,'[1]WT-GR-B'!$I$2:$J$585,2,FALSE),"")</f>
        <v>7.0000000000000007E-2</v>
      </c>
      <c r="J719" s="58">
        <f>IF(ISNUMBER(VLOOKUP($B719,'[1]KO-GR-B'!$I$2:$J$900,2,FALSE)),VLOOKUP($B719,'[1]KO-GR-B'!$I$2:$J$900,2,FALSE),"")</f>
        <v>0.14000000000000001</v>
      </c>
      <c r="K719" s="58">
        <f>IF(ISNUMBER(VLOOKUP($B719,'[1]MT-GR-B'!$I$2:$J$693,2,FALSE)),VLOOKUP($B719,'[1]MT-GR-B'!$I$2:$J$693,2,FALSE),"")</f>
        <v>7.0000000000000007E-2</v>
      </c>
      <c r="L719" s="58">
        <f>IF(ISNUMBER(VLOOKUP($B719,'[1]WT-HS-B'!$I$2:$J$1220,2,FALSE)),VLOOKUP($B719,'[1]WT-HS-B'!$I$2:$J$1220,2,FALSE),"")</f>
        <v>7.0000000000000007E-2</v>
      </c>
      <c r="M719" s="58">
        <f>IF(ISNUMBER(VLOOKUP($B719,'[1]KO-HS-B'!$I$2:$J$1046,2,FALSE)),VLOOKUP($B719,'[1]KO-HS-B'!$I$2:$J$1046,2,FALSE),"")</f>
        <v>7.0000000000000007E-2</v>
      </c>
      <c r="N719" s="58" t="str">
        <f>IF(ISNUMBER(VLOOKUP($B719,'[1]MT-HS-B'!$I$2:$J$773,2,FALSE)),VLOOKUP($B719,'[1]MT-HS-B'!$I$2:$J$773,2,FALSE),"")</f>
        <v/>
      </c>
      <c r="O719" s="40" t="str">
        <f t="shared" si="363"/>
        <v>EXG1_YEAST</v>
      </c>
      <c r="P719" s="57">
        <f t="shared" si="364"/>
        <v>1.0714285714285714</v>
      </c>
      <c r="Q719" s="57">
        <f t="shared" si="365"/>
        <v>-0.25</v>
      </c>
      <c r="R719" s="57">
        <f t="shared" si="366"/>
        <v>3.4285714285714279</v>
      </c>
      <c r="S719" s="56">
        <f t="shared" si="367"/>
        <v>1.0714285714285714</v>
      </c>
      <c r="T719" s="55">
        <f t="shared" si="368"/>
        <v>0.25</v>
      </c>
      <c r="U719" s="54" t="str">
        <f t="shared" si="369"/>
        <v>n/a</v>
      </c>
      <c r="V719" s="53">
        <f t="shared" si="370"/>
        <v>2.1428571428571428</v>
      </c>
      <c r="W719" s="53">
        <f t="shared" si="371"/>
        <v>0</v>
      </c>
      <c r="X719" s="53">
        <f t="shared" si="372"/>
        <v>3.4285714285714279</v>
      </c>
      <c r="Y719" s="52">
        <f t="shared" si="373"/>
        <v>0</v>
      </c>
      <c r="Z719" s="51">
        <f t="shared" si="374"/>
        <v>-0.5</v>
      </c>
      <c r="AA719" s="50" t="str">
        <f t="shared" si="375"/>
        <v>GR only</v>
      </c>
      <c r="AB719" s="40" t="str">
        <f t="shared" si="376"/>
        <v>EXG1</v>
      </c>
      <c r="AC719" s="49">
        <f t="shared" si="377"/>
        <v>7.0000000000000007E-2</v>
      </c>
      <c r="AD719" s="47">
        <f t="shared" si="378"/>
        <v>0.10500000000000001</v>
      </c>
      <c r="AE719" s="47">
        <f t="shared" si="379"/>
        <v>7.0000000000000007E-2</v>
      </c>
      <c r="AF719" s="48">
        <f t="shared" si="380"/>
        <v>0.14500000000000002</v>
      </c>
      <c r="AG719" s="47">
        <f t="shared" si="381"/>
        <v>7.0000000000000007E-2</v>
      </c>
      <c r="AH719" s="47">
        <f t="shared" si="382"/>
        <v>0.31</v>
      </c>
      <c r="AI719" s="46">
        <f t="shared" si="383"/>
        <v>2.0714285714285716</v>
      </c>
      <c r="AJ719" s="43">
        <f t="shared" si="384"/>
        <v>0.66666666666666663</v>
      </c>
      <c r="AK719" s="43">
        <f t="shared" si="385"/>
        <v>4.4285714285714279</v>
      </c>
      <c r="AL719" s="45">
        <f t="shared" si="386"/>
        <v>1.5152288168283168</v>
      </c>
      <c r="AM719" s="43">
        <f t="shared" si="387"/>
        <v>0.35355339059327379</v>
      </c>
      <c r="AN719" s="42" t="str">
        <f t="shared" si="388"/>
        <v/>
      </c>
      <c r="AO719" s="40" t="str">
        <f t="shared" si="389"/>
        <v>EXG1_YEAST</v>
      </c>
      <c r="AP719" s="44">
        <f t="shared" si="390"/>
        <v>0</v>
      </c>
      <c r="AQ719" s="43">
        <f t="shared" si="391"/>
        <v>4.9497474683058332E-2</v>
      </c>
      <c r="AR719" s="43">
        <f t="shared" si="392"/>
        <v>0</v>
      </c>
      <c r="AS719" s="43">
        <f t="shared" si="393"/>
        <v>0.10606601717798207</v>
      </c>
      <c r="AT719" s="43">
        <f t="shared" si="394"/>
        <v>0</v>
      </c>
      <c r="AU719" s="42" t="str">
        <f t="shared" si="395"/>
        <v/>
      </c>
    </row>
    <row r="720" spans="1:47" ht="15" x14ac:dyDescent="0.25">
      <c r="A720" s="40" t="s">
        <v>5681</v>
      </c>
      <c r="B720" s="40" t="s">
        <v>5680</v>
      </c>
      <c r="C720" s="60">
        <f>IF(ISNUMBER(VLOOKUP(B720,'[1]WT-GR-A'!I$2:J$693,2,FALSE)),VLOOKUP(B720,'[1]WT-GR-A'!I$2:J$693,2,FALSE),"")</f>
        <v>0.11</v>
      </c>
      <c r="D720" s="58" t="str">
        <f>IF(ISNUMBER(VLOOKUP($B720,'[1]KO-GR-A'!$I$2:$J$907,2,FALSE)),VLOOKUP($B720,'[1]KO-GR-A'!$I$2:$J$907,2,FALSE),"")</f>
        <v/>
      </c>
      <c r="E720" s="58" t="str">
        <f>IF(ISNUMBER(VLOOKUP($B720,'[1]MT-GR-A'!$I$2:$J$789,2,FALSE)),VLOOKUP($B720,'[1]MT-GR-A'!$I$2:$J$789,2,FALSE),"")</f>
        <v/>
      </c>
      <c r="F720" s="58" t="str">
        <f>IF(ISNUMBER(VLOOKUP($B720,'[1]WT-HS-A'!$I$2:$J$1224,2,FALSE)),VLOOKUP($B720,'[1]WT-HS-A'!$I$2:$J$1224,2,FALSE),"")</f>
        <v/>
      </c>
      <c r="G720" s="58">
        <f>IF(ISNUMBER(VLOOKUP($B720,'[1]KO-HS-A'!$I$2:$J$1229,2,FALSE)),VLOOKUP($B720,'[1]KO-HS-A'!$I$2:$J$1229,2,FALSE),"")</f>
        <v>0.22</v>
      </c>
      <c r="H720" s="58">
        <f>IF(ISNUMBER(VLOOKUP($B720,'[1]MT-HS-A'!$I$2:$J$1362,2,FALSE)),VLOOKUP($B720,'[1]MT-HS-A'!$I$2:$J$1362,2,FALSE),"")</f>
        <v>0.22</v>
      </c>
      <c r="I720" s="59" t="str">
        <f>IF(ISNUMBER(VLOOKUP($B720,'[1]WT-GR-B'!$I$2:$J$585,2,FALSE)),VLOOKUP($B720,'[1]WT-GR-B'!$I$2:$J$585,2,FALSE),"")</f>
        <v/>
      </c>
      <c r="J720" s="58" t="str">
        <f>IF(ISNUMBER(VLOOKUP($B720,'[1]KO-GR-B'!$I$2:$J$900,2,FALSE)),VLOOKUP($B720,'[1]KO-GR-B'!$I$2:$J$900,2,FALSE),"")</f>
        <v/>
      </c>
      <c r="K720" s="58">
        <f>IF(ISNUMBER(VLOOKUP($B720,'[1]MT-GR-B'!$I$2:$J$693,2,FALSE)),VLOOKUP($B720,'[1]MT-GR-B'!$I$2:$J$693,2,FALSE),"")</f>
        <v>0.11</v>
      </c>
      <c r="L720" s="58" t="str">
        <f>IF(ISNUMBER(VLOOKUP($B720,'[1]WT-HS-B'!$I$2:$J$1220,2,FALSE)),VLOOKUP($B720,'[1]WT-HS-B'!$I$2:$J$1220,2,FALSE),"")</f>
        <v/>
      </c>
      <c r="M720" s="58" t="str">
        <f>IF(ISNUMBER(VLOOKUP($B720,'[1]KO-HS-B'!$I$2:$J$1046,2,FALSE)),VLOOKUP($B720,'[1]KO-HS-B'!$I$2:$J$1046,2,FALSE),"")</f>
        <v/>
      </c>
      <c r="N720" s="58" t="str">
        <f>IF(ISNUMBER(VLOOKUP($B720,'[1]MT-HS-B'!$I$2:$J$773,2,FALSE)),VLOOKUP($B720,'[1]MT-HS-B'!$I$2:$J$773,2,FALSE),"")</f>
        <v/>
      </c>
      <c r="O720" s="40" t="str">
        <f t="shared" si="363"/>
        <v>BGL2_YEAST</v>
      </c>
      <c r="P720" s="57" t="str">
        <f t="shared" si="364"/>
        <v/>
      </c>
      <c r="Q720" s="57" t="str">
        <f t="shared" si="365"/>
        <v/>
      </c>
      <c r="R720" s="57" t="str">
        <f t="shared" si="366"/>
        <v/>
      </c>
      <c r="S720" s="56" t="str">
        <f t="shared" si="367"/>
        <v>n/a</v>
      </c>
      <c r="T720" s="55" t="str">
        <f t="shared" si="368"/>
        <v>n/a</v>
      </c>
      <c r="U720" s="54" t="str">
        <f t="shared" si="369"/>
        <v>n/a</v>
      </c>
      <c r="V720" s="53" t="str">
        <f t="shared" si="370"/>
        <v>GR only</v>
      </c>
      <c r="W720" s="53" t="str">
        <f t="shared" si="371"/>
        <v>HS only</v>
      </c>
      <c r="X720" s="53" t="str">
        <f t="shared" si="372"/>
        <v>HS only</v>
      </c>
      <c r="Y720" s="52" t="str">
        <f t="shared" si="373"/>
        <v/>
      </c>
      <c r="Z720" s="51" t="str">
        <f t="shared" si="374"/>
        <v/>
      </c>
      <c r="AA720" s="50" t="str">
        <f t="shared" si="375"/>
        <v>GR only</v>
      </c>
      <c r="AB720" s="40" t="str">
        <f t="shared" si="376"/>
        <v>BGL2</v>
      </c>
      <c r="AC720" s="49">
        <f t="shared" si="377"/>
        <v>0.11</v>
      </c>
      <c r="AD720" s="47">
        <f t="shared" si="378"/>
        <v>0</v>
      </c>
      <c r="AE720" s="47">
        <f t="shared" si="379"/>
        <v>0.11</v>
      </c>
      <c r="AF720" s="48">
        <f t="shared" si="380"/>
        <v>0</v>
      </c>
      <c r="AG720" s="47">
        <f t="shared" si="381"/>
        <v>0.22</v>
      </c>
      <c r="AH720" s="47">
        <f t="shared" si="382"/>
        <v>0.22</v>
      </c>
      <c r="AI720" s="46">
        <f t="shared" si="383"/>
        <v>0</v>
      </c>
      <c r="AJ720" s="43" t="str">
        <f t="shared" si="384"/>
        <v>HS Only</v>
      </c>
      <c r="AK720" s="43">
        <f t="shared" si="385"/>
        <v>2</v>
      </c>
      <c r="AL720" s="45" t="str">
        <f t="shared" si="386"/>
        <v/>
      </c>
      <c r="AM720" s="43" t="str">
        <f t="shared" si="387"/>
        <v/>
      </c>
      <c r="AN720" s="42" t="str">
        <f t="shared" si="388"/>
        <v/>
      </c>
      <c r="AO720" s="40" t="str">
        <f t="shared" si="389"/>
        <v>BGL2_YEAST</v>
      </c>
      <c r="AP720" s="44" t="str">
        <f t="shared" si="390"/>
        <v/>
      </c>
      <c r="AQ720" s="43" t="str">
        <f t="shared" si="391"/>
        <v/>
      </c>
      <c r="AR720" s="43" t="str">
        <f t="shared" si="392"/>
        <v/>
      </c>
      <c r="AS720" s="43" t="str">
        <f t="shared" si="393"/>
        <v/>
      </c>
      <c r="AT720" s="43" t="str">
        <f t="shared" si="394"/>
        <v/>
      </c>
      <c r="AU720" s="42" t="str">
        <f t="shared" si="395"/>
        <v/>
      </c>
    </row>
    <row r="721" spans="1:47" ht="15" x14ac:dyDescent="0.25">
      <c r="A721" s="40" t="s">
        <v>5679</v>
      </c>
      <c r="B721" s="40" t="s">
        <v>5678</v>
      </c>
      <c r="C721" s="60" t="str">
        <f>IF(ISNUMBER(VLOOKUP(B721,'[1]WT-GR-A'!I$2:J$693,2,FALSE)),VLOOKUP(B721,'[1]WT-GR-A'!I$2:J$693,2,FALSE),"")</f>
        <v/>
      </c>
      <c r="D721" s="58" t="str">
        <f>IF(ISNUMBER(VLOOKUP($B721,'[1]KO-GR-A'!$I$2:$J$907,2,FALSE)),VLOOKUP($B721,'[1]KO-GR-A'!$I$2:$J$907,2,FALSE),"")</f>
        <v/>
      </c>
      <c r="E721" s="58" t="str">
        <f>IF(ISNUMBER(VLOOKUP($B721,'[1]MT-GR-A'!$I$2:$J$789,2,FALSE)),VLOOKUP($B721,'[1]MT-GR-A'!$I$2:$J$789,2,FALSE),"")</f>
        <v/>
      </c>
      <c r="F721" s="58">
        <f>IF(ISNUMBER(VLOOKUP($B721,'[1]WT-HS-A'!$I$2:$J$1224,2,FALSE)),VLOOKUP($B721,'[1]WT-HS-A'!$I$2:$J$1224,2,FALSE),"")</f>
        <v>0.99</v>
      </c>
      <c r="G721" s="58">
        <f>IF(ISNUMBER(VLOOKUP($B721,'[1]KO-HS-A'!$I$2:$J$1229,2,FALSE)),VLOOKUP($B721,'[1]KO-HS-A'!$I$2:$J$1229,2,FALSE),"")</f>
        <v>0.75</v>
      </c>
      <c r="H721" s="58">
        <f>IF(ISNUMBER(VLOOKUP($B721,'[1]MT-HS-A'!$I$2:$J$1362,2,FALSE)),VLOOKUP($B721,'[1]MT-HS-A'!$I$2:$J$1362,2,FALSE),"")</f>
        <v>1.25</v>
      </c>
      <c r="I721" s="59">
        <f>IF(ISNUMBER(VLOOKUP($B721,'[1]WT-GR-B'!$I$2:$J$585,2,FALSE)),VLOOKUP($B721,'[1]WT-GR-B'!$I$2:$J$585,2,FALSE),"")</f>
        <v>0.21</v>
      </c>
      <c r="J721" s="58">
        <f>IF(ISNUMBER(VLOOKUP($B721,'[1]KO-GR-B'!$I$2:$J$900,2,FALSE)),VLOOKUP($B721,'[1]KO-GR-B'!$I$2:$J$900,2,FALSE),"")</f>
        <v>0.13</v>
      </c>
      <c r="K721" s="58">
        <f>IF(ISNUMBER(VLOOKUP($B721,'[1]MT-GR-B'!$I$2:$J$693,2,FALSE)),VLOOKUP($B721,'[1]MT-GR-B'!$I$2:$J$693,2,FALSE),"")</f>
        <v>0.28000000000000003</v>
      </c>
      <c r="L721" s="58">
        <f>IF(ISNUMBER(VLOOKUP($B721,'[1]WT-HS-B'!$I$2:$J$1220,2,FALSE)),VLOOKUP($B721,'[1]WT-HS-B'!$I$2:$J$1220,2,FALSE),"")</f>
        <v>1.4</v>
      </c>
      <c r="M721" s="58">
        <f>IF(ISNUMBER(VLOOKUP($B721,'[1]KO-HS-B'!$I$2:$J$1046,2,FALSE)),VLOOKUP($B721,'[1]KO-HS-B'!$I$2:$J$1046,2,FALSE),"")</f>
        <v>1.25</v>
      </c>
      <c r="N721" s="58">
        <f>IF(ISNUMBER(VLOOKUP($B721,'[1]MT-HS-B'!$I$2:$J$773,2,FALSE)),VLOOKUP($B721,'[1]MT-HS-B'!$I$2:$J$773,2,FALSE),"")</f>
        <v>0.65</v>
      </c>
      <c r="O721" s="40" t="str">
        <f t="shared" si="363"/>
        <v>HXKG_YEAST</v>
      </c>
      <c r="P721" s="57">
        <f t="shared" si="364"/>
        <v>5.666666666666667</v>
      </c>
      <c r="Q721" s="57">
        <f t="shared" si="365"/>
        <v>8.6153846153846168</v>
      </c>
      <c r="R721" s="57">
        <f t="shared" si="366"/>
        <v>1.3214285714285714</v>
      </c>
      <c r="S721" s="56" t="str">
        <f t="shared" si="367"/>
        <v>n/a</v>
      </c>
      <c r="T721" s="55" t="str">
        <f t="shared" si="368"/>
        <v>n/a</v>
      </c>
      <c r="U721" s="54" t="str">
        <f t="shared" si="369"/>
        <v>n/a</v>
      </c>
      <c r="V721" s="53" t="str">
        <f t="shared" si="370"/>
        <v>HS only</v>
      </c>
      <c r="W721" s="53" t="str">
        <f t="shared" si="371"/>
        <v>HS only</v>
      </c>
      <c r="X721" s="53" t="str">
        <f t="shared" si="372"/>
        <v>HS only</v>
      </c>
      <c r="Y721" s="52">
        <f t="shared" si="373"/>
        <v>5.666666666666667</v>
      </c>
      <c r="Z721" s="51">
        <f t="shared" si="374"/>
        <v>8.6153846153846168</v>
      </c>
      <c r="AA721" s="50">
        <f t="shared" si="375"/>
        <v>1.3214285714285714</v>
      </c>
      <c r="AB721" s="40" t="str">
        <f t="shared" si="376"/>
        <v>GLK1</v>
      </c>
      <c r="AC721" s="49">
        <f t="shared" si="377"/>
        <v>0.21</v>
      </c>
      <c r="AD721" s="47">
        <f t="shared" si="378"/>
        <v>0.13</v>
      </c>
      <c r="AE721" s="47">
        <f t="shared" si="379"/>
        <v>0.28000000000000003</v>
      </c>
      <c r="AF721" s="48">
        <f t="shared" si="380"/>
        <v>1.1949999999999998</v>
      </c>
      <c r="AG721" s="47">
        <f t="shared" si="381"/>
        <v>1</v>
      </c>
      <c r="AH721" s="47">
        <f t="shared" si="382"/>
        <v>0.95</v>
      </c>
      <c r="AI721" s="46">
        <f t="shared" si="383"/>
        <v>5.6904761904761898</v>
      </c>
      <c r="AJ721" s="43">
        <f t="shared" si="384"/>
        <v>7.6923076923076916</v>
      </c>
      <c r="AK721" s="43">
        <f t="shared" si="385"/>
        <v>3.3928571428571423</v>
      </c>
      <c r="AL721" s="45" t="str">
        <f t="shared" si="386"/>
        <v/>
      </c>
      <c r="AM721" s="43" t="str">
        <f t="shared" si="387"/>
        <v/>
      </c>
      <c r="AN721" s="42" t="str">
        <f t="shared" si="388"/>
        <v/>
      </c>
      <c r="AO721" s="40" t="str">
        <f t="shared" si="389"/>
        <v>HXKG_YEAST</v>
      </c>
      <c r="AP721" s="44" t="str">
        <f t="shared" si="390"/>
        <v/>
      </c>
      <c r="AQ721" s="43" t="str">
        <f t="shared" si="391"/>
        <v/>
      </c>
      <c r="AR721" s="43" t="str">
        <f t="shared" si="392"/>
        <v/>
      </c>
      <c r="AS721" s="43">
        <f t="shared" si="393"/>
        <v>0.28991378028648518</v>
      </c>
      <c r="AT721" s="43">
        <f t="shared" si="394"/>
        <v>0.35355339059327379</v>
      </c>
      <c r="AU721" s="42">
        <f t="shared" si="395"/>
        <v>0.42426406871192868</v>
      </c>
    </row>
    <row r="722" spans="1:47" ht="15" x14ac:dyDescent="0.25">
      <c r="A722" s="40" t="s">
        <v>5677</v>
      </c>
      <c r="B722" s="40" t="s">
        <v>5676</v>
      </c>
      <c r="C722" s="60" t="str">
        <f>IF(ISNUMBER(VLOOKUP(B722,'[1]WT-GR-A'!I$2:J$693,2,FALSE)),VLOOKUP(B722,'[1]WT-GR-A'!I$2:J$693,2,FALSE),"")</f>
        <v/>
      </c>
      <c r="D722" s="58">
        <f>IF(ISNUMBER(VLOOKUP($B722,'[1]KO-GR-A'!$I$2:$J$907,2,FALSE)),VLOOKUP($B722,'[1]KO-GR-A'!$I$2:$J$907,2,FALSE),"")</f>
        <v>0.04</v>
      </c>
      <c r="E722" s="58">
        <f>IF(ISNUMBER(VLOOKUP($B722,'[1]MT-GR-A'!$I$2:$J$789,2,FALSE)),VLOOKUP($B722,'[1]MT-GR-A'!$I$2:$J$789,2,FALSE),"")</f>
        <v>0.04</v>
      </c>
      <c r="F722" s="58">
        <f>IF(ISNUMBER(VLOOKUP($B722,'[1]WT-HS-A'!$I$2:$J$1224,2,FALSE)),VLOOKUP($B722,'[1]WT-HS-A'!$I$2:$J$1224,2,FALSE),"")</f>
        <v>0.09</v>
      </c>
      <c r="G722" s="58">
        <f>IF(ISNUMBER(VLOOKUP($B722,'[1]KO-HS-A'!$I$2:$J$1229,2,FALSE)),VLOOKUP($B722,'[1]KO-HS-A'!$I$2:$J$1229,2,FALSE),"")</f>
        <v>0.04</v>
      </c>
      <c r="H722" s="58">
        <f>IF(ISNUMBER(VLOOKUP($B722,'[1]MT-HS-A'!$I$2:$J$1362,2,FALSE)),VLOOKUP($B722,'[1]MT-HS-A'!$I$2:$J$1362,2,FALSE),"")</f>
        <v>0.14000000000000001</v>
      </c>
      <c r="I722" s="59" t="str">
        <f>IF(ISNUMBER(VLOOKUP($B722,'[1]WT-GR-B'!$I$2:$J$585,2,FALSE)),VLOOKUP($B722,'[1]WT-GR-B'!$I$2:$J$585,2,FALSE),"")</f>
        <v/>
      </c>
      <c r="J722" s="58" t="str">
        <f>IF(ISNUMBER(VLOOKUP($B722,'[1]KO-GR-B'!$I$2:$J$900,2,FALSE)),VLOOKUP($B722,'[1]KO-GR-B'!$I$2:$J$900,2,FALSE),"")</f>
        <v/>
      </c>
      <c r="K722" s="58" t="str">
        <f>IF(ISNUMBER(VLOOKUP($B722,'[1]MT-GR-B'!$I$2:$J$693,2,FALSE)),VLOOKUP($B722,'[1]MT-GR-B'!$I$2:$J$693,2,FALSE),"")</f>
        <v/>
      </c>
      <c r="L722" s="58">
        <f>IF(ISNUMBER(VLOOKUP($B722,'[1]WT-HS-B'!$I$2:$J$1220,2,FALSE)),VLOOKUP($B722,'[1]WT-HS-B'!$I$2:$J$1220,2,FALSE),"")</f>
        <v>0.09</v>
      </c>
      <c r="M722" s="58">
        <f>IF(ISNUMBER(VLOOKUP($B722,'[1]KO-HS-B'!$I$2:$J$1046,2,FALSE)),VLOOKUP($B722,'[1]KO-HS-B'!$I$2:$J$1046,2,FALSE),"")</f>
        <v>0.09</v>
      </c>
      <c r="N722" s="58">
        <f>IF(ISNUMBER(VLOOKUP($B722,'[1]MT-HS-B'!$I$2:$J$773,2,FALSE)),VLOOKUP($B722,'[1]MT-HS-B'!$I$2:$J$773,2,FALSE),"")</f>
        <v>0.04</v>
      </c>
      <c r="O722" s="40" t="str">
        <f t="shared" si="363"/>
        <v>GFA1_YEAST</v>
      </c>
      <c r="P722" s="57" t="str">
        <f t="shared" si="364"/>
        <v>HS only</v>
      </c>
      <c r="Q722" s="57">
        <f t="shared" si="365"/>
        <v>0</v>
      </c>
      <c r="R722" s="57">
        <f t="shared" si="366"/>
        <v>2.5</v>
      </c>
      <c r="S722" s="56" t="str">
        <f t="shared" si="367"/>
        <v>n/a</v>
      </c>
      <c r="T722" s="55" t="str">
        <f t="shared" si="368"/>
        <v>n/a</v>
      </c>
      <c r="U722" s="54" t="str">
        <f t="shared" si="369"/>
        <v>n/a</v>
      </c>
      <c r="V722" s="53" t="str">
        <f t="shared" si="370"/>
        <v>HS only</v>
      </c>
      <c r="W722" s="53">
        <f t="shared" si="371"/>
        <v>0</v>
      </c>
      <c r="X722" s="53">
        <f t="shared" si="372"/>
        <v>2.5</v>
      </c>
      <c r="Y722" s="52" t="str">
        <f t="shared" si="373"/>
        <v>HS only</v>
      </c>
      <c r="Z722" s="51" t="str">
        <f t="shared" si="374"/>
        <v>HS only</v>
      </c>
      <c r="AA722" s="50" t="str">
        <f t="shared" si="375"/>
        <v>HS only</v>
      </c>
      <c r="AB722" s="40" t="str">
        <f t="shared" si="376"/>
        <v>GFA1</v>
      </c>
      <c r="AC722" s="49">
        <f t="shared" si="377"/>
        <v>0</v>
      </c>
      <c r="AD722" s="47">
        <f t="shared" si="378"/>
        <v>0.04</v>
      </c>
      <c r="AE722" s="47">
        <f t="shared" si="379"/>
        <v>0.04</v>
      </c>
      <c r="AF722" s="48">
        <f t="shared" si="380"/>
        <v>0.09</v>
      </c>
      <c r="AG722" s="47">
        <f t="shared" si="381"/>
        <v>6.5000000000000002E-2</v>
      </c>
      <c r="AH722" s="47">
        <f t="shared" si="382"/>
        <v>9.0000000000000011E-2</v>
      </c>
      <c r="AI722" s="46" t="str">
        <f t="shared" si="383"/>
        <v>HS Only</v>
      </c>
      <c r="AJ722" s="43">
        <f t="shared" si="384"/>
        <v>1.625</v>
      </c>
      <c r="AK722" s="43">
        <f t="shared" si="385"/>
        <v>2.25</v>
      </c>
      <c r="AL722" s="45" t="str">
        <f t="shared" si="386"/>
        <v/>
      </c>
      <c r="AM722" s="43" t="str">
        <f t="shared" si="387"/>
        <v/>
      </c>
      <c r="AN722" s="42" t="str">
        <f t="shared" si="388"/>
        <v/>
      </c>
      <c r="AO722" s="40" t="str">
        <f t="shared" si="389"/>
        <v>GFA1_YEAST</v>
      </c>
      <c r="AP722" s="44" t="str">
        <f t="shared" si="390"/>
        <v/>
      </c>
      <c r="AQ722" s="43" t="str">
        <f t="shared" si="391"/>
        <v/>
      </c>
      <c r="AR722" s="43" t="str">
        <f t="shared" si="392"/>
        <v/>
      </c>
      <c r="AS722" s="43">
        <f t="shared" si="393"/>
        <v>0</v>
      </c>
      <c r="AT722" s="43">
        <f t="shared" si="394"/>
        <v>3.5355339059327369E-2</v>
      </c>
      <c r="AU722" s="42">
        <f t="shared" si="395"/>
        <v>7.0710678118654766E-2</v>
      </c>
    </row>
    <row r="723" spans="1:47" ht="15" x14ac:dyDescent="0.25">
      <c r="A723" s="40" t="s">
        <v>5675</v>
      </c>
      <c r="B723" s="40" t="s">
        <v>5674</v>
      </c>
      <c r="C723" s="60" t="str">
        <f>IF(ISNUMBER(VLOOKUP(B723,'[1]WT-GR-A'!I$2:J$693,2,FALSE)),VLOOKUP(B723,'[1]WT-GR-A'!I$2:J$693,2,FALSE),"")</f>
        <v/>
      </c>
      <c r="D723" s="58" t="str">
        <f>IF(ISNUMBER(VLOOKUP($B723,'[1]KO-GR-A'!$I$2:$J$907,2,FALSE)),VLOOKUP($B723,'[1]KO-GR-A'!$I$2:$J$907,2,FALSE),"")</f>
        <v/>
      </c>
      <c r="E723" s="58" t="str">
        <f>IF(ISNUMBER(VLOOKUP($B723,'[1]MT-GR-A'!$I$2:$J$789,2,FALSE)),VLOOKUP($B723,'[1]MT-GR-A'!$I$2:$J$789,2,FALSE),"")</f>
        <v/>
      </c>
      <c r="F723" s="58">
        <f>IF(ISNUMBER(VLOOKUP($B723,'[1]WT-HS-A'!$I$2:$J$1224,2,FALSE)),VLOOKUP($B723,'[1]WT-HS-A'!$I$2:$J$1224,2,FALSE),"")</f>
        <v>0.06</v>
      </c>
      <c r="G723" s="58">
        <f>IF(ISNUMBER(VLOOKUP($B723,'[1]KO-HS-A'!$I$2:$J$1229,2,FALSE)),VLOOKUP($B723,'[1]KO-HS-A'!$I$2:$J$1229,2,FALSE),"")</f>
        <v>0.2</v>
      </c>
      <c r="H723" s="58">
        <f>IF(ISNUMBER(VLOOKUP($B723,'[1]MT-HS-A'!$I$2:$J$1362,2,FALSE)),VLOOKUP($B723,'[1]MT-HS-A'!$I$2:$J$1362,2,FALSE),"")</f>
        <v>0.2</v>
      </c>
      <c r="I723" s="59" t="str">
        <f>IF(ISNUMBER(VLOOKUP($B723,'[1]WT-GR-B'!$I$2:$J$585,2,FALSE)),VLOOKUP($B723,'[1]WT-GR-B'!$I$2:$J$585,2,FALSE),"")</f>
        <v/>
      </c>
      <c r="J723" s="58" t="str">
        <f>IF(ISNUMBER(VLOOKUP($B723,'[1]KO-GR-B'!$I$2:$J$900,2,FALSE)),VLOOKUP($B723,'[1]KO-GR-B'!$I$2:$J$900,2,FALSE),"")</f>
        <v/>
      </c>
      <c r="K723" s="58" t="str">
        <f>IF(ISNUMBER(VLOOKUP($B723,'[1]MT-GR-B'!$I$2:$J$693,2,FALSE)),VLOOKUP($B723,'[1]MT-GR-B'!$I$2:$J$693,2,FALSE),"")</f>
        <v/>
      </c>
      <c r="L723" s="58">
        <f>IF(ISNUMBER(VLOOKUP($B723,'[1]WT-HS-B'!$I$2:$J$1220,2,FALSE)),VLOOKUP($B723,'[1]WT-HS-B'!$I$2:$J$1220,2,FALSE),"")</f>
        <v>0.2</v>
      </c>
      <c r="M723" s="58">
        <f>IF(ISNUMBER(VLOOKUP($B723,'[1]KO-HS-B'!$I$2:$J$1046,2,FALSE)),VLOOKUP($B723,'[1]KO-HS-B'!$I$2:$J$1046,2,FALSE),"")</f>
        <v>0.13</v>
      </c>
      <c r="N723" s="58">
        <f>IF(ISNUMBER(VLOOKUP($B723,'[1]MT-HS-B'!$I$2:$J$773,2,FALSE)),VLOOKUP($B723,'[1]MT-HS-B'!$I$2:$J$773,2,FALSE),"")</f>
        <v>0.06</v>
      </c>
      <c r="O723" s="40" t="str">
        <f t="shared" si="363"/>
        <v>G6PD_YEAST</v>
      </c>
      <c r="P723" s="57" t="str">
        <f t="shared" si="364"/>
        <v>HS only</v>
      </c>
      <c r="Q723" s="57" t="str">
        <f t="shared" si="365"/>
        <v>HS only</v>
      </c>
      <c r="R723" s="57" t="str">
        <f t="shared" si="366"/>
        <v>HS only</v>
      </c>
      <c r="S723" s="56" t="str">
        <f t="shared" si="367"/>
        <v>n/a</v>
      </c>
      <c r="T723" s="55" t="str">
        <f t="shared" si="368"/>
        <v>n/a</v>
      </c>
      <c r="U723" s="54" t="str">
        <f t="shared" si="369"/>
        <v>n/a</v>
      </c>
      <c r="V723" s="53" t="str">
        <f t="shared" si="370"/>
        <v>HS only</v>
      </c>
      <c r="W723" s="53" t="str">
        <f t="shared" si="371"/>
        <v>HS only</v>
      </c>
      <c r="X723" s="53" t="str">
        <f t="shared" si="372"/>
        <v>HS only</v>
      </c>
      <c r="Y723" s="52" t="str">
        <f t="shared" si="373"/>
        <v>HS only</v>
      </c>
      <c r="Z723" s="51" t="str">
        <f t="shared" si="374"/>
        <v>HS only</v>
      </c>
      <c r="AA723" s="50" t="str">
        <f t="shared" si="375"/>
        <v>HS only</v>
      </c>
      <c r="AB723" s="40" t="str">
        <f t="shared" si="376"/>
        <v>ZWF1</v>
      </c>
      <c r="AC723" s="49">
        <f t="shared" si="377"/>
        <v>0</v>
      </c>
      <c r="AD723" s="47">
        <f t="shared" si="378"/>
        <v>0</v>
      </c>
      <c r="AE723" s="47">
        <f t="shared" si="379"/>
        <v>0</v>
      </c>
      <c r="AF723" s="48">
        <f t="shared" si="380"/>
        <v>0.13</v>
      </c>
      <c r="AG723" s="47">
        <f t="shared" si="381"/>
        <v>0.16500000000000001</v>
      </c>
      <c r="AH723" s="47">
        <f t="shared" si="382"/>
        <v>0.13</v>
      </c>
      <c r="AI723" s="46" t="str">
        <f t="shared" si="383"/>
        <v>HS Only</v>
      </c>
      <c r="AJ723" s="43" t="str">
        <f t="shared" si="384"/>
        <v>HS Only</v>
      </c>
      <c r="AK723" s="43" t="str">
        <f t="shared" si="385"/>
        <v>HS Only</v>
      </c>
      <c r="AL723" s="45" t="str">
        <f t="shared" si="386"/>
        <v/>
      </c>
      <c r="AM723" s="43" t="str">
        <f t="shared" si="387"/>
        <v/>
      </c>
      <c r="AN723" s="42" t="str">
        <f t="shared" si="388"/>
        <v/>
      </c>
      <c r="AO723" s="40" t="str">
        <f t="shared" si="389"/>
        <v>G6PD_YEAST</v>
      </c>
      <c r="AP723" s="44" t="str">
        <f t="shared" si="390"/>
        <v/>
      </c>
      <c r="AQ723" s="43" t="str">
        <f t="shared" si="391"/>
        <v/>
      </c>
      <c r="AR723" s="43" t="str">
        <f t="shared" si="392"/>
        <v/>
      </c>
      <c r="AS723" s="43">
        <f t="shared" si="393"/>
        <v>9.8994949366116664E-2</v>
      </c>
      <c r="AT723" s="43">
        <f t="shared" si="394"/>
        <v>4.9497474683058332E-2</v>
      </c>
      <c r="AU723" s="42">
        <f t="shared" si="395"/>
        <v>9.8994949366116664E-2</v>
      </c>
    </row>
    <row r="724" spans="1:47" ht="15" x14ac:dyDescent="0.25">
      <c r="A724" s="40" t="s">
        <v>5673</v>
      </c>
      <c r="B724" s="40" t="s">
        <v>5672</v>
      </c>
      <c r="C724" s="60" t="str">
        <f>IF(ISNUMBER(VLOOKUP(B724,'[1]WT-GR-A'!I$2:J$693,2,FALSE)),VLOOKUP(B724,'[1]WT-GR-A'!I$2:J$693,2,FALSE),"")</f>
        <v/>
      </c>
      <c r="D724" s="58" t="str">
        <f>IF(ISNUMBER(VLOOKUP($B724,'[1]KO-GR-A'!$I$2:$J$907,2,FALSE)),VLOOKUP($B724,'[1]KO-GR-A'!$I$2:$J$907,2,FALSE),"")</f>
        <v/>
      </c>
      <c r="E724" s="58" t="str">
        <f>IF(ISNUMBER(VLOOKUP($B724,'[1]MT-GR-A'!$I$2:$J$789,2,FALSE)),VLOOKUP($B724,'[1]MT-GR-A'!$I$2:$J$789,2,FALSE),"")</f>
        <v/>
      </c>
      <c r="F724" s="58">
        <f>IF(ISNUMBER(VLOOKUP($B724,'[1]WT-HS-A'!$I$2:$J$1224,2,FALSE)),VLOOKUP($B724,'[1]WT-HS-A'!$I$2:$J$1224,2,FALSE),"")</f>
        <v>0.22</v>
      </c>
      <c r="G724" s="58">
        <f>IF(ISNUMBER(VLOOKUP($B724,'[1]KO-HS-A'!$I$2:$J$1229,2,FALSE)),VLOOKUP($B724,'[1]KO-HS-A'!$I$2:$J$1229,2,FALSE),"")</f>
        <v>0.35</v>
      </c>
      <c r="H724" s="58">
        <f>IF(ISNUMBER(VLOOKUP($B724,'[1]MT-HS-A'!$I$2:$J$1362,2,FALSE)),VLOOKUP($B724,'[1]MT-HS-A'!$I$2:$J$1362,2,FALSE),"")</f>
        <v>0.22</v>
      </c>
      <c r="I724" s="59">
        <f>IF(ISNUMBER(VLOOKUP($B724,'[1]WT-GR-B'!$I$2:$J$585,2,FALSE)),VLOOKUP($B724,'[1]WT-GR-B'!$I$2:$J$585,2,FALSE),"")</f>
        <v>0.11</v>
      </c>
      <c r="J724" s="58">
        <f>IF(ISNUMBER(VLOOKUP($B724,'[1]KO-GR-B'!$I$2:$J$900,2,FALSE)),VLOOKUP($B724,'[1]KO-GR-B'!$I$2:$J$900,2,FALSE),"")</f>
        <v>0.11</v>
      </c>
      <c r="K724" s="58" t="str">
        <f>IF(ISNUMBER(VLOOKUP($B724,'[1]MT-GR-B'!$I$2:$J$693,2,FALSE)),VLOOKUP($B724,'[1]MT-GR-B'!$I$2:$J$693,2,FALSE),"")</f>
        <v/>
      </c>
      <c r="L724" s="58" t="str">
        <f>IF(ISNUMBER(VLOOKUP($B724,'[1]WT-HS-B'!$I$2:$J$1220,2,FALSE)),VLOOKUP($B724,'[1]WT-HS-B'!$I$2:$J$1220,2,FALSE),"")</f>
        <v/>
      </c>
      <c r="M724" s="58">
        <f>IF(ISNUMBER(VLOOKUP($B724,'[1]KO-HS-B'!$I$2:$J$1046,2,FALSE)),VLOOKUP($B724,'[1]KO-HS-B'!$I$2:$J$1046,2,FALSE),"")</f>
        <v>0.22</v>
      </c>
      <c r="N724" s="58" t="str">
        <f>IF(ISNUMBER(VLOOKUP($B724,'[1]MT-HS-B'!$I$2:$J$773,2,FALSE)),VLOOKUP($B724,'[1]MT-HS-B'!$I$2:$J$773,2,FALSE),"")</f>
        <v/>
      </c>
      <c r="O724" s="40" t="str">
        <f t="shared" si="363"/>
        <v>YMY9_YEAST</v>
      </c>
      <c r="P724" s="57" t="str">
        <f t="shared" si="364"/>
        <v/>
      </c>
      <c r="Q724" s="57">
        <f t="shared" si="365"/>
        <v>1</v>
      </c>
      <c r="R724" s="57" t="str">
        <f t="shared" si="366"/>
        <v/>
      </c>
      <c r="S724" s="56" t="str">
        <f t="shared" si="367"/>
        <v>n/a</v>
      </c>
      <c r="T724" s="55" t="str">
        <f t="shared" si="368"/>
        <v>n/a</v>
      </c>
      <c r="U724" s="54" t="str">
        <f t="shared" si="369"/>
        <v>n/a</v>
      </c>
      <c r="V724" s="53" t="str">
        <f t="shared" si="370"/>
        <v>HS only</v>
      </c>
      <c r="W724" s="53" t="str">
        <f t="shared" si="371"/>
        <v>HS only</v>
      </c>
      <c r="X724" s="53" t="str">
        <f t="shared" si="372"/>
        <v>HS only</v>
      </c>
      <c r="Y724" s="52" t="str">
        <f t="shared" si="373"/>
        <v>GR only</v>
      </c>
      <c r="Z724" s="51">
        <f t="shared" si="374"/>
        <v>1</v>
      </c>
      <c r="AA724" s="50" t="str">
        <f t="shared" si="375"/>
        <v/>
      </c>
      <c r="AB724" s="40" t="str">
        <f t="shared" si="376"/>
        <v>YMR099C</v>
      </c>
      <c r="AC724" s="49">
        <f t="shared" si="377"/>
        <v>0.11</v>
      </c>
      <c r="AD724" s="47">
        <f t="shared" si="378"/>
        <v>0.11</v>
      </c>
      <c r="AE724" s="47">
        <f t="shared" si="379"/>
        <v>0</v>
      </c>
      <c r="AF724" s="48">
        <f t="shared" si="380"/>
        <v>0.22</v>
      </c>
      <c r="AG724" s="47">
        <f t="shared" si="381"/>
        <v>0.28499999999999998</v>
      </c>
      <c r="AH724" s="47">
        <f t="shared" si="382"/>
        <v>0.22</v>
      </c>
      <c r="AI724" s="46">
        <f t="shared" si="383"/>
        <v>2</v>
      </c>
      <c r="AJ724" s="43">
        <f t="shared" si="384"/>
        <v>2.5909090909090908</v>
      </c>
      <c r="AK724" s="43" t="str">
        <f t="shared" si="385"/>
        <v>HS Only</v>
      </c>
      <c r="AL724" s="45" t="str">
        <f t="shared" si="386"/>
        <v/>
      </c>
      <c r="AM724" s="43" t="str">
        <f t="shared" si="387"/>
        <v/>
      </c>
      <c r="AN724" s="42" t="str">
        <f t="shared" si="388"/>
        <v/>
      </c>
      <c r="AO724" s="40" t="str">
        <f t="shared" si="389"/>
        <v>YMY9_YEAST</v>
      </c>
      <c r="AP724" s="44" t="str">
        <f t="shared" si="390"/>
        <v/>
      </c>
      <c r="AQ724" s="43" t="str">
        <f t="shared" si="391"/>
        <v/>
      </c>
      <c r="AR724" s="43" t="str">
        <f t="shared" si="392"/>
        <v/>
      </c>
      <c r="AS724" s="43" t="str">
        <f t="shared" si="393"/>
        <v/>
      </c>
      <c r="AT724" s="43">
        <f t="shared" si="394"/>
        <v>9.1923881554251255E-2</v>
      </c>
      <c r="AU724" s="42" t="str">
        <f t="shared" si="395"/>
        <v/>
      </c>
    </row>
    <row r="725" spans="1:47" ht="15" x14ac:dyDescent="0.25">
      <c r="A725" s="40" t="s">
        <v>5671</v>
      </c>
      <c r="B725" s="40" t="s">
        <v>5670</v>
      </c>
      <c r="C725" s="60" t="str">
        <f>IF(ISNUMBER(VLOOKUP(B725,'[1]WT-GR-A'!I$2:J$693,2,FALSE)),VLOOKUP(B725,'[1]WT-GR-A'!I$2:J$693,2,FALSE),"")</f>
        <v/>
      </c>
      <c r="D725" s="58">
        <f>IF(ISNUMBER(VLOOKUP($B725,'[1]KO-GR-A'!$I$2:$J$907,2,FALSE)),VLOOKUP($B725,'[1]KO-GR-A'!$I$2:$J$907,2,FALSE),"")</f>
        <v>0.12</v>
      </c>
      <c r="E725" s="58" t="str">
        <f>IF(ISNUMBER(VLOOKUP($B725,'[1]MT-GR-A'!$I$2:$J$789,2,FALSE)),VLOOKUP($B725,'[1]MT-GR-A'!$I$2:$J$789,2,FALSE),"")</f>
        <v/>
      </c>
      <c r="F725" s="58">
        <f>IF(ISNUMBER(VLOOKUP($B725,'[1]WT-HS-A'!$I$2:$J$1224,2,FALSE)),VLOOKUP($B725,'[1]WT-HS-A'!$I$2:$J$1224,2,FALSE),"")</f>
        <v>0.4</v>
      </c>
      <c r="G725" s="58">
        <f>IF(ISNUMBER(VLOOKUP($B725,'[1]KO-HS-A'!$I$2:$J$1229,2,FALSE)),VLOOKUP($B725,'[1]KO-HS-A'!$I$2:$J$1229,2,FALSE),"")</f>
        <v>0.49</v>
      </c>
      <c r="H725" s="58">
        <f>IF(ISNUMBER(VLOOKUP($B725,'[1]MT-HS-A'!$I$2:$J$1362,2,FALSE)),VLOOKUP($B725,'[1]MT-HS-A'!$I$2:$J$1362,2,FALSE),"")</f>
        <v>0.49</v>
      </c>
      <c r="I725" s="59" t="str">
        <f>IF(ISNUMBER(VLOOKUP($B725,'[1]WT-GR-B'!$I$2:$J$585,2,FALSE)),VLOOKUP($B725,'[1]WT-GR-B'!$I$2:$J$585,2,FALSE),"")</f>
        <v/>
      </c>
      <c r="J725" s="58" t="str">
        <f>IF(ISNUMBER(VLOOKUP($B725,'[1]KO-GR-B'!$I$2:$J$900,2,FALSE)),VLOOKUP($B725,'[1]KO-GR-B'!$I$2:$J$900,2,FALSE),"")</f>
        <v/>
      </c>
      <c r="K725" s="58" t="str">
        <f>IF(ISNUMBER(VLOOKUP($B725,'[1]MT-GR-B'!$I$2:$J$693,2,FALSE)),VLOOKUP($B725,'[1]MT-GR-B'!$I$2:$J$693,2,FALSE),"")</f>
        <v/>
      </c>
      <c r="L725" s="58">
        <f>IF(ISNUMBER(VLOOKUP($B725,'[1]WT-HS-B'!$I$2:$J$1220,2,FALSE)),VLOOKUP($B725,'[1]WT-HS-B'!$I$2:$J$1220,2,FALSE),"")</f>
        <v>0.33</v>
      </c>
      <c r="M725" s="58">
        <f>IF(ISNUMBER(VLOOKUP($B725,'[1]KO-HS-B'!$I$2:$J$1046,2,FALSE)),VLOOKUP($B725,'[1]KO-HS-B'!$I$2:$J$1046,2,FALSE),"")</f>
        <v>0.66</v>
      </c>
      <c r="N725" s="58">
        <f>IF(ISNUMBER(VLOOKUP($B725,'[1]MT-HS-B'!$I$2:$J$773,2,FALSE)),VLOOKUP($B725,'[1]MT-HS-B'!$I$2:$J$773,2,FALSE),"")</f>
        <v>0.12</v>
      </c>
      <c r="O725" s="40" t="str">
        <f t="shared" si="363"/>
        <v>G6PI_YEAST</v>
      </c>
      <c r="P725" s="57" t="str">
        <f t="shared" si="364"/>
        <v>HS only</v>
      </c>
      <c r="Q725" s="57">
        <f t="shared" si="365"/>
        <v>3.0833333333333335</v>
      </c>
      <c r="R725" s="57" t="str">
        <f t="shared" si="366"/>
        <v>HS only</v>
      </c>
      <c r="S725" s="56" t="str">
        <f t="shared" si="367"/>
        <v>n/a</v>
      </c>
      <c r="T725" s="55" t="str">
        <f t="shared" si="368"/>
        <v>n/a</v>
      </c>
      <c r="U725" s="54" t="str">
        <f t="shared" si="369"/>
        <v>n/a</v>
      </c>
      <c r="V725" s="53" t="str">
        <f t="shared" si="370"/>
        <v>HS only</v>
      </c>
      <c r="W725" s="53">
        <f t="shared" si="371"/>
        <v>3.0833333333333335</v>
      </c>
      <c r="X725" s="53" t="str">
        <f t="shared" si="372"/>
        <v>HS only</v>
      </c>
      <c r="Y725" s="52" t="str">
        <f t="shared" si="373"/>
        <v>HS only</v>
      </c>
      <c r="Z725" s="51" t="str">
        <f t="shared" si="374"/>
        <v>HS only</v>
      </c>
      <c r="AA725" s="50" t="str">
        <f t="shared" si="375"/>
        <v>HS only</v>
      </c>
      <c r="AB725" s="40" t="str">
        <f t="shared" si="376"/>
        <v>PGI1</v>
      </c>
      <c r="AC725" s="49">
        <f t="shared" si="377"/>
        <v>0</v>
      </c>
      <c r="AD725" s="47">
        <f t="shared" si="378"/>
        <v>0.12</v>
      </c>
      <c r="AE725" s="47">
        <f t="shared" si="379"/>
        <v>0</v>
      </c>
      <c r="AF725" s="48">
        <f t="shared" si="380"/>
        <v>0.36499999999999999</v>
      </c>
      <c r="AG725" s="47">
        <f t="shared" si="381"/>
        <v>0.57499999999999996</v>
      </c>
      <c r="AH725" s="47">
        <f t="shared" si="382"/>
        <v>0.30499999999999999</v>
      </c>
      <c r="AI725" s="46" t="str">
        <f t="shared" si="383"/>
        <v>HS Only</v>
      </c>
      <c r="AJ725" s="43">
        <f t="shared" si="384"/>
        <v>4.7916666666666661</v>
      </c>
      <c r="AK725" s="43" t="str">
        <f t="shared" si="385"/>
        <v>HS Only</v>
      </c>
      <c r="AL725" s="45" t="str">
        <f t="shared" si="386"/>
        <v/>
      </c>
      <c r="AM725" s="43" t="str">
        <f t="shared" si="387"/>
        <v/>
      </c>
      <c r="AN725" s="42" t="str">
        <f t="shared" si="388"/>
        <v/>
      </c>
      <c r="AO725" s="40" t="str">
        <f t="shared" si="389"/>
        <v>G6PI_YEAST</v>
      </c>
      <c r="AP725" s="44" t="str">
        <f t="shared" si="390"/>
        <v/>
      </c>
      <c r="AQ725" s="43" t="str">
        <f t="shared" si="391"/>
        <v/>
      </c>
      <c r="AR725" s="43" t="str">
        <f t="shared" si="392"/>
        <v/>
      </c>
      <c r="AS725" s="43">
        <f t="shared" si="393"/>
        <v>4.9497474683058332E-2</v>
      </c>
      <c r="AT725" s="43">
        <f t="shared" si="394"/>
        <v>0.12020815280171339</v>
      </c>
      <c r="AU725" s="42">
        <f t="shared" si="395"/>
        <v>0.2616295090390226</v>
      </c>
    </row>
    <row r="726" spans="1:47" ht="15" x14ac:dyDescent="0.25">
      <c r="A726" s="40" t="s">
        <v>5669</v>
      </c>
      <c r="B726" s="40" t="s">
        <v>5668</v>
      </c>
      <c r="C726" s="60" t="str">
        <f>IF(ISNUMBER(VLOOKUP(B726,'[1]WT-GR-A'!I$2:J$693,2,FALSE)),VLOOKUP(B726,'[1]WT-GR-A'!I$2:J$693,2,FALSE),"")</f>
        <v/>
      </c>
      <c r="D726" s="58" t="str">
        <f>IF(ISNUMBER(VLOOKUP($B726,'[1]KO-GR-A'!$I$2:$J$907,2,FALSE)),VLOOKUP($B726,'[1]KO-GR-A'!$I$2:$J$907,2,FALSE),"")</f>
        <v/>
      </c>
      <c r="E726" s="58" t="str">
        <f>IF(ISNUMBER(VLOOKUP($B726,'[1]MT-GR-A'!$I$2:$J$789,2,FALSE)),VLOOKUP($B726,'[1]MT-GR-A'!$I$2:$J$789,2,FALSE),"")</f>
        <v/>
      </c>
      <c r="F726" s="58" t="str">
        <f>IF(ISNUMBER(VLOOKUP($B726,'[1]WT-HS-A'!$I$2:$J$1224,2,FALSE)),VLOOKUP($B726,'[1]WT-HS-A'!$I$2:$J$1224,2,FALSE),"")</f>
        <v/>
      </c>
      <c r="G726" s="58">
        <f>IF(ISNUMBER(VLOOKUP($B726,'[1]KO-HS-A'!$I$2:$J$1229,2,FALSE)),VLOOKUP($B726,'[1]KO-HS-A'!$I$2:$J$1229,2,FALSE),"")</f>
        <v>7.0000000000000007E-2</v>
      </c>
      <c r="H726" s="58" t="str">
        <f>IF(ISNUMBER(VLOOKUP($B726,'[1]MT-HS-A'!$I$2:$J$1362,2,FALSE)),VLOOKUP($B726,'[1]MT-HS-A'!$I$2:$J$1362,2,FALSE),"")</f>
        <v/>
      </c>
      <c r="I726" s="59" t="str">
        <f>IF(ISNUMBER(VLOOKUP($B726,'[1]WT-GR-B'!$I$2:$J$585,2,FALSE)),VLOOKUP($B726,'[1]WT-GR-B'!$I$2:$J$585,2,FALSE),"")</f>
        <v/>
      </c>
      <c r="J726" s="58" t="str">
        <f>IF(ISNUMBER(VLOOKUP($B726,'[1]KO-GR-B'!$I$2:$J$900,2,FALSE)),VLOOKUP($B726,'[1]KO-GR-B'!$I$2:$J$900,2,FALSE),"")</f>
        <v/>
      </c>
      <c r="K726" s="58" t="str">
        <f>IF(ISNUMBER(VLOOKUP($B726,'[1]MT-GR-B'!$I$2:$J$693,2,FALSE)),VLOOKUP($B726,'[1]MT-GR-B'!$I$2:$J$693,2,FALSE),"")</f>
        <v/>
      </c>
      <c r="L726" s="58" t="str">
        <f>IF(ISNUMBER(VLOOKUP($B726,'[1]WT-HS-B'!$I$2:$J$1220,2,FALSE)),VLOOKUP($B726,'[1]WT-HS-B'!$I$2:$J$1220,2,FALSE),"")</f>
        <v/>
      </c>
      <c r="M726" s="58">
        <f>IF(ISNUMBER(VLOOKUP($B726,'[1]KO-HS-B'!$I$2:$J$1046,2,FALSE)),VLOOKUP($B726,'[1]KO-HS-B'!$I$2:$J$1046,2,FALSE),"")</f>
        <v>7.0000000000000007E-2</v>
      </c>
      <c r="N726" s="58" t="str">
        <f>IF(ISNUMBER(VLOOKUP($B726,'[1]MT-HS-B'!$I$2:$J$773,2,FALSE)),VLOOKUP($B726,'[1]MT-HS-B'!$I$2:$J$773,2,FALSE),"")</f>
        <v/>
      </c>
      <c r="O726" s="40" t="str">
        <f t="shared" si="363"/>
        <v>GID8_YEAST</v>
      </c>
      <c r="P726" s="57" t="str">
        <f t="shared" si="364"/>
        <v/>
      </c>
      <c r="Q726" s="57" t="str">
        <f t="shared" si="365"/>
        <v>HS only</v>
      </c>
      <c r="R726" s="57" t="str">
        <f t="shared" si="366"/>
        <v/>
      </c>
      <c r="S726" s="56" t="str">
        <f t="shared" si="367"/>
        <v>n/a</v>
      </c>
      <c r="T726" s="55" t="str">
        <f t="shared" si="368"/>
        <v>n/a</v>
      </c>
      <c r="U726" s="54" t="str">
        <f t="shared" si="369"/>
        <v>n/a</v>
      </c>
      <c r="V726" s="53" t="str">
        <f t="shared" si="370"/>
        <v/>
      </c>
      <c r="W726" s="53" t="str">
        <f t="shared" si="371"/>
        <v>HS only</v>
      </c>
      <c r="X726" s="53" t="str">
        <f t="shared" si="372"/>
        <v/>
      </c>
      <c r="Y726" s="52" t="str">
        <f t="shared" si="373"/>
        <v/>
      </c>
      <c r="Z726" s="51" t="str">
        <f t="shared" si="374"/>
        <v>HS only</v>
      </c>
      <c r="AA726" s="50" t="str">
        <f t="shared" si="375"/>
        <v/>
      </c>
      <c r="AB726" s="40" t="str">
        <f t="shared" si="376"/>
        <v>GID8</v>
      </c>
      <c r="AC726" s="49">
        <f t="shared" si="377"/>
        <v>0</v>
      </c>
      <c r="AD726" s="47">
        <f t="shared" si="378"/>
        <v>0</v>
      </c>
      <c r="AE726" s="47">
        <f t="shared" si="379"/>
        <v>0</v>
      </c>
      <c r="AF726" s="48">
        <f t="shared" si="380"/>
        <v>0</v>
      </c>
      <c r="AG726" s="47">
        <f t="shared" si="381"/>
        <v>7.0000000000000007E-2</v>
      </c>
      <c r="AH726" s="47">
        <f t="shared" si="382"/>
        <v>0</v>
      </c>
      <c r="AI726" s="46" t="str">
        <f t="shared" si="383"/>
        <v/>
      </c>
      <c r="AJ726" s="43" t="str">
        <f t="shared" si="384"/>
        <v>HS Only</v>
      </c>
      <c r="AK726" s="43" t="str">
        <f t="shared" si="385"/>
        <v/>
      </c>
      <c r="AL726" s="45" t="str">
        <f t="shared" si="386"/>
        <v/>
      </c>
      <c r="AM726" s="43" t="str">
        <f t="shared" si="387"/>
        <v/>
      </c>
      <c r="AN726" s="42" t="str">
        <f t="shared" si="388"/>
        <v/>
      </c>
      <c r="AO726" s="40" t="str">
        <f t="shared" si="389"/>
        <v>GID8_YEAST</v>
      </c>
      <c r="AP726" s="44" t="str">
        <f t="shared" si="390"/>
        <v/>
      </c>
      <c r="AQ726" s="43" t="str">
        <f t="shared" si="391"/>
        <v/>
      </c>
      <c r="AR726" s="43" t="str">
        <f t="shared" si="392"/>
        <v/>
      </c>
      <c r="AS726" s="43" t="str">
        <f t="shared" si="393"/>
        <v/>
      </c>
      <c r="AT726" s="43">
        <f t="shared" si="394"/>
        <v>0</v>
      </c>
      <c r="AU726" s="42" t="str">
        <f t="shared" si="395"/>
        <v/>
      </c>
    </row>
    <row r="727" spans="1:47" ht="15" x14ac:dyDescent="0.25">
      <c r="A727" s="40" t="s">
        <v>5667</v>
      </c>
      <c r="B727" s="40" t="s">
        <v>5666</v>
      </c>
      <c r="C727" s="60" t="str">
        <f>IF(ISNUMBER(VLOOKUP(B727,'[1]WT-GR-A'!I$2:J$693,2,FALSE)),VLOOKUP(B727,'[1]WT-GR-A'!I$2:J$693,2,FALSE),"")</f>
        <v/>
      </c>
      <c r="D727" s="58" t="str">
        <f>IF(ISNUMBER(VLOOKUP($B727,'[1]KO-GR-A'!$I$2:$J$907,2,FALSE)),VLOOKUP($B727,'[1]KO-GR-A'!$I$2:$J$907,2,FALSE),"")</f>
        <v/>
      </c>
      <c r="E727" s="58">
        <f>IF(ISNUMBER(VLOOKUP($B727,'[1]MT-GR-A'!$I$2:$J$789,2,FALSE)),VLOOKUP($B727,'[1]MT-GR-A'!$I$2:$J$789,2,FALSE),"")</f>
        <v>0.04</v>
      </c>
      <c r="F727" s="58" t="str">
        <f>IF(ISNUMBER(VLOOKUP($B727,'[1]WT-HS-A'!$I$2:$J$1224,2,FALSE)),VLOOKUP($B727,'[1]WT-HS-A'!$I$2:$J$1224,2,FALSE),"")</f>
        <v/>
      </c>
      <c r="G727" s="58" t="str">
        <f>IF(ISNUMBER(VLOOKUP($B727,'[1]KO-HS-A'!$I$2:$J$1229,2,FALSE)),VLOOKUP($B727,'[1]KO-HS-A'!$I$2:$J$1229,2,FALSE),"")</f>
        <v/>
      </c>
      <c r="H727" s="58" t="str">
        <f>IF(ISNUMBER(VLOOKUP($B727,'[1]MT-HS-A'!$I$2:$J$1362,2,FALSE)),VLOOKUP($B727,'[1]MT-HS-A'!$I$2:$J$1362,2,FALSE),"")</f>
        <v/>
      </c>
      <c r="I727" s="59">
        <f>IF(ISNUMBER(VLOOKUP($B727,'[1]WT-GR-B'!$I$2:$J$585,2,FALSE)),VLOOKUP($B727,'[1]WT-GR-B'!$I$2:$J$585,2,FALSE),"")</f>
        <v>0.04</v>
      </c>
      <c r="J727" s="58" t="str">
        <f>IF(ISNUMBER(VLOOKUP($B727,'[1]KO-GR-B'!$I$2:$J$900,2,FALSE)),VLOOKUP($B727,'[1]KO-GR-B'!$I$2:$J$900,2,FALSE),"")</f>
        <v/>
      </c>
      <c r="K727" s="58" t="str">
        <f>IF(ISNUMBER(VLOOKUP($B727,'[1]MT-GR-B'!$I$2:$J$693,2,FALSE)),VLOOKUP($B727,'[1]MT-GR-B'!$I$2:$J$693,2,FALSE),"")</f>
        <v/>
      </c>
      <c r="L727" s="58">
        <f>IF(ISNUMBER(VLOOKUP($B727,'[1]WT-HS-B'!$I$2:$J$1220,2,FALSE)),VLOOKUP($B727,'[1]WT-HS-B'!$I$2:$J$1220,2,FALSE),"")</f>
        <v>0.04</v>
      </c>
      <c r="M727" s="58" t="str">
        <f>IF(ISNUMBER(VLOOKUP($B727,'[1]KO-HS-B'!$I$2:$J$1046,2,FALSE)),VLOOKUP($B727,'[1]KO-HS-B'!$I$2:$J$1046,2,FALSE),"")</f>
        <v/>
      </c>
      <c r="N727" s="58" t="str">
        <f>IF(ISNUMBER(VLOOKUP($B727,'[1]MT-HS-B'!$I$2:$J$773,2,FALSE)),VLOOKUP($B727,'[1]MT-HS-B'!$I$2:$J$773,2,FALSE),"")</f>
        <v/>
      </c>
      <c r="O727" s="40" t="str">
        <f t="shared" si="363"/>
        <v>CCR4_YEAST</v>
      </c>
      <c r="P727" s="57">
        <f t="shared" si="364"/>
        <v>0</v>
      </c>
      <c r="Q727" s="57" t="str">
        <f t="shared" si="365"/>
        <v/>
      </c>
      <c r="R727" s="57" t="str">
        <f t="shared" si="366"/>
        <v/>
      </c>
      <c r="S727" s="56" t="str">
        <f t="shared" si="367"/>
        <v>n/a</v>
      </c>
      <c r="T727" s="55" t="str">
        <f t="shared" si="368"/>
        <v>n/a</v>
      </c>
      <c r="U727" s="54" t="str">
        <f t="shared" si="369"/>
        <v>n/a</v>
      </c>
      <c r="V727" s="53" t="str">
        <f t="shared" si="370"/>
        <v/>
      </c>
      <c r="W727" s="53" t="str">
        <f t="shared" si="371"/>
        <v/>
      </c>
      <c r="X727" s="53" t="str">
        <f t="shared" si="372"/>
        <v>GR only</v>
      </c>
      <c r="Y727" s="52">
        <f t="shared" si="373"/>
        <v>0</v>
      </c>
      <c r="Z727" s="51" t="str">
        <f t="shared" si="374"/>
        <v/>
      </c>
      <c r="AA727" s="50" t="str">
        <f t="shared" si="375"/>
        <v/>
      </c>
      <c r="AB727" s="40" t="str">
        <f t="shared" si="376"/>
        <v>CCR4</v>
      </c>
      <c r="AC727" s="49">
        <f t="shared" si="377"/>
        <v>0.04</v>
      </c>
      <c r="AD727" s="47">
        <f t="shared" si="378"/>
        <v>0</v>
      </c>
      <c r="AE727" s="47">
        <f t="shared" si="379"/>
        <v>0.04</v>
      </c>
      <c r="AF727" s="48">
        <f t="shared" si="380"/>
        <v>0.04</v>
      </c>
      <c r="AG727" s="47">
        <f t="shared" si="381"/>
        <v>0</v>
      </c>
      <c r="AH727" s="47">
        <f t="shared" si="382"/>
        <v>0</v>
      </c>
      <c r="AI727" s="46">
        <f t="shared" si="383"/>
        <v>1</v>
      </c>
      <c r="AJ727" s="43" t="str">
        <f t="shared" si="384"/>
        <v/>
      </c>
      <c r="AK727" s="43">
        <f t="shared" si="385"/>
        <v>0</v>
      </c>
      <c r="AL727" s="45" t="str">
        <f t="shared" si="386"/>
        <v/>
      </c>
      <c r="AM727" s="43" t="str">
        <f t="shared" si="387"/>
        <v/>
      </c>
      <c r="AN727" s="42" t="str">
        <f t="shared" si="388"/>
        <v/>
      </c>
      <c r="AO727" s="40" t="str">
        <f t="shared" si="389"/>
        <v>CCR4_YEAST</v>
      </c>
      <c r="AP727" s="44" t="str">
        <f t="shared" si="390"/>
        <v/>
      </c>
      <c r="AQ727" s="43" t="str">
        <f t="shared" si="391"/>
        <v/>
      </c>
      <c r="AR727" s="43" t="str">
        <f t="shared" si="392"/>
        <v/>
      </c>
      <c r="AS727" s="43" t="str">
        <f t="shared" si="393"/>
        <v/>
      </c>
      <c r="AT727" s="43" t="str">
        <f t="shared" si="394"/>
        <v/>
      </c>
      <c r="AU727" s="42" t="str">
        <f t="shared" si="395"/>
        <v/>
      </c>
    </row>
    <row r="728" spans="1:47" ht="15" x14ac:dyDescent="0.25">
      <c r="A728" s="40" t="s">
        <v>5665</v>
      </c>
      <c r="B728" s="40" t="s">
        <v>5664</v>
      </c>
      <c r="C728" s="60">
        <f>IF(ISNUMBER(VLOOKUP(B728,'[1]WT-GR-A'!I$2:J$693,2,FALSE)),VLOOKUP(B728,'[1]WT-GR-A'!I$2:J$693,2,FALSE),"")</f>
        <v>0.25</v>
      </c>
      <c r="D728" s="58">
        <f>IF(ISNUMBER(VLOOKUP($B728,'[1]KO-GR-A'!$I$2:$J$907,2,FALSE)),VLOOKUP($B728,'[1]KO-GR-A'!$I$2:$J$907,2,FALSE),"")</f>
        <v>0.44</v>
      </c>
      <c r="E728" s="58">
        <f>IF(ISNUMBER(VLOOKUP($B728,'[1]MT-GR-A'!$I$2:$J$789,2,FALSE)),VLOOKUP($B728,'[1]MT-GR-A'!$I$2:$J$789,2,FALSE),"")</f>
        <v>0.16</v>
      </c>
      <c r="F728" s="58">
        <f>IF(ISNUMBER(VLOOKUP($B728,'[1]WT-HS-A'!$I$2:$J$1224,2,FALSE)),VLOOKUP($B728,'[1]WT-HS-A'!$I$2:$J$1224,2,FALSE),"")</f>
        <v>0.55000000000000004</v>
      </c>
      <c r="G728" s="58">
        <f>IF(ISNUMBER(VLOOKUP($B728,'[1]KO-HS-A'!$I$2:$J$1229,2,FALSE)),VLOOKUP($B728,'[1]KO-HS-A'!$I$2:$J$1229,2,FALSE),"")</f>
        <v>0.34</v>
      </c>
      <c r="H728" s="58">
        <f>IF(ISNUMBER(VLOOKUP($B728,'[1]MT-HS-A'!$I$2:$J$1362,2,FALSE)),VLOOKUP($B728,'[1]MT-HS-A'!$I$2:$J$1362,2,FALSE),"")</f>
        <v>0.44</v>
      </c>
      <c r="I728" s="59" t="str">
        <f>IF(ISNUMBER(VLOOKUP($B728,'[1]WT-GR-B'!$I$2:$J$585,2,FALSE)),VLOOKUP($B728,'[1]WT-GR-B'!$I$2:$J$585,2,FALSE),"")</f>
        <v/>
      </c>
      <c r="J728" s="58">
        <f>IF(ISNUMBER(VLOOKUP($B728,'[1]KO-GR-B'!$I$2:$J$900,2,FALSE)),VLOOKUP($B728,'[1]KO-GR-B'!$I$2:$J$900,2,FALSE),"")</f>
        <v>0.34</v>
      </c>
      <c r="K728" s="58">
        <f>IF(ISNUMBER(VLOOKUP($B728,'[1]MT-GR-B'!$I$2:$J$693,2,FALSE)),VLOOKUP($B728,'[1]MT-GR-B'!$I$2:$J$693,2,FALSE),"")</f>
        <v>0.34</v>
      </c>
      <c r="L728" s="58">
        <f>IF(ISNUMBER(VLOOKUP($B728,'[1]WT-HS-B'!$I$2:$J$1220,2,FALSE)),VLOOKUP($B728,'[1]WT-HS-B'!$I$2:$J$1220,2,FALSE),"")</f>
        <v>0.34</v>
      </c>
      <c r="M728" s="58">
        <f>IF(ISNUMBER(VLOOKUP($B728,'[1]KO-HS-B'!$I$2:$J$1046,2,FALSE)),VLOOKUP($B728,'[1]KO-HS-B'!$I$2:$J$1046,2,FALSE),"")</f>
        <v>0.16</v>
      </c>
      <c r="N728" s="58" t="str">
        <f>IF(ISNUMBER(VLOOKUP($B728,'[1]MT-HS-B'!$I$2:$J$773,2,FALSE)),VLOOKUP($B728,'[1]MT-HS-B'!$I$2:$J$773,2,FALSE),"")</f>
        <v/>
      </c>
      <c r="O728" s="40" t="str">
        <f t="shared" si="363"/>
        <v>PROB_YEAST</v>
      </c>
      <c r="P728" s="57">
        <f t="shared" si="364"/>
        <v>1.2000000000000002</v>
      </c>
      <c r="Q728" s="57">
        <f t="shared" si="365"/>
        <v>-0.37834224598930477</v>
      </c>
      <c r="R728" s="57">
        <f t="shared" si="366"/>
        <v>1.7500000000000002</v>
      </c>
      <c r="S728" s="56" t="str">
        <f t="shared" si="367"/>
        <v>n/a</v>
      </c>
      <c r="T728" s="55">
        <f t="shared" si="368"/>
        <v>0.15106951871657759</v>
      </c>
      <c r="U728" s="54" t="str">
        <f t="shared" si="369"/>
        <v>n/a</v>
      </c>
      <c r="V728" s="53">
        <f t="shared" si="370"/>
        <v>1.2000000000000002</v>
      </c>
      <c r="W728" s="53">
        <f t="shared" si="371"/>
        <v>-0.22727272727272721</v>
      </c>
      <c r="X728" s="53">
        <f t="shared" si="372"/>
        <v>1.7500000000000002</v>
      </c>
      <c r="Y728" s="52" t="str">
        <f t="shared" si="373"/>
        <v>HS only</v>
      </c>
      <c r="Z728" s="51">
        <f t="shared" si="374"/>
        <v>-0.52941176470588236</v>
      </c>
      <c r="AA728" s="50" t="str">
        <f t="shared" si="375"/>
        <v>GR only</v>
      </c>
      <c r="AB728" s="40" t="str">
        <f t="shared" si="376"/>
        <v>PRO1</v>
      </c>
      <c r="AC728" s="49">
        <f t="shared" si="377"/>
        <v>0.25</v>
      </c>
      <c r="AD728" s="47">
        <f t="shared" si="378"/>
        <v>0.39</v>
      </c>
      <c r="AE728" s="47">
        <f t="shared" si="379"/>
        <v>0.25</v>
      </c>
      <c r="AF728" s="48">
        <f t="shared" si="380"/>
        <v>0.44500000000000006</v>
      </c>
      <c r="AG728" s="47">
        <f t="shared" si="381"/>
        <v>0.25</v>
      </c>
      <c r="AH728" s="47">
        <f t="shared" si="382"/>
        <v>0.44</v>
      </c>
      <c r="AI728" s="46">
        <f t="shared" si="383"/>
        <v>1.7800000000000002</v>
      </c>
      <c r="AJ728" s="43">
        <f t="shared" si="384"/>
        <v>0.64102564102564097</v>
      </c>
      <c r="AK728" s="43">
        <f t="shared" si="385"/>
        <v>1.76</v>
      </c>
      <c r="AL728" s="45" t="str">
        <f t="shared" si="386"/>
        <v/>
      </c>
      <c r="AM728" s="43">
        <f t="shared" si="387"/>
        <v>0.21364456223016035</v>
      </c>
      <c r="AN728" s="42" t="str">
        <f t="shared" si="388"/>
        <v/>
      </c>
      <c r="AO728" s="40" t="str">
        <f t="shared" si="389"/>
        <v>PROB_YEAST</v>
      </c>
      <c r="AP728" s="44" t="str">
        <f t="shared" si="390"/>
        <v/>
      </c>
      <c r="AQ728" s="43">
        <f t="shared" si="391"/>
        <v>7.0710678118654779E-2</v>
      </c>
      <c r="AR728" s="43">
        <f t="shared" si="392"/>
        <v>0.12727922061357863</v>
      </c>
      <c r="AS728" s="43">
        <f t="shared" si="393"/>
        <v>0.14849242404917484</v>
      </c>
      <c r="AT728" s="43">
        <f t="shared" si="394"/>
        <v>0.12727922061357863</v>
      </c>
      <c r="AU728" s="42" t="str">
        <f t="shared" si="395"/>
        <v/>
      </c>
    </row>
    <row r="729" spans="1:47" ht="15" x14ac:dyDescent="0.25">
      <c r="A729" s="40" t="s">
        <v>5663</v>
      </c>
      <c r="B729" s="40" t="s">
        <v>5662</v>
      </c>
      <c r="C729" s="60" t="str">
        <f>IF(ISNUMBER(VLOOKUP(B729,'[1]WT-GR-A'!I$2:J$693,2,FALSE)),VLOOKUP(B729,'[1]WT-GR-A'!I$2:J$693,2,FALSE),"")</f>
        <v/>
      </c>
      <c r="D729" s="58" t="str">
        <f>IF(ISNUMBER(VLOOKUP($B729,'[1]KO-GR-A'!$I$2:$J$907,2,FALSE)),VLOOKUP($B729,'[1]KO-GR-A'!$I$2:$J$907,2,FALSE),"")</f>
        <v/>
      </c>
      <c r="E729" s="58" t="str">
        <f>IF(ISNUMBER(VLOOKUP($B729,'[1]MT-GR-A'!$I$2:$J$789,2,FALSE)),VLOOKUP($B729,'[1]MT-GR-A'!$I$2:$J$789,2,FALSE),"")</f>
        <v/>
      </c>
      <c r="F729" s="58">
        <f>IF(ISNUMBER(VLOOKUP($B729,'[1]WT-HS-A'!$I$2:$J$1224,2,FALSE)),VLOOKUP($B729,'[1]WT-HS-A'!$I$2:$J$1224,2,FALSE),"")</f>
        <v>0.3</v>
      </c>
      <c r="G729" s="58">
        <f>IF(ISNUMBER(VLOOKUP($B729,'[1]KO-HS-A'!$I$2:$J$1229,2,FALSE)),VLOOKUP($B729,'[1]KO-HS-A'!$I$2:$J$1229,2,FALSE),"")</f>
        <v>0.23</v>
      </c>
      <c r="H729" s="58">
        <f>IF(ISNUMBER(VLOOKUP($B729,'[1]MT-HS-A'!$I$2:$J$1362,2,FALSE)),VLOOKUP($B729,'[1]MT-HS-A'!$I$2:$J$1362,2,FALSE),"")</f>
        <v>0.52</v>
      </c>
      <c r="I729" s="59" t="str">
        <f>IF(ISNUMBER(VLOOKUP($B729,'[1]WT-GR-B'!$I$2:$J$585,2,FALSE)),VLOOKUP($B729,'[1]WT-GR-B'!$I$2:$J$585,2,FALSE),"")</f>
        <v/>
      </c>
      <c r="J729" s="58" t="str">
        <f>IF(ISNUMBER(VLOOKUP($B729,'[1]KO-GR-B'!$I$2:$J$900,2,FALSE)),VLOOKUP($B729,'[1]KO-GR-B'!$I$2:$J$900,2,FALSE),"")</f>
        <v/>
      </c>
      <c r="K729" s="58" t="str">
        <f>IF(ISNUMBER(VLOOKUP($B729,'[1]MT-GR-B'!$I$2:$J$693,2,FALSE)),VLOOKUP($B729,'[1]MT-GR-B'!$I$2:$J$693,2,FALSE),"")</f>
        <v/>
      </c>
      <c r="L729" s="58">
        <f>IF(ISNUMBER(VLOOKUP($B729,'[1]WT-HS-B'!$I$2:$J$1220,2,FALSE)),VLOOKUP($B729,'[1]WT-HS-B'!$I$2:$J$1220,2,FALSE),"")</f>
        <v>0.3</v>
      </c>
      <c r="M729" s="58">
        <f>IF(ISNUMBER(VLOOKUP($B729,'[1]KO-HS-B'!$I$2:$J$1046,2,FALSE)),VLOOKUP($B729,'[1]KO-HS-B'!$I$2:$J$1046,2,FALSE),"")</f>
        <v>0.23</v>
      </c>
      <c r="N729" s="58">
        <f>IF(ISNUMBER(VLOOKUP($B729,'[1]MT-HS-B'!$I$2:$J$773,2,FALSE)),VLOOKUP($B729,'[1]MT-HS-B'!$I$2:$J$773,2,FALSE),"")</f>
        <v>0.05</v>
      </c>
      <c r="O729" s="40" t="str">
        <f t="shared" si="363"/>
        <v>DCE_YEAST</v>
      </c>
      <c r="P729" s="57" t="str">
        <f t="shared" si="364"/>
        <v>HS only</v>
      </c>
      <c r="Q729" s="57" t="str">
        <f t="shared" si="365"/>
        <v>HS only</v>
      </c>
      <c r="R729" s="57" t="str">
        <f t="shared" si="366"/>
        <v>HS only</v>
      </c>
      <c r="S729" s="56" t="str">
        <f t="shared" si="367"/>
        <v>n/a</v>
      </c>
      <c r="T729" s="55" t="str">
        <f t="shared" si="368"/>
        <v>n/a</v>
      </c>
      <c r="U729" s="54" t="str">
        <f t="shared" si="369"/>
        <v>n/a</v>
      </c>
      <c r="V729" s="53" t="str">
        <f t="shared" si="370"/>
        <v>HS only</v>
      </c>
      <c r="W729" s="53" t="str">
        <f t="shared" si="371"/>
        <v>HS only</v>
      </c>
      <c r="X729" s="53" t="str">
        <f t="shared" si="372"/>
        <v>HS only</v>
      </c>
      <c r="Y729" s="52" t="str">
        <f t="shared" si="373"/>
        <v>HS only</v>
      </c>
      <c r="Z729" s="51" t="str">
        <f t="shared" si="374"/>
        <v>HS only</v>
      </c>
      <c r="AA729" s="50" t="str">
        <f t="shared" si="375"/>
        <v>HS only</v>
      </c>
      <c r="AB729" s="40" t="str">
        <f t="shared" si="376"/>
        <v>GAD1</v>
      </c>
      <c r="AC729" s="49">
        <f t="shared" si="377"/>
        <v>0</v>
      </c>
      <c r="AD729" s="47">
        <f t="shared" si="378"/>
        <v>0</v>
      </c>
      <c r="AE729" s="47">
        <f t="shared" si="379"/>
        <v>0</v>
      </c>
      <c r="AF729" s="48">
        <f t="shared" si="380"/>
        <v>0.3</v>
      </c>
      <c r="AG729" s="47">
        <f t="shared" si="381"/>
        <v>0.23</v>
      </c>
      <c r="AH729" s="47">
        <f t="shared" si="382"/>
        <v>0.28500000000000003</v>
      </c>
      <c r="AI729" s="46" t="str">
        <f t="shared" si="383"/>
        <v>HS Only</v>
      </c>
      <c r="AJ729" s="43" t="str">
        <f t="shared" si="384"/>
        <v>HS Only</v>
      </c>
      <c r="AK729" s="43" t="str">
        <f t="shared" si="385"/>
        <v>HS Only</v>
      </c>
      <c r="AL729" s="45" t="str">
        <f t="shared" si="386"/>
        <v/>
      </c>
      <c r="AM729" s="43" t="str">
        <f t="shared" si="387"/>
        <v/>
      </c>
      <c r="AN729" s="42" t="str">
        <f t="shared" si="388"/>
        <v/>
      </c>
      <c r="AO729" s="40" t="str">
        <f t="shared" si="389"/>
        <v>DCE_YEAST</v>
      </c>
      <c r="AP729" s="44" t="str">
        <f t="shared" si="390"/>
        <v/>
      </c>
      <c r="AQ729" s="43" t="str">
        <f t="shared" si="391"/>
        <v/>
      </c>
      <c r="AR729" s="43" t="str">
        <f t="shared" si="392"/>
        <v/>
      </c>
      <c r="AS729" s="43">
        <f t="shared" si="393"/>
        <v>0</v>
      </c>
      <c r="AT729" s="43">
        <f t="shared" si="394"/>
        <v>0</v>
      </c>
      <c r="AU729" s="42">
        <f t="shared" si="395"/>
        <v>0.33234018715767732</v>
      </c>
    </row>
    <row r="730" spans="1:47" ht="15" x14ac:dyDescent="0.25">
      <c r="A730" s="40" t="s">
        <v>5661</v>
      </c>
      <c r="B730" s="40" t="s">
        <v>5660</v>
      </c>
      <c r="C730" s="60">
        <f>IF(ISNUMBER(VLOOKUP(B730,'[1]WT-GR-A'!I$2:J$693,2,FALSE)),VLOOKUP(B730,'[1]WT-GR-A'!I$2:J$693,2,FALSE),"")</f>
        <v>0.03</v>
      </c>
      <c r="D730" s="58">
        <f>IF(ISNUMBER(VLOOKUP($B730,'[1]KO-GR-A'!$I$2:$J$907,2,FALSE)),VLOOKUP($B730,'[1]KO-GR-A'!$I$2:$J$907,2,FALSE),"")</f>
        <v>0.01</v>
      </c>
      <c r="E730" s="58">
        <f>IF(ISNUMBER(VLOOKUP($B730,'[1]MT-GR-A'!$I$2:$J$789,2,FALSE)),VLOOKUP($B730,'[1]MT-GR-A'!$I$2:$J$789,2,FALSE),"")</f>
        <v>0.03</v>
      </c>
      <c r="F730" s="58">
        <f>IF(ISNUMBER(VLOOKUP($B730,'[1]WT-HS-A'!$I$2:$J$1224,2,FALSE)),VLOOKUP($B730,'[1]WT-HS-A'!$I$2:$J$1224,2,FALSE),"")</f>
        <v>0.06</v>
      </c>
      <c r="G730" s="58">
        <f>IF(ISNUMBER(VLOOKUP($B730,'[1]KO-HS-A'!$I$2:$J$1229,2,FALSE)),VLOOKUP($B730,'[1]KO-HS-A'!$I$2:$J$1229,2,FALSE),"")</f>
        <v>0.05</v>
      </c>
      <c r="H730" s="58">
        <f>IF(ISNUMBER(VLOOKUP($B730,'[1]MT-HS-A'!$I$2:$J$1362,2,FALSE)),VLOOKUP($B730,'[1]MT-HS-A'!$I$2:$J$1362,2,FALSE),"")</f>
        <v>0.11</v>
      </c>
      <c r="I730" s="59" t="str">
        <f>IF(ISNUMBER(VLOOKUP($B730,'[1]WT-GR-B'!$I$2:$J$585,2,FALSE)),VLOOKUP($B730,'[1]WT-GR-B'!$I$2:$J$585,2,FALSE),"")</f>
        <v/>
      </c>
      <c r="J730" s="58" t="str">
        <f>IF(ISNUMBER(VLOOKUP($B730,'[1]KO-GR-B'!$I$2:$J$900,2,FALSE)),VLOOKUP($B730,'[1]KO-GR-B'!$I$2:$J$900,2,FALSE),"")</f>
        <v/>
      </c>
      <c r="K730" s="58" t="str">
        <f>IF(ISNUMBER(VLOOKUP($B730,'[1]MT-GR-B'!$I$2:$J$693,2,FALSE)),VLOOKUP($B730,'[1]MT-GR-B'!$I$2:$J$693,2,FALSE),"")</f>
        <v/>
      </c>
      <c r="L730" s="58">
        <f>IF(ISNUMBER(VLOOKUP($B730,'[1]WT-HS-B'!$I$2:$J$1220,2,FALSE)),VLOOKUP($B730,'[1]WT-HS-B'!$I$2:$J$1220,2,FALSE),"")</f>
        <v>0.08</v>
      </c>
      <c r="M730" s="58" t="str">
        <f>IF(ISNUMBER(VLOOKUP($B730,'[1]KO-HS-B'!$I$2:$J$1046,2,FALSE)),VLOOKUP($B730,'[1]KO-HS-B'!$I$2:$J$1046,2,FALSE),"")</f>
        <v/>
      </c>
      <c r="N730" s="58" t="str">
        <f>IF(ISNUMBER(VLOOKUP($B730,'[1]MT-HS-B'!$I$2:$J$773,2,FALSE)),VLOOKUP($B730,'[1]MT-HS-B'!$I$2:$J$773,2,FALSE),"")</f>
        <v/>
      </c>
      <c r="O730" s="40" t="str">
        <f t="shared" si="363"/>
        <v>GLT1_YEAST</v>
      </c>
      <c r="P730" s="57">
        <f t="shared" si="364"/>
        <v>1</v>
      </c>
      <c r="Q730" s="57">
        <f t="shared" si="365"/>
        <v>4</v>
      </c>
      <c r="R730" s="57">
        <f t="shared" si="366"/>
        <v>2.666666666666667</v>
      </c>
      <c r="S730" s="56" t="str">
        <f t="shared" si="367"/>
        <v>n/a</v>
      </c>
      <c r="T730" s="55" t="str">
        <f t="shared" si="368"/>
        <v>n/a</v>
      </c>
      <c r="U730" s="54" t="str">
        <f t="shared" si="369"/>
        <v>n/a</v>
      </c>
      <c r="V730" s="53">
        <f t="shared" si="370"/>
        <v>1</v>
      </c>
      <c r="W730" s="53">
        <f t="shared" si="371"/>
        <v>4</v>
      </c>
      <c r="X730" s="53">
        <f t="shared" si="372"/>
        <v>2.666666666666667</v>
      </c>
      <c r="Y730" s="52" t="str">
        <f t="shared" si="373"/>
        <v>HS only</v>
      </c>
      <c r="Z730" s="51" t="str">
        <f t="shared" si="374"/>
        <v/>
      </c>
      <c r="AA730" s="50" t="str">
        <f t="shared" si="375"/>
        <v/>
      </c>
      <c r="AB730" s="40" t="str">
        <f t="shared" si="376"/>
        <v>GLT1</v>
      </c>
      <c r="AC730" s="49">
        <f t="shared" si="377"/>
        <v>0.03</v>
      </c>
      <c r="AD730" s="47">
        <f t="shared" si="378"/>
        <v>0.01</v>
      </c>
      <c r="AE730" s="47">
        <f t="shared" si="379"/>
        <v>0.03</v>
      </c>
      <c r="AF730" s="48">
        <f t="shared" si="380"/>
        <v>7.0000000000000007E-2</v>
      </c>
      <c r="AG730" s="47">
        <f t="shared" si="381"/>
        <v>0.05</v>
      </c>
      <c r="AH730" s="47">
        <f t="shared" si="382"/>
        <v>0.11</v>
      </c>
      <c r="AI730" s="46">
        <f t="shared" si="383"/>
        <v>2.3333333333333335</v>
      </c>
      <c r="AJ730" s="43">
        <f t="shared" si="384"/>
        <v>5</v>
      </c>
      <c r="AK730" s="43">
        <f t="shared" si="385"/>
        <v>3.666666666666667</v>
      </c>
      <c r="AL730" s="45" t="str">
        <f t="shared" si="386"/>
        <v/>
      </c>
      <c r="AM730" s="43" t="str">
        <f t="shared" si="387"/>
        <v/>
      </c>
      <c r="AN730" s="42" t="str">
        <f t="shared" si="388"/>
        <v/>
      </c>
      <c r="AO730" s="40" t="str">
        <f t="shared" si="389"/>
        <v>GLT1_YEAST</v>
      </c>
      <c r="AP730" s="44" t="str">
        <f t="shared" si="390"/>
        <v/>
      </c>
      <c r="AQ730" s="43" t="str">
        <f t="shared" si="391"/>
        <v/>
      </c>
      <c r="AR730" s="43" t="str">
        <f t="shared" si="392"/>
        <v/>
      </c>
      <c r="AS730" s="43">
        <f t="shared" si="393"/>
        <v>1.4142135623730907E-2</v>
      </c>
      <c r="AT730" s="43" t="str">
        <f t="shared" si="394"/>
        <v/>
      </c>
      <c r="AU730" s="42" t="str">
        <f t="shared" si="395"/>
        <v/>
      </c>
    </row>
    <row r="731" spans="1:47" ht="15" x14ac:dyDescent="0.25">
      <c r="A731" s="40" t="s">
        <v>5659</v>
      </c>
      <c r="B731" s="40" t="s">
        <v>5658</v>
      </c>
      <c r="C731" s="60" t="str">
        <f>IF(ISNUMBER(VLOOKUP(B731,'[1]WT-GR-A'!I$2:J$693,2,FALSE)),VLOOKUP(B731,'[1]WT-GR-A'!I$2:J$693,2,FALSE),"")</f>
        <v/>
      </c>
      <c r="D731" s="58" t="str">
        <f>IF(ISNUMBER(VLOOKUP($B731,'[1]KO-GR-A'!$I$2:$J$907,2,FALSE)),VLOOKUP($B731,'[1]KO-GR-A'!$I$2:$J$907,2,FALSE),"")</f>
        <v/>
      </c>
      <c r="E731" s="58" t="str">
        <f>IF(ISNUMBER(VLOOKUP($B731,'[1]MT-GR-A'!$I$2:$J$789,2,FALSE)),VLOOKUP($B731,'[1]MT-GR-A'!$I$2:$J$789,2,FALSE),"")</f>
        <v/>
      </c>
      <c r="F731" s="58" t="str">
        <f>IF(ISNUMBER(VLOOKUP($B731,'[1]WT-HS-A'!$I$2:$J$1224,2,FALSE)),VLOOKUP($B731,'[1]WT-HS-A'!$I$2:$J$1224,2,FALSE),"")</f>
        <v/>
      </c>
      <c r="G731" s="58" t="str">
        <f>IF(ISNUMBER(VLOOKUP($B731,'[1]KO-HS-A'!$I$2:$J$1229,2,FALSE)),VLOOKUP($B731,'[1]KO-HS-A'!$I$2:$J$1229,2,FALSE),"")</f>
        <v/>
      </c>
      <c r="H731" s="58" t="str">
        <f>IF(ISNUMBER(VLOOKUP($B731,'[1]MT-HS-A'!$I$2:$J$1362,2,FALSE)),VLOOKUP($B731,'[1]MT-HS-A'!$I$2:$J$1362,2,FALSE),"")</f>
        <v/>
      </c>
      <c r="I731" s="59" t="str">
        <f>IF(ISNUMBER(VLOOKUP($B731,'[1]WT-GR-B'!$I$2:$J$585,2,FALSE)),VLOOKUP($B731,'[1]WT-GR-B'!$I$2:$J$585,2,FALSE),"")</f>
        <v/>
      </c>
      <c r="J731" s="58">
        <f>IF(ISNUMBER(VLOOKUP($B731,'[1]KO-GR-B'!$I$2:$J$900,2,FALSE)),VLOOKUP($B731,'[1]KO-GR-B'!$I$2:$J$900,2,FALSE),"")</f>
        <v>0.05</v>
      </c>
      <c r="K731" s="58" t="str">
        <f>IF(ISNUMBER(VLOOKUP($B731,'[1]MT-GR-B'!$I$2:$J$693,2,FALSE)),VLOOKUP($B731,'[1]MT-GR-B'!$I$2:$J$693,2,FALSE),"")</f>
        <v/>
      </c>
      <c r="L731" s="58">
        <f>IF(ISNUMBER(VLOOKUP($B731,'[1]WT-HS-B'!$I$2:$J$1220,2,FALSE)),VLOOKUP($B731,'[1]WT-HS-B'!$I$2:$J$1220,2,FALSE),"")</f>
        <v>0.05</v>
      </c>
      <c r="M731" s="58">
        <f>IF(ISNUMBER(VLOOKUP($B731,'[1]KO-HS-B'!$I$2:$J$1046,2,FALSE)),VLOOKUP($B731,'[1]KO-HS-B'!$I$2:$J$1046,2,FALSE),"")</f>
        <v>0.05</v>
      </c>
      <c r="N731" s="58" t="str">
        <f>IF(ISNUMBER(VLOOKUP($B731,'[1]MT-HS-B'!$I$2:$J$773,2,FALSE)),VLOOKUP($B731,'[1]MT-HS-B'!$I$2:$J$773,2,FALSE),"")</f>
        <v/>
      </c>
      <c r="O731" s="40" t="str">
        <f t="shared" si="363"/>
        <v>GSH1_YEAST</v>
      </c>
      <c r="P731" s="57" t="str">
        <f t="shared" si="364"/>
        <v/>
      </c>
      <c r="Q731" s="57">
        <f t="shared" si="365"/>
        <v>0</v>
      </c>
      <c r="R731" s="57" t="str">
        <f t="shared" si="366"/>
        <v/>
      </c>
      <c r="S731" s="56" t="str">
        <f t="shared" si="367"/>
        <v>n/a</v>
      </c>
      <c r="T731" s="55" t="str">
        <f t="shared" si="368"/>
        <v>n/a</v>
      </c>
      <c r="U731" s="54" t="str">
        <f t="shared" si="369"/>
        <v>n/a</v>
      </c>
      <c r="V731" s="53" t="str">
        <f t="shared" si="370"/>
        <v/>
      </c>
      <c r="W731" s="53" t="str">
        <f t="shared" si="371"/>
        <v/>
      </c>
      <c r="X731" s="53" t="str">
        <f t="shared" si="372"/>
        <v/>
      </c>
      <c r="Y731" s="52" t="str">
        <f t="shared" si="373"/>
        <v>HS only</v>
      </c>
      <c r="Z731" s="51">
        <f t="shared" si="374"/>
        <v>0</v>
      </c>
      <c r="AA731" s="50" t="str">
        <f t="shared" si="375"/>
        <v/>
      </c>
      <c r="AB731" s="40" t="str">
        <f t="shared" si="376"/>
        <v>GSH1</v>
      </c>
      <c r="AC731" s="49">
        <f t="shared" si="377"/>
        <v>0</v>
      </c>
      <c r="AD731" s="47">
        <f t="shared" si="378"/>
        <v>0.05</v>
      </c>
      <c r="AE731" s="47">
        <f t="shared" si="379"/>
        <v>0</v>
      </c>
      <c r="AF731" s="48">
        <f t="shared" si="380"/>
        <v>0.05</v>
      </c>
      <c r="AG731" s="47">
        <f t="shared" si="381"/>
        <v>0.05</v>
      </c>
      <c r="AH731" s="47">
        <f t="shared" si="382"/>
        <v>0</v>
      </c>
      <c r="AI731" s="46" t="str">
        <f t="shared" si="383"/>
        <v>HS Only</v>
      </c>
      <c r="AJ731" s="43">
        <f t="shared" si="384"/>
        <v>1</v>
      </c>
      <c r="AK731" s="43" t="str">
        <f t="shared" si="385"/>
        <v/>
      </c>
      <c r="AL731" s="45" t="str">
        <f t="shared" si="386"/>
        <v/>
      </c>
      <c r="AM731" s="43" t="str">
        <f t="shared" si="387"/>
        <v/>
      </c>
      <c r="AN731" s="42" t="str">
        <f t="shared" si="388"/>
        <v/>
      </c>
      <c r="AO731" s="40" t="str">
        <f t="shared" si="389"/>
        <v>GSH1_YEAST</v>
      </c>
      <c r="AP731" s="44" t="str">
        <f t="shared" si="390"/>
        <v/>
      </c>
      <c r="AQ731" s="43" t="str">
        <f t="shared" si="391"/>
        <v/>
      </c>
      <c r="AR731" s="43" t="str">
        <f t="shared" si="392"/>
        <v/>
      </c>
      <c r="AS731" s="43" t="str">
        <f t="shared" si="393"/>
        <v/>
      </c>
      <c r="AT731" s="43" t="str">
        <f t="shared" si="394"/>
        <v/>
      </c>
      <c r="AU731" s="42" t="str">
        <f t="shared" si="395"/>
        <v/>
      </c>
    </row>
    <row r="732" spans="1:47" ht="15" x14ac:dyDescent="0.25">
      <c r="A732" s="40" t="s">
        <v>5657</v>
      </c>
      <c r="B732" s="40" t="s">
        <v>5656</v>
      </c>
      <c r="C732" s="60" t="str">
        <f>IF(ISNUMBER(VLOOKUP(B732,'[1]WT-GR-A'!I$2:J$693,2,FALSE)),VLOOKUP(B732,'[1]WT-GR-A'!I$2:J$693,2,FALSE),"")</f>
        <v/>
      </c>
      <c r="D732" s="58" t="str">
        <f>IF(ISNUMBER(VLOOKUP($B732,'[1]KO-GR-A'!$I$2:$J$907,2,FALSE)),VLOOKUP($B732,'[1]KO-GR-A'!$I$2:$J$907,2,FALSE),"")</f>
        <v/>
      </c>
      <c r="E732" s="58" t="str">
        <f>IF(ISNUMBER(VLOOKUP($B732,'[1]MT-GR-A'!$I$2:$J$789,2,FALSE)),VLOOKUP($B732,'[1]MT-GR-A'!$I$2:$J$789,2,FALSE),"")</f>
        <v/>
      </c>
      <c r="F732" s="58">
        <f>IF(ISNUMBER(VLOOKUP($B732,'[1]WT-HS-A'!$I$2:$J$1224,2,FALSE)),VLOOKUP($B732,'[1]WT-HS-A'!$I$2:$J$1224,2,FALSE),"")</f>
        <v>0.51</v>
      </c>
      <c r="G732" s="58">
        <f>IF(ISNUMBER(VLOOKUP($B732,'[1]KO-HS-A'!$I$2:$J$1229,2,FALSE)),VLOOKUP($B732,'[1]KO-HS-A'!$I$2:$J$1229,2,FALSE),"")</f>
        <v>0.39</v>
      </c>
      <c r="H732" s="58">
        <f>IF(ISNUMBER(VLOOKUP($B732,'[1]MT-HS-A'!$I$2:$J$1362,2,FALSE)),VLOOKUP($B732,'[1]MT-HS-A'!$I$2:$J$1362,2,FALSE),"")</f>
        <v>0.94</v>
      </c>
      <c r="I732" s="59" t="str">
        <f>IF(ISNUMBER(VLOOKUP($B732,'[1]WT-GR-B'!$I$2:$J$585,2,FALSE)),VLOOKUP($B732,'[1]WT-GR-B'!$I$2:$J$585,2,FALSE),"")</f>
        <v/>
      </c>
      <c r="J732" s="58" t="str">
        <f>IF(ISNUMBER(VLOOKUP($B732,'[1]KO-GR-B'!$I$2:$J$900,2,FALSE)),VLOOKUP($B732,'[1]KO-GR-B'!$I$2:$J$900,2,FALSE),"")</f>
        <v/>
      </c>
      <c r="K732" s="58" t="str">
        <f>IF(ISNUMBER(VLOOKUP($B732,'[1]MT-GR-B'!$I$2:$J$693,2,FALSE)),VLOOKUP($B732,'[1]MT-GR-B'!$I$2:$J$693,2,FALSE),"")</f>
        <v/>
      </c>
      <c r="L732" s="58">
        <f>IF(ISNUMBER(VLOOKUP($B732,'[1]WT-HS-B'!$I$2:$J$1220,2,FALSE)),VLOOKUP($B732,'[1]WT-HS-B'!$I$2:$J$1220,2,FALSE),"")</f>
        <v>0.78</v>
      </c>
      <c r="M732" s="58">
        <f>IF(ISNUMBER(VLOOKUP($B732,'[1]KO-HS-B'!$I$2:$J$1046,2,FALSE)),VLOOKUP($B732,'[1]KO-HS-B'!$I$2:$J$1046,2,FALSE),"")</f>
        <v>1.28</v>
      </c>
      <c r="N732" s="58">
        <f>IF(ISNUMBER(VLOOKUP($B732,'[1]MT-HS-B'!$I$2:$J$773,2,FALSE)),VLOOKUP($B732,'[1]MT-HS-B'!$I$2:$J$773,2,FALSE),"")</f>
        <v>0.39</v>
      </c>
      <c r="O732" s="40" t="str">
        <f t="shared" si="363"/>
        <v>GLNA_YEAST</v>
      </c>
      <c r="P732" s="57" t="str">
        <f t="shared" si="364"/>
        <v>HS only</v>
      </c>
      <c r="Q732" s="57" t="str">
        <f t="shared" si="365"/>
        <v>HS only</v>
      </c>
      <c r="R732" s="57" t="str">
        <f t="shared" si="366"/>
        <v>HS only</v>
      </c>
      <c r="S732" s="56" t="str">
        <f t="shared" si="367"/>
        <v>n/a</v>
      </c>
      <c r="T732" s="55" t="str">
        <f t="shared" si="368"/>
        <v>n/a</v>
      </c>
      <c r="U732" s="54" t="str">
        <f t="shared" si="369"/>
        <v>n/a</v>
      </c>
      <c r="V732" s="53" t="str">
        <f t="shared" si="370"/>
        <v>HS only</v>
      </c>
      <c r="W732" s="53" t="str">
        <f t="shared" si="371"/>
        <v>HS only</v>
      </c>
      <c r="X732" s="53" t="str">
        <f t="shared" si="372"/>
        <v>HS only</v>
      </c>
      <c r="Y732" s="52" t="str">
        <f t="shared" si="373"/>
        <v>HS only</v>
      </c>
      <c r="Z732" s="51" t="str">
        <f t="shared" si="374"/>
        <v>HS only</v>
      </c>
      <c r="AA732" s="50" t="str">
        <f t="shared" si="375"/>
        <v>HS only</v>
      </c>
      <c r="AB732" s="40" t="str">
        <f t="shared" si="376"/>
        <v>GLN1</v>
      </c>
      <c r="AC732" s="49">
        <f t="shared" si="377"/>
        <v>0</v>
      </c>
      <c r="AD732" s="47">
        <f t="shared" si="378"/>
        <v>0</v>
      </c>
      <c r="AE732" s="47">
        <f t="shared" si="379"/>
        <v>0</v>
      </c>
      <c r="AF732" s="48">
        <f t="shared" si="380"/>
        <v>0.64500000000000002</v>
      </c>
      <c r="AG732" s="47">
        <f t="shared" si="381"/>
        <v>0.83499999999999996</v>
      </c>
      <c r="AH732" s="47">
        <f t="shared" si="382"/>
        <v>0.66500000000000004</v>
      </c>
      <c r="AI732" s="46" t="str">
        <f t="shared" si="383"/>
        <v>HS Only</v>
      </c>
      <c r="AJ732" s="43" t="str">
        <f t="shared" si="384"/>
        <v>HS Only</v>
      </c>
      <c r="AK732" s="43" t="str">
        <f t="shared" si="385"/>
        <v>HS Only</v>
      </c>
      <c r="AL732" s="45" t="str">
        <f t="shared" si="386"/>
        <v/>
      </c>
      <c r="AM732" s="43" t="str">
        <f t="shared" si="387"/>
        <v/>
      </c>
      <c r="AN732" s="42" t="str">
        <f t="shared" si="388"/>
        <v/>
      </c>
      <c r="AO732" s="40" t="str">
        <f t="shared" si="389"/>
        <v>GLNA_YEAST</v>
      </c>
      <c r="AP732" s="44" t="str">
        <f t="shared" si="390"/>
        <v/>
      </c>
      <c r="AQ732" s="43" t="str">
        <f t="shared" si="391"/>
        <v/>
      </c>
      <c r="AR732" s="43" t="str">
        <f t="shared" si="392"/>
        <v/>
      </c>
      <c r="AS732" s="43">
        <f t="shared" si="393"/>
        <v>0.19091883092036779</v>
      </c>
      <c r="AT732" s="43">
        <f t="shared" si="394"/>
        <v>0.62932503525602745</v>
      </c>
      <c r="AU732" s="42">
        <f t="shared" si="395"/>
        <v>0.38890872965260087</v>
      </c>
    </row>
    <row r="733" spans="1:47" ht="15" x14ac:dyDescent="0.25">
      <c r="A733" s="40" t="s">
        <v>5655</v>
      </c>
      <c r="B733" s="40" t="s">
        <v>134</v>
      </c>
      <c r="C733" s="60">
        <f>IF(ISNUMBER(VLOOKUP(B733,'[1]WT-GR-A'!I$2:J$693,2,FALSE)),VLOOKUP(B733,'[1]WT-GR-A'!I$2:J$693,2,FALSE),"")</f>
        <v>0.04</v>
      </c>
      <c r="D733" s="58">
        <f>IF(ISNUMBER(VLOOKUP($B733,'[1]KO-GR-A'!$I$2:$J$907,2,FALSE)),VLOOKUP($B733,'[1]KO-GR-A'!$I$2:$J$907,2,FALSE),"")</f>
        <v>0.09</v>
      </c>
      <c r="E733" s="58">
        <f>IF(ISNUMBER(VLOOKUP($B733,'[1]MT-GR-A'!$I$2:$J$789,2,FALSE)),VLOOKUP($B733,'[1]MT-GR-A'!$I$2:$J$789,2,FALSE),"")</f>
        <v>0.04</v>
      </c>
      <c r="F733" s="58">
        <f>IF(ISNUMBER(VLOOKUP($B733,'[1]WT-HS-A'!$I$2:$J$1224,2,FALSE)),VLOOKUP($B733,'[1]WT-HS-A'!$I$2:$J$1224,2,FALSE),"")</f>
        <v>0.09</v>
      </c>
      <c r="G733" s="58">
        <f>IF(ISNUMBER(VLOOKUP($B733,'[1]KO-HS-A'!$I$2:$J$1229,2,FALSE)),VLOOKUP($B733,'[1]KO-HS-A'!$I$2:$J$1229,2,FALSE),"")</f>
        <v>0.09</v>
      </c>
      <c r="H733" s="58">
        <f>IF(ISNUMBER(VLOOKUP($B733,'[1]MT-HS-A'!$I$2:$J$1362,2,FALSE)),VLOOKUP($B733,'[1]MT-HS-A'!$I$2:$J$1362,2,FALSE),"")</f>
        <v>0.14000000000000001</v>
      </c>
      <c r="I733" s="59" t="str">
        <f>IF(ISNUMBER(VLOOKUP($B733,'[1]WT-GR-B'!$I$2:$J$585,2,FALSE)),VLOOKUP($B733,'[1]WT-GR-B'!$I$2:$J$585,2,FALSE),"")</f>
        <v/>
      </c>
      <c r="J733" s="58">
        <f>IF(ISNUMBER(VLOOKUP($B733,'[1]KO-GR-B'!$I$2:$J$900,2,FALSE)),VLOOKUP($B733,'[1]KO-GR-B'!$I$2:$J$900,2,FALSE),"")</f>
        <v>0.04</v>
      </c>
      <c r="K733" s="58" t="str">
        <f>IF(ISNUMBER(VLOOKUP($B733,'[1]MT-GR-B'!$I$2:$J$693,2,FALSE)),VLOOKUP($B733,'[1]MT-GR-B'!$I$2:$J$693,2,FALSE),"")</f>
        <v/>
      </c>
      <c r="L733" s="58">
        <f>IF(ISNUMBER(VLOOKUP($B733,'[1]WT-HS-B'!$I$2:$J$1220,2,FALSE)),VLOOKUP($B733,'[1]WT-HS-B'!$I$2:$J$1220,2,FALSE),"")</f>
        <v>0.09</v>
      </c>
      <c r="M733" s="58" t="str">
        <f>IF(ISNUMBER(VLOOKUP($B733,'[1]KO-HS-B'!$I$2:$J$1046,2,FALSE)),VLOOKUP($B733,'[1]KO-HS-B'!$I$2:$J$1046,2,FALSE),"")</f>
        <v/>
      </c>
      <c r="N733" s="58" t="str">
        <f>IF(ISNUMBER(VLOOKUP($B733,'[1]MT-HS-B'!$I$2:$J$773,2,FALSE)),VLOOKUP($B733,'[1]MT-HS-B'!$I$2:$J$773,2,FALSE),"")</f>
        <v/>
      </c>
      <c r="O733" s="40" t="str">
        <f t="shared" si="363"/>
        <v>SYEC_YEAST</v>
      </c>
      <c r="P733" s="57">
        <f t="shared" si="364"/>
        <v>1.2499999999999998</v>
      </c>
      <c r="Q733" s="57">
        <f t="shared" si="365"/>
        <v>0</v>
      </c>
      <c r="R733" s="57">
        <f t="shared" si="366"/>
        <v>2.5</v>
      </c>
      <c r="S733" s="56" t="str">
        <f t="shared" si="367"/>
        <v>n/a</v>
      </c>
      <c r="T733" s="55" t="str">
        <f t="shared" si="368"/>
        <v>n/a</v>
      </c>
      <c r="U733" s="54" t="str">
        <f t="shared" si="369"/>
        <v>n/a</v>
      </c>
      <c r="V733" s="53">
        <f t="shared" si="370"/>
        <v>1.2499999999999998</v>
      </c>
      <c r="W733" s="53">
        <f t="shared" si="371"/>
        <v>0</v>
      </c>
      <c r="X733" s="53">
        <f t="shared" si="372"/>
        <v>2.5</v>
      </c>
      <c r="Y733" s="52" t="str">
        <f t="shared" si="373"/>
        <v>HS only</v>
      </c>
      <c r="Z733" s="51" t="str">
        <f t="shared" si="374"/>
        <v>GR only</v>
      </c>
      <c r="AA733" s="50" t="str">
        <f t="shared" si="375"/>
        <v/>
      </c>
      <c r="AB733" s="40" t="str">
        <f t="shared" si="376"/>
        <v>GUS1</v>
      </c>
      <c r="AC733" s="49">
        <f t="shared" si="377"/>
        <v>0.04</v>
      </c>
      <c r="AD733" s="47">
        <f t="shared" si="378"/>
        <v>6.5000000000000002E-2</v>
      </c>
      <c r="AE733" s="47">
        <f t="shared" si="379"/>
        <v>0.04</v>
      </c>
      <c r="AF733" s="48">
        <f t="shared" si="380"/>
        <v>0.09</v>
      </c>
      <c r="AG733" s="47">
        <f t="shared" si="381"/>
        <v>0.09</v>
      </c>
      <c r="AH733" s="47">
        <f t="shared" si="382"/>
        <v>0.14000000000000001</v>
      </c>
      <c r="AI733" s="46">
        <f t="shared" si="383"/>
        <v>2.25</v>
      </c>
      <c r="AJ733" s="43">
        <f t="shared" si="384"/>
        <v>1.3846153846153846</v>
      </c>
      <c r="AK733" s="43">
        <f t="shared" si="385"/>
        <v>3.5000000000000004</v>
      </c>
      <c r="AL733" s="45" t="str">
        <f t="shared" si="386"/>
        <v/>
      </c>
      <c r="AM733" s="43" t="str">
        <f t="shared" si="387"/>
        <v/>
      </c>
      <c r="AN733" s="42" t="str">
        <f t="shared" si="388"/>
        <v/>
      </c>
      <c r="AO733" s="40" t="str">
        <f t="shared" si="389"/>
        <v>SYEC_YEAST</v>
      </c>
      <c r="AP733" s="44" t="str">
        <f t="shared" si="390"/>
        <v/>
      </c>
      <c r="AQ733" s="43">
        <f t="shared" si="391"/>
        <v>3.5355339059327369E-2</v>
      </c>
      <c r="AR733" s="43" t="str">
        <f t="shared" si="392"/>
        <v/>
      </c>
      <c r="AS733" s="43">
        <f t="shared" si="393"/>
        <v>0</v>
      </c>
      <c r="AT733" s="43" t="str">
        <f t="shared" si="394"/>
        <v/>
      </c>
      <c r="AU733" s="42" t="str">
        <f t="shared" si="395"/>
        <v/>
      </c>
    </row>
    <row r="734" spans="1:47" ht="15" x14ac:dyDescent="0.25">
      <c r="A734" s="40" t="s">
        <v>5654</v>
      </c>
      <c r="B734" s="40" t="s">
        <v>5653</v>
      </c>
      <c r="C734" s="60" t="str">
        <f>IF(ISNUMBER(VLOOKUP(B734,'[1]WT-GR-A'!I$2:J$693,2,FALSE)),VLOOKUP(B734,'[1]WT-GR-A'!I$2:J$693,2,FALSE),"")</f>
        <v/>
      </c>
      <c r="D734" s="58">
        <f>IF(ISNUMBER(VLOOKUP($B734,'[1]KO-GR-A'!$I$2:$J$907,2,FALSE)),VLOOKUP($B734,'[1]KO-GR-A'!$I$2:$J$907,2,FALSE),"")</f>
        <v>0.23</v>
      </c>
      <c r="E734" s="58">
        <f>IF(ISNUMBER(VLOOKUP($B734,'[1]MT-GR-A'!$I$2:$J$789,2,FALSE)),VLOOKUP($B734,'[1]MT-GR-A'!$I$2:$J$789,2,FALSE),"")</f>
        <v>0.23</v>
      </c>
      <c r="F734" s="58">
        <f>IF(ISNUMBER(VLOOKUP($B734,'[1]WT-HS-A'!$I$2:$J$1224,2,FALSE)),VLOOKUP($B734,'[1]WT-HS-A'!$I$2:$J$1224,2,FALSE),"")</f>
        <v>0.23</v>
      </c>
      <c r="G734" s="58">
        <f>IF(ISNUMBER(VLOOKUP($B734,'[1]KO-HS-A'!$I$2:$J$1229,2,FALSE)),VLOOKUP($B734,'[1]KO-HS-A'!$I$2:$J$1229,2,FALSE),"")</f>
        <v>0.53</v>
      </c>
      <c r="H734" s="58">
        <f>IF(ISNUMBER(VLOOKUP($B734,'[1]MT-HS-A'!$I$2:$J$1362,2,FALSE)),VLOOKUP($B734,'[1]MT-HS-A'!$I$2:$J$1362,2,FALSE),"")</f>
        <v>0.53</v>
      </c>
      <c r="I734" s="59">
        <f>IF(ISNUMBER(VLOOKUP($B734,'[1]WT-GR-B'!$I$2:$J$585,2,FALSE)),VLOOKUP($B734,'[1]WT-GR-B'!$I$2:$J$585,2,FALSE),"")</f>
        <v>0.23</v>
      </c>
      <c r="J734" s="58">
        <f>IF(ISNUMBER(VLOOKUP($B734,'[1]KO-GR-B'!$I$2:$J$900,2,FALSE)),VLOOKUP($B734,'[1]KO-GR-B'!$I$2:$J$900,2,FALSE),"")</f>
        <v>0.23</v>
      </c>
      <c r="K734" s="58">
        <f>IF(ISNUMBER(VLOOKUP($B734,'[1]MT-GR-B'!$I$2:$J$693,2,FALSE)),VLOOKUP($B734,'[1]MT-GR-B'!$I$2:$J$693,2,FALSE),"")</f>
        <v>0.23</v>
      </c>
      <c r="L734" s="58">
        <f>IF(ISNUMBER(VLOOKUP($B734,'[1]WT-HS-B'!$I$2:$J$1220,2,FALSE)),VLOOKUP($B734,'[1]WT-HS-B'!$I$2:$J$1220,2,FALSE),"")</f>
        <v>0.53</v>
      </c>
      <c r="M734" s="58">
        <f>IF(ISNUMBER(VLOOKUP($B734,'[1]KO-HS-B'!$I$2:$J$1046,2,FALSE)),VLOOKUP($B734,'[1]KO-HS-B'!$I$2:$J$1046,2,FALSE),"")</f>
        <v>0.88</v>
      </c>
      <c r="N734" s="58">
        <f>IF(ISNUMBER(VLOOKUP($B734,'[1]MT-HS-B'!$I$2:$J$773,2,FALSE)),VLOOKUP($B734,'[1]MT-HS-B'!$I$2:$J$773,2,FALSE),"")</f>
        <v>0.23</v>
      </c>
      <c r="O734" s="40" t="str">
        <f t="shared" si="363"/>
        <v>GLRX2_YEAST</v>
      </c>
      <c r="P734" s="57">
        <f t="shared" si="364"/>
        <v>1.3043478260869568</v>
      </c>
      <c r="Q734" s="57">
        <f t="shared" si="365"/>
        <v>2.0652173913043481</v>
      </c>
      <c r="R734" s="57">
        <f t="shared" si="366"/>
        <v>0.65217391304347838</v>
      </c>
      <c r="S734" s="56" t="str">
        <f t="shared" si="367"/>
        <v>n/a</v>
      </c>
      <c r="T734" s="55">
        <f t="shared" si="368"/>
        <v>0.76086956521739124</v>
      </c>
      <c r="U734" s="54">
        <f t="shared" si="369"/>
        <v>0.65217391304347838</v>
      </c>
      <c r="V734" s="53" t="str">
        <f t="shared" si="370"/>
        <v>HS only</v>
      </c>
      <c r="W734" s="53">
        <f t="shared" si="371"/>
        <v>1.3043478260869568</v>
      </c>
      <c r="X734" s="53">
        <f t="shared" si="372"/>
        <v>1.3043478260869568</v>
      </c>
      <c r="Y734" s="52">
        <f t="shared" si="373"/>
        <v>1.3043478260869568</v>
      </c>
      <c r="Z734" s="51">
        <f t="shared" si="374"/>
        <v>2.8260869565217392</v>
      </c>
      <c r="AA734" s="50">
        <f t="shared" si="375"/>
        <v>0</v>
      </c>
      <c r="AB734" s="40" t="str">
        <f t="shared" si="376"/>
        <v>GRX2</v>
      </c>
      <c r="AC734" s="49">
        <f t="shared" si="377"/>
        <v>0.23</v>
      </c>
      <c r="AD734" s="47">
        <f t="shared" si="378"/>
        <v>0.23</v>
      </c>
      <c r="AE734" s="47">
        <f t="shared" si="379"/>
        <v>0.23</v>
      </c>
      <c r="AF734" s="48">
        <f t="shared" si="380"/>
        <v>0.38</v>
      </c>
      <c r="AG734" s="47">
        <f t="shared" si="381"/>
        <v>0.70500000000000007</v>
      </c>
      <c r="AH734" s="47">
        <f t="shared" si="382"/>
        <v>0.38</v>
      </c>
      <c r="AI734" s="46">
        <f t="shared" si="383"/>
        <v>1.6521739130434783</v>
      </c>
      <c r="AJ734" s="43">
        <f t="shared" si="384"/>
        <v>3.0652173913043481</v>
      </c>
      <c r="AK734" s="43">
        <f t="shared" si="385"/>
        <v>1.6521739130434783</v>
      </c>
      <c r="AL734" s="45" t="str">
        <f t="shared" si="386"/>
        <v/>
      </c>
      <c r="AM734" s="43">
        <f t="shared" si="387"/>
        <v>1.0760320583273542</v>
      </c>
      <c r="AN734" s="42">
        <f t="shared" si="388"/>
        <v>0.92231319285201885</v>
      </c>
      <c r="AO734" s="40" t="str">
        <f t="shared" si="389"/>
        <v>GLRX2_YEAST</v>
      </c>
      <c r="AP734" s="44" t="str">
        <f t="shared" si="390"/>
        <v/>
      </c>
      <c r="AQ734" s="43">
        <f t="shared" si="391"/>
        <v>0</v>
      </c>
      <c r="AR734" s="43">
        <f t="shared" si="392"/>
        <v>0</v>
      </c>
      <c r="AS734" s="43">
        <f t="shared" si="393"/>
        <v>0.21213203435596434</v>
      </c>
      <c r="AT734" s="43">
        <f t="shared" si="394"/>
        <v>0.24748737341529101</v>
      </c>
      <c r="AU734" s="42">
        <f t="shared" si="395"/>
        <v>0.21213203435596434</v>
      </c>
    </row>
    <row r="735" spans="1:47" ht="15" x14ac:dyDescent="0.25">
      <c r="A735" s="40" t="s">
        <v>5652</v>
      </c>
      <c r="B735" s="40" t="s">
        <v>5651</v>
      </c>
      <c r="C735" s="60" t="str">
        <f>IF(ISNUMBER(VLOOKUP(B735,'[1]WT-GR-A'!I$2:J$693,2,FALSE)),VLOOKUP(B735,'[1]WT-GR-A'!I$2:J$693,2,FALSE),"")</f>
        <v/>
      </c>
      <c r="D735" s="58">
        <f>IF(ISNUMBER(VLOOKUP($B735,'[1]KO-GR-A'!$I$2:$J$907,2,FALSE)),VLOOKUP($B735,'[1]KO-GR-A'!$I$2:$J$907,2,FALSE),"")</f>
        <v>0.2</v>
      </c>
      <c r="E735" s="58" t="str">
        <f>IF(ISNUMBER(VLOOKUP($B735,'[1]MT-GR-A'!$I$2:$J$789,2,FALSE)),VLOOKUP($B735,'[1]MT-GR-A'!$I$2:$J$789,2,FALSE),"")</f>
        <v/>
      </c>
      <c r="F735" s="58" t="str">
        <f>IF(ISNUMBER(VLOOKUP($B735,'[1]WT-HS-A'!$I$2:$J$1224,2,FALSE)),VLOOKUP($B735,'[1]WT-HS-A'!$I$2:$J$1224,2,FALSE),"")</f>
        <v/>
      </c>
      <c r="G735" s="58">
        <f>IF(ISNUMBER(VLOOKUP($B735,'[1]KO-HS-A'!$I$2:$J$1229,2,FALSE)),VLOOKUP($B735,'[1]KO-HS-A'!$I$2:$J$1229,2,FALSE),"")</f>
        <v>0.44</v>
      </c>
      <c r="H735" s="58">
        <f>IF(ISNUMBER(VLOOKUP($B735,'[1]MT-HS-A'!$I$2:$J$1362,2,FALSE)),VLOOKUP($B735,'[1]MT-HS-A'!$I$2:$J$1362,2,FALSE),"")</f>
        <v>0.2</v>
      </c>
      <c r="I735" s="59" t="str">
        <f>IF(ISNUMBER(VLOOKUP($B735,'[1]WT-GR-B'!$I$2:$J$585,2,FALSE)),VLOOKUP($B735,'[1]WT-GR-B'!$I$2:$J$585,2,FALSE),"")</f>
        <v/>
      </c>
      <c r="J735" s="58" t="str">
        <f>IF(ISNUMBER(VLOOKUP($B735,'[1]KO-GR-B'!$I$2:$J$900,2,FALSE)),VLOOKUP($B735,'[1]KO-GR-B'!$I$2:$J$900,2,FALSE),"")</f>
        <v/>
      </c>
      <c r="K735" s="58" t="str">
        <f>IF(ISNUMBER(VLOOKUP($B735,'[1]MT-GR-B'!$I$2:$J$693,2,FALSE)),VLOOKUP($B735,'[1]MT-GR-B'!$I$2:$J$693,2,FALSE),"")</f>
        <v/>
      </c>
      <c r="L735" s="58">
        <f>IF(ISNUMBER(VLOOKUP($B735,'[1]WT-HS-B'!$I$2:$J$1220,2,FALSE)),VLOOKUP($B735,'[1]WT-HS-B'!$I$2:$J$1220,2,FALSE),"")</f>
        <v>0.2</v>
      </c>
      <c r="M735" s="58" t="str">
        <f>IF(ISNUMBER(VLOOKUP($B735,'[1]KO-HS-B'!$I$2:$J$1046,2,FALSE)),VLOOKUP($B735,'[1]KO-HS-B'!$I$2:$J$1046,2,FALSE),"")</f>
        <v/>
      </c>
      <c r="N735" s="58" t="str">
        <f>IF(ISNUMBER(VLOOKUP($B735,'[1]MT-HS-B'!$I$2:$J$773,2,FALSE)),VLOOKUP($B735,'[1]MT-HS-B'!$I$2:$J$773,2,FALSE),"")</f>
        <v/>
      </c>
      <c r="O735" s="40" t="str">
        <f t="shared" si="363"/>
        <v>GPX2_YEAST</v>
      </c>
      <c r="P735" s="57" t="str">
        <f t="shared" si="364"/>
        <v/>
      </c>
      <c r="Q735" s="57">
        <f t="shared" si="365"/>
        <v>1.2</v>
      </c>
      <c r="R735" s="57" t="str">
        <f t="shared" si="366"/>
        <v/>
      </c>
      <c r="S735" s="56" t="str">
        <f t="shared" si="367"/>
        <v>n/a</v>
      </c>
      <c r="T735" s="55" t="str">
        <f t="shared" si="368"/>
        <v>n/a</v>
      </c>
      <c r="U735" s="54" t="str">
        <f t="shared" si="369"/>
        <v>n/a</v>
      </c>
      <c r="V735" s="53" t="str">
        <f t="shared" si="370"/>
        <v/>
      </c>
      <c r="W735" s="53">
        <f t="shared" si="371"/>
        <v>1.2</v>
      </c>
      <c r="X735" s="53" t="str">
        <f t="shared" si="372"/>
        <v>HS only</v>
      </c>
      <c r="Y735" s="52" t="str">
        <f t="shared" si="373"/>
        <v>HS only</v>
      </c>
      <c r="Z735" s="51" t="str">
        <f t="shared" si="374"/>
        <v/>
      </c>
      <c r="AA735" s="50" t="str">
        <f t="shared" si="375"/>
        <v/>
      </c>
      <c r="AB735" s="40" t="str">
        <f t="shared" si="376"/>
        <v>GPX2</v>
      </c>
      <c r="AC735" s="49">
        <f t="shared" si="377"/>
        <v>0</v>
      </c>
      <c r="AD735" s="47">
        <f t="shared" si="378"/>
        <v>0.2</v>
      </c>
      <c r="AE735" s="47">
        <f t="shared" si="379"/>
        <v>0</v>
      </c>
      <c r="AF735" s="48">
        <f t="shared" si="380"/>
        <v>0.2</v>
      </c>
      <c r="AG735" s="47">
        <f t="shared" si="381"/>
        <v>0.44</v>
      </c>
      <c r="AH735" s="47">
        <f t="shared" si="382"/>
        <v>0.2</v>
      </c>
      <c r="AI735" s="46" t="str">
        <f t="shared" si="383"/>
        <v>HS Only</v>
      </c>
      <c r="AJ735" s="43">
        <f t="shared" si="384"/>
        <v>2.1999999999999997</v>
      </c>
      <c r="AK735" s="43" t="str">
        <f t="shared" si="385"/>
        <v>HS Only</v>
      </c>
      <c r="AL735" s="45" t="str">
        <f t="shared" si="386"/>
        <v/>
      </c>
      <c r="AM735" s="43" t="str">
        <f t="shared" si="387"/>
        <v/>
      </c>
      <c r="AN735" s="42" t="str">
        <f t="shared" si="388"/>
        <v/>
      </c>
      <c r="AO735" s="40" t="str">
        <f t="shared" si="389"/>
        <v>GPX2_YEAST</v>
      </c>
      <c r="AP735" s="44" t="str">
        <f t="shared" si="390"/>
        <v/>
      </c>
      <c r="AQ735" s="43" t="str">
        <f t="shared" si="391"/>
        <v/>
      </c>
      <c r="AR735" s="43" t="str">
        <f t="shared" si="392"/>
        <v/>
      </c>
      <c r="AS735" s="43" t="str">
        <f t="shared" si="393"/>
        <v/>
      </c>
      <c r="AT735" s="43" t="str">
        <f t="shared" si="394"/>
        <v/>
      </c>
      <c r="AU735" s="42" t="str">
        <f t="shared" si="395"/>
        <v/>
      </c>
    </row>
    <row r="736" spans="1:47" ht="15" x14ac:dyDescent="0.25">
      <c r="A736" s="40" t="s">
        <v>5650</v>
      </c>
      <c r="B736" s="40" t="s">
        <v>5649</v>
      </c>
      <c r="C736" s="60">
        <f>IF(ISNUMBER(VLOOKUP(B736,'[1]WT-GR-A'!I$2:J$693,2,FALSE)),VLOOKUP(B736,'[1]WT-GR-A'!I$2:J$693,2,FALSE),"")</f>
        <v>7.0000000000000007E-2</v>
      </c>
      <c r="D736" s="58">
        <f>IF(ISNUMBER(VLOOKUP($B736,'[1]KO-GR-A'!$I$2:$J$907,2,FALSE)),VLOOKUP($B736,'[1]KO-GR-A'!$I$2:$J$907,2,FALSE),"")</f>
        <v>7.0000000000000007E-2</v>
      </c>
      <c r="E736" s="58">
        <f>IF(ISNUMBER(VLOOKUP($B736,'[1]MT-GR-A'!$I$2:$J$789,2,FALSE)),VLOOKUP($B736,'[1]MT-GR-A'!$I$2:$J$789,2,FALSE),"")</f>
        <v>7.0000000000000007E-2</v>
      </c>
      <c r="F736" s="58">
        <f>IF(ISNUMBER(VLOOKUP($B736,'[1]WT-HS-A'!$I$2:$J$1224,2,FALSE)),VLOOKUP($B736,'[1]WT-HS-A'!$I$2:$J$1224,2,FALSE),"")</f>
        <v>0.21</v>
      </c>
      <c r="G736" s="58">
        <f>IF(ISNUMBER(VLOOKUP($B736,'[1]KO-HS-A'!$I$2:$J$1229,2,FALSE)),VLOOKUP($B736,'[1]KO-HS-A'!$I$2:$J$1229,2,FALSE),"")</f>
        <v>0.38</v>
      </c>
      <c r="H736" s="58">
        <f>IF(ISNUMBER(VLOOKUP($B736,'[1]MT-HS-A'!$I$2:$J$1362,2,FALSE)),VLOOKUP($B736,'[1]MT-HS-A'!$I$2:$J$1362,2,FALSE),"")</f>
        <v>0.21</v>
      </c>
      <c r="I736" s="59" t="str">
        <f>IF(ISNUMBER(VLOOKUP($B736,'[1]WT-GR-B'!$I$2:$J$585,2,FALSE)),VLOOKUP($B736,'[1]WT-GR-B'!$I$2:$J$585,2,FALSE),"")</f>
        <v/>
      </c>
      <c r="J736" s="58" t="str">
        <f>IF(ISNUMBER(VLOOKUP($B736,'[1]KO-GR-B'!$I$2:$J$900,2,FALSE)),VLOOKUP($B736,'[1]KO-GR-B'!$I$2:$J$900,2,FALSE),"")</f>
        <v/>
      </c>
      <c r="K736" s="58">
        <f>IF(ISNUMBER(VLOOKUP($B736,'[1]MT-GR-B'!$I$2:$J$693,2,FALSE)),VLOOKUP($B736,'[1]MT-GR-B'!$I$2:$J$693,2,FALSE),"")</f>
        <v>7.0000000000000007E-2</v>
      </c>
      <c r="L736" s="58">
        <f>IF(ISNUMBER(VLOOKUP($B736,'[1]WT-HS-B'!$I$2:$J$1220,2,FALSE)),VLOOKUP($B736,'[1]WT-HS-B'!$I$2:$J$1220,2,FALSE),"")</f>
        <v>0.21</v>
      </c>
      <c r="M736" s="58">
        <f>IF(ISNUMBER(VLOOKUP($B736,'[1]KO-HS-B'!$I$2:$J$1046,2,FALSE)),VLOOKUP($B736,'[1]KO-HS-B'!$I$2:$J$1046,2,FALSE),"")</f>
        <v>0.56999999999999995</v>
      </c>
      <c r="N736" s="58">
        <f>IF(ISNUMBER(VLOOKUP($B736,'[1]MT-HS-B'!$I$2:$J$773,2,FALSE)),VLOOKUP($B736,'[1]MT-HS-B'!$I$2:$J$773,2,FALSE),"")</f>
        <v>0.14000000000000001</v>
      </c>
      <c r="O736" s="40" t="str">
        <f t="shared" si="363"/>
        <v>GSHR_YEAST</v>
      </c>
      <c r="P736" s="57">
        <f t="shared" si="364"/>
        <v>1.9999999999999996</v>
      </c>
      <c r="Q736" s="57">
        <f t="shared" si="365"/>
        <v>4.4285714285714279</v>
      </c>
      <c r="R736" s="57">
        <f t="shared" si="366"/>
        <v>1.4999999999999998</v>
      </c>
      <c r="S736" s="56" t="str">
        <f t="shared" si="367"/>
        <v>n/a</v>
      </c>
      <c r="T736" s="55" t="str">
        <f t="shared" si="368"/>
        <v>n/a</v>
      </c>
      <c r="U736" s="54">
        <f t="shared" si="369"/>
        <v>0.49999999999999978</v>
      </c>
      <c r="V736" s="53">
        <f t="shared" si="370"/>
        <v>1.9999999999999996</v>
      </c>
      <c r="W736" s="53">
        <f t="shared" si="371"/>
        <v>4.4285714285714279</v>
      </c>
      <c r="X736" s="53">
        <f t="shared" si="372"/>
        <v>1.9999999999999996</v>
      </c>
      <c r="Y736" s="52" t="str">
        <f t="shared" si="373"/>
        <v>HS only</v>
      </c>
      <c r="Z736" s="51" t="str">
        <f t="shared" si="374"/>
        <v>HS only</v>
      </c>
      <c r="AA736" s="50">
        <f t="shared" si="375"/>
        <v>1</v>
      </c>
      <c r="AB736" s="40" t="str">
        <f t="shared" si="376"/>
        <v>GLR1</v>
      </c>
      <c r="AC736" s="49">
        <f t="shared" si="377"/>
        <v>7.0000000000000007E-2</v>
      </c>
      <c r="AD736" s="47">
        <f t="shared" si="378"/>
        <v>7.0000000000000007E-2</v>
      </c>
      <c r="AE736" s="47">
        <f t="shared" si="379"/>
        <v>7.0000000000000007E-2</v>
      </c>
      <c r="AF736" s="48">
        <f t="shared" si="380"/>
        <v>0.21</v>
      </c>
      <c r="AG736" s="47">
        <f t="shared" si="381"/>
        <v>0.47499999999999998</v>
      </c>
      <c r="AH736" s="47">
        <f t="shared" si="382"/>
        <v>0.17499999999999999</v>
      </c>
      <c r="AI736" s="46">
        <f t="shared" si="383"/>
        <v>2.9999999999999996</v>
      </c>
      <c r="AJ736" s="43">
        <f t="shared" si="384"/>
        <v>6.7857142857142847</v>
      </c>
      <c r="AK736" s="43">
        <f t="shared" si="385"/>
        <v>2.4999999999999996</v>
      </c>
      <c r="AL736" s="45" t="str">
        <f t="shared" si="386"/>
        <v/>
      </c>
      <c r="AM736" s="43" t="str">
        <f t="shared" si="387"/>
        <v/>
      </c>
      <c r="AN736" s="42">
        <f t="shared" si="388"/>
        <v>0.70710678118654502</v>
      </c>
      <c r="AO736" s="40" t="str">
        <f t="shared" si="389"/>
        <v>GSHR_YEAST</v>
      </c>
      <c r="AP736" s="44" t="str">
        <f t="shared" si="390"/>
        <v/>
      </c>
      <c r="AQ736" s="43" t="str">
        <f t="shared" si="391"/>
        <v/>
      </c>
      <c r="AR736" s="43">
        <f t="shared" si="392"/>
        <v>0</v>
      </c>
      <c r="AS736" s="43">
        <f t="shared" si="393"/>
        <v>0</v>
      </c>
      <c r="AT736" s="43">
        <f t="shared" si="394"/>
        <v>0.13435028842544386</v>
      </c>
      <c r="AU736" s="42">
        <f t="shared" si="395"/>
        <v>4.9497474683058332E-2</v>
      </c>
    </row>
    <row r="737" spans="1:47" ht="15" x14ac:dyDescent="0.25">
      <c r="A737" s="40" t="s">
        <v>5648</v>
      </c>
      <c r="B737" s="40" t="s">
        <v>5647</v>
      </c>
      <c r="C737" s="60" t="str">
        <f>IF(ISNUMBER(VLOOKUP(B737,'[1]WT-GR-A'!I$2:J$693,2,FALSE)),VLOOKUP(B737,'[1]WT-GR-A'!I$2:J$693,2,FALSE),"")</f>
        <v/>
      </c>
      <c r="D737" s="58" t="str">
        <f>IF(ISNUMBER(VLOOKUP($B737,'[1]KO-GR-A'!$I$2:$J$907,2,FALSE)),VLOOKUP($B737,'[1]KO-GR-A'!$I$2:$J$907,2,FALSE),"")</f>
        <v/>
      </c>
      <c r="E737" s="58" t="str">
        <f>IF(ISNUMBER(VLOOKUP($B737,'[1]MT-GR-A'!$I$2:$J$789,2,FALSE)),VLOOKUP($B737,'[1]MT-GR-A'!$I$2:$J$789,2,FALSE),"")</f>
        <v/>
      </c>
      <c r="F737" s="58">
        <f>IF(ISNUMBER(VLOOKUP($B737,'[1]WT-HS-A'!$I$2:$J$1224,2,FALSE)),VLOOKUP($B737,'[1]WT-HS-A'!$I$2:$J$1224,2,FALSE),"")</f>
        <v>0.14000000000000001</v>
      </c>
      <c r="G737" s="58">
        <f>IF(ISNUMBER(VLOOKUP($B737,'[1]KO-HS-A'!$I$2:$J$1229,2,FALSE)),VLOOKUP($B737,'[1]KO-HS-A'!$I$2:$J$1229,2,FALSE),"")</f>
        <v>0.14000000000000001</v>
      </c>
      <c r="H737" s="58">
        <f>IF(ISNUMBER(VLOOKUP($B737,'[1]MT-HS-A'!$I$2:$J$1362,2,FALSE)),VLOOKUP($B737,'[1]MT-HS-A'!$I$2:$J$1362,2,FALSE),"")</f>
        <v>0.47</v>
      </c>
      <c r="I737" s="59" t="str">
        <f>IF(ISNUMBER(VLOOKUP($B737,'[1]WT-GR-B'!$I$2:$J$585,2,FALSE)),VLOOKUP($B737,'[1]WT-GR-B'!$I$2:$J$585,2,FALSE),"")</f>
        <v/>
      </c>
      <c r="J737" s="58" t="str">
        <f>IF(ISNUMBER(VLOOKUP($B737,'[1]KO-GR-B'!$I$2:$J$900,2,FALSE)),VLOOKUP($B737,'[1]KO-GR-B'!$I$2:$J$900,2,FALSE),"")</f>
        <v/>
      </c>
      <c r="K737" s="58">
        <f>IF(ISNUMBER(VLOOKUP($B737,'[1]MT-GR-B'!$I$2:$J$693,2,FALSE)),VLOOKUP($B737,'[1]MT-GR-B'!$I$2:$J$693,2,FALSE),"")</f>
        <v>0.14000000000000001</v>
      </c>
      <c r="L737" s="58">
        <f>IF(ISNUMBER(VLOOKUP($B737,'[1]WT-HS-B'!$I$2:$J$1220,2,FALSE)),VLOOKUP($B737,'[1]WT-HS-B'!$I$2:$J$1220,2,FALSE),"")</f>
        <v>0.14000000000000001</v>
      </c>
      <c r="M737" s="58">
        <f>IF(ISNUMBER(VLOOKUP($B737,'[1]KO-HS-B'!$I$2:$J$1046,2,FALSE)),VLOOKUP($B737,'[1]KO-HS-B'!$I$2:$J$1046,2,FALSE),"")</f>
        <v>0.28999999999999998</v>
      </c>
      <c r="N737" s="58">
        <f>IF(ISNUMBER(VLOOKUP($B737,'[1]MT-HS-B'!$I$2:$J$773,2,FALSE)),VLOOKUP($B737,'[1]MT-HS-B'!$I$2:$J$773,2,FALSE),"")</f>
        <v>0.14000000000000001</v>
      </c>
      <c r="O737" s="40" t="str">
        <f t="shared" si="363"/>
        <v>GST1_YEAST</v>
      </c>
      <c r="P737" s="57" t="str">
        <f t="shared" si="364"/>
        <v>HS only</v>
      </c>
      <c r="Q737" s="57" t="str">
        <f t="shared" si="365"/>
        <v>HS only</v>
      </c>
      <c r="R737" s="57">
        <f t="shared" si="366"/>
        <v>0</v>
      </c>
      <c r="S737" s="56" t="str">
        <f t="shared" si="367"/>
        <v>n/a</v>
      </c>
      <c r="T737" s="55" t="str">
        <f t="shared" si="368"/>
        <v>n/a</v>
      </c>
      <c r="U737" s="54" t="str">
        <f t="shared" si="369"/>
        <v>n/a</v>
      </c>
      <c r="V737" s="53" t="str">
        <f t="shared" si="370"/>
        <v>HS only</v>
      </c>
      <c r="W737" s="53" t="str">
        <f t="shared" si="371"/>
        <v>HS only</v>
      </c>
      <c r="X737" s="53" t="str">
        <f t="shared" si="372"/>
        <v>HS only</v>
      </c>
      <c r="Y737" s="52" t="str">
        <f t="shared" si="373"/>
        <v>HS only</v>
      </c>
      <c r="Z737" s="51" t="str">
        <f t="shared" si="374"/>
        <v>HS only</v>
      </c>
      <c r="AA737" s="50">
        <f t="shared" si="375"/>
        <v>0</v>
      </c>
      <c r="AB737" s="40" t="str">
        <f t="shared" si="376"/>
        <v>GTT1</v>
      </c>
      <c r="AC737" s="49">
        <f t="shared" si="377"/>
        <v>0</v>
      </c>
      <c r="AD737" s="47">
        <f t="shared" si="378"/>
        <v>0</v>
      </c>
      <c r="AE737" s="47">
        <f t="shared" si="379"/>
        <v>0.14000000000000001</v>
      </c>
      <c r="AF737" s="48">
        <f t="shared" si="380"/>
        <v>0.14000000000000001</v>
      </c>
      <c r="AG737" s="47">
        <f t="shared" si="381"/>
        <v>0.215</v>
      </c>
      <c r="AH737" s="47">
        <f t="shared" si="382"/>
        <v>0.30499999999999999</v>
      </c>
      <c r="AI737" s="46" t="str">
        <f t="shared" si="383"/>
        <v>HS Only</v>
      </c>
      <c r="AJ737" s="43" t="str">
        <f t="shared" si="384"/>
        <v>HS Only</v>
      </c>
      <c r="AK737" s="43">
        <f t="shared" si="385"/>
        <v>2.1785714285714284</v>
      </c>
      <c r="AL737" s="45" t="str">
        <f t="shared" si="386"/>
        <v/>
      </c>
      <c r="AM737" s="43" t="str">
        <f t="shared" si="387"/>
        <v/>
      </c>
      <c r="AN737" s="42" t="str">
        <f t="shared" si="388"/>
        <v/>
      </c>
      <c r="AO737" s="40" t="str">
        <f t="shared" si="389"/>
        <v>GST1_YEAST</v>
      </c>
      <c r="AP737" s="44" t="str">
        <f t="shared" si="390"/>
        <v/>
      </c>
      <c r="AQ737" s="43" t="str">
        <f t="shared" si="391"/>
        <v/>
      </c>
      <c r="AR737" s="43" t="str">
        <f t="shared" si="392"/>
        <v/>
      </c>
      <c r="AS737" s="43">
        <f t="shared" si="393"/>
        <v>0</v>
      </c>
      <c r="AT737" s="43">
        <f t="shared" si="394"/>
        <v>0.10606601717798217</v>
      </c>
      <c r="AU737" s="42">
        <f t="shared" si="395"/>
        <v>0.23334523779156069</v>
      </c>
    </row>
    <row r="738" spans="1:47" ht="15" x14ac:dyDescent="0.25">
      <c r="A738" s="40" t="s">
        <v>5646</v>
      </c>
      <c r="B738" s="40" t="s">
        <v>5645</v>
      </c>
      <c r="C738" s="60" t="str">
        <f>IF(ISNUMBER(VLOOKUP(B738,'[1]WT-GR-A'!I$2:J$693,2,FALSE)),VLOOKUP(B738,'[1]WT-GR-A'!I$2:J$693,2,FALSE),"")</f>
        <v/>
      </c>
      <c r="D738" s="58" t="str">
        <f>IF(ISNUMBER(VLOOKUP($B738,'[1]KO-GR-A'!$I$2:$J$907,2,FALSE)),VLOOKUP($B738,'[1]KO-GR-A'!$I$2:$J$907,2,FALSE),"")</f>
        <v/>
      </c>
      <c r="E738" s="58" t="str">
        <f>IF(ISNUMBER(VLOOKUP($B738,'[1]MT-GR-A'!$I$2:$J$789,2,FALSE)),VLOOKUP($B738,'[1]MT-GR-A'!$I$2:$J$789,2,FALSE),"")</f>
        <v/>
      </c>
      <c r="F738" s="58" t="str">
        <f>IF(ISNUMBER(VLOOKUP($B738,'[1]WT-HS-A'!$I$2:$J$1224,2,FALSE)),VLOOKUP($B738,'[1]WT-HS-A'!$I$2:$J$1224,2,FALSE),"")</f>
        <v/>
      </c>
      <c r="G738" s="58" t="str">
        <f>IF(ISNUMBER(VLOOKUP($B738,'[1]KO-HS-A'!$I$2:$J$1229,2,FALSE)),VLOOKUP($B738,'[1]KO-HS-A'!$I$2:$J$1229,2,FALSE),"")</f>
        <v/>
      </c>
      <c r="H738" s="58" t="str">
        <f>IF(ISNUMBER(VLOOKUP($B738,'[1]MT-HS-A'!$I$2:$J$1362,2,FALSE)),VLOOKUP($B738,'[1]MT-HS-A'!$I$2:$J$1362,2,FALSE),"")</f>
        <v/>
      </c>
      <c r="I738" s="59">
        <f>IF(ISNUMBER(VLOOKUP($B738,'[1]WT-GR-B'!$I$2:$J$585,2,FALSE)),VLOOKUP($B738,'[1]WT-GR-B'!$I$2:$J$585,2,FALSE),"")</f>
        <v>0.14000000000000001</v>
      </c>
      <c r="J738" s="58" t="str">
        <f>IF(ISNUMBER(VLOOKUP($B738,'[1]KO-GR-B'!$I$2:$J$900,2,FALSE)),VLOOKUP($B738,'[1]KO-GR-B'!$I$2:$J$900,2,FALSE),"")</f>
        <v/>
      </c>
      <c r="K738" s="58" t="str">
        <f>IF(ISNUMBER(VLOOKUP($B738,'[1]MT-GR-B'!$I$2:$J$693,2,FALSE)),VLOOKUP($B738,'[1]MT-GR-B'!$I$2:$J$693,2,FALSE),"")</f>
        <v/>
      </c>
      <c r="L738" s="58" t="str">
        <f>IF(ISNUMBER(VLOOKUP($B738,'[1]WT-HS-B'!$I$2:$J$1220,2,FALSE)),VLOOKUP($B738,'[1]WT-HS-B'!$I$2:$J$1220,2,FALSE),"")</f>
        <v/>
      </c>
      <c r="M738" s="58" t="str">
        <f>IF(ISNUMBER(VLOOKUP($B738,'[1]KO-HS-B'!$I$2:$J$1046,2,FALSE)),VLOOKUP($B738,'[1]KO-HS-B'!$I$2:$J$1046,2,FALSE),"")</f>
        <v/>
      </c>
      <c r="N738" s="58" t="str">
        <f>IF(ISNUMBER(VLOOKUP($B738,'[1]MT-HS-B'!$I$2:$J$773,2,FALSE)),VLOOKUP($B738,'[1]MT-HS-B'!$I$2:$J$773,2,FALSE),"")</f>
        <v/>
      </c>
      <c r="O738" s="40" t="str">
        <f t="shared" si="363"/>
        <v>GST2_YEAST</v>
      </c>
      <c r="P738" s="57" t="str">
        <f t="shared" si="364"/>
        <v/>
      </c>
      <c r="Q738" s="57" t="str">
        <f t="shared" si="365"/>
        <v/>
      </c>
      <c r="R738" s="57" t="str">
        <f t="shared" si="366"/>
        <v/>
      </c>
      <c r="S738" s="56" t="str">
        <f t="shared" si="367"/>
        <v>n/a</v>
      </c>
      <c r="T738" s="55" t="str">
        <f t="shared" si="368"/>
        <v>n/a</v>
      </c>
      <c r="U738" s="54" t="str">
        <f t="shared" si="369"/>
        <v>n/a</v>
      </c>
      <c r="V738" s="53" t="str">
        <f t="shared" si="370"/>
        <v/>
      </c>
      <c r="W738" s="53" t="str">
        <f t="shared" si="371"/>
        <v/>
      </c>
      <c r="X738" s="53" t="str">
        <f t="shared" si="372"/>
        <v/>
      </c>
      <c r="Y738" s="52" t="str">
        <f t="shared" si="373"/>
        <v>GR only</v>
      </c>
      <c r="Z738" s="51" t="str">
        <f t="shared" si="374"/>
        <v/>
      </c>
      <c r="AA738" s="50" t="str">
        <f t="shared" si="375"/>
        <v/>
      </c>
      <c r="AB738" s="40" t="str">
        <f t="shared" si="376"/>
        <v>GTT2</v>
      </c>
      <c r="AC738" s="49">
        <f t="shared" si="377"/>
        <v>0.14000000000000001</v>
      </c>
      <c r="AD738" s="47">
        <f t="shared" si="378"/>
        <v>0</v>
      </c>
      <c r="AE738" s="47">
        <f t="shared" si="379"/>
        <v>0</v>
      </c>
      <c r="AF738" s="48">
        <f t="shared" si="380"/>
        <v>0</v>
      </c>
      <c r="AG738" s="47">
        <f t="shared" si="381"/>
        <v>0</v>
      </c>
      <c r="AH738" s="47">
        <f t="shared" si="382"/>
        <v>0</v>
      </c>
      <c r="AI738" s="46">
        <f t="shared" si="383"/>
        <v>0</v>
      </c>
      <c r="AJ738" s="43" t="str">
        <f t="shared" si="384"/>
        <v/>
      </c>
      <c r="AK738" s="43" t="str">
        <f t="shared" si="385"/>
        <v/>
      </c>
      <c r="AL738" s="45" t="str">
        <f t="shared" si="386"/>
        <v/>
      </c>
      <c r="AM738" s="43" t="str">
        <f t="shared" si="387"/>
        <v/>
      </c>
      <c r="AN738" s="42" t="str">
        <f t="shared" si="388"/>
        <v/>
      </c>
      <c r="AO738" s="40" t="str">
        <f t="shared" si="389"/>
        <v>GST2_YEAST</v>
      </c>
      <c r="AP738" s="44" t="str">
        <f t="shared" si="390"/>
        <v/>
      </c>
      <c r="AQ738" s="43" t="str">
        <f t="shared" si="391"/>
        <v/>
      </c>
      <c r="AR738" s="43" t="str">
        <f t="shared" si="392"/>
        <v/>
      </c>
      <c r="AS738" s="43" t="str">
        <f t="shared" si="393"/>
        <v/>
      </c>
      <c r="AT738" s="43" t="str">
        <f t="shared" si="394"/>
        <v/>
      </c>
      <c r="AU738" s="42" t="str">
        <f t="shared" si="395"/>
        <v/>
      </c>
    </row>
    <row r="739" spans="1:47" ht="15" x14ac:dyDescent="0.25">
      <c r="A739" s="40" t="s">
        <v>5644</v>
      </c>
      <c r="B739" s="40" t="s">
        <v>5643</v>
      </c>
      <c r="C739" s="60" t="str">
        <f>IF(ISNUMBER(VLOOKUP(B739,'[1]WT-GR-A'!I$2:J$693,2,FALSE)),VLOOKUP(B739,'[1]WT-GR-A'!I$2:J$693,2,FALSE),"")</f>
        <v/>
      </c>
      <c r="D739" s="58" t="str">
        <f>IF(ISNUMBER(VLOOKUP($B739,'[1]KO-GR-A'!$I$2:$J$907,2,FALSE)),VLOOKUP($B739,'[1]KO-GR-A'!$I$2:$J$907,2,FALSE),"")</f>
        <v/>
      </c>
      <c r="E739" s="58" t="str">
        <f>IF(ISNUMBER(VLOOKUP($B739,'[1]MT-GR-A'!$I$2:$J$789,2,FALSE)),VLOOKUP($B739,'[1]MT-GR-A'!$I$2:$J$789,2,FALSE),"")</f>
        <v/>
      </c>
      <c r="F739" s="58" t="str">
        <f>IF(ISNUMBER(VLOOKUP($B739,'[1]WT-HS-A'!$I$2:$J$1224,2,FALSE)),VLOOKUP($B739,'[1]WT-HS-A'!$I$2:$J$1224,2,FALSE),"")</f>
        <v/>
      </c>
      <c r="G739" s="58" t="str">
        <f>IF(ISNUMBER(VLOOKUP($B739,'[1]KO-HS-A'!$I$2:$J$1229,2,FALSE)),VLOOKUP($B739,'[1]KO-HS-A'!$I$2:$J$1229,2,FALSE),"")</f>
        <v/>
      </c>
      <c r="H739" s="58" t="str">
        <f>IF(ISNUMBER(VLOOKUP($B739,'[1]MT-HS-A'!$I$2:$J$1362,2,FALSE)),VLOOKUP($B739,'[1]MT-HS-A'!$I$2:$J$1362,2,FALSE),"")</f>
        <v/>
      </c>
      <c r="I739" s="59" t="str">
        <f>IF(ISNUMBER(VLOOKUP($B739,'[1]WT-GR-B'!$I$2:$J$585,2,FALSE)),VLOOKUP($B739,'[1]WT-GR-B'!$I$2:$J$585,2,FALSE),"")</f>
        <v/>
      </c>
      <c r="J739" s="58" t="str">
        <f>IF(ISNUMBER(VLOOKUP($B739,'[1]KO-GR-B'!$I$2:$J$900,2,FALSE)),VLOOKUP($B739,'[1]KO-GR-B'!$I$2:$J$900,2,FALSE),"")</f>
        <v/>
      </c>
      <c r="K739" s="58" t="str">
        <f>IF(ISNUMBER(VLOOKUP($B739,'[1]MT-GR-B'!$I$2:$J$693,2,FALSE)),VLOOKUP($B739,'[1]MT-GR-B'!$I$2:$J$693,2,FALSE),"")</f>
        <v/>
      </c>
      <c r="L739" s="58">
        <f>IF(ISNUMBER(VLOOKUP($B739,'[1]WT-HS-B'!$I$2:$J$1220,2,FALSE)),VLOOKUP($B739,'[1]WT-HS-B'!$I$2:$J$1220,2,FALSE),"")</f>
        <v>0.06</v>
      </c>
      <c r="M739" s="58" t="str">
        <f>IF(ISNUMBER(VLOOKUP($B739,'[1]KO-HS-B'!$I$2:$J$1046,2,FALSE)),VLOOKUP($B739,'[1]KO-HS-B'!$I$2:$J$1046,2,FALSE),"")</f>
        <v/>
      </c>
      <c r="N739" s="58" t="str">
        <f>IF(ISNUMBER(VLOOKUP($B739,'[1]MT-HS-B'!$I$2:$J$773,2,FALSE)),VLOOKUP($B739,'[1]MT-HS-B'!$I$2:$J$773,2,FALSE),"")</f>
        <v/>
      </c>
      <c r="O739" s="40" t="str">
        <f t="shared" si="363"/>
        <v>GSHB_YEAST</v>
      </c>
      <c r="P739" s="57" t="str">
        <f t="shared" si="364"/>
        <v/>
      </c>
      <c r="Q739" s="57" t="str">
        <f t="shared" si="365"/>
        <v/>
      </c>
      <c r="R739" s="57" t="str">
        <f t="shared" si="366"/>
        <v/>
      </c>
      <c r="S739" s="56" t="str">
        <f t="shared" si="367"/>
        <v>n/a</v>
      </c>
      <c r="T739" s="55" t="str">
        <f t="shared" si="368"/>
        <v>n/a</v>
      </c>
      <c r="U739" s="54" t="str">
        <f t="shared" si="369"/>
        <v>n/a</v>
      </c>
      <c r="V739" s="53" t="str">
        <f t="shared" si="370"/>
        <v/>
      </c>
      <c r="W739" s="53" t="str">
        <f t="shared" si="371"/>
        <v/>
      </c>
      <c r="X739" s="53" t="str">
        <f t="shared" si="372"/>
        <v/>
      </c>
      <c r="Y739" s="52" t="str">
        <f t="shared" si="373"/>
        <v>HS only</v>
      </c>
      <c r="Z739" s="51" t="str">
        <f t="shared" si="374"/>
        <v/>
      </c>
      <c r="AA739" s="50" t="str">
        <f t="shared" si="375"/>
        <v/>
      </c>
      <c r="AB739" s="40" t="str">
        <f t="shared" si="376"/>
        <v>GSH2</v>
      </c>
      <c r="AC739" s="49">
        <f t="shared" si="377"/>
        <v>0</v>
      </c>
      <c r="AD739" s="47">
        <f t="shared" si="378"/>
        <v>0</v>
      </c>
      <c r="AE739" s="47">
        <f t="shared" si="379"/>
        <v>0</v>
      </c>
      <c r="AF739" s="48">
        <f t="shared" si="380"/>
        <v>0.06</v>
      </c>
      <c r="AG739" s="47">
        <f t="shared" si="381"/>
        <v>0</v>
      </c>
      <c r="AH739" s="47">
        <f t="shared" si="382"/>
        <v>0</v>
      </c>
      <c r="AI739" s="46" t="str">
        <f t="shared" si="383"/>
        <v>HS Only</v>
      </c>
      <c r="AJ739" s="43" t="str">
        <f t="shared" si="384"/>
        <v/>
      </c>
      <c r="AK739" s="43" t="str">
        <f t="shared" si="385"/>
        <v/>
      </c>
      <c r="AL739" s="45" t="str">
        <f t="shared" si="386"/>
        <v/>
      </c>
      <c r="AM739" s="43" t="str">
        <f t="shared" si="387"/>
        <v/>
      </c>
      <c r="AN739" s="42" t="str">
        <f t="shared" si="388"/>
        <v/>
      </c>
      <c r="AO739" s="40" t="str">
        <f t="shared" si="389"/>
        <v>GSHB_YEAST</v>
      </c>
      <c r="AP739" s="44" t="str">
        <f t="shared" si="390"/>
        <v/>
      </c>
      <c r="AQ739" s="43" t="str">
        <f t="shared" si="391"/>
        <v/>
      </c>
      <c r="AR739" s="43" t="str">
        <f t="shared" si="392"/>
        <v/>
      </c>
      <c r="AS739" s="43" t="str">
        <f t="shared" si="393"/>
        <v/>
      </c>
      <c r="AT739" s="43" t="str">
        <f t="shared" si="394"/>
        <v/>
      </c>
      <c r="AU739" s="42" t="str">
        <f t="shared" si="395"/>
        <v/>
      </c>
    </row>
    <row r="740" spans="1:47" ht="15" x14ac:dyDescent="0.25">
      <c r="A740" s="40" t="s">
        <v>5642</v>
      </c>
      <c r="B740" s="40" t="s">
        <v>5641</v>
      </c>
      <c r="C740" s="60" t="str">
        <f>IF(ISNUMBER(VLOOKUP(B740,'[1]WT-GR-A'!I$2:J$693,2,FALSE)),VLOOKUP(B740,'[1]WT-GR-A'!I$2:J$693,2,FALSE),"")</f>
        <v/>
      </c>
      <c r="D740" s="58" t="str">
        <f>IF(ISNUMBER(VLOOKUP($B740,'[1]KO-GR-A'!$I$2:$J$907,2,FALSE)),VLOOKUP($B740,'[1]KO-GR-A'!$I$2:$J$907,2,FALSE),"")</f>
        <v/>
      </c>
      <c r="E740" s="58">
        <f>IF(ISNUMBER(VLOOKUP($B740,'[1]MT-GR-A'!$I$2:$J$789,2,FALSE)),VLOOKUP($B740,'[1]MT-GR-A'!$I$2:$J$789,2,FALSE),"")</f>
        <v>0.78</v>
      </c>
      <c r="F740" s="58">
        <f>IF(ISNUMBER(VLOOKUP($B740,'[1]WT-HS-A'!$I$2:$J$1224,2,FALSE)),VLOOKUP($B740,'[1]WT-HS-A'!$I$2:$J$1224,2,FALSE),"")</f>
        <v>1.61</v>
      </c>
      <c r="G740" s="58">
        <f>IF(ISNUMBER(VLOOKUP($B740,'[1]KO-HS-A'!$I$2:$J$1229,2,FALSE)),VLOOKUP($B740,'[1]KO-HS-A'!$I$2:$J$1229,2,FALSE),"")</f>
        <v>2.4900000000000002</v>
      </c>
      <c r="H740" s="58">
        <f>IF(ISNUMBER(VLOOKUP($B740,'[1]MT-HS-A'!$I$2:$J$1362,2,FALSE)),VLOOKUP($B740,'[1]MT-HS-A'!$I$2:$J$1362,2,FALSE),"")</f>
        <v>1.37</v>
      </c>
      <c r="I740" s="59" t="str">
        <f>IF(ISNUMBER(VLOOKUP($B740,'[1]WT-GR-B'!$I$2:$J$585,2,FALSE)),VLOOKUP($B740,'[1]WT-GR-B'!$I$2:$J$585,2,FALSE),"")</f>
        <v/>
      </c>
      <c r="J740" s="58" t="str">
        <f>IF(ISNUMBER(VLOOKUP($B740,'[1]KO-GR-B'!$I$2:$J$900,2,FALSE)),VLOOKUP($B740,'[1]KO-GR-B'!$I$2:$J$900,2,FALSE),"")</f>
        <v/>
      </c>
      <c r="K740" s="58" t="str">
        <f>IF(ISNUMBER(VLOOKUP($B740,'[1]MT-GR-B'!$I$2:$J$693,2,FALSE)),VLOOKUP($B740,'[1]MT-GR-B'!$I$2:$J$693,2,FALSE),"")</f>
        <v/>
      </c>
      <c r="L740" s="58">
        <f>IF(ISNUMBER(VLOOKUP($B740,'[1]WT-HS-B'!$I$2:$J$1220,2,FALSE)),VLOOKUP($B740,'[1]WT-HS-B'!$I$2:$J$1220,2,FALSE),"")</f>
        <v>3.23</v>
      </c>
      <c r="M740" s="58">
        <f>IF(ISNUMBER(VLOOKUP($B740,'[1]KO-HS-B'!$I$2:$J$1046,2,FALSE)),VLOOKUP($B740,'[1]KO-HS-B'!$I$2:$J$1046,2,FALSE),"")</f>
        <v>2.4900000000000002</v>
      </c>
      <c r="N740" s="58">
        <f>IF(ISNUMBER(VLOOKUP($B740,'[1]MT-HS-B'!$I$2:$J$773,2,FALSE)),VLOOKUP($B740,'[1]MT-HS-B'!$I$2:$J$773,2,FALSE),"")</f>
        <v>0.78</v>
      </c>
      <c r="O740" s="40" t="str">
        <f t="shared" si="363"/>
        <v>G3P1_YEAST</v>
      </c>
      <c r="P740" s="57" t="str">
        <f t="shared" si="364"/>
        <v>HS only</v>
      </c>
      <c r="Q740" s="57" t="str">
        <f t="shared" si="365"/>
        <v>HS only</v>
      </c>
      <c r="R740" s="57">
        <f t="shared" si="366"/>
        <v>0.7564102564102565</v>
      </c>
      <c r="S740" s="56" t="str">
        <f t="shared" si="367"/>
        <v>n/a</v>
      </c>
      <c r="T740" s="55" t="str">
        <f t="shared" si="368"/>
        <v>n/a</v>
      </c>
      <c r="U740" s="54" t="str">
        <f t="shared" si="369"/>
        <v>n/a</v>
      </c>
      <c r="V740" s="53" t="str">
        <f t="shared" si="370"/>
        <v>HS only</v>
      </c>
      <c r="W740" s="53" t="str">
        <f t="shared" si="371"/>
        <v>HS only</v>
      </c>
      <c r="X740" s="53">
        <f t="shared" si="372"/>
        <v>0.7564102564102565</v>
      </c>
      <c r="Y740" s="52" t="str">
        <f t="shared" si="373"/>
        <v>HS only</v>
      </c>
      <c r="Z740" s="51" t="str">
        <f t="shared" si="374"/>
        <v>HS only</v>
      </c>
      <c r="AA740" s="50" t="str">
        <f t="shared" si="375"/>
        <v>HS only</v>
      </c>
      <c r="AB740" s="40" t="str">
        <f t="shared" si="376"/>
        <v>TDH1</v>
      </c>
      <c r="AC740" s="49">
        <f t="shared" si="377"/>
        <v>0</v>
      </c>
      <c r="AD740" s="47">
        <f t="shared" si="378"/>
        <v>0</v>
      </c>
      <c r="AE740" s="47">
        <f t="shared" si="379"/>
        <v>0.78</v>
      </c>
      <c r="AF740" s="48">
        <f t="shared" si="380"/>
        <v>2.42</v>
      </c>
      <c r="AG740" s="47">
        <f t="shared" si="381"/>
        <v>2.4900000000000002</v>
      </c>
      <c r="AH740" s="47">
        <f t="shared" si="382"/>
        <v>1.0750000000000002</v>
      </c>
      <c r="AI740" s="46" t="str">
        <f t="shared" si="383"/>
        <v>HS Only</v>
      </c>
      <c r="AJ740" s="43" t="str">
        <f t="shared" si="384"/>
        <v>HS Only</v>
      </c>
      <c r="AK740" s="43">
        <f t="shared" si="385"/>
        <v>1.3782051282051284</v>
      </c>
      <c r="AL740" s="45" t="str">
        <f t="shared" si="386"/>
        <v/>
      </c>
      <c r="AM740" s="43" t="str">
        <f t="shared" si="387"/>
        <v/>
      </c>
      <c r="AN740" s="42" t="str">
        <f t="shared" si="388"/>
        <v/>
      </c>
      <c r="AO740" s="40" t="str">
        <f t="shared" si="389"/>
        <v>G3P1_YEAST</v>
      </c>
      <c r="AP740" s="44" t="str">
        <f t="shared" si="390"/>
        <v/>
      </c>
      <c r="AQ740" s="43" t="str">
        <f t="shared" si="391"/>
        <v/>
      </c>
      <c r="AR740" s="43" t="str">
        <f t="shared" si="392"/>
        <v/>
      </c>
      <c r="AS740" s="43">
        <f t="shared" si="393"/>
        <v>1.1455129855222073</v>
      </c>
      <c r="AT740" s="43">
        <f t="shared" si="394"/>
        <v>0</v>
      </c>
      <c r="AU740" s="42">
        <f t="shared" si="395"/>
        <v>0.41719300090006284</v>
      </c>
    </row>
    <row r="741" spans="1:47" ht="15" x14ac:dyDescent="0.25">
      <c r="A741" s="40" t="s">
        <v>5640</v>
      </c>
      <c r="B741" s="40" t="s">
        <v>5639</v>
      </c>
      <c r="C741" s="60" t="str">
        <f>IF(ISNUMBER(VLOOKUP(B741,'[1]WT-GR-A'!I$2:J$693,2,FALSE)),VLOOKUP(B741,'[1]WT-GR-A'!I$2:J$693,2,FALSE),"")</f>
        <v/>
      </c>
      <c r="D741" s="58" t="str">
        <f>IF(ISNUMBER(VLOOKUP($B741,'[1]KO-GR-A'!$I$2:$J$907,2,FALSE)),VLOOKUP($B741,'[1]KO-GR-A'!$I$2:$J$907,2,FALSE),"")</f>
        <v/>
      </c>
      <c r="E741" s="58">
        <f>IF(ISNUMBER(VLOOKUP($B741,'[1]MT-GR-A'!$I$2:$J$789,2,FALSE)),VLOOKUP($B741,'[1]MT-GR-A'!$I$2:$J$789,2,FALSE),"")</f>
        <v>1.87</v>
      </c>
      <c r="F741" s="58">
        <f>IF(ISNUMBER(VLOOKUP($B741,'[1]WT-HS-A'!$I$2:$J$1224,2,FALSE)),VLOOKUP($B741,'[1]WT-HS-A'!$I$2:$J$1224,2,FALSE),"")</f>
        <v>2.82</v>
      </c>
      <c r="G741" s="58">
        <f>IF(ISNUMBER(VLOOKUP($B741,'[1]KO-HS-A'!$I$2:$J$1229,2,FALSE)),VLOOKUP($B741,'[1]KO-HS-A'!$I$2:$J$1229,2,FALSE),"")</f>
        <v>2.82</v>
      </c>
      <c r="H741" s="58">
        <f>IF(ISNUMBER(VLOOKUP($B741,'[1]MT-HS-A'!$I$2:$J$1362,2,FALSE)),VLOOKUP($B741,'[1]MT-HS-A'!$I$2:$J$1362,2,FALSE),"")</f>
        <v>2.4700000000000002</v>
      </c>
      <c r="I741" s="59">
        <f>IF(ISNUMBER(VLOOKUP($B741,'[1]WT-GR-B'!$I$2:$J$585,2,FALSE)),VLOOKUP($B741,'[1]WT-GR-B'!$I$2:$J$585,2,FALSE),"")</f>
        <v>1.87</v>
      </c>
      <c r="J741" s="58">
        <f>IF(ISNUMBER(VLOOKUP($B741,'[1]KO-GR-B'!$I$2:$J$900,2,FALSE)),VLOOKUP($B741,'[1]KO-GR-B'!$I$2:$J$900,2,FALSE),"")</f>
        <v>2.82</v>
      </c>
      <c r="K741" s="58" t="str">
        <f>IF(ISNUMBER(VLOOKUP($B741,'[1]MT-GR-B'!$I$2:$J$693,2,FALSE)),VLOOKUP($B741,'[1]MT-GR-B'!$I$2:$J$693,2,FALSE),"")</f>
        <v/>
      </c>
      <c r="L741" s="58">
        <f>IF(ISNUMBER(VLOOKUP($B741,'[1]WT-HS-B'!$I$2:$J$1220,2,FALSE)),VLOOKUP($B741,'[1]WT-HS-B'!$I$2:$J$1220,2,FALSE),"")</f>
        <v>4.6100000000000003</v>
      </c>
      <c r="M741" s="58" t="str">
        <f>IF(ISNUMBER(VLOOKUP($B741,'[1]KO-HS-B'!$I$2:$J$1046,2,FALSE)),VLOOKUP($B741,'[1]KO-HS-B'!$I$2:$J$1046,2,FALSE),"")</f>
        <v/>
      </c>
      <c r="N741" s="58" t="str">
        <f>IF(ISNUMBER(VLOOKUP($B741,'[1]MT-HS-B'!$I$2:$J$773,2,FALSE)),VLOOKUP($B741,'[1]MT-HS-B'!$I$2:$J$773,2,FALSE),"")</f>
        <v/>
      </c>
      <c r="O741" s="40" t="str">
        <f t="shared" si="363"/>
        <v>G3P2_YEAST</v>
      </c>
      <c r="P741" s="57">
        <f t="shared" si="364"/>
        <v>1.46524064171123</v>
      </c>
      <c r="Q741" s="57" t="str">
        <f t="shared" si="365"/>
        <v/>
      </c>
      <c r="R741" s="57">
        <f t="shared" si="366"/>
        <v>0.32085561497326204</v>
      </c>
      <c r="S741" s="56" t="str">
        <f t="shared" si="367"/>
        <v>n/a</v>
      </c>
      <c r="T741" s="55" t="str">
        <f t="shared" si="368"/>
        <v>n/a</v>
      </c>
      <c r="U741" s="54" t="str">
        <f t="shared" si="369"/>
        <v>n/a</v>
      </c>
      <c r="V741" s="53" t="str">
        <f t="shared" si="370"/>
        <v>HS only</v>
      </c>
      <c r="W741" s="53" t="str">
        <f t="shared" si="371"/>
        <v>HS only</v>
      </c>
      <c r="X741" s="53">
        <f t="shared" si="372"/>
        <v>0.32085561497326204</v>
      </c>
      <c r="Y741" s="52">
        <f t="shared" si="373"/>
        <v>1.46524064171123</v>
      </c>
      <c r="Z741" s="51" t="str">
        <f t="shared" si="374"/>
        <v>GR only</v>
      </c>
      <c r="AA741" s="50" t="str">
        <f t="shared" si="375"/>
        <v/>
      </c>
      <c r="AB741" s="40" t="str">
        <f t="shared" si="376"/>
        <v>TDH2</v>
      </c>
      <c r="AC741" s="49">
        <f t="shared" si="377"/>
        <v>1.87</v>
      </c>
      <c r="AD741" s="47">
        <f t="shared" si="378"/>
        <v>2.82</v>
      </c>
      <c r="AE741" s="47">
        <f t="shared" si="379"/>
        <v>1.87</v>
      </c>
      <c r="AF741" s="48">
        <f t="shared" si="380"/>
        <v>3.7149999999999999</v>
      </c>
      <c r="AG741" s="47">
        <f t="shared" si="381"/>
        <v>2.82</v>
      </c>
      <c r="AH741" s="47">
        <f t="shared" si="382"/>
        <v>2.4700000000000002</v>
      </c>
      <c r="AI741" s="46">
        <f t="shared" si="383"/>
        <v>1.9866310160427805</v>
      </c>
      <c r="AJ741" s="43">
        <f t="shared" si="384"/>
        <v>1</v>
      </c>
      <c r="AK741" s="43">
        <f t="shared" si="385"/>
        <v>1.320855614973262</v>
      </c>
      <c r="AL741" s="45" t="str">
        <f t="shared" si="386"/>
        <v/>
      </c>
      <c r="AM741" s="43" t="str">
        <f t="shared" si="387"/>
        <v/>
      </c>
      <c r="AN741" s="42" t="str">
        <f t="shared" si="388"/>
        <v/>
      </c>
      <c r="AO741" s="40" t="str">
        <f t="shared" si="389"/>
        <v>G3P2_YEAST</v>
      </c>
      <c r="AP741" s="44" t="str">
        <f t="shared" si="390"/>
        <v/>
      </c>
      <c r="AQ741" s="43" t="str">
        <f t="shared" si="391"/>
        <v/>
      </c>
      <c r="AR741" s="43" t="str">
        <f t="shared" si="392"/>
        <v/>
      </c>
      <c r="AS741" s="43">
        <f t="shared" si="393"/>
        <v>1.2657211383239222</v>
      </c>
      <c r="AT741" s="43" t="str">
        <f t="shared" si="394"/>
        <v/>
      </c>
      <c r="AU741" s="42" t="str">
        <f t="shared" si="395"/>
        <v/>
      </c>
    </row>
    <row r="742" spans="1:47" ht="15" x14ac:dyDescent="0.25">
      <c r="A742" s="40" t="s">
        <v>5638</v>
      </c>
      <c r="B742" s="40" t="s">
        <v>5637</v>
      </c>
      <c r="C742" s="60">
        <f>IF(ISNUMBER(VLOOKUP(B742,'[1]WT-GR-A'!I$2:J$693,2,FALSE)),VLOOKUP(B742,'[1]WT-GR-A'!I$2:J$693,2,FALSE),"")</f>
        <v>1.88</v>
      </c>
      <c r="D742" s="58">
        <f>IF(ISNUMBER(VLOOKUP($B742,'[1]KO-GR-A'!$I$2:$J$907,2,FALSE)),VLOOKUP($B742,'[1]KO-GR-A'!$I$2:$J$907,2,FALSE),"")</f>
        <v>1.88</v>
      </c>
      <c r="E742" s="58">
        <f>IF(ISNUMBER(VLOOKUP($B742,'[1]MT-GR-A'!$I$2:$J$789,2,FALSE)),VLOOKUP($B742,'[1]MT-GR-A'!$I$2:$J$789,2,FALSE),"")</f>
        <v>2.17</v>
      </c>
      <c r="F742" s="58">
        <f>IF(ISNUMBER(VLOOKUP($B742,'[1]WT-HS-A'!$I$2:$J$1224,2,FALSE)),VLOOKUP($B742,'[1]WT-HS-A'!$I$2:$J$1224,2,FALSE),"")</f>
        <v>3.23</v>
      </c>
      <c r="G742" s="58">
        <f>IF(ISNUMBER(VLOOKUP($B742,'[1]KO-HS-A'!$I$2:$J$1229,2,FALSE)),VLOOKUP($B742,'[1]KO-HS-A'!$I$2:$J$1229,2,FALSE),"")</f>
        <v>3.65</v>
      </c>
      <c r="H742" s="58">
        <f>IF(ISNUMBER(VLOOKUP($B742,'[1]MT-HS-A'!$I$2:$J$1362,2,FALSE)),VLOOKUP($B742,'[1]MT-HS-A'!$I$2:$J$1362,2,FALSE),"")</f>
        <v>2.84</v>
      </c>
      <c r="I742" s="59">
        <f>IF(ISNUMBER(VLOOKUP($B742,'[1]WT-GR-B'!$I$2:$J$585,2,FALSE)),VLOOKUP($B742,'[1]WT-GR-B'!$I$2:$J$585,2,FALSE),"")</f>
        <v>1.88</v>
      </c>
      <c r="J742" s="58">
        <f>IF(ISNUMBER(VLOOKUP($B742,'[1]KO-GR-B'!$I$2:$J$900,2,FALSE)),VLOOKUP($B742,'[1]KO-GR-B'!$I$2:$J$900,2,FALSE),"")</f>
        <v>3.65</v>
      </c>
      <c r="K742" s="58">
        <f>IF(ISNUMBER(VLOOKUP($B742,'[1]MT-GR-B'!$I$2:$J$693,2,FALSE)),VLOOKUP($B742,'[1]MT-GR-B'!$I$2:$J$693,2,FALSE),"")</f>
        <v>3.23</v>
      </c>
      <c r="L742" s="58">
        <f>IF(ISNUMBER(VLOOKUP($B742,'[1]WT-HS-B'!$I$2:$J$1220,2,FALSE)),VLOOKUP($B742,'[1]WT-HS-B'!$I$2:$J$1220,2,FALSE),"")</f>
        <v>5.83</v>
      </c>
      <c r="M742" s="58">
        <f>IF(ISNUMBER(VLOOKUP($B742,'[1]KO-HS-B'!$I$2:$J$1046,2,FALSE)),VLOOKUP($B742,'[1]KO-HS-B'!$I$2:$J$1046,2,FALSE),"")</f>
        <v>5.21</v>
      </c>
      <c r="N742" s="58">
        <f>IF(ISNUMBER(VLOOKUP($B742,'[1]MT-HS-B'!$I$2:$J$773,2,FALSE)),VLOOKUP($B742,'[1]MT-HS-B'!$I$2:$J$773,2,FALSE),"")</f>
        <v>2.84</v>
      </c>
      <c r="O742" s="40" t="str">
        <f t="shared" si="363"/>
        <v>G3P3_YEAST</v>
      </c>
      <c r="P742" s="57">
        <f t="shared" si="364"/>
        <v>1.4095744680851066</v>
      </c>
      <c r="Q742" s="57">
        <f t="shared" si="365"/>
        <v>0.68444331098805011</v>
      </c>
      <c r="R742" s="57">
        <f t="shared" si="366"/>
        <v>9.4006363156468001E-2</v>
      </c>
      <c r="S742" s="56">
        <f t="shared" si="367"/>
        <v>0.69148936170212782</v>
      </c>
      <c r="T742" s="55">
        <f t="shared" si="368"/>
        <v>0.25704605071407755</v>
      </c>
      <c r="U742" s="54">
        <f t="shared" si="369"/>
        <v>0.2147493972121956</v>
      </c>
      <c r="V742" s="53">
        <f t="shared" si="370"/>
        <v>0.71808510638297884</v>
      </c>
      <c r="W742" s="53">
        <f t="shared" si="371"/>
        <v>0.94148936170212771</v>
      </c>
      <c r="X742" s="53">
        <f t="shared" si="372"/>
        <v>0.30875576036866359</v>
      </c>
      <c r="Y742" s="52">
        <f t="shared" si="373"/>
        <v>2.1010638297872344</v>
      </c>
      <c r="Z742" s="51">
        <f t="shared" si="374"/>
        <v>0.42739726027397262</v>
      </c>
      <c r="AA742" s="50">
        <f t="shared" si="375"/>
        <v>-0.12074303405572759</v>
      </c>
      <c r="AB742" s="40" t="str">
        <f t="shared" si="376"/>
        <v>TDH3</v>
      </c>
      <c r="AC742" s="49">
        <f t="shared" si="377"/>
        <v>1.88</v>
      </c>
      <c r="AD742" s="47">
        <f t="shared" si="378"/>
        <v>2.7649999999999997</v>
      </c>
      <c r="AE742" s="47">
        <f t="shared" si="379"/>
        <v>2.7</v>
      </c>
      <c r="AF742" s="48">
        <f t="shared" si="380"/>
        <v>4.53</v>
      </c>
      <c r="AG742" s="47">
        <f t="shared" si="381"/>
        <v>4.43</v>
      </c>
      <c r="AH742" s="47">
        <f t="shared" si="382"/>
        <v>2.84</v>
      </c>
      <c r="AI742" s="46">
        <f t="shared" si="383"/>
        <v>2.4095744680851068</v>
      </c>
      <c r="AJ742" s="43">
        <f t="shared" si="384"/>
        <v>1.6021699819168174</v>
      </c>
      <c r="AK742" s="43">
        <f t="shared" si="385"/>
        <v>1.0518518518518518</v>
      </c>
      <c r="AL742" s="45">
        <f t="shared" si="386"/>
        <v>0.9779136335558628</v>
      </c>
      <c r="AM742" s="43">
        <f t="shared" si="387"/>
        <v>0.3635180110742901</v>
      </c>
      <c r="AN742" s="42">
        <f t="shared" si="388"/>
        <v>0.3037015100489347</v>
      </c>
      <c r="AO742" s="40" t="str">
        <f t="shared" si="389"/>
        <v>G3P3_YEAST</v>
      </c>
      <c r="AP742" s="44">
        <f t="shared" si="390"/>
        <v>0</v>
      </c>
      <c r="AQ742" s="43">
        <f t="shared" si="391"/>
        <v>1.2515790027001905</v>
      </c>
      <c r="AR742" s="43">
        <f t="shared" si="392"/>
        <v>0.74953318805773905</v>
      </c>
      <c r="AS742" s="43">
        <f t="shared" si="393"/>
        <v>1.8384776310850242</v>
      </c>
      <c r="AT742" s="43">
        <f t="shared" si="394"/>
        <v>1.1030865786510171</v>
      </c>
      <c r="AU742" s="42">
        <f t="shared" si="395"/>
        <v>0</v>
      </c>
    </row>
    <row r="743" spans="1:47" ht="15" x14ac:dyDescent="0.25">
      <c r="A743" s="40" t="s">
        <v>5636</v>
      </c>
      <c r="B743" s="40" t="s">
        <v>5635</v>
      </c>
      <c r="C743" s="60" t="str">
        <f>IF(ISNUMBER(VLOOKUP(B743,'[1]WT-GR-A'!I$2:J$693,2,FALSE)),VLOOKUP(B743,'[1]WT-GR-A'!I$2:J$693,2,FALSE),"")</f>
        <v/>
      </c>
      <c r="D743" s="58" t="str">
        <f>IF(ISNUMBER(VLOOKUP($B743,'[1]KO-GR-A'!$I$2:$J$907,2,FALSE)),VLOOKUP($B743,'[1]KO-GR-A'!$I$2:$J$907,2,FALSE),"")</f>
        <v/>
      </c>
      <c r="E743" s="58">
        <f>IF(ISNUMBER(VLOOKUP($B743,'[1]MT-GR-A'!$I$2:$J$789,2,FALSE)),VLOOKUP($B743,'[1]MT-GR-A'!$I$2:$J$789,2,FALSE),"")</f>
        <v>0.08</v>
      </c>
      <c r="F743" s="58">
        <f>IF(ISNUMBER(VLOOKUP($B743,'[1]WT-HS-A'!$I$2:$J$1224,2,FALSE)),VLOOKUP($B743,'[1]WT-HS-A'!$I$2:$J$1224,2,FALSE),"")</f>
        <v>0.08</v>
      </c>
      <c r="G743" s="58">
        <f>IF(ISNUMBER(VLOOKUP($B743,'[1]KO-HS-A'!$I$2:$J$1229,2,FALSE)),VLOOKUP($B743,'[1]KO-HS-A'!$I$2:$J$1229,2,FALSE),"")</f>
        <v>0.08</v>
      </c>
      <c r="H743" s="58">
        <f>IF(ISNUMBER(VLOOKUP($B743,'[1]MT-HS-A'!$I$2:$J$1362,2,FALSE)),VLOOKUP($B743,'[1]MT-HS-A'!$I$2:$J$1362,2,FALSE),"")</f>
        <v>0.08</v>
      </c>
      <c r="I743" s="59" t="str">
        <f>IF(ISNUMBER(VLOOKUP($B743,'[1]WT-GR-B'!$I$2:$J$585,2,FALSE)),VLOOKUP($B743,'[1]WT-GR-B'!$I$2:$J$585,2,FALSE),"")</f>
        <v/>
      </c>
      <c r="J743" s="58" t="str">
        <f>IF(ISNUMBER(VLOOKUP($B743,'[1]KO-GR-B'!$I$2:$J$900,2,FALSE)),VLOOKUP($B743,'[1]KO-GR-B'!$I$2:$J$900,2,FALSE),"")</f>
        <v/>
      </c>
      <c r="K743" s="58">
        <f>IF(ISNUMBER(VLOOKUP($B743,'[1]MT-GR-B'!$I$2:$J$693,2,FALSE)),VLOOKUP($B743,'[1]MT-GR-B'!$I$2:$J$693,2,FALSE),"")</f>
        <v>0.08</v>
      </c>
      <c r="L743" s="58">
        <f>IF(ISNUMBER(VLOOKUP($B743,'[1]WT-HS-B'!$I$2:$J$1220,2,FALSE)),VLOOKUP($B743,'[1]WT-HS-B'!$I$2:$J$1220,2,FALSE),"")</f>
        <v>0.08</v>
      </c>
      <c r="M743" s="58">
        <f>IF(ISNUMBER(VLOOKUP($B743,'[1]KO-HS-B'!$I$2:$J$1046,2,FALSE)),VLOOKUP($B743,'[1]KO-HS-B'!$I$2:$J$1046,2,FALSE),"")</f>
        <v>0.17</v>
      </c>
      <c r="N743" s="58" t="str">
        <f>IF(ISNUMBER(VLOOKUP($B743,'[1]MT-HS-B'!$I$2:$J$773,2,FALSE)),VLOOKUP($B743,'[1]MT-HS-B'!$I$2:$J$773,2,FALSE),"")</f>
        <v/>
      </c>
      <c r="O743" s="40" t="str">
        <f t="shared" si="363"/>
        <v>GPD1_YEAST</v>
      </c>
      <c r="P743" s="57" t="str">
        <f t="shared" si="364"/>
        <v>HS only</v>
      </c>
      <c r="Q743" s="57" t="str">
        <f t="shared" si="365"/>
        <v>HS only</v>
      </c>
      <c r="R743" s="57">
        <f t="shared" si="366"/>
        <v>0</v>
      </c>
      <c r="S743" s="56" t="str">
        <f t="shared" si="367"/>
        <v>n/a</v>
      </c>
      <c r="T743" s="55" t="str">
        <f t="shared" si="368"/>
        <v>n/a</v>
      </c>
      <c r="U743" s="54" t="str">
        <f t="shared" si="369"/>
        <v>n/a</v>
      </c>
      <c r="V743" s="53" t="str">
        <f t="shared" si="370"/>
        <v>HS only</v>
      </c>
      <c r="W743" s="53" t="str">
        <f t="shared" si="371"/>
        <v>HS only</v>
      </c>
      <c r="X743" s="53">
        <f t="shared" si="372"/>
        <v>0</v>
      </c>
      <c r="Y743" s="52" t="str">
        <f t="shared" si="373"/>
        <v>HS only</v>
      </c>
      <c r="Z743" s="51" t="str">
        <f t="shared" si="374"/>
        <v>HS only</v>
      </c>
      <c r="AA743" s="50" t="str">
        <f t="shared" si="375"/>
        <v>GR only</v>
      </c>
      <c r="AB743" s="40" t="str">
        <f t="shared" si="376"/>
        <v>GPD1</v>
      </c>
      <c r="AC743" s="49">
        <f t="shared" si="377"/>
        <v>0</v>
      </c>
      <c r="AD743" s="47">
        <f t="shared" si="378"/>
        <v>0</v>
      </c>
      <c r="AE743" s="47">
        <f t="shared" si="379"/>
        <v>0.08</v>
      </c>
      <c r="AF743" s="48">
        <f t="shared" si="380"/>
        <v>0.08</v>
      </c>
      <c r="AG743" s="47">
        <f t="shared" si="381"/>
        <v>0.125</v>
      </c>
      <c r="AH743" s="47">
        <f t="shared" si="382"/>
        <v>0.08</v>
      </c>
      <c r="AI743" s="46" t="str">
        <f t="shared" si="383"/>
        <v>HS Only</v>
      </c>
      <c r="AJ743" s="43" t="str">
        <f t="shared" si="384"/>
        <v>HS Only</v>
      </c>
      <c r="AK743" s="43">
        <f t="shared" si="385"/>
        <v>1</v>
      </c>
      <c r="AL743" s="45" t="str">
        <f t="shared" si="386"/>
        <v/>
      </c>
      <c r="AM743" s="43" t="str">
        <f t="shared" si="387"/>
        <v/>
      </c>
      <c r="AN743" s="42" t="str">
        <f t="shared" si="388"/>
        <v/>
      </c>
      <c r="AO743" s="40" t="str">
        <f t="shared" si="389"/>
        <v>GPD1_YEAST</v>
      </c>
      <c r="AP743" s="44" t="str">
        <f t="shared" si="390"/>
        <v/>
      </c>
      <c r="AQ743" s="43" t="str">
        <f t="shared" si="391"/>
        <v/>
      </c>
      <c r="AR743" s="43">
        <f t="shared" si="392"/>
        <v>0</v>
      </c>
      <c r="AS743" s="43">
        <f t="shared" si="393"/>
        <v>0</v>
      </c>
      <c r="AT743" s="43">
        <f t="shared" si="394"/>
        <v>6.3639610306789315E-2</v>
      </c>
      <c r="AU743" s="42" t="str">
        <f t="shared" si="395"/>
        <v/>
      </c>
    </row>
    <row r="744" spans="1:47" ht="15" x14ac:dyDescent="0.25">
      <c r="A744" s="40" t="s">
        <v>5634</v>
      </c>
      <c r="B744" s="40" t="s">
        <v>5633</v>
      </c>
      <c r="C744" s="60" t="str">
        <f>IF(ISNUMBER(VLOOKUP(B744,'[1]WT-GR-A'!I$2:J$693,2,FALSE)),VLOOKUP(B744,'[1]WT-GR-A'!I$2:J$693,2,FALSE),"")</f>
        <v/>
      </c>
      <c r="D744" s="58">
        <f>IF(ISNUMBER(VLOOKUP($B744,'[1]KO-GR-A'!$I$2:$J$907,2,FALSE)),VLOOKUP($B744,'[1]KO-GR-A'!$I$2:$J$907,2,FALSE),"")</f>
        <v>7.0000000000000007E-2</v>
      </c>
      <c r="E744" s="58">
        <f>IF(ISNUMBER(VLOOKUP($B744,'[1]MT-GR-A'!$I$2:$J$789,2,FALSE)),VLOOKUP($B744,'[1]MT-GR-A'!$I$2:$J$789,2,FALSE),"")</f>
        <v>7.0000000000000007E-2</v>
      </c>
      <c r="F744" s="58" t="str">
        <f>IF(ISNUMBER(VLOOKUP($B744,'[1]WT-HS-A'!$I$2:$J$1224,2,FALSE)),VLOOKUP($B744,'[1]WT-HS-A'!$I$2:$J$1224,2,FALSE),"")</f>
        <v/>
      </c>
      <c r="G744" s="58">
        <f>IF(ISNUMBER(VLOOKUP($B744,'[1]KO-HS-A'!$I$2:$J$1229,2,FALSE)),VLOOKUP($B744,'[1]KO-HS-A'!$I$2:$J$1229,2,FALSE),"")</f>
        <v>7.0000000000000007E-2</v>
      </c>
      <c r="H744" s="58">
        <f>IF(ISNUMBER(VLOOKUP($B744,'[1]MT-HS-A'!$I$2:$J$1362,2,FALSE)),VLOOKUP($B744,'[1]MT-HS-A'!$I$2:$J$1362,2,FALSE),"")</f>
        <v>7.0000000000000007E-2</v>
      </c>
      <c r="I744" s="59" t="str">
        <f>IF(ISNUMBER(VLOOKUP($B744,'[1]WT-GR-B'!$I$2:$J$585,2,FALSE)),VLOOKUP($B744,'[1]WT-GR-B'!$I$2:$J$585,2,FALSE),"")</f>
        <v/>
      </c>
      <c r="J744" s="58">
        <f>IF(ISNUMBER(VLOOKUP($B744,'[1]KO-GR-B'!$I$2:$J$900,2,FALSE)),VLOOKUP($B744,'[1]KO-GR-B'!$I$2:$J$900,2,FALSE),"")</f>
        <v>0.15</v>
      </c>
      <c r="K744" s="58" t="str">
        <f>IF(ISNUMBER(VLOOKUP($B744,'[1]MT-GR-B'!$I$2:$J$693,2,FALSE)),VLOOKUP($B744,'[1]MT-GR-B'!$I$2:$J$693,2,FALSE),"")</f>
        <v/>
      </c>
      <c r="L744" s="58" t="str">
        <f>IF(ISNUMBER(VLOOKUP($B744,'[1]WT-HS-B'!$I$2:$J$1220,2,FALSE)),VLOOKUP($B744,'[1]WT-HS-B'!$I$2:$J$1220,2,FALSE),"")</f>
        <v/>
      </c>
      <c r="M744" s="58">
        <f>IF(ISNUMBER(VLOOKUP($B744,'[1]KO-HS-B'!$I$2:$J$1046,2,FALSE)),VLOOKUP($B744,'[1]KO-HS-B'!$I$2:$J$1046,2,FALSE),"")</f>
        <v>7.0000000000000007E-2</v>
      </c>
      <c r="N744" s="58" t="str">
        <f>IF(ISNUMBER(VLOOKUP($B744,'[1]MT-HS-B'!$I$2:$J$773,2,FALSE)),VLOOKUP($B744,'[1]MT-HS-B'!$I$2:$J$773,2,FALSE),"")</f>
        <v/>
      </c>
      <c r="O744" s="40" t="str">
        <f t="shared" si="363"/>
        <v>GPD2_YEAST</v>
      </c>
      <c r="P744" s="57" t="str">
        <f t="shared" si="364"/>
        <v/>
      </c>
      <c r="Q744" s="57">
        <f t="shared" si="365"/>
        <v>-0.26666666666666666</v>
      </c>
      <c r="R744" s="57">
        <f t="shared" si="366"/>
        <v>0</v>
      </c>
      <c r="S744" s="56" t="str">
        <f t="shared" si="367"/>
        <v>n/a</v>
      </c>
      <c r="T744" s="55">
        <f t="shared" si="368"/>
        <v>0.26666666666666666</v>
      </c>
      <c r="U744" s="54" t="str">
        <f t="shared" si="369"/>
        <v>n/a</v>
      </c>
      <c r="V744" s="53" t="str">
        <f t="shared" si="370"/>
        <v/>
      </c>
      <c r="W744" s="53">
        <f t="shared" si="371"/>
        <v>0</v>
      </c>
      <c r="X744" s="53">
        <f t="shared" si="372"/>
        <v>0</v>
      </c>
      <c r="Y744" s="52" t="str">
        <f t="shared" si="373"/>
        <v/>
      </c>
      <c r="Z744" s="51">
        <f t="shared" si="374"/>
        <v>-0.53333333333333333</v>
      </c>
      <c r="AA744" s="50" t="str">
        <f t="shared" si="375"/>
        <v/>
      </c>
      <c r="AB744" s="40" t="str">
        <f t="shared" si="376"/>
        <v>GPD2</v>
      </c>
      <c r="AC744" s="49">
        <f t="shared" si="377"/>
        <v>0</v>
      </c>
      <c r="AD744" s="47">
        <f t="shared" si="378"/>
        <v>0.11</v>
      </c>
      <c r="AE744" s="47">
        <f t="shared" si="379"/>
        <v>7.0000000000000007E-2</v>
      </c>
      <c r="AF744" s="48">
        <f t="shared" si="380"/>
        <v>0</v>
      </c>
      <c r="AG744" s="47">
        <f t="shared" si="381"/>
        <v>7.0000000000000007E-2</v>
      </c>
      <c r="AH744" s="47">
        <f t="shared" si="382"/>
        <v>7.0000000000000007E-2</v>
      </c>
      <c r="AI744" s="46" t="str">
        <f t="shared" si="383"/>
        <v/>
      </c>
      <c r="AJ744" s="43">
        <f t="shared" si="384"/>
        <v>0.63636363636363646</v>
      </c>
      <c r="AK744" s="43">
        <f t="shared" si="385"/>
        <v>1</v>
      </c>
      <c r="AL744" s="45" t="str">
        <f t="shared" si="386"/>
        <v/>
      </c>
      <c r="AM744" s="43">
        <f t="shared" si="387"/>
        <v>0.37712361663282506</v>
      </c>
      <c r="AN744" s="42" t="str">
        <f t="shared" si="388"/>
        <v/>
      </c>
      <c r="AO744" s="40" t="str">
        <f t="shared" si="389"/>
        <v>GPD2_YEAST</v>
      </c>
      <c r="AP744" s="44" t="str">
        <f t="shared" si="390"/>
        <v/>
      </c>
      <c r="AQ744" s="43">
        <f t="shared" si="391"/>
        <v>5.6568542494923817E-2</v>
      </c>
      <c r="AR744" s="43" t="str">
        <f t="shared" si="392"/>
        <v/>
      </c>
      <c r="AS744" s="43" t="str">
        <f t="shared" si="393"/>
        <v/>
      </c>
      <c r="AT744" s="43">
        <f t="shared" si="394"/>
        <v>0</v>
      </c>
      <c r="AU744" s="42" t="str">
        <f t="shared" si="395"/>
        <v/>
      </c>
    </row>
    <row r="745" spans="1:47" ht="15" x14ac:dyDescent="0.25">
      <c r="A745" s="40" t="s">
        <v>5632</v>
      </c>
      <c r="B745" s="40" t="s">
        <v>5631</v>
      </c>
      <c r="C745" s="60" t="str">
        <f>IF(ISNUMBER(VLOOKUP(B745,'[1]WT-GR-A'!I$2:J$693,2,FALSE)),VLOOKUP(B745,'[1]WT-GR-A'!I$2:J$693,2,FALSE),"")</f>
        <v/>
      </c>
      <c r="D745" s="58" t="str">
        <f>IF(ISNUMBER(VLOOKUP($B745,'[1]KO-GR-A'!$I$2:$J$907,2,FALSE)),VLOOKUP($B745,'[1]KO-GR-A'!$I$2:$J$907,2,FALSE),"")</f>
        <v/>
      </c>
      <c r="E745" s="58" t="str">
        <f>IF(ISNUMBER(VLOOKUP($B745,'[1]MT-GR-A'!$I$2:$J$789,2,FALSE)),VLOOKUP($B745,'[1]MT-GR-A'!$I$2:$J$789,2,FALSE),"")</f>
        <v/>
      </c>
      <c r="F745" s="58" t="str">
        <f>IF(ISNUMBER(VLOOKUP($B745,'[1]WT-HS-A'!$I$2:$J$1224,2,FALSE)),VLOOKUP($B745,'[1]WT-HS-A'!$I$2:$J$1224,2,FALSE),"")</f>
        <v/>
      </c>
      <c r="G745" s="58" t="str">
        <f>IF(ISNUMBER(VLOOKUP($B745,'[1]KO-HS-A'!$I$2:$J$1229,2,FALSE)),VLOOKUP($B745,'[1]KO-HS-A'!$I$2:$J$1229,2,FALSE),"")</f>
        <v/>
      </c>
      <c r="H745" s="58" t="str">
        <f>IF(ISNUMBER(VLOOKUP($B745,'[1]MT-HS-A'!$I$2:$J$1362,2,FALSE)),VLOOKUP($B745,'[1]MT-HS-A'!$I$2:$J$1362,2,FALSE),"")</f>
        <v/>
      </c>
      <c r="I745" s="59" t="str">
        <f>IF(ISNUMBER(VLOOKUP($B745,'[1]WT-GR-B'!$I$2:$J$585,2,FALSE)),VLOOKUP($B745,'[1]WT-GR-B'!$I$2:$J$585,2,FALSE),"")</f>
        <v/>
      </c>
      <c r="J745" s="58" t="str">
        <f>IF(ISNUMBER(VLOOKUP($B745,'[1]KO-GR-B'!$I$2:$J$900,2,FALSE)),VLOOKUP($B745,'[1]KO-GR-B'!$I$2:$J$900,2,FALSE),"")</f>
        <v/>
      </c>
      <c r="K745" s="58" t="str">
        <f>IF(ISNUMBER(VLOOKUP($B745,'[1]MT-GR-B'!$I$2:$J$693,2,FALSE)),VLOOKUP($B745,'[1]MT-GR-B'!$I$2:$J$693,2,FALSE),"")</f>
        <v/>
      </c>
      <c r="L745" s="58">
        <f>IF(ISNUMBER(VLOOKUP($B745,'[1]WT-HS-B'!$I$2:$J$1220,2,FALSE)),VLOOKUP($B745,'[1]WT-HS-B'!$I$2:$J$1220,2,FALSE),"")</f>
        <v>0.04</v>
      </c>
      <c r="M745" s="58" t="str">
        <f>IF(ISNUMBER(VLOOKUP($B745,'[1]KO-HS-B'!$I$2:$J$1046,2,FALSE)),VLOOKUP($B745,'[1]KO-HS-B'!$I$2:$J$1046,2,FALSE),"")</f>
        <v/>
      </c>
      <c r="N745" s="58" t="str">
        <f>IF(ISNUMBER(VLOOKUP($B745,'[1]MT-HS-B'!$I$2:$J$773,2,FALSE)),VLOOKUP($B745,'[1]MT-HS-B'!$I$2:$J$773,2,FALSE),"")</f>
        <v/>
      </c>
      <c r="O745" s="40" t="str">
        <f t="shared" si="363"/>
        <v>GPT1_YEAST</v>
      </c>
      <c r="P745" s="57" t="str">
        <f t="shared" si="364"/>
        <v/>
      </c>
      <c r="Q745" s="57" t="str">
        <f t="shared" si="365"/>
        <v/>
      </c>
      <c r="R745" s="57" t="str">
        <f t="shared" si="366"/>
        <v/>
      </c>
      <c r="S745" s="56" t="str">
        <f t="shared" si="367"/>
        <v>n/a</v>
      </c>
      <c r="T745" s="55" t="str">
        <f t="shared" si="368"/>
        <v>n/a</v>
      </c>
      <c r="U745" s="54" t="str">
        <f t="shared" si="369"/>
        <v>n/a</v>
      </c>
      <c r="V745" s="53" t="str">
        <f t="shared" si="370"/>
        <v/>
      </c>
      <c r="W745" s="53" t="str">
        <f t="shared" si="371"/>
        <v/>
      </c>
      <c r="X745" s="53" t="str">
        <f t="shared" si="372"/>
        <v/>
      </c>
      <c r="Y745" s="52" t="str">
        <f t="shared" si="373"/>
        <v>HS only</v>
      </c>
      <c r="Z745" s="51" t="str">
        <f t="shared" si="374"/>
        <v/>
      </c>
      <c r="AA745" s="50" t="str">
        <f t="shared" si="375"/>
        <v/>
      </c>
      <c r="AB745" s="40" t="str">
        <f t="shared" si="376"/>
        <v>GPT1</v>
      </c>
      <c r="AC745" s="49">
        <f t="shared" si="377"/>
        <v>0</v>
      </c>
      <c r="AD745" s="47">
        <f t="shared" si="378"/>
        <v>0</v>
      </c>
      <c r="AE745" s="47">
        <f t="shared" si="379"/>
        <v>0</v>
      </c>
      <c r="AF745" s="48">
        <f t="shared" si="380"/>
        <v>0.04</v>
      </c>
      <c r="AG745" s="47">
        <f t="shared" si="381"/>
        <v>0</v>
      </c>
      <c r="AH745" s="47">
        <f t="shared" si="382"/>
        <v>0</v>
      </c>
      <c r="AI745" s="46" t="str">
        <f t="shared" si="383"/>
        <v>HS Only</v>
      </c>
      <c r="AJ745" s="43" t="str">
        <f t="shared" si="384"/>
        <v/>
      </c>
      <c r="AK745" s="43" t="str">
        <f t="shared" si="385"/>
        <v/>
      </c>
      <c r="AL745" s="45" t="str">
        <f t="shared" si="386"/>
        <v/>
      </c>
      <c r="AM745" s="43" t="str">
        <f t="shared" si="387"/>
        <v/>
      </c>
      <c r="AN745" s="42" t="str">
        <f t="shared" si="388"/>
        <v/>
      </c>
      <c r="AO745" s="40" t="str">
        <f t="shared" si="389"/>
        <v>GPT1_YEAST</v>
      </c>
      <c r="AP745" s="44" t="str">
        <f t="shared" si="390"/>
        <v/>
      </c>
      <c r="AQ745" s="43" t="str">
        <f t="shared" si="391"/>
        <v/>
      </c>
      <c r="AR745" s="43" t="str">
        <f t="shared" si="392"/>
        <v/>
      </c>
      <c r="AS745" s="43" t="str">
        <f t="shared" si="393"/>
        <v/>
      </c>
      <c r="AT745" s="43" t="str">
        <f t="shared" si="394"/>
        <v/>
      </c>
      <c r="AU745" s="42" t="str">
        <f t="shared" si="395"/>
        <v/>
      </c>
    </row>
    <row r="746" spans="1:47" ht="15" x14ac:dyDescent="0.25">
      <c r="A746" s="40" t="s">
        <v>5630</v>
      </c>
      <c r="B746" s="40" t="s">
        <v>5629</v>
      </c>
      <c r="C746" s="60" t="str">
        <f>IF(ISNUMBER(VLOOKUP(B746,'[1]WT-GR-A'!I$2:J$693,2,FALSE)),VLOOKUP(B746,'[1]WT-GR-A'!I$2:J$693,2,FALSE),"")</f>
        <v/>
      </c>
      <c r="D746" s="58" t="str">
        <f>IF(ISNUMBER(VLOOKUP($B746,'[1]KO-GR-A'!$I$2:$J$907,2,FALSE)),VLOOKUP($B746,'[1]KO-GR-A'!$I$2:$J$907,2,FALSE),"")</f>
        <v/>
      </c>
      <c r="E746" s="58">
        <f>IF(ISNUMBER(VLOOKUP($B746,'[1]MT-GR-A'!$I$2:$J$789,2,FALSE)),VLOOKUP($B746,'[1]MT-GR-A'!$I$2:$J$789,2,FALSE),"")</f>
        <v>0.05</v>
      </c>
      <c r="F746" s="58">
        <f>IF(ISNUMBER(VLOOKUP($B746,'[1]WT-HS-A'!$I$2:$J$1224,2,FALSE)),VLOOKUP($B746,'[1]WT-HS-A'!$I$2:$J$1224,2,FALSE),"")</f>
        <v>0.05</v>
      </c>
      <c r="G746" s="58">
        <f>IF(ISNUMBER(VLOOKUP($B746,'[1]KO-HS-A'!$I$2:$J$1229,2,FALSE)),VLOOKUP($B746,'[1]KO-HS-A'!$I$2:$J$1229,2,FALSE),"")</f>
        <v>0.05</v>
      </c>
      <c r="H746" s="58">
        <f>IF(ISNUMBER(VLOOKUP($B746,'[1]MT-HS-A'!$I$2:$J$1362,2,FALSE)),VLOOKUP($B746,'[1]MT-HS-A'!$I$2:$J$1362,2,FALSE),"")</f>
        <v>0.05</v>
      </c>
      <c r="I746" s="59" t="str">
        <f>IF(ISNUMBER(VLOOKUP($B746,'[1]WT-GR-B'!$I$2:$J$585,2,FALSE)),VLOOKUP($B746,'[1]WT-GR-B'!$I$2:$J$585,2,FALSE),"")</f>
        <v/>
      </c>
      <c r="J746" s="58">
        <f>IF(ISNUMBER(VLOOKUP($B746,'[1]KO-GR-B'!$I$2:$J$900,2,FALSE)),VLOOKUP($B746,'[1]KO-GR-B'!$I$2:$J$900,2,FALSE),"")</f>
        <v>0.05</v>
      </c>
      <c r="K746" s="58">
        <f>IF(ISNUMBER(VLOOKUP($B746,'[1]MT-GR-B'!$I$2:$J$693,2,FALSE)),VLOOKUP($B746,'[1]MT-GR-B'!$I$2:$J$693,2,FALSE),"")</f>
        <v>0.05</v>
      </c>
      <c r="L746" s="58">
        <f>IF(ISNUMBER(VLOOKUP($B746,'[1]WT-HS-B'!$I$2:$J$1220,2,FALSE)),VLOOKUP($B746,'[1]WT-HS-B'!$I$2:$J$1220,2,FALSE),"")</f>
        <v>0.05</v>
      </c>
      <c r="M746" s="58">
        <f>IF(ISNUMBER(VLOOKUP($B746,'[1]KO-HS-B'!$I$2:$J$1046,2,FALSE)),VLOOKUP($B746,'[1]KO-HS-B'!$I$2:$J$1046,2,FALSE),"")</f>
        <v>0.03</v>
      </c>
      <c r="N746" s="58" t="str">
        <f>IF(ISNUMBER(VLOOKUP($B746,'[1]MT-HS-B'!$I$2:$J$773,2,FALSE)),VLOOKUP($B746,'[1]MT-HS-B'!$I$2:$J$773,2,FALSE),"")</f>
        <v/>
      </c>
      <c r="O746" s="40" t="str">
        <f t="shared" si="363"/>
        <v>GDE1_YEAST</v>
      </c>
      <c r="P746" s="57" t="str">
        <f t="shared" si="364"/>
        <v>HS only</v>
      </c>
      <c r="Q746" s="57">
        <f t="shared" si="365"/>
        <v>-0.40000000000000008</v>
      </c>
      <c r="R746" s="57">
        <f t="shared" si="366"/>
        <v>0</v>
      </c>
      <c r="S746" s="56" t="str">
        <f t="shared" si="367"/>
        <v>n/a</v>
      </c>
      <c r="T746" s="55" t="str">
        <f t="shared" si="368"/>
        <v>n/a</v>
      </c>
      <c r="U746" s="54" t="str">
        <f t="shared" si="369"/>
        <v>n/a</v>
      </c>
      <c r="V746" s="53" t="str">
        <f t="shared" si="370"/>
        <v>HS only</v>
      </c>
      <c r="W746" s="53" t="str">
        <f t="shared" si="371"/>
        <v>HS only</v>
      </c>
      <c r="X746" s="53">
        <f t="shared" si="372"/>
        <v>0</v>
      </c>
      <c r="Y746" s="52" t="str">
        <f t="shared" si="373"/>
        <v>HS only</v>
      </c>
      <c r="Z746" s="51">
        <f t="shared" si="374"/>
        <v>-0.40000000000000008</v>
      </c>
      <c r="AA746" s="50" t="str">
        <f t="shared" si="375"/>
        <v>GR only</v>
      </c>
      <c r="AB746" s="40" t="str">
        <f t="shared" si="376"/>
        <v>GDE1</v>
      </c>
      <c r="AC746" s="49">
        <f t="shared" si="377"/>
        <v>0</v>
      </c>
      <c r="AD746" s="47">
        <f t="shared" si="378"/>
        <v>0.05</v>
      </c>
      <c r="AE746" s="47">
        <f t="shared" si="379"/>
        <v>0.05</v>
      </c>
      <c r="AF746" s="48">
        <f t="shared" si="380"/>
        <v>0.05</v>
      </c>
      <c r="AG746" s="47">
        <f t="shared" si="381"/>
        <v>0.04</v>
      </c>
      <c r="AH746" s="47">
        <f t="shared" si="382"/>
        <v>0.05</v>
      </c>
      <c r="AI746" s="46" t="str">
        <f t="shared" si="383"/>
        <v>HS Only</v>
      </c>
      <c r="AJ746" s="43">
        <f t="shared" si="384"/>
        <v>0.79999999999999993</v>
      </c>
      <c r="AK746" s="43">
        <f t="shared" si="385"/>
        <v>1</v>
      </c>
      <c r="AL746" s="45" t="str">
        <f t="shared" si="386"/>
        <v/>
      </c>
      <c r="AM746" s="43" t="str">
        <f t="shared" si="387"/>
        <v/>
      </c>
      <c r="AN746" s="42" t="str">
        <f t="shared" si="388"/>
        <v/>
      </c>
      <c r="AO746" s="40" t="str">
        <f t="shared" si="389"/>
        <v>GDE1_YEAST</v>
      </c>
      <c r="AP746" s="44" t="str">
        <f t="shared" si="390"/>
        <v/>
      </c>
      <c r="AQ746" s="43" t="str">
        <f t="shared" si="391"/>
        <v/>
      </c>
      <c r="AR746" s="43">
        <f t="shared" si="392"/>
        <v>0</v>
      </c>
      <c r="AS746" s="43">
        <f t="shared" si="393"/>
        <v>0</v>
      </c>
      <c r="AT746" s="43">
        <f t="shared" si="394"/>
        <v>1.4142135623730954E-2</v>
      </c>
      <c r="AU746" s="42" t="str">
        <f t="shared" si="395"/>
        <v/>
      </c>
    </row>
    <row r="747" spans="1:47" ht="15" x14ac:dyDescent="0.25">
      <c r="A747" s="40" t="s">
        <v>5628</v>
      </c>
      <c r="B747" s="40" t="s">
        <v>5627</v>
      </c>
      <c r="C747" s="60" t="str">
        <f>IF(ISNUMBER(VLOOKUP(B747,'[1]WT-GR-A'!I$2:J$693,2,FALSE)),VLOOKUP(B747,'[1]WT-GR-A'!I$2:J$693,2,FALSE),"")</f>
        <v/>
      </c>
      <c r="D747" s="58" t="str">
        <f>IF(ISNUMBER(VLOOKUP($B747,'[1]KO-GR-A'!$I$2:$J$907,2,FALSE)),VLOOKUP($B747,'[1]KO-GR-A'!$I$2:$J$907,2,FALSE),"")</f>
        <v/>
      </c>
      <c r="E747" s="58" t="str">
        <f>IF(ISNUMBER(VLOOKUP($B747,'[1]MT-GR-A'!$I$2:$J$789,2,FALSE)),VLOOKUP($B747,'[1]MT-GR-A'!$I$2:$J$789,2,FALSE),"")</f>
        <v/>
      </c>
      <c r="F747" s="58" t="str">
        <f>IF(ISNUMBER(VLOOKUP($B747,'[1]WT-HS-A'!$I$2:$J$1224,2,FALSE)),VLOOKUP($B747,'[1]WT-HS-A'!$I$2:$J$1224,2,FALSE),"")</f>
        <v/>
      </c>
      <c r="G747" s="58" t="str">
        <f>IF(ISNUMBER(VLOOKUP($B747,'[1]KO-HS-A'!$I$2:$J$1229,2,FALSE)),VLOOKUP($B747,'[1]KO-HS-A'!$I$2:$J$1229,2,FALSE),"")</f>
        <v/>
      </c>
      <c r="H747" s="58" t="str">
        <f>IF(ISNUMBER(VLOOKUP($B747,'[1]MT-HS-A'!$I$2:$J$1362,2,FALSE)),VLOOKUP($B747,'[1]MT-HS-A'!$I$2:$J$1362,2,FALSE),"")</f>
        <v/>
      </c>
      <c r="I747" s="59" t="str">
        <f>IF(ISNUMBER(VLOOKUP($B747,'[1]WT-GR-B'!$I$2:$J$585,2,FALSE)),VLOOKUP($B747,'[1]WT-GR-B'!$I$2:$J$585,2,FALSE),"")</f>
        <v/>
      </c>
      <c r="J747" s="58" t="str">
        <f>IF(ISNUMBER(VLOOKUP($B747,'[1]KO-GR-B'!$I$2:$J$900,2,FALSE)),VLOOKUP($B747,'[1]KO-GR-B'!$I$2:$J$900,2,FALSE),"")</f>
        <v/>
      </c>
      <c r="K747" s="58" t="str">
        <f>IF(ISNUMBER(VLOOKUP($B747,'[1]MT-GR-B'!$I$2:$J$693,2,FALSE)),VLOOKUP($B747,'[1]MT-GR-B'!$I$2:$J$693,2,FALSE),"")</f>
        <v/>
      </c>
      <c r="L747" s="58">
        <f>IF(ISNUMBER(VLOOKUP($B747,'[1]WT-HS-B'!$I$2:$J$1220,2,FALSE)),VLOOKUP($B747,'[1]WT-HS-B'!$I$2:$J$1220,2,FALSE),"")</f>
        <v>0.2</v>
      </c>
      <c r="M747" s="58">
        <f>IF(ISNUMBER(VLOOKUP($B747,'[1]KO-HS-B'!$I$2:$J$1046,2,FALSE)),VLOOKUP($B747,'[1]KO-HS-B'!$I$2:$J$1046,2,FALSE),"")</f>
        <v>0.2</v>
      </c>
      <c r="N747" s="58" t="str">
        <f>IF(ISNUMBER(VLOOKUP($B747,'[1]MT-HS-B'!$I$2:$J$773,2,FALSE)),VLOOKUP($B747,'[1]MT-HS-B'!$I$2:$J$773,2,FALSE),"")</f>
        <v/>
      </c>
      <c r="O747" s="40" t="str">
        <f t="shared" si="363"/>
        <v>GCSH_YEAST</v>
      </c>
      <c r="P747" s="57" t="str">
        <f t="shared" si="364"/>
        <v/>
      </c>
      <c r="Q747" s="57" t="str">
        <f t="shared" si="365"/>
        <v/>
      </c>
      <c r="R747" s="57" t="str">
        <f t="shared" si="366"/>
        <v/>
      </c>
      <c r="S747" s="56" t="str">
        <f t="shared" si="367"/>
        <v>n/a</v>
      </c>
      <c r="T747" s="55" t="str">
        <f t="shared" si="368"/>
        <v>n/a</v>
      </c>
      <c r="U747" s="54" t="str">
        <f t="shared" si="369"/>
        <v>n/a</v>
      </c>
      <c r="V747" s="53" t="str">
        <f t="shared" si="370"/>
        <v/>
      </c>
      <c r="W747" s="53" t="str">
        <f t="shared" si="371"/>
        <v/>
      </c>
      <c r="X747" s="53" t="str">
        <f t="shared" si="372"/>
        <v/>
      </c>
      <c r="Y747" s="52" t="str">
        <f t="shared" si="373"/>
        <v>HS only</v>
      </c>
      <c r="Z747" s="51" t="str">
        <f t="shared" si="374"/>
        <v>HS only</v>
      </c>
      <c r="AA747" s="50" t="str">
        <f t="shared" si="375"/>
        <v/>
      </c>
      <c r="AB747" s="40" t="str">
        <f t="shared" si="376"/>
        <v>GCV3</v>
      </c>
      <c r="AC747" s="49">
        <f t="shared" si="377"/>
        <v>0</v>
      </c>
      <c r="AD747" s="47">
        <f t="shared" si="378"/>
        <v>0</v>
      </c>
      <c r="AE747" s="47">
        <f t="shared" si="379"/>
        <v>0</v>
      </c>
      <c r="AF747" s="48">
        <f t="shared" si="380"/>
        <v>0.2</v>
      </c>
      <c r="AG747" s="47">
        <f t="shared" si="381"/>
        <v>0.2</v>
      </c>
      <c r="AH747" s="47">
        <f t="shared" si="382"/>
        <v>0</v>
      </c>
      <c r="AI747" s="46" t="str">
        <f t="shared" si="383"/>
        <v>HS Only</v>
      </c>
      <c r="AJ747" s="43" t="str">
        <f t="shared" si="384"/>
        <v>HS Only</v>
      </c>
      <c r="AK747" s="43" t="str">
        <f t="shared" si="385"/>
        <v/>
      </c>
      <c r="AL747" s="45" t="str">
        <f t="shared" si="386"/>
        <v/>
      </c>
      <c r="AM747" s="43" t="str">
        <f t="shared" si="387"/>
        <v/>
      </c>
      <c r="AN747" s="42" t="str">
        <f t="shared" si="388"/>
        <v/>
      </c>
      <c r="AO747" s="40" t="str">
        <f t="shared" si="389"/>
        <v>GCSH_YEAST</v>
      </c>
      <c r="AP747" s="44" t="str">
        <f t="shared" si="390"/>
        <v/>
      </c>
      <c r="AQ747" s="43" t="str">
        <f t="shared" si="391"/>
        <v/>
      </c>
      <c r="AR747" s="43" t="str">
        <f t="shared" si="392"/>
        <v/>
      </c>
      <c r="AS747" s="43" t="str">
        <f t="shared" si="393"/>
        <v/>
      </c>
      <c r="AT747" s="43" t="str">
        <f t="shared" si="394"/>
        <v/>
      </c>
      <c r="AU747" s="42" t="str">
        <f t="shared" si="395"/>
        <v/>
      </c>
    </row>
    <row r="748" spans="1:47" ht="15" x14ac:dyDescent="0.25">
      <c r="A748" s="40" t="s">
        <v>5626</v>
      </c>
      <c r="B748" s="40" t="s">
        <v>5625</v>
      </c>
      <c r="C748" s="60" t="str">
        <f>IF(ISNUMBER(VLOOKUP(B748,'[1]WT-GR-A'!I$2:J$693,2,FALSE)),VLOOKUP(B748,'[1]WT-GR-A'!I$2:J$693,2,FALSE),"")</f>
        <v/>
      </c>
      <c r="D748" s="58" t="str">
        <f>IF(ISNUMBER(VLOOKUP($B748,'[1]KO-GR-A'!$I$2:$J$907,2,FALSE)),VLOOKUP($B748,'[1]KO-GR-A'!$I$2:$J$907,2,FALSE),"")</f>
        <v/>
      </c>
      <c r="E748" s="58" t="str">
        <f>IF(ISNUMBER(VLOOKUP($B748,'[1]MT-GR-A'!$I$2:$J$789,2,FALSE)),VLOOKUP($B748,'[1]MT-GR-A'!$I$2:$J$789,2,FALSE),"")</f>
        <v/>
      </c>
      <c r="F748" s="58" t="str">
        <f>IF(ISNUMBER(VLOOKUP($B748,'[1]WT-HS-A'!$I$2:$J$1224,2,FALSE)),VLOOKUP($B748,'[1]WT-HS-A'!$I$2:$J$1224,2,FALSE),"")</f>
        <v/>
      </c>
      <c r="G748" s="58" t="str">
        <f>IF(ISNUMBER(VLOOKUP($B748,'[1]KO-HS-A'!$I$2:$J$1229,2,FALSE)),VLOOKUP($B748,'[1]KO-HS-A'!$I$2:$J$1229,2,FALSE),"")</f>
        <v/>
      </c>
      <c r="H748" s="58">
        <f>IF(ISNUMBER(VLOOKUP($B748,'[1]MT-HS-A'!$I$2:$J$1362,2,FALSE)),VLOOKUP($B748,'[1]MT-HS-A'!$I$2:$J$1362,2,FALSE),"")</f>
        <v>0.06</v>
      </c>
      <c r="I748" s="59" t="str">
        <f>IF(ISNUMBER(VLOOKUP($B748,'[1]WT-GR-B'!$I$2:$J$585,2,FALSE)),VLOOKUP($B748,'[1]WT-GR-B'!$I$2:$J$585,2,FALSE),"")</f>
        <v/>
      </c>
      <c r="J748" s="58" t="str">
        <f>IF(ISNUMBER(VLOOKUP($B748,'[1]KO-GR-B'!$I$2:$J$900,2,FALSE)),VLOOKUP($B748,'[1]KO-GR-B'!$I$2:$J$900,2,FALSE),"")</f>
        <v/>
      </c>
      <c r="K748" s="58" t="str">
        <f>IF(ISNUMBER(VLOOKUP($B748,'[1]MT-GR-B'!$I$2:$J$693,2,FALSE)),VLOOKUP($B748,'[1]MT-GR-B'!$I$2:$J$693,2,FALSE),"")</f>
        <v/>
      </c>
      <c r="L748" s="58" t="str">
        <f>IF(ISNUMBER(VLOOKUP($B748,'[1]WT-HS-B'!$I$2:$J$1220,2,FALSE)),VLOOKUP($B748,'[1]WT-HS-B'!$I$2:$J$1220,2,FALSE),"")</f>
        <v/>
      </c>
      <c r="M748" s="58" t="str">
        <f>IF(ISNUMBER(VLOOKUP($B748,'[1]KO-HS-B'!$I$2:$J$1046,2,FALSE)),VLOOKUP($B748,'[1]KO-HS-B'!$I$2:$J$1046,2,FALSE),"")</f>
        <v/>
      </c>
      <c r="N748" s="58" t="str">
        <f>IF(ISNUMBER(VLOOKUP($B748,'[1]MT-HS-B'!$I$2:$J$773,2,FALSE)),VLOOKUP($B748,'[1]MT-HS-B'!$I$2:$J$773,2,FALSE),"")</f>
        <v/>
      </c>
      <c r="O748" s="40" t="str">
        <f t="shared" si="363"/>
        <v>GCSP_YEAST</v>
      </c>
      <c r="P748" s="57" t="str">
        <f t="shared" si="364"/>
        <v/>
      </c>
      <c r="Q748" s="57" t="str">
        <f t="shared" si="365"/>
        <v/>
      </c>
      <c r="R748" s="57" t="str">
        <f t="shared" si="366"/>
        <v/>
      </c>
      <c r="S748" s="56" t="str">
        <f t="shared" si="367"/>
        <v>n/a</v>
      </c>
      <c r="T748" s="55" t="str">
        <f t="shared" si="368"/>
        <v>n/a</v>
      </c>
      <c r="U748" s="54" t="str">
        <f t="shared" si="369"/>
        <v>n/a</v>
      </c>
      <c r="V748" s="53" t="str">
        <f t="shared" si="370"/>
        <v/>
      </c>
      <c r="W748" s="53" t="str">
        <f t="shared" si="371"/>
        <v/>
      </c>
      <c r="X748" s="53" t="str">
        <f t="shared" si="372"/>
        <v>HS only</v>
      </c>
      <c r="Y748" s="52" t="str">
        <f t="shared" si="373"/>
        <v/>
      </c>
      <c r="Z748" s="51" t="str">
        <f t="shared" si="374"/>
        <v/>
      </c>
      <c r="AA748" s="50" t="str">
        <f t="shared" si="375"/>
        <v/>
      </c>
      <c r="AB748" s="40" t="str">
        <f t="shared" si="376"/>
        <v>GCV2</v>
      </c>
      <c r="AC748" s="49">
        <f t="shared" si="377"/>
        <v>0</v>
      </c>
      <c r="AD748" s="47">
        <f t="shared" si="378"/>
        <v>0</v>
      </c>
      <c r="AE748" s="47">
        <f t="shared" si="379"/>
        <v>0</v>
      </c>
      <c r="AF748" s="48">
        <f t="shared" si="380"/>
        <v>0</v>
      </c>
      <c r="AG748" s="47">
        <f t="shared" si="381"/>
        <v>0</v>
      </c>
      <c r="AH748" s="47">
        <f t="shared" si="382"/>
        <v>0.06</v>
      </c>
      <c r="AI748" s="46" t="str">
        <f t="shared" si="383"/>
        <v/>
      </c>
      <c r="AJ748" s="43" t="str">
        <f t="shared" si="384"/>
        <v/>
      </c>
      <c r="AK748" s="43" t="str">
        <f t="shared" si="385"/>
        <v>HS Only</v>
      </c>
      <c r="AL748" s="45" t="str">
        <f t="shared" si="386"/>
        <v/>
      </c>
      <c r="AM748" s="43" t="str">
        <f t="shared" si="387"/>
        <v/>
      </c>
      <c r="AN748" s="42" t="str">
        <f t="shared" si="388"/>
        <v/>
      </c>
      <c r="AO748" s="40" t="str">
        <f t="shared" si="389"/>
        <v>GCSP_YEAST</v>
      </c>
      <c r="AP748" s="44" t="str">
        <f t="shared" si="390"/>
        <v/>
      </c>
      <c r="AQ748" s="43" t="str">
        <f t="shared" si="391"/>
        <v/>
      </c>
      <c r="AR748" s="43" t="str">
        <f t="shared" si="392"/>
        <v/>
      </c>
      <c r="AS748" s="43" t="str">
        <f t="shared" si="393"/>
        <v/>
      </c>
      <c r="AT748" s="43" t="str">
        <f t="shared" si="394"/>
        <v/>
      </c>
      <c r="AU748" s="42" t="str">
        <f t="shared" si="395"/>
        <v/>
      </c>
    </row>
    <row r="749" spans="1:47" ht="15" x14ac:dyDescent="0.25">
      <c r="A749" s="40" t="s">
        <v>5624</v>
      </c>
      <c r="B749" s="40" t="s">
        <v>5623</v>
      </c>
      <c r="C749" s="60" t="str">
        <f>IF(ISNUMBER(VLOOKUP(B749,'[1]WT-GR-A'!I$2:J$693,2,FALSE)),VLOOKUP(B749,'[1]WT-GR-A'!I$2:J$693,2,FALSE),"")</f>
        <v/>
      </c>
      <c r="D749" s="58" t="str">
        <f>IF(ISNUMBER(VLOOKUP($B749,'[1]KO-GR-A'!$I$2:$J$907,2,FALSE)),VLOOKUP($B749,'[1]KO-GR-A'!$I$2:$J$907,2,FALSE),"")</f>
        <v/>
      </c>
      <c r="E749" s="58" t="str">
        <f>IF(ISNUMBER(VLOOKUP($B749,'[1]MT-GR-A'!$I$2:$J$789,2,FALSE)),VLOOKUP($B749,'[1]MT-GR-A'!$I$2:$J$789,2,FALSE),"")</f>
        <v/>
      </c>
      <c r="F749" s="58">
        <f>IF(ISNUMBER(VLOOKUP($B749,'[1]WT-HS-A'!$I$2:$J$1224,2,FALSE)),VLOOKUP($B749,'[1]WT-HS-A'!$I$2:$J$1224,2,FALSE),"")</f>
        <v>0.19</v>
      </c>
      <c r="G749" s="58">
        <f>IF(ISNUMBER(VLOOKUP($B749,'[1]KO-HS-A'!$I$2:$J$1229,2,FALSE)),VLOOKUP($B749,'[1]KO-HS-A'!$I$2:$J$1229,2,FALSE),"")</f>
        <v>0.19</v>
      </c>
      <c r="H749" s="58" t="str">
        <f>IF(ISNUMBER(VLOOKUP($B749,'[1]MT-HS-A'!$I$2:$J$1362,2,FALSE)),VLOOKUP($B749,'[1]MT-HS-A'!$I$2:$J$1362,2,FALSE),"")</f>
        <v/>
      </c>
      <c r="I749" s="59" t="str">
        <f>IF(ISNUMBER(VLOOKUP($B749,'[1]WT-GR-B'!$I$2:$J$585,2,FALSE)),VLOOKUP($B749,'[1]WT-GR-B'!$I$2:$J$585,2,FALSE),"")</f>
        <v/>
      </c>
      <c r="J749" s="58" t="str">
        <f>IF(ISNUMBER(VLOOKUP($B749,'[1]KO-GR-B'!$I$2:$J$900,2,FALSE)),VLOOKUP($B749,'[1]KO-GR-B'!$I$2:$J$900,2,FALSE),"")</f>
        <v/>
      </c>
      <c r="K749" s="58">
        <f>IF(ISNUMBER(VLOOKUP($B749,'[1]MT-GR-B'!$I$2:$J$693,2,FALSE)),VLOOKUP($B749,'[1]MT-GR-B'!$I$2:$J$693,2,FALSE),"")</f>
        <v>0.09</v>
      </c>
      <c r="L749" s="58">
        <f>IF(ISNUMBER(VLOOKUP($B749,'[1]WT-HS-B'!$I$2:$J$1220,2,FALSE)),VLOOKUP($B749,'[1]WT-HS-B'!$I$2:$J$1220,2,FALSE),"")</f>
        <v>0.19</v>
      </c>
      <c r="M749" s="58">
        <f>IF(ISNUMBER(VLOOKUP($B749,'[1]KO-HS-B'!$I$2:$J$1046,2,FALSE)),VLOOKUP($B749,'[1]KO-HS-B'!$I$2:$J$1046,2,FALSE),"")</f>
        <v>0.19</v>
      </c>
      <c r="N749" s="58">
        <f>IF(ISNUMBER(VLOOKUP($B749,'[1]MT-HS-B'!$I$2:$J$773,2,FALSE)),VLOOKUP($B749,'[1]MT-HS-B'!$I$2:$J$773,2,FALSE),"")</f>
        <v>0.14000000000000001</v>
      </c>
      <c r="O749" s="40" t="str">
        <f t="shared" si="363"/>
        <v>GYS1_YEAST</v>
      </c>
      <c r="P749" s="57" t="str">
        <f t="shared" si="364"/>
        <v>HS only</v>
      </c>
      <c r="Q749" s="57" t="str">
        <f t="shared" si="365"/>
        <v>HS only</v>
      </c>
      <c r="R749" s="57">
        <f t="shared" si="366"/>
        <v>0.5555555555555558</v>
      </c>
      <c r="S749" s="56" t="str">
        <f t="shared" si="367"/>
        <v>n/a</v>
      </c>
      <c r="T749" s="55" t="str">
        <f t="shared" si="368"/>
        <v>n/a</v>
      </c>
      <c r="U749" s="54" t="str">
        <f t="shared" si="369"/>
        <v>n/a</v>
      </c>
      <c r="V749" s="53" t="str">
        <f t="shared" si="370"/>
        <v>HS only</v>
      </c>
      <c r="W749" s="53" t="str">
        <f t="shared" si="371"/>
        <v>HS only</v>
      </c>
      <c r="X749" s="53" t="str">
        <f t="shared" si="372"/>
        <v/>
      </c>
      <c r="Y749" s="52" t="str">
        <f t="shared" si="373"/>
        <v>HS only</v>
      </c>
      <c r="Z749" s="51" t="str">
        <f t="shared" si="374"/>
        <v>HS only</v>
      </c>
      <c r="AA749" s="50">
        <f t="shared" si="375"/>
        <v>0.5555555555555558</v>
      </c>
      <c r="AB749" s="40" t="str">
        <f t="shared" si="376"/>
        <v>GSY1</v>
      </c>
      <c r="AC749" s="49">
        <f t="shared" si="377"/>
        <v>0</v>
      </c>
      <c r="AD749" s="47">
        <f t="shared" si="378"/>
        <v>0</v>
      </c>
      <c r="AE749" s="47">
        <f t="shared" si="379"/>
        <v>0.09</v>
      </c>
      <c r="AF749" s="48">
        <f t="shared" si="380"/>
        <v>0.19</v>
      </c>
      <c r="AG749" s="47">
        <f t="shared" si="381"/>
        <v>0.19</v>
      </c>
      <c r="AH749" s="47">
        <f t="shared" si="382"/>
        <v>0.14000000000000001</v>
      </c>
      <c r="AI749" s="46" t="str">
        <f t="shared" si="383"/>
        <v>HS Only</v>
      </c>
      <c r="AJ749" s="43" t="str">
        <f t="shared" si="384"/>
        <v>HS Only</v>
      </c>
      <c r="AK749" s="43">
        <f t="shared" si="385"/>
        <v>1.5555555555555558</v>
      </c>
      <c r="AL749" s="45" t="str">
        <f t="shared" si="386"/>
        <v/>
      </c>
      <c r="AM749" s="43" t="str">
        <f t="shared" si="387"/>
        <v/>
      </c>
      <c r="AN749" s="42" t="str">
        <f t="shared" si="388"/>
        <v/>
      </c>
      <c r="AO749" s="40" t="str">
        <f t="shared" si="389"/>
        <v>GYS1_YEAST</v>
      </c>
      <c r="AP749" s="44" t="str">
        <f t="shared" si="390"/>
        <v/>
      </c>
      <c r="AQ749" s="43" t="str">
        <f t="shared" si="391"/>
        <v/>
      </c>
      <c r="AR749" s="43" t="str">
        <f t="shared" si="392"/>
        <v/>
      </c>
      <c r="AS749" s="43">
        <f t="shared" si="393"/>
        <v>0</v>
      </c>
      <c r="AT749" s="43">
        <f t="shared" si="394"/>
        <v>0</v>
      </c>
      <c r="AU749" s="42" t="str">
        <f t="shared" si="395"/>
        <v/>
      </c>
    </row>
    <row r="750" spans="1:47" ht="15" x14ac:dyDescent="0.25">
      <c r="A750" s="40" t="s">
        <v>5622</v>
      </c>
      <c r="B750" s="40" t="s">
        <v>5621</v>
      </c>
      <c r="C750" s="60" t="str">
        <f>IF(ISNUMBER(VLOOKUP(B750,'[1]WT-GR-A'!I$2:J$693,2,FALSE)),VLOOKUP(B750,'[1]WT-GR-A'!I$2:J$693,2,FALSE),"")</f>
        <v/>
      </c>
      <c r="D750" s="58">
        <f>IF(ISNUMBER(VLOOKUP($B750,'[1]KO-GR-A'!$I$2:$J$907,2,FALSE)),VLOOKUP($B750,'[1]KO-GR-A'!$I$2:$J$907,2,FALSE),"")</f>
        <v>0.04</v>
      </c>
      <c r="E750" s="58">
        <f>IF(ISNUMBER(VLOOKUP($B750,'[1]MT-GR-A'!$I$2:$J$789,2,FALSE)),VLOOKUP($B750,'[1]MT-GR-A'!$I$2:$J$789,2,FALSE),"")</f>
        <v>0.61</v>
      </c>
      <c r="F750" s="58">
        <f>IF(ISNUMBER(VLOOKUP($B750,'[1]WT-HS-A'!$I$2:$J$1224,2,FALSE)),VLOOKUP($B750,'[1]WT-HS-A'!$I$2:$J$1224,2,FALSE),"")</f>
        <v>0.68</v>
      </c>
      <c r="G750" s="58">
        <f>IF(ISNUMBER(VLOOKUP($B750,'[1]KO-HS-A'!$I$2:$J$1229,2,FALSE)),VLOOKUP($B750,'[1]KO-HS-A'!$I$2:$J$1229,2,FALSE),"")</f>
        <v>0.92</v>
      </c>
      <c r="H750" s="58">
        <f>IF(ISNUMBER(VLOOKUP($B750,'[1]MT-HS-A'!$I$2:$J$1362,2,FALSE)),VLOOKUP($B750,'[1]MT-HS-A'!$I$2:$J$1362,2,FALSE),"")</f>
        <v>2.23</v>
      </c>
      <c r="I750" s="59">
        <f>IF(ISNUMBER(VLOOKUP($B750,'[1]WT-GR-B'!$I$2:$J$585,2,FALSE)),VLOOKUP($B750,'[1]WT-GR-B'!$I$2:$J$585,2,FALSE),"")</f>
        <v>0.24</v>
      </c>
      <c r="J750" s="58">
        <f>IF(ISNUMBER(VLOOKUP($B750,'[1]KO-GR-B'!$I$2:$J$900,2,FALSE)),VLOOKUP($B750,'[1]KO-GR-B'!$I$2:$J$900,2,FALSE),"")</f>
        <v>0.24</v>
      </c>
      <c r="K750" s="58">
        <f>IF(ISNUMBER(VLOOKUP($B750,'[1]MT-GR-B'!$I$2:$J$693,2,FALSE)),VLOOKUP($B750,'[1]MT-GR-B'!$I$2:$J$693,2,FALSE),"")</f>
        <v>0.42</v>
      </c>
      <c r="L750" s="58">
        <f>IF(ISNUMBER(VLOOKUP($B750,'[1]WT-HS-B'!$I$2:$J$1220,2,FALSE)),VLOOKUP($B750,'[1]WT-HS-B'!$I$2:$J$1220,2,FALSE),"")</f>
        <v>0.61</v>
      </c>
      <c r="M750" s="58">
        <f>IF(ISNUMBER(VLOOKUP($B750,'[1]KO-HS-B'!$I$2:$J$1046,2,FALSE)),VLOOKUP($B750,'[1]KO-HS-B'!$I$2:$J$1046,2,FALSE),"")</f>
        <v>0.54</v>
      </c>
      <c r="N750" s="58">
        <f>IF(ISNUMBER(VLOOKUP($B750,'[1]MT-HS-B'!$I$2:$J$773,2,FALSE)),VLOOKUP($B750,'[1]MT-HS-B'!$I$2:$J$773,2,FALSE),"")</f>
        <v>0.76</v>
      </c>
      <c r="O750" s="40" t="str">
        <f t="shared" si="363"/>
        <v>GYS2_YEAST</v>
      </c>
      <c r="P750" s="57">
        <f t="shared" si="364"/>
        <v>1.5416666666666667</v>
      </c>
      <c r="Q750" s="57">
        <f t="shared" si="365"/>
        <v>11.625</v>
      </c>
      <c r="R750" s="57">
        <f t="shared" si="366"/>
        <v>1.7326307572209214</v>
      </c>
      <c r="S750" s="56" t="str">
        <f t="shared" si="367"/>
        <v>n/a</v>
      </c>
      <c r="T750" s="55">
        <f t="shared" si="368"/>
        <v>10.375</v>
      </c>
      <c r="U750" s="54">
        <f t="shared" si="369"/>
        <v>0.92310694769711166</v>
      </c>
      <c r="V750" s="53" t="str">
        <f t="shared" si="370"/>
        <v>HS only</v>
      </c>
      <c r="W750" s="53">
        <f t="shared" si="371"/>
        <v>22</v>
      </c>
      <c r="X750" s="53">
        <f t="shared" si="372"/>
        <v>2.6557377049180331</v>
      </c>
      <c r="Y750" s="52">
        <f t="shared" si="373"/>
        <v>1.5416666666666667</v>
      </c>
      <c r="Z750" s="51">
        <f t="shared" si="374"/>
        <v>1.2500000000000002</v>
      </c>
      <c r="AA750" s="50">
        <f t="shared" si="375"/>
        <v>0.80952380952380965</v>
      </c>
      <c r="AB750" s="40" t="str">
        <f t="shared" si="376"/>
        <v>GSY2</v>
      </c>
      <c r="AC750" s="49">
        <f t="shared" si="377"/>
        <v>0.24</v>
      </c>
      <c r="AD750" s="47">
        <f t="shared" si="378"/>
        <v>0.13999999999999999</v>
      </c>
      <c r="AE750" s="47">
        <f t="shared" si="379"/>
        <v>0.51500000000000001</v>
      </c>
      <c r="AF750" s="48">
        <f t="shared" si="380"/>
        <v>0.64500000000000002</v>
      </c>
      <c r="AG750" s="47">
        <f t="shared" si="381"/>
        <v>0.73</v>
      </c>
      <c r="AH750" s="47">
        <f t="shared" si="382"/>
        <v>1.4950000000000001</v>
      </c>
      <c r="AI750" s="46">
        <f t="shared" si="383"/>
        <v>2.6875</v>
      </c>
      <c r="AJ750" s="43">
        <f t="shared" si="384"/>
        <v>5.2142857142857144</v>
      </c>
      <c r="AK750" s="43">
        <f t="shared" si="385"/>
        <v>2.9029126213592233</v>
      </c>
      <c r="AL750" s="45" t="str">
        <f t="shared" si="386"/>
        <v/>
      </c>
      <c r="AM750" s="43">
        <f t="shared" si="387"/>
        <v>14.672465709620861</v>
      </c>
      <c r="AN750" s="42">
        <f t="shared" si="388"/>
        <v>1.3054703649540873</v>
      </c>
      <c r="AO750" s="40" t="str">
        <f t="shared" si="389"/>
        <v>GYS2_YEAST</v>
      </c>
      <c r="AP750" s="44" t="str">
        <f t="shared" si="390"/>
        <v/>
      </c>
      <c r="AQ750" s="43">
        <f t="shared" si="391"/>
        <v>0.14142135623730953</v>
      </c>
      <c r="AR750" s="43">
        <f t="shared" si="392"/>
        <v>0.13435028842544408</v>
      </c>
      <c r="AS750" s="43">
        <f t="shared" si="393"/>
        <v>4.9497474683058366E-2</v>
      </c>
      <c r="AT750" s="43">
        <f t="shared" si="394"/>
        <v>0.26870057685088855</v>
      </c>
      <c r="AU750" s="42">
        <f t="shared" si="395"/>
        <v>1.0394469683442249</v>
      </c>
    </row>
    <row r="751" spans="1:47" ht="15" x14ac:dyDescent="0.25">
      <c r="A751" s="40" t="s">
        <v>5620</v>
      </c>
      <c r="B751" s="40" t="s">
        <v>5619</v>
      </c>
      <c r="C751" s="60" t="str">
        <f>IF(ISNUMBER(VLOOKUP(B751,'[1]WT-GR-A'!I$2:J$693,2,FALSE)),VLOOKUP(B751,'[1]WT-GR-A'!I$2:J$693,2,FALSE),"")</f>
        <v/>
      </c>
      <c r="D751" s="58" t="str">
        <f>IF(ISNUMBER(VLOOKUP($B751,'[1]KO-GR-A'!$I$2:$J$907,2,FALSE)),VLOOKUP($B751,'[1]KO-GR-A'!$I$2:$J$907,2,FALSE),"")</f>
        <v/>
      </c>
      <c r="E751" s="58">
        <f>IF(ISNUMBER(VLOOKUP($B751,'[1]MT-GR-A'!$I$2:$J$789,2,FALSE)),VLOOKUP($B751,'[1]MT-GR-A'!$I$2:$J$789,2,FALSE),"")</f>
        <v>0.08</v>
      </c>
      <c r="F751" s="58">
        <f>IF(ISNUMBER(VLOOKUP($B751,'[1]WT-HS-A'!$I$2:$J$1224,2,FALSE)),VLOOKUP($B751,'[1]WT-HS-A'!$I$2:$J$1224,2,FALSE),"")</f>
        <v>0.02</v>
      </c>
      <c r="G751" s="58" t="str">
        <f>IF(ISNUMBER(VLOOKUP($B751,'[1]KO-HS-A'!$I$2:$J$1229,2,FALSE)),VLOOKUP($B751,'[1]KO-HS-A'!$I$2:$J$1229,2,FALSE),"")</f>
        <v/>
      </c>
      <c r="H751" s="58">
        <f>IF(ISNUMBER(VLOOKUP($B751,'[1]MT-HS-A'!$I$2:$J$1362,2,FALSE)),VLOOKUP($B751,'[1]MT-HS-A'!$I$2:$J$1362,2,FALSE),"")</f>
        <v>0.3</v>
      </c>
      <c r="I751" s="59" t="str">
        <f>IF(ISNUMBER(VLOOKUP($B751,'[1]WT-GR-B'!$I$2:$J$585,2,FALSE)),VLOOKUP($B751,'[1]WT-GR-B'!$I$2:$J$585,2,FALSE),"")</f>
        <v/>
      </c>
      <c r="J751" s="58" t="str">
        <f>IF(ISNUMBER(VLOOKUP($B751,'[1]KO-GR-B'!$I$2:$J$900,2,FALSE)),VLOOKUP($B751,'[1]KO-GR-B'!$I$2:$J$900,2,FALSE),"")</f>
        <v/>
      </c>
      <c r="K751" s="58">
        <f>IF(ISNUMBER(VLOOKUP($B751,'[1]MT-GR-B'!$I$2:$J$693,2,FALSE)),VLOOKUP($B751,'[1]MT-GR-B'!$I$2:$J$693,2,FALSE),"")</f>
        <v>0.08</v>
      </c>
      <c r="L751" s="58">
        <f>IF(ISNUMBER(VLOOKUP($B751,'[1]WT-HS-B'!$I$2:$J$1220,2,FALSE)),VLOOKUP($B751,'[1]WT-HS-B'!$I$2:$J$1220,2,FALSE),"")</f>
        <v>0.06</v>
      </c>
      <c r="M751" s="58">
        <f>IF(ISNUMBER(VLOOKUP($B751,'[1]KO-HS-B'!$I$2:$J$1046,2,FALSE)),VLOOKUP($B751,'[1]KO-HS-B'!$I$2:$J$1046,2,FALSE),"")</f>
        <v>0.04</v>
      </c>
      <c r="N751" s="58">
        <f>IF(ISNUMBER(VLOOKUP($B751,'[1]MT-HS-B'!$I$2:$J$773,2,FALSE)),VLOOKUP($B751,'[1]MT-HS-B'!$I$2:$J$773,2,FALSE),"")</f>
        <v>0.2</v>
      </c>
      <c r="O751" s="40" t="str">
        <f t="shared" si="363"/>
        <v>GDE_YEAST</v>
      </c>
      <c r="P751" s="57" t="str">
        <f t="shared" si="364"/>
        <v>HS only</v>
      </c>
      <c r="Q751" s="57" t="str">
        <f t="shared" si="365"/>
        <v/>
      </c>
      <c r="R751" s="57">
        <f t="shared" si="366"/>
        <v>2.125</v>
      </c>
      <c r="S751" s="56" t="str">
        <f t="shared" si="367"/>
        <v>n/a</v>
      </c>
      <c r="T751" s="55" t="str">
        <f t="shared" si="368"/>
        <v>n/a</v>
      </c>
      <c r="U751" s="54">
        <f t="shared" si="369"/>
        <v>0.62499999999999978</v>
      </c>
      <c r="V751" s="53" t="str">
        <f t="shared" si="370"/>
        <v>HS only</v>
      </c>
      <c r="W751" s="53" t="str">
        <f t="shared" si="371"/>
        <v/>
      </c>
      <c r="X751" s="53">
        <f t="shared" si="372"/>
        <v>2.7499999999999996</v>
      </c>
      <c r="Y751" s="52" t="str">
        <f t="shared" si="373"/>
        <v>HS only</v>
      </c>
      <c r="Z751" s="51" t="str">
        <f t="shared" si="374"/>
        <v>HS only</v>
      </c>
      <c r="AA751" s="50">
        <f t="shared" si="375"/>
        <v>1.5</v>
      </c>
      <c r="AB751" s="40" t="str">
        <f t="shared" si="376"/>
        <v>GDB1</v>
      </c>
      <c r="AC751" s="49">
        <f t="shared" si="377"/>
        <v>0</v>
      </c>
      <c r="AD751" s="47">
        <f t="shared" si="378"/>
        <v>0</v>
      </c>
      <c r="AE751" s="47">
        <f t="shared" si="379"/>
        <v>0.08</v>
      </c>
      <c r="AF751" s="48">
        <f t="shared" si="380"/>
        <v>0.04</v>
      </c>
      <c r="AG751" s="47">
        <f t="shared" si="381"/>
        <v>0.04</v>
      </c>
      <c r="AH751" s="47">
        <f t="shared" si="382"/>
        <v>0.25</v>
      </c>
      <c r="AI751" s="46" t="str">
        <f t="shared" si="383"/>
        <v>HS Only</v>
      </c>
      <c r="AJ751" s="43" t="str">
        <f t="shared" si="384"/>
        <v>HS Only</v>
      </c>
      <c r="AK751" s="43">
        <f t="shared" si="385"/>
        <v>3.125</v>
      </c>
      <c r="AL751" s="45" t="str">
        <f t="shared" si="386"/>
        <v/>
      </c>
      <c r="AM751" s="43" t="str">
        <f t="shared" si="387"/>
        <v/>
      </c>
      <c r="AN751" s="42">
        <f t="shared" si="388"/>
        <v>0.88388347648318444</v>
      </c>
      <c r="AO751" s="40" t="str">
        <f t="shared" si="389"/>
        <v>GDE_YEAST</v>
      </c>
      <c r="AP751" s="44" t="str">
        <f t="shared" si="390"/>
        <v/>
      </c>
      <c r="AQ751" s="43" t="str">
        <f t="shared" si="391"/>
        <v/>
      </c>
      <c r="AR751" s="43">
        <f t="shared" si="392"/>
        <v>0</v>
      </c>
      <c r="AS751" s="43">
        <f t="shared" si="393"/>
        <v>2.8284271247461901E-2</v>
      </c>
      <c r="AT751" s="43" t="str">
        <f t="shared" si="394"/>
        <v/>
      </c>
      <c r="AU751" s="42">
        <f t="shared" si="395"/>
        <v>7.0710678118654779E-2</v>
      </c>
    </row>
    <row r="752" spans="1:47" ht="15" x14ac:dyDescent="0.25">
      <c r="A752" s="40" t="s">
        <v>5618</v>
      </c>
      <c r="B752" s="40" t="s">
        <v>5617</v>
      </c>
      <c r="C752" s="60" t="str">
        <f>IF(ISNUMBER(VLOOKUP(B752,'[1]WT-GR-A'!I$2:J$693,2,FALSE)),VLOOKUP(B752,'[1]WT-GR-A'!I$2:J$693,2,FALSE),"")</f>
        <v/>
      </c>
      <c r="D752" s="58" t="str">
        <f>IF(ISNUMBER(VLOOKUP($B752,'[1]KO-GR-A'!$I$2:$J$907,2,FALSE)),VLOOKUP($B752,'[1]KO-GR-A'!$I$2:$J$907,2,FALSE),"")</f>
        <v/>
      </c>
      <c r="E752" s="58" t="str">
        <f>IF(ISNUMBER(VLOOKUP($B752,'[1]MT-GR-A'!$I$2:$J$789,2,FALSE)),VLOOKUP($B752,'[1]MT-GR-A'!$I$2:$J$789,2,FALSE),"")</f>
        <v/>
      </c>
      <c r="F752" s="58">
        <f>IF(ISNUMBER(VLOOKUP($B752,'[1]WT-HS-A'!$I$2:$J$1224,2,FALSE)),VLOOKUP($B752,'[1]WT-HS-A'!$I$2:$J$1224,2,FALSE),"")</f>
        <v>0.45</v>
      </c>
      <c r="G752" s="58">
        <f>IF(ISNUMBER(VLOOKUP($B752,'[1]KO-HS-A'!$I$2:$J$1229,2,FALSE)),VLOOKUP($B752,'[1]KO-HS-A'!$I$2:$J$1229,2,FALSE),"")</f>
        <v>0.6</v>
      </c>
      <c r="H752" s="58">
        <f>IF(ISNUMBER(VLOOKUP($B752,'[1]MT-HS-A'!$I$2:$J$1362,2,FALSE)),VLOOKUP($B752,'[1]MT-HS-A'!$I$2:$J$1362,2,FALSE),"")</f>
        <v>1.24</v>
      </c>
      <c r="I752" s="59">
        <f>IF(ISNUMBER(VLOOKUP($B752,'[1]WT-GR-B'!$I$2:$J$585,2,FALSE)),VLOOKUP($B752,'[1]WT-GR-B'!$I$2:$J$585,2,FALSE),"")</f>
        <v>7.0000000000000007E-2</v>
      </c>
      <c r="J752" s="58">
        <f>IF(ISNUMBER(VLOOKUP($B752,'[1]KO-GR-B'!$I$2:$J$900,2,FALSE)),VLOOKUP($B752,'[1]KO-GR-B'!$I$2:$J$900,2,FALSE),"")</f>
        <v>7.0000000000000007E-2</v>
      </c>
      <c r="K752" s="58" t="str">
        <f>IF(ISNUMBER(VLOOKUP($B752,'[1]MT-GR-B'!$I$2:$J$693,2,FALSE)),VLOOKUP($B752,'[1]MT-GR-B'!$I$2:$J$693,2,FALSE),"")</f>
        <v/>
      </c>
      <c r="L752" s="58">
        <f>IF(ISNUMBER(VLOOKUP($B752,'[1]WT-HS-B'!$I$2:$J$1220,2,FALSE)),VLOOKUP($B752,'[1]WT-HS-B'!$I$2:$J$1220,2,FALSE),"")</f>
        <v>0.66</v>
      </c>
      <c r="M752" s="58">
        <f>IF(ISNUMBER(VLOOKUP($B752,'[1]KO-HS-B'!$I$2:$J$1046,2,FALSE)),VLOOKUP($B752,'[1]KO-HS-B'!$I$2:$J$1046,2,FALSE),"")</f>
        <v>0.4</v>
      </c>
      <c r="N752" s="58">
        <f>IF(ISNUMBER(VLOOKUP($B752,'[1]MT-HS-B'!$I$2:$J$773,2,FALSE)),VLOOKUP($B752,'[1]MT-HS-B'!$I$2:$J$773,2,FALSE),"")</f>
        <v>0.31</v>
      </c>
      <c r="O752" s="40" t="str">
        <f t="shared" si="363"/>
        <v>PHSG_YEAST</v>
      </c>
      <c r="P752" s="57">
        <f t="shared" si="364"/>
        <v>8.4285714285714288</v>
      </c>
      <c r="Q752" s="57">
        <f t="shared" si="365"/>
        <v>4.7142857142857144</v>
      </c>
      <c r="R752" s="57" t="str">
        <f t="shared" si="366"/>
        <v>HS only</v>
      </c>
      <c r="S752" s="56" t="str">
        <f t="shared" si="367"/>
        <v>n/a</v>
      </c>
      <c r="T752" s="55" t="str">
        <f t="shared" si="368"/>
        <v>n/a</v>
      </c>
      <c r="U752" s="54" t="str">
        <f t="shared" si="369"/>
        <v>n/a</v>
      </c>
      <c r="V752" s="53" t="str">
        <f t="shared" si="370"/>
        <v>HS only</v>
      </c>
      <c r="W752" s="53" t="str">
        <f t="shared" si="371"/>
        <v>HS only</v>
      </c>
      <c r="X752" s="53" t="str">
        <f t="shared" si="372"/>
        <v>HS only</v>
      </c>
      <c r="Y752" s="52">
        <f t="shared" si="373"/>
        <v>8.4285714285714288</v>
      </c>
      <c r="Z752" s="51">
        <f t="shared" si="374"/>
        <v>4.7142857142857144</v>
      </c>
      <c r="AA752" s="50" t="str">
        <f t="shared" si="375"/>
        <v>HS only</v>
      </c>
      <c r="AB752" s="40" t="str">
        <f t="shared" si="376"/>
        <v>GPH1</v>
      </c>
      <c r="AC752" s="49">
        <f t="shared" si="377"/>
        <v>7.0000000000000007E-2</v>
      </c>
      <c r="AD752" s="47">
        <f t="shared" si="378"/>
        <v>7.0000000000000007E-2</v>
      </c>
      <c r="AE752" s="47">
        <f t="shared" si="379"/>
        <v>0</v>
      </c>
      <c r="AF752" s="48">
        <f t="shared" si="380"/>
        <v>0.55500000000000005</v>
      </c>
      <c r="AG752" s="47">
        <f t="shared" si="381"/>
        <v>0.5</v>
      </c>
      <c r="AH752" s="47">
        <f t="shared" si="382"/>
        <v>0.77500000000000002</v>
      </c>
      <c r="AI752" s="46">
        <f t="shared" si="383"/>
        <v>7.9285714285714288</v>
      </c>
      <c r="AJ752" s="43">
        <f t="shared" si="384"/>
        <v>7.1428571428571423</v>
      </c>
      <c r="AK752" s="43" t="str">
        <f t="shared" si="385"/>
        <v>HS Only</v>
      </c>
      <c r="AL752" s="45" t="str">
        <f t="shared" si="386"/>
        <v/>
      </c>
      <c r="AM752" s="43" t="str">
        <f t="shared" si="387"/>
        <v/>
      </c>
      <c r="AN752" s="42" t="str">
        <f t="shared" si="388"/>
        <v/>
      </c>
      <c r="AO752" s="40" t="str">
        <f t="shared" si="389"/>
        <v>PHSG_YEAST</v>
      </c>
      <c r="AP752" s="44" t="str">
        <f t="shared" si="390"/>
        <v/>
      </c>
      <c r="AQ752" s="43" t="str">
        <f t="shared" si="391"/>
        <v/>
      </c>
      <c r="AR752" s="43" t="str">
        <f t="shared" si="392"/>
        <v/>
      </c>
      <c r="AS752" s="43">
        <f t="shared" si="393"/>
        <v>0.14849242404917504</v>
      </c>
      <c r="AT752" s="43">
        <f t="shared" si="394"/>
        <v>0.14142135623730956</v>
      </c>
      <c r="AU752" s="42">
        <f t="shared" si="395"/>
        <v>0.65760930650348914</v>
      </c>
    </row>
    <row r="753" spans="1:47" ht="15" x14ac:dyDescent="0.25">
      <c r="A753" s="40" t="s">
        <v>5616</v>
      </c>
      <c r="B753" s="40" t="s">
        <v>5615</v>
      </c>
      <c r="C753" s="60" t="str">
        <f>IF(ISNUMBER(VLOOKUP(B753,'[1]WT-GR-A'!I$2:J$693,2,FALSE)),VLOOKUP(B753,'[1]WT-GR-A'!I$2:J$693,2,FALSE),"")</f>
        <v/>
      </c>
      <c r="D753" s="58" t="str">
        <f>IF(ISNUMBER(VLOOKUP($B753,'[1]KO-GR-A'!$I$2:$J$907,2,FALSE)),VLOOKUP($B753,'[1]KO-GR-A'!$I$2:$J$907,2,FALSE),"")</f>
        <v/>
      </c>
      <c r="E753" s="58" t="str">
        <f>IF(ISNUMBER(VLOOKUP($B753,'[1]MT-GR-A'!$I$2:$J$789,2,FALSE)),VLOOKUP($B753,'[1]MT-GR-A'!$I$2:$J$789,2,FALSE),"")</f>
        <v/>
      </c>
      <c r="F753" s="58" t="str">
        <f>IF(ISNUMBER(VLOOKUP($B753,'[1]WT-HS-A'!$I$2:$J$1224,2,FALSE)),VLOOKUP($B753,'[1]WT-HS-A'!$I$2:$J$1224,2,FALSE),"")</f>
        <v/>
      </c>
      <c r="G753" s="58" t="str">
        <f>IF(ISNUMBER(VLOOKUP($B753,'[1]KO-HS-A'!$I$2:$J$1229,2,FALSE)),VLOOKUP($B753,'[1]KO-HS-A'!$I$2:$J$1229,2,FALSE),"")</f>
        <v/>
      </c>
      <c r="H753" s="58" t="str">
        <f>IF(ISNUMBER(VLOOKUP($B753,'[1]MT-HS-A'!$I$2:$J$1362,2,FALSE)),VLOOKUP($B753,'[1]MT-HS-A'!$I$2:$J$1362,2,FALSE),"")</f>
        <v/>
      </c>
      <c r="I753" s="59" t="str">
        <f>IF(ISNUMBER(VLOOKUP($B753,'[1]WT-GR-B'!$I$2:$J$585,2,FALSE)),VLOOKUP($B753,'[1]WT-GR-B'!$I$2:$J$585,2,FALSE),"")</f>
        <v/>
      </c>
      <c r="J753" s="58">
        <f>IF(ISNUMBER(VLOOKUP($B753,'[1]KO-GR-B'!$I$2:$J$900,2,FALSE)),VLOOKUP($B753,'[1]KO-GR-B'!$I$2:$J$900,2,FALSE),"")</f>
        <v>7.0000000000000007E-2</v>
      </c>
      <c r="K753" s="58" t="str">
        <f>IF(ISNUMBER(VLOOKUP($B753,'[1]MT-GR-B'!$I$2:$J$693,2,FALSE)),VLOOKUP($B753,'[1]MT-GR-B'!$I$2:$J$693,2,FALSE),"")</f>
        <v/>
      </c>
      <c r="L753" s="58" t="str">
        <f>IF(ISNUMBER(VLOOKUP($B753,'[1]WT-HS-B'!$I$2:$J$1220,2,FALSE)),VLOOKUP($B753,'[1]WT-HS-B'!$I$2:$J$1220,2,FALSE),"")</f>
        <v/>
      </c>
      <c r="M753" s="58" t="str">
        <f>IF(ISNUMBER(VLOOKUP($B753,'[1]KO-HS-B'!$I$2:$J$1046,2,FALSE)),VLOOKUP($B753,'[1]KO-HS-B'!$I$2:$J$1046,2,FALSE),"")</f>
        <v/>
      </c>
      <c r="N753" s="58" t="str">
        <f>IF(ISNUMBER(VLOOKUP($B753,'[1]MT-HS-B'!$I$2:$J$773,2,FALSE)),VLOOKUP($B753,'[1]MT-HS-B'!$I$2:$J$773,2,FALSE),"")</f>
        <v/>
      </c>
      <c r="O753" s="40" t="str">
        <f t="shared" si="363"/>
        <v>KRE2_YEAST</v>
      </c>
      <c r="P753" s="57" t="str">
        <f t="shared" si="364"/>
        <v/>
      </c>
      <c r="Q753" s="57" t="str">
        <f t="shared" si="365"/>
        <v/>
      </c>
      <c r="R753" s="57" t="str">
        <f t="shared" si="366"/>
        <v/>
      </c>
      <c r="S753" s="56" t="str">
        <f t="shared" si="367"/>
        <v>n/a</v>
      </c>
      <c r="T753" s="55" t="str">
        <f t="shared" si="368"/>
        <v>n/a</v>
      </c>
      <c r="U753" s="54" t="str">
        <f t="shared" si="369"/>
        <v>n/a</v>
      </c>
      <c r="V753" s="53" t="str">
        <f t="shared" si="370"/>
        <v/>
      </c>
      <c r="W753" s="53" t="str">
        <f t="shared" si="371"/>
        <v/>
      </c>
      <c r="X753" s="53" t="str">
        <f t="shared" si="372"/>
        <v/>
      </c>
      <c r="Y753" s="52" t="str">
        <f t="shared" si="373"/>
        <v/>
      </c>
      <c r="Z753" s="51" t="str">
        <f t="shared" si="374"/>
        <v>GR only</v>
      </c>
      <c r="AA753" s="50" t="str">
        <f t="shared" si="375"/>
        <v/>
      </c>
      <c r="AB753" s="40" t="str">
        <f t="shared" si="376"/>
        <v>KRE2</v>
      </c>
      <c r="AC753" s="49">
        <f t="shared" si="377"/>
        <v>0</v>
      </c>
      <c r="AD753" s="47">
        <f t="shared" si="378"/>
        <v>7.0000000000000007E-2</v>
      </c>
      <c r="AE753" s="47">
        <f t="shared" si="379"/>
        <v>0</v>
      </c>
      <c r="AF753" s="48">
        <f t="shared" si="380"/>
        <v>0</v>
      </c>
      <c r="AG753" s="47">
        <f t="shared" si="381"/>
        <v>0</v>
      </c>
      <c r="AH753" s="47">
        <f t="shared" si="382"/>
        <v>0</v>
      </c>
      <c r="AI753" s="46" t="str">
        <f t="shared" si="383"/>
        <v/>
      </c>
      <c r="AJ753" s="43">
        <f t="shared" si="384"/>
        <v>0</v>
      </c>
      <c r="AK753" s="43" t="str">
        <f t="shared" si="385"/>
        <v/>
      </c>
      <c r="AL753" s="45" t="str">
        <f t="shared" si="386"/>
        <v/>
      </c>
      <c r="AM753" s="43" t="str">
        <f t="shared" si="387"/>
        <v/>
      </c>
      <c r="AN753" s="42" t="str">
        <f t="shared" si="388"/>
        <v/>
      </c>
      <c r="AO753" s="40" t="str">
        <f t="shared" si="389"/>
        <v>KRE2_YEAST</v>
      </c>
      <c r="AP753" s="44" t="str">
        <f t="shared" si="390"/>
        <v/>
      </c>
      <c r="AQ753" s="43" t="str">
        <f t="shared" si="391"/>
        <v/>
      </c>
      <c r="AR753" s="43" t="str">
        <f t="shared" si="392"/>
        <v/>
      </c>
      <c r="AS753" s="43" t="str">
        <f t="shared" si="393"/>
        <v/>
      </c>
      <c r="AT753" s="43" t="str">
        <f t="shared" si="394"/>
        <v/>
      </c>
      <c r="AU753" s="42" t="str">
        <f t="shared" si="395"/>
        <v/>
      </c>
    </row>
    <row r="754" spans="1:47" ht="15" x14ac:dyDescent="0.25">
      <c r="A754" s="40" t="s">
        <v>5614</v>
      </c>
      <c r="B754" s="40" t="s">
        <v>135</v>
      </c>
      <c r="C754" s="60" t="str">
        <f>IF(ISNUMBER(VLOOKUP(B754,'[1]WT-GR-A'!I$2:J$693,2,FALSE)),VLOOKUP(B754,'[1]WT-GR-A'!I$2:J$693,2,FALSE),"")</f>
        <v/>
      </c>
      <c r="D754" s="58" t="str">
        <f>IF(ISNUMBER(VLOOKUP($B754,'[1]KO-GR-A'!$I$2:$J$907,2,FALSE)),VLOOKUP($B754,'[1]KO-GR-A'!$I$2:$J$907,2,FALSE),"")</f>
        <v/>
      </c>
      <c r="E754" s="58" t="str">
        <f>IF(ISNUMBER(VLOOKUP($B754,'[1]MT-GR-A'!$I$2:$J$789,2,FALSE)),VLOOKUP($B754,'[1]MT-GR-A'!$I$2:$J$789,2,FALSE),"")</f>
        <v/>
      </c>
      <c r="F754" s="58">
        <f>IF(ISNUMBER(VLOOKUP($B754,'[1]WT-HS-A'!$I$2:$J$1224,2,FALSE)),VLOOKUP($B754,'[1]WT-HS-A'!$I$2:$J$1224,2,FALSE),"")</f>
        <v>0.38</v>
      </c>
      <c r="G754" s="58">
        <f>IF(ISNUMBER(VLOOKUP($B754,'[1]KO-HS-A'!$I$2:$J$1229,2,FALSE)),VLOOKUP($B754,'[1]KO-HS-A'!$I$2:$J$1229,2,FALSE),"")</f>
        <v>0.32</v>
      </c>
      <c r="H754" s="58">
        <f>IF(ISNUMBER(VLOOKUP($B754,'[1]MT-HS-A'!$I$2:$J$1362,2,FALSE)),VLOOKUP($B754,'[1]MT-HS-A'!$I$2:$J$1362,2,FALSE),"")</f>
        <v>0.51</v>
      </c>
      <c r="I754" s="59" t="str">
        <f>IF(ISNUMBER(VLOOKUP($B754,'[1]WT-GR-B'!$I$2:$J$585,2,FALSE)),VLOOKUP($B754,'[1]WT-GR-B'!$I$2:$J$585,2,FALSE),"")</f>
        <v/>
      </c>
      <c r="J754" s="58" t="str">
        <f>IF(ISNUMBER(VLOOKUP($B754,'[1]KO-GR-B'!$I$2:$J$900,2,FALSE)),VLOOKUP($B754,'[1]KO-GR-B'!$I$2:$J$900,2,FALSE),"")</f>
        <v/>
      </c>
      <c r="K754" s="58" t="str">
        <f>IF(ISNUMBER(VLOOKUP($B754,'[1]MT-GR-B'!$I$2:$J$693,2,FALSE)),VLOOKUP($B754,'[1]MT-GR-B'!$I$2:$J$693,2,FALSE),"")</f>
        <v/>
      </c>
      <c r="L754" s="58">
        <f>IF(ISNUMBER(VLOOKUP($B754,'[1]WT-HS-B'!$I$2:$J$1220,2,FALSE)),VLOOKUP($B754,'[1]WT-HS-B'!$I$2:$J$1220,2,FALSE),"")</f>
        <v>0.38</v>
      </c>
      <c r="M754" s="58">
        <f>IF(ISNUMBER(VLOOKUP($B754,'[1]KO-HS-B'!$I$2:$J$1046,2,FALSE)),VLOOKUP($B754,'[1]KO-HS-B'!$I$2:$J$1046,2,FALSE),"")</f>
        <v>0.51</v>
      </c>
      <c r="N754" s="58">
        <f>IF(ISNUMBER(VLOOKUP($B754,'[1]MT-HS-B'!$I$2:$J$773,2,FALSE)),VLOOKUP($B754,'[1]MT-HS-B'!$I$2:$J$773,2,FALSE),"")</f>
        <v>0.1</v>
      </c>
      <c r="O754" s="40" t="str">
        <f t="shared" si="363"/>
        <v>SYG_YEAST</v>
      </c>
      <c r="P754" s="57" t="str">
        <f t="shared" si="364"/>
        <v>HS only</v>
      </c>
      <c r="Q754" s="57" t="str">
        <f t="shared" si="365"/>
        <v>HS only</v>
      </c>
      <c r="R754" s="57" t="str">
        <f t="shared" si="366"/>
        <v>HS only</v>
      </c>
      <c r="S754" s="56" t="str">
        <f t="shared" si="367"/>
        <v>n/a</v>
      </c>
      <c r="T754" s="55" t="str">
        <f t="shared" si="368"/>
        <v>n/a</v>
      </c>
      <c r="U754" s="54" t="str">
        <f t="shared" si="369"/>
        <v>n/a</v>
      </c>
      <c r="V754" s="53" t="str">
        <f t="shared" si="370"/>
        <v>HS only</v>
      </c>
      <c r="W754" s="53" t="str">
        <f t="shared" si="371"/>
        <v>HS only</v>
      </c>
      <c r="X754" s="53" t="str">
        <f t="shared" si="372"/>
        <v>HS only</v>
      </c>
      <c r="Y754" s="52" t="str">
        <f t="shared" si="373"/>
        <v>HS only</v>
      </c>
      <c r="Z754" s="51" t="str">
        <f t="shared" si="374"/>
        <v>HS only</v>
      </c>
      <c r="AA754" s="50" t="str">
        <f t="shared" si="375"/>
        <v>HS only</v>
      </c>
      <c r="AB754" s="40" t="str">
        <f t="shared" si="376"/>
        <v>GRS1</v>
      </c>
      <c r="AC754" s="49">
        <f t="shared" si="377"/>
        <v>0</v>
      </c>
      <c r="AD754" s="47">
        <f t="shared" si="378"/>
        <v>0</v>
      </c>
      <c r="AE754" s="47">
        <f t="shared" si="379"/>
        <v>0</v>
      </c>
      <c r="AF754" s="48">
        <f t="shared" si="380"/>
        <v>0.38</v>
      </c>
      <c r="AG754" s="47">
        <f t="shared" si="381"/>
        <v>0.41500000000000004</v>
      </c>
      <c r="AH754" s="47">
        <f t="shared" si="382"/>
        <v>0.30499999999999999</v>
      </c>
      <c r="AI754" s="46" t="str">
        <f t="shared" si="383"/>
        <v>HS Only</v>
      </c>
      <c r="AJ754" s="43" t="str">
        <f t="shared" si="384"/>
        <v>HS Only</v>
      </c>
      <c r="AK754" s="43" t="str">
        <f t="shared" si="385"/>
        <v>HS Only</v>
      </c>
      <c r="AL754" s="45" t="str">
        <f t="shared" si="386"/>
        <v/>
      </c>
      <c r="AM754" s="43" t="str">
        <f t="shared" si="387"/>
        <v/>
      </c>
      <c r="AN754" s="42" t="str">
        <f t="shared" si="388"/>
        <v/>
      </c>
      <c r="AO754" s="40" t="str">
        <f t="shared" si="389"/>
        <v>SYG_YEAST</v>
      </c>
      <c r="AP754" s="44" t="str">
        <f t="shared" si="390"/>
        <v/>
      </c>
      <c r="AQ754" s="43" t="str">
        <f t="shared" si="391"/>
        <v/>
      </c>
      <c r="AR754" s="43" t="str">
        <f t="shared" si="392"/>
        <v/>
      </c>
      <c r="AS754" s="43">
        <f t="shared" si="393"/>
        <v>0</v>
      </c>
      <c r="AT754" s="43">
        <f t="shared" si="394"/>
        <v>0.13435028842544386</v>
      </c>
      <c r="AU754" s="42">
        <f t="shared" si="395"/>
        <v>0.28991378028648451</v>
      </c>
    </row>
    <row r="755" spans="1:47" ht="15" x14ac:dyDescent="0.25">
      <c r="A755" s="40" t="s">
        <v>5613</v>
      </c>
      <c r="B755" s="40" t="s">
        <v>5612</v>
      </c>
      <c r="C755" s="60" t="str">
        <f>IF(ISNUMBER(VLOOKUP(B755,'[1]WT-GR-A'!I$2:J$693,2,FALSE)),VLOOKUP(B755,'[1]WT-GR-A'!I$2:J$693,2,FALSE),"")</f>
        <v/>
      </c>
      <c r="D755" s="58" t="str">
        <f>IF(ISNUMBER(VLOOKUP($B755,'[1]KO-GR-A'!$I$2:$J$907,2,FALSE)),VLOOKUP($B755,'[1]KO-GR-A'!$I$2:$J$907,2,FALSE),"")</f>
        <v/>
      </c>
      <c r="E755" s="58" t="str">
        <f>IF(ISNUMBER(VLOOKUP($B755,'[1]MT-GR-A'!$I$2:$J$789,2,FALSE)),VLOOKUP($B755,'[1]MT-GR-A'!$I$2:$J$789,2,FALSE),"")</f>
        <v/>
      </c>
      <c r="F755" s="58">
        <f>IF(ISNUMBER(VLOOKUP($B755,'[1]WT-HS-A'!$I$2:$J$1224,2,FALSE)),VLOOKUP($B755,'[1]WT-HS-A'!$I$2:$J$1224,2,FALSE),"")</f>
        <v>0.05</v>
      </c>
      <c r="G755" s="58" t="str">
        <f>IF(ISNUMBER(VLOOKUP($B755,'[1]KO-HS-A'!$I$2:$J$1229,2,FALSE)),VLOOKUP($B755,'[1]KO-HS-A'!$I$2:$J$1229,2,FALSE),"")</f>
        <v/>
      </c>
      <c r="H755" s="58" t="str">
        <f>IF(ISNUMBER(VLOOKUP($B755,'[1]MT-HS-A'!$I$2:$J$1362,2,FALSE)),VLOOKUP($B755,'[1]MT-HS-A'!$I$2:$J$1362,2,FALSE),"")</f>
        <v/>
      </c>
      <c r="I755" s="59" t="str">
        <f>IF(ISNUMBER(VLOOKUP($B755,'[1]WT-GR-B'!$I$2:$J$585,2,FALSE)),VLOOKUP($B755,'[1]WT-GR-B'!$I$2:$J$585,2,FALSE),"")</f>
        <v/>
      </c>
      <c r="J755" s="58" t="str">
        <f>IF(ISNUMBER(VLOOKUP($B755,'[1]KO-GR-B'!$I$2:$J$900,2,FALSE)),VLOOKUP($B755,'[1]KO-GR-B'!$I$2:$J$900,2,FALSE),"")</f>
        <v/>
      </c>
      <c r="K755" s="58" t="str">
        <f>IF(ISNUMBER(VLOOKUP($B755,'[1]MT-GR-B'!$I$2:$J$693,2,FALSE)),VLOOKUP($B755,'[1]MT-GR-B'!$I$2:$J$693,2,FALSE),"")</f>
        <v/>
      </c>
      <c r="L755" s="58" t="str">
        <f>IF(ISNUMBER(VLOOKUP($B755,'[1]WT-HS-B'!$I$2:$J$1220,2,FALSE)),VLOOKUP($B755,'[1]WT-HS-B'!$I$2:$J$1220,2,FALSE),"")</f>
        <v/>
      </c>
      <c r="M755" s="58" t="str">
        <f>IF(ISNUMBER(VLOOKUP($B755,'[1]KO-HS-B'!$I$2:$J$1046,2,FALSE)),VLOOKUP($B755,'[1]KO-HS-B'!$I$2:$J$1046,2,FALSE),"")</f>
        <v/>
      </c>
      <c r="N755" s="58" t="str">
        <f>IF(ISNUMBER(VLOOKUP($B755,'[1]MT-HS-B'!$I$2:$J$773,2,FALSE)),VLOOKUP($B755,'[1]MT-HS-B'!$I$2:$J$773,2,FALSE),"")</f>
        <v/>
      </c>
      <c r="O755" s="40" t="str">
        <f t="shared" si="363"/>
        <v>SYG2_YEAST</v>
      </c>
      <c r="P755" s="57" t="str">
        <f t="shared" si="364"/>
        <v/>
      </c>
      <c r="Q755" s="57" t="str">
        <f t="shared" si="365"/>
        <v/>
      </c>
      <c r="R755" s="57" t="str">
        <f t="shared" si="366"/>
        <v/>
      </c>
      <c r="S755" s="56" t="str">
        <f t="shared" si="367"/>
        <v>n/a</v>
      </c>
      <c r="T755" s="55" t="str">
        <f t="shared" si="368"/>
        <v>n/a</v>
      </c>
      <c r="U755" s="54" t="str">
        <f t="shared" si="369"/>
        <v>n/a</v>
      </c>
      <c r="V755" s="53" t="str">
        <f t="shared" si="370"/>
        <v>HS only</v>
      </c>
      <c r="W755" s="53" t="str">
        <f t="shared" si="371"/>
        <v/>
      </c>
      <c r="X755" s="53" t="str">
        <f t="shared" si="372"/>
        <v/>
      </c>
      <c r="Y755" s="52" t="str">
        <f t="shared" si="373"/>
        <v/>
      </c>
      <c r="Z755" s="51" t="str">
        <f t="shared" si="374"/>
        <v/>
      </c>
      <c r="AA755" s="50" t="str">
        <f t="shared" si="375"/>
        <v/>
      </c>
      <c r="AB755" s="40" t="str">
        <f t="shared" si="376"/>
        <v>GRS2</v>
      </c>
      <c r="AC755" s="49">
        <f t="shared" si="377"/>
        <v>0</v>
      </c>
      <c r="AD755" s="47">
        <f t="shared" si="378"/>
        <v>0</v>
      </c>
      <c r="AE755" s="47">
        <f t="shared" si="379"/>
        <v>0</v>
      </c>
      <c r="AF755" s="48">
        <f t="shared" si="380"/>
        <v>0.05</v>
      </c>
      <c r="AG755" s="47">
        <f t="shared" si="381"/>
        <v>0</v>
      </c>
      <c r="AH755" s="47">
        <f t="shared" si="382"/>
        <v>0</v>
      </c>
      <c r="AI755" s="46" t="str">
        <f t="shared" si="383"/>
        <v>HS Only</v>
      </c>
      <c r="AJ755" s="43" t="str">
        <f t="shared" si="384"/>
        <v/>
      </c>
      <c r="AK755" s="43" t="str">
        <f t="shared" si="385"/>
        <v/>
      </c>
      <c r="AL755" s="45" t="str">
        <f t="shared" si="386"/>
        <v/>
      </c>
      <c r="AM755" s="43" t="str">
        <f t="shared" si="387"/>
        <v/>
      </c>
      <c r="AN755" s="42" t="str">
        <f t="shared" si="388"/>
        <v/>
      </c>
      <c r="AO755" s="40" t="str">
        <f t="shared" si="389"/>
        <v>SYG2_YEAST</v>
      </c>
      <c r="AP755" s="44" t="str">
        <f t="shared" si="390"/>
        <v/>
      </c>
      <c r="AQ755" s="43" t="str">
        <f t="shared" si="391"/>
        <v/>
      </c>
      <c r="AR755" s="43" t="str">
        <f t="shared" si="392"/>
        <v/>
      </c>
      <c r="AS755" s="43" t="str">
        <f t="shared" si="393"/>
        <v/>
      </c>
      <c r="AT755" s="43" t="str">
        <f t="shared" si="394"/>
        <v/>
      </c>
      <c r="AU755" s="42" t="str">
        <f t="shared" si="395"/>
        <v/>
      </c>
    </row>
    <row r="756" spans="1:47" ht="15" x14ac:dyDescent="0.25">
      <c r="A756" s="40" t="s">
        <v>5611</v>
      </c>
      <c r="B756" s="40" t="s">
        <v>5610</v>
      </c>
      <c r="C756" s="60" t="str">
        <f>IF(ISNUMBER(VLOOKUP(B756,'[1]WT-GR-A'!I$2:J$693,2,FALSE)),VLOOKUP(B756,'[1]WT-GR-A'!I$2:J$693,2,FALSE),"")</f>
        <v/>
      </c>
      <c r="D756" s="58">
        <f>IF(ISNUMBER(VLOOKUP($B756,'[1]KO-GR-A'!$I$2:$J$907,2,FALSE)),VLOOKUP($B756,'[1]KO-GR-A'!$I$2:$J$907,2,FALSE),"")</f>
        <v>0.06</v>
      </c>
      <c r="E756" s="58" t="str">
        <f>IF(ISNUMBER(VLOOKUP($B756,'[1]MT-GR-A'!$I$2:$J$789,2,FALSE)),VLOOKUP($B756,'[1]MT-GR-A'!$I$2:$J$789,2,FALSE),"")</f>
        <v/>
      </c>
      <c r="F756" s="58">
        <f>IF(ISNUMBER(VLOOKUP($B756,'[1]WT-HS-A'!$I$2:$J$1224,2,FALSE)),VLOOKUP($B756,'[1]WT-HS-A'!$I$2:$J$1224,2,FALSE),"")</f>
        <v>0.27</v>
      </c>
      <c r="G756" s="58">
        <f>IF(ISNUMBER(VLOOKUP($B756,'[1]KO-HS-A'!$I$2:$J$1229,2,FALSE)),VLOOKUP($B756,'[1]KO-HS-A'!$I$2:$J$1229,2,FALSE),"")</f>
        <v>0.34</v>
      </c>
      <c r="H756" s="58">
        <f>IF(ISNUMBER(VLOOKUP($B756,'[1]MT-HS-A'!$I$2:$J$1362,2,FALSE)),VLOOKUP($B756,'[1]MT-HS-A'!$I$2:$J$1362,2,FALSE),"")</f>
        <v>0.06</v>
      </c>
      <c r="I756" s="59" t="str">
        <f>IF(ISNUMBER(VLOOKUP($B756,'[1]WT-GR-B'!$I$2:$J$585,2,FALSE)),VLOOKUP($B756,'[1]WT-GR-B'!$I$2:$J$585,2,FALSE),"")</f>
        <v/>
      </c>
      <c r="J756" s="58" t="str">
        <f>IF(ISNUMBER(VLOOKUP($B756,'[1]KO-GR-B'!$I$2:$J$900,2,FALSE)),VLOOKUP($B756,'[1]KO-GR-B'!$I$2:$J$900,2,FALSE),"")</f>
        <v/>
      </c>
      <c r="K756" s="58" t="str">
        <f>IF(ISNUMBER(VLOOKUP($B756,'[1]MT-GR-B'!$I$2:$J$693,2,FALSE)),VLOOKUP($B756,'[1]MT-GR-B'!$I$2:$J$693,2,FALSE),"")</f>
        <v/>
      </c>
      <c r="L756" s="58">
        <f>IF(ISNUMBER(VLOOKUP($B756,'[1]WT-HS-B'!$I$2:$J$1220,2,FALSE)),VLOOKUP($B756,'[1]WT-HS-B'!$I$2:$J$1220,2,FALSE),"")</f>
        <v>0.13</v>
      </c>
      <c r="M756" s="58">
        <f>IF(ISNUMBER(VLOOKUP($B756,'[1]KO-HS-B'!$I$2:$J$1046,2,FALSE)),VLOOKUP($B756,'[1]KO-HS-B'!$I$2:$J$1046,2,FALSE),"")</f>
        <v>0.13</v>
      </c>
      <c r="N756" s="58" t="str">
        <f>IF(ISNUMBER(VLOOKUP($B756,'[1]MT-HS-B'!$I$2:$J$773,2,FALSE)),VLOOKUP($B756,'[1]MT-HS-B'!$I$2:$J$773,2,FALSE),"")</f>
        <v/>
      </c>
      <c r="O756" s="40" t="str">
        <f t="shared" si="363"/>
        <v>GUAA_YEAST</v>
      </c>
      <c r="P756" s="57" t="str">
        <f t="shared" si="364"/>
        <v>HS only</v>
      </c>
      <c r="Q756" s="57">
        <f t="shared" si="365"/>
        <v>4.666666666666667</v>
      </c>
      <c r="R756" s="57" t="str">
        <f t="shared" si="366"/>
        <v/>
      </c>
      <c r="S756" s="56" t="str">
        <f t="shared" si="367"/>
        <v>n/a</v>
      </c>
      <c r="T756" s="55" t="str">
        <f t="shared" si="368"/>
        <v>n/a</v>
      </c>
      <c r="U756" s="54" t="str">
        <f t="shared" si="369"/>
        <v>n/a</v>
      </c>
      <c r="V756" s="53" t="str">
        <f t="shared" si="370"/>
        <v>HS only</v>
      </c>
      <c r="W756" s="53">
        <f t="shared" si="371"/>
        <v>4.666666666666667</v>
      </c>
      <c r="X756" s="53" t="str">
        <f t="shared" si="372"/>
        <v>HS only</v>
      </c>
      <c r="Y756" s="52" t="str">
        <f t="shared" si="373"/>
        <v>HS only</v>
      </c>
      <c r="Z756" s="51" t="str">
        <f t="shared" si="374"/>
        <v>HS only</v>
      </c>
      <c r="AA756" s="50" t="str">
        <f t="shared" si="375"/>
        <v/>
      </c>
      <c r="AB756" s="40" t="str">
        <f t="shared" si="376"/>
        <v>GUA1</v>
      </c>
      <c r="AC756" s="49">
        <f t="shared" si="377"/>
        <v>0</v>
      </c>
      <c r="AD756" s="47">
        <f t="shared" si="378"/>
        <v>0.06</v>
      </c>
      <c r="AE756" s="47">
        <f t="shared" si="379"/>
        <v>0</v>
      </c>
      <c r="AF756" s="48">
        <f t="shared" si="380"/>
        <v>0.2</v>
      </c>
      <c r="AG756" s="47">
        <f t="shared" si="381"/>
        <v>0.23500000000000001</v>
      </c>
      <c r="AH756" s="47">
        <f t="shared" si="382"/>
        <v>0.06</v>
      </c>
      <c r="AI756" s="46" t="str">
        <f t="shared" si="383"/>
        <v>HS Only</v>
      </c>
      <c r="AJ756" s="43">
        <f t="shared" si="384"/>
        <v>3.916666666666667</v>
      </c>
      <c r="AK756" s="43" t="str">
        <f t="shared" si="385"/>
        <v>HS Only</v>
      </c>
      <c r="AL756" s="45" t="str">
        <f t="shared" si="386"/>
        <v/>
      </c>
      <c r="AM756" s="43" t="str">
        <f t="shared" si="387"/>
        <v/>
      </c>
      <c r="AN756" s="42" t="str">
        <f t="shared" si="388"/>
        <v/>
      </c>
      <c r="AO756" s="40" t="str">
        <f t="shared" si="389"/>
        <v>GUAA_YEAST</v>
      </c>
      <c r="AP756" s="44" t="str">
        <f t="shared" si="390"/>
        <v/>
      </c>
      <c r="AQ756" s="43" t="str">
        <f t="shared" si="391"/>
        <v/>
      </c>
      <c r="AR756" s="43" t="str">
        <f t="shared" si="392"/>
        <v/>
      </c>
      <c r="AS756" s="43">
        <f t="shared" si="393"/>
        <v>9.8994949366116594E-2</v>
      </c>
      <c r="AT756" s="43">
        <f t="shared" si="394"/>
        <v>0.14849242404917504</v>
      </c>
      <c r="AU756" s="42" t="str">
        <f t="shared" si="395"/>
        <v/>
      </c>
    </row>
    <row r="757" spans="1:47" ht="15" x14ac:dyDescent="0.25">
      <c r="A757" s="40" t="s">
        <v>5609</v>
      </c>
      <c r="B757" s="40" t="s">
        <v>5608</v>
      </c>
      <c r="C757" s="60" t="str">
        <f>IF(ISNUMBER(VLOOKUP(B757,'[1]WT-GR-A'!I$2:J$693,2,FALSE)),VLOOKUP(B757,'[1]WT-GR-A'!I$2:J$693,2,FALSE),"")</f>
        <v/>
      </c>
      <c r="D757" s="58" t="str">
        <f>IF(ISNUMBER(VLOOKUP($B757,'[1]KO-GR-A'!$I$2:$J$907,2,FALSE)),VLOOKUP($B757,'[1]KO-GR-A'!$I$2:$J$907,2,FALSE),"")</f>
        <v/>
      </c>
      <c r="E757" s="58" t="str">
        <f>IF(ISNUMBER(VLOOKUP($B757,'[1]MT-GR-A'!$I$2:$J$789,2,FALSE)),VLOOKUP($B757,'[1]MT-GR-A'!$I$2:$J$789,2,FALSE),"")</f>
        <v/>
      </c>
      <c r="F757" s="58">
        <f>IF(ISNUMBER(VLOOKUP($B757,'[1]WT-HS-A'!$I$2:$J$1224,2,FALSE)),VLOOKUP($B757,'[1]WT-HS-A'!$I$2:$J$1224,2,FALSE),"")</f>
        <v>0.03</v>
      </c>
      <c r="G757" s="58">
        <f>IF(ISNUMBER(VLOOKUP($B757,'[1]KO-HS-A'!$I$2:$J$1229,2,FALSE)),VLOOKUP($B757,'[1]KO-HS-A'!$I$2:$J$1229,2,FALSE),"")</f>
        <v>0.03</v>
      </c>
      <c r="H757" s="58" t="str">
        <f>IF(ISNUMBER(VLOOKUP($B757,'[1]MT-HS-A'!$I$2:$J$1362,2,FALSE)),VLOOKUP($B757,'[1]MT-HS-A'!$I$2:$J$1362,2,FALSE),"")</f>
        <v/>
      </c>
      <c r="I757" s="59" t="str">
        <f>IF(ISNUMBER(VLOOKUP($B757,'[1]WT-GR-B'!$I$2:$J$585,2,FALSE)),VLOOKUP($B757,'[1]WT-GR-B'!$I$2:$J$585,2,FALSE),"")</f>
        <v/>
      </c>
      <c r="J757" s="58" t="str">
        <f>IF(ISNUMBER(VLOOKUP($B757,'[1]KO-GR-B'!$I$2:$J$900,2,FALSE)),VLOOKUP($B757,'[1]KO-GR-B'!$I$2:$J$900,2,FALSE),"")</f>
        <v/>
      </c>
      <c r="K757" s="58" t="str">
        <f>IF(ISNUMBER(VLOOKUP($B757,'[1]MT-GR-B'!$I$2:$J$693,2,FALSE)),VLOOKUP($B757,'[1]MT-GR-B'!$I$2:$J$693,2,FALSE),"")</f>
        <v/>
      </c>
      <c r="L757" s="58" t="str">
        <f>IF(ISNUMBER(VLOOKUP($B757,'[1]WT-HS-B'!$I$2:$J$1220,2,FALSE)),VLOOKUP($B757,'[1]WT-HS-B'!$I$2:$J$1220,2,FALSE),"")</f>
        <v/>
      </c>
      <c r="M757" s="58" t="str">
        <f>IF(ISNUMBER(VLOOKUP($B757,'[1]KO-HS-B'!$I$2:$J$1046,2,FALSE)),VLOOKUP($B757,'[1]KO-HS-B'!$I$2:$J$1046,2,FALSE),"")</f>
        <v/>
      </c>
      <c r="N757" s="58" t="str">
        <f>IF(ISNUMBER(VLOOKUP($B757,'[1]MT-HS-B'!$I$2:$J$773,2,FALSE)),VLOOKUP($B757,'[1]MT-HS-B'!$I$2:$J$773,2,FALSE),"")</f>
        <v/>
      </c>
      <c r="O757" s="40" t="str">
        <f t="shared" si="363"/>
        <v>IMH1_YEAST</v>
      </c>
      <c r="P757" s="57" t="str">
        <f t="shared" si="364"/>
        <v/>
      </c>
      <c r="Q757" s="57" t="str">
        <f t="shared" si="365"/>
        <v/>
      </c>
      <c r="R757" s="57" t="str">
        <f t="shared" si="366"/>
        <v/>
      </c>
      <c r="S757" s="56" t="str">
        <f t="shared" si="367"/>
        <v>n/a</v>
      </c>
      <c r="T757" s="55" t="str">
        <f t="shared" si="368"/>
        <v>n/a</v>
      </c>
      <c r="U757" s="54" t="str">
        <f t="shared" si="369"/>
        <v>n/a</v>
      </c>
      <c r="V757" s="53" t="str">
        <f t="shared" si="370"/>
        <v>HS only</v>
      </c>
      <c r="W757" s="53" t="str">
        <f t="shared" si="371"/>
        <v>HS only</v>
      </c>
      <c r="X757" s="53" t="str">
        <f t="shared" si="372"/>
        <v/>
      </c>
      <c r="Y757" s="52" t="str">
        <f t="shared" si="373"/>
        <v/>
      </c>
      <c r="Z757" s="51" t="str">
        <f t="shared" si="374"/>
        <v/>
      </c>
      <c r="AA757" s="50" t="str">
        <f t="shared" si="375"/>
        <v/>
      </c>
      <c r="AB757" s="40" t="str">
        <f t="shared" si="376"/>
        <v>IMH1</v>
      </c>
      <c r="AC757" s="49">
        <f t="shared" si="377"/>
        <v>0</v>
      </c>
      <c r="AD757" s="47">
        <f t="shared" si="378"/>
        <v>0</v>
      </c>
      <c r="AE757" s="47">
        <f t="shared" si="379"/>
        <v>0</v>
      </c>
      <c r="AF757" s="48">
        <f t="shared" si="380"/>
        <v>0.03</v>
      </c>
      <c r="AG757" s="47">
        <f t="shared" si="381"/>
        <v>0.03</v>
      </c>
      <c r="AH757" s="47">
        <f t="shared" si="382"/>
        <v>0</v>
      </c>
      <c r="AI757" s="46" t="str">
        <f t="shared" si="383"/>
        <v>HS Only</v>
      </c>
      <c r="AJ757" s="43" t="str">
        <f t="shared" si="384"/>
        <v>HS Only</v>
      </c>
      <c r="AK757" s="43" t="str">
        <f t="shared" si="385"/>
        <v/>
      </c>
      <c r="AL757" s="45" t="str">
        <f t="shared" si="386"/>
        <v/>
      </c>
      <c r="AM757" s="43" t="str">
        <f t="shared" si="387"/>
        <v/>
      </c>
      <c r="AN757" s="42" t="str">
        <f t="shared" si="388"/>
        <v/>
      </c>
      <c r="AO757" s="40" t="str">
        <f t="shared" si="389"/>
        <v>IMH1_YEAST</v>
      </c>
      <c r="AP757" s="44" t="str">
        <f t="shared" si="390"/>
        <v/>
      </c>
      <c r="AQ757" s="43" t="str">
        <f t="shared" si="391"/>
        <v/>
      </c>
      <c r="AR757" s="43" t="str">
        <f t="shared" si="392"/>
        <v/>
      </c>
      <c r="AS757" s="43" t="str">
        <f t="shared" si="393"/>
        <v/>
      </c>
      <c r="AT757" s="43" t="str">
        <f t="shared" si="394"/>
        <v/>
      </c>
      <c r="AU757" s="42" t="str">
        <f t="shared" si="395"/>
        <v/>
      </c>
    </row>
    <row r="758" spans="1:47" ht="15" x14ac:dyDescent="0.25">
      <c r="A758" s="40" t="s">
        <v>5607</v>
      </c>
      <c r="B758" s="40" t="s">
        <v>5606</v>
      </c>
      <c r="C758" s="60">
        <f>IF(ISNUMBER(VLOOKUP(B758,'[1]WT-GR-A'!I$2:J$693,2,FALSE)),VLOOKUP(B758,'[1]WT-GR-A'!I$2:J$693,2,FALSE),"")</f>
        <v>0.02</v>
      </c>
      <c r="D758" s="58">
        <f>IF(ISNUMBER(VLOOKUP($B758,'[1]KO-GR-A'!$I$2:$J$907,2,FALSE)),VLOOKUP($B758,'[1]KO-GR-A'!$I$2:$J$907,2,FALSE),"")</f>
        <v>0.02</v>
      </c>
      <c r="E758" s="58">
        <f>IF(ISNUMBER(VLOOKUP($B758,'[1]MT-GR-A'!$I$2:$J$789,2,FALSE)),VLOOKUP($B758,'[1]MT-GR-A'!$I$2:$J$789,2,FALSE),"")</f>
        <v>0.02</v>
      </c>
      <c r="F758" s="58" t="str">
        <f>IF(ISNUMBER(VLOOKUP($B758,'[1]WT-HS-A'!$I$2:$J$1224,2,FALSE)),VLOOKUP($B758,'[1]WT-HS-A'!$I$2:$J$1224,2,FALSE),"")</f>
        <v/>
      </c>
      <c r="G758" s="58">
        <f>IF(ISNUMBER(VLOOKUP($B758,'[1]KO-HS-A'!$I$2:$J$1229,2,FALSE)),VLOOKUP($B758,'[1]KO-HS-A'!$I$2:$J$1229,2,FALSE),"")</f>
        <v>0.02</v>
      </c>
      <c r="H758" s="58" t="str">
        <f>IF(ISNUMBER(VLOOKUP($B758,'[1]MT-HS-A'!$I$2:$J$1362,2,FALSE)),VLOOKUP($B758,'[1]MT-HS-A'!$I$2:$J$1362,2,FALSE),"")</f>
        <v/>
      </c>
      <c r="I758" s="59">
        <f>IF(ISNUMBER(VLOOKUP($B758,'[1]WT-GR-B'!$I$2:$J$585,2,FALSE)),VLOOKUP($B758,'[1]WT-GR-B'!$I$2:$J$585,2,FALSE),"")</f>
        <v>0.02</v>
      </c>
      <c r="J758" s="58">
        <f>IF(ISNUMBER(VLOOKUP($B758,'[1]KO-GR-B'!$I$2:$J$900,2,FALSE)),VLOOKUP($B758,'[1]KO-GR-B'!$I$2:$J$900,2,FALSE),"")</f>
        <v>7.0000000000000007E-2</v>
      </c>
      <c r="K758" s="58">
        <f>IF(ISNUMBER(VLOOKUP($B758,'[1]MT-GR-B'!$I$2:$J$693,2,FALSE)),VLOOKUP($B758,'[1]MT-GR-B'!$I$2:$J$693,2,FALSE),"")</f>
        <v>0.04</v>
      </c>
      <c r="L758" s="58" t="str">
        <f>IF(ISNUMBER(VLOOKUP($B758,'[1]WT-HS-B'!$I$2:$J$1220,2,FALSE)),VLOOKUP($B758,'[1]WT-HS-B'!$I$2:$J$1220,2,FALSE),"")</f>
        <v/>
      </c>
      <c r="M758" s="58" t="str">
        <f>IF(ISNUMBER(VLOOKUP($B758,'[1]KO-HS-B'!$I$2:$J$1046,2,FALSE)),VLOOKUP($B758,'[1]KO-HS-B'!$I$2:$J$1046,2,FALSE),"")</f>
        <v/>
      </c>
      <c r="N758" s="58" t="str">
        <f>IF(ISNUMBER(VLOOKUP($B758,'[1]MT-HS-B'!$I$2:$J$773,2,FALSE)),VLOOKUP($B758,'[1]MT-HS-B'!$I$2:$J$773,2,FALSE),"")</f>
        <v/>
      </c>
      <c r="O758" s="40" t="str">
        <f t="shared" si="363"/>
        <v>YSP2_YEAST</v>
      </c>
      <c r="P758" s="57" t="str">
        <f t="shared" si="364"/>
        <v>GR only</v>
      </c>
      <c r="Q758" s="57">
        <f t="shared" si="365"/>
        <v>0</v>
      </c>
      <c r="R758" s="57" t="str">
        <f t="shared" si="366"/>
        <v>GR only</v>
      </c>
      <c r="S758" s="56" t="str">
        <f t="shared" si="367"/>
        <v>n/a</v>
      </c>
      <c r="T758" s="55" t="str">
        <f t="shared" si="368"/>
        <v>n/a</v>
      </c>
      <c r="U758" s="54" t="str">
        <f t="shared" si="369"/>
        <v>n/a</v>
      </c>
      <c r="V758" s="53" t="str">
        <f t="shared" si="370"/>
        <v>GR only</v>
      </c>
      <c r="W758" s="53">
        <f t="shared" si="371"/>
        <v>0</v>
      </c>
      <c r="X758" s="53" t="str">
        <f t="shared" si="372"/>
        <v>GR only</v>
      </c>
      <c r="Y758" s="52" t="str">
        <f t="shared" si="373"/>
        <v>GR only</v>
      </c>
      <c r="Z758" s="51" t="str">
        <f t="shared" si="374"/>
        <v>GR only</v>
      </c>
      <c r="AA758" s="50" t="str">
        <f t="shared" si="375"/>
        <v>GR only</v>
      </c>
      <c r="AB758" s="40" t="str">
        <f t="shared" si="376"/>
        <v>YSP2</v>
      </c>
      <c r="AC758" s="49">
        <f t="shared" si="377"/>
        <v>0.02</v>
      </c>
      <c r="AD758" s="47">
        <f t="shared" si="378"/>
        <v>4.5000000000000005E-2</v>
      </c>
      <c r="AE758" s="47">
        <f t="shared" si="379"/>
        <v>0.03</v>
      </c>
      <c r="AF758" s="48">
        <f t="shared" si="380"/>
        <v>0</v>
      </c>
      <c r="AG758" s="47">
        <f t="shared" si="381"/>
        <v>0.02</v>
      </c>
      <c r="AH758" s="47">
        <f t="shared" si="382"/>
        <v>0</v>
      </c>
      <c r="AI758" s="46">
        <f t="shared" si="383"/>
        <v>0</v>
      </c>
      <c r="AJ758" s="43">
        <f t="shared" si="384"/>
        <v>0.44444444444444442</v>
      </c>
      <c r="AK758" s="43">
        <f t="shared" si="385"/>
        <v>0</v>
      </c>
      <c r="AL758" s="45" t="str">
        <f t="shared" si="386"/>
        <v/>
      </c>
      <c r="AM758" s="43" t="str">
        <f t="shared" si="387"/>
        <v/>
      </c>
      <c r="AN758" s="42" t="str">
        <f t="shared" si="388"/>
        <v/>
      </c>
      <c r="AO758" s="40" t="str">
        <f t="shared" si="389"/>
        <v>YSP2_YEAST</v>
      </c>
      <c r="AP758" s="44">
        <f t="shared" si="390"/>
        <v>0</v>
      </c>
      <c r="AQ758" s="43">
        <f t="shared" si="391"/>
        <v>3.5355339059327383E-2</v>
      </c>
      <c r="AR758" s="43">
        <f t="shared" si="392"/>
        <v>1.4142135623730954E-2</v>
      </c>
      <c r="AS758" s="43" t="str">
        <f t="shared" si="393"/>
        <v/>
      </c>
      <c r="AT758" s="43" t="str">
        <f t="shared" si="394"/>
        <v/>
      </c>
      <c r="AU758" s="42" t="str">
        <f t="shared" si="395"/>
        <v/>
      </c>
    </row>
    <row r="759" spans="1:47" ht="15" x14ac:dyDescent="0.25">
      <c r="A759" s="40" t="s">
        <v>5605</v>
      </c>
      <c r="B759" s="40" t="s">
        <v>5604</v>
      </c>
      <c r="C759" s="60" t="str">
        <f>IF(ISNUMBER(VLOOKUP(B759,'[1]WT-GR-A'!I$2:J$693,2,FALSE)),VLOOKUP(B759,'[1]WT-GR-A'!I$2:J$693,2,FALSE),"")</f>
        <v/>
      </c>
      <c r="D759" s="58" t="str">
        <f>IF(ISNUMBER(VLOOKUP($B759,'[1]KO-GR-A'!$I$2:$J$907,2,FALSE)),VLOOKUP($B759,'[1]KO-GR-A'!$I$2:$J$907,2,FALSE),"")</f>
        <v/>
      </c>
      <c r="E759" s="58" t="str">
        <f>IF(ISNUMBER(VLOOKUP($B759,'[1]MT-GR-A'!$I$2:$J$789,2,FALSE)),VLOOKUP($B759,'[1]MT-GR-A'!$I$2:$J$789,2,FALSE),"")</f>
        <v/>
      </c>
      <c r="F759" s="58" t="str">
        <f>IF(ISNUMBER(VLOOKUP($B759,'[1]WT-HS-A'!$I$2:$J$1224,2,FALSE)),VLOOKUP($B759,'[1]WT-HS-A'!$I$2:$J$1224,2,FALSE),"")</f>
        <v/>
      </c>
      <c r="G759" s="58">
        <f>IF(ISNUMBER(VLOOKUP($B759,'[1]KO-HS-A'!$I$2:$J$1229,2,FALSE)),VLOOKUP($B759,'[1]KO-HS-A'!$I$2:$J$1229,2,FALSE),"")</f>
        <v>0.09</v>
      </c>
      <c r="H759" s="58" t="str">
        <f>IF(ISNUMBER(VLOOKUP($B759,'[1]MT-HS-A'!$I$2:$J$1362,2,FALSE)),VLOOKUP($B759,'[1]MT-HS-A'!$I$2:$J$1362,2,FALSE),"")</f>
        <v/>
      </c>
      <c r="I759" s="59" t="str">
        <f>IF(ISNUMBER(VLOOKUP($B759,'[1]WT-GR-B'!$I$2:$J$585,2,FALSE)),VLOOKUP($B759,'[1]WT-GR-B'!$I$2:$J$585,2,FALSE),"")</f>
        <v/>
      </c>
      <c r="J759" s="58" t="str">
        <f>IF(ISNUMBER(VLOOKUP($B759,'[1]KO-GR-B'!$I$2:$J$900,2,FALSE)),VLOOKUP($B759,'[1]KO-GR-B'!$I$2:$J$900,2,FALSE),"")</f>
        <v/>
      </c>
      <c r="K759" s="58" t="str">
        <f>IF(ISNUMBER(VLOOKUP($B759,'[1]MT-GR-B'!$I$2:$J$693,2,FALSE)),VLOOKUP($B759,'[1]MT-GR-B'!$I$2:$J$693,2,FALSE),"")</f>
        <v/>
      </c>
      <c r="L759" s="58" t="str">
        <f>IF(ISNUMBER(VLOOKUP($B759,'[1]WT-HS-B'!$I$2:$J$1220,2,FALSE)),VLOOKUP($B759,'[1]WT-HS-B'!$I$2:$J$1220,2,FALSE),"")</f>
        <v/>
      </c>
      <c r="M759" s="58" t="str">
        <f>IF(ISNUMBER(VLOOKUP($B759,'[1]KO-HS-B'!$I$2:$J$1046,2,FALSE)),VLOOKUP($B759,'[1]KO-HS-B'!$I$2:$J$1046,2,FALSE),"")</f>
        <v/>
      </c>
      <c r="N759" s="58" t="str">
        <f>IF(ISNUMBER(VLOOKUP($B759,'[1]MT-HS-B'!$I$2:$J$773,2,FALSE)),VLOOKUP($B759,'[1]MT-HS-B'!$I$2:$J$773,2,FALSE),"")</f>
        <v/>
      </c>
      <c r="O759" s="40" t="str">
        <f t="shared" si="363"/>
        <v>GRH1_YEAST</v>
      </c>
      <c r="P759" s="57" t="str">
        <f t="shared" si="364"/>
        <v/>
      </c>
      <c r="Q759" s="57" t="str">
        <f t="shared" si="365"/>
        <v/>
      </c>
      <c r="R759" s="57" t="str">
        <f t="shared" si="366"/>
        <v/>
      </c>
      <c r="S759" s="56" t="str">
        <f t="shared" si="367"/>
        <v>n/a</v>
      </c>
      <c r="T759" s="55" t="str">
        <f t="shared" si="368"/>
        <v>n/a</v>
      </c>
      <c r="U759" s="54" t="str">
        <f t="shared" si="369"/>
        <v>n/a</v>
      </c>
      <c r="V759" s="53" t="str">
        <f t="shared" si="370"/>
        <v/>
      </c>
      <c r="W759" s="53" t="str">
        <f t="shared" si="371"/>
        <v>HS only</v>
      </c>
      <c r="X759" s="53" t="str">
        <f t="shared" si="372"/>
        <v/>
      </c>
      <c r="Y759" s="52" t="str">
        <f t="shared" si="373"/>
        <v/>
      </c>
      <c r="Z759" s="51" t="str">
        <f t="shared" si="374"/>
        <v/>
      </c>
      <c r="AA759" s="50" t="str">
        <f t="shared" si="375"/>
        <v/>
      </c>
      <c r="AB759" s="40" t="str">
        <f t="shared" si="376"/>
        <v>GRH1</v>
      </c>
      <c r="AC759" s="49">
        <f t="shared" si="377"/>
        <v>0</v>
      </c>
      <c r="AD759" s="47">
        <f t="shared" si="378"/>
        <v>0</v>
      </c>
      <c r="AE759" s="47">
        <f t="shared" si="379"/>
        <v>0</v>
      </c>
      <c r="AF759" s="48">
        <f t="shared" si="380"/>
        <v>0</v>
      </c>
      <c r="AG759" s="47">
        <f t="shared" si="381"/>
        <v>0.09</v>
      </c>
      <c r="AH759" s="47">
        <f t="shared" si="382"/>
        <v>0</v>
      </c>
      <c r="AI759" s="46" t="str">
        <f t="shared" si="383"/>
        <v/>
      </c>
      <c r="AJ759" s="43" t="str">
        <f t="shared" si="384"/>
        <v>HS Only</v>
      </c>
      <c r="AK759" s="43" t="str">
        <f t="shared" si="385"/>
        <v/>
      </c>
      <c r="AL759" s="45" t="str">
        <f t="shared" si="386"/>
        <v/>
      </c>
      <c r="AM759" s="43" t="str">
        <f t="shared" si="387"/>
        <v/>
      </c>
      <c r="AN759" s="42" t="str">
        <f t="shared" si="388"/>
        <v/>
      </c>
      <c r="AO759" s="40" t="str">
        <f t="shared" si="389"/>
        <v>GRH1_YEAST</v>
      </c>
      <c r="AP759" s="44" t="str">
        <f t="shared" si="390"/>
        <v/>
      </c>
      <c r="AQ759" s="43" t="str">
        <f t="shared" si="391"/>
        <v/>
      </c>
      <c r="AR759" s="43" t="str">
        <f t="shared" si="392"/>
        <v/>
      </c>
      <c r="AS759" s="43" t="str">
        <f t="shared" si="393"/>
        <v/>
      </c>
      <c r="AT759" s="43" t="str">
        <f t="shared" si="394"/>
        <v/>
      </c>
      <c r="AU759" s="42" t="str">
        <f t="shared" si="395"/>
        <v/>
      </c>
    </row>
    <row r="760" spans="1:47" ht="15" x14ac:dyDescent="0.25">
      <c r="A760" s="40" t="s">
        <v>5603</v>
      </c>
      <c r="B760" s="40" t="s">
        <v>5602</v>
      </c>
      <c r="C760" s="60" t="str">
        <f>IF(ISNUMBER(VLOOKUP(B760,'[1]WT-GR-A'!I$2:J$693,2,FALSE)),VLOOKUP(B760,'[1]WT-GR-A'!I$2:J$693,2,FALSE),"")</f>
        <v/>
      </c>
      <c r="D760" s="58" t="str">
        <f>IF(ISNUMBER(VLOOKUP($B760,'[1]KO-GR-A'!$I$2:$J$907,2,FALSE)),VLOOKUP($B760,'[1]KO-GR-A'!$I$2:$J$907,2,FALSE),"")</f>
        <v/>
      </c>
      <c r="E760" s="58" t="str">
        <f>IF(ISNUMBER(VLOOKUP($B760,'[1]MT-GR-A'!$I$2:$J$789,2,FALSE)),VLOOKUP($B760,'[1]MT-GR-A'!$I$2:$J$789,2,FALSE),"")</f>
        <v/>
      </c>
      <c r="F760" s="58">
        <f>IF(ISNUMBER(VLOOKUP($B760,'[1]WT-HS-A'!$I$2:$J$1224,2,FALSE)),VLOOKUP($B760,'[1]WT-HS-A'!$I$2:$J$1224,2,FALSE),"")</f>
        <v>0.06</v>
      </c>
      <c r="G760" s="58" t="str">
        <f>IF(ISNUMBER(VLOOKUP($B760,'[1]KO-HS-A'!$I$2:$J$1229,2,FALSE)),VLOOKUP($B760,'[1]KO-HS-A'!$I$2:$J$1229,2,FALSE),"")</f>
        <v/>
      </c>
      <c r="H760" s="58">
        <f>IF(ISNUMBER(VLOOKUP($B760,'[1]MT-HS-A'!$I$2:$J$1362,2,FALSE)),VLOOKUP($B760,'[1]MT-HS-A'!$I$2:$J$1362,2,FALSE),"")</f>
        <v>0.06</v>
      </c>
      <c r="I760" s="59" t="str">
        <f>IF(ISNUMBER(VLOOKUP($B760,'[1]WT-GR-B'!$I$2:$J$585,2,FALSE)),VLOOKUP($B760,'[1]WT-GR-B'!$I$2:$J$585,2,FALSE),"")</f>
        <v/>
      </c>
      <c r="J760" s="58" t="str">
        <f>IF(ISNUMBER(VLOOKUP($B760,'[1]KO-GR-B'!$I$2:$J$900,2,FALSE)),VLOOKUP($B760,'[1]KO-GR-B'!$I$2:$J$900,2,FALSE),"")</f>
        <v/>
      </c>
      <c r="K760" s="58" t="str">
        <f>IF(ISNUMBER(VLOOKUP($B760,'[1]MT-GR-B'!$I$2:$J$693,2,FALSE)),VLOOKUP($B760,'[1]MT-GR-B'!$I$2:$J$693,2,FALSE),"")</f>
        <v/>
      </c>
      <c r="L760" s="58">
        <f>IF(ISNUMBER(VLOOKUP($B760,'[1]WT-HS-B'!$I$2:$J$1220,2,FALSE)),VLOOKUP($B760,'[1]WT-HS-B'!$I$2:$J$1220,2,FALSE),"")</f>
        <v>0.21</v>
      </c>
      <c r="M760" s="58" t="str">
        <f>IF(ISNUMBER(VLOOKUP($B760,'[1]KO-HS-B'!$I$2:$J$1046,2,FALSE)),VLOOKUP($B760,'[1]KO-HS-B'!$I$2:$J$1046,2,FALSE),"")</f>
        <v/>
      </c>
      <c r="N760" s="58" t="str">
        <f>IF(ISNUMBER(VLOOKUP($B760,'[1]MT-HS-B'!$I$2:$J$773,2,FALSE)),VLOOKUP($B760,'[1]MT-HS-B'!$I$2:$J$773,2,FALSE),"")</f>
        <v/>
      </c>
      <c r="O760" s="40" t="str">
        <f t="shared" si="363"/>
        <v>WHI2_YEAST</v>
      </c>
      <c r="P760" s="57" t="str">
        <f t="shared" si="364"/>
        <v>HS only</v>
      </c>
      <c r="Q760" s="57" t="str">
        <f t="shared" si="365"/>
        <v/>
      </c>
      <c r="R760" s="57" t="str">
        <f t="shared" si="366"/>
        <v/>
      </c>
      <c r="S760" s="56" t="str">
        <f t="shared" si="367"/>
        <v>n/a</v>
      </c>
      <c r="T760" s="55" t="str">
        <f t="shared" si="368"/>
        <v>n/a</v>
      </c>
      <c r="U760" s="54" t="str">
        <f t="shared" si="369"/>
        <v>n/a</v>
      </c>
      <c r="V760" s="53" t="str">
        <f t="shared" si="370"/>
        <v>HS only</v>
      </c>
      <c r="W760" s="53" t="str">
        <f t="shared" si="371"/>
        <v/>
      </c>
      <c r="X760" s="53" t="str">
        <f t="shared" si="372"/>
        <v>HS only</v>
      </c>
      <c r="Y760" s="52" t="str">
        <f t="shared" si="373"/>
        <v>HS only</v>
      </c>
      <c r="Z760" s="51" t="str">
        <f t="shared" si="374"/>
        <v/>
      </c>
      <c r="AA760" s="50" t="str">
        <f t="shared" si="375"/>
        <v/>
      </c>
      <c r="AB760" s="40" t="str">
        <f t="shared" si="376"/>
        <v>WHI2</v>
      </c>
      <c r="AC760" s="49">
        <f t="shared" si="377"/>
        <v>0</v>
      </c>
      <c r="AD760" s="47">
        <f t="shared" si="378"/>
        <v>0</v>
      </c>
      <c r="AE760" s="47">
        <f t="shared" si="379"/>
        <v>0</v>
      </c>
      <c r="AF760" s="48">
        <f t="shared" si="380"/>
        <v>0.13500000000000001</v>
      </c>
      <c r="AG760" s="47">
        <f t="shared" si="381"/>
        <v>0</v>
      </c>
      <c r="AH760" s="47">
        <f t="shared" si="382"/>
        <v>0.06</v>
      </c>
      <c r="AI760" s="46" t="str">
        <f t="shared" si="383"/>
        <v>HS Only</v>
      </c>
      <c r="AJ760" s="43" t="str">
        <f t="shared" si="384"/>
        <v/>
      </c>
      <c r="AK760" s="43" t="str">
        <f t="shared" si="385"/>
        <v>HS Only</v>
      </c>
      <c r="AL760" s="45" t="str">
        <f t="shared" si="386"/>
        <v/>
      </c>
      <c r="AM760" s="43" t="str">
        <f t="shared" si="387"/>
        <v/>
      </c>
      <c r="AN760" s="42" t="str">
        <f t="shared" si="388"/>
        <v/>
      </c>
      <c r="AO760" s="40" t="str">
        <f t="shared" si="389"/>
        <v>WHI2_YEAST</v>
      </c>
      <c r="AP760" s="44" t="str">
        <f t="shared" si="390"/>
        <v/>
      </c>
      <c r="AQ760" s="43" t="str">
        <f t="shared" si="391"/>
        <v/>
      </c>
      <c r="AR760" s="43" t="str">
        <f t="shared" si="392"/>
        <v/>
      </c>
      <c r="AS760" s="43">
        <f t="shared" si="393"/>
        <v>0.10606601717798207</v>
      </c>
      <c r="AT760" s="43" t="str">
        <f t="shared" si="394"/>
        <v/>
      </c>
      <c r="AU760" s="42" t="str">
        <f t="shared" si="395"/>
        <v/>
      </c>
    </row>
    <row r="761" spans="1:47" ht="15" x14ac:dyDescent="0.25">
      <c r="A761" s="40" t="s">
        <v>5601</v>
      </c>
      <c r="B761" s="40" t="s">
        <v>5600</v>
      </c>
      <c r="C761" s="60" t="str">
        <f>IF(ISNUMBER(VLOOKUP(B761,'[1]WT-GR-A'!I$2:J$693,2,FALSE)),VLOOKUP(B761,'[1]WT-GR-A'!I$2:J$693,2,FALSE),"")</f>
        <v/>
      </c>
      <c r="D761" s="58" t="str">
        <f>IF(ISNUMBER(VLOOKUP($B761,'[1]KO-GR-A'!$I$2:$J$907,2,FALSE)),VLOOKUP($B761,'[1]KO-GR-A'!$I$2:$J$907,2,FALSE),"")</f>
        <v/>
      </c>
      <c r="E761" s="58" t="str">
        <f>IF(ISNUMBER(VLOOKUP($B761,'[1]MT-GR-A'!$I$2:$J$789,2,FALSE)),VLOOKUP($B761,'[1]MT-GR-A'!$I$2:$J$789,2,FALSE),"")</f>
        <v/>
      </c>
      <c r="F761" s="58" t="str">
        <f>IF(ISNUMBER(VLOOKUP($B761,'[1]WT-HS-A'!$I$2:$J$1224,2,FALSE)),VLOOKUP($B761,'[1]WT-HS-A'!$I$2:$J$1224,2,FALSE),"")</f>
        <v/>
      </c>
      <c r="G761" s="58">
        <f>IF(ISNUMBER(VLOOKUP($B761,'[1]KO-HS-A'!$I$2:$J$1229,2,FALSE)),VLOOKUP($B761,'[1]KO-HS-A'!$I$2:$J$1229,2,FALSE),"")</f>
        <v>0.64</v>
      </c>
      <c r="H761" s="58">
        <f>IF(ISNUMBER(VLOOKUP($B761,'[1]MT-HS-A'!$I$2:$J$1362,2,FALSE)),VLOOKUP($B761,'[1]MT-HS-A'!$I$2:$J$1362,2,FALSE),"")</f>
        <v>0.28000000000000003</v>
      </c>
      <c r="I761" s="59" t="str">
        <f>IF(ISNUMBER(VLOOKUP($B761,'[1]WT-GR-B'!$I$2:$J$585,2,FALSE)),VLOOKUP($B761,'[1]WT-GR-B'!$I$2:$J$585,2,FALSE),"")</f>
        <v/>
      </c>
      <c r="J761" s="58" t="str">
        <f>IF(ISNUMBER(VLOOKUP($B761,'[1]KO-GR-B'!$I$2:$J$900,2,FALSE)),VLOOKUP($B761,'[1]KO-GR-B'!$I$2:$J$900,2,FALSE),"")</f>
        <v/>
      </c>
      <c r="K761" s="58" t="str">
        <f>IF(ISNUMBER(VLOOKUP($B761,'[1]MT-GR-B'!$I$2:$J$693,2,FALSE)),VLOOKUP($B761,'[1]MT-GR-B'!$I$2:$J$693,2,FALSE),"")</f>
        <v/>
      </c>
      <c r="L761" s="58">
        <f>IF(ISNUMBER(VLOOKUP($B761,'[1]WT-HS-B'!$I$2:$J$1220,2,FALSE)),VLOOKUP($B761,'[1]WT-HS-B'!$I$2:$J$1220,2,FALSE),"")</f>
        <v>0.28000000000000003</v>
      </c>
      <c r="M761" s="58">
        <f>IF(ISNUMBER(VLOOKUP($B761,'[1]KO-HS-B'!$I$2:$J$1046,2,FALSE)),VLOOKUP($B761,'[1]KO-HS-B'!$I$2:$J$1046,2,FALSE),"")</f>
        <v>0.28000000000000003</v>
      </c>
      <c r="N761" s="58">
        <f>IF(ISNUMBER(VLOOKUP($B761,'[1]MT-HS-B'!$I$2:$J$773,2,FALSE)),VLOOKUP($B761,'[1]MT-HS-B'!$I$2:$J$773,2,FALSE),"")</f>
        <v>0.13</v>
      </c>
      <c r="O761" s="40" t="str">
        <f t="shared" si="363"/>
        <v>GCH1_YEAST</v>
      </c>
      <c r="P761" s="57" t="str">
        <f t="shared" si="364"/>
        <v/>
      </c>
      <c r="Q761" s="57" t="str">
        <f t="shared" si="365"/>
        <v>HS only</v>
      </c>
      <c r="R761" s="57" t="str">
        <f t="shared" si="366"/>
        <v>HS only</v>
      </c>
      <c r="S761" s="56" t="str">
        <f t="shared" si="367"/>
        <v>n/a</v>
      </c>
      <c r="T761" s="55" t="str">
        <f t="shared" si="368"/>
        <v>n/a</v>
      </c>
      <c r="U761" s="54" t="str">
        <f t="shared" si="369"/>
        <v>n/a</v>
      </c>
      <c r="V761" s="53" t="str">
        <f t="shared" si="370"/>
        <v/>
      </c>
      <c r="W761" s="53" t="str">
        <f t="shared" si="371"/>
        <v>HS only</v>
      </c>
      <c r="X761" s="53" t="str">
        <f t="shared" si="372"/>
        <v>HS only</v>
      </c>
      <c r="Y761" s="52" t="str">
        <f t="shared" si="373"/>
        <v>HS only</v>
      </c>
      <c r="Z761" s="51" t="str">
        <f t="shared" si="374"/>
        <v>HS only</v>
      </c>
      <c r="AA761" s="50" t="str">
        <f t="shared" si="375"/>
        <v>HS only</v>
      </c>
      <c r="AB761" s="40" t="str">
        <f t="shared" si="376"/>
        <v>FOL2</v>
      </c>
      <c r="AC761" s="49">
        <f t="shared" si="377"/>
        <v>0</v>
      </c>
      <c r="AD761" s="47">
        <f t="shared" si="378"/>
        <v>0</v>
      </c>
      <c r="AE761" s="47">
        <f t="shared" si="379"/>
        <v>0</v>
      </c>
      <c r="AF761" s="48">
        <f t="shared" si="380"/>
        <v>0.28000000000000003</v>
      </c>
      <c r="AG761" s="47">
        <f t="shared" si="381"/>
        <v>0.46</v>
      </c>
      <c r="AH761" s="47">
        <f t="shared" si="382"/>
        <v>0.20500000000000002</v>
      </c>
      <c r="AI761" s="46" t="str">
        <f t="shared" si="383"/>
        <v>HS Only</v>
      </c>
      <c r="AJ761" s="43" t="str">
        <f t="shared" si="384"/>
        <v>HS Only</v>
      </c>
      <c r="AK761" s="43" t="str">
        <f t="shared" si="385"/>
        <v>HS Only</v>
      </c>
      <c r="AL761" s="45" t="str">
        <f t="shared" si="386"/>
        <v/>
      </c>
      <c r="AM761" s="43" t="str">
        <f t="shared" si="387"/>
        <v/>
      </c>
      <c r="AN761" s="42" t="str">
        <f t="shared" si="388"/>
        <v/>
      </c>
      <c r="AO761" s="40" t="str">
        <f t="shared" si="389"/>
        <v>GCH1_YEAST</v>
      </c>
      <c r="AP761" s="44" t="str">
        <f t="shared" si="390"/>
        <v/>
      </c>
      <c r="AQ761" s="43" t="str">
        <f t="shared" si="391"/>
        <v/>
      </c>
      <c r="AR761" s="43" t="str">
        <f t="shared" si="392"/>
        <v/>
      </c>
      <c r="AS761" s="43" t="str">
        <f t="shared" si="393"/>
        <v/>
      </c>
      <c r="AT761" s="43">
        <f t="shared" si="394"/>
        <v>0.25455844122715715</v>
      </c>
      <c r="AU761" s="42">
        <f t="shared" si="395"/>
        <v>0.10606601717798211</v>
      </c>
    </row>
    <row r="762" spans="1:47" ht="15" x14ac:dyDescent="0.25">
      <c r="A762" s="40" t="s">
        <v>5599</v>
      </c>
      <c r="B762" s="40" t="s">
        <v>5598</v>
      </c>
      <c r="C762" s="60" t="str">
        <f>IF(ISNUMBER(VLOOKUP(B762,'[1]WT-GR-A'!I$2:J$693,2,FALSE)),VLOOKUP(B762,'[1]WT-GR-A'!I$2:J$693,2,FALSE),"")</f>
        <v/>
      </c>
      <c r="D762" s="58" t="str">
        <f>IF(ISNUMBER(VLOOKUP($B762,'[1]KO-GR-A'!$I$2:$J$907,2,FALSE)),VLOOKUP($B762,'[1]KO-GR-A'!$I$2:$J$907,2,FALSE),"")</f>
        <v/>
      </c>
      <c r="E762" s="58" t="str">
        <f>IF(ISNUMBER(VLOOKUP($B762,'[1]MT-GR-A'!$I$2:$J$789,2,FALSE)),VLOOKUP($B762,'[1]MT-GR-A'!$I$2:$J$789,2,FALSE),"")</f>
        <v/>
      </c>
      <c r="F762" s="58">
        <f>IF(ISNUMBER(VLOOKUP($B762,'[1]WT-HS-A'!$I$2:$J$1224,2,FALSE)),VLOOKUP($B762,'[1]WT-HS-A'!$I$2:$J$1224,2,FALSE),"")</f>
        <v>0.09</v>
      </c>
      <c r="G762" s="58">
        <f>IF(ISNUMBER(VLOOKUP($B762,'[1]KO-HS-A'!$I$2:$J$1229,2,FALSE)),VLOOKUP($B762,'[1]KO-HS-A'!$I$2:$J$1229,2,FALSE),"")</f>
        <v>0.2</v>
      </c>
      <c r="H762" s="58" t="str">
        <f>IF(ISNUMBER(VLOOKUP($B762,'[1]MT-HS-A'!$I$2:$J$1362,2,FALSE)),VLOOKUP($B762,'[1]MT-HS-A'!$I$2:$J$1362,2,FALSE),"")</f>
        <v/>
      </c>
      <c r="I762" s="59" t="str">
        <f>IF(ISNUMBER(VLOOKUP($B762,'[1]WT-GR-B'!$I$2:$J$585,2,FALSE)),VLOOKUP($B762,'[1]WT-GR-B'!$I$2:$J$585,2,FALSE),"")</f>
        <v/>
      </c>
      <c r="J762" s="58" t="str">
        <f>IF(ISNUMBER(VLOOKUP($B762,'[1]KO-GR-B'!$I$2:$J$900,2,FALSE)),VLOOKUP($B762,'[1]KO-GR-B'!$I$2:$J$900,2,FALSE),"")</f>
        <v/>
      </c>
      <c r="K762" s="58" t="str">
        <f>IF(ISNUMBER(VLOOKUP($B762,'[1]MT-GR-B'!$I$2:$J$693,2,FALSE)),VLOOKUP($B762,'[1]MT-GR-B'!$I$2:$J$693,2,FALSE),"")</f>
        <v/>
      </c>
      <c r="L762" s="58" t="str">
        <f>IF(ISNUMBER(VLOOKUP($B762,'[1]WT-HS-B'!$I$2:$J$1220,2,FALSE)),VLOOKUP($B762,'[1]WT-HS-B'!$I$2:$J$1220,2,FALSE),"")</f>
        <v/>
      </c>
      <c r="M762" s="58" t="str">
        <f>IF(ISNUMBER(VLOOKUP($B762,'[1]KO-HS-B'!$I$2:$J$1046,2,FALSE)),VLOOKUP($B762,'[1]KO-HS-B'!$I$2:$J$1046,2,FALSE),"")</f>
        <v/>
      </c>
      <c r="N762" s="58" t="str">
        <f>IF(ISNUMBER(VLOOKUP($B762,'[1]MT-HS-B'!$I$2:$J$773,2,FALSE)),VLOOKUP($B762,'[1]MT-HS-B'!$I$2:$J$773,2,FALSE),"")</f>
        <v/>
      </c>
      <c r="O762" s="40" t="str">
        <f t="shared" si="363"/>
        <v>RIB1_YEAST</v>
      </c>
      <c r="P762" s="57" t="str">
        <f t="shared" si="364"/>
        <v/>
      </c>
      <c r="Q762" s="57" t="str">
        <f t="shared" si="365"/>
        <v/>
      </c>
      <c r="R762" s="57" t="str">
        <f t="shared" si="366"/>
        <v/>
      </c>
      <c r="S762" s="56" t="str">
        <f t="shared" si="367"/>
        <v>n/a</v>
      </c>
      <c r="T762" s="55" t="str">
        <f t="shared" si="368"/>
        <v>n/a</v>
      </c>
      <c r="U762" s="54" t="str">
        <f t="shared" si="369"/>
        <v>n/a</v>
      </c>
      <c r="V762" s="53" t="str">
        <f t="shared" si="370"/>
        <v>HS only</v>
      </c>
      <c r="W762" s="53" t="str">
        <f t="shared" si="371"/>
        <v>HS only</v>
      </c>
      <c r="X762" s="53" t="str">
        <f t="shared" si="372"/>
        <v/>
      </c>
      <c r="Y762" s="52" t="str">
        <f t="shared" si="373"/>
        <v/>
      </c>
      <c r="Z762" s="51" t="str">
        <f t="shared" si="374"/>
        <v/>
      </c>
      <c r="AA762" s="50" t="str">
        <f t="shared" si="375"/>
        <v/>
      </c>
      <c r="AB762" s="40" t="str">
        <f t="shared" si="376"/>
        <v>RIB1</v>
      </c>
      <c r="AC762" s="49">
        <f t="shared" si="377"/>
        <v>0</v>
      </c>
      <c r="AD762" s="47">
        <f t="shared" si="378"/>
        <v>0</v>
      </c>
      <c r="AE762" s="47">
        <f t="shared" si="379"/>
        <v>0</v>
      </c>
      <c r="AF762" s="48">
        <f t="shared" si="380"/>
        <v>0.09</v>
      </c>
      <c r="AG762" s="47">
        <f t="shared" si="381"/>
        <v>0.2</v>
      </c>
      <c r="AH762" s="47">
        <f t="shared" si="382"/>
        <v>0</v>
      </c>
      <c r="AI762" s="46" t="str">
        <f t="shared" si="383"/>
        <v>HS Only</v>
      </c>
      <c r="AJ762" s="43" t="str">
        <f t="shared" si="384"/>
        <v>HS Only</v>
      </c>
      <c r="AK762" s="43" t="str">
        <f t="shared" si="385"/>
        <v/>
      </c>
      <c r="AL762" s="45" t="str">
        <f t="shared" si="386"/>
        <v/>
      </c>
      <c r="AM762" s="43" t="str">
        <f t="shared" si="387"/>
        <v/>
      </c>
      <c r="AN762" s="42" t="str">
        <f t="shared" si="388"/>
        <v/>
      </c>
      <c r="AO762" s="40" t="str">
        <f t="shared" si="389"/>
        <v>RIB1_YEAST</v>
      </c>
      <c r="AP762" s="44" t="str">
        <f t="shared" si="390"/>
        <v/>
      </c>
      <c r="AQ762" s="43" t="str">
        <f t="shared" si="391"/>
        <v/>
      </c>
      <c r="AR762" s="43" t="str">
        <f t="shared" si="392"/>
        <v/>
      </c>
      <c r="AS762" s="43" t="str">
        <f t="shared" si="393"/>
        <v/>
      </c>
      <c r="AT762" s="43" t="str">
        <f t="shared" si="394"/>
        <v/>
      </c>
      <c r="AU762" s="42" t="str">
        <f t="shared" si="395"/>
        <v/>
      </c>
    </row>
    <row r="763" spans="1:47" ht="15" x14ac:dyDescent="0.25">
      <c r="A763" s="40" t="s">
        <v>5597</v>
      </c>
      <c r="B763" s="40" t="s">
        <v>5596</v>
      </c>
      <c r="C763" s="60" t="str">
        <f>IF(ISNUMBER(VLOOKUP(B763,'[1]WT-GR-A'!I$2:J$693,2,FALSE)),VLOOKUP(B763,'[1]WT-GR-A'!I$2:J$693,2,FALSE),"")</f>
        <v/>
      </c>
      <c r="D763" s="58" t="str">
        <f>IF(ISNUMBER(VLOOKUP($B763,'[1]KO-GR-A'!$I$2:$J$907,2,FALSE)),VLOOKUP($B763,'[1]KO-GR-A'!$I$2:$J$907,2,FALSE),"")</f>
        <v/>
      </c>
      <c r="E763" s="58" t="str">
        <f>IF(ISNUMBER(VLOOKUP($B763,'[1]MT-GR-A'!$I$2:$J$789,2,FALSE)),VLOOKUP($B763,'[1]MT-GR-A'!$I$2:$J$789,2,FALSE),"")</f>
        <v/>
      </c>
      <c r="F763" s="58">
        <f>IF(ISNUMBER(VLOOKUP($B763,'[1]WT-HS-A'!$I$2:$J$1224,2,FALSE)),VLOOKUP($B763,'[1]WT-HS-A'!$I$2:$J$1224,2,FALSE),"")</f>
        <v>0.06</v>
      </c>
      <c r="G763" s="58">
        <f>IF(ISNUMBER(VLOOKUP($B763,'[1]KO-HS-A'!$I$2:$J$1229,2,FALSE)),VLOOKUP($B763,'[1]KO-HS-A'!$I$2:$J$1229,2,FALSE),"")</f>
        <v>0.06</v>
      </c>
      <c r="H763" s="58">
        <f>IF(ISNUMBER(VLOOKUP($B763,'[1]MT-HS-A'!$I$2:$J$1362,2,FALSE)),VLOOKUP($B763,'[1]MT-HS-A'!$I$2:$J$1362,2,FALSE),"")</f>
        <v>0.06</v>
      </c>
      <c r="I763" s="59" t="str">
        <f>IF(ISNUMBER(VLOOKUP($B763,'[1]WT-GR-B'!$I$2:$J$585,2,FALSE)),VLOOKUP($B763,'[1]WT-GR-B'!$I$2:$J$585,2,FALSE),"")</f>
        <v/>
      </c>
      <c r="J763" s="58" t="str">
        <f>IF(ISNUMBER(VLOOKUP($B763,'[1]KO-GR-B'!$I$2:$J$900,2,FALSE)),VLOOKUP($B763,'[1]KO-GR-B'!$I$2:$J$900,2,FALSE),"")</f>
        <v/>
      </c>
      <c r="K763" s="58" t="str">
        <f>IF(ISNUMBER(VLOOKUP($B763,'[1]MT-GR-B'!$I$2:$J$693,2,FALSE)),VLOOKUP($B763,'[1]MT-GR-B'!$I$2:$J$693,2,FALSE),"")</f>
        <v/>
      </c>
      <c r="L763" s="58">
        <f>IF(ISNUMBER(VLOOKUP($B763,'[1]WT-HS-B'!$I$2:$J$1220,2,FALSE)),VLOOKUP($B763,'[1]WT-HS-B'!$I$2:$J$1220,2,FALSE),"")</f>
        <v>0.06</v>
      </c>
      <c r="M763" s="58">
        <f>IF(ISNUMBER(VLOOKUP($B763,'[1]KO-HS-B'!$I$2:$J$1046,2,FALSE)),VLOOKUP($B763,'[1]KO-HS-B'!$I$2:$J$1046,2,FALSE),"")</f>
        <v>0.06</v>
      </c>
      <c r="N763" s="58" t="str">
        <f>IF(ISNUMBER(VLOOKUP($B763,'[1]MT-HS-B'!$I$2:$J$773,2,FALSE)),VLOOKUP($B763,'[1]MT-HS-B'!$I$2:$J$773,2,FALSE),"")</f>
        <v/>
      </c>
      <c r="O763" s="40" t="str">
        <f t="shared" si="363"/>
        <v>MTG2_YEAST</v>
      </c>
      <c r="P763" s="57" t="str">
        <f t="shared" si="364"/>
        <v>HS only</v>
      </c>
      <c r="Q763" s="57" t="str">
        <f t="shared" si="365"/>
        <v>HS only</v>
      </c>
      <c r="R763" s="57" t="str">
        <f t="shared" si="366"/>
        <v/>
      </c>
      <c r="S763" s="56" t="str">
        <f t="shared" si="367"/>
        <v>n/a</v>
      </c>
      <c r="T763" s="55" t="str">
        <f t="shared" si="368"/>
        <v>n/a</v>
      </c>
      <c r="U763" s="54" t="str">
        <f t="shared" si="369"/>
        <v>n/a</v>
      </c>
      <c r="V763" s="53" t="str">
        <f t="shared" si="370"/>
        <v>HS only</v>
      </c>
      <c r="W763" s="53" t="str">
        <f t="shared" si="371"/>
        <v>HS only</v>
      </c>
      <c r="X763" s="53" t="str">
        <f t="shared" si="372"/>
        <v>HS only</v>
      </c>
      <c r="Y763" s="52" t="str">
        <f t="shared" si="373"/>
        <v>HS only</v>
      </c>
      <c r="Z763" s="51" t="str">
        <f t="shared" si="374"/>
        <v>HS only</v>
      </c>
      <c r="AA763" s="50" t="str">
        <f t="shared" si="375"/>
        <v/>
      </c>
      <c r="AB763" s="40" t="str">
        <f t="shared" si="376"/>
        <v>MTG2</v>
      </c>
      <c r="AC763" s="49">
        <f t="shared" si="377"/>
        <v>0</v>
      </c>
      <c r="AD763" s="47">
        <f t="shared" si="378"/>
        <v>0</v>
      </c>
      <c r="AE763" s="47">
        <f t="shared" si="379"/>
        <v>0</v>
      </c>
      <c r="AF763" s="48">
        <f t="shared" si="380"/>
        <v>0.06</v>
      </c>
      <c r="AG763" s="47">
        <f t="shared" si="381"/>
        <v>0.06</v>
      </c>
      <c r="AH763" s="47">
        <f t="shared" si="382"/>
        <v>0.06</v>
      </c>
      <c r="AI763" s="46" t="str">
        <f t="shared" si="383"/>
        <v>HS Only</v>
      </c>
      <c r="AJ763" s="43" t="str">
        <f t="shared" si="384"/>
        <v>HS Only</v>
      </c>
      <c r="AK763" s="43" t="str">
        <f t="shared" si="385"/>
        <v>HS Only</v>
      </c>
      <c r="AL763" s="45" t="str">
        <f t="shared" si="386"/>
        <v/>
      </c>
      <c r="AM763" s="43" t="str">
        <f t="shared" si="387"/>
        <v/>
      </c>
      <c r="AN763" s="42" t="str">
        <f t="shared" si="388"/>
        <v/>
      </c>
      <c r="AO763" s="40" t="str">
        <f t="shared" si="389"/>
        <v>MTG2_YEAST</v>
      </c>
      <c r="AP763" s="44" t="str">
        <f t="shared" si="390"/>
        <v/>
      </c>
      <c r="AQ763" s="43" t="str">
        <f t="shared" si="391"/>
        <v/>
      </c>
      <c r="AR763" s="43" t="str">
        <f t="shared" si="392"/>
        <v/>
      </c>
      <c r="AS763" s="43">
        <f t="shared" si="393"/>
        <v>0</v>
      </c>
      <c r="AT763" s="43">
        <f t="shared" si="394"/>
        <v>0</v>
      </c>
      <c r="AU763" s="42" t="str">
        <f t="shared" si="395"/>
        <v/>
      </c>
    </row>
    <row r="764" spans="1:47" ht="15" x14ac:dyDescent="0.25">
      <c r="A764" s="40" t="s">
        <v>5595</v>
      </c>
      <c r="B764" s="40" t="s">
        <v>5594</v>
      </c>
      <c r="C764" s="60">
        <f>IF(ISNUMBER(VLOOKUP(B764,'[1]WT-GR-A'!I$2:J$693,2,FALSE)),VLOOKUP(B764,'[1]WT-GR-A'!I$2:J$693,2,FALSE),"")</f>
        <v>7.0000000000000007E-2</v>
      </c>
      <c r="D764" s="58">
        <f>IF(ISNUMBER(VLOOKUP($B764,'[1]KO-GR-A'!$I$2:$J$907,2,FALSE)),VLOOKUP($B764,'[1]KO-GR-A'!$I$2:$J$907,2,FALSE),"")</f>
        <v>0.31</v>
      </c>
      <c r="E764" s="58">
        <f>IF(ISNUMBER(VLOOKUP($B764,'[1]MT-GR-A'!$I$2:$J$789,2,FALSE)),VLOOKUP($B764,'[1]MT-GR-A'!$I$2:$J$789,2,FALSE),"")</f>
        <v>0.12</v>
      </c>
      <c r="F764" s="58">
        <f>IF(ISNUMBER(VLOOKUP($B764,'[1]WT-HS-A'!$I$2:$J$1224,2,FALSE)),VLOOKUP($B764,'[1]WT-HS-A'!$I$2:$J$1224,2,FALSE),"")</f>
        <v>0.12</v>
      </c>
      <c r="G764" s="58">
        <f>IF(ISNUMBER(VLOOKUP($B764,'[1]KO-HS-A'!$I$2:$J$1229,2,FALSE)),VLOOKUP($B764,'[1]KO-HS-A'!$I$2:$J$1229,2,FALSE),"")</f>
        <v>0.19</v>
      </c>
      <c r="H764" s="58">
        <f>IF(ISNUMBER(VLOOKUP($B764,'[1]MT-HS-A'!$I$2:$J$1362,2,FALSE)),VLOOKUP($B764,'[1]MT-HS-A'!$I$2:$J$1362,2,FALSE),"")</f>
        <v>0.24</v>
      </c>
      <c r="I764" s="59">
        <f>IF(ISNUMBER(VLOOKUP($B764,'[1]WT-GR-B'!$I$2:$J$585,2,FALSE)),VLOOKUP($B764,'[1]WT-GR-B'!$I$2:$J$585,2,FALSE),"")</f>
        <v>0.04</v>
      </c>
      <c r="J764" s="58">
        <f>IF(ISNUMBER(VLOOKUP($B764,'[1]KO-GR-B'!$I$2:$J$900,2,FALSE)),VLOOKUP($B764,'[1]KO-GR-B'!$I$2:$J$900,2,FALSE),"")</f>
        <v>0.24</v>
      </c>
      <c r="K764" s="58">
        <f>IF(ISNUMBER(VLOOKUP($B764,'[1]MT-GR-B'!$I$2:$J$693,2,FALSE)),VLOOKUP($B764,'[1]MT-GR-B'!$I$2:$J$693,2,FALSE),"")</f>
        <v>7.0000000000000007E-2</v>
      </c>
      <c r="L764" s="58">
        <f>IF(ISNUMBER(VLOOKUP($B764,'[1]WT-HS-B'!$I$2:$J$1220,2,FALSE)),VLOOKUP($B764,'[1]WT-HS-B'!$I$2:$J$1220,2,FALSE),"")</f>
        <v>0.14000000000000001</v>
      </c>
      <c r="M764" s="58">
        <f>IF(ISNUMBER(VLOOKUP($B764,'[1]KO-HS-B'!$I$2:$J$1046,2,FALSE)),VLOOKUP($B764,'[1]KO-HS-B'!$I$2:$J$1046,2,FALSE),"")</f>
        <v>0.14000000000000001</v>
      </c>
      <c r="N764" s="58">
        <f>IF(ISNUMBER(VLOOKUP($B764,'[1]MT-HS-B'!$I$2:$J$773,2,FALSE)),VLOOKUP($B764,'[1]MT-HS-B'!$I$2:$J$773,2,FALSE),"")</f>
        <v>0.01</v>
      </c>
      <c r="O764" s="40" t="str">
        <f t="shared" si="363"/>
        <v>BEM2_YEAST</v>
      </c>
      <c r="P764" s="57">
        <f t="shared" si="364"/>
        <v>1.607142857142857</v>
      </c>
      <c r="Q764" s="57">
        <f t="shared" si="365"/>
        <v>-0.4018817204301075</v>
      </c>
      <c r="R764" s="57">
        <f t="shared" si="366"/>
        <v>7.1428571428571452E-2</v>
      </c>
      <c r="S764" s="56">
        <f t="shared" si="367"/>
        <v>0.89285714285714302</v>
      </c>
      <c r="T764" s="55">
        <f t="shared" si="368"/>
        <v>1.4784946236559099E-2</v>
      </c>
      <c r="U764" s="54">
        <f t="shared" si="369"/>
        <v>0.9285714285714286</v>
      </c>
      <c r="V764" s="53">
        <f t="shared" si="370"/>
        <v>0.71428571428571408</v>
      </c>
      <c r="W764" s="53">
        <f t="shared" si="371"/>
        <v>-0.38709677419354838</v>
      </c>
      <c r="X764" s="53">
        <f t="shared" si="372"/>
        <v>1</v>
      </c>
      <c r="Y764" s="52">
        <f t="shared" si="373"/>
        <v>2.5</v>
      </c>
      <c r="Z764" s="51">
        <f t="shared" si="374"/>
        <v>-0.41666666666666657</v>
      </c>
      <c r="AA764" s="50">
        <f t="shared" si="375"/>
        <v>-0.8571428571428571</v>
      </c>
      <c r="AB764" s="40" t="str">
        <f t="shared" si="376"/>
        <v>BEM2</v>
      </c>
      <c r="AC764" s="49">
        <f t="shared" si="377"/>
        <v>5.5000000000000007E-2</v>
      </c>
      <c r="AD764" s="47">
        <f t="shared" si="378"/>
        <v>0.27500000000000002</v>
      </c>
      <c r="AE764" s="47">
        <f t="shared" si="379"/>
        <v>9.5000000000000001E-2</v>
      </c>
      <c r="AF764" s="48">
        <f t="shared" si="380"/>
        <v>0.13</v>
      </c>
      <c r="AG764" s="47">
        <f t="shared" si="381"/>
        <v>0.16500000000000001</v>
      </c>
      <c r="AH764" s="47">
        <f t="shared" si="382"/>
        <v>0.125</v>
      </c>
      <c r="AI764" s="46">
        <f t="shared" si="383"/>
        <v>2.3636363636363633</v>
      </c>
      <c r="AJ764" s="43">
        <f t="shared" si="384"/>
        <v>0.6</v>
      </c>
      <c r="AK764" s="43">
        <f t="shared" si="385"/>
        <v>1.3157894736842106</v>
      </c>
      <c r="AL764" s="45">
        <f t="shared" si="386"/>
        <v>1.2626906806902647</v>
      </c>
      <c r="AM764" s="43">
        <f t="shared" si="387"/>
        <v>2.0909071486698967E-2</v>
      </c>
      <c r="AN764" s="42">
        <f t="shared" si="388"/>
        <v>1.313198307917874</v>
      </c>
      <c r="AO764" s="40" t="str">
        <f t="shared" si="389"/>
        <v>BEM2_YEAST</v>
      </c>
      <c r="AP764" s="44">
        <f t="shared" si="390"/>
        <v>2.1213203435596403E-2</v>
      </c>
      <c r="AQ764" s="43">
        <f t="shared" si="391"/>
        <v>4.9497474683058124E-2</v>
      </c>
      <c r="AR764" s="43">
        <f t="shared" si="392"/>
        <v>3.535533905932739E-2</v>
      </c>
      <c r="AS764" s="43">
        <f t="shared" si="393"/>
        <v>1.4142135623730963E-2</v>
      </c>
      <c r="AT764" s="43">
        <f t="shared" si="394"/>
        <v>3.5355339059327293E-2</v>
      </c>
      <c r="AU764" s="42">
        <f t="shared" si="395"/>
        <v>0.16263455967290594</v>
      </c>
    </row>
    <row r="765" spans="1:47" ht="15" x14ac:dyDescent="0.25">
      <c r="A765" s="40" t="s">
        <v>5593</v>
      </c>
      <c r="B765" s="40" t="s">
        <v>5592</v>
      </c>
      <c r="C765" s="60" t="str">
        <f>IF(ISNUMBER(VLOOKUP(B765,'[1]WT-GR-A'!I$2:J$693,2,FALSE)),VLOOKUP(B765,'[1]WT-GR-A'!I$2:J$693,2,FALSE),"")</f>
        <v/>
      </c>
      <c r="D765" s="58">
        <f>IF(ISNUMBER(VLOOKUP($B765,'[1]KO-GR-A'!$I$2:$J$907,2,FALSE)),VLOOKUP($B765,'[1]KO-GR-A'!$I$2:$J$907,2,FALSE),"")</f>
        <v>0.05</v>
      </c>
      <c r="E765" s="58">
        <f>IF(ISNUMBER(VLOOKUP($B765,'[1]MT-GR-A'!$I$2:$J$789,2,FALSE)),VLOOKUP($B765,'[1]MT-GR-A'!$I$2:$J$789,2,FALSE),"")</f>
        <v>0.05</v>
      </c>
      <c r="F765" s="58" t="str">
        <f>IF(ISNUMBER(VLOOKUP($B765,'[1]WT-HS-A'!$I$2:$J$1224,2,FALSE)),VLOOKUP($B765,'[1]WT-HS-A'!$I$2:$J$1224,2,FALSE),"")</f>
        <v/>
      </c>
      <c r="G765" s="58" t="str">
        <f>IF(ISNUMBER(VLOOKUP($B765,'[1]KO-HS-A'!$I$2:$J$1229,2,FALSE)),VLOOKUP($B765,'[1]KO-HS-A'!$I$2:$J$1229,2,FALSE),"")</f>
        <v/>
      </c>
      <c r="H765" s="58" t="str">
        <f>IF(ISNUMBER(VLOOKUP($B765,'[1]MT-HS-A'!$I$2:$J$1362,2,FALSE)),VLOOKUP($B765,'[1]MT-HS-A'!$I$2:$J$1362,2,FALSE),"")</f>
        <v/>
      </c>
      <c r="I765" s="59" t="str">
        <f>IF(ISNUMBER(VLOOKUP($B765,'[1]WT-GR-B'!$I$2:$J$585,2,FALSE)),VLOOKUP($B765,'[1]WT-GR-B'!$I$2:$J$585,2,FALSE),"")</f>
        <v/>
      </c>
      <c r="J765" s="58" t="str">
        <f>IF(ISNUMBER(VLOOKUP($B765,'[1]KO-GR-B'!$I$2:$J$900,2,FALSE)),VLOOKUP($B765,'[1]KO-GR-B'!$I$2:$J$900,2,FALSE),"")</f>
        <v/>
      </c>
      <c r="K765" s="58" t="str">
        <f>IF(ISNUMBER(VLOOKUP($B765,'[1]MT-GR-B'!$I$2:$J$693,2,FALSE)),VLOOKUP($B765,'[1]MT-GR-B'!$I$2:$J$693,2,FALSE),"")</f>
        <v/>
      </c>
      <c r="L765" s="58" t="str">
        <f>IF(ISNUMBER(VLOOKUP($B765,'[1]WT-HS-B'!$I$2:$J$1220,2,FALSE)),VLOOKUP($B765,'[1]WT-HS-B'!$I$2:$J$1220,2,FALSE),"")</f>
        <v/>
      </c>
      <c r="M765" s="58" t="str">
        <f>IF(ISNUMBER(VLOOKUP($B765,'[1]KO-HS-B'!$I$2:$J$1046,2,FALSE)),VLOOKUP($B765,'[1]KO-HS-B'!$I$2:$J$1046,2,FALSE),"")</f>
        <v/>
      </c>
      <c r="N765" s="58" t="str">
        <f>IF(ISNUMBER(VLOOKUP($B765,'[1]MT-HS-B'!$I$2:$J$773,2,FALSE)),VLOOKUP($B765,'[1]MT-HS-B'!$I$2:$J$773,2,FALSE),"")</f>
        <v/>
      </c>
      <c r="O765" s="40" t="str">
        <f t="shared" si="363"/>
        <v>GYP1_YEAST</v>
      </c>
      <c r="P765" s="57" t="str">
        <f t="shared" si="364"/>
        <v/>
      </c>
      <c r="Q765" s="57" t="str">
        <f t="shared" si="365"/>
        <v/>
      </c>
      <c r="R765" s="57" t="str">
        <f t="shared" si="366"/>
        <v/>
      </c>
      <c r="S765" s="56" t="str">
        <f t="shared" si="367"/>
        <v>n/a</v>
      </c>
      <c r="T765" s="55" t="str">
        <f t="shared" si="368"/>
        <v>n/a</v>
      </c>
      <c r="U765" s="54" t="str">
        <f t="shared" si="369"/>
        <v>n/a</v>
      </c>
      <c r="V765" s="53" t="str">
        <f t="shared" si="370"/>
        <v/>
      </c>
      <c r="W765" s="53" t="str">
        <f t="shared" si="371"/>
        <v>GR only</v>
      </c>
      <c r="X765" s="53" t="str">
        <f t="shared" si="372"/>
        <v>GR only</v>
      </c>
      <c r="Y765" s="52" t="str">
        <f t="shared" si="373"/>
        <v/>
      </c>
      <c r="Z765" s="51" t="str">
        <f t="shared" si="374"/>
        <v/>
      </c>
      <c r="AA765" s="50" t="str">
        <f t="shared" si="375"/>
        <v/>
      </c>
      <c r="AB765" s="40" t="str">
        <f t="shared" si="376"/>
        <v>GYP1</v>
      </c>
      <c r="AC765" s="49">
        <f t="shared" si="377"/>
        <v>0</v>
      </c>
      <c r="AD765" s="47">
        <f t="shared" si="378"/>
        <v>0.05</v>
      </c>
      <c r="AE765" s="47">
        <f t="shared" si="379"/>
        <v>0.05</v>
      </c>
      <c r="AF765" s="48">
        <f t="shared" si="380"/>
        <v>0</v>
      </c>
      <c r="AG765" s="47">
        <f t="shared" si="381"/>
        <v>0</v>
      </c>
      <c r="AH765" s="47">
        <f t="shared" si="382"/>
        <v>0</v>
      </c>
      <c r="AI765" s="46" t="str">
        <f t="shared" si="383"/>
        <v/>
      </c>
      <c r="AJ765" s="43">
        <f t="shared" si="384"/>
        <v>0</v>
      </c>
      <c r="AK765" s="43">
        <f t="shared" si="385"/>
        <v>0</v>
      </c>
      <c r="AL765" s="45" t="str">
        <f t="shared" si="386"/>
        <v/>
      </c>
      <c r="AM765" s="43" t="str">
        <f t="shared" si="387"/>
        <v/>
      </c>
      <c r="AN765" s="42" t="str">
        <f t="shared" si="388"/>
        <v/>
      </c>
      <c r="AO765" s="40" t="str">
        <f t="shared" si="389"/>
        <v>GYP1_YEAST</v>
      </c>
      <c r="AP765" s="44" t="str">
        <f t="shared" si="390"/>
        <v/>
      </c>
      <c r="AQ765" s="43" t="str">
        <f t="shared" si="391"/>
        <v/>
      </c>
      <c r="AR765" s="43" t="str">
        <f t="shared" si="392"/>
        <v/>
      </c>
      <c r="AS765" s="43" t="str">
        <f t="shared" si="393"/>
        <v/>
      </c>
      <c r="AT765" s="43" t="str">
        <f t="shared" si="394"/>
        <v/>
      </c>
      <c r="AU765" s="42" t="str">
        <f t="shared" si="395"/>
        <v/>
      </c>
    </row>
    <row r="766" spans="1:47" ht="15" x14ac:dyDescent="0.25">
      <c r="A766" s="40" t="s">
        <v>5591</v>
      </c>
      <c r="B766" s="40" t="s">
        <v>5590</v>
      </c>
      <c r="C766" s="60" t="str">
        <f>IF(ISNUMBER(VLOOKUP(B766,'[1]WT-GR-A'!I$2:J$693,2,FALSE)),VLOOKUP(B766,'[1]WT-GR-A'!I$2:J$693,2,FALSE),"")</f>
        <v/>
      </c>
      <c r="D766" s="58" t="str">
        <f>IF(ISNUMBER(VLOOKUP($B766,'[1]KO-GR-A'!$I$2:$J$907,2,FALSE)),VLOOKUP($B766,'[1]KO-GR-A'!$I$2:$J$907,2,FALSE),"")</f>
        <v/>
      </c>
      <c r="E766" s="58" t="str">
        <f>IF(ISNUMBER(VLOOKUP($B766,'[1]MT-GR-A'!$I$2:$J$789,2,FALSE)),VLOOKUP($B766,'[1]MT-GR-A'!$I$2:$J$789,2,FALSE),"")</f>
        <v/>
      </c>
      <c r="F766" s="58">
        <f>IF(ISNUMBER(VLOOKUP($B766,'[1]WT-HS-A'!$I$2:$J$1224,2,FALSE)),VLOOKUP($B766,'[1]WT-HS-A'!$I$2:$J$1224,2,FALSE),"")</f>
        <v>0.05</v>
      </c>
      <c r="G766" s="58" t="str">
        <f>IF(ISNUMBER(VLOOKUP($B766,'[1]KO-HS-A'!$I$2:$J$1229,2,FALSE)),VLOOKUP($B766,'[1]KO-HS-A'!$I$2:$J$1229,2,FALSE),"")</f>
        <v/>
      </c>
      <c r="H766" s="58" t="str">
        <f>IF(ISNUMBER(VLOOKUP($B766,'[1]MT-HS-A'!$I$2:$J$1362,2,FALSE)),VLOOKUP($B766,'[1]MT-HS-A'!$I$2:$J$1362,2,FALSE),"")</f>
        <v/>
      </c>
      <c r="I766" s="59" t="str">
        <f>IF(ISNUMBER(VLOOKUP($B766,'[1]WT-GR-B'!$I$2:$J$585,2,FALSE)),VLOOKUP($B766,'[1]WT-GR-B'!$I$2:$J$585,2,FALSE),"")</f>
        <v/>
      </c>
      <c r="J766" s="58" t="str">
        <f>IF(ISNUMBER(VLOOKUP($B766,'[1]KO-GR-B'!$I$2:$J$900,2,FALSE)),VLOOKUP($B766,'[1]KO-GR-B'!$I$2:$J$900,2,FALSE),"")</f>
        <v/>
      </c>
      <c r="K766" s="58" t="str">
        <f>IF(ISNUMBER(VLOOKUP($B766,'[1]MT-GR-B'!$I$2:$J$693,2,FALSE)),VLOOKUP($B766,'[1]MT-GR-B'!$I$2:$J$693,2,FALSE),"")</f>
        <v/>
      </c>
      <c r="L766" s="58" t="str">
        <f>IF(ISNUMBER(VLOOKUP($B766,'[1]WT-HS-B'!$I$2:$J$1220,2,FALSE)),VLOOKUP($B766,'[1]WT-HS-B'!$I$2:$J$1220,2,FALSE),"")</f>
        <v/>
      </c>
      <c r="M766" s="58" t="str">
        <f>IF(ISNUMBER(VLOOKUP($B766,'[1]KO-HS-B'!$I$2:$J$1046,2,FALSE)),VLOOKUP($B766,'[1]KO-HS-B'!$I$2:$J$1046,2,FALSE),"")</f>
        <v/>
      </c>
      <c r="N766" s="58" t="str">
        <f>IF(ISNUMBER(VLOOKUP($B766,'[1]MT-HS-B'!$I$2:$J$773,2,FALSE)),VLOOKUP($B766,'[1]MT-HS-B'!$I$2:$J$773,2,FALSE),"")</f>
        <v/>
      </c>
      <c r="O766" s="40" t="str">
        <f t="shared" si="363"/>
        <v>GYP3_YEAST</v>
      </c>
      <c r="P766" s="57" t="str">
        <f t="shared" si="364"/>
        <v/>
      </c>
      <c r="Q766" s="57" t="str">
        <f t="shared" si="365"/>
        <v/>
      </c>
      <c r="R766" s="57" t="str">
        <f t="shared" si="366"/>
        <v/>
      </c>
      <c r="S766" s="56" t="str">
        <f t="shared" si="367"/>
        <v>n/a</v>
      </c>
      <c r="T766" s="55" t="str">
        <f t="shared" si="368"/>
        <v>n/a</v>
      </c>
      <c r="U766" s="54" t="str">
        <f t="shared" si="369"/>
        <v>n/a</v>
      </c>
      <c r="V766" s="53" t="str">
        <f t="shared" si="370"/>
        <v>HS only</v>
      </c>
      <c r="W766" s="53" t="str">
        <f t="shared" si="371"/>
        <v/>
      </c>
      <c r="X766" s="53" t="str">
        <f t="shared" si="372"/>
        <v/>
      </c>
      <c r="Y766" s="52" t="str">
        <f t="shared" si="373"/>
        <v/>
      </c>
      <c r="Z766" s="51" t="str">
        <f t="shared" si="374"/>
        <v/>
      </c>
      <c r="AA766" s="50" t="str">
        <f t="shared" si="375"/>
        <v/>
      </c>
      <c r="AB766" s="40" t="str">
        <f t="shared" si="376"/>
        <v>MSB3</v>
      </c>
      <c r="AC766" s="49">
        <f t="shared" si="377"/>
        <v>0</v>
      </c>
      <c r="AD766" s="47">
        <f t="shared" si="378"/>
        <v>0</v>
      </c>
      <c r="AE766" s="47">
        <f t="shared" si="379"/>
        <v>0</v>
      </c>
      <c r="AF766" s="48">
        <f t="shared" si="380"/>
        <v>0.05</v>
      </c>
      <c r="AG766" s="47">
        <f t="shared" si="381"/>
        <v>0</v>
      </c>
      <c r="AH766" s="47">
        <f t="shared" si="382"/>
        <v>0</v>
      </c>
      <c r="AI766" s="46" t="str">
        <f t="shared" si="383"/>
        <v>HS Only</v>
      </c>
      <c r="AJ766" s="43" t="str">
        <f t="shared" si="384"/>
        <v/>
      </c>
      <c r="AK766" s="43" t="str">
        <f t="shared" si="385"/>
        <v/>
      </c>
      <c r="AL766" s="45" t="str">
        <f t="shared" si="386"/>
        <v/>
      </c>
      <c r="AM766" s="43" t="str">
        <f t="shared" si="387"/>
        <v/>
      </c>
      <c r="AN766" s="42" t="str">
        <f t="shared" si="388"/>
        <v/>
      </c>
      <c r="AO766" s="40" t="str">
        <f t="shared" si="389"/>
        <v>GYP3_YEAST</v>
      </c>
      <c r="AP766" s="44" t="str">
        <f t="shared" si="390"/>
        <v/>
      </c>
      <c r="AQ766" s="43" t="str">
        <f t="shared" si="391"/>
        <v/>
      </c>
      <c r="AR766" s="43" t="str">
        <f t="shared" si="392"/>
        <v/>
      </c>
      <c r="AS766" s="43" t="str">
        <f t="shared" si="393"/>
        <v/>
      </c>
      <c r="AT766" s="43" t="str">
        <f t="shared" si="394"/>
        <v/>
      </c>
      <c r="AU766" s="42" t="str">
        <f t="shared" si="395"/>
        <v/>
      </c>
    </row>
    <row r="767" spans="1:47" ht="15" x14ac:dyDescent="0.25">
      <c r="A767" s="40" t="s">
        <v>5589</v>
      </c>
      <c r="B767" s="40" t="s">
        <v>5588</v>
      </c>
      <c r="C767" s="60" t="str">
        <f>IF(ISNUMBER(VLOOKUP(B767,'[1]WT-GR-A'!I$2:J$693,2,FALSE)),VLOOKUP(B767,'[1]WT-GR-A'!I$2:J$693,2,FALSE),"")</f>
        <v/>
      </c>
      <c r="D767" s="58" t="str">
        <f>IF(ISNUMBER(VLOOKUP($B767,'[1]KO-GR-A'!$I$2:$J$907,2,FALSE)),VLOOKUP($B767,'[1]KO-GR-A'!$I$2:$J$907,2,FALSE),"")</f>
        <v/>
      </c>
      <c r="E767" s="58" t="str">
        <f>IF(ISNUMBER(VLOOKUP($B767,'[1]MT-GR-A'!$I$2:$J$789,2,FALSE)),VLOOKUP($B767,'[1]MT-GR-A'!$I$2:$J$789,2,FALSE),"")</f>
        <v/>
      </c>
      <c r="F767" s="58" t="str">
        <f>IF(ISNUMBER(VLOOKUP($B767,'[1]WT-HS-A'!$I$2:$J$1224,2,FALSE)),VLOOKUP($B767,'[1]WT-HS-A'!$I$2:$J$1224,2,FALSE),"")</f>
        <v/>
      </c>
      <c r="G767" s="58">
        <f>IF(ISNUMBER(VLOOKUP($B767,'[1]KO-HS-A'!$I$2:$J$1229,2,FALSE)),VLOOKUP($B767,'[1]KO-HS-A'!$I$2:$J$1229,2,FALSE),"")</f>
        <v>0.06</v>
      </c>
      <c r="H767" s="58" t="str">
        <f>IF(ISNUMBER(VLOOKUP($B767,'[1]MT-HS-A'!$I$2:$J$1362,2,FALSE)),VLOOKUP($B767,'[1]MT-HS-A'!$I$2:$J$1362,2,FALSE),"")</f>
        <v/>
      </c>
      <c r="I767" s="59" t="str">
        <f>IF(ISNUMBER(VLOOKUP($B767,'[1]WT-GR-B'!$I$2:$J$585,2,FALSE)),VLOOKUP($B767,'[1]WT-GR-B'!$I$2:$J$585,2,FALSE),"")</f>
        <v/>
      </c>
      <c r="J767" s="58" t="str">
        <f>IF(ISNUMBER(VLOOKUP($B767,'[1]KO-GR-B'!$I$2:$J$900,2,FALSE)),VLOOKUP($B767,'[1]KO-GR-B'!$I$2:$J$900,2,FALSE),"")</f>
        <v/>
      </c>
      <c r="K767" s="58" t="str">
        <f>IF(ISNUMBER(VLOOKUP($B767,'[1]MT-GR-B'!$I$2:$J$693,2,FALSE)),VLOOKUP($B767,'[1]MT-GR-B'!$I$2:$J$693,2,FALSE),"")</f>
        <v/>
      </c>
      <c r="L767" s="58" t="str">
        <f>IF(ISNUMBER(VLOOKUP($B767,'[1]WT-HS-B'!$I$2:$J$1220,2,FALSE)),VLOOKUP($B767,'[1]WT-HS-B'!$I$2:$J$1220,2,FALSE),"")</f>
        <v/>
      </c>
      <c r="M767" s="58" t="str">
        <f>IF(ISNUMBER(VLOOKUP($B767,'[1]KO-HS-B'!$I$2:$J$1046,2,FALSE)),VLOOKUP($B767,'[1]KO-HS-B'!$I$2:$J$1046,2,FALSE),"")</f>
        <v/>
      </c>
      <c r="N767" s="58" t="str">
        <f>IF(ISNUMBER(VLOOKUP($B767,'[1]MT-HS-B'!$I$2:$J$773,2,FALSE)),VLOOKUP($B767,'[1]MT-HS-B'!$I$2:$J$773,2,FALSE),"")</f>
        <v/>
      </c>
      <c r="O767" s="40" t="str">
        <f t="shared" si="363"/>
        <v>GYP8_YEAST</v>
      </c>
      <c r="P767" s="57" t="str">
        <f t="shared" si="364"/>
        <v/>
      </c>
      <c r="Q767" s="57" t="str">
        <f t="shared" si="365"/>
        <v/>
      </c>
      <c r="R767" s="57" t="str">
        <f t="shared" si="366"/>
        <v/>
      </c>
      <c r="S767" s="56" t="str">
        <f t="shared" si="367"/>
        <v>n/a</v>
      </c>
      <c r="T767" s="55" t="str">
        <f t="shared" si="368"/>
        <v>n/a</v>
      </c>
      <c r="U767" s="54" t="str">
        <f t="shared" si="369"/>
        <v>n/a</v>
      </c>
      <c r="V767" s="53" t="str">
        <f t="shared" si="370"/>
        <v/>
      </c>
      <c r="W767" s="53" t="str">
        <f t="shared" si="371"/>
        <v>HS only</v>
      </c>
      <c r="X767" s="53" t="str">
        <f t="shared" si="372"/>
        <v/>
      </c>
      <c r="Y767" s="52" t="str">
        <f t="shared" si="373"/>
        <v/>
      </c>
      <c r="Z767" s="51" t="str">
        <f t="shared" si="374"/>
        <v/>
      </c>
      <c r="AA767" s="50" t="str">
        <f t="shared" si="375"/>
        <v/>
      </c>
      <c r="AB767" s="40" t="str">
        <f t="shared" si="376"/>
        <v>GYP8</v>
      </c>
      <c r="AC767" s="49">
        <f t="shared" si="377"/>
        <v>0</v>
      </c>
      <c r="AD767" s="47">
        <f t="shared" si="378"/>
        <v>0</v>
      </c>
      <c r="AE767" s="47">
        <f t="shared" si="379"/>
        <v>0</v>
      </c>
      <c r="AF767" s="48">
        <f t="shared" si="380"/>
        <v>0</v>
      </c>
      <c r="AG767" s="47">
        <f t="shared" si="381"/>
        <v>0.06</v>
      </c>
      <c r="AH767" s="47">
        <f t="shared" si="382"/>
        <v>0</v>
      </c>
      <c r="AI767" s="46" t="str">
        <f t="shared" si="383"/>
        <v/>
      </c>
      <c r="AJ767" s="43" t="str">
        <f t="shared" si="384"/>
        <v>HS Only</v>
      </c>
      <c r="AK767" s="43" t="str">
        <f t="shared" si="385"/>
        <v/>
      </c>
      <c r="AL767" s="45" t="str">
        <f t="shared" si="386"/>
        <v/>
      </c>
      <c r="AM767" s="43" t="str">
        <f t="shared" si="387"/>
        <v/>
      </c>
      <c r="AN767" s="42" t="str">
        <f t="shared" si="388"/>
        <v/>
      </c>
      <c r="AO767" s="40" t="str">
        <f t="shared" si="389"/>
        <v>GYP8_YEAST</v>
      </c>
      <c r="AP767" s="44" t="str">
        <f t="shared" si="390"/>
        <v/>
      </c>
      <c r="AQ767" s="43" t="str">
        <f t="shared" si="391"/>
        <v/>
      </c>
      <c r="AR767" s="43" t="str">
        <f t="shared" si="392"/>
        <v/>
      </c>
      <c r="AS767" s="43" t="str">
        <f t="shared" si="393"/>
        <v/>
      </c>
      <c r="AT767" s="43" t="str">
        <f t="shared" si="394"/>
        <v/>
      </c>
      <c r="AU767" s="42" t="str">
        <f t="shared" si="395"/>
        <v/>
      </c>
    </row>
    <row r="768" spans="1:47" ht="15" x14ac:dyDescent="0.25">
      <c r="A768" s="40" t="s">
        <v>5587</v>
      </c>
      <c r="B768" s="40" t="s">
        <v>5586</v>
      </c>
      <c r="C768" s="60" t="str">
        <f>IF(ISNUMBER(VLOOKUP(B768,'[1]WT-GR-A'!I$2:J$693,2,FALSE)),VLOOKUP(B768,'[1]WT-GR-A'!I$2:J$693,2,FALSE),"")</f>
        <v/>
      </c>
      <c r="D768" s="58" t="str">
        <f>IF(ISNUMBER(VLOOKUP($B768,'[1]KO-GR-A'!$I$2:$J$907,2,FALSE)),VLOOKUP($B768,'[1]KO-GR-A'!$I$2:$J$907,2,FALSE),"")</f>
        <v/>
      </c>
      <c r="E768" s="58">
        <f>IF(ISNUMBER(VLOOKUP($B768,'[1]MT-GR-A'!$I$2:$J$789,2,FALSE)),VLOOKUP($B768,'[1]MT-GR-A'!$I$2:$J$789,2,FALSE),"")</f>
        <v>0.05</v>
      </c>
      <c r="F768" s="58" t="str">
        <f>IF(ISNUMBER(VLOOKUP($B768,'[1]WT-HS-A'!$I$2:$J$1224,2,FALSE)),VLOOKUP($B768,'[1]WT-HS-A'!$I$2:$J$1224,2,FALSE),"")</f>
        <v/>
      </c>
      <c r="G768" s="58" t="str">
        <f>IF(ISNUMBER(VLOOKUP($B768,'[1]KO-HS-A'!$I$2:$J$1229,2,FALSE)),VLOOKUP($B768,'[1]KO-HS-A'!$I$2:$J$1229,2,FALSE),"")</f>
        <v/>
      </c>
      <c r="H768" s="58" t="str">
        <f>IF(ISNUMBER(VLOOKUP($B768,'[1]MT-HS-A'!$I$2:$J$1362,2,FALSE)),VLOOKUP($B768,'[1]MT-HS-A'!$I$2:$J$1362,2,FALSE),"")</f>
        <v/>
      </c>
      <c r="I768" s="59" t="str">
        <f>IF(ISNUMBER(VLOOKUP($B768,'[1]WT-GR-B'!$I$2:$J$585,2,FALSE)),VLOOKUP($B768,'[1]WT-GR-B'!$I$2:$J$585,2,FALSE),"")</f>
        <v/>
      </c>
      <c r="J768" s="58" t="str">
        <f>IF(ISNUMBER(VLOOKUP($B768,'[1]KO-GR-B'!$I$2:$J$900,2,FALSE)),VLOOKUP($B768,'[1]KO-GR-B'!$I$2:$J$900,2,FALSE),"")</f>
        <v/>
      </c>
      <c r="K768" s="58" t="str">
        <f>IF(ISNUMBER(VLOOKUP($B768,'[1]MT-GR-B'!$I$2:$J$693,2,FALSE)),VLOOKUP($B768,'[1]MT-GR-B'!$I$2:$J$693,2,FALSE),"")</f>
        <v/>
      </c>
      <c r="L768" s="58" t="str">
        <f>IF(ISNUMBER(VLOOKUP($B768,'[1]WT-HS-B'!$I$2:$J$1220,2,FALSE)),VLOOKUP($B768,'[1]WT-HS-B'!$I$2:$J$1220,2,FALSE),"")</f>
        <v/>
      </c>
      <c r="M768" s="58" t="str">
        <f>IF(ISNUMBER(VLOOKUP($B768,'[1]KO-HS-B'!$I$2:$J$1046,2,FALSE)),VLOOKUP($B768,'[1]KO-HS-B'!$I$2:$J$1046,2,FALSE),"")</f>
        <v/>
      </c>
      <c r="N768" s="58" t="str">
        <f>IF(ISNUMBER(VLOOKUP($B768,'[1]MT-HS-B'!$I$2:$J$773,2,FALSE)),VLOOKUP($B768,'[1]MT-HS-B'!$I$2:$J$773,2,FALSE),"")</f>
        <v/>
      </c>
      <c r="O768" s="40" t="str">
        <f t="shared" si="363"/>
        <v>SAC7_YEAST</v>
      </c>
      <c r="P768" s="57" t="str">
        <f t="shared" si="364"/>
        <v/>
      </c>
      <c r="Q768" s="57" t="str">
        <f t="shared" si="365"/>
        <v/>
      </c>
      <c r="R768" s="57" t="str">
        <f t="shared" si="366"/>
        <v/>
      </c>
      <c r="S768" s="56" t="str">
        <f t="shared" si="367"/>
        <v>n/a</v>
      </c>
      <c r="T768" s="55" t="str">
        <f t="shared" si="368"/>
        <v>n/a</v>
      </c>
      <c r="U768" s="54" t="str">
        <f t="shared" si="369"/>
        <v>n/a</v>
      </c>
      <c r="V768" s="53" t="str">
        <f t="shared" si="370"/>
        <v/>
      </c>
      <c r="W768" s="53" t="str">
        <f t="shared" si="371"/>
        <v/>
      </c>
      <c r="X768" s="53" t="str">
        <f t="shared" si="372"/>
        <v>GR only</v>
      </c>
      <c r="Y768" s="52" t="str">
        <f t="shared" si="373"/>
        <v/>
      </c>
      <c r="Z768" s="51" t="str">
        <f t="shared" si="374"/>
        <v/>
      </c>
      <c r="AA768" s="50" t="str">
        <f t="shared" si="375"/>
        <v/>
      </c>
      <c r="AB768" s="40" t="str">
        <f t="shared" si="376"/>
        <v>SAC7</v>
      </c>
      <c r="AC768" s="49">
        <f t="shared" si="377"/>
        <v>0</v>
      </c>
      <c r="AD768" s="47">
        <f t="shared" si="378"/>
        <v>0</v>
      </c>
      <c r="AE768" s="47">
        <f t="shared" si="379"/>
        <v>0.05</v>
      </c>
      <c r="AF768" s="48">
        <f t="shared" si="380"/>
        <v>0</v>
      </c>
      <c r="AG768" s="47">
        <f t="shared" si="381"/>
        <v>0</v>
      </c>
      <c r="AH768" s="47">
        <f t="shared" si="382"/>
        <v>0</v>
      </c>
      <c r="AI768" s="46" t="str">
        <f t="shared" si="383"/>
        <v/>
      </c>
      <c r="AJ768" s="43" t="str">
        <f t="shared" si="384"/>
        <v/>
      </c>
      <c r="AK768" s="43">
        <f t="shared" si="385"/>
        <v>0</v>
      </c>
      <c r="AL768" s="45" t="str">
        <f t="shared" si="386"/>
        <v/>
      </c>
      <c r="AM768" s="43" t="str">
        <f t="shared" si="387"/>
        <v/>
      </c>
      <c r="AN768" s="42" t="str">
        <f t="shared" si="388"/>
        <v/>
      </c>
      <c r="AO768" s="40" t="str">
        <f t="shared" si="389"/>
        <v>SAC7_YEAST</v>
      </c>
      <c r="AP768" s="44" t="str">
        <f t="shared" si="390"/>
        <v/>
      </c>
      <c r="AQ768" s="43" t="str">
        <f t="shared" si="391"/>
        <v/>
      </c>
      <c r="AR768" s="43" t="str">
        <f t="shared" si="392"/>
        <v/>
      </c>
      <c r="AS768" s="43" t="str">
        <f t="shared" si="393"/>
        <v/>
      </c>
      <c r="AT768" s="43" t="str">
        <f t="shared" si="394"/>
        <v/>
      </c>
      <c r="AU768" s="42" t="str">
        <f t="shared" si="395"/>
        <v/>
      </c>
    </row>
    <row r="769" spans="1:47" ht="15" x14ac:dyDescent="0.25">
      <c r="A769" s="40" t="s">
        <v>5585</v>
      </c>
      <c r="B769" s="40" t="s">
        <v>5584</v>
      </c>
      <c r="C769" s="60" t="str">
        <f>IF(ISNUMBER(VLOOKUP(B769,'[1]WT-GR-A'!I$2:J$693,2,FALSE)),VLOOKUP(B769,'[1]WT-GR-A'!I$2:J$693,2,FALSE),"")</f>
        <v/>
      </c>
      <c r="D769" s="58" t="str">
        <f>IF(ISNUMBER(VLOOKUP($B769,'[1]KO-GR-A'!$I$2:$J$907,2,FALSE)),VLOOKUP($B769,'[1]KO-GR-A'!$I$2:$J$907,2,FALSE),"")</f>
        <v/>
      </c>
      <c r="E769" s="58" t="str">
        <f>IF(ISNUMBER(VLOOKUP($B769,'[1]MT-GR-A'!$I$2:$J$789,2,FALSE)),VLOOKUP($B769,'[1]MT-GR-A'!$I$2:$J$789,2,FALSE),"")</f>
        <v/>
      </c>
      <c r="F769" s="58" t="str">
        <f>IF(ISNUMBER(VLOOKUP($B769,'[1]WT-HS-A'!$I$2:$J$1224,2,FALSE)),VLOOKUP($B769,'[1]WT-HS-A'!$I$2:$J$1224,2,FALSE),"")</f>
        <v/>
      </c>
      <c r="G769" s="58" t="str">
        <f>IF(ISNUMBER(VLOOKUP($B769,'[1]KO-HS-A'!$I$2:$J$1229,2,FALSE)),VLOOKUP($B769,'[1]KO-HS-A'!$I$2:$J$1229,2,FALSE),"")</f>
        <v/>
      </c>
      <c r="H769" s="58" t="str">
        <f>IF(ISNUMBER(VLOOKUP($B769,'[1]MT-HS-A'!$I$2:$J$1362,2,FALSE)),VLOOKUP($B769,'[1]MT-HS-A'!$I$2:$J$1362,2,FALSE),"")</f>
        <v/>
      </c>
      <c r="I769" s="59" t="str">
        <f>IF(ISNUMBER(VLOOKUP($B769,'[1]WT-GR-B'!$I$2:$J$585,2,FALSE)),VLOOKUP($B769,'[1]WT-GR-B'!$I$2:$J$585,2,FALSE),"")</f>
        <v/>
      </c>
      <c r="J769" s="58" t="str">
        <f>IF(ISNUMBER(VLOOKUP($B769,'[1]KO-GR-B'!$I$2:$J$900,2,FALSE)),VLOOKUP($B769,'[1]KO-GR-B'!$I$2:$J$900,2,FALSE),"")</f>
        <v/>
      </c>
      <c r="K769" s="58" t="str">
        <f>IF(ISNUMBER(VLOOKUP($B769,'[1]MT-GR-B'!$I$2:$J$693,2,FALSE)),VLOOKUP($B769,'[1]MT-GR-B'!$I$2:$J$693,2,FALSE),"")</f>
        <v/>
      </c>
      <c r="L769" s="58" t="str">
        <f>IF(ISNUMBER(VLOOKUP($B769,'[1]WT-HS-B'!$I$2:$J$1220,2,FALSE)),VLOOKUP($B769,'[1]WT-HS-B'!$I$2:$J$1220,2,FALSE),"")</f>
        <v/>
      </c>
      <c r="M769" s="58">
        <f>IF(ISNUMBER(VLOOKUP($B769,'[1]KO-HS-B'!$I$2:$J$1046,2,FALSE)),VLOOKUP($B769,'[1]KO-HS-B'!$I$2:$J$1046,2,FALSE),"")</f>
        <v>0.32</v>
      </c>
      <c r="N769" s="58" t="str">
        <f>IF(ISNUMBER(VLOOKUP($B769,'[1]MT-HS-B'!$I$2:$J$773,2,FALSE)),VLOOKUP($B769,'[1]MT-HS-B'!$I$2:$J$773,2,FALSE),"")</f>
        <v/>
      </c>
      <c r="O769" s="40" t="str">
        <f t="shared" si="363"/>
        <v>GSP1_YEAST</v>
      </c>
      <c r="P769" s="57" t="str">
        <f t="shared" si="364"/>
        <v/>
      </c>
      <c r="Q769" s="57" t="str">
        <f t="shared" si="365"/>
        <v/>
      </c>
      <c r="R769" s="57" t="str">
        <f t="shared" si="366"/>
        <v/>
      </c>
      <c r="S769" s="56" t="str">
        <f t="shared" si="367"/>
        <v>n/a</v>
      </c>
      <c r="T769" s="55" t="str">
        <f t="shared" si="368"/>
        <v>n/a</v>
      </c>
      <c r="U769" s="54" t="str">
        <f t="shared" si="369"/>
        <v>n/a</v>
      </c>
      <c r="V769" s="53" t="str">
        <f t="shared" si="370"/>
        <v/>
      </c>
      <c r="W769" s="53" t="str">
        <f t="shared" si="371"/>
        <v/>
      </c>
      <c r="X769" s="53" t="str">
        <f t="shared" si="372"/>
        <v/>
      </c>
      <c r="Y769" s="52" t="str">
        <f t="shared" si="373"/>
        <v/>
      </c>
      <c r="Z769" s="51" t="str">
        <f t="shared" si="374"/>
        <v>HS only</v>
      </c>
      <c r="AA769" s="50" t="str">
        <f t="shared" si="375"/>
        <v/>
      </c>
      <c r="AB769" s="40" t="str">
        <f t="shared" si="376"/>
        <v>GSP1</v>
      </c>
      <c r="AC769" s="49">
        <f t="shared" si="377"/>
        <v>0</v>
      </c>
      <c r="AD769" s="47">
        <f t="shared" si="378"/>
        <v>0</v>
      </c>
      <c r="AE769" s="47">
        <f t="shared" si="379"/>
        <v>0</v>
      </c>
      <c r="AF769" s="48">
        <f t="shared" si="380"/>
        <v>0</v>
      </c>
      <c r="AG769" s="47">
        <f t="shared" si="381"/>
        <v>0.32</v>
      </c>
      <c r="AH769" s="47">
        <f t="shared" si="382"/>
        <v>0</v>
      </c>
      <c r="AI769" s="46" t="str">
        <f t="shared" si="383"/>
        <v/>
      </c>
      <c r="AJ769" s="43" t="str">
        <f t="shared" si="384"/>
        <v>HS Only</v>
      </c>
      <c r="AK769" s="43" t="str">
        <f t="shared" si="385"/>
        <v/>
      </c>
      <c r="AL769" s="45" t="str">
        <f t="shared" si="386"/>
        <v/>
      </c>
      <c r="AM769" s="43" t="str">
        <f t="shared" si="387"/>
        <v/>
      </c>
      <c r="AN769" s="42" t="str">
        <f t="shared" si="388"/>
        <v/>
      </c>
      <c r="AO769" s="40" t="str">
        <f t="shared" si="389"/>
        <v>GSP1_YEAST</v>
      </c>
      <c r="AP769" s="44" t="str">
        <f t="shared" si="390"/>
        <v/>
      </c>
      <c r="AQ769" s="43" t="str">
        <f t="shared" si="391"/>
        <v/>
      </c>
      <c r="AR769" s="43" t="str">
        <f t="shared" si="392"/>
        <v/>
      </c>
      <c r="AS769" s="43" t="str">
        <f t="shared" si="393"/>
        <v/>
      </c>
      <c r="AT769" s="43" t="str">
        <f t="shared" si="394"/>
        <v/>
      </c>
      <c r="AU769" s="42" t="str">
        <f t="shared" si="395"/>
        <v/>
      </c>
    </row>
    <row r="770" spans="1:47" ht="15" x14ac:dyDescent="0.25">
      <c r="A770" s="40" t="s">
        <v>5583</v>
      </c>
      <c r="B770" s="40" t="s">
        <v>5582</v>
      </c>
      <c r="C770" s="60" t="str">
        <f>IF(ISNUMBER(VLOOKUP(B770,'[1]WT-GR-A'!I$2:J$693,2,FALSE)),VLOOKUP(B770,'[1]WT-GR-A'!I$2:J$693,2,FALSE),"")</f>
        <v/>
      </c>
      <c r="D770" s="58" t="str">
        <f>IF(ISNUMBER(VLOOKUP($B770,'[1]KO-GR-A'!$I$2:$J$907,2,FALSE)),VLOOKUP($B770,'[1]KO-GR-A'!$I$2:$J$907,2,FALSE),"")</f>
        <v/>
      </c>
      <c r="E770" s="58" t="str">
        <f>IF(ISNUMBER(VLOOKUP($B770,'[1]MT-GR-A'!$I$2:$J$789,2,FALSE)),VLOOKUP($B770,'[1]MT-GR-A'!$I$2:$J$789,2,FALSE),"")</f>
        <v/>
      </c>
      <c r="F770" s="58">
        <f>IF(ISNUMBER(VLOOKUP($B770,'[1]WT-HS-A'!$I$2:$J$1224,2,FALSE)),VLOOKUP($B770,'[1]WT-HS-A'!$I$2:$J$1224,2,FALSE),"")</f>
        <v>0.15</v>
      </c>
      <c r="G770" s="58" t="str">
        <f>IF(ISNUMBER(VLOOKUP($B770,'[1]KO-HS-A'!$I$2:$J$1229,2,FALSE)),VLOOKUP($B770,'[1]KO-HS-A'!$I$2:$J$1229,2,FALSE),"")</f>
        <v/>
      </c>
      <c r="H770" s="58">
        <f>IF(ISNUMBER(VLOOKUP($B770,'[1]MT-HS-A'!$I$2:$J$1362,2,FALSE)),VLOOKUP($B770,'[1]MT-HS-A'!$I$2:$J$1362,2,FALSE),"")</f>
        <v>0.15</v>
      </c>
      <c r="I770" s="59" t="str">
        <f>IF(ISNUMBER(VLOOKUP($B770,'[1]WT-GR-B'!$I$2:$J$585,2,FALSE)),VLOOKUP($B770,'[1]WT-GR-B'!$I$2:$J$585,2,FALSE),"")</f>
        <v/>
      </c>
      <c r="J770" s="58" t="str">
        <f>IF(ISNUMBER(VLOOKUP($B770,'[1]KO-GR-B'!$I$2:$J$900,2,FALSE)),VLOOKUP($B770,'[1]KO-GR-B'!$I$2:$J$900,2,FALSE),"")</f>
        <v/>
      </c>
      <c r="K770" s="58" t="str">
        <f>IF(ISNUMBER(VLOOKUP($B770,'[1]MT-GR-B'!$I$2:$J$693,2,FALSE)),VLOOKUP($B770,'[1]MT-GR-B'!$I$2:$J$693,2,FALSE),"")</f>
        <v/>
      </c>
      <c r="L770" s="58">
        <f>IF(ISNUMBER(VLOOKUP($B770,'[1]WT-HS-B'!$I$2:$J$1220,2,FALSE)),VLOOKUP($B770,'[1]WT-HS-B'!$I$2:$J$1220,2,FALSE),"")</f>
        <v>0.31</v>
      </c>
      <c r="M770" s="58" t="str">
        <f>IF(ISNUMBER(VLOOKUP($B770,'[1]KO-HS-B'!$I$2:$J$1046,2,FALSE)),VLOOKUP($B770,'[1]KO-HS-B'!$I$2:$J$1046,2,FALSE),"")</f>
        <v/>
      </c>
      <c r="N770" s="58" t="str">
        <f>IF(ISNUMBER(VLOOKUP($B770,'[1]MT-HS-B'!$I$2:$J$773,2,FALSE)),VLOOKUP($B770,'[1]MT-HS-B'!$I$2:$J$773,2,FALSE),"")</f>
        <v/>
      </c>
      <c r="O770" s="40" t="str">
        <f t="shared" si="363"/>
        <v>GSP2_YEAST</v>
      </c>
      <c r="P770" s="57" t="str">
        <f t="shared" si="364"/>
        <v>HS only</v>
      </c>
      <c r="Q770" s="57" t="str">
        <f t="shared" si="365"/>
        <v/>
      </c>
      <c r="R770" s="57" t="str">
        <f t="shared" si="366"/>
        <v/>
      </c>
      <c r="S770" s="56" t="str">
        <f t="shared" si="367"/>
        <v>n/a</v>
      </c>
      <c r="T770" s="55" t="str">
        <f t="shared" si="368"/>
        <v>n/a</v>
      </c>
      <c r="U770" s="54" t="str">
        <f t="shared" si="369"/>
        <v>n/a</v>
      </c>
      <c r="V770" s="53" t="str">
        <f t="shared" si="370"/>
        <v>HS only</v>
      </c>
      <c r="W770" s="53" t="str">
        <f t="shared" si="371"/>
        <v/>
      </c>
      <c r="X770" s="53" t="str">
        <f t="shared" si="372"/>
        <v>HS only</v>
      </c>
      <c r="Y770" s="52" t="str">
        <f t="shared" si="373"/>
        <v>HS only</v>
      </c>
      <c r="Z770" s="51" t="str">
        <f t="shared" si="374"/>
        <v/>
      </c>
      <c r="AA770" s="50" t="str">
        <f t="shared" si="375"/>
        <v/>
      </c>
      <c r="AB770" s="40" t="str">
        <f t="shared" si="376"/>
        <v>GSP2</v>
      </c>
      <c r="AC770" s="49">
        <f t="shared" si="377"/>
        <v>0</v>
      </c>
      <c r="AD770" s="47">
        <f t="shared" si="378"/>
        <v>0</v>
      </c>
      <c r="AE770" s="47">
        <f t="shared" si="379"/>
        <v>0</v>
      </c>
      <c r="AF770" s="48">
        <f t="shared" si="380"/>
        <v>0.22999999999999998</v>
      </c>
      <c r="AG770" s="47">
        <f t="shared" si="381"/>
        <v>0</v>
      </c>
      <c r="AH770" s="47">
        <f t="shared" si="382"/>
        <v>0.15</v>
      </c>
      <c r="AI770" s="46" t="str">
        <f t="shared" si="383"/>
        <v>HS Only</v>
      </c>
      <c r="AJ770" s="43" t="str">
        <f t="shared" si="384"/>
        <v/>
      </c>
      <c r="AK770" s="43" t="str">
        <f t="shared" si="385"/>
        <v>HS Only</v>
      </c>
      <c r="AL770" s="45" t="str">
        <f t="shared" si="386"/>
        <v/>
      </c>
      <c r="AM770" s="43" t="str">
        <f t="shared" si="387"/>
        <v/>
      </c>
      <c r="AN770" s="42" t="str">
        <f t="shared" si="388"/>
        <v/>
      </c>
      <c r="AO770" s="40" t="str">
        <f t="shared" si="389"/>
        <v>GSP2_YEAST</v>
      </c>
      <c r="AP770" s="44" t="str">
        <f t="shared" si="390"/>
        <v/>
      </c>
      <c r="AQ770" s="43" t="str">
        <f t="shared" si="391"/>
        <v/>
      </c>
      <c r="AR770" s="43" t="str">
        <f t="shared" si="392"/>
        <v/>
      </c>
      <c r="AS770" s="43">
        <f t="shared" si="393"/>
        <v>0.11313708498984776</v>
      </c>
      <c r="AT770" s="43" t="str">
        <f t="shared" si="394"/>
        <v/>
      </c>
      <c r="AU770" s="42" t="str">
        <f t="shared" si="395"/>
        <v/>
      </c>
    </row>
    <row r="771" spans="1:47" ht="15" x14ac:dyDescent="0.25">
      <c r="A771" s="40" t="s">
        <v>5581</v>
      </c>
      <c r="B771" s="40" t="s">
        <v>5580</v>
      </c>
      <c r="C771" s="60" t="str">
        <f>IF(ISNUMBER(VLOOKUP(B771,'[1]WT-GR-A'!I$2:J$693,2,FALSE)),VLOOKUP(B771,'[1]WT-GR-A'!I$2:J$693,2,FALSE),"")</f>
        <v/>
      </c>
      <c r="D771" s="58" t="str">
        <f>IF(ISNUMBER(VLOOKUP($B771,'[1]KO-GR-A'!$I$2:$J$907,2,FALSE)),VLOOKUP($B771,'[1]KO-GR-A'!$I$2:$J$907,2,FALSE),"")</f>
        <v/>
      </c>
      <c r="E771" s="58" t="str">
        <f>IF(ISNUMBER(VLOOKUP($B771,'[1]MT-GR-A'!$I$2:$J$789,2,FALSE)),VLOOKUP($B771,'[1]MT-GR-A'!$I$2:$J$789,2,FALSE),"")</f>
        <v/>
      </c>
      <c r="F771" s="58" t="str">
        <f>IF(ISNUMBER(VLOOKUP($B771,'[1]WT-HS-A'!$I$2:$J$1224,2,FALSE)),VLOOKUP($B771,'[1]WT-HS-A'!$I$2:$J$1224,2,FALSE),"")</f>
        <v/>
      </c>
      <c r="G771" s="58">
        <f>IF(ISNUMBER(VLOOKUP($B771,'[1]KO-HS-A'!$I$2:$J$1229,2,FALSE)),VLOOKUP($B771,'[1]KO-HS-A'!$I$2:$J$1229,2,FALSE),"")</f>
        <v>0.09</v>
      </c>
      <c r="H771" s="58" t="str">
        <f>IF(ISNUMBER(VLOOKUP($B771,'[1]MT-HS-A'!$I$2:$J$1362,2,FALSE)),VLOOKUP($B771,'[1]MT-HS-A'!$I$2:$J$1362,2,FALSE),"")</f>
        <v/>
      </c>
      <c r="I771" s="59" t="str">
        <f>IF(ISNUMBER(VLOOKUP($B771,'[1]WT-GR-B'!$I$2:$J$585,2,FALSE)),VLOOKUP($B771,'[1]WT-GR-B'!$I$2:$J$585,2,FALSE),"")</f>
        <v/>
      </c>
      <c r="J771" s="58" t="str">
        <f>IF(ISNUMBER(VLOOKUP($B771,'[1]KO-GR-B'!$I$2:$J$900,2,FALSE)),VLOOKUP($B771,'[1]KO-GR-B'!$I$2:$J$900,2,FALSE),"")</f>
        <v/>
      </c>
      <c r="K771" s="58" t="str">
        <f>IF(ISNUMBER(VLOOKUP($B771,'[1]MT-GR-B'!$I$2:$J$693,2,FALSE)),VLOOKUP($B771,'[1]MT-GR-B'!$I$2:$J$693,2,FALSE),"")</f>
        <v/>
      </c>
      <c r="L771" s="58" t="str">
        <f>IF(ISNUMBER(VLOOKUP($B771,'[1]WT-HS-B'!$I$2:$J$1220,2,FALSE)),VLOOKUP($B771,'[1]WT-HS-B'!$I$2:$J$1220,2,FALSE),"")</f>
        <v/>
      </c>
      <c r="M771" s="58" t="str">
        <f>IF(ISNUMBER(VLOOKUP($B771,'[1]KO-HS-B'!$I$2:$J$1046,2,FALSE)),VLOOKUP($B771,'[1]KO-HS-B'!$I$2:$J$1046,2,FALSE),"")</f>
        <v/>
      </c>
      <c r="N771" s="58" t="str">
        <f>IF(ISNUMBER(VLOOKUP($B771,'[1]MT-HS-B'!$I$2:$J$773,2,FALSE)),VLOOKUP($B771,'[1]MT-HS-B'!$I$2:$J$773,2,FALSE),"")</f>
        <v/>
      </c>
      <c r="O771" s="40" t="str">
        <f t="shared" si="363"/>
        <v>GTR2_YEAST</v>
      </c>
      <c r="P771" s="57" t="str">
        <f t="shared" si="364"/>
        <v/>
      </c>
      <c r="Q771" s="57" t="str">
        <f t="shared" si="365"/>
        <v/>
      </c>
      <c r="R771" s="57" t="str">
        <f t="shared" si="366"/>
        <v/>
      </c>
      <c r="S771" s="56" t="str">
        <f t="shared" si="367"/>
        <v>n/a</v>
      </c>
      <c r="T771" s="55" t="str">
        <f t="shared" si="368"/>
        <v>n/a</v>
      </c>
      <c r="U771" s="54" t="str">
        <f t="shared" si="369"/>
        <v>n/a</v>
      </c>
      <c r="V771" s="53" t="str">
        <f t="shared" si="370"/>
        <v/>
      </c>
      <c r="W771" s="53" t="str">
        <f t="shared" si="371"/>
        <v>HS only</v>
      </c>
      <c r="X771" s="53" t="str">
        <f t="shared" si="372"/>
        <v/>
      </c>
      <c r="Y771" s="52" t="str">
        <f t="shared" si="373"/>
        <v/>
      </c>
      <c r="Z771" s="51" t="str">
        <f t="shared" si="374"/>
        <v/>
      </c>
      <c r="AA771" s="50" t="str">
        <f t="shared" si="375"/>
        <v/>
      </c>
      <c r="AB771" s="40" t="str">
        <f t="shared" si="376"/>
        <v>GTR2</v>
      </c>
      <c r="AC771" s="49">
        <f t="shared" si="377"/>
        <v>0</v>
      </c>
      <c r="AD771" s="47">
        <f t="shared" si="378"/>
        <v>0</v>
      </c>
      <c r="AE771" s="47">
        <f t="shared" si="379"/>
        <v>0</v>
      </c>
      <c r="AF771" s="48">
        <f t="shared" si="380"/>
        <v>0</v>
      </c>
      <c r="AG771" s="47">
        <f t="shared" si="381"/>
        <v>0.09</v>
      </c>
      <c r="AH771" s="47">
        <f t="shared" si="382"/>
        <v>0</v>
      </c>
      <c r="AI771" s="46" t="str">
        <f t="shared" si="383"/>
        <v/>
      </c>
      <c r="AJ771" s="43" t="str">
        <f t="shared" si="384"/>
        <v>HS Only</v>
      </c>
      <c r="AK771" s="43" t="str">
        <f t="shared" si="385"/>
        <v/>
      </c>
      <c r="AL771" s="45" t="str">
        <f t="shared" si="386"/>
        <v/>
      </c>
      <c r="AM771" s="43" t="str">
        <f t="shared" si="387"/>
        <v/>
      </c>
      <c r="AN771" s="42" t="str">
        <f t="shared" si="388"/>
        <v/>
      </c>
      <c r="AO771" s="40" t="str">
        <f t="shared" si="389"/>
        <v>GTR2_YEAST</v>
      </c>
      <c r="AP771" s="44" t="str">
        <f t="shared" si="390"/>
        <v/>
      </c>
      <c r="AQ771" s="43" t="str">
        <f t="shared" si="391"/>
        <v/>
      </c>
      <c r="AR771" s="43" t="str">
        <f t="shared" si="392"/>
        <v/>
      </c>
      <c r="AS771" s="43" t="str">
        <f t="shared" si="393"/>
        <v/>
      </c>
      <c r="AT771" s="43" t="str">
        <f t="shared" si="394"/>
        <v/>
      </c>
      <c r="AU771" s="42" t="str">
        <f t="shared" si="395"/>
        <v/>
      </c>
    </row>
    <row r="772" spans="1:47" ht="15" x14ac:dyDescent="0.25">
      <c r="A772" s="40" t="s">
        <v>5579</v>
      </c>
      <c r="B772" s="40" t="s">
        <v>5578</v>
      </c>
      <c r="C772" s="60">
        <f>IF(ISNUMBER(VLOOKUP(B772,'[1]WT-GR-A'!I$2:J$693,2,FALSE)),VLOOKUP(B772,'[1]WT-GR-A'!I$2:J$693,2,FALSE),"")</f>
        <v>0.53</v>
      </c>
      <c r="D772" s="58">
        <f>IF(ISNUMBER(VLOOKUP($B772,'[1]KO-GR-A'!$I$2:$J$907,2,FALSE)),VLOOKUP($B772,'[1]KO-GR-A'!$I$2:$J$907,2,FALSE),"")</f>
        <v>0.81</v>
      </c>
      <c r="E772" s="58">
        <f>IF(ISNUMBER(VLOOKUP($B772,'[1]MT-GR-A'!$I$2:$J$789,2,FALSE)),VLOOKUP($B772,'[1]MT-GR-A'!$I$2:$J$789,2,FALSE),"")</f>
        <v>0.4</v>
      </c>
      <c r="F772" s="58">
        <f>IF(ISNUMBER(VLOOKUP($B772,'[1]WT-HS-A'!$I$2:$J$1224,2,FALSE)),VLOOKUP($B772,'[1]WT-HS-A'!$I$2:$J$1224,2,FALSE),"")</f>
        <v>1.33</v>
      </c>
      <c r="G772" s="58">
        <f>IF(ISNUMBER(VLOOKUP($B772,'[1]KO-HS-A'!$I$2:$J$1229,2,FALSE)),VLOOKUP($B772,'[1]KO-HS-A'!$I$2:$J$1229,2,FALSE),"")</f>
        <v>0.81</v>
      </c>
      <c r="H772" s="58">
        <f>IF(ISNUMBER(VLOOKUP($B772,'[1]MT-HS-A'!$I$2:$J$1362,2,FALSE)),VLOOKUP($B772,'[1]MT-HS-A'!$I$2:$J$1362,2,FALSE),"")</f>
        <v>1.33</v>
      </c>
      <c r="I772" s="59" t="str">
        <f>IF(ISNUMBER(VLOOKUP($B772,'[1]WT-GR-B'!$I$2:$J$585,2,FALSE)),VLOOKUP($B772,'[1]WT-GR-B'!$I$2:$J$585,2,FALSE),"")</f>
        <v/>
      </c>
      <c r="J772" s="58">
        <f>IF(ISNUMBER(VLOOKUP($B772,'[1]KO-GR-B'!$I$2:$J$900,2,FALSE)),VLOOKUP($B772,'[1]KO-GR-B'!$I$2:$J$900,2,FALSE),"")</f>
        <v>0.66</v>
      </c>
      <c r="K772" s="58">
        <f>IF(ISNUMBER(VLOOKUP($B772,'[1]MT-GR-B'!$I$2:$J$693,2,FALSE)),VLOOKUP($B772,'[1]MT-GR-B'!$I$2:$J$693,2,FALSE),"")</f>
        <v>0.53</v>
      </c>
      <c r="L772" s="58">
        <f>IF(ISNUMBER(VLOOKUP($B772,'[1]WT-HS-B'!$I$2:$J$1220,2,FALSE)),VLOOKUP($B772,'[1]WT-HS-B'!$I$2:$J$1220,2,FALSE),"")</f>
        <v>1.33</v>
      </c>
      <c r="M772" s="58">
        <f>IF(ISNUMBER(VLOOKUP($B772,'[1]KO-HS-B'!$I$2:$J$1046,2,FALSE)),VLOOKUP($B772,'[1]KO-HS-B'!$I$2:$J$1046,2,FALSE),"")</f>
        <v>0.97</v>
      </c>
      <c r="N772" s="58">
        <f>IF(ISNUMBER(VLOOKUP($B772,'[1]MT-HS-B'!$I$2:$J$773,2,FALSE)),VLOOKUP($B772,'[1]MT-HS-B'!$I$2:$J$773,2,FALSE),"")</f>
        <v>0.53</v>
      </c>
      <c r="O772" s="40" t="str">
        <f t="shared" si="363"/>
        <v>RBG1_YEAST</v>
      </c>
      <c r="P772" s="57">
        <f t="shared" si="364"/>
        <v>1.5094339622641511</v>
      </c>
      <c r="Q772" s="57">
        <f t="shared" si="365"/>
        <v>0.23484848484848481</v>
      </c>
      <c r="R772" s="57">
        <f t="shared" si="366"/>
        <v>1.1625000000000001</v>
      </c>
      <c r="S772" s="56" t="str">
        <f t="shared" si="367"/>
        <v>n/a</v>
      </c>
      <c r="T772" s="55">
        <f t="shared" si="368"/>
        <v>0.23484848484848481</v>
      </c>
      <c r="U772" s="54">
        <f t="shared" si="369"/>
        <v>1.1625000000000001</v>
      </c>
      <c r="V772" s="53">
        <f t="shared" si="370"/>
        <v>1.5094339622641511</v>
      </c>
      <c r="W772" s="53">
        <f t="shared" si="371"/>
        <v>0</v>
      </c>
      <c r="X772" s="53">
        <f t="shared" si="372"/>
        <v>2.3250000000000002</v>
      </c>
      <c r="Y772" s="52" t="str">
        <f t="shared" si="373"/>
        <v>HS only</v>
      </c>
      <c r="Z772" s="51">
        <f t="shared" si="374"/>
        <v>0.46969696969696961</v>
      </c>
      <c r="AA772" s="50">
        <f t="shared" si="375"/>
        <v>0</v>
      </c>
      <c r="AB772" s="40" t="str">
        <f t="shared" si="376"/>
        <v>RBG1</v>
      </c>
      <c r="AC772" s="49">
        <f t="shared" si="377"/>
        <v>0.53</v>
      </c>
      <c r="AD772" s="47">
        <f t="shared" si="378"/>
        <v>0.7350000000000001</v>
      </c>
      <c r="AE772" s="47">
        <f t="shared" si="379"/>
        <v>0.46500000000000002</v>
      </c>
      <c r="AF772" s="48">
        <f t="shared" si="380"/>
        <v>1.33</v>
      </c>
      <c r="AG772" s="47">
        <f t="shared" si="381"/>
        <v>0.89</v>
      </c>
      <c r="AH772" s="47">
        <f t="shared" si="382"/>
        <v>0.93</v>
      </c>
      <c r="AI772" s="46">
        <f t="shared" si="383"/>
        <v>2.5094339622641511</v>
      </c>
      <c r="AJ772" s="43">
        <f t="shared" si="384"/>
        <v>1.2108843537414964</v>
      </c>
      <c r="AK772" s="43">
        <f t="shared" si="385"/>
        <v>2</v>
      </c>
      <c r="AL772" s="45" t="str">
        <f t="shared" si="386"/>
        <v/>
      </c>
      <c r="AM772" s="43">
        <f t="shared" si="387"/>
        <v>0.33212591237549849</v>
      </c>
      <c r="AN772" s="42">
        <f t="shared" si="388"/>
        <v>1.6440232662587231</v>
      </c>
      <c r="AO772" s="40" t="str">
        <f t="shared" si="389"/>
        <v>RBG1_YEAST</v>
      </c>
      <c r="AP772" s="44" t="str">
        <f t="shared" si="390"/>
        <v/>
      </c>
      <c r="AQ772" s="43">
        <f t="shared" si="391"/>
        <v>0.106066017177981</v>
      </c>
      <c r="AR772" s="43">
        <f t="shared" si="392"/>
        <v>9.1923881554251255E-2</v>
      </c>
      <c r="AS772" s="43">
        <f t="shared" si="393"/>
        <v>0</v>
      </c>
      <c r="AT772" s="43">
        <f t="shared" si="394"/>
        <v>0.11313708498984755</v>
      </c>
      <c r="AU772" s="42">
        <f t="shared" si="395"/>
        <v>0.56568542494923812</v>
      </c>
    </row>
    <row r="773" spans="1:47" ht="15" x14ac:dyDescent="0.25">
      <c r="A773" s="40" t="s">
        <v>5577</v>
      </c>
      <c r="B773" s="40" t="s">
        <v>5576</v>
      </c>
      <c r="C773" s="60">
        <f>IF(ISNUMBER(VLOOKUP(B773,'[1]WT-GR-A'!I$2:J$693,2,FALSE)),VLOOKUP(B773,'[1]WT-GR-A'!I$2:J$693,2,FALSE),"")</f>
        <v>0.8</v>
      </c>
      <c r="D773" s="58">
        <f>IF(ISNUMBER(VLOOKUP($B773,'[1]KO-GR-A'!$I$2:$J$907,2,FALSE)),VLOOKUP($B773,'[1]KO-GR-A'!$I$2:$J$907,2,FALSE),"")</f>
        <v>0.55000000000000004</v>
      </c>
      <c r="E773" s="58">
        <f>IF(ISNUMBER(VLOOKUP($B773,'[1]MT-GR-A'!$I$2:$J$789,2,FALSE)),VLOOKUP($B773,'[1]MT-GR-A'!$I$2:$J$789,2,FALSE),"")</f>
        <v>2.2400000000000002</v>
      </c>
      <c r="F773" s="58">
        <f>IF(ISNUMBER(VLOOKUP($B773,'[1]WT-HS-A'!$I$2:$J$1224,2,FALSE)),VLOOKUP($B773,'[1]WT-HS-A'!$I$2:$J$1224,2,FALSE),"")</f>
        <v>0.55000000000000004</v>
      </c>
      <c r="G773" s="58">
        <f>IF(ISNUMBER(VLOOKUP($B773,'[1]KO-HS-A'!$I$2:$J$1229,2,FALSE)),VLOOKUP($B773,'[1]KO-HS-A'!$I$2:$J$1229,2,FALSE),"")</f>
        <v>0.8</v>
      </c>
      <c r="H773" s="58">
        <f>IF(ISNUMBER(VLOOKUP($B773,'[1]MT-HS-A'!$I$2:$J$1362,2,FALSE)),VLOOKUP($B773,'[1]MT-HS-A'!$I$2:$J$1362,2,FALSE),"")</f>
        <v>0.55000000000000004</v>
      </c>
      <c r="I773" s="59">
        <f>IF(ISNUMBER(VLOOKUP($B773,'[1]WT-GR-B'!$I$2:$J$585,2,FALSE)),VLOOKUP($B773,'[1]WT-GR-B'!$I$2:$J$585,2,FALSE),"")</f>
        <v>0.34</v>
      </c>
      <c r="J773" s="58">
        <f>IF(ISNUMBER(VLOOKUP($B773,'[1]KO-GR-B'!$I$2:$J$900,2,FALSE)),VLOOKUP($B773,'[1]KO-GR-B'!$I$2:$J$900,2,FALSE),"")</f>
        <v>0.55000000000000004</v>
      </c>
      <c r="K773" s="58">
        <f>IF(ISNUMBER(VLOOKUP($B773,'[1]MT-GR-B'!$I$2:$J$693,2,FALSE)),VLOOKUP($B773,'[1]MT-GR-B'!$I$2:$J$693,2,FALSE),"")</f>
        <v>0.8</v>
      </c>
      <c r="L773" s="58">
        <f>IF(ISNUMBER(VLOOKUP($B773,'[1]WT-HS-B'!$I$2:$J$1220,2,FALSE)),VLOOKUP($B773,'[1]WT-HS-B'!$I$2:$J$1220,2,FALSE),"")</f>
        <v>0.34</v>
      </c>
      <c r="M773" s="58">
        <f>IF(ISNUMBER(VLOOKUP($B773,'[1]KO-HS-B'!$I$2:$J$1046,2,FALSE)),VLOOKUP($B773,'[1]KO-HS-B'!$I$2:$J$1046,2,FALSE),"")</f>
        <v>0.55000000000000004</v>
      </c>
      <c r="N773" s="58">
        <f>IF(ISNUMBER(VLOOKUP($B773,'[1]MT-HS-B'!$I$2:$J$773,2,FALSE)),VLOOKUP($B773,'[1]MT-HS-B'!$I$2:$J$773,2,FALSE),"")</f>
        <v>0.34</v>
      </c>
      <c r="O773" s="40" t="str">
        <f t="shared" si="363"/>
        <v>RHO1_YEAST</v>
      </c>
      <c r="P773" s="57">
        <f t="shared" si="364"/>
        <v>-0.15625</v>
      </c>
      <c r="Q773" s="57">
        <f t="shared" si="365"/>
        <v>0.22727272727272727</v>
      </c>
      <c r="R773" s="57">
        <f t="shared" si="366"/>
        <v>-0.66473214285714288</v>
      </c>
      <c r="S773" s="56">
        <f t="shared" si="367"/>
        <v>0.15625</v>
      </c>
      <c r="T773" s="55">
        <f t="shared" si="368"/>
        <v>0.22727272727272727</v>
      </c>
      <c r="U773" s="54">
        <f t="shared" si="369"/>
        <v>8.9732142857142871E-2</v>
      </c>
      <c r="V773" s="53">
        <f t="shared" si="370"/>
        <v>-0.3125</v>
      </c>
      <c r="W773" s="53">
        <f t="shared" si="371"/>
        <v>0.45454545454545453</v>
      </c>
      <c r="X773" s="53">
        <f t="shared" si="372"/>
        <v>-0.7544642857142857</v>
      </c>
      <c r="Y773" s="52">
        <f t="shared" si="373"/>
        <v>0</v>
      </c>
      <c r="Z773" s="51">
        <f t="shared" si="374"/>
        <v>0</v>
      </c>
      <c r="AA773" s="50">
        <f t="shared" si="375"/>
        <v>-0.57499999999999996</v>
      </c>
      <c r="AB773" s="40" t="str">
        <f t="shared" si="376"/>
        <v>RHO1</v>
      </c>
      <c r="AC773" s="49">
        <f t="shared" si="377"/>
        <v>0.57000000000000006</v>
      </c>
      <c r="AD773" s="47">
        <f t="shared" si="378"/>
        <v>0.55000000000000004</v>
      </c>
      <c r="AE773" s="47">
        <f t="shared" si="379"/>
        <v>1.52</v>
      </c>
      <c r="AF773" s="48">
        <f t="shared" si="380"/>
        <v>0.44500000000000006</v>
      </c>
      <c r="AG773" s="47">
        <f t="shared" si="381"/>
        <v>0.67500000000000004</v>
      </c>
      <c r="AH773" s="47">
        <f t="shared" si="382"/>
        <v>0.44500000000000006</v>
      </c>
      <c r="AI773" s="46">
        <f t="shared" si="383"/>
        <v>0.7807017543859649</v>
      </c>
      <c r="AJ773" s="43">
        <f t="shared" si="384"/>
        <v>1.2272727272727273</v>
      </c>
      <c r="AK773" s="43">
        <f t="shared" si="385"/>
        <v>0.29276315789473689</v>
      </c>
      <c r="AL773" s="45">
        <f t="shared" si="386"/>
        <v>0.22097086912079611</v>
      </c>
      <c r="AM773" s="43">
        <f t="shared" si="387"/>
        <v>0.32141217326661248</v>
      </c>
      <c r="AN773" s="42">
        <f t="shared" si="388"/>
        <v>0.12690041340937153</v>
      </c>
      <c r="AO773" s="40" t="str">
        <f t="shared" si="389"/>
        <v>RHO1_YEAST</v>
      </c>
      <c r="AP773" s="44">
        <f t="shared" si="390"/>
        <v>0.32526911934581187</v>
      </c>
      <c r="AQ773" s="43">
        <f t="shared" si="391"/>
        <v>0</v>
      </c>
      <c r="AR773" s="43">
        <f t="shared" si="392"/>
        <v>1.0182337649086286</v>
      </c>
      <c r="AS773" s="43">
        <f t="shared" si="393"/>
        <v>0.14849242404917484</v>
      </c>
      <c r="AT773" s="43">
        <f t="shared" si="394"/>
        <v>0.17677669529663689</v>
      </c>
      <c r="AU773" s="42">
        <f t="shared" si="395"/>
        <v>0.14849242404917484</v>
      </c>
    </row>
    <row r="774" spans="1:47" ht="15" x14ac:dyDescent="0.25">
      <c r="A774" s="40" t="s">
        <v>5575</v>
      </c>
      <c r="B774" s="40" t="s">
        <v>5574</v>
      </c>
      <c r="C774" s="60" t="str">
        <f>IF(ISNUMBER(VLOOKUP(B774,'[1]WT-GR-A'!I$2:J$693,2,FALSE)),VLOOKUP(B774,'[1]WT-GR-A'!I$2:J$693,2,FALSE),"")</f>
        <v/>
      </c>
      <c r="D774" s="58" t="str">
        <f>IF(ISNUMBER(VLOOKUP($B774,'[1]KO-GR-A'!$I$2:$J$907,2,FALSE)),VLOOKUP($B774,'[1]KO-GR-A'!$I$2:$J$907,2,FALSE),"")</f>
        <v/>
      </c>
      <c r="E774" s="58" t="str">
        <f>IF(ISNUMBER(VLOOKUP($B774,'[1]MT-GR-A'!$I$2:$J$789,2,FALSE)),VLOOKUP($B774,'[1]MT-GR-A'!$I$2:$J$789,2,FALSE),"")</f>
        <v/>
      </c>
      <c r="F774" s="58">
        <f>IF(ISNUMBER(VLOOKUP($B774,'[1]WT-HS-A'!$I$2:$J$1224,2,FALSE)),VLOOKUP($B774,'[1]WT-HS-A'!$I$2:$J$1224,2,FALSE),"")</f>
        <v>0.14000000000000001</v>
      </c>
      <c r="G774" s="58">
        <f>IF(ISNUMBER(VLOOKUP($B774,'[1]KO-HS-A'!$I$2:$J$1229,2,FALSE)),VLOOKUP($B774,'[1]KO-HS-A'!$I$2:$J$1229,2,FALSE),"")</f>
        <v>0.14000000000000001</v>
      </c>
      <c r="H774" s="58">
        <f>IF(ISNUMBER(VLOOKUP($B774,'[1]MT-HS-A'!$I$2:$J$1362,2,FALSE)),VLOOKUP($B774,'[1]MT-HS-A'!$I$2:$J$1362,2,FALSE),"")</f>
        <v>0.14000000000000001</v>
      </c>
      <c r="I774" s="59" t="str">
        <f>IF(ISNUMBER(VLOOKUP($B774,'[1]WT-GR-B'!$I$2:$J$585,2,FALSE)),VLOOKUP($B774,'[1]WT-GR-B'!$I$2:$J$585,2,FALSE),"")</f>
        <v/>
      </c>
      <c r="J774" s="58" t="str">
        <f>IF(ISNUMBER(VLOOKUP($B774,'[1]KO-GR-B'!$I$2:$J$900,2,FALSE)),VLOOKUP($B774,'[1]KO-GR-B'!$I$2:$J$900,2,FALSE),"")</f>
        <v/>
      </c>
      <c r="K774" s="58" t="str">
        <f>IF(ISNUMBER(VLOOKUP($B774,'[1]MT-GR-B'!$I$2:$J$693,2,FALSE)),VLOOKUP($B774,'[1]MT-GR-B'!$I$2:$J$693,2,FALSE),"")</f>
        <v/>
      </c>
      <c r="L774" s="58">
        <f>IF(ISNUMBER(VLOOKUP($B774,'[1]WT-HS-B'!$I$2:$J$1220,2,FALSE)),VLOOKUP($B774,'[1]WT-HS-B'!$I$2:$J$1220,2,FALSE),"")</f>
        <v>0.14000000000000001</v>
      </c>
      <c r="M774" s="58">
        <f>IF(ISNUMBER(VLOOKUP($B774,'[1]KO-HS-B'!$I$2:$J$1046,2,FALSE)),VLOOKUP($B774,'[1]KO-HS-B'!$I$2:$J$1046,2,FALSE),"")</f>
        <v>0.14000000000000001</v>
      </c>
      <c r="N774" s="58" t="str">
        <f>IF(ISNUMBER(VLOOKUP($B774,'[1]MT-HS-B'!$I$2:$J$773,2,FALSE)),VLOOKUP($B774,'[1]MT-HS-B'!$I$2:$J$773,2,FALSE),"")</f>
        <v/>
      </c>
      <c r="O774" s="40" t="str">
        <f t="shared" ref="O774:O837" si="396">B774</f>
        <v>RHO3_YEAST</v>
      </c>
      <c r="P774" s="57" t="str">
        <f t="shared" ref="P774:P837" si="397">IF(COUNT(V774,Y774)&gt;1,AVERAGE(V774,Y774),IF(COUNT(V774,Y774)=0,IF(V774=Y774,V774,""),IF(ISNUMBER(V774),V774,Y774)))</f>
        <v>HS only</v>
      </c>
      <c r="Q774" s="57" t="str">
        <f t="shared" ref="Q774:Q837" si="398">IF(COUNT(W774,Z774)&gt;1,AVERAGE(W774,Z774),IF(COUNT(W774,Z774)=0,IF(W774=Z774,W774,""),IF(ISNUMBER(W774),W774,Z774)))</f>
        <v>HS only</v>
      </c>
      <c r="R774" s="57" t="str">
        <f t="shared" ref="R774:R837" si="399">IF(COUNT(X774,AA774)&gt;1,AVERAGE(X774,AA774),IF(COUNT(X774,AA774)=0,IF(X774=AA774,X774,""),IF(ISNUMBER(X774),X774,AA774)))</f>
        <v/>
      </c>
      <c r="S774" s="56" t="str">
        <f t="shared" ref="S774:S837" si="400">IF(COUNT(V774,Y774)&gt;1,AVEDEV(V774,Y774),"n/a")</f>
        <v>n/a</v>
      </c>
      <c r="T774" s="55" t="str">
        <f t="shared" ref="T774:T837" si="401">IF(COUNT(W774,Z774)&gt;1,AVEDEV(W774,Z774),"n/a")</f>
        <v>n/a</v>
      </c>
      <c r="U774" s="54" t="str">
        <f t="shared" ref="U774:U837" si="402">IF(COUNT(X774,AA774)&gt;1,AVEDEV(X774,AA774),"n/a")</f>
        <v>n/a</v>
      </c>
      <c r="V774" s="53" t="str">
        <f t="shared" ref="V774:V837" si="403">(IF(ISNUMBER(F774),IF(ISNUMBER(C774),(F774-C774)/C774,"HS only"),IF(ISNUMBER(C774),"GR only","")))</f>
        <v>HS only</v>
      </c>
      <c r="W774" s="53" t="str">
        <f t="shared" ref="W774:W837" si="404">(IF(ISNUMBER(G774),IF(ISNUMBER(D774),(G774-D774)/D774,"HS only"),IF(ISNUMBER(D774),"GR only","")))</f>
        <v>HS only</v>
      </c>
      <c r="X774" s="53" t="str">
        <f t="shared" ref="X774:X837" si="405">(IF(ISNUMBER(H774),IF(ISNUMBER(E774),(H774-E774)/E774,"HS only"),IF(ISNUMBER(E774),"GR only","")))</f>
        <v>HS only</v>
      </c>
      <c r="Y774" s="52" t="str">
        <f t="shared" ref="Y774:Y837" si="406">(IF(ISNUMBER(L774),IF(ISNUMBER(I774),(L774-I774)/I774,"HS only"),IF(ISNUMBER(I774),"GR only","")))</f>
        <v>HS only</v>
      </c>
      <c r="Z774" s="51" t="str">
        <f t="shared" ref="Z774:Z837" si="407">(IF(ISNUMBER(M774),IF(ISNUMBER(J774),(M774-J774)/J774,"HS only"),IF(ISNUMBER(J774),"GR only","")))</f>
        <v>HS only</v>
      </c>
      <c r="AA774" s="50" t="str">
        <f t="shared" ref="AA774:AA837" si="408">(IF(ISNUMBER(N774),IF(ISNUMBER(K774),(N774-K774)/K774,"HS only"),IF(ISNUMBER(K774),"GR only","")))</f>
        <v/>
      </c>
      <c r="AB774" s="40" t="str">
        <f t="shared" ref="AB774:AB837" si="409">MID(A774,SEARCH("GN=",A774)+3,SEARCH("PE=",A774)-SEARCH("GN=",A774)-4)</f>
        <v>RHO3</v>
      </c>
      <c r="AC774" s="49">
        <f t="shared" ref="AC774:AC837" si="410">IF(COUNT(C774,I774)&gt;0,AVERAGE(C774,I774),0)</f>
        <v>0</v>
      </c>
      <c r="AD774" s="47">
        <f t="shared" ref="AD774:AD837" si="411">IF(COUNT(D774,J774)&gt;0,AVERAGE(D774,J774),0)</f>
        <v>0</v>
      </c>
      <c r="AE774" s="47">
        <f t="shared" ref="AE774:AE837" si="412">IF(COUNT(E774,K774)&gt;0,AVERAGE(E774,K774),0)</f>
        <v>0</v>
      </c>
      <c r="AF774" s="48">
        <f t="shared" ref="AF774:AF837" si="413">IF(COUNT(F774,L774)&gt;0,AVERAGE(F774,L774),0)</f>
        <v>0.14000000000000001</v>
      </c>
      <c r="AG774" s="47">
        <f t="shared" ref="AG774:AG837" si="414">IF(COUNT(G774,M774)&gt;0,AVERAGE(G774,M774),0)</f>
        <v>0.14000000000000001</v>
      </c>
      <c r="AH774" s="47">
        <f t="shared" ref="AH774:AH837" si="415">IF(COUNT(H774,N774)&gt;0,AVERAGE(H774,N774),0)</f>
        <v>0.14000000000000001</v>
      </c>
      <c r="AI774" s="46" t="str">
        <f t="shared" ref="AI774:AI837" si="416">IF(AC774&lt;&gt;0,AF774/AC774,IF(AF774&gt;0,"HS Only",""))</f>
        <v>HS Only</v>
      </c>
      <c r="AJ774" s="43" t="str">
        <f t="shared" ref="AJ774:AJ837" si="417">IF(AD774&lt;&gt;0,AG774/AD774,IF(AG774&gt;0,"HS Only",""))</f>
        <v>HS Only</v>
      </c>
      <c r="AK774" s="43" t="str">
        <f t="shared" ref="AK774:AK837" si="418">IF(AE774&lt;&gt;0,AH774/AE774,IF(AH774&gt;0,"HS Only",""))</f>
        <v>HS Only</v>
      </c>
      <c r="AL774" s="45" t="str">
        <f t="shared" ref="AL774:AL837" si="419">IF(COUNT(C774,F774,I774,L774)=4,STDEV(F774/C774,L774/I774),"")</f>
        <v/>
      </c>
      <c r="AM774" s="43" t="str">
        <f t="shared" ref="AM774:AM837" si="420">IF(COUNT(D774,G774,J774,M774)=4,STDEV(G774/D774,M774/J774),"")</f>
        <v/>
      </c>
      <c r="AN774" s="42" t="str">
        <f t="shared" ref="AN774:AN837" si="421">IF(COUNT(E774,H774,K774,N774)=4,STDEV(H774/E774,N774/K774),"")</f>
        <v/>
      </c>
      <c r="AO774" s="40" t="str">
        <f t="shared" ref="AO774:AO837" si="422">B774</f>
        <v>RHO3_YEAST</v>
      </c>
      <c r="AP774" s="44" t="str">
        <f t="shared" ref="AP774:AP837" si="423">IF(COUNT(C774,I774)&gt;1,STDEV(C774,I774),"")</f>
        <v/>
      </c>
      <c r="AQ774" s="43" t="str">
        <f t="shared" ref="AQ774:AQ837" si="424">IF(COUNT(D774,J774)&gt;1,STDEV(D774,J774),"")</f>
        <v/>
      </c>
      <c r="AR774" s="43" t="str">
        <f t="shared" ref="AR774:AR837" si="425">IF(COUNT(E774,K774)&gt;1,STDEV(E774,K774),"")</f>
        <v/>
      </c>
      <c r="AS774" s="43">
        <f t="shared" ref="AS774:AS837" si="426">IF(COUNT(F774,L774)&gt;1,STDEV(F774,L774),"")</f>
        <v>0</v>
      </c>
      <c r="AT774" s="43">
        <f t="shared" ref="AT774:AT837" si="427">IF(COUNT(G774,M774)&gt;1,STDEV(G774,M774),"")</f>
        <v>0</v>
      </c>
      <c r="AU774" s="42" t="str">
        <f t="shared" ref="AU774:AU837" si="428">IF(COUNT(H774,N774)&gt;1,STDEV(H774,N774),"")</f>
        <v/>
      </c>
    </row>
    <row r="775" spans="1:47" ht="15" x14ac:dyDescent="0.25">
      <c r="A775" s="40" t="s">
        <v>5573</v>
      </c>
      <c r="B775" s="40" t="s">
        <v>5572</v>
      </c>
      <c r="C775" s="60">
        <f>IF(ISNUMBER(VLOOKUP(B775,'[1]WT-GR-A'!I$2:J$693,2,FALSE)),VLOOKUP(B775,'[1]WT-GR-A'!I$2:J$693,2,FALSE),"")</f>
        <v>0.1</v>
      </c>
      <c r="D775" s="58">
        <f>IF(ISNUMBER(VLOOKUP($B775,'[1]KO-GR-A'!$I$2:$J$907,2,FALSE)),VLOOKUP($B775,'[1]KO-GR-A'!$I$2:$J$907,2,FALSE),"")</f>
        <v>0.1</v>
      </c>
      <c r="E775" s="58">
        <f>IF(ISNUMBER(VLOOKUP($B775,'[1]MT-GR-A'!$I$2:$J$789,2,FALSE)),VLOOKUP($B775,'[1]MT-GR-A'!$I$2:$J$789,2,FALSE),"")</f>
        <v>0.32</v>
      </c>
      <c r="F775" s="58">
        <f>IF(ISNUMBER(VLOOKUP($B775,'[1]WT-HS-A'!$I$2:$J$1224,2,FALSE)),VLOOKUP($B775,'[1]WT-HS-A'!$I$2:$J$1224,2,FALSE),"")</f>
        <v>0.21</v>
      </c>
      <c r="G775" s="58">
        <f>IF(ISNUMBER(VLOOKUP($B775,'[1]KO-HS-A'!$I$2:$J$1229,2,FALSE)),VLOOKUP($B775,'[1]KO-HS-A'!$I$2:$J$1229,2,FALSE),"")</f>
        <v>0.21</v>
      </c>
      <c r="H775" s="58">
        <f>IF(ISNUMBER(VLOOKUP($B775,'[1]MT-HS-A'!$I$2:$J$1362,2,FALSE)),VLOOKUP($B775,'[1]MT-HS-A'!$I$2:$J$1362,2,FALSE),"")</f>
        <v>0.21</v>
      </c>
      <c r="I775" s="59">
        <f>IF(ISNUMBER(VLOOKUP($B775,'[1]WT-GR-B'!$I$2:$J$585,2,FALSE)),VLOOKUP($B775,'[1]WT-GR-B'!$I$2:$J$585,2,FALSE),"")</f>
        <v>0.1</v>
      </c>
      <c r="J775" s="58">
        <f>IF(ISNUMBER(VLOOKUP($B775,'[1]KO-GR-B'!$I$2:$J$900,2,FALSE)),VLOOKUP($B775,'[1]KO-GR-B'!$I$2:$J$900,2,FALSE),"")</f>
        <v>0.21</v>
      </c>
      <c r="K775" s="58">
        <f>IF(ISNUMBER(VLOOKUP($B775,'[1]MT-GR-B'!$I$2:$J$693,2,FALSE)),VLOOKUP($B775,'[1]MT-GR-B'!$I$2:$J$693,2,FALSE),"")</f>
        <v>0.1</v>
      </c>
      <c r="L775" s="58">
        <f>IF(ISNUMBER(VLOOKUP($B775,'[1]WT-HS-B'!$I$2:$J$1220,2,FALSE)),VLOOKUP($B775,'[1]WT-HS-B'!$I$2:$J$1220,2,FALSE),"")</f>
        <v>0.1</v>
      </c>
      <c r="M775" s="58">
        <f>IF(ISNUMBER(VLOOKUP($B775,'[1]KO-HS-B'!$I$2:$J$1046,2,FALSE)),VLOOKUP($B775,'[1]KO-HS-B'!$I$2:$J$1046,2,FALSE),"")</f>
        <v>0.1</v>
      </c>
      <c r="N775" s="58" t="str">
        <f>IF(ISNUMBER(VLOOKUP($B775,'[1]MT-HS-B'!$I$2:$J$773,2,FALSE)),VLOOKUP($B775,'[1]MT-HS-B'!$I$2:$J$773,2,FALSE),"")</f>
        <v/>
      </c>
      <c r="O775" s="40" t="str">
        <f t="shared" si="396"/>
        <v>RHO5_YEAST</v>
      </c>
      <c r="P775" s="57">
        <f t="shared" si="397"/>
        <v>0.54999999999999993</v>
      </c>
      <c r="Q775" s="57">
        <f t="shared" si="398"/>
        <v>0.28809523809523807</v>
      </c>
      <c r="R775" s="57">
        <f t="shared" si="399"/>
        <v>-0.34375000000000006</v>
      </c>
      <c r="S775" s="56">
        <f t="shared" si="400"/>
        <v>0.54999999999999993</v>
      </c>
      <c r="T775" s="55">
        <f t="shared" si="401"/>
        <v>0.8119047619047618</v>
      </c>
      <c r="U775" s="54" t="str">
        <f t="shared" si="402"/>
        <v>n/a</v>
      </c>
      <c r="V775" s="53">
        <f t="shared" si="403"/>
        <v>1.0999999999999999</v>
      </c>
      <c r="W775" s="53">
        <f t="shared" si="404"/>
        <v>1.0999999999999999</v>
      </c>
      <c r="X775" s="53">
        <f t="shared" si="405"/>
        <v>-0.34375000000000006</v>
      </c>
      <c r="Y775" s="52">
        <f t="shared" si="406"/>
        <v>0</v>
      </c>
      <c r="Z775" s="51">
        <f t="shared" si="407"/>
        <v>-0.52380952380952372</v>
      </c>
      <c r="AA775" s="50" t="str">
        <f t="shared" si="408"/>
        <v>GR only</v>
      </c>
      <c r="AB775" s="40" t="str">
        <f t="shared" si="409"/>
        <v>RHO5</v>
      </c>
      <c r="AC775" s="49">
        <f t="shared" si="410"/>
        <v>0.1</v>
      </c>
      <c r="AD775" s="47">
        <f t="shared" si="411"/>
        <v>0.155</v>
      </c>
      <c r="AE775" s="47">
        <f t="shared" si="412"/>
        <v>0.21000000000000002</v>
      </c>
      <c r="AF775" s="48">
        <f t="shared" si="413"/>
        <v>0.155</v>
      </c>
      <c r="AG775" s="47">
        <f t="shared" si="414"/>
        <v>0.155</v>
      </c>
      <c r="AH775" s="47">
        <f t="shared" si="415"/>
        <v>0.21</v>
      </c>
      <c r="AI775" s="46">
        <f t="shared" si="416"/>
        <v>1.5499999999999998</v>
      </c>
      <c r="AJ775" s="43">
        <f t="shared" si="417"/>
        <v>1</v>
      </c>
      <c r="AK775" s="43">
        <f t="shared" si="418"/>
        <v>0.99999999999999989</v>
      </c>
      <c r="AL775" s="45">
        <f t="shared" si="419"/>
        <v>0.77781745930520196</v>
      </c>
      <c r="AM775" s="43">
        <f t="shared" si="420"/>
        <v>1.1482067256410124</v>
      </c>
      <c r="AN775" s="42" t="str">
        <f t="shared" si="421"/>
        <v/>
      </c>
      <c r="AO775" s="40" t="str">
        <f t="shared" si="422"/>
        <v>RHO5_YEAST</v>
      </c>
      <c r="AP775" s="44">
        <f t="shared" si="423"/>
        <v>0</v>
      </c>
      <c r="AQ775" s="43">
        <f t="shared" si="424"/>
        <v>7.7781745930520188E-2</v>
      </c>
      <c r="AR775" s="43">
        <f t="shared" si="425"/>
        <v>0.1555634918610404</v>
      </c>
      <c r="AS775" s="43">
        <f t="shared" si="426"/>
        <v>7.7781745930520188E-2</v>
      </c>
      <c r="AT775" s="43">
        <f t="shared" si="427"/>
        <v>7.7781745930520188E-2</v>
      </c>
      <c r="AU775" s="42" t="str">
        <f t="shared" si="428"/>
        <v/>
      </c>
    </row>
    <row r="776" spans="1:47" ht="15" x14ac:dyDescent="0.25">
      <c r="A776" s="40" t="s">
        <v>5571</v>
      </c>
      <c r="B776" s="40" t="s">
        <v>5570</v>
      </c>
      <c r="C776" s="60" t="str">
        <f>IF(ISNUMBER(VLOOKUP(B776,'[1]WT-GR-A'!I$2:J$693,2,FALSE)),VLOOKUP(B776,'[1]WT-GR-A'!I$2:J$693,2,FALSE),"")</f>
        <v/>
      </c>
      <c r="D776" s="58" t="str">
        <f>IF(ISNUMBER(VLOOKUP($B776,'[1]KO-GR-A'!$I$2:$J$907,2,FALSE)),VLOOKUP($B776,'[1]KO-GR-A'!$I$2:$J$907,2,FALSE),"")</f>
        <v/>
      </c>
      <c r="E776" s="58" t="str">
        <f>IF(ISNUMBER(VLOOKUP($B776,'[1]MT-GR-A'!$I$2:$J$789,2,FALSE)),VLOOKUP($B776,'[1]MT-GR-A'!$I$2:$J$789,2,FALSE),"")</f>
        <v/>
      </c>
      <c r="F776" s="58">
        <f>IF(ISNUMBER(VLOOKUP($B776,'[1]WT-HS-A'!$I$2:$J$1224,2,FALSE)),VLOOKUP($B776,'[1]WT-HS-A'!$I$2:$J$1224,2,FALSE),"")</f>
        <v>0.34</v>
      </c>
      <c r="G776" s="58">
        <f>IF(ISNUMBER(VLOOKUP($B776,'[1]KO-HS-A'!$I$2:$J$1229,2,FALSE)),VLOOKUP($B776,'[1]KO-HS-A'!$I$2:$J$1229,2,FALSE),"")</f>
        <v>0.34</v>
      </c>
      <c r="H776" s="58">
        <f>IF(ISNUMBER(VLOOKUP($B776,'[1]MT-HS-A'!$I$2:$J$1362,2,FALSE)),VLOOKUP($B776,'[1]MT-HS-A'!$I$2:$J$1362,2,FALSE),"")</f>
        <v>0.34</v>
      </c>
      <c r="I776" s="59" t="str">
        <f>IF(ISNUMBER(VLOOKUP($B776,'[1]WT-GR-B'!$I$2:$J$585,2,FALSE)),VLOOKUP($B776,'[1]WT-GR-B'!$I$2:$J$585,2,FALSE),"")</f>
        <v/>
      </c>
      <c r="J776" s="58" t="str">
        <f>IF(ISNUMBER(VLOOKUP($B776,'[1]KO-GR-B'!$I$2:$J$900,2,FALSE)),VLOOKUP($B776,'[1]KO-GR-B'!$I$2:$J$900,2,FALSE),"")</f>
        <v/>
      </c>
      <c r="K776" s="58" t="str">
        <f>IF(ISNUMBER(VLOOKUP($B776,'[1]MT-GR-B'!$I$2:$J$693,2,FALSE)),VLOOKUP($B776,'[1]MT-GR-B'!$I$2:$J$693,2,FALSE),"")</f>
        <v/>
      </c>
      <c r="L776" s="58">
        <f>IF(ISNUMBER(VLOOKUP($B776,'[1]WT-HS-B'!$I$2:$J$1220,2,FALSE)),VLOOKUP($B776,'[1]WT-HS-B'!$I$2:$J$1220,2,FALSE),"")</f>
        <v>0.34</v>
      </c>
      <c r="M776" s="58">
        <f>IF(ISNUMBER(VLOOKUP($B776,'[1]KO-HS-B'!$I$2:$J$1046,2,FALSE)),VLOOKUP($B776,'[1]KO-HS-B'!$I$2:$J$1046,2,FALSE),"")</f>
        <v>0.16</v>
      </c>
      <c r="N776" s="58" t="str">
        <f>IF(ISNUMBER(VLOOKUP($B776,'[1]MT-HS-B'!$I$2:$J$773,2,FALSE)),VLOOKUP($B776,'[1]MT-HS-B'!$I$2:$J$773,2,FALSE),"")</f>
        <v/>
      </c>
      <c r="O776" s="40" t="str">
        <f t="shared" si="396"/>
        <v>YPT1_YEAST</v>
      </c>
      <c r="P776" s="57" t="str">
        <f t="shared" si="397"/>
        <v>HS only</v>
      </c>
      <c r="Q776" s="57" t="str">
        <f t="shared" si="398"/>
        <v>HS only</v>
      </c>
      <c r="R776" s="57" t="str">
        <f t="shared" si="399"/>
        <v/>
      </c>
      <c r="S776" s="56" t="str">
        <f t="shared" si="400"/>
        <v>n/a</v>
      </c>
      <c r="T776" s="55" t="str">
        <f t="shared" si="401"/>
        <v>n/a</v>
      </c>
      <c r="U776" s="54" t="str">
        <f t="shared" si="402"/>
        <v>n/a</v>
      </c>
      <c r="V776" s="53" t="str">
        <f t="shared" si="403"/>
        <v>HS only</v>
      </c>
      <c r="W776" s="53" t="str">
        <f t="shared" si="404"/>
        <v>HS only</v>
      </c>
      <c r="X776" s="53" t="str">
        <f t="shared" si="405"/>
        <v>HS only</v>
      </c>
      <c r="Y776" s="52" t="str">
        <f t="shared" si="406"/>
        <v>HS only</v>
      </c>
      <c r="Z776" s="51" t="str">
        <f t="shared" si="407"/>
        <v>HS only</v>
      </c>
      <c r="AA776" s="50" t="str">
        <f t="shared" si="408"/>
        <v/>
      </c>
      <c r="AB776" s="40" t="str">
        <f t="shared" si="409"/>
        <v>YPT1</v>
      </c>
      <c r="AC776" s="49">
        <f t="shared" si="410"/>
        <v>0</v>
      </c>
      <c r="AD776" s="47">
        <f t="shared" si="411"/>
        <v>0</v>
      </c>
      <c r="AE776" s="47">
        <f t="shared" si="412"/>
        <v>0</v>
      </c>
      <c r="AF776" s="48">
        <f t="shared" si="413"/>
        <v>0.34</v>
      </c>
      <c r="AG776" s="47">
        <f t="shared" si="414"/>
        <v>0.25</v>
      </c>
      <c r="AH776" s="47">
        <f t="shared" si="415"/>
        <v>0.34</v>
      </c>
      <c r="AI776" s="46" t="str">
        <f t="shared" si="416"/>
        <v>HS Only</v>
      </c>
      <c r="AJ776" s="43" t="str">
        <f t="shared" si="417"/>
        <v>HS Only</v>
      </c>
      <c r="AK776" s="43" t="str">
        <f t="shared" si="418"/>
        <v>HS Only</v>
      </c>
      <c r="AL776" s="45" t="str">
        <f t="shared" si="419"/>
        <v/>
      </c>
      <c r="AM776" s="43" t="str">
        <f t="shared" si="420"/>
        <v/>
      </c>
      <c r="AN776" s="42" t="str">
        <f t="shared" si="421"/>
        <v/>
      </c>
      <c r="AO776" s="40" t="str">
        <f t="shared" si="422"/>
        <v>YPT1_YEAST</v>
      </c>
      <c r="AP776" s="44" t="str">
        <f t="shared" si="423"/>
        <v/>
      </c>
      <c r="AQ776" s="43" t="str">
        <f t="shared" si="424"/>
        <v/>
      </c>
      <c r="AR776" s="43" t="str">
        <f t="shared" si="425"/>
        <v/>
      </c>
      <c r="AS776" s="43">
        <f t="shared" si="426"/>
        <v>0</v>
      </c>
      <c r="AT776" s="43">
        <f t="shared" si="427"/>
        <v>0.12727922061357863</v>
      </c>
      <c r="AU776" s="42" t="str">
        <f t="shared" si="428"/>
        <v/>
      </c>
    </row>
    <row r="777" spans="1:47" ht="15" x14ac:dyDescent="0.25">
      <c r="A777" s="40" t="s">
        <v>5569</v>
      </c>
      <c r="B777" s="40" t="s">
        <v>5568</v>
      </c>
      <c r="C777" s="60" t="str">
        <f>IF(ISNUMBER(VLOOKUP(B777,'[1]WT-GR-A'!I$2:J$693,2,FALSE)),VLOOKUP(B777,'[1]WT-GR-A'!I$2:J$693,2,FALSE),"")</f>
        <v/>
      </c>
      <c r="D777" s="58" t="str">
        <f>IF(ISNUMBER(VLOOKUP($B777,'[1]KO-GR-A'!$I$2:$J$907,2,FALSE)),VLOOKUP($B777,'[1]KO-GR-A'!$I$2:$J$907,2,FALSE),"")</f>
        <v/>
      </c>
      <c r="E777" s="58" t="str">
        <f>IF(ISNUMBER(VLOOKUP($B777,'[1]MT-GR-A'!$I$2:$J$789,2,FALSE)),VLOOKUP($B777,'[1]MT-GR-A'!$I$2:$J$789,2,FALSE),"")</f>
        <v/>
      </c>
      <c r="F777" s="58" t="str">
        <f>IF(ISNUMBER(VLOOKUP($B777,'[1]WT-HS-A'!$I$2:$J$1224,2,FALSE)),VLOOKUP($B777,'[1]WT-HS-A'!$I$2:$J$1224,2,FALSE),"")</f>
        <v/>
      </c>
      <c r="G777" s="58">
        <f>IF(ISNUMBER(VLOOKUP($B777,'[1]KO-HS-A'!$I$2:$J$1229,2,FALSE)),VLOOKUP($B777,'[1]KO-HS-A'!$I$2:$J$1229,2,FALSE),"")</f>
        <v>0.16</v>
      </c>
      <c r="H777" s="58" t="str">
        <f>IF(ISNUMBER(VLOOKUP($B777,'[1]MT-HS-A'!$I$2:$J$1362,2,FALSE)),VLOOKUP($B777,'[1]MT-HS-A'!$I$2:$J$1362,2,FALSE),"")</f>
        <v/>
      </c>
      <c r="I777" s="59" t="str">
        <f>IF(ISNUMBER(VLOOKUP($B777,'[1]WT-GR-B'!$I$2:$J$585,2,FALSE)),VLOOKUP($B777,'[1]WT-GR-B'!$I$2:$J$585,2,FALSE),"")</f>
        <v/>
      </c>
      <c r="J777" s="58" t="str">
        <f>IF(ISNUMBER(VLOOKUP($B777,'[1]KO-GR-B'!$I$2:$J$900,2,FALSE)),VLOOKUP($B777,'[1]KO-GR-B'!$I$2:$J$900,2,FALSE),"")</f>
        <v/>
      </c>
      <c r="K777" s="58" t="str">
        <f>IF(ISNUMBER(VLOOKUP($B777,'[1]MT-GR-B'!$I$2:$J$693,2,FALSE)),VLOOKUP($B777,'[1]MT-GR-B'!$I$2:$J$693,2,FALSE),"")</f>
        <v/>
      </c>
      <c r="L777" s="58">
        <f>IF(ISNUMBER(VLOOKUP($B777,'[1]WT-HS-B'!$I$2:$J$1220,2,FALSE)),VLOOKUP($B777,'[1]WT-HS-B'!$I$2:$J$1220,2,FALSE),"")</f>
        <v>0.16</v>
      </c>
      <c r="M777" s="58">
        <f>IF(ISNUMBER(VLOOKUP($B777,'[1]KO-HS-B'!$I$2:$J$1046,2,FALSE)),VLOOKUP($B777,'[1]KO-HS-B'!$I$2:$J$1046,2,FALSE),"")</f>
        <v>0.34</v>
      </c>
      <c r="N777" s="58" t="str">
        <f>IF(ISNUMBER(VLOOKUP($B777,'[1]MT-HS-B'!$I$2:$J$773,2,FALSE)),VLOOKUP($B777,'[1]MT-HS-B'!$I$2:$J$773,2,FALSE),"")</f>
        <v/>
      </c>
      <c r="O777" s="40" t="str">
        <f t="shared" si="396"/>
        <v>YPT7_YEAST</v>
      </c>
      <c r="P777" s="57" t="str">
        <f t="shared" si="397"/>
        <v/>
      </c>
      <c r="Q777" s="57" t="str">
        <f t="shared" si="398"/>
        <v>HS only</v>
      </c>
      <c r="R777" s="57" t="str">
        <f t="shared" si="399"/>
        <v/>
      </c>
      <c r="S777" s="56" t="str">
        <f t="shared" si="400"/>
        <v>n/a</v>
      </c>
      <c r="T777" s="55" t="str">
        <f t="shared" si="401"/>
        <v>n/a</v>
      </c>
      <c r="U777" s="54" t="str">
        <f t="shared" si="402"/>
        <v>n/a</v>
      </c>
      <c r="V777" s="53" t="str">
        <f t="shared" si="403"/>
        <v/>
      </c>
      <c r="W777" s="53" t="str">
        <f t="shared" si="404"/>
        <v>HS only</v>
      </c>
      <c r="X777" s="53" t="str">
        <f t="shared" si="405"/>
        <v/>
      </c>
      <c r="Y777" s="52" t="str">
        <f t="shared" si="406"/>
        <v>HS only</v>
      </c>
      <c r="Z777" s="51" t="str">
        <f t="shared" si="407"/>
        <v>HS only</v>
      </c>
      <c r="AA777" s="50" t="str">
        <f t="shared" si="408"/>
        <v/>
      </c>
      <c r="AB777" s="40" t="str">
        <f t="shared" si="409"/>
        <v>YPT7</v>
      </c>
      <c r="AC777" s="49">
        <f t="shared" si="410"/>
        <v>0</v>
      </c>
      <c r="AD777" s="47">
        <f t="shared" si="411"/>
        <v>0</v>
      </c>
      <c r="AE777" s="47">
        <f t="shared" si="412"/>
        <v>0</v>
      </c>
      <c r="AF777" s="48">
        <f t="shared" si="413"/>
        <v>0.16</v>
      </c>
      <c r="AG777" s="47">
        <f t="shared" si="414"/>
        <v>0.25</v>
      </c>
      <c r="AH777" s="47">
        <f t="shared" si="415"/>
        <v>0</v>
      </c>
      <c r="AI777" s="46" t="str">
        <f t="shared" si="416"/>
        <v>HS Only</v>
      </c>
      <c r="AJ777" s="43" t="str">
        <f t="shared" si="417"/>
        <v>HS Only</v>
      </c>
      <c r="AK777" s="43" t="str">
        <f t="shared" si="418"/>
        <v/>
      </c>
      <c r="AL777" s="45" t="str">
        <f t="shared" si="419"/>
        <v/>
      </c>
      <c r="AM777" s="43" t="str">
        <f t="shared" si="420"/>
        <v/>
      </c>
      <c r="AN777" s="42" t="str">
        <f t="shared" si="421"/>
        <v/>
      </c>
      <c r="AO777" s="40" t="str">
        <f t="shared" si="422"/>
        <v>YPT7_YEAST</v>
      </c>
      <c r="AP777" s="44" t="str">
        <f t="shared" si="423"/>
        <v/>
      </c>
      <c r="AQ777" s="43" t="str">
        <f t="shared" si="424"/>
        <v/>
      </c>
      <c r="AR777" s="43" t="str">
        <f t="shared" si="425"/>
        <v/>
      </c>
      <c r="AS777" s="43" t="str">
        <f t="shared" si="426"/>
        <v/>
      </c>
      <c r="AT777" s="43">
        <f t="shared" si="427"/>
        <v>0.12727922061357863</v>
      </c>
      <c r="AU777" s="42" t="str">
        <f t="shared" si="428"/>
        <v/>
      </c>
    </row>
    <row r="778" spans="1:47" ht="15" x14ac:dyDescent="0.25">
      <c r="A778" s="40" t="s">
        <v>5567</v>
      </c>
      <c r="B778" s="40" t="s">
        <v>137</v>
      </c>
      <c r="C778" s="60" t="str">
        <f>IF(ISNUMBER(VLOOKUP(B778,'[1]WT-GR-A'!I$2:J$693,2,FALSE)),VLOOKUP(B778,'[1]WT-GR-A'!I$2:J$693,2,FALSE),"")</f>
        <v/>
      </c>
      <c r="D778" s="58">
        <f>IF(ISNUMBER(VLOOKUP($B778,'[1]KO-GR-A'!$I$2:$J$907,2,FALSE)),VLOOKUP($B778,'[1]KO-GR-A'!$I$2:$J$907,2,FALSE),"")</f>
        <v>0.09</v>
      </c>
      <c r="E778" s="58" t="str">
        <f>IF(ISNUMBER(VLOOKUP($B778,'[1]MT-GR-A'!$I$2:$J$789,2,FALSE)),VLOOKUP($B778,'[1]MT-GR-A'!$I$2:$J$789,2,FALSE),"")</f>
        <v/>
      </c>
      <c r="F778" s="58">
        <f>IF(ISNUMBER(VLOOKUP($B778,'[1]WT-HS-A'!$I$2:$J$1224,2,FALSE)),VLOOKUP($B778,'[1]WT-HS-A'!$I$2:$J$1224,2,FALSE),"")</f>
        <v>0.09</v>
      </c>
      <c r="G778" s="58">
        <f>IF(ISNUMBER(VLOOKUP($B778,'[1]KO-HS-A'!$I$2:$J$1229,2,FALSE)),VLOOKUP($B778,'[1]KO-HS-A'!$I$2:$J$1229,2,FALSE),"")</f>
        <v>0.09</v>
      </c>
      <c r="H778" s="58" t="str">
        <f>IF(ISNUMBER(VLOOKUP($B778,'[1]MT-HS-A'!$I$2:$J$1362,2,FALSE)),VLOOKUP($B778,'[1]MT-HS-A'!$I$2:$J$1362,2,FALSE),"")</f>
        <v/>
      </c>
      <c r="I778" s="59" t="str">
        <f>IF(ISNUMBER(VLOOKUP($B778,'[1]WT-GR-B'!$I$2:$J$585,2,FALSE)),VLOOKUP($B778,'[1]WT-GR-B'!$I$2:$J$585,2,FALSE),"")</f>
        <v/>
      </c>
      <c r="J778" s="58" t="str">
        <f>IF(ISNUMBER(VLOOKUP($B778,'[1]KO-GR-B'!$I$2:$J$900,2,FALSE)),VLOOKUP($B778,'[1]KO-GR-B'!$I$2:$J$900,2,FALSE),"")</f>
        <v/>
      </c>
      <c r="K778" s="58" t="str">
        <f>IF(ISNUMBER(VLOOKUP($B778,'[1]MT-GR-B'!$I$2:$J$693,2,FALSE)),VLOOKUP($B778,'[1]MT-GR-B'!$I$2:$J$693,2,FALSE),"")</f>
        <v/>
      </c>
      <c r="L778" s="58">
        <f>IF(ISNUMBER(VLOOKUP($B778,'[1]WT-HS-B'!$I$2:$J$1220,2,FALSE)),VLOOKUP($B778,'[1]WT-HS-B'!$I$2:$J$1220,2,FALSE),"")</f>
        <v>0.09</v>
      </c>
      <c r="M778" s="58" t="str">
        <f>IF(ISNUMBER(VLOOKUP($B778,'[1]KO-HS-B'!$I$2:$J$1046,2,FALSE)),VLOOKUP($B778,'[1]KO-HS-B'!$I$2:$J$1046,2,FALSE),"")</f>
        <v/>
      </c>
      <c r="N778" s="58" t="str">
        <f>IF(ISNUMBER(VLOOKUP($B778,'[1]MT-HS-B'!$I$2:$J$773,2,FALSE)),VLOOKUP($B778,'[1]MT-HS-B'!$I$2:$J$773,2,FALSE),"")</f>
        <v/>
      </c>
      <c r="O778" s="40" t="str">
        <f t="shared" si="396"/>
        <v>G4P1_YEAST</v>
      </c>
      <c r="P778" s="57" t="str">
        <f t="shared" si="397"/>
        <v>HS only</v>
      </c>
      <c r="Q778" s="57">
        <f t="shared" si="398"/>
        <v>0</v>
      </c>
      <c r="R778" s="57" t="str">
        <f t="shared" si="399"/>
        <v/>
      </c>
      <c r="S778" s="56" t="str">
        <f t="shared" si="400"/>
        <v>n/a</v>
      </c>
      <c r="T778" s="55" t="str">
        <f t="shared" si="401"/>
        <v>n/a</v>
      </c>
      <c r="U778" s="54" t="str">
        <f t="shared" si="402"/>
        <v>n/a</v>
      </c>
      <c r="V778" s="53" t="str">
        <f t="shared" si="403"/>
        <v>HS only</v>
      </c>
      <c r="W778" s="53">
        <f t="shared" si="404"/>
        <v>0</v>
      </c>
      <c r="X778" s="53" t="str">
        <f t="shared" si="405"/>
        <v/>
      </c>
      <c r="Y778" s="52" t="str">
        <f t="shared" si="406"/>
        <v>HS only</v>
      </c>
      <c r="Z778" s="51" t="str">
        <f t="shared" si="407"/>
        <v/>
      </c>
      <c r="AA778" s="50" t="str">
        <f t="shared" si="408"/>
        <v/>
      </c>
      <c r="AB778" s="40" t="str">
        <f t="shared" si="409"/>
        <v>ARC1</v>
      </c>
      <c r="AC778" s="49">
        <f t="shared" si="410"/>
        <v>0</v>
      </c>
      <c r="AD778" s="47">
        <f t="shared" si="411"/>
        <v>0.09</v>
      </c>
      <c r="AE778" s="47">
        <f t="shared" si="412"/>
        <v>0</v>
      </c>
      <c r="AF778" s="48">
        <f t="shared" si="413"/>
        <v>0.09</v>
      </c>
      <c r="AG778" s="47">
        <f t="shared" si="414"/>
        <v>0.09</v>
      </c>
      <c r="AH778" s="47">
        <f t="shared" si="415"/>
        <v>0</v>
      </c>
      <c r="AI778" s="46" t="str">
        <f t="shared" si="416"/>
        <v>HS Only</v>
      </c>
      <c r="AJ778" s="43">
        <f t="shared" si="417"/>
        <v>1</v>
      </c>
      <c r="AK778" s="43" t="str">
        <f t="shared" si="418"/>
        <v/>
      </c>
      <c r="AL778" s="45" t="str">
        <f t="shared" si="419"/>
        <v/>
      </c>
      <c r="AM778" s="43" t="str">
        <f t="shared" si="420"/>
        <v/>
      </c>
      <c r="AN778" s="42" t="str">
        <f t="shared" si="421"/>
        <v/>
      </c>
      <c r="AO778" s="40" t="str">
        <f t="shared" si="422"/>
        <v>G4P1_YEAST</v>
      </c>
      <c r="AP778" s="44" t="str">
        <f t="shared" si="423"/>
        <v/>
      </c>
      <c r="AQ778" s="43" t="str">
        <f t="shared" si="424"/>
        <v/>
      </c>
      <c r="AR778" s="43" t="str">
        <f t="shared" si="425"/>
        <v/>
      </c>
      <c r="AS778" s="43">
        <f t="shared" si="426"/>
        <v>0</v>
      </c>
      <c r="AT778" s="43" t="str">
        <f t="shared" si="427"/>
        <v/>
      </c>
      <c r="AU778" s="42" t="str">
        <f t="shared" si="428"/>
        <v/>
      </c>
    </row>
    <row r="779" spans="1:47" ht="15" x14ac:dyDescent="0.25">
      <c r="A779" s="40" t="s">
        <v>5566</v>
      </c>
      <c r="B779" s="40" t="s">
        <v>5565</v>
      </c>
      <c r="C779" s="60" t="str">
        <f>IF(ISNUMBER(VLOOKUP(B779,'[1]WT-GR-A'!I$2:J$693,2,FALSE)),VLOOKUP(B779,'[1]WT-GR-A'!I$2:J$693,2,FALSE),"")</f>
        <v/>
      </c>
      <c r="D779" s="58" t="str">
        <f>IF(ISNUMBER(VLOOKUP($B779,'[1]KO-GR-A'!$I$2:$J$907,2,FALSE)),VLOOKUP($B779,'[1]KO-GR-A'!$I$2:$J$907,2,FALSE),"")</f>
        <v/>
      </c>
      <c r="E779" s="58" t="str">
        <f>IF(ISNUMBER(VLOOKUP($B779,'[1]MT-GR-A'!$I$2:$J$789,2,FALSE)),VLOOKUP($B779,'[1]MT-GR-A'!$I$2:$J$789,2,FALSE),"")</f>
        <v/>
      </c>
      <c r="F779" s="58">
        <f>IF(ISNUMBER(VLOOKUP($B779,'[1]WT-HS-A'!$I$2:$J$1224,2,FALSE)),VLOOKUP($B779,'[1]WT-HS-A'!$I$2:$J$1224,2,FALSE),"")</f>
        <v>0.02</v>
      </c>
      <c r="G779" s="58" t="str">
        <f>IF(ISNUMBER(VLOOKUP($B779,'[1]KO-HS-A'!$I$2:$J$1229,2,FALSE)),VLOOKUP($B779,'[1]KO-HS-A'!$I$2:$J$1229,2,FALSE),"")</f>
        <v/>
      </c>
      <c r="H779" s="58" t="str">
        <f>IF(ISNUMBER(VLOOKUP($B779,'[1]MT-HS-A'!$I$2:$J$1362,2,FALSE)),VLOOKUP($B779,'[1]MT-HS-A'!$I$2:$J$1362,2,FALSE),"")</f>
        <v/>
      </c>
      <c r="I779" s="59" t="str">
        <f>IF(ISNUMBER(VLOOKUP($B779,'[1]WT-GR-B'!$I$2:$J$585,2,FALSE)),VLOOKUP($B779,'[1]WT-GR-B'!$I$2:$J$585,2,FALSE),"")</f>
        <v/>
      </c>
      <c r="J779" s="58" t="str">
        <f>IF(ISNUMBER(VLOOKUP($B779,'[1]KO-GR-B'!$I$2:$J$900,2,FALSE)),VLOOKUP($B779,'[1]KO-GR-B'!$I$2:$J$900,2,FALSE),"")</f>
        <v/>
      </c>
      <c r="K779" s="58" t="str">
        <f>IF(ISNUMBER(VLOOKUP($B779,'[1]MT-GR-B'!$I$2:$J$693,2,FALSE)),VLOOKUP($B779,'[1]MT-GR-B'!$I$2:$J$693,2,FALSE),"")</f>
        <v/>
      </c>
      <c r="L779" s="58" t="str">
        <f>IF(ISNUMBER(VLOOKUP($B779,'[1]WT-HS-B'!$I$2:$J$1220,2,FALSE)),VLOOKUP($B779,'[1]WT-HS-B'!$I$2:$J$1220,2,FALSE),"")</f>
        <v/>
      </c>
      <c r="M779" s="58" t="str">
        <f>IF(ISNUMBER(VLOOKUP($B779,'[1]KO-HS-B'!$I$2:$J$1046,2,FALSE)),VLOOKUP($B779,'[1]KO-HS-B'!$I$2:$J$1046,2,FALSE),"")</f>
        <v/>
      </c>
      <c r="N779" s="58" t="str">
        <f>IF(ISNUMBER(VLOOKUP($B779,'[1]MT-HS-B'!$I$2:$J$773,2,FALSE)),VLOOKUP($B779,'[1]MT-HS-B'!$I$2:$J$773,2,FALSE),"")</f>
        <v/>
      </c>
      <c r="O779" s="40" t="str">
        <f t="shared" si="396"/>
        <v>LTE1_YEAST</v>
      </c>
      <c r="P779" s="57" t="str">
        <f t="shared" si="397"/>
        <v/>
      </c>
      <c r="Q779" s="57" t="str">
        <f t="shared" si="398"/>
        <v/>
      </c>
      <c r="R779" s="57" t="str">
        <f t="shared" si="399"/>
        <v/>
      </c>
      <c r="S779" s="56" t="str">
        <f t="shared" si="400"/>
        <v>n/a</v>
      </c>
      <c r="T779" s="55" t="str">
        <f t="shared" si="401"/>
        <v>n/a</v>
      </c>
      <c r="U779" s="54" t="str">
        <f t="shared" si="402"/>
        <v>n/a</v>
      </c>
      <c r="V779" s="53" t="str">
        <f t="shared" si="403"/>
        <v>HS only</v>
      </c>
      <c r="W779" s="53" t="str">
        <f t="shared" si="404"/>
        <v/>
      </c>
      <c r="X779" s="53" t="str">
        <f t="shared" si="405"/>
        <v/>
      </c>
      <c r="Y779" s="52" t="str">
        <f t="shared" si="406"/>
        <v/>
      </c>
      <c r="Z779" s="51" t="str">
        <f t="shared" si="407"/>
        <v/>
      </c>
      <c r="AA779" s="50" t="str">
        <f t="shared" si="408"/>
        <v/>
      </c>
      <c r="AB779" s="40" t="str">
        <f t="shared" si="409"/>
        <v>LTE1</v>
      </c>
      <c r="AC779" s="49">
        <f t="shared" si="410"/>
        <v>0</v>
      </c>
      <c r="AD779" s="47">
        <f t="shared" si="411"/>
        <v>0</v>
      </c>
      <c r="AE779" s="47">
        <f t="shared" si="412"/>
        <v>0</v>
      </c>
      <c r="AF779" s="48">
        <f t="shared" si="413"/>
        <v>0.02</v>
      </c>
      <c r="AG779" s="47">
        <f t="shared" si="414"/>
        <v>0</v>
      </c>
      <c r="AH779" s="47">
        <f t="shared" si="415"/>
        <v>0</v>
      </c>
      <c r="AI779" s="46" t="str">
        <f t="shared" si="416"/>
        <v>HS Only</v>
      </c>
      <c r="AJ779" s="43" t="str">
        <f t="shared" si="417"/>
        <v/>
      </c>
      <c r="AK779" s="43" t="str">
        <f t="shared" si="418"/>
        <v/>
      </c>
      <c r="AL779" s="45" t="str">
        <f t="shared" si="419"/>
        <v/>
      </c>
      <c r="AM779" s="43" t="str">
        <f t="shared" si="420"/>
        <v/>
      </c>
      <c r="AN779" s="42" t="str">
        <f t="shared" si="421"/>
        <v/>
      </c>
      <c r="AO779" s="40" t="str">
        <f t="shared" si="422"/>
        <v>LTE1_YEAST</v>
      </c>
      <c r="AP779" s="44" t="str">
        <f t="shared" si="423"/>
        <v/>
      </c>
      <c r="AQ779" s="43" t="str">
        <f t="shared" si="424"/>
        <v/>
      </c>
      <c r="AR779" s="43" t="str">
        <f t="shared" si="425"/>
        <v/>
      </c>
      <c r="AS779" s="43" t="str">
        <f t="shared" si="426"/>
        <v/>
      </c>
      <c r="AT779" s="43" t="str">
        <f t="shared" si="427"/>
        <v/>
      </c>
      <c r="AU779" s="42" t="str">
        <f t="shared" si="428"/>
        <v/>
      </c>
    </row>
    <row r="780" spans="1:47" ht="15" x14ac:dyDescent="0.25">
      <c r="A780" s="40" t="s">
        <v>5564</v>
      </c>
      <c r="B780" s="40" t="s">
        <v>5563</v>
      </c>
      <c r="C780" s="60" t="str">
        <f>IF(ISNUMBER(VLOOKUP(B780,'[1]WT-GR-A'!I$2:J$693,2,FALSE)),VLOOKUP(B780,'[1]WT-GR-A'!I$2:J$693,2,FALSE),"")</f>
        <v/>
      </c>
      <c r="D780" s="58" t="str">
        <f>IF(ISNUMBER(VLOOKUP($B780,'[1]KO-GR-A'!$I$2:$J$907,2,FALSE)),VLOOKUP($B780,'[1]KO-GR-A'!$I$2:$J$907,2,FALSE),"")</f>
        <v/>
      </c>
      <c r="E780" s="58" t="str">
        <f>IF(ISNUMBER(VLOOKUP($B780,'[1]MT-GR-A'!$I$2:$J$789,2,FALSE)),VLOOKUP($B780,'[1]MT-GR-A'!$I$2:$J$789,2,FALSE),"")</f>
        <v/>
      </c>
      <c r="F780" s="58">
        <f>IF(ISNUMBER(VLOOKUP($B780,'[1]WT-HS-A'!$I$2:$J$1224,2,FALSE)),VLOOKUP($B780,'[1]WT-HS-A'!$I$2:$J$1224,2,FALSE),"")</f>
        <v>0.04</v>
      </c>
      <c r="G780" s="58" t="str">
        <f>IF(ISNUMBER(VLOOKUP($B780,'[1]KO-HS-A'!$I$2:$J$1229,2,FALSE)),VLOOKUP($B780,'[1]KO-HS-A'!$I$2:$J$1229,2,FALSE),"")</f>
        <v/>
      </c>
      <c r="H780" s="58">
        <f>IF(ISNUMBER(VLOOKUP($B780,'[1]MT-HS-A'!$I$2:$J$1362,2,FALSE)),VLOOKUP($B780,'[1]MT-HS-A'!$I$2:$J$1362,2,FALSE),"")</f>
        <v>0.04</v>
      </c>
      <c r="I780" s="59" t="str">
        <f>IF(ISNUMBER(VLOOKUP($B780,'[1]WT-GR-B'!$I$2:$J$585,2,FALSE)),VLOOKUP($B780,'[1]WT-GR-B'!$I$2:$J$585,2,FALSE),"")</f>
        <v/>
      </c>
      <c r="J780" s="58">
        <f>IF(ISNUMBER(VLOOKUP($B780,'[1]KO-GR-B'!$I$2:$J$900,2,FALSE)),VLOOKUP($B780,'[1]KO-GR-B'!$I$2:$J$900,2,FALSE),"")</f>
        <v>0.04</v>
      </c>
      <c r="K780" s="58" t="str">
        <f>IF(ISNUMBER(VLOOKUP($B780,'[1]MT-GR-B'!$I$2:$J$693,2,FALSE)),VLOOKUP($B780,'[1]MT-GR-B'!$I$2:$J$693,2,FALSE),"")</f>
        <v/>
      </c>
      <c r="L780" s="58">
        <f>IF(ISNUMBER(VLOOKUP($B780,'[1]WT-HS-B'!$I$2:$J$1220,2,FALSE)),VLOOKUP($B780,'[1]WT-HS-B'!$I$2:$J$1220,2,FALSE),"")</f>
        <v>0.04</v>
      </c>
      <c r="M780" s="58">
        <f>IF(ISNUMBER(VLOOKUP($B780,'[1]KO-HS-B'!$I$2:$J$1046,2,FALSE)),VLOOKUP($B780,'[1]KO-HS-B'!$I$2:$J$1046,2,FALSE),"")</f>
        <v>0.04</v>
      </c>
      <c r="N780" s="58" t="str">
        <f>IF(ISNUMBER(VLOOKUP($B780,'[1]MT-HS-B'!$I$2:$J$773,2,FALSE)),VLOOKUP($B780,'[1]MT-HS-B'!$I$2:$J$773,2,FALSE),"")</f>
        <v/>
      </c>
      <c r="O780" s="40" t="str">
        <f t="shared" si="396"/>
        <v>GPB1_YEAST</v>
      </c>
      <c r="P780" s="57" t="str">
        <f t="shared" si="397"/>
        <v>HS only</v>
      </c>
      <c r="Q780" s="57">
        <f t="shared" si="398"/>
        <v>0</v>
      </c>
      <c r="R780" s="57" t="str">
        <f t="shared" si="399"/>
        <v/>
      </c>
      <c r="S780" s="56" t="str">
        <f t="shared" si="400"/>
        <v>n/a</v>
      </c>
      <c r="T780" s="55" t="str">
        <f t="shared" si="401"/>
        <v>n/a</v>
      </c>
      <c r="U780" s="54" t="str">
        <f t="shared" si="402"/>
        <v>n/a</v>
      </c>
      <c r="V780" s="53" t="str">
        <f t="shared" si="403"/>
        <v>HS only</v>
      </c>
      <c r="W780" s="53" t="str">
        <f t="shared" si="404"/>
        <v/>
      </c>
      <c r="X780" s="53" t="str">
        <f t="shared" si="405"/>
        <v>HS only</v>
      </c>
      <c r="Y780" s="52" t="str">
        <f t="shared" si="406"/>
        <v>HS only</v>
      </c>
      <c r="Z780" s="51">
        <f t="shared" si="407"/>
        <v>0</v>
      </c>
      <c r="AA780" s="50" t="str">
        <f t="shared" si="408"/>
        <v/>
      </c>
      <c r="AB780" s="40" t="str">
        <f t="shared" si="409"/>
        <v>GPB1</v>
      </c>
      <c r="AC780" s="49">
        <f t="shared" si="410"/>
        <v>0</v>
      </c>
      <c r="AD780" s="47">
        <f t="shared" si="411"/>
        <v>0.04</v>
      </c>
      <c r="AE780" s="47">
        <f t="shared" si="412"/>
        <v>0</v>
      </c>
      <c r="AF780" s="48">
        <f t="shared" si="413"/>
        <v>0.04</v>
      </c>
      <c r="AG780" s="47">
        <f t="shared" si="414"/>
        <v>0.04</v>
      </c>
      <c r="AH780" s="47">
        <f t="shared" si="415"/>
        <v>0.04</v>
      </c>
      <c r="AI780" s="46" t="str">
        <f t="shared" si="416"/>
        <v>HS Only</v>
      </c>
      <c r="AJ780" s="43">
        <f t="shared" si="417"/>
        <v>1</v>
      </c>
      <c r="AK780" s="43" t="str">
        <f t="shared" si="418"/>
        <v>HS Only</v>
      </c>
      <c r="AL780" s="45" t="str">
        <f t="shared" si="419"/>
        <v/>
      </c>
      <c r="AM780" s="43" t="str">
        <f t="shared" si="420"/>
        <v/>
      </c>
      <c r="AN780" s="42" t="str">
        <f t="shared" si="421"/>
        <v/>
      </c>
      <c r="AO780" s="40" t="str">
        <f t="shared" si="422"/>
        <v>GPB1_YEAST</v>
      </c>
      <c r="AP780" s="44" t="str">
        <f t="shared" si="423"/>
        <v/>
      </c>
      <c r="AQ780" s="43" t="str">
        <f t="shared" si="424"/>
        <v/>
      </c>
      <c r="AR780" s="43" t="str">
        <f t="shared" si="425"/>
        <v/>
      </c>
      <c r="AS780" s="43">
        <f t="shared" si="426"/>
        <v>0</v>
      </c>
      <c r="AT780" s="43" t="str">
        <f t="shared" si="427"/>
        <v/>
      </c>
      <c r="AU780" s="42" t="str">
        <f t="shared" si="428"/>
        <v/>
      </c>
    </row>
    <row r="781" spans="1:47" ht="15" x14ac:dyDescent="0.25">
      <c r="A781" s="40" t="s">
        <v>5562</v>
      </c>
      <c r="B781" s="40" t="s">
        <v>5561</v>
      </c>
      <c r="C781" s="60">
        <f>IF(ISNUMBER(VLOOKUP(B781,'[1]WT-GR-A'!I$2:J$693,2,FALSE)),VLOOKUP(B781,'[1]WT-GR-A'!I$2:J$693,2,FALSE),"")</f>
        <v>2.27</v>
      </c>
      <c r="D781" s="58">
        <f>IF(ISNUMBER(VLOOKUP($B781,'[1]KO-GR-A'!$I$2:$J$907,2,FALSE)),VLOOKUP($B781,'[1]KO-GR-A'!$I$2:$J$907,2,FALSE),"")</f>
        <v>0.64</v>
      </c>
      <c r="E781" s="58">
        <f>IF(ISNUMBER(VLOOKUP($B781,'[1]MT-GR-A'!$I$2:$J$789,2,FALSE)),VLOOKUP($B781,'[1]MT-GR-A'!$I$2:$J$789,2,FALSE),"")</f>
        <v>2.27</v>
      </c>
      <c r="F781" s="58">
        <f>IF(ISNUMBER(VLOOKUP($B781,'[1]WT-HS-A'!$I$2:$J$1224,2,FALSE)),VLOOKUP($B781,'[1]WT-HS-A'!$I$2:$J$1224,2,FALSE),"")</f>
        <v>1.43</v>
      </c>
      <c r="G781" s="58">
        <f>IF(ISNUMBER(VLOOKUP($B781,'[1]KO-HS-A'!$I$2:$J$1229,2,FALSE)),VLOOKUP($B781,'[1]KO-HS-A'!$I$2:$J$1229,2,FALSE),"")</f>
        <v>2.99</v>
      </c>
      <c r="H781" s="58">
        <f>IF(ISNUMBER(VLOOKUP($B781,'[1]MT-HS-A'!$I$2:$J$1362,2,FALSE)),VLOOKUP($B781,'[1]MT-HS-A'!$I$2:$J$1362,2,FALSE),"")</f>
        <v>1.96</v>
      </c>
      <c r="I781" s="59">
        <f>IF(ISNUMBER(VLOOKUP($B781,'[1]WT-GR-B'!$I$2:$J$585,2,FALSE)),VLOOKUP($B781,'[1]WT-GR-B'!$I$2:$J$585,2,FALSE),"")</f>
        <v>1.43</v>
      </c>
      <c r="J781" s="58">
        <f>IF(ISNUMBER(VLOOKUP($B781,'[1]KO-GR-B'!$I$2:$J$900,2,FALSE)),VLOOKUP($B781,'[1]KO-GR-B'!$I$2:$J$900,2,FALSE),"")</f>
        <v>0.35</v>
      </c>
      <c r="K781" s="58">
        <f>IF(ISNUMBER(VLOOKUP($B781,'[1]MT-GR-B'!$I$2:$J$693,2,FALSE)),VLOOKUP($B781,'[1]MT-GR-B'!$I$2:$J$693,2,FALSE),"")</f>
        <v>1</v>
      </c>
      <c r="L781" s="58">
        <f>IF(ISNUMBER(VLOOKUP($B781,'[1]WT-HS-B'!$I$2:$J$1220,2,FALSE)),VLOOKUP($B781,'[1]WT-HS-B'!$I$2:$J$1220,2,FALSE),"")</f>
        <v>1</v>
      </c>
      <c r="M781" s="58">
        <f>IF(ISNUMBER(VLOOKUP($B781,'[1]KO-HS-B'!$I$2:$J$1046,2,FALSE)),VLOOKUP($B781,'[1]KO-HS-B'!$I$2:$J$1046,2,FALSE),"")</f>
        <v>1.2</v>
      </c>
      <c r="N781" s="58">
        <f>IF(ISNUMBER(VLOOKUP($B781,'[1]MT-HS-B'!$I$2:$J$773,2,FALSE)),VLOOKUP($B781,'[1]MT-HS-B'!$I$2:$J$773,2,FALSE),"")</f>
        <v>1.2</v>
      </c>
      <c r="O781" s="40" t="str">
        <f t="shared" si="396"/>
        <v>GBLP_YEAST</v>
      </c>
      <c r="P781" s="57">
        <f t="shared" si="397"/>
        <v>-0.33537167678136842</v>
      </c>
      <c r="Q781" s="57">
        <f t="shared" si="398"/>
        <v>3.0502232142857144</v>
      </c>
      <c r="R781" s="57">
        <f t="shared" si="399"/>
        <v>3.1718061674008771E-2</v>
      </c>
      <c r="S781" s="56">
        <f t="shared" si="400"/>
        <v>3.4672376082067746E-2</v>
      </c>
      <c r="T781" s="55">
        <f t="shared" si="401"/>
        <v>0.62165178571428559</v>
      </c>
      <c r="U781" s="54">
        <f t="shared" si="402"/>
        <v>0.1682819383259912</v>
      </c>
      <c r="V781" s="53">
        <f t="shared" si="403"/>
        <v>-0.37004405286343617</v>
      </c>
      <c r="W781" s="53">
        <f t="shared" si="404"/>
        <v>3.671875</v>
      </c>
      <c r="X781" s="53">
        <f t="shared" si="405"/>
        <v>-0.13656387665198241</v>
      </c>
      <c r="Y781" s="52">
        <f t="shared" si="406"/>
        <v>-0.30069930069930068</v>
      </c>
      <c r="Z781" s="51">
        <f t="shared" si="407"/>
        <v>2.4285714285714288</v>
      </c>
      <c r="AA781" s="50">
        <f t="shared" si="408"/>
        <v>0.19999999999999996</v>
      </c>
      <c r="AB781" s="40" t="str">
        <f t="shared" si="409"/>
        <v>ASC1</v>
      </c>
      <c r="AC781" s="49">
        <f t="shared" si="410"/>
        <v>1.85</v>
      </c>
      <c r="AD781" s="47">
        <f t="shared" si="411"/>
        <v>0.495</v>
      </c>
      <c r="AE781" s="47">
        <f t="shared" si="412"/>
        <v>1.635</v>
      </c>
      <c r="AF781" s="48">
        <f t="shared" si="413"/>
        <v>1.2149999999999999</v>
      </c>
      <c r="AG781" s="47">
        <f t="shared" si="414"/>
        <v>2.0950000000000002</v>
      </c>
      <c r="AH781" s="47">
        <f t="shared" si="415"/>
        <v>1.58</v>
      </c>
      <c r="AI781" s="46">
        <f t="shared" si="416"/>
        <v>0.6567567567567566</v>
      </c>
      <c r="AJ781" s="43">
        <f t="shared" si="417"/>
        <v>4.2323232323232327</v>
      </c>
      <c r="AK781" s="43">
        <f t="shared" si="418"/>
        <v>0.96636085626911317</v>
      </c>
      <c r="AL781" s="45">
        <f t="shared" si="419"/>
        <v>4.903414449496072E-2</v>
      </c>
      <c r="AM781" s="43">
        <f t="shared" si="420"/>
        <v>0.8791483864305939</v>
      </c>
      <c r="AN781" s="42">
        <f t="shared" si="421"/>
        <v>0.23798659948305034</v>
      </c>
      <c r="AO781" s="40" t="str">
        <f t="shared" si="422"/>
        <v>GBLP_YEAST</v>
      </c>
      <c r="AP781" s="44">
        <f t="shared" si="423"/>
        <v>0.59396969619669859</v>
      </c>
      <c r="AQ781" s="43">
        <f t="shared" si="424"/>
        <v>0.20506096654409886</v>
      </c>
      <c r="AR781" s="43">
        <f t="shared" si="425"/>
        <v>0.89802561210691534</v>
      </c>
      <c r="AS781" s="43">
        <f t="shared" si="426"/>
        <v>0.30405591591021602</v>
      </c>
      <c r="AT781" s="43">
        <f t="shared" si="427"/>
        <v>1.2657211383239195</v>
      </c>
      <c r="AU781" s="42">
        <f t="shared" si="428"/>
        <v>0.53740115370177466</v>
      </c>
    </row>
    <row r="782" spans="1:47" ht="15" x14ac:dyDescent="0.25">
      <c r="A782" s="40" t="s">
        <v>5560</v>
      </c>
      <c r="B782" s="40" t="s">
        <v>5559</v>
      </c>
      <c r="C782" s="60" t="str">
        <f>IF(ISNUMBER(VLOOKUP(B782,'[1]WT-GR-A'!I$2:J$693,2,FALSE)),VLOOKUP(B782,'[1]WT-GR-A'!I$2:J$693,2,FALSE),"")</f>
        <v/>
      </c>
      <c r="D782" s="58" t="str">
        <f>IF(ISNUMBER(VLOOKUP($B782,'[1]KO-GR-A'!$I$2:$J$907,2,FALSE)),VLOOKUP($B782,'[1]KO-GR-A'!$I$2:$J$907,2,FALSE),"")</f>
        <v/>
      </c>
      <c r="E782" s="58" t="str">
        <f>IF(ISNUMBER(VLOOKUP($B782,'[1]MT-GR-A'!$I$2:$J$789,2,FALSE)),VLOOKUP($B782,'[1]MT-GR-A'!$I$2:$J$789,2,FALSE),"")</f>
        <v/>
      </c>
      <c r="F782" s="58">
        <f>IF(ISNUMBER(VLOOKUP($B782,'[1]WT-HS-A'!$I$2:$J$1224,2,FALSE)),VLOOKUP($B782,'[1]WT-HS-A'!$I$2:$J$1224,2,FALSE),"")</f>
        <v>0.69</v>
      </c>
      <c r="G782" s="58">
        <f>IF(ISNUMBER(VLOOKUP($B782,'[1]KO-HS-A'!$I$2:$J$1229,2,FALSE)),VLOOKUP($B782,'[1]KO-HS-A'!$I$2:$J$1229,2,FALSE),"")</f>
        <v>0.69</v>
      </c>
      <c r="H782" s="58">
        <f>IF(ISNUMBER(VLOOKUP($B782,'[1]MT-HS-A'!$I$2:$J$1362,2,FALSE)),VLOOKUP($B782,'[1]MT-HS-A'!$I$2:$J$1362,2,FALSE),"")</f>
        <v>0.69</v>
      </c>
      <c r="I782" s="59" t="str">
        <f>IF(ISNUMBER(VLOOKUP($B782,'[1]WT-GR-B'!$I$2:$J$585,2,FALSE)),VLOOKUP($B782,'[1]WT-GR-B'!$I$2:$J$585,2,FALSE),"")</f>
        <v/>
      </c>
      <c r="J782" s="58" t="str">
        <f>IF(ISNUMBER(VLOOKUP($B782,'[1]KO-GR-B'!$I$2:$J$900,2,FALSE)),VLOOKUP($B782,'[1]KO-GR-B'!$I$2:$J$900,2,FALSE),"")</f>
        <v/>
      </c>
      <c r="K782" s="58" t="str">
        <f>IF(ISNUMBER(VLOOKUP($B782,'[1]MT-GR-B'!$I$2:$J$693,2,FALSE)),VLOOKUP($B782,'[1]MT-GR-B'!$I$2:$J$693,2,FALSE),"")</f>
        <v/>
      </c>
      <c r="L782" s="58">
        <f>IF(ISNUMBER(VLOOKUP($B782,'[1]WT-HS-B'!$I$2:$J$1220,2,FALSE)),VLOOKUP($B782,'[1]WT-HS-B'!$I$2:$J$1220,2,FALSE),"")</f>
        <v>0.69</v>
      </c>
      <c r="M782" s="58" t="str">
        <f>IF(ISNUMBER(VLOOKUP($B782,'[1]KO-HS-B'!$I$2:$J$1046,2,FALSE)),VLOOKUP($B782,'[1]KO-HS-B'!$I$2:$J$1046,2,FALSE),"")</f>
        <v/>
      </c>
      <c r="N782" s="58" t="str">
        <f>IF(ISNUMBER(VLOOKUP($B782,'[1]MT-HS-B'!$I$2:$J$773,2,FALSE)),VLOOKUP($B782,'[1]MT-HS-B'!$I$2:$J$773,2,FALSE),"")</f>
        <v/>
      </c>
      <c r="O782" s="40" t="str">
        <f t="shared" si="396"/>
        <v>GBG_YEAST</v>
      </c>
      <c r="P782" s="57" t="str">
        <f t="shared" si="397"/>
        <v>HS only</v>
      </c>
      <c r="Q782" s="57" t="str">
        <f t="shared" si="398"/>
        <v/>
      </c>
      <c r="R782" s="57" t="str">
        <f t="shared" si="399"/>
        <v/>
      </c>
      <c r="S782" s="56" t="str">
        <f t="shared" si="400"/>
        <v>n/a</v>
      </c>
      <c r="T782" s="55" t="str">
        <f t="shared" si="401"/>
        <v>n/a</v>
      </c>
      <c r="U782" s="54" t="str">
        <f t="shared" si="402"/>
        <v>n/a</v>
      </c>
      <c r="V782" s="53" t="str">
        <f t="shared" si="403"/>
        <v>HS only</v>
      </c>
      <c r="W782" s="53" t="str">
        <f t="shared" si="404"/>
        <v>HS only</v>
      </c>
      <c r="X782" s="53" t="str">
        <f t="shared" si="405"/>
        <v>HS only</v>
      </c>
      <c r="Y782" s="52" t="str">
        <f t="shared" si="406"/>
        <v>HS only</v>
      </c>
      <c r="Z782" s="51" t="str">
        <f t="shared" si="407"/>
        <v/>
      </c>
      <c r="AA782" s="50" t="str">
        <f t="shared" si="408"/>
        <v/>
      </c>
      <c r="AB782" s="40" t="str">
        <f t="shared" si="409"/>
        <v>STE18</v>
      </c>
      <c r="AC782" s="49">
        <f t="shared" si="410"/>
        <v>0</v>
      </c>
      <c r="AD782" s="47">
        <f t="shared" si="411"/>
        <v>0</v>
      </c>
      <c r="AE782" s="47">
        <f t="shared" si="412"/>
        <v>0</v>
      </c>
      <c r="AF782" s="48">
        <f t="shared" si="413"/>
        <v>0.69</v>
      </c>
      <c r="AG782" s="47">
        <f t="shared" si="414"/>
        <v>0.69</v>
      </c>
      <c r="AH782" s="47">
        <f t="shared" si="415"/>
        <v>0.69</v>
      </c>
      <c r="AI782" s="46" t="str">
        <f t="shared" si="416"/>
        <v>HS Only</v>
      </c>
      <c r="AJ782" s="43" t="str">
        <f t="shared" si="417"/>
        <v>HS Only</v>
      </c>
      <c r="AK782" s="43" t="str">
        <f t="shared" si="418"/>
        <v>HS Only</v>
      </c>
      <c r="AL782" s="45" t="str">
        <f t="shared" si="419"/>
        <v/>
      </c>
      <c r="AM782" s="43" t="str">
        <f t="shared" si="420"/>
        <v/>
      </c>
      <c r="AN782" s="42" t="str">
        <f t="shared" si="421"/>
        <v/>
      </c>
      <c r="AO782" s="40" t="str">
        <f t="shared" si="422"/>
        <v>GBG_YEAST</v>
      </c>
      <c r="AP782" s="44" t="str">
        <f t="shared" si="423"/>
        <v/>
      </c>
      <c r="AQ782" s="43" t="str">
        <f t="shared" si="424"/>
        <v/>
      </c>
      <c r="AR782" s="43" t="str">
        <f t="shared" si="425"/>
        <v/>
      </c>
      <c r="AS782" s="43">
        <f t="shared" si="426"/>
        <v>0</v>
      </c>
      <c r="AT782" s="43" t="str">
        <f t="shared" si="427"/>
        <v/>
      </c>
      <c r="AU782" s="42" t="str">
        <f t="shared" si="428"/>
        <v/>
      </c>
    </row>
    <row r="783" spans="1:47" ht="15" x14ac:dyDescent="0.25">
      <c r="A783" s="40" t="s">
        <v>5558</v>
      </c>
      <c r="B783" s="40" t="s">
        <v>5557</v>
      </c>
      <c r="C783" s="60" t="str">
        <f>IF(ISNUMBER(VLOOKUP(B783,'[1]WT-GR-A'!I$2:J$693,2,FALSE)),VLOOKUP(B783,'[1]WT-GR-A'!I$2:J$693,2,FALSE),"")</f>
        <v/>
      </c>
      <c r="D783" s="58" t="str">
        <f>IF(ISNUMBER(VLOOKUP($B783,'[1]KO-GR-A'!$I$2:$J$907,2,FALSE)),VLOOKUP($B783,'[1]KO-GR-A'!$I$2:$J$907,2,FALSE),"")</f>
        <v/>
      </c>
      <c r="E783" s="58" t="str">
        <f>IF(ISNUMBER(VLOOKUP($B783,'[1]MT-GR-A'!$I$2:$J$789,2,FALSE)),VLOOKUP($B783,'[1]MT-GR-A'!$I$2:$J$789,2,FALSE),"")</f>
        <v/>
      </c>
      <c r="F783" s="58" t="str">
        <f>IF(ISNUMBER(VLOOKUP($B783,'[1]WT-HS-A'!$I$2:$J$1224,2,FALSE)),VLOOKUP($B783,'[1]WT-HS-A'!$I$2:$J$1224,2,FALSE),"")</f>
        <v/>
      </c>
      <c r="G783" s="58">
        <f>IF(ISNUMBER(VLOOKUP($B783,'[1]KO-HS-A'!$I$2:$J$1229,2,FALSE)),VLOOKUP($B783,'[1]KO-HS-A'!$I$2:$J$1229,2,FALSE),"")</f>
        <v>0.18</v>
      </c>
      <c r="H783" s="58" t="str">
        <f>IF(ISNUMBER(VLOOKUP($B783,'[1]MT-HS-A'!$I$2:$J$1362,2,FALSE)),VLOOKUP($B783,'[1]MT-HS-A'!$I$2:$J$1362,2,FALSE),"")</f>
        <v/>
      </c>
      <c r="I783" s="59" t="str">
        <f>IF(ISNUMBER(VLOOKUP($B783,'[1]WT-GR-B'!$I$2:$J$585,2,FALSE)),VLOOKUP($B783,'[1]WT-GR-B'!$I$2:$J$585,2,FALSE),"")</f>
        <v/>
      </c>
      <c r="J783" s="58" t="str">
        <f>IF(ISNUMBER(VLOOKUP($B783,'[1]KO-GR-B'!$I$2:$J$900,2,FALSE)),VLOOKUP($B783,'[1]KO-GR-B'!$I$2:$J$900,2,FALSE),"")</f>
        <v/>
      </c>
      <c r="K783" s="58" t="str">
        <f>IF(ISNUMBER(VLOOKUP($B783,'[1]MT-GR-B'!$I$2:$J$693,2,FALSE)),VLOOKUP($B783,'[1]MT-GR-B'!$I$2:$J$693,2,FALSE),"")</f>
        <v/>
      </c>
      <c r="L783" s="58" t="str">
        <f>IF(ISNUMBER(VLOOKUP($B783,'[1]WT-HS-B'!$I$2:$J$1220,2,FALSE)),VLOOKUP($B783,'[1]WT-HS-B'!$I$2:$J$1220,2,FALSE),"")</f>
        <v/>
      </c>
      <c r="M783" s="58" t="str">
        <f>IF(ISNUMBER(VLOOKUP($B783,'[1]KO-HS-B'!$I$2:$J$1046,2,FALSE)),VLOOKUP($B783,'[1]KO-HS-B'!$I$2:$J$1046,2,FALSE),"")</f>
        <v/>
      </c>
      <c r="N783" s="58" t="str">
        <f>IF(ISNUMBER(VLOOKUP($B783,'[1]MT-HS-B'!$I$2:$J$773,2,FALSE)),VLOOKUP($B783,'[1]MT-HS-B'!$I$2:$J$773,2,FALSE),"")</f>
        <v/>
      </c>
      <c r="O783" s="40" t="str">
        <f t="shared" si="396"/>
        <v>KGUA_YEAST</v>
      </c>
      <c r="P783" s="57" t="str">
        <f t="shared" si="397"/>
        <v/>
      </c>
      <c r="Q783" s="57" t="str">
        <f t="shared" si="398"/>
        <v/>
      </c>
      <c r="R783" s="57" t="str">
        <f t="shared" si="399"/>
        <v/>
      </c>
      <c r="S783" s="56" t="str">
        <f t="shared" si="400"/>
        <v>n/a</v>
      </c>
      <c r="T783" s="55" t="str">
        <f t="shared" si="401"/>
        <v>n/a</v>
      </c>
      <c r="U783" s="54" t="str">
        <f t="shared" si="402"/>
        <v>n/a</v>
      </c>
      <c r="V783" s="53" t="str">
        <f t="shared" si="403"/>
        <v/>
      </c>
      <c r="W783" s="53" t="str">
        <f t="shared" si="404"/>
        <v>HS only</v>
      </c>
      <c r="X783" s="53" t="str">
        <f t="shared" si="405"/>
        <v/>
      </c>
      <c r="Y783" s="52" t="str">
        <f t="shared" si="406"/>
        <v/>
      </c>
      <c r="Z783" s="51" t="str">
        <f t="shared" si="407"/>
        <v/>
      </c>
      <c r="AA783" s="50" t="str">
        <f t="shared" si="408"/>
        <v/>
      </c>
      <c r="AB783" s="40" t="str">
        <f t="shared" si="409"/>
        <v>GUK1</v>
      </c>
      <c r="AC783" s="49">
        <f t="shared" si="410"/>
        <v>0</v>
      </c>
      <c r="AD783" s="47">
        <f t="shared" si="411"/>
        <v>0</v>
      </c>
      <c r="AE783" s="47">
        <f t="shared" si="412"/>
        <v>0</v>
      </c>
      <c r="AF783" s="48">
        <f t="shared" si="413"/>
        <v>0</v>
      </c>
      <c r="AG783" s="47">
        <f t="shared" si="414"/>
        <v>0.18</v>
      </c>
      <c r="AH783" s="47">
        <f t="shared" si="415"/>
        <v>0</v>
      </c>
      <c r="AI783" s="46" t="str">
        <f t="shared" si="416"/>
        <v/>
      </c>
      <c r="AJ783" s="43" t="str">
        <f t="shared" si="417"/>
        <v>HS Only</v>
      </c>
      <c r="AK783" s="43" t="str">
        <f t="shared" si="418"/>
        <v/>
      </c>
      <c r="AL783" s="45" t="str">
        <f t="shared" si="419"/>
        <v/>
      </c>
      <c r="AM783" s="43" t="str">
        <f t="shared" si="420"/>
        <v/>
      </c>
      <c r="AN783" s="42" t="str">
        <f t="shared" si="421"/>
        <v/>
      </c>
      <c r="AO783" s="40" t="str">
        <f t="shared" si="422"/>
        <v>KGUA_YEAST</v>
      </c>
      <c r="AP783" s="44" t="str">
        <f t="shared" si="423"/>
        <v/>
      </c>
      <c r="AQ783" s="43" t="str">
        <f t="shared" si="424"/>
        <v/>
      </c>
      <c r="AR783" s="43" t="str">
        <f t="shared" si="425"/>
        <v/>
      </c>
      <c r="AS783" s="43" t="str">
        <f t="shared" si="426"/>
        <v/>
      </c>
      <c r="AT783" s="43" t="str">
        <f t="shared" si="427"/>
        <v/>
      </c>
      <c r="AU783" s="42" t="str">
        <f t="shared" si="428"/>
        <v/>
      </c>
    </row>
    <row r="784" spans="1:47" ht="15" x14ac:dyDescent="0.25">
      <c r="A784" s="40" t="s">
        <v>5556</v>
      </c>
      <c r="B784" s="40" t="s">
        <v>139</v>
      </c>
      <c r="C784" s="60">
        <f>IF(ISNUMBER(VLOOKUP(B784,'[1]WT-GR-A'!I$2:J$693,2,FALSE)),VLOOKUP(B784,'[1]WT-GR-A'!I$2:J$693,2,FALSE),"")</f>
        <v>0.17</v>
      </c>
      <c r="D784" s="58">
        <f>IF(ISNUMBER(VLOOKUP($B784,'[1]KO-GR-A'!$I$2:$J$907,2,FALSE)),VLOOKUP($B784,'[1]KO-GR-A'!$I$2:$J$907,2,FALSE),"")</f>
        <v>0.17</v>
      </c>
      <c r="E784" s="58">
        <f>IF(ISNUMBER(VLOOKUP($B784,'[1]MT-GR-A'!$I$2:$J$789,2,FALSE)),VLOOKUP($B784,'[1]MT-GR-A'!$I$2:$J$789,2,FALSE),"")</f>
        <v>0.17</v>
      </c>
      <c r="F784" s="58">
        <f>IF(ISNUMBER(VLOOKUP($B784,'[1]WT-HS-A'!$I$2:$J$1224,2,FALSE)),VLOOKUP($B784,'[1]WT-HS-A'!$I$2:$J$1224,2,FALSE),"")</f>
        <v>0.61</v>
      </c>
      <c r="G784" s="58">
        <f>IF(ISNUMBER(VLOOKUP($B784,'[1]KO-HS-A'!$I$2:$J$1229,2,FALSE)),VLOOKUP($B784,'[1]KO-HS-A'!$I$2:$J$1229,2,FALSE),"")</f>
        <v>0.37</v>
      </c>
      <c r="H784" s="58">
        <f>IF(ISNUMBER(VLOOKUP($B784,'[1]MT-HS-A'!$I$2:$J$1362,2,FALSE)),VLOOKUP($B784,'[1]MT-HS-A'!$I$2:$J$1362,2,FALSE),"")</f>
        <v>0.37</v>
      </c>
      <c r="I784" s="59">
        <f>IF(ISNUMBER(VLOOKUP($B784,'[1]WT-GR-B'!$I$2:$J$585,2,FALSE)),VLOOKUP($B784,'[1]WT-GR-B'!$I$2:$J$585,2,FALSE),"")</f>
        <v>0.37</v>
      </c>
      <c r="J784" s="58">
        <f>IF(ISNUMBER(VLOOKUP($B784,'[1]KO-GR-B'!$I$2:$J$900,2,FALSE)),VLOOKUP($B784,'[1]KO-GR-B'!$I$2:$J$900,2,FALSE),"")</f>
        <v>0.37</v>
      </c>
      <c r="K784" s="58">
        <f>IF(ISNUMBER(VLOOKUP($B784,'[1]MT-GR-B'!$I$2:$J$693,2,FALSE)),VLOOKUP($B784,'[1]MT-GR-B'!$I$2:$J$693,2,FALSE),"")</f>
        <v>0.61</v>
      </c>
      <c r="L784" s="58">
        <f>IF(ISNUMBER(VLOOKUP($B784,'[1]WT-HS-B'!$I$2:$J$1220,2,FALSE)),VLOOKUP($B784,'[1]WT-HS-B'!$I$2:$J$1220,2,FALSE),"")</f>
        <v>0.37</v>
      </c>
      <c r="M784" s="58">
        <f>IF(ISNUMBER(VLOOKUP($B784,'[1]KO-HS-B'!$I$2:$J$1046,2,FALSE)),VLOOKUP($B784,'[1]KO-HS-B'!$I$2:$J$1046,2,FALSE),"")</f>
        <v>0.61</v>
      </c>
      <c r="N784" s="58">
        <f>IF(ISNUMBER(VLOOKUP($B784,'[1]MT-HS-B'!$I$2:$J$773,2,FALSE)),VLOOKUP($B784,'[1]MT-HS-B'!$I$2:$J$773,2,FALSE),"")</f>
        <v>0.37</v>
      </c>
      <c r="O784" s="40" t="str">
        <f t="shared" si="396"/>
        <v>GAR1_YEAST</v>
      </c>
      <c r="P784" s="57">
        <f t="shared" si="397"/>
        <v>1.2941176470588234</v>
      </c>
      <c r="Q784" s="57">
        <f t="shared" si="398"/>
        <v>0.91255961844197131</v>
      </c>
      <c r="R784" s="57">
        <f t="shared" si="399"/>
        <v>0.39151398264223713</v>
      </c>
      <c r="S784" s="56">
        <f t="shared" si="400"/>
        <v>1.2941176470588234</v>
      </c>
      <c r="T784" s="55">
        <f t="shared" si="401"/>
        <v>0.26391096979332263</v>
      </c>
      <c r="U784" s="54">
        <f t="shared" si="402"/>
        <v>0.7849566055930568</v>
      </c>
      <c r="V784" s="53">
        <f t="shared" si="403"/>
        <v>2.5882352941176467</v>
      </c>
      <c r="W784" s="53">
        <f t="shared" si="404"/>
        <v>1.1764705882352939</v>
      </c>
      <c r="X784" s="53">
        <f t="shared" si="405"/>
        <v>1.1764705882352939</v>
      </c>
      <c r="Y784" s="52">
        <f t="shared" si="406"/>
        <v>0</v>
      </c>
      <c r="Z784" s="51">
        <f t="shared" si="407"/>
        <v>0.64864864864864868</v>
      </c>
      <c r="AA784" s="50">
        <f t="shared" si="408"/>
        <v>-0.39344262295081966</v>
      </c>
      <c r="AB784" s="40" t="str">
        <f t="shared" si="409"/>
        <v>GAR1</v>
      </c>
      <c r="AC784" s="49">
        <f t="shared" si="410"/>
        <v>0.27</v>
      </c>
      <c r="AD784" s="47">
        <f t="shared" si="411"/>
        <v>0.27</v>
      </c>
      <c r="AE784" s="47">
        <f t="shared" si="412"/>
        <v>0.39</v>
      </c>
      <c r="AF784" s="48">
        <f t="shared" si="413"/>
        <v>0.49</v>
      </c>
      <c r="AG784" s="47">
        <f t="shared" si="414"/>
        <v>0.49</v>
      </c>
      <c r="AH784" s="47">
        <f t="shared" si="415"/>
        <v>0.37</v>
      </c>
      <c r="AI784" s="46">
        <f t="shared" si="416"/>
        <v>1.8148148148148147</v>
      </c>
      <c r="AJ784" s="43">
        <f t="shared" si="417"/>
        <v>1.8148148148148147</v>
      </c>
      <c r="AK784" s="43">
        <f t="shared" si="418"/>
        <v>0.94871794871794868</v>
      </c>
      <c r="AL784" s="45">
        <f t="shared" si="419"/>
        <v>1.830158727776946</v>
      </c>
      <c r="AM784" s="43">
        <f t="shared" si="420"/>
        <v>0.37322647274075305</v>
      </c>
      <c r="AN784" s="42">
        <f t="shared" si="421"/>
        <v>1.1100962775040497</v>
      </c>
      <c r="AO784" s="40" t="str">
        <f t="shared" si="422"/>
        <v>GAR1_YEAST</v>
      </c>
      <c r="AP784" s="44">
        <f t="shared" si="423"/>
        <v>0.14142135623730948</v>
      </c>
      <c r="AQ784" s="43">
        <f t="shared" si="424"/>
        <v>0.14142135623730948</v>
      </c>
      <c r="AR784" s="43">
        <f t="shared" si="425"/>
        <v>0.31112698372208081</v>
      </c>
      <c r="AS784" s="43">
        <f t="shared" si="426"/>
        <v>0.16970562748477155</v>
      </c>
      <c r="AT784" s="43">
        <f t="shared" si="427"/>
        <v>0.16970562748477155</v>
      </c>
      <c r="AU784" s="42">
        <f t="shared" si="428"/>
        <v>0</v>
      </c>
    </row>
    <row r="785" spans="1:47" ht="15" x14ac:dyDescent="0.25">
      <c r="A785" s="40" t="s">
        <v>5555</v>
      </c>
      <c r="B785" s="40" t="s">
        <v>5554</v>
      </c>
      <c r="C785" s="60">
        <f>IF(ISNUMBER(VLOOKUP(B785,'[1]WT-GR-A'!I$2:J$693,2,FALSE)),VLOOKUP(B785,'[1]WT-GR-A'!I$2:J$693,2,FALSE),"")</f>
        <v>0.8</v>
      </c>
      <c r="D785" s="58">
        <f>IF(ISNUMBER(VLOOKUP($B785,'[1]KO-GR-A'!$I$2:$J$907,2,FALSE)),VLOOKUP($B785,'[1]KO-GR-A'!$I$2:$J$907,2,FALSE),"")</f>
        <v>1.67</v>
      </c>
      <c r="E785" s="58">
        <f>IF(ISNUMBER(VLOOKUP($B785,'[1]MT-GR-A'!$I$2:$J$789,2,FALSE)),VLOOKUP($B785,'[1]MT-GR-A'!$I$2:$J$789,2,FALSE),"")</f>
        <v>0.8</v>
      </c>
      <c r="F785" s="58">
        <f>IF(ISNUMBER(VLOOKUP($B785,'[1]WT-HS-A'!$I$2:$J$1224,2,FALSE)),VLOOKUP($B785,'[1]WT-HS-A'!$I$2:$J$1224,2,FALSE),"")</f>
        <v>1.67</v>
      </c>
      <c r="G785" s="58">
        <f>IF(ISNUMBER(VLOOKUP($B785,'[1]KO-HS-A'!$I$2:$J$1229,2,FALSE)),VLOOKUP($B785,'[1]KO-HS-A'!$I$2:$J$1229,2,FALSE),"")</f>
        <v>0.8</v>
      </c>
      <c r="H785" s="58">
        <f>IF(ISNUMBER(VLOOKUP($B785,'[1]MT-HS-A'!$I$2:$J$1362,2,FALSE)),VLOOKUP($B785,'[1]MT-HS-A'!$I$2:$J$1362,2,FALSE),"")</f>
        <v>1.2</v>
      </c>
      <c r="I785" s="59">
        <f>IF(ISNUMBER(VLOOKUP($B785,'[1]WT-GR-B'!$I$2:$J$585,2,FALSE)),VLOOKUP($B785,'[1]WT-GR-B'!$I$2:$J$585,2,FALSE),"")</f>
        <v>1.2</v>
      </c>
      <c r="J785" s="58">
        <f>IF(ISNUMBER(VLOOKUP($B785,'[1]KO-GR-B'!$I$2:$J$900,2,FALSE)),VLOOKUP($B785,'[1]KO-GR-B'!$I$2:$J$900,2,FALSE),"")</f>
        <v>2.25</v>
      </c>
      <c r="K785" s="58">
        <f>IF(ISNUMBER(VLOOKUP($B785,'[1]MT-GR-B'!$I$2:$J$693,2,FALSE)),VLOOKUP($B785,'[1]MT-GR-B'!$I$2:$J$693,2,FALSE),"")</f>
        <v>0.8</v>
      </c>
      <c r="L785" s="58">
        <f>IF(ISNUMBER(VLOOKUP($B785,'[1]WT-HS-B'!$I$2:$J$1220,2,FALSE)),VLOOKUP($B785,'[1]WT-HS-B'!$I$2:$J$1220,2,FALSE),"")</f>
        <v>1.67</v>
      </c>
      <c r="M785" s="58">
        <f>IF(ISNUMBER(VLOOKUP($B785,'[1]KO-HS-B'!$I$2:$J$1046,2,FALSE)),VLOOKUP($B785,'[1]KO-HS-B'!$I$2:$J$1046,2,FALSE),"")</f>
        <v>1.2</v>
      </c>
      <c r="N785" s="58">
        <f>IF(ISNUMBER(VLOOKUP($B785,'[1]MT-HS-B'!$I$2:$J$773,2,FALSE)),VLOOKUP($B785,'[1]MT-HS-B'!$I$2:$J$773,2,FALSE),"")</f>
        <v>1.2</v>
      </c>
      <c r="O785" s="40" t="str">
        <f t="shared" si="396"/>
        <v>NHP2_YEAST</v>
      </c>
      <c r="P785" s="57">
        <f t="shared" si="397"/>
        <v>0.73958333333333315</v>
      </c>
      <c r="Q785" s="57">
        <f t="shared" si="398"/>
        <v>-0.493812375249501</v>
      </c>
      <c r="R785" s="57">
        <f t="shared" si="399"/>
        <v>0.49999999999999989</v>
      </c>
      <c r="S785" s="56">
        <f t="shared" si="400"/>
        <v>0.34791666666666654</v>
      </c>
      <c r="T785" s="55">
        <f t="shared" si="401"/>
        <v>2.7145708582834327E-2</v>
      </c>
      <c r="U785" s="54">
        <f t="shared" si="402"/>
        <v>0</v>
      </c>
      <c r="V785" s="53">
        <f t="shared" si="403"/>
        <v>1.0874999999999997</v>
      </c>
      <c r="W785" s="53">
        <f t="shared" si="404"/>
        <v>-0.52095808383233533</v>
      </c>
      <c r="X785" s="53">
        <f t="shared" si="405"/>
        <v>0.49999999999999989</v>
      </c>
      <c r="Y785" s="52">
        <f t="shared" si="406"/>
        <v>0.39166666666666666</v>
      </c>
      <c r="Z785" s="51">
        <f t="shared" si="407"/>
        <v>-0.46666666666666667</v>
      </c>
      <c r="AA785" s="50">
        <f t="shared" si="408"/>
        <v>0.49999999999999989</v>
      </c>
      <c r="AB785" s="40" t="str">
        <f t="shared" si="409"/>
        <v>NHP2</v>
      </c>
      <c r="AC785" s="49">
        <f t="shared" si="410"/>
        <v>1</v>
      </c>
      <c r="AD785" s="47">
        <f t="shared" si="411"/>
        <v>1.96</v>
      </c>
      <c r="AE785" s="47">
        <f t="shared" si="412"/>
        <v>0.8</v>
      </c>
      <c r="AF785" s="48">
        <f t="shared" si="413"/>
        <v>1.67</v>
      </c>
      <c r="AG785" s="47">
        <f t="shared" si="414"/>
        <v>1</v>
      </c>
      <c r="AH785" s="47">
        <f t="shared" si="415"/>
        <v>1.2</v>
      </c>
      <c r="AI785" s="46">
        <f t="shared" si="416"/>
        <v>1.67</v>
      </c>
      <c r="AJ785" s="43">
        <f t="shared" si="417"/>
        <v>0.51020408163265307</v>
      </c>
      <c r="AK785" s="43">
        <f t="shared" si="418"/>
        <v>1.4999999999999998</v>
      </c>
      <c r="AL785" s="45">
        <f t="shared" si="419"/>
        <v>0.49202846857564003</v>
      </c>
      <c r="AM785" s="43">
        <f t="shared" si="420"/>
        <v>3.8389829238071993E-2</v>
      </c>
      <c r="AN785" s="42">
        <f t="shared" si="421"/>
        <v>0</v>
      </c>
      <c r="AO785" s="40" t="str">
        <f t="shared" si="422"/>
        <v>NHP2_YEAST</v>
      </c>
      <c r="AP785" s="44">
        <f t="shared" si="423"/>
        <v>0.28284271247461912</v>
      </c>
      <c r="AQ785" s="43">
        <f t="shared" si="424"/>
        <v>0.41012193308819828</v>
      </c>
      <c r="AR785" s="43">
        <f t="shared" si="425"/>
        <v>0</v>
      </c>
      <c r="AS785" s="43">
        <f t="shared" si="426"/>
        <v>0</v>
      </c>
      <c r="AT785" s="43">
        <f t="shared" si="427"/>
        <v>0.28284271247461912</v>
      </c>
      <c r="AU785" s="42">
        <f t="shared" si="428"/>
        <v>0</v>
      </c>
    </row>
    <row r="786" spans="1:47" ht="15" x14ac:dyDescent="0.25">
      <c r="A786" s="40" t="s">
        <v>5553</v>
      </c>
      <c r="B786" s="40" t="s">
        <v>153</v>
      </c>
      <c r="C786" s="60">
        <f>IF(ISNUMBER(VLOOKUP(B786,'[1]WT-GR-A'!I$2:J$693,2,FALSE)),VLOOKUP(B786,'[1]WT-GR-A'!I$2:J$693,2,FALSE),"")</f>
        <v>1.58</v>
      </c>
      <c r="D786" s="58">
        <f>IF(ISNUMBER(VLOOKUP($B786,'[1]KO-GR-A'!$I$2:$J$907,2,FALSE)),VLOOKUP($B786,'[1]KO-GR-A'!$I$2:$J$907,2,FALSE),"")</f>
        <v>1.58</v>
      </c>
      <c r="E786" s="58">
        <f>IF(ISNUMBER(VLOOKUP($B786,'[1]MT-GR-A'!$I$2:$J$789,2,FALSE)),VLOOKUP($B786,'[1]MT-GR-A'!$I$2:$J$789,2,FALSE),"")</f>
        <v>1.58</v>
      </c>
      <c r="F786" s="58">
        <f>IF(ISNUMBER(VLOOKUP($B786,'[1]WT-HS-A'!$I$2:$J$1224,2,FALSE)),VLOOKUP($B786,'[1]WT-HS-A'!$I$2:$J$1224,2,FALSE),"")</f>
        <v>3.15</v>
      </c>
      <c r="G786" s="58">
        <f>IF(ISNUMBER(VLOOKUP($B786,'[1]KO-HS-A'!$I$2:$J$1229,2,FALSE)),VLOOKUP($B786,'[1]KO-HS-A'!$I$2:$J$1229,2,FALSE),"")</f>
        <v>1.58</v>
      </c>
      <c r="H786" s="58">
        <f>IF(ISNUMBER(VLOOKUP($B786,'[1]MT-HS-A'!$I$2:$J$1362,2,FALSE)),VLOOKUP($B786,'[1]MT-HS-A'!$I$2:$J$1362,2,FALSE),"")</f>
        <v>3.15</v>
      </c>
      <c r="I786" s="59">
        <f>IF(ISNUMBER(VLOOKUP($B786,'[1]WT-GR-B'!$I$2:$J$585,2,FALSE)),VLOOKUP($B786,'[1]WT-GR-B'!$I$2:$J$585,2,FALSE),"")</f>
        <v>0.61</v>
      </c>
      <c r="J786" s="58">
        <f>IF(ISNUMBER(VLOOKUP($B786,'[1]KO-GR-B'!$I$2:$J$900,2,FALSE)),VLOOKUP($B786,'[1]KO-GR-B'!$I$2:$J$900,2,FALSE),"")</f>
        <v>3.15</v>
      </c>
      <c r="K786" s="58">
        <f>IF(ISNUMBER(VLOOKUP($B786,'[1]MT-GR-B'!$I$2:$J$693,2,FALSE)),VLOOKUP($B786,'[1]MT-GR-B'!$I$2:$J$693,2,FALSE),"")</f>
        <v>0.61</v>
      </c>
      <c r="L786" s="58">
        <f>IF(ISNUMBER(VLOOKUP($B786,'[1]WT-HS-B'!$I$2:$J$1220,2,FALSE)),VLOOKUP($B786,'[1]WT-HS-B'!$I$2:$J$1220,2,FALSE),"")</f>
        <v>5.66</v>
      </c>
      <c r="M786" s="58">
        <f>IF(ISNUMBER(VLOOKUP($B786,'[1]KO-HS-B'!$I$2:$J$1046,2,FALSE)),VLOOKUP($B786,'[1]KO-HS-B'!$I$2:$J$1046,2,FALSE),"")</f>
        <v>1.58</v>
      </c>
      <c r="N786" s="58">
        <f>IF(ISNUMBER(VLOOKUP($B786,'[1]MT-HS-B'!$I$2:$J$773,2,FALSE)),VLOOKUP($B786,'[1]MT-HS-B'!$I$2:$J$773,2,FALSE),"")</f>
        <v>3.15</v>
      </c>
      <c r="O786" s="40" t="str">
        <f t="shared" si="396"/>
        <v>NOP10_YEAST</v>
      </c>
      <c r="P786" s="57">
        <f t="shared" si="397"/>
        <v>4.6361797053330562</v>
      </c>
      <c r="Q786" s="57">
        <f t="shared" si="398"/>
        <v>-0.24920634920634918</v>
      </c>
      <c r="R786" s="57">
        <f t="shared" si="399"/>
        <v>2.5788026561527286</v>
      </c>
      <c r="S786" s="56">
        <f t="shared" si="400"/>
        <v>3.6425088192571073</v>
      </c>
      <c r="T786" s="55">
        <f t="shared" si="401"/>
        <v>0.24920634920634918</v>
      </c>
      <c r="U786" s="54">
        <f t="shared" si="402"/>
        <v>1.5851317700767793</v>
      </c>
      <c r="V786" s="53">
        <f t="shared" si="403"/>
        <v>0.99367088607594922</v>
      </c>
      <c r="W786" s="53">
        <f t="shared" si="404"/>
        <v>0</v>
      </c>
      <c r="X786" s="53">
        <f t="shared" si="405"/>
        <v>0.99367088607594922</v>
      </c>
      <c r="Y786" s="52">
        <f t="shared" si="406"/>
        <v>8.278688524590164</v>
      </c>
      <c r="Z786" s="51">
        <f t="shared" si="407"/>
        <v>-0.49841269841269836</v>
      </c>
      <c r="AA786" s="50">
        <f t="shared" si="408"/>
        <v>4.1639344262295079</v>
      </c>
      <c r="AB786" s="40" t="str">
        <f t="shared" si="409"/>
        <v>NOP10</v>
      </c>
      <c r="AC786" s="49">
        <f t="shared" si="410"/>
        <v>1.095</v>
      </c>
      <c r="AD786" s="47">
        <f t="shared" si="411"/>
        <v>2.3650000000000002</v>
      </c>
      <c r="AE786" s="47">
        <f t="shared" si="412"/>
        <v>1.095</v>
      </c>
      <c r="AF786" s="48">
        <f t="shared" si="413"/>
        <v>4.4050000000000002</v>
      </c>
      <c r="AG786" s="47">
        <f t="shared" si="414"/>
        <v>1.58</v>
      </c>
      <c r="AH786" s="47">
        <f t="shared" si="415"/>
        <v>3.15</v>
      </c>
      <c r="AI786" s="46">
        <f t="shared" si="416"/>
        <v>4.0228310502283104</v>
      </c>
      <c r="AJ786" s="43">
        <f t="shared" si="417"/>
        <v>0.66807610993657507</v>
      </c>
      <c r="AK786" s="43">
        <f t="shared" si="418"/>
        <v>2.8767123287671232</v>
      </c>
      <c r="AL786" s="45">
        <f t="shared" si="419"/>
        <v>5.1512853732570116</v>
      </c>
      <c r="AM786" s="43">
        <f t="shared" si="420"/>
        <v>0.35243099887710483</v>
      </c>
      <c r="AN786" s="42">
        <f t="shared" si="421"/>
        <v>2.2417148473910515</v>
      </c>
      <c r="AO786" s="40" t="str">
        <f t="shared" si="422"/>
        <v>NOP10_YEAST</v>
      </c>
      <c r="AP786" s="44">
        <f t="shared" si="423"/>
        <v>0.6858935777509515</v>
      </c>
      <c r="AQ786" s="43">
        <f t="shared" si="424"/>
        <v>1.1101576464628788</v>
      </c>
      <c r="AR786" s="43">
        <f t="shared" si="425"/>
        <v>0.6858935777509515</v>
      </c>
      <c r="AS786" s="43">
        <f t="shared" si="426"/>
        <v>1.7748380207782344</v>
      </c>
      <c r="AT786" s="43">
        <f t="shared" si="427"/>
        <v>0</v>
      </c>
      <c r="AU786" s="42">
        <f t="shared" si="428"/>
        <v>0</v>
      </c>
    </row>
    <row r="787" spans="1:47" ht="15" x14ac:dyDescent="0.25">
      <c r="A787" s="40" t="s">
        <v>5552</v>
      </c>
      <c r="B787" s="40" t="s">
        <v>5551</v>
      </c>
      <c r="C787" s="60">
        <f>IF(ISNUMBER(VLOOKUP(B787,'[1]WT-GR-A'!I$2:J$693,2,FALSE)),VLOOKUP(B787,'[1]WT-GR-A'!I$2:J$693,2,FALSE),"")</f>
        <v>0.66</v>
      </c>
      <c r="D787" s="58">
        <f>IF(ISNUMBER(VLOOKUP($B787,'[1]KO-GR-A'!$I$2:$J$907,2,FALSE)),VLOOKUP($B787,'[1]KO-GR-A'!$I$2:$J$907,2,FALSE),"")</f>
        <v>1</v>
      </c>
      <c r="E787" s="58">
        <f>IF(ISNUMBER(VLOOKUP($B787,'[1]MT-GR-A'!$I$2:$J$789,2,FALSE)),VLOOKUP($B787,'[1]MT-GR-A'!$I$2:$J$789,2,FALSE),"")</f>
        <v>0.56000000000000005</v>
      </c>
      <c r="F787" s="58">
        <f>IF(ISNUMBER(VLOOKUP($B787,'[1]WT-HS-A'!$I$2:$J$1224,2,FALSE)),VLOOKUP($B787,'[1]WT-HS-A'!$I$2:$J$1224,2,FALSE),"")</f>
        <v>1.1399999999999999</v>
      </c>
      <c r="G787" s="58">
        <f>IF(ISNUMBER(VLOOKUP($B787,'[1]KO-HS-A'!$I$2:$J$1229,2,FALSE)),VLOOKUP($B787,'[1]KO-HS-A'!$I$2:$J$1229,2,FALSE),"")</f>
        <v>1.27</v>
      </c>
      <c r="H787" s="58">
        <f>IF(ISNUMBER(VLOOKUP($B787,'[1]MT-HS-A'!$I$2:$J$1362,2,FALSE)),VLOOKUP($B787,'[1]MT-HS-A'!$I$2:$J$1362,2,FALSE),"")</f>
        <v>1.42</v>
      </c>
      <c r="I787" s="59">
        <f>IF(ISNUMBER(VLOOKUP($B787,'[1]WT-GR-B'!$I$2:$J$585,2,FALSE)),VLOOKUP($B787,'[1]WT-GR-B'!$I$2:$J$585,2,FALSE),"")</f>
        <v>1</v>
      </c>
      <c r="J787" s="58">
        <f>IF(ISNUMBER(VLOOKUP($B787,'[1]KO-GR-B'!$I$2:$J$900,2,FALSE)),VLOOKUP($B787,'[1]KO-GR-B'!$I$2:$J$900,2,FALSE),"")</f>
        <v>1.42</v>
      </c>
      <c r="K787" s="58">
        <f>IF(ISNUMBER(VLOOKUP($B787,'[1]MT-GR-B'!$I$2:$J$693,2,FALSE)),VLOOKUP($B787,'[1]MT-GR-B'!$I$2:$J$693,2,FALSE),"")</f>
        <v>0.88</v>
      </c>
      <c r="L787" s="58">
        <f>IF(ISNUMBER(VLOOKUP($B787,'[1]WT-HS-B'!$I$2:$J$1220,2,FALSE)),VLOOKUP($B787,'[1]WT-HS-B'!$I$2:$J$1220,2,FALSE),"")</f>
        <v>1.27</v>
      </c>
      <c r="M787" s="58">
        <f>IF(ISNUMBER(VLOOKUP($B787,'[1]KO-HS-B'!$I$2:$J$1046,2,FALSE)),VLOOKUP($B787,'[1]KO-HS-B'!$I$2:$J$1046,2,FALSE),"")</f>
        <v>1</v>
      </c>
      <c r="N787" s="58">
        <f>IF(ISNUMBER(VLOOKUP($B787,'[1]MT-HS-B'!$I$2:$J$773,2,FALSE)),VLOOKUP($B787,'[1]MT-HS-B'!$I$2:$J$773,2,FALSE),"")</f>
        <v>0.56000000000000005</v>
      </c>
      <c r="O787" s="40" t="str">
        <f t="shared" si="396"/>
        <v>CBF5_YEAST</v>
      </c>
      <c r="P787" s="57">
        <f t="shared" si="397"/>
        <v>0.49863636363636354</v>
      </c>
      <c r="Q787" s="57">
        <f t="shared" si="398"/>
        <v>-1.2887323943661932E-2</v>
      </c>
      <c r="R787" s="57">
        <f t="shared" si="399"/>
        <v>0.58603896103896091</v>
      </c>
      <c r="S787" s="56">
        <f t="shared" si="400"/>
        <v>0.22863636363636353</v>
      </c>
      <c r="T787" s="55">
        <f t="shared" si="401"/>
        <v>0.28288732394366195</v>
      </c>
      <c r="U787" s="54">
        <f t="shared" si="402"/>
        <v>0.94967532467532445</v>
      </c>
      <c r="V787" s="53">
        <f t="shared" si="403"/>
        <v>0.72727272727272707</v>
      </c>
      <c r="W787" s="53">
        <f t="shared" si="404"/>
        <v>0.27</v>
      </c>
      <c r="X787" s="53">
        <f t="shared" si="405"/>
        <v>1.5357142857142854</v>
      </c>
      <c r="Y787" s="52">
        <f t="shared" si="406"/>
        <v>0.27</v>
      </c>
      <c r="Z787" s="51">
        <f t="shared" si="407"/>
        <v>-0.29577464788732388</v>
      </c>
      <c r="AA787" s="50">
        <f t="shared" si="408"/>
        <v>-0.36363636363636359</v>
      </c>
      <c r="AB787" s="40" t="str">
        <f t="shared" si="409"/>
        <v>CBF5</v>
      </c>
      <c r="AC787" s="49">
        <f t="shared" si="410"/>
        <v>0.83000000000000007</v>
      </c>
      <c r="AD787" s="47">
        <f t="shared" si="411"/>
        <v>1.21</v>
      </c>
      <c r="AE787" s="47">
        <f t="shared" si="412"/>
        <v>0.72</v>
      </c>
      <c r="AF787" s="48">
        <f t="shared" si="413"/>
        <v>1.2050000000000001</v>
      </c>
      <c r="AG787" s="47">
        <f t="shared" si="414"/>
        <v>1.135</v>
      </c>
      <c r="AH787" s="47">
        <f t="shared" si="415"/>
        <v>0.99</v>
      </c>
      <c r="AI787" s="46">
        <f t="shared" si="416"/>
        <v>1.4518072289156627</v>
      </c>
      <c r="AJ787" s="43">
        <f t="shared" si="417"/>
        <v>0.93801652892561982</v>
      </c>
      <c r="AK787" s="43">
        <f t="shared" si="418"/>
        <v>1.375</v>
      </c>
      <c r="AL787" s="45">
        <f t="shared" si="419"/>
        <v>0.3233406463062114</v>
      </c>
      <c r="AM787" s="43">
        <f t="shared" si="420"/>
        <v>0.40006309014455815</v>
      </c>
      <c r="AN787" s="42">
        <f t="shared" si="421"/>
        <v>1.3430437240069164</v>
      </c>
      <c r="AO787" s="40" t="str">
        <f t="shared" si="422"/>
        <v>CBF5_YEAST</v>
      </c>
      <c r="AP787" s="44">
        <f t="shared" si="423"/>
        <v>0.24041630560342586</v>
      </c>
      <c r="AQ787" s="43">
        <f t="shared" si="424"/>
        <v>0.29698484809835007</v>
      </c>
      <c r="AR787" s="43">
        <f t="shared" si="425"/>
        <v>0.22627416997969552</v>
      </c>
      <c r="AS787" s="43">
        <f t="shared" si="426"/>
        <v>9.1923881554251255E-2</v>
      </c>
      <c r="AT787" s="43">
        <f t="shared" si="427"/>
        <v>0.19091883092036749</v>
      </c>
      <c r="AU787" s="42">
        <f t="shared" si="428"/>
        <v>0.60811183182043094</v>
      </c>
    </row>
    <row r="788" spans="1:47" ht="15" x14ac:dyDescent="0.25">
      <c r="A788" s="40" t="s">
        <v>5550</v>
      </c>
      <c r="B788" s="40" t="s">
        <v>5549</v>
      </c>
      <c r="C788" s="60" t="str">
        <f>IF(ISNUMBER(VLOOKUP(B788,'[1]WT-GR-A'!I$2:J$693,2,FALSE)),VLOOKUP(B788,'[1]WT-GR-A'!I$2:J$693,2,FALSE),"")</f>
        <v/>
      </c>
      <c r="D788" s="58" t="str">
        <f>IF(ISNUMBER(VLOOKUP($B788,'[1]KO-GR-A'!$I$2:$J$907,2,FALSE)),VLOOKUP($B788,'[1]KO-GR-A'!$I$2:$J$907,2,FALSE),"")</f>
        <v/>
      </c>
      <c r="E788" s="58" t="str">
        <f>IF(ISNUMBER(VLOOKUP($B788,'[1]MT-GR-A'!$I$2:$J$789,2,FALSE)),VLOOKUP($B788,'[1]MT-GR-A'!$I$2:$J$789,2,FALSE),"")</f>
        <v/>
      </c>
      <c r="F788" s="58">
        <f>IF(ISNUMBER(VLOOKUP($B788,'[1]WT-HS-A'!$I$2:$J$1224,2,FALSE)),VLOOKUP($B788,'[1]WT-HS-A'!$I$2:$J$1224,2,FALSE),"")</f>
        <v>0.13</v>
      </c>
      <c r="G788" s="58" t="str">
        <f>IF(ISNUMBER(VLOOKUP($B788,'[1]KO-HS-A'!$I$2:$J$1229,2,FALSE)),VLOOKUP($B788,'[1]KO-HS-A'!$I$2:$J$1229,2,FALSE),"")</f>
        <v/>
      </c>
      <c r="H788" s="58" t="str">
        <f>IF(ISNUMBER(VLOOKUP($B788,'[1]MT-HS-A'!$I$2:$J$1362,2,FALSE)),VLOOKUP($B788,'[1]MT-HS-A'!$I$2:$J$1362,2,FALSE),"")</f>
        <v/>
      </c>
      <c r="I788" s="59" t="str">
        <f>IF(ISNUMBER(VLOOKUP($B788,'[1]WT-GR-B'!$I$2:$J$585,2,FALSE)),VLOOKUP($B788,'[1]WT-GR-B'!$I$2:$J$585,2,FALSE),"")</f>
        <v/>
      </c>
      <c r="J788" s="58" t="str">
        <f>IF(ISNUMBER(VLOOKUP($B788,'[1]KO-GR-B'!$I$2:$J$900,2,FALSE)),VLOOKUP($B788,'[1]KO-GR-B'!$I$2:$J$900,2,FALSE),"")</f>
        <v/>
      </c>
      <c r="K788" s="58" t="str">
        <f>IF(ISNUMBER(VLOOKUP($B788,'[1]MT-GR-B'!$I$2:$J$693,2,FALSE)),VLOOKUP($B788,'[1]MT-GR-B'!$I$2:$J$693,2,FALSE),"")</f>
        <v/>
      </c>
      <c r="L788" s="58" t="str">
        <f>IF(ISNUMBER(VLOOKUP($B788,'[1]WT-HS-B'!$I$2:$J$1220,2,FALSE)),VLOOKUP($B788,'[1]WT-HS-B'!$I$2:$J$1220,2,FALSE),"")</f>
        <v/>
      </c>
      <c r="M788" s="58" t="str">
        <f>IF(ISNUMBER(VLOOKUP($B788,'[1]KO-HS-B'!$I$2:$J$1046,2,FALSE)),VLOOKUP($B788,'[1]KO-HS-B'!$I$2:$J$1046,2,FALSE),"")</f>
        <v/>
      </c>
      <c r="N788" s="58" t="str">
        <f>IF(ISNUMBER(VLOOKUP($B788,'[1]MT-HS-B'!$I$2:$J$773,2,FALSE)),VLOOKUP($B788,'[1]MT-HS-B'!$I$2:$J$773,2,FALSE),"")</f>
        <v/>
      </c>
      <c r="O788" s="40" t="str">
        <f t="shared" si="396"/>
        <v>YB92_YEAST</v>
      </c>
      <c r="P788" s="57" t="str">
        <f t="shared" si="397"/>
        <v/>
      </c>
      <c r="Q788" s="57" t="str">
        <f t="shared" si="398"/>
        <v/>
      </c>
      <c r="R788" s="57" t="str">
        <f t="shared" si="399"/>
        <v/>
      </c>
      <c r="S788" s="56" t="str">
        <f t="shared" si="400"/>
        <v>n/a</v>
      </c>
      <c r="T788" s="55" t="str">
        <f t="shared" si="401"/>
        <v>n/a</v>
      </c>
      <c r="U788" s="54" t="str">
        <f t="shared" si="402"/>
        <v>n/a</v>
      </c>
      <c r="V788" s="53" t="str">
        <f t="shared" si="403"/>
        <v>HS only</v>
      </c>
      <c r="W788" s="53" t="str">
        <f t="shared" si="404"/>
        <v/>
      </c>
      <c r="X788" s="53" t="str">
        <f t="shared" si="405"/>
        <v/>
      </c>
      <c r="Y788" s="52" t="str">
        <f t="shared" si="406"/>
        <v/>
      </c>
      <c r="Z788" s="51" t="str">
        <f t="shared" si="407"/>
        <v/>
      </c>
      <c r="AA788" s="50" t="str">
        <f t="shared" si="408"/>
        <v/>
      </c>
      <c r="AB788" s="40" t="str">
        <f t="shared" si="409"/>
        <v>YBR242W</v>
      </c>
      <c r="AC788" s="49">
        <f t="shared" si="410"/>
        <v>0</v>
      </c>
      <c r="AD788" s="47">
        <f t="shared" si="411"/>
        <v>0</v>
      </c>
      <c r="AE788" s="47">
        <f t="shared" si="412"/>
        <v>0</v>
      </c>
      <c r="AF788" s="48">
        <f t="shared" si="413"/>
        <v>0.13</v>
      </c>
      <c r="AG788" s="47">
        <f t="shared" si="414"/>
        <v>0</v>
      </c>
      <c r="AH788" s="47">
        <f t="shared" si="415"/>
        <v>0</v>
      </c>
      <c r="AI788" s="46" t="str">
        <f t="shared" si="416"/>
        <v>HS Only</v>
      </c>
      <c r="AJ788" s="43" t="str">
        <f t="shared" si="417"/>
        <v/>
      </c>
      <c r="AK788" s="43" t="str">
        <f t="shared" si="418"/>
        <v/>
      </c>
      <c r="AL788" s="45" t="str">
        <f t="shared" si="419"/>
        <v/>
      </c>
      <c r="AM788" s="43" t="str">
        <f t="shared" si="420"/>
        <v/>
      </c>
      <c r="AN788" s="42" t="str">
        <f t="shared" si="421"/>
        <v/>
      </c>
      <c r="AO788" s="40" t="str">
        <f t="shared" si="422"/>
        <v>YB92_YEAST</v>
      </c>
      <c r="AP788" s="44" t="str">
        <f t="shared" si="423"/>
        <v/>
      </c>
      <c r="AQ788" s="43" t="str">
        <f t="shared" si="424"/>
        <v/>
      </c>
      <c r="AR788" s="43" t="str">
        <f t="shared" si="425"/>
        <v/>
      </c>
      <c r="AS788" s="43" t="str">
        <f t="shared" si="426"/>
        <v/>
      </c>
      <c r="AT788" s="43" t="str">
        <f t="shared" si="427"/>
        <v/>
      </c>
      <c r="AU788" s="42" t="str">
        <f t="shared" si="428"/>
        <v/>
      </c>
    </row>
    <row r="789" spans="1:47" ht="15" x14ac:dyDescent="0.25">
      <c r="A789" s="40" t="s">
        <v>5548</v>
      </c>
      <c r="B789" s="40" t="s">
        <v>5547</v>
      </c>
      <c r="C789" s="60" t="str">
        <f>IF(ISNUMBER(VLOOKUP(B789,'[1]WT-GR-A'!I$2:J$693,2,FALSE)),VLOOKUP(B789,'[1]WT-GR-A'!I$2:J$693,2,FALSE),"")</f>
        <v/>
      </c>
      <c r="D789" s="58" t="str">
        <f>IF(ISNUMBER(VLOOKUP($B789,'[1]KO-GR-A'!$I$2:$J$907,2,FALSE)),VLOOKUP($B789,'[1]KO-GR-A'!$I$2:$J$907,2,FALSE),"")</f>
        <v/>
      </c>
      <c r="E789" s="58" t="str">
        <f>IF(ISNUMBER(VLOOKUP($B789,'[1]MT-GR-A'!$I$2:$J$789,2,FALSE)),VLOOKUP($B789,'[1]MT-GR-A'!$I$2:$J$789,2,FALSE),"")</f>
        <v/>
      </c>
      <c r="F789" s="58">
        <f>IF(ISNUMBER(VLOOKUP($B789,'[1]WT-HS-A'!$I$2:$J$1224,2,FALSE)),VLOOKUP($B789,'[1]WT-HS-A'!$I$2:$J$1224,2,FALSE),"")</f>
        <v>0.14000000000000001</v>
      </c>
      <c r="G789" s="58">
        <f>IF(ISNUMBER(VLOOKUP($B789,'[1]KO-HS-A'!$I$2:$J$1229,2,FALSE)),VLOOKUP($B789,'[1]KO-HS-A'!$I$2:$J$1229,2,FALSE),"")</f>
        <v>0.31</v>
      </c>
      <c r="H789" s="58">
        <f>IF(ISNUMBER(VLOOKUP($B789,'[1]MT-HS-A'!$I$2:$J$1362,2,FALSE)),VLOOKUP($B789,'[1]MT-HS-A'!$I$2:$J$1362,2,FALSE),"")</f>
        <v>0.14000000000000001</v>
      </c>
      <c r="I789" s="59" t="str">
        <f>IF(ISNUMBER(VLOOKUP($B789,'[1]WT-GR-B'!$I$2:$J$585,2,FALSE)),VLOOKUP($B789,'[1]WT-GR-B'!$I$2:$J$585,2,FALSE),"")</f>
        <v/>
      </c>
      <c r="J789" s="58" t="str">
        <f>IF(ISNUMBER(VLOOKUP($B789,'[1]KO-GR-B'!$I$2:$J$900,2,FALSE)),VLOOKUP($B789,'[1]KO-GR-B'!$I$2:$J$900,2,FALSE),"")</f>
        <v/>
      </c>
      <c r="K789" s="58" t="str">
        <f>IF(ISNUMBER(VLOOKUP($B789,'[1]MT-GR-B'!$I$2:$J$693,2,FALSE)),VLOOKUP($B789,'[1]MT-GR-B'!$I$2:$J$693,2,FALSE),"")</f>
        <v/>
      </c>
      <c r="L789" s="58">
        <f>IF(ISNUMBER(VLOOKUP($B789,'[1]WT-HS-B'!$I$2:$J$1220,2,FALSE)),VLOOKUP($B789,'[1]WT-HS-B'!$I$2:$J$1220,2,FALSE),"")</f>
        <v>0.31</v>
      </c>
      <c r="M789" s="58">
        <f>IF(ISNUMBER(VLOOKUP($B789,'[1]KO-HS-B'!$I$2:$J$1046,2,FALSE)),VLOOKUP($B789,'[1]KO-HS-B'!$I$2:$J$1046,2,FALSE),"")</f>
        <v>0.31</v>
      </c>
      <c r="N789" s="58" t="str">
        <f>IF(ISNUMBER(VLOOKUP($B789,'[1]MT-HS-B'!$I$2:$J$773,2,FALSE)),VLOOKUP($B789,'[1]MT-HS-B'!$I$2:$J$773,2,FALSE),"")</f>
        <v/>
      </c>
      <c r="O789" s="40" t="str">
        <f t="shared" si="396"/>
        <v>YGK1_YEAST</v>
      </c>
      <c r="P789" s="57" t="str">
        <f t="shared" si="397"/>
        <v>HS only</v>
      </c>
      <c r="Q789" s="57" t="str">
        <f t="shared" si="398"/>
        <v>HS only</v>
      </c>
      <c r="R789" s="57" t="str">
        <f t="shared" si="399"/>
        <v/>
      </c>
      <c r="S789" s="56" t="str">
        <f t="shared" si="400"/>
        <v>n/a</v>
      </c>
      <c r="T789" s="55" t="str">
        <f t="shared" si="401"/>
        <v>n/a</v>
      </c>
      <c r="U789" s="54" t="str">
        <f t="shared" si="402"/>
        <v>n/a</v>
      </c>
      <c r="V789" s="53" t="str">
        <f t="shared" si="403"/>
        <v>HS only</v>
      </c>
      <c r="W789" s="53" t="str">
        <f t="shared" si="404"/>
        <v>HS only</v>
      </c>
      <c r="X789" s="53" t="str">
        <f t="shared" si="405"/>
        <v>HS only</v>
      </c>
      <c r="Y789" s="52" t="str">
        <f t="shared" si="406"/>
        <v>HS only</v>
      </c>
      <c r="Z789" s="51" t="str">
        <f t="shared" si="407"/>
        <v>HS only</v>
      </c>
      <c r="AA789" s="50" t="str">
        <f t="shared" si="408"/>
        <v/>
      </c>
      <c r="AB789" s="40" t="str">
        <f t="shared" si="409"/>
        <v>YGL101W</v>
      </c>
      <c r="AC789" s="49">
        <f t="shared" si="410"/>
        <v>0</v>
      </c>
      <c r="AD789" s="47">
        <f t="shared" si="411"/>
        <v>0</v>
      </c>
      <c r="AE789" s="47">
        <f t="shared" si="412"/>
        <v>0</v>
      </c>
      <c r="AF789" s="48">
        <f t="shared" si="413"/>
        <v>0.22500000000000001</v>
      </c>
      <c r="AG789" s="47">
        <f t="shared" si="414"/>
        <v>0.31</v>
      </c>
      <c r="AH789" s="47">
        <f t="shared" si="415"/>
        <v>0.14000000000000001</v>
      </c>
      <c r="AI789" s="46" t="str">
        <f t="shared" si="416"/>
        <v>HS Only</v>
      </c>
      <c r="AJ789" s="43" t="str">
        <f t="shared" si="417"/>
        <v>HS Only</v>
      </c>
      <c r="AK789" s="43" t="str">
        <f t="shared" si="418"/>
        <v>HS Only</v>
      </c>
      <c r="AL789" s="45" t="str">
        <f t="shared" si="419"/>
        <v/>
      </c>
      <c r="AM789" s="43" t="str">
        <f t="shared" si="420"/>
        <v/>
      </c>
      <c r="AN789" s="42" t="str">
        <f t="shared" si="421"/>
        <v/>
      </c>
      <c r="AO789" s="40" t="str">
        <f t="shared" si="422"/>
        <v>YGK1_YEAST</v>
      </c>
      <c r="AP789" s="44" t="str">
        <f t="shared" si="423"/>
        <v/>
      </c>
      <c r="AQ789" s="43" t="str">
        <f t="shared" si="424"/>
        <v/>
      </c>
      <c r="AR789" s="43" t="str">
        <f t="shared" si="425"/>
        <v/>
      </c>
      <c r="AS789" s="43">
        <f t="shared" si="426"/>
        <v>0.1202081528017131</v>
      </c>
      <c r="AT789" s="43">
        <f t="shared" si="427"/>
        <v>0</v>
      </c>
      <c r="AU789" s="42" t="str">
        <f t="shared" si="428"/>
        <v/>
      </c>
    </row>
    <row r="790" spans="1:47" ht="15" x14ac:dyDescent="0.25">
      <c r="A790" s="40" t="s">
        <v>5546</v>
      </c>
      <c r="B790" s="40" t="s">
        <v>5545</v>
      </c>
      <c r="C790" s="60" t="str">
        <f>IF(ISNUMBER(VLOOKUP(B790,'[1]WT-GR-A'!I$2:J$693,2,FALSE)),VLOOKUP(B790,'[1]WT-GR-A'!I$2:J$693,2,FALSE),"")</f>
        <v/>
      </c>
      <c r="D790" s="58">
        <f>IF(ISNUMBER(VLOOKUP($B790,'[1]KO-GR-A'!$I$2:$J$907,2,FALSE)),VLOOKUP($B790,'[1]KO-GR-A'!$I$2:$J$907,2,FALSE),"")</f>
        <v>0.03</v>
      </c>
      <c r="E790" s="58">
        <f>IF(ISNUMBER(VLOOKUP($B790,'[1]MT-GR-A'!$I$2:$J$789,2,FALSE)),VLOOKUP($B790,'[1]MT-GR-A'!$I$2:$J$789,2,FALSE),"")</f>
        <v>0.03</v>
      </c>
      <c r="F790" s="58">
        <f>IF(ISNUMBER(VLOOKUP($B790,'[1]WT-HS-A'!$I$2:$J$1224,2,FALSE)),VLOOKUP($B790,'[1]WT-HS-A'!$I$2:$J$1224,2,FALSE),"")</f>
        <v>0.85</v>
      </c>
      <c r="G790" s="58">
        <f>IF(ISNUMBER(VLOOKUP($B790,'[1]KO-HS-A'!$I$2:$J$1229,2,FALSE)),VLOOKUP($B790,'[1]KO-HS-A'!$I$2:$J$1229,2,FALSE),"")</f>
        <v>1.1200000000000001</v>
      </c>
      <c r="H790" s="58">
        <f>IF(ISNUMBER(VLOOKUP($B790,'[1]MT-HS-A'!$I$2:$J$1362,2,FALSE)),VLOOKUP($B790,'[1]MT-HS-A'!$I$2:$J$1362,2,FALSE),"")</f>
        <v>1.78</v>
      </c>
      <c r="I790" s="59">
        <f>IF(ISNUMBER(VLOOKUP($B790,'[1]WT-GR-B'!$I$2:$J$585,2,FALSE)),VLOOKUP($B790,'[1]WT-GR-B'!$I$2:$J$585,2,FALSE),"")</f>
        <v>7.0000000000000007E-2</v>
      </c>
      <c r="J790" s="58">
        <f>IF(ISNUMBER(VLOOKUP($B790,'[1]KO-GR-B'!$I$2:$J$900,2,FALSE)),VLOOKUP($B790,'[1]KO-GR-B'!$I$2:$J$900,2,FALSE),"")</f>
        <v>0.03</v>
      </c>
      <c r="K790" s="58">
        <f>IF(ISNUMBER(VLOOKUP($B790,'[1]MT-GR-B'!$I$2:$J$693,2,FALSE)),VLOOKUP($B790,'[1]MT-GR-B'!$I$2:$J$693,2,FALSE),"")</f>
        <v>7.0000000000000007E-2</v>
      </c>
      <c r="L790" s="58">
        <f>IF(ISNUMBER(VLOOKUP($B790,'[1]WT-HS-B'!$I$2:$J$1220,2,FALSE)),VLOOKUP($B790,'[1]WT-HS-B'!$I$2:$J$1220,2,FALSE),"")</f>
        <v>0.98</v>
      </c>
      <c r="M790" s="58">
        <f>IF(ISNUMBER(VLOOKUP($B790,'[1]KO-HS-B'!$I$2:$J$1046,2,FALSE)),VLOOKUP($B790,'[1]KO-HS-B'!$I$2:$J$1046,2,FALSE),"")</f>
        <v>0.85</v>
      </c>
      <c r="N790" s="58">
        <f>IF(ISNUMBER(VLOOKUP($B790,'[1]MT-HS-B'!$I$2:$J$773,2,FALSE)),VLOOKUP($B790,'[1]MT-HS-B'!$I$2:$J$773,2,FALSE),"")</f>
        <v>0.23</v>
      </c>
      <c r="O790" s="40" t="str">
        <f t="shared" si="396"/>
        <v>HS104_YEAST</v>
      </c>
      <c r="P790" s="57">
        <f t="shared" si="397"/>
        <v>12.999999999999998</v>
      </c>
      <c r="Q790" s="57">
        <f t="shared" si="398"/>
        <v>31.833333333333336</v>
      </c>
      <c r="R790" s="57">
        <f t="shared" si="399"/>
        <v>30.30952380952381</v>
      </c>
      <c r="S790" s="56" t="str">
        <f t="shared" si="400"/>
        <v>n/a</v>
      </c>
      <c r="T790" s="55">
        <f t="shared" si="401"/>
        <v>4.5000000000000018</v>
      </c>
      <c r="U790" s="54">
        <f t="shared" si="402"/>
        <v>28.023809523809526</v>
      </c>
      <c r="V790" s="53" t="str">
        <f t="shared" si="403"/>
        <v>HS only</v>
      </c>
      <c r="W790" s="53">
        <f t="shared" si="404"/>
        <v>36.333333333333336</v>
      </c>
      <c r="X790" s="53">
        <f t="shared" si="405"/>
        <v>58.333333333333336</v>
      </c>
      <c r="Y790" s="52">
        <f t="shared" si="406"/>
        <v>12.999999999999998</v>
      </c>
      <c r="Z790" s="51">
        <f t="shared" si="407"/>
        <v>27.333333333333332</v>
      </c>
      <c r="AA790" s="50">
        <f t="shared" si="408"/>
        <v>2.2857142857142856</v>
      </c>
      <c r="AB790" s="40" t="str">
        <f t="shared" si="409"/>
        <v>HSP104</v>
      </c>
      <c r="AC790" s="49">
        <f t="shared" si="410"/>
        <v>7.0000000000000007E-2</v>
      </c>
      <c r="AD790" s="47">
        <f t="shared" si="411"/>
        <v>0.03</v>
      </c>
      <c r="AE790" s="47">
        <f t="shared" si="412"/>
        <v>0.05</v>
      </c>
      <c r="AF790" s="48">
        <f t="shared" si="413"/>
        <v>0.91500000000000004</v>
      </c>
      <c r="AG790" s="47">
        <f t="shared" si="414"/>
        <v>0.9850000000000001</v>
      </c>
      <c r="AH790" s="47">
        <f t="shared" si="415"/>
        <v>1.0050000000000001</v>
      </c>
      <c r="AI790" s="46">
        <f t="shared" si="416"/>
        <v>13.071428571428571</v>
      </c>
      <c r="AJ790" s="43">
        <f t="shared" si="417"/>
        <v>32.833333333333336</v>
      </c>
      <c r="AK790" s="43">
        <f t="shared" si="418"/>
        <v>20.100000000000001</v>
      </c>
      <c r="AL790" s="45" t="str">
        <f t="shared" si="419"/>
        <v/>
      </c>
      <c r="AM790" s="43">
        <f t="shared" si="420"/>
        <v>6.3639610306789276</v>
      </c>
      <c r="AN790" s="42">
        <f t="shared" si="421"/>
        <v>39.631651497931742</v>
      </c>
      <c r="AO790" s="40" t="str">
        <f t="shared" si="422"/>
        <v>HS104_YEAST</v>
      </c>
      <c r="AP790" s="44" t="str">
        <f t="shared" si="423"/>
        <v/>
      </c>
      <c r="AQ790" s="43">
        <f t="shared" si="424"/>
        <v>0</v>
      </c>
      <c r="AR790" s="43">
        <f t="shared" si="425"/>
        <v>2.8284271247461891E-2</v>
      </c>
      <c r="AS790" s="43">
        <f t="shared" si="426"/>
        <v>9.1923881554251172E-2</v>
      </c>
      <c r="AT790" s="43">
        <f t="shared" si="427"/>
        <v>0.19091883092036691</v>
      </c>
      <c r="AU790" s="42">
        <f t="shared" si="428"/>
        <v>1.0960155108391487</v>
      </c>
    </row>
    <row r="791" spans="1:47" ht="15" x14ac:dyDescent="0.25">
      <c r="A791" s="40" t="s">
        <v>5544</v>
      </c>
      <c r="B791" s="40" t="s">
        <v>5543</v>
      </c>
      <c r="C791" s="60" t="str">
        <f>IF(ISNUMBER(VLOOKUP(B791,'[1]WT-GR-A'!I$2:J$693,2,FALSE)),VLOOKUP(B791,'[1]WT-GR-A'!I$2:J$693,2,FALSE),"")</f>
        <v/>
      </c>
      <c r="D791" s="58" t="str">
        <f>IF(ISNUMBER(VLOOKUP($B791,'[1]KO-GR-A'!$I$2:$J$907,2,FALSE)),VLOOKUP($B791,'[1]KO-GR-A'!$I$2:$J$907,2,FALSE),"")</f>
        <v/>
      </c>
      <c r="E791" s="58" t="str">
        <f>IF(ISNUMBER(VLOOKUP($B791,'[1]MT-GR-A'!$I$2:$J$789,2,FALSE)),VLOOKUP($B791,'[1]MT-GR-A'!$I$2:$J$789,2,FALSE),"")</f>
        <v/>
      </c>
      <c r="F791" s="58">
        <f>IF(ISNUMBER(VLOOKUP($B791,'[1]WT-HS-A'!$I$2:$J$1224,2,FALSE)),VLOOKUP($B791,'[1]WT-HS-A'!$I$2:$J$1224,2,FALSE),"")</f>
        <v>5.37</v>
      </c>
      <c r="G791" s="58">
        <f>IF(ISNUMBER(VLOOKUP($B791,'[1]KO-HS-A'!$I$2:$J$1229,2,FALSE)),VLOOKUP($B791,'[1]KO-HS-A'!$I$2:$J$1229,2,FALSE),"")</f>
        <v>7.48</v>
      </c>
      <c r="H791" s="58">
        <f>IF(ISNUMBER(VLOOKUP($B791,'[1]MT-HS-A'!$I$2:$J$1362,2,FALSE)),VLOOKUP($B791,'[1]MT-HS-A'!$I$2:$J$1362,2,FALSE),"")</f>
        <v>5.37</v>
      </c>
      <c r="I791" s="59">
        <f>IF(ISNUMBER(VLOOKUP($B791,'[1]WT-GR-B'!$I$2:$J$585,2,FALSE)),VLOOKUP($B791,'[1]WT-GR-B'!$I$2:$J$585,2,FALSE),"")</f>
        <v>0.33</v>
      </c>
      <c r="J791" s="58">
        <f>IF(ISNUMBER(VLOOKUP($B791,'[1]KO-GR-B'!$I$2:$J$900,2,FALSE)),VLOOKUP($B791,'[1]KO-GR-B'!$I$2:$J$900,2,FALSE),"")</f>
        <v>0.15</v>
      </c>
      <c r="K791" s="58">
        <f>IF(ISNUMBER(VLOOKUP($B791,'[1]MT-GR-B'!$I$2:$J$693,2,FALSE)),VLOOKUP($B791,'[1]MT-GR-B'!$I$2:$J$693,2,FALSE),"")</f>
        <v>0.15</v>
      </c>
      <c r="L791" s="58">
        <f>IF(ISNUMBER(VLOOKUP($B791,'[1]WT-HS-B'!$I$2:$J$1220,2,FALSE)),VLOOKUP($B791,'[1]WT-HS-B'!$I$2:$J$1220,2,FALSE),"")</f>
        <v>5.37</v>
      </c>
      <c r="M791" s="58">
        <f>IF(ISNUMBER(VLOOKUP($B791,'[1]KO-HS-B'!$I$2:$J$1046,2,FALSE)),VLOOKUP($B791,'[1]KO-HS-B'!$I$2:$J$1046,2,FALSE),"")</f>
        <v>6.35</v>
      </c>
      <c r="N791" s="58">
        <f>IF(ISNUMBER(VLOOKUP($B791,'[1]MT-HS-B'!$I$2:$J$773,2,FALSE)),VLOOKUP($B791,'[1]MT-HS-B'!$I$2:$J$773,2,FALSE),"")</f>
        <v>2.61</v>
      </c>
      <c r="O791" s="40" t="str">
        <f t="shared" si="396"/>
        <v>HSP26_YEAST</v>
      </c>
      <c r="P791" s="57">
        <f t="shared" si="397"/>
        <v>15.272727272727272</v>
      </c>
      <c r="Q791" s="57">
        <f t="shared" si="398"/>
        <v>41.333333333333329</v>
      </c>
      <c r="R791" s="57">
        <f t="shared" si="399"/>
        <v>16.400000000000002</v>
      </c>
      <c r="S791" s="56" t="str">
        <f t="shared" si="400"/>
        <v>n/a</v>
      </c>
      <c r="T791" s="55" t="str">
        <f t="shared" si="401"/>
        <v>n/a</v>
      </c>
      <c r="U791" s="54" t="str">
        <f t="shared" si="402"/>
        <v>n/a</v>
      </c>
      <c r="V791" s="53" t="str">
        <f t="shared" si="403"/>
        <v>HS only</v>
      </c>
      <c r="W791" s="53" t="str">
        <f t="shared" si="404"/>
        <v>HS only</v>
      </c>
      <c r="X791" s="53" t="str">
        <f t="shared" si="405"/>
        <v>HS only</v>
      </c>
      <c r="Y791" s="52">
        <f t="shared" si="406"/>
        <v>15.272727272727272</v>
      </c>
      <c r="Z791" s="51">
        <f t="shared" si="407"/>
        <v>41.333333333333329</v>
      </c>
      <c r="AA791" s="50">
        <f t="shared" si="408"/>
        <v>16.400000000000002</v>
      </c>
      <c r="AB791" s="40" t="str">
        <f t="shared" si="409"/>
        <v>HSP26</v>
      </c>
      <c r="AC791" s="49">
        <f t="shared" si="410"/>
        <v>0.33</v>
      </c>
      <c r="AD791" s="47">
        <f t="shared" si="411"/>
        <v>0.15</v>
      </c>
      <c r="AE791" s="47">
        <f t="shared" si="412"/>
        <v>0.15</v>
      </c>
      <c r="AF791" s="48">
        <f t="shared" si="413"/>
        <v>5.37</v>
      </c>
      <c r="AG791" s="47">
        <f t="shared" si="414"/>
        <v>6.915</v>
      </c>
      <c r="AH791" s="47">
        <f t="shared" si="415"/>
        <v>3.99</v>
      </c>
      <c r="AI791" s="46">
        <f t="shared" si="416"/>
        <v>16.272727272727273</v>
      </c>
      <c r="AJ791" s="43">
        <f t="shared" si="417"/>
        <v>46.1</v>
      </c>
      <c r="AK791" s="43">
        <f t="shared" si="418"/>
        <v>26.6</v>
      </c>
      <c r="AL791" s="45" t="str">
        <f t="shared" si="419"/>
        <v/>
      </c>
      <c r="AM791" s="43" t="str">
        <f t="shared" si="420"/>
        <v/>
      </c>
      <c r="AN791" s="42" t="str">
        <f t="shared" si="421"/>
        <v/>
      </c>
      <c r="AO791" s="40" t="str">
        <f t="shared" si="422"/>
        <v>HSP26_YEAST</v>
      </c>
      <c r="AP791" s="44" t="str">
        <f t="shared" si="423"/>
        <v/>
      </c>
      <c r="AQ791" s="43" t="str">
        <f t="shared" si="424"/>
        <v/>
      </c>
      <c r="AR791" s="43" t="str">
        <f t="shared" si="425"/>
        <v/>
      </c>
      <c r="AS791" s="43">
        <f t="shared" si="426"/>
        <v>0</v>
      </c>
      <c r="AT791" s="43">
        <f t="shared" si="427"/>
        <v>0.79903066274079926</v>
      </c>
      <c r="AU791" s="42">
        <f t="shared" si="428"/>
        <v>1.9516147160748707</v>
      </c>
    </row>
    <row r="792" spans="1:47" ht="15" x14ac:dyDescent="0.25">
      <c r="A792" s="40" t="s">
        <v>5542</v>
      </c>
      <c r="B792" s="40" t="s">
        <v>5541</v>
      </c>
      <c r="C792" s="60" t="str">
        <f>IF(ISNUMBER(VLOOKUP(B792,'[1]WT-GR-A'!I$2:J$693,2,FALSE)),VLOOKUP(B792,'[1]WT-GR-A'!I$2:J$693,2,FALSE),"")</f>
        <v/>
      </c>
      <c r="D792" s="58" t="str">
        <f>IF(ISNUMBER(VLOOKUP($B792,'[1]KO-GR-A'!$I$2:$J$907,2,FALSE)),VLOOKUP($B792,'[1]KO-GR-A'!$I$2:$J$907,2,FALSE),"")</f>
        <v/>
      </c>
      <c r="E792" s="58" t="str">
        <f>IF(ISNUMBER(VLOOKUP($B792,'[1]MT-GR-A'!$I$2:$J$789,2,FALSE)),VLOOKUP($B792,'[1]MT-GR-A'!$I$2:$J$789,2,FALSE),"")</f>
        <v/>
      </c>
      <c r="F792" s="58">
        <f>IF(ISNUMBER(VLOOKUP($B792,'[1]WT-HS-A'!$I$2:$J$1224,2,FALSE)),VLOOKUP($B792,'[1]WT-HS-A'!$I$2:$J$1224,2,FALSE),"")</f>
        <v>0.38</v>
      </c>
      <c r="G792" s="58">
        <f>IF(ISNUMBER(VLOOKUP($B792,'[1]KO-HS-A'!$I$2:$J$1229,2,FALSE)),VLOOKUP($B792,'[1]KO-HS-A'!$I$2:$J$1229,2,FALSE),"")</f>
        <v>0.62</v>
      </c>
      <c r="H792" s="58">
        <f>IF(ISNUMBER(VLOOKUP($B792,'[1]MT-HS-A'!$I$2:$J$1362,2,FALSE)),VLOOKUP($B792,'[1]MT-HS-A'!$I$2:$J$1362,2,FALSE),"")</f>
        <v>1.06</v>
      </c>
      <c r="I792" s="59">
        <f>IF(ISNUMBER(VLOOKUP($B792,'[1]WT-GR-B'!$I$2:$J$585,2,FALSE)),VLOOKUP($B792,'[1]WT-GR-B'!$I$2:$J$585,2,FALSE),"")</f>
        <v>0.17</v>
      </c>
      <c r="J792" s="58">
        <f>IF(ISNUMBER(VLOOKUP($B792,'[1]KO-GR-B'!$I$2:$J$900,2,FALSE)),VLOOKUP($B792,'[1]KO-GR-B'!$I$2:$J$900,2,FALSE),"")</f>
        <v>0.17</v>
      </c>
      <c r="K792" s="58">
        <f>IF(ISNUMBER(VLOOKUP($B792,'[1]MT-GR-B'!$I$2:$J$693,2,FALSE)),VLOOKUP($B792,'[1]MT-GR-B'!$I$2:$J$693,2,FALSE),"")</f>
        <v>0.08</v>
      </c>
      <c r="L792" s="58">
        <f>IF(ISNUMBER(VLOOKUP($B792,'[1]WT-HS-B'!$I$2:$J$1220,2,FALSE)),VLOOKUP($B792,'[1]WT-HS-B'!$I$2:$J$1220,2,FALSE),"")</f>
        <v>0.76</v>
      </c>
      <c r="M792" s="58">
        <f>IF(ISNUMBER(VLOOKUP($B792,'[1]KO-HS-B'!$I$2:$J$1046,2,FALSE)),VLOOKUP($B792,'[1]KO-HS-B'!$I$2:$J$1046,2,FALSE),"")</f>
        <v>1.63</v>
      </c>
      <c r="N792" s="58">
        <f>IF(ISNUMBER(VLOOKUP($B792,'[1]MT-HS-B'!$I$2:$J$773,2,FALSE)),VLOOKUP($B792,'[1]MT-HS-B'!$I$2:$J$773,2,FALSE),"")</f>
        <v>0.76</v>
      </c>
      <c r="O792" s="40" t="str">
        <f t="shared" si="396"/>
        <v>HSP42_YEAST</v>
      </c>
      <c r="P792" s="57">
        <f t="shared" si="397"/>
        <v>3.4705882352941173</v>
      </c>
      <c r="Q792" s="57">
        <f t="shared" si="398"/>
        <v>8.5882352941176467</v>
      </c>
      <c r="R792" s="57">
        <f t="shared" si="399"/>
        <v>8.5</v>
      </c>
      <c r="S792" s="56" t="str">
        <f t="shared" si="400"/>
        <v>n/a</v>
      </c>
      <c r="T792" s="55" t="str">
        <f t="shared" si="401"/>
        <v>n/a</v>
      </c>
      <c r="U792" s="54" t="str">
        <f t="shared" si="402"/>
        <v>n/a</v>
      </c>
      <c r="V792" s="53" t="str">
        <f t="shared" si="403"/>
        <v>HS only</v>
      </c>
      <c r="W792" s="53" t="str">
        <f t="shared" si="404"/>
        <v>HS only</v>
      </c>
      <c r="X792" s="53" t="str">
        <f t="shared" si="405"/>
        <v>HS only</v>
      </c>
      <c r="Y792" s="52">
        <f t="shared" si="406"/>
        <v>3.4705882352941173</v>
      </c>
      <c r="Z792" s="51">
        <f t="shared" si="407"/>
        <v>8.5882352941176467</v>
      </c>
      <c r="AA792" s="50">
        <f t="shared" si="408"/>
        <v>8.5</v>
      </c>
      <c r="AB792" s="40" t="str">
        <f t="shared" si="409"/>
        <v>HSP42</v>
      </c>
      <c r="AC792" s="49">
        <f t="shared" si="410"/>
        <v>0.17</v>
      </c>
      <c r="AD792" s="47">
        <f t="shared" si="411"/>
        <v>0.17</v>
      </c>
      <c r="AE792" s="47">
        <f t="shared" si="412"/>
        <v>0.08</v>
      </c>
      <c r="AF792" s="48">
        <f t="shared" si="413"/>
        <v>0.57000000000000006</v>
      </c>
      <c r="AG792" s="47">
        <f t="shared" si="414"/>
        <v>1.125</v>
      </c>
      <c r="AH792" s="47">
        <f t="shared" si="415"/>
        <v>0.91</v>
      </c>
      <c r="AI792" s="46">
        <f t="shared" si="416"/>
        <v>3.3529411764705883</v>
      </c>
      <c r="AJ792" s="43">
        <f t="shared" si="417"/>
        <v>6.617647058823529</v>
      </c>
      <c r="AK792" s="43">
        <f t="shared" si="418"/>
        <v>11.375</v>
      </c>
      <c r="AL792" s="45" t="str">
        <f t="shared" si="419"/>
        <v/>
      </c>
      <c r="AM792" s="43" t="str">
        <f t="shared" si="420"/>
        <v/>
      </c>
      <c r="AN792" s="42" t="str">
        <f t="shared" si="421"/>
        <v/>
      </c>
      <c r="AO792" s="40" t="str">
        <f t="shared" si="422"/>
        <v>HSP42_YEAST</v>
      </c>
      <c r="AP792" s="44" t="str">
        <f t="shared" si="423"/>
        <v/>
      </c>
      <c r="AQ792" s="43" t="str">
        <f t="shared" si="424"/>
        <v/>
      </c>
      <c r="AR792" s="43" t="str">
        <f t="shared" si="425"/>
        <v/>
      </c>
      <c r="AS792" s="43">
        <f t="shared" si="426"/>
        <v>0.26870057685088772</v>
      </c>
      <c r="AT792" s="43">
        <f t="shared" si="427"/>
        <v>0.71417784899841275</v>
      </c>
      <c r="AU792" s="42">
        <f t="shared" si="428"/>
        <v>0.21213203435596409</v>
      </c>
    </row>
    <row r="793" spans="1:47" ht="15" x14ac:dyDescent="0.25">
      <c r="A793" s="40" t="s">
        <v>5540</v>
      </c>
      <c r="B793" s="40" t="s">
        <v>5539</v>
      </c>
      <c r="C793" s="60" t="str">
        <f>IF(ISNUMBER(VLOOKUP(B793,'[1]WT-GR-A'!I$2:J$693,2,FALSE)),VLOOKUP(B793,'[1]WT-GR-A'!I$2:J$693,2,FALSE),"")</f>
        <v/>
      </c>
      <c r="D793" s="58">
        <f>IF(ISNUMBER(VLOOKUP($B793,'[1]KO-GR-A'!$I$2:$J$907,2,FALSE)),VLOOKUP($B793,'[1]KO-GR-A'!$I$2:$J$907,2,FALSE),"")</f>
        <v>0.26</v>
      </c>
      <c r="E793" s="58">
        <f>IF(ISNUMBER(VLOOKUP($B793,'[1]MT-GR-A'!$I$2:$J$789,2,FALSE)),VLOOKUP($B793,'[1]MT-GR-A'!$I$2:$J$789,2,FALSE),"")</f>
        <v>0.33</v>
      </c>
      <c r="F793" s="58">
        <f>IF(ISNUMBER(VLOOKUP($B793,'[1]WT-HS-A'!$I$2:$J$1224,2,FALSE)),VLOOKUP($B793,'[1]WT-HS-A'!$I$2:$J$1224,2,FALSE),"")</f>
        <v>2.5099999999999998</v>
      </c>
      <c r="G793" s="58">
        <f>IF(ISNUMBER(VLOOKUP($B793,'[1]KO-HS-A'!$I$2:$J$1229,2,FALSE)),VLOOKUP($B793,'[1]KO-HS-A'!$I$2:$J$1229,2,FALSE),"")</f>
        <v>2.71</v>
      </c>
      <c r="H793" s="58">
        <f>IF(ISNUMBER(VLOOKUP($B793,'[1]MT-HS-A'!$I$2:$J$1362,2,FALSE)),VLOOKUP($B793,'[1]MT-HS-A'!$I$2:$J$1362,2,FALSE),"")</f>
        <v>4.2300000000000004</v>
      </c>
      <c r="I793" s="59">
        <f>IF(ISNUMBER(VLOOKUP($B793,'[1]WT-GR-B'!$I$2:$J$585,2,FALSE)),VLOOKUP($B793,'[1]WT-GR-B'!$I$2:$J$585,2,FALSE),"")</f>
        <v>0.49</v>
      </c>
      <c r="J793" s="58">
        <f>IF(ISNUMBER(VLOOKUP($B793,'[1]KO-GR-B'!$I$2:$J$900,2,FALSE)),VLOOKUP($B793,'[1]KO-GR-B'!$I$2:$J$900,2,FALSE),"")</f>
        <v>0.41</v>
      </c>
      <c r="K793" s="58">
        <f>IF(ISNUMBER(VLOOKUP($B793,'[1]MT-GR-B'!$I$2:$J$693,2,FALSE)),VLOOKUP($B793,'[1]MT-GR-B'!$I$2:$J$693,2,FALSE),"")</f>
        <v>0.41</v>
      </c>
      <c r="L793" s="58">
        <f>IF(ISNUMBER(VLOOKUP($B793,'[1]WT-HS-B'!$I$2:$J$1220,2,FALSE)),VLOOKUP($B793,'[1]WT-HS-B'!$I$2:$J$1220,2,FALSE),"")</f>
        <v>3.41</v>
      </c>
      <c r="M793" s="58">
        <f>IF(ISNUMBER(VLOOKUP($B793,'[1]KO-HS-B'!$I$2:$J$1046,2,FALSE)),VLOOKUP($B793,'[1]KO-HS-B'!$I$2:$J$1046,2,FALSE),"")</f>
        <v>3.16</v>
      </c>
      <c r="N793" s="58">
        <f>IF(ISNUMBER(VLOOKUP($B793,'[1]MT-HS-B'!$I$2:$J$773,2,FALSE)),VLOOKUP($B793,'[1]MT-HS-B'!$I$2:$J$773,2,FALSE),"")</f>
        <v>1.35</v>
      </c>
      <c r="O793" s="40" t="str">
        <f t="shared" si="396"/>
        <v>HSP60_YEAST</v>
      </c>
      <c r="P793" s="57">
        <f t="shared" si="397"/>
        <v>5.9591836734693882</v>
      </c>
      <c r="Q793" s="57">
        <f t="shared" si="398"/>
        <v>8.0651969981238274</v>
      </c>
      <c r="R793" s="57">
        <f t="shared" si="399"/>
        <v>7.0554323725055434</v>
      </c>
      <c r="S793" s="56" t="str">
        <f t="shared" si="400"/>
        <v>n/a</v>
      </c>
      <c r="T793" s="55">
        <f t="shared" si="401"/>
        <v>1.3578799249530955</v>
      </c>
      <c r="U793" s="54">
        <f t="shared" si="402"/>
        <v>4.762749445676274</v>
      </c>
      <c r="V793" s="53" t="str">
        <f t="shared" si="403"/>
        <v>HS only</v>
      </c>
      <c r="W793" s="53">
        <f t="shared" si="404"/>
        <v>9.4230769230769234</v>
      </c>
      <c r="X793" s="53">
        <f t="shared" si="405"/>
        <v>11.818181818181818</v>
      </c>
      <c r="Y793" s="52">
        <f t="shared" si="406"/>
        <v>5.9591836734693882</v>
      </c>
      <c r="Z793" s="51">
        <f t="shared" si="407"/>
        <v>6.7073170731707323</v>
      </c>
      <c r="AA793" s="50">
        <f t="shared" si="408"/>
        <v>2.292682926829269</v>
      </c>
      <c r="AB793" s="40" t="str">
        <f t="shared" si="409"/>
        <v>HSP60</v>
      </c>
      <c r="AC793" s="49">
        <f t="shared" si="410"/>
        <v>0.49</v>
      </c>
      <c r="AD793" s="47">
        <f t="shared" si="411"/>
        <v>0.33499999999999996</v>
      </c>
      <c r="AE793" s="47">
        <f t="shared" si="412"/>
        <v>0.37</v>
      </c>
      <c r="AF793" s="48">
        <f t="shared" si="413"/>
        <v>2.96</v>
      </c>
      <c r="AG793" s="47">
        <f t="shared" si="414"/>
        <v>2.9350000000000001</v>
      </c>
      <c r="AH793" s="47">
        <f t="shared" si="415"/>
        <v>2.79</v>
      </c>
      <c r="AI793" s="46">
        <f t="shared" si="416"/>
        <v>6.0408163265306118</v>
      </c>
      <c r="AJ793" s="43">
        <f t="shared" si="417"/>
        <v>8.7611940298507474</v>
      </c>
      <c r="AK793" s="43">
        <f t="shared" si="418"/>
        <v>7.5405405405405403</v>
      </c>
      <c r="AL793" s="45" t="str">
        <f t="shared" si="419"/>
        <v/>
      </c>
      <c r="AM793" s="43">
        <f t="shared" si="420"/>
        <v>1.9203322059428336</v>
      </c>
      <c r="AN793" s="42">
        <f t="shared" si="421"/>
        <v>6.7355448602603314</v>
      </c>
      <c r="AO793" s="40" t="str">
        <f t="shared" si="422"/>
        <v>HSP60_YEAST</v>
      </c>
      <c r="AP793" s="44" t="str">
        <f t="shared" si="423"/>
        <v/>
      </c>
      <c r="AQ793" s="43">
        <f t="shared" si="424"/>
        <v>0.10606601717798217</v>
      </c>
      <c r="AR793" s="43">
        <f t="shared" si="425"/>
        <v>5.6568542494923629E-2</v>
      </c>
      <c r="AS793" s="43">
        <f t="shared" si="426"/>
        <v>0.63639610306789363</v>
      </c>
      <c r="AT793" s="43">
        <f t="shared" si="427"/>
        <v>0.31819805153394648</v>
      </c>
      <c r="AU793" s="42">
        <f t="shared" si="428"/>
        <v>2.0364675298172581</v>
      </c>
    </row>
    <row r="794" spans="1:47" ht="15" x14ac:dyDescent="0.25">
      <c r="A794" s="40" t="s">
        <v>5538</v>
      </c>
      <c r="B794" s="40" t="s">
        <v>5537</v>
      </c>
      <c r="C794" s="60" t="str">
        <f>IF(ISNUMBER(VLOOKUP(B794,'[1]WT-GR-A'!I$2:J$693,2,FALSE)),VLOOKUP(B794,'[1]WT-GR-A'!I$2:J$693,2,FALSE),"")</f>
        <v/>
      </c>
      <c r="D794" s="58" t="str">
        <f>IF(ISNUMBER(VLOOKUP($B794,'[1]KO-GR-A'!$I$2:$J$907,2,FALSE)),VLOOKUP($B794,'[1]KO-GR-A'!$I$2:$J$907,2,FALSE),"")</f>
        <v/>
      </c>
      <c r="E794" s="58" t="str">
        <f>IF(ISNUMBER(VLOOKUP($B794,'[1]MT-GR-A'!$I$2:$J$789,2,FALSE)),VLOOKUP($B794,'[1]MT-GR-A'!$I$2:$J$789,2,FALSE),"")</f>
        <v/>
      </c>
      <c r="F794" s="58">
        <f>IF(ISNUMBER(VLOOKUP($B794,'[1]WT-HS-A'!$I$2:$J$1224,2,FALSE)),VLOOKUP($B794,'[1]WT-HS-A'!$I$2:$J$1224,2,FALSE),"")</f>
        <v>0.31</v>
      </c>
      <c r="G794" s="58">
        <f>IF(ISNUMBER(VLOOKUP($B794,'[1]KO-HS-A'!$I$2:$J$1229,2,FALSE)),VLOOKUP($B794,'[1]KO-HS-A'!$I$2:$J$1229,2,FALSE),"")</f>
        <v>0.21</v>
      </c>
      <c r="H794" s="58">
        <f>IF(ISNUMBER(VLOOKUP($B794,'[1]MT-HS-A'!$I$2:$J$1362,2,FALSE)),VLOOKUP($B794,'[1]MT-HS-A'!$I$2:$J$1362,2,FALSE),"")</f>
        <v>0.7</v>
      </c>
      <c r="I794" s="59">
        <f>IF(ISNUMBER(VLOOKUP($B794,'[1]WT-GR-B'!$I$2:$J$585,2,FALSE)),VLOOKUP($B794,'[1]WT-GR-B'!$I$2:$J$585,2,FALSE),"")</f>
        <v>0.04</v>
      </c>
      <c r="J794" s="58" t="str">
        <f>IF(ISNUMBER(VLOOKUP($B794,'[1]KO-GR-B'!$I$2:$J$900,2,FALSE)),VLOOKUP($B794,'[1]KO-GR-B'!$I$2:$J$900,2,FALSE),"")</f>
        <v/>
      </c>
      <c r="K794" s="58" t="str">
        <f>IF(ISNUMBER(VLOOKUP($B794,'[1]MT-GR-B'!$I$2:$J$693,2,FALSE)),VLOOKUP($B794,'[1]MT-GR-B'!$I$2:$J$693,2,FALSE),"")</f>
        <v/>
      </c>
      <c r="L794" s="58">
        <f>IF(ISNUMBER(VLOOKUP($B794,'[1]WT-HS-B'!$I$2:$J$1220,2,FALSE)),VLOOKUP($B794,'[1]WT-HS-B'!$I$2:$J$1220,2,FALSE),"")</f>
        <v>0.46</v>
      </c>
      <c r="M794" s="58">
        <f>IF(ISNUMBER(VLOOKUP($B794,'[1]KO-HS-B'!$I$2:$J$1046,2,FALSE)),VLOOKUP($B794,'[1]KO-HS-B'!$I$2:$J$1046,2,FALSE),"")</f>
        <v>0.16</v>
      </c>
      <c r="N794" s="58">
        <f>IF(ISNUMBER(VLOOKUP($B794,'[1]MT-HS-B'!$I$2:$J$773,2,FALSE)),VLOOKUP($B794,'[1]MT-HS-B'!$I$2:$J$773,2,FALSE),"")</f>
        <v>0.08</v>
      </c>
      <c r="O794" s="40" t="str">
        <f t="shared" si="396"/>
        <v>HSP78_YEAST</v>
      </c>
      <c r="P794" s="57">
        <f t="shared" si="397"/>
        <v>10.5</v>
      </c>
      <c r="Q794" s="57" t="str">
        <f t="shared" si="398"/>
        <v>HS only</v>
      </c>
      <c r="R794" s="57" t="str">
        <f t="shared" si="399"/>
        <v>HS only</v>
      </c>
      <c r="S794" s="56" t="str">
        <f t="shared" si="400"/>
        <v>n/a</v>
      </c>
      <c r="T794" s="55" t="str">
        <f t="shared" si="401"/>
        <v>n/a</v>
      </c>
      <c r="U794" s="54" t="str">
        <f t="shared" si="402"/>
        <v>n/a</v>
      </c>
      <c r="V794" s="53" t="str">
        <f t="shared" si="403"/>
        <v>HS only</v>
      </c>
      <c r="W794" s="53" t="str">
        <f t="shared" si="404"/>
        <v>HS only</v>
      </c>
      <c r="X794" s="53" t="str">
        <f t="shared" si="405"/>
        <v>HS only</v>
      </c>
      <c r="Y794" s="52">
        <f t="shared" si="406"/>
        <v>10.5</v>
      </c>
      <c r="Z794" s="51" t="str">
        <f t="shared" si="407"/>
        <v>HS only</v>
      </c>
      <c r="AA794" s="50" t="str">
        <f t="shared" si="408"/>
        <v>HS only</v>
      </c>
      <c r="AB794" s="40" t="str">
        <f t="shared" si="409"/>
        <v>HSP78</v>
      </c>
      <c r="AC794" s="49">
        <f t="shared" si="410"/>
        <v>0.04</v>
      </c>
      <c r="AD794" s="47">
        <f t="shared" si="411"/>
        <v>0</v>
      </c>
      <c r="AE794" s="47">
        <f t="shared" si="412"/>
        <v>0</v>
      </c>
      <c r="AF794" s="48">
        <f t="shared" si="413"/>
        <v>0.38500000000000001</v>
      </c>
      <c r="AG794" s="47">
        <f t="shared" si="414"/>
        <v>0.185</v>
      </c>
      <c r="AH794" s="47">
        <f t="shared" si="415"/>
        <v>0.38999999999999996</v>
      </c>
      <c r="AI794" s="46">
        <f t="shared" si="416"/>
        <v>9.625</v>
      </c>
      <c r="AJ794" s="43" t="str">
        <f t="shared" si="417"/>
        <v>HS Only</v>
      </c>
      <c r="AK794" s="43" t="str">
        <f t="shared" si="418"/>
        <v>HS Only</v>
      </c>
      <c r="AL794" s="45" t="str">
        <f t="shared" si="419"/>
        <v/>
      </c>
      <c r="AM794" s="43" t="str">
        <f t="shared" si="420"/>
        <v/>
      </c>
      <c r="AN794" s="42" t="str">
        <f t="shared" si="421"/>
        <v/>
      </c>
      <c r="AO794" s="40" t="str">
        <f t="shared" si="422"/>
        <v>HSP78_YEAST</v>
      </c>
      <c r="AP794" s="44" t="str">
        <f t="shared" si="423"/>
        <v/>
      </c>
      <c r="AQ794" s="43" t="str">
        <f t="shared" si="424"/>
        <v/>
      </c>
      <c r="AR794" s="43" t="str">
        <f t="shared" si="425"/>
        <v/>
      </c>
      <c r="AS794" s="43">
        <f t="shared" si="426"/>
        <v>0.10606601717798231</v>
      </c>
      <c r="AT794" s="43">
        <f t="shared" si="427"/>
        <v>3.535533905932739E-2</v>
      </c>
      <c r="AU794" s="42">
        <f t="shared" si="428"/>
        <v>0.43840620433565952</v>
      </c>
    </row>
    <row r="795" spans="1:47" ht="15" x14ac:dyDescent="0.25">
      <c r="A795" s="40" t="s">
        <v>5536</v>
      </c>
      <c r="B795" s="40" t="s">
        <v>5535</v>
      </c>
      <c r="C795" s="60">
        <f>IF(ISNUMBER(VLOOKUP(B795,'[1]WT-GR-A'!I$2:J$693,2,FALSE)),VLOOKUP(B795,'[1]WT-GR-A'!I$2:J$693,2,FALSE),"")</f>
        <v>0.05</v>
      </c>
      <c r="D795" s="58">
        <f>IF(ISNUMBER(VLOOKUP($B795,'[1]KO-GR-A'!$I$2:$J$907,2,FALSE)),VLOOKUP($B795,'[1]KO-GR-A'!$I$2:$J$907,2,FALSE),"")</f>
        <v>0.2</v>
      </c>
      <c r="E795" s="58">
        <f>IF(ISNUMBER(VLOOKUP($B795,'[1]MT-GR-A'!$I$2:$J$789,2,FALSE)),VLOOKUP($B795,'[1]MT-GR-A'!$I$2:$J$789,2,FALSE),"")</f>
        <v>0.25</v>
      </c>
      <c r="F795" s="58">
        <f>IF(ISNUMBER(VLOOKUP($B795,'[1]WT-HS-A'!$I$2:$J$1224,2,FALSE)),VLOOKUP($B795,'[1]WT-HS-A'!$I$2:$J$1224,2,FALSE),"")</f>
        <v>0.56999999999999995</v>
      </c>
      <c r="G795" s="58">
        <f>IF(ISNUMBER(VLOOKUP($B795,'[1]KO-HS-A'!$I$2:$J$1229,2,FALSE)),VLOOKUP($B795,'[1]KO-HS-A'!$I$2:$J$1229,2,FALSE),"")</f>
        <v>0.79</v>
      </c>
      <c r="H795" s="58">
        <f>IF(ISNUMBER(VLOOKUP($B795,'[1]MT-HS-A'!$I$2:$J$1362,2,FALSE)),VLOOKUP($B795,'[1]MT-HS-A'!$I$2:$J$1362,2,FALSE),"")</f>
        <v>0.87</v>
      </c>
      <c r="I795" s="59">
        <f>IF(ISNUMBER(VLOOKUP($B795,'[1]WT-GR-B'!$I$2:$J$585,2,FALSE)),VLOOKUP($B795,'[1]WT-GR-B'!$I$2:$J$585,2,FALSE),"")</f>
        <v>0.25</v>
      </c>
      <c r="J795" s="58">
        <f>IF(ISNUMBER(VLOOKUP($B795,'[1]KO-GR-B'!$I$2:$J$900,2,FALSE)),VLOOKUP($B795,'[1]KO-GR-B'!$I$2:$J$900,2,FALSE),"")</f>
        <v>0.5</v>
      </c>
      <c r="K795" s="58">
        <f>IF(ISNUMBER(VLOOKUP($B795,'[1]MT-GR-B'!$I$2:$J$693,2,FALSE)),VLOOKUP($B795,'[1]MT-GR-B'!$I$2:$J$693,2,FALSE),"")</f>
        <v>0.09</v>
      </c>
      <c r="L795" s="58">
        <f>IF(ISNUMBER(VLOOKUP($B795,'[1]WT-HS-B'!$I$2:$J$1220,2,FALSE)),VLOOKUP($B795,'[1]WT-HS-B'!$I$2:$J$1220,2,FALSE),"")</f>
        <v>1.05</v>
      </c>
      <c r="M795" s="58">
        <f>IF(ISNUMBER(VLOOKUP($B795,'[1]KO-HS-B'!$I$2:$J$1046,2,FALSE)),VLOOKUP($B795,'[1]KO-HS-B'!$I$2:$J$1046,2,FALSE),"")</f>
        <v>0.79</v>
      </c>
      <c r="N795" s="58">
        <f>IF(ISNUMBER(VLOOKUP($B795,'[1]MT-HS-B'!$I$2:$J$773,2,FALSE)),VLOOKUP($B795,'[1]MT-HS-B'!$I$2:$J$773,2,FALSE),"")</f>
        <v>0.71</v>
      </c>
      <c r="O795" s="40" t="str">
        <f t="shared" si="396"/>
        <v>HSP7F_YEAST</v>
      </c>
      <c r="P795" s="57">
        <f t="shared" si="397"/>
        <v>6.7999999999999989</v>
      </c>
      <c r="Q795" s="57">
        <f t="shared" si="398"/>
        <v>1.7650000000000001</v>
      </c>
      <c r="R795" s="57">
        <f t="shared" si="399"/>
        <v>4.6844444444444449</v>
      </c>
      <c r="S795" s="56">
        <f t="shared" si="400"/>
        <v>3.5999999999999983</v>
      </c>
      <c r="T795" s="55">
        <f t="shared" si="401"/>
        <v>1.1850000000000001</v>
      </c>
      <c r="U795" s="54">
        <f t="shared" si="402"/>
        <v>2.2044444444444444</v>
      </c>
      <c r="V795" s="53">
        <f t="shared" si="403"/>
        <v>10.399999999999997</v>
      </c>
      <c r="W795" s="53">
        <f t="shared" si="404"/>
        <v>2.95</v>
      </c>
      <c r="X795" s="53">
        <f t="shared" si="405"/>
        <v>2.48</v>
      </c>
      <c r="Y795" s="52">
        <f t="shared" si="406"/>
        <v>3.2</v>
      </c>
      <c r="Z795" s="51">
        <f t="shared" si="407"/>
        <v>0.58000000000000007</v>
      </c>
      <c r="AA795" s="50">
        <f t="shared" si="408"/>
        <v>6.8888888888888893</v>
      </c>
      <c r="AB795" s="40" t="str">
        <f t="shared" si="409"/>
        <v>SSE1</v>
      </c>
      <c r="AC795" s="49">
        <f t="shared" si="410"/>
        <v>0.15</v>
      </c>
      <c r="AD795" s="47">
        <f t="shared" si="411"/>
        <v>0.35</v>
      </c>
      <c r="AE795" s="47">
        <f t="shared" si="412"/>
        <v>0.16999999999999998</v>
      </c>
      <c r="AF795" s="48">
        <f t="shared" si="413"/>
        <v>0.81</v>
      </c>
      <c r="AG795" s="47">
        <f t="shared" si="414"/>
        <v>0.79</v>
      </c>
      <c r="AH795" s="47">
        <f t="shared" si="415"/>
        <v>0.79</v>
      </c>
      <c r="AI795" s="46">
        <f t="shared" si="416"/>
        <v>5.4</v>
      </c>
      <c r="AJ795" s="43">
        <f t="shared" si="417"/>
        <v>2.2571428571428576</v>
      </c>
      <c r="AK795" s="43">
        <f t="shared" si="418"/>
        <v>4.6470588235294121</v>
      </c>
      <c r="AL795" s="45">
        <f t="shared" si="419"/>
        <v>5.0911688245431419</v>
      </c>
      <c r="AM795" s="43">
        <f t="shared" si="420"/>
        <v>1.6758430714121173</v>
      </c>
      <c r="AN795" s="42">
        <f t="shared" si="421"/>
        <v>3.1175552308313574</v>
      </c>
      <c r="AO795" s="40" t="str">
        <f t="shared" si="422"/>
        <v>HSP7F_YEAST</v>
      </c>
      <c r="AP795" s="44">
        <f t="shared" si="423"/>
        <v>0.14142135623730953</v>
      </c>
      <c r="AQ795" s="43">
        <f t="shared" si="424"/>
        <v>0.21213203435596442</v>
      </c>
      <c r="AR795" s="43">
        <f t="shared" si="425"/>
        <v>0.11313708498984763</v>
      </c>
      <c r="AS795" s="43">
        <f t="shared" si="426"/>
        <v>0.33941125496954244</v>
      </c>
      <c r="AT795" s="43">
        <f t="shared" si="427"/>
        <v>0</v>
      </c>
      <c r="AU795" s="42">
        <f t="shared" si="428"/>
        <v>0.11313708498984726</v>
      </c>
    </row>
    <row r="796" spans="1:47" ht="15" x14ac:dyDescent="0.25">
      <c r="A796" s="40" t="s">
        <v>5534</v>
      </c>
      <c r="B796" s="40" t="s">
        <v>5533</v>
      </c>
      <c r="C796" s="60" t="str">
        <f>IF(ISNUMBER(VLOOKUP(B796,'[1]WT-GR-A'!I$2:J$693,2,FALSE)),VLOOKUP(B796,'[1]WT-GR-A'!I$2:J$693,2,FALSE),"")</f>
        <v/>
      </c>
      <c r="D796" s="58" t="str">
        <f>IF(ISNUMBER(VLOOKUP($B796,'[1]KO-GR-A'!$I$2:$J$907,2,FALSE)),VLOOKUP($B796,'[1]KO-GR-A'!$I$2:$J$907,2,FALSE),"")</f>
        <v/>
      </c>
      <c r="E796" s="58" t="str">
        <f>IF(ISNUMBER(VLOOKUP($B796,'[1]MT-GR-A'!$I$2:$J$789,2,FALSE)),VLOOKUP($B796,'[1]MT-GR-A'!$I$2:$J$789,2,FALSE),"")</f>
        <v/>
      </c>
      <c r="F796" s="58">
        <f>IF(ISNUMBER(VLOOKUP($B796,'[1]WT-HS-A'!$I$2:$J$1224,2,FALSE)),VLOOKUP($B796,'[1]WT-HS-A'!$I$2:$J$1224,2,FALSE),"")</f>
        <v>0.43</v>
      </c>
      <c r="G796" s="58">
        <f>IF(ISNUMBER(VLOOKUP($B796,'[1]KO-HS-A'!$I$2:$J$1229,2,FALSE)),VLOOKUP($B796,'[1]KO-HS-A'!$I$2:$J$1229,2,FALSE),"")</f>
        <v>0.5</v>
      </c>
      <c r="H796" s="58">
        <f>IF(ISNUMBER(VLOOKUP($B796,'[1]MT-HS-A'!$I$2:$J$1362,2,FALSE)),VLOOKUP($B796,'[1]MT-HS-A'!$I$2:$J$1362,2,FALSE),"")</f>
        <v>0.64</v>
      </c>
      <c r="I796" s="59">
        <f>IF(ISNUMBER(VLOOKUP($B796,'[1]WT-GR-B'!$I$2:$J$585,2,FALSE)),VLOOKUP($B796,'[1]WT-GR-B'!$I$2:$J$585,2,FALSE),"")</f>
        <v>0.14000000000000001</v>
      </c>
      <c r="J796" s="58" t="str">
        <f>IF(ISNUMBER(VLOOKUP($B796,'[1]KO-GR-B'!$I$2:$J$900,2,FALSE)),VLOOKUP($B796,'[1]KO-GR-B'!$I$2:$J$900,2,FALSE),"")</f>
        <v/>
      </c>
      <c r="K796" s="58">
        <f>IF(ISNUMBER(VLOOKUP($B796,'[1]MT-GR-B'!$I$2:$J$693,2,FALSE)),VLOOKUP($B796,'[1]MT-GR-B'!$I$2:$J$693,2,FALSE),"")</f>
        <v>0.05</v>
      </c>
      <c r="L796" s="58">
        <f>IF(ISNUMBER(VLOOKUP($B796,'[1]WT-HS-B'!$I$2:$J$1220,2,FALSE)),VLOOKUP($B796,'[1]WT-HS-B'!$I$2:$J$1220,2,FALSE),"")</f>
        <v>0.64</v>
      </c>
      <c r="M796" s="58">
        <f>IF(ISNUMBER(VLOOKUP($B796,'[1]KO-HS-B'!$I$2:$J$1046,2,FALSE)),VLOOKUP($B796,'[1]KO-HS-B'!$I$2:$J$1046,2,FALSE),"")</f>
        <v>0.56000000000000005</v>
      </c>
      <c r="N796" s="58">
        <f>IF(ISNUMBER(VLOOKUP($B796,'[1]MT-HS-B'!$I$2:$J$773,2,FALSE)),VLOOKUP($B796,'[1]MT-HS-B'!$I$2:$J$773,2,FALSE),"")</f>
        <v>0.5</v>
      </c>
      <c r="O796" s="40" t="str">
        <f t="shared" si="396"/>
        <v>HSP79_YEAST</v>
      </c>
      <c r="P796" s="57">
        <f t="shared" si="397"/>
        <v>3.5714285714285712</v>
      </c>
      <c r="Q796" s="57" t="str">
        <f t="shared" si="398"/>
        <v>HS only</v>
      </c>
      <c r="R796" s="57">
        <f t="shared" si="399"/>
        <v>9</v>
      </c>
      <c r="S796" s="56" t="str">
        <f t="shared" si="400"/>
        <v>n/a</v>
      </c>
      <c r="T796" s="55" t="str">
        <f t="shared" si="401"/>
        <v>n/a</v>
      </c>
      <c r="U796" s="54" t="str">
        <f t="shared" si="402"/>
        <v>n/a</v>
      </c>
      <c r="V796" s="53" t="str">
        <f t="shared" si="403"/>
        <v>HS only</v>
      </c>
      <c r="W796" s="53" t="str">
        <f t="shared" si="404"/>
        <v>HS only</v>
      </c>
      <c r="X796" s="53" t="str">
        <f t="shared" si="405"/>
        <v>HS only</v>
      </c>
      <c r="Y796" s="52">
        <f t="shared" si="406"/>
        <v>3.5714285714285712</v>
      </c>
      <c r="Z796" s="51" t="str">
        <f t="shared" si="407"/>
        <v>HS only</v>
      </c>
      <c r="AA796" s="50">
        <f t="shared" si="408"/>
        <v>9</v>
      </c>
      <c r="AB796" s="40" t="str">
        <f t="shared" si="409"/>
        <v>SSE2</v>
      </c>
      <c r="AC796" s="49">
        <f t="shared" si="410"/>
        <v>0.14000000000000001</v>
      </c>
      <c r="AD796" s="47">
        <f t="shared" si="411"/>
        <v>0</v>
      </c>
      <c r="AE796" s="47">
        <f t="shared" si="412"/>
        <v>0.05</v>
      </c>
      <c r="AF796" s="48">
        <f t="shared" si="413"/>
        <v>0.53500000000000003</v>
      </c>
      <c r="AG796" s="47">
        <f t="shared" si="414"/>
        <v>0.53</v>
      </c>
      <c r="AH796" s="47">
        <f t="shared" si="415"/>
        <v>0.57000000000000006</v>
      </c>
      <c r="AI796" s="46">
        <f t="shared" si="416"/>
        <v>3.8214285714285712</v>
      </c>
      <c r="AJ796" s="43" t="str">
        <f t="shared" si="417"/>
        <v>HS Only</v>
      </c>
      <c r="AK796" s="43">
        <f t="shared" si="418"/>
        <v>11.4</v>
      </c>
      <c r="AL796" s="45" t="str">
        <f t="shared" si="419"/>
        <v/>
      </c>
      <c r="AM796" s="43" t="str">
        <f t="shared" si="420"/>
        <v/>
      </c>
      <c r="AN796" s="42" t="str">
        <f t="shared" si="421"/>
        <v/>
      </c>
      <c r="AO796" s="40" t="str">
        <f t="shared" si="422"/>
        <v>HSP79_YEAST</v>
      </c>
      <c r="AP796" s="44" t="str">
        <f t="shared" si="423"/>
        <v/>
      </c>
      <c r="AQ796" s="43" t="str">
        <f t="shared" si="424"/>
        <v/>
      </c>
      <c r="AR796" s="43" t="str">
        <f t="shared" si="425"/>
        <v/>
      </c>
      <c r="AS796" s="43">
        <f t="shared" si="426"/>
        <v>0.14849242404917504</v>
      </c>
      <c r="AT796" s="43">
        <f t="shared" si="427"/>
        <v>4.2426406871192889E-2</v>
      </c>
      <c r="AU796" s="42">
        <f t="shared" si="428"/>
        <v>9.8994949366115692E-2</v>
      </c>
    </row>
    <row r="797" spans="1:47" ht="15" x14ac:dyDescent="0.25">
      <c r="A797" s="40" t="s">
        <v>5532</v>
      </c>
      <c r="B797" s="40" t="s">
        <v>5531</v>
      </c>
      <c r="C797" s="60">
        <f>IF(ISNUMBER(VLOOKUP(B797,'[1]WT-GR-A'!I$2:J$693,2,FALSE)),VLOOKUP(B797,'[1]WT-GR-A'!I$2:J$693,2,FALSE),"")</f>
        <v>1.99</v>
      </c>
      <c r="D797" s="58">
        <f>IF(ISNUMBER(VLOOKUP($B797,'[1]KO-GR-A'!$I$2:$J$907,2,FALSE)),VLOOKUP($B797,'[1]KO-GR-A'!$I$2:$J$907,2,FALSE),"")</f>
        <v>2.65</v>
      </c>
      <c r="E797" s="58">
        <f>IF(ISNUMBER(VLOOKUP($B797,'[1]MT-GR-A'!$I$2:$J$789,2,FALSE)),VLOOKUP($B797,'[1]MT-GR-A'!$I$2:$J$789,2,FALSE),"")</f>
        <v>1.85</v>
      </c>
      <c r="F797" s="58">
        <f>IF(ISNUMBER(VLOOKUP($B797,'[1]WT-HS-A'!$I$2:$J$1224,2,FALSE)),VLOOKUP($B797,'[1]WT-HS-A'!$I$2:$J$1224,2,FALSE),"")</f>
        <v>5.01</v>
      </c>
      <c r="G797" s="58">
        <f>IF(ISNUMBER(VLOOKUP($B797,'[1]KO-HS-A'!$I$2:$J$1229,2,FALSE)),VLOOKUP($B797,'[1]KO-HS-A'!$I$2:$J$1229,2,FALSE),"")</f>
        <v>5.98</v>
      </c>
      <c r="H797" s="58">
        <f>IF(ISNUMBER(VLOOKUP($B797,'[1]MT-HS-A'!$I$2:$J$1362,2,FALSE)),VLOOKUP($B797,'[1]MT-HS-A'!$I$2:$J$1362,2,FALSE),"")</f>
        <v>9.41</v>
      </c>
      <c r="I797" s="59">
        <f>IF(ISNUMBER(VLOOKUP($B797,'[1]WT-GR-B'!$I$2:$J$585,2,FALSE)),VLOOKUP($B797,'[1]WT-GR-B'!$I$2:$J$585,2,FALSE),"")</f>
        <v>1.01</v>
      </c>
      <c r="J797" s="58">
        <f>IF(ISNUMBER(VLOOKUP($B797,'[1]KO-GR-B'!$I$2:$J$900,2,FALSE)),VLOOKUP($B797,'[1]KO-GR-B'!$I$2:$J$900,2,FALSE),"")</f>
        <v>1.99</v>
      </c>
      <c r="K797" s="58">
        <f>IF(ISNUMBER(VLOOKUP($B797,'[1]MT-GR-B'!$I$2:$J$693,2,FALSE)),VLOOKUP($B797,'[1]MT-GR-B'!$I$2:$J$693,2,FALSE),"")</f>
        <v>2.15</v>
      </c>
      <c r="L797" s="58">
        <f>IF(ISNUMBER(VLOOKUP($B797,'[1]WT-HS-B'!$I$2:$J$1220,2,FALSE)),VLOOKUP($B797,'[1]WT-HS-B'!$I$2:$J$1220,2,FALSE),"")</f>
        <v>4.72</v>
      </c>
      <c r="M797" s="58">
        <f>IF(ISNUMBER(VLOOKUP($B797,'[1]KO-HS-B'!$I$2:$J$1046,2,FALSE)),VLOOKUP($B797,'[1]KO-HS-B'!$I$2:$J$1046,2,FALSE),"")</f>
        <v>5.98</v>
      </c>
      <c r="N797" s="58">
        <f>IF(ISNUMBER(VLOOKUP($B797,'[1]MT-HS-B'!$I$2:$J$773,2,FALSE)),VLOOKUP($B797,'[1]MT-HS-B'!$I$2:$J$773,2,FALSE),"")</f>
        <v>3.93</v>
      </c>
      <c r="O797" s="40" t="str">
        <f t="shared" si="396"/>
        <v>HSP71_YEAST</v>
      </c>
      <c r="P797" s="57">
        <f t="shared" si="397"/>
        <v>2.595427633215583</v>
      </c>
      <c r="Q797" s="57">
        <f t="shared" si="398"/>
        <v>1.6308144496065231</v>
      </c>
      <c r="R797" s="57">
        <f t="shared" si="399"/>
        <v>2.4571967316153365</v>
      </c>
      <c r="S797" s="56">
        <f t="shared" si="400"/>
        <v>1.0778396935170906</v>
      </c>
      <c r="T797" s="55">
        <f t="shared" si="401"/>
        <v>0.37421067602161739</v>
      </c>
      <c r="U797" s="54">
        <f t="shared" si="402"/>
        <v>1.62928975487115</v>
      </c>
      <c r="V797" s="53">
        <f t="shared" si="403"/>
        <v>1.5175879396984921</v>
      </c>
      <c r="W797" s="53">
        <f t="shared" si="404"/>
        <v>1.2566037735849058</v>
      </c>
      <c r="X797" s="53">
        <f t="shared" si="405"/>
        <v>4.0864864864864865</v>
      </c>
      <c r="Y797" s="52">
        <f t="shared" si="406"/>
        <v>3.6732673267326734</v>
      </c>
      <c r="Z797" s="51">
        <f t="shared" si="407"/>
        <v>2.0050251256281406</v>
      </c>
      <c r="AA797" s="50">
        <f t="shared" si="408"/>
        <v>0.82790697674418623</v>
      </c>
      <c r="AB797" s="40" t="str">
        <f t="shared" si="409"/>
        <v>SSA1</v>
      </c>
      <c r="AC797" s="49">
        <f t="shared" si="410"/>
        <v>1.5</v>
      </c>
      <c r="AD797" s="47">
        <f t="shared" si="411"/>
        <v>2.3199999999999998</v>
      </c>
      <c r="AE797" s="47">
        <f t="shared" si="412"/>
        <v>2</v>
      </c>
      <c r="AF797" s="48">
        <f t="shared" si="413"/>
        <v>4.8650000000000002</v>
      </c>
      <c r="AG797" s="47">
        <f t="shared" si="414"/>
        <v>5.98</v>
      </c>
      <c r="AH797" s="47">
        <f t="shared" si="415"/>
        <v>6.67</v>
      </c>
      <c r="AI797" s="46">
        <f t="shared" si="416"/>
        <v>3.2433333333333336</v>
      </c>
      <c r="AJ797" s="43">
        <f t="shared" si="417"/>
        <v>2.577586206896552</v>
      </c>
      <c r="AK797" s="43">
        <f t="shared" si="418"/>
        <v>3.335</v>
      </c>
      <c r="AL797" s="45">
        <f t="shared" si="419"/>
        <v>1.5242955126359283</v>
      </c>
      <c r="AM797" s="43">
        <f t="shared" si="420"/>
        <v>0.52921381321457639</v>
      </c>
      <c r="AN797" s="42">
        <f t="shared" si="421"/>
        <v>2.304163668374315</v>
      </c>
      <c r="AO797" s="40" t="str">
        <f t="shared" si="422"/>
        <v>HSP71_YEAST</v>
      </c>
      <c r="AP797" s="44">
        <f t="shared" si="423"/>
        <v>0.69296464556281656</v>
      </c>
      <c r="AQ797" s="43">
        <f t="shared" si="424"/>
        <v>0.46669047558312182</v>
      </c>
      <c r="AR797" s="43">
        <f t="shared" si="425"/>
        <v>0.21213203435596414</v>
      </c>
      <c r="AS797" s="43">
        <f t="shared" si="426"/>
        <v>0.2050609665440988</v>
      </c>
      <c r="AT797" s="43">
        <f t="shared" si="427"/>
        <v>0</v>
      </c>
      <c r="AU797" s="42">
        <f t="shared" si="428"/>
        <v>3.8749451609022816</v>
      </c>
    </row>
    <row r="798" spans="1:47" ht="15" x14ac:dyDescent="0.25">
      <c r="A798" s="40" t="s">
        <v>5530</v>
      </c>
      <c r="B798" s="40" t="s">
        <v>5529</v>
      </c>
      <c r="C798" s="60">
        <f>IF(ISNUMBER(VLOOKUP(B798,'[1]WT-GR-A'!I$2:J$693,2,FALSE)),VLOOKUP(B798,'[1]WT-GR-A'!I$2:J$693,2,FALSE),"")</f>
        <v>1.86</v>
      </c>
      <c r="D798" s="58">
        <f>IF(ISNUMBER(VLOOKUP($B798,'[1]KO-GR-A'!$I$2:$J$907,2,FALSE)),VLOOKUP($B798,'[1]KO-GR-A'!$I$2:$J$907,2,FALSE),"")</f>
        <v>2.3199999999999998</v>
      </c>
      <c r="E798" s="58">
        <f>IF(ISNUMBER(VLOOKUP($B798,'[1]MT-GR-A'!$I$2:$J$789,2,FALSE)),VLOOKUP($B798,'[1]MT-GR-A'!$I$2:$J$789,2,FALSE),"")</f>
        <v>1.86</v>
      </c>
      <c r="F798" s="58">
        <f>IF(ISNUMBER(VLOOKUP($B798,'[1]WT-HS-A'!$I$2:$J$1224,2,FALSE)),VLOOKUP($B798,'[1]WT-HS-A'!$I$2:$J$1224,2,FALSE),"")</f>
        <v>4.47</v>
      </c>
      <c r="G798" s="58">
        <f>IF(ISNUMBER(VLOOKUP($B798,'[1]KO-HS-A'!$I$2:$J$1229,2,FALSE)),VLOOKUP($B798,'[1]KO-HS-A'!$I$2:$J$1229,2,FALSE),"")</f>
        <v>6.03</v>
      </c>
      <c r="H798" s="58">
        <f>IF(ISNUMBER(VLOOKUP($B798,'[1]MT-HS-A'!$I$2:$J$1362,2,FALSE)),VLOOKUP($B798,'[1]MT-HS-A'!$I$2:$J$1362,2,FALSE),"")</f>
        <v>9.48</v>
      </c>
      <c r="I798" s="59">
        <f>IF(ISNUMBER(VLOOKUP($B798,'[1]WT-GR-B'!$I$2:$J$585,2,FALSE)),VLOOKUP($B798,'[1]WT-GR-B'!$I$2:$J$585,2,FALSE),"")</f>
        <v>1.23</v>
      </c>
      <c r="J798" s="58">
        <f>IF(ISNUMBER(VLOOKUP($B798,'[1]KO-GR-B'!$I$2:$J$900,2,FALSE)),VLOOKUP($B798,'[1]KO-GR-B'!$I$2:$J$900,2,FALSE),"")</f>
        <v>2</v>
      </c>
      <c r="K798" s="58">
        <f>IF(ISNUMBER(VLOOKUP($B798,'[1]MT-GR-B'!$I$2:$J$693,2,FALSE)),VLOOKUP($B798,'[1]MT-GR-B'!$I$2:$J$693,2,FALSE),"")</f>
        <v>2.16</v>
      </c>
      <c r="L798" s="58">
        <f>IF(ISNUMBER(VLOOKUP($B798,'[1]WT-HS-B'!$I$2:$J$1220,2,FALSE)),VLOOKUP($B798,'[1]WT-HS-B'!$I$2:$J$1220,2,FALSE),"")</f>
        <v>4.47</v>
      </c>
      <c r="M798" s="58">
        <f>IF(ISNUMBER(VLOOKUP($B798,'[1]KO-HS-B'!$I$2:$J$1046,2,FALSE)),VLOOKUP($B798,'[1]KO-HS-B'!$I$2:$J$1046,2,FALSE),"")</f>
        <v>5.36</v>
      </c>
      <c r="N798" s="58">
        <f>IF(ISNUMBER(VLOOKUP($B798,'[1]MT-HS-B'!$I$2:$J$773,2,FALSE)),VLOOKUP($B798,'[1]MT-HS-B'!$I$2:$J$773,2,FALSE),"")</f>
        <v>3.71</v>
      </c>
      <c r="O798" s="40" t="str">
        <f t="shared" si="396"/>
        <v>HSP72_YEAST</v>
      </c>
      <c r="P798" s="57">
        <f t="shared" si="397"/>
        <v>2.0186860739575136</v>
      </c>
      <c r="Q798" s="57">
        <f t="shared" si="398"/>
        <v>1.6395689655172416</v>
      </c>
      <c r="R798" s="57">
        <f t="shared" si="399"/>
        <v>2.4071833930704898</v>
      </c>
      <c r="S798" s="56">
        <f t="shared" si="400"/>
        <v>0.61546026750590088</v>
      </c>
      <c r="T798" s="55">
        <f t="shared" si="401"/>
        <v>4.0431034482758532E-2</v>
      </c>
      <c r="U798" s="54">
        <f t="shared" si="402"/>
        <v>1.6895908004778972</v>
      </c>
      <c r="V798" s="53">
        <f t="shared" si="403"/>
        <v>1.4032258064516125</v>
      </c>
      <c r="W798" s="53">
        <f t="shared" si="404"/>
        <v>1.5991379310344831</v>
      </c>
      <c r="X798" s="53">
        <f t="shared" si="405"/>
        <v>4.096774193548387</v>
      </c>
      <c r="Y798" s="52">
        <f t="shared" si="406"/>
        <v>2.6341463414634143</v>
      </c>
      <c r="Z798" s="51">
        <f t="shared" si="407"/>
        <v>1.6800000000000002</v>
      </c>
      <c r="AA798" s="50">
        <f t="shared" si="408"/>
        <v>0.71759259259259245</v>
      </c>
      <c r="AB798" s="40" t="str">
        <f t="shared" si="409"/>
        <v>SSA2</v>
      </c>
      <c r="AC798" s="49">
        <f t="shared" si="410"/>
        <v>1.5449999999999999</v>
      </c>
      <c r="AD798" s="47">
        <f t="shared" si="411"/>
        <v>2.16</v>
      </c>
      <c r="AE798" s="47">
        <f t="shared" si="412"/>
        <v>2.0100000000000002</v>
      </c>
      <c r="AF798" s="48">
        <f t="shared" si="413"/>
        <v>4.47</v>
      </c>
      <c r="AG798" s="47">
        <f t="shared" si="414"/>
        <v>5.6950000000000003</v>
      </c>
      <c r="AH798" s="47">
        <f t="shared" si="415"/>
        <v>6.5950000000000006</v>
      </c>
      <c r="AI798" s="46">
        <f t="shared" si="416"/>
        <v>2.8932038834951457</v>
      </c>
      <c r="AJ798" s="43">
        <f t="shared" si="417"/>
        <v>2.636574074074074</v>
      </c>
      <c r="AK798" s="43">
        <f t="shared" si="418"/>
        <v>3.2810945273631842</v>
      </c>
      <c r="AL798" s="45">
        <f t="shared" si="419"/>
        <v>0.87039225740861537</v>
      </c>
      <c r="AM798" s="43">
        <f t="shared" si="420"/>
        <v>5.7178117306291389E-2</v>
      </c>
      <c r="AN798" s="42">
        <f t="shared" si="421"/>
        <v>2.3894422248966554</v>
      </c>
      <c r="AO798" s="40" t="str">
        <f t="shared" si="422"/>
        <v>HSP72_YEAST</v>
      </c>
      <c r="AP798" s="44">
        <f t="shared" si="423"/>
        <v>0.44547727214752519</v>
      </c>
      <c r="AQ798" s="43">
        <f t="shared" si="424"/>
        <v>0.2262741699796951</v>
      </c>
      <c r="AR798" s="43">
        <f t="shared" si="425"/>
        <v>0.21213203435596428</v>
      </c>
      <c r="AS798" s="43">
        <f t="shared" si="426"/>
        <v>0</v>
      </c>
      <c r="AT798" s="43">
        <f t="shared" si="427"/>
        <v>0.47376154339498677</v>
      </c>
      <c r="AU798" s="42">
        <f t="shared" si="428"/>
        <v>4.0800061274463779</v>
      </c>
    </row>
    <row r="799" spans="1:47" ht="15" x14ac:dyDescent="0.25">
      <c r="A799" s="40" t="s">
        <v>5528</v>
      </c>
      <c r="B799" s="40" t="s">
        <v>5527</v>
      </c>
      <c r="C799" s="60" t="str">
        <f>IF(ISNUMBER(VLOOKUP(B799,'[1]WT-GR-A'!I$2:J$693,2,FALSE)),VLOOKUP(B799,'[1]WT-GR-A'!I$2:J$693,2,FALSE),"")</f>
        <v/>
      </c>
      <c r="D799" s="58" t="str">
        <f>IF(ISNUMBER(VLOOKUP($B799,'[1]KO-GR-A'!$I$2:$J$907,2,FALSE)),VLOOKUP($B799,'[1]KO-GR-A'!$I$2:$J$907,2,FALSE),"")</f>
        <v/>
      </c>
      <c r="E799" s="58" t="str">
        <f>IF(ISNUMBER(VLOOKUP($B799,'[1]MT-GR-A'!$I$2:$J$789,2,FALSE)),VLOOKUP($B799,'[1]MT-GR-A'!$I$2:$J$789,2,FALSE),"")</f>
        <v/>
      </c>
      <c r="F799" s="58" t="str">
        <f>IF(ISNUMBER(VLOOKUP($B799,'[1]WT-HS-A'!$I$2:$J$1224,2,FALSE)),VLOOKUP($B799,'[1]WT-HS-A'!$I$2:$J$1224,2,FALSE),"")</f>
        <v/>
      </c>
      <c r="G799" s="58" t="str">
        <f>IF(ISNUMBER(VLOOKUP($B799,'[1]KO-HS-A'!$I$2:$J$1229,2,FALSE)),VLOOKUP($B799,'[1]KO-HS-A'!$I$2:$J$1229,2,FALSE),"")</f>
        <v/>
      </c>
      <c r="H799" s="58">
        <f>IF(ISNUMBER(VLOOKUP($B799,'[1]MT-HS-A'!$I$2:$J$1362,2,FALSE)),VLOOKUP($B799,'[1]MT-HS-A'!$I$2:$J$1362,2,FALSE),"")</f>
        <v>0.9</v>
      </c>
      <c r="I799" s="59" t="str">
        <f>IF(ISNUMBER(VLOOKUP($B799,'[1]WT-GR-B'!$I$2:$J$585,2,FALSE)),VLOOKUP($B799,'[1]WT-GR-B'!$I$2:$J$585,2,FALSE),"")</f>
        <v/>
      </c>
      <c r="J799" s="58" t="str">
        <f>IF(ISNUMBER(VLOOKUP($B799,'[1]KO-GR-B'!$I$2:$J$900,2,FALSE)),VLOOKUP($B799,'[1]KO-GR-B'!$I$2:$J$900,2,FALSE),"")</f>
        <v/>
      </c>
      <c r="K799" s="58" t="str">
        <f>IF(ISNUMBER(VLOOKUP($B799,'[1]MT-GR-B'!$I$2:$J$693,2,FALSE)),VLOOKUP($B799,'[1]MT-GR-B'!$I$2:$J$693,2,FALSE),"")</f>
        <v/>
      </c>
      <c r="L799" s="58" t="str">
        <f>IF(ISNUMBER(VLOOKUP($B799,'[1]WT-HS-B'!$I$2:$J$1220,2,FALSE)),VLOOKUP($B799,'[1]WT-HS-B'!$I$2:$J$1220,2,FALSE),"")</f>
        <v/>
      </c>
      <c r="M799" s="58" t="str">
        <f>IF(ISNUMBER(VLOOKUP($B799,'[1]KO-HS-B'!$I$2:$J$1046,2,FALSE)),VLOOKUP($B799,'[1]KO-HS-B'!$I$2:$J$1046,2,FALSE),"")</f>
        <v/>
      </c>
      <c r="N799" s="58" t="str">
        <f>IF(ISNUMBER(VLOOKUP($B799,'[1]MT-HS-B'!$I$2:$J$773,2,FALSE)),VLOOKUP($B799,'[1]MT-HS-B'!$I$2:$J$773,2,FALSE),"")</f>
        <v/>
      </c>
      <c r="O799" s="40" t="str">
        <f t="shared" si="396"/>
        <v>HSP73_YEAST</v>
      </c>
      <c r="P799" s="57" t="str">
        <f t="shared" si="397"/>
        <v/>
      </c>
      <c r="Q799" s="57" t="str">
        <f t="shared" si="398"/>
        <v/>
      </c>
      <c r="R799" s="57" t="str">
        <f t="shared" si="399"/>
        <v/>
      </c>
      <c r="S799" s="56" t="str">
        <f t="shared" si="400"/>
        <v>n/a</v>
      </c>
      <c r="T799" s="55" t="str">
        <f t="shared" si="401"/>
        <v>n/a</v>
      </c>
      <c r="U799" s="54" t="str">
        <f t="shared" si="402"/>
        <v>n/a</v>
      </c>
      <c r="V799" s="53" t="str">
        <f t="shared" si="403"/>
        <v/>
      </c>
      <c r="W799" s="53" t="str">
        <f t="shared" si="404"/>
        <v/>
      </c>
      <c r="X799" s="53" t="str">
        <f t="shared" si="405"/>
        <v>HS only</v>
      </c>
      <c r="Y799" s="52" t="str">
        <f t="shared" si="406"/>
        <v/>
      </c>
      <c r="Z799" s="51" t="str">
        <f t="shared" si="407"/>
        <v/>
      </c>
      <c r="AA799" s="50" t="str">
        <f t="shared" si="408"/>
        <v/>
      </c>
      <c r="AB799" s="40" t="str">
        <f t="shared" si="409"/>
        <v>SSA3</v>
      </c>
      <c r="AC799" s="49">
        <f t="shared" si="410"/>
        <v>0</v>
      </c>
      <c r="AD799" s="47">
        <f t="shared" si="411"/>
        <v>0</v>
      </c>
      <c r="AE799" s="47">
        <f t="shared" si="412"/>
        <v>0</v>
      </c>
      <c r="AF799" s="48">
        <f t="shared" si="413"/>
        <v>0</v>
      </c>
      <c r="AG799" s="47">
        <f t="shared" si="414"/>
        <v>0</v>
      </c>
      <c r="AH799" s="47">
        <f t="shared" si="415"/>
        <v>0.9</v>
      </c>
      <c r="AI799" s="46" t="str">
        <f t="shared" si="416"/>
        <v/>
      </c>
      <c r="AJ799" s="43" t="str">
        <f t="shared" si="417"/>
        <v/>
      </c>
      <c r="AK799" s="43" t="str">
        <f t="shared" si="418"/>
        <v>HS Only</v>
      </c>
      <c r="AL799" s="45" t="str">
        <f t="shared" si="419"/>
        <v/>
      </c>
      <c r="AM799" s="43" t="str">
        <f t="shared" si="420"/>
        <v/>
      </c>
      <c r="AN799" s="42" t="str">
        <f t="shared" si="421"/>
        <v/>
      </c>
      <c r="AO799" s="40" t="str">
        <f t="shared" si="422"/>
        <v>HSP73_YEAST</v>
      </c>
      <c r="AP799" s="44" t="str">
        <f t="shared" si="423"/>
        <v/>
      </c>
      <c r="AQ799" s="43" t="str">
        <f t="shared" si="424"/>
        <v/>
      </c>
      <c r="AR799" s="43" t="str">
        <f t="shared" si="425"/>
        <v/>
      </c>
      <c r="AS799" s="43" t="str">
        <f t="shared" si="426"/>
        <v/>
      </c>
      <c r="AT799" s="43" t="str">
        <f t="shared" si="427"/>
        <v/>
      </c>
      <c r="AU799" s="42" t="str">
        <f t="shared" si="428"/>
        <v/>
      </c>
    </row>
    <row r="800" spans="1:47" ht="15" x14ac:dyDescent="0.25">
      <c r="A800" s="40" t="s">
        <v>5526</v>
      </c>
      <c r="B800" s="40" t="s">
        <v>5525</v>
      </c>
      <c r="C800" s="60" t="str">
        <f>IF(ISNUMBER(VLOOKUP(B800,'[1]WT-GR-A'!I$2:J$693,2,FALSE)),VLOOKUP(B800,'[1]WT-GR-A'!I$2:J$693,2,FALSE),"")</f>
        <v/>
      </c>
      <c r="D800" s="58" t="str">
        <f>IF(ISNUMBER(VLOOKUP($B800,'[1]KO-GR-A'!$I$2:$J$907,2,FALSE)),VLOOKUP($B800,'[1]KO-GR-A'!$I$2:$J$907,2,FALSE),"")</f>
        <v/>
      </c>
      <c r="E800" s="58" t="str">
        <f>IF(ISNUMBER(VLOOKUP($B800,'[1]MT-GR-A'!$I$2:$J$789,2,FALSE)),VLOOKUP($B800,'[1]MT-GR-A'!$I$2:$J$789,2,FALSE),"")</f>
        <v/>
      </c>
      <c r="F800" s="58">
        <f>IF(ISNUMBER(VLOOKUP($B800,'[1]WT-HS-A'!$I$2:$J$1224,2,FALSE)),VLOOKUP($B800,'[1]WT-HS-A'!$I$2:$J$1224,2,FALSE),"")</f>
        <v>1.99</v>
      </c>
      <c r="G800" s="58">
        <f>IF(ISNUMBER(VLOOKUP($B800,'[1]KO-HS-A'!$I$2:$J$1229,2,FALSE)),VLOOKUP($B800,'[1]KO-HS-A'!$I$2:$J$1229,2,FALSE),"")</f>
        <v>2.15</v>
      </c>
      <c r="H800" s="58">
        <f>IF(ISNUMBER(VLOOKUP($B800,'[1]MT-HS-A'!$I$2:$J$1362,2,FALSE)),VLOOKUP($B800,'[1]MT-HS-A'!$I$2:$J$1362,2,FALSE),"")</f>
        <v>3.24</v>
      </c>
      <c r="I800" s="59">
        <f>IF(ISNUMBER(VLOOKUP($B800,'[1]WT-GR-B'!$I$2:$J$585,2,FALSE)),VLOOKUP($B800,'[1]WT-GR-B'!$I$2:$J$585,2,FALSE),"")</f>
        <v>0.35</v>
      </c>
      <c r="J800" s="58" t="str">
        <f>IF(ISNUMBER(VLOOKUP($B800,'[1]KO-GR-B'!$I$2:$J$900,2,FALSE)),VLOOKUP($B800,'[1]KO-GR-B'!$I$2:$J$900,2,FALSE),"")</f>
        <v/>
      </c>
      <c r="K800" s="58" t="str">
        <f>IF(ISNUMBER(VLOOKUP($B800,'[1]MT-GR-B'!$I$2:$J$693,2,FALSE)),VLOOKUP($B800,'[1]MT-GR-B'!$I$2:$J$693,2,FALSE),"")</f>
        <v/>
      </c>
      <c r="L800" s="58">
        <f>IF(ISNUMBER(VLOOKUP($B800,'[1]WT-HS-B'!$I$2:$J$1220,2,FALSE)),VLOOKUP($B800,'[1]WT-HS-B'!$I$2:$J$1220,2,FALSE),"")</f>
        <v>2.31</v>
      </c>
      <c r="M800" s="58">
        <f>IF(ISNUMBER(VLOOKUP($B800,'[1]KO-HS-B'!$I$2:$J$1046,2,FALSE)),VLOOKUP($B800,'[1]KO-HS-B'!$I$2:$J$1046,2,FALSE),"")</f>
        <v>2.48</v>
      </c>
      <c r="N800" s="58">
        <f>IF(ISNUMBER(VLOOKUP($B800,'[1]MT-HS-B'!$I$2:$J$773,2,FALSE)),VLOOKUP($B800,'[1]MT-HS-B'!$I$2:$J$773,2,FALSE),"")</f>
        <v>1.22</v>
      </c>
      <c r="O800" s="40" t="str">
        <f t="shared" si="396"/>
        <v>HSP74_YEAST</v>
      </c>
      <c r="P800" s="57">
        <f t="shared" si="397"/>
        <v>5.6000000000000005</v>
      </c>
      <c r="Q800" s="57" t="str">
        <f t="shared" si="398"/>
        <v>HS only</v>
      </c>
      <c r="R800" s="57" t="str">
        <f t="shared" si="399"/>
        <v>HS only</v>
      </c>
      <c r="S800" s="56" t="str">
        <f t="shared" si="400"/>
        <v>n/a</v>
      </c>
      <c r="T800" s="55" t="str">
        <f t="shared" si="401"/>
        <v>n/a</v>
      </c>
      <c r="U800" s="54" t="str">
        <f t="shared" si="402"/>
        <v>n/a</v>
      </c>
      <c r="V800" s="53" t="str">
        <f t="shared" si="403"/>
        <v>HS only</v>
      </c>
      <c r="W800" s="53" t="str">
        <f t="shared" si="404"/>
        <v>HS only</v>
      </c>
      <c r="X800" s="53" t="str">
        <f t="shared" si="405"/>
        <v>HS only</v>
      </c>
      <c r="Y800" s="52">
        <f t="shared" si="406"/>
        <v>5.6000000000000005</v>
      </c>
      <c r="Z800" s="51" t="str">
        <f t="shared" si="407"/>
        <v>HS only</v>
      </c>
      <c r="AA800" s="50" t="str">
        <f t="shared" si="408"/>
        <v>HS only</v>
      </c>
      <c r="AB800" s="40" t="str">
        <f t="shared" si="409"/>
        <v>SSA4</v>
      </c>
      <c r="AC800" s="49">
        <f t="shared" si="410"/>
        <v>0.35</v>
      </c>
      <c r="AD800" s="47">
        <f t="shared" si="411"/>
        <v>0</v>
      </c>
      <c r="AE800" s="47">
        <f t="shared" si="412"/>
        <v>0</v>
      </c>
      <c r="AF800" s="48">
        <f t="shared" si="413"/>
        <v>2.15</v>
      </c>
      <c r="AG800" s="47">
        <f t="shared" si="414"/>
        <v>2.3149999999999999</v>
      </c>
      <c r="AH800" s="47">
        <f t="shared" si="415"/>
        <v>2.23</v>
      </c>
      <c r="AI800" s="46">
        <f t="shared" si="416"/>
        <v>6.1428571428571432</v>
      </c>
      <c r="AJ800" s="43" t="str">
        <f t="shared" si="417"/>
        <v>HS Only</v>
      </c>
      <c r="AK800" s="43" t="str">
        <f t="shared" si="418"/>
        <v>HS Only</v>
      </c>
      <c r="AL800" s="45" t="str">
        <f t="shared" si="419"/>
        <v/>
      </c>
      <c r="AM800" s="43" t="str">
        <f t="shared" si="420"/>
        <v/>
      </c>
      <c r="AN800" s="42" t="str">
        <f t="shared" si="421"/>
        <v/>
      </c>
      <c r="AO800" s="40" t="str">
        <f t="shared" si="422"/>
        <v>HSP74_YEAST</v>
      </c>
      <c r="AP800" s="44" t="str">
        <f t="shared" si="423"/>
        <v/>
      </c>
      <c r="AQ800" s="43" t="str">
        <f t="shared" si="424"/>
        <v/>
      </c>
      <c r="AR800" s="43" t="str">
        <f t="shared" si="425"/>
        <v/>
      </c>
      <c r="AS800" s="43">
        <f t="shared" si="426"/>
        <v>0.22627416997969527</v>
      </c>
      <c r="AT800" s="43">
        <f t="shared" si="427"/>
        <v>0.23334523779156074</v>
      </c>
      <c r="AU800" s="42">
        <f t="shared" si="428"/>
        <v>1.4283556979968268</v>
      </c>
    </row>
    <row r="801" spans="1:47" ht="15" x14ac:dyDescent="0.25">
      <c r="A801" s="40" t="s">
        <v>5524</v>
      </c>
      <c r="B801" s="40" t="s">
        <v>5523</v>
      </c>
      <c r="C801" s="60">
        <f>IF(ISNUMBER(VLOOKUP(B801,'[1]WT-GR-A'!I$2:J$693,2,FALSE)),VLOOKUP(B801,'[1]WT-GR-A'!I$2:J$693,2,FALSE),"")</f>
        <v>3.77</v>
      </c>
      <c r="D801" s="58">
        <f>IF(ISNUMBER(VLOOKUP($B801,'[1]KO-GR-A'!$I$2:$J$907,2,FALSE)),VLOOKUP($B801,'[1]KO-GR-A'!$I$2:$J$907,2,FALSE),"")</f>
        <v>5.51</v>
      </c>
      <c r="E801" s="58">
        <f>IF(ISNUMBER(VLOOKUP($B801,'[1]MT-GR-A'!$I$2:$J$789,2,FALSE)),VLOOKUP($B801,'[1]MT-GR-A'!$I$2:$J$789,2,FALSE),"")</f>
        <v>4.29</v>
      </c>
      <c r="F801" s="58">
        <f>IF(ISNUMBER(VLOOKUP($B801,'[1]WT-HS-A'!$I$2:$J$1224,2,FALSE)),VLOOKUP($B801,'[1]WT-HS-A'!$I$2:$J$1224,2,FALSE),"")</f>
        <v>4.57</v>
      </c>
      <c r="G801" s="58">
        <f>IF(ISNUMBER(VLOOKUP($B801,'[1]KO-HS-A'!$I$2:$J$1229,2,FALSE)),VLOOKUP($B801,'[1]KO-HS-A'!$I$2:$J$1229,2,FALSE),"")</f>
        <v>3.3</v>
      </c>
      <c r="H801" s="58">
        <f>IF(ISNUMBER(VLOOKUP($B801,'[1]MT-HS-A'!$I$2:$J$1362,2,FALSE)),VLOOKUP($B801,'[1]MT-HS-A'!$I$2:$J$1362,2,FALSE),"")</f>
        <v>5.86</v>
      </c>
      <c r="I801" s="59" t="str">
        <f>IF(ISNUMBER(VLOOKUP($B801,'[1]WT-GR-B'!$I$2:$J$585,2,FALSE)),VLOOKUP($B801,'[1]WT-GR-B'!$I$2:$J$585,2,FALSE),"")</f>
        <v/>
      </c>
      <c r="J801" s="58">
        <f>IF(ISNUMBER(VLOOKUP($B801,'[1]KO-GR-B'!$I$2:$J$900,2,FALSE)),VLOOKUP($B801,'[1]KO-GR-B'!$I$2:$J$900,2,FALSE),"")</f>
        <v>5.18</v>
      </c>
      <c r="K801" s="58">
        <f>IF(ISNUMBER(VLOOKUP($B801,'[1]MT-GR-B'!$I$2:$J$693,2,FALSE)),VLOOKUP($B801,'[1]MT-GR-B'!$I$2:$J$693,2,FALSE),"")</f>
        <v>4.29</v>
      </c>
      <c r="L801" s="58">
        <f>IF(ISNUMBER(VLOOKUP($B801,'[1]WT-HS-B'!$I$2:$J$1220,2,FALSE)),VLOOKUP($B801,'[1]WT-HS-B'!$I$2:$J$1220,2,FALSE),"")</f>
        <v>4.0199999999999996</v>
      </c>
      <c r="M801" s="58" t="str">
        <f>IF(ISNUMBER(VLOOKUP($B801,'[1]KO-HS-B'!$I$2:$J$1046,2,FALSE)),VLOOKUP($B801,'[1]KO-HS-B'!$I$2:$J$1046,2,FALSE),"")</f>
        <v/>
      </c>
      <c r="N801" s="58">
        <f>IF(ISNUMBER(VLOOKUP($B801,'[1]MT-HS-B'!$I$2:$J$773,2,FALSE)),VLOOKUP($B801,'[1]MT-HS-B'!$I$2:$J$773,2,FALSE),"")</f>
        <v>2.31</v>
      </c>
      <c r="O801" s="40" t="str">
        <f t="shared" si="396"/>
        <v>HSP75_YEAST</v>
      </c>
      <c r="P801" s="57">
        <f t="shared" si="397"/>
        <v>0.2122015915119364</v>
      </c>
      <c r="Q801" s="57">
        <f t="shared" si="398"/>
        <v>-0.40108892921960071</v>
      </c>
      <c r="R801" s="57">
        <f t="shared" si="399"/>
        <v>-4.778554778554775E-2</v>
      </c>
      <c r="S801" s="56" t="str">
        <f t="shared" si="400"/>
        <v>n/a</v>
      </c>
      <c r="T801" s="55" t="str">
        <f t="shared" si="401"/>
        <v>n/a</v>
      </c>
      <c r="U801" s="54">
        <f t="shared" si="402"/>
        <v>0.41375291375291379</v>
      </c>
      <c r="V801" s="53">
        <f t="shared" si="403"/>
        <v>0.2122015915119364</v>
      </c>
      <c r="W801" s="53">
        <f t="shared" si="404"/>
        <v>-0.40108892921960071</v>
      </c>
      <c r="X801" s="53">
        <f t="shared" si="405"/>
        <v>0.36596736596736601</v>
      </c>
      <c r="Y801" s="52" t="str">
        <f t="shared" si="406"/>
        <v>HS only</v>
      </c>
      <c r="Z801" s="51" t="str">
        <f t="shared" si="407"/>
        <v>GR only</v>
      </c>
      <c r="AA801" s="50">
        <f t="shared" si="408"/>
        <v>-0.46153846153846151</v>
      </c>
      <c r="AB801" s="40" t="str">
        <f t="shared" si="409"/>
        <v>SSB1</v>
      </c>
      <c r="AC801" s="49">
        <f t="shared" si="410"/>
        <v>3.77</v>
      </c>
      <c r="AD801" s="47">
        <f t="shared" si="411"/>
        <v>5.3449999999999998</v>
      </c>
      <c r="AE801" s="47">
        <f t="shared" si="412"/>
        <v>4.29</v>
      </c>
      <c r="AF801" s="48">
        <f t="shared" si="413"/>
        <v>4.2949999999999999</v>
      </c>
      <c r="AG801" s="47">
        <f t="shared" si="414"/>
        <v>3.3</v>
      </c>
      <c r="AH801" s="47">
        <f t="shared" si="415"/>
        <v>4.085</v>
      </c>
      <c r="AI801" s="46">
        <f t="shared" si="416"/>
        <v>1.1392572944297081</v>
      </c>
      <c r="AJ801" s="43">
        <f t="shared" si="417"/>
        <v>0.61739943872778302</v>
      </c>
      <c r="AK801" s="43">
        <f t="shared" si="418"/>
        <v>0.95221445221445222</v>
      </c>
      <c r="AL801" s="45" t="str">
        <f t="shared" si="419"/>
        <v/>
      </c>
      <c r="AM801" s="43" t="str">
        <f t="shared" si="420"/>
        <v/>
      </c>
      <c r="AN801" s="42">
        <f t="shared" si="421"/>
        <v>0.58513498210075665</v>
      </c>
      <c r="AO801" s="40" t="str">
        <f t="shared" si="422"/>
        <v>HSP75_YEAST</v>
      </c>
      <c r="AP801" s="44" t="str">
        <f t="shared" si="423"/>
        <v/>
      </c>
      <c r="AQ801" s="43">
        <f t="shared" si="424"/>
        <v>0.23334523779156074</v>
      </c>
      <c r="AR801" s="43">
        <f t="shared" si="425"/>
        <v>0</v>
      </c>
      <c r="AS801" s="43">
        <f t="shared" si="426"/>
        <v>0.38890872965260165</v>
      </c>
      <c r="AT801" s="43" t="str">
        <f t="shared" si="427"/>
        <v/>
      </c>
      <c r="AU801" s="42">
        <f t="shared" si="428"/>
        <v>2.5102290732122459</v>
      </c>
    </row>
    <row r="802" spans="1:47" ht="15" x14ac:dyDescent="0.25">
      <c r="A802" s="40" t="s">
        <v>5522</v>
      </c>
      <c r="B802" s="40" t="s">
        <v>5521</v>
      </c>
      <c r="C802" s="60">
        <f>IF(ISNUMBER(VLOOKUP(B802,'[1]WT-GR-A'!I$2:J$693,2,FALSE)),VLOOKUP(B802,'[1]WT-GR-A'!I$2:J$693,2,FALSE),"")</f>
        <v>4.0199999999999996</v>
      </c>
      <c r="D802" s="58">
        <f>IF(ISNUMBER(VLOOKUP($B802,'[1]KO-GR-A'!$I$2:$J$907,2,FALSE)),VLOOKUP($B802,'[1]KO-GR-A'!$I$2:$J$907,2,FALSE),"")</f>
        <v>5.86</v>
      </c>
      <c r="E802" s="58">
        <f>IF(ISNUMBER(VLOOKUP($B802,'[1]MT-GR-A'!$I$2:$J$789,2,FALSE)),VLOOKUP($B802,'[1]MT-GR-A'!$I$2:$J$789,2,FALSE),"")</f>
        <v>4.57</v>
      </c>
      <c r="F802" s="58">
        <f>IF(ISNUMBER(VLOOKUP($B802,'[1]WT-HS-A'!$I$2:$J$1224,2,FALSE)),VLOOKUP($B802,'[1]WT-HS-A'!$I$2:$J$1224,2,FALSE),"")</f>
        <v>4.87</v>
      </c>
      <c r="G802" s="58">
        <f>IF(ISNUMBER(VLOOKUP($B802,'[1]KO-HS-A'!$I$2:$J$1229,2,FALSE)),VLOOKUP($B802,'[1]KO-HS-A'!$I$2:$J$1229,2,FALSE),"")</f>
        <v>3.53</v>
      </c>
      <c r="H802" s="58">
        <f>IF(ISNUMBER(VLOOKUP($B802,'[1]MT-HS-A'!$I$2:$J$1362,2,FALSE)),VLOOKUP($B802,'[1]MT-HS-A'!$I$2:$J$1362,2,FALSE),"")</f>
        <v>6.23</v>
      </c>
      <c r="I802" s="59">
        <f>IF(ISNUMBER(VLOOKUP($B802,'[1]WT-GR-B'!$I$2:$J$585,2,FALSE)),VLOOKUP($B802,'[1]WT-GR-B'!$I$2:$J$585,2,FALSE),"")</f>
        <v>2.4900000000000002</v>
      </c>
      <c r="J802" s="58">
        <f>IF(ISNUMBER(VLOOKUP($B802,'[1]KO-GR-B'!$I$2:$J$900,2,FALSE)),VLOOKUP($B802,'[1]KO-GR-B'!$I$2:$J$900,2,FALSE),"")</f>
        <v>5.18</v>
      </c>
      <c r="K802" s="58">
        <f>IF(ISNUMBER(VLOOKUP($B802,'[1]MT-GR-B'!$I$2:$J$693,2,FALSE)),VLOOKUP($B802,'[1]MT-GR-B'!$I$2:$J$693,2,FALSE),"")</f>
        <v>4.29</v>
      </c>
      <c r="L802" s="58">
        <f>IF(ISNUMBER(VLOOKUP($B802,'[1]WT-HS-B'!$I$2:$J$1220,2,FALSE)),VLOOKUP($B802,'[1]WT-HS-B'!$I$2:$J$1220,2,FALSE),"")</f>
        <v>4.29</v>
      </c>
      <c r="M802" s="58">
        <f>IF(ISNUMBER(VLOOKUP($B802,'[1]KO-HS-B'!$I$2:$J$1046,2,FALSE)),VLOOKUP($B802,'[1]KO-HS-B'!$I$2:$J$1046,2,FALSE),"")</f>
        <v>4.87</v>
      </c>
      <c r="N802" s="58">
        <f>IF(ISNUMBER(VLOOKUP($B802,'[1]MT-HS-B'!$I$2:$J$773,2,FALSE)),VLOOKUP($B802,'[1]MT-HS-B'!$I$2:$J$773,2,FALSE),"")</f>
        <v>2.14</v>
      </c>
      <c r="O802" s="40" t="str">
        <f t="shared" si="396"/>
        <v>HSP76_YEAST</v>
      </c>
      <c r="P802" s="57">
        <f t="shared" si="397"/>
        <v>0.46716717616735604</v>
      </c>
      <c r="Q802" s="57">
        <f t="shared" si="398"/>
        <v>-0.22872824067363318</v>
      </c>
      <c r="R802" s="57">
        <f t="shared" si="399"/>
        <v>-6.8963494565245115E-2</v>
      </c>
      <c r="S802" s="56">
        <f t="shared" si="400"/>
        <v>0.25572439009770409</v>
      </c>
      <c r="T802" s="55">
        <f t="shared" si="401"/>
        <v>0.16888268082807339</v>
      </c>
      <c r="U802" s="54">
        <f t="shared" si="402"/>
        <v>0.43220200660025609</v>
      </c>
      <c r="V802" s="53">
        <f t="shared" si="403"/>
        <v>0.21144278606965189</v>
      </c>
      <c r="W802" s="53">
        <f t="shared" si="404"/>
        <v>-0.39761092150170657</v>
      </c>
      <c r="X802" s="53">
        <f t="shared" si="405"/>
        <v>0.36323851203501095</v>
      </c>
      <c r="Y802" s="52">
        <f t="shared" si="406"/>
        <v>0.72289156626506013</v>
      </c>
      <c r="Z802" s="51">
        <f t="shared" si="407"/>
        <v>-5.9845559845559775E-2</v>
      </c>
      <c r="AA802" s="50">
        <f t="shared" si="408"/>
        <v>-0.50116550116550118</v>
      </c>
      <c r="AB802" s="40" t="str">
        <f t="shared" si="409"/>
        <v>SSB2</v>
      </c>
      <c r="AC802" s="49">
        <f t="shared" si="410"/>
        <v>3.2549999999999999</v>
      </c>
      <c r="AD802" s="47">
        <f t="shared" si="411"/>
        <v>5.52</v>
      </c>
      <c r="AE802" s="47">
        <f t="shared" si="412"/>
        <v>4.43</v>
      </c>
      <c r="AF802" s="48">
        <f t="shared" si="413"/>
        <v>4.58</v>
      </c>
      <c r="AG802" s="47">
        <f t="shared" si="414"/>
        <v>4.2</v>
      </c>
      <c r="AH802" s="47">
        <f t="shared" si="415"/>
        <v>4.1850000000000005</v>
      </c>
      <c r="AI802" s="46">
        <f t="shared" si="416"/>
        <v>1.4070660522273426</v>
      </c>
      <c r="AJ802" s="43">
        <f t="shared" si="417"/>
        <v>0.76086956521739135</v>
      </c>
      <c r="AK802" s="43">
        <f t="shared" si="418"/>
        <v>0.94469525959367961</v>
      </c>
      <c r="AL802" s="45">
        <f t="shared" si="419"/>
        <v>0.36164890070576083</v>
      </c>
      <c r="AM802" s="43">
        <f t="shared" si="420"/>
        <v>0.23883617767698795</v>
      </c>
      <c r="AN802" s="42">
        <f t="shared" si="421"/>
        <v>0.61122593941894798</v>
      </c>
      <c r="AO802" s="40" t="str">
        <f t="shared" si="422"/>
        <v>HSP76_YEAST</v>
      </c>
      <c r="AP802" s="44">
        <f t="shared" si="423"/>
        <v>1.0818733752154155</v>
      </c>
      <c r="AQ802" s="43">
        <f t="shared" si="424"/>
        <v>0.48083261120685272</v>
      </c>
      <c r="AR802" s="43">
        <f t="shared" si="425"/>
        <v>0.19798989873223347</v>
      </c>
      <c r="AS802" s="43">
        <f t="shared" si="426"/>
        <v>0.41012193308819761</v>
      </c>
      <c r="AT802" s="43">
        <f t="shared" si="427"/>
        <v>0.94752308678997565</v>
      </c>
      <c r="AU802" s="42">
        <f t="shared" si="428"/>
        <v>2.8920667350529792</v>
      </c>
    </row>
    <row r="803" spans="1:47" ht="15" x14ac:dyDescent="0.25">
      <c r="A803" s="40" t="s">
        <v>5520</v>
      </c>
      <c r="B803" s="40" t="s">
        <v>5519</v>
      </c>
      <c r="C803" s="60">
        <f>IF(ISNUMBER(VLOOKUP(B803,'[1]WT-GR-A'!I$2:J$693,2,FALSE)),VLOOKUP(B803,'[1]WT-GR-A'!I$2:J$693,2,FALSE),"")</f>
        <v>0.34</v>
      </c>
      <c r="D803" s="58">
        <f>IF(ISNUMBER(VLOOKUP($B803,'[1]KO-GR-A'!$I$2:$J$907,2,FALSE)),VLOOKUP($B803,'[1]KO-GR-A'!$I$2:$J$907,2,FALSE),"")</f>
        <v>0.8</v>
      </c>
      <c r="E803" s="58">
        <f>IF(ISNUMBER(VLOOKUP($B803,'[1]MT-GR-A'!$I$2:$J$789,2,FALSE)),VLOOKUP($B803,'[1]MT-GR-A'!$I$2:$J$789,2,FALSE),"")</f>
        <v>1.2</v>
      </c>
      <c r="F803" s="58">
        <f>IF(ISNUMBER(VLOOKUP($B803,'[1]WT-HS-A'!$I$2:$J$1224,2,FALSE)),VLOOKUP($B803,'[1]WT-HS-A'!$I$2:$J$1224,2,FALSE),"")</f>
        <v>2.25</v>
      </c>
      <c r="G803" s="58">
        <f>IF(ISNUMBER(VLOOKUP($B803,'[1]KO-HS-A'!$I$2:$J$1229,2,FALSE)),VLOOKUP($B803,'[1]KO-HS-A'!$I$2:$J$1229,2,FALSE),"")</f>
        <v>2.25</v>
      </c>
      <c r="H803" s="58">
        <f>IF(ISNUMBER(VLOOKUP($B803,'[1]MT-HS-A'!$I$2:$J$1362,2,FALSE)),VLOOKUP($B803,'[1]MT-HS-A'!$I$2:$J$1362,2,FALSE),"")</f>
        <v>4.32</v>
      </c>
      <c r="I803" s="59">
        <f>IF(ISNUMBER(VLOOKUP($B803,'[1]WT-GR-B'!$I$2:$J$585,2,FALSE)),VLOOKUP($B803,'[1]WT-GR-B'!$I$2:$J$585,2,FALSE),"")</f>
        <v>0.1</v>
      </c>
      <c r="J803" s="58">
        <f>IF(ISNUMBER(VLOOKUP($B803,'[1]KO-GR-B'!$I$2:$J$900,2,FALSE)),VLOOKUP($B803,'[1]KO-GR-B'!$I$2:$J$900,2,FALSE),"")</f>
        <v>0.72</v>
      </c>
      <c r="K803" s="58">
        <f>IF(ISNUMBER(VLOOKUP($B803,'[1]MT-GR-B'!$I$2:$J$693,2,FALSE)),VLOOKUP($B803,'[1]MT-GR-B'!$I$2:$J$693,2,FALSE),"")</f>
        <v>0.99</v>
      </c>
      <c r="L803" s="58">
        <f>IF(ISNUMBER(VLOOKUP($B803,'[1]WT-HS-B'!$I$2:$J$1220,2,FALSE)),VLOOKUP($B803,'[1]WT-HS-B'!$I$2:$J$1220,2,FALSE),"")</f>
        <v>2.59</v>
      </c>
      <c r="M803" s="58">
        <f>IF(ISNUMBER(VLOOKUP($B803,'[1]KO-HS-B'!$I$2:$J$1046,2,FALSE)),VLOOKUP($B803,'[1]KO-HS-B'!$I$2:$J$1046,2,FALSE),"")</f>
        <v>1.54</v>
      </c>
      <c r="N803" s="58">
        <f>IF(ISNUMBER(VLOOKUP($B803,'[1]MT-HS-B'!$I$2:$J$773,2,FALSE)),VLOOKUP($B803,'[1]MT-HS-B'!$I$2:$J$773,2,FALSE),"")</f>
        <v>0.99</v>
      </c>
      <c r="O803" s="40" t="str">
        <f t="shared" si="396"/>
        <v>HSP77_YEAST</v>
      </c>
      <c r="P803" s="57">
        <f t="shared" si="397"/>
        <v>15.258823529411762</v>
      </c>
      <c r="Q803" s="57">
        <f t="shared" si="398"/>
        <v>1.4756944444444444</v>
      </c>
      <c r="R803" s="57">
        <f t="shared" si="399"/>
        <v>1.3</v>
      </c>
      <c r="S803" s="56">
        <f t="shared" si="400"/>
        <v>9.641176470588233</v>
      </c>
      <c r="T803" s="55">
        <f t="shared" si="401"/>
        <v>0.33680555555555536</v>
      </c>
      <c r="U803" s="54">
        <f t="shared" si="402"/>
        <v>1.3</v>
      </c>
      <c r="V803" s="53">
        <f t="shared" si="403"/>
        <v>5.617647058823529</v>
      </c>
      <c r="W803" s="53">
        <f t="shared" si="404"/>
        <v>1.8124999999999998</v>
      </c>
      <c r="X803" s="53">
        <f t="shared" si="405"/>
        <v>2.6</v>
      </c>
      <c r="Y803" s="52">
        <f t="shared" si="406"/>
        <v>24.899999999999995</v>
      </c>
      <c r="Z803" s="51">
        <f t="shared" si="407"/>
        <v>1.1388888888888891</v>
      </c>
      <c r="AA803" s="50">
        <f t="shared" si="408"/>
        <v>0</v>
      </c>
      <c r="AB803" s="40" t="str">
        <f t="shared" si="409"/>
        <v>SSC1</v>
      </c>
      <c r="AC803" s="49">
        <f t="shared" si="410"/>
        <v>0.22000000000000003</v>
      </c>
      <c r="AD803" s="47">
        <f t="shared" si="411"/>
        <v>0.76</v>
      </c>
      <c r="AE803" s="47">
        <f t="shared" si="412"/>
        <v>1.095</v>
      </c>
      <c r="AF803" s="48">
        <f t="shared" si="413"/>
        <v>2.42</v>
      </c>
      <c r="AG803" s="47">
        <f t="shared" si="414"/>
        <v>1.895</v>
      </c>
      <c r="AH803" s="47">
        <f t="shared" si="415"/>
        <v>2.6550000000000002</v>
      </c>
      <c r="AI803" s="46">
        <f t="shared" si="416"/>
        <v>10.999999999999998</v>
      </c>
      <c r="AJ803" s="43">
        <f t="shared" si="417"/>
        <v>2.4934210526315788</v>
      </c>
      <c r="AK803" s="43">
        <f t="shared" si="418"/>
        <v>2.4246575342465757</v>
      </c>
      <c r="AL803" s="45">
        <f t="shared" si="419"/>
        <v>13.634682521938252</v>
      </c>
      <c r="AM803" s="43">
        <f t="shared" si="420"/>
        <v>0.47631498454926929</v>
      </c>
      <c r="AN803" s="42">
        <f t="shared" si="421"/>
        <v>1.8384776310850242</v>
      </c>
      <c r="AO803" s="40" t="str">
        <f t="shared" si="422"/>
        <v>HSP77_YEAST</v>
      </c>
      <c r="AP803" s="44">
        <f t="shared" si="423"/>
        <v>0.16970562748477139</v>
      </c>
      <c r="AQ803" s="43">
        <f t="shared" si="424"/>
        <v>5.6568542494923851E-2</v>
      </c>
      <c r="AR803" s="43">
        <f t="shared" si="425"/>
        <v>0.14849242404917495</v>
      </c>
      <c r="AS803" s="43">
        <f t="shared" si="426"/>
        <v>0.24041630560342606</v>
      </c>
      <c r="AT803" s="43">
        <f t="shared" si="427"/>
        <v>0.50204581464244835</v>
      </c>
      <c r="AU803" s="42">
        <f t="shared" si="428"/>
        <v>2.354665581351203</v>
      </c>
    </row>
    <row r="804" spans="1:47" ht="15" x14ac:dyDescent="0.25">
      <c r="A804" s="40" t="s">
        <v>5518</v>
      </c>
      <c r="B804" s="40" t="s">
        <v>5517</v>
      </c>
      <c r="C804" s="60" t="str">
        <f>IF(ISNUMBER(VLOOKUP(B804,'[1]WT-GR-A'!I$2:J$693,2,FALSE)),VLOOKUP(B804,'[1]WT-GR-A'!I$2:J$693,2,FALSE),"")</f>
        <v/>
      </c>
      <c r="D804" s="58">
        <f>IF(ISNUMBER(VLOOKUP($B804,'[1]KO-GR-A'!$I$2:$J$907,2,FALSE)),VLOOKUP($B804,'[1]KO-GR-A'!$I$2:$J$907,2,FALSE),"")</f>
        <v>0.05</v>
      </c>
      <c r="E804" s="58" t="str">
        <f>IF(ISNUMBER(VLOOKUP($B804,'[1]MT-GR-A'!$I$2:$J$789,2,FALSE)),VLOOKUP($B804,'[1]MT-GR-A'!$I$2:$J$789,2,FALSE),"")</f>
        <v/>
      </c>
      <c r="F804" s="58">
        <f>IF(ISNUMBER(VLOOKUP($B804,'[1]WT-HS-A'!$I$2:$J$1224,2,FALSE)),VLOOKUP($B804,'[1]WT-HS-A'!$I$2:$J$1224,2,FALSE),"")</f>
        <v>0.23</v>
      </c>
      <c r="G804" s="58">
        <f>IF(ISNUMBER(VLOOKUP($B804,'[1]KO-HS-A'!$I$2:$J$1229,2,FALSE)),VLOOKUP($B804,'[1]KO-HS-A'!$I$2:$J$1229,2,FALSE),"")</f>
        <v>0.11</v>
      </c>
      <c r="H804" s="58">
        <f>IF(ISNUMBER(VLOOKUP($B804,'[1]MT-HS-A'!$I$2:$J$1362,2,FALSE)),VLOOKUP($B804,'[1]MT-HS-A'!$I$2:$J$1362,2,FALSE),"")</f>
        <v>0.3</v>
      </c>
      <c r="I804" s="59" t="str">
        <f>IF(ISNUMBER(VLOOKUP($B804,'[1]WT-GR-B'!$I$2:$J$585,2,FALSE)),VLOOKUP($B804,'[1]WT-GR-B'!$I$2:$J$585,2,FALSE),"")</f>
        <v/>
      </c>
      <c r="J804" s="58" t="str">
        <f>IF(ISNUMBER(VLOOKUP($B804,'[1]KO-GR-B'!$I$2:$J$900,2,FALSE)),VLOOKUP($B804,'[1]KO-GR-B'!$I$2:$J$900,2,FALSE),"")</f>
        <v/>
      </c>
      <c r="K804" s="58" t="str">
        <f>IF(ISNUMBER(VLOOKUP($B804,'[1]MT-GR-B'!$I$2:$J$693,2,FALSE)),VLOOKUP($B804,'[1]MT-GR-B'!$I$2:$J$693,2,FALSE),"")</f>
        <v/>
      </c>
      <c r="L804" s="58">
        <f>IF(ISNUMBER(VLOOKUP($B804,'[1]WT-HS-B'!$I$2:$J$1220,2,FALSE)),VLOOKUP($B804,'[1]WT-HS-B'!$I$2:$J$1220,2,FALSE),"")</f>
        <v>0.37</v>
      </c>
      <c r="M804" s="58">
        <f>IF(ISNUMBER(VLOOKUP($B804,'[1]KO-HS-B'!$I$2:$J$1046,2,FALSE)),VLOOKUP($B804,'[1]KO-HS-B'!$I$2:$J$1046,2,FALSE),"")</f>
        <v>0.17</v>
      </c>
      <c r="N804" s="58">
        <f>IF(ISNUMBER(VLOOKUP($B804,'[1]MT-HS-B'!$I$2:$J$773,2,FALSE)),VLOOKUP($B804,'[1]MT-HS-B'!$I$2:$J$773,2,FALSE),"")</f>
        <v>0.17</v>
      </c>
      <c r="O804" s="40" t="str">
        <f t="shared" si="396"/>
        <v>STI1_YEAST</v>
      </c>
      <c r="P804" s="57" t="str">
        <f t="shared" si="397"/>
        <v>HS only</v>
      </c>
      <c r="Q804" s="57">
        <f t="shared" si="398"/>
        <v>1.2</v>
      </c>
      <c r="R804" s="57" t="str">
        <f t="shared" si="399"/>
        <v>HS only</v>
      </c>
      <c r="S804" s="56" t="str">
        <f t="shared" si="400"/>
        <v>n/a</v>
      </c>
      <c r="T804" s="55" t="str">
        <f t="shared" si="401"/>
        <v>n/a</v>
      </c>
      <c r="U804" s="54" t="str">
        <f t="shared" si="402"/>
        <v>n/a</v>
      </c>
      <c r="V804" s="53" t="str">
        <f t="shared" si="403"/>
        <v>HS only</v>
      </c>
      <c r="W804" s="53">
        <f t="shared" si="404"/>
        <v>1.2</v>
      </c>
      <c r="X804" s="53" t="str">
        <f t="shared" si="405"/>
        <v>HS only</v>
      </c>
      <c r="Y804" s="52" t="str">
        <f t="shared" si="406"/>
        <v>HS only</v>
      </c>
      <c r="Z804" s="51" t="str">
        <f t="shared" si="407"/>
        <v>HS only</v>
      </c>
      <c r="AA804" s="50" t="str">
        <f t="shared" si="408"/>
        <v>HS only</v>
      </c>
      <c r="AB804" s="40" t="str">
        <f t="shared" si="409"/>
        <v>STI1</v>
      </c>
      <c r="AC804" s="49">
        <f t="shared" si="410"/>
        <v>0</v>
      </c>
      <c r="AD804" s="47">
        <f t="shared" si="411"/>
        <v>0.05</v>
      </c>
      <c r="AE804" s="47">
        <f t="shared" si="412"/>
        <v>0</v>
      </c>
      <c r="AF804" s="48">
        <f t="shared" si="413"/>
        <v>0.3</v>
      </c>
      <c r="AG804" s="47">
        <f t="shared" si="414"/>
        <v>0.14000000000000001</v>
      </c>
      <c r="AH804" s="47">
        <f t="shared" si="415"/>
        <v>0.23499999999999999</v>
      </c>
      <c r="AI804" s="46" t="str">
        <f t="shared" si="416"/>
        <v>HS Only</v>
      </c>
      <c r="AJ804" s="43">
        <f t="shared" si="417"/>
        <v>2.8000000000000003</v>
      </c>
      <c r="AK804" s="43" t="str">
        <f t="shared" si="418"/>
        <v>HS Only</v>
      </c>
      <c r="AL804" s="45" t="str">
        <f t="shared" si="419"/>
        <v/>
      </c>
      <c r="AM804" s="43" t="str">
        <f t="shared" si="420"/>
        <v/>
      </c>
      <c r="AN804" s="42" t="str">
        <f t="shared" si="421"/>
        <v/>
      </c>
      <c r="AO804" s="40" t="str">
        <f t="shared" si="422"/>
        <v>STI1_YEAST</v>
      </c>
      <c r="AP804" s="44" t="str">
        <f t="shared" si="423"/>
        <v/>
      </c>
      <c r="AQ804" s="43" t="str">
        <f t="shared" si="424"/>
        <v/>
      </c>
      <c r="AR804" s="43" t="str">
        <f t="shared" si="425"/>
        <v/>
      </c>
      <c r="AS804" s="43">
        <f t="shared" si="426"/>
        <v>9.8994949366116664E-2</v>
      </c>
      <c r="AT804" s="43">
        <f t="shared" si="427"/>
        <v>4.2426406871192889E-2</v>
      </c>
      <c r="AU804" s="42">
        <f t="shared" si="428"/>
        <v>9.1923881554251255E-2</v>
      </c>
    </row>
    <row r="805" spans="1:47" ht="15" x14ac:dyDescent="0.25">
      <c r="A805" s="40" t="s">
        <v>5516</v>
      </c>
      <c r="B805" s="40" t="s">
        <v>5515</v>
      </c>
      <c r="C805" s="60">
        <f>IF(ISNUMBER(VLOOKUP(B805,'[1]WT-GR-A'!I$2:J$693,2,FALSE)),VLOOKUP(B805,'[1]WT-GR-A'!I$2:J$693,2,FALSE),"")</f>
        <v>0.04</v>
      </c>
      <c r="D805" s="58">
        <f>IF(ISNUMBER(VLOOKUP($B805,'[1]KO-GR-A'!$I$2:$J$907,2,FALSE)),VLOOKUP($B805,'[1]KO-GR-A'!$I$2:$J$907,2,FALSE),"")</f>
        <v>0.04</v>
      </c>
      <c r="E805" s="58">
        <f>IF(ISNUMBER(VLOOKUP($B805,'[1]MT-GR-A'!$I$2:$J$789,2,FALSE)),VLOOKUP($B805,'[1]MT-GR-A'!$I$2:$J$789,2,FALSE),"")</f>
        <v>0.01</v>
      </c>
      <c r="F805" s="58">
        <f>IF(ISNUMBER(VLOOKUP($B805,'[1]WT-HS-A'!$I$2:$J$1224,2,FALSE)),VLOOKUP($B805,'[1]WT-HS-A'!$I$2:$J$1224,2,FALSE),"")</f>
        <v>0.01</v>
      </c>
      <c r="G805" s="58">
        <f>IF(ISNUMBER(VLOOKUP($B805,'[1]KO-HS-A'!$I$2:$J$1229,2,FALSE)),VLOOKUP($B805,'[1]KO-HS-A'!$I$2:$J$1229,2,FALSE),"")</f>
        <v>0.03</v>
      </c>
      <c r="H805" s="58">
        <f>IF(ISNUMBER(VLOOKUP($B805,'[1]MT-HS-A'!$I$2:$J$1362,2,FALSE)),VLOOKUP($B805,'[1]MT-HS-A'!$I$2:$J$1362,2,FALSE),"")</f>
        <v>0.06</v>
      </c>
      <c r="I805" s="59">
        <f>IF(ISNUMBER(VLOOKUP($B805,'[1]WT-GR-B'!$I$2:$J$585,2,FALSE)),VLOOKUP($B805,'[1]WT-GR-B'!$I$2:$J$585,2,FALSE),"")</f>
        <v>0.01</v>
      </c>
      <c r="J805" s="58">
        <f>IF(ISNUMBER(VLOOKUP($B805,'[1]KO-GR-B'!$I$2:$J$900,2,FALSE)),VLOOKUP($B805,'[1]KO-GR-B'!$I$2:$J$900,2,FALSE),"")</f>
        <v>0.04</v>
      </c>
      <c r="K805" s="58" t="str">
        <f>IF(ISNUMBER(VLOOKUP($B805,'[1]MT-GR-B'!$I$2:$J$693,2,FALSE)),VLOOKUP($B805,'[1]MT-GR-B'!$I$2:$J$693,2,FALSE),"")</f>
        <v/>
      </c>
      <c r="L805" s="58">
        <f>IF(ISNUMBER(VLOOKUP($B805,'[1]WT-HS-B'!$I$2:$J$1220,2,FALSE)),VLOOKUP($B805,'[1]WT-HS-B'!$I$2:$J$1220,2,FALSE),"")</f>
        <v>0.01</v>
      </c>
      <c r="M805" s="58" t="str">
        <f>IF(ISNUMBER(VLOOKUP($B805,'[1]KO-HS-B'!$I$2:$J$1046,2,FALSE)),VLOOKUP($B805,'[1]KO-HS-B'!$I$2:$J$1046,2,FALSE),"")</f>
        <v/>
      </c>
      <c r="N805" s="58">
        <f>IF(ISNUMBER(VLOOKUP($B805,'[1]MT-HS-B'!$I$2:$J$773,2,FALSE)),VLOOKUP($B805,'[1]MT-HS-B'!$I$2:$J$773,2,FALSE),"")</f>
        <v>0.01</v>
      </c>
      <c r="O805" s="40" t="str">
        <f t="shared" si="396"/>
        <v>SEN1_YEAST</v>
      </c>
      <c r="P805" s="57">
        <f t="shared" si="397"/>
        <v>-0.375</v>
      </c>
      <c r="Q805" s="57">
        <f t="shared" si="398"/>
        <v>-0.25000000000000006</v>
      </c>
      <c r="R805" s="57">
        <f t="shared" si="399"/>
        <v>4.9999999999999991</v>
      </c>
      <c r="S805" s="56">
        <f t="shared" si="400"/>
        <v>0.375</v>
      </c>
      <c r="T805" s="55" t="str">
        <f t="shared" si="401"/>
        <v>n/a</v>
      </c>
      <c r="U805" s="54" t="str">
        <f t="shared" si="402"/>
        <v>n/a</v>
      </c>
      <c r="V805" s="53">
        <f t="shared" si="403"/>
        <v>-0.75</v>
      </c>
      <c r="W805" s="53">
        <f t="shared" si="404"/>
        <v>-0.25000000000000006</v>
      </c>
      <c r="X805" s="53">
        <f t="shared" si="405"/>
        <v>4.9999999999999991</v>
      </c>
      <c r="Y805" s="52">
        <f t="shared" si="406"/>
        <v>0</v>
      </c>
      <c r="Z805" s="51" t="str">
        <f t="shared" si="407"/>
        <v>GR only</v>
      </c>
      <c r="AA805" s="50" t="str">
        <f t="shared" si="408"/>
        <v>HS only</v>
      </c>
      <c r="AB805" s="40" t="str">
        <f t="shared" si="409"/>
        <v>SEN1</v>
      </c>
      <c r="AC805" s="49">
        <f t="shared" si="410"/>
        <v>2.5000000000000001E-2</v>
      </c>
      <c r="AD805" s="47">
        <f t="shared" si="411"/>
        <v>0.04</v>
      </c>
      <c r="AE805" s="47">
        <f t="shared" si="412"/>
        <v>0.01</v>
      </c>
      <c r="AF805" s="48">
        <f t="shared" si="413"/>
        <v>0.01</v>
      </c>
      <c r="AG805" s="47">
        <f t="shared" si="414"/>
        <v>0.03</v>
      </c>
      <c r="AH805" s="47">
        <f t="shared" si="415"/>
        <v>3.4999999999999996E-2</v>
      </c>
      <c r="AI805" s="46">
        <f t="shared" si="416"/>
        <v>0.39999999999999997</v>
      </c>
      <c r="AJ805" s="43">
        <f t="shared" si="417"/>
        <v>0.75</v>
      </c>
      <c r="AK805" s="43">
        <f t="shared" si="418"/>
        <v>3.4999999999999996</v>
      </c>
      <c r="AL805" s="45">
        <f t="shared" si="419"/>
        <v>0.5303300858899106</v>
      </c>
      <c r="AM805" s="43" t="str">
        <f t="shared" si="420"/>
        <v/>
      </c>
      <c r="AN805" s="42" t="str">
        <f t="shared" si="421"/>
        <v/>
      </c>
      <c r="AO805" s="40" t="str">
        <f t="shared" si="422"/>
        <v>SEN1_YEAST</v>
      </c>
      <c r="AP805" s="44">
        <f t="shared" si="423"/>
        <v>2.1213203435596423E-2</v>
      </c>
      <c r="AQ805" s="43">
        <f t="shared" si="424"/>
        <v>0</v>
      </c>
      <c r="AR805" s="43" t="str">
        <f t="shared" si="425"/>
        <v/>
      </c>
      <c r="AS805" s="43">
        <f t="shared" si="426"/>
        <v>0</v>
      </c>
      <c r="AT805" s="43" t="str">
        <f t="shared" si="427"/>
        <v/>
      </c>
      <c r="AU805" s="42">
        <f t="shared" si="428"/>
        <v>3.5355339059327383E-2</v>
      </c>
    </row>
    <row r="806" spans="1:47" ht="15" x14ac:dyDescent="0.25">
      <c r="A806" s="40" t="s">
        <v>5514</v>
      </c>
      <c r="B806" s="40" t="s">
        <v>5513</v>
      </c>
      <c r="C806" s="60" t="str">
        <f>IF(ISNUMBER(VLOOKUP(B806,'[1]WT-GR-A'!I$2:J$693,2,FALSE)),VLOOKUP(B806,'[1]WT-GR-A'!I$2:J$693,2,FALSE),"")</f>
        <v/>
      </c>
      <c r="D806" s="58" t="str">
        <f>IF(ISNUMBER(VLOOKUP($B806,'[1]KO-GR-A'!$I$2:$J$907,2,FALSE)),VLOOKUP($B806,'[1]KO-GR-A'!$I$2:$J$907,2,FALSE),"")</f>
        <v/>
      </c>
      <c r="E806" s="58">
        <f>IF(ISNUMBER(VLOOKUP($B806,'[1]MT-GR-A'!$I$2:$J$789,2,FALSE)),VLOOKUP($B806,'[1]MT-GR-A'!$I$2:$J$789,2,FALSE),"")</f>
        <v>0.28000000000000003</v>
      </c>
      <c r="F806" s="58" t="str">
        <f>IF(ISNUMBER(VLOOKUP($B806,'[1]WT-HS-A'!$I$2:$J$1224,2,FALSE)),VLOOKUP($B806,'[1]WT-HS-A'!$I$2:$J$1224,2,FALSE),"")</f>
        <v/>
      </c>
      <c r="G806" s="58">
        <f>IF(ISNUMBER(VLOOKUP($B806,'[1]KO-HS-A'!$I$2:$J$1229,2,FALSE)),VLOOKUP($B806,'[1]KO-HS-A'!$I$2:$J$1229,2,FALSE),"")</f>
        <v>0.28000000000000003</v>
      </c>
      <c r="H806" s="58" t="str">
        <f>IF(ISNUMBER(VLOOKUP($B806,'[1]MT-HS-A'!$I$2:$J$1362,2,FALSE)),VLOOKUP($B806,'[1]MT-HS-A'!$I$2:$J$1362,2,FALSE),"")</f>
        <v/>
      </c>
      <c r="I806" s="59" t="str">
        <f>IF(ISNUMBER(VLOOKUP($B806,'[1]WT-GR-B'!$I$2:$J$585,2,FALSE)),VLOOKUP($B806,'[1]WT-GR-B'!$I$2:$J$585,2,FALSE),"")</f>
        <v/>
      </c>
      <c r="J806" s="58" t="str">
        <f>IF(ISNUMBER(VLOOKUP($B806,'[1]KO-GR-B'!$I$2:$J$900,2,FALSE)),VLOOKUP($B806,'[1]KO-GR-B'!$I$2:$J$900,2,FALSE),"")</f>
        <v/>
      </c>
      <c r="K806" s="58" t="str">
        <f>IF(ISNUMBER(VLOOKUP($B806,'[1]MT-GR-B'!$I$2:$J$693,2,FALSE)),VLOOKUP($B806,'[1]MT-GR-B'!$I$2:$J$693,2,FALSE),"")</f>
        <v/>
      </c>
      <c r="L806" s="58" t="str">
        <f>IF(ISNUMBER(VLOOKUP($B806,'[1]WT-HS-B'!$I$2:$J$1220,2,FALSE)),VLOOKUP($B806,'[1]WT-HS-B'!$I$2:$J$1220,2,FALSE),"")</f>
        <v/>
      </c>
      <c r="M806" s="58" t="str">
        <f>IF(ISNUMBER(VLOOKUP($B806,'[1]KO-HS-B'!$I$2:$J$1046,2,FALSE)),VLOOKUP($B806,'[1]KO-HS-B'!$I$2:$J$1046,2,FALSE),"")</f>
        <v/>
      </c>
      <c r="N806" s="58" t="str">
        <f>IF(ISNUMBER(VLOOKUP($B806,'[1]MT-HS-B'!$I$2:$J$773,2,FALSE)),VLOOKUP($B806,'[1]MT-HS-B'!$I$2:$J$773,2,FALSE),"")</f>
        <v/>
      </c>
      <c r="O806" s="40" t="str">
        <f t="shared" si="396"/>
        <v>HOT13_YEAST</v>
      </c>
      <c r="P806" s="57" t="str">
        <f t="shared" si="397"/>
        <v/>
      </c>
      <c r="Q806" s="57" t="str">
        <f t="shared" si="398"/>
        <v/>
      </c>
      <c r="R806" s="57" t="str">
        <f t="shared" si="399"/>
        <v/>
      </c>
      <c r="S806" s="56" t="str">
        <f t="shared" si="400"/>
        <v>n/a</v>
      </c>
      <c r="T806" s="55" t="str">
        <f t="shared" si="401"/>
        <v>n/a</v>
      </c>
      <c r="U806" s="54" t="str">
        <f t="shared" si="402"/>
        <v>n/a</v>
      </c>
      <c r="V806" s="53" t="str">
        <f t="shared" si="403"/>
        <v/>
      </c>
      <c r="W806" s="53" t="str">
        <f t="shared" si="404"/>
        <v>HS only</v>
      </c>
      <c r="X806" s="53" t="str">
        <f t="shared" si="405"/>
        <v>GR only</v>
      </c>
      <c r="Y806" s="52" t="str">
        <f t="shared" si="406"/>
        <v/>
      </c>
      <c r="Z806" s="51" t="str">
        <f t="shared" si="407"/>
        <v/>
      </c>
      <c r="AA806" s="50" t="str">
        <f t="shared" si="408"/>
        <v/>
      </c>
      <c r="AB806" s="40" t="str">
        <f t="shared" si="409"/>
        <v>HOT13</v>
      </c>
      <c r="AC806" s="49">
        <f t="shared" si="410"/>
        <v>0</v>
      </c>
      <c r="AD806" s="47">
        <f t="shared" si="411"/>
        <v>0</v>
      </c>
      <c r="AE806" s="47">
        <f t="shared" si="412"/>
        <v>0.28000000000000003</v>
      </c>
      <c r="AF806" s="48">
        <f t="shared" si="413"/>
        <v>0</v>
      </c>
      <c r="AG806" s="47">
        <f t="shared" si="414"/>
        <v>0.28000000000000003</v>
      </c>
      <c r="AH806" s="47">
        <f t="shared" si="415"/>
        <v>0</v>
      </c>
      <c r="AI806" s="46" t="str">
        <f t="shared" si="416"/>
        <v/>
      </c>
      <c r="AJ806" s="43" t="str">
        <f t="shared" si="417"/>
        <v>HS Only</v>
      </c>
      <c r="AK806" s="43">
        <f t="shared" si="418"/>
        <v>0</v>
      </c>
      <c r="AL806" s="45" t="str">
        <f t="shared" si="419"/>
        <v/>
      </c>
      <c r="AM806" s="43" t="str">
        <f t="shared" si="420"/>
        <v/>
      </c>
      <c r="AN806" s="42" t="str">
        <f t="shared" si="421"/>
        <v/>
      </c>
      <c r="AO806" s="40" t="str">
        <f t="shared" si="422"/>
        <v>HOT13_YEAST</v>
      </c>
      <c r="AP806" s="44" t="str">
        <f t="shared" si="423"/>
        <v/>
      </c>
      <c r="AQ806" s="43" t="str">
        <f t="shared" si="424"/>
        <v/>
      </c>
      <c r="AR806" s="43" t="str">
        <f t="shared" si="425"/>
        <v/>
      </c>
      <c r="AS806" s="43" t="str">
        <f t="shared" si="426"/>
        <v/>
      </c>
      <c r="AT806" s="43" t="str">
        <f t="shared" si="427"/>
        <v/>
      </c>
      <c r="AU806" s="42" t="str">
        <f t="shared" si="428"/>
        <v/>
      </c>
    </row>
    <row r="807" spans="1:47" ht="15" x14ac:dyDescent="0.25">
      <c r="A807" s="40" t="s">
        <v>5512</v>
      </c>
      <c r="B807" s="40" t="s">
        <v>5511</v>
      </c>
      <c r="C807" s="60" t="str">
        <f>IF(ISNUMBER(VLOOKUP(B807,'[1]WT-GR-A'!I$2:J$693,2,FALSE)),VLOOKUP(B807,'[1]WT-GR-A'!I$2:J$693,2,FALSE),"")</f>
        <v/>
      </c>
      <c r="D807" s="58" t="str">
        <f>IF(ISNUMBER(VLOOKUP($B807,'[1]KO-GR-A'!$I$2:$J$907,2,FALSE)),VLOOKUP($B807,'[1]KO-GR-A'!$I$2:$J$907,2,FALSE),"")</f>
        <v/>
      </c>
      <c r="E807" s="58" t="str">
        <f>IF(ISNUMBER(VLOOKUP($B807,'[1]MT-GR-A'!$I$2:$J$789,2,FALSE)),VLOOKUP($B807,'[1]MT-GR-A'!$I$2:$J$789,2,FALSE),"")</f>
        <v/>
      </c>
      <c r="F807" s="58">
        <f>IF(ISNUMBER(VLOOKUP($B807,'[1]WT-HS-A'!$I$2:$J$1224,2,FALSE)),VLOOKUP($B807,'[1]WT-HS-A'!$I$2:$J$1224,2,FALSE),"")</f>
        <v>0.02</v>
      </c>
      <c r="G807" s="58">
        <f>IF(ISNUMBER(VLOOKUP($B807,'[1]KO-HS-A'!$I$2:$J$1229,2,FALSE)),VLOOKUP($B807,'[1]KO-HS-A'!$I$2:$J$1229,2,FALSE),"")</f>
        <v>7.0000000000000007E-2</v>
      </c>
      <c r="H807" s="58">
        <f>IF(ISNUMBER(VLOOKUP($B807,'[1]MT-HS-A'!$I$2:$J$1362,2,FALSE)),VLOOKUP($B807,'[1]MT-HS-A'!$I$2:$J$1362,2,FALSE),"")</f>
        <v>0.02</v>
      </c>
      <c r="I807" s="59" t="str">
        <f>IF(ISNUMBER(VLOOKUP($B807,'[1]WT-GR-B'!$I$2:$J$585,2,FALSE)),VLOOKUP($B807,'[1]WT-GR-B'!$I$2:$J$585,2,FALSE),"")</f>
        <v/>
      </c>
      <c r="J807" s="58" t="str">
        <f>IF(ISNUMBER(VLOOKUP($B807,'[1]KO-GR-B'!$I$2:$J$900,2,FALSE)),VLOOKUP($B807,'[1]KO-GR-B'!$I$2:$J$900,2,FALSE),"")</f>
        <v/>
      </c>
      <c r="K807" s="58" t="str">
        <f>IF(ISNUMBER(VLOOKUP($B807,'[1]MT-GR-B'!$I$2:$J$693,2,FALSE)),VLOOKUP($B807,'[1]MT-GR-B'!$I$2:$J$693,2,FALSE),"")</f>
        <v/>
      </c>
      <c r="L807" s="58">
        <f>IF(ISNUMBER(VLOOKUP($B807,'[1]WT-HS-B'!$I$2:$J$1220,2,FALSE)),VLOOKUP($B807,'[1]WT-HS-B'!$I$2:$J$1220,2,FALSE),"")</f>
        <v>0.02</v>
      </c>
      <c r="M807" s="58">
        <f>IF(ISNUMBER(VLOOKUP($B807,'[1]KO-HS-B'!$I$2:$J$1046,2,FALSE)),VLOOKUP($B807,'[1]KO-HS-B'!$I$2:$J$1046,2,FALSE),"")</f>
        <v>0.04</v>
      </c>
      <c r="N807" s="58" t="str">
        <f>IF(ISNUMBER(VLOOKUP($B807,'[1]MT-HS-B'!$I$2:$J$773,2,FALSE)),VLOOKUP($B807,'[1]MT-HS-B'!$I$2:$J$773,2,FALSE),"")</f>
        <v/>
      </c>
      <c r="O807" s="40" t="str">
        <f t="shared" si="396"/>
        <v>HAP1W_YEAST</v>
      </c>
      <c r="P807" s="57" t="str">
        <f t="shared" si="397"/>
        <v>HS only</v>
      </c>
      <c r="Q807" s="57" t="str">
        <f t="shared" si="398"/>
        <v>HS only</v>
      </c>
      <c r="R807" s="57" t="str">
        <f t="shared" si="399"/>
        <v/>
      </c>
      <c r="S807" s="56" t="str">
        <f t="shared" si="400"/>
        <v>n/a</v>
      </c>
      <c r="T807" s="55" t="str">
        <f t="shared" si="401"/>
        <v>n/a</v>
      </c>
      <c r="U807" s="54" t="str">
        <f t="shared" si="402"/>
        <v>n/a</v>
      </c>
      <c r="V807" s="53" t="str">
        <f t="shared" si="403"/>
        <v>HS only</v>
      </c>
      <c r="W807" s="53" t="str">
        <f t="shared" si="404"/>
        <v>HS only</v>
      </c>
      <c r="X807" s="53" t="str">
        <f t="shared" si="405"/>
        <v>HS only</v>
      </c>
      <c r="Y807" s="52" t="str">
        <f t="shared" si="406"/>
        <v>HS only</v>
      </c>
      <c r="Z807" s="51" t="str">
        <f t="shared" si="407"/>
        <v>HS only</v>
      </c>
      <c r="AA807" s="50" t="str">
        <f t="shared" si="408"/>
        <v/>
      </c>
      <c r="AB807" s="40" t="str">
        <f t="shared" si="409"/>
        <v>HAP1</v>
      </c>
      <c r="AC807" s="49">
        <f t="shared" si="410"/>
        <v>0</v>
      </c>
      <c r="AD807" s="47">
        <f t="shared" si="411"/>
        <v>0</v>
      </c>
      <c r="AE807" s="47">
        <f t="shared" si="412"/>
        <v>0</v>
      </c>
      <c r="AF807" s="48">
        <f t="shared" si="413"/>
        <v>0.02</v>
      </c>
      <c r="AG807" s="47">
        <f t="shared" si="414"/>
        <v>5.5000000000000007E-2</v>
      </c>
      <c r="AH807" s="47">
        <f t="shared" si="415"/>
        <v>0.02</v>
      </c>
      <c r="AI807" s="46" t="str">
        <f t="shared" si="416"/>
        <v>HS Only</v>
      </c>
      <c r="AJ807" s="43" t="str">
        <f t="shared" si="417"/>
        <v>HS Only</v>
      </c>
      <c r="AK807" s="43" t="str">
        <f t="shared" si="418"/>
        <v>HS Only</v>
      </c>
      <c r="AL807" s="45" t="str">
        <f t="shared" si="419"/>
        <v/>
      </c>
      <c r="AM807" s="43" t="str">
        <f t="shared" si="420"/>
        <v/>
      </c>
      <c r="AN807" s="42" t="str">
        <f t="shared" si="421"/>
        <v/>
      </c>
      <c r="AO807" s="40" t="str">
        <f t="shared" si="422"/>
        <v>HAP1W_YEAST</v>
      </c>
      <c r="AP807" s="44" t="str">
        <f t="shared" si="423"/>
        <v/>
      </c>
      <c r="AQ807" s="43" t="str">
        <f t="shared" si="424"/>
        <v/>
      </c>
      <c r="AR807" s="43" t="str">
        <f t="shared" si="425"/>
        <v/>
      </c>
      <c r="AS807" s="43">
        <f t="shared" si="426"/>
        <v>0</v>
      </c>
      <c r="AT807" s="43">
        <f t="shared" si="427"/>
        <v>2.1213203435596403E-2</v>
      </c>
      <c r="AU807" s="42" t="str">
        <f t="shared" si="428"/>
        <v/>
      </c>
    </row>
    <row r="808" spans="1:47" ht="15" x14ac:dyDescent="0.25">
      <c r="A808" s="40" t="s">
        <v>5510</v>
      </c>
      <c r="B808" s="40" t="s">
        <v>5509</v>
      </c>
      <c r="C808" s="60" t="str">
        <f>IF(ISNUMBER(VLOOKUP(B808,'[1]WT-GR-A'!I$2:J$693,2,FALSE)),VLOOKUP(B808,'[1]WT-GR-A'!I$2:J$693,2,FALSE),"")</f>
        <v/>
      </c>
      <c r="D808" s="58" t="str">
        <f>IF(ISNUMBER(VLOOKUP($B808,'[1]KO-GR-A'!$I$2:$J$907,2,FALSE)),VLOOKUP($B808,'[1]KO-GR-A'!$I$2:$J$907,2,FALSE),"")</f>
        <v/>
      </c>
      <c r="E808" s="58" t="str">
        <f>IF(ISNUMBER(VLOOKUP($B808,'[1]MT-GR-A'!$I$2:$J$789,2,FALSE)),VLOOKUP($B808,'[1]MT-GR-A'!$I$2:$J$789,2,FALSE),"")</f>
        <v/>
      </c>
      <c r="F808" s="58" t="str">
        <f>IF(ISNUMBER(VLOOKUP($B808,'[1]WT-HS-A'!$I$2:$J$1224,2,FALSE)),VLOOKUP($B808,'[1]WT-HS-A'!$I$2:$J$1224,2,FALSE),"")</f>
        <v/>
      </c>
      <c r="G808" s="58" t="str">
        <f>IF(ISNUMBER(VLOOKUP($B808,'[1]KO-HS-A'!$I$2:$J$1229,2,FALSE)),VLOOKUP($B808,'[1]KO-HS-A'!$I$2:$J$1229,2,FALSE),"")</f>
        <v/>
      </c>
      <c r="H808" s="58" t="str">
        <f>IF(ISNUMBER(VLOOKUP($B808,'[1]MT-HS-A'!$I$2:$J$1362,2,FALSE)),VLOOKUP($B808,'[1]MT-HS-A'!$I$2:$J$1362,2,FALSE),"")</f>
        <v/>
      </c>
      <c r="I808" s="59" t="str">
        <f>IF(ISNUMBER(VLOOKUP($B808,'[1]WT-GR-B'!$I$2:$J$585,2,FALSE)),VLOOKUP($B808,'[1]WT-GR-B'!$I$2:$J$585,2,FALSE),"")</f>
        <v/>
      </c>
      <c r="J808" s="58" t="str">
        <f>IF(ISNUMBER(VLOOKUP($B808,'[1]KO-GR-B'!$I$2:$J$900,2,FALSE)),VLOOKUP($B808,'[1]KO-GR-B'!$I$2:$J$900,2,FALSE),"")</f>
        <v/>
      </c>
      <c r="K808" s="58" t="str">
        <f>IF(ISNUMBER(VLOOKUP($B808,'[1]MT-GR-B'!$I$2:$J$693,2,FALSE)),VLOOKUP($B808,'[1]MT-GR-B'!$I$2:$J$693,2,FALSE),"")</f>
        <v/>
      </c>
      <c r="L808" s="58" t="str">
        <f>IF(ISNUMBER(VLOOKUP($B808,'[1]WT-HS-B'!$I$2:$J$1220,2,FALSE)),VLOOKUP($B808,'[1]WT-HS-B'!$I$2:$J$1220,2,FALSE),"")</f>
        <v/>
      </c>
      <c r="M808" s="58">
        <f>IF(ISNUMBER(VLOOKUP($B808,'[1]KO-HS-B'!$I$2:$J$1046,2,FALSE)),VLOOKUP($B808,'[1]KO-HS-B'!$I$2:$J$1046,2,FALSE),"")</f>
        <v>0.25</v>
      </c>
      <c r="N808" s="58" t="str">
        <f>IF(ISNUMBER(VLOOKUP($B808,'[1]MT-HS-B'!$I$2:$J$773,2,FALSE)),VLOOKUP($B808,'[1]MT-HS-B'!$I$2:$J$773,2,FALSE),"")</f>
        <v/>
      </c>
      <c r="O808" s="40" t="str">
        <f t="shared" si="396"/>
        <v>GPG1_YEAST</v>
      </c>
      <c r="P808" s="57" t="str">
        <f t="shared" si="397"/>
        <v/>
      </c>
      <c r="Q808" s="57" t="str">
        <f t="shared" si="398"/>
        <v/>
      </c>
      <c r="R808" s="57" t="str">
        <f t="shared" si="399"/>
        <v/>
      </c>
      <c r="S808" s="56" t="str">
        <f t="shared" si="400"/>
        <v>n/a</v>
      </c>
      <c r="T808" s="55" t="str">
        <f t="shared" si="401"/>
        <v>n/a</v>
      </c>
      <c r="U808" s="54" t="str">
        <f t="shared" si="402"/>
        <v>n/a</v>
      </c>
      <c r="V808" s="53" t="str">
        <f t="shared" si="403"/>
        <v/>
      </c>
      <c r="W808" s="53" t="str">
        <f t="shared" si="404"/>
        <v/>
      </c>
      <c r="X808" s="53" t="str">
        <f t="shared" si="405"/>
        <v/>
      </c>
      <c r="Y808" s="52" t="str">
        <f t="shared" si="406"/>
        <v/>
      </c>
      <c r="Z808" s="51" t="str">
        <f t="shared" si="407"/>
        <v>HS only</v>
      </c>
      <c r="AA808" s="50" t="str">
        <f t="shared" si="408"/>
        <v/>
      </c>
      <c r="AB808" s="40" t="str">
        <f t="shared" si="409"/>
        <v>GPG1</v>
      </c>
      <c r="AC808" s="49">
        <f t="shared" si="410"/>
        <v>0</v>
      </c>
      <c r="AD808" s="47">
        <f t="shared" si="411"/>
        <v>0</v>
      </c>
      <c r="AE808" s="47">
        <f t="shared" si="412"/>
        <v>0</v>
      </c>
      <c r="AF808" s="48">
        <f t="shared" si="413"/>
        <v>0</v>
      </c>
      <c r="AG808" s="47">
        <f t="shared" si="414"/>
        <v>0.25</v>
      </c>
      <c r="AH808" s="47">
        <f t="shared" si="415"/>
        <v>0</v>
      </c>
      <c r="AI808" s="46" t="str">
        <f t="shared" si="416"/>
        <v/>
      </c>
      <c r="AJ808" s="43" t="str">
        <f t="shared" si="417"/>
        <v>HS Only</v>
      </c>
      <c r="AK808" s="43" t="str">
        <f t="shared" si="418"/>
        <v/>
      </c>
      <c r="AL808" s="45" t="str">
        <f t="shared" si="419"/>
        <v/>
      </c>
      <c r="AM808" s="43" t="str">
        <f t="shared" si="420"/>
        <v/>
      </c>
      <c r="AN808" s="42" t="str">
        <f t="shared" si="421"/>
        <v/>
      </c>
      <c r="AO808" s="40" t="str">
        <f t="shared" si="422"/>
        <v>GPG1_YEAST</v>
      </c>
      <c r="AP808" s="44" t="str">
        <f t="shared" si="423"/>
        <v/>
      </c>
      <c r="AQ808" s="43" t="str">
        <f t="shared" si="424"/>
        <v/>
      </c>
      <c r="AR808" s="43" t="str">
        <f t="shared" si="425"/>
        <v/>
      </c>
      <c r="AS808" s="43" t="str">
        <f t="shared" si="426"/>
        <v/>
      </c>
      <c r="AT808" s="43" t="str">
        <f t="shared" si="427"/>
        <v/>
      </c>
      <c r="AU808" s="42" t="str">
        <f t="shared" si="428"/>
        <v/>
      </c>
    </row>
    <row r="809" spans="1:47" ht="15" x14ac:dyDescent="0.25">
      <c r="A809" s="40" t="s">
        <v>5508</v>
      </c>
      <c r="B809" s="40" t="s">
        <v>5507</v>
      </c>
      <c r="C809" s="60" t="str">
        <f>IF(ISNUMBER(VLOOKUP(B809,'[1]WT-GR-A'!I$2:J$693,2,FALSE)),VLOOKUP(B809,'[1]WT-GR-A'!I$2:J$693,2,FALSE),"")</f>
        <v/>
      </c>
      <c r="D809" s="58" t="str">
        <f>IF(ISNUMBER(VLOOKUP($B809,'[1]KO-GR-A'!$I$2:$J$907,2,FALSE)),VLOOKUP($B809,'[1]KO-GR-A'!$I$2:$J$907,2,FALSE),"")</f>
        <v/>
      </c>
      <c r="E809" s="58" t="str">
        <f>IF(ISNUMBER(VLOOKUP($B809,'[1]MT-GR-A'!$I$2:$J$789,2,FALSE)),VLOOKUP($B809,'[1]MT-GR-A'!$I$2:$J$789,2,FALSE),"")</f>
        <v/>
      </c>
      <c r="F809" s="58">
        <f>IF(ISNUMBER(VLOOKUP($B809,'[1]WT-HS-A'!$I$2:$J$1224,2,FALSE)),VLOOKUP($B809,'[1]WT-HS-A'!$I$2:$J$1224,2,FALSE),"")</f>
        <v>7.0000000000000007E-2</v>
      </c>
      <c r="G809" s="58">
        <f>IF(ISNUMBER(VLOOKUP($B809,'[1]KO-HS-A'!$I$2:$J$1229,2,FALSE)),VLOOKUP($B809,'[1]KO-HS-A'!$I$2:$J$1229,2,FALSE),"")</f>
        <v>7.0000000000000007E-2</v>
      </c>
      <c r="H809" s="58">
        <f>IF(ISNUMBER(VLOOKUP($B809,'[1]MT-HS-A'!$I$2:$J$1362,2,FALSE)),VLOOKUP($B809,'[1]MT-HS-A'!$I$2:$J$1362,2,FALSE),"")</f>
        <v>0.14000000000000001</v>
      </c>
      <c r="I809" s="59">
        <f>IF(ISNUMBER(VLOOKUP($B809,'[1]WT-GR-B'!$I$2:$J$585,2,FALSE)),VLOOKUP($B809,'[1]WT-GR-B'!$I$2:$J$585,2,FALSE),"")</f>
        <v>7.0000000000000007E-2</v>
      </c>
      <c r="J809" s="58">
        <f>IF(ISNUMBER(VLOOKUP($B809,'[1]KO-GR-B'!$I$2:$J$900,2,FALSE)),VLOOKUP($B809,'[1]KO-GR-B'!$I$2:$J$900,2,FALSE),"")</f>
        <v>0.14000000000000001</v>
      </c>
      <c r="K809" s="58" t="str">
        <f>IF(ISNUMBER(VLOOKUP($B809,'[1]MT-GR-B'!$I$2:$J$693,2,FALSE)),VLOOKUP($B809,'[1]MT-GR-B'!$I$2:$J$693,2,FALSE),"")</f>
        <v/>
      </c>
      <c r="L809" s="58">
        <f>IF(ISNUMBER(VLOOKUP($B809,'[1]WT-HS-B'!$I$2:$J$1220,2,FALSE)),VLOOKUP($B809,'[1]WT-HS-B'!$I$2:$J$1220,2,FALSE),"")</f>
        <v>7.0000000000000007E-2</v>
      </c>
      <c r="M809" s="58" t="str">
        <f>IF(ISNUMBER(VLOOKUP($B809,'[1]KO-HS-B'!$I$2:$J$1046,2,FALSE)),VLOOKUP($B809,'[1]KO-HS-B'!$I$2:$J$1046,2,FALSE),"")</f>
        <v/>
      </c>
      <c r="N809" s="58" t="str">
        <f>IF(ISNUMBER(VLOOKUP($B809,'[1]MT-HS-B'!$I$2:$J$773,2,FALSE)),VLOOKUP($B809,'[1]MT-HS-B'!$I$2:$J$773,2,FALSE),"")</f>
        <v/>
      </c>
      <c r="O809" s="40" t="str">
        <f t="shared" si="396"/>
        <v>COQ1_YEAST</v>
      </c>
      <c r="P809" s="57">
        <f t="shared" si="397"/>
        <v>0</v>
      </c>
      <c r="Q809" s="57" t="str">
        <f t="shared" si="398"/>
        <v/>
      </c>
      <c r="R809" s="57" t="str">
        <f t="shared" si="399"/>
        <v/>
      </c>
      <c r="S809" s="56" t="str">
        <f t="shared" si="400"/>
        <v>n/a</v>
      </c>
      <c r="T809" s="55" t="str">
        <f t="shared" si="401"/>
        <v>n/a</v>
      </c>
      <c r="U809" s="54" t="str">
        <f t="shared" si="402"/>
        <v>n/a</v>
      </c>
      <c r="V809" s="53" t="str">
        <f t="shared" si="403"/>
        <v>HS only</v>
      </c>
      <c r="W809" s="53" t="str">
        <f t="shared" si="404"/>
        <v>HS only</v>
      </c>
      <c r="X809" s="53" t="str">
        <f t="shared" si="405"/>
        <v>HS only</v>
      </c>
      <c r="Y809" s="52">
        <f t="shared" si="406"/>
        <v>0</v>
      </c>
      <c r="Z809" s="51" t="str">
        <f t="shared" si="407"/>
        <v>GR only</v>
      </c>
      <c r="AA809" s="50" t="str">
        <f t="shared" si="408"/>
        <v/>
      </c>
      <c r="AB809" s="40" t="str">
        <f t="shared" si="409"/>
        <v>COQ1</v>
      </c>
      <c r="AC809" s="49">
        <f t="shared" si="410"/>
        <v>7.0000000000000007E-2</v>
      </c>
      <c r="AD809" s="47">
        <f t="shared" si="411"/>
        <v>0.14000000000000001</v>
      </c>
      <c r="AE809" s="47">
        <f t="shared" si="412"/>
        <v>0</v>
      </c>
      <c r="AF809" s="48">
        <f t="shared" si="413"/>
        <v>7.0000000000000007E-2</v>
      </c>
      <c r="AG809" s="47">
        <f t="shared" si="414"/>
        <v>7.0000000000000007E-2</v>
      </c>
      <c r="AH809" s="47">
        <f t="shared" si="415"/>
        <v>0.14000000000000001</v>
      </c>
      <c r="AI809" s="46">
        <f t="shared" si="416"/>
        <v>1</v>
      </c>
      <c r="AJ809" s="43">
        <f t="shared" si="417"/>
        <v>0.5</v>
      </c>
      <c r="AK809" s="43" t="str">
        <f t="shared" si="418"/>
        <v>HS Only</v>
      </c>
      <c r="AL809" s="45" t="str">
        <f t="shared" si="419"/>
        <v/>
      </c>
      <c r="AM809" s="43" t="str">
        <f t="shared" si="420"/>
        <v/>
      </c>
      <c r="AN809" s="42" t="str">
        <f t="shared" si="421"/>
        <v/>
      </c>
      <c r="AO809" s="40" t="str">
        <f t="shared" si="422"/>
        <v>COQ1_YEAST</v>
      </c>
      <c r="AP809" s="44" t="str">
        <f t="shared" si="423"/>
        <v/>
      </c>
      <c r="AQ809" s="43" t="str">
        <f t="shared" si="424"/>
        <v/>
      </c>
      <c r="AR809" s="43" t="str">
        <f t="shared" si="425"/>
        <v/>
      </c>
      <c r="AS809" s="43">
        <f t="shared" si="426"/>
        <v>0</v>
      </c>
      <c r="AT809" s="43" t="str">
        <f t="shared" si="427"/>
        <v/>
      </c>
      <c r="AU809" s="42" t="str">
        <f t="shared" si="428"/>
        <v/>
      </c>
    </row>
    <row r="810" spans="1:47" ht="15" x14ac:dyDescent="0.25">
      <c r="A810" s="40" t="s">
        <v>5506</v>
      </c>
      <c r="B810" s="40" t="s">
        <v>5505</v>
      </c>
      <c r="C810" s="60" t="str">
        <f>IF(ISNUMBER(VLOOKUP(B810,'[1]WT-GR-A'!I$2:J$693,2,FALSE)),VLOOKUP(B810,'[1]WT-GR-A'!I$2:J$693,2,FALSE),"")</f>
        <v/>
      </c>
      <c r="D810" s="58" t="str">
        <f>IF(ISNUMBER(VLOOKUP($B810,'[1]KO-GR-A'!$I$2:$J$907,2,FALSE)),VLOOKUP($B810,'[1]KO-GR-A'!$I$2:$J$907,2,FALSE),"")</f>
        <v/>
      </c>
      <c r="E810" s="58" t="str">
        <f>IF(ISNUMBER(VLOOKUP($B810,'[1]MT-GR-A'!$I$2:$J$789,2,FALSE)),VLOOKUP($B810,'[1]MT-GR-A'!$I$2:$J$789,2,FALSE),"")</f>
        <v/>
      </c>
      <c r="F810" s="58" t="str">
        <f>IF(ISNUMBER(VLOOKUP($B810,'[1]WT-HS-A'!$I$2:$J$1224,2,FALSE)),VLOOKUP($B810,'[1]WT-HS-A'!$I$2:$J$1224,2,FALSE),"")</f>
        <v/>
      </c>
      <c r="G810" s="58" t="str">
        <f>IF(ISNUMBER(VLOOKUP($B810,'[1]KO-HS-A'!$I$2:$J$1229,2,FALSE)),VLOOKUP($B810,'[1]KO-HS-A'!$I$2:$J$1229,2,FALSE),"")</f>
        <v/>
      </c>
      <c r="H810" s="58">
        <f>IF(ISNUMBER(VLOOKUP($B810,'[1]MT-HS-A'!$I$2:$J$1362,2,FALSE)),VLOOKUP($B810,'[1]MT-HS-A'!$I$2:$J$1362,2,FALSE),"")</f>
        <v>0.1</v>
      </c>
      <c r="I810" s="59" t="str">
        <f>IF(ISNUMBER(VLOOKUP($B810,'[1]WT-GR-B'!$I$2:$J$585,2,FALSE)),VLOOKUP($B810,'[1]WT-GR-B'!$I$2:$J$585,2,FALSE),"")</f>
        <v/>
      </c>
      <c r="J810" s="58" t="str">
        <f>IF(ISNUMBER(VLOOKUP($B810,'[1]KO-GR-B'!$I$2:$J$900,2,FALSE)),VLOOKUP($B810,'[1]KO-GR-B'!$I$2:$J$900,2,FALSE),"")</f>
        <v/>
      </c>
      <c r="K810" s="58" t="str">
        <f>IF(ISNUMBER(VLOOKUP($B810,'[1]MT-GR-B'!$I$2:$J$693,2,FALSE)),VLOOKUP($B810,'[1]MT-GR-B'!$I$2:$J$693,2,FALSE),"")</f>
        <v/>
      </c>
      <c r="L810" s="58" t="str">
        <f>IF(ISNUMBER(VLOOKUP($B810,'[1]WT-HS-B'!$I$2:$J$1220,2,FALSE)),VLOOKUP($B810,'[1]WT-HS-B'!$I$2:$J$1220,2,FALSE),"")</f>
        <v/>
      </c>
      <c r="M810" s="58" t="str">
        <f>IF(ISNUMBER(VLOOKUP($B810,'[1]KO-HS-B'!$I$2:$J$1046,2,FALSE)),VLOOKUP($B810,'[1]KO-HS-B'!$I$2:$J$1046,2,FALSE),"")</f>
        <v/>
      </c>
      <c r="N810" s="58" t="str">
        <f>IF(ISNUMBER(VLOOKUP($B810,'[1]MT-HS-B'!$I$2:$J$773,2,FALSE)),VLOOKUP($B810,'[1]MT-HS-B'!$I$2:$J$773,2,FALSE),"")</f>
        <v/>
      </c>
      <c r="O810" s="40" t="str">
        <f t="shared" si="396"/>
        <v>COQ3_YEAST</v>
      </c>
      <c r="P810" s="57" t="str">
        <f t="shared" si="397"/>
        <v/>
      </c>
      <c r="Q810" s="57" t="str">
        <f t="shared" si="398"/>
        <v/>
      </c>
      <c r="R810" s="57" t="str">
        <f t="shared" si="399"/>
        <v/>
      </c>
      <c r="S810" s="56" t="str">
        <f t="shared" si="400"/>
        <v>n/a</v>
      </c>
      <c r="T810" s="55" t="str">
        <f t="shared" si="401"/>
        <v>n/a</v>
      </c>
      <c r="U810" s="54" t="str">
        <f t="shared" si="402"/>
        <v>n/a</v>
      </c>
      <c r="V810" s="53" t="str">
        <f t="shared" si="403"/>
        <v/>
      </c>
      <c r="W810" s="53" t="str">
        <f t="shared" si="404"/>
        <v/>
      </c>
      <c r="X810" s="53" t="str">
        <f t="shared" si="405"/>
        <v>HS only</v>
      </c>
      <c r="Y810" s="52" t="str">
        <f t="shared" si="406"/>
        <v/>
      </c>
      <c r="Z810" s="51" t="str">
        <f t="shared" si="407"/>
        <v/>
      </c>
      <c r="AA810" s="50" t="str">
        <f t="shared" si="408"/>
        <v/>
      </c>
      <c r="AB810" s="40" t="str">
        <f t="shared" si="409"/>
        <v>COQ3</v>
      </c>
      <c r="AC810" s="49">
        <f t="shared" si="410"/>
        <v>0</v>
      </c>
      <c r="AD810" s="47">
        <f t="shared" si="411"/>
        <v>0</v>
      </c>
      <c r="AE810" s="47">
        <f t="shared" si="412"/>
        <v>0</v>
      </c>
      <c r="AF810" s="48">
        <f t="shared" si="413"/>
        <v>0</v>
      </c>
      <c r="AG810" s="47">
        <f t="shared" si="414"/>
        <v>0</v>
      </c>
      <c r="AH810" s="47">
        <f t="shared" si="415"/>
        <v>0.1</v>
      </c>
      <c r="AI810" s="46" t="str">
        <f t="shared" si="416"/>
        <v/>
      </c>
      <c r="AJ810" s="43" t="str">
        <f t="shared" si="417"/>
        <v/>
      </c>
      <c r="AK810" s="43" t="str">
        <f t="shared" si="418"/>
        <v>HS Only</v>
      </c>
      <c r="AL810" s="45" t="str">
        <f t="shared" si="419"/>
        <v/>
      </c>
      <c r="AM810" s="43" t="str">
        <f t="shared" si="420"/>
        <v/>
      </c>
      <c r="AN810" s="42" t="str">
        <f t="shared" si="421"/>
        <v/>
      </c>
      <c r="AO810" s="40" t="str">
        <f t="shared" si="422"/>
        <v>COQ3_YEAST</v>
      </c>
      <c r="AP810" s="44" t="str">
        <f t="shared" si="423"/>
        <v/>
      </c>
      <c r="AQ810" s="43" t="str">
        <f t="shared" si="424"/>
        <v/>
      </c>
      <c r="AR810" s="43" t="str">
        <f t="shared" si="425"/>
        <v/>
      </c>
      <c r="AS810" s="43" t="str">
        <f t="shared" si="426"/>
        <v/>
      </c>
      <c r="AT810" s="43" t="str">
        <f t="shared" si="427"/>
        <v/>
      </c>
      <c r="AU810" s="42" t="str">
        <f t="shared" si="428"/>
        <v/>
      </c>
    </row>
    <row r="811" spans="1:47" ht="15" x14ac:dyDescent="0.25">
      <c r="A811" s="40" t="s">
        <v>5504</v>
      </c>
      <c r="B811" s="40" t="s">
        <v>5503</v>
      </c>
      <c r="C811" s="60" t="str">
        <f>IF(ISNUMBER(VLOOKUP(B811,'[1]WT-GR-A'!I$2:J$693,2,FALSE)),VLOOKUP(B811,'[1]WT-GR-A'!I$2:J$693,2,FALSE),"")</f>
        <v/>
      </c>
      <c r="D811" s="58" t="str">
        <f>IF(ISNUMBER(VLOOKUP($B811,'[1]KO-GR-A'!$I$2:$J$907,2,FALSE)),VLOOKUP($B811,'[1]KO-GR-A'!$I$2:$J$907,2,FALSE),"")</f>
        <v/>
      </c>
      <c r="E811" s="58" t="str">
        <f>IF(ISNUMBER(VLOOKUP($B811,'[1]MT-GR-A'!$I$2:$J$789,2,FALSE)),VLOOKUP($B811,'[1]MT-GR-A'!$I$2:$J$789,2,FALSE),"")</f>
        <v/>
      </c>
      <c r="F811" s="58">
        <f>IF(ISNUMBER(VLOOKUP($B811,'[1]WT-HS-A'!$I$2:$J$1224,2,FALSE)),VLOOKUP($B811,'[1]WT-HS-A'!$I$2:$J$1224,2,FALSE),"")</f>
        <v>0.67</v>
      </c>
      <c r="G811" s="58">
        <f>IF(ISNUMBER(VLOOKUP($B811,'[1]KO-HS-A'!$I$2:$J$1229,2,FALSE)),VLOOKUP($B811,'[1]KO-HS-A'!$I$2:$J$1229,2,FALSE),"")</f>
        <v>0.56999999999999995</v>
      </c>
      <c r="H811" s="58">
        <f>IF(ISNUMBER(VLOOKUP($B811,'[1]MT-HS-A'!$I$2:$J$1362,2,FALSE)),VLOOKUP($B811,'[1]MT-HS-A'!$I$2:$J$1362,2,FALSE),"")</f>
        <v>0.56999999999999995</v>
      </c>
      <c r="I811" s="59" t="str">
        <f>IF(ISNUMBER(VLOOKUP($B811,'[1]WT-GR-B'!$I$2:$J$585,2,FALSE)),VLOOKUP($B811,'[1]WT-GR-B'!$I$2:$J$585,2,FALSE),"")</f>
        <v/>
      </c>
      <c r="J811" s="58" t="str">
        <f>IF(ISNUMBER(VLOOKUP($B811,'[1]KO-GR-B'!$I$2:$J$900,2,FALSE)),VLOOKUP($B811,'[1]KO-GR-B'!$I$2:$J$900,2,FALSE),"")</f>
        <v/>
      </c>
      <c r="K811" s="58" t="str">
        <f>IF(ISNUMBER(VLOOKUP($B811,'[1]MT-GR-B'!$I$2:$J$693,2,FALSE)),VLOOKUP($B811,'[1]MT-GR-B'!$I$2:$J$693,2,FALSE),"")</f>
        <v/>
      </c>
      <c r="L811" s="58">
        <f>IF(ISNUMBER(VLOOKUP($B811,'[1]WT-HS-B'!$I$2:$J$1220,2,FALSE)),VLOOKUP($B811,'[1]WT-HS-B'!$I$2:$J$1220,2,FALSE),"")</f>
        <v>0.67</v>
      </c>
      <c r="M811" s="58">
        <f>IF(ISNUMBER(VLOOKUP($B811,'[1]KO-HS-B'!$I$2:$J$1046,2,FALSE)),VLOOKUP($B811,'[1]KO-HS-B'!$I$2:$J$1046,2,FALSE),"")</f>
        <v>0.78</v>
      </c>
      <c r="N811" s="58">
        <f>IF(ISNUMBER(VLOOKUP($B811,'[1]MT-HS-B'!$I$2:$J$773,2,FALSE)),VLOOKUP($B811,'[1]MT-HS-B'!$I$2:$J$773,2,FALSE),"")</f>
        <v>0.28999999999999998</v>
      </c>
      <c r="O811" s="40" t="str">
        <f t="shared" si="396"/>
        <v>HXKA_YEAST</v>
      </c>
      <c r="P811" s="57" t="str">
        <f t="shared" si="397"/>
        <v>HS only</v>
      </c>
      <c r="Q811" s="57" t="str">
        <f t="shared" si="398"/>
        <v>HS only</v>
      </c>
      <c r="R811" s="57" t="str">
        <f t="shared" si="399"/>
        <v>HS only</v>
      </c>
      <c r="S811" s="56" t="str">
        <f t="shared" si="400"/>
        <v>n/a</v>
      </c>
      <c r="T811" s="55" t="str">
        <f t="shared" si="401"/>
        <v>n/a</v>
      </c>
      <c r="U811" s="54" t="str">
        <f t="shared" si="402"/>
        <v>n/a</v>
      </c>
      <c r="V811" s="53" t="str">
        <f t="shared" si="403"/>
        <v>HS only</v>
      </c>
      <c r="W811" s="53" t="str">
        <f t="shared" si="404"/>
        <v>HS only</v>
      </c>
      <c r="X811" s="53" t="str">
        <f t="shared" si="405"/>
        <v>HS only</v>
      </c>
      <c r="Y811" s="52" t="str">
        <f t="shared" si="406"/>
        <v>HS only</v>
      </c>
      <c r="Z811" s="51" t="str">
        <f t="shared" si="407"/>
        <v>HS only</v>
      </c>
      <c r="AA811" s="50" t="str">
        <f t="shared" si="408"/>
        <v>HS only</v>
      </c>
      <c r="AB811" s="40" t="str">
        <f t="shared" si="409"/>
        <v>HXK1</v>
      </c>
      <c r="AC811" s="49">
        <f t="shared" si="410"/>
        <v>0</v>
      </c>
      <c r="AD811" s="47">
        <f t="shared" si="411"/>
        <v>0</v>
      </c>
      <c r="AE811" s="47">
        <f t="shared" si="412"/>
        <v>0</v>
      </c>
      <c r="AF811" s="48">
        <f t="shared" si="413"/>
        <v>0.67</v>
      </c>
      <c r="AG811" s="47">
        <f t="shared" si="414"/>
        <v>0.67500000000000004</v>
      </c>
      <c r="AH811" s="47">
        <f t="shared" si="415"/>
        <v>0.42999999999999994</v>
      </c>
      <c r="AI811" s="46" t="str">
        <f t="shared" si="416"/>
        <v>HS Only</v>
      </c>
      <c r="AJ811" s="43" t="str">
        <f t="shared" si="417"/>
        <v>HS Only</v>
      </c>
      <c r="AK811" s="43" t="str">
        <f t="shared" si="418"/>
        <v>HS Only</v>
      </c>
      <c r="AL811" s="45" t="str">
        <f t="shared" si="419"/>
        <v/>
      </c>
      <c r="AM811" s="43" t="str">
        <f t="shared" si="420"/>
        <v/>
      </c>
      <c r="AN811" s="42" t="str">
        <f t="shared" si="421"/>
        <v/>
      </c>
      <c r="AO811" s="40" t="str">
        <f t="shared" si="422"/>
        <v>HXKA_YEAST</v>
      </c>
      <c r="AP811" s="44" t="str">
        <f t="shared" si="423"/>
        <v/>
      </c>
      <c r="AQ811" s="43" t="str">
        <f t="shared" si="424"/>
        <v/>
      </c>
      <c r="AR811" s="43" t="str">
        <f t="shared" si="425"/>
        <v/>
      </c>
      <c r="AS811" s="43">
        <f t="shared" si="426"/>
        <v>0</v>
      </c>
      <c r="AT811" s="43">
        <f t="shared" si="427"/>
        <v>0.14849242404917465</v>
      </c>
      <c r="AU811" s="42">
        <f t="shared" si="428"/>
        <v>0.19798989873223347</v>
      </c>
    </row>
    <row r="812" spans="1:47" ht="15" x14ac:dyDescent="0.25">
      <c r="A812" s="40" t="s">
        <v>5502</v>
      </c>
      <c r="B812" s="40" t="s">
        <v>5501</v>
      </c>
      <c r="C812" s="60" t="str">
        <f>IF(ISNUMBER(VLOOKUP(B812,'[1]WT-GR-A'!I$2:J$693,2,FALSE)),VLOOKUP(B812,'[1]WT-GR-A'!I$2:J$693,2,FALSE),"")</f>
        <v/>
      </c>
      <c r="D812" s="58">
        <f>IF(ISNUMBER(VLOOKUP($B812,'[1]KO-GR-A'!$I$2:$J$907,2,FALSE)),VLOOKUP($B812,'[1]KO-GR-A'!$I$2:$J$907,2,FALSE),"")</f>
        <v>7.0000000000000007E-2</v>
      </c>
      <c r="E812" s="58" t="str">
        <f>IF(ISNUMBER(VLOOKUP($B812,'[1]MT-GR-A'!$I$2:$J$789,2,FALSE)),VLOOKUP($B812,'[1]MT-GR-A'!$I$2:$J$789,2,FALSE),"")</f>
        <v/>
      </c>
      <c r="F812" s="58">
        <f>IF(ISNUMBER(VLOOKUP($B812,'[1]WT-HS-A'!$I$2:$J$1224,2,FALSE)),VLOOKUP($B812,'[1]WT-HS-A'!$I$2:$J$1224,2,FALSE),"")</f>
        <v>0.14000000000000001</v>
      </c>
      <c r="G812" s="58">
        <f>IF(ISNUMBER(VLOOKUP($B812,'[1]KO-HS-A'!$I$2:$J$1229,2,FALSE)),VLOOKUP($B812,'[1]KO-HS-A'!$I$2:$J$1229,2,FALSE),"")</f>
        <v>0.28999999999999998</v>
      </c>
      <c r="H812" s="58">
        <f>IF(ISNUMBER(VLOOKUP($B812,'[1]MT-HS-A'!$I$2:$J$1362,2,FALSE)),VLOOKUP($B812,'[1]MT-HS-A'!$I$2:$J$1362,2,FALSE),"")</f>
        <v>0.14000000000000001</v>
      </c>
      <c r="I812" s="59" t="str">
        <f>IF(ISNUMBER(VLOOKUP($B812,'[1]WT-GR-B'!$I$2:$J$585,2,FALSE)),VLOOKUP($B812,'[1]WT-GR-B'!$I$2:$J$585,2,FALSE),"")</f>
        <v/>
      </c>
      <c r="J812" s="58" t="str">
        <f>IF(ISNUMBER(VLOOKUP($B812,'[1]KO-GR-B'!$I$2:$J$900,2,FALSE)),VLOOKUP($B812,'[1]KO-GR-B'!$I$2:$J$900,2,FALSE),"")</f>
        <v/>
      </c>
      <c r="K812" s="58" t="str">
        <f>IF(ISNUMBER(VLOOKUP($B812,'[1]MT-GR-B'!$I$2:$J$693,2,FALSE)),VLOOKUP($B812,'[1]MT-GR-B'!$I$2:$J$693,2,FALSE),"")</f>
        <v/>
      </c>
      <c r="L812" s="58">
        <f>IF(ISNUMBER(VLOOKUP($B812,'[1]WT-HS-B'!$I$2:$J$1220,2,FALSE)),VLOOKUP($B812,'[1]WT-HS-B'!$I$2:$J$1220,2,FALSE),"")</f>
        <v>7.0000000000000007E-2</v>
      </c>
      <c r="M812" s="58">
        <f>IF(ISNUMBER(VLOOKUP($B812,'[1]KO-HS-B'!$I$2:$J$1046,2,FALSE)),VLOOKUP($B812,'[1]KO-HS-B'!$I$2:$J$1046,2,FALSE),"")</f>
        <v>0.28999999999999998</v>
      </c>
      <c r="N812" s="58" t="str">
        <f>IF(ISNUMBER(VLOOKUP($B812,'[1]MT-HS-B'!$I$2:$J$773,2,FALSE)),VLOOKUP($B812,'[1]MT-HS-B'!$I$2:$J$773,2,FALSE),"")</f>
        <v/>
      </c>
      <c r="O812" s="40" t="str">
        <f t="shared" si="396"/>
        <v>HXKB_YEAST</v>
      </c>
      <c r="P812" s="57" t="str">
        <f t="shared" si="397"/>
        <v>HS only</v>
      </c>
      <c r="Q812" s="57">
        <f t="shared" si="398"/>
        <v>3.1428571428571423</v>
      </c>
      <c r="R812" s="57" t="str">
        <f t="shared" si="399"/>
        <v/>
      </c>
      <c r="S812" s="56" t="str">
        <f t="shared" si="400"/>
        <v>n/a</v>
      </c>
      <c r="T812" s="55" t="str">
        <f t="shared" si="401"/>
        <v>n/a</v>
      </c>
      <c r="U812" s="54" t="str">
        <f t="shared" si="402"/>
        <v>n/a</v>
      </c>
      <c r="V812" s="53" t="str">
        <f t="shared" si="403"/>
        <v>HS only</v>
      </c>
      <c r="W812" s="53">
        <f t="shared" si="404"/>
        <v>3.1428571428571423</v>
      </c>
      <c r="X812" s="53" t="str">
        <f t="shared" si="405"/>
        <v>HS only</v>
      </c>
      <c r="Y812" s="52" t="str">
        <f t="shared" si="406"/>
        <v>HS only</v>
      </c>
      <c r="Z812" s="51" t="str">
        <f t="shared" si="407"/>
        <v>HS only</v>
      </c>
      <c r="AA812" s="50" t="str">
        <f t="shared" si="408"/>
        <v/>
      </c>
      <c r="AB812" s="40" t="str">
        <f t="shared" si="409"/>
        <v>HXK2</v>
      </c>
      <c r="AC812" s="49">
        <f t="shared" si="410"/>
        <v>0</v>
      </c>
      <c r="AD812" s="47">
        <f t="shared" si="411"/>
        <v>7.0000000000000007E-2</v>
      </c>
      <c r="AE812" s="47">
        <f t="shared" si="412"/>
        <v>0</v>
      </c>
      <c r="AF812" s="48">
        <f t="shared" si="413"/>
        <v>0.10500000000000001</v>
      </c>
      <c r="AG812" s="47">
        <f t="shared" si="414"/>
        <v>0.28999999999999998</v>
      </c>
      <c r="AH812" s="47">
        <f t="shared" si="415"/>
        <v>0.14000000000000001</v>
      </c>
      <c r="AI812" s="46" t="str">
        <f t="shared" si="416"/>
        <v>HS Only</v>
      </c>
      <c r="AJ812" s="43">
        <f t="shared" si="417"/>
        <v>4.1428571428571423</v>
      </c>
      <c r="AK812" s="43" t="str">
        <f t="shared" si="418"/>
        <v>HS Only</v>
      </c>
      <c r="AL812" s="45" t="str">
        <f t="shared" si="419"/>
        <v/>
      </c>
      <c r="AM812" s="43" t="str">
        <f t="shared" si="420"/>
        <v/>
      </c>
      <c r="AN812" s="42" t="str">
        <f t="shared" si="421"/>
        <v/>
      </c>
      <c r="AO812" s="40" t="str">
        <f t="shared" si="422"/>
        <v>HXKB_YEAST</v>
      </c>
      <c r="AP812" s="44" t="str">
        <f t="shared" si="423"/>
        <v/>
      </c>
      <c r="AQ812" s="43" t="str">
        <f t="shared" si="424"/>
        <v/>
      </c>
      <c r="AR812" s="43" t="str">
        <f t="shared" si="425"/>
        <v/>
      </c>
      <c r="AS812" s="43">
        <f t="shared" si="426"/>
        <v>4.9497474683058332E-2</v>
      </c>
      <c r="AT812" s="43">
        <f t="shared" si="427"/>
        <v>0</v>
      </c>
      <c r="AU812" s="42" t="str">
        <f t="shared" si="428"/>
        <v/>
      </c>
    </row>
    <row r="813" spans="1:47" ht="15" x14ac:dyDescent="0.25">
      <c r="A813" s="40" t="s">
        <v>5500</v>
      </c>
      <c r="B813" s="40" t="s">
        <v>5499</v>
      </c>
      <c r="C813" s="60" t="str">
        <f>IF(ISNUMBER(VLOOKUP(B813,'[1]WT-GR-A'!I$2:J$693,2,FALSE)),VLOOKUP(B813,'[1]WT-GR-A'!I$2:J$693,2,FALSE),"")</f>
        <v/>
      </c>
      <c r="D813" s="58">
        <f>IF(ISNUMBER(VLOOKUP($B813,'[1]KO-GR-A'!$I$2:$J$907,2,FALSE)),VLOOKUP($B813,'[1]KO-GR-A'!$I$2:$J$907,2,FALSE),"")</f>
        <v>0.13</v>
      </c>
      <c r="E813" s="58">
        <f>IF(ISNUMBER(VLOOKUP($B813,'[1]MT-GR-A'!$I$2:$J$789,2,FALSE)),VLOOKUP($B813,'[1]MT-GR-A'!$I$2:$J$789,2,FALSE),"")</f>
        <v>0.13</v>
      </c>
      <c r="F813" s="58">
        <f>IF(ISNUMBER(VLOOKUP($B813,'[1]WT-HS-A'!$I$2:$J$1224,2,FALSE)),VLOOKUP($B813,'[1]WT-HS-A'!$I$2:$J$1224,2,FALSE),"")</f>
        <v>0.13</v>
      </c>
      <c r="G813" s="58">
        <f>IF(ISNUMBER(VLOOKUP($B813,'[1]KO-HS-A'!$I$2:$J$1229,2,FALSE)),VLOOKUP($B813,'[1]KO-HS-A'!$I$2:$J$1229,2,FALSE),"")</f>
        <v>0.13</v>
      </c>
      <c r="H813" s="58">
        <f>IF(ISNUMBER(VLOOKUP($B813,'[1]MT-HS-A'!$I$2:$J$1362,2,FALSE)),VLOOKUP($B813,'[1]MT-HS-A'!$I$2:$J$1362,2,FALSE),"")</f>
        <v>0.13</v>
      </c>
      <c r="I813" s="59" t="str">
        <f>IF(ISNUMBER(VLOOKUP($B813,'[1]WT-GR-B'!$I$2:$J$585,2,FALSE)),VLOOKUP($B813,'[1]WT-GR-B'!$I$2:$J$585,2,FALSE),"")</f>
        <v/>
      </c>
      <c r="J813" s="58">
        <f>IF(ISNUMBER(VLOOKUP($B813,'[1]KO-GR-B'!$I$2:$J$900,2,FALSE)),VLOOKUP($B813,'[1]KO-GR-B'!$I$2:$J$900,2,FALSE),"")</f>
        <v>0.13</v>
      </c>
      <c r="K813" s="58">
        <f>IF(ISNUMBER(VLOOKUP($B813,'[1]MT-GR-B'!$I$2:$J$693,2,FALSE)),VLOOKUP($B813,'[1]MT-GR-B'!$I$2:$J$693,2,FALSE),"")</f>
        <v>0.13</v>
      </c>
      <c r="L813" s="58">
        <f>IF(ISNUMBER(VLOOKUP($B813,'[1]WT-HS-B'!$I$2:$J$1220,2,FALSE)),VLOOKUP($B813,'[1]WT-HS-B'!$I$2:$J$1220,2,FALSE),"")</f>
        <v>0.13</v>
      </c>
      <c r="M813" s="58">
        <f>IF(ISNUMBER(VLOOKUP($B813,'[1]KO-HS-B'!$I$2:$J$1046,2,FALSE)),VLOOKUP($B813,'[1]KO-HS-B'!$I$2:$J$1046,2,FALSE),"")</f>
        <v>0.13</v>
      </c>
      <c r="N813" s="58">
        <f>IF(ISNUMBER(VLOOKUP($B813,'[1]MT-HS-B'!$I$2:$J$773,2,FALSE)),VLOOKUP($B813,'[1]MT-HS-B'!$I$2:$J$773,2,FALSE),"")</f>
        <v>0.13</v>
      </c>
      <c r="O813" s="40" t="str">
        <f t="shared" si="396"/>
        <v>HMO1_YEAST</v>
      </c>
      <c r="P813" s="57" t="str">
        <f t="shared" si="397"/>
        <v>HS only</v>
      </c>
      <c r="Q813" s="57">
        <f t="shared" si="398"/>
        <v>0</v>
      </c>
      <c r="R813" s="57">
        <f t="shared" si="399"/>
        <v>0</v>
      </c>
      <c r="S813" s="56" t="str">
        <f t="shared" si="400"/>
        <v>n/a</v>
      </c>
      <c r="T813" s="55">
        <f t="shared" si="401"/>
        <v>0</v>
      </c>
      <c r="U813" s="54">
        <f t="shared" si="402"/>
        <v>0</v>
      </c>
      <c r="V813" s="53" t="str">
        <f t="shared" si="403"/>
        <v>HS only</v>
      </c>
      <c r="W813" s="53">
        <f t="shared" si="404"/>
        <v>0</v>
      </c>
      <c r="X813" s="53">
        <f t="shared" si="405"/>
        <v>0</v>
      </c>
      <c r="Y813" s="52" t="str">
        <f t="shared" si="406"/>
        <v>HS only</v>
      </c>
      <c r="Z813" s="51">
        <f t="shared" si="407"/>
        <v>0</v>
      </c>
      <c r="AA813" s="50">
        <f t="shared" si="408"/>
        <v>0</v>
      </c>
      <c r="AB813" s="40" t="str">
        <f t="shared" si="409"/>
        <v>HMO1</v>
      </c>
      <c r="AC813" s="49">
        <f t="shared" si="410"/>
        <v>0</v>
      </c>
      <c r="AD813" s="47">
        <f t="shared" si="411"/>
        <v>0.13</v>
      </c>
      <c r="AE813" s="47">
        <f t="shared" si="412"/>
        <v>0.13</v>
      </c>
      <c r="AF813" s="48">
        <f t="shared" si="413"/>
        <v>0.13</v>
      </c>
      <c r="AG813" s="47">
        <f t="shared" si="414"/>
        <v>0.13</v>
      </c>
      <c r="AH813" s="47">
        <f t="shared" si="415"/>
        <v>0.13</v>
      </c>
      <c r="AI813" s="46" t="str">
        <f t="shared" si="416"/>
        <v>HS Only</v>
      </c>
      <c r="AJ813" s="43">
        <f t="shared" si="417"/>
        <v>1</v>
      </c>
      <c r="AK813" s="43">
        <f t="shared" si="418"/>
        <v>1</v>
      </c>
      <c r="AL813" s="45" t="str">
        <f t="shared" si="419"/>
        <v/>
      </c>
      <c r="AM813" s="43">
        <f t="shared" si="420"/>
        <v>0</v>
      </c>
      <c r="AN813" s="42">
        <f t="shared" si="421"/>
        <v>0</v>
      </c>
      <c r="AO813" s="40" t="str">
        <f t="shared" si="422"/>
        <v>HMO1_YEAST</v>
      </c>
      <c r="AP813" s="44" t="str">
        <f t="shared" si="423"/>
        <v/>
      </c>
      <c r="AQ813" s="43">
        <f t="shared" si="424"/>
        <v>0</v>
      </c>
      <c r="AR813" s="43">
        <f t="shared" si="425"/>
        <v>0</v>
      </c>
      <c r="AS813" s="43">
        <f t="shared" si="426"/>
        <v>0</v>
      </c>
      <c r="AT813" s="43">
        <f t="shared" si="427"/>
        <v>0</v>
      </c>
      <c r="AU813" s="42">
        <f t="shared" si="428"/>
        <v>0</v>
      </c>
    </row>
    <row r="814" spans="1:47" ht="15" x14ac:dyDescent="0.25">
      <c r="A814" s="40" t="s">
        <v>5498</v>
      </c>
      <c r="B814" s="40" t="s">
        <v>5497</v>
      </c>
      <c r="C814" s="60" t="str">
        <f>IF(ISNUMBER(VLOOKUP(B814,'[1]WT-GR-A'!I$2:J$693,2,FALSE)),VLOOKUP(B814,'[1]WT-GR-A'!I$2:J$693,2,FALSE),"")</f>
        <v/>
      </c>
      <c r="D814" s="58">
        <f>IF(ISNUMBER(VLOOKUP($B814,'[1]KO-GR-A'!$I$2:$J$907,2,FALSE)),VLOOKUP($B814,'[1]KO-GR-A'!$I$2:$J$907,2,FALSE),"")</f>
        <v>0.05</v>
      </c>
      <c r="E814" s="58">
        <f>IF(ISNUMBER(VLOOKUP($B814,'[1]MT-GR-A'!$I$2:$J$789,2,FALSE)),VLOOKUP($B814,'[1]MT-GR-A'!$I$2:$J$789,2,FALSE),"")</f>
        <v>0.1</v>
      </c>
      <c r="F814" s="58" t="str">
        <f>IF(ISNUMBER(VLOOKUP($B814,'[1]WT-HS-A'!$I$2:$J$1224,2,FALSE)),VLOOKUP($B814,'[1]WT-HS-A'!$I$2:$J$1224,2,FALSE),"")</f>
        <v/>
      </c>
      <c r="G814" s="58" t="str">
        <f>IF(ISNUMBER(VLOOKUP($B814,'[1]KO-HS-A'!$I$2:$J$1229,2,FALSE)),VLOOKUP($B814,'[1]KO-HS-A'!$I$2:$J$1229,2,FALSE),"")</f>
        <v/>
      </c>
      <c r="H814" s="58" t="str">
        <f>IF(ISNUMBER(VLOOKUP($B814,'[1]MT-HS-A'!$I$2:$J$1362,2,FALSE)),VLOOKUP($B814,'[1]MT-HS-A'!$I$2:$J$1362,2,FALSE),"")</f>
        <v/>
      </c>
      <c r="I814" s="59" t="str">
        <f>IF(ISNUMBER(VLOOKUP($B814,'[1]WT-GR-B'!$I$2:$J$585,2,FALSE)),VLOOKUP($B814,'[1]WT-GR-B'!$I$2:$J$585,2,FALSE),"")</f>
        <v/>
      </c>
      <c r="J814" s="58">
        <f>IF(ISNUMBER(VLOOKUP($B814,'[1]KO-GR-B'!$I$2:$J$900,2,FALSE)),VLOOKUP($B814,'[1]KO-GR-B'!$I$2:$J$900,2,FALSE),"")</f>
        <v>0.1</v>
      </c>
      <c r="K814" s="58">
        <f>IF(ISNUMBER(VLOOKUP($B814,'[1]MT-GR-B'!$I$2:$J$693,2,FALSE)),VLOOKUP($B814,'[1]MT-GR-B'!$I$2:$J$693,2,FALSE),"")</f>
        <v>0.15</v>
      </c>
      <c r="L814" s="58" t="str">
        <f>IF(ISNUMBER(VLOOKUP($B814,'[1]WT-HS-B'!$I$2:$J$1220,2,FALSE)),VLOOKUP($B814,'[1]WT-HS-B'!$I$2:$J$1220,2,FALSE),"")</f>
        <v/>
      </c>
      <c r="M814" s="58" t="str">
        <f>IF(ISNUMBER(VLOOKUP($B814,'[1]KO-HS-B'!$I$2:$J$1046,2,FALSE)),VLOOKUP($B814,'[1]KO-HS-B'!$I$2:$J$1046,2,FALSE),"")</f>
        <v/>
      </c>
      <c r="N814" s="58">
        <f>IF(ISNUMBER(VLOOKUP($B814,'[1]MT-HS-B'!$I$2:$J$773,2,FALSE)),VLOOKUP($B814,'[1]MT-HS-B'!$I$2:$J$773,2,FALSE),"")</f>
        <v>0.05</v>
      </c>
      <c r="O814" s="40" t="str">
        <f t="shared" si="396"/>
        <v>GNP1_YEAST</v>
      </c>
      <c r="P814" s="57" t="str">
        <f t="shared" si="397"/>
        <v/>
      </c>
      <c r="Q814" s="57" t="str">
        <f t="shared" si="398"/>
        <v>GR only</v>
      </c>
      <c r="R814" s="57">
        <f t="shared" si="399"/>
        <v>-0.66666666666666663</v>
      </c>
      <c r="S814" s="56" t="str">
        <f t="shared" si="400"/>
        <v>n/a</v>
      </c>
      <c r="T814" s="55" t="str">
        <f t="shared" si="401"/>
        <v>n/a</v>
      </c>
      <c r="U814" s="54" t="str">
        <f t="shared" si="402"/>
        <v>n/a</v>
      </c>
      <c r="V814" s="53" t="str">
        <f t="shared" si="403"/>
        <v/>
      </c>
      <c r="W814" s="53" t="str">
        <f t="shared" si="404"/>
        <v>GR only</v>
      </c>
      <c r="X814" s="53" t="str">
        <f t="shared" si="405"/>
        <v>GR only</v>
      </c>
      <c r="Y814" s="52" t="str">
        <f t="shared" si="406"/>
        <v/>
      </c>
      <c r="Z814" s="51" t="str">
        <f t="shared" si="407"/>
        <v>GR only</v>
      </c>
      <c r="AA814" s="50">
        <f t="shared" si="408"/>
        <v>-0.66666666666666663</v>
      </c>
      <c r="AB814" s="40" t="str">
        <f t="shared" si="409"/>
        <v>GNP1</v>
      </c>
      <c r="AC814" s="49">
        <f t="shared" si="410"/>
        <v>0</v>
      </c>
      <c r="AD814" s="47">
        <f t="shared" si="411"/>
        <v>7.5000000000000011E-2</v>
      </c>
      <c r="AE814" s="47">
        <f t="shared" si="412"/>
        <v>0.125</v>
      </c>
      <c r="AF814" s="48">
        <f t="shared" si="413"/>
        <v>0</v>
      </c>
      <c r="AG814" s="47">
        <f t="shared" si="414"/>
        <v>0</v>
      </c>
      <c r="AH814" s="47">
        <f t="shared" si="415"/>
        <v>0.05</v>
      </c>
      <c r="AI814" s="46" t="str">
        <f t="shared" si="416"/>
        <v/>
      </c>
      <c r="AJ814" s="43">
        <f t="shared" si="417"/>
        <v>0</v>
      </c>
      <c r="AK814" s="43">
        <f t="shared" si="418"/>
        <v>0.4</v>
      </c>
      <c r="AL814" s="45" t="str">
        <f t="shared" si="419"/>
        <v/>
      </c>
      <c r="AM814" s="43" t="str">
        <f t="shared" si="420"/>
        <v/>
      </c>
      <c r="AN814" s="42" t="str">
        <f t="shared" si="421"/>
        <v/>
      </c>
      <c r="AO814" s="40" t="str">
        <f t="shared" si="422"/>
        <v>GNP1_YEAST</v>
      </c>
      <c r="AP814" s="44" t="str">
        <f t="shared" si="423"/>
        <v/>
      </c>
      <c r="AQ814" s="43">
        <f t="shared" si="424"/>
        <v>3.5355339059327369E-2</v>
      </c>
      <c r="AR814" s="43">
        <f t="shared" si="425"/>
        <v>3.535533905932739E-2</v>
      </c>
      <c r="AS814" s="43" t="str">
        <f t="shared" si="426"/>
        <v/>
      </c>
      <c r="AT814" s="43" t="str">
        <f t="shared" si="427"/>
        <v/>
      </c>
      <c r="AU814" s="42" t="str">
        <f t="shared" si="428"/>
        <v/>
      </c>
    </row>
    <row r="815" spans="1:47" ht="15" x14ac:dyDescent="0.25">
      <c r="A815" s="40" t="s">
        <v>5496</v>
      </c>
      <c r="B815" s="40" t="s">
        <v>5495</v>
      </c>
      <c r="C815" s="60" t="str">
        <f>IF(ISNUMBER(VLOOKUP(B815,'[1]WT-GR-A'!I$2:J$693,2,FALSE)),VLOOKUP(B815,'[1]WT-GR-A'!I$2:J$693,2,FALSE),"")</f>
        <v/>
      </c>
      <c r="D815" s="58">
        <f>IF(ISNUMBER(VLOOKUP($B815,'[1]KO-GR-A'!$I$2:$J$907,2,FALSE)),VLOOKUP($B815,'[1]KO-GR-A'!$I$2:$J$907,2,FALSE),"")</f>
        <v>0.06</v>
      </c>
      <c r="E815" s="58">
        <f>IF(ISNUMBER(VLOOKUP($B815,'[1]MT-GR-A'!$I$2:$J$789,2,FALSE)),VLOOKUP($B815,'[1]MT-GR-A'!$I$2:$J$789,2,FALSE),"")</f>
        <v>0.25</v>
      </c>
      <c r="F815" s="58">
        <f>IF(ISNUMBER(VLOOKUP($B815,'[1]WT-HS-A'!$I$2:$J$1224,2,FALSE)),VLOOKUP($B815,'[1]WT-HS-A'!$I$2:$J$1224,2,FALSE),"")</f>
        <v>0.32</v>
      </c>
      <c r="G815" s="58">
        <f>IF(ISNUMBER(VLOOKUP($B815,'[1]KO-HS-A'!$I$2:$J$1229,2,FALSE)),VLOOKUP($B815,'[1]KO-HS-A'!$I$2:$J$1229,2,FALSE),"")</f>
        <v>0.25</v>
      </c>
      <c r="H815" s="58">
        <f>IF(ISNUMBER(VLOOKUP($B815,'[1]MT-HS-A'!$I$2:$J$1362,2,FALSE)),VLOOKUP($B815,'[1]MT-HS-A'!$I$2:$J$1362,2,FALSE),"")</f>
        <v>0.56000000000000005</v>
      </c>
      <c r="I815" s="59" t="str">
        <f>IF(ISNUMBER(VLOOKUP($B815,'[1]WT-GR-B'!$I$2:$J$585,2,FALSE)),VLOOKUP($B815,'[1]WT-GR-B'!$I$2:$J$585,2,FALSE),"")</f>
        <v/>
      </c>
      <c r="J815" s="58">
        <f>IF(ISNUMBER(VLOOKUP($B815,'[1]KO-GR-B'!$I$2:$J$900,2,FALSE)),VLOOKUP($B815,'[1]KO-GR-B'!$I$2:$J$900,2,FALSE),"")</f>
        <v>0.06</v>
      </c>
      <c r="K815" s="58">
        <f>IF(ISNUMBER(VLOOKUP($B815,'[1]MT-GR-B'!$I$2:$J$693,2,FALSE)),VLOOKUP($B815,'[1]MT-GR-B'!$I$2:$J$693,2,FALSE),"")</f>
        <v>0.39</v>
      </c>
      <c r="L815" s="58">
        <f>IF(ISNUMBER(VLOOKUP($B815,'[1]WT-HS-B'!$I$2:$J$1220,2,FALSE)),VLOOKUP($B815,'[1]WT-HS-B'!$I$2:$J$1220,2,FALSE),"")</f>
        <v>0.25</v>
      </c>
      <c r="M815" s="58">
        <f>IF(ISNUMBER(VLOOKUP($B815,'[1]KO-HS-B'!$I$2:$J$1046,2,FALSE)),VLOOKUP($B815,'[1]KO-HS-B'!$I$2:$J$1046,2,FALSE),"")</f>
        <v>0.12</v>
      </c>
      <c r="N815" s="58">
        <f>IF(ISNUMBER(VLOOKUP($B815,'[1]MT-HS-B'!$I$2:$J$773,2,FALSE)),VLOOKUP($B815,'[1]MT-HS-B'!$I$2:$J$773,2,FALSE),"")</f>
        <v>0.25</v>
      </c>
      <c r="O815" s="40" t="str">
        <f t="shared" si="396"/>
        <v>HXT7_YEAST</v>
      </c>
      <c r="P815" s="57" t="str">
        <f t="shared" si="397"/>
        <v>HS only</v>
      </c>
      <c r="Q815" s="57">
        <f t="shared" si="398"/>
        <v>2.0833333333333335</v>
      </c>
      <c r="R815" s="57">
        <f t="shared" si="399"/>
        <v>0.44051282051282059</v>
      </c>
      <c r="S815" s="56" t="str">
        <f t="shared" si="400"/>
        <v>n/a</v>
      </c>
      <c r="T815" s="55">
        <f t="shared" si="401"/>
        <v>1.0833333333333335</v>
      </c>
      <c r="U815" s="54">
        <f t="shared" si="402"/>
        <v>0.79948717948717962</v>
      </c>
      <c r="V815" s="53" t="str">
        <f t="shared" si="403"/>
        <v>HS only</v>
      </c>
      <c r="W815" s="53">
        <f t="shared" si="404"/>
        <v>3.166666666666667</v>
      </c>
      <c r="X815" s="53">
        <f t="shared" si="405"/>
        <v>1.2400000000000002</v>
      </c>
      <c r="Y815" s="52" t="str">
        <f t="shared" si="406"/>
        <v>HS only</v>
      </c>
      <c r="Z815" s="51">
        <f t="shared" si="407"/>
        <v>1</v>
      </c>
      <c r="AA815" s="50">
        <f t="shared" si="408"/>
        <v>-0.35897435897435898</v>
      </c>
      <c r="AB815" s="40" t="str">
        <f t="shared" si="409"/>
        <v>HXT7</v>
      </c>
      <c r="AC815" s="49">
        <f t="shared" si="410"/>
        <v>0</v>
      </c>
      <c r="AD815" s="47">
        <f t="shared" si="411"/>
        <v>0.06</v>
      </c>
      <c r="AE815" s="47">
        <f t="shared" si="412"/>
        <v>0.32</v>
      </c>
      <c r="AF815" s="48">
        <f t="shared" si="413"/>
        <v>0.28500000000000003</v>
      </c>
      <c r="AG815" s="47">
        <f t="shared" si="414"/>
        <v>0.185</v>
      </c>
      <c r="AH815" s="47">
        <f t="shared" si="415"/>
        <v>0.40500000000000003</v>
      </c>
      <c r="AI815" s="46" t="str">
        <f t="shared" si="416"/>
        <v>HS Only</v>
      </c>
      <c r="AJ815" s="43">
        <f t="shared" si="417"/>
        <v>3.0833333333333335</v>
      </c>
      <c r="AK815" s="43">
        <f t="shared" si="418"/>
        <v>1.265625</v>
      </c>
      <c r="AL815" s="45" t="str">
        <f t="shared" si="419"/>
        <v/>
      </c>
      <c r="AM815" s="43">
        <f t="shared" si="420"/>
        <v>1.5320646925708539</v>
      </c>
      <c r="AN815" s="42">
        <f t="shared" si="421"/>
        <v>1.1306456121741824</v>
      </c>
      <c r="AO815" s="40" t="str">
        <f t="shared" si="422"/>
        <v>HXT7_YEAST</v>
      </c>
      <c r="AP815" s="44" t="str">
        <f t="shared" si="423"/>
        <v/>
      </c>
      <c r="AQ815" s="43">
        <f t="shared" si="424"/>
        <v>0</v>
      </c>
      <c r="AR815" s="43">
        <f t="shared" si="425"/>
        <v>9.8994949366116664E-2</v>
      </c>
      <c r="AS815" s="43">
        <f t="shared" si="426"/>
        <v>4.9497474683057846E-2</v>
      </c>
      <c r="AT815" s="43">
        <f t="shared" si="427"/>
        <v>9.1923881554251172E-2</v>
      </c>
      <c r="AU815" s="42">
        <f t="shared" si="428"/>
        <v>0.21920310216782968</v>
      </c>
    </row>
    <row r="816" spans="1:47" ht="15" x14ac:dyDescent="0.25">
      <c r="A816" s="40" t="s">
        <v>5494</v>
      </c>
      <c r="B816" s="40" t="s">
        <v>5493</v>
      </c>
      <c r="C816" s="60" t="str">
        <f>IF(ISNUMBER(VLOOKUP(B816,'[1]WT-GR-A'!I$2:J$693,2,FALSE)),VLOOKUP(B816,'[1]WT-GR-A'!I$2:J$693,2,FALSE),"")</f>
        <v/>
      </c>
      <c r="D816" s="58">
        <f>IF(ISNUMBER(VLOOKUP($B816,'[1]KO-GR-A'!$I$2:$J$907,2,FALSE)),VLOOKUP($B816,'[1]KO-GR-A'!$I$2:$J$907,2,FALSE),"")</f>
        <v>0.03</v>
      </c>
      <c r="E816" s="58" t="str">
        <f>IF(ISNUMBER(VLOOKUP($B816,'[1]MT-GR-A'!$I$2:$J$789,2,FALSE)),VLOOKUP($B816,'[1]MT-GR-A'!$I$2:$J$789,2,FALSE),"")</f>
        <v/>
      </c>
      <c r="F816" s="58">
        <f>IF(ISNUMBER(VLOOKUP($B816,'[1]WT-HS-A'!$I$2:$J$1224,2,FALSE)),VLOOKUP($B816,'[1]WT-HS-A'!$I$2:$J$1224,2,FALSE),"")</f>
        <v>0.03</v>
      </c>
      <c r="G816" s="58" t="str">
        <f>IF(ISNUMBER(VLOOKUP($B816,'[1]KO-HS-A'!$I$2:$J$1229,2,FALSE)),VLOOKUP($B816,'[1]KO-HS-A'!$I$2:$J$1229,2,FALSE),"")</f>
        <v/>
      </c>
      <c r="H816" s="58">
        <f>IF(ISNUMBER(VLOOKUP($B816,'[1]MT-HS-A'!$I$2:$J$1362,2,FALSE)),VLOOKUP($B816,'[1]MT-HS-A'!$I$2:$J$1362,2,FALSE),"")</f>
        <v>0.03</v>
      </c>
      <c r="I816" s="59" t="str">
        <f>IF(ISNUMBER(VLOOKUP($B816,'[1]WT-GR-B'!$I$2:$J$585,2,FALSE)),VLOOKUP($B816,'[1]WT-GR-B'!$I$2:$J$585,2,FALSE),"")</f>
        <v/>
      </c>
      <c r="J816" s="58">
        <f>IF(ISNUMBER(VLOOKUP($B816,'[1]KO-GR-B'!$I$2:$J$900,2,FALSE)),VLOOKUP($B816,'[1]KO-GR-B'!$I$2:$J$900,2,FALSE),"")</f>
        <v>0.03</v>
      </c>
      <c r="K816" s="58" t="str">
        <f>IF(ISNUMBER(VLOOKUP($B816,'[1]MT-GR-B'!$I$2:$J$693,2,FALSE)),VLOOKUP($B816,'[1]MT-GR-B'!$I$2:$J$693,2,FALSE),"")</f>
        <v/>
      </c>
      <c r="L816" s="58" t="str">
        <f>IF(ISNUMBER(VLOOKUP($B816,'[1]WT-HS-B'!$I$2:$J$1220,2,FALSE)),VLOOKUP($B816,'[1]WT-HS-B'!$I$2:$J$1220,2,FALSE),"")</f>
        <v/>
      </c>
      <c r="M816" s="58">
        <f>IF(ISNUMBER(VLOOKUP($B816,'[1]KO-HS-B'!$I$2:$J$1046,2,FALSE)),VLOOKUP($B816,'[1]KO-HS-B'!$I$2:$J$1046,2,FALSE),"")</f>
        <v>0.03</v>
      </c>
      <c r="N816" s="58">
        <f>IF(ISNUMBER(VLOOKUP($B816,'[1]MT-HS-B'!$I$2:$J$773,2,FALSE)),VLOOKUP($B816,'[1]MT-HS-B'!$I$2:$J$773,2,FALSE),"")</f>
        <v>0.03</v>
      </c>
      <c r="O816" s="40" t="str">
        <f t="shared" si="396"/>
        <v>TRK1_YEAST</v>
      </c>
      <c r="P816" s="57" t="str">
        <f t="shared" si="397"/>
        <v/>
      </c>
      <c r="Q816" s="57">
        <f t="shared" si="398"/>
        <v>0</v>
      </c>
      <c r="R816" s="57" t="str">
        <f t="shared" si="399"/>
        <v>HS only</v>
      </c>
      <c r="S816" s="56" t="str">
        <f t="shared" si="400"/>
        <v>n/a</v>
      </c>
      <c r="T816" s="55" t="str">
        <f t="shared" si="401"/>
        <v>n/a</v>
      </c>
      <c r="U816" s="54" t="str">
        <f t="shared" si="402"/>
        <v>n/a</v>
      </c>
      <c r="V816" s="53" t="str">
        <f t="shared" si="403"/>
        <v>HS only</v>
      </c>
      <c r="W816" s="53" t="str">
        <f t="shared" si="404"/>
        <v>GR only</v>
      </c>
      <c r="X816" s="53" t="str">
        <f t="shared" si="405"/>
        <v>HS only</v>
      </c>
      <c r="Y816" s="52" t="str">
        <f t="shared" si="406"/>
        <v/>
      </c>
      <c r="Z816" s="51">
        <f t="shared" si="407"/>
        <v>0</v>
      </c>
      <c r="AA816" s="50" t="str">
        <f t="shared" si="408"/>
        <v>HS only</v>
      </c>
      <c r="AB816" s="40" t="str">
        <f t="shared" si="409"/>
        <v>TRK1</v>
      </c>
      <c r="AC816" s="49">
        <f t="shared" si="410"/>
        <v>0</v>
      </c>
      <c r="AD816" s="47">
        <f t="shared" si="411"/>
        <v>0.03</v>
      </c>
      <c r="AE816" s="47">
        <f t="shared" si="412"/>
        <v>0</v>
      </c>
      <c r="AF816" s="48">
        <f t="shared" si="413"/>
        <v>0.03</v>
      </c>
      <c r="AG816" s="47">
        <f t="shared" si="414"/>
        <v>0.03</v>
      </c>
      <c r="AH816" s="47">
        <f t="shared" si="415"/>
        <v>0.03</v>
      </c>
      <c r="AI816" s="46" t="str">
        <f t="shared" si="416"/>
        <v>HS Only</v>
      </c>
      <c r="AJ816" s="43">
        <f t="shared" si="417"/>
        <v>1</v>
      </c>
      <c r="AK816" s="43" t="str">
        <f t="shared" si="418"/>
        <v>HS Only</v>
      </c>
      <c r="AL816" s="45" t="str">
        <f t="shared" si="419"/>
        <v/>
      </c>
      <c r="AM816" s="43" t="str">
        <f t="shared" si="420"/>
        <v/>
      </c>
      <c r="AN816" s="42" t="str">
        <f t="shared" si="421"/>
        <v/>
      </c>
      <c r="AO816" s="40" t="str">
        <f t="shared" si="422"/>
        <v>TRK1_YEAST</v>
      </c>
      <c r="AP816" s="44" t="str">
        <f t="shared" si="423"/>
        <v/>
      </c>
      <c r="AQ816" s="43">
        <f t="shared" si="424"/>
        <v>0</v>
      </c>
      <c r="AR816" s="43" t="str">
        <f t="shared" si="425"/>
        <v/>
      </c>
      <c r="AS816" s="43" t="str">
        <f t="shared" si="426"/>
        <v/>
      </c>
      <c r="AT816" s="43" t="str">
        <f t="shared" si="427"/>
        <v/>
      </c>
      <c r="AU816" s="42">
        <f t="shared" si="428"/>
        <v>0</v>
      </c>
    </row>
    <row r="817" spans="1:47" ht="15" x14ac:dyDescent="0.25">
      <c r="A817" s="40" t="s">
        <v>5492</v>
      </c>
      <c r="B817" s="40" t="s">
        <v>5491</v>
      </c>
      <c r="C817" s="60" t="str">
        <f>IF(ISNUMBER(VLOOKUP(B817,'[1]WT-GR-A'!I$2:J$693,2,FALSE)),VLOOKUP(B817,'[1]WT-GR-A'!I$2:J$693,2,FALSE),"")</f>
        <v/>
      </c>
      <c r="D817" s="58">
        <f>IF(ISNUMBER(VLOOKUP($B817,'[1]KO-GR-A'!$I$2:$J$907,2,FALSE)),VLOOKUP($B817,'[1]KO-GR-A'!$I$2:$J$907,2,FALSE),"")</f>
        <v>0.04</v>
      </c>
      <c r="E817" s="58" t="str">
        <f>IF(ISNUMBER(VLOOKUP($B817,'[1]MT-GR-A'!$I$2:$J$789,2,FALSE)),VLOOKUP($B817,'[1]MT-GR-A'!$I$2:$J$789,2,FALSE),"")</f>
        <v/>
      </c>
      <c r="F817" s="58" t="str">
        <f>IF(ISNUMBER(VLOOKUP($B817,'[1]WT-HS-A'!$I$2:$J$1224,2,FALSE)),VLOOKUP($B817,'[1]WT-HS-A'!$I$2:$J$1224,2,FALSE),"")</f>
        <v/>
      </c>
      <c r="G817" s="58" t="str">
        <f>IF(ISNUMBER(VLOOKUP($B817,'[1]KO-HS-A'!$I$2:$J$1229,2,FALSE)),VLOOKUP($B817,'[1]KO-HS-A'!$I$2:$J$1229,2,FALSE),"")</f>
        <v/>
      </c>
      <c r="H817" s="58" t="str">
        <f>IF(ISNUMBER(VLOOKUP($B817,'[1]MT-HS-A'!$I$2:$J$1362,2,FALSE)),VLOOKUP($B817,'[1]MT-HS-A'!$I$2:$J$1362,2,FALSE),"")</f>
        <v/>
      </c>
      <c r="I817" s="59" t="str">
        <f>IF(ISNUMBER(VLOOKUP($B817,'[1]WT-GR-B'!$I$2:$J$585,2,FALSE)),VLOOKUP($B817,'[1]WT-GR-B'!$I$2:$J$585,2,FALSE),"")</f>
        <v/>
      </c>
      <c r="J817" s="58" t="str">
        <f>IF(ISNUMBER(VLOOKUP($B817,'[1]KO-GR-B'!$I$2:$J$900,2,FALSE)),VLOOKUP($B817,'[1]KO-GR-B'!$I$2:$J$900,2,FALSE),"")</f>
        <v/>
      </c>
      <c r="K817" s="58" t="str">
        <f>IF(ISNUMBER(VLOOKUP($B817,'[1]MT-GR-B'!$I$2:$J$693,2,FALSE)),VLOOKUP($B817,'[1]MT-GR-B'!$I$2:$J$693,2,FALSE),"")</f>
        <v/>
      </c>
      <c r="L817" s="58" t="str">
        <f>IF(ISNUMBER(VLOOKUP($B817,'[1]WT-HS-B'!$I$2:$J$1220,2,FALSE)),VLOOKUP($B817,'[1]WT-HS-B'!$I$2:$J$1220,2,FALSE),"")</f>
        <v/>
      </c>
      <c r="M817" s="58" t="str">
        <f>IF(ISNUMBER(VLOOKUP($B817,'[1]KO-HS-B'!$I$2:$J$1046,2,FALSE)),VLOOKUP($B817,'[1]KO-HS-B'!$I$2:$J$1046,2,FALSE),"")</f>
        <v/>
      </c>
      <c r="N817" s="58" t="str">
        <f>IF(ISNUMBER(VLOOKUP($B817,'[1]MT-HS-B'!$I$2:$J$773,2,FALSE)),VLOOKUP($B817,'[1]MT-HS-B'!$I$2:$J$773,2,FALSE),"")</f>
        <v/>
      </c>
      <c r="O817" s="40" t="str">
        <f t="shared" si="396"/>
        <v>HOT1_YEAST</v>
      </c>
      <c r="P817" s="57" t="str">
        <f t="shared" si="397"/>
        <v/>
      </c>
      <c r="Q817" s="57" t="str">
        <f t="shared" si="398"/>
        <v/>
      </c>
      <c r="R817" s="57" t="str">
        <f t="shared" si="399"/>
        <v/>
      </c>
      <c r="S817" s="56" t="str">
        <f t="shared" si="400"/>
        <v>n/a</v>
      </c>
      <c r="T817" s="55" t="str">
        <f t="shared" si="401"/>
        <v>n/a</v>
      </c>
      <c r="U817" s="54" t="str">
        <f t="shared" si="402"/>
        <v>n/a</v>
      </c>
      <c r="V817" s="53" t="str">
        <f t="shared" si="403"/>
        <v/>
      </c>
      <c r="W817" s="53" t="str">
        <f t="shared" si="404"/>
        <v>GR only</v>
      </c>
      <c r="X817" s="53" t="str">
        <f t="shared" si="405"/>
        <v/>
      </c>
      <c r="Y817" s="52" t="str">
        <f t="shared" si="406"/>
        <v/>
      </c>
      <c r="Z817" s="51" t="str">
        <f t="shared" si="407"/>
        <v/>
      </c>
      <c r="AA817" s="50" t="str">
        <f t="shared" si="408"/>
        <v/>
      </c>
      <c r="AB817" s="40" t="str">
        <f t="shared" si="409"/>
        <v>HOT1</v>
      </c>
      <c r="AC817" s="49">
        <f t="shared" si="410"/>
        <v>0</v>
      </c>
      <c r="AD817" s="47">
        <f t="shared" si="411"/>
        <v>0.04</v>
      </c>
      <c r="AE817" s="47">
        <f t="shared" si="412"/>
        <v>0</v>
      </c>
      <c r="AF817" s="48">
        <f t="shared" si="413"/>
        <v>0</v>
      </c>
      <c r="AG817" s="47">
        <f t="shared" si="414"/>
        <v>0</v>
      </c>
      <c r="AH817" s="47">
        <f t="shared" si="415"/>
        <v>0</v>
      </c>
      <c r="AI817" s="46" t="str">
        <f t="shared" si="416"/>
        <v/>
      </c>
      <c r="AJ817" s="43">
        <f t="shared" si="417"/>
        <v>0</v>
      </c>
      <c r="AK817" s="43" t="str">
        <f t="shared" si="418"/>
        <v/>
      </c>
      <c r="AL817" s="45" t="str">
        <f t="shared" si="419"/>
        <v/>
      </c>
      <c r="AM817" s="43" t="str">
        <f t="shared" si="420"/>
        <v/>
      </c>
      <c r="AN817" s="42" t="str">
        <f t="shared" si="421"/>
        <v/>
      </c>
      <c r="AO817" s="40" t="str">
        <f t="shared" si="422"/>
        <v>HOT1_YEAST</v>
      </c>
      <c r="AP817" s="44" t="str">
        <f t="shared" si="423"/>
        <v/>
      </c>
      <c r="AQ817" s="43" t="str">
        <f t="shared" si="424"/>
        <v/>
      </c>
      <c r="AR817" s="43" t="str">
        <f t="shared" si="425"/>
        <v/>
      </c>
      <c r="AS817" s="43" t="str">
        <f t="shared" si="426"/>
        <v/>
      </c>
      <c r="AT817" s="43" t="str">
        <f t="shared" si="427"/>
        <v/>
      </c>
      <c r="AU817" s="42" t="str">
        <f t="shared" si="428"/>
        <v/>
      </c>
    </row>
    <row r="818" spans="1:47" ht="15" x14ac:dyDescent="0.25">
      <c r="A818" s="40" t="s">
        <v>5490</v>
      </c>
      <c r="B818" s="40" t="s">
        <v>5489</v>
      </c>
      <c r="C818" s="60" t="str">
        <f>IF(ISNUMBER(VLOOKUP(B818,'[1]WT-GR-A'!I$2:J$693,2,FALSE)),VLOOKUP(B818,'[1]WT-GR-A'!I$2:J$693,2,FALSE),"")</f>
        <v/>
      </c>
      <c r="D818" s="58" t="str">
        <f>IF(ISNUMBER(VLOOKUP($B818,'[1]KO-GR-A'!$I$2:$J$907,2,FALSE)),VLOOKUP($B818,'[1]KO-GR-A'!$I$2:$J$907,2,FALSE),"")</f>
        <v/>
      </c>
      <c r="E818" s="58" t="str">
        <f>IF(ISNUMBER(VLOOKUP($B818,'[1]MT-GR-A'!$I$2:$J$789,2,FALSE)),VLOOKUP($B818,'[1]MT-GR-A'!$I$2:$J$789,2,FALSE),"")</f>
        <v/>
      </c>
      <c r="F818" s="58">
        <f>IF(ISNUMBER(VLOOKUP($B818,'[1]WT-HS-A'!$I$2:$J$1224,2,FALSE)),VLOOKUP($B818,'[1]WT-HS-A'!$I$2:$J$1224,2,FALSE),"")</f>
        <v>0.04</v>
      </c>
      <c r="G818" s="58">
        <f>IF(ISNUMBER(VLOOKUP($B818,'[1]KO-HS-A'!$I$2:$J$1229,2,FALSE)),VLOOKUP($B818,'[1]KO-HS-A'!$I$2:$J$1229,2,FALSE),"")</f>
        <v>0.04</v>
      </c>
      <c r="H818" s="58" t="str">
        <f>IF(ISNUMBER(VLOOKUP($B818,'[1]MT-HS-A'!$I$2:$J$1362,2,FALSE)),VLOOKUP($B818,'[1]MT-HS-A'!$I$2:$J$1362,2,FALSE),"")</f>
        <v/>
      </c>
      <c r="I818" s="59" t="str">
        <f>IF(ISNUMBER(VLOOKUP($B818,'[1]WT-GR-B'!$I$2:$J$585,2,FALSE)),VLOOKUP($B818,'[1]WT-GR-B'!$I$2:$J$585,2,FALSE),"")</f>
        <v/>
      </c>
      <c r="J818" s="58" t="str">
        <f>IF(ISNUMBER(VLOOKUP($B818,'[1]KO-GR-B'!$I$2:$J$900,2,FALSE)),VLOOKUP($B818,'[1]KO-GR-B'!$I$2:$J$900,2,FALSE),"")</f>
        <v/>
      </c>
      <c r="K818" s="58" t="str">
        <f>IF(ISNUMBER(VLOOKUP($B818,'[1]MT-GR-B'!$I$2:$J$693,2,FALSE)),VLOOKUP($B818,'[1]MT-GR-B'!$I$2:$J$693,2,FALSE),"")</f>
        <v/>
      </c>
      <c r="L818" s="58">
        <f>IF(ISNUMBER(VLOOKUP($B818,'[1]WT-HS-B'!$I$2:$J$1220,2,FALSE)),VLOOKUP($B818,'[1]WT-HS-B'!$I$2:$J$1220,2,FALSE),"")</f>
        <v>0.04</v>
      </c>
      <c r="M818" s="58">
        <f>IF(ISNUMBER(VLOOKUP($B818,'[1]KO-HS-B'!$I$2:$J$1046,2,FALSE)),VLOOKUP($B818,'[1]KO-HS-B'!$I$2:$J$1046,2,FALSE),"")</f>
        <v>0.04</v>
      </c>
      <c r="N818" s="58" t="str">
        <f>IF(ISNUMBER(VLOOKUP($B818,'[1]MT-HS-B'!$I$2:$J$773,2,FALSE)),VLOOKUP($B818,'[1]MT-HS-B'!$I$2:$J$773,2,FALSE),"")</f>
        <v/>
      </c>
      <c r="O818" s="40" t="str">
        <f t="shared" si="396"/>
        <v>HIS2_YEAST</v>
      </c>
      <c r="P818" s="57" t="str">
        <f t="shared" si="397"/>
        <v>HS only</v>
      </c>
      <c r="Q818" s="57" t="str">
        <f t="shared" si="398"/>
        <v>HS only</v>
      </c>
      <c r="R818" s="57" t="str">
        <f t="shared" si="399"/>
        <v/>
      </c>
      <c r="S818" s="56" t="str">
        <f t="shared" si="400"/>
        <v>n/a</v>
      </c>
      <c r="T818" s="55" t="str">
        <f t="shared" si="401"/>
        <v>n/a</v>
      </c>
      <c r="U818" s="54" t="str">
        <f t="shared" si="402"/>
        <v>n/a</v>
      </c>
      <c r="V818" s="53" t="str">
        <f t="shared" si="403"/>
        <v>HS only</v>
      </c>
      <c r="W818" s="53" t="str">
        <f t="shared" si="404"/>
        <v>HS only</v>
      </c>
      <c r="X818" s="53" t="str">
        <f t="shared" si="405"/>
        <v/>
      </c>
      <c r="Y818" s="52" t="str">
        <f t="shared" si="406"/>
        <v>HS only</v>
      </c>
      <c r="Z818" s="51" t="str">
        <f t="shared" si="407"/>
        <v>HS only</v>
      </c>
      <c r="AA818" s="50" t="str">
        <f t="shared" si="408"/>
        <v/>
      </c>
      <c r="AB818" s="40" t="str">
        <f t="shared" si="409"/>
        <v>HIS4</v>
      </c>
      <c r="AC818" s="49">
        <f t="shared" si="410"/>
        <v>0</v>
      </c>
      <c r="AD818" s="47">
        <f t="shared" si="411"/>
        <v>0</v>
      </c>
      <c r="AE818" s="47">
        <f t="shared" si="412"/>
        <v>0</v>
      </c>
      <c r="AF818" s="48">
        <f t="shared" si="413"/>
        <v>0.04</v>
      </c>
      <c r="AG818" s="47">
        <f t="shared" si="414"/>
        <v>0.04</v>
      </c>
      <c r="AH818" s="47">
        <f t="shared" si="415"/>
        <v>0</v>
      </c>
      <c r="AI818" s="46" t="str">
        <f t="shared" si="416"/>
        <v>HS Only</v>
      </c>
      <c r="AJ818" s="43" t="str">
        <f t="shared" si="417"/>
        <v>HS Only</v>
      </c>
      <c r="AK818" s="43" t="str">
        <f t="shared" si="418"/>
        <v/>
      </c>
      <c r="AL818" s="45" t="str">
        <f t="shared" si="419"/>
        <v/>
      </c>
      <c r="AM818" s="43" t="str">
        <f t="shared" si="420"/>
        <v/>
      </c>
      <c r="AN818" s="42" t="str">
        <f t="shared" si="421"/>
        <v/>
      </c>
      <c r="AO818" s="40" t="str">
        <f t="shared" si="422"/>
        <v>HIS2_YEAST</v>
      </c>
      <c r="AP818" s="44" t="str">
        <f t="shared" si="423"/>
        <v/>
      </c>
      <c r="AQ818" s="43" t="str">
        <f t="shared" si="424"/>
        <v/>
      </c>
      <c r="AR818" s="43" t="str">
        <f t="shared" si="425"/>
        <v/>
      </c>
      <c r="AS818" s="43">
        <f t="shared" si="426"/>
        <v>0</v>
      </c>
      <c r="AT818" s="43">
        <f t="shared" si="427"/>
        <v>0</v>
      </c>
      <c r="AU818" s="42" t="str">
        <f t="shared" si="428"/>
        <v/>
      </c>
    </row>
    <row r="819" spans="1:47" ht="15" x14ac:dyDescent="0.25">
      <c r="A819" s="40" t="s">
        <v>5488</v>
      </c>
      <c r="B819" s="40" t="s">
        <v>125</v>
      </c>
      <c r="C819" s="60" t="str">
        <f>IF(ISNUMBER(VLOOKUP(B819,'[1]WT-GR-A'!I$2:J$693,2,FALSE)),VLOOKUP(B819,'[1]WT-GR-A'!I$2:J$693,2,FALSE),"")</f>
        <v/>
      </c>
      <c r="D819" s="58" t="str">
        <f>IF(ISNUMBER(VLOOKUP($B819,'[1]KO-GR-A'!$I$2:$J$907,2,FALSE)),VLOOKUP($B819,'[1]KO-GR-A'!$I$2:$J$907,2,FALSE),"")</f>
        <v/>
      </c>
      <c r="E819" s="58" t="str">
        <f>IF(ISNUMBER(VLOOKUP($B819,'[1]MT-GR-A'!$I$2:$J$789,2,FALSE)),VLOOKUP($B819,'[1]MT-GR-A'!$I$2:$J$789,2,FALSE),"")</f>
        <v/>
      </c>
      <c r="F819" s="58">
        <f>IF(ISNUMBER(VLOOKUP($B819,'[1]WT-HS-A'!$I$2:$J$1224,2,FALSE)),VLOOKUP($B819,'[1]WT-HS-A'!$I$2:$J$1224,2,FALSE),"")</f>
        <v>0.12</v>
      </c>
      <c r="G819" s="58">
        <f>IF(ISNUMBER(VLOOKUP($B819,'[1]KO-HS-A'!$I$2:$J$1229,2,FALSE)),VLOOKUP($B819,'[1]KO-HS-A'!$I$2:$J$1229,2,FALSE),"")</f>
        <v>0.12</v>
      </c>
      <c r="H819" s="58">
        <f>IF(ISNUMBER(VLOOKUP($B819,'[1]MT-HS-A'!$I$2:$J$1362,2,FALSE)),VLOOKUP($B819,'[1]MT-HS-A'!$I$2:$J$1362,2,FALSE),"")</f>
        <v>0.12</v>
      </c>
      <c r="I819" s="59" t="str">
        <f>IF(ISNUMBER(VLOOKUP($B819,'[1]WT-GR-B'!$I$2:$J$585,2,FALSE)),VLOOKUP($B819,'[1]WT-GR-B'!$I$2:$J$585,2,FALSE),"")</f>
        <v/>
      </c>
      <c r="J819" s="58" t="str">
        <f>IF(ISNUMBER(VLOOKUP($B819,'[1]KO-GR-B'!$I$2:$J$900,2,FALSE)),VLOOKUP($B819,'[1]KO-GR-B'!$I$2:$J$900,2,FALSE),"")</f>
        <v/>
      </c>
      <c r="K819" s="58" t="str">
        <f>IF(ISNUMBER(VLOOKUP($B819,'[1]MT-GR-B'!$I$2:$J$693,2,FALSE)),VLOOKUP($B819,'[1]MT-GR-B'!$I$2:$J$693,2,FALSE),"")</f>
        <v/>
      </c>
      <c r="L819" s="58">
        <f>IF(ISNUMBER(VLOOKUP($B819,'[1]WT-HS-B'!$I$2:$J$1220,2,FALSE)),VLOOKUP($B819,'[1]WT-HS-B'!$I$2:$J$1220,2,FALSE),"")</f>
        <v>0.06</v>
      </c>
      <c r="M819" s="58" t="str">
        <f>IF(ISNUMBER(VLOOKUP($B819,'[1]KO-HS-B'!$I$2:$J$1046,2,FALSE)),VLOOKUP($B819,'[1]KO-HS-B'!$I$2:$J$1046,2,FALSE),"")</f>
        <v/>
      </c>
      <c r="N819" s="58" t="str">
        <f>IF(ISNUMBER(VLOOKUP($B819,'[1]MT-HS-B'!$I$2:$J$773,2,FALSE)),VLOOKUP($B819,'[1]MT-HS-B'!$I$2:$J$773,2,FALSE),"")</f>
        <v/>
      </c>
      <c r="O819" s="40" t="str">
        <f t="shared" si="396"/>
        <v>SYH_YEAST</v>
      </c>
      <c r="P819" s="57" t="str">
        <f t="shared" si="397"/>
        <v>HS only</v>
      </c>
      <c r="Q819" s="57" t="str">
        <f t="shared" si="398"/>
        <v/>
      </c>
      <c r="R819" s="57" t="str">
        <f t="shared" si="399"/>
        <v/>
      </c>
      <c r="S819" s="56" t="str">
        <f t="shared" si="400"/>
        <v>n/a</v>
      </c>
      <c r="T819" s="55" t="str">
        <f t="shared" si="401"/>
        <v>n/a</v>
      </c>
      <c r="U819" s="54" t="str">
        <f t="shared" si="402"/>
        <v>n/a</v>
      </c>
      <c r="V819" s="53" t="str">
        <f t="shared" si="403"/>
        <v>HS only</v>
      </c>
      <c r="W819" s="53" t="str">
        <f t="shared" si="404"/>
        <v>HS only</v>
      </c>
      <c r="X819" s="53" t="str">
        <f t="shared" si="405"/>
        <v>HS only</v>
      </c>
      <c r="Y819" s="52" t="str">
        <f t="shared" si="406"/>
        <v>HS only</v>
      </c>
      <c r="Z819" s="51" t="str">
        <f t="shared" si="407"/>
        <v/>
      </c>
      <c r="AA819" s="50" t="str">
        <f t="shared" si="408"/>
        <v/>
      </c>
      <c r="AB819" s="40" t="str">
        <f t="shared" si="409"/>
        <v>HTS1</v>
      </c>
      <c r="AC819" s="49">
        <f t="shared" si="410"/>
        <v>0</v>
      </c>
      <c r="AD819" s="47">
        <f t="shared" si="411"/>
        <v>0</v>
      </c>
      <c r="AE819" s="47">
        <f t="shared" si="412"/>
        <v>0</v>
      </c>
      <c r="AF819" s="48">
        <f t="shared" si="413"/>
        <v>0.09</v>
      </c>
      <c r="AG819" s="47">
        <f t="shared" si="414"/>
        <v>0.12</v>
      </c>
      <c r="AH819" s="47">
        <f t="shared" si="415"/>
        <v>0.12</v>
      </c>
      <c r="AI819" s="46" t="str">
        <f t="shared" si="416"/>
        <v>HS Only</v>
      </c>
      <c r="AJ819" s="43" t="str">
        <f t="shared" si="417"/>
        <v>HS Only</v>
      </c>
      <c r="AK819" s="43" t="str">
        <f t="shared" si="418"/>
        <v>HS Only</v>
      </c>
      <c r="AL819" s="45" t="str">
        <f t="shared" si="419"/>
        <v/>
      </c>
      <c r="AM819" s="43" t="str">
        <f t="shared" si="420"/>
        <v/>
      </c>
      <c r="AN819" s="42" t="str">
        <f t="shared" si="421"/>
        <v/>
      </c>
      <c r="AO819" s="40" t="str">
        <f t="shared" si="422"/>
        <v>SYH_YEAST</v>
      </c>
      <c r="AP819" s="44" t="str">
        <f t="shared" si="423"/>
        <v/>
      </c>
      <c r="AQ819" s="43" t="str">
        <f t="shared" si="424"/>
        <v/>
      </c>
      <c r="AR819" s="43" t="str">
        <f t="shared" si="425"/>
        <v/>
      </c>
      <c r="AS819" s="43">
        <f t="shared" si="426"/>
        <v>4.2426406871192847E-2</v>
      </c>
      <c r="AT819" s="43" t="str">
        <f t="shared" si="427"/>
        <v/>
      </c>
      <c r="AU819" s="42" t="str">
        <f t="shared" si="428"/>
        <v/>
      </c>
    </row>
    <row r="820" spans="1:47" ht="15" x14ac:dyDescent="0.25">
      <c r="A820" s="40" t="s">
        <v>5487</v>
      </c>
      <c r="B820" s="40" t="s">
        <v>5486</v>
      </c>
      <c r="C820" s="60">
        <f>IF(ISNUMBER(VLOOKUP(B820,'[1]WT-GR-A'!I$2:J$693,2,FALSE)),VLOOKUP(B820,'[1]WT-GR-A'!I$2:J$693,2,FALSE),"")</f>
        <v>7.0000000000000007E-2</v>
      </c>
      <c r="D820" s="58">
        <f>IF(ISNUMBER(VLOOKUP($B820,'[1]KO-GR-A'!$I$2:$J$907,2,FALSE)),VLOOKUP($B820,'[1]KO-GR-A'!$I$2:$J$907,2,FALSE),"")</f>
        <v>7.0000000000000007E-2</v>
      </c>
      <c r="E820" s="58">
        <f>IF(ISNUMBER(VLOOKUP($B820,'[1]MT-GR-A'!$I$2:$J$789,2,FALSE)),VLOOKUP($B820,'[1]MT-GR-A'!$I$2:$J$789,2,FALSE),"")</f>
        <v>0.14000000000000001</v>
      </c>
      <c r="F820" s="58" t="str">
        <f>IF(ISNUMBER(VLOOKUP($B820,'[1]WT-HS-A'!$I$2:$J$1224,2,FALSE)),VLOOKUP($B820,'[1]WT-HS-A'!$I$2:$J$1224,2,FALSE),"")</f>
        <v/>
      </c>
      <c r="G820" s="58" t="str">
        <f>IF(ISNUMBER(VLOOKUP($B820,'[1]KO-HS-A'!$I$2:$J$1229,2,FALSE)),VLOOKUP($B820,'[1]KO-HS-A'!$I$2:$J$1229,2,FALSE),"")</f>
        <v/>
      </c>
      <c r="H820" s="58">
        <f>IF(ISNUMBER(VLOOKUP($B820,'[1]MT-HS-A'!$I$2:$J$1362,2,FALSE)),VLOOKUP($B820,'[1]MT-HS-A'!$I$2:$J$1362,2,FALSE),"")</f>
        <v>7.0000000000000007E-2</v>
      </c>
      <c r="I820" s="59" t="str">
        <f>IF(ISNUMBER(VLOOKUP($B820,'[1]WT-GR-B'!$I$2:$J$585,2,FALSE)),VLOOKUP($B820,'[1]WT-GR-B'!$I$2:$J$585,2,FALSE),"")</f>
        <v/>
      </c>
      <c r="J820" s="58" t="str">
        <f>IF(ISNUMBER(VLOOKUP($B820,'[1]KO-GR-B'!$I$2:$J$900,2,FALSE)),VLOOKUP($B820,'[1]KO-GR-B'!$I$2:$J$900,2,FALSE),"")</f>
        <v/>
      </c>
      <c r="K820" s="58">
        <f>IF(ISNUMBER(VLOOKUP($B820,'[1]MT-GR-B'!$I$2:$J$693,2,FALSE)),VLOOKUP($B820,'[1]MT-GR-B'!$I$2:$J$693,2,FALSE),"")</f>
        <v>7.0000000000000007E-2</v>
      </c>
      <c r="L820" s="58" t="str">
        <f>IF(ISNUMBER(VLOOKUP($B820,'[1]WT-HS-B'!$I$2:$J$1220,2,FALSE)),VLOOKUP($B820,'[1]WT-HS-B'!$I$2:$J$1220,2,FALSE),"")</f>
        <v/>
      </c>
      <c r="M820" s="58" t="str">
        <f>IF(ISNUMBER(VLOOKUP($B820,'[1]KO-HS-B'!$I$2:$J$1046,2,FALSE)),VLOOKUP($B820,'[1]KO-HS-B'!$I$2:$J$1046,2,FALSE),"")</f>
        <v/>
      </c>
      <c r="N820" s="58" t="str">
        <f>IF(ISNUMBER(VLOOKUP($B820,'[1]MT-HS-B'!$I$2:$J$773,2,FALSE)),VLOOKUP($B820,'[1]MT-HS-B'!$I$2:$J$773,2,FALSE),"")</f>
        <v/>
      </c>
      <c r="O820" s="40" t="str">
        <f t="shared" si="396"/>
        <v>GCN5_YEAST</v>
      </c>
      <c r="P820" s="57" t="str">
        <f t="shared" si="397"/>
        <v/>
      </c>
      <c r="Q820" s="57" t="str">
        <f t="shared" si="398"/>
        <v/>
      </c>
      <c r="R820" s="57">
        <f t="shared" si="399"/>
        <v>-0.5</v>
      </c>
      <c r="S820" s="56" t="str">
        <f t="shared" si="400"/>
        <v>n/a</v>
      </c>
      <c r="T820" s="55" t="str">
        <f t="shared" si="401"/>
        <v>n/a</v>
      </c>
      <c r="U820" s="54" t="str">
        <f t="shared" si="402"/>
        <v>n/a</v>
      </c>
      <c r="V820" s="53" t="str">
        <f t="shared" si="403"/>
        <v>GR only</v>
      </c>
      <c r="W820" s="53" t="str">
        <f t="shared" si="404"/>
        <v>GR only</v>
      </c>
      <c r="X820" s="53">
        <f t="shared" si="405"/>
        <v>-0.5</v>
      </c>
      <c r="Y820" s="52" t="str">
        <f t="shared" si="406"/>
        <v/>
      </c>
      <c r="Z820" s="51" t="str">
        <f t="shared" si="407"/>
        <v/>
      </c>
      <c r="AA820" s="50" t="str">
        <f t="shared" si="408"/>
        <v>GR only</v>
      </c>
      <c r="AB820" s="40" t="str">
        <f t="shared" si="409"/>
        <v>GCN5</v>
      </c>
      <c r="AC820" s="49">
        <f t="shared" si="410"/>
        <v>7.0000000000000007E-2</v>
      </c>
      <c r="AD820" s="47">
        <f t="shared" si="411"/>
        <v>7.0000000000000007E-2</v>
      </c>
      <c r="AE820" s="47">
        <f t="shared" si="412"/>
        <v>0.10500000000000001</v>
      </c>
      <c r="AF820" s="48">
        <f t="shared" si="413"/>
        <v>0</v>
      </c>
      <c r="AG820" s="47">
        <f t="shared" si="414"/>
        <v>0</v>
      </c>
      <c r="AH820" s="47">
        <f t="shared" si="415"/>
        <v>7.0000000000000007E-2</v>
      </c>
      <c r="AI820" s="46">
        <f t="shared" si="416"/>
        <v>0</v>
      </c>
      <c r="AJ820" s="43">
        <f t="shared" si="417"/>
        <v>0</v>
      </c>
      <c r="AK820" s="43">
        <f t="shared" si="418"/>
        <v>0.66666666666666663</v>
      </c>
      <c r="AL820" s="45" t="str">
        <f t="shared" si="419"/>
        <v/>
      </c>
      <c r="AM820" s="43" t="str">
        <f t="shared" si="420"/>
        <v/>
      </c>
      <c r="AN820" s="42" t="str">
        <f t="shared" si="421"/>
        <v/>
      </c>
      <c r="AO820" s="40" t="str">
        <f t="shared" si="422"/>
        <v>GCN5_YEAST</v>
      </c>
      <c r="AP820" s="44" t="str">
        <f t="shared" si="423"/>
        <v/>
      </c>
      <c r="AQ820" s="43" t="str">
        <f t="shared" si="424"/>
        <v/>
      </c>
      <c r="AR820" s="43">
        <f t="shared" si="425"/>
        <v>4.9497474683058332E-2</v>
      </c>
      <c r="AS820" s="43" t="str">
        <f t="shared" si="426"/>
        <v/>
      </c>
      <c r="AT820" s="43" t="str">
        <f t="shared" si="427"/>
        <v/>
      </c>
      <c r="AU820" s="42" t="str">
        <f t="shared" si="428"/>
        <v/>
      </c>
    </row>
    <row r="821" spans="1:47" ht="15" x14ac:dyDescent="0.25">
      <c r="A821" s="40" t="s">
        <v>5485</v>
      </c>
      <c r="B821" s="40" t="s">
        <v>5484</v>
      </c>
      <c r="C821" s="60" t="str">
        <f>IF(ISNUMBER(VLOOKUP(B821,'[1]WT-GR-A'!I$2:J$693,2,FALSE)),VLOOKUP(B821,'[1]WT-GR-A'!I$2:J$693,2,FALSE),"")</f>
        <v/>
      </c>
      <c r="D821" s="58">
        <f>IF(ISNUMBER(VLOOKUP($B821,'[1]KO-GR-A'!$I$2:$J$907,2,FALSE)),VLOOKUP($B821,'[1]KO-GR-A'!$I$2:$J$907,2,FALSE),"")</f>
        <v>0.04</v>
      </c>
      <c r="E821" s="58" t="str">
        <f>IF(ISNUMBER(VLOOKUP($B821,'[1]MT-GR-A'!$I$2:$J$789,2,FALSE)),VLOOKUP($B821,'[1]MT-GR-A'!$I$2:$J$789,2,FALSE),"")</f>
        <v/>
      </c>
      <c r="F821" s="58" t="str">
        <f>IF(ISNUMBER(VLOOKUP($B821,'[1]WT-HS-A'!$I$2:$J$1224,2,FALSE)),VLOOKUP($B821,'[1]WT-HS-A'!$I$2:$J$1224,2,FALSE),"")</f>
        <v/>
      </c>
      <c r="G821" s="58" t="str">
        <f>IF(ISNUMBER(VLOOKUP($B821,'[1]KO-HS-A'!$I$2:$J$1229,2,FALSE)),VLOOKUP($B821,'[1]KO-HS-A'!$I$2:$J$1229,2,FALSE),"")</f>
        <v/>
      </c>
      <c r="H821" s="58" t="str">
        <f>IF(ISNUMBER(VLOOKUP($B821,'[1]MT-HS-A'!$I$2:$J$1362,2,FALSE)),VLOOKUP($B821,'[1]MT-HS-A'!$I$2:$J$1362,2,FALSE),"")</f>
        <v/>
      </c>
      <c r="I821" s="59" t="str">
        <f>IF(ISNUMBER(VLOOKUP($B821,'[1]WT-GR-B'!$I$2:$J$585,2,FALSE)),VLOOKUP($B821,'[1]WT-GR-B'!$I$2:$J$585,2,FALSE),"")</f>
        <v/>
      </c>
      <c r="J821" s="58" t="str">
        <f>IF(ISNUMBER(VLOOKUP($B821,'[1]KO-GR-B'!$I$2:$J$900,2,FALSE)),VLOOKUP($B821,'[1]KO-GR-B'!$I$2:$J$900,2,FALSE),"")</f>
        <v/>
      </c>
      <c r="K821" s="58" t="str">
        <f>IF(ISNUMBER(VLOOKUP($B821,'[1]MT-GR-B'!$I$2:$J$693,2,FALSE)),VLOOKUP($B821,'[1]MT-GR-B'!$I$2:$J$693,2,FALSE),"")</f>
        <v/>
      </c>
      <c r="L821" s="58" t="str">
        <f>IF(ISNUMBER(VLOOKUP($B821,'[1]WT-HS-B'!$I$2:$J$1220,2,FALSE)),VLOOKUP($B821,'[1]WT-HS-B'!$I$2:$J$1220,2,FALSE),"")</f>
        <v/>
      </c>
      <c r="M821" s="58" t="str">
        <f>IF(ISNUMBER(VLOOKUP($B821,'[1]KO-HS-B'!$I$2:$J$1046,2,FALSE)),VLOOKUP($B821,'[1]KO-HS-B'!$I$2:$J$1046,2,FALSE),"")</f>
        <v/>
      </c>
      <c r="N821" s="58" t="str">
        <f>IF(ISNUMBER(VLOOKUP($B821,'[1]MT-HS-B'!$I$2:$J$773,2,FALSE)),VLOOKUP($B821,'[1]MT-HS-B'!$I$2:$J$773,2,FALSE),"")</f>
        <v/>
      </c>
      <c r="O821" s="40" t="str">
        <f t="shared" si="396"/>
        <v>SAS3_YEAST</v>
      </c>
      <c r="P821" s="57" t="str">
        <f t="shared" si="397"/>
        <v/>
      </c>
      <c r="Q821" s="57" t="str">
        <f t="shared" si="398"/>
        <v/>
      </c>
      <c r="R821" s="57" t="str">
        <f t="shared" si="399"/>
        <v/>
      </c>
      <c r="S821" s="56" t="str">
        <f t="shared" si="400"/>
        <v>n/a</v>
      </c>
      <c r="T821" s="55" t="str">
        <f t="shared" si="401"/>
        <v>n/a</v>
      </c>
      <c r="U821" s="54" t="str">
        <f t="shared" si="402"/>
        <v>n/a</v>
      </c>
      <c r="V821" s="53" t="str">
        <f t="shared" si="403"/>
        <v/>
      </c>
      <c r="W821" s="53" t="str">
        <f t="shared" si="404"/>
        <v>GR only</v>
      </c>
      <c r="X821" s="53" t="str">
        <f t="shared" si="405"/>
        <v/>
      </c>
      <c r="Y821" s="52" t="str">
        <f t="shared" si="406"/>
        <v/>
      </c>
      <c r="Z821" s="51" t="str">
        <f t="shared" si="407"/>
        <v/>
      </c>
      <c r="AA821" s="50" t="str">
        <f t="shared" si="408"/>
        <v/>
      </c>
      <c r="AB821" s="40" t="str">
        <f t="shared" si="409"/>
        <v>SAS3</v>
      </c>
      <c r="AC821" s="49">
        <f t="shared" si="410"/>
        <v>0</v>
      </c>
      <c r="AD821" s="47">
        <f t="shared" si="411"/>
        <v>0.04</v>
      </c>
      <c r="AE821" s="47">
        <f t="shared" si="412"/>
        <v>0</v>
      </c>
      <c r="AF821" s="48">
        <f t="shared" si="413"/>
        <v>0</v>
      </c>
      <c r="AG821" s="47">
        <f t="shared" si="414"/>
        <v>0</v>
      </c>
      <c r="AH821" s="47">
        <f t="shared" si="415"/>
        <v>0</v>
      </c>
      <c r="AI821" s="46" t="str">
        <f t="shared" si="416"/>
        <v/>
      </c>
      <c r="AJ821" s="43">
        <f t="shared" si="417"/>
        <v>0</v>
      </c>
      <c r="AK821" s="43" t="str">
        <f t="shared" si="418"/>
        <v/>
      </c>
      <c r="AL821" s="45" t="str">
        <f t="shared" si="419"/>
        <v/>
      </c>
      <c r="AM821" s="43" t="str">
        <f t="shared" si="420"/>
        <v/>
      </c>
      <c r="AN821" s="42" t="str">
        <f t="shared" si="421"/>
        <v/>
      </c>
      <c r="AO821" s="40" t="str">
        <f t="shared" si="422"/>
        <v>SAS3_YEAST</v>
      </c>
      <c r="AP821" s="44" t="str">
        <f t="shared" si="423"/>
        <v/>
      </c>
      <c r="AQ821" s="43" t="str">
        <f t="shared" si="424"/>
        <v/>
      </c>
      <c r="AR821" s="43" t="str">
        <f t="shared" si="425"/>
        <v/>
      </c>
      <c r="AS821" s="43" t="str">
        <f t="shared" si="426"/>
        <v/>
      </c>
      <c r="AT821" s="43" t="str">
        <f t="shared" si="427"/>
        <v/>
      </c>
      <c r="AU821" s="42" t="str">
        <f t="shared" si="428"/>
        <v/>
      </c>
    </row>
    <row r="822" spans="1:47" ht="15" x14ac:dyDescent="0.25">
      <c r="A822" s="40" t="s">
        <v>5483</v>
      </c>
      <c r="B822" s="40" t="s">
        <v>5482</v>
      </c>
      <c r="C822" s="60" t="str">
        <f>IF(ISNUMBER(VLOOKUP(B822,'[1]WT-GR-A'!I$2:J$693,2,FALSE)),VLOOKUP(B822,'[1]WT-GR-A'!I$2:J$693,2,FALSE),"")</f>
        <v/>
      </c>
      <c r="D822" s="58" t="str">
        <f>IF(ISNUMBER(VLOOKUP($B822,'[1]KO-GR-A'!$I$2:$J$907,2,FALSE)),VLOOKUP($B822,'[1]KO-GR-A'!$I$2:$J$907,2,FALSE),"")</f>
        <v/>
      </c>
      <c r="E822" s="58" t="str">
        <f>IF(ISNUMBER(VLOOKUP($B822,'[1]MT-GR-A'!$I$2:$J$789,2,FALSE)),VLOOKUP($B822,'[1]MT-GR-A'!$I$2:$J$789,2,FALSE),"")</f>
        <v/>
      </c>
      <c r="F822" s="58" t="str">
        <f>IF(ISNUMBER(VLOOKUP($B822,'[1]WT-HS-A'!$I$2:$J$1224,2,FALSE)),VLOOKUP($B822,'[1]WT-HS-A'!$I$2:$J$1224,2,FALSE),"")</f>
        <v/>
      </c>
      <c r="G822" s="58">
        <f>IF(ISNUMBER(VLOOKUP($B822,'[1]KO-HS-A'!$I$2:$J$1229,2,FALSE)),VLOOKUP($B822,'[1]KO-HS-A'!$I$2:$J$1229,2,FALSE),"")</f>
        <v>0.11</v>
      </c>
      <c r="H822" s="58" t="str">
        <f>IF(ISNUMBER(VLOOKUP($B822,'[1]MT-HS-A'!$I$2:$J$1362,2,FALSE)),VLOOKUP($B822,'[1]MT-HS-A'!$I$2:$J$1362,2,FALSE),"")</f>
        <v/>
      </c>
      <c r="I822" s="59" t="str">
        <f>IF(ISNUMBER(VLOOKUP($B822,'[1]WT-GR-B'!$I$2:$J$585,2,FALSE)),VLOOKUP($B822,'[1]WT-GR-B'!$I$2:$J$585,2,FALSE),"")</f>
        <v/>
      </c>
      <c r="J822" s="58" t="str">
        <f>IF(ISNUMBER(VLOOKUP($B822,'[1]KO-GR-B'!$I$2:$J$900,2,FALSE)),VLOOKUP($B822,'[1]KO-GR-B'!$I$2:$J$900,2,FALSE),"")</f>
        <v/>
      </c>
      <c r="K822" s="58" t="str">
        <f>IF(ISNUMBER(VLOOKUP($B822,'[1]MT-GR-B'!$I$2:$J$693,2,FALSE)),VLOOKUP($B822,'[1]MT-GR-B'!$I$2:$J$693,2,FALSE),"")</f>
        <v/>
      </c>
      <c r="L822" s="58" t="str">
        <f>IF(ISNUMBER(VLOOKUP($B822,'[1]WT-HS-B'!$I$2:$J$1220,2,FALSE)),VLOOKUP($B822,'[1]WT-HS-B'!$I$2:$J$1220,2,FALSE),"")</f>
        <v/>
      </c>
      <c r="M822" s="58" t="str">
        <f>IF(ISNUMBER(VLOOKUP($B822,'[1]KO-HS-B'!$I$2:$J$1046,2,FALSE)),VLOOKUP($B822,'[1]KO-HS-B'!$I$2:$J$1046,2,FALSE),"")</f>
        <v/>
      </c>
      <c r="N822" s="58" t="str">
        <f>IF(ISNUMBER(VLOOKUP($B822,'[1]MT-HS-B'!$I$2:$J$773,2,FALSE)),VLOOKUP($B822,'[1]MT-HS-B'!$I$2:$J$773,2,FALSE),"")</f>
        <v/>
      </c>
      <c r="O822" s="40" t="str">
        <f t="shared" si="396"/>
        <v>ASF1_YEAST</v>
      </c>
      <c r="P822" s="57" t="str">
        <f t="shared" si="397"/>
        <v/>
      </c>
      <c r="Q822" s="57" t="str">
        <f t="shared" si="398"/>
        <v/>
      </c>
      <c r="R822" s="57" t="str">
        <f t="shared" si="399"/>
        <v/>
      </c>
      <c r="S822" s="56" t="str">
        <f t="shared" si="400"/>
        <v>n/a</v>
      </c>
      <c r="T822" s="55" t="str">
        <f t="shared" si="401"/>
        <v>n/a</v>
      </c>
      <c r="U822" s="54" t="str">
        <f t="shared" si="402"/>
        <v>n/a</v>
      </c>
      <c r="V822" s="53" t="str">
        <f t="shared" si="403"/>
        <v/>
      </c>
      <c r="W822" s="53" t="str">
        <f t="shared" si="404"/>
        <v>HS only</v>
      </c>
      <c r="X822" s="53" t="str">
        <f t="shared" si="405"/>
        <v/>
      </c>
      <c r="Y822" s="52" t="str">
        <f t="shared" si="406"/>
        <v/>
      </c>
      <c r="Z822" s="51" t="str">
        <f t="shared" si="407"/>
        <v/>
      </c>
      <c r="AA822" s="50" t="str">
        <f t="shared" si="408"/>
        <v/>
      </c>
      <c r="AB822" s="40" t="str">
        <f t="shared" si="409"/>
        <v>ASF1</v>
      </c>
      <c r="AC822" s="49">
        <f t="shared" si="410"/>
        <v>0</v>
      </c>
      <c r="AD822" s="47">
        <f t="shared" si="411"/>
        <v>0</v>
      </c>
      <c r="AE822" s="47">
        <f t="shared" si="412"/>
        <v>0</v>
      </c>
      <c r="AF822" s="48">
        <f t="shared" si="413"/>
        <v>0</v>
      </c>
      <c r="AG822" s="47">
        <f t="shared" si="414"/>
        <v>0.11</v>
      </c>
      <c r="AH822" s="47">
        <f t="shared" si="415"/>
        <v>0</v>
      </c>
      <c r="AI822" s="46" t="str">
        <f t="shared" si="416"/>
        <v/>
      </c>
      <c r="AJ822" s="43" t="str">
        <f t="shared" si="417"/>
        <v>HS Only</v>
      </c>
      <c r="AK822" s="43" t="str">
        <f t="shared" si="418"/>
        <v/>
      </c>
      <c r="AL822" s="45" t="str">
        <f t="shared" si="419"/>
        <v/>
      </c>
      <c r="AM822" s="43" t="str">
        <f t="shared" si="420"/>
        <v/>
      </c>
      <c r="AN822" s="42" t="str">
        <f t="shared" si="421"/>
        <v/>
      </c>
      <c r="AO822" s="40" t="str">
        <f t="shared" si="422"/>
        <v>ASF1_YEAST</v>
      </c>
      <c r="AP822" s="44" t="str">
        <f t="shared" si="423"/>
        <v/>
      </c>
      <c r="AQ822" s="43" t="str">
        <f t="shared" si="424"/>
        <v/>
      </c>
      <c r="AR822" s="43" t="str">
        <f t="shared" si="425"/>
        <v/>
      </c>
      <c r="AS822" s="43" t="str">
        <f t="shared" si="426"/>
        <v/>
      </c>
      <c r="AT822" s="43" t="str">
        <f t="shared" si="427"/>
        <v/>
      </c>
      <c r="AU822" s="42" t="str">
        <f t="shared" si="428"/>
        <v/>
      </c>
    </row>
    <row r="823" spans="1:47" ht="15" x14ac:dyDescent="0.25">
      <c r="A823" s="40" t="s">
        <v>5481</v>
      </c>
      <c r="B823" s="40" t="s">
        <v>5480</v>
      </c>
      <c r="C823" s="60" t="str">
        <f>IF(ISNUMBER(VLOOKUP(B823,'[1]WT-GR-A'!I$2:J$693,2,FALSE)),VLOOKUP(B823,'[1]WT-GR-A'!I$2:J$693,2,FALSE),"")</f>
        <v/>
      </c>
      <c r="D823" s="58" t="str">
        <f>IF(ISNUMBER(VLOOKUP($B823,'[1]KO-GR-A'!$I$2:$J$907,2,FALSE)),VLOOKUP($B823,'[1]KO-GR-A'!$I$2:$J$907,2,FALSE),"")</f>
        <v/>
      </c>
      <c r="E823" s="58" t="str">
        <f>IF(ISNUMBER(VLOOKUP($B823,'[1]MT-GR-A'!$I$2:$J$789,2,FALSE)),VLOOKUP($B823,'[1]MT-GR-A'!$I$2:$J$789,2,FALSE),"")</f>
        <v/>
      </c>
      <c r="F823" s="58" t="str">
        <f>IF(ISNUMBER(VLOOKUP($B823,'[1]WT-HS-A'!$I$2:$J$1224,2,FALSE)),VLOOKUP($B823,'[1]WT-HS-A'!$I$2:$J$1224,2,FALSE),"")</f>
        <v/>
      </c>
      <c r="G823" s="58">
        <f>IF(ISNUMBER(VLOOKUP($B823,'[1]KO-HS-A'!$I$2:$J$1229,2,FALSE)),VLOOKUP($B823,'[1]KO-HS-A'!$I$2:$J$1229,2,FALSE),"")</f>
        <v>0.06</v>
      </c>
      <c r="H823" s="58" t="str">
        <f>IF(ISNUMBER(VLOOKUP($B823,'[1]MT-HS-A'!$I$2:$J$1362,2,FALSE)),VLOOKUP($B823,'[1]MT-HS-A'!$I$2:$J$1362,2,FALSE),"")</f>
        <v/>
      </c>
      <c r="I823" s="59" t="str">
        <f>IF(ISNUMBER(VLOOKUP($B823,'[1]WT-GR-B'!$I$2:$J$585,2,FALSE)),VLOOKUP($B823,'[1]WT-GR-B'!$I$2:$J$585,2,FALSE),"")</f>
        <v/>
      </c>
      <c r="J823" s="58" t="str">
        <f>IF(ISNUMBER(VLOOKUP($B823,'[1]KO-GR-B'!$I$2:$J$900,2,FALSE)),VLOOKUP($B823,'[1]KO-GR-B'!$I$2:$J$900,2,FALSE),"")</f>
        <v/>
      </c>
      <c r="K823" s="58" t="str">
        <f>IF(ISNUMBER(VLOOKUP($B823,'[1]MT-GR-B'!$I$2:$J$693,2,FALSE)),VLOOKUP($B823,'[1]MT-GR-B'!$I$2:$J$693,2,FALSE),"")</f>
        <v/>
      </c>
      <c r="L823" s="58" t="str">
        <f>IF(ISNUMBER(VLOOKUP($B823,'[1]WT-HS-B'!$I$2:$J$1220,2,FALSE)),VLOOKUP($B823,'[1]WT-HS-B'!$I$2:$J$1220,2,FALSE),"")</f>
        <v/>
      </c>
      <c r="M823" s="58" t="str">
        <f>IF(ISNUMBER(VLOOKUP($B823,'[1]KO-HS-B'!$I$2:$J$1046,2,FALSE)),VLOOKUP($B823,'[1]KO-HS-B'!$I$2:$J$1046,2,FALSE),"")</f>
        <v/>
      </c>
      <c r="N823" s="58" t="str">
        <f>IF(ISNUMBER(VLOOKUP($B823,'[1]MT-HS-B'!$I$2:$J$773,2,FALSE)),VLOOKUP($B823,'[1]MT-HS-B'!$I$2:$J$773,2,FALSE),"")</f>
        <v/>
      </c>
      <c r="O823" s="40" t="str">
        <f t="shared" si="396"/>
        <v>CTI6_YEAST</v>
      </c>
      <c r="P823" s="57" t="str">
        <f t="shared" si="397"/>
        <v/>
      </c>
      <c r="Q823" s="57" t="str">
        <f t="shared" si="398"/>
        <v/>
      </c>
      <c r="R823" s="57" t="str">
        <f t="shared" si="399"/>
        <v/>
      </c>
      <c r="S823" s="56" t="str">
        <f t="shared" si="400"/>
        <v>n/a</v>
      </c>
      <c r="T823" s="55" t="str">
        <f t="shared" si="401"/>
        <v>n/a</v>
      </c>
      <c r="U823" s="54" t="str">
        <f t="shared" si="402"/>
        <v>n/a</v>
      </c>
      <c r="V823" s="53" t="str">
        <f t="shared" si="403"/>
        <v/>
      </c>
      <c r="W823" s="53" t="str">
        <f t="shared" si="404"/>
        <v>HS only</v>
      </c>
      <c r="X823" s="53" t="str">
        <f t="shared" si="405"/>
        <v/>
      </c>
      <c r="Y823" s="52" t="str">
        <f t="shared" si="406"/>
        <v/>
      </c>
      <c r="Z823" s="51" t="str">
        <f t="shared" si="407"/>
        <v/>
      </c>
      <c r="AA823" s="50" t="str">
        <f t="shared" si="408"/>
        <v/>
      </c>
      <c r="AB823" s="40" t="str">
        <f t="shared" si="409"/>
        <v>CTI6</v>
      </c>
      <c r="AC823" s="49">
        <f t="shared" si="410"/>
        <v>0</v>
      </c>
      <c r="AD823" s="47">
        <f t="shared" si="411"/>
        <v>0</v>
      </c>
      <c r="AE823" s="47">
        <f t="shared" si="412"/>
        <v>0</v>
      </c>
      <c r="AF823" s="48">
        <f t="shared" si="413"/>
        <v>0</v>
      </c>
      <c r="AG823" s="47">
        <f t="shared" si="414"/>
        <v>0.06</v>
      </c>
      <c r="AH823" s="47">
        <f t="shared" si="415"/>
        <v>0</v>
      </c>
      <c r="AI823" s="46" t="str">
        <f t="shared" si="416"/>
        <v/>
      </c>
      <c r="AJ823" s="43" t="str">
        <f t="shared" si="417"/>
        <v>HS Only</v>
      </c>
      <c r="AK823" s="43" t="str">
        <f t="shared" si="418"/>
        <v/>
      </c>
      <c r="AL823" s="45" t="str">
        <f t="shared" si="419"/>
        <v/>
      </c>
      <c r="AM823" s="43" t="str">
        <f t="shared" si="420"/>
        <v/>
      </c>
      <c r="AN823" s="42" t="str">
        <f t="shared" si="421"/>
        <v/>
      </c>
      <c r="AO823" s="40" t="str">
        <f t="shared" si="422"/>
        <v>CTI6_YEAST</v>
      </c>
      <c r="AP823" s="44" t="str">
        <f t="shared" si="423"/>
        <v/>
      </c>
      <c r="AQ823" s="43" t="str">
        <f t="shared" si="424"/>
        <v/>
      </c>
      <c r="AR823" s="43" t="str">
        <f t="shared" si="425"/>
        <v/>
      </c>
      <c r="AS823" s="43" t="str">
        <f t="shared" si="426"/>
        <v/>
      </c>
      <c r="AT823" s="43" t="str">
        <f t="shared" si="427"/>
        <v/>
      </c>
      <c r="AU823" s="42" t="str">
        <f t="shared" si="428"/>
        <v/>
      </c>
    </row>
    <row r="824" spans="1:47" ht="15" x14ac:dyDescent="0.25">
      <c r="A824" s="40" t="s">
        <v>5479</v>
      </c>
      <c r="B824" s="40" t="s">
        <v>5478</v>
      </c>
      <c r="C824" s="60" t="str">
        <f>IF(ISNUMBER(VLOOKUP(B824,'[1]WT-GR-A'!I$2:J$693,2,FALSE)),VLOOKUP(B824,'[1]WT-GR-A'!I$2:J$693,2,FALSE),"")</f>
        <v/>
      </c>
      <c r="D824" s="58" t="str">
        <f>IF(ISNUMBER(VLOOKUP($B824,'[1]KO-GR-A'!$I$2:$J$907,2,FALSE)),VLOOKUP($B824,'[1]KO-GR-A'!$I$2:$J$907,2,FALSE),"")</f>
        <v/>
      </c>
      <c r="E824" s="58" t="str">
        <f>IF(ISNUMBER(VLOOKUP($B824,'[1]MT-GR-A'!$I$2:$J$789,2,FALSE)),VLOOKUP($B824,'[1]MT-GR-A'!$I$2:$J$789,2,FALSE),"")</f>
        <v/>
      </c>
      <c r="F824" s="58" t="str">
        <f>IF(ISNUMBER(VLOOKUP($B824,'[1]WT-HS-A'!$I$2:$J$1224,2,FALSE)),VLOOKUP($B824,'[1]WT-HS-A'!$I$2:$J$1224,2,FALSE),"")</f>
        <v/>
      </c>
      <c r="G824" s="58" t="str">
        <f>IF(ISNUMBER(VLOOKUP($B824,'[1]KO-HS-A'!$I$2:$J$1229,2,FALSE)),VLOOKUP($B824,'[1]KO-HS-A'!$I$2:$J$1229,2,FALSE),"")</f>
        <v/>
      </c>
      <c r="H824" s="58">
        <f>IF(ISNUMBER(VLOOKUP($B824,'[1]MT-HS-A'!$I$2:$J$1362,2,FALSE)),VLOOKUP($B824,'[1]MT-HS-A'!$I$2:$J$1362,2,FALSE),"")</f>
        <v>0.04</v>
      </c>
      <c r="I824" s="59" t="str">
        <f>IF(ISNUMBER(VLOOKUP($B824,'[1]WT-GR-B'!$I$2:$J$585,2,FALSE)),VLOOKUP($B824,'[1]WT-GR-B'!$I$2:$J$585,2,FALSE),"")</f>
        <v/>
      </c>
      <c r="J824" s="58" t="str">
        <f>IF(ISNUMBER(VLOOKUP($B824,'[1]KO-GR-B'!$I$2:$J$900,2,FALSE)),VLOOKUP($B824,'[1]KO-GR-B'!$I$2:$J$900,2,FALSE),"")</f>
        <v/>
      </c>
      <c r="K824" s="58" t="str">
        <f>IF(ISNUMBER(VLOOKUP($B824,'[1]MT-GR-B'!$I$2:$J$693,2,FALSE)),VLOOKUP($B824,'[1]MT-GR-B'!$I$2:$J$693,2,FALSE),"")</f>
        <v/>
      </c>
      <c r="L824" s="58" t="str">
        <f>IF(ISNUMBER(VLOOKUP($B824,'[1]WT-HS-B'!$I$2:$J$1220,2,FALSE)),VLOOKUP($B824,'[1]WT-HS-B'!$I$2:$J$1220,2,FALSE),"")</f>
        <v/>
      </c>
      <c r="M824" s="58">
        <f>IF(ISNUMBER(VLOOKUP($B824,'[1]KO-HS-B'!$I$2:$J$1046,2,FALSE)),VLOOKUP($B824,'[1]KO-HS-B'!$I$2:$J$1046,2,FALSE),"")</f>
        <v>0.04</v>
      </c>
      <c r="N824" s="58" t="str">
        <f>IF(ISNUMBER(VLOOKUP($B824,'[1]MT-HS-B'!$I$2:$J$773,2,FALSE)),VLOOKUP($B824,'[1]MT-HS-B'!$I$2:$J$773,2,FALSE),"")</f>
        <v/>
      </c>
      <c r="O824" s="40" t="str">
        <f t="shared" si="396"/>
        <v>HDA1_YEAST</v>
      </c>
      <c r="P824" s="57" t="str">
        <f t="shared" si="397"/>
        <v/>
      </c>
      <c r="Q824" s="57" t="str">
        <f t="shared" si="398"/>
        <v/>
      </c>
      <c r="R824" s="57" t="str">
        <f t="shared" si="399"/>
        <v/>
      </c>
      <c r="S824" s="56" t="str">
        <f t="shared" si="400"/>
        <v>n/a</v>
      </c>
      <c r="T824" s="55" t="str">
        <f t="shared" si="401"/>
        <v>n/a</v>
      </c>
      <c r="U824" s="54" t="str">
        <f t="shared" si="402"/>
        <v>n/a</v>
      </c>
      <c r="V824" s="53" t="str">
        <f t="shared" si="403"/>
        <v/>
      </c>
      <c r="W824" s="53" t="str">
        <f t="shared" si="404"/>
        <v/>
      </c>
      <c r="X824" s="53" t="str">
        <f t="shared" si="405"/>
        <v>HS only</v>
      </c>
      <c r="Y824" s="52" t="str">
        <f t="shared" si="406"/>
        <v/>
      </c>
      <c r="Z824" s="51" t="str">
        <f t="shared" si="407"/>
        <v>HS only</v>
      </c>
      <c r="AA824" s="50" t="str">
        <f t="shared" si="408"/>
        <v/>
      </c>
      <c r="AB824" s="40" t="str">
        <f t="shared" si="409"/>
        <v>HDA1</v>
      </c>
      <c r="AC824" s="49">
        <f t="shared" si="410"/>
        <v>0</v>
      </c>
      <c r="AD824" s="47">
        <f t="shared" si="411"/>
        <v>0</v>
      </c>
      <c r="AE824" s="47">
        <f t="shared" si="412"/>
        <v>0</v>
      </c>
      <c r="AF824" s="48">
        <f t="shared" si="413"/>
        <v>0</v>
      </c>
      <c r="AG824" s="47">
        <f t="shared" si="414"/>
        <v>0.04</v>
      </c>
      <c r="AH824" s="47">
        <f t="shared" si="415"/>
        <v>0.04</v>
      </c>
      <c r="AI824" s="46" t="str">
        <f t="shared" si="416"/>
        <v/>
      </c>
      <c r="AJ824" s="43" t="str">
        <f t="shared" si="417"/>
        <v>HS Only</v>
      </c>
      <c r="AK824" s="43" t="str">
        <f t="shared" si="418"/>
        <v>HS Only</v>
      </c>
      <c r="AL824" s="45" t="str">
        <f t="shared" si="419"/>
        <v/>
      </c>
      <c r="AM824" s="43" t="str">
        <f t="shared" si="420"/>
        <v/>
      </c>
      <c r="AN824" s="42" t="str">
        <f t="shared" si="421"/>
        <v/>
      </c>
      <c r="AO824" s="40" t="str">
        <f t="shared" si="422"/>
        <v>HDA1_YEAST</v>
      </c>
      <c r="AP824" s="44" t="str">
        <f t="shared" si="423"/>
        <v/>
      </c>
      <c r="AQ824" s="43" t="str">
        <f t="shared" si="424"/>
        <v/>
      </c>
      <c r="AR824" s="43" t="str">
        <f t="shared" si="425"/>
        <v/>
      </c>
      <c r="AS824" s="43" t="str">
        <f t="shared" si="426"/>
        <v/>
      </c>
      <c r="AT824" s="43" t="str">
        <f t="shared" si="427"/>
        <v/>
      </c>
      <c r="AU824" s="42" t="str">
        <f t="shared" si="428"/>
        <v/>
      </c>
    </row>
    <row r="825" spans="1:47" ht="15" x14ac:dyDescent="0.25">
      <c r="A825" s="40" t="s">
        <v>5477</v>
      </c>
      <c r="B825" s="40" t="s">
        <v>5476</v>
      </c>
      <c r="C825" s="60">
        <f>IF(ISNUMBER(VLOOKUP(B825,'[1]WT-GR-A'!I$2:J$693,2,FALSE)),VLOOKUP(B825,'[1]WT-GR-A'!I$2:J$693,2,FALSE),"")</f>
        <v>0.19</v>
      </c>
      <c r="D825" s="58">
        <f>IF(ISNUMBER(VLOOKUP($B825,'[1]KO-GR-A'!$I$2:$J$907,2,FALSE)),VLOOKUP($B825,'[1]KO-GR-A'!$I$2:$J$907,2,FALSE),"")</f>
        <v>0.09</v>
      </c>
      <c r="E825" s="58">
        <f>IF(ISNUMBER(VLOOKUP($B825,'[1]MT-GR-A'!$I$2:$J$789,2,FALSE)),VLOOKUP($B825,'[1]MT-GR-A'!$I$2:$J$789,2,FALSE),"")</f>
        <v>0.25</v>
      </c>
      <c r="F825" s="58">
        <f>IF(ISNUMBER(VLOOKUP($B825,'[1]WT-HS-A'!$I$2:$J$1224,2,FALSE)),VLOOKUP($B825,'[1]WT-HS-A'!$I$2:$J$1224,2,FALSE),"")</f>
        <v>0.09</v>
      </c>
      <c r="G825" s="58">
        <f>IF(ISNUMBER(VLOOKUP($B825,'[1]KO-HS-A'!$I$2:$J$1229,2,FALSE)),VLOOKUP($B825,'[1]KO-HS-A'!$I$2:$J$1229,2,FALSE),"")</f>
        <v>0.09</v>
      </c>
      <c r="H825" s="58">
        <f>IF(ISNUMBER(VLOOKUP($B825,'[1]MT-HS-A'!$I$2:$J$1362,2,FALSE)),VLOOKUP($B825,'[1]MT-HS-A'!$I$2:$J$1362,2,FALSE),"")</f>
        <v>0.14000000000000001</v>
      </c>
      <c r="I825" s="59">
        <f>IF(ISNUMBER(VLOOKUP($B825,'[1]WT-GR-B'!$I$2:$J$585,2,FALSE)),VLOOKUP($B825,'[1]WT-GR-B'!$I$2:$J$585,2,FALSE),"")</f>
        <v>0.09</v>
      </c>
      <c r="J825" s="58">
        <f>IF(ISNUMBER(VLOOKUP($B825,'[1]KO-GR-B'!$I$2:$J$900,2,FALSE)),VLOOKUP($B825,'[1]KO-GR-B'!$I$2:$J$900,2,FALSE),"")</f>
        <v>0.19</v>
      </c>
      <c r="K825" s="58">
        <f>IF(ISNUMBER(VLOOKUP($B825,'[1]MT-GR-B'!$I$2:$J$693,2,FALSE)),VLOOKUP($B825,'[1]MT-GR-B'!$I$2:$J$693,2,FALSE),"")</f>
        <v>0.09</v>
      </c>
      <c r="L825" s="58">
        <f>IF(ISNUMBER(VLOOKUP($B825,'[1]WT-HS-B'!$I$2:$J$1220,2,FALSE)),VLOOKUP($B825,'[1]WT-HS-B'!$I$2:$J$1220,2,FALSE),"")</f>
        <v>0.14000000000000001</v>
      </c>
      <c r="M825" s="58">
        <f>IF(ISNUMBER(VLOOKUP($B825,'[1]KO-HS-B'!$I$2:$J$1046,2,FALSE)),VLOOKUP($B825,'[1]KO-HS-B'!$I$2:$J$1046,2,FALSE),"")</f>
        <v>0.09</v>
      </c>
      <c r="N825" s="58">
        <f>IF(ISNUMBER(VLOOKUP($B825,'[1]MT-HS-B'!$I$2:$J$773,2,FALSE)),VLOOKUP($B825,'[1]MT-HS-B'!$I$2:$J$773,2,FALSE),"")</f>
        <v>0.09</v>
      </c>
      <c r="O825" s="40" t="str">
        <f t="shared" si="396"/>
        <v>HOS3_YEAST</v>
      </c>
      <c r="P825" s="57">
        <f t="shared" si="397"/>
        <v>1.461988304093581E-2</v>
      </c>
      <c r="Q825" s="57">
        <f t="shared" si="398"/>
        <v>-0.26315789473684209</v>
      </c>
      <c r="R825" s="57">
        <f t="shared" si="399"/>
        <v>-0.21999999999999997</v>
      </c>
      <c r="S825" s="56">
        <f t="shared" si="400"/>
        <v>0.54093567251461994</v>
      </c>
      <c r="T825" s="55">
        <f t="shared" si="401"/>
        <v>0.26315789473684209</v>
      </c>
      <c r="U825" s="54">
        <f t="shared" si="402"/>
        <v>0.21999999999999997</v>
      </c>
      <c r="V825" s="53">
        <f t="shared" si="403"/>
        <v>-0.52631578947368418</v>
      </c>
      <c r="W825" s="53">
        <f t="shared" si="404"/>
        <v>0</v>
      </c>
      <c r="X825" s="53">
        <f t="shared" si="405"/>
        <v>-0.43999999999999995</v>
      </c>
      <c r="Y825" s="52">
        <f t="shared" si="406"/>
        <v>0.5555555555555558</v>
      </c>
      <c r="Z825" s="51">
        <f t="shared" si="407"/>
        <v>-0.52631578947368418</v>
      </c>
      <c r="AA825" s="50">
        <f t="shared" si="408"/>
        <v>0</v>
      </c>
      <c r="AB825" s="40" t="str">
        <f t="shared" si="409"/>
        <v>HOS3</v>
      </c>
      <c r="AC825" s="49">
        <f t="shared" si="410"/>
        <v>0.14000000000000001</v>
      </c>
      <c r="AD825" s="47">
        <f t="shared" si="411"/>
        <v>0.14000000000000001</v>
      </c>
      <c r="AE825" s="47">
        <f t="shared" si="412"/>
        <v>0.16999999999999998</v>
      </c>
      <c r="AF825" s="48">
        <f t="shared" si="413"/>
        <v>0.115</v>
      </c>
      <c r="AG825" s="47">
        <f t="shared" si="414"/>
        <v>0.09</v>
      </c>
      <c r="AH825" s="47">
        <f t="shared" si="415"/>
        <v>0.115</v>
      </c>
      <c r="AI825" s="46">
        <f t="shared" si="416"/>
        <v>0.8214285714285714</v>
      </c>
      <c r="AJ825" s="43">
        <f t="shared" si="417"/>
        <v>0.64285714285714279</v>
      </c>
      <c r="AK825" s="43">
        <f t="shared" si="418"/>
        <v>0.67647058823529416</v>
      </c>
      <c r="AL825" s="45">
        <f t="shared" si="419"/>
        <v>0.76499856444158654</v>
      </c>
      <c r="AM825" s="43">
        <f t="shared" si="420"/>
        <v>0.37216146378239345</v>
      </c>
      <c r="AN825" s="42">
        <f t="shared" si="421"/>
        <v>0.31112698372208092</v>
      </c>
      <c r="AO825" s="40" t="str">
        <f t="shared" si="422"/>
        <v>HOS3_YEAST</v>
      </c>
      <c r="AP825" s="44">
        <f t="shared" si="423"/>
        <v>7.0710678118654738E-2</v>
      </c>
      <c r="AQ825" s="43">
        <f t="shared" si="424"/>
        <v>7.0710678118654738E-2</v>
      </c>
      <c r="AR825" s="43">
        <f t="shared" si="425"/>
        <v>0.11313708498984763</v>
      </c>
      <c r="AS825" s="43">
        <f t="shared" si="426"/>
        <v>3.535533905932739E-2</v>
      </c>
      <c r="AT825" s="43">
        <f t="shared" si="427"/>
        <v>0</v>
      </c>
      <c r="AU825" s="42">
        <f t="shared" si="428"/>
        <v>3.535533905932739E-2</v>
      </c>
    </row>
    <row r="826" spans="1:47" ht="15" x14ac:dyDescent="0.25">
      <c r="A826" s="40" t="s">
        <v>5475</v>
      </c>
      <c r="B826" s="40" t="s">
        <v>5474</v>
      </c>
      <c r="C826" s="60" t="str">
        <f>IF(ISNUMBER(VLOOKUP(B826,'[1]WT-GR-A'!I$2:J$693,2,FALSE)),VLOOKUP(B826,'[1]WT-GR-A'!I$2:J$693,2,FALSE),"")</f>
        <v/>
      </c>
      <c r="D826" s="58" t="str">
        <f>IF(ISNUMBER(VLOOKUP($B826,'[1]KO-GR-A'!$I$2:$J$907,2,FALSE)),VLOOKUP($B826,'[1]KO-GR-A'!$I$2:$J$907,2,FALSE),"")</f>
        <v/>
      </c>
      <c r="E826" s="58" t="str">
        <f>IF(ISNUMBER(VLOOKUP($B826,'[1]MT-GR-A'!$I$2:$J$789,2,FALSE)),VLOOKUP($B826,'[1]MT-GR-A'!$I$2:$J$789,2,FALSE),"")</f>
        <v/>
      </c>
      <c r="F826" s="58">
        <f>IF(ISNUMBER(VLOOKUP($B826,'[1]WT-HS-A'!$I$2:$J$1224,2,FALSE)),VLOOKUP($B826,'[1]WT-HS-A'!$I$2:$J$1224,2,FALSE),"")</f>
        <v>7.0000000000000007E-2</v>
      </c>
      <c r="G826" s="58">
        <f>IF(ISNUMBER(VLOOKUP($B826,'[1]KO-HS-A'!$I$2:$J$1229,2,FALSE)),VLOOKUP($B826,'[1]KO-HS-A'!$I$2:$J$1229,2,FALSE),"")</f>
        <v>7.0000000000000007E-2</v>
      </c>
      <c r="H826" s="58">
        <f>IF(ISNUMBER(VLOOKUP($B826,'[1]MT-HS-A'!$I$2:$J$1362,2,FALSE)),VLOOKUP($B826,'[1]MT-HS-A'!$I$2:$J$1362,2,FALSE),"")</f>
        <v>0.33</v>
      </c>
      <c r="I826" s="59" t="str">
        <f>IF(ISNUMBER(VLOOKUP($B826,'[1]WT-GR-B'!$I$2:$J$585,2,FALSE)),VLOOKUP($B826,'[1]WT-GR-B'!$I$2:$J$585,2,FALSE),"")</f>
        <v/>
      </c>
      <c r="J826" s="58" t="str">
        <f>IF(ISNUMBER(VLOOKUP($B826,'[1]KO-GR-B'!$I$2:$J$900,2,FALSE)),VLOOKUP($B826,'[1]KO-GR-B'!$I$2:$J$900,2,FALSE),"")</f>
        <v/>
      </c>
      <c r="K826" s="58" t="str">
        <f>IF(ISNUMBER(VLOOKUP($B826,'[1]MT-GR-B'!$I$2:$J$693,2,FALSE)),VLOOKUP($B826,'[1]MT-GR-B'!$I$2:$J$693,2,FALSE),"")</f>
        <v/>
      </c>
      <c r="L826" s="58" t="str">
        <f>IF(ISNUMBER(VLOOKUP($B826,'[1]WT-HS-B'!$I$2:$J$1220,2,FALSE)),VLOOKUP($B826,'[1]WT-HS-B'!$I$2:$J$1220,2,FALSE),"")</f>
        <v/>
      </c>
      <c r="M826" s="58">
        <f>IF(ISNUMBER(VLOOKUP($B826,'[1]KO-HS-B'!$I$2:$J$1046,2,FALSE)),VLOOKUP($B826,'[1]KO-HS-B'!$I$2:$J$1046,2,FALSE),"")</f>
        <v>0.15</v>
      </c>
      <c r="N826" s="58">
        <f>IF(ISNUMBER(VLOOKUP($B826,'[1]MT-HS-B'!$I$2:$J$773,2,FALSE)),VLOOKUP($B826,'[1]MT-HS-B'!$I$2:$J$773,2,FALSE),"")</f>
        <v>7.0000000000000007E-2</v>
      </c>
      <c r="O826" s="40" t="str">
        <f t="shared" si="396"/>
        <v>RPD3_YEAST</v>
      </c>
      <c r="P826" s="57" t="str">
        <f t="shared" si="397"/>
        <v/>
      </c>
      <c r="Q826" s="57" t="str">
        <f t="shared" si="398"/>
        <v>HS only</v>
      </c>
      <c r="R826" s="57" t="str">
        <f t="shared" si="399"/>
        <v>HS only</v>
      </c>
      <c r="S826" s="56" t="str">
        <f t="shared" si="400"/>
        <v>n/a</v>
      </c>
      <c r="T826" s="55" t="str">
        <f t="shared" si="401"/>
        <v>n/a</v>
      </c>
      <c r="U826" s="54" t="str">
        <f t="shared" si="402"/>
        <v>n/a</v>
      </c>
      <c r="V826" s="53" t="str">
        <f t="shared" si="403"/>
        <v>HS only</v>
      </c>
      <c r="W826" s="53" t="str">
        <f t="shared" si="404"/>
        <v>HS only</v>
      </c>
      <c r="X826" s="53" t="str">
        <f t="shared" si="405"/>
        <v>HS only</v>
      </c>
      <c r="Y826" s="52" t="str">
        <f t="shared" si="406"/>
        <v/>
      </c>
      <c r="Z826" s="51" t="str">
        <f t="shared" si="407"/>
        <v>HS only</v>
      </c>
      <c r="AA826" s="50" t="str">
        <f t="shared" si="408"/>
        <v>HS only</v>
      </c>
      <c r="AB826" s="40" t="str">
        <f t="shared" si="409"/>
        <v>RPD3</v>
      </c>
      <c r="AC826" s="49">
        <f t="shared" si="410"/>
        <v>0</v>
      </c>
      <c r="AD826" s="47">
        <f t="shared" si="411"/>
        <v>0</v>
      </c>
      <c r="AE826" s="47">
        <f t="shared" si="412"/>
        <v>0</v>
      </c>
      <c r="AF826" s="48">
        <f t="shared" si="413"/>
        <v>7.0000000000000007E-2</v>
      </c>
      <c r="AG826" s="47">
        <f t="shared" si="414"/>
        <v>0.11</v>
      </c>
      <c r="AH826" s="47">
        <f t="shared" si="415"/>
        <v>0.2</v>
      </c>
      <c r="AI826" s="46" t="str">
        <f t="shared" si="416"/>
        <v>HS Only</v>
      </c>
      <c r="AJ826" s="43" t="str">
        <f t="shared" si="417"/>
        <v>HS Only</v>
      </c>
      <c r="AK826" s="43" t="str">
        <f t="shared" si="418"/>
        <v>HS Only</v>
      </c>
      <c r="AL826" s="45" t="str">
        <f t="shared" si="419"/>
        <v/>
      </c>
      <c r="AM826" s="43" t="str">
        <f t="shared" si="420"/>
        <v/>
      </c>
      <c r="AN826" s="42" t="str">
        <f t="shared" si="421"/>
        <v/>
      </c>
      <c r="AO826" s="40" t="str">
        <f t="shared" si="422"/>
        <v>RPD3_YEAST</v>
      </c>
      <c r="AP826" s="44" t="str">
        <f t="shared" si="423"/>
        <v/>
      </c>
      <c r="AQ826" s="43" t="str">
        <f t="shared" si="424"/>
        <v/>
      </c>
      <c r="AR826" s="43" t="str">
        <f t="shared" si="425"/>
        <v/>
      </c>
      <c r="AS826" s="43" t="str">
        <f t="shared" si="426"/>
        <v/>
      </c>
      <c r="AT826" s="43">
        <f t="shared" si="427"/>
        <v>5.6568542494923817E-2</v>
      </c>
      <c r="AU826" s="42">
        <f t="shared" si="428"/>
        <v>0.18384776310850234</v>
      </c>
    </row>
    <row r="827" spans="1:47" ht="15" x14ac:dyDescent="0.25">
      <c r="A827" s="40" t="s">
        <v>5473</v>
      </c>
      <c r="B827" s="40" t="s">
        <v>5472</v>
      </c>
      <c r="C827" s="60">
        <f>IF(ISNUMBER(VLOOKUP(B827,'[1]WT-GR-A'!I$2:J$693,2,FALSE)),VLOOKUP(B827,'[1]WT-GR-A'!I$2:J$693,2,FALSE),"")</f>
        <v>0.45</v>
      </c>
      <c r="D827" s="58">
        <f>IF(ISNUMBER(VLOOKUP($B827,'[1]KO-GR-A'!$I$2:$J$907,2,FALSE)),VLOOKUP($B827,'[1]KO-GR-A'!$I$2:$J$907,2,FALSE),"")</f>
        <v>0.64</v>
      </c>
      <c r="E827" s="58">
        <f>IF(ISNUMBER(VLOOKUP($B827,'[1]MT-GR-A'!$I$2:$J$789,2,FALSE)),VLOOKUP($B827,'[1]MT-GR-A'!$I$2:$J$789,2,FALSE),"")</f>
        <v>0.28000000000000003</v>
      </c>
      <c r="F827" s="58">
        <f>IF(ISNUMBER(VLOOKUP($B827,'[1]WT-HS-A'!$I$2:$J$1224,2,FALSE)),VLOOKUP($B827,'[1]WT-HS-A'!$I$2:$J$1224,2,FALSE),"")</f>
        <v>0.45</v>
      </c>
      <c r="G827" s="58">
        <f>IF(ISNUMBER(VLOOKUP($B827,'[1]KO-HS-A'!$I$2:$J$1229,2,FALSE)),VLOOKUP($B827,'[1]KO-HS-A'!$I$2:$J$1229,2,FALSE),"")</f>
        <v>0.28000000000000003</v>
      </c>
      <c r="H827" s="58">
        <f>IF(ISNUMBER(VLOOKUP($B827,'[1]MT-HS-A'!$I$2:$J$1362,2,FALSE)),VLOOKUP($B827,'[1]MT-HS-A'!$I$2:$J$1362,2,FALSE),"")</f>
        <v>0.85</v>
      </c>
      <c r="I827" s="59">
        <f>IF(ISNUMBER(VLOOKUP($B827,'[1]WT-GR-B'!$I$2:$J$585,2,FALSE)),VLOOKUP($B827,'[1]WT-GR-B'!$I$2:$J$585,2,FALSE),"")</f>
        <v>0.28000000000000003</v>
      </c>
      <c r="J827" s="58">
        <f>IF(ISNUMBER(VLOOKUP($B827,'[1]KO-GR-B'!$I$2:$J$900,2,FALSE)),VLOOKUP($B827,'[1]KO-GR-B'!$I$2:$J$900,2,FALSE),"")</f>
        <v>0.85</v>
      </c>
      <c r="K827" s="58">
        <f>IF(ISNUMBER(VLOOKUP($B827,'[1]MT-GR-B'!$I$2:$J$693,2,FALSE)),VLOOKUP($B827,'[1]MT-GR-B'!$I$2:$J$693,2,FALSE),"")</f>
        <v>0.28000000000000003</v>
      </c>
      <c r="L827" s="58">
        <f>IF(ISNUMBER(VLOOKUP($B827,'[1]WT-HS-B'!$I$2:$J$1220,2,FALSE)),VLOOKUP($B827,'[1]WT-HS-B'!$I$2:$J$1220,2,FALSE),"")</f>
        <v>0.64</v>
      </c>
      <c r="M827" s="58">
        <f>IF(ISNUMBER(VLOOKUP($B827,'[1]KO-HS-B'!$I$2:$J$1046,2,FALSE)),VLOOKUP($B827,'[1]KO-HS-B'!$I$2:$J$1046,2,FALSE),"")</f>
        <v>0.85</v>
      </c>
      <c r="N827" s="58">
        <f>IF(ISNUMBER(VLOOKUP($B827,'[1]MT-HS-B'!$I$2:$J$773,2,FALSE)),VLOOKUP($B827,'[1]MT-HS-B'!$I$2:$J$773,2,FALSE),"")</f>
        <v>0.28000000000000003</v>
      </c>
      <c r="O827" s="40" t="str">
        <f t="shared" si="396"/>
        <v>H1_YEAST</v>
      </c>
      <c r="P827" s="57">
        <f t="shared" si="397"/>
        <v>0.64285714285714279</v>
      </c>
      <c r="Q827" s="57">
        <f t="shared" si="398"/>
        <v>-0.28125</v>
      </c>
      <c r="R827" s="57">
        <f t="shared" si="399"/>
        <v>1.0178571428571426</v>
      </c>
      <c r="S827" s="56">
        <f t="shared" si="400"/>
        <v>0.64285714285714279</v>
      </c>
      <c r="T827" s="55">
        <f t="shared" si="401"/>
        <v>0.28125</v>
      </c>
      <c r="U827" s="54">
        <f t="shared" si="402"/>
        <v>1.0178571428571426</v>
      </c>
      <c r="V827" s="53">
        <f t="shared" si="403"/>
        <v>0</v>
      </c>
      <c r="W827" s="53">
        <f t="shared" si="404"/>
        <v>-0.5625</v>
      </c>
      <c r="X827" s="53">
        <f t="shared" si="405"/>
        <v>2.0357142857142851</v>
      </c>
      <c r="Y827" s="52">
        <f t="shared" si="406"/>
        <v>1.2857142857142856</v>
      </c>
      <c r="Z827" s="51">
        <f t="shared" si="407"/>
        <v>0</v>
      </c>
      <c r="AA827" s="50">
        <f t="shared" si="408"/>
        <v>0</v>
      </c>
      <c r="AB827" s="40" t="str">
        <f t="shared" si="409"/>
        <v>HHO1</v>
      </c>
      <c r="AC827" s="49">
        <f t="shared" si="410"/>
        <v>0.36499999999999999</v>
      </c>
      <c r="AD827" s="47">
        <f t="shared" si="411"/>
        <v>0.745</v>
      </c>
      <c r="AE827" s="47">
        <f t="shared" si="412"/>
        <v>0.28000000000000003</v>
      </c>
      <c r="AF827" s="48">
        <f t="shared" si="413"/>
        <v>0.54500000000000004</v>
      </c>
      <c r="AG827" s="47">
        <f t="shared" si="414"/>
        <v>0.56499999999999995</v>
      </c>
      <c r="AH827" s="47">
        <f t="shared" si="415"/>
        <v>0.56499999999999995</v>
      </c>
      <c r="AI827" s="46">
        <f t="shared" si="416"/>
        <v>1.493150684931507</v>
      </c>
      <c r="AJ827" s="43">
        <f t="shared" si="417"/>
        <v>0.75838926174496635</v>
      </c>
      <c r="AK827" s="43">
        <f t="shared" si="418"/>
        <v>2.0178571428571423</v>
      </c>
      <c r="AL827" s="45">
        <f t="shared" si="419"/>
        <v>0.90913729009698985</v>
      </c>
      <c r="AM827" s="43">
        <f t="shared" si="420"/>
        <v>0.39774756441743297</v>
      </c>
      <c r="AN827" s="42">
        <f t="shared" si="421"/>
        <v>1.4394673759869008</v>
      </c>
      <c r="AO827" s="40" t="str">
        <f t="shared" si="422"/>
        <v>H1_YEAST</v>
      </c>
      <c r="AP827" s="44">
        <f t="shared" si="423"/>
        <v>0.12020815280171339</v>
      </c>
      <c r="AQ827" s="43">
        <f t="shared" si="424"/>
        <v>0.14849242404917465</v>
      </c>
      <c r="AR827" s="43">
        <f t="shared" si="425"/>
        <v>0</v>
      </c>
      <c r="AS827" s="43">
        <f t="shared" si="426"/>
        <v>0.13435028842544408</v>
      </c>
      <c r="AT827" s="43">
        <f t="shared" si="427"/>
        <v>0.40305086527633222</v>
      </c>
      <c r="AU827" s="42">
        <f t="shared" si="428"/>
        <v>0.40305086527633222</v>
      </c>
    </row>
    <row r="828" spans="1:47" ht="15" x14ac:dyDescent="0.25">
      <c r="A828" s="40" t="s">
        <v>5471</v>
      </c>
      <c r="B828" s="40" t="s">
        <v>5470</v>
      </c>
      <c r="C828" s="60">
        <f>IF(ISNUMBER(VLOOKUP(B828,'[1]WT-GR-A'!I$2:J$693,2,FALSE)),VLOOKUP(B828,'[1]WT-GR-A'!I$2:J$693,2,FALSE),"")</f>
        <v>0.61</v>
      </c>
      <c r="D828" s="58">
        <f>IF(ISNUMBER(VLOOKUP($B828,'[1]KO-GR-A'!$I$2:$J$907,2,FALSE)),VLOOKUP($B828,'[1]KO-GR-A'!$I$2:$J$907,2,FALSE),"")</f>
        <v>0.61</v>
      </c>
      <c r="E828" s="58">
        <f>IF(ISNUMBER(VLOOKUP($B828,'[1]MT-GR-A'!$I$2:$J$789,2,FALSE)),VLOOKUP($B828,'[1]MT-GR-A'!$I$2:$J$789,2,FALSE),"")</f>
        <v>1.04</v>
      </c>
      <c r="F828" s="58">
        <f>IF(ISNUMBER(VLOOKUP($B828,'[1]WT-HS-A'!$I$2:$J$1224,2,FALSE)),VLOOKUP($B828,'[1]WT-HS-A'!$I$2:$J$1224,2,FALSE),"")</f>
        <v>0.61</v>
      </c>
      <c r="G828" s="58">
        <f>IF(ISNUMBER(VLOOKUP($B828,'[1]KO-HS-A'!$I$2:$J$1229,2,FALSE)),VLOOKUP($B828,'[1]KO-HS-A'!$I$2:$J$1229,2,FALSE),"")</f>
        <v>0.61</v>
      </c>
      <c r="H828" s="58">
        <f>IF(ISNUMBER(VLOOKUP($B828,'[1]MT-HS-A'!$I$2:$J$1362,2,FALSE)),VLOOKUP($B828,'[1]MT-HS-A'!$I$2:$J$1362,2,FALSE),"")</f>
        <v>1.59</v>
      </c>
      <c r="I828" s="59">
        <f>IF(ISNUMBER(VLOOKUP($B828,'[1]WT-GR-B'!$I$2:$J$585,2,FALSE)),VLOOKUP($B828,'[1]WT-GR-B'!$I$2:$J$585,2,FALSE),"")</f>
        <v>0.61</v>
      </c>
      <c r="J828" s="58">
        <f>IF(ISNUMBER(VLOOKUP($B828,'[1]KO-GR-B'!$I$2:$J$900,2,FALSE)),VLOOKUP($B828,'[1]KO-GR-B'!$I$2:$J$900,2,FALSE),"")</f>
        <v>1.04</v>
      </c>
      <c r="K828" s="58">
        <f>IF(ISNUMBER(VLOOKUP($B828,'[1]MT-GR-B'!$I$2:$J$693,2,FALSE)),VLOOKUP($B828,'[1]MT-GR-B'!$I$2:$J$693,2,FALSE),"")</f>
        <v>2.29</v>
      </c>
      <c r="L828" s="58">
        <f>IF(ISNUMBER(VLOOKUP($B828,'[1]WT-HS-B'!$I$2:$J$1220,2,FALSE)),VLOOKUP($B828,'[1]WT-HS-B'!$I$2:$J$1220,2,FALSE),"")</f>
        <v>1.59</v>
      </c>
      <c r="M828" s="58">
        <f>IF(ISNUMBER(VLOOKUP($B828,'[1]KO-HS-B'!$I$2:$J$1046,2,FALSE)),VLOOKUP($B828,'[1]KO-HS-B'!$I$2:$J$1046,2,FALSE),"")</f>
        <v>1.59</v>
      </c>
      <c r="N828" s="58">
        <f>IF(ISNUMBER(VLOOKUP($B828,'[1]MT-HS-B'!$I$2:$J$773,2,FALSE)),VLOOKUP($B828,'[1]MT-HS-B'!$I$2:$J$773,2,FALSE),"")</f>
        <v>1.59</v>
      </c>
      <c r="O828" s="40" t="str">
        <f t="shared" si="396"/>
        <v>H2A1_YEAST</v>
      </c>
      <c r="P828" s="57">
        <f t="shared" si="397"/>
        <v>0.80327868852459028</v>
      </c>
      <c r="Q828" s="57">
        <f t="shared" si="398"/>
        <v>0.26442307692307693</v>
      </c>
      <c r="R828" s="57">
        <f t="shared" si="399"/>
        <v>0.11158464897547868</v>
      </c>
      <c r="S828" s="56">
        <f t="shared" si="400"/>
        <v>0.80327868852459028</v>
      </c>
      <c r="T828" s="55">
        <f t="shared" si="401"/>
        <v>0.26442307692307693</v>
      </c>
      <c r="U828" s="54">
        <f t="shared" si="402"/>
        <v>0.41726150487067515</v>
      </c>
      <c r="V828" s="53">
        <f t="shared" si="403"/>
        <v>0</v>
      </c>
      <c r="W828" s="53">
        <f t="shared" si="404"/>
        <v>0</v>
      </c>
      <c r="X828" s="53">
        <f t="shared" si="405"/>
        <v>0.52884615384615385</v>
      </c>
      <c r="Y828" s="52">
        <f t="shared" si="406"/>
        <v>1.6065573770491806</v>
      </c>
      <c r="Z828" s="51">
        <f t="shared" si="407"/>
        <v>0.52884615384615385</v>
      </c>
      <c r="AA828" s="50">
        <f t="shared" si="408"/>
        <v>-0.3056768558951965</v>
      </c>
      <c r="AB828" s="40" t="str">
        <f t="shared" si="409"/>
        <v>HTA1</v>
      </c>
      <c r="AC828" s="49">
        <f t="shared" si="410"/>
        <v>0.61</v>
      </c>
      <c r="AD828" s="47">
        <f t="shared" si="411"/>
        <v>0.82499999999999996</v>
      </c>
      <c r="AE828" s="47">
        <f t="shared" si="412"/>
        <v>1.665</v>
      </c>
      <c r="AF828" s="48">
        <f t="shared" si="413"/>
        <v>1.1000000000000001</v>
      </c>
      <c r="AG828" s="47">
        <f t="shared" si="414"/>
        <v>1.1000000000000001</v>
      </c>
      <c r="AH828" s="47">
        <f t="shared" si="415"/>
        <v>1.59</v>
      </c>
      <c r="AI828" s="46">
        <f t="shared" si="416"/>
        <v>1.8032786885245904</v>
      </c>
      <c r="AJ828" s="43">
        <f t="shared" si="417"/>
        <v>1.3333333333333335</v>
      </c>
      <c r="AK828" s="43">
        <f t="shared" si="418"/>
        <v>0.95495495495495497</v>
      </c>
      <c r="AL828" s="45">
        <f t="shared" si="419"/>
        <v>1.1360076156767482</v>
      </c>
      <c r="AM828" s="43">
        <f t="shared" si="420"/>
        <v>0.37395070158903876</v>
      </c>
      <c r="AN828" s="42">
        <f t="shared" si="421"/>
        <v>0.59009687924431597</v>
      </c>
      <c r="AO828" s="40" t="str">
        <f t="shared" si="422"/>
        <v>H2A1_YEAST</v>
      </c>
      <c r="AP828" s="44">
        <f t="shared" si="423"/>
        <v>0</v>
      </c>
      <c r="AQ828" s="43">
        <f t="shared" si="424"/>
        <v>0.30405591591021569</v>
      </c>
      <c r="AR828" s="43">
        <f t="shared" si="425"/>
        <v>0.88388347648318444</v>
      </c>
      <c r="AS828" s="43">
        <f t="shared" si="426"/>
        <v>0.69296464556281656</v>
      </c>
      <c r="AT828" s="43">
        <f t="shared" si="427"/>
        <v>0.69296464556281656</v>
      </c>
      <c r="AU828" s="42">
        <f t="shared" si="428"/>
        <v>0</v>
      </c>
    </row>
    <row r="829" spans="1:47" ht="15" x14ac:dyDescent="0.25">
      <c r="A829" s="40" t="s">
        <v>5469</v>
      </c>
      <c r="B829" s="40" t="s">
        <v>5468</v>
      </c>
      <c r="C829" s="60">
        <f>IF(ISNUMBER(VLOOKUP(B829,'[1]WT-GR-A'!I$2:J$693,2,FALSE)),VLOOKUP(B829,'[1]WT-GR-A'!I$2:J$693,2,FALSE),"")</f>
        <v>1.01</v>
      </c>
      <c r="D829" s="58">
        <f>IF(ISNUMBER(VLOOKUP($B829,'[1]KO-GR-A'!$I$2:$J$907,2,FALSE)),VLOOKUP($B829,'[1]KO-GR-A'!$I$2:$J$907,2,FALSE),"")</f>
        <v>1.54</v>
      </c>
      <c r="E829" s="58">
        <f>IF(ISNUMBER(VLOOKUP($B829,'[1]MT-GR-A'!$I$2:$J$789,2,FALSE)),VLOOKUP($B829,'[1]MT-GR-A'!$I$2:$J$789,2,FALSE),"")</f>
        <v>1.54</v>
      </c>
      <c r="F829" s="58">
        <f>IF(ISNUMBER(VLOOKUP($B829,'[1]WT-HS-A'!$I$2:$J$1224,2,FALSE)),VLOOKUP($B829,'[1]WT-HS-A'!$I$2:$J$1224,2,FALSE),"")</f>
        <v>1.54</v>
      </c>
      <c r="G829" s="58">
        <f>IF(ISNUMBER(VLOOKUP($B829,'[1]KO-HS-A'!$I$2:$J$1229,2,FALSE)),VLOOKUP($B829,'[1]KO-HS-A'!$I$2:$J$1229,2,FALSE),"")</f>
        <v>1.54</v>
      </c>
      <c r="H829" s="58">
        <f>IF(ISNUMBER(VLOOKUP($B829,'[1]MT-HS-A'!$I$2:$J$1362,2,FALSE)),VLOOKUP($B829,'[1]MT-HS-A'!$I$2:$J$1362,2,FALSE),"")</f>
        <v>2.2000000000000002</v>
      </c>
      <c r="I829" s="59">
        <f>IF(ISNUMBER(VLOOKUP($B829,'[1]WT-GR-B'!$I$2:$J$585,2,FALSE)),VLOOKUP($B829,'[1]WT-GR-B'!$I$2:$J$585,2,FALSE),"")</f>
        <v>1.01</v>
      </c>
      <c r="J829" s="58">
        <f>IF(ISNUMBER(VLOOKUP($B829,'[1]KO-GR-B'!$I$2:$J$900,2,FALSE)),VLOOKUP($B829,'[1]KO-GR-B'!$I$2:$J$900,2,FALSE),"")</f>
        <v>1.01</v>
      </c>
      <c r="K829" s="58">
        <f>IF(ISNUMBER(VLOOKUP($B829,'[1]MT-GR-B'!$I$2:$J$693,2,FALSE)),VLOOKUP($B829,'[1]MT-GR-B'!$I$2:$J$693,2,FALSE),"")</f>
        <v>1.54</v>
      </c>
      <c r="L829" s="58">
        <f>IF(ISNUMBER(VLOOKUP($B829,'[1]WT-HS-B'!$I$2:$J$1220,2,FALSE)),VLOOKUP($B829,'[1]WT-HS-B'!$I$2:$J$1220,2,FALSE),"")</f>
        <v>2.2000000000000002</v>
      </c>
      <c r="M829" s="58">
        <f>IF(ISNUMBER(VLOOKUP($B829,'[1]KO-HS-B'!$I$2:$J$1046,2,FALSE)),VLOOKUP($B829,'[1]KO-HS-B'!$I$2:$J$1046,2,FALSE),"")</f>
        <v>1.54</v>
      </c>
      <c r="N829" s="58">
        <f>IF(ISNUMBER(VLOOKUP($B829,'[1]MT-HS-B'!$I$2:$J$773,2,FALSE)),VLOOKUP($B829,'[1]MT-HS-B'!$I$2:$J$773,2,FALSE),"")</f>
        <v>1.01</v>
      </c>
      <c r="O829" s="40" t="str">
        <f t="shared" si="396"/>
        <v>H2AZ_YEAST</v>
      </c>
      <c r="P829" s="57">
        <f t="shared" si="397"/>
        <v>0.85148514851485158</v>
      </c>
      <c r="Q829" s="57">
        <f t="shared" si="398"/>
        <v>0.26237623762376239</v>
      </c>
      <c r="R829" s="57">
        <f t="shared" si="399"/>
        <v>4.220779220779225E-2</v>
      </c>
      <c r="S829" s="56">
        <f t="shared" si="400"/>
        <v>0.3267326732673268</v>
      </c>
      <c r="T829" s="55">
        <f t="shared" si="401"/>
        <v>0.26237623762376239</v>
      </c>
      <c r="U829" s="54">
        <f t="shared" si="402"/>
        <v>0.38636363636363641</v>
      </c>
      <c r="V829" s="53">
        <f t="shared" si="403"/>
        <v>0.52475247524752477</v>
      </c>
      <c r="W829" s="53">
        <f t="shared" si="404"/>
        <v>0</v>
      </c>
      <c r="X829" s="53">
        <f t="shared" si="405"/>
        <v>0.42857142857142866</v>
      </c>
      <c r="Y829" s="52">
        <f t="shared" si="406"/>
        <v>1.1782178217821784</v>
      </c>
      <c r="Z829" s="51">
        <f t="shared" si="407"/>
        <v>0.52475247524752477</v>
      </c>
      <c r="AA829" s="50">
        <f t="shared" si="408"/>
        <v>-0.34415584415584416</v>
      </c>
      <c r="AB829" s="40" t="str">
        <f t="shared" si="409"/>
        <v>HTZ1</v>
      </c>
      <c r="AC829" s="49">
        <f t="shared" si="410"/>
        <v>1.01</v>
      </c>
      <c r="AD829" s="47">
        <f t="shared" si="411"/>
        <v>1.2749999999999999</v>
      </c>
      <c r="AE829" s="47">
        <f t="shared" si="412"/>
        <v>1.54</v>
      </c>
      <c r="AF829" s="48">
        <f t="shared" si="413"/>
        <v>1.87</v>
      </c>
      <c r="AG829" s="47">
        <f t="shared" si="414"/>
        <v>1.54</v>
      </c>
      <c r="AH829" s="47">
        <f t="shared" si="415"/>
        <v>1.605</v>
      </c>
      <c r="AI829" s="46">
        <f t="shared" si="416"/>
        <v>1.8514851485148516</v>
      </c>
      <c r="AJ829" s="43">
        <f t="shared" si="417"/>
        <v>1.2078431372549021</v>
      </c>
      <c r="AK829" s="43">
        <f t="shared" si="418"/>
        <v>1.0422077922077921</v>
      </c>
      <c r="AL829" s="45">
        <f t="shared" si="419"/>
        <v>0.46206977780506986</v>
      </c>
      <c r="AM829" s="43">
        <f t="shared" si="420"/>
        <v>0.37105603369195106</v>
      </c>
      <c r="AN829" s="42">
        <f t="shared" si="421"/>
        <v>0.54640069455324181</v>
      </c>
      <c r="AO829" s="40" t="str">
        <f t="shared" si="422"/>
        <v>H2AZ_YEAST</v>
      </c>
      <c r="AP829" s="44">
        <f t="shared" si="423"/>
        <v>0</v>
      </c>
      <c r="AQ829" s="43">
        <f t="shared" si="424"/>
        <v>0.37476659402887075</v>
      </c>
      <c r="AR829" s="43">
        <f t="shared" si="425"/>
        <v>0</v>
      </c>
      <c r="AS829" s="43">
        <f t="shared" si="426"/>
        <v>0.46669047558312088</v>
      </c>
      <c r="AT829" s="43">
        <f t="shared" si="427"/>
        <v>0</v>
      </c>
      <c r="AU829" s="42">
        <f t="shared" si="428"/>
        <v>0.84145706961199207</v>
      </c>
    </row>
    <row r="830" spans="1:47" ht="15" x14ac:dyDescent="0.25">
      <c r="A830" s="40" t="s">
        <v>5467</v>
      </c>
      <c r="B830" s="40" t="s">
        <v>5466</v>
      </c>
      <c r="C830" s="60" t="str">
        <f>IF(ISNUMBER(VLOOKUP(B830,'[1]WT-GR-A'!I$2:J$693,2,FALSE)),VLOOKUP(B830,'[1]WT-GR-A'!I$2:J$693,2,FALSE),"")</f>
        <v/>
      </c>
      <c r="D830" s="58" t="str">
        <f>IF(ISNUMBER(VLOOKUP($B830,'[1]KO-GR-A'!$I$2:$J$907,2,FALSE)),VLOOKUP($B830,'[1]KO-GR-A'!$I$2:$J$907,2,FALSE),"")</f>
        <v/>
      </c>
      <c r="E830" s="58" t="str">
        <f>IF(ISNUMBER(VLOOKUP($B830,'[1]MT-GR-A'!$I$2:$J$789,2,FALSE)),VLOOKUP($B830,'[1]MT-GR-A'!$I$2:$J$789,2,FALSE),"")</f>
        <v/>
      </c>
      <c r="F830" s="58">
        <f>IF(ISNUMBER(VLOOKUP($B830,'[1]WT-HS-A'!$I$2:$J$1224,2,FALSE)),VLOOKUP($B830,'[1]WT-HS-A'!$I$2:$J$1224,2,FALSE),"")</f>
        <v>5.53</v>
      </c>
      <c r="G830" s="58">
        <f>IF(ISNUMBER(VLOOKUP($B830,'[1]KO-HS-A'!$I$2:$J$1229,2,FALSE)),VLOOKUP($B830,'[1]KO-HS-A'!$I$2:$J$1229,2,FALSE),"")</f>
        <v>7.26</v>
      </c>
      <c r="H830" s="58" t="str">
        <f>IF(ISNUMBER(VLOOKUP($B830,'[1]MT-HS-A'!$I$2:$J$1362,2,FALSE)),VLOOKUP($B830,'[1]MT-HS-A'!$I$2:$J$1362,2,FALSE),"")</f>
        <v/>
      </c>
      <c r="I830" s="59">
        <f>IF(ISNUMBER(VLOOKUP($B830,'[1]WT-GR-B'!$I$2:$J$585,2,FALSE)),VLOOKUP($B830,'[1]WT-GR-B'!$I$2:$J$585,2,FALSE),"")</f>
        <v>4.17</v>
      </c>
      <c r="J830" s="58">
        <f>IF(ISNUMBER(VLOOKUP($B830,'[1]KO-GR-B'!$I$2:$J$900,2,FALSE)),VLOOKUP($B830,'[1]KO-GR-B'!$I$2:$J$900,2,FALSE),"")</f>
        <v>5.53</v>
      </c>
      <c r="K830" s="58" t="str">
        <f>IF(ISNUMBER(VLOOKUP($B830,'[1]MT-GR-B'!$I$2:$J$693,2,FALSE)),VLOOKUP($B830,'[1]MT-GR-B'!$I$2:$J$693,2,FALSE),"")</f>
        <v/>
      </c>
      <c r="L830" s="58">
        <f>IF(ISNUMBER(VLOOKUP($B830,'[1]WT-HS-B'!$I$2:$J$1220,2,FALSE)),VLOOKUP($B830,'[1]WT-HS-B'!$I$2:$J$1220,2,FALSE),"")</f>
        <v>5.53</v>
      </c>
      <c r="M830" s="58" t="str">
        <f>IF(ISNUMBER(VLOOKUP($B830,'[1]KO-HS-B'!$I$2:$J$1046,2,FALSE)),VLOOKUP($B830,'[1]KO-HS-B'!$I$2:$J$1046,2,FALSE),"")</f>
        <v/>
      </c>
      <c r="N830" s="58">
        <f>IF(ISNUMBER(VLOOKUP($B830,'[1]MT-HS-B'!$I$2:$J$773,2,FALSE)),VLOOKUP($B830,'[1]MT-HS-B'!$I$2:$J$773,2,FALSE),"")</f>
        <v>4.17</v>
      </c>
      <c r="O830" s="40" t="str">
        <f t="shared" si="396"/>
        <v>H2B1_YEAST</v>
      </c>
      <c r="P830" s="57">
        <f t="shared" si="397"/>
        <v>0.32613908872901687</v>
      </c>
      <c r="Q830" s="57" t="str">
        <f t="shared" si="398"/>
        <v/>
      </c>
      <c r="R830" s="57" t="str">
        <f t="shared" si="399"/>
        <v/>
      </c>
      <c r="S830" s="56" t="str">
        <f t="shared" si="400"/>
        <v>n/a</v>
      </c>
      <c r="T830" s="55" t="str">
        <f t="shared" si="401"/>
        <v>n/a</v>
      </c>
      <c r="U830" s="54" t="str">
        <f t="shared" si="402"/>
        <v>n/a</v>
      </c>
      <c r="V830" s="53" t="str">
        <f t="shared" si="403"/>
        <v>HS only</v>
      </c>
      <c r="W830" s="53" t="str">
        <f t="shared" si="404"/>
        <v>HS only</v>
      </c>
      <c r="X830" s="53" t="str">
        <f t="shared" si="405"/>
        <v/>
      </c>
      <c r="Y830" s="52">
        <f t="shared" si="406"/>
        <v>0.32613908872901687</v>
      </c>
      <c r="Z830" s="51" t="str">
        <f t="shared" si="407"/>
        <v>GR only</v>
      </c>
      <c r="AA830" s="50" t="str">
        <f t="shared" si="408"/>
        <v>HS only</v>
      </c>
      <c r="AB830" s="40" t="str">
        <f t="shared" si="409"/>
        <v>HTB1</v>
      </c>
      <c r="AC830" s="49">
        <f t="shared" si="410"/>
        <v>4.17</v>
      </c>
      <c r="AD830" s="47">
        <f t="shared" si="411"/>
        <v>5.53</v>
      </c>
      <c r="AE830" s="47">
        <f t="shared" si="412"/>
        <v>0</v>
      </c>
      <c r="AF830" s="48">
        <f t="shared" si="413"/>
        <v>5.53</v>
      </c>
      <c r="AG830" s="47">
        <f t="shared" si="414"/>
        <v>7.26</v>
      </c>
      <c r="AH830" s="47">
        <f t="shared" si="415"/>
        <v>4.17</v>
      </c>
      <c r="AI830" s="46">
        <f t="shared" si="416"/>
        <v>1.326139088729017</v>
      </c>
      <c r="AJ830" s="43">
        <f t="shared" si="417"/>
        <v>1.3128390596745025</v>
      </c>
      <c r="AK830" s="43" t="str">
        <f t="shared" si="418"/>
        <v>HS Only</v>
      </c>
      <c r="AL830" s="45" t="str">
        <f t="shared" si="419"/>
        <v/>
      </c>
      <c r="AM830" s="43" t="str">
        <f t="shared" si="420"/>
        <v/>
      </c>
      <c r="AN830" s="42" t="str">
        <f t="shared" si="421"/>
        <v/>
      </c>
      <c r="AO830" s="40" t="str">
        <f t="shared" si="422"/>
        <v>H2B1_YEAST</v>
      </c>
      <c r="AP830" s="44" t="str">
        <f t="shared" si="423"/>
        <v/>
      </c>
      <c r="AQ830" s="43" t="str">
        <f t="shared" si="424"/>
        <v/>
      </c>
      <c r="AR830" s="43" t="str">
        <f t="shared" si="425"/>
        <v/>
      </c>
      <c r="AS830" s="43">
        <f t="shared" si="426"/>
        <v>0</v>
      </c>
      <c r="AT830" s="43" t="str">
        <f t="shared" si="427"/>
        <v/>
      </c>
      <c r="AU830" s="42" t="str">
        <f t="shared" si="428"/>
        <v/>
      </c>
    </row>
    <row r="831" spans="1:47" ht="15" x14ac:dyDescent="0.25">
      <c r="A831" s="40" t="s">
        <v>5465</v>
      </c>
      <c r="B831" s="40" t="s">
        <v>5464</v>
      </c>
      <c r="C831" s="60">
        <f>IF(ISNUMBER(VLOOKUP(B831,'[1]WT-GR-A'!I$2:J$693,2,FALSE)),VLOOKUP(B831,'[1]WT-GR-A'!I$2:J$693,2,FALSE),"")</f>
        <v>4.17</v>
      </c>
      <c r="D831" s="58">
        <f>IF(ISNUMBER(VLOOKUP($B831,'[1]KO-GR-A'!$I$2:$J$907,2,FALSE)),VLOOKUP($B831,'[1]KO-GR-A'!$I$2:$J$907,2,FALSE),"")</f>
        <v>4.17</v>
      </c>
      <c r="E831" s="58">
        <f>IF(ISNUMBER(VLOOKUP($B831,'[1]MT-GR-A'!$I$2:$J$789,2,FALSE)),VLOOKUP($B831,'[1]MT-GR-A'!$I$2:$J$789,2,FALSE),"")</f>
        <v>5.53</v>
      </c>
      <c r="F831" s="58">
        <f>IF(ISNUMBER(VLOOKUP($B831,'[1]WT-HS-A'!$I$2:$J$1224,2,FALSE)),VLOOKUP($B831,'[1]WT-HS-A'!$I$2:$J$1224,2,FALSE),"")</f>
        <v>5.53</v>
      </c>
      <c r="G831" s="58">
        <f>IF(ISNUMBER(VLOOKUP($B831,'[1]KO-HS-A'!$I$2:$J$1229,2,FALSE)),VLOOKUP($B831,'[1]KO-HS-A'!$I$2:$J$1229,2,FALSE),"")</f>
        <v>7.26</v>
      </c>
      <c r="H831" s="58">
        <f>IF(ISNUMBER(VLOOKUP($B831,'[1]MT-HS-A'!$I$2:$J$1362,2,FALSE)),VLOOKUP($B831,'[1]MT-HS-A'!$I$2:$J$1362,2,FALSE),"")</f>
        <v>9.44</v>
      </c>
      <c r="I831" s="59" t="str">
        <f>IF(ISNUMBER(VLOOKUP($B831,'[1]WT-GR-B'!$I$2:$J$585,2,FALSE)),VLOOKUP($B831,'[1]WT-GR-B'!$I$2:$J$585,2,FALSE),"")</f>
        <v/>
      </c>
      <c r="J831" s="58">
        <f>IF(ISNUMBER(VLOOKUP($B831,'[1]KO-GR-B'!$I$2:$J$900,2,FALSE)),VLOOKUP($B831,'[1]KO-GR-B'!$I$2:$J$900,2,FALSE),"")</f>
        <v>5.53</v>
      </c>
      <c r="K831" s="58">
        <f>IF(ISNUMBER(VLOOKUP($B831,'[1]MT-GR-B'!$I$2:$J$693,2,FALSE)),VLOOKUP($B831,'[1]MT-GR-B'!$I$2:$J$693,2,FALSE),"")</f>
        <v>4.17</v>
      </c>
      <c r="L831" s="58">
        <f>IF(ISNUMBER(VLOOKUP($B831,'[1]WT-HS-B'!$I$2:$J$1220,2,FALSE)),VLOOKUP($B831,'[1]WT-HS-B'!$I$2:$J$1220,2,FALSE),"")</f>
        <v>5.53</v>
      </c>
      <c r="M831" s="58">
        <f>IF(ISNUMBER(VLOOKUP($B831,'[1]KO-HS-B'!$I$2:$J$1046,2,FALSE)),VLOOKUP($B831,'[1]KO-HS-B'!$I$2:$J$1046,2,FALSE),"")</f>
        <v>5.53</v>
      </c>
      <c r="N831" s="58" t="str">
        <f>IF(ISNUMBER(VLOOKUP($B831,'[1]MT-HS-B'!$I$2:$J$773,2,FALSE)),VLOOKUP($B831,'[1]MT-HS-B'!$I$2:$J$773,2,FALSE),"")</f>
        <v/>
      </c>
      <c r="O831" s="40" t="str">
        <f t="shared" si="396"/>
        <v>H2B2_YEAST</v>
      </c>
      <c r="P831" s="57">
        <f t="shared" si="397"/>
        <v>0.32613908872901687</v>
      </c>
      <c r="Q831" s="57">
        <f t="shared" si="398"/>
        <v>0.37050359712230213</v>
      </c>
      <c r="R831" s="57">
        <f t="shared" si="399"/>
        <v>0.70705244122965627</v>
      </c>
      <c r="S831" s="56" t="str">
        <f t="shared" si="400"/>
        <v>n/a</v>
      </c>
      <c r="T831" s="55">
        <f t="shared" si="401"/>
        <v>0.37050359712230213</v>
      </c>
      <c r="U831" s="54" t="str">
        <f t="shared" si="402"/>
        <v>n/a</v>
      </c>
      <c r="V831" s="53">
        <f t="shared" si="403"/>
        <v>0.32613908872901687</v>
      </c>
      <c r="W831" s="53">
        <f t="shared" si="404"/>
        <v>0.74100719424460426</v>
      </c>
      <c r="X831" s="53">
        <f t="shared" si="405"/>
        <v>0.70705244122965627</v>
      </c>
      <c r="Y831" s="52" t="str">
        <f t="shared" si="406"/>
        <v>HS only</v>
      </c>
      <c r="Z831" s="51">
        <f t="shared" si="407"/>
        <v>0</v>
      </c>
      <c r="AA831" s="50" t="str">
        <f t="shared" si="408"/>
        <v>GR only</v>
      </c>
      <c r="AB831" s="40" t="str">
        <f t="shared" si="409"/>
        <v>HTB2</v>
      </c>
      <c r="AC831" s="49">
        <f t="shared" si="410"/>
        <v>4.17</v>
      </c>
      <c r="AD831" s="47">
        <f t="shared" si="411"/>
        <v>4.8499999999999996</v>
      </c>
      <c r="AE831" s="47">
        <f t="shared" si="412"/>
        <v>4.8499999999999996</v>
      </c>
      <c r="AF831" s="48">
        <f t="shared" si="413"/>
        <v>5.53</v>
      </c>
      <c r="AG831" s="47">
        <f t="shared" si="414"/>
        <v>6.3949999999999996</v>
      </c>
      <c r="AH831" s="47">
        <f t="shared" si="415"/>
        <v>9.44</v>
      </c>
      <c r="AI831" s="46">
        <f t="shared" si="416"/>
        <v>1.326139088729017</v>
      </c>
      <c r="AJ831" s="43">
        <f t="shared" si="417"/>
        <v>1.3185567010309278</v>
      </c>
      <c r="AK831" s="43">
        <f t="shared" si="418"/>
        <v>1.9463917525773196</v>
      </c>
      <c r="AL831" s="45" t="str">
        <f t="shared" si="419"/>
        <v/>
      </c>
      <c r="AM831" s="43">
        <f t="shared" si="420"/>
        <v>0.52397121195837781</v>
      </c>
      <c r="AN831" s="42" t="str">
        <f t="shared" si="421"/>
        <v/>
      </c>
      <c r="AO831" s="40" t="str">
        <f t="shared" si="422"/>
        <v>H2B2_YEAST</v>
      </c>
      <c r="AP831" s="44" t="str">
        <f t="shared" si="423"/>
        <v/>
      </c>
      <c r="AQ831" s="43">
        <f t="shared" si="424"/>
        <v>0.96166522241371077</v>
      </c>
      <c r="AR831" s="43">
        <f t="shared" si="425"/>
        <v>0.96166522241371077</v>
      </c>
      <c r="AS831" s="43">
        <f t="shared" si="426"/>
        <v>0</v>
      </c>
      <c r="AT831" s="43">
        <f t="shared" si="427"/>
        <v>1.2232947314527314</v>
      </c>
      <c r="AU831" s="42" t="str">
        <f t="shared" si="428"/>
        <v/>
      </c>
    </row>
    <row r="832" spans="1:47" ht="15" x14ac:dyDescent="0.25">
      <c r="A832" s="40" t="s">
        <v>5463</v>
      </c>
      <c r="B832" s="40" t="s">
        <v>5462</v>
      </c>
      <c r="C832" s="60">
        <f>IF(ISNUMBER(VLOOKUP(B832,'[1]WT-GR-A'!I$2:J$693,2,FALSE)),VLOOKUP(B832,'[1]WT-GR-A'!I$2:J$693,2,FALSE),"")</f>
        <v>0.93</v>
      </c>
      <c r="D832" s="58">
        <f>IF(ISNUMBER(VLOOKUP($B832,'[1]KO-GR-A'!$I$2:$J$907,2,FALSE)),VLOOKUP($B832,'[1]KO-GR-A'!$I$2:$J$907,2,FALSE),"")</f>
        <v>0.24</v>
      </c>
      <c r="E832" s="58">
        <f>IF(ISNUMBER(VLOOKUP($B832,'[1]MT-GR-A'!$I$2:$J$789,2,FALSE)),VLOOKUP($B832,'[1]MT-GR-A'!$I$2:$J$789,2,FALSE),"")</f>
        <v>0.55000000000000004</v>
      </c>
      <c r="F832" s="58">
        <f>IF(ISNUMBER(VLOOKUP($B832,'[1]WT-HS-A'!$I$2:$J$1224,2,FALSE)),VLOOKUP($B832,'[1]WT-HS-A'!$I$2:$J$1224,2,FALSE),"")</f>
        <v>0.55000000000000004</v>
      </c>
      <c r="G832" s="58">
        <f>IF(ISNUMBER(VLOOKUP($B832,'[1]KO-HS-A'!$I$2:$J$1229,2,FALSE)),VLOOKUP($B832,'[1]KO-HS-A'!$I$2:$J$1229,2,FALSE),"")</f>
        <v>0.93</v>
      </c>
      <c r="H832" s="58">
        <f>IF(ISNUMBER(VLOOKUP($B832,'[1]MT-HS-A'!$I$2:$J$1362,2,FALSE)),VLOOKUP($B832,'[1]MT-HS-A'!$I$2:$J$1362,2,FALSE),"")</f>
        <v>0.24</v>
      </c>
      <c r="I832" s="59">
        <f>IF(ISNUMBER(VLOOKUP($B832,'[1]WT-GR-B'!$I$2:$J$585,2,FALSE)),VLOOKUP($B832,'[1]WT-GR-B'!$I$2:$J$585,2,FALSE),"")</f>
        <v>0.93</v>
      </c>
      <c r="J832" s="58">
        <f>IF(ISNUMBER(VLOOKUP($B832,'[1]KO-GR-B'!$I$2:$J$900,2,FALSE)),VLOOKUP($B832,'[1]KO-GR-B'!$I$2:$J$900,2,FALSE),"")</f>
        <v>0.55000000000000004</v>
      </c>
      <c r="K832" s="58" t="str">
        <f>IF(ISNUMBER(VLOOKUP($B832,'[1]MT-GR-B'!$I$2:$J$693,2,FALSE)),VLOOKUP($B832,'[1]MT-GR-B'!$I$2:$J$693,2,FALSE),"")</f>
        <v/>
      </c>
      <c r="L832" s="58">
        <f>IF(ISNUMBER(VLOOKUP($B832,'[1]WT-HS-B'!$I$2:$J$1220,2,FALSE)),VLOOKUP($B832,'[1]WT-HS-B'!$I$2:$J$1220,2,FALSE),"")</f>
        <v>0.55000000000000004</v>
      </c>
      <c r="M832" s="58">
        <f>IF(ISNUMBER(VLOOKUP($B832,'[1]KO-HS-B'!$I$2:$J$1046,2,FALSE)),VLOOKUP($B832,'[1]KO-HS-B'!$I$2:$J$1046,2,FALSE),"")</f>
        <v>0.93</v>
      </c>
      <c r="N832" s="58">
        <f>IF(ISNUMBER(VLOOKUP($B832,'[1]MT-HS-B'!$I$2:$J$773,2,FALSE)),VLOOKUP($B832,'[1]MT-HS-B'!$I$2:$J$773,2,FALSE),"")</f>
        <v>0.55000000000000004</v>
      </c>
      <c r="O832" s="40" t="str">
        <f t="shared" si="396"/>
        <v>H3_YEAST</v>
      </c>
      <c r="P832" s="57">
        <f t="shared" si="397"/>
        <v>-0.40860215053763438</v>
      </c>
      <c r="Q832" s="57">
        <f t="shared" si="398"/>
        <v>1.7829545454545457</v>
      </c>
      <c r="R832" s="57">
        <f t="shared" si="399"/>
        <v>-0.56363636363636371</v>
      </c>
      <c r="S832" s="56">
        <f t="shared" si="400"/>
        <v>0</v>
      </c>
      <c r="T832" s="55">
        <f t="shared" si="401"/>
        <v>1.0920454545454548</v>
      </c>
      <c r="U832" s="54" t="str">
        <f t="shared" si="402"/>
        <v>n/a</v>
      </c>
      <c r="V832" s="53">
        <f t="shared" si="403"/>
        <v>-0.40860215053763438</v>
      </c>
      <c r="W832" s="53">
        <f t="shared" si="404"/>
        <v>2.8750000000000004</v>
      </c>
      <c r="X832" s="53">
        <f t="shared" si="405"/>
        <v>-0.56363636363636371</v>
      </c>
      <c r="Y832" s="52">
        <f t="shared" si="406"/>
        <v>-0.40860215053763438</v>
      </c>
      <c r="Z832" s="51">
        <f t="shared" si="407"/>
        <v>0.69090909090909081</v>
      </c>
      <c r="AA832" s="50" t="str">
        <f t="shared" si="408"/>
        <v>HS only</v>
      </c>
      <c r="AB832" s="40" t="str">
        <f t="shared" si="409"/>
        <v>HHT1</v>
      </c>
      <c r="AC832" s="49">
        <f t="shared" si="410"/>
        <v>0.93</v>
      </c>
      <c r="AD832" s="47">
        <f t="shared" si="411"/>
        <v>0.39500000000000002</v>
      </c>
      <c r="AE832" s="47">
        <f t="shared" si="412"/>
        <v>0.55000000000000004</v>
      </c>
      <c r="AF832" s="48">
        <f t="shared" si="413"/>
        <v>0.55000000000000004</v>
      </c>
      <c r="AG832" s="47">
        <f t="shared" si="414"/>
        <v>0.93</v>
      </c>
      <c r="AH832" s="47">
        <f t="shared" si="415"/>
        <v>0.39500000000000002</v>
      </c>
      <c r="AI832" s="46">
        <f t="shared" si="416"/>
        <v>0.59139784946236562</v>
      </c>
      <c r="AJ832" s="43">
        <f t="shared" si="417"/>
        <v>2.3544303797468356</v>
      </c>
      <c r="AK832" s="43">
        <f t="shared" si="418"/>
        <v>0.71818181818181814</v>
      </c>
      <c r="AL832" s="45">
        <f t="shared" si="419"/>
        <v>0</v>
      </c>
      <c r="AM832" s="43">
        <f t="shared" si="420"/>
        <v>1.5443854925460727</v>
      </c>
      <c r="AN832" s="42" t="str">
        <f t="shared" si="421"/>
        <v/>
      </c>
      <c r="AO832" s="40" t="str">
        <f t="shared" si="422"/>
        <v>H3_YEAST</v>
      </c>
      <c r="AP832" s="44">
        <f t="shared" si="423"/>
        <v>0</v>
      </c>
      <c r="AQ832" s="43">
        <f t="shared" si="424"/>
        <v>0.21920310216782968</v>
      </c>
      <c r="AR832" s="43" t="str">
        <f t="shared" si="425"/>
        <v/>
      </c>
      <c r="AS832" s="43">
        <f t="shared" si="426"/>
        <v>0</v>
      </c>
      <c r="AT832" s="43">
        <f t="shared" si="427"/>
        <v>0</v>
      </c>
      <c r="AU832" s="42">
        <f t="shared" si="428"/>
        <v>0.21920310216782968</v>
      </c>
    </row>
    <row r="833" spans="1:47" ht="15" x14ac:dyDescent="0.25">
      <c r="A833" s="40" t="s">
        <v>5461</v>
      </c>
      <c r="B833" s="40" t="s">
        <v>5460</v>
      </c>
      <c r="C833" s="60">
        <f>IF(ISNUMBER(VLOOKUP(B833,'[1]WT-GR-A'!I$2:J$693,2,FALSE)),VLOOKUP(B833,'[1]WT-GR-A'!I$2:J$693,2,FALSE),"")</f>
        <v>31.74</v>
      </c>
      <c r="D833" s="58">
        <f>IF(ISNUMBER(VLOOKUP($B833,'[1]KO-GR-A'!$I$2:$J$907,2,FALSE)),VLOOKUP($B833,'[1]KO-GR-A'!$I$2:$J$907,2,FALSE),"")</f>
        <v>103.73</v>
      </c>
      <c r="E833" s="58">
        <f>IF(ISNUMBER(VLOOKUP($B833,'[1]MT-GR-A'!$I$2:$J$789,2,FALSE)),VLOOKUP($B833,'[1]MT-GR-A'!$I$2:$J$789,2,FALSE),"")</f>
        <v>77.31</v>
      </c>
      <c r="F833" s="58">
        <f>IF(ISNUMBER(VLOOKUP($B833,'[1]WT-HS-A'!$I$2:$J$1224,2,FALSE)),VLOOKUP($B833,'[1]WT-HS-A'!$I$2:$J$1224,2,FALSE),"")</f>
        <v>103.73</v>
      </c>
      <c r="G833" s="58">
        <f>IF(ISNUMBER(VLOOKUP($B833,'[1]KO-HS-A'!$I$2:$J$1229,2,FALSE)),VLOOKUP($B833,'[1]KO-HS-A'!$I$2:$J$1229,2,FALSE),"")</f>
        <v>103.73</v>
      </c>
      <c r="H833" s="58">
        <f>IF(ISNUMBER(VLOOKUP($B833,'[1]MT-HS-A'!$I$2:$J$1362,2,FALSE)),VLOOKUP($B833,'[1]MT-HS-A'!$I$2:$J$1362,2,FALSE),"")</f>
        <v>447.08</v>
      </c>
      <c r="I833" s="59">
        <f>IF(ISNUMBER(VLOOKUP($B833,'[1]WT-GR-B'!$I$2:$J$585,2,FALSE)),VLOOKUP($B833,'[1]WT-GR-B'!$I$2:$J$585,2,FALSE),"")</f>
        <v>139.07</v>
      </c>
      <c r="J833" s="58">
        <f>IF(ISNUMBER(VLOOKUP($B833,'[1]KO-GR-B'!$I$2:$J$900,2,FALSE)),VLOOKUP($B833,'[1]KO-GR-B'!$I$2:$J$900,2,FALSE),"")</f>
        <v>186.32</v>
      </c>
      <c r="K833" s="58">
        <f>IF(ISNUMBER(VLOOKUP($B833,'[1]MT-GR-B'!$I$2:$J$693,2,FALSE)),VLOOKUP($B833,'[1]MT-GR-B'!$I$2:$J$693,2,FALSE),"")</f>
        <v>103.73</v>
      </c>
      <c r="L833" s="58">
        <f>IF(ISNUMBER(VLOOKUP($B833,'[1]WT-HS-B'!$I$2:$J$1220,2,FALSE)),VLOOKUP($B833,'[1]WT-HS-B'!$I$2:$J$1220,2,FALSE),"")</f>
        <v>186.32</v>
      </c>
      <c r="M833" s="58">
        <f>IF(ISNUMBER(VLOOKUP($B833,'[1]KO-HS-B'!$I$2:$J$1046,2,FALSE)),VLOOKUP($B833,'[1]KO-HS-B'!$I$2:$J$1046,2,FALSE),"")</f>
        <v>77.31</v>
      </c>
      <c r="N833" s="58">
        <f>IF(ISNUMBER(VLOOKUP($B833,'[1]MT-HS-B'!$I$2:$J$773,2,FALSE)),VLOOKUP($B833,'[1]MT-HS-B'!$I$2:$J$773,2,FALSE),"")</f>
        <v>42.78</v>
      </c>
      <c r="O833" s="40" t="str">
        <f t="shared" si="396"/>
        <v>H4_YEAST</v>
      </c>
      <c r="P833" s="57">
        <f t="shared" si="397"/>
        <v>1.3039364494785757</v>
      </c>
      <c r="Q833" s="57">
        <f t="shared" si="398"/>
        <v>-0.29253434950622581</v>
      </c>
      <c r="R833" s="57">
        <f t="shared" si="399"/>
        <v>2.0976843020626204</v>
      </c>
      <c r="S833" s="56">
        <f t="shared" si="400"/>
        <v>0.96417949255041002</v>
      </c>
      <c r="T833" s="55">
        <f t="shared" si="401"/>
        <v>0.29253434950622581</v>
      </c>
      <c r="U833" s="54">
        <f t="shared" si="402"/>
        <v>2.6852674506213789</v>
      </c>
      <c r="V833" s="53">
        <f t="shared" si="403"/>
        <v>2.2681159420289858</v>
      </c>
      <c r="W833" s="53">
        <f t="shared" si="404"/>
        <v>0</v>
      </c>
      <c r="X833" s="53">
        <f t="shared" si="405"/>
        <v>4.7829517526839993</v>
      </c>
      <c r="Y833" s="52">
        <f t="shared" si="406"/>
        <v>0.33975695692816571</v>
      </c>
      <c r="Z833" s="51">
        <f t="shared" si="407"/>
        <v>-0.58506869901245162</v>
      </c>
      <c r="AA833" s="50">
        <f t="shared" si="408"/>
        <v>-0.58758314855875837</v>
      </c>
      <c r="AB833" s="40" t="str">
        <f t="shared" si="409"/>
        <v>HHF1</v>
      </c>
      <c r="AC833" s="49">
        <f t="shared" si="410"/>
        <v>85.405000000000001</v>
      </c>
      <c r="AD833" s="47">
        <f t="shared" si="411"/>
        <v>145.02500000000001</v>
      </c>
      <c r="AE833" s="47">
        <f t="shared" si="412"/>
        <v>90.52000000000001</v>
      </c>
      <c r="AF833" s="48">
        <f t="shared" si="413"/>
        <v>145.02500000000001</v>
      </c>
      <c r="AG833" s="47">
        <f t="shared" si="414"/>
        <v>90.52000000000001</v>
      </c>
      <c r="AH833" s="47">
        <f t="shared" si="415"/>
        <v>244.93</v>
      </c>
      <c r="AI833" s="46">
        <f t="shared" si="416"/>
        <v>1.6980855921784439</v>
      </c>
      <c r="AJ833" s="43">
        <f t="shared" si="417"/>
        <v>0.62416824685399075</v>
      </c>
      <c r="AK833" s="43">
        <f t="shared" si="418"/>
        <v>2.7058108705258506</v>
      </c>
      <c r="AL833" s="45">
        <f t="shared" si="419"/>
        <v>1.3635557149267976</v>
      </c>
      <c r="AM833" s="43">
        <f t="shared" si="420"/>
        <v>0.41370604453169563</v>
      </c>
      <c r="AN833" s="42">
        <f t="shared" si="421"/>
        <v>3.7975416472677797</v>
      </c>
      <c r="AO833" s="40" t="str">
        <f t="shared" si="422"/>
        <v>H4_YEAST</v>
      </c>
      <c r="AP833" s="44">
        <f t="shared" si="423"/>
        <v>75.893770824752124</v>
      </c>
      <c r="AQ833" s="43">
        <f t="shared" si="424"/>
        <v>58.399949058196952</v>
      </c>
      <c r="AR833" s="43">
        <f t="shared" si="425"/>
        <v>18.681761158948593</v>
      </c>
      <c r="AS833" s="43">
        <f t="shared" si="426"/>
        <v>58.399949058196952</v>
      </c>
      <c r="AT833" s="43">
        <f t="shared" si="427"/>
        <v>18.681761158948593</v>
      </c>
      <c r="AU833" s="42">
        <f t="shared" si="428"/>
        <v>285.88327163372105</v>
      </c>
    </row>
    <row r="834" spans="1:47" ht="15" x14ac:dyDescent="0.25">
      <c r="A834" s="40" t="s">
        <v>5459</v>
      </c>
      <c r="B834" s="40" t="s">
        <v>5458</v>
      </c>
      <c r="C834" s="60" t="str">
        <f>IF(ISNUMBER(VLOOKUP(B834,'[1]WT-GR-A'!I$2:J$693,2,FALSE)),VLOOKUP(B834,'[1]WT-GR-A'!I$2:J$693,2,FALSE),"")</f>
        <v/>
      </c>
      <c r="D834" s="58">
        <f>IF(ISNUMBER(VLOOKUP($B834,'[1]KO-GR-A'!$I$2:$J$907,2,FALSE)),VLOOKUP($B834,'[1]KO-GR-A'!$I$2:$J$907,2,FALSE),"")</f>
        <v>0.03</v>
      </c>
      <c r="E834" s="58">
        <f>IF(ISNUMBER(VLOOKUP($B834,'[1]MT-GR-A'!$I$2:$J$789,2,FALSE)),VLOOKUP($B834,'[1]MT-GR-A'!$I$2:$J$789,2,FALSE),"")</f>
        <v>0.03</v>
      </c>
      <c r="F834" s="58">
        <f>IF(ISNUMBER(VLOOKUP($B834,'[1]WT-HS-A'!$I$2:$J$1224,2,FALSE)),VLOOKUP($B834,'[1]WT-HS-A'!$I$2:$J$1224,2,FALSE),"")</f>
        <v>0.03</v>
      </c>
      <c r="G834" s="58" t="str">
        <f>IF(ISNUMBER(VLOOKUP($B834,'[1]KO-HS-A'!$I$2:$J$1229,2,FALSE)),VLOOKUP($B834,'[1]KO-HS-A'!$I$2:$J$1229,2,FALSE),"")</f>
        <v/>
      </c>
      <c r="H834" s="58" t="str">
        <f>IF(ISNUMBER(VLOOKUP($B834,'[1]MT-HS-A'!$I$2:$J$1362,2,FALSE)),VLOOKUP($B834,'[1]MT-HS-A'!$I$2:$J$1362,2,FALSE),"")</f>
        <v/>
      </c>
      <c r="I834" s="59" t="str">
        <f>IF(ISNUMBER(VLOOKUP($B834,'[1]WT-GR-B'!$I$2:$J$585,2,FALSE)),VLOOKUP($B834,'[1]WT-GR-B'!$I$2:$J$585,2,FALSE),"")</f>
        <v/>
      </c>
      <c r="J834" s="58" t="str">
        <f>IF(ISNUMBER(VLOOKUP($B834,'[1]KO-GR-B'!$I$2:$J$900,2,FALSE)),VLOOKUP($B834,'[1]KO-GR-B'!$I$2:$J$900,2,FALSE),"")</f>
        <v/>
      </c>
      <c r="K834" s="58" t="str">
        <f>IF(ISNUMBER(VLOOKUP($B834,'[1]MT-GR-B'!$I$2:$J$693,2,FALSE)),VLOOKUP($B834,'[1]MT-GR-B'!$I$2:$J$693,2,FALSE),"")</f>
        <v/>
      </c>
      <c r="L834" s="58" t="str">
        <f>IF(ISNUMBER(VLOOKUP($B834,'[1]WT-HS-B'!$I$2:$J$1220,2,FALSE)),VLOOKUP($B834,'[1]WT-HS-B'!$I$2:$J$1220,2,FALSE),"")</f>
        <v/>
      </c>
      <c r="M834" s="58" t="str">
        <f>IF(ISNUMBER(VLOOKUP($B834,'[1]KO-HS-B'!$I$2:$J$1046,2,FALSE)),VLOOKUP($B834,'[1]KO-HS-B'!$I$2:$J$1046,2,FALSE),"")</f>
        <v/>
      </c>
      <c r="N834" s="58" t="str">
        <f>IF(ISNUMBER(VLOOKUP($B834,'[1]MT-HS-B'!$I$2:$J$773,2,FALSE)),VLOOKUP($B834,'[1]MT-HS-B'!$I$2:$J$773,2,FALSE),"")</f>
        <v/>
      </c>
      <c r="O834" s="40" t="str">
        <f t="shared" si="396"/>
        <v>SET1_YEAST</v>
      </c>
      <c r="P834" s="57" t="str">
        <f t="shared" si="397"/>
        <v/>
      </c>
      <c r="Q834" s="57" t="str">
        <f t="shared" si="398"/>
        <v/>
      </c>
      <c r="R834" s="57" t="str">
        <f t="shared" si="399"/>
        <v/>
      </c>
      <c r="S834" s="56" t="str">
        <f t="shared" si="400"/>
        <v>n/a</v>
      </c>
      <c r="T834" s="55" t="str">
        <f t="shared" si="401"/>
        <v>n/a</v>
      </c>
      <c r="U834" s="54" t="str">
        <f t="shared" si="402"/>
        <v>n/a</v>
      </c>
      <c r="V834" s="53" t="str">
        <f t="shared" si="403"/>
        <v>HS only</v>
      </c>
      <c r="W834" s="53" t="str">
        <f t="shared" si="404"/>
        <v>GR only</v>
      </c>
      <c r="X834" s="53" t="str">
        <f t="shared" si="405"/>
        <v>GR only</v>
      </c>
      <c r="Y834" s="52" t="str">
        <f t="shared" si="406"/>
        <v/>
      </c>
      <c r="Z834" s="51" t="str">
        <f t="shared" si="407"/>
        <v/>
      </c>
      <c r="AA834" s="50" t="str">
        <f t="shared" si="408"/>
        <v/>
      </c>
      <c r="AB834" s="40" t="str">
        <f t="shared" si="409"/>
        <v>SET1</v>
      </c>
      <c r="AC834" s="49">
        <f t="shared" si="410"/>
        <v>0</v>
      </c>
      <c r="AD834" s="47">
        <f t="shared" si="411"/>
        <v>0.03</v>
      </c>
      <c r="AE834" s="47">
        <f t="shared" si="412"/>
        <v>0.03</v>
      </c>
      <c r="AF834" s="48">
        <f t="shared" si="413"/>
        <v>0.03</v>
      </c>
      <c r="AG834" s="47">
        <f t="shared" si="414"/>
        <v>0</v>
      </c>
      <c r="AH834" s="47">
        <f t="shared" si="415"/>
        <v>0</v>
      </c>
      <c r="AI834" s="46" t="str">
        <f t="shared" si="416"/>
        <v>HS Only</v>
      </c>
      <c r="AJ834" s="43">
        <f t="shared" si="417"/>
        <v>0</v>
      </c>
      <c r="AK834" s="43">
        <f t="shared" si="418"/>
        <v>0</v>
      </c>
      <c r="AL834" s="45" t="str">
        <f t="shared" si="419"/>
        <v/>
      </c>
      <c r="AM834" s="43" t="str">
        <f t="shared" si="420"/>
        <v/>
      </c>
      <c r="AN834" s="42" t="str">
        <f t="shared" si="421"/>
        <v/>
      </c>
      <c r="AO834" s="40" t="str">
        <f t="shared" si="422"/>
        <v>SET1_YEAST</v>
      </c>
      <c r="AP834" s="44" t="str">
        <f t="shared" si="423"/>
        <v/>
      </c>
      <c r="AQ834" s="43" t="str">
        <f t="shared" si="424"/>
        <v/>
      </c>
      <c r="AR834" s="43" t="str">
        <f t="shared" si="425"/>
        <v/>
      </c>
      <c r="AS834" s="43" t="str">
        <f t="shared" si="426"/>
        <v/>
      </c>
      <c r="AT834" s="43" t="str">
        <f t="shared" si="427"/>
        <v/>
      </c>
      <c r="AU834" s="42" t="str">
        <f t="shared" si="428"/>
        <v/>
      </c>
    </row>
    <row r="835" spans="1:47" ht="15" x14ac:dyDescent="0.25">
      <c r="A835" s="40" t="s">
        <v>5457</v>
      </c>
      <c r="B835" s="40" t="s">
        <v>5456</v>
      </c>
      <c r="C835" s="60" t="str">
        <f>IF(ISNUMBER(VLOOKUP(B835,'[1]WT-GR-A'!I$2:J$693,2,FALSE)),VLOOKUP(B835,'[1]WT-GR-A'!I$2:J$693,2,FALSE),"")</f>
        <v/>
      </c>
      <c r="D835" s="58" t="str">
        <f>IF(ISNUMBER(VLOOKUP($B835,'[1]KO-GR-A'!$I$2:$J$907,2,FALSE)),VLOOKUP($B835,'[1]KO-GR-A'!$I$2:$J$907,2,FALSE),"")</f>
        <v/>
      </c>
      <c r="E835" s="58" t="str">
        <f>IF(ISNUMBER(VLOOKUP($B835,'[1]MT-GR-A'!$I$2:$J$789,2,FALSE)),VLOOKUP($B835,'[1]MT-GR-A'!$I$2:$J$789,2,FALSE),"")</f>
        <v/>
      </c>
      <c r="F835" s="58" t="str">
        <f>IF(ISNUMBER(VLOOKUP($B835,'[1]WT-HS-A'!$I$2:$J$1224,2,FALSE)),VLOOKUP($B835,'[1]WT-HS-A'!$I$2:$J$1224,2,FALSE),"")</f>
        <v/>
      </c>
      <c r="G835" s="58">
        <f>IF(ISNUMBER(VLOOKUP($B835,'[1]KO-HS-A'!$I$2:$J$1229,2,FALSE)),VLOOKUP($B835,'[1]KO-HS-A'!$I$2:$J$1229,2,FALSE),"")</f>
        <v>0.21</v>
      </c>
      <c r="H835" s="58" t="str">
        <f>IF(ISNUMBER(VLOOKUP($B835,'[1]MT-HS-A'!$I$2:$J$1362,2,FALSE)),VLOOKUP($B835,'[1]MT-HS-A'!$I$2:$J$1362,2,FALSE),"")</f>
        <v/>
      </c>
      <c r="I835" s="59" t="str">
        <f>IF(ISNUMBER(VLOOKUP($B835,'[1]WT-GR-B'!$I$2:$J$585,2,FALSE)),VLOOKUP($B835,'[1]WT-GR-B'!$I$2:$J$585,2,FALSE),"")</f>
        <v/>
      </c>
      <c r="J835" s="58" t="str">
        <f>IF(ISNUMBER(VLOOKUP($B835,'[1]KO-GR-B'!$I$2:$J$900,2,FALSE)),VLOOKUP($B835,'[1]KO-GR-B'!$I$2:$J$900,2,FALSE),"")</f>
        <v/>
      </c>
      <c r="K835" s="58" t="str">
        <f>IF(ISNUMBER(VLOOKUP($B835,'[1]MT-GR-B'!$I$2:$J$693,2,FALSE)),VLOOKUP($B835,'[1]MT-GR-B'!$I$2:$J$693,2,FALSE),"")</f>
        <v/>
      </c>
      <c r="L835" s="58" t="str">
        <f>IF(ISNUMBER(VLOOKUP($B835,'[1]WT-HS-B'!$I$2:$J$1220,2,FALSE)),VLOOKUP($B835,'[1]WT-HS-B'!$I$2:$J$1220,2,FALSE),"")</f>
        <v/>
      </c>
      <c r="M835" s="58" t="str">
        <f>IF(ISNUMBER(VLOOKUP($B835,'[1]KO-HS-B'!$I$2:$J$1046,2,FALSE)),VLOOKUP($B835,'[1]KO-HS-B'!$I$2:$J$1046,2,FALSE),"")</f>
        <v/>
      </c>
      <c r="N835" s="58">
        <f>IF(ISNUMBER(VLOOKUP($B835,'[1]MT-HS-B'!$I$2:$J$773,2,FALSE)),VLOOKUP($B835,'[1]MT-HS-B'!$I$2:$J$773,2,FALSE),"")</f>
        <v>0.21</v>
      </c>
      <c r="O835" s="40" t="str">
        <f t="shared" si="396"/>
        <v>HNT1_YEAST</v>
      </c>
      <c r="P835" s="57" t="str">
        <f t="shared" si="397"/>
        <v/>
      </c>
      <c r="Q835" s="57" t="str">
        <f t="shared" si="398"/>
        <v/>
      </c>
      <c r="R835" s="57" t="str">
        <f t="shared" si="399"/>
        <v/>
      </c>
      <c r="S835" s="56" t="str">
        <f t="shared" si="400"/>
        <v>n/a</v>
      </c>
      <c r="T835" s="55" t="str">
        <f t="shared" si="401"/>
        <v>n/a</v>
      </c>
      <c r="U835" s="54" t="str">
        <f t="shared" si="402"/>
        <v>n/a</v>
      </c>
      <c r="V835" s="53" t="str">
        <f t="shared" si="403"/>
        <v/>
      </c>
      <c r="W835" s="53" t="str">
        <f t="shared" si="404"/>
        <v>HS only</v>
      </c>
      <c r="X835" s="53" t="str">
        <f t="shared" si="405"/>
        <v/>
      </c>
      <c r="Y835" s="52" t="str">
        <f t="shared" si="406"/>
        <v/>
      </c>
      <c r="Z835" s="51" t="str">
        <f t="shared" si="407"/>
        <v/>
      </c>
      <c r="AA835" s="50" t="str">
        <f t="shared" si="408"/>
        <v>HS only</v>
      </c>
      <c r="AB835" s="40" t="str">
        <f t="shared" si="409"/>
        <v>HNT1</v>
      </c>
      <c r="AC835" s="49">
        <f t="shared" si="410"/>
        <v>0</v>
      </c>
      <c r="AD835" s="47">
        <f t="shared" si="411"/>
        <v>0</v>
      </c>
      <c r="AE835" s="47">
        <f t="shared" si="412"/>
        <v>0</v>
      </c>
      <c r="AF835" s="48">
        <f t="shared" si="413"/>
        <v>0</v>
      </c>
      <c r="AG835" s="47">
        <f t="shared" si="414"/>
        <v>0.21</v>
      </c>
      <c r="AH835" s="47">
        <f t="shared" si="415"/>
        <v>0.21</v>
      </c>
      <c r="AI835" s="46" t="str">
        <f t="shared" si="416"/>
        <v/>
      </c>
      <c r="AJ835" s="43" t="str">
        <f t="shared" si="417"/>
        <v>HS Only</v>
      </c>
      <c r="AK835" s="43" t="str">
        <f t="shared" si="418"/>
        <v>HS Only</v>
      </c>
      <c r="AL835" s="45" t="str">
        <f t="shared" si="419"/>
        <v/>
      </c>
      <c r="AM835" s="43" t="str">
        <f t="shared" si="420"/>
        <v/>
      </c>
      <c r="AN835" s="42" t="str">
        <f t="shared" si="421"/>
        <v/>
      </c>
      <c r="AO835" s="40" t="str">
        <f t="shared" si="422"/>
        <v>HNT1_YEAST</v>
      </c>
      <c r="AP835" s="44" t="str">
        <f t="shared" si="423"/>
        <v/>
      </c>
      <c r="AQ835" s="43" t="str">
        <f t="shared" si="424"/>
        <v/>
      </c>
      <c r="AR835" s="43" t="str">
        <f t="shared" si="425"/>
        <v/>
      </c>
      <c r="AS835" s="43" t="str">
        <f t="shared" si="426"/>
        <v/>
      </c>
      <c r="AT835" s="43" t="str">
        <f t="shared" si="427"/>
        <v/>
      </c>
      <c r="AU835" s="42" t="str">
        <f t="shared" si="428"/>
        <v/>
      </c>
    </row>
    <row r="836" spans="1:47" ht="15" x14ac:dyDescent="0.25">
      <c r="A836" s="40" t="s">
        <v>5455</v>
      </c>
      <c r="B836" s="40" t="s">
        <v>5454</v>
      </c>
      <c r="C836" s="60" t="str">
        <f>IF(ISNUMBER(VLOOKUP(B836,'[1]WT-GR-A'!I$2:J$693,2,FALSE)),VLOOKUP(B836,'[1]WT-GR-A'!I$2:J$693,2,FALSE),"")</f>
        <v/>
      </c>
      <c r="D836" s="58" t="str">
        <f>IF(ISNUMBER(VLOOKUP($B836,'[1]KO-GR-A'!$I$2:$J$907,2,FALSE)),VLOOKUP($B836,'[1]KO-GR-A'!$I$2:$J$907,2,FALSE),"")</f>
        <v/>
      </c>
      <c r="E836" s="58" t="str">
        <f>IF(ISNUMBER(VLOOKUP($B836,'[1]MT-GR-A'!$I$2:$J$789,2,FALSE)),VLOOKUP($B836,'[1]MT-GR-A'!$I$2:$J$789,2,FALSE),"")</f>
        <v/>
      </c>
      <c r="F836" s="58" t="str">
        <f>IF(ISNUMBER(VLOOKUP($B836,'[1]WT-HS-A'!$I$2:$J$1224,2,FALSE)),VLOOKUP($B836,'[1]WT-HS-A'!$I$2:$J$1224,2,FALSE),"")</f>
        <v/>
      </c>
      <c r="G836" s="58" t="str">
        <f>IF(ISNUMBER(VLOOKUP($B836,'[1]KO-HS-A'!$I$2:$J$1229,2,FALSE)),VLOOKUP($B836,'[1]KO-HS-A'!$I$2:$J$1229,2,FALSE),"")</f>
        <v/>
      </c>
      <c r="H836" s="58" t="str">
        <f>IF(ISNUMBER(VLOOKUP($B836,'[1]MT-HS-A'!$I$2:$J$1362,2,FALSE)),VLOOKUP($B836,'[1]MT-HS-A'!$I$2:$J$1362,2,FALSE),"")</f>
        <v/>
      </c>
      <c r="I836" s="59" t="str">
        <f>IF(ISNUMBER(VLOOKUP($B836,'[1]WT-GR-B'!$I$2:$J$585,2,FALSE)),VLOOKUP($B836,'[1]WT-GR-B'!$I$2:$J$585,2,FALSE),"")</f>
        <v/>
      </c>
      <c r="J836" s="58" t="str">
        <f>IF(ISNUMBER(VLOOKUP($B836,'[1]KO-GR-B'!$I$2:$J$900,2,FALSE)),VLOOKUP($B836,'[1]KO-GR-B'!$I$2:$J$900,2,FALSE),"")</f>
        <v/>
      </c>
      <c r="K836" s="58" t="str">
        <f>IF(ISNUMBER(VLOOKUP($B836,'[1]MT-GR-B'!$I$2:$J$693,2,FALSE)),VLOOKUP($B836,'[1]MT-GR-B'!$I$2:$J$693,2,FALSE),"")</f>
        <v/>
      </c>
      <c r="L836" s="58" t="str">
        <f>IF(ISNUMBER(VLOOKUP($B836,'[1]WT-HS-B'!$I$2:$J$1220,2,FALSE)),VLOOKUP($B836,'[1]WT-HS-B'!$I$2:$J$1220,2,FALSE),"")</f>
        <v/>
      </c>
      <c r="M836" s="58" t="str">
        <f>IF(ISNUMBER(VLOOKUP($B836,'[1]KO-HS-B'!$I$2:$J$1046,2,FALSE)),VLOOKUP($B836,'[1]KO-HS-B'!$I$2:$J$1046,2,FALSE),"")</f>
        <v/>
      </c>
      <c r="N836" s="58">
        <f>IF(ISNUMBER(VLOOKUP($B836,'[1]MT-HS-B'!$I$2:$J$773,2,FALSE)),VLOOKUP($B836,'[1]MT-HS-B'!$I$2:$J$773,2,FALSE),"")</f>
        <v>0.09</v>
      </c>
      <c r="O836" s="40" t="str">
        <f t="shared" si="396"/>
        <v>HMT1_YEAST</v>
      </c>
      <c r="P836" s="57" t="str">
        <f t="shared" si="397"/>
        <v/>
      </c>
      <c r="Q836" s="57" t="str">
        <f t="shared" si="398"/>
        <v/>
      </c>
      <c r="R836" s="57" t="str">
        <f t="shared" si="399"/>
        <v/>
      </c>
      <c r="S836" s="56" t="str">
        <f t="shared" si="400"/>
        <v>n/a</v>
      </c>
      <c r="T836" s="55" t="str">
        <f t="shared" si="401"/>
        <v>n/a</v>
      </c>
      <c r="U836" s="54" t="str">
        <f t="shared" si="402"/>
        <v>n/a</v>
      </c>
      <c r="V836" s="53" t="str">
        <f t="shared" si="403"/>
        <v/>
      </c>
      <c r="W836" s="53" t="str">
        <f t="shared" si="404"/>
        <v/>
      </c>
      <c r="X836" s="53" t="str">
        <f t="shared" si="405"/>
        <v/>
      </c>
      <c r="Y836" s="52" t="str">
        <f t="shared" si="406"/>
        <v/>
      </c>
      <c r="Z836" s="51" t="str">
        <f t="shared" si="407"/>
        <v/>
      </c>
      <c r="AA836" s="50" t="str">
        <f t="shared" si="408"/>
        <v>HS only</v>
      </c>
      <c r="AB836" s="40" t="str">
        <f t="shared" si="409"/>
        <v>HMT1</v>
      </c>
      <c r="AC836" s="49">
        <f t="shared" si="410"/>
        <v>0</v>
      </c>
      <c r="AD836" s="47">
        <f t="shared" si="411"/>
        <v>0</v>
      </c>
      <c r="AE836" s="47">
        <f t="shared" si="412"/>
        <v>0</v>
      </c>
      <c r="AF836" s="48">
        <f t="shared" si="413"/>
        <v>0</v>
      </c>
      <c r="AG836" s="47">
        <f t="shared" si="414"/>
        <v>0</v>
      </c>
      <c r="AH836" s="47">
        <f t="shared" si="415"/>
        <v>0.09</v>
      </c>
      <c r="AI836" s="46" t="str">
        <f t="shared" si="416"/>
        <v/>
      </c>
      <c r="AJ836" s="43" t="str">
        <f t="shared" si="417"/>
        <v/>
      </c>
      <c r="AK836" s="43" t="str">
        <f t="shared" si="418"/>
        <v>HS Only</v>
      </c>
      <c r="AL836" s="45" t="str">
        <f t="shared" si="419"/>
        <v/>
      </c>
      <c r="AM836" s="43" t="str">
        <f t="shared" si="420"/>
        <v/>
      </c>
      <c r="AN836" s="42" t="str">
        <f t="shared" si="421"/>
        <v/>
      </c>
      <c r="AO836" s="40" t="str">
        <f t="shared" si="422"/>
        <v>HMT1_YEAST</v>
      </c>
      <c r="AP836" s="44" t="str">
        <f t="shared" si="423"/>
        <v/>
      </c>
      <c r="AQ836" s="43" t="str">
        <f t="shared" si="424"/>
        <v/>
      </c>
      <c r="AR836" s="43" t="str">
        <f t="shared" si="425"/>
        <v/>
      </c>
      <c r="AS836" s="43" t="str">
        <f t="shared" si="426"/>
        <v/>
      </c>
      <c r="AT836" s="43" t="str">
        <f t="shared" si="427"/>
        <v/>
      </c>
      <c r="AU836" s="42" t="str">
        <f t="shared" si="428"/>
        <v/>
      </c>
    </row>
    <row r="837" spans="1:47" ht="15" x14ac:dyDescent="0.25">
      <c r="A837" s="40" t="s">
        <v>5453</v>
      </c>
      <c r="B837" s="40" t="s">
        <v>5452</v>
      </c>
      <c r="C837" s="60" t="str">
        <f>IF(ISNUMBER(VLOOKUP(B837,'[1]WT-GR-A'!I$2:J$693,2,FALSE)),VLOOKUP(B837,'[1]WT-GR-A'!I$2:J$693,2,FALSE),"")</f>
        <v/>
      </c>
      <c r="D837" s="58" t="str">
        <f>IF(ISNUMBER(VLOOKUP($B837,'[1]KO-GR-A'!$I$2:$J$907,2,FALSE)),VLOOKUP($B837,'[1]KO-GR-A'!$I$2:$J$907,2,FALSE),"")</f>
        <v/>
      </c>
      <c r="E837" s="58" t="str">
        <f>IF(ISNUMBER(VLOOKUP($B837,'[1]MT-GR-A'!$I$2:$J$789,2,FALSE)),VLOOKUP($B837,'[1]MT-GR-A'!$I$2:$J$789,2,FALSE),"")</f>
        <v/>
      </c>
      <c r="F837" s="58">
        <f>IF(ISNUMBER(VLOOKUP($B837,'[1]WT-HS-A'!$I$2:$J$1224,2,FALSE)),VLOOKUP($B837,'[1]WT-HS-A'!$I$2:$J$1224,2,FALSE),"")</f>
        <v>0.05</v>
      </c>
      <c r="G837" s="58">
        <f>IF(ISNUMBER(VLOOKUP($B837,'[1]KO-HS-A'!$I$2:$J$1229,2,FALSE)),VLOOKUP($B837,'[1]KO-HS-A'!$I$2:$J$1229,2,FALSE),"")</f>
        <v>0.05</v>
      </c>
      <c r="H837" s="58">
        <f>IF(ISNUMBER(VLOOKUP($B837,'[1]MT-HS-A'!$I$2:$J$1362,2,FALSE)),VLOOKUP($B837,'[1]MT-HS-A'!$I$2:$J$1362,2,FALSE),"")</f>
        <v>0.05</v>
      </c>
      <c r="I837" s="59" t="str">
        <f>IF(ISNUMBER(VLOOKUP($B837,'[1]WT-GR-B'!$I$2:$J$585,2,FALSE)),VLOOKUP($B837,'[1]WT-GR-B'!$I$2:$J$585,2,FALSE),"")</f>
        <v/>
      </c>
      <c r="J837" s="58" t="str">
        <f>IF(ISNUMBER(VLOOKUP($B837,'[1]KO-GR-B'!$I$2:$J$900,2,FALSE)),VLOOKUP($B837,'[1]KO-GR-B'!$I$2:$J$900,2,FALSE),"")</f>
        <v/>
      </c>
      <c r="K837" s="58" t="str">
        <f>IF(ISNUMBER(VLOOKUP($B837,'[1]MT-GR-B'!$I$2:$J$693,2,FALSE)),VLOOKUP($B837,'[1]MT-GR-B'!$I$2:$J$693,2,FALSE),"")</f>
        <v/>
      </c>
      <c r="L837" s="58" t="str">
        <f>IF(ISNUMBER(VLOOKUP($B837,'[1]WT-HS-B'!$I$2:$J$1220,2,FALSE)),VLOOKUP($B837,'[1]WT-HS-B'!$I$2:$J$1220,2,FALSE),"")</f>
        <v/>
      </c>
      <c r="M837" s="58">
        <f>IF(ISNUMBER(VLOOKUP($B837,'[1]KO-HS-B'!$I$2:$J$1046,2,FALSE)),VLOOKUP($B837,'[1]KO-HS-B'!$I$2:$J$1046,2,FALSE),"")</f>
        <v>0.05</v>
      </c>
      <c r="N837" s="58" t="str">
        <f>IF(ISNUMBER(VLOOKUP($B837,'[1]MT-HS-B'!$I$2:$J$773,2,FALSE)),VLOOKUP($B837,'[1]MT-HS-B'!$I$2:$J$773,2,FALSE),"")</f>
        <v/>
      </c>
      <c r="O837" s="40" t="str">
        <f t="shared" si="396"/>
        <v>LYS4_YEAST</v>
      </c>
      <c r="P837" s="57" t="str">
        <f t="shared" si="397"/>
        <v/>
      </c>
      <c r="Q837" s="57" t="str">
        <f t="shared" si="398"/>
        <v>HS only</v>
      </c>
      <c r="R837" s="57" t="str">
        <f t="shared" si="399"/>
        <v/>
      </c>
      <c r="S837" s="56" t="str">
        <f t="shared" si="400"/>
        <v>n/a</v>
      </c>
      <c r="T837" s="55" t="str">
        <f t="shared" si="401"/>
        <v>n/a</v>
      </c>
      <c r="U837" s="54" t="str">
        <f t="shared" si="402"/>
        <v>n/a</v>
      </c>
      <c r="V837" s="53" t="str">
        <f t="shared" si="403"/>
        <v>HS only</v>
      </c>
      <c r="W837" s="53" t="str">
        <f t="shared" si="404"/>
        <v>HS only</v>
      </c>
      <c r="X837" s="53" t="str">
        <f t="shared" si="405"/>
        <v>HS only</v>
      </c>
      <c r="Y837" s="52" t="str">
        <f t="shared" si="406"/>
        <v/>
      </c>
      <c r="Z837" s="51" t="str">
        <f t="shared" si="407"/>
        <v>HS only</v>
      </c>
      <c r="AA837" s="50" t="str">
        <f t="shared" si="408"/>
        <v/>
      </c>
      <c r="AB837" s="40" t="str">
        <f t="shared" si="409"/>
        <v>LYS4</v>
      </c>
      <c r="AC837" s="49">
        <f t="shared" si="410"/>
        <v>0</v>
      </c>
      <c r="AD837" s="47">
        <f t="shared" si="411"/>
        <v>0</v>
      </c>
      <c r="AE837" s="47">
        <f t="shared" si="412"/>
        <v>0</v>
      </c>
      <c r="AF837" s="48">
        <f t="shared" si="413"/>
        <v>0.05</v>
      </c>
      <c r="AG837" s="47">
        <f t="shared" si="414"/>
        <v>0.05</v>
      </c>
      <c r="AH837" s="47">
        <f t="shared" si="415"/>
        <v>0.05</v>
      </c>
      <c r="AI837" s="46" t="str">
        <f t="shared" si="416"/>
        <v>HS Only</v>
      </c>
      <c r="AJ837" s="43" t="str">
        <f t="shared" si="417"/>
        <v>HS Only</v>
      </c>
      <c r="AK837" s="43" t="str">
        <f t="shared" si="418"/>
        <v>HS Only</v>
      </c>
      <c r="AL837" s="45" t="str">
        <f t="shared" si="419"/>
        <v/>
      </c>
      <c r="AM837" s="43" t="str">
        <f t="shared" si="420"/>
        <v/>
      </c>
      <c r="AN837" s="42" t="str">
        <f t="shared" si="421"/>
        <v/>
      </c>
      <c r="AO837" s="40" t="str">
        <f t="shared" si="422"/>
        <v>LYS4_YEAST</v>
      </c>
      <c r="AP837" s="44" t="str">
        <f t="shared" si="423"/>
        <v/>
      </c>
      <c r="AQ837" s="43" t="str">
        <f t="shared" si="424"/>
        <v/>
      </c>
      <c r="AR837" s="43" t="str">
        <f t="shared" si="425"/>
        <v/>
      </c>
      <c r="AS837" s="43" t="str">
        <f t="shared" si="426"/>
        <v/>
      </c>
      <c r="AT837" s="43">
        <f t="shared" si="427"/>
        <v>0</v>
      </c>
      <c r="AU837" s="42" t="str">
        <f t="shared" si="428"/>
        <v/>
      </c>
    </row>
    <row r="838" spans="1:47" ht="15" x14ac:dyDescent="0.25">
      <c r="A838" s="40" t="s">
        <v>5451</v>
      </c>
      <c r="B838" s="40" t="s">
        <v>5450</v>
      </c>
      <c r="C838" s="60">
        <f>IF(ISNUMBER(VLOOKUP(B838,'[1]WT-GR-A'!I$2:J$693,2,FALSE)),VLOOKUP(B838,'[1]WT-GR-A'!I$2:J$693,2,FALSE),"")</f>
        <v>0.25</v>
      </c>
      <c r="D838" s="58">
        <f>IF(ISNUMBER(VLOOKUP($B838,'[1]KO-GR-A'!$I$2:$J$907,2,FALSE)),VLOOKUP($B838,'[1]KO-GR-A'!$I$2:$J$907,2,FALSE),"")</f>
        <v>0.44</v>
      </c>
      <c r="E838" s="58">
        <f>IF(ISNUMBER(VLOOKUP($B838,'[1]MT-GR-A'!$I$2:$J$789,2,FALSE)),VLOOKUP($B838,'[1]MT-GR-A'!$I$2:$J$789,2,FALSE),"")</f>
        <v>0.67</v>
      </c>
      <c r="F838" s="58">
        <f>IF(ISNUMBER(VLOOKUP($B838,'[1]WT-HS-A'!$I$2:$J$1224,2,FALSE)),VLOOKUP($B838,'[1]WT-HS-A'!$I$2:$J$1224,2,FALSE),"")</f>
        <v>0.44</v>
      </c>
      <c r="G838" s="58">
        <f>IF(ISNUMBER(VLOOKUP($B838,'[1]KO-HS-A'!$I$2:$J$1229,2,FALSE)),VLOOKUP($B838,'[1]KO-HS-A'!$I$2:$J$1229,2,FALSE),"")</f>
        <v>0.44</v>
      </c>
      <c r="H838" s="58">
        <f>IF(ISNUMBER(VLOOKUP($B838,'[1]MT-HS-A'!$I$2:$J$1362,2,FALSE)),VLOOKUP($B838,'[1]MT-HS-A'!$I$2:$J$1362,2,FALSE),"")</f>
        <v>0.8</v>
      </c>
      <c r="I838" s="59">
        <f>IF(ISNUMBER(VLOOKUP($B838,'[1]WT-GR-B'!$I$2:$J$585,2,FALSE)),VLOOKUP($B838,'[1]WT-GR-B'!$I$2:$J$585,2,FALSE),"")</f>
        <v>0.34</v>
      </c>
      <c r="J838" s="58">
        <f>IF(ISNUMBER(VLOOKUP($B838,'[1]KO-GR-B'!$I$2:$J$900,2,FALSE)),VLOOKUP($B838,'[1]KO-GR-B'!$I$2:$J$900,2,FALSE),"")</f>
        <v>0.44</v>
      </c>
      <c r="K838" s="58">
        <f>IF(ISNUMBER(VLOOKUP($B838,'[1]MT-GR-B'!$I$2:$J$693,2,FALSE)),VLOOKUP($B838,'[1]MT-GR-B'!$I$2:$J$693,2,FALSE),"")</f>
        <v>0.67</v>
      </c>
      <c r="L838" s="58">
        <f>IF(ISNUMBER(VLOOKUP($B838,'[1]WT-HS-B'!$I$2:$J$1220,2,FALSE)),VLOOKUP($B838,'[1]WT-HS-B'!$I$2:$J$1220,2,FALSE),"")</f>
        <v>0.34</v>
      </c>
      <c r="M838" s="58">
        <f>IF(ISNUMBER(VLOOKUP($B838,'[1]KO-HS-B'!$I$2:$J$1046,2,FALSE)),VLOOKUP($B838,'[1]KO-HS-B'!$I$2:$J$1046,2,FALSE),"")</f>
        <v>0.25</v>
      </c>
      <c r="N838" s="58">
        <f>IF(ISNUMBER(VLOOKUP($B838,'[1]MT-HS-B'!$I$2:$J$773,2,FALSE)),VLOOKUP($B838,'[1]MT-HS-B'!$I$2:$J$773,2,FALSE),"")</f>
        <v>0.25</v>
      </c>
      <c r="O838" s="40" t="str">
        <f t="shared" ref="O838:O901" si="429">B838</f>
        <v>HOSC_YEAST</v>
      </c>
      <c r="P838" s="57">
        <f t="shared" ref="P838:P901" si="430">IF(COUNT(V838,Y838)&gt;1,AVERAGE(V838,Y838),IF(COUNT(V838,Y838)=0,IF(V838=Y838,V838,""),IF(ISNUMBER(V838),V838,Y838)))</f>
        <v>0.38</v>
      </c>
      <c r="Q838" s="57">
        <f t="shared" ref="Q838:Q901" si="431">IF(COUNT(W838,Z838)&gt;1,AVERAGE(W838,Z838),IF(COUNT(W838,Z838)=0,IF(W838=Z838,W838,""),IF(ISNUMBER(W838),W838,Z838)))</f>
        <v>-0.21590909090909091</v>
      </c>
      <c r="R838" s="57">
        <f t="shared" ref="R838:R901" si="432">IF(COUNT(X838,AA838)&gt;1,AVERAGE(X838,AA838),IF(COUNT(X838,AA838)=0,IF(X838=AA838,X838,""),IF(ISNUMBER(X838),X838,AA838)))</f>
        <v>-0.21641791044776121</v>
      </c>
      <c r="S838" s="56">
        <f t="shared" ref="S838:S901" si="433">IF(COUNT(V838,Y838)&gt;1,AVEDEV(V838,Y838),"n/a")</f>
        <v>0.38</v>
      </c>
      <c r="T838" s="55">
        <f t="shared" ref="T838:T901" si="434">IF(COUNT(W838,Z838)&gt;1,AVEDEV(W838,Z838),"n/a")</f>
        <v>0.21590909090909091</v>
      </c>
      <c r="U838" s="54">
        <f t="shared" ref="U838:U901" si="435">IF(COUNT(X838,AA838)&gt;1,AVEDEV(X838,AA838),"n/a")</f>
        <v>0.41044776119402987</v>
      </c>
      <c r="V838" s="53">
        <f t="shared" ref="V838:V901" si="436">(IF(ISNUMBER(F838),IF(ISNUMBER(C838),(F838-C838)/C838,"HS only"),IF(ISNUMBER(C838),"GR only","")))</f>
        <v>0.76</v>
      </c>
      <c r="W838" s="53">
        <f t="shared" ref="W838:W901" si="437">(IF(ISNUMBER(G838),IF(ISNUMBER(D838),(G838-D838)/D838,"HS only"),IF(ISNUMBER(D838),"GR only","")))</f>
        <v>0</v>
      </c>
      <c r="X838" s="53">
        <f t="shared" ref="X838:X901" si="438">(IF(ISNUMBER(H838),IF(ISNUMBER(E838),(H838-E838)/E838,"HS only"),IF(ISNUMBER(E838),"GR only","")))</f>
        <v>0.19402985074626866</v>
      </c>
      <c r="Y838" s="52">
        <f t="shared" ref="Y838:Y901" si="439">(IF(ISNUMBER(L838),IF(ISNUMBER(I838),(L838-I838)/I838,"HS only"),IF(ISNUMBER(I838),"GR only","")))</f>
        <v>0</v>
      </c>
      <c r="Z838" s="51">
        <f t="shared" ref="Z838:Z901" si="440">(IF(ISNUMBER(M838),IF(ISNUMBER(J838),(M838-J838)/J838,"HS only"),IF(ISNUMBER(J838),"GR only","")))</f>
        <v>-0.43181818181818182</v>
      </c>
      <c r="AA838" s="50">
        <f t="shared" ref="AA838:AA901" si="441">(IF(ISNUMBER(N838),IF(ISNUMBER(K838),(N838-K838)/K838,"HS only"),IF(ISNUMBER(K838),"GR only","")))</f>
        <v>-0.62686567164179108</v>
      </c>
      <c r="AB838" s="40" t="str">
        <f t="shared" ref="AB838:AB901" si="442">MID(A838,SEARCH("GN=",A838)+3,SEARCH("PE=",A838)-SEARCH("GN=",A838)-4)</f>
        <v>LYS20</v>
      </c>
      <c r="AC838" s="49">
        <f t="shared" ref="AC838:AC901" si="443">IF(COUNT(C838,I838)&gt;0,AVERAGE(C838,I838),0)</f>
        <v>0.29500000000000004</v>
      </c>
      <c r="AD838" s="47">
        <f t="shared" ref="AD838:AD901" si="444">IF(COUNT(D838,J838)&gt;0,AVERAGE(D838,J838),0)</f>
        <v>0.44</v>
      </c>
      <c r="AE838" s="47">
        <f t="shared" ref="AE838:AE901" si="445">IF(COUNT(E838,K838)&gt;0,AVERAGE(E838,K838),0)</f>
        <v>0.67</v>
      </c>
      <c r="AF838" s="48">
        <f t="shared" ref="AF838:AF901" si="446">IF(COUNT(F838,L838)&gt;0,AVERAGE(F838,L838),0)</f>
        <v>0.39</v>
      </c>
      <c r="AG838" s="47">
        <f t="shared" ref="AG838:AG901" si="447">IF(COUNT(G838,M838)&gt;0,AVERAGE(G838,M838),0)</f>
        <v>0.34499999999999997</v>
      </c>
      <c r="AH838" s="47">
        <f t="shared" ref="AH838:AH901" si="448">IF(COUNT(H838,N838)&gt;0,AVERAGE(H838,N838),0)</f>
        <v>0.52500000000000002</v>
      </c>
      <c r="AI838" s="46">
        <f t="shared" ref="AI838:AI901" si="449">IF(AC838&lt;&gt;0,AF838/AC838,IF(AF838&gt;0,"HS Only",""))</f>
        <v>1.3220338983050846</v>
      </c>
      <c r="AJ838" s="43">
        <f t="shared" ref="AJ838:AJ901" si="450">IF(AD838&lt;&gt;0,AG838/AD838,IF(AG838&gt;0,"HS Only",""))</f>
        <v>0.78409090909090906</v>
      </c>
      <c r="AK838" s="43">
        <f t="shared" ref="AK838:AK901" si="451">IF(AE838&lt;&gt;0,AH838/AE838,IF(AH838&gt;0,"HS Only",""))</f>
        <v>0.78358208955223885</v>
      </c>
      <c r="AL838" s="45">
        <f t="shared" ref="AL838:AL901" si="452">IF(COUNT(C838,F838,I838,L838)=4,STDEV(F838/C838,L838/I838),"")</f>
        <v>0.53740115370177666</v>
      </c>
      <c r="AM838" s="43">
        <f t="shared" ref="AM838:AM901" si="453">IF(COUNT(D838,G838,J838,M838)=4,STDEV(G838/D838,M838/J838),"")</f>
        <v>0.30534156460328171</v>
      </c>
      <c r="AN838" s="42">
        <f t="shared" ref="AN838:AN901" si="454">IF(COUNT(E838,H838,K838,N838)=4,STDEV(H838/E838,N838/K838),"")</f>
        <v>0.58046079052627031</v>
      </c>
      <c r="AO838" s="40" t="str">
        <f t="shared" ref="AO838:AO901" si="455">B838</f>
        <v>HOSC_YEAST</v>
      </c>
      <c r="AP838" s="44">
        <f t="shared" ref="AP838:AP901" si="456">IF(COUNT(C838,I838)&gt;1,STDEV(C838,I838),"")</f>
        <v>6.363961030678926E-2</v>
      </c>
      <c r="AQ838" s="43">
        <f t="shared" ref="AQ838:AQ901" si="457">IF(COUNT(D838,J838)&gt;1,STDEV(D838,J838),"")</f>
        <v>0</v>
      </c>
      <c r="AR838" s="43">
        <f t="shared" ref="AR838:AR901" si="458">IF(COUNT(E838,K838)&gt;1,STDEV(E838,K838),"")</f>
        <v>0</v>
      </c>
      <c r="AS838" s="43">
        <f t="shared" ref="AS838:AS901" si="459">IF(COUNT(F838,L838)&gt;1,STDEV(F838,L838),"")</f>
        <v>7.0710678118654779E-2</v>
      </c>
      <c r="AT838" s="43">
        <f t="shared" ref="AT838:AT901" si="460">IF(COUNT(G838,M838)&gt;1,STDEV(G838,M838),"")</f>
        <v>0.13435028842544416</v>
      </c>
      <c r="AU838" s="42">
        <f t="shared" ref="AU838:AU901" si="461">IF(COUNT(H838,N838)&gt;1,STDEV(H838,N838),"")</f>
        <v>0.38890872965260126</v>
      </c>
    </row>
    <row r="839" spans="1:47" ht="15" x14ac:dyDescent="0.25">
      <c r="A839" s="40" t="s">
        <v>5449</v>
      </c>
      <c r="B839" s="40" t="s">
        <v>5448</v>
      </c>
      <c r="C839" s="60" t="str">
        <f>IF(ISNUMBER(VLOOKUP(B839,'[1]WT-GR-A'!I$2:J$693,2,FALSE)),VLOOKUP(B839,'[1]WT-GR-A'!I$2:J$693,2,FALSE),"")</f>
        <v/>
      </c>
      <c r="D839" s="58" t="str">
        <f>IF(ISNUMBER(VLOOKUP($B839,'[1]KO-GR-A'!$I$2:$J$907,2,FALSE)),VLOOKUP($B839,'[1]KO-GR-A'!$I$2:$J$907,2,FALSE),"")</f>
        <v/>
      </c>
      <c r="E839" s="58" t="str">
        <f>IF(ISNUMBER(VLOOKUP($B839,'[1]MT-GR-A'!$I$2:$J$789,2,FALSE)),VLOOKUP($B839,'[1]MT-GR-A'!$I$2:$J$789,2,FALSE),"")</f>
        <v/>
      </c>
      <c r="F839" s="58" t="str">
        <f>IF(ISNUMBER(VLOOKUP($B839,'[1]WT-HS-A'!$I$2:$J$1224,2,FALSE)),VLOOKUP($B839,'[1]WT-HS-A'!$I$2:$J$1224,2,FALSE),"")</f>
        <v/>
      </c>
      <c r="G839" s="58">
        <f>IF(ISNUMBER(VLOOKUP($B839,'[1]KO-HS-A'!$I$2:$J$1229,2,FALSE)),VLOOKUP($B839,'[1]KO-HS-A'!$I$2:$J$1229,2,FALSE),"")</f>
        <v>0.2</v>
      </c>
      <c r="H839" s="58" t="str">
        <f>IF(ISNUMBER(VLOOKUP($B839,'[1]MT-HS-A'!$I$2:$J$1362,2,FALSE)),VLOOKUP($B839,'[1]MT-HS-A'!$I$2:$J$1362,2,FALSE),"")</f>
        <v/>
      </c>
      <c r="I839" s="59">
        <f>IF(ISNUMBER(VLOOKUP($B839,'[1]WT-GR-B'!$I$2:$J$585,2,FALSE)),VLOOKUP($B839,'[1]WT-GR-B'!$I$2:$J$585,2,FALSE),"")</f>
        <v>0.09</v>
      </c>
      <c r="J839" s="58" t="str">
        <f>IF(ISNUMBER(VLOOKUP($B839,'[1]KO-GR-B'!$I$2:$J$900,2,FALSE)),VLOOKUP($B839,'[1]KO-GR-B'!$I$2:$J$900,2,FALSE),"")</f>
        <v/>
      </c>
      <c r="K839" s="58" t="str">
        <f>IF(ISNUMBER(VLOOKUP($B839,'[1]MT-GR-B'!$I$2:$J$693,2,FALSE)),VLOOKUP($B839,'[1]MT-GR-B'!$I$2:$J$693,2,FALSE),"")</f>
        <v/>
      </c>
      <c r="L839" s="58" t="str">
        <f>IF(ISNUMBER(VLOOKUP($B839,'[1]WT-HS-B'!$I$2:$J$1220,2,FALSE)),VLOOKUP($B839,'[1]WT-HS-B'!$I$2:$J$1220,2,FALSE),"")</f>
        <v/>
      </c>
      <c r="M839" s="58">
        <f>IF(ISNUMBER(VLOOKUP($B839,'[1]KO-HS-B'!$I$2:$J$1046,2,FALSE)),VLOOKUP($B839,'[1]KO-HS-B'!$I$2:$J$1046,2,FALSE),"")</f>
        <v>0.09</v>
      </c>
      <c r="N839" s="58" t="str">
        <f>IF(ISNUMBER(VLOOKUP($B839,'[1]MT-HS-B'!$I$2:$J$773,2,FALSE)),VLOOKUP($B839,'[1]MT-HS-B'!$I$2:$J$773,2,FALSE),"")</f>
        <v/>
      </c>
      <c r="O839" s="40" t="str">
        <f t="shared" si="429"/>
        <v>DHOM_YEAST</v>
      </c>
      <c r="P839" s="57" t="str">
        <f t="shared" si="430"/>
        <v/>
      </c>
      <c r="Q839" s="57" t="str">
        <f t="shared" si="431"/>
        <v>HS only</v>
      </c>
      <c r="R839" s="57" t="str">
        <f t="shared" si="432"/>
        <v/>
      </c>
      <c r="S839" s="56" t="str">
        <f t="shared" si="433"/>
        <v>n/a</v>
      </c>
      <c r="T839" s="55" t="str">
        <f t="shared" si="434"/>
        <v>n/a</v>
      </c>
      <c r="U839" s="54" t="str">
        <f t="shared" si="435"/>
        <v>n/a</v>
      </c>
      <c r="V839" s="53" t="str">
        <f t="shared" si="436"/>
        <v/>
      </c>
      <c r="W839" s="53" t="str">
        <f t="shared" si="437"/>
        <v>HS only</v>
      </c>
      <c r="X839" s="53" t="str">
        <f t="shared" si="438"/>
        <v/>
      </c>
      <c r="Y839" s="52" t="str">
        <f t="shared" si="439"/>
        <v>GR only</v>
      </c>
      <c r="Z839" s="51" t="str">
        <f t="shared" si="440"/>
        <v>HS only</v>
      </c>
      <c r="AA839" s="50" t="str">
        <f t="shared" si="441"/>
        <v/>
      </c>
      <c r="AB839" s="40" t="str">
        <f t="shared" si="442"/>
        <v>HOM6</v>
      </c>
      <c r="AC839" s="49">
        <f t="shared" si="443"/>
        <v>0.09</v>
      </c>
      <c r="AD839" s="47">
        <f t="shared" si="444"/>
        <v>0</v>
      </c>
      <c r="AE839" s="47">
        <f t="shared" si="445"/>
        <v>0</v>
      </c>
      <c r="AF839" s="48">
        <f t="shared" si="446"/>
        <v>0</v>
      </c>
      <c r="AG839" s="47">
        <f t="shared" si="447"/>
        <v>0.14500000000000002</v>
      </c>
      <c r="AH839" s="47">
        <f t="shared" si="448"/>
        <v>0</v>
      </c>
      <c r="AI839" s="46">
        <f t="shared" si="449"/>
        <v>0</v>
      </c>
      <c r="AJ839" s="43" t="str">
        <f t="shared" si="450"/>
        <v>HS Only</v>
      </c>
      <c r="AK839" s="43" t="str">
        <f t="shared" si="451"/>
        <v/>
      </c>
      <c r="AL839" s="45" t="str">
        <f t="shared" si="452"/>
        <v/>
      </c>
      <c r="AM839" s="43" t="str">
        <f t="shared" si="453"/>
        <v/>
      </c>
      <c r="AN839" s="42" t="str">
        <f t="shared" si="454"/>
        <v/>
      </c>
      <c r="AO839" s="40" t="str">
        <f t="shared" si="455"/>
        <v>DHOM_YEAST</v>
      </c>
      <c r="AP839" s="44" t="str">
        <f t="shared" si="456"/>
        <v/>
      </c>
      <c r="AQ839" s="43" t="str">
        <f t="shared" si="457"/>
        <v/>
      </c>
      <c r="AR839" s="43" t="str">
        <f t="shared" si="458"/>
        <v/>
      </c>
      <c r="AS839" s="43" t="str">
        <f t="shared" si="459"/>
        <v/>
      </c>
      <c r="AT839" s="43">
        <f t="shared" si="460"/>
        <v>7.7781745930520188E-2</v>
      </c>
      <c r="AU839" s="42" t="str">
        <f t="shared" si="461"/>
        <v/>
      </c>
    </row>
    <row r="840" spans="1:47" ht="15" x14ac:dyDescent="0.25">
      <c r="A840" s="40" t="s">
        <v>5447</v>
      </c>
      <c r="B840" s="40" t="s">
        <v>5446</v>
      </c>
      <c r="C840" s="60" t="str">
        <f>IF(ISNUMBER(VLOOKUP(B840,'[1]WT-GR-A'!I$2:J$693,2,FALSE)),VLOOKUP(B840,'[1]WT-GR-A'!I$2:J$693,2,FALSE),"")</f>
        <v/>
      </c>
      <c r="D840" s="58" t="str">
        <f>IF(ISNUMBER(VLOOKUP($B840,'[1]KO-GR-A'!$I$2:$J$907,2,FALSE)),VLOOKUP($B840,'[1]KO-GR-A'!$I$2:$J$907,2,FALSE),"")</f>
        <v/>
      </c>
      <c r="E840" s="58" t="str">
        <f>IF(ISNUMBER(VLOOKUP($B840,'[1]MT-GR-A'!$I$2:$J$789,2,FALSE)),VLOOKUP($B840,'[1]MT-GR-A'!$I$2:$J$789,2,FALSE),"")</f>
        <v/>
      </c>
      <c r="F840" s="58">
        <f>IF(ISNUMBER(VLOOKUP($B840,'[1]WT-HS-A'!$I$2:$J$1224,2,FALSE)),VLOOKUP($B840,'[1]WT-HS-A'!$I$2:$J$1224,2,FALSE),"")</f>
        <v>0.19</v>
      </c>
      <c r="G840" s="58">
        <f>IF(ISNUMBER(VLOOKUP($B840,'[1]KO-HS-A'!$I$2:$J$1229,2,FALSE)),VLOOKUP($B840,'[1]KO-HS-A'!$I$2:$J$1229,2,FALSE),"")</f>
        <v>0.19</v>
      </c>
      <c r="H840" s="58">
        <f>IF(ISNUMBER(VLOOKUP($B840,'[1]MT-HS-A'!$I$2:$J$1362,2,FALSE)),VLOOKUP($B840,'[1]MT-HS-A'!$I$2:$J$1362,2,FALSE),"")</f>
        <v>0.09</v>
      </c>
      <c r="I840" s="59" t="str">
        <f>IF(ISNUMBER(VLOOKUP($B840,'[1]WT-GR-B'!$I$2:$J$585,2,FALSE)),VLOOKUP($B840,'[1]WT-GR-B'!$I$2:$J$585,2,FALSE),"")</f>
        <v/>
      </c>
      <c r="J840" s="58" t="str">
        <f>IF(ISNUMBER(VLOOKUP($B840,'[1]KO-GR-B'!$I$2:$J$900,2,FALSE)),VLOOKUP($B840,'[1]KO-GR-B'!$I$2:$J$900,2,FALSE),"")</f>
        <v/>
      </c>
      <c r="K840" s="58" t="str">
        <f>IF(ISNUMBER(VLOOKUP($B840,'[1]MT-GR-B'!$I$2:$J$693,2,FALSE)),VLOOKUP($B840,'[1]MT-GR-B'!$I$2:$J$693,2,FALSE),"")</f>
        <v/>
      </c>
      <c r="L840" s="58">
        <f>IF(ISNUMBER(VLOOKUP($B840,'[1]WT-HS-B'!$I$2:$J$1220,2,FALSE)),VLOOKUP($B840,'[1]WT-HS-B'!$I$2:$J$1220,2,FALSE),"")</f>
        <v>0.19</v>
      </c>
      <c r="M840" s="58">
        <f>IF(ISNUMBER(VLOOKUP($B840,'[1]KO-HS-B'!$I$2:$J$1046,2,FALSE)),VLOOKUP($B840,'[1]KO-HS-B'!$I$2:$J$1046,2,FALSE),"")</f>
        <v>0.09</v>
      </c>
      <c r="N840" s="58" t="str">
        <f>IF(ISNUMBER(VLOOKUP($B840,'[1]MT-HS-B'!$I$2:$J$773,2,FALSE)),VLOOKUP($B840,'[1]MT-HS-B'!$I$2:$J$773,2,FALSE),"")</f>
        <v/>
      </c>
      <c r="O840" s="40" t="str">
        <f t="shared" si="429"/>
        <v>KHSE_YEAST</v>
      </c>
      <c r="P840" s="57" t="str">
        <f t="shared" si="430"/>
        <v>HS only</v>
      </c>
      <c r="Q840" s="57" t="str">
        <f t="shared" si="431"/>
        <v>HS only</v>
      </c>
      <c r="R840" s="57" t="str">
        <f t="shared" si="432"/>
        <v/>
      </c>
      <c r="S840" s="56" t="str">
        <f t="shared" si="433"/>
        <v>n/a</v>
      </c>
      <c r="T840" s="55" t="str">
        <f t="shared" si="434"/>
        <v>n/a</v>
      </c>
      <c r="U840" s="54" t="str">
        <f t="shared" si="435"/>
        <v>n/a</v>
      </c>
      <c r="V840" s="53" t="str">
        <f t="shared" si="436"/>
        <v>HS only</v>
      </c>
      <c r="W840" s="53" t="str">
        <f t="shared" si="437"/>
        <v>HS only</v>
      </c>
      <c r="X840" s="53" t="str">
        <f t="shared" si="438"/>
        <v>HS only</v>
      </c>
      <c r="Y840" s="52" t="str">
        <f t="shared" si="439"/>
        <v>HS only</v>
      </c>
      <c r="Z840" s="51" t="str">
        <f t="shared" si="440"/>
        <v>HS only</v>
      </c>
      <c r="AA840" s="50" t="str">
        <f t="shared" si="441"/>
        <v/>
      </c>
      <c r="AB840" s="40" t="str">
        <f t="shared" si="442"/>
        <v>THR1</v>
      </c>
      <c r="AC840" s="49">
        <f t="shared" si="443"/>
        <v>0</v>
      </c>
      <c r="AD840" s="47">
        <f t="shared" si="444"/>
        <v>0</v>
      </c>
      <c r="AE840" s="47">
        <f t="shared" si="445"/>
        <v>0</v>
      </c>
      <c r="AF840" s="48">
        <f t="shared" si="446"/>
        <v>0.19</v>
      </c>
      <c r="AG840" s="47">
        <f t="shared" si="447"/>
        <v>0.14000000000000001</v>
      </c>
      <c r="AH840" s="47">
        <f t="shared" si="448"/>
        <v>0.09</v>
      </c>
      <c r="AI840" s="46" t="str">
        <f t="shared" si="449"/>
        <v>HS Only</v>
      </c>
      <c r="AJ840" s="43" t="str">
        <f t="shared" si="450"/>
        <v>HS Only</v>
      </c>
      <c r="AK840" s="43" t="str">
        <f t="shared" si="451"/>
        <v>HS Only</v>
      </c>
      <c r="AL840" s="45" t="str">
        <f t="shared" si="452"/>
        <v/>
      </c>
      <c r="AM840" s="43" t="str">
        <f t="shared" si="453"/>
        <v/>
      </c>
      <c r="AN840" s="42" t="str">
        <f t="shared" si="454"/>
        <v/>
      </c>
      <c r="AO840" s="40" t="str">
        <f t="shared" si="455"/>
        <v>KHSE_YEAST</v>
      </c>
      <c r="AP840" s="44" t="str">
        <f t="shared" si="456"/>
        <v/>
      </c>
      <c r="AQ840" s="43" t="str">
        <f t="shared" si="457"/>
        <v/>
      </c>
      <c r="AR840" s="43" t="str">
        <f t="shared" si="458"/>
        <v/>
      </c>
      <c r="AS840" s="43">
        <f t="shared" si="459"/>
        <v>0</v>
      </c>
      <c r="AT840" s="43">
        <f t="shared" si="460"/>
        <v>7.0710678118654738E-2</v>
      </c>
      <c r="AU840" s="42" t="str">
        <f t="shared" si="461"/>
        <v/>
      </c>
    </row>
    <row r="841" spans="1:47" ht="15" x14ac:dyDescent="0.25">
      <c r="A841" s="40" t="s">
        <v>5445</v>
      </c>
      <c r="B841" s="40" t="s">
        <v>5444</v>
      </c>
      <c r="C841" s="60" t="str">
        <f>IF(ISNUMBER(VLOOKUP(B841,'[1]WT-GR-A'!I$2:J$693,2,FALSE)),VLOOKUP(B841,'[1]WT-GR-A'!I$2:J$693,2,FALSE),"")</f>
        <v/>
      </c>
      <c r="D841" s="58">
        <f>IF(ISNUMBER(VLOOKUP($B841,'[1]KO-GR-A'!$I$2:$J$907,2,FALSE)),VLOOKUP($B841,'[1]KO-GR-A'!$I$2:$J$907,2,FALSE),"")</f>
        <v>0.2</v>
      </c>
      <c r="E841" s="58" t="str">
        <f>IF(ISNUMBER(VLOOKUP($B841,'[1]MT-GR-A'!$I$2:$J$789,2,FALSE)),VLOOKUP($B841,'[1]MT-GR-A'!$I$2:$J$789,2,FALSE),"")</f>
        <v/>
      </c>
      <c r="F841" s="58" t="str">
        <f>IF(ISNUMBER(VLOOKUP($B841,'[1]WT-HS-A'!$I$2:$J$1224,2,FALSE)),VLOOKUP($B841,'[1]WT-HS-A'!$I$2:$J$1224,2,FALSE),"")</f>
        <v/>
      </c>
      <c r="G841" s="58" t="str">
        <f>IF(ISNUMBER(VLOOKUP($B841,'[1]KO-HS-A'!$I$2:$J$1229,2,FALSE)),VLOOKUP($B841,'[1]KO-HS-A'!$I$2:$J$1229,2,FALSE),"")</f>
        <v/>
      </c>
      <c r="H841" s="58">
        <f>IF(ISNUMBER(VLOOKUP($B841,'[1]MT-HS-A'!$I$2:$J$1362,2,FALSE)),VLOOKUP($B841,'[1]MT-HS-A'!$I$2:$J$1362,2,FALSE),"")</f>
        <v>0.2</v>
      </c>
      <c r="I841" s="59" t="str">
        <f>IF(ISNUMBER(VLOOKUP($B841,'[1]WT-GR-B'!$I$2:$J$585,2,FALSE)),VLOOKUP($B841,'[1]WT-GR-B'!$I$2:$J$585,2,FALSE),"")</f>
        <v/>
      </c>
      <c r="J841" s="58">
        <f>IF(ISNUMBER(VLOOKUP($B841,'[1]KO-GR-B'!$I$2:$J$900,2,FALSE)),VLOOKUP($B841,'[1]KO-GR-B'!$I$2:$J$900,2,FALSE),"")</f>
        <v>0.2</v>
      </c>
      <c r="K841" s="58" t="str">
        <f>IF(ISNUMBER(VLOOKUP($B841,'[1]MT-GR-B'!$I$2:$J$693,2,FALSE)),VLOOKUP($B841,'[1]MT-GR-B'!$I$2:$J$693,2,FALSE),"")</f>
        <v/>
      </c>
      <c r="L841" s="58" t="str">
        <f>IF(ISNUMBER(VLOOKUP($B841,'[1]WT-HS-B'!$I$2:$J$1220,2,FALSE)),VLOOKUP($B841,'[1]WT-HS-B'!$I$2:$J$1220,2,FALSE),"")</f>
        <v/>
      </c>
      <c r="M841" s="58" t="str">
        <f>IF(ISNUMBER(VLOOKUP($B841,'[1]KO-HS-B'!$I$2:$J$1046,2,FALSE)),VLOOKUP($B841,'[1]KO-HS-B'!$I$2:$J$1046,2,FALSE),"")</f>
        <v/>
      </c>
      <c r="N841" s="58" t="str">
        <f>IF(ISNUMBER(VLOOKUP($B841,'[1]MT-HS-B'!$I$2:$J$773,2,FALSE)),VLOOKUP($B841,'[1]MT-HS-B'!$I$2:$J$773,2,FALSE),"")</f>
        <v/>
      </c>
      <c r="O841" s="40" t="str">
        <f t="shared" si="429"/>
        <v>SNL1_YEAST</v>
      </c>
      <c r="P841" s="57" t="str">
        <f t="shared" si="430"/>
        <v/>
      </c>
      <c r="Q841" s="57" t="str">
        <f t="shared" si="431"/>
        <v>GR only</v>
      </c>
      <c r="R841" s="57" t="str">
        <f t="shared" si="432"/>
        <v/>
      </c>
      <c r="S841" s="56" t="str">
        <f t="shared" si="433"/>
        <v>n/a</v>
      </c>
      <c r="T841" s="55" t="str">
        <f t="shared" si="434"/>
        <v>n/a</v>
      </c>
      <c r="U841" s="54" t="str">
        <f t="shared" si="435"/>
        <v>n/a</v>
      </c>
      <c r="V841" s="53" t="str">
        <f t="shared" si="436"/>
        <v/>
      </c>
      <c r="W841" s="53" t="str">
        <f t="shared" si="437"/>
        <v>GR only</v>
      </c>
      <c r="X841" s="53" t="str">
        <f t="shared" si="438"/>
        <v>HS only</v>
      </c>
      <c r="Y841" s="52" t="str">
        <f t="shared" si="439"/>
        <v/>
      </c>
      <c r="Z841" s="51" t="str">
        <f t="shared" si="440"/>
        <v>GR only</v>
      </c>
      <c r="AA841" s="50" t="str">
        <f t="shared" si="441"/>
        <v/>
      </c>
      <c r="AB841" s="40" t="str">
        <f t="shared" si="442"/>
        <v>SNL1</v>
      </c>
      <c r="AC841" s="49">
        <f t="shared" si="443"/>
        <v>0</v>
      </c>
      <c r="AD841" s="47">
        <f t="shared" si="444"/>
        <v>0.2</v>
      </c>
      <c r="AE841" s="47">
        <f t="shared" si="445"/>
        <v>0</v>
      </c>
      <c r="AF841" s="48">
        <f t="shared" si="446"/>
        <v>0</v>
      </c>
      <c r="AG841" s="47">
        <f t="shared" si="447"/>
        <v>0</v>
      </c>
      <c r="AH841" s="47">
        <f t="shared" si="448"/>
        <v>0.2</v>
      </c>
      <c r="AI841" s="46" t="str">
        <f t="shared" si="449"/>
        <v/>
      </c>
      <c r="AJ841" s="43">
        <f t="shared" si="450"/>
        <v>0</v>
      </c>
      <c r="AK841" s="43" t="str">
        <f t="shared" si="451"/>
        <v>HS Only</v>
      </c>
      <c r="AL841" s="45" t="str">
        <f t="shared" si="452"/>
        <v/>
      </c>
      <c r="AM841" s="43" t="str">
        <f t="shared" si="453"/>
        <v/>
      </c>
      <c r="AN841" s="42" t="str">
        <f t="shared" si="454"/>
        <v/>
      </c>
      <c r="AO841" s="40" t="str">
        <f t="shared" si="455"/>
        <v>SNL1_YEAST</v>
      </c>
      <c r="AP841" s="44" t="str">
        <f t="shared" si="456"/>
        <v/>
      </c>
      <c r="AQ841" s="43">
        <f t="shared" si="457"/>
        <v>0</v>
      </c>
      <c r="AR841" s="43" t="str">
        <f t="shared" si="458"/>
        <v/>
      </c>
      <c r="AS841" s="43" t="str">
        <f t="shared" si="459"/>
        <v/>
      </c>
      <c r="AT841" s="43" t="str">
        <f t="shared" si="460"/>
        <v/>
      </c>
      <c r="AU841" s="42" t="str">
        <f t="shared" si="461"/>
        <v/>
      </c>
    </row>
    <row r="842" spans="1:47" ht="15" x14ac:dyDescent="0.25">
      <c r="A842" s="40" t="s">
        <v>5443</v>
      </c>
      <c r="B842" s="40" t="s">
        <v>5442</v>
      </c>
      <c r="C842" s="60">
        <f>IF(ISNUMBER(VLOOKUP(B842,'[1]WT-GR-A'!I$2:J$693,2,FALSE)),VLOOKUP(B842,'[1]WT-GR-A'!I$2:J$693,2,FALSE),"")</f>
        <v>0.09</v>
      </c>
      <c r="D842" s="58">
        <f>IF(ISNUMBER(VLOOKUP($B842,'[1]KO-GR-A'!$I$2:$J$907,2,FALSE)),VLOOKUP($B842,'[1]KO-GR-A'!$I$2:$J$907,2,FALSE),"")</f>
        <v>0.09</v>
      </c>
      <c r="E842" s="58" t="str">
        <f>IF(ISNUMBER(VLOOKUP($B842,'[1]MT-GR-A'!$I$2:$J$789,2,FALSE)),VLOOKUP($B842,'[1]MT-GR-A'!$I$2:$J$789,2,FALSE),"")</f>
        <v/>
      </c>
      <c r="F842" s="58">
        <f>IF(ISNUMBER(VLOOKUP($B842,'[1]WT-HS-A'!$I$2:$J$1224,2,FALSE)),VLOOKUP($B842,'[1]WT-HS-A'!$I$2:$J$1224,2,FALSE),"")</f>
        <v>0.09</v>
      </c>
      <c r="G842" s="58">
        <f>IF(ISNUMBER(VLOOKUP($B842,'[1]KO-HS-A'!$I$2:$J$1229,2,FALSE)),VLOOKUP($B842,'[1]KO-HS-A'!$I$2:$J$1229,2,FALSE),"")</f>
        <v>0.09</v>
      </c>
      <c r="H842" s="58">
        <f>IF(ISNUMBER(VLOOKUP($B842,'[1]MT-HS-A'!$I$2:$J$1362,2,FALSE)),VLOOKUP($B842,'[1]MT-HS-A'!$I$2:$J$1362,2,FALSE),"")</f>
        <v>0.09</v>
      </c>
      <c r="I842" s="59" t="str">
        <f>IF(ISNUMBER(VLOOKUP($B842,'[1]WT-GR-B'!$I$2:$J$585,2,FALSE)),VLOOKUP($B842,'[1]WT-GR-B'!$I$2:$J$585,2,FALSE),"")</f>
        <v/>
      </c>
      <c r="J842" s="58">
        <f>IF(ISNUMBER(VLOOKUP($B842,'[1]KO-GR-B'!$I$2:$J$900,2,FALSE)),VLOOKUP($B842,'[1]KO-GR-B'!$I$2:$J$900,2,FALSE),"")</f>
        <v>0.09</v>
      </c>
      <c r="K842" s="58" t="str">
        <f>IF(ISNUMBER(VLOOKUP($B842,'[1]MT-GR-B'!$I$2:$J$693,2,FALSE)),VLOOKUP($B842,'[1]MT-GR-B'!$I$2:$J$693,2,FALSE),"")</f>
        <v/>
      </c>
      <c r="L842" s="58">
        <f>IF(ISNUMBER(VLOOKUP($B842,'[1]WT-HS-B'!$I$2:$J$1220,2,FALSE)),VLOOKUP($B842,'[1]WT-HS-B'!$I$2:$J$1220,2,FALSE),"")</f>
        <v>0.09</v>
      </c>
      <c r="M842" s="58" t="str">
        <f>IF(ISNUMBER(VLOOKUP($B842,'[1]KO-HS-B'!$I$2:$J$1046,2,FALSE)),VLOOKUP($B842,'[1]KO-HS-B'!$I$2:$J$1046,2,FALSE),"")</f>
        <v/>
      </c>
      <c r="N842" s="58" t="str">
        <f>IF(ISNUMBER(VLOOKUP($B842,'[1]MT-HS-B'!$I$2:$J$773,2,FALSE)),VLOOKUP($B842,'[1]MT-HS-B'!$I$2:$J$773,2,FALSE),"")</f>
        <v/>
      </c>
      <c r="O842" s="40" t="str">
        <f t="shared" si="429"/>
        <v>AHA1_YEAST</v>
      </c>
      <c r="P842" s="57">
        <f t="shared" si="430"/>
        <v>0</v>
      </c>
      <c r="Q842" s="57">
        <f t="shared" si="431"/>
        <v>0</v>
      </c>
      <c r="R842" s="57" t="str">
        <f t="shared" si="432"/>
        <v/>
      </c>
      <c r="S842" s="56" t="str">
        <f t="shared" si="433"/>
        <v>n/a</v>
      </c>
      <c r="T842" s="55" t="str">
        <f t="shared" si="434"/>
        <v>n/a</v>
      </c>
      <c r="U842" s="54" t="str">
        <f t="shared" si="435"/>
        <v>n/a</v>
      </c>
      <c r="V842" s="53">
        <f t="shared" si="436"/>
        <v>0</v>
      </c>
      <c r="W842" s="53">
        <f t="shared" si="437"/>
        <v>0</v>
      </c>
      <c r="X842" s="53" t="str">
        <f t="shared" si="438"/>
        <v>HS only</v>
      </c>
      <c r="Y842" s="52" t="str">
        <f t="shared" si="439"/>
        <v>HS only</v>
      </c>
      <c r="Z842" s="51" t="str">
        <f t="shared" si="440"/>
        <v>GR only</v>
      </c>
      <c r="AA842" s="50" t="str">
        <f t="shared" si="441"/>
        <v/>
      </c>
      <c r="AB842" s="40" t="str">
        <f t="shared" si="442"/>
        <v>AHA1</v>
      </c>
      <c r="AC842" s="49">
        <f t="shared" si="443"/>
        <v>0.09</v>
      </c>
      <c r="AD842" s="47">
        <f t="shared" si="444"/>
        <v>0.09</v>
      </c>
      <c r="AE842" s="47">
        <f t="shared" si="445"/>
        <v>0</v>
      </c>
      <c r="AF842" s="48">
        <f t="shared" si="446"/>
        <v>0.09</v>
      </c>
      <c r="AG842" s="47">
        <f t="shared" si="447"/>
        <v>0.09</v>
      </c>
      <c r="AH842" s="47">
        <f t="shared" si="448"/>
        <v>0.09</v>
      </c>
      <c r="AI842" s="46">
        <f t="shared" si="449"/>
        <v>1</v>
      </c>
      <c r="AJ842" s="43">
        <f t="shared" si="450"/>
        <v>1</v>
      </c>
      <c r="AK842" s="43" t="str">
        <f t="shared" si="451"/>
        <v>HS Only</v>
      </c>
      <c r="AL842" s="45" t="str">
        <f t="shared" si="452"/>
        <v/>
      </c>
      <c r="AM842" s="43" t="str">
        <f t="shared" si="453"/>
        <v/>
      </c>
      <c r="AN842" s="42" t="str">
        <f t="shared" si="454"/>
        <v/>
      </c>
      <c r="AO842" s="40" t="str">
        <f t="shared" si="455"/>
        <v>AHA1_YEAST</v>
      </c>
      <c r="AP842" s="44" t="str">
        <f t="shared" si="456"/>
        <v/>
      </c>
      <c r="AQ842" s="43">
        <f t="shared" si="457"/>
        <v>0</v>
      </c>
      <c r="AR842" s="43" t="str">
        <f t="shared" si="458"/>
        <v/>
      </c>
      <c r="AS842" s="43">
        <f t="shared" si="459"/>
        <v>0</v>
      </c>
      <c r="AT842" s="43" t="str">
        <f t="shared" si="460"/>
        <v/>
      </c>
      <c r="AU842" s="42" t="str">
        <f t="shared" si="461"/>
        <v/>
      </c>
    </row>
    <row r="843" spans="1:47" ht="15" x14ac:dyDescent="0.25">
      <c r="A843" s="40" t="s">
        <v>5441</v>
      </c>
      <c r="B843" s="40" t="s">
        <v>5440</v>
      </c>
      <c r="C843" s="60">
        <f>IF(ISNUMBER(VLOOKUP(B843,'[1]WT-GR-A'!I$2:J$693,2,FALSE)),VLOOKUP(B843,'[1]WT-GR-A'!I$2:J$693,2,FALSE),"")</f>
        <v>0.06</v>
      </c>
      <c r="D843" s="58">
        <f>IF(ISNUMBER(VLOOKUP($B843,'[1]KO-GR-A'!$I$2:$J$907,2,FALSE)),VLOOKUP($B843,'[1]KO-GR-A'!$I$2:$J$907,2,FALSE),"")</f>
        <v>0.06</v>
      </c>
      <c r="E843" s="58" t="str">
        <f>IF(ISNUMBER(VLOOKUP($B843,'[1]MT-GR-A'!$I$2:$J$789,2,FALSE)),VLOOKUP($B843,'[1]MT-GR-A'!$I$2:$J$789,2,FALSE),"")</f>
        <v/>
      </c>
      <c r="F843" s="58">
        <f>IF(ISNUMBER(VLOOKUP($B843,'[1]WT-HS-A'!$I$2:$J$1224,2,FALSE)),VLOOKUP($B843,'[1]WT-HS-A'!$I$2:$J$1224,2,FALSE),"")</f>
        <v>0.13</v>
      </c>
      <c r="G843" s="58">
        <f>IF(ISNUMBER(VLOOKUP($B843,'[1]KO-HS-A'!$I$2:$J$1229,2,FALSE)),VLOOKUP($B843,'[1]KO-HS-A'!$I$2:$J$1229,2,FALSE),"")</f>
        <v>0.28999999999999998</v>
      </c>
      <c r="H843" s="58">
        <f>IF(ISNUMBER(VLOOKUP($B843,'[1]MT-HS-A'!$I$2:$J$1362,2,FALSE)),VLOOKUP($B843,'[1]MT-HS-A'!$I$2:$J$1362,2,FALSE),"")</f>
        <v>0.13</v>
      </c>
      <c r="I843" s="59" t="str">
        <f>IF(ISNUMBER(VLOOKUP($B843,'[1]WT-GR-B'!$I$2:$J$585,2,FALSE)),VLOOKUP($B843,'[1]WT-GR-B'!$I$2:$J$585,2,FALSE),"")</f>
        <v/>
      </c>
      <c r="J843" s="58">
        <f>IF(ISNUMBER(VLOOKUP($B843,'[1]KO-GR-B'!$I$2:$J$900,2,FALSE)),VLOOKUP($B843,'[1]KO-GR-B'!$I$2:$J$900,2,FALSE),"")</f>
        <v>0.06</v>
      </c>
      <c r="K843" s="58">
        <f>IF(ISNUMBER(VLOOKUP($B843,'[1]MT-GR-B'!$I$2:$J$693,2,FALSE)),VLOOKUP($B843,'[1]MT-GR-B'!$I$2:$J$693,2,FALSE),"")</f>
        <v>0.06</v>
      </c>
      <c r="L843" s="58">
        <f>IF(ISNUMBER(VLOOKUP($B843,'[1]WT-HS-B'!$I$2:$J$1220,2,FALSE)),VLOOKUP($B843,'[1]WT-HS-B'!$I$2:$J$1220,2,FALSE),"")</f>
        <v>0.13</v>
      </c>
      <c r="M843" s="58">
        <f>IF(ISNUMBER(VLOOKUP($B843,'[1]KO-HS-B'!$I$2:$J$1046,2,FALSE)),VLOOKUP($B843,'[1]KO-HS-B'!$I$2:$J$1046,2,FALSE),"")</f>
        <v>0.06</v>
      </c>
      <c r="N843" s="58">
        <f>IF(ISNUMBER(VLOOKUP($B843,'[1]MT-HS-B'!$I$2:$J$773,2,FALSE)),VLOOKUP($B843,'[1]MT-HS-B'!$I$2:$J$773,2,FALSE),"")</f>
        <v>0.13</v>
      </c>
      <c r="O843" s="40" t="str">
        <f t="shared" si="429"/>
        <v>HMCS_YEAST</v>
      </c>
      <c r="P843" s="57">
        <f t="shared" si="430"/>
        <v>1.1666666666666667</v>
      </c>
      <c r="Q843" s="57">
        <f t="shared" si="431"/>
        <v>1.9166666666666665</v>
      </c>
      <c r="R843" s="57">
        <f t="shared" si="432"/>
        <v>1.1666666666666667</v>
      </c>
      <c r="S843" s="56" t="str">
        <f t="shared" si="433"/>
        <v>n/a</v>
      </c>
      <c r="T843" s="55">
        <f t="shared" si="434"/>
        <v>1.9166666666666665</v>
      </c>
      <c r="U843" s="54" t="str">
        <f t="shared" si="435"/>
        <v>n/a</v>
      </c>
      <c r="V843" s="53">
        <f t="shared" si="436"/>
        <v>1.1666666666666667</v>
      </c>
      <c r="W843" s="53">
        <f t="shared" si="437"/>
        <v>3.833333333333333</v>
      </c>
      <c r="X843" s="53" t="str">
        <f t="shared" si="438"/>
        <v>HS only</v>
      </c>
      <c r="Y843" s="52" t="str">
        <f t="shared" si="439"/>
        <v>HS only</v>
      </c>
      <c r="Z843" s="51">
        <f t="shared" si="440"/>
        <v>0</v>
      </c>
      <c r="AA843" s="50">
        <f t="shared" si="441"/>
        <v>1.1666666666666667</v>
      </c>
      <c r="AB843" s="40" t="str">
        <f t="shared" si="442"/>
        <v>ERG13</v>
      </c>
      <c r="AC843" s="49">
        <f t="shared" si="443"/>
        <v>0.06</v>
      </c>
      <c r="AD843" s="47">
        <f t="shared" si="444"/>
        <v>0.06</v>
      </c>
      <c r="AE843" s="47">
        <f t="shared" si="445"/>
        <v>0.06</v>
      </c>
      <c r="AF843" s="48">
        <f t="shared" si="446"/>
        <v>0.13</v>
      </c>
      <c r="AG843" s="47">
        <f t="shared" si="447"/>
        <v>0.17499999999999999</v>
      </c>
      <c r="AH843" s="47">
        <f t="shared" si="448"/>
        <v>0.13</v>
      </c>
      <c r="AI843" s="46">
        <f t="shared" si="449"/>
        <v>2.166666666666667</v>
      </c>
      <c r="AJ843" s="43">
        <f t="shared" si="450"/>
        <v>2.9166666666666665</v>
      </c>
      <c r="AK843" s="43">
        <f t="shared" si="451"/>
        <v>2.166666666666667</v>
      </c>
      <c r="AL843" s="45" t="str">
        <f t="shared" si="452"/>
        <v/>
      </c>
      <c r="AM843" s="43">
        <f t="shared" si="453"/>
        <v>2.710575994548432</v>
      </c>
      <c r="AN843" s="42" t="str">
        <f t="shared" si="454"/>
        <v/>
      </c>
      <c r="AO843" s="40" t="str">
        <f t="shared" si="455"/>
        <v>HMCS_YEAST</v>
      </c>
      <c r="AP843" s="44" t="str">
        <f t="shared" si="456"/>
        <v/>
      </c>
      <c r="AQ843" s="43">
        <f t="shared" si="457"/>
        <v>0</v>
      </c>
      <c r="AR843" s="43" t="str">
        <f t="shared" si="458"/>
        <v/>
      </c>
      <c r="AS843" s="43">
        <f t="shared" si="459"/>
        <v>0</v>
      </c>
      <c r="AT843" s="43">
        <f t="shared" si="460"/>
        <v>0.16263455967290597</v>
      </c>
      <c r="AU843" s="42">
        <f t="shared" si="461"/>
        <v>0</v>
      </c>
    </row>
    <row r="844" spans="1:47" ht="15" x14ac:dyDescent="0.25">
      <c r="A844" s="40" t="s">
        <v>5439</v>
      </c>
      <c r="B844" s="40" t="s">
        <v>5438</v>
      </c>
      <c r="C844" s="60" t="str">
        <f>IF(ISNUMBER(VLOOKUP(B844,'[1]WT-GR-A'!I$2:J$693,2,FALSE)),VLOOKUP(B844,'[1]WT-GR-A'!I$2:J$693,2,FALSE),"")</f>
        <v/>
      </c>
      <c r="D844" s="58" t="str">
        <f>IF(ISNUMBER(VLOOKUP($B844,'[1]KO-GR-A'!$I$2:$J$907,2,FALSE)),VLOOKUP($B844,'[1]KO-GR-A'!$I$2:$J$907,2,FALSE),"")</f>
        <v/>
      </c>
      <c r="E844" s="58" t="str">
        <f>IF(ISNUMBER(VLOOKUP($B844,'[1]MT-GR-A'!$I$2:$J$789,2,FALSE)),VLOOKUP($B844,'[1]MT-GR-A'!$I$2:$J$789,2,FALSE),"")</f>
        <v/>
      </c>
      <c r="F844" s="58" t="str">
        <f>IF(ISNUMBER(VLOOKUP($B844,'[1]WT-HS-A'!$I$2:$J$1224,2,FALSE)),VLOOKUP($B844,'[1]WT-HS-A'!$I$2:$J$1224,2,FALSE),"")</f>
        <v/>
      </c>
      <c r="G844" s="58">
        <f>IF(ISNUMBER(VLOOKUP($B844,'[1]KO-HS-A'!$I$2:$J$1229,2,FALSE)),VLOOKUP($B844,'[1]KO-HS-A'!$I$2:$J$1229,2,FALSE),"")</f>
        <v>0.14000000000000001</v>
      </c>
      <c r="H844" s="58" t="str">
        <f>IF(ISNUMBER(VLOOKUP($B844,'[1]MT-HS-A'!$I$2:$J$1362,2,FALSE)),VLOOKUP($B844,'[1]MT-HS-A'!$I$2:$J$1362,2,FALSE),"")</f>
        <v/>
      </c>
      <c r="I844" s="59" t="str">
        <f>IF(ISNUMBER(VLOOKUP($B844,'[1]WT-GR-B'!$I$2:$J$585,2,FALSE)),VLOOKUP($B844,'[1]WT-GR-B'!$I$2:$J$585,2,FALSE),"")</f>
        <v/>
      </c>
      <c r="J844" s="58" t="str">
        <f>IF(ISNUMBER(VLOOKUP($B844,'[1]KO-GR-B'!$I$2:$J$900,2,FALSE)),VLOOKUP($B844,'[1]KO-GR-B'!$I$2:$J$900,2,FALSE),"")</f>
        <v/>
      </c>
      <c r="K844" s="58" t="str">
        <f>IF(ISNUMBER(VLOOKUP($B844,'[1]MT-GR-B'!$I$2:$J$693,2,FALSE)),VLOOKUP($B844,'[1]MT-GR-B'!$I$2:$J$693,2,FALSE),"")</f>
        <v/>
      </c>
      <c r="L844" s="58" t="str">
        <f>IF(ISNUMBER(VLOOKUP($B844,'[1]WT-HS-B'!$I$2:$J$1220,2,FALSE)),VLOOKUP($B844,'[1]WT-HS-B'!$I$2:$J$1220,2,FALSE),"")</f>
        <v/>
      </c>
      <c r="M844" s="58">
        <f>IF(ISNUMBER(VLOOKUP($B844,'[1]KO-HS-B'!$I$2:$J$1046,2,FALSE)),VLOOKUP($B844,'[1]KO-HS-B'!$I$2:$J$1046,2,FALSE),"")</f>
        <v>0.14000000000000001</v>
      </c>
      <c r="N844" s="58" t="str">
        <f>IF(ISNUMBER(VLOOKUP($B844,'[1]MT-HS-B'!$I$2:$J$773,2,FALSE)),VLOOKUP($B844,'[1]MT-HS-B'!$I$2:$J$773,2,FALSE),"")</f>
        <v/>
      </c>
      <c r="O844" s="40" t="str">
        <f t="shared" si="429"/>
        <v>HPRT_YEAST</v>
      </c>
      <c r="P844" s="57" t="str">
        <f t="shared" si="430"/>
        <v/>
      </c>
      <c r="Q844" s="57" t="str">
        <f t="shared" si="431"/>
        <v>HS only</v>
      </c>
      <c r="R844" s="57" t="str">
        <f t="shared" si="432"/>
        <v/>
      </c>
      <c r="S844" s="56" t="str">
        <f t="shared" si="433"/>
        <v>n/a</v>
      </c>
      <c r="T844" s="55" t="str">
        <f t="shared" si="434"/>
        <v>n/a</v>
      </c>
      <c r="U844" s="54" t="str">
        <f t="shared" si="435"/>
        <v>n/a</v>
      </c>
      <c r="V844" s="53" t="str">
        <f t="shared" si="436"/>
        <v/>
      </c>
      <c r="W844" s="53" t="str">
        <f t="shared" si="437"/>
        <v>HS only</v>
      </c>
      <c r="X844" s="53" t="str">
        <f t="shared" si="438"/>
        <v/>
      </c>
      <c r="Y844" s="52" t="str">
        <f t="shared" si="439"/>
        <v/>
      </c>
      <c r="Z844" s="51" t="str">
        <f t="shared" si="440"/>
        <v>HS only</v>
      </c>
      <c r="AA844" s="50" t="str">
        <f t="shared" si="441"/>
        <v/>
      </c>
      <c r="AB844" s="40" t="str">
        <f t="shared" si="442"/>
        <v>HPT1</v>
      </c>
      <c r="AC844" s="49">
        <f t="shared" si="443"/>
        <v>0</v>
      </c>
      <c r="AD844" s="47">
        <f t="shared" si="444"/>
        <v>0</v>
      </c>
      <c r="AE844" s="47">
        <f t="shared" si="445"/>
        <v>0</v>
      </c>
      <c r="AF844" s="48">
        <f t="shared" si="446"/>
        <v>0</v>
      </c>
      <c r="AG844" s="47">
        <f t="shared" si="447"/>
        <v>0.14000000000000001</v>
      </c>
      <c r="AH844" s="47">
        <f t="shared" si="448"/>
        <v>0</v>
      </c>
      <c r="AI844" s="46" t="str">
        <f t="shared" si="449"/>
        <v/>
      </c>
      <c r="AJ844" s="43" t="str">
        <f t="shared" si="450"/>
        <v>HS Only</v>
      </c>
      <c r="AK844" s="43" t="str">
        <f t="shared" si="451"/>
        <v/>
      </c>
      <c r="AL844" s="45" t="str">
        <f t="shared" si="452"/>
        <v/>
      </c>
      <c r="AM844" s="43" t="str">
        <f t="shared" si="453"/>
        <v/>
      </c>
      <c r="AN844" s="42" t="str">
        <f t="shared" si="454"/>
        <v/>
      </c>
      <c r="AO844" s="40" t="str">
        <f t="shared" si="455"/>
        <v>HPRT_YEAST</v>
      </c>
      <c r="AP844" s="44" t="str">
        <f t="shared" si="456"/>
        <v/>
      </c>
      <c r="AQ844" s="43" t="str">
        <f t="shared" si="457"/>
        <v/>
      </c>
      <c r="AR844" s="43" t="str">
        <f t="shared" si="458"/>
        <v/>
      </c>
      <c r="AS844" s="43" t="str">
        <f t="shared" si="459"/>
        <v/>
      </c>
      <c r="AT844" s="43">
        <f t="shared" si="460"/>
        <v>0</v>
      </c>
      <c r="AU844" s="42" t="str">
        <f t="shared" si="461"/>
        <v/>
      </c>
    </row>
    <row r="845" spans="1:47" ht="15" x14ac:dyDescent="0.25">
      <c r="A845" s="40" t="s">
        <v>5437</v>
      </c>
      <c r="B845" s="40" t="s">
        <v>5436</v>
      </c>
      <c r="C845" s="60" t="str">
        <f>IF(ISNUMBER(VLOOKUP(B845,'[1]WT-GR-A'!I$2:J$693,2,FALSE)),VLOOKUP(B845,'[1]WT-GR-A'!I$2:J$693,2,FALSE),"")</f>
        <v/>
      </c>
      <c r="D845" s="58">
        <f>IF(ISNUMBER(VLOOKUP($B845,'[1]KO-GR-A'!$I$2:$J$907,2,FALSE)),VLOOKUP($B845,'[1]KO-GR-A'!$I$2:$J$907,2,FALSE),"")</f>
        <v>0.06</v>
      </c>
      <c r="E845" s="58">
        <f>IF(ISNUMBER(VLOOKUP($B845,'[1]MT-GR-A'!$I$2:$J$789,2,FALSE)),VLOOKUP($B845,'[1]MT-GR-A'!$I$2:$J$789,2,FALSE),"")</f>
        <v>0.06</v>
      </c>
      <c r="F845" s="58">
        <f>IF(ISNUMBER(VLOOKUP($B845,'[1]WT-HS-A'!$I$2:$J$1224,2,FALSE)),VLOOKUP($B845,'[1]WT-HS-A'!$I$2:$J$1224,2,FALSE),"")</f>
        <v>0.12</v>
      </c>
      <c r="G845" s="58">
        <f>IF(ISNUMBER(VLOOKUP($B845,'[1]KO-HS-A'!$I$2:$J$1229,2,FALSE)),VLOOKUP($B845,'[1]KO-HS-A'!$I$2:$J$1229,2,FALSE),"")</f>
        <v>0.19</v>
      </c>
      <c r="H845" s="58">
        <f>IF(ISNUMBER(VLOOKUP($B845,'[1]MT-HS-A'!$I$2:$J$1362,2,FALSE)),VLOOKUP($B845,'[1]MT-HS-A'!$I$2:$J$1362,2,FALSE),"")</f>
        <v>0.06</v>
      </c>
      <c r="I845" s="59" t="str">
        <f>IF(ISNUMBER(VLOOKUP($B845,'[1]WT-GR-B'!$I$2:$J$585,2,FALSE)),VLOOKUP($B845,'[1]WT-GR-B'!$I$2:$J$585,2,FALSE),"")</f>
        <v/>
      </c>
      <c r="J845" s="58">
        <f>IF(ISNUMBER(VLOOKUP($B845,'[1]KO-GR-B'!$I$2:$J$900,2,FALSE)),VLOOKUP($B845,'[1]KO-GR-B'!$I$2:$J$900,2,FALSE),"")</f>
        <v>0.12</v>
      </c>
      <c r="K845" s="58" t="str">
        <f>IF(ISNUMBER(VLOOKUP($B845,'[1]MT-GR-B'!$I$2:$J$693,2,FALSE)),VLOOKUP($B845,'[1]MT-GR-B'!$I$2:$J$693,2,FALSE),"")</f>
        <v/>
      </c>
      <c r="L845" s="58" t="str">
        <f>IF(ISNUMBER(VLOOKUP($B845,'[1]WT-HS-B'!$I$2:$J$1220,2,FALSE)),VLOOKUP($B845,'[1]WT-HS-B'!$I$2:$J$1220,2,FALSE),"")</f>
        <v/>
      </c>
      <c r="M845" s="58">
        <f>IF(ISNUMBER(VLOOKUP($B845,'[1]KO-HS-B'!$I$2:$J$1046,2,FALSE)),VLOOKUP($B845,'[1]KO-HS-B'!$I$2:$J$1046,2,FALSE),"")</f>
        <v>0.06</v>
      </c>
      <c r="N845" s="58">
        <f>IF(ISNUMBER(VLOOKUP($B845,'[1]MT-HS-B'!$I$2:$J$773,2,FALSE)),VLOOKUP($B845,'[1]MT-HS-B'!$I$2:$J$773,2,FALSE),"")</f>
        <v>0.12</v>
      </c>
      <c r="O845" s="40" t="str">
        <f t="shared" si="429"/>
        <v>IMA1_YEAST</v>
      </c>
      <c r="P845" s="57" t="str">
        <f t="shared" si="430"/>
        <v/>
      </c>
      <c r="Q845" s="57">
        <f t="shared" si="431"/>
        <v>0.83333333333333348</v>
      </c>
      <c r="R845" s="57">
        <f t="shared" si="432"/>
        <v>0</v>
      </c>
      <c r="S845" s="56" t="str">
        <f t="shared" si="433"/>
        <v>n/a</v>
      </c>
      <c r="T845" s="55">
        <f t="shared" si="434"/>
        <v>1.3333333333333335</v>
      </c>
      <c r="U845" s="54" t="str">
        <f t="shared" si="435"/>
        <v>n/a</v>
      </c>
      <c r="V845" s="53" t="str">
        <f t="shared" si="436"/>
        <v>HS only</v>
      </c>
      <c r="W845" s="53">
        <f t="shared" si="437"/>
        <v>2.166666666666667</v>
      </c>
      <c r="X845" s="53">
        <f t="shared" si="438"/>
        <v>0</v>
      </c>
      <c r="Y845" s="52" t="str">
        <f t="shared" si="439"/>
        <v/>
      </c>
      <c r="Z845" s="51">
        <f t="shared" si="440"/>
        <v>-0.5</v>
      </c>
      <c r="AA845" s="50" t="str">
        <f t="shared" si="441"/>
        <v>HS only</v>
      </c>
      <c r="AB845" s="40" t="str">
        <f t="shared" si="442"/>
        <v>SRP1</v>
      </c>
      <c r="AC845" s="49">
        <f t="shared" si="443"/>
        <v>0</v>
      </c>
      <c r="AD845" s="47">
        <f t="shared" si="444"/>
        <v>0.09</v>
      </c>
      <c r="AE845" s="47">
        <f t="shared" si="445"/>
        <v>0.06</v>
      </c>
      <c r="AF845" s="48">
        <f t="shared" si="446"/>
        <v>0.12</v>
      </c>
      <c r="AG845" s="47">
        <f t="shared" si="447"/>
        <v>0.125</v>
      </c>
      <c r="AH845" s="47">
        <f t="shared" si="448"/>
        <v>0.09</v>
      </c>
      <c r="AI845" s="46" t="str">
        <f t="shared" si="449"/>
        <v>HS Only</v>
      </c>
      <c r="AJ845" s="43">
        <f t="shared" si="450"/>
        <v>1.3888888888888888</v>
      </c>
      <c r="AK845" s="43">
        <f t="shared" si="451"/>
        <v>1.5</v>
      </c>
      <c r="AL845" s="45" t="str">
        <f t="shared" si="452"/>
        <v/>
      </c>
      <c r="AM845" s="43">
        <f t="shared" si="453"/>
        <v>1.8856180831641272</v>
      </c>
      <c r="AN845" s="42" t="str">
        <f t="shared" si="454"/>
        <v/>
      </c>
      <c r="AO845" s="40" t="str">
        <f t="shared" si="455"/>
        <v>IMA1_YEAST</v>
      </c>
      <c r="AP845" s="44" t="str">
        <f t="shared" si="456"/>
        <v/>
      </c>
      <c r="AQ845" s="43">
        <f t="shared" si="457"/>
        <v>4.2426406871192847E-2</v>
      </c>
      <c r="AR845" s="43" t="str">
        <f t="shared" si="458"/>
        <v/>
      </c>
      <c r="AS845" s="43" t="str">
        <f t="shared" si="459"/>
        <v/>
      </c>
      <c r="AT845" s="43">
        <f t="shared" si="460"/>
        <v>9.1923881554251172E-2</v>
      </c>
      <c r="AU845" s="42">
        <f t="shared" si="461"/>
        <v>4.2426406871192847E-2</v>
      </c>
    </row>
    <row r="846" spans="1:47" ht="15" x14ac:dyDescent="0.25">
      <c r="A846" s="40" t="s">
        <v>5435</v>
      </c>
      <c r="B846" s="40" t="s">
        <v>5434</v>
      </c>
      <c r="C846" s="60" t="str">
        <f>IF(ISNUMBER(VLOOKUP(B846,'[1]WT-GR-A'!I$2:J$693,2,FALSE)),VLOOKUP(B846,'[1]WT-GR-A'!I$2:J$693,2,FALSE),"")</f>
        <v/>
      </c>
      <c r="D846" s="58">
        <f>IF(ISNUMBER(VLOOKUP($B846,'[1]KO-GR-A'!$I$2:$J$907,2,FALSE)),VLOOKUP($B846,'[1]KO-GR-A'!$I$2:$J$907,2,FALSE),"")</f>
        <v>0.04</v>
      </c>
      <c r="E846" s="58" t="str">
        <f>IF(ISNUMBER(VLOOKUP($B846,'[1]MT-GR-A'!$I$2:$J$789,2,FALSE)),VLOOKUP($B846,'[1]MT-GR-A'!$I$2:$J$789,2,FALSE),"")</f>
        <v/>
      </c>
      <c r="F846" s="58">
        <f>IF(ISNUMBER(VLOOKUP($B846,'[1]WT-HS-A'!$I$2:$J$1224,2,FALSE)),VLOOKUP($B846,'[1]WT-HS-A'!$I$2:$J$1224,2,FALSE),"")</f>
        <v>0.04</v>
      </c>
      <c r="G846" s="58">
        <f>IF(ISNUMBER(VLOOKUP($B846,'[1]KO-HS-A'!$I$2:$J$1229,2,FALSE)),VLOOKUP($B846,'[1]KO-HS-A'!$I$2:$J$1229,2,FALSE),"")</f>
        <v>0.04</v>
      </c>
      <c r="H846" s="58">
        <f>IF(ISNUMBER(VLOOKUP($B846,'[1]MT-HS-A'!$I$2:$J$1362,2,FALSE)),VLOOKUP($B846,'[1]MT-HS-A'!$I$2:$J$1362,2,FALSE),"")</f>
        <v>0.04</v>
      </c>
      <c r="I846" s="59" t="str">
        <f>IF(ISNUMBER(VLOOKUP($B846,'[1]WT-GR-B'!$I$2:$J$585,2,FALSE)),VLOOKUP($B846,'[1]WT-GR-B'!$I$2:$J$585,2,FALSE),"")</f>
        <v/>
      </c>
      <c r="J846" s="58">
        <f>IF(ISNUMBER(VLOOKUP($B846,'[1]KO-GR-B'!$I$2:$J$900,2,FALSE)),VLOOKUP($B846,'[1]KO-GR-B'!$I$2:$J$900,2,FALSE),"")</f>
        <v>0.04</v>
      </c>
      <c r="K846" s="58" t="str">
        <f>IF(ISNUMBER(VLOOKUP($B846,'[1]MT-GR-B'!$I$2:$J$693,2,FALSE)),VLOOKUP($B846,'[1]MT-GR-B'!$I$2:$J$693,2,FALSE),"")</f>
        <v/>
      </c>
      <c r="L846" s="58">
        <f>IF(ISNUMBER(VLOOKUP($B846,'[1]WT-HS-B'!$I$2:$J$1220,2,FALSE)),VLOOKUP($B846,'[1]WT-HS-B'!$I$2:$J$1220,2,FALSE),"")</f>
        <v>0.04</v>
      </c>
      <c r="M846" s="58" t="str">
        <f>IF(ISNUMBER(VLOOKUP($B846,'[1]KO-HS-B'!$I$2:$J$1046,2,FALSE)),VLOOKUP($B846,'[1]KO-HS-B'!$I$2:$J$1046,2,FALSE),"")</f>
        <v/>
      </c>
      <c r="N846" s="58" t="str">
        <f>IF(ISNUMBER(VLOOKUP($B846,'[1]MT-HS-B'!$I$2:$J$773,2,FALSE)),VLOOKUP($B846,'[1]MT-HS-B'!$I$2:$J$773,2,FALSE),"")</f>
        <v/>
      </c>
      <c r="O846" s="40" t="str">
        <f t="shared" si="429"/>
        <v>IMB1_YEAST</v>
      </c>
      <c r="P846" s="57" t="str">
        <f t="shared" si="430"/>
        <v>HS only</v>
      </c>
      <c r="Q846" s="57">
        <f t="shared" si="431"/>
        <v>0</v>
      </c>
      <c r="R846" s="57" t="str">
        <f t="shared" si="432"/>
        <v/>
      </c>
      <c r="S846" s="56" t="str">
        <f t="shared" si="433"/>
        <v>n/a</v>
      </c>
      <c r="T846" s="55" t="str">
        <f t="shared" si="434"/>
        <v>n/a</v>
      </c>
      <c r="U846" s="54" t="str">
        <f t="shared" si="435"/>
        <v>n/a</v>
      </c>
      <c r="V846" s="53" t="str">
        <f t="shared" si="436"/>
        <v>HS only</v>
      </c>
      <c r="W846" s="53">
        <f t="shared" si="437"/>
        <v>0</v>
      </c>
      <c r="X846" s="53" t="str">
        <f t="shared" si="438"/>
        <v>HS only</v>
      </c>
      <c r="Y846" s="52" t="str">
        <f t="shared" si="439"/>
        <v>HS only</v>
      </c>
      <c r="Z846" s="51" t="str">
        <f t="shared" si="440"/>
        <v>GR only</v>
      </c>
      <c r="AA846" s="50" t="str">
        <f t="shared" si="441"/>
        <v/>
      </c>
      <c r="AB846" s="40" t="str">
        <f t="shared" si="442"/>
        <v>KAP95</v>
      </c>
      <c r="AC846" s="49">
        <f t="shared" si="443"/>
        <v>0</v>
      </c>
      <c r="AD846" s="47">
        <f t="shared" si="444"/>
        <v>0.04</v>
      </c>
      <c r="AE846" s="47">
        <f t="shared" si="445"/>
        <v>0</v>
      </c>
      <c r="AF846" s="48">
        <f t="shared" si="446"/>
        <v>0.04</v>
      </c>
      <c r="AG846" s="47">
        <f t="shared" si="447"/>
        <v>0.04</v>
      </c>
      <c r="AH846" s="47">
        <f t="shared" si="448"/>
        <v>0.04</v>
      </c>
      <c r="AI846" s="46" t="str">
        <f t="shared" si="449"/>
        <v>HS Only</v>
      </c>
      <c r="AJ846" s="43">
        <f t="shared" si="450"/>
        <v>1</v>
      </c>
      <c r="AK846" s="43" t="str">
        <f t="shared" si="451"/>
        <v>HS Only</v>
      </c>
      <c r="AL846" s="45" t="str">
        <f t="shared" si="452"/>
        <v/>
      </c>
      <c r="AM846" s="43" t="str">
        <f t="shared" si="453"/>
        <v/>
      </c>
      <c r="AN846" s="42" t="str">
        <f t="shared" si="454"/>
        <v/>
      </c>
      <c r="AO846" s="40" t="str">
        <f t="shared" si="455"/>
        <v>IMB1_YEAST</v>
      </c>
      <c r="AP846" s="44" t="str">
        <f t="shared" si="456"/>
        <v/>
      </c>
      <c r="AQ846" s="43">
        <f t="shared" si="457"/>
        <v>0</v>
      </c>
      <c r="AR846" s="43" t="str">
        <f t="shared" si="458"/>
        <v/>
      </c>
      <c r="AS846" s="43">
        <f t="shared" si="459"/>
        <v>0</v>
      </c>
      <c r="AT846" s="43" t="str">
        <f t="shared" si="460"/>
        <v/>
      </c>
      <c r="AU846" s="42" t="str">
        <f t="shared" si="461"/>
        <v/>
      </c>
    </row>
    <row r="847" spans="1:47" ht="15" x14ac:dyDescent="0.25">
      <c r="A847" s="40" t="s">
        <v>5433</v>
      </c>
      <c r="B847" s="40" t="s">
        <v>5432</v>
      </c>
      <c r="C847" s="60" t="str">
        <f>IF(ISNUMBER(VLOOKUP(B847,'[1]WT-GR-A'!I$2:J$693,2,FALSE)),VLOOKUP(B847,'[1]WT-GR-A'!I$2:J$693,2,FALSE),"")</f>
        <v/>
      </c>
      <c r="D847" s="58">
        <f>IF(ISNUMBER(VLOOKUP($B847,'[1]KO-GR-A'!$I$2:$J$907,2,FALSE)),VLOOKUP($B847,'[1]KO-GR-A'!$I$2:$J$907,2,FALSE),"")</f>
        <v>0.03</v>
      </c>
      <c r="E847" s="58" t="str">
        <f>IF(ISNUMBER(VLOOKUP($B847,'[1]MT-GR-A'!$I$2:$J$789,2,FALSE)),VLOOKUP($B847,'[1]MT-GR-A'!$I$2:$J$789,2,FALSE),"")</f>
        <v/>
      </c>
      <c r="F847" s="58">
        <f>IF(ISNUMBER(VLOOKUP($B847,'[1]WT-HS-A'!$I$2:$J$1224,2,FALSE)),VLOOKUP($B847,'[1]WT-HS-A'!$I$2:$J$1224,2,FALSE),"")</f>
        <v>0.03</v>
      </c>
      <c r="G847" s="58">
        <f>IF(ISNUMBER(VLOOKUP($B847,'[1]KO-HS-A'!$I$2:$J$1229,2,FALSE)),VLOOKUP($B847,'[1]KO-HS-A'!$I$2:$J$1229,2,FALSE),"")</f>
        <v>0.03</v>
      </c>
      <c r="H847" s="58">
        <f>IF(ISNUMBER(VLOOKUP($B847,'[1]MT-HS-A'!$I$2:$J$1362,2,FALSE)),VLOOKUP($B847,'[1]MT-HS-A'!$I$2:$J$1362,2,FALSE),"")</f>
        <v>0.06</v>
      </c>
      <c r="I847" s="59" t="str">
        <f>IF(ISNUMBER(VLOOKUP($B847,'[1]WT-GR-B'!$I$2:$J$585,2,FALSE)),VLOOKUP($B847,'[1]WT-GR-B'!$I$2:$J$585,2,FALSE),"")</f>
        <v/>
      </c>
      <c r="J847" s="58" t="str">
        <f>IF(ISNUMBER(VLOOKUP($B847,'[1]KO-GR-B'!$I$2:$J$900,2,FALSE)),VLOOKUP($B847,'[1]KO-GR-B'!$I$2:$J$900,2,FALSE),"")</f>
        <v/>
      </c>
      <c r="K847" s="58" t="str">
        <f>IF(ISNUMBER(VLOOKUP($B847,'[1]MT-GR-B'!$I$2:$J$693,2,FALSE)),VLOOKUP($B847,'[1]MT-GR-B'!$I$2:$J$693,2,FALSE),"")</f>
        <v/>
      </c>
      <c r="L847" s="58" t="str">
        <f>IF(ISNUMBER(VLOOKUP($B847,'[1]WT-HS-B'!$I$2:$J$1220,2,FALSE)),VLOOKUP($B847,'[1]WT-HS-B'!$I$2:$J$1220,2,FALSE),"")</f>
        <v/>
      </c>
      <c r="M847" s="58" t="str">
        <f>IF(ISNUMBER(VLOOKUP($B847,'[1]KO-HS-B'!$I$2:$J$1046,2,FALSE)),VLOOKUP($B847,'[1]KO-HS-B'!$I$2:$J$1046,2,FALSE),"")</f>
        <v/>
      </c>
      <c r="N847" s="58" t="str">
        <f>IF(ISNUMBER(VLOOKUP($B847,'[1]MT-HS-B'!$I$2:$J$773,2,FALSE)),VLOOKUP($B847,'[1]MT-HS-B'!$I$2:$J$773,2,FALSE),"")</f>
        <v/>
      </c>
      <c r="O847" s="40" t="str">
        <f t="shared" si="429"/>
        <v>IMB4_YEAST</v>
      </c>
      <c r="P847" s="57" t="str">
        <f t="shared" si="430"/>
        <v/>
      </c>
      <c r="Q847" s="57">
        <f t="shared" si="431"/>
        <v>0</v>
      </c>
      <c r="R847" s="57" t="str">
        <f t="shared" si="432"/>
        <v/>
      </c>
      <c r="S847" s="56" t="str">
        <f t="shared" si="433"/>
        <v>n/a</v>
      </c>
      <c r="T847" s="55" t="str">
        <f t="shared" si="434"/>
        <v>n/a</v>
      </c>
      <c r="U847" s="54" t="str">
        <f t="shared" si="435"/>
        <v>n/a</v>
      </c>
      <c r="V847" s="53" t="str">
        <f t="shared" si="436"/>
        <v>HS only</v>
      </c>
      <c r="W847" s="53">
        <f t="shared" si="437"/>
        <v>0</v>
      </c>
      <c r="X847" s="53" t="str">
        <f t="shared" si="438"/>
        <v>HS only</v>
      </c>
      <c r="Y847" s="52" t="str">
        <f t="shared" si="439"/>
        <v/>
      </c>
      <c r="Z847" s="51" t="str">
        <f t="shared" si="440"/>
        <v/>
      </c>
      <c r="AA847" s="50" t="str">
        <f t="shared" si="441"/>
        <v/>
      </c>
      <c r="AB847" s="40" t="str">
        <f t="shared" si="442"/>
        <v>KAP123</v>
      </c>
      <c r="AC847" s="49">
        <f t="shared" si="443"/>
        <v>0</v>
      </c>
      <c r="AD847" s="47">
        <f t="shared" si="444"/>
        <v>0.03</v>
      </c>
      <c r="AE847" s="47">
        <f t="shared" si="445"/>
        <v>0</v>
      </c>
      <c r="AF847" s="48">
        <f t="shared" si="446"/>
        <v>0.03</v>
      </c>
      <c r="AG847" s="47">
        <f t="shared" si="447"/>
        <v>0.03</v>
      </c>
      <c r="AH847" s="47">
        <f t="shared" si="448"/>
        <v>0.06</v>
      </c>
      <c r="AI847" s="46" t="str">
        <f t="shared" si="449"/>
        <v>HS Only</v>
      </c>
      <c r="AJ847" s="43">
        <f t="shared" si="450"/>
        <v>1</v>
      </c>
      <c r="AK847" s="43" t="str">
        <f t="shared" si="451"/>
        <v>HS Only</v>
      </c>
      <c r="AL847" s="45" t="str">
        <f t="shared" si="452"/>
        <v/>
      </c>
      <c r="AM847" s="43" t="str">
        <f t="shared" si="453"/>
        <v/>
      </c>
      <c r="AN847" s="42" t="str">
        <f t="shared" si="454"/>
        <v/>
      </c>
      <c r="AO847" s="40" t="str">
        <f t="shared" si="455"/>
        <v>IMB4_YEAST</v>
      </c>
      <c r="AP847" s="44" t="str">
        <f t="shared" si="456"/>
        <v/>
      </c>
      <c r="AQ847" s="43" t="str">
        <f t="shared" si="457"/>
        <v/>
      </c>
      <c r="AR847" s="43" t="str">
        <f t="shared" si="458"/>
        <v/>
      </c>
      <c r="AS847" s="43" t="str">
        <f t="shared" si="459"/>
        <v/>
      </c>
      <c r="AT847" s="43" t="str">
        <f t="shared" si="460"/>
        <v/>
      </c>
      <c r="AU847" s="42" t="str">
        <f t="shared" si="461"/>
        <v/>
      </c>
    </row>
    <row r="848" spans="1:47" ht="15" x14ac:dyDescent="0.25">
      <c r="A848" s="40" t="s">
        <v>5431</v>
      </c>
      <c r="B848" s="40" t="s">
        <v>5430</v>
      </c>
      <c r="C848" s="60" t="str">
        <f>IF(ISNUMBER(VLOOKUP(B848,'[1]WT-GR-A'!I$2:J$693,2,FALSE)),VLOOKUP(B848,'[1]WT-GR-A'!I$2:J$693,2,FALSE),"")</f>
        <v/>
      </c>
      <c r="D848" s="58" t="str">
        <f>IF(ISNUMBER(VLOOKUP($B848,'[1]KO-GR-A'!$I$2:$J$907,2,FALSE)),VLOOKUP($B848,'[1]KO-GR-A'!$I$2:$J$907,2,FALSE),"")</f>
        <v/>
      </c>
      <c r="E848" s="58" t="str">
        <f>IF(ISNUMBER(VLOOKUP($B848,'[1]MT-GR-A'!$I$2:$J$789,2,FALSE)),VLOOKUP($B848,'[1]MT-GR-A'!$I$2:$J$789,2,FALSE),"")</f>
        <v/>
      </c>
      <c r="F848" s="58" t="str">
        <f>IF(ISNUMBER(VLOOKUP($B848,'[1]WT-HS-A'!$I$2:$J$1224,2,FALSE)),VLOOKUP($B848,'[1]WT-HS-A'!$I$2:$J$1224,2,FALSE),"")</f>
        <v/>
      </c>
      <c r="G848" s="58">
        <f>IF(ISNUMBER(VLOOKUP($B848,'[1]KO-HS-A'!$I$2:$J$1229,2,FALSE)),VLOOKUP($B848,'[1]KO-HS-A'!$I$2:$J$1229,2,FALSE),"")</f>
        <v>7.0000000000000007E-2</v>
      </c>
      <c r="H848" s="58">
        <f>IF(ISNUMBER(VLOOKUP($B848,'[1]MT-HS-A'!$I$2:$J$1362,2,FALSE)),VLOOKUP($B848,'[1]MT-HS-A'!$I$2:$J$1362,2,FALSE),"")</f>
        <v>7.0000000000000007E-2</v>
      </c>
      <c r="I848" s="59" t="str">
        <f>IF(ISNUMBER(VLOOKUP($B848,'[1]WT-GR-B'!$I$2:$J$585,2,FALSE)),VLOOKUP($B848,'[1]WT-GR-B'!$I$2:$J$585,2,FALSE),"")</f>
        <v/>
      </c>
      <c r="J848" s="58" t="str">
        <f>IF(ISNUMBER(VLOOKUP($B848,'[1]KO-GR-B'!$I$2:$J$900,2,FALSE)),VLOOKUP($B848,'[1]KO-GR-B'!$I$2:$J$900,2,FALSE),"")</f>
        <v/>
      </c>
      <c r="K848" s="58" t="str">
        <f>IF(ISNUMBER(VLOOKUP($B848,'[1]MT-GR-B'!$I$2:$J$693,2,FALSE)),VLOOKUP($B848,'[1]MT-GR-B'!$I$2:$J$693,2,FALSE),"")</f>
        <v/>
      </c>
      <c r="L848" s="58">
        <f>IF(ISNUMBER(VLOOKUP($B848,'[1]WT-HS-B'!$I$2:$J$1220,2,FALSE)),VLOOKUP($B848,'[1]WT-HS-B'!$I$2:$J$1220,2,FALSE),"")</f>
        <v>7.0000000000000007E-2</v>
      </c>
      <c r="M848" s="58" t="str">
        <f>IF(ISNUMBER(VLOOKUP($B848,'[1]KO-HS-B'!$I$2:$J$1046,2,FALSE)),VLOOKUP($B848,'[1]KO-HS-B'!$I$2:$J$1046,2,FALSE),"")</f>
        <v/>
      </c>
      <c r="N848" s="58" t="str">
        <f>IF(ISNUMBER(VLOOKUP($B848,'[1]MT-HS-B'!$I$2:$J$773,2,FALSE)),VLOOKUP($B848,'[1]MT-HS-B'!$I$2:$J$773,2,FALSE),"")</f>
        <v/>
      </c>
      <c r="O848" s="40" t="str">
        <f t="shared" si="429"/>
        <v>ISN1_YEAST</v>
      </c>
      <c r="P848" s="57" t="str">
        <f t="shared" si="430"/>
        <v/>
      </c>
      <c r="Q848" s="57" t="str">
        <f t="shared" si="431"/>
        <v/>
      </c>
      <c r="R848" s="57" t="str">
        <f t="shared" si="432"/>
        <v/>
      </c>
      <c r="S848" s="56" t="str">
        <f t="shared" si="433"/>
        <v>n/a</v>
      </c>
      <c r="T848" s="55" t="str">
        <f t="shared" si="434"/>
        <v>n/a</v>
      </c>
      <c r="U848" s="54" t="str">
        <f t="shared" si="435"/>
        <v>n/a</v>
      </c>
      <c r="V848" s="53" t="str">
        <f t="shared" si="436"/>
        <v/>
      </c>
      <c r="W848" s="53" t="str">
        <f t="shared" si="437"/>
        <v>HS only</v>
      </c>
      <c r="X848" s="53" t="str">
        <f t="shared" si="438"/>
        <v>HS only</v>
      </c>
      <c r="Y848" s="52" t="str">
        <f t="shared" si="439"/>
        <v>HS only</v>
      </c>
      <c r="Z848" s="51" t="str">
        <f t="shared" si="440"/>
        <v/>
      </c>
      <c r="AA848" s="50" t="str">
        <f t="shared" si="441"/>
        <v/>
      </c>
      <c r="AB848" s="40" t="str">
        <f t="shared" si="442"/>
        <v>ISN1</v>
      </c>
      <c r="AC848" s="49">
        <f t="shared" si="443"/>
        <v>0</v>
      </c>
      <c r="AD848" s="47">
        <f t="shared" si="444"/>
        <v>0</v>
      </c>
      <c r="AE848" s="47">
        <f t="shared" si="445"/>
        <v>0</v>
      </c>
      <c r="AF848" s="48">
        <f t="shared" si="446"/>
        <v>7.0000000000000007E-2</v>
      </c>
      <c r="AG848" s="47">
        <f t="shared" si="447"/>
        <v>7.0000000000000007E-2</v>
      </c>
      <c r="AH848" s="47">
        <f t="shared" si="448"/>
        <v>7.0000000000000007E-2</v>
      </c>
      <c r="AI848" s="46" t="str">
        <f t="shared" si="449"/>
        <v>HS Only</v>
      </c>
      <c r="AJ848" s="43" t="str">
        <f t="shared" si="450"/>
        <v>HS Only</v>
      </c>
      <c r="AK848" s="43" t="str">
        <f t="shared" si="451"/>
        <v>HS Only</v>
      </c>
      <c r="AL848" s="45" t="str">
        <f t="shared" si="452"/>
        <v/>
      </c>
      <c r="AM848" s="43" t="str">
        <f t="shared" si="453"/>
        <v/>
      </c>
      <c r="AN848" s="42" t="str">
        <f t="shared" si="454"/>
        <v/>
      </c>
      <c r="AO848" s="40" t="str">
        <f t="shared" si="455"/>
        <v>ISN1_YEAST</v>
      </c>
      <c r="AP848" s="44" t="str">
        <f t="shared" si="456"/>
        <v/>
      </c>
      <c r="AQ848" s="43" t="str">
        <f t="shared" si="457"/>
        <v/>
      </c>
      <c r="AR848" s="43" t="str">
        <f t="shared" si="458"/>
        <v/>
      </c>
      <c r="AS848" s="43" t="str">
        <f t="shared" si="459"/>
        <v/>
      </c>
      <c r="AT848" s="43" t="str">
        <f t="shared" si="460"/>
        <v/>
      </c>
      <c r="AU848" s="42" t="str">
        <f t="shared" si="461"/>
        <v/>
      </c>
    </row>
    <row r="849" spans="1:47" ht="15" x14ac:dyDescent="0.25">
      <c r="A849" s="40" t="s">
        <v>5429</v>
      </c>
      <c r="B849" s="40" t="s">
        <v>5428</v>
      </c>
      <c r="C849" s="60" t="str">
        <f>IF(ISNUMBER(VLOOKUP(B849,'[1]WT-GR-A'!I$2:J$693,2,FALSE)),VLOOKUP(B849,'[1]WT-GR-A'!I$2:J$693,2,FALSE),"")</f>
        <v/>
      </c>
      <c r="D849" s="58">
        <f>IF(ISNUMBER(VLOOKUP($B849,'[1]KO-GR-A'!$I$2:$J$907,2,FALSE)),VLOOKUP($B849,'[1]KO-GR-A'!$I$2:$J$907,2,FALSE),"")</f>
        <v>0.03</v>
      </c>
      <c r="E849" s="58">
        <f>IF(ISNUMBER(VLOOKUP($B849,'[1]MT-GR-A'!$I$2:$J$789,2,FALSE)),VLOOKUP($B849,'[1]MT-GR-A'!$I$2:$J$789,2,FALSE),"")</f>
        <v>0.03</v>
      </c>
      <c r="F849" s="58">
        <f>IF(ISNUMBER(VLOOKUP($B849,'[1]WT-HS-A'!$I$2:$J$1224,2,FALSE)),VLOOKUP($B849,'[1]WT-HS-A'!$I$2:$J$1224,2,FALSE),"")</f>
        <v>7.0000000000000007E-2</v>
      </c>
      <c r="G849" s="58">
        <f>IF(ISNUMBER(VLOOKUP($B849,'[1]KO-HS-A'!$I$2:$J$1229,2,FALSE)),VLOOKUP($B849,'[1]KO-HS-A'!$I$2:$J$1229,2,FALSE),"")</f>
        <v>0.1</v>
      </c>
      <c r="H849" s="58">
        <f>IF(ISNUMBER(VLOOKUP($B849,'[1]MT-HS-A'!$I$2:$J$1362,2,FALSE)),VLOOKUP($B849,'[1]MT-HS-A'!$I$2:$J$1362,2,FALSE),"")</f>
        <v>7.0000000000000007E-2</v>
      </c>
      <c r="I849" s="59" t="str">
        <f>IF(ISNUMBER(VLOOKUP($B849,'[1]WT-GR-B'!$I$2:$J$585,2,FALSE)),VLOOKUP($B849,'[1]WT-GR-B'!$I$2:$J$585,2,FALSE),"")</f>
        <v/>
      </c>
      <c r="J849" s="58">
        <f>IF(ISNUMBER(VLOOKUP($B849,'[1]KO-GR-B'!$I$2:$J$900,2,FALSE)),VLOOKUP($B849,'[1]KO-GR-B'!$I$2:$J$900,2,FALSE),"")</f>
        <v>0.14000000000000001</v>
      </c>
      <c r="K849" s="58">
        <f>IF(ISNUMBER(VLOOKUP($B849,'[1]MT-GR-B'!$I$2:$J$693,2,FALSE)),VLOOKUP($B849,'[1]MT-GR-B'!$I$2:$J$693,2,FALSE),"")</f>
        <v>0.03</v>
      </c>
      <c r="L849" s="58">
        <f>IF(ISNUMBER(VLOOKUP($B849,'[1]WT-HS-B'!$I$2:$J$1220,2,FALSE)),VLOOKUP($B849,'[1]WT-HS-B'!$I$2:$J$1220,2,FALSE),"")</f>
        <v>7.0000000000000007E-2</v>
      </c>
      <c r="M849" s="58">
        <f>IF(ISNUMBER(VLOOKUP($B849,'[1]KO-HS-B'!$I$2:$J$1046,2,FALSE)),VLOOKUP($B849,'[1]KO-HS-B'!$I$2:$J$1046,2,FALSE),"")</f>
        <v>0.03</v>
      </c>
      <c r="N849" s="58" t="str">
        <f>IF(ISNUMBER(VLOOKUP($B849,'[1]MT-HS-B'!$I$2:$J$773,2,FALSE)),VLOOKUP($B849,'[1]MT-HS-B'!$I$2:$J$773,2,FALSE),"")</f>
        <v/>
      </c>
      <c r="O849" s="40" t="str">
        <f t="shared" si="429"/>
        <v>IST2_YEAST</v>
      </c>
      <c r="P849" s="57" t="str">
        <f t="shared" si="430"/>
        <v>HS only</v>
      </c>
      <c r="Q849" s="57">
        <f t="shared" si="431"/>
        <v>0.77380952380952395</v>
      </c>
      <c r="R849" s="57">
        <f t="shared" si="432"/>
        <v>1.3333333333333337</v>
      </c>
      <c r="S849" s="56" t="str">
        <f t="shared" si="433"/>
        <v>n/a</v>
      </c>
      <c r="T849" s="55">
        <f t="shared" si="434"/>
        <v>1.5595238095238098</v>
      </c>
      <c r="U849" s="54" t="str">
        <f t="shared" si="435"/>
        <v>n/a</v>
      </c>
      <c r="V849" s="53" t="str">
        <f t="shared" si="436"/>
        <v>HS only</v>
      </c>
      <c r="W849" s="53">
        <f t="shared" si="437"/>
        <v>2.3333333333333335</v>
      </c>
      <c r="X849" s="53">
        <f t="shared" si="438"/>
        <v>1.3333333333333337</v>
      </c>
      <c r="Y849" s="52" t="str">
        <f t="shared" si="439"/>
        <v>HS only</v>
      </c>
      <c r="Z849" s="51">
        <f t="shared" si="440"/>
        <v>-0.7857142857142857</v>
      </c>
      <c r="AA849" s="50" t="str">
        <f t="shared" si="441"/>
        <v>GR only</v>
      </c>
      <c r="AB849" s="40" t="str">
        <f t="shared" si="442"/>
        <v>IST2</v>
      </c>
      <c r="AC849" s="49">
        <f t="shared" si="443"/>
        <v>0</v>
      </c>
      <c r="AD849" s="47">
        <f t="shared" si="444"/>
        <v>8.5000000000000006E-2</v>
      </c>
      <c r="AE849" s="47">
        <f t="shared" si="445"/>
        <v>0.03</v>
      </c>
      <c r="AF849" s="48">
        <f t="shared" si="446"/>
        <v>7.0000000000000007E-2</v>
      </c>
      <c r="AG849" s="47">
        <f t="shared" si="447"/>
        <v>6.5000000000000002E-2</v>
      </c>
      <c r="AH849" s="47">
        <f t="shared" si="448"/>
        <v>7.0000000000000007E-2</v>
      </c>
      <c r="AI849" s="46" t="str">
        <f t="shared" si="449"/>
        <v>HS Only</v>
      </c>
      <c r="AJ849" s="43">
        <f t="shared" si="450"/>
        <v>0.76470588235294112</v>
      </c>
      <c r="AK849" s="43">
        <f t="shared" si="451"/>
        <v>2.3333333333333335</v>
      </c>
      <c r="AL849" s="45" t="str">
        <f t="shared" si="452"/>
        <v/>
      </c>
      <c r="AM849" s="43">
        <f t="shared" si="453"/>
        <v>2.2054997222723269</v>
      </c>
      <c r="AN849" s="42" t="str">
        <f t="shared" si="454"/>
        <v/>
      </c>
      <c r="AO849" s="40" t="str">
        <f t="shared" si="455"/>
        <v>IST2_YEAST</v>
      </c>
      <c r="AP849" s="44" t="str">
        <f t="shared" si="456"/>
        <v/>
      </c>
      <c r="AQ849" s="43">
        <f t="shared" si="457"/>
        <v>7.7781745930520244E-2</v>
      </c>
      <c r="AR849" s="43">
        <f t="shared" si="458"/>
        <v>0</v>
      </c>
      <c r="AS849" s="43">
        <f t="shared" si="459"/>
        <v>0</v>
      </c>
      <c r="AT849" s="43">
        <f t="shared" si="460"/>
        <v>4.9497474683058332E-2</v>
      </c>
      <c r="AU849" s="42" t="str">
        <f t="shared" si="461"/>
        <v/>
      </c>
    </row>
    <row r="850" spans="1:47" ht="15" x14ac:dyDescent="0.25">
      <c r="A850" s="40" t="s">
        <v>5427</v>
      </c>
      <c r="B850" s="40" t="s">
        <v>5426</v>
      </c>
      <c r="C850" s="60" t="str">
        <f>IF(ISNUMBER(VLOOKUP(B850,'[1]WT-GR-A'!I$2:J$693,2,FALSE)),VLOOKUP(B850,'[1]WT-GR-A'!I$2:J$693,2,FALSE),"")</f>
        <v/>
      </c>
      <c r="D850" s="58" t="str">
        <f>IF(ISNUMBER(VLOOKUP($B850,'[1]KO-GR-A'!$I$2:$J$907,2,FALSE)),VLOOKUP($B850,'[1]KO-GR-A'!$I$2:$J$907,2,FALSE),"")</f>
        <v/>
      </c>
      <c r="E850" s="58" t="str">
        <f>IF(ISNUMBER(VLOOKUP($B850,'[1]MT-GR-A'!$I$2:$J$789,2,FALSE)),VLOOKUP($B850,'[1]MT-GR-A'!$I$2:$J$789,2,FALSE),"")</f>
        <v/>
      </c>
      <c r="F850" s="58" t="str">
        <f>IF(ISNUMBER(VLOOKUP($B850,'[1]WT-HS-A'!$I$2:$J$1224,2,FALSE)),VLOOKUP($B850,'[1]WT-HS-A'!$I$2:$J$1224,2,FALSE),"")</f>
        <v/>
      </c>
      <c r="G850" s="58" t="str">
        <f>IF(ISNUMBER(VLOOKUP($B850,'[1]KO-HS-A'!$I$2:$J$1229,2,FALSE)),VLOOKUP($B850,'[1]KO-HS-A'!$I$2:$J$1229,2,FALSE),"")</f>
        <v/>
      </c>
      <c r="H850" s="58">
        <f>IF(ISNUMBER(VLOOKUP($B850,'[1]MT-HS-A'!$I$2:$J$1362,2,FALSE)),VLOOKUP($B850,'[1]MT-HS-A'!$I$2:$J$1362,2,FALSE),"")</f>
        <v>7.0000000000000007E-2</v>
      </c>
      <c r="I850" s="59" t="str">
        <f>IF(ISNUMBER(VLOOKUP($B850,'[1]WT-GR-B'!$I$2:$J$585,2,FALSE)),VLOOKUP($B850,'[1]WT-GR-B'!$I$2:$J$585,2,FALSE),"")</f>
        <v/>
      </c>
      <c r="J850" s="58" t="str">
        <f>IF(ISNUMBER(VLOOKUP($B850,'[1]KO-GR-B'!$I$2:$J$900,2,FALSE)),VLOOKUP($B850,'[1]KO-GR-B'!$I$2:$J$900,2,FALSE),"")</f>
        <v/>
      </c>
      <c r="K850" s="58" t="str">
        <f>IF(ISNUMBER(VLOOKUP($B850,'[1]MT-GR-B'!$I$2:$J$693,2,FALSE)),VLOOKUP($B850,'[1]MT-GR-B'!$I$2:$J$693,2,FALSE),"")</f>
        <v/>
      </c>
      <c r="L850" s="58" t="str">
        <f>IF(ISNUMBER(VLOOKUP($B850,'[1]WT-HS-B'!$I$2:$J$1220,2,FALSE)),VLOOKUP($B850,'[1]WT-HS-B'!$I$2:$J$1220,2,FALSE),"")</f>
        <v/>
      </c>
      <c r="M850" s="58" t="str">
        <f>IF(ISNUMBER(VLOOKUP($B850,'[1]KO-HS-B'!$I$2:$J$1046,2,FALSE)),VLOOKUP($B850,'[1]KO-HS-B'!$I$2:$J$1046,2,FALSE),"")</f>
        <v/>
      </c>
      <c r="N850" s="58" t="str">
        <f>IF(ISNUMBER(VLOOKUP($B850,'[1]MT-HS-B'!$I$2:$J$773,2,FALSE)),VLOOKUP($B850,'[1]MT-HS-B'!$I$2:$J$773,2,FALSE),"")</f>
        <v/>
      </c>
      <c r="O850" s="40" t="str">
        <f t="shared" si="429"/>
        <v>I23O_YEAST</v>
      </c>
      <c r="P850" s="57" t="str">
        <f t="shared" si="430"/>
        <v/>
      </c>
      <c r="Q850" s="57" t="str">
        <f t="shared" si="431"/>
        <v/>
      </c>
      <c r="R850" s="57" t="str">
        <f t="shared" si="432"/>
        <v/>
      </c>
      <c r="S850" s="56" t="str">
        <f t="shared" si="433"/>
        <v>n/a</v>
      </c>
      <c r="T850" s="55" t="str">
        <f t="shared" si="434"/>
        <v>n/a</v>
      </c>
      <c r="U850" s="54" t="str">
        <f t="shared" si="435"/>
        <v>n/a</v>
      </c>
      <c r="V850" s="53" t="str">
        <f t="shared" si="436"/>
        <v/>
      </c>
      <c r="W850" s="53" t="str">
        <f t="shared" si="437"/>
        <v/>
      </c>
      <c r="X850" s="53" t="str">
        <f t="shared" si="438"/>
        <v>HS only</v>
      </c>
      <c r="Y850" s="52" t="str">
        <f t="shared" si="439"/>
        <v/>
      </c>
      <c r="Z850" s="51" t="str">
        <f t="shared" si="440"/>
        <v/>
      </c>
      <c r="AA850" s="50" t="str">
        <f t="shared" si="441"/>
        <v/>
      </c>
      <c r="AB850" s="40" t="str">
        <f t="shared" si="442"/>
        <v>BNA2</v>
      </c>
      <c r="AC850" s="49">
        <f t="shared" si="443"/>
        <v>0</v>
      </c>
      <c r="AD850" s="47">
        <f t="shared" si="444"/>
        <v>0</v>
      </c>
      <c r="AE850" s="47">
        <f t="shared" si="445"/>
        <v>0</v>
      </c>
      <c r="AF850" s="48">
        <f t="shared" si="446"/>
        <v>0</v>
      </c>
      <c r="AG850" s="47">
        <f t="shared" si="447"/>
        <v>0</v>
      </c>
      <c r="AH850" s="47">
        <f t="shared" si="448"/>
        <v>7.0000000000000007E-2</v>
      </c>
      <c r="AI850" s="46" t="str">
        <f t="shared" si="449"/>
        <v/>
      </c>
      <c r="AJ850" s="43" t="str">
        <f t="shared" si="450"/>
        <v/>
      </c>
      <c r="AK850" s="43" t="str">
        <f t="shared" si="451"/>
        <v>HS Only</v>
      </c>
      <c r="AL850" s="45" t="str">
        <f t="shared" si="452"/>
        <v/>
      </c>
      <c r="AM850" s="43" t="str">
        <f t="shared" si="453"/>
        <v/>
      </c>
      <c r="AN850" s="42" t="str">
        <f t="shared" si="454"/>
        <v/>
      </c>
      <c r="AO850" s="40" t="str">
        <f t="shared" si="455"/>
        <v>I23O_YEAST</v>
      </c>
      <c r="AP850" s="44" t="str">
        <f t="shared" si="456"/>
        <v/>
      </c>
      <c r="AQ850" s="43" t="str">
        <f t="shared" si="457"/>
        <v/>
      </c>
      <c r="AR850" s="43" t="str">
        <f t="shared" si="458"/>
        <v/>
      </c>
      <c r="AS850" s="43" t="str">
        <f t="shared" si="459"/>
        <v/>
      </c>
      <c r="AT850" s="43" t="str">
        <f t="shared" si="460"/>
        <v/>
      </c>
      <c r="AU850" s="42" t="str">
        <f t="shared" si="461"/>
        <v/>
      </c>
    </row>
    <row r="851" spans="1:47" ht="15" x14ac:dyDescent="0.25">
      <c r="A851" s="40" t="s">
        <v>5425</v>
      </c>
      <c r="B851" s="40" t="s">
        <v>5424</v>
      </c>
      <c r="C851" s="60" t="str">
        <f>IF(ISNUMBER(VLOOKUP(B851,'[1]WT-GR-A'!I$2:J$693,2,FALSE)),VLOOKUP(B851,'[1]WT-GR-A'!I$2:J$693,2,FALSE),"")</f>
        <v/>
      </c>
      <c r="D851" s="58" t="str">
        <f>IF(ISNUMBER(VLOOKUP($B851,'[1]KO-GR-A'!$I$2:$J$907,2,FALSE)),VLOOKUP($B851,'[1]KO-GR-A'!$I$2:$J$907,2,FALSE),"")</f>
        <v/>
      </c>
      <c r="E851" s="58" t="str">
        <f>IF(ISNUMBER(VLOOKUP($B851,'[1]MT-GR-A'!$I$2:$J$789,2,FALSE)),VLOOKUP($B851,'[1]MT-GR-A'!$I$2:$J$789,2,FALSE),"")</f>
        <v/>
      </c>
      <c r="F851" s="58" t="str">
        <f>IF(ISNUMBER(VLOOKUP($B851,'[1]WT-HS-A'!$I$2:$J$1224,2,FALSE)),VLOOKUP($B851,'[1]WT-HS-A'!$I$2:$J$1224,2,FALSE),"")</f>
        <v/>
      </c>
      <c r="G851" s="58" t="str">
        <f>IF(ISNUMBER(VLOOKUP($B851,'[1]KO-HS-A'!$I$2:$J$1229,2,FALSE)),VLOOKUP($B851,'[1]KO-HS-A'!$I$2:$J$1229,2,FALSE),"")</f>
        <v/>
      </c>
      <c r="H851" s="58">
        <f>IF(ISNUMBER(VLOOKUP($B851,'[1]MT-HS-A'!$I$2:$J$1362,2,FALSE)),VLOOKUP($B851,'[1]MT-HS-A'!$I$2:$J$1362,2,FALSE),"")</f>
        <v>0.03</v>
      </c>
      <c r="I851" s="59" t="str">
        <f>IF(ISNUMBER(VLOOKUP($B851,'[1]WT-GR-B'!$I$2:$J$585,2,FALSE)),VLOOKUP($B851,'[1]WT-GR-B'!$I$2:$J$585,2,FALSE),"")</f>
        <v/>
      </c>
      <c r="J851" s="58" t="str">
        <f>IF(ISNUMBER(VLOOKUP($B851,'[1]KO-GR-B'!$I$2:$J$900,2,FALSE)),VLOOKUP($B851,'[1]KO-GR-B'!$I$2:$J$900,2,FALSE),"")</f>
        <v/>
      </c>
      <c r="K851" s="58" t="str">
        <f>IF(ISNUMBER(VLOOKUP($B851,'[1]MT-GR-B'!$I$2:$J$693,2,FALSE)),VLOOKUP($B851,'[1]MT-GR-B'!$I$2:$J$693,2,FALSE),"")</f>
        <v/>
      </c>
      <c r="L851" s="58" t="str">
        <f>IF(ISNUMBER(VLOOKUP($B851,'[1]WT-HS-B'!$I$2:$J$1220,2,FALSE)),VLOOKUP($B851,'[1]WT-HS-B'!$I$2:$J$1220,2,FALSE),"")</f>
        <v/>
      </c>
      <c r="M851" s="58" t="str">
        <f>IF(ISNUMBER(VLOOKUP($B851,'[1]KO-HS-B'!$I$2:$J$1046,2,FALSE)),VLOOKUP($B851,'[1]KO-HS-B'!$I$2:$J$1046,2,FALSE),"")</f>
        <v/>
      </c>
      <c r="N851" s="58" t="str">
        <f>IF(ISNUMBER(VLOOKUP($B851,'[1]MT-HS-B'!$I$2:$J$773,2,FALSE)),VLOOKUP($B851,'[1]MT-HS-B'!$I$2:$J$773,2,FALSE),"")</f>
        <v/>
      </c>
      <c r="O851" s="40" t="str">
        <f t="shared" si="429"/>
        <v>BUD2_YEAST</v>
      </c>
      <c r="P851" s="57" t="str">
        <f t="shared" si="430"/>
        <v/>
      </c>
      <c r="Q851" s="57" t="str">
        <f t="shared" si="431"/>
        <v/>
      </c>
      <c r="R851" s="57" t="str">
        <f t="shared" si="432"/>
        <v/>
      </c>
      <c r="S851" s="56" t="str">
        <f t="shared" si="433"/>
        <v>n/a</v>
      </c>
      <c r="T851" s="55" t="str">
        <f t="shared" si="434"/>
        <v>n/a</v>
      </c>
      <c r="U851" s="54" t="str">
        <f t="shared" si="435"/>
        <v>n/a</v>
      </c>
      <c r="V851" s="53" t="str">
        <f t="shared" si="436"/>
        <v/>
      </c>
      <c r="W851" s="53" t="str">
        <f t="shared" si="437"/>
        <v/>
      </c>
      <c r="X851" s="53" t="str">
        <f t="shared" si="438"/>
        <v>HS only</v>
      </c>
      <c r="Y851" s="52" t="str">
        <f t="shared" si="439"/>
        <v/>
      </c>
      <c r="Z851" s="51" t="str">
        <f t="shared" si="440"/>
        <v/>
      </c>
      <c r="AA851" s="50" t="str">
        <f t="shared" si="441"/>
        <v/>
      </c>
      <c r="AB851" s="40" t="str">
        <f t="shared" si="442"/>
        <v>BUD2</v>
      </c>
      <c r="AC851" s="49">
        <f t="shared" si="443"/>
        <v>0</v>
      </c>
      <c r="AD851" s="47">
        <f t="shared" si="444"/>
        <v>0</v>
      </c>
      <c r="AE851" s="47">
        <f t="shared" si="445"/>
        <v>0</v>
      </c>
      <c r="AF851" s="48">
        <f t="shared" si="446"/>
        <v>0</v>
      </c>
      <c r="AG851" s="47">
        <f t="shared" si="447"/>
        <v>0</v>
      </c>
      <c r="AH851" s="47">
        <f t="shared" si="448"/>
        <v>0.03</v>
      </c>
      <c r="AI851" s="46" t="str">
        <f t="shared" si="449"/>
        <v/>
      </c>
      <c r="AJ851" s="43" t="str">
        <f t="shared" si="450"/>
        <v/>
      </c>
      <c r="AK851" s="43" t="str">
        <f t="shared" si="451"/>
        <v>HS Only</v>
      </c>
      <c r="AL851" s="45" t="str">
        <f t="shared" si="452"/>
        <v/>
      </c>
      <c r="AM851" s="43" t="str">
        <f t="shared" si="453"/>
        <v/>
      </c>
      <c r="AN851" s="42" t="str">
        <f t="shared" si="454"/>
        <v/>
      </c>
      <c r="AO851" s="40" t="str">
        <f t="shared" si="455"/>
        <v>BUD2_YEAST</v>
      </c>
      <c r="AP851" s="44" t="str">
        <f t="shared" si="456"/>
        <v/>
      </c>
      <c r="AQ851" s="43" t="str">
        <f t="shared" si="457"/>
        <v/>
      </c>
      <c r="AR851" s="43" t="str">
        <f t="shared" si="458"/>
        <v/>
      </c>
      <c r="AS851" s="43" t="str">
        <f t="shared" si="459"/>
        <v/>
      </c>
      <c r="AT851" s="43" t="str">
        <f t="shared" si="460"/>
        <v/>
      </c>
      <c r="AU851" s="42" t="str">
        <f t="shared" si="461"/>
        <v/>
      </c>
    </row>
    <row r="852" spans="1:47" ht="15" x14ac:dyDescent="0.25">
      <c r="A852" s="40" t="s">
        <v>5423</v>
      </c>
      <c r="B852" s="40" t="s">
        <v>5422</v>
      </c>
      <c r="C852" s="60" t="str">
        <f>IF(ISNUMBER(VLOOKUP(B852,'[1]WT-GR-A'!I$2:J$693,2,FALSE)),VLOOKUP(B852,'[1]WT-GR-A'!I$2:J$693,2,FALSE),"")</f>
        <v/>
      </c>
      <c r="D852" s="58" t="str">
        <f>IF(ISNUMBER(VLOOKUP($B852,'[1]KO-GR-A'!$I$2:$J$907,2,FALSE)),VLOOKUP($B852,'[1]KO-GR-A'!$I$2:$J$907,2,FALSE),"")</f>
        <v/>
      </c>
      <c r="E852" s="58" t="str">
        <f>IF(ISNUMBER(VLOOKUP($B852,'[1]MT-GR-A'!$I$2:$J$789,2,FALSE)),VLOOKUP($B852,'[1]MT-GR-A'!$I$2:$J$789,2,FALSE),"")</f>
        <v/>
      </c>
      <c r="F852" s="58" t="str">
        <f>IF(ISNUMBER(VLOOKUP($B852,'[1]WT-HS-A'!$I$2:$J$1224,2,FALSE)),VLOOKUP($B852,'[1]WT-HS-A'!$I$2:$J$1224,2,FALSE),"")</f>
        <v/>
      </c>
      <c r="G852" s="58" t="str">
        <f>IF(ISNUMBER(VLOOKUP($B852,'[1]KO-HS-A'!$I$2:$J$1229,2,FALSE)),VLOOKUP($B852,'[1]KO-HS-A'!$I$2:$J$1229,2,FALSE),"")</f>
        <v/>
      </c>
      <c r="H852" s="58">
        <f>IF(ISNUMBER(VLOOKUP($B852,'[1]MT-HS-A'!$I$2:$J$1362,2,FALSE)),VLOOKUP($B852,'[1]MT-HS-A'!$I$2:$J$1362,2,FALSE),"")</f>
        <v>0.02</v>
      </c>
      <c r="I852" s="59" t="str">
        <f>IF(ISNUMBER(VLOOKUP($B852,'[1]WT-GR-B'!$I$2:$J$585,2,FALSE)),VLOOKUP($B852,'[1]WT-GR-B'!$I$2:$J$585,2,FALSE),"")</f>
        <v/>
      </c>
      <c r="J852" s="58" t="str">
        <f>IF(ISNUMBER(VLOOKUP($B852,'[1]KO-GR-B'!$I$2:$J$900,2,FALSE)),VLOOKUP($B852,'[1]KO-GR-B'!$I$2:$J$900,2,FALSE),"")</f>
        <v/>
      </c>
      <c r="K852" s="58" t="str">
        <f>IF(ISNUMBER(VLOOKUP($B852,'[1]MT-GR-B'!$I$2:$J$693,2,FALSE)),VLOOKUP($B852,'[1]MT-GR-B'!$I$2:$J$693,2,FALSE),"")</f>
        <v/>
      </c>
      <c r="L852" s="58" t="str">
        <f>IF(ISNUMBER(VLOOKUP($B852,'[1]WT-HS-B'!$I$2:$J$1220,2,FALSE)),VLOOKUP($B852,'[1]WT-HS-B'!$I$2:$J$1220,2,FALSE),"")</f>
        <v/>
      </c>
      <c r="M852" s="58" t="str">
        <f>IF(ISNUMBER(VLOOKUP($B852,'[1]KO-HS-B'!$I$2:$J$1046,2,FALSE)),VLOOKUP($B852,'[1]KO-HS-B'!$I$2:$J$1046,2,FALSE),"")</f>
        <v/>
      </c>
      <c r="N852" s="58" t="str">
        <f>IF(ISNUMBER(VLOOKUP($B852,'[1]MT-HS-B'!$I$2:$J$773,2,FALSE)),VLOOKUP($B852,'[1]MT-HS-B'!$I$2:$J$773,2,FALSE),"")</f>
        <v/>
      </c>
      <c r="O852" s="40" t="str">
        <f t="shared" si="429"/>
        <v>IRA1_YEAST</v>
      </c>
      <c r="P852" s="57" t="str">
        <f t="shared" si="430"/>
        <v/>
      </c>
      <c r="Q852" s="57" t="str">
        <f t="shared" si="431"/>
        <v/>
      </c>
      <c r="R852" s="57" t="str">
        <f t="shared" si="432"/>
        <v/>
      </c>
      <c r="S852" s="56" t="str">
        <f t="shared" si="433"/>
        <v>n/a</v>
      </c>
      <c r="T852" s="55" t="str">
        <f t="shared" si="434"/>
        <v>n/a</v>
      </c>
      <c r="U852" s="54" t="str">
        <f t="shared" si="435"/>
        <v>n/a</v>
      </c>
      <c r="V852" s="53" t="str">
        <f t="shared" si="436"/>
        <v/>
      </c>
      <c r="W852" s="53" t="str">
        <f t="shared" si="437"/>
        <v/>
      </c>
      <c r="X852" s="53" t="str">
        <f t="shared" si="438"/>
        <v>HS only</v>
      </c>
      <c r="Y852" s="52" t="str">
        <f t="shared" si="439"/>
        <v/>
      </c>
      <c r="Z852" s="51" t="str">
        <f t="shared" si="440"/>
        <v/>
      </c>
      <c r="AA852" s="50" t="str">
        <f t="shared" si="441"/>
        <v/>
      </c>
      <c r="AB852" s="40" t="str">
        <f t="shared" si="442"/>
        <v>IRA1</v>
      </c>
      <c r="AC852" s="49">
        <f t="shared" si="443"/>
        <v>0</v>
      </c>
      <c r="AD852" s="47">
        <f t="shared" si="444"/>
        <v>0</v>
      </c>
      <c r="AE852" s="47">
        <f t="shared" si="445"/>
        <v>0</v>
      </c>
      <c r="AF852" s="48">
        <f t="shared" si="446"/>
        <v>0</v>
      </c>
      <c r="AG852" s="47">
        <f t="shared" si="447"/>
        <v>0</v>
      </c>
      <c r="AH852" s="47">
        <f t="shared" si="448"/>
        <v>0.02</v>
      </c>
      <c r="AI852" s="46" t="str">
        <f t="shared" si="449"/>
        <v/>
      </c>
      <c r="AJ852" s="43" t="str">
        <f t="shared" si="450"/>
        <v/>
      </c>
      <c r="AK852" s="43" t="str">
        <f t="shared" si="451"/>
        <v>HS Only</v>
      </c>
      <c r="AL852" s="45" t="str">
        <f t="shared" si="452"/>
        <v/>
      </c>
      <c r="AM852" s="43" t="str">
        <f t="shared" si="453"/>
        <v/>
      </c>
      <c r="AN852" s="42" t="str">
        <f t="shared" si="454"/>
        <v/>
      </c>
      <c r="AO852" s="40" t="str">
        <f t="shared" si="455"/>
        <v>IRA1_YEAST</v>
      </c>
      <c r="AP852" s="44" t="str">
        <f t="shared" si="456"/>
        <v/>
      </c>
      <c r="AQ852" s="43" t="str">
        <f t="shared" si="457"/>
        <v/>
      </c>
      <c r="AR852" s="43" t="str">
        <f t="shared" si="458"/>
        <v/>
      </c>
      <c r="AS852" s="43" t="str">
        <f t="shared" si="459"/>
        <v/>
      </c>
      <c r="AT852" s="43" t="str">
        <f t="shared" si="460"/>
        <v/>
      </c>
      <c r="AU852" s="42" t="str">
        <f t="shared" si="461"/>
        <v/>
      </c>
    </row>
    <row r="853" spans="1:47" ht="15" x14ac:dyDescent="0.25">
      <c r="A853" s="40" t="s">
        <v>5421</v>
      </c>
      <c r="B853" s="40" t="s">
        <v>5420</v>
      </c>
      <c r="C853" s="60" t="str">
        <f>IF(ISNUMBER(VLOOKUP(B853,'[1]WT-GR-A'!I$2:J$693,2,FALSE)),VLOOKUP(B853,'[1]WT-GR-A'!I$2:J$693,2,FALSE),"")</f>
        <v/>
      </c>
      <c r="D853" s="58">
        <f>IF(ISNUMBER(VLOOKUP($B853,'[1]KO-GR-A'!$I$2:$J$907,2,FALSE)),VLOOKUP($B853,'[1]KO-GR-A'!$I$2:$J$907,2,FALSE),"")</f>
        <v>0.14000000000000001</v>
      </c>
      <c r="E853" s="58" t="str">
        <f>IF(ISNUMBER(VLOOKUP($B853,'[1]MT-GR-A'!$I$2:$J$789,2,FALSE)),VLOOKUP($B853,'[1]MT-GR-A'!$I$2:$J$789,2,FALSE),"")</f>
        <v/>
      </c>
      <c r="F853" s="58">
        <f>IF(ISNUMBER(VLOOKUP($B853,'[1]WT-HS-A'!$I$2:$J$1224,2,FALSE)),VLOOKUP($B853,'[1]WT-HS-A'!$I$2:$J$1224,2,FALSE),"")</f>
        <v>0.09</v>
      </c>
      <c r="G853" s="58">
        <f>IF(ISNUMBER(VLOOKUP($B853,'[1]KO-HS-A'!$I$2:$J$1229,2,FALSE)),VLOOKUP($B853,'[1]KO-HS-A'!$I$2:$J$1229,2,FALSE),"")</f>
        <v>0.09</v>
      </c>
      <c r="H853" s="58">
        <f>IF(ISNUMBER(VLOOKUP($B853,'[1]MT-HS-A'!$I$2:$J$1362,2,FALSE)),VLOOKUP($B853,'[1]MT-HS-A'!$I$2:$J$1362,2,FALSE),"")</f>
        <v>0.09</v>
      </c>
      <c r="I853" s="59" t="str">
        <f>IF(ISNUMBER(VLOOKUP($B853,'[1]WT-GR-B'!$I$2:$J$585,2,FALSE)),VLOOKUP($B853,'[1]WT-GR-B'!$I$2:$J$585,2,FALSE),"")</f>
        <v/>
      </c>
      <c r="J853" s="58">
        <f>IF(ISNUMBER(VLOOKUP($B853,'[1]KO-GR-B'!$I$2:$J$900,2,FALSE)),VLOOKUP($B853,'[1]KO-GR-B'!$I$2:$J$900,2,FALSE),"")</f>
        <v>0.09</v>
      </c>
      <c r="K853" s="58">
        <f>IF(ISNUMBER(VLOOKUP($B853,'[1]MT-GR-B'!$I$2:$J$693,2,FALSE)),VLOOKUP($B853,'[1]MT-GR-B'!$I$2:$J$693,2,FALSE),"")</f>
        <v>0.09</v>
      </c>
      <c r="L853" s="58">
        <f>IF(ISNUMBER(VLOOKUP($B853,'[1]WT-HS-B'!$I$2:$J$1220,2,FALSE)),VLOOKUP($B853,'[1]WT-HS-B'!$I$2:$J$1220,2,FALSE),"")</f>
        <v>0.09</v>
      </c>
      <c r="M853" s="58" t="str">
        <f>IF(ISNUMBER(VLOOKUP($B853,'[1]KO-HS-B'!$I$2:$J$1046,2,FALSE)),VLOOKUP($B853,'[1]KO-HS-B'!$I$2:$J$1046,2,FALSE),"")</f>
        <v/>
      </c>
      <c r="N853" s="58" t="str">
        <f>IF(ISNUMBER(VLOOKUP($B853,'[1]MT-HS-B'!$I$2:$J$773,2,FALSE)),VLOOKUP($B853,'[1]MT-HS-B'!$I$2:$J$773,2,FALSE),"")</f>
        <v/>
      </c>
      <c r="O853" s="40" t="str">
        <f t="shared" si="429"/>
        <v>SLI15_YEAST</v>
      </c>
      <c r="P853" s="57" t="str">
        <f t="shared" si="430"/>
        <v>HS only</v>
      </c>
      <c r="Q853" s="57">
        <f t="shared" si="431"/>
        <v>-0.35714285714285721</v>
      </c>
      <c r="R853" s="57" t="str">
        <f t="shared" si="432"/>
        <v/>
      </c>
      <c r="S853" s="56" t="str">
        <f t="shared" si="433"/>
        <v>n/a</v>
      </c>
      <c r="T853" s="55" t="str">
        <f t="shared" si="434"/>
        <v>n/a</v>
      </c>
      <c r="U853" s="54" t="str">
        <f t="shared" si="435"/>
        <v>n/a</v>
      </c>
      <c r="V853" s="53" t="str">
        <f t="shared" si="436"/>
        <v>HS only</v>
      </c>
      <c r="W853" s="53">
        <f t="shared" si="437"/>
        <v>-0.35714285714285721</v>
      </c>
      <c r="X853" s="53" t="str">
        <f t="shared" si="438"/>
        <v>HS only</v>
      </c>
      <c r="Y853" s="52" t="str">
        <f t="shared" si="439"/>
        <v>HS only</v>
      </c>
      <c r="Z853" s="51" t="str">
        <f t="shared" si="440"/>
        <v>GR only</v>
      </c>
      <c r="AA853" s="50" t="str">
        <f t="shared" si="441"/>
        <v>GR only</v>
      </c>
      <c r="AB853" s="40" t="str">
        <f t="shared" si="442"/>
        <v>SLI15</v>
      </c>
      <c r="AC853" s="49">
        <f t="shared" si="443"/>
        <v>0</v>
      </c>
      <c r="AD853" s="47">
        <f t="shared" si="444"/>
        <v>0.115</v>
      </c>
      <c r="AE853" s="47">
        <f t="shared" si="445"/>
        <v>0.09</v>
      </c>
      <c r="AF853" s="48">
        <f t="shared" si="446"/>
        <v>0.09</v>
      </c>
      <c r="AG853" s="47">
        <f t="shared" si="447"/>
        <v>0.09</v>
      </c>
      <c r="AH853" s="47">
        <f t="shared" si="448"/>
        <v>0.09</v>
      </c>
      <c r="AI853" s="46" t="str">
        <f t="shared" si="449"/>
        <v>HS Only</v>
      </c>
      <c r="AJ853" s="43">
        <f t="shared" si="450"/>
        <v>0.78260869565217384</v>
      </c>
      <c r="AK853" s="43">
        <f t="shared" si="451"/>
        <v>1</v>
      </c>
      <c r="AL853" s="45" t="str">
        <f t="shared" si="452"/>
        <v/>
      </c>
      <c r="AM853" s="43" t="str">
        <f t="shared" si="453"/>
        <v/>
      </c>
      <c r="AN853" s="42" t="str">
        <f t="shared" si="454"/>
        <v/>
      </c>
      <c r="AO853" s="40" t="str">
        <f t="shared" si="455"/>
        <v>SLI15_YEAST</v>
      </c>
      <c r="AP853" s="44" t="str">
        <f t="shared" si="456"/>
        <v/>
      </c>
      <c r="AQ853" s="43">
        <f t="shared" si="457"/>
        <v>3.535533905932739E-2</v>
      </c>
      <c r="AR853" s="43" t="str">
        <f t="shared" si="458"/>
        <v/>
      </c>
      <c r="AS853" s="43">
        <f t="shared" si="459"/>
        <v>0</v>
      </c>
      <c r="AT853" s="43" t="str">
        <f t="shared" si="460"/>
        <v/>
      </c>
      <c r="AU853" s="42" t="str">
        <f t="shared" si="461"/>
        <v/>
      </c>
    </row>
    <row r="854" spans="1:47" ht="15" x14ac:dyDescent="0.25">
      <c r="A854" s="40" t="s">
        <v>5419</v>
      </c>
      <c r="B854" s="40" t="s">
        <v>5418</v>
      </c>
      <c r="C854" s="60" t="str">
        <f>IF(ISNUMBER(VLOOKUP(B854,'[1]WT-GR-A'!I$2:J$693,2,FALSE)),VLOOKUP(B854,'[1]WT-GR-A'!I$2:J$693,2,FALSE),"")</f>
        <v/>
      </c>
      <c r="D854" s="58" t="str">
        <f>IF(ISNUMBER(VLOOKUP($B854,'[1]KO-GR-A'!$I$2:$J$907,2,FALSE)),VLOOKUP($B854,'[1]KO-GR-A'!$I$2:$J$907,2,FALSE),"")</f>
        <v/>
      </c>
      <c r="E854" s="58" t="str">
        <f>IF(ISNUMBER(VLOOKUP($B854,'[1]MT-GR-A'!$I$2:$J$789,2,FALSE)),VLOOKUP($B854,'[1]MT-GR-A'!$I$2:$J$789,2,FALSE),"")</f>
        <v/>
      </c>
      <c r="F854" s="58" t="str">
        <f>IF(ISNUMBER(VLOOKUP($B854,'[1]WT-HS-A'!$I$2:$J$1224,2,FALSE)),VLOOKUP($B854,'[1]WT-HS-A'!$I$2:$J$1224,2,FALSE),"")</f>
        <v/>
      </c>
      <c r="G854" s="58" t="str">
        <f>IF(ISNUMBER(VLOOKUP($B854,'[1]KO-HS-A'!$I$2:$J$1229,2,FALSE)),VLOOKUP($B854,'[1]KO-HS-A'!$I$2:$J$1229,2,FALSE),"")</f>
        <v/>
      </c>
      <c r="H854" s="58" t="str">
        <f>IF(ISNUMBER(VLOOKUP($B854,'[1]MT-HS-A'!$I$2:$J$1362,2,FALSE)),VLOOKUP($B854,'[1]MT-HS-A'!$I$2:$J$1362,2,FALSE),"")</f>
        <v/>
      </c>
      <c r="I854" s="59" t="str">
        <f>IF(ISNUMBER(VLOOKUP($B854,'[1]WT-GR-B'!$I$2:$J$585,2,FALSE)),VLOOKUP($B854,'[1]WT-GR-B'!$I$2:$J$585,2,FALSE),"")</f>
        <v/>
      </c>
      <c r="J854" s="58" t="str">
        <f>IF(ISNUMBER(VLOOKUP($B854,'[1]KO-GR-B'!$I$2:$J$900,2,FALSE)),VLOOKUP($B854,'[1]KO-GR-B'!$I$2:$J$900,2,FALSE),"")</f>
        <v/>
      </c>
      <c r="K854" s="58" t="str">
        <f>IF(ISNUMBER(VLOOKUP($B854,'[1]MT-GR-B'!$I$2:$J$693,2,FALSE)),VLOOKUP($B854,'[1]MT-GR-B'!$I$2:$J$693,2,FALSE),"")</f>
        <v/>
      </c>
      <c r="L854" s="58">
        <f>IF(ISNUMBER(VLOOKUP($B854,'[1]WT-HS-B'!$I$2:$J$1220,2,FALSE)),VLOOKUP($B854,'[1]WT-HS-B'!$I$2:$J$1220,2,FALSE),"")</f>
        <v>0.26</v>
      </c>
      <c r="M854" s="58">
        <f>IF(ISNUMBER(VLOOKUP($B854,'[1]KO-HS-B'!$I$2:$J$1046,2,FALSE)),VLOOKUP($B854,'[1]KO-HS-B'!$I$2:$J$1046,2,FALSE),"")</f>
        <v>0.26</v>
      </c>
      <c r="N854" s="58" t="str">
        <f>IF(ISNUMBER(VLOOKUP($B854,'[1]MT-HS-B'!$I$2:$J$773,2,FALSE)),VLOOKUP($B854,'[1]MT-HS-B'!$I$2:$J$773,2,FALSE),"")</f>
        <v/>
      </c>
      <c r="O854" s="40" t="str">
        <f t="shared" si="429"/>
        <v>IES5_YEAST</v>
      </c>
      <c r="P854" s="57" t="str">
        <f t="shared" si="430"/>
        <v/>
      </c>
      <c r="Q854" s="57" t="str">
        <f t="shared" si="431"/>
        <v/>
      </c>
      <c r="R854" s="57" t="str">
        <f t="shared" si="432"/>
        <v/>
      </c>
      <c r="S854" s="56" t="str">
        <f t="shared" si="433"/>
        <v>n/a</v>
      </c>
      <c r="T854" s="55" t="str">
        <f t="shared" si="434"/>
        <v>n/a</v>
      </c>
      <c r="U854" s="54" t="str">
        <f t="shared" si="435"/>
        <v>n/a</v>
      </c>
      <c r="V854" s="53" t="str">
        <f t="shared" si="436"/>
        <v/>
      </c>
      <c r="W854" s="53" t="str">
        <f t="shared" si="437"/>
        <v/>
      </c>
      <c r="X854" s="53" t="str">
        <f t="shared" si="438"/>
        <v/>
      </c>
      <c r="Y854" s="52" t="str">
        <f t="shared" si="439"/>
        <v>HS only</v>
      </c>
      <c r="Z854" s="51" t="str">
        <f t="shared" si="440"/>
        <v>HS only</v>
      </c>
      <c r="AA854" s="50" t="str">
        <f t="shared" si="441"/>
        <v/>
      </c>
      <c r="AB854" s="40" t="str">
        <f t="shared" si="442"/>
        <v>IES5</v>
      </c>
      <c r="AC854" s="49">
        <f t="shared" si="443"/>
        <v>0</v>
      </c>
      <c r="AD854" s="47">
        <f t="shared" si="444"/>
        <v>0</v>
      </c>
      <c r="AE854" s="47">
        <f t="shared" si="445"/>
        <v>0</v>
      </c>
      <c r="AF854" s="48">
        <f t="shared" si="446"/>
        <v>0.26</v>
      </c>
      <c r="AG854" s="47">
        <f t="shared" si="447"/>
        <v>0.26</v>
      </c>
      <c r="AH854" s="47">
        <f t="shared" si="448"/>
        <v>0</v>
      </c>
      <c r="AI854" s="46" t="str">
        <f t="shared" si="449"/>
        <v>HS Only</v>
      </c>
      <c r="AJ854" s="43" t="str">
        <f t="shared" si="450"/>
        <v>HS Only</v>
      </c>
      <c r="AK854" s="43" t="str">
        <f t="shared" si="451"/>
        <v/>
      </c>
      <c r="AL854" s="45" t="str">
        <f t="shared" si="452"/>
        <v/>
      </c>
      <c r="AM854" s="43" t="str">
        <f t="shared" si="453"/>
        <v/>
      </c>
      <c r="AN854" s="42" t="str">
        <f t="shared" si="454"/>
        <v/>
      </c>
      <c r="AO854" s="40" t="str">
        <f t="shared" si="455"/>
        <v>IES5_YEAST</v>
      </c>
      <c r="AP854" s="44" t="str">
        <f t="shared" si="456"/>
        <v/>
      </c>
      <c r="AQ854" s="43" t="str">
        <f t="shared" si="457"/>
        <v/>
      </c>
      <c r="AR854" s="43" t="str">
        <f t="shared" si="458"/>
        <v/>
      </c>
      <c r="AS854" s="43" t="str">
        <f t="shared" si="459"/>
        <v/>
      </c>
      <c r="AT854" s="43" t="str">
        <f t="shared" si="460"/>
        <v/>
      </c>
      <c r="AU854" s="42" t="str">
        <f t="shared" si="461"/>
        <v/>
      </c>
    </row>
    <row r="855" spans="1:47" ht="15" x14ac:dyDescent="0.25">
      <c r="A855" s="40" t="s">
        <v>5417</v>
      </c>
      <c r="B855" s="40" t="s">
        <v>5416</v>
      </c>
      <c r="C855" s="60">
        <f>IF(ISNUMBER(VLOOKUP(B855,'[1]WT-GR-A'!I$2:J$693,2,FALSE)),VLOOKUP(B855,'[1]WT-GR-A'!I$2:J$693,2,FALSE),"")</f>
        <v>0.17</v>
      </c>
      <c r="D855" s="58">
        <f>IF(ISNUMBER(VLOOKUP($B855,'[1]KO-GR-A'!$I$2:$J$907,2,FALSE)),VLOOKUP($B855,'[1]KO-GR-A'!$I$2:$J$907,2,FALSE),"")</f>
        <v>0.38</v>
      </c>
      <c r="E855" s="58">
        <f>IF(ISNUMBER(VLOOKUP($B855,'[1]MT-GR-A'!$I$2:$J$789,2,FALSE)),VLOOKUP($B855,'[1]MT-GR-A'!$I$2:$J$789,2,FALSE),"")</f>
        <v>0.17</v>
      </c>
      <c r="F855" s="58">
        <f>IF(ISNUMBER(VLOOKUP($B855,'[1]WT-HS-A'!$I$2:$J$1224,2,FALSE)),VLOOKUP($B855,'[1]WT-HS-A'!$I$2:$J$1224,2,FALSE),"")</f>
        <v>0.17</v>
      </c>
      <c r="G855" s="58">
        <f>IF(ISNUMBER(VLOOKUP($B855,'[1]KO-HS-A'!$I$2:$J$1229,2,FALSE)),VLOOKUP($B855,'[1]KO-HS-A'!$I$2:$J$1229,2,FALSE),"")</f>
        <v>0.17</v>
      </c>
      <c r="H855" s="58">
        <f>IF(ISNUMBER(VLOOKUP($B855,'[1]MT-HS-A'!$I$2:$J$1362,2,FALSE)),VLOOKUP($B855,'[1]MT-HS-A'!$I$2:$J$1362,2,FALSE),"")</f>
        <v>0.17</v>
      </c>
      <c r="I855" s="59" t="str">
        <f>IF(ISNUMBER(VLOOKUP($B855,'[1]WT-GR-B'!$I$2:$J$585,2,FALSE)),VLOOKUP($B855,'[1]WT-GR-B'!$I$2:$J$585,2,FALSE),"")</f>
        <v/>
      </c>
      <c r="J855" s="58">
        <f>IF(ISNUMBER(VLOOKUP($B855,'[1]KO-GR-B'!$I$2:$J$900,2,FALSE)),VLOOKUP($B855,'[1]KO-GR-B'!$I$2:$J$900,2,FALSE),"")</f>
        <v>0.38</v>
      </c>
      <c r="K855" s="58">
        <f>IF(ISNUMBER(VLOOKUP($B855,'[1]MT-GR-B'!$I$2:$J$693,2,FALSE)),VLOOKUP($B855,'[1]MT-GR-B'!$I$2:$J$693,2,FALSE),"")</f>
        <v>0.38</v>
      </c>
      <c r="L855" s="58">
        <f>IF(ISNUMBER(VLOOKUP($B855,'[1]WT-HS-B'!$I$2:$J$1220,2,FALSE)),VLOOKUP($B855,'[1]WT-HS-B'!$I$2:$J$1220,2,FALSE),"")</f>
        <v>0.38</v>
      </c>
      <c r="M855" s="58">
        <f>IF(ISNUMBER(VLOOKUP($B855,'[1]KO-HS-B'!$I$2:$J$1046,2,FALSE)),VLOOKUP($B855,'[1]KO-HS-B'!$I$2:$J$1046,2,FALSE),"")</f>
        <v>0.17</v>
      </c>
      <c r="N855" s="58" t="str">
        <f>IF(ISNUMBER(VLOOKUP($B855,'[1]MT-HS-B'!$I$2:$J$773,2,FALSE)),VLOOKUP($B855,'[1]MT-HS-B'!$I$2:$J$773,2,FALSE),"")</f>
        <v/>
      </c>
      <c r="O855" s="40" t="str">
        <f t="shared" si="429"/>
        <v>PHO88_YEAST</v>
      </c>
      <c r="P855" s="57">
        <f t="shared" si="430"/>
        <v>0</v>
      </c>
      <c r="Q855" s="57">
        <f t="shared" si="431"/>
        <v>-0.55263157894736836</v>
      </c>
      <c r="R855" s="57">
        <f t="shared" si="432"/>
        <v>0</v>
      </c>
      <c r="S855" s="56" t="str">
        <f t="shared" si="433"/>
        <v>n/a</v>
      </c>
      <c r="T855" s="55">
        <f t="shared" si="434"/>
        <v>0</v>
      </c>
      <c r="U855" s="54" t="str">
        <f t="shared" si="435"/>
        <v>n/a</v>
      </c>
      <c r="V855" s="53">
        <f t="shared" si="436"/>
        <v>0</v>
      </c>
      <c r="W855" s="53">
        <f t="shared" si="437"/>
        <v>-0.55263157894736836</v>
      </c>
      <c r="X855" s="53">
        <f t="shared" si="438"/>
        <v>0</v>
      </c>
      <c r="Y855" s="52" t="str">
        <f t="shared" si="439"/>
        <v>HS only</v>
      </c>
      <c r="Z855" s="51">
        <f t="shared" si="440"/>
        <v>-0.55263157894736836</v>
      </c>
      <c r="AA855" s="50" t="str">
        <f t="shared" si="441"/>
        <v>GR only</v>
      </c>
      <c r="AB855" s="40" t="str">
        <f t="shared" si="442"/>
        <v>PHO88</v>
      </c>
      <c r="AC855" s="49">
        <f t="shared" si="443"/>
        <v>0.17</v>
      </c>
      <c r="AD855" s="47">
        <f t="shared" si="444"/>
        <v>0.38</v>
      </c>
      <c r="AE855" s="47">
        <f t="shared" si="445"/>
        <v>0.27500000000000002</v>
      </c>
      <c r="AF855" s="48">
        <f t="shared" si="446"/>
        <v>0.27500000000000002</v>
      </c>
      <c r="AG855" s="47">
        <f t="shared" si="447"/>
        <v>0.17</v>
      </c>
      <c r="AH855" s="47">
        <f t="shared" si="448"/>
        <v>0.17</v>
      </c>
      <c r="AI855" s="46">
        <f t="shared" si="449"/>
        <v>1.6176470588235294</v>
      </c>
      <c r="AJ855" s="43">
        <f t="shared" si="450"/>
        <v>0.44736842105263158</v>
      </c>
      <c r="AK855" s="43">
        <f t="shared" si="451"/>
        <v>0.61818181818181817</v>
      </c>
      <c r="AL855" s="45" t="str">
        <f t="shared" si="452"/>
        <v/>
      </c>
      <c r="AM855" s="43">
        <f t="shared" si="453"/>
        <v>0</v>
      </c>
      <c r="AN855" s="42" t="str">
        <f t="shared" si="454"/>
        <v/>
      </c>
      <c r="AO855" s="40" t="str">
        <f t="shared" si="455"/>
        <v>PHO88_YEAST</v>
      </c>
      <c r="AP855" s="44" t="str">
        <f t="shared" si="456"/>
        <v/>
      </c>
      <c r="AQ855" s="43">
        <f t="shared" si="457"/>
        <v>0</v>
      </c>
      <c r="AR855" s="43">
        <f t="shared" si="458"/>
        <v>0.14849242404917493</v>
      </c>
      <c r="AS855" s="43">
        <f t="shared" si="459"/>
        <v>0.14849242404917493</v>
      </c>
      <c r="AT855" s="43">
        <f t="shared" si="460"/>
        <v>0</v>
      </c>
      <c r="AU855" s="42" t="str">
        <f t="shared" si="461"/>
        <v/>
      </c>
    </row>
    <row r="856" spans="1:47" ht="15" x14ac:dyDescent="0.25">
      <c r="A856" s="40" t="s">
        <v>5415</v>
      </c>
      <c r="B856" s="40" t="s">
        <v>5414</v>
      </c>
      <c r="C856" s="60" t="str">
        <f>IF(ISNUMBER(VLOOKUP(B856,'[1]WT-GR-A'!I$2:J$693,2,FALSE)),VLOOKUP(B856,'[1]WT-GR-A'!I$2:J$693,2,FALSE),"")</f>
        <v/>
      </c>
      <c r="D856" s="58">
        <f>IF(ISNUMBER(VLOOKUP($B856,'[1]KO-GR-A'!$I$2:$J$907,2,FALSE)),VLOOKUP($B856,'[1]KO-GR-A'!$I$2:$J$907,2,FALSE),"")</f>
        <v>0.1</v>
      </c>
      <c r="E856" s="58">
        <f>IF(ISNUMBER(VLOOKUP($B856,'[1]MT-GR-A'!$I$2:$J$789,2,FALSE)),VLOOKUP($B856,'[1]MT-GR-A'!$I$2:$J$789,2,FALSE),"")</f>
        <v>0.1</v>
      </c>
      <c r="F856" s="58" t="str">
        <f>IF(ISNUMBER(VLOOKUP($B856,'[1]WT-HS-A'!$I$2:$J$1224,2,FALSE)),VLOOKUP($B856,'[1]WT-HS-A'!$I$2:$J$1224,2,FALSE),"")</f>
        <v/>
      </c>
      <c r="G856" s="58" t="str">
        <f>IF(ISNUMBER(VLOOKUP($B856,'[1]KO-HS-A'!$I$2:$J$1229,2,FALSE)),VLOOKUP($B856,'[1]KO-HS-A'!$I$2:$J$1229,2,FALSE),"")</f>
        <v/>
      </c>
      <c r="H856" s="58">
        <f>IF(ISNUMBER(VLOOKUP($B856,'[1]MT-HS-A'!$I$2:$J$1362,2,FALSE)),VLOOKUP($B856,'[1]MT-HS-A'!$I$2:$J$1362,2,FALSE),"")</f>
        <v>0.1</v>
      </c>
      <c r="I856" s="59">
        <f>IF(ISNUMBER(VLOOKUP($B856,'[1]WT-GR-B'!$I$2:$J$585,2,FALSE)),VLOOKUP($B856,'[1]WT-GR-B'!$I$2:$J$585,2,FALSE),"")</f>
        <v>0.1</v>
      </c>
      <c r="J856" s="58">
        <f>IF(ISNUMBER(VLOOKUP($B856,'[1]KO-GR-B'!$I$2:$J$900,2,FALSE)),VLOOKUP($B856,'[1]KO-GR-B'!$I$2:$J$900,2,FALSE),"")</f>
        <v>0.1</v>
      </c>
      <c r="K856" s="58">
        <f>IF(ISNUMBER(VLOOKUP($B856,'[1]MT-GR-B'!$I$2:$J$693,2,FALSE)),VLOOKUP($B856,'[1]MT-GR-B'!$I$2:$J$693,2,FALSE),"")</f>
        <v>0.1</v>
      </c>
      <c r="L856" s="58" t="str">
        <f>IF(ISNUMBER(VLOOKUP($B856,'[1]WT-HS-B'!$I$2:$J$1220,2,FALSE)),VLOOKUP($B856,'[1]WT-HS-B'!$I$2:$J$1220,2,FALSE),"")</f>
        <v/>
      </c>
      <c r="M856" s="58">
        <f>IF(ISNUMBER(VLOOKUP($B856,'[1]KO-HS-B'!$I$2:$J$1046,2,FALSE)),VLOOKUP($B856,'[1]KO-HS-B'!$I$2:$J$1046,2,FALSE),"")</f>
        <v>0.1</v>
      </c>
      <c r="N856" s="58" t="str">
        <f>IF(ISNUMBER(VLOOKUP($B856,'[1]MT-HS-B'!$I$2:$J$773,2,FALSE)),VLOOKUP($B856,'[1]MT-HS-B'!$I$2:$J$773,2,FALSE),"")</f>
        <v/>
      </c>
      <c r="O856" s="40" t="str">
        <f t="shared" si="429"/>
        <v>PHO86_YEAST</v>
      </c>
      <c r="P856" s="57" t="str">
        <f t="shared" si="430"/>
        <v/>
      </c>
      <c r="Q856" s="57">
        <f t="shared" si="431"/>
        <v>0</v>
      </c>
      <c r="R856" s="57">
        <f t="shared" si="432"/>
        <v>0</v>
      </c>
      <c r="S856" s="56" t="str">
        <f t="shared" si="433"/>
        <v>n/a</v>
      </c>
      <c r="T856" s="55" t="str">
        <f t="shared" si="434"/>
        <v>n/a</v>
      </c>
      <c r="U856" s="54" t="str">
        <f t="shared" si="435"/>
        <v>n/a</v>
      </c>
      <c r="V856" s="53" t="str">
        <f t="shared" si="436"/>
        <v/>
      </c>
      <c r="W856" s="53" t="str">
        <f t="shared" si="437"/>
        <v>GR only</v>
      </c>
      <c r="X856" s="53">
        <f t="shared" si="438"/>
        <v>0</v>
      </c>
      <c r="Y856" s="52" t="str">
        <f t="shared" si="439"/>
        <v>GR only</v>
      </c>
      <c r="Z856" s="51">
        <f t="shared" si="440"/>
        <v>0</v>
      </c>
      <c r="AA856" s="50" t="str">
        <f t="shared" si="441"/>
        <v>GR only</v>
      </c>
      <c r="AB856" s="40" t="str">
        <f t="shared" si="442"/>
        <v>PHO86</v>
      </c>
      <c r="AC856" s="49">
        <f t="shared" si="443"/>
        <v>0.1</v>
      </c>
      <c r="AD856" s="47">
        <f t="shared" si="444"/>
        <v>0.1</v>
      </c>
      <c r="AE856" s="47">
        <f t="shared" si="445"/>
        <v>0.1</v>
      </c>
      <c r="AF856" s="48">
        <f t="shared" si="446"/>
        <v>0</v>
      </c>
      <c r="AG856" s="47">
        <f t="shared" si="447"/>
        <v>0.1</v>
      </c>
      <c r="AH856" s="47">
        <f t="shared" si="448"/>
        <v>0.1</v>
      </c>
      <c r="AI856" s="46">
        <f t="shared" si="449"/>
        <v>0</v>
      </c>
      <c r="AJ856" s="43">
        <f t="shared" si="450"/>
        <v>1</v>
      </c>
      <c r="AK856" s="43">
        <f t="shared" si="451"/>
        <v>1</v>
      </c>
      <c r="AL856" s="45" t="str">
        <f t="shared" si="452"/>
        <v/>
      </c>
      <c r="AM856" s="43" t="str">
        <f t="shared" si="453"/>
        <v/>
      </c>
      <c r="AN856" s="42" t="str">
        <f t="shared" si="454"/>
        <v/>
      </c>
      <c r="AO856" s="40" t="str">
        <f t="shared" si="455"/>
        <v>PHO86_YEAST</v>
      </c>
      <c r="AP856" s="44" t="str">
        <f t="shared" si="456"/>
        <v/>
      </c>
      <c r="AQ856" s="43">
        <f t="shared" si="457"/>
        <v>0</v>
      </c>
      <c r="AR856" s="43">
        <f t="shared" si="458"/>
        <v>0</v>
      </c>
      <c r="AS856" s="43" t="str">
        <f t="shared" si="459"/>
        <v/>
      </c>
      <c r="AT856" s="43" t="str">
        <f t="shared" si="460"/>
        <v/>
      </c>
      <c r="AU856" s="42" t="str">
        <f t="shared" si="461"/>
        <v/>
      </c>
    </row>
    <row r="857" spans="1:47" ht="15" x14ac:dyDescent="0.25">
      <c r="A857" s="40" t="s">
        <v>5413</v>
      </c>
      <c r="B857" s="40" t="s">
        <v>5412</v>
      </c>
      <c r="C857" s="60">
        <f>IF(ISNUMBER(VLOOKUP(B857,'[1]WT-GR-A'!I$2:J$693,2,FALSE)),VLOOKUP(B857,'[1]WT-GR-A'!I$2:J$693,2,FALSE),"")</f>
        <v>0.11</v>
      </c>
      <c r="D857" s="58">
        <f>IF(ISNUMBER(VLOOKUP($B857,'[1]KO-GR-A'!$I$2:$J$907,2,FALSE)),VLOOKUP($B857,'[1]KO-GR-A'!$I$2:$J$907,2,FALSE),"")</f>
        <v>0.11</v>
      </c>
      <c r="E857" s="58">
        <f>IF(ISNUMBER(VLOOKUP($B857,'[1]MT-GR-A'!$I$2:$J$789,2,FALSE)),VLOOKUP($B857,'[1]MT-GR-A'!$I$2:$J$789,2,FALSE),"")</f>
        <v>0.11</v>
      </c>
      <c r="F857" s="58">
        <f>IF(ISNUMBER(VLOOKUP($B857,'[1]WT-HS-A'!$I$2:$J$1224,2,FALSE)),VLOOKUP($B857,'[1]WT-HS-A'!$I$2:$J$1224,2,FALSE),"")</f>
        <v>0.24</v>
      </c>
      <c r="G857" s="58">
        <f>IF(ISNUMBER(VLOOKUP($B857,'[1]KO-HS-A'!$I$2:$J$1229,2,FALSE)),VLOOKUP($B857,'[1]KO-HS-A'!$I$2:$J$1229,2,FALSE),"")</f>
        <v>0.37</v>
      </c>
      <c r="H857" s="58">
        <f>IF(ISNUMBER(VLOOKUP($B857,'[1]MT-HS-A'!$I$2:$J$1362,2,FALSE)),VLOOKUP($B857,'[1]MT-HS-A'!$I$2:$J$1362,2,FALSE),"")</f>
        <v>0.37</v>
      </c>
      <c r="I857" s="59" t="str">
        <f>IF(ISNUMBER(VLOOKUP($B857,'[1]WT-GR-B'!$I$2:$J$585,2,FALSE)),VLOOKUP($B857,'[1]WT-GR-B'!$I$2:$J$585,2,FALSE),"")</f>
        <v/>
      </c>
      <c r="J857" s="58">
        <f>IF(ISNUMBER(VLOOKUP($B857,'[1]KO-GR-B'!$I$2:$J$900,2,FALSE)),VLOOKUP($B857,'[1]KO-GR-B'!$I$2:$J$900,2,FALSE),"")</f>
        <v>0.11</v>
      </c>
      <c r="K857" s="58">
        <f>IF(ISNUMBER(VLOOKUP($B857,'[1]MT-GR-B'!$I$2:$J$693,2,FALSE)),VLOOKUP($B857,'[1]MT-GR-B'!$I$2:$J$693,2,FALSE),"")</f>
        <v>0.11</v>
      </c>
      <c r="L857" s="58">
        <f>IF(ISNUMBER(VLOOKUP($B857,'[1]WT-HS-B'!$I$2:$J$1220,2,FALSE)),VLOOKUP($B857,'[1]WT-HS-B'!$I$2:$J$1220,2,FALSE),"")</f>
        <v>0.24</v>
      </c>
      <c r="M857" s="58">
        <f>IF(ISNUMBER(VLOOKUP($B857,'[1]KO-HS-B'!$I$2:$J$1046,2,FALSE)),VLOOKUP($B857,'[1]KO-HS-B'!$I$2:$J$1046,2,FALSE),"")</f>
        <v>0.11</v>
      </c>
      <c r="N857" s="58">
        <f>IF(ISNUMBER(VLOOKUP($B857,'[1]MT-HS-B'!$I$2:$J$773,2,FALSE)),VLOOKUP($B857,'[1]MT-HS-B'!$I$2:$J$773,2,FALSE),"")</f>
        <v>0.11</v>
      </c>
      <c r="O857" s="40" t="str">
        <f t="shared" si="429"/>
        <v>IPYR_YEAST</v>
      </c>
      <c r="P857" s="57">
        <f t="shared" si="430"/>
        <v>1.1818181818181819</v>
      </c>
      <c r="Q857" s="57">
        <f t="shared" si="431"/>
        <v>1.1818181818181819</v>
      </c>
      <c r="R857" s="57">
        <f t="shared" si="432"/>
        <v>1.1818181818181819</v>
      </c>
      <c r="S857" s="56" t="str">
        <f t="shared" si="433"/>
        <v>n/a</v>
      </c>
      <c r="T857" s="55">
        <f t="shared" si="434"/>
        <v>1.1818181818181819</v>
      </c>
      <c r="U857" s="54">
        <f t="shared" si="435"/>
        <v>1.1818181818181819</v>
      </c>
      <c r="V857" s="53">
        <f t="shared" si="436"/>
        <v>1.1818181818181819</v>
      </c>
      <c r="W857" s="53">
        <f t="shared" si="437"/>
        <v>2.3636363636363638</v>
      </c>
      <c r="X857" s="53">
        <f t="shared" si="438"/>
        <v>2.3636363636363638</v>
      </c>
      <c r="Y857" s="52" t="str">
        <f t="shared" si="439"/>
        <v>HS only</v>
      </c>
      <c r="Z857" s="51">
        <f t="shared" si="440"/>
        <v>0</v>
      </c>
      <c r="AA857" s="50">
        <f t="shared" si="441"/>
        <v>0</v>
      </c>
      <c r="AB857" s="40" t="str">
        <f t="shared" si="442"/>
        <v>IPP1</v>
      </c>
      <c r="AC857" s="49">
        <f t="shared" si="443"/>
        <v>0.11</v>
      </c>
      <c r="AD857" s="47">
        <f t="shared" si="444"/>
        <v>0.11</v>
      </c>
      <c r="AE857" s="47">
        <f t="shared" si="445"/>
        <v>0.11</v>
      </c>
      <c r="AF857" s="48">
        <f t="shared" si="446"/>
        <v>0.24</v>
      </c>
      <c r="AG857" s="47">
        <f t="shared" si="447"/>
        <v>0.24</v>
      </c>
      <c r="AH857" s="47">
        <f t="shared" si="448"/>
        <v>0.24</v>
      </c>
      <c r="AI857" s="46">
        <f t="shared" si="449"/>
        <v>2.1818181818181817</v>
      </c>
      <c r="AJ857" s="43">
        <f t="shared" si="450"/>
        <v>2.1818181818181817</v>
      </c>
      <c r="AK857" s="43">
        <f t="shared" si="451"/>
        <v>2.1818181818181817</v>
      </c>
      <c r="AL857" s="45" t="str">
        <f t="shared" si="452"/>
        <v/>
      </c>
      <c r="AM857" s="43">
        <f t="shared" si="453"/>
        <v>1.6713433009863858</v>
      </c>
      <c r="AN857" s="42">
        <f t="shared" si="454"/>
        <v>1.6713433009863858</v>
      </c>
      <c r="AO857" s="40" t="str">
        <f t="shared" si="455"/>
        <v>IPYR_YEAST</v>
      </c>
      <c r="AP857" s="44" t="str">
        <f t="shared" si="456"/>
        <v/>
      </c>
      <c r="AQ857" s="43">
        <f t="shared" si="457"/>
        <v>0</v>
      </c>
      <c r="AR857" s="43">
        <f t="shared" si="458"/>
        <v>0</v>
      </c>
      <c r="AS857" s="43">
        <f t="shared" si="459"/>
        <v>0</v>
      </c>
      <c r="AT857" s="43">
        <f t="shared" si="460"/>
        <v>0.18384776310850234</v>
      </c>
      <c r="AU857" s="42">
        <f t="shared" si="461"/>
        <v>0.18384776310850234</v>
      </c>
    </row>
    <row r="858" spans="1:47" ht="15" x14ac:dyDescent="0.25">
      <c r="A858" s="40" t="s">
        <v>5411</v>
      </c>
      <c r="B858" s="40" t="s">
        <v>5410</v>
      </c>
      <c r="C858" s="60" t="str">
        <f>IF(ISNUMBER(VLOOKUP(B858,'[1]WT-GR-A'!I$2:J$693,2,FALSE)),VLOOKUP(B858,'[1]WT-GR-A'!I$2:J$693,2,FALSE),"")</f>
        <v/>
      </c>
      <c r="D858" s="58" t="str">
        <f>IF(ISNUMBER(VLOOKUP($B858,'[1]KO-GR-A'!$I$2:$J$907,2,FALSE)),VLOOKUP($B858,'[1]KO-GR-A'!$I$2:$J$907,2,FALSE),"")</f>
        <v/>
      </c>
      <c r="E858" s="58" t="str">
        <f>IF(ISNUMBER(VLOOKUP($B858,'[1]MT-GR-A'!$I$2:$J$789,2,FALSE)),VLOOKUP($B858,'[1]MT-GR-A'!$I$2:$J$789,2,FALSE),"")</f>
        <v/>
      </c>
      <c r="F858" s="58" t="str">
        <f>IF(ISNUMBER(VLOOKUP($B858,'[1]WT-HS-A'!$I$2:$J$1224,2,FALSE)),VLOOKUP($B858,'[1]WT-HS-A'!$I$2:$J$1224,2,FALSE),"")</f>
        <v/>
      </c>
      <c r="G858" s="58" t="str">
        <f>IF(ISNUMBER(VLOOKUP($B858,'[1]KO-HS-A'!$I$2:$J$1229,2,FALSE)),VLOOKUP($B858,'[1]KO-HS-A'!$I$2:$J$1229,2,FALSE),"")</f>
        <v/>
      </c>
      <c r="H858" s="58" t="str">
        <f>IF(ISNUMBER(VLOOKUP($B858,'[1]MT-HS-A'!$I$2:$J$1362,2,FALSE)),VLOOKUP($B858,'[1]MT-HS-A'!$I$2:$J$1362,2,FALSE),"")</f>
        <v/>
      </c>
      <c r="I858" s="59" t="str">
        <f>IF(ISNUMBER(VLOOKUP($B858,'[1]WT-GR-B'!$I$2:$J$585,2,FALSE)),VLOOKUP($B858,'[1]WT-GR-B'!$I$2:$J$585,2,FALSE),"")</f>
        <v/>
      </c>
      <c r="J858" s="58" t="str">
        <f>IF(ISNUMBER(VLOOKUP($B858,'[1]KO-GR-B'!$I$2:$J$900,2,FALSE)),VLOOKUP($B858,'[1]KO-GR-B'!$I$2:$J$900,2,FALSE),"")</f>
        <v/>
      </c>
      <c r="K858" s="58" t="str">
        <f>IF(ISNUMBER(VLOOKUP($B858,'[1]MT-GR-B'!$I$2:$J$693,2,FALSE)),VLOOKUP($B858,'[1]MT-GR-B'!$I$2:$J$693,2,FALSE),"")</f>
        <v/>
      </c>
      <c r="L858" s="58" t="str">
        <f>IF(ISNUMBER(VLOOKUP($B858,'[1]WT-HS-B'!$I$2:$J$1220,2,FALSE)),VLOOKUP($B858,'[1]WT-HS-B'!$I$2:$J$1220,2,FALSE),"")</f>
        <v/>
      </c>
      <c r="M858" s="58">
        <f>IF(ISNUMBER(VLOOKUP($B858,'[1]KO-HS-B'!$I$2:$J$1046,2,FALSE)),VLOOKUP($B858,'[1]KO-HS-B'!$I$2:$J$1046,2,FALSE),"")</f>
        <v>0.1</v>
      </c>
      <c r="N858" s="58" t="str">
        <f>IF(ISNUMBER(VLOOKUP($B858,'[1]MT-HS-B'!$I$2:$J$773,2,FALSE)),VLOOKUP($B858,'[1]MT-HS-B'!$I$2:$J$773,2,FALSE),"")</f>
        <v/>
      </c>
      <c r="O858" s="40" t="str">
        <f t="shared" si="429"/>
        <v>IPYR2_YEAST</v>
      </c>
      <c r="P858" s="57" t="str">
        <f t="shared" si="430"/>
        <v/>
      </c>
      <c r="Q858" s="57" t="str">
        <f t="shared" si="431"/>
        <v/>
      </c>
      <c r="R858" s="57" t="str">
        <f t="shared" si="432"/>
        <v/>
      </c>
      <c r="S858" s="56" t="str">
        <f t="shared" si="433"/>
        <v>n/a</v>
      </c>
      <c r="T858" s="55" t="str">
        <f t="shared" si="434"/>
        <v>n/a</v>
      </c>
      <c r="U858" s="54" t="str">
        <f t="shared" si="435"/>
        <v>n/a</v>
      </c>
      <c r="V858" s="53" t="str">
        <f t="shared" si="436"/>
        <v/>
      </c>
      <c r="W858" s="53" t="str">
        <f t="shared" si="437"/>
        <v/>
      </c>
      <c r="X858" s="53" t="str">
        <f t="shared" si="438"/>
        <v/>
      </c>
      <c r="Y858" s="52" t="str">
        <f t="shared" si="439"/>
        <v/>
      </c>
      <c r="Z858" s="51" t="str">
        <f t="shared" si="440"/>
        <v>HS only</v>
      </c>
      <c r="AA858" s="50" t="str">
        <f t="shared" si="441"/>
        <v/>
      </c>
      <c r="AB858" s="40" t="str">
        <f t="shared" si="442"/>
        <v>IPP2</v>
      </c>
      <c r="AC858" s="49">
        <f t="shared" si="443"/>
        <v>0</v>
      </c>
      <c r="AD858" s="47">
        <f t="shared" si="444"/>
        <v>0</v>
      </c>
      <c r="AE858" s="47">
        <f t="shared" si="445"/>
        <v>0</v>
      </c>
      <c r="AF858" s="48">
        <f t="shared" si="446"/>
        <v>0</v>
      </c>
      <c r="AG858" s="47">
        <f t="shared" si="447"/>
        <v>0.1</v>
      </c>
      <c r="AH858" s="47">
        <f t="shared" si="448"/>
        <v>0</v>
      </c>
      <c r="AI858" s="46" t="str">
        <f t="shared" si="449"/>
        <v/>
      </c>
      <c r="AJ858" s="43" t="str">
        <f t="shared" si="450"/>
        <v>HS Only</v>
      </c>
      <c r="AK858" s="43" t="str">
        <f t="shared" si="451"/>
        <v/>
      </c>
      <c r="AL858" s="45" t="str">
        <f t="shared" si="452"/>
        <v/>
      </c>
      <c r="AM858" s="43" t="str">
        <f t="shared" si="453"/>
        <v/>
      </c>
      <c r="AN858" s="42" t="str">
        <f t="shared" si="454"/>
        <v/>
      </c>
      <c r="AO858" s="40" t="str">
        <f t="shared" si="455"/>
        <v>IPYR2_YEAST</v>
      </c>
      <c r="AP858" s="44" t="str">
        <f t="shared" si="456"/>
        <v/>
      </c>
      <c r="AQ858" s="43" t="str">
        <f t="shared" si="457"/>
        <v/>
      </c>
      <c r="AR858" s="43" t="str">
        <f t="shared" si="458"/>
        <v/>
      </c>
      <c r="AS858" s="43" t="str">
        <f t="shared" si="459"/>
        <v/>
      </c>
      <c r="AT858" s="43" t="str">
        <f t="shared" si="460"/>
        <v/>
      </c>
      <c r="AU858" s="42" t="str">
        <f t="shared" si="461"/>
        <v/>
      </c>
    </row>
    <row r="859" spans="1:47" ht="15" x14ac:dyDescent="0.25">
      <c r="A859" s="40" t="s">
        <v>5409</v>
      </c>
      <c r="B859" s="40" t="s">
        <v>5408</v>
      </c>
      <c r="C859" s="60" t="str">
        <f>IF(ISNUMBER(VLOOKUP(B859,'[1]WT-GR-A'!I$2:J$693,2,FALSE)),VLOOKUP(B859,'[1]WT-GR-A'!I$2:J$693,2,FALSE),"")</f>
        <v/>
      </c>
      <c r="D859" s="58">
        <f>IF(ISNUMBER(VLOOKUP($B859,'[1]KO-GR-A'!$I$2:$J$907,2,FALSE)),VLOOKUP($B859,'[1]KO-GR-A'!$I$2:$J$907,2,FALSE),"")</f>
        <v>0.2</v>
      </c>
      <c r="E859" s="58" t="str">
        <f>IF(ISNUMBER(VLOOKUP($B859,'[1]MT-GR-A'!$I$2:$J$789,2,FALSE)),VLOOKUP($B859,'[1]MT-GR-A'!$I$2:$J$789,2,FALSE),"")</f>
        <v/>
      </c>
      <c r="F859" s="58">
        <f>IF(ISNUMBER(VLOOKUP($B859,'[1]WT-HS-A'!$I$2:$J$1224,2,FALSE)),VLOOKUP($B859,'[1]WT-HS-A'!$I$2:$J$1224,2,FALSE),"")</f>
        <v>0.96</v>
      </c>
      <c r="G859" s="58">
        <f>IF(ISNUMBER(VLOOKUP($B859,'[1]KO-HS-A'!$I$2:$J$1229,2,FALSE)),VLOOKUP($B859,'[1]KO-HS-A'!$I$2:$J$1229,2,FALSE),"")</f>
        <v>0.96</v>
      </c>
      <c r="H859" s="58">
        <f>IF(ISNUMBER(VLOOKUP($B859,'[1]MT-HS-A'!$I$2:$J$1362,2,FALSE)),VLOOKUP($B859,'[1]MT-HS-A'!$I$2:$J$1362,2,FALSE),"")</f>
        <v>0.63</v>
      </c>
      <c r="I859" s="59" t="str">
        <f>IF(ISNUMBER(VLOOKUP($B859,'[1]WT-GR-B'!$I$2:$J$585,2,FALSE)),VLOOKUP($B859,'[1]WT-GR-B'!$I$2:$J$585,2,FALSE),"")</f>
        <v/>
      </c>
      <c r="J859" s="58">
        <f>IF(ISNUMBER(VLOOKUP($B859,'[1]KO-GR-B'!$I$2:$J$900,2,FALSE)),VLOOKUP($B859,'[1]KO-GR-B'!$I$2:$J$900,2,FALSE),"")</f>
        <v>0.2</v>
      </c>
      <c r="K859" s="58" t="str">
        <f>IF(ISNUMBER(VLOOKUP($B859,'[1]MT-GR-B'!$I$2:$J$693,2,FALSE)),VLOOKUP($B859,'[1]MT-GR-B'!$I$2:$J$693,2,FALSE),"")</f>
        <v/>
      </c>
      <c r="L859" s="58">
        <f>IF(ISNUMBER(VLOOKUP($B859,'[1]WT-HS-B'!$I$2:$J$1220,2,FALSE)),VLOOKUP($B859,'[1]WT-HS-B'!$I$2:$J$1220,2,FALSE),"")</f>
        <v>0.96</v>
      </c>
      <c r="M859" s="58">
        <f>IF(ISNUMBER(VLOOKUP($B859,'[1]KO-HS-B'!$I$2:$J$1046,2,FALSE)),VLOOKUP($B859,'[1]KO-HS-B'!$I$2:$J$1046,2,FALSE),"")</f>
        <v>1.83</v>
      </c>
      <c r="N859" s="58" t="str">
        <f>IF(ISNUMBER(VLOOKUP($B859,'[1]MT-HS-B'!$I$2:$J$773,2,FALSE)),VLOOKUP($B859,'[1]MT-HS-B'!$I$2:$J$773,2,FALSE),"")</f>
        <v/>
      </c>
      <c r="O859" s="40" t="str">
        <f t="shared" si="429"/>
        <v>IMDH2_YEAST</v>
      </c>
      <c r="P859" s="57" t="str">
        <f t="shared" si="430"/>
        <v>HS only</v>
      </c>
      <c r="Q859" s="57">
        <f t="shared" si="431"/>
        <v>5.9749999999999996</v>
      </c>
      <c r="R859" s="57" t="str">
        <f t="shared" si="432"/>
        <v/>
      </c>
      <c r="S859" s="56" t="str">
        <f t="shared" si="433"/>
        <v>n/a</v>
      </c>
      <c r="T859" s="55">
        <f t="shared" si="434"/>
        <v>2.1750000000000003</v>
      </c>
      <c r="U859" s="54" t="str">
        <f t="shared" si="435"/>
        <v>n/a</v>
      </c>
      <c r="V859" s="53" t="str">
        <f t="shared" si="436"/>
        <v>HS only</v>
      </c>
      <c r="W859" s="53">
        <f t="shared" si="437"/>
        <v>3.8</v>
      </c>
      <c r="X859" s="53" t="str">
        <f t="shared" si="438"/>
        <v>HS only</v>
      </c>
      <c r="Y859" s="52" t="str">
        <f t="shared" si="439"/>
        <v>HS only</v>
      </c>
      <c r="Z859" s="51">
        <f t="shared" si="440"/>
        <v>8.15</v>
      </c>
      <c r="AA859" s="50" t="str">
        <f t="shared" si="441"/>
        <v/>
      </c>
      <c r="AB859" s="40" t="str">
        <f t="shared" si="442"/>
        <v>IMD2</v>
      </c>
      <c r="AC859" s="49">
        <f t="shared" si="443"/>
        <v>0</v>
      </c>
      <c r="AD859" s="47">
        <f t="shared" si="444"/>
        <v>0.2</v>
      </c>
      <c r="AE859" s="47">
        <f t="shared" si="445"/>
        <v>0</v>
      </c>
      <c r="AF859" s="48">
        <f t="shared" si="446"/>
        <v>0.96</v>
      </c>
      <c r="AG859" s="47">
        <f t="shared" si="447"/>
        <v>1.395</v>
      </c>
      <c r="AH859" s="47">
        <f t="shared" si="448"/>
        <v>0.63</v>
      </c>
      <c r="AI859" s="46" t="str">
        <f t="shared" si="449"/>
        <v>HS Only</v>
      </c>
      <c r="AJ859" s="43">
        <f t="shared" si="450"/>
        <v>6.9749999999999996</v>
      </c>
      <c r="AK859" s="43" t="str">
        <f t="shared" si="451"/>
        <v>HS Only</v>
      </c>
      <c r="AL859" s="45" t="str">
        <f t="shared" si="452"/>
        <v/>
      </c>
      <c r="AM859" s="43">
        <f t="shared" si="453"/>
        <v>3.075914498161485</v>
      </c>
      <c r="AN859" s="42" t="str">
        <f t="shared" si="454"/>
        <v/>
      </c>
      <c r="AO859" s="40" t="str">
        <f t="shared" si="455"/>
        <v>IMDH2_YEAST</v>
      </c>
      <c r="AP859" s="44" t="str">
        <f t="shared" si="456"/>
        <v/>
      </c>
      <c r="AQ859" s="43">
        <f t="shared" si="457"/>
        <v>0</v>
      </c>
      <c r="AR859" s="43" t="str">
        <f t="shared" si="458"/>
        <v/>
      </c>
      <c r="AS859" s="43">
        <f t="shared" si="459"/>
        <v>0</v>
      </c>
      <c r="AT859" s="43">
        <f t="shared" si="460"/>
        <v>0.61518289963229633</v>
      </c>
      <c r="AU859" s="42" t="str">
        <f t="shared" si="461"/>
        <v/>
      </c>
    </row>
    <row r="860" spans="1:47" ht="15" x14ac:dyDescent="0.25">
      <c r="A860" s="40" t="s">
        <v>5407</v>
      </c>
      <c r="B860" s="40" t="s">
        <v>5406</v>
      </c>
      <c r="C860" s="60" t="str">
        <f>IF(ISNUMBER(VLOOKUP(B860,'[1]WT-GR-A'!I$2:J$693,2,FALSE)),VLOOKUP(B860,'[1]WT-GR-A'!I$2:J$693,2,FALSE),"")</f>
        <v/>
      </c>
      <c r="D860" s="58">
        <f>IF(ISNUMBER(VLOOKUP($B860,'[1]KO-GR-A'!$I$2:$J$907,2,FALSE)),VLOOKUP($B860,'[1]KO-GR-A'!$I$2:$J$907,2,FALSE),"")</f>
        <v>0.03</v>
      </c>
      <c r="E860" s="58" t="str">
        <f>IF(ISNUMBER(VLOOKUP($B860,'[1]MT-GR-A'!$I$2:$J$789,2,FALSE)),VLOOKUP($B860,'[1]MT-GR-A'!$I$2:$J$789,2,FALSE),"")</f>
        <v/>
      </c>
      <c r="F860" s="58" t="str">
        <f>IF(ISNUMBER(VLOOKUP($B860,'[1]WT-HS-A'!$I$2:$J$1224,2,FALSE)),VLOOKUP($B860,'[1]WT-HS-A'!$I$2:$J$1224,2,FALSE),"")</f>
        <v/>
      </c>
      <c r="G860" s="58" t="str">
        <f>IF(ISNUMBER(VLOOKUP($B860,'[1]KO-HS-A'!$I$2:$J$1229,2,FALSE)),VLOOKUP($B860,'[1]KO-HS-A'!$I$2:$J$1229,2,FALSE),"")</f>
        <v/>
      </c>
      <c r="H860" s="58">
        <f>IF(ISNUMBER(VLOOKUP($B860,'[1]MT-HS-A'!$I$2:$J$1362,2,FALSE)),VLOOKUP($B860,'[1]MT-HS-A'!$I$2:$J$1362,2,FALSE),"")</f>
        <v>0.03</v>
      </c>
      <c r="I860" s="59" t="str">
        <f>IF(ISNUMBER(VLOOKUP($B860,'[1]WT-GR-B'!$I$2:$J$585,2,FALSE)),VLOOKUP($B860,'[1]WT-GR-B'!$I$2:$J$585,2,FALSE),"")</f>
        <v/>
      </c>
      <c r="J860" s="58" t="str">
        <f>IF(ISNUMBER(VLOOKUP($B860,'[1]KO-GR-B'!$I$2:$J$900,2,FALSE)),VLOOKUP($B860,'[1]KO-GR-B'!$I$2:$J$900,2,FALSE),"")</f>
        <v/>
      </c>
      <c r="K860" s="58" t="str">
        <f>IF(ISNUMBER(VLOOKUP($B860,'[1]MT-GR-B'!$I$2:$J$693,2,FALSE)),VLOOKUP($B860,'[1]MT-GR-B'!$I$2:$J$693,2,FALSE),"")</f>
        <v/>
      </c>
      <c r="L860" s="58">
        <f>IF(ISNUMBER(VLOOKUP($B860,'[1]WT-HS-B'!$I$2:$J$1220,2,FALSE)),VLOOKUP($B860,'[1]WT-HS-B'!$I$2:$J$1220,2,FALSE),"")</f>
        <v>0.03</v>
      </c>
      <c r="M860" s="58" t="str">
        <f>IF(ISNUMBER(VLOOKUP($B860,'[1]KO-HS-B'!$I$2:$J$1046,2,FALSE)),VLOOKUP($B860,'[1]KO-HS-B'!$I$2:$J$1046,2,FALSE),"")</f>
        <v/>
      </c>
      <c r="N860" s="58" t="str">
        <f>IF(ISNUMBER(VLOOKUP($B860,'[1]MT-HS-B'!$I$2:$J$773,2,FALSE)),VLOOKUP($B860,'[1]MT-HS-B'!$I$2:$J$773,2,FALSE),"")</f>
        <v/>
      </c>
      <c r="O860" s="40" t="str">
        <f t="shared" si="429"/>
        <v>VIP1_YEAST</v>
      </c>
      <c r="P860" s="57" t="str">
        <f t="shared" si="430"/>
        <v/>
      </c>
      <c r="Q860" s="57" t="str">
        <f t="shared" si="431"/>
        <v/>
      </c>
      <c r="R860" s="57" t="str">
        <f t="shared" si="432"/>
        <v/>
      </c>
      <c r="S860" s="56" t="str">
        <f t="shared" si="433"/>
        <v>n/a</v>
      </c>
      <c r="T860" s="55" t="str">
        <f t="shared" si="434"/>
        <v>n/a</v>
      </c>
      <c r="U860" s="54" t="str">
        <f t="shared" si="435"/>
        <v>n/a</v>
      </c>
      <c r="V860" s="53" t="str">
        <f t="shared" si="436"/>
        <v/>
      </c>
      <c r="W860" s="53" t="str">
        <f t="shared" si="437"/>
        <v>GR only</v>
      </c>
      <c r="X860" s="53" t="str">
        <f t="shared" si="438"/>
        <v>HS only</v>
      </c>
      <c r="Y860" s="52" t="str">
        <f t="shared" si="439"/>
        <v>HS only</v>
      </c>
      <c r="Z860" s="51" t="str">
        <f t="shared" si="440"/>
        <v/>
      </c>
      <c r="AA860" s="50" t="str">
        <f t="shared" si="441"/>
        <v/>
      </c>
      <c r="AB860" s="40" t="str">
        <f t="shared" si="442"/>
        <v>VIP1</v>
      </c>
      <c r="AC860" s="49">
        <f t="shared" si="443"/>
        <v>0</v>
      </c>
      <c r="AD860" s="47">
        <f t="shared" si="444"/>
        <v>0.03</v>
      </c>
      <c r="AE860" s="47">
        <f t="shared" si="445"/>
        <v>0</v>
      </c>
      <c r="AF860" s="48">
        <f t="shared" si="446"/>
        <v>0.03</v>
      </c>
      <c r="AG860" s="47">
        <f t="shared" si="447"/>
        <v>0</v>
      </c>
      <c r="AH860" s="47">
        <f t="shared" si="448"/>
        <v>0.03</v>
      </c>
      <c r="AI860" s="46" t="str">
        <f t="shared" si="449"/>
        <v>HS Only</v>
      </c>
      <c r="AJ860" s="43">
        <f t="shared" si="450"/>
        <v>0</v>
      </c>
      <c r="AK860" s="43" t="str">
        <f t="shared" si="451"/>
        <v>HS Only</v>
      </c>
      <c r="AL860" s="45" t="str">
        <f t="shared" si="452"/>
        <v/>
      </c>
      <c r="AM860" s="43" t="str">
        <f t="shared" si="453"/>
        <v/>
      </c>
      <c r="AN860" s="42" t="str">
        <f t="shared" si="454"/>
        <v/>
      </c>
      <c r="AO860" s="40" t="str">
        <f t="shared" si="455"/>
        <v>VIP1_YEAST</v>
      </c>
      <c r="AP860" s="44" t="str">
        <f t="shared" si="456"/>
        <v/>
      </c>
      <c r="AQ860" s="43" t="str">
        <f t="shared" si="457"/>
        <v/>
      </c>
      <c r="AR860" s="43" t="str">
        <f t="shared" si="458"/>
        <v/>
      </c>
      <c r="AS860" s="43" t="str">
        <f t="shared" si="459"/>
        <v/>
      </c>
      <c r="AT860" s="43" t="str">
        <f t="shared" si="460"/>
        <v/>
      </c>
      <c r="AU860" s="42" t="str">
        <f t="shared" si="461"/>
        <v/>
      </c>
    </row>
    <row r="861" spans="1:47" ht="15" x14ac:dyDescent="0.25">
      <c r="A861" s="40" t="s">
        <v>5405</v>
      </c>
      <c r="B861" s="40" t="s">
        <v>5404</v>
      </c>
      <c r="C861" s="60">
        <f>IF(ISNUMBER(VLOOKUP(B861,'[1]WT-GR-A'!I$2:J$693,2,FALSE)),VLOOKUP(B861,'[1]WT-GR-A'!I$2:J$693,2,FALSE),"")</f>
        <v>7.0000000000000007E-2</v>
      </c>
      <c r="D861" s="58">
        <f>IF(ISNUMBER(VLOOKUP($B861,'[1]KO-GR-A'!$I$2:$J$907,2,FALSE)),VLOOKUP($B861,'[1]KO-GR-A'!$I$2:$J$907,2,FALSE),"")</f>
        <v>7.0000000000000007E-2</v>
      </c>
      <c r="E861" s="58">
        <f>IF(ISNUMBER(VLOOKUP($B861,'[1]MT-GR-A'!$I$2:$J$789,2,FALSE)),VLOOKUP($B861,'[1]MT-GR-A'!$I$2:$J$789,2,FALSE),"")</f>
        <v>7.0000000000000007E-2</v>
      </c>
      <c r="F861" s="58">
        <f>IF(ISNUMBER(VLOOKUP($B861,'[1]WT-HS-A'!$I$2:$J$1224,2,FALSE)),VLOOKUP($B861,'[1]WT-HS-A'!$I$2:$J$1224,2,FALSE),"")</f>
        <v>0.14000000000000001</v>
      </c>
      <c r="G861" s="58">
        <f>IF(ISNUMBER(VLOOKUP($B861,'[1]KO-HS-A'!$I$2:$J$1229,2,FALSE)),VLOOKUP($B861,'[1]KO-HS-A'!$I$2:$J$1229,2,FALSE),"")</f>
        <v>0.14000000000000001</v>
      </c>
      <c r="H861" s="58">
        <f>IF(ISNUMBER(VLOOKUP($B861,'[1]MT-HS-A'!$I$2:$J$1362,2,FALSE)),VLOOKUP($B861,'[1]MT-HS-A'!$I$2:$J$1362,2,FALSE),"")</f>
        <v>0.14000000000000001</v>
      </c>
      <c r="I861" s="59" t="str">
        <f>IF(ISNUMBER(VLOOKUP($B861,'[1]WT-GR-B'!$I$2:$J$585,2,FALSE)),VLOOKUP($B861,'[1]WT-GR-B'!$I$2:$J$585,2,FALSE),"")</f>
        <v/>
      </c>
      <c r="J861" s="58">
        <f>IF(ISNUMBER(VLOOKUP($B861,'[1]KO-GR-B'!$I$2:$J$900,2,FALSE)),VLOOKUP($B861,'[1]KO-GR-B'!$I$2:$J$900,2,FALSE),"")</f>
        <v>7.0000000000000007E-2</v>
      </c>
      <c r="K861" s="58" t="str">
        <f>IF(ISNUMBER(VLOOKUP($B861,'[1]MT-GR-B'!$I$2:$J$693,2,FALSE)),VLOOKUP($B861,'[1]MT-GR-B'!$I$2:$J$693,2,FALSE),"")</f>
        <v/>
      </c>
      <c r="L861" s="58">
        <f>IF(ISNUMBER(VLOOKUP($B861,'[1]WT-HS-B'!$I$2:$J$1220,2,FALSE)),VLOOKUP($B861,'[1]WT-HS-B'!$I$2:$J$1220,2,FALSE),"")</f>
        <v>7.0000000000000007E-2</v>
      </c>
      <c r="M861" s="58" t="str">
        <f>IF(ISNUMBER(VLOOKUP($B861,'[1]KO-HS-B'!$I$2:$J$1046,2,FALSE)),VLOOKUP($B861,'[1]KO-HS-B'!$I$2:$J$1046,2,FALSE),"")</f>
        <v/>
      </c>
      <c r="N861" s="58" t="str">
        <f>IF(ISNUMBER(VLOOKUP($B861,'[1]MT-HS-B'!$I$2:$J$773,2,FALSE)),VLOOKUP($B861,'[1]MT-HS-B'!$I$2:$J$773,2,FALSE),"")</f>
        <v/>
      </c>
      <c r="O861" s="40" t="str">
        <f t="shared" si="429"/>
        <v>ISC1_YEAST</v>
      </c>
      <c r="P861" s="57">
        <f t="shared" si="430"/>
        <v>1</v>
      </c>
      <c r="Q861" s="57">
        <f t="shared" si="431"/>
        <v>1</v>
      </c>
      <c r="R861" s="57">
        <f t="shared" si="432"/>
        <v>1</v>
      </c>
      <c r="S861" s="56" t="str">
        <f t="shared" si="433"/>
        <v>n/a</v>
      </c>
      <c r="T861" s="55" t="str">
        <f t="shared" si="434"/>
        <v>n/a</v>
      </c>
      <c r="U861" s="54" t="str">
        <f t="shared" si="435"/>
        <v>n/a</v>
      </c>
      <c r="V861" s="53">
        <f t="shared" si="436"/>
        <v>1</v>
      </c>
      <c r="W861" s="53">
        <f t="shared" si="437"/>
        <v>1</v>
      </c>
      <c r="X861" s="53">
        <f t="shared" si="438"/>
        <v>1</v>
      </c>
      <c r="Y861" s="52" t="str">
        <f t="shared" si="439"/>
        <v>HS only</v>
      </c>
      <c r="Z861" s="51" t="str">
        <f t="shared" si="440"/>
        <v>GR only</v>
      </c>
      <c r="AA861" s="50" t="str">
        <f t="shared" si="441"/>
        <v/>
      </c>
      <c r="AB861" s="40" t="str">
        <f t="shared" si="442"/>
        <v>ISC1</v>
      </c>
      <c r="AC861" s="49">
        <f t="shared" si="443"/>
        <v>7.0000000000000007E-2</v>
      </c>
      <c r="AD861" s="47">
        <f t="shared" si="444"/>
        <v>7.0000000000000007E-2</v>
      </c>
      <c r="AE861" s="47">
        <f t="shared" si="445"/>
        <v>7.0000000000000007E-2</v>
      </c>
      <c r="AF861" s="48">
        <f t="shared" si="446"/>
        <v>0.10500000000000001</v>
      </c>
      <c r="AG861" s="47">
        <f t="shared" si="447"/>
        <v>0.14000000000000001</v>
      </c>
      <c r="AH861" s="47">
        <f t="shared" si="448"/>
        <v>0.14000000000000001</v>
      </c>
      <c r="AI861" s="46">
        <f t="shared" si="449"/>
        <v>1.5</v>
      </c>
      <c r="AJ861" s="43">
        <f t="shared" si="450"/>
        <v>2</v>
      </c>
      <c r="AK861" s="43">
        <f t="shared" si="451"/>
        <v>2</v>
      </c>
      <c r="AL861" s="45" t="str">
        <f t="shared" si="452"/>
        <v/>
      </c>
      <c r="AM861" s="43" t="str">
        <f t="shared" si="453"/>
        <v/>
      </c>
      <c r="AN861" s="42" t="str">
        <f t="shared" si="454"/>
        <v/>
      </c>
      <c r="AO861" s="40" t="str">
        <f t="shared" si="455"/>
        <v>ISC1_YEAST</v>
      </c>
      <c r="AP861" s="44" t="str">
        <f t="shared" si="456"/>
        <v/>
      </c>
      <c r="AQ861" s="43">
        <f t="shared" si="457"/>
        <v>0</v>
      </c>
      <c r="AR861" s="43" t="str">
        <f t="shared" si="458"/>
        <v/>
      </c>
      <c r="AS861" s="43">
        <f t="shared" si="459"/>
        <v>4.9497474683058332E-2</v>
      </c>
      <c r="AT861" s="43" t="str">
        <f t="shared" si="460"/>
        <v/>
      </c>
      <c r="AU861" s="42" t="str">
        <f t="shared" si="461"/>
        <v/>
      </c>
    </row>
    <row r="862" spans="1:47" ht="15" x14ac:dyDescent="0.25">
      <c r="A862" s="40" t="s">
        <v>5403</v>
      </c>
      <c r="B862" s="40" t="s">
        <v>5402</v>
      </c>
      <c r="C862" s="60" t="str">
        <f>IF(ISNUMBER(VLOOKUP(B862,'[1]WT-GR-A'!I$2:J$693,2,FALSE)),VLOOKUP(B862,'[1]WT-GR-A'!I$2:J$693,2,FALSE),"")</f>
        <v/>
      </c>
      <c r="D862" s="58" t="str">
        <f>IF(ISNUMBER(VLOOKUP($B862,'[1]KO-GR-A'!$I$2:$J$907,2,FALSE)),VLOOKUP($B862,'[1]KO-GR-A'!$I$2:$J$907,2,FALSE),"")</f>
        <v/>
      </c>
      <c r="E862" s="58" t="str">
        <f>IF(ISNUMBER(VLOOKUP($B862,'[1]MT-GR-A'!$I$2:$J$789,2,FALSE)),VLOOKUP($B862,'[1]MT-GR-A'!$I$2:$J$789,2,FALSE),"")</f>
        <v/>
      </c>
      <c r="F862" s="58" t="str">
        <f>IF(ISNUMBER(VLOOKUP($B862,'[1]WT-HS-A'!$I$2:$J$1224,2,FALSE)),VLOOKUP($B862,'[1]WT-HS-A'!$I$2:$J$1224,2,FALSE),"")</f>
        <v/>
      </c>
      <c r="G862" s="58" t="str">
        <f>IF(ISNUMBER(VLOOKUP($B862,'[1]KO-HS-A'!$I$2:$J$1229,2,FALSE)),VLOOKUP($B862,'[1]KO-HS-A'!$I$2:$J$1229,2,FALSE),"")</f>
        <v/>
      </c>
      <c r="H862" s="58" t="str">
        <f>IF(ISNUMBER(VLOOKUP($B862,'[1]MT-HS-A'!$I$2:$J$1362,2,FALSE)),VLOOKUP($B862,'[1]MT-HS-A'!$I$2:$J$1362,2,FALSE),"")</f>
        <v/>
      </c>
      <c r="I862" s="59" t="str">
        <f>IF(ISNUMBER(VLOOKUP($B862,'[1]WT-GR-B'!$I$2:$J$585,2,FALSE)),VLOOKUP($B862,'[1]WT-GR-B'!$I$2:$J$585,2,FALSE),"")</f>
        <v/>
      </c>
      <c r="J862" s="58" t="str">
        <f>IF(ISNUMBER(VLOOKUP($B862,'[1]KO-GR-B'!$I$2:$J$900,2,FALSE)),VLOOKUP($B862,'[1]KO-GR-B'!$I$2:$J$900,2,FALSE),"")</f>
        <v/>
      </c>
      <c r="K862" s="58" t="str">
        <f>IF(ISNUMBER(VLOOKUP($B862,'[1]MT-GR-B'!$I$2:$J$693,2,FALSE)),VLOOKUP($B862,'[1]MT-GR-B'!$I$2:$J$693,2,FALSE),"")</f>
        <v/>
      </c>
      <c r="L862" s="58" t="str">
        <f>IF(ISNUMBER(VLOOKUP($B862,'[1]WT-HS-B'!$I$2:$J$1220,2,FALSE)),VLOOKUP($B862,'[1]WT-HS-B'!$I$2:$J$1220,2,FALSE),"")</f>
        <v/>
      </c>
      <c r="M862" s="58">
        <f>IF(ISNUMBER(VLOOKUP($B862,'[1]KO-HS-B'!$I$2:$J$1046,2,FALSE)),VLOOKUP($B862,'[1]KO-HS-B'!$I$2:$J$1046,2,FALSE),"")</f>
        <v>0.03</v>
      </c>
      <c r="N862" s="58" t="str">
        <f>IF(ISNUMBER(VLOOKUP($B862,'[1]MT-HS-B'!$I$2:$J$773,2,FALSE)),VLOOKUP($B862,'[1]MT-HS-B'!$I$2:$J$773,2,FALSE),"")</f>
        <v/>
      </c>
      <c r="O862" s="40" t="str">
        <f t="shared" si="429"/>
        <v>INP52_YEAST</v>
      </c>
      <c r="P862" s="57" t="str">
        <f t="shared" si="430"/>
        <v/>
      </c>
      <c r="Q862" s="57" t="str">
        <f t="shared" si="431"/>
        <v/>
      </c>
      <c r="R862" s="57" t="str">
        <f t="shared" si="432"/>
        <v/>
      </c>
      <c r="S862" s="56" t="str">
        <f t="shared" si="433"/>
        <v>n/a</v>
      </c>
      <c r="T862" s="55" t="str">
        <f t="shared" si="434"/>
        <v>n/a</v>
      </c>
      <c r="U862" s="54" t="str">
        <f t="shared" si="435"/>
        <v>n/a</v>
      </c>
      <c r="V862" s="53" t="str">
        <f t="shared" si="436"/>
        <v/>
      </c>
      <c r="W862" s="53" t="str">
        <f t="shared" si="437"/>
        <v/>
      </c>
      <c r="X862" s="53" t="str">
        <f t="shared" si="438"/>
        <v/>
      </c>
      <c r="Y862" s="52" t="str">
        <f t="shared" si="439"/>
        <v/>
      </c>
      <c r="Z862" s="51" t="str">
        <f t="shared" si="440"/>
        <v>HS only</v>
      </c>
      <c r="AA862" s="50" t="str">
        <f t="shared" si="441"/>
        <v/>
      </c>
      <c r="AB862" s="40" t="str">
        <f t="shared" si="442"/>
        <v>INP52</v>
      </c>
      <c r="AC862" s="49">
        <f t="shared" si="443"/>
        <v>0</v>
      </c>
      <c r="AD862" s="47">
        <f t="shared" si="444"/>
        <v>0</v>
      </c>
      <c r="AE862" s="47">
        <f t="shared" si="445"/>
        <v>0</v>
      </c>
      <c r="AF862" s="48">
        <f t="shared" si="446"/>
        <v>0</v>
      </c>
      <c r="AG862" s="47">
        <f t="shared" si="447"/>
        <v>0.03</v>
      </c>
      <c r="AH862" s="47">
        <f t="shared" si="448"/>
        <v>0</v>
      </c>
      <c r="AI862" s="46" t="str">
        <f t="shared" si="449"/>
        <v/>
      </c>
      <c r="AJ862" s="43" t="str">
        <f t="shared" si="450"/>
        <v>HS Only</v>
      </c>
      <c r="AK862" s="43" t="str">
        <f t="shared" si="451"/>
        <v/>
      </c>
      <c r="AL862" s="45" t="str">
        <f t="shared" si="452"/>
        <v/>
      </c>
      <c r="AM862" s="43" t="str">
        <f t="shared" si="453"/>
        <v/>
      </c>
      <c r="AN862" s="42" t="str">
        <f t="shared" si="454"/>
        <v/>
      </c>
      <c r="AO862" s="40" t="str">
        <f t="shared" si="455"/>
        <v>INP52_YEAST</v>
      </c>
      <c r="AP862" s="44" t="str">
        <f t="shared" si="456"/>
        <v/>
      </c>
      <c r="AQ862" s="43" t="str">
        <f t="shared" si="457"/>
        <v/>
      </c>
      <c r="AR862" s="43" t="str">
        <f t="shared" si="458"/>
        <v/>
      </c>
      <c r="AS862" s="43" t="str">
        <f t="shared" si="459"/>
        <v/>
      </c>
      <c r="AT862" s="43" t="str">
        <f t="shared" si="460"/>
        <v/>
      </c>
      <c r="AU862" s="42" t="str">
        <f t="shared" si="461"/>
        <v/>
      </c>
    </row>
    <row r="863" spans="1:47" ht="15" x14ac:dyDescent="0.25">
      <c r="A863" s="40" t="s">
        <v>5401</v>
      </c>
      <c r="B863" s="40" t="s">
        <v>5400</v>
      </c>
      <c r="C863" s="60">
        <f>IF(ISNUMBER(VLOOKUP(B863,'[1]WT-GR-A'!I$2:J$693,2,FALSE)),VLOOKUP(B863,'[1]WT-GR-A'!I$2:J$693,2,FALSE),"")</f>
        <v>0.12</v>
      </c>
      <c r="D863" s="58">
        <f>IF(ISNUMBER(VLOOKUP($B863,'[1]KO-GR-A'!$I$2:$J$907,2,FALSE)),VLOOKUP($B863,'[1]KO-GR-A'!$I$2:$J$907,2,FALSE),"")</f>
        <v>0.15</v>
      </c>
      <c r="E863" s="58">
        <f>IF(ISNUMBER(VLOOKUP($B863,'[1]MT-GR-A'!$I$2:$J$789,2,FALSE)),VLOOKUP($B863,'[1]MT-GR-A'!$I$2:$J$789,2,FALSE),"")</f>
        <v>0.06</v>
      </c>
      <c r="F863" s="58">
        <f>IF(ISNUMBER(VLOOKUP($B863,'[1]WT-HS-A'!$I$2:$J$1224,2,FALSE)),VLOOKUP($B863,'[1]WT-HS-A'!$I$2:$J$1224,2,FALSE),"")</f>
        <v>0.03</v>
      </c>
      <c r="G863" s="58">
        <f>IF(ISNUMBER(VLOOKUP($B863,'[1]KO-HS-A'!$I$2:$J$1229,2,FALSE)),VLOOKUP($B863,'[1]KO-HS-A'!$I$2:$J$1229,2,FALSE),"")</f>
        <v>0.03</v>
      </c>
      <c r="H863" s="58">
        <f>IF(ISNUMBER(VLOOKUP($B863,'[1]MT-HS-A'!$I$2:$J$1362,2,FALSE)),VLOOKUP($B863,'[1]MT-HS-A'!$I$2:$J$1362,2,FALSE),"")</f>
        <v>0.09</v>
      </c>
      <c r="I863" s="59">
        <f>IF(ISNUMBER(VLOOKUP($B863,'[1]WT-GR-B'!$I$2:$J$585,2,FALSE)),VLOOKUP($B863,'[1]WT-GR-B'!$I$2:$J$585,2,FALSE),"")</f>
        <v>0.03</v>
      </c>
      <c r="J863" s="58">
        <f>IF(ISNUMBER(VLOOKUP($B863,'[1]KO-GR-B'!$I$2:$J$900,2,FALSE)),VLOOKUP($B863,'[1]KO-GR-B'!$I$2:$J$900,2,FALSE),"")</f>
        <v>0.06</v>
      </c>
      <c r="K863" s="58" t="str">
        <f>IF(ISNUMBER(VLOOKUP($B863,'[1]MT-GR-B'!$I$2:$J$693,2,FALSE)),VLOOKUP($B863,'[1]MT-GR-B'!$I$2:$J$693,2,FALSE),"")</f>
        <v/>
      </c>
      <c r="L863" s="58">
        <f>IF(ISNUMBER(VLOOKUP($B863,'[1]WT-HS-B'!$I$2:$J$1220,2,FALSE)),VLOOKUP($B863,'[1]WT-HS-B'!$I$2:$J$1220,2,FALSE),"")</f>
        <v>0.06</v>
      </c>
      <c r="M863" s="58" t="str">
        <f>IF(ISNUMBER(VLOOKUP($B863,'[1]KO-HS-B'!$I$2:$J$1046,2,FALSE)),VLOOKUP($B863,'[1]KO-HS-B'!$I$2:$J$1046,2,FALSE),"")</f>
        <v/>
      </c>
      <c r="N863" s="58" t="str">
        <f>IF(ISNUMBER(VLOOKUP($B863,'[1]MT-HS-B'!$I$2:$J$773,2,FALSE)),VLOOKUP($B863,'[1]MT-HS-B'!$I$2:$J$773,2,FALSE),"")</f>
        <v/>
      </c>
      <c r="O863" s="40" t="str">
        <f t="shared" si="429"/>
        <v>INP53_YEAST</v>
      </c>
      <c r="P863" s="57">
        <f t="shared" si="430"/>
        <v>0.125</v>
      </c>
      <c r="Q863" s="57">
        <f t="shared" si="431"/>
        <v>-0.8</v>
      </c>
      <c r="R863" s="57">
        <f t="shared" si="432"/>
        <v>0.5</v>
      </c>
      <c r="S863" s="56">
        <f t="shared" si="433"/>
        <v>0.875</v>
      </c>
      <c r="T863" s="55" t="str">
        <f t="shared" si="434"/>
        <v>n/a</v>
      </c>
      <c r="U863" s="54" t="str">
        <f t="shared" si="435"/>
        <v>n/a</v>
      </c>
      <c r="V863" s="53">
        <f t="shared" si="436"/>
        <v>-0.75</v>
      </c>
      <c r="W863" s="53">
        <f t="shared" si="437"/>
        <v>-0.8</v>
      </c>
      <c r="X863" s="53">
        <f t="shared" si="438"/>
        <v>0.5</v>
      </c>
      <c r="Y863" s="52">
        <f t="shared" si="439"/>
        <v>1</v>
      </c>
      <c r="Z863" s="51" t="str">
        <f t="shared" si="440"/>
        <v>GR only</v>
      </c>
      <c r="AA863" s="50" t="str">
        <f t="shared" si="441"/>
        <v/>
      </c>
      <c r="AB863" s="40" t="str">
        <f t="shared" si="442"/>
        <v>INP53</v>
      </c>
      <c r="AC863" s="49">
        <f t="shared" si="443"/>
        <v>7.4999999999999997E-2</v>
      </c>
      <c r="AD863" s="47">
        <f t="shared" si="444"/>
        <v>0.105</v>
      </c>
      <c r="AE863" s="47">
        <f t="shared" si="445"/>
        <v>0.06</v>
      </c>
      <c r="AF863" s="48">
        <f t="shared" si="446"/>
        <v>4.4999999999999998E-2</v>
      </c>
      <c r="AG863" s="47">
        <f t="shared" si="447"/>
        <v>0.03</v>
      </c>
      <c r="AH863" s="47">
        <f t="shared" si="448"/>
        <v>0.09</v>
      </c>
      <c r="AI863" s="46">
        <f t="shared" si="449"/>
        <v>0.6</v>
      </c>
      <c r="AJ863" s="43">
        <f t="shared" si="450"/>
        <v>0.2857142857142857</v>
      </c>
      <c r="AK863" s="43">
        <f t="shared" si="451"/>
        <v>1.5</v>
      </c>
      <c r="AL863" s="45">
        <f t="shared" si="452"/>
        <v>1.2374368670764582</v>
      </c>
      <c r="AM863" s="43" t="str">
        <f t="shared" si="453"/>
        <v/>
      </c>
      <c r="AN863" s="42" t="str">
        <f t="shared" si="454"/>
        <v/>
      </c>
      <c r="AO863" s="40" t="str">
        <f t="shared" si="455"/>
        <v>INP53_YEAST</v>
      </c>
      <c r="AP863" s="44">
        <f t="shared" si="456"/>
        <v>6.3639610306789274E-2</v>
      </c>
      <c r="AQ863" s="43">
        <f t="shared" si="457"/>
        <v>6.3639610306789288E-2</v>
      </c>
      <c r="AR863" s="43" t="str">
        <f t="shared" si="458"/>
        <v/>
      </c>
      <c r="AS863" s="43">
        <f t="shared" si="459"/>
        <v>2.1213203435596423E-2</v>
      </c>
      <c r="AT863" s="43" t="str">
        <f t="shared" si="460"/>
        <v/>
      </c>
      <c r="AU863" s="42" t="str">
        <f t="shared" si="461"/>
        <v/>
      </c>
    </row>
    <row r="864" spans="1:47" ht="15" x14ac:dyDescent="0.25">
      <c r="A864" s="40" t="s">
        <v>5399</v>
      </c>
      <c r="B864" s="40" t="s">
        <v>5398</v>
      </c>
      <c r="C864" s="60" t="str">
        <f>IF(ISNUMBER(VLOOKUP(B864,'[1]WT-GR-A'!I$2:J$693,2,FALSE)),VLOOKUP(B864,'[1]WT-GR-A'!I$2:J$693,2,FALSE),"")</f>
        <v/>
      </c>
      <c r="D864" s="58" t="str">
        <f>IF(ISNUMBER(VLOOKUP($B864,'[1]KO-GR-A'!$I$2:$J$907,2,FALSE)),VLOOKUP($B864,'[1]KO-GR-A'!$I$2:$J$907,2,FALSE),"")</f>
        <v/>
      </c>
      <c r="E864" s="58" t="str">
        <f>IF(ISNUMBER(VLOOKUP($B864,'[1]MT-GR-A'!$I$2:$J$789,2,FALSE)),VLOOKUP($B864,'[1]MT-GR-A'!$I$2:$J$789,2,FALSE),"")</f>
        <v/>
      </c>
      <c r="F864" s="58">
        <f>IF(ISNUMBER(VLOOKUP($B864,'[1]WT-HS-A'!$I$2:$J$1224,2,FALSE)),VLOOKUP($B864,'[1]WT-HS-A'!$I$2:$J$1224,2,FALSE),"")</f>
        <v>0.06</v>
      </c>
      <c r="G864" s="58" t="str">
        <f>IF(ISNUMBER(VLOOKUP($B864,'[1]KO-HS-A'!$I$2:$J$1229,2,FALSE)),VLOOKUP($B864,'[1]KO-HS-A'!$I$2:$J$1229,2,FALSE),"")</f>
        <v/>
      </c>
      <c r="H864" s="58" t="str">
        <f>IF(ISNUMBER(VLOOKUP($B864,'[1]MT-HS-A'!$I$2:$J$1362,2,FALSE)),VLOOKUP($B864,'[1]MT-HS-A'!$I$2:$J$1362,2,FALSE),"")</f>
        <v/>
      </c>
      <c r="I864" s="59" t="str">
        <f>IF(ISNUMBER(VLOOKUP($B864,'[1]WT-GR-B'!$I$2:$J$585,2,FALSE)),VLOOKUP($B864,'[1]WT-GR-B'!$I$2:$J$585,2,FALSE),"")</f>
        <v/>
      </c>
      <c r="J864" s="58" t="str">
        <f>IF(ISNUMBER(VLOOKUP($B864,'[1]KO-GR-B'!$I$2:$J$900,2,FALSE)),VLOOKUP($B864,'[1]KO-GR-B'!$I$2:$J$900,2,FALSE),"")</f>
        <v/>
      </c>
      <c r="K864" s="58" t="str">
        <f>IF(ISNUMBER(VLOOKUP($B864,'[1]MT-GR-B'!$I$2:$J$693,2,FALSE)),VLOOKUP($B864,'[1]MT-GR-B'!$I$2:$J$693,2,FALSE),"")</f>
        <v/>
      </c>
      <c r="L864" s="58">
        <f>IF(ISNUMBER(VLOOKUP($B864,'[1]WT-HS-B'!$I$2:$J$1220,2,FALSE)),VLOOKUP($B864,'[1]WT-HS-B'!$I$2:$J$1220,2,FALSE),"")</f>
        <v>0.06</v>
      </c>
      <c r="M864" s="58" t="str">
        <f>IF(ISNUMBER(VLOOKUP($B864,'[1]KO-HS-B'!$I$2:$J$1046,2,FALSE)),VLOOKUP($B864,'[1]KO-HS-B'!$I$2:$J$1046,2,FALSE),"")</f>
        <v/>
      </c>
      <c r="N864" s="58" t="str">
        <f>IF(ISNUMBER(VLOOKUP($B864,'[1]MT-HS-B'!$I$2:$J$773,2,FALSE)),VLOOKUP($B864,'[1]MT-HS-B'!$I$2:$J$773,2,FALSE),"")</f>
        <v/>
      </c>
      <c r="O864" s="40" t="str">
        <f t="shared" si="429"/>
        <v>INV1_YEAST</v>
      </c>
      <c r="P864" s="57" t="str">
        <f t="shared" si="430"/>
        <v>HS only</v>
      </c>
      <c r="Q864" s="57" t="str">
        <f t="shared" si="431"/>
        <v/>
      </c>
      <c r="R864" s="57" t="str">
        <f t="shared" si="432"/>
        <v/>
      </c>
      <c r="S864" s="56" t="str">
        <f t="shared" si="433"/>
        <v>n/a</v>
      </c>
      <c r="T864" s="55" t="str">
        <f t="shared" si="434"/>
        <v>n/a</v>
      </c>
      <c r="U864" s="54" t="str">
        <f t="shared" si="435"/>
        <v>n/a</v>
      </c>
      <c r="V864" s="53" t="str">
        <f t="shared" si="436"/>
        <v>HS only</v>
      </c>
      <c r="W864" s="53" t="str">
        <f t="shared" si="437"/>
        <v/>
      </c>
      <c r="X864" s="53" t="str">
        <f t="shared" si="438"/>
        <v/>
      </c>
      <c r="Y864" s="52" t="str">
        <f t="shared" si="439"/>
        <v>HS only</v>
      </c>
      <c r="Z864" s="51" t="str">
        <f t="shared" si="440"/>
        <v/>
      </c>
      <c r="AA864" s="50" t="str">
        <f t="shared" si="441"/>
        <v/>
      </c>
      <c r="AB864" s="40" t="str">
        <f t="shared" si="442"/>
        <v>SUC1</v>
      </c>
      <c r="AC864" s="49">
        <f t="shared" si="443"/>
        <v>0</v>
      </c>
      <c r="AD864" s="47">
        <f t="shared" si="444"/>
        <v>0</v>
      </c>
      <c r="AE864" s="47">
        <f t="shared" si="445"/>
        <v>0</v>
      </c>
      <c r="AF864" s="48">
        <f t="shared" si="446"/>
        <v>0.06</v>
      </c>
      <c r="AG864" s="47">
        <f t="shared" si="447"/>
        <v>0</v>
      </c>
      <c r="AH864" s="47">
        <f t="shared" si="448"/>
        <v>0</v>
      </c>
      <c r="AI864" s="46" t="str">
        <f t="shared" si="449"/>
        <v>HS Only</v>
      </c>
      <c r="AJ864" s="43" t="str">
        <f t="shared" si="450"/>
        <v/>
      </c>
      <c r="AK864" s="43" t="str">
        <f t="shared" si="451"/>
        <v/>
      </c>
      <c r="AL864" s="45" t="str">
        <f t="shared" si="452"/>
        <v/>
      </c>
      <c r="AM864" s="43" t="str">
        <f t="shared" si="453"/>
        <v/>
      </c>
      <c r="AN864" s="42" t="str">
        <f t="shared" si="454"/>
        <v/>
      </c>
      <c r="AO864" s="40" t="str">
        <f t="shared" si="455"/>
        <v>INV1_YEAST</v>
      </c>
      <c r="AP864" s="44" t="str">
        <f t="shared" si="456"/>
        <v/>
      </c>
      <c r="AQ864" s="43" t="str">
        <f t="shared" si="457"/>
        <v/>
      </c>
      <c r="AR864" s="43" t="str">
        <f t="shared" si="458"/>
        <v/>
      </c>
      <c r="AS864" s="43">
        <f t="shared" si="459"/>
        <v>0</v>
      </c>
      <c r="AT864" s="43" t="str">
        <f t="shared" si="460"/>
        <v/>
      </c>
      <c r="AU864" s="42" t="str">
        <f t="shared" si="461"/>
        <v/>
      </c>
    </row>
    <row r="865" spans="1:47" ht="15" x14ac:dyDescent="0.25">
      <c r="A865" s="40" t="s">
        <v>5397</v>
      </c>
      <c r="B865" s="40" t="s">
        <v>5396</v>
      </c>
      <c r="C865" s="60" t="str">
        <f>IF(ISNUMBER(VLOOKUP(B865,'[1]WT-GR-A'!I$2:J$693,2,FALSE)),VLOOKUP(B865,'[1]WT-GR-A'!I$2:J$693,2,FALSE),"")</f>
        <v/>
      </c>
      <c r="D865" s="58">
        <f>IF(ISNUMBER(VLOOKUP($B865,'[1]KO-GR-A'!$I$2:$J$907,2,FALSE)),VLOOKUP($B865,'[1]KO-GR-A'!$I$2:$J$907,2,FALSE),"")</f>
        <v>0.21</v>
      </c>
      <c r="E865" s="58">
        <f>IF(ISNUMBER(VLOOKUP($B865,'[1]MT-GR-A'!$I$2:$J$789,2,FALSE)),VLOOKUP($B865,'[1]MT-GR-A'!$I$2:$J$789,2,FALSE),"")</f>
        <v>0.21</v>
      </c>
      <c r="F865" s="58" t="str">
        <f>IF(ISNUMBER(VLOOKUP($B865,'[1]WT-HS-A'!$I$2:$J$1224,2,FALSE)),VLOOKUP($B865,'[1]WT-HS-A'!$I$2:$J$1224,2,FALSE),"")</f>
        <v/>
      </c>
      <c r="G865" s="58" t="str">
        <f>IF(ISNUMBER(VLOOKUP($B865,'[1]KO-HS-A'!$I$2:$J$1229,2,FALSE)),VLOOKUP($B865,'[1]KO-HS-A'!$I$2:$J$1229,2,FALSE),"")</f>
        <v/>
      </c>
      <c r="H865" s="58">
        <f>IF(ISNUMBER(VLOOKUP($B865,'[1]MT-HS-A'!$I$2:$J$1362,2,FALSE)),VLOOKUP($B865,'[1]MT-HS-A'!$I$2:$J$1362,2,FALSE),"")</f>
        <v>0.21</v>
      </c>
      <c r="I865" s="59" t="str">
        <f>IF(ISNUMBER(VLOOKUP($B865,'[1]WT-GR-B'!$I$2:$J$585,2,FALSE)),VLOOKUP($B865,'[1]WT-GR-B'!$I$2:$J$585,2,FALSE),"")</f>
        <v/>
      </c>
      <c r="J865" s="58" t="str">
        <f>IF(ISNUMBER(VLOOKUP($B865,'[1]KO-GR-B'!$I$2:$J$900,2,FALSE)),VLOOKUP($B865,'[1]KO-GR-B'!$I$2:$J$900,2,FALSE),"")</f>
        <v/>
      </c>
      <c r="K865" s="58" t="str">
        <f>IF(ISNUMBER(VLOOKUP($B865,'[1]MT-GR-B'!$I$2:$J$693,2,FALSE)),VLOOKUP($B865,'[1]MT-GR-B'!$I$2:$J$693,2,FALSE),"")</f>
        <v/>
      </c>
      <c r="L865" s="58" t="str">
        <f>IF(ISNUMBER(VLOOKUP($B865,'[1]WT-HS-B'!$I$2:$J$1220,2,FALSE)),VLOOKUP($B865,'[1]WT-HS-B'!$I$2:$J$1220,2,FALSE),"")</f>
        <v/>
      </c>
      <c r="M865" s="58" t="str">
        <f>IF(ISNUMBER(VLOOKUP($B865,'[1]KO-HS-B'!$I$2:$J$1046,2,FALSE)),VLOOKUP($B865,'[1]KO-HS-B'!$I$2:$J$1046,2,FALSE),"")</f>
        <v/>
      </c>
      <c r="N865" s="58" t="str">
        <f>IF(ISNUMBER(VLOOKUP($B865,'[1]MT-HS-B'!$I$2:$J$773,2,FALSE)),VLOOKUP($B865,'[1]MT-HS-B'!$I$2:$J$773,2,FALSE),"")</f>
        <v/>
      </c>
      <c r="O865" s="40" t="str">
        <f t="shared" si="429"/>
        <v>ISU1_YEAST</v>
      </c>
      <c r="P865" s="57" t="str">
        <f t="shared" si="430"/>
        <v/>
      </c>
      <c r="Q865" s="57" t="str">
        <f t="shared" si="431"/>
        <v/>
      </c>
      <c r="R865" s="57">
        <f t="shared" si="432"/>
        <v>0</v>
      </c>
      <c r="S865" s="56" t="str">
        <f t="shared" si="433"/>
        <v>n/a</v>
      </c>
      <c r="T865" s="55" t="str">
        <f t="shared" si="434"/>
        <v>n/a</v>
      </c>
      <c r="U865" s="54" t="str">
        <f t="shared" si="435"/>
        <v>n/a</v>
      </c>
      <c r="V865" s="53" t="str">
        <f t="shared" si="436"/>
        <v/>
      </c>
      <c r="W865" s="53" t="str">
        <f t="shared" si="437"/>
        <v>GR only</v>
      </c>
      <c r="X865" s="53">
        <f t="shared" si="438"/>
        <v>0</v>
      </c>
      <c r="Y865" s="52" t="str">
        <f t="shared" si="439"/>
        <v/>
      </c>
      <c r="Z865" s="51" t="str">
        <f t="shared" si="440"/>
        <v/>
      </c>
      <c r="AA865" s="50" t="str">
        <f t="shared" si="441"/>
        <v/>
      </c>
      <c r="AB865" s="40" t="str">
        <f t="shared" si="442"/>
        <v>ISU1</v>
      </c>
      <c r="AC865" s="49">
        <f t="shared" si="443"/>
        <v>0</v>
      </c>
      <c r="AD865" s="47">
        <f t="shared" si="444"/>
        <v>0.21</v>
      </c>
      <c r="AE865" s="47">
        <f t="shared" si="445"/>
        <v>0.21</v>
      </c>
      <c r="AF865" s="48">
        <f t="shared" si="446"/>
        <v>0</v>
      </c>
      <c r="AG865" s="47">
        <f t="shared" si="447"/>
        <v>0</v>
      </c>
      <c r="AH865" s="47">
        <f t="shared" si="448"/>
        <v>0.21</v>
      </c>
      <c r="AI865" s="46" t="str">
        <f t="shared" si="449"/>
        <v/>
      </c>
      <c r="AJ865" s="43">
        <f t="shared" si="450"/>
        <v>0</v>
      </c>
      <c r="AK865" s="43">
        <f t="shared" si="451"/>
        <v>1</v>
      </c>
      <c r="AL865" s="45" t="str">
        <f t="shared" si="452"/>
        <v/>
      </c>
      <c r="AM865" s="43" t="str">
        <f t="shared" si="453"/>
        <v/>
      </c>
      <c r="AN865" s="42" t="str">
        <f t="shared" si="454"/>
        <v/>
      </c>
      <c r="AO865" s="40" t="str">
        <f t="shared" si="455"/>
        <v>ISU1_YEAST</v>
      </c>
      <c r="AP865" s="44" t="str">
        <f t="shared" si="456"/>
        <v/>
      </c>
      <c r="AQ865" s="43" t="str">
        <f t="shared" si="457"/>
        <v/>
      </c>
      <c r="AR865" s="43" t="str">
        <f t="shared" si="458"/>
        <v/>
      </c>
      <c r="AS865" s="43" t="str">
        <f t="shared" si="459"/>
        <v/>
      </c>
      <c r="AT865" s="43" t="str">
        <f t="shared" si="460"/>
        <v/>
      </c>
      <c r="AU865" s="42" t="str">
        <f t="shared" si="461"/>
        <v/>
      </c>
    </row>
    <row r="866" spans="1:47" ht="15" x14ac:dyDescent="0.25">
      <c r="A866" s="40" t="s">
        <v>5395</v>
      </c>
      <c r="B866" s="40" t="s">
        <v>5394</v>
      </c>
      <c r="C866" s="60" t="str">
        <f>IF(ISNUMBER(VLOOKUP(B866,'[1]WT-GR-A'!I$2:J$693,2,FALSE)),VLOOKUP(B866,'[1]WT-GR-A'!I$2:J$693,2,FALSE),"")</f>
        <v/>
      </c>
      <c r="D866" s="58" t="str">
        <f>IF(ISNUMBER(VLOOKUP($B866,'[1]KO-GR-A'!$I$2:$J$907,2,FALSE)),VLOOKUP($B866,'[1]KO-GR-A'!$I$2:$J$907,2,FALSE),"")</f>
        <v/>
      </c>
      <c r="E866" s="58" t="str">
        <f>IF(ISNUMBER(VLOOKUP($B866,'[1]MT-GR-A'!$I$2:$J$789,2,FALSE)),VLOOKUP($B866,'[1]MT-GR-A'!$I$2:$J$789,2,FALSE),"")</f>
        <v/>
      </c>
      <c r="F866" s="58" t="str">
        <f>IF(ISNUMBER(VLOOKUP($B866,'[1]WT-HS-A'!$I$2:$J$1224,2,FALSE)),VLOOKUP($B866,'[1]WT-HS-A'!$I$2:$J$1224,2,FALSE),"")</f>
        <v/>
      </c>
      <c r="G866" s="58" t="str">
        <f>IF(ISNUMBER(VLOOKUP($B866,'[1]KO-HS-A'!$I$2:$J$1229,2,FALSE)),VLOOKUP($B866,'[1]KO-HS-A'!$I$2:$J$1229,2,FALSE),"")</f>
        <v/>
      </c>
      <c r="H866" s="58" t="str">
        <f>IF(ISNUMBER(VLOOKUP($B866,'[1]MT-HS-A'!$I$2:$J$1362,2,FALSE)),VLOOKUP($B866,'[1]MT-HS-A'!$I$2:$J$1362,2,FALSE),"")</f>
        <v/>
      </c>
      <c r="I866" s="59" t="str">
        <f>IF(ISNUMBER(VLOOKUP($B866,'[1]WT-GR-B'!$I$2:$J$585,2,FALSE)),VLOOKUP($B866,'[1]WT-GR-B'!$I$2:$J$585,2,FALSE),"")</f>
        <v/>
      </c>
      <c r="J866" s="58">
        <f>IF(ISNUMBER(VLOOKUP($B866,'[1]KO-GR-B'!$I$2:$J$900,2,FALSE)),VLOOKUP($B866,'[1]KO-GR-B'!$I$2:$J$900,2,FALSE),"")</f>
        <v>0.22</v>
      </c>
      <c r="K866" s="58" t="str">
        <f>IF(ISNUMBER(VLOOKUP($B866,'[1]MT-GR-B'!$I$2:$J$693,2,FALSE)),VLOOKUP($B866,'[1]MT-GR-B'!$I$2:$J$693,2,FALSE),"")</f>
        <v/>
      </c>
      <c r="L866" s="58" t="str">
        <f>IF(ISNUMBER(VLOOKUP($B866,'[1]WT-HS-B'!$I$2:$J$1220,2,FALSE)),VLOOKUP($B866,'[1]WT-HS-B'!$I$2:$J$1220,2,FALSE),"")</f>
        <v/>
      </c>
      <c r="M866" s="58" t="str">
        <f>IF(ISNUMBER(VLOOKUP($B866,'[1]KO-HS-B'!$I$2:$J$1046,2,FALSE)),VLOOKUP($B866,'[1]KO-HS-B'!$I$2:$J$1046,2,FALSE),"")</f>
        <v/>
      </c>
      <c r="N866" s="58" t="str">
        <f>IF(ISNUMBER(VLOOKUP($B866,'[1]MT-HS-B'!$I$2:$J$773,2,FALSE)),VLOOKUP($B866,'[1]MT-HS-B'!$I$2:$J$773,2,FALSE),"")</f>
        <v/>
      </c>
      <c r="O866" s="40" t="str">
        <f t="shared" si="429"/>
        <v>ISU2_YEAST</v>
      </c>
      <c r="P866" s="57" t="str">
        <f t="shared" si="430"/>
        <v/>
      </c>
      <c r="Q866" s="57" t="str">
        <f t="shared" si="431"/>
        <v/>
      </c>
      <c r="R866" s="57" t="str">
        <f t="shared" si="432"/>
        <v/>
      </c>
      <c r="S866" s="56" t="str">
        <f t="shared" si="433"/>
        <v>n/a</v>
      </c>
      <c r="T866" s="55" t="str">
        <f t="shared" si="434"/>
        <v>n/a</v>
      </c>
      <c r="U866" s="54" t="str">
        <f t="shared" si="435"/>
        <v>n/a</v>
      </c>
      <c r="V866" s="53" t="str">
        <f t="shared" si="436"/>
        <v/>
      </c>
      <c r="W866" s="53" t="str">
        <f t="shared" si="437"/>
        <v/>
      </c>
      <c r="X866" s="53" t="str">
        <f t="shared" si="438"/>
        <v/>
      </c>
      <c r="Y866" s="52" t="str">
        <f t="shared" si="439"/>
        <v/>
      </c>
      <c r="Z866" s="51" t="str">
        <f t="shared" si="440"/>
        <v>GR only</v>
      </c>
      <c r="AA866" s="50" t="str">
        <f t="shared" si="441"/>
        <v/>
      </c>
      <c r="AB866" s="40" t="str">
        <f t="shared" si="442"/>
        <v>ISU2</v>
      </c>
      <c r="AC866" s="49">
        <f t="shared" si="443"/>
        <v>0</v>
      </c>
      <c r="AD866" s="47">
        <f t="shared" si="444"/>
        <v>0.22</v>
      </c>
      <c r="AE866" s="47">
        <f t="shared" si="445"/>
        <v>0</v>
      </c>
      <c r="AF866" s="48">
        <f t="shared" si="446"/>
        <v>0</v>
      </c>
      <c r="AG866" s="47">
        <f t="shared" si="447"/>
        <v>0</v>
      </c>
      <c r="AH866" s="47">
        <f t="shared" si="448"/>
        <v>0</v>
      </c>
      <c r="AI866" s="46" t="str">
        <f t="shared" si="449"/>
        <v/>
      </c>
      <c r="AJ866" s="43">
        <f t="shared" si="450"/>
        <v>0</v>
      </c>
      <c r="AK866" s="43" t="str">
        <f t="shared" si="451"/>
        <v/>
      </c>
      <c r="AL866" s="45" t="str">
        <f t="shared" si="452"/>
        <v/>
      </c>
      <c r="AM866" s="43" t="str">
        <f t="shared" si="453"/>
        <v/>
      </c>
      <c r="AN866" s="42" t="str">
        <f t="shared" si="454"/>
        <v/>
      </c>
      <c r="AO866" s="40" t="str">
        <f t="shared" si="455"/>
        <v>ISU2_YEAST</v>
      </c>
      <c r="AP866" s="44" t="str">
        <f t="shared" si="456"/>
        <v/>
      </c>
      <c r="AQ866" s="43" t="str">
        <f t="shared" si="457"/>
        <v/>
      </c>
      <c r="AR866" s="43" t="str">
        <f t="shared" si="458"/>
        <v/>
      </c>
      <c r="AS866" s="43" t="str">
        <f t="shared" si="459"/>
        <v/>
      </c>
      <c r="AT866" s="43" t="str">
        <f t="shared" si="460"/>
        <v/>
      </c>
      <c r="AU866" s="42" t="str">
        <f t="shared" si="461"/>
        <v/>
      </c>
    </row>
    <row r="867" spans="1:47" ht="15" x14ac:dyDescent="0.25">
      <c r="A867" s="40" t="s">
        <v>5393</v>
      </c>
      <c r="B867" s="40" t="s">
        <v>5392</v>
      </c>
      <c r="C867" s="60" t="str">
        <f>IF(ISNUMBER(VLOOKUP(B867,'[1]WT-GR-A'!I$2:J$693,2,FALSE)),VLOOKUP(B867,'[1]WT-GR-A'!I$2:J$693,2,FALSE),"")</f>
        <v/>
      </c>
      <c r="D867" s="58" t="str">
        <f>IF(ISNUMBER(VLOOKUP($B867,'[1]KO-GR-A'!$I$2:$J$907,2,FALSE)),VLOOKUP($B867,'[1]KO-GR-A'!$I$2:$J$907,2,FALSE),"")</f>
        <v/>
      </c>
      <c r="E867" s="58" t="str">
        <f>IF(ISNUMBER(VLOOKUP($B867,'[1]MT-GR-A'!$I$2:$J$789,2,FALSE)),VLOOKUP($B867,'[1]MT-GR-A'!$I$2:$J$789,2,FALSE),"")</f>
        <v/>
      </c>
      <c r="F867" s="58" t="str">
        <f>IF(ISNUMBER(VLOOKUP($B867,'[1]WT-HS-A'!$I$2:$J$1224,2,FALSE)),VLOOKUP($B867,'[1]WT-HS-A'!$I$2:$J$1224,2,FALSE),"")</f>
        <v/>
      </c>
      <c r="G867" s="58" t="str">
        <f>IF(ISNUMBER(VLOOKUP($B867,'[1]KO-HS-A'!$I$2:$J$1229,2,FALSE)),VLOOKUP($B867,'[1]KO-HS-A'!$I$2:$J$1229,2,FALSE),"")</f>
        <v/>
      </c>
      <c r="H867" s="58" t="str">
        <f>IF(ISNUMBER(VLOOKUP($B867,'[1]MT-HS-A'!$I$2:$J$1362,2,FALSE)),VLOOKUP($B867,'[1]MT-HS-A'!$I$2:$J$1362,2,FALSE),"")</f>
        <v/>
      </c>
      <c r="I867" s="59" t="str">
        <f>IF(ISNUMBER(VLOOKUP($B867,'[1]WT-GR-B'!$I$2:$J$585,2,FALSE)),VLOOKUP($B867,'[1]WT-GR-B'!$I$2:$J$585,2,FALSE),"")</f>
        <v/>
      </c>
      <c r="J867" s="58" t="str">
        <f>IF(ISNUMBER(VLOOKUP($B867,'[1]KO-GR-B'!$I$2:$J$900,2,FALSE)),VLOOKUP($B867,'[1]KO-GR-B'!$I$2:$J$900,2,FALSE),"")</f>
        <v/>
      </c>
      <c r="K867" s="58" t="str">
        <f>IF(ISNUMBER(VLOOKUP($B867,'[1]MT-GR-B'!$I$2:$J$693,2,FALSE)),VLOOKUP($B867,'[1]MT-GR-B'!$I$2:$J$693,2,FALSE),"")</f>
        <v/>
      </c>
      <c r="L867" s="58">
        <f>IF(ISNUMBER(VLOOKUP($B867,'[1]WT-HS-B'!$I$2:$J$1220,2,FALSE)),VLOOKUP($B867,'[1]WT-HS-B'!$I$2:$J$1220,2,FALSE),"")</f>
        <v>0.05</v>
      </c>
      <c r="M867" s="58" t="str">
        <f>IF(ISNUMBER(VLOOKUP($B867,'[1]KO-HS-B'!$I$2:$J$1046,2,FALSE)),VLOOKUP($B867,'[1]KO-HS-B'!$I$2:$J$1046,2,FALSE),"")</f>
        <v/>
      </c>
      <c r="N867" s="58" t="str">
        <f>IF(ISNUMBER(VLOOKUP($B867,'[1]MT-HS-B'!$I$2:$J$773,2,FALSE)),VLOOKUP($B867,'[1]MT-HS-B'!$I$2:$J$773,2,FALSE),"")</f>
        <v/>
      </c>
      <c r="O867" s="40" t="str">
        <f t="shared" si="429"/>
        <v>AFT1_YEAST</v>
      </c>
      <c r="P867" s="57" t="str">
        <f t="shared" si="430"/>
        <v/>
      </c>
      <c r="Q867" s="57" t="str">
        <f t="shared" si="431"/>
        <v/>
      </c>
      <c r="R867" s="57" t="str">
        <f t="shared" si="432"/>
        <v/>
      </c>
      <c r="S867" s="56" t="str">
        <f t="shared" si="433"/>
        <v>n/a</v>
      </c>
      <c r="T867" s="55" t="str">
        <f t="shared" si="434"/>
        <v>n/a</v>
      </c>
      <c r="U867" s="54" t="str">
        <f t="shared" si="435"/>
        <v>n/a</v>
      </c>
      <c r="V867" s="53" t="str">
        <f t="shared" si="436"/>
        <v/>
      </c>
      <c r="W867" s="53" t="str">
        <f t="shared" si="437"/>
        <v/>
      </c>
      <c r="X867" s="53" t="str">
        <f t="shared" si="438"/>
        <v/>
      </c>
      <c r="Y867" s="52" t="str">
        <f t="shared" si="439"/>
        <v>HS only</v>
      </c>
      <c r="Z867" s="51" t="str">
        <f t="shared" si="440"/>
        <v/>
      </c>
      <c r="AA867" s="50" t="str">
        <f t="shared" si="441"/>
        <v/>
      </c>
      <c r="AB867" s="40" t="str">
        <f t="shared" si="442"/>
        <v>AFT1</v>
      </c>
      <c r="AC867" s="49">
        <f t="shared" si="443"/>
        <v>0</v>
      </c>
      <c r="AD867" s="47">
        <f t="shared" si="444"/>
        <v>0</v>
      </c>
      <c r="AE867" s="47">
        <f t="shared" si="445"/>
        <v>0</v>
      </c>
      <c r="AF867" s="48">
        <f t="shared" si="446"/>
        <v>0.05</v>
      </c>
      <c r="AG867" s="47">
        <f t="shared" si="447"/>
        <v>0</v>
      </c>
      <c r="AH867" s="47">
        <f t="shared" si="448"/>
        <v>0</v>
      </c>
      <c r="AI867" s="46" t="str">
        <f t="shared" si="449"/>
        <v>HS Only</v>
      </c>
      <c r="AJ867" s="43" t="str">
        <f t="shared" si="450"/>
        <v/>
      </c>
      <c r="AK867" s="43" t="str">
        <f t="shared" si="451"/>
        <v/>
      </c>
      <c r="AL867" s="45" t="str">
        <f t="shared" si="452"/>
        <v/>
      </c>
      <c r="AM867" s="43" t="str">
        <f t="shared" si="453"/>
        <v/>
      </c>
      <c r="AN867" s="42" t="str">
        <f t="shared" si="454"/>
        <v/>
      </c>
      <c r="AO867" s="40" t="str">
        <f t="shared" si="455"/>
        <v>AFT1_YEAST</v>
      </c>
      <c r="AP867" s="44" t="str">
        <f t="shared" si="456"/>
        <v/>
      </c>
      <c r="AQ867" s="43" t="str">
        <f t="shared" si="457"/>
        <v/>
      </c>
      <c r="AR867" s="43" t="str">
        <f t="shared" si="458"/>
        <v/>
      </c>
      <c r="AS867" s="43" t="str">
        <f t="shared" si="459"/>
        <v/>
      </c>
      <c r="AT867" s="43" t="str">
        <f t="shared" si="460"/>
        <v/>
      </c>
      <c r="AU867" s="42" t="str">
        <f t="shared" si="461"/>
        <v/>
      </c>
    </row>
    <row r="868" spans="1:47" ht="15" x14ac:dyDescent="0.25">
      <c r="A868" s="40" t="s">
        <v>5391</v>
      </c>
      <c r="B868" s="40" t="s">
        <v>5390</v>
      </c>
      <c r="C868" s="60" t="str">
        <f>IF(ISNUMBER(VLOOKUP(B868,'[1]WT-GR-A'!I$2:J$693,2,FALSE)),VLOOKUP(B868,'[1]WT-GR-A'!I$2:J$693,2,FALSE),"")</f>
        <v/>
      </c>
      <c r="D868" s="58" t="str">
        <f>IF(ISNUMBER(VLOOKUP($B868,'[1]KO-GR-A'!$I$2:$J$907,2,FALSE)),VLOOKUP($B868,'[1]KO-GR-A'!$I$2:$J$907,2,FALSE),"")</f>
        <v/>
      </c>
      <c r="E868" s="58" t="str">
        <f>IF(ISNUMBER(VLOOKUP($B868,'[1]MT-GR-A'!$I$2:$J$789,2,FALSE)),VLOOKUP($B868,'[1]MT-GR-A'!$I$2:$J$789,2,FALSE),"")</f>
        <v/>
      </c>
      <c r="F868" s="58">
        <f>IF(ISNUMBER(VLOOKUP($B868,'[1]WT-HS-A'!$I$2:$J$1224,2,FALSE)),VLOOKUP($B868,'[1]WT-HS-A'!$I$2:$J$1224,2,FALSE),"")</f>
        <v>0.28000000000000003</v>
      </c>
      <c r="G868" s="58">
        <f>IF(ISNUMBER(VLOOKUP($B868,'[1]KO-HS-A'!$I$2:$J$1229,2,FALSE)),VLOOKUP($B868,'[1]KO-HS-A'!$I$2:$J$1229,2,FALSE),"")</f>
        <v>0.13</v>
      </c>
      <c r="H868" s="58" t="str">
        <f>IF(ISNUMBER(VLOOKUP($B868,'[1]MT-HS-A'!$I$2:$J$1362,2,FALSE)),VLOOKUP($B868,'[1]MT-HS-A'!$I$2:$J$1362,2,FALSE),"")</f>
        <v/>
      </c>
      <c r="I868" s="59" t="str">
        <f>IF(ISNUMBER(VLOOKUP($B868,'[1]WT-GR-B'!$I$2:$J$585,2,FALSE)),VLOOKUP($B868,'[1]WT-GR-B'!$I$2:$J$585,2,FALSE),"")</f>
        <v/>
      </c>
      <c r="J868" s="58" t="str">
        <f>IF(ISNUMBER(VLOOKUP($B868,'[1]KO-GR-B'!$I$2:$J$900,2,FALSE)),VLOOKUP($B868,'[1]KO-GR-B'!$I$2:$J$900,2,FALSE),"")</f>
        <v/>
      </c>
      <c r="K868" s="58" t="str">
        <f>IF(ISNUMBER(VLOOKUP($B868,'[1]MT-GR-B'!$I$2:$J$693,2,FALSE)),VLOOKUP($B868,'[1]MT-GR-B'!$I$2:$J$693,2,FALSE),"")</f>
        <v/>
      </c>
      <c r="L868" s="58">
        <f>IF(ISNUMBER(VLOOKUP($B868,'[1]WT-HS-B'!$I$2:$J$1220,2,FALSE)),VLOOKUP($B868,'[1]WT-HS-B'!$I$2:$J$1220,2,FALSE),"")</f>
        <v>0.13</v>
      </c>
      <c r="M868" s="58" t="str">
        <f>IF(ISNUMBER(VLOOKUP($B868,'[1]KO-HS-B'!$I$2:$J$1046,2,FALSE)),VLOOKUP($B868,'[1]KO-HS-B'!$I$2:$J$1046,2,FALSE),"")</f>
        <v/>
      </c>
      <c r="N868" s="58" t="str">
        <f>IF(ISNUMBER(VLOOKUP($B868,'[1]MT-HS-B'!$I$2:$J$773,2,FALSE)),VLOOKUP($B868,'[1]MT-HS-B'!$I$2:$J$773,2,FALSE),"")</f>
        <v/>
      </c>
      <c r="O868" s="40" t="str">
        <f t="shared" si="429"/>
        <v>IAH1_YEAST</v>
      </c>
      <c r="P868" s="57" t="str">
        <f t="shared" si="430"/>
        <v>HS only</v>
      </c>
      <c r="Q868" s="57" t="str">
        <f t="shared" si="431"/>
        <v/>
      </c>
      <c r="R868" s="57" t="str">
        <f t="shared" si="432"/>
        <v/>
      </c>
      <c r="S868" s="56" t="str">
        <f t="shared" si="433"/>
        <v>n/a</v>
      </c>
      <c r="T868" s="55" t="str">
        <f t="shared" si="434"/>
        <v>n/a</v>
      </c>
      <c r="U868" s="54" t="str">
        <f t="shared" si="435"/>
        <v>n/a</v>
      </c>
      <c r="V868" s="53" t="str">
        <f t="shared" si="436"/>
        <v>HS only</v>
      </c>
      <c r="W868" s="53" t="str">
        <f t="shared" si="437"/>
        <v>HS only</v>
      </c>
      <c r="X868" s="53" t="str">
        <f t="shared" si="438"/>
        <v/>
      </c>
      <c r="Y868" s="52" t="str">
        <f t="shared" si="439"/>
        <v>HS only</v>
      </c>
      <c r="Z868" s="51" t="str">
        <f t="shared" si="440"/>
        <v/>
      </c>
      <c r="AA868" s="50" t="str">
        <f t="shared" si="441"/>
        <v/>
      </c>
      <c r="AB868" s="40" t="str">
        <f t="shared" si="442"/>
        <v>IAH1</v>
      </c>
      <c r="AC868" s="49">
        <f t="shared" si="443"/>
        <v>0</v>
      </c>
      <c r="AD868" s="47">
        <f t="shared" si="444"/>
        <v>0</v>
      </c>
      <c r="AE868" s="47">
        <f t="shared" si="445"/>
        <v>0</v>
      </c>
      <c r="AF868" s="48">
        <f t="shared" si="446"/>
        <v>0.20500000000000002</v>
      </c>
      <c r="AG868" s="47">
        <f t="shared" si="447"/>
        <v>0.13</v>
      </c>
      <c r="AH868" s="47">
        <f t="shared" si="448"/>
        <v>0</v>
      </c>
      <c r="AI868" s="46" t="str">
        <f t="shared" si="449"/>
        <v>HS Only</v>
      </c>
      <c r="AJ868" s="43" t="str">
        <f t="shared" si="450"/>
        <v>HS Only</v>
      </c>
      <c r="AK868" s="43" t="str">
        <f t="shared" si="451"/>
        <v/>
      </c>
      <c r="AL868" s="45" t="str">
        <f t="shared" si="452"/>
        <v/>
      </c>
      <c r="AM868" s="43" t="str">
        <f t="shared" si="453"/>
        <v/>
      </c>
      <c r="AN868" s="42" t="str">
        <f t="shared" si="454"/>
        <v/>
      </c>
      <c r="AO868" s="40" t="str">
        <f t="shared" si="455"/>
        <v>IAH1_YEAST</v>
      </c>
      <c r="AP868" s="44" t="str">
        <f t="shared" si="456"/>
        <v/>
      </c>
      <c r="AQ868" s="43" t="str">
        <f t="shared" si="457"/>
        <v/>
      </c>
      <c r="AR868" s="43" t="str">
        <f t="shared" si="458"/>
        <v/>
      </c>
      <c r="AS868" s="43">
        <f t="shared" si="459"/>
        <v>0.10606601717798211</v>
      </c>
      <c r="AT868" s="43" t="str">
        <f t="shared" si="460"/>
        <v/>
      </c>
      <c r="AU868" s="42" t="str">
        <f t="shared" si="461"/>
        <v/>
      </c>
    </row>
    <row r="869" spans="1:47" ht="15" x14ac:dyDescent="0.25">
      <c r="A869" s="40" t="s">
        <v>5389</v>
      </c>
      <c r="B869" s="40" t="s">
        <v>5388</v>
      </c>
      <c r="C869" s="60">
        <f>IF(ISNUMBER(VLOOKUP(B869,'[1]WT-GR-A'!I$2:J$693,2,FALSE)),VLOOKUP(B869,'[1]WT-GR-A'!I$2:J$693,2,FALSE),"")</f>
        <v>0.09</v>
      </c>
      <c r="D869" s="58">
        <f>IF(ISNUMBER(VLOOKUP($B869,'[1]KO-GR-A'!$I$2:$J$907,2,FALSE)),VLOOKUP($B869,'[1]KO-GR-A'!$I$2:$J$907,2,FALSE),"")</f>
        <v>0.09</v>
      </c>
      <c r="E869" s="58">
        <f>IF(ISNUMBER(VLOOKUP($B869,'[1]MT-GR-A'!$I$2:$J$789,2,FALSE)),VLOOKUP($B869,'[1]MT-GR-A'!$I$2:$J$789,2,FALSE),"")</f>
        <v>0.19</v>
      </c>
      <c r="F869" s="58">
        <f>IF(ISNUMBER(VLOOKUP($B869,'[1]WT-HS-A'!$I$2:$J$1224,2,FALSE)),VLOOKUP($B869,'[1]WT-HS-A'!$I$2:$J$1224,2,FALSE),"")</f>
        <v>0.19</v>
      </c>
      <c r="G869" s="58">
        <f>IF(ISNUMBER(VLOOKUP($B869,'[1]KO-HS-A'!$I$2:$J$1229,2,FALSE)),VLOOKUP($B869,'[1]KO-HS-A'!$I$2:$J$1229,2,FALSE),"")</f>
        <v>0.3</v>
      </c>
      <c r="H869" s="58">
        <f>IF(ISNUMBER(VLOOKUP($B869,'[1]MT-HS-A'!$I$2:$J$1362,2,FALSE)),VLOOKUP($B869,'[1]MT-HS-A'!$I$2:$J$1362,2,FALSE),"")</f>
        <v>0.55000000000000004</v>
      </c>
      <c r="I869" s="59">
        <f>IF(ISNUMBER(VLOOKUP($B869,'[1]WT-GR-B'!$I$2:$J$585,2,FALSE)),VLOOKUP($B869,'[1]WT-GR-B'!$I$2:$J$585,2,FALSE),"")</f>
        <v>0.09</v>
      </c>
      <c r="J869" s="58">
        <f>IF(ISNUMBER(VLOOKUP($B869,'[1]KO-GR-B'!$I$2:$J$900,2,FALSE)),VLOOKUP($B869,'[1]KO-GR-B'!$I$2:$J$900,2,FALSE),"")</f>
        <v>0.3</v>
      </c>
      <c r="K869" s="58">
        <f>IF(ISNUMBER(VLOOKUP($B869,'[1]MT-GR-B'!$I$2:$J$693,2,FALSE)),VLOOKUP($B869,'[1]MT-GR-B'!$I$2:$J$693,2,FALSE),"")</f>
        <v>0.3</v>
      </c>
      <c r="L869" s="58">
        <f>IF(ISNUMBER(VLOOKUP($B869,'[1]WT-HS-B'!$I$2:$J$1220,2,FALSE)),VLOOKUP($B869,'[1]WT-HS-B'!$I$2:$J$1220,2,FALSE),"")</f>
        <v>0.19</v>
      </c>
      <c r="M869" s="58">
        <f>IF(ISNUMBER(VLOOKUP($B869,'[1]KO-HS-B'!$I$2:$J$1046,2,FALSE)),VLOOKUP($B869,'[1]KO-HS-B'!$I$2:$J$1046,2,FALSE),"")</f>
        <v>0.42</v>
      </c>
      <c r="N869" s="58">
        <f>IF(ISNUMBER(VLOOKUP($B869,'[1]MT-HS-B'!$I$2:$J$773,2,FALSE)),VLOOKUP($B869,'[1]MT-HS-B'!$I$2:$J$773,2,FALSE),"")</f>
        <v>0.3</v>
      </c>
      <c r="O869" s="40" t="str">
        <f t="shared" si="429"/>
        <v>IDH1_YEAST</v>
      </c>
      <c r="P869" s="57">
        <f t="shared" si="430"/>
        <v>1.1111111111111112</v>
      </c>
      <c r="Q869" s="57">
        <f t="shared" si="431"/>
        <v>1.3666666666666667</v>
      </c>
      <c r="R869" s="57">
        <f t="shared" si="432"/>
        <v>0.94736842105263164</v>
      </c>
      <c r="S869" s="56">
        <f t="shared" si="433"/>
        <v>0</v>
      </c>
      <c r="T869" s="55">
        <f t="shared" si="434"/>
        <v>0.96666666666666679</v>
      </c>
      <c r="U869" s="54">
        <f t="shared" si="435"/>
        <v>0.94736842105263164</v>
      </c>
      <c r="V869" s="53">
        <f t="shared" si="436"/>
        <v>1.1111111111111112</v>
      </c>
      <c r="W869" s="53">
        <f t="shared" si="437"/>
        <v>2.3333333333333335</v>
      </c>
      <c r="X869" s="53">
        <f t="shared" si="438"/>
        <v>1.8947368421052633</v>
      </c>
      <c r="Y869" s="52">
        <f t="shared" si="439"/>
        <v>1.1111111111111112</v>
      </c>
      <c r="Z869" s="51">
        <f t="shared" si="440"/>
        <v>0.4</v>
      </c>
      <c r="AA869" s="50">
        <f t="shared" si="441"/>
        <v>0</v>
      </c>
      <c r="AB869" s="40" t="str">
        <f t="shared" si="442"/>
        <v>IDH1</v>
      </c>
      <c r="AC869" s="49">
        <f t="shared" si="443"/>
        <v>0.09</v>
      </c>
      <c r="AD869" s="47">
        <f t="shared" si="444"/>
        <v>0.19500000000000001</v>
      </c>
      <c r="AE869" s="47">
        <f t="shared" si="445"/>
        <v>0.245</v>
      </c>
      <c r="AF869" s="48">
        <f t="shared" si="446"/>
        <v>0.19</v>
      </c>
      <c r="AG869" s="47">
        <f t="shared" si="447"/>
        <v>0.36</v>
      </c>
      <c r="AH869" s="47">
        <f t="shared" si="448"/>
        <v>0.42500000000000004</v>
      </c>
      <c r="AI869" s="46">
        <f t="shared" si="449"/>
        <v>2.1111111111111112</v>
      </c>
      <c r="AJ869" s="43">
        <f t="shared" si="450"/>
        <v>1.846153846153846</v>
      </c>
      <c r="AK869" s="43">
        <f t="shared" si="451"/>
        <v>1.7346938775510206</v>
      </c>
      <c r="AL869" s="45">
        <f t="shared" si="452"/>
        <v>0</v>
      </c>
      <c r="AM869" s="43">
        <f t="shared" si="453"/>
        <v>1.3670731102939921</v>
      </c>
      <c r="AN869" s="42">
        <f t="shared" si="454"/>
        <v>1.3397812696166163</v>
      </c>
      <c r="AO869" s="40" t="str">
        <f t="shared" si="455"/>
        <v>IDH1_YEAST</v>
      </c>
      <c r="AP869" s="44">
        <f t="shared" si="456"/>
        <v>0</v>
      </c>
      <c r="AQ869" s="43">
        <f t="shared" si="457"/>
        <v>0.14849242404917493</v>
      </c>
      <c r="AR869" s="43">
        <f t="shared" si="458"/>
        <v>7.778174593052023E-2</v>
      </c>
      <c r="AS869" s="43">
        <f t="shared" si="459"/>
        <v>0</v>
      </c>
      <c r="AT869" s="43">
        <f t="shared" si="460"/>
        <v>8.485281374238561E-2</v>
      </c>
      <c r="AU869" s="42">
        <f t="shared" si="461"/>
        <v>0.17677669529663689</v>
      </c>
    </row>
    <row r="870" spans="1:47" ht="15" x14ac:dyDescent="0.25">
      <c r="A870" s="40" t="s">
        <v>5387</v>
      </c>
      <c r="B870" s="40" t="s">
        <v>5386</v>
      </c>
      <c r="C870" s="60">
        <f>IF(ISNUMBER(VLOOKUP(B870,'[1]WT-GR-A'!I$2:J$693,2,FALSE)),VLOOKUP(B870,'[1]WT-GR-A'!I$2:J$693,2,FALSE),"")</f>
        <v>0.19</v>
      </c>
      <c r="D870" s="58">
        <f>IF(ISNUMBER(VLOOKUP($B870,'[1]KO-GR-A'!$I$2:$J$907,2,FALSE)),VLOOKUP($B870,'[1]KO-GR-A'!$I$2:$J$907,2,FALSE),"")</f>
        <v>0.54</v>
      </c>
      <c r="E870" s="58">
        <f>IF(ISNUMBER(VLOOKUP($B870,'[1]MT-GR-A'!$I$2:$J$789,2,FALSE)),VLOOKUP($B870,'[1]MT-GR-A'!$I$2:$J$789,2,FALSE),"")</f>
        <v>0.83</v>
      </c>
      <c r="F870" s="58">
        <f>IF(ISNUMBER(VLOOKUP($B870,'[1]WT-HS-A'!$I$2:$J$1224,2,FALSE)),VLOOKUP($B870,'[1]WT-HS-A'!$I$2:$J$1224,2,FALSE),"")</f>
        <v>1.38</v>
      </c>
      <c r="G870" s="58">
        <f>IF(ISNUMBER(VLOOKUP($B870,'[1]KO-HS-A'!$I$2:$J$1229,2,FALSE)),VLOOKUP($B870,'[1]KO-HS-A'!$I$2:$J$1229,2,FALSE),"")</f>
        <v>1.18</v>
      </c>
      <c r="H870" s="58">
        <f>IF(ISNUMBER(VLOOKUP($B870,'[1]MT-HS-A'!$I$2:$J$1362,2,FALSE)),VLOOKUP($B870,'[1]MT-HS-A'!$I$2:$J$1362,2,FALSE),"")</f>
        <v>3</v>
      </c>
      <c r="I870" s="59">
        <f>IF(ISNUMBER(VLOOKUP($B870,'[1]WT-GR-B'!$I$2:$J$585,2,FALSE)),VLOOKUP($B870,'[1]WT-GR-B'!$I$2:$J$585,2,FALSE),"")</f>
        <v>0.41</v>
      </c>
      <c r="J870" s="58">
        <f>IF(ISNUMBER(VLOOKUP($B870,'[1]KO-GR-B'!$I$2:$J$900,2,FALSE)),VLOOKUP($B870,'[1]KO-GR-B'!$I$2:$J$900,2,FALSE),"")</f>
        <v>0.68</v>
      </c>
      <c r="K870" s="58">
        <f>IF(ISNUMBER(VLOOKUP($B870,'[1]MT-GR-B'!$I$2:$J$693,2,FALSE)),VLOOKUP($B870,'[1]MT-GR-B'!$I$2:$J$693,2,FALSE),"")</f>
        <v>0.83</v>
      </c>
      <c r="L870" s="58">
        <f>IF(ISNUMBER(VLOOKUP($B870,'[1]WT-HS-B'!$I$2:$J$1220,2,FALSE)),VLOOKUP($B870,'[1]WT-HS-B'!$I$2:$J$1220,2,FALSE),"")</f>
        <v>1.59</v>
      </c>
      <c r="M870" s="58">
        <f>IF(ISNUMBER(VLOOKUP($B870,'[1]KO-HS-B'!$I$2:$J$1046,2,FALSE)),VLOOKUP($B870,'[1]KO-HS-B'!$I$2:$J$1046,2,FALSE),"")</f>
        <v>1.83</v>
      </c>
      <c r="N870" s="58">
        <f>IF(ISNUMBER(VLOOKUP($B870,'[1]MT-HS-B'!$I$2:$J$773,2,FALSE)),VLOOKUP($B870,'[1]MT-HS-B'!$I$2:$J$773,2,FALSE),"")</f>
        <v>1.83</v>
      </c>
      <c r="O870" s="40" t="str">
        <f t="shared" si="429"/>
        <v>IDH2_YEAST</v>
      </c>
      <c r="P870" s="57">
        <f t="shared" si="430"/>
        <v>4.5706033376123241</v>
      </c>
      <c r="Q870" s="57">
        <f t="shared" si="431"/>
        <v>1.4381808278867099</v>
      </c>
      <c r="R870" s="57">
        <f t="shared" si="432"/>
        <v>1.9096385542168677</v>
      </c>
      <c r="S870" s="56">
        <f t="shared" si="433"/>
        <v>1.692554557124518</v>
      </c>
      <c r="T870" s="55">
        <f t="shared" si="434"/>
        <v>0.25299564270152508</v>
      </c>
      <c r="U870" s="54">
        <f t="shared" si="435"/>
        <v>0.70481927710843373</v>
      </c>
      <c r="V870" s="53">
        <f t="shared" si="436"/>
        <v>6.2631578947368416</v>
      </c>
      <c r="W870" s="53">
        <f t="shared" si="437"/>
        <v>1.1851851851851849</v>
      </c>
      <c r="X870" s="53">
        <f t="shared" si="438"/>
        <v>2.6144578313253013</v>
      </c>
      <c r="Y870" s="52">
        <f t="shared" si="439"/>
        <v>2.8780487804878057</v>
      </c>
      <c r="Z870" s="51">
        <f t="shared" si="440"/>
        <v>1.6911764705882351</v>
      </c>
      <c r="AA870" s="50">
        <f t="shared" si="441"/>
        <v>1.2048192771084338</v>
      </c>
      <c r="AB870" s="40" t="str">
        <f t="shared" si="442"/>
        <v>IDH2</v>
      </c>
      <c r="AC870" s="49">
        <f t="shared" si="443"/>
        <v>0.3</v>
      </c>
      <c r="AD870" s="47">
        <f t="shared" si="444"/>
        <v>0.6100000000000001</v>
      </c>
      <c r="AE870" s="47">
        <f t="shared" si="445"/>
        <v>0.83</v>
      </c>
      <c r="AF870" s="48">
        <f t="shared" si="446"/>
        <v>1.4849999999999999</v>
      </c>
      <c r="AG870" s="47">
        <f t="shared" si="447"/>
        <v>1.5049999999999999</v>
      </c>
      <c r="AH870" s="47">
        <f t="shared" si="448"/>
        <v>2.415</v>
      </c>
      <c r="AI870" s="46">
        <f t="shared" si="449"/>
        <v>4.95</v>
      </c>
      <c r="AJ870" s="43">
        <f t="shared" si="450"/>
        <v>2.4672131147540979</v>
      </c>
      <c r="AK870" s="43">
        <f t="shared" si="451"/>
        <v>2.9096385542168677</v>
      </c>
      <c r="AL870" s="45">
        <f t="shared" si="452"/>
        <v>2.3936336097418809</v>
      </c>
      <c r="AM870" s="43">
        <f t="shared" si="453"/>
        <v>0.35778986912979022</v>
      </c>
      <c r="AN870" s="42">
        <f t="shared" si="454"/>
        <v>0.9967649807087462</v>
      </c>
      <c r="AO870" s="40" t="str">
        <f t="shared" si="455"/>
        <v>IDH2_YEAST</v>
      </c>
      <c r="AP870" s="44">
        <f t="shared" si="456"/>
        <v>0.15556349186104038</v>
      </c>
      <c r="AQ870" s="43">
        <f t="shared" si="457"/>
        <v>9.8994949366116247E-2</v>
      </c>
      <c r="AR870" s="43">
        <f t="shared" si="458"/>
        <v>0</v>
      </c>
      <c r="AS870" s="43">
        <f t="shared" si="459"/>
        <v>0.14849242404917512</v>
      </c>
      <c r="AT870" s="43">
        <f t="shared" si="460"/>
        <v>0.45961940777125754</v>
      </c>
      <c r="AU870" s="42">
        <f t="shared" si="461"/>
        <v>0.82731493398826061</v>
      </c>
    </row>
    <row r="871" spans="1:47" ht="15" x14ac:dyDescent="0.25">
      <c r="A871" s="40" t="s">
        <v>5385</v>
      </c>
      <c r="B871" s="40" t="s">
        <v>5384</v>
      </c>
      <c r="C871" s="60" t="str">
        <f>IF(ISNUMBER(VLOOKUP(B871,'[1]WT-GR-A'!I$2:J$693,2,FALSE)),VLOOKUP(B871,'[1]WT-GR-A'!I$2:J$693,2,FALSE),"")</f>
        <v/>
      </c>
      <c r="D871" s="58">
        <f>IF(ISNUMBER(VLOOKUP($B871,'[1]KO-GR-A'!$I$2:$J$907,2,FALSE)),VLOOKUP($B871,'[1]KO-GR-A'!$I$2:$J$907,2,FALSE),"")</f>
        <v>0.16</v>
      </c>
      <c r="E871" s="58" t="str">
        <f>IF(ISNUMBER(VLOOKUP($B871,'[1]MT-GR-A'!$I$2:$J$789,2,FALSE)),VLOOKUP($B871,'[1]MT-GR-A'!$I$2:$J$789,2,FALSE),"")</f>
        <v/>
      </c>
      <c r="F871" s="58" t="str">
        <f>IF(ISNUMBER(VLOOKUP($B871,'[1]WT-HS-A'!$I$2:$J$1224,2,FALSE)),VLOOKUP($B871,'[1]WT-HS-A'!$I$2:$J$1224,2,FALSE),"")</f>
        <v/>
      </c>
      <c r="G871" s="58">
        <f>IF(ISNUMBER(VLOOKUP($B871,'[1]KO-HS-A'!$I$2:$J$1229,2,FALSE)),VLOOKUP($B871,'[1]KO-HS-A'!$I$2:$J$1229,2,FALSE),"")</f>
        <v>0.24</v>
      </c>
      <c r="H871" s="58">
        <f>IF(ISNUMBER(VLOOKUP($B871,'[1]MT-HS-A'!$I$2:$J$1362,2,FALSE)),VLOOKUP($B871,'[1]MT-HS-A'!$I$2:$J$1362,2,FALSE),"")</f>
        <v>0.43</v>
      </c>
      <c r="I871" s="59" t="str">
        <f>IF(ISNUMBER(VLOOKUP($B871,'[1]WT-GR-B'!$I$2:$J$585,2,FALSE)),VLOOKUP($B871,'[1]WT-GR-B'!$I$2:$J$585,2,FALSE),"")</f>
        <v/>
      </c>
      <c r="J871" s="58">
        <f>IF(ISNUMBER(VLOOKUP($B871,'[1]KO-GR-B'!$I$2:$J$900,2,FALSE)),VLOOKUP($B871,'[1]KO-GR-B'!$I$2:$J$900,2,FALSE),"")</f>
        <v>0.16</v>
      </c>
      <c r="K871" s="58">
        <f>IF(ISNUMBER(VLOOKUP($B871,'[1]MT-GR-B'!$I$2:$J$693,2,FALSE)),VLOOKUP($B871,'[1]MT-GR-B'!$I$2:$J$693,2,FALSE),"")</f>
        <v>0.54</v>
      </c>
      <c r="L871" s="58">
        <f>IF(ISNUMBER(VLOOKUP($B871,'[1]WT-HS-B'!$I$2:$J$1220,2,FALSE)),VLOOKUP($B871,'[1]WT-HS-B'!$I$2:$J$1220,2,FALSE),"")</f>
        <v>0.16</v>
      </c>
      <c r="M871" s="58" t="str">
        <f>IF(ISNUMBER(VLOOKUP($B871,'[1]KO-HS-B'!$I$2:$J$1046,2,FALSE)),VLOOKUP($B871,'[1]KO-HS-B'!$I$2:$J$1046,2,FALSE),"")</f>
        <v/>
      </c>
      <c r="N871" s="58" t="str">
        <f>IF(ISNUMBER(VLOOKUP($B871,'[1]MT-HS-B'!$I$2:$J$773,2,FALSE)),VLOOKUP($B871,'[1]MT-HS-B'!$I$2:$J$773,2,FALSE),"")</f>
        <v/>
      </c>
      <c r="O871" s="40" t="str">
        <f t="shared" si="429"/>
        <v>IDHH_YEAST</v>
      </c>
      <c r="P871" s="57" t="str">
        <f t="shared" si="430"/>
        <v/>
      </c>
      <c r="Q871" s="57">
        <f t="shared" si="431"/>
        <v>0.49999999999999989</v>
      </c>
      <c r="R871" s="57" t="str">
        <f t="shared" si="432"/>
        <v/>
      </c>
      <c r="S871" s="56" t="str">
        <f t="shared" si="433"/>
        <v>n/a</v>
      </c>
      <c r="T871" s="55" t="str">
        <f t="shared" si="434"/>
        <v>n/a</v>
      </c>
      <c r="U871" s="54" t="str">
        <f t="shared" si="435"/>
        <v>n/a</v>
      </c>
      <c r="V871" s="53" t="str">
        <f t="shared" si="436"/>
        <v/>
      </c>
      <c r="W871" s="53">
        <f t="shared" si="437"/>
        <v>0.49999999999999989</v>
      </c>
      <c r="X871" s="53" t="str">
        <f t="shared" si="438"/>
        <v>HS only</v>
      </c>
      <c r="Y871" s="52" t="str">
        <f t="shared" si="439"/>
        <v>HS only</v>
      </c>
      <c r="Z871" s="51" t="str">
        <f t="shared" si="440"/>
        <v>GR only</v>
      </c>
      <c r="AA871" s="50" t="str">
        <f t="shared" si="441"/>
        <v>GR only</v>
      </c>
      <c r="AB871" s="40" t="str">
        <f t="shared" si="442"/>
        <v>IDP3</v>
      </c>
      <c r="AC871" s="49">
        <f t="shared" si="443"/>
        <v>0</v>
      </c>
      <c r="AD871" s="47">
        <f t="shared" si="444"/>
        <v>0.16</v>
      </c>
      <c r="AE871" s="47">
        <f t="shared" si="445"/>
        <v>0.54</v>
      </c>
      <c r="AF871" s="48">
        <f t="shared" si="446"/>
        <v>0.16</v>
      </c>
      <c r="AG871" s="47">
        <f t="shared" si="447"/>
        <v>0.24</v>
      </c>
      <c r="AH871" s="47">
        <f t="shared" si="448"/>
        <v>0.43</v>
      </c>
      <c r="AI871" s="46" t="str">
        <f t="shared" si="449"/>
        <v>HS Only</v>
      </c>
      <c r="AJ871" s="43">
        <f t="shared" si="450"/>
        <v>1.5</v>
      </c>
      <c r="AK871" s="43">
        <f t="shared" si="451"/>
        <v>0.79629629629629628</v>
      </c>
      <c r="AL871" s="45" t="str">
        <f t="shared" si="452"/>
        <v/>
      </c>
      <c r="AM871" s="43" t="str">
        <f t="shared" si="453"/>
        <v/>
      </c>
      <c r="AN871" s="42" t="str">
        <f t="shared" si="454"/>
        <v/>
      </c>
      <c r="AO871" s="40" t="str">
        <f t="shared" si="455"/>
        <v>IDHH_YEAST</v>
      </c>
      <c r="AP871" s="44" t="str">
        <f t="shared" si="456"/>
        <v/>
      </c>
      <c r="AQ871" s="43">
        <f t="shared" si="457"/>
        <v>0</v>
      </c>
      <c r="AR871" s="43" t="str">
        <f t="shared" si="458"/>
        <v/>
      </c>
      <c r="AS871" s="43" t="str">
        <f t="shared" si="459"/>
        <v/>
      </c>
      <c r="AT871" s="43" t="str">
        <f t="shared" si="460"/>
        <v/>
      </c>
      <c r="AU871" s="42" t="str">
        <f t="shared" si="461"/>
        <v/>
      </c>
    </row>
    <row r="872" spans="1:47" ht="15" x14ac:dyDescent="0.25">
      <c r="A872" s="40" t="s">
        <v>5383</v>
      </c>
      <c r="B872" s="40" t="s">
        <v>5382</v>
      </c>
      <c r="C872" s="60">
        <f>IF(ISNUMBER(VLOOKUP(B872,'[1]WT-GR-A'!I$2:J$693,2,FALSE)),VLOOKUP(B872,'[1]WT-GR-A'!I$2:J$693,2,FALSE),"")</f>
        <v>1.2</v>
      </c>
      <c r="D872" s="58">
        <f>IF(ISNUMBER(VLOOKUP($B872,'[1]KO-GR-A'!$I$2:$J$907,2,FALSE)),VLOOKUP($B872,'[1]KO-GR-A'!$I$2:$J$907,2,FALSE),"")</f>
        <v>1.2</v>
      </c>
      <c r="E872" s="58">
        <f>IF(ISNUMBER(VLOOKUP($B872,'[1]MT-GR-A'!$I$2:$J$789,2,FALSE)),VLOOKUP($B872,'[1]MT-GR-A'!$I$2:$J$789,2,FALSE),"")</f>
        <v>1.93</v>
      </c>
      <c r="F872" s="58">
        <f>IF(ISNUMBER(VLOOKUP($B872,'[1]WT-HS-A'!$I$2:$J$1224,2,FALSE)),VLOOKUP($B872,'[1]WT-HS-A'!$I$2:$J$1224,2,FALSE),"")</f>
        <v>1.2</v>
      </c>
      <c r="G872" s="58">
        <f>IF(ISNUMBER(VLOOKUP($B872,'[1]KO-HS-A'!$I$2:$J$1229,2,FALSE)),VLOOKUP($B872,'[1]KO-HS-A'!$I$2:$J$1229,2,FALSE),"")</f>
        <v>0.91</v>
      </c>
      <c r="H872" s="58">
        <f>IF(ISNUMBER(VLOOKUP($B872,'[1]MT-HS-A'!$I$2:$J$1362,2,FALSE)),VLOOKUP($B872,'[1]MT-HS-A'!$I$2:$J$1362,2,FALSE),"")</f>
        <v>1.54</v>
      </c>
      <c r="I872" s="59">
        <f>IF(ISNUMBER(VLOOKUP($B872,'[1]WT-GR-B'!$I$2:$J$585,2,FALSE)),VLOOKUP($B872,'[1]WT-GR-B'!$I$2:$J$585,2,FALSE),"")</f>
        <v>0.91</v>
      </c>
      <c r="J872" s="58">
        <f>IF(ISNUMBER(VLOOKUP($B872,'[1]KO-GR-B'!$I$2:$J$900,2,FALSE)),VLOOKUP($B872,'[1]KO-GR-B'!$I$2:$J$900,2,FALSE),"")</f>
        <v>1.73</v>
      </c>
      <c r="K872" s="58">
        <f>IF(ISNUMBER(VLOOKUP($B872,'[1]MT-GR-B'!$I$2:$J$693,2,FALSE)),VLOOKUP($B872,'[1]MT-GR-B'!$I$2:$J$693,2,FALSE),"")</f>
        <v>2.9</v>
      </c>
      <c r="L872" s="58">
        <f>IF(ISNUMBER(VLOOKUP($B872,'[1]WT-HS-B'!$I$2:$J$1220,2,FALSE)),VLOOKUP($B872,'[1]WT-HS-B'!$I$2:$J$1220,2,FALSE),"")</f>
        <v>0.91</v>
      </c>
      <c r="M872" s="58">
        <f>IF(ISNUMBER(VLOOKUP($B872,'[1]KO-HS-B'!$I$2:$J$1046,2,FALSE)),VLOOKUP($B872,'[1]KO-HS-B'!$I$2:$J$1046,2,FALSE),"")</f>
        <v>0.91</v>
      </c>
      <c r="N872" s="58">
        <f>IF(ISNUMBER(VLOOKUP($B872,'[1]MT-HS-B'!$I$2:$J$773,2,FALSE)),VLOOKUP($B872,'[1]MT-HS-B'!$I$2:$J$773,2,FALSE),"")</f>
        <v>0.43</v>
      </c>
      <c r="O872" s="40" t="str">
        <f t="shared" si="429"/>
        <v>IDHP_YEAST</v>
      </c>
      <c r="P872" s="57">
        <f t="shared" si="430"/>
        <v>0</v>
      </c>
      <c r="Q872" s="57">
        <f t="shared" si="431"/>
        <v>-0.35782755298651248</v>
      </c>
      <c r="R872" s="57">
        <f t="shared" si="432"/>
        <v>-0.52689833839556899</v>
      </c>
      <c r="S872" s="56">
        <f t="shared" si="433"/>
        <v>0</v>
      </c>
      <c r="T872" s="55">
        <f t="shared" si="434"/>
        <v>0.11616088631984588</v>
      </c>
      <c r="U872" s="54">
        <f t="shared" si="435"/>
        <v>0.32482579953546542</v>
      </c>
      <c r="V872" s="53">
        <f t="shared" si="436"/>
        <v>0</v>
      </c>
      <c r="W872" s="53">
        <f t="shared" si="437"/>
        <v>-0.24166666666666661</v>
      </c>
      <c r="X872" s="53">
        <f t="shared" si="438"/>
        <v>-0.2020725388601036</v>
      </c>
      <c r="Y872" s="52">
        <f t="shared" si="439"/>
        <v>0</v>
      </c>
      <c r="Z872" s="51">
        <f t="shared" si="440"/>
        <v>-0.47398843930635837</v>
      </c>
      <c r="AA872" s="50">
        <f t="shared" si="441"/>
        <v>-0.85172413793103441</v>
      </c>
      <c r="AB872" s="40" t="str">
        <f t="shared" si="442"/>
        <v>IDP1</v>
      </c>
      <c r="AC872" s="49">
        <f t="shared" si="443"/>
        <v>1.0549999999999999</v>
      </c>
      <c r="AD872" s="47">
        <f t="shared" si="444"/>
        <v>1.4649999999999999</v>
      </c>
      <c r="AE872" s="47">
        <f t="shared" si="445"/>
        <v>2.415</v>
      </c>
      <c r="AF872" s="48">
        <f t="shared" si="446"/>
        <v>1.0549999999999999</v>
      </c>
      <c r="AG872" s="47">
        <f t="shared" si="447"/>
        <v>0.91</v>
      </c>
      <c r="AH872" s="47">
        <f t="shared" si="448"/>
        <v>0.98499999999999999</v>
      </c>
      <c r="AI872" s="46">
        <f t="shared" si="449"/>
        <v>1</v>
      </c>
      <c r="AJ872" s="43">
        <f t="shared" si="450"/>
        <v>0.62116040955631402</v>
      </c>
      <c r="AK872" s="43">
        <f t="shared" si="451"/>
        <v>0.40786749482401657</v>
      </c>
      <c r="AL872" s="45">
        <f t="shared" si="452"/>
        <v>0</v>
      </c>
      <c r="AM872" s="43">
        <f t="shared" si="453"/>
        <v>0.16427630085080533</v>
      </c>
      <c r="AN872" s="42">
        <f t="shared" si="454"/>
        <v>0.45937305111173948</v>
      </c>
      <c r="AO872" s="40" t="str">
        <f t="shared" si="455"/>
        <v>IDHP_YEAST</v>
      </c>
      <c r="AP872" s="44">
        <f t="shared" si="456"/>
        <v>0.20506096654409914</v>
      </c>
      <c r="AQ872" s="43">
        <f t="shared" si="457"/>
        <v>0.37476659402887191</v>
      </c>
      <c r="AR872" s="43">
        <f t="shared" si="458"/>
        <v>0.68589357775095083</v>
      </c>
      <c r="AS872" s="43">
        <f t="shared" si="459"/>
        <v>0.20506096654409914</v>
      </c>
      <c r="AT872" s="43">
        <f t="shared" si="460"/>
        <v>0</v>
      </c>
      <c r="AU872" s="42">
        <f t="shared" si="461"/>
        <v>0.78488852711706758</v>
      </c>
    </row>
    <row r="873" spans="1:47" ht="15" x14ac:dyDescent="0.25">
      <c r="A873" s="40" t="s">
        <v>5381</v>
      </c>
      <c r="B873" s="40" t="s">
        <v>123</v>
      </c>
      <c r="C873" s="60" t="str">
        <f>IF(ISNUMBER(VLOOKUP(B873,'[1]WT-GR-A'!I$2:J$693,2,FALSE)),VLOOKUP(B873,'[1]WT-GR-A'!I$2:J$693,2,FALSE),"")</f>
        <v/>
      </c>
      <c r="D873" s="58" t="str">
        <f>IF(ISNUMBER(VLOOKUP($B873,'[1]KO-GR-A'!$I$2:$J$907,2,FALSE)),VLOOKUP($B873,'[1]KO-GR-A'!$I$2:$J$907,2,FALSE),"")</f>
        <v/>
      </c>
      <c r="E873" s="58" t="str">
        <f>IF(ISNUMBER(VLOOKUP($B873,'[1]MT-GR-A'!$I$2:$J$789,2,FALSE)),VLOOKUP($B873,'[1]MT-GR-A'!$I$2:$J$789,2,FALSE),"")</f>
        <v/>
      </c>
      <c r="F873" s="58">
        <f>IF(ISNUMBER(VLOOKUP($B873,'[1]WT-HS-A'!$I$2:$J$1224,2,FALSE)),VLOOKUP($B873,'[1]WT-HS-A'!$I$2:$J$1224,2,FALSE),"")</f>
        <v>0.03</v>
      </c>
      <c r="G873" s="58">
        <f>IF(ISNUMBER(VLOOKUP($B873,'[1]KO-HS-A'!$I$2:$J$1229,2,FALSE)),VLOOKUP($B873,'[1]KO-HS-A'!$I$2:$J$1229,2,FALSE),"")</f>
        <v>0.09</v>
      </c>
      <c r="H873" s="58">
        <f>IF(ISNUMBER(VLOOKUP($B873,'[1]MT-HS-A'!$I$2:$J$1362,2,FALSE)),VLOOKUP($B873,'[1]MT-HS-A'!$I$2:$J$1362,2,FALSE),"")</f>
        <v>0.03</v>
      </c>
      <c r="I873" s="59" t="str">
        <f>IF(ISNUMBER(VLOOKUP($B873,'[1]WT-GR-B'!$I$2:$J$585,2,FALSE)),VLOOKUP($B873,'[1]WT-GR-B'!$I$2:$J$585,2,FALSE),"")</f>
        <v/>
      </c>
      <c r="J873" s="58" t="str">
        <f>IF(ISNUMBER(VLOOKUP($B873,'[1]KO-GR-B'!$I$2:$J$900,2,FALSE)),VLOOKUP($B873,'[1]KO-GR-B'!$I$2:$J$900,2,FALSE),"")</f>
        <v/>
      </c>
      <c r="K873" s="58" t="str">
        <f>IF(ISNUMBER(VLOOKUP($B873,'[1]MT-GR-B'!$I$2:$J$693,2,FALSE)),VLOOKUP($B873,'[1]MT-GR-B'!$I$2:$J$693,2,FALSE),"")</f>
        <v/>
      </c>
      <c r="L873" s="58">
        <f>IF(ISNUMBER(VLOOKUP($B873,'[1]WT-HS-B'!$I$2:$J$1220,2,FALSE)),VLOOKUP($B873,'[1]WT-HS-B'!$I$2:$J$1220,2,FALSE),"")</f>
        <v>0.03</v>
      </c>
      <c r="M873" s="58" t="str">
        <f>IF(ISNUMBER(VLOOKUP($B873,'[1]KO-HS-B'!$I$2:$J$1046,2,FALSE)),VLOOKUP($B873,'[1]KO-HS-B'!$I$2:$J$1046,2,FALSE),"")</f>
        <v/>
      </c>
      <c r="N873" s="58" t="str">
        <f>IF(ISNUMBER(VLOOKUP($B873,'[1]MT-HS-B'!$I$2:$J$773,2,FALSE)),VLOOKUP($B873,'[1]MT-HS-B'!$I$2:$J$773,2,FALSE),"")</f>
        <v/>
      </c>
      <c r="O873" s="40" t="str">
        <f t="shared" si="429"/>
        <v>SYIC_YEAST</v>
      </c>
      <c r="P873" s="57" t="str">
        <f t="shared" si="430"/>
        <v>HS only</v>
      </c>
      <c r="Q873" s="57" t="str">
        <f t="shared" si="431"/>
        <v/>
      </c>
      <c r="R873" s="57" t="str">
        <f t="shared" si="432"/>
        <v/>
      </c>
      <c r="S873" s="56" t="str">
        <f t="shared" si="433"/>
        <v>n/a</v>
      </c>
      <c r="T873" s="55" t="str">
        <f t="shared" si="434"/>
        <v>n/a</v>
      </c>
      <c r="U873" s="54" t="str">
        <f t="shared" si="435"/>
        <v>n/a</v>
      </c>
      <c r="V873" s="53" t="str">
        <f t="shared" si="436"/>
        <v>HS only</v>
      </c>
      <c r="W873" s="53" t="str">
        <f t="shared" si="437"/>
        <v>HS only</v>
      </c>
      <c r="X873" s="53" t="str">
        <f t="shared" si="438"/>
        <v>HS only</v>
      </c>
      <c r="Y873" s="52" t="str">
        <f t="shared" si="439"/>
        <v>HS only</v>
      </c>
      <c r="Z873" s="51" t="str">
        <f t="shared" si="440"/>
        <v/>
      </c>
      <c r="AA873" s="50" t="str">
        <f t="shared" si="441"/>
        <v/>
      </c>
      <c r="AB873" s="40" t="str">
        <f t="shared" si="442"/>
        <v>ILS1</v>
      </c>
      <c r="AC873" s="49">
        <f t="shared" si="443"/>
        <v>0</v>
      </c>
      <c r="AD873" s="47">
        <f t="shared" si="444"/>
        <v>0</v>
      </c>
      <c r="AE873" s="47">
        <f t="shared" si="445"/>
        <v>0</v>
      </c>
      <c r="AF873" s="48">
        <f t="shared" si="446"/>
        <v>0.03</v>
      </c>
      <c r="AG873" s="47">
        <f t="shared" si="447"/>
        <v>0.09</v>
      </c>
      <c r="AH873" s="47">
        <f t="shared" si="448"/>
        <v>0.03</v>
      </c>
      <c r="AI873" s="46" t="str">
        <f t="shared" si="449"/>
        <v>HS Only</v>
      </c>
      <c r="AJ873" s="43" t="str">
        <f t="shared" si="450"/>
        <v>HS Only</v>
      </c>
      <c r="AK873" s="43" t="str">
        <f t="shared" si="451"/>
        <v>HS Only</v>
      </c>
      <c r="AL873" s="45" t="str">
        <f t="shared" si="452"/>
        <v/>
      </c>
      <c r="AM873" s="43" t="str">
        <f t="shared" si="453"/>
        <v/>
      </c>
      <c r="AN873" s="42" t="str">
        <f t="shared" si="454"/>
        <v/>
      </c>
      <c r="AO873" s="40" t="str">
        <f t="shared" si="455"/>
        <v>SYIC_YEAST</v>
      </c>
      <c r="AP873" s="44" t="str">
        <f t="shared" si="456"/>
        <v/>
      </c>
      <c r="AQ873" s="43" t="str">
        <f t="shared" si="457"/>
        <v/>
      </c>
      <c r="AR873" s="43" t="str">
        <f t="shared" si="458"/>
        <v/>
      </c>
      <c r="AS873" s="43">
        <f t="shared" si="459"/>
        <v>0</v>
      </c>
      <c r="AT873" s="43" t="str">
        <f t="shared" si="460"/>
        <v/>
      </c>
      <c r="AU873" s="42" t="str">
        <f t="shared" si="461"/>
        <v/>
      </c>
    </row>
    <row r="874" spans="1:47" ht="15" x14ac:dyDescent="0.25">
      <c r="A874" s="40" t="s">
        <v>5380</v>
      </c>
      <c r="B874" s="40" t="s">
        <v>5379</v>
      </c>
      <c r="C874" s="60" t="str">
        <f>IF(ISNUMBER(VLOOKUP(B874,'[1]WT-GR-A'!I$2:J$693,2,FALSE)),VLOOKUP(B874,'[1]WT-GR-A'!I$2:J$693,2,FALSE),"")</f>
        <v/>
      </c>
      <c r="D874" s="58" t="str">
        <f>IF(ISNUMBER(VLOOKUP($B874,'[1]KO-GR-A'!$I$2:$J$907,2,FALSE)),VLOOKUP($B874,'[1]KO-GR-A'!$I$2:$J$907,2,FALSE),"")</f>
        <v/>
      </c>
      <c r="E874" s="58" t="str">
        <f>IF(ISNUMBER(VLOOKUP($B874,'[1]MT-GR-A'!$I$2:$J$789,2,FALSE)),VLOOKUP($B874,'[1]MT-GR-A'!$I$2:$J$789,2,FALSE),"")</f>
        <v/>
      </c>
      <c r="F874" s="58">
        <f>IF(ISNUMBER(VLOOKUP($B874,'[1]WT-HS-A'!$I$2:$J$1224,2,FALSE)),VLOOKUP($B874,'[1]WT-HS-A'!$I$2:$J$1224,2,FALSE),"")</f>
        <v>0.11</v>
      </c>
      <c r="G874" s="58">
        <f>IF(ISNUMBER(VLOOKUP($B874,'[1]KO-HS-A'!$I$2:$J$1229,2,FALSE)),VLOOKUP($B874,'[1]KO-HS-A'!$I$2:$J$1229,2,FALSE),"")</f>
        <v>0.11</v>
      </c>
      <c r="H874" s="58" t="str">
        <f>IF(ISNUMBER(VLOOKUP($B874,'[1]MT-HS-A'!$I$2:$J$1362,2,FALSE)),VLOOKUP($B874,'[1]MT-HS-A'!$I$2:$J$1362,2,FALSE),"")</f>
        <v/>
      </c>
      <c r="I874" s="59" t="str">
        <f>IF(ISNUMBER(VLOOKUP($B874,'[1]WT-GR-B'!$I$2:$J$585,2,FALSE)),VLOOKUP($B874,'[1]WT-GR-B'!$I$2:$J$585,2,FALSE),"")</f>
        <v/>
      </c>
      <c r="J874" s="58" t="str">
        <f>IF(ISNUMBER(VLOOKUP($B874,'[1]KO-GR-B'!$I$2:$J$900,2,FALSE)),VLOOKUP($B874,'[1]KO-GR-B'!$I$2:$J$900,2,FALSE),"")</f>
        <v/>
      </c>
      <c r="K874" s="58" t="str">
        <f>IF(ISNUMBER(VLOOKUP($B874,'[1]MT-GR-B'!$I$2:$J$693,2,FALSE)),VLOOKUP($B874,'[1]MT-GR-B'!$I$2:$J$693,2,FALSE),"")</f>
        <v/>
      </c>
      <c r="L874" s="58">
        <f>IF(ISNUMBER(VLOOKUP($B874,'[1]WT-HS-B'!$I$2:$J$1220,2,FALSE)),VLOOKUP($B874,'[1]WT-HS-B'!$I$2:$J$1220,2,FALSE),"")</f>
        <v>0.11</v>
      </c>
      <c r="M874" s="58">
        <f>IF(ISNUMBER(VLOOKUP($B874,'[1]KO-HS-B'!$I$2:$J$1046,2,FALSE)),VLOOKUP($B874,'[1]KO-HS-B'!$I$2:$J$1046,2,FALSE),"")</f>
        <v>0.23</v>
      </c>
      <c r="N874" s="58" t="str">
        <f>IF(ISNUMBER(VLOOKUP($B874,'[1]MT-HS-B'!$I$2:$J$773,2,FALSE)),VLOOKUP($B874,'[1]MT-HS-B'!$I$2:$J$773,2,FALSE),"")</f>
        <v/>
      </c>
      <c r="O874" s="40" t="str">
        <f t="shared" si="429"/>
        <v>IDI1_YEAST</v>
      </c>
      <c r="P874" s="57" t="str">
        <f t="shared" si="430"/>
        <v>HS only</v>
      </c>
      <c r="Q874" s="57" t="str">
        <f t="shared" si="431"/>
        <v>HS only</v>
      </c>
      <c r="R874" s="57" t="str">
        <f t="shared" si="432"/>
        <v/>
      </c>
      <c r="S874" s="56" t="str">
        <f t="shared" si="433"/>
        <v>n/a</v>
      </c>
      <c r="T874" s="55" t="str">
        <f t="shared" si="434"/>
        <v>n/a</v>
      </c>
      <c r="U874" s="54" t="str">
        <f t="shared" si="435"/>
        <v>n/a</v>
      </c>
      <c r="V874" s="53" t="str">
        <f t="shared" si="436"/>
        <v>HS only</v>
      </c>
      <c r="W874" s="53" t="str">
        <f t="shared" si="437"/>
        <v>HS only</v>
      </c>
      <c r="X874" s="53" t="str">
        <f t="shared" si="438"/>
        <v/>
      </c>
      <c r="Y874" s="52" t="str">
        <f t="shared" si="439"/>
        <v>HS only</v>
      </c>
      <c r="Z874" s="51" t="str">
        <f t="shared" si="440"/>
        <v>HS only</v>
      </c>
      <c r="AA874" s="50" t="str">
        <f t="shared" si="441"/>
        <v/>
      </c>
      <c r="AB874" s="40" t="str">
        <f t="shared" si="442"/>
        <v>IDI1</v>
      </c>
      <c r="AC874" s="49">
        <f t="shared" si="443"/>
        <v>0</v>
      </c>
      <c r="AD874" s="47">
        <f t="shared" si="444"/>
        <v>0</v>
      </c>
      <c r="AE874" s="47">
        <f t="shared" si="445"/>
        <v>0</v>
      </c>
      <c r="AF874" s="48">
        <f t="shared" si="446"/>
        <v>0.11</v>
      </c>
      <c r="AG874" s="47">
        <f t="shared" si="447"/>
        <v>0.17</v>
      </c>
      <c r="AH874" s="47">
        <f t="shared" si="448"/>
        <v>0</v>
      </c>
      <c r="AI874" s="46" t="str">
        <f t="shared" si="449"/>
        <v>HS Only</v>
      </c>
      <c r="AJ874" s="43" t="str">
        <f t="shared" si="450"/>
        <v>HS Only</v>
      </c>
      <c r="AK874" s="43" t="str">
        <f t="shared" si="451"/>
        <v/>
      </c>
      <c r="AL874" s="45" t="str">
        <f t="shared" si="452"/>
        <v/>
      </c>
      <c r="AM874" s="43" t="str">
        <f t="shared" si="453"/>
        <v/>
      </c>
      <c r="AN874" s="42" t="str">
        <f t="shared" si="454"/>
        <v/>
      </c>
      <c r="AO874" s="40" t="str">
        <f t="shared" si="455"/>
        <v>IDI1_YEAST</v>
      </c>
      <c r="AP874" s="44" t="str">
        <f t="shared" si="456"/>
        <v/>
      </c>
      <c r="AQ874" s="43" t="str">
        <f t="shared" si="457"/>
        <v/>
      </c>
      <c r="AR874" s="43" t="str">
        <f t="shared" si="458"/>
        <v/>
      </c>
      <c r="AS874" s="43">
        <f t="shared" si="459"/>
        <v>0</v>
      </c>
      <c r="AT874" s="43">
        <f t="shared" si="460"/>
        <v>8.4852813742385652E-2</v>
      </c>
      <c r="AU874" s="42" t="str">
        <f t="shared" si="461"/>
        <v/>
      </c>
    </row>
    <row r="875" spans="1:47" ht="15" x14ac:dyDescent="0.25">
      <c r="A875" s="40" t="s">
        <v>5378</v>
      </c>
      <c r="B875" s="40" t="s">
        <v>5377</v>
      </c>
      <c r="C875" s="60" t="str">
        <f>IF(ISNUMBER(VLOOKUP(B875,'[1]WT-GR-A'!I$2:J$693,2,FALSE)),VLOOKUP(B875,'[1]WT-GR-A'!I$2:J$693,2,FALSE),"")</f>
        <v/>
      </c>
      <c r="D875" s="58" t="str">
        <f>IF(ISNUMBER(VLOOKUP($B875,'[1]KO-GR-A'!$I$2:$J$907,2,FALSE)),VLOOKUP($B875,'[1]KO-GR-A'!$I$2:$J$907,2,FALSE),"")</f>
        <v/>
      </c>
      <c r="E875" s="58" t="str">
        <f>IF(ISNUMBER(VLOOKUP($B875,'[1]MT-GR-A'!$I$2:$J$789,2,FALSE)),VLOOKUP($B875,'[1]MT-GR-A'!$I$2:$J$789,2,FALSE),"")</f>
        <v/>
      </c>
      <c r="F875" s="58" t="str">
        <f>IF(ISNUMBER(VLOOKUP($B875,'[1]WT-HS-A'!$I$2:$J$1224,2,FALSE)),VLOOKUP($B875,'[1]WT-HS-A'!$I$2:$J$1224,2,FALSE),"")</f>
        <v/>
      </c>
      <c r="G875" s="58" t="str">
        <f>IF(ISNUMBER(VLOOKUP($B875,'[1]KO-HS-A'!$I$2:$J$1229,2,FALSE)),VLOOKUP($B875,'[1]KO-HS-A'!$I$2:$J$1229,2,FALSE),"")</f>
        <v/>
      </c>
      <c r="H875" s="58" t="str">
        <f>IF(ISNUMBER(VLOOKUP($B875,'[1]MT-HS-A'!$I$2:$J$1362,2,FALSE)),VLOOKUP($B875,'[1]MT-HS-A'!$I$2:$J$1362,2,FALSE),"")</f>
        <v/>
      </c>
      <c r="I875" s="59" t="str">
        <f>IF(ISNUMBER(VLOOKUP($B875,'[1]WT-GR-B'!$I$2:$J$585,2,FALSE)),VLOOKUP($B875,'[1]WT-GR-B'!$I$2:$J$585,2,FALSE),"")</f>
        <v/>
      </c>
      <c r="J875" s="58" t="str">
        <f>IF(ISNUMBER(VLOOKUP($B875,'[1]KO-GR-B'!$I$2:$J$900,2,FALSE)),VLOOKUP($B875,'[1]KO-GR-B'!$I$2:$J$900,2,FALSE),"")</f>
        <v/>
      </c>
      <c r="K875" s="58" t="str">
        <f>IF(ISNUMBER(VLOOKUP($B875,'[1]MT-GR-B'!$I$2:$J$693,2,FALSE)),VLOOKUP($B875,'[1]MT-GR-B'!$I$2:$J$693,2,FALSE),"")</f>
        <v/>
      </c>
      <c r="L875" s="58">
        <f>IF(ISNUMBER(VLOOKUP($B875,'[1]WT-HS-B'!$I$2:$J$1220,2,FALSE)),VLOOKUP($B875,'[1]WT-HS-B'!$I$2:$J$1220,2,FALSE),"")</f>
        <v>0.03</v>
      </c>
      <c r="M875" s="58" t="str">
        <f>IF(ISNUMBER(VLOOKUP($B875,'[1]KO-HS-B'!$I$2:$J$1046,2,FALSE)),VLOOKUP($B875,'[1]KO-HS-B'!$I$2:$J$1046,2,FALSE),"")</f>
        <v/>
      </c>
      <c r="N875" s="58" t="str">
        <f>IF(ISNUMBER(VLOOKUP($B875,'[1]MT-HS-B'!$I$2:$J$773,2,FALSE)),VLOOKUP($B875,'[1]MT-HS-B'!$I$2:$J$773,2,FALSE),"")</f>
        <v/>
      </c>
      <c r="O875" s="40" t="str">
        <f t="shared" si="429"/>
        <v>ISW1_YEAST</v>
      </c>
      <c r="P875" s="57" t="str">
        <f t="shared" si="430"/>
        <v/>
      </c>
      <c r="Q875" s="57" t="str">
        <f t="shared" si="431"/>
        <v/>
      </c>
      <c r="R875" s="57" t="str">
        <f t="shared" si="432"/>
        <v/>
      </c>
      <c r="S875" s="56" t="str">
        <f t="shared" si="433"/>
        <v>n/a</v>
      </c>
      <c r="T875" s="55" t="str">
        <f t="shared" si="434"/>
        <v>n/a</v>
      </c>
      <c r="U875" s="54" t="str">
        <f t="shared" si="435"/>
        <v>n/a</v>
      </c>
      <c r="V875" s="53" t="str">
        <f t="shared" si="436"/>
        <v/>
      </c>
      <c r="W875" s="53" t="str">
        <f t="shared" si="437"/>
        <v/>
      </c>
      <c r="X875" s="53" t="str">
        <f t="shared" si="438"/>
        <v/>
      </c>
      <c r="Y875" s="52" t="str">
        <f t="shared" si="439"/>
        <v>HS only</v>
      </c>
      <c r="Z875" s="51" t="str">
        <f t="shared" si="440"/>
        <v/>
      </c>
      <c r="AA875" s="50" t="str">
        <f t="shared" si="441"/>
        <v/>
      </c>
      <c r="AB875" s="40" t="str">
        <f t="shared" si="442"/>
        <v>ISW1</v>
      </c>
      <c r="AC875" s="49">
        <f t="shared" si="443"/>
        <v>0</v>
      </c>
      <c r="AD875" s="47">
        <f t="shared" si="444"/>
        <v>0</v>
      </c>
      <c r="AE875" s="47">
        <f t="shared" si="445"/>
        <v>0</v>
      </c>
      <c r="AF875" s="48">
        <f t="shared" si="446"/>
        <v>0.03</v>
      </c>
      <c r="AG875" s="47">
        <f t="shared" si="447"/>
        <v>0</v>
      </c>
      <c r="AH875" s="47">
        <f t="shared" si="448"/>
        <v>0</v>
      </c>
      <c r="AI875" s="46" t="str">
        <f t="shared" si="449"/>
        <v>HS Only</v>
      </c>
      <c r="AJ875" s="43" t="str">
        <f t="shared" si="450"/>
        <v/>
      </c>
      <c r="AK875" s="43" t="str">
        <f t="shared" si="451"/>
        <v/>
      </c>
      <c r="AL875" s="45" t="str">
        <f t="shared" si="452"/>
        <v/>
      </c>
      <c r="AM875" s="43" t="str">
        <f t="shared" si="453"/>
        <v/>
      </c>
      <c r="AN875" s="42" t="str">
        <f t="shared" si="454"/>
        <v/>
      </c>
      <c r="AO875" s="40" t="str">
        <f t="shared" si="455"/>
        <v>ISW1_YEAST</v>
      </c>
      <c r="AP875" s="44" t="str">
        <f t="shared" si="456"/>
        <v/>
      </c>
      <c r="AQ875" s="43" t="str">
        <f t="shared" si="457"/>
        <v/>
      </c>
      <c r="AR875" s="43" t="str">
        <f t="shared" si="458"/>
        <v/>
      </c>
      <c r="AS875" s="43" t="str">
        <f t="shared" si="459"/>
        <v/>
      </c>
      <c r="AT875" s="43" t="str">
        <f t="shared" si="460"/>
        <v/>
      </c>
      <c r="AU875" s="42" t="str">
        <f t="shared" si="461"/>
        <v/>
      </c>
    </row>
    <row r="876" spans="1:47" ht="15" x14ac:dyDescent="0.25">
      <c r="A876" s="40" t="s">
        <v>5376</v>
      </c>
      <c r="B876" s="40" t="s">
        <v>5375</v>
      </c>
      <c r="C876" s="60" t="str">
        <f>IF(ISNUMBER(VLOOKUP(B876,'[1]WT-GR-A'!I$2:J$693,2,FALSE)),VLOOKUP(B876,'[1]WT-GR-A'!I$2:J$693,2,FALSE),"")</f>
        <v/>
      </c>
      <c r="D876" s="58" t="str">
        <f>IF(ISNUMBER(VLOOKUP($B876,'[1]KO-GR-A'!$I$2:$J$907,2,FALSE)),VLOOKUP($B876,'[1]KO-GR-A'!$I$2:$J$907,2,FALSE),"")</f>
        <v/>
      </c>
      <c r="E876" s="58" t="str">
        <f>IF(ISNUMBER(VLOOKUP($B876,'[1]MT-GR-A'!$I$2:$J$789,2,FALSE)),VLOOKUP($B876,'[1]MT-GR-A'!$I$2:$J$789,2,FALSE),"")</f>
        <v/>
      </c>
      <c r="F876" s="58" t="str">
        <f>IF(ISNUMBER(VLOOKUP($B876,'[1]WT-HS-A'!$I$2:$J$1224,2,FALSE)),VLOOKUP($B876,'[1]WT-HS-A'!$I$2:$J$1224,2,FALSE),"")</f>
        <v/>
      </c>
      <c r="G876" s="58" t="str">
        <f>IF(ISNUMBER(VLOOKUP($B876,'[1]KO-HS-A'!$I$2:$J$1229,2,FALSE)),VLOOKUP($B876,'[1]KO-HS-A'!$I$2:$J$1229,2,FALSE),"")</f>
        <v/>
      </c>
      <c r="H876" s="58" t="str">
        <f>IF(ISNUMBER(VLOOKUP($B876,'[1]MT-HS-A'!$I$2:$J$1362,2,FALSE)),VLOOKUP($B876,'[1]MT-HS-A'!$I$2:$J$1362,2,FALSE),"")</f>
        <v/>
      </c>
      <c r="I876" s="59" t="str">
        <f>IF(ISNUMBER(VLOOKUP($B876,'[1]WT-GR-B'!$I$2:$J$585,2,FALSE)),VLOOKUP($B876,'[1]WT-GR-B'!$I$2:$J$585,2,FALSE),"")</f>
        <v/>
      </c>
      <c r="J876" s="58" t="str">
        <f>IF(ISNUMBER(VLOOKUP($B876,'[1]KO-GR-B'!$I$2:$J$900,2,FALSE)),VLOOKUP($B876,'[1]KO-GR-B'!$I$2:$J$900,2,FALSE),"")</f>
        <v/>
      </c>
      <c r="K876" s="58" t="str">
        <f>IF(ISNUMBER(VLOOKUP($B876,'[1]MT-GR-B'!$I$2:$J$693,2,FALSE)),VLOOKUP($B876,'[1]MT-GR-B'!$I$2:$J$693,2,FALSE),"")</f>
        <v/>
      </c>
      <c r="L876" s="58" t="str">
        <f>IF(ISNUMBER(VLOOKUP($B876,'[1]WT-HS-B'!$I$2:$J$1220,2,FALSE)),VLOOKUP($B876,'[1]WT-HS-B'!$I$2:$J$1220,2,FALSE),"")</f>
        <v/>
      </c>
      <c r="M876" s="58" t="str">
        <f>IF(ISNUMBER(VLOOKUP($B876,'[1]KO-HS-B'!$I$2:$J$1046,2,FALSE)),VLOOKUP($B876,'[1]KO-HS-B'!$I$2:$J$1046,2,FALSE),"")</f>
        <v/>
      </c>
      <c r="N876" s="58">
        <f>IF(ISNUMBER(VLOOKUP($B876,'[1]MT-HS-B'!$I$2:$J$773,2,FALSE)),VLOOKUP($B876,'[1]MT-HS-B'!$I$2:$J$773,2,FALSE),"")</f>
        <v>0.03</v>
      </c>
      <c r="O876" s="40" t="str">
        <f t="shared" si="429"/>
        <v>ISW2_YEAST</v>
      </c>
      <c r="P876" s="57" t="str">
        <f t="shared" si="430"/>
        <v/>
      </c>
      <c r="Q876" s="57" t="str">
        <f t="shared" si="431"/>
        <v/>
      </c>
      <c r="R876" s="57" t="str">
        <f t="shared" si="432"/>
        <v/>
      </c>
      <c r="S876" s="56" t="str">
        <f t="shared" si="433"/>
        <v>n/a</v>
      </c>
      <c r="T876" s="55" t="str">
        <f t="shared" si="434"/>
        <v>n/a</v>
      </c>
      <c r="U876" s="54" t="str">
        <f t="shared" si="435"/>
        <v>n/a</v>
      </c>
      <c r="V876" s="53" t="str">
        <f t="shared" si="436"/>
        <v/>
      </c>
      <c r="W876" s="53" t="str">
        <f t="shared" si="437"/>
        <v/>
      </c>
      <c r="X876" s="53" t="str">
        <f t="shared" si="438"/>
        <v/>
      </c>
      <c r="Y876" s="52" t="str">
        <f t="shared" si="439"/>
        <v/>
      </c>
      <c r="Z876" s="51" t="str">
        <f t="shared" si="440"/>
        <v/>
      </c>
      <c r="AA876" s="50" t="str">
        <f t="shared" si="441"/>
        <v>HS only</v>
      </c>
      <c r="AB876" s="40" t="str">
        <f t="shared" si="442"/>
        <v>ISW2</v>
      </c>
      <c r="AC876" s="49">
        <f t="shared" si="443"/>
        <v>0</v>
      </c>
      <c r="AD876" s="47">
        <f t="shared" si="444"/>
        <v>0</v>
      </c>
      <c r="AE876" s="47">
        <f t="shared" si="445"/>
        <v>0</v>
      </c>
      <c r="AF876" s="48">
        <f t="shared" si="446"/>
        <v>0</v>
      </c>
      <c r="AG876" s="47">
        <f t="shared" si="447"/>
        <v>0</v>
      </c>
      <c r="AH876" s="47">
        <f t="shared" si="448"/>
        <v>0.03</v>
      </c>
      <c r="AI876" s="46" t="str">
        <f t="shared" si="449"/>
        <v/>
      </c>
      <c r="AJ876" s="43" t="str">
        <f t="shared" si="450"/>
        <v/>
      </c>
      <c r="AK876" s="43" t="str">
        <f t="shared" si="451"/>
        <v>HS Only</v>
      </c>
      <c r="AL876" s="45" t="str">
        <f t="shared" si="452"/>
        <v/>
      </c>
      <c r="AM876" s="43" t="str">
        <f t="shared" si="453"/>
        <v/>
      </c>
      <c r="AN876" s="42" t="str">
        <f t="shared" si="454"/>
        <v/>
      </c>
      <c r="AO876" s="40" t="str">
        <f t="shared" si="455"/>
        <v>ISW2_YEAST</v>
      </c>
      <c r="AP876" s="44" t="str">
        <f t="shared" si="456"/>
        <v/>
      </c>
      <c r="AQ876" s="43" t="str">
        <f t="shared" si="457"/>
        <v/>
      </c>
      <c r="AR876" s="43" t="str">
        <f t="shared" si="458"/>
        <v/>
      </c>
      <c r="AS876" s="43" t="str">
        <f t="shared" si="459"/>
        <v/>
      </c>
      <c r="AT876" s="43" t="str">
        <f t="shared" si="460"/>
        <v/>
      </c>
      <c r="AU876" s="42" t="str">
        <f t="shared" si="461"/>
        <v/>
      </c>
    </row>
    <row r="877" spans="1:47" ht="15" x14ac:dyDescent="0.25">
      <c r="A877" s="40" t="s">
        <v>5374</v>
      </c>
      <c r="B877" s="40" t="s">
        <v>5373</v>
      </c>
      <c r="C877" s="60" t="str">
        <f>IF(ISNUMBER(VLOOKUP(B877,'[1]WT-GR-A'!I$2:J$693,2,FALSE)),VLOOKUP(B877,'[1]WT-GR-A'!I$2:J$693,2,FALSE),"")</f>
        <v/>
      </c>
      <c r="D877" s="58" t="str">
        <f>IF(ISNUMBER(VLOOKUP($B877,'[1]KO-GR-A'!$I$2:$J$907,2,FALSE)),VLOOKUP($B877,'[1]KO-GR-A'!$I$2:$J$907,2,FALSE),"")</f>
        <v/>
      </c>
      <c r="E877" s="58" t="str">
        <f>IF(ISNUMBER(VLOOKUP($B877,'[1]MT-GR-A'!$I$2:$J$789,2,FALSE)),VLOOKUP($B877,'[1]MT-GR-A'!$I$2:$J$789,2,FALSE),"")</f>
        <v/>
      </c>
      <c r="F877" s="58">
        <f>IF(ISNUMBER(VLOOKUP($B877,'[1]WT-HS-A'!$I$2:$J$1224,2,FALSE)),VLOOKUP($B877,'[1]WT-HS-A'!$I$2:$J$1224,2,FALSE),"")</f>
        <v>0.04</v>
      </c>
      <c r="G877" s="58" t="str">
        <f>IF(ISNUMBER(VLOOKUP($B877,'[1]KO-HS-A'!$I$2:$J$1229,2,FALSE)),VLOOKUP($B877,'[1]KO-HS-A'!$I$2:$J$1229,2,FALSE),"")</f>
        <v/>
      </c>
      <c r="H877" s="58" t="str">
        <f>IF(ISNUMBER(VLOOKUP($B877,'[1]MT-HS-A'!$I$2:$J$1362,2,FALSE)),VLOOKUP($B877,'[1]MT-HS-A'!$I$2:$J$1362,2,FALSE),"")</f>
        <v/>
      </c>
      <c r="I877" s="59" t="str">
        <f>IF(ISNUMBER(VLOOKUP($B877,'[1]WT-GR-B'!$I$2:$J$585,2,FALSE)),VLOOKUP($B877,'[1]WT-GR-B'!$I$2:$J$585,2,FALSE),"")</f>
        <v/>
      </c>
      <c r="J877" s="58" t="str">
        <f>IF(ISNUMBER(VLOOKUP($B877,'[1]KO-GR-B'!$I$2:$J$900,2,FALSE)),VLOOKUP($B877,'[1]KO-GR-B'!$I$2:$J$900,2,FALSE),"")</f>
        <v/>
      </c>
      <c r="K877" s="58" t="str">
        <f>IF(ISNUMBER(VLOOKUP($B877,'[1]MT-GR-B'!$I$2:$J$693,2,FALSE)),VLOOKUP($B877,'[1]MT-GR-B'!$I$2:$J$693,2,FALSE),"")</f>
        <v/>
      </c>
      <c r="L877" s="58">
        <f>IF(ISNUMBER(VLOOKUP($B877,'[1]WT-HS-B'!$I$2:$J$1220,2,FALSE)),VLOOKUP($B877,'[1]WT-HS-B'!$I$2:$J$1220,2,FALSE),"")</f>
        <v>0.04</v>
      </c>
      <c r="M877" s="58" t="str">
        <f>IF(ISNUMBER(VLOOKUP($B877,'[1]KO-HS-B'!$I$2:$J$1046,2,FALSE)),VLOOKUP($B877,'[1]KO-HS-B'!$I$2:$J$1046,2,FALSE),"")</f>
        <v/>
      </c>
      <c r="N877" s="58" t="str">
        <f>IF(ISNUMBER(VLOOKUP($B877,'[1]MT-HS-B'!$I$2:$J$773,2,FALSE)),VLOOKUP($B877,'[1]MT-HS-B'!$I$2:$J$773,2,FALSE),"")</f>
        <v/>
      </c>
      <c r="O877" s="40" t="str">
        <f t="shared" si="429"/>
        <v>IOC3_YEAST</v>
      </c>
      <c r="P877" s="57" t="str">
        <f t="shared" si="430"/>
        <v>HS only</v>
      </c>
      <c r="Q877" s="57" t="str">
        <f t="shared" si="431"/>
        <v/>
      </c>
      <c r="R877" s="57" t="str">
        <f t="shared" si="432"/>
        <v/>
      </c>
      <c r="S877" s="56" t="str">
        <f t="shared" si="433"/>
        <v>n/a</v>
      </c>
      <c r="T877" s="55" t="str">
        <f t="shared" si="434"/>
        <v>n/a</v>
      </c>
      <c r="U877" s="54" t="str">
        <f t="shared" si="435"/>
        <v>n/a</v>
      </c>
      <c r="V877" s="53" t="str">
        <f t="shared" si="436"/>
        <v>HS only</v>
      </c>
      <c r="W877" s="53" t="str">
        <f t="shared" si="437"/>
        <v/>
      </c>
      <c r="X877" s="53" t="str">
        <f t="shared" si="438"/>
        <v/>
      </c>
      <c r="Y877" s="52" t="str">
        <f t="shared" si="439"/>
        <v>HS only</v>
      </c>
      <c r="Z877" s="51" t="str">
        <f t="shared" si="440"/>
        <v/>
      </c>
      <c r="AA877" s="50" t="str">
        <f t="shared" si="441"/>
        <v/>
      </c>
      <c r="AB877" s="40" t="str">
        <f t="shared" si="442"/>
        <v>IOC3</v>
      </c>
      <c r="AC877" s="49">
        <f t="shared" si="443"/>
        <v>0</v>
      </c>
      <c r="AD877" s="47">
        <f t="shared" si="444"/>
        <v>0</v>
      </c>
      <c r="AE877" s="47">
        <f t="shared" si="445"/>
        <v>0</v>
      </c>
      <c r="AF877" s="48">
        <f t="shared" si="446"/>
        <v>0.04</v>
      </c>
      <c r="AG877" s="47">
        <f t="shared" si="447"/>
        <v>0</v>
      </c>
      <c r="AH877" s="47">
        <f t="shared" si="448"/>
        <v>0</v>
      </c>
      <c r="AI877" s="46" t="str">
        <f t="shared" si="449"/>
        <v>HS Only</v>
      </c>
      <c r="AJ877" s="43" t="str">
        <f t="shared" si="450"/>
        <v/>
      </c>
      <c r="AK877" s="43" t="str">
        <f t="shared" si="451"/>
        <v/>
      </c>
      <c r="AL877" s="45" t="str">
        <f t="shared" si="452"/>
        <v/>
      </c>
      <c r="AM877" s="43" t="str">
        <f t="shared" si="453"/>
        <v/>
      </c>
      <c r="AN877" s="42" t="str">
        <f t="shared" si="454"/>
        <v/>
      </c>
      <c r="AO877" s="40" t="str">
        <f t="shared" si="455"/>
        <v>IOC3_YEAST</v>
      </c>
      <c r="AP877" s="44" t="str">
        <f t="shared" si="456"/>
        <v/>
      </c>
      <c r="AQ877" s="43" t="str">
        <f t="shared" si="457"/>
        <v/>
      </c>
      <c r="AR877" s="43" t="str">
        <f t="shared" si="458"/>
        <v/>
      </c>
      <c r="AS877" s="43">
        <f t="shared" si="459"/>
        <v>0</v>
      </c>
      <c r="AT877" s="43" t="str">
        <f t="shared" si="460"/>
        <v/>
      </c>
      <c r="AU877" s="42" t="str">
        <f t="shared" si="461"/>
        <v/>
      </c>
    </row>
    <row r="878" spans="1:47" ht="15" x14ac:dyDescent="0.25">
      <c r="A878" s="40" t="s">
        <v>5372</v>
      </c>
      <c r="B878" s="40" t="s">
        <v>5371</v>
      </c>
      <c r="C878" s="60" t="str">
        <f>IF(ISNUMBER(VLOOKUP(B878,'[1]WT-GR-A'!I$2:J$693,2,FALSE)),VLOOKUP(B878,'[1]WT-GR-A'!I$2:J$693,2,FALSE),"")</f>
        <v/>
      </c>
      <c r="D878" s="58" t="str">
        <f>IF(ISNUMBER(VLOOKUP($B878,'[1]KO-GR-A'!$I$2:$J$907,2,FALSE)),VLOOKUP($B878,'[1]KO-GR-A'!$I$2:$J$907,2,FALSE),"")</f>
        <v/>
      </c>
      <c r="E878" s="58" t="str">
        <f>IF(ISNUMBER(VLOOKUP($B878,'[1]MT-GR-A'!$I$2:$J$789,2,FALSE)),VLOOKUP($B878,'[1]MT-GR-A'!$I$2:$J$789,2,FALSE),"")</f>
        <v/>
      </c>
      <c r="F878" s="58">
        <f>IF(ISNUMBER(VLOOKUP($B878,'[1]WT-HS-A'!$I$2:$J$1224,2,FALSE)),VLOOKUP($B878,'[1]WT-HS-A'!$I$2:$J$1224,2,FALSE),"")</f>
        <v>0.06</v>
      </c>
      <c r="G878" s="58">
        <f>IF(ISNUMBER(VLOOKUP($B878,'[1]KO-HS-A'!$I$2:$J$1229,2,FALSE)),VLOOKUP($B878,'[1]KO-HS-A'!$I$2:$J$1229,2,FALSE),"")</f>
        <v>0.06</v>
      </c>
      <c r="H878" s="58">
        <f>IF(ISNUMBER(VLOOKUP($B878,'[1]MT-HS-A'!$I$2:$J$1362,2,FALSE)),VLOOKUP($B878,'[1]MT-HS-A'!$I$2:$J$1362,2,FALSE),"")</f>
        <v>0.06</v>
      </c>
      <c r="I878" s="59" t="str">
        <f>IF(ISNUMBER(VLOOKUP($B878,'[1]WT-GR-B'!$I$2:$J$585,2,FALSE)),VLOOKUP($B878,'[1]WT-GR-B'!$I$2:$J$585,2,FALSE),"")</f>
        <v/>
      </c>
      <c r="J878" s="58" t="str">
        <f>IF(ISNUMBER(VLOOKUP($B878,'[1]KO-GR-B'!$I$2:$J$900,2,FALSE)),VLOOKUP($B878,'[1]KO-GR-B'!$I$2:$J$900,2,FALSE),"")</f>
        <v/>
      </c>
      <c r="K878" s="58" t="str">
        <f>IF(ISNUMBER(VLOOKUP($B878,'[1]MT-GR-B'!$I$2:$J$693,2,FALSE)),VLOOKUP($B878,'[1]MT-GR-B'!$I$2:$J$693,2,FALSE),"")</f>
        <v/>
      </c>
      <c r="L878" s="58">
        <f>IF(ISNUMBER(VLOOKUP($B878,'[1]WT-HS-B'!$I$2:$J$1220,2,FALSE)),VLOOKUP($B878,'[1]WT-HS-B'!$I$2:$J$1220,2,FALSE),"")</f>
        <v>0.06</v>
      </c>
      <c r="M878" s="58" t="str">
        <f>IF(ISNUMBER(VLOOKUP($B878,'[1]KO-HS-B'!$I$2:$J$1046,2,FALSE)),VLOOKUP($B878,'[1]KO-HS-B'!$I$2:$J$1046,2,FALSE),"")</f>
        <v/>
      </c>
      <c r="N878" s="58" t="str">
        <f>IF(ISNUMBER(VLOOKUP($B878,'[1]MT-HS-B'!$I$2:$J$773,2,FALSE)),VLOOKUP($B878,'[1]MT-HS-B'!$I$2:$J$773,2,FALSE),"")</f>
        <v/>
      </c>
      <c r="O878" s="40" t="str">
        <f t="shared" si="429"/>
        <v>IOC4_YEAST</v>
      </c>
      <c r="P878" s="57" t="str">
        <f t="shared" si="430"/>
        <v>HS only</v>
      </c>
      <c r="Q878" s="57" t="str">
        <f t="shared" si="431"/>
        <v/>
      </c>
      <c r="R878" s="57" t="str">
        <f t="shared" si="432"/>
        <v/>
      </c>
      <c r="S878" s="56" t="str">
        <f t="shared" si="433"/>
        <v>n/a</v>
      </c>
      <c r="T878" s="55" t="str">
        <f t="shared" si="434"/>
        <v>n/a</v>
      </c>
      <c r="U878" s="54" t="str">
        <f t="shared" si="435"/>
        <v>n/a</v>
      </c>
      <c r="V878" s="53" t="str">
        <f t="shared" si="436"/>
        <v>HS only</v>
      </c>
      <c r="W878" s="53" t="str">
        <f t="shared" si="437"/>
        <v>HS only</v>
      </c>
      <c r="X878" s="53" t="str">
        <f t="shared" si="438"/>
        <v>HS only</v>
      </c>
      <c r="Y878" s="52" t="str">
        <f t="shared" si="439"/>
        <v>HS only</v>
      </c>
      <c r="Z878" s="51" t="str">
        <f t="shared" si="440"/>
        <v/>
      </c>
      <c r="AA878" s="50" t="str">
        <f t="shared" si="441"/>
        <v/>
      </c>
      <c r="AB878" s="40" t="str">
        <f t="shared" si="442"/>
        <v>IOC4</v>
      </c>
      <c r="AC878" s="49">
        <f t="shared" si="443"/>
        <v>0</v>
      </c>
      <c r="AD878" s="47">
        <f t="shared" si="444"/>
        <v>0</v>
      </c>
      <c r="AE878" s="47">
        <f t="shared" si="445"/>
        <v>0</v>
      </c>
      <c r="AF878" s="48">
        <f t="shared" si="446"/>
        <v>0.06</v>
      </c>
      <c r="AG878" s="47">
        <f t="shared" si="447"/>
        <v>0.06</v>
      </c>
      <c r="AH878" s="47">
        <f t="shared" si="448"/>
        <v>0.06</v>
      </c>
      <c r="AI878" s="46" t="str">
        <f t="shared" si="449"/>
        <v>HS Only</v>
      </c>
      <c r="AJ878" s="43" t="str">
        <f t="shared" si="450"/>
        <v>HS Only</v>
      </c>
      <c r="AK878" s="43" t="str">
        <f t="shared" si="451"/>
        <v>HS Only</v>
      </c>
      <c r="AL878" s="45" t="str">
        <f t="shared" si="452"/>
        <v/>
      </c>
      <c r="AM878" s="43" t="str">
        <f t="shared" si="453"/>
        <v/>
      </c>
      <c r="AN878" s="42" t="str">
        <f t="shared" si="454"/>
        <v/>
      </c>
      <c r="AO878" s="40" t="str">
        <f t="shared" si="455"/>
        <v>IOC4_YEAST</v>
      </c>
      <c r="AP878" s="44" t="str">
        <f t="shared" si="456"/>
        <v/>
      </c>
      <c r="AQ878" s="43" t="str">
        <f t="shared" si="457"/>
        <v/>
      </c>
      <c r="AR878" s="43" t="str">
        <f t="shared" si="458"/>
        <v/>
      </c>
      <c r="AS878" s="43">
        <f t="shared" si="459"/>
        <v>0</v>
      </c>
      <c r="AT878" s="43" t="str">
        <f t="shared" si="460"/>
        <v/>
      </c>
      <c r="AU878" s="42" t="str">
        <f t="shared" si="461"/>
        <v/>
      </c>
    </row>
    <row r="879" spans="1:47" ht="15" x14ac:dyDescent="0.25">
      <c r="A879" s="40" t="s">
        <v>5370</v>
      </c>
      <c r="B879" s="40" t="s">
        <v>5369</v>
      </c>
      <c r="C879" s="60" t="str">
        <f>IF(ISNUMBER(VLOOKUP(B879,'[1]WT-GR-A'!I$2:J$693,2,FALSE)),VLOOKUP(B879,'[1]WT-GR-A'!I$2:J$693,2,FALSE),"")</f>
        <v/>
      </c>
      <c r="D879" s="58" t="str">
        <f>IF(ISNUMBER(VLOOKUP($B879,'[1]KO-GR-A'!$I$2:$J$907,2,FALSE)),VLOOKUP($B879,'[1]KO-GR-A'!$I$2:$J$907,2,FALSE),"")</f>
        <v/>
      </c>
      <c r="E879" s="58" t="str">
        <f>IF(ISNUMBER(VLOOKUP($B879,'[1]MT-GR-A'!$I$2:$J$789,2,FALSE)),VLOOKUP($B879,'[1]MT-GR-A'!$I$2:$J$789,2,FALSE),"")</f>
        <v/>
      </c>
      <c r="F879" s="58">
        <f>IF(ISNUMBER(VLOOKUP($B879,'[1]WT-HS-A'!$I$2:$J$1224,2,FALSE)),VLOOKUP($B879,'[1]WT-HS-A'!$I$2:$J$1224,2,FALSE),"")</f>
        <v>0.12</v>
      </c>
      <c r="G879" s="58">
        <f>IF(ISNUMBER(VLOOKUP($B879,'[1]KO-HS-A'!$I$2:$J$1229,2,FALSE)),VLOOKUP($B879,'[1]KO-HS-A'!$I$2:$J$1229,2,FALSE),"")</f>
        <v>0.12</v>
      </c>
      <c r="H879" s="58">
        <f>IF(ISNUMBER(VLOOKUP($B879,'[1]MT-HS-A'!$I$2:$J$1362,2,FALSE)),VLOOKUP($B879,'[1]MT-HS-A'!$I$2:$J$1362,2,FALSE),"")</f>
        <v>0.06</v>
      </c>
      <c r="I879" s="59" t="str">
        <f>IF(ISNUMBER(VLOOKUP($B879,'[1]WT-GR-B'!$I$2:$J$585,2,FALSE)),VLOOKUP($B879,'[1]WT-GR-B'!$I$2:$J$585,2,FALSE),"")</f>
        <v/>
      </c>
      <c r="J879" s="58" t="str">
        <f>IF(ISNUMBER(VLOOKUP($B879,'[1]KO-GR-B'!$I$2:$J$900,2,FALSE)),VLOOKUP($B879,'[1]KO-GR-B'!$I$2:$J$900,2,FALSE),"")</f>
        <v/>
      </c>
      <c r="K879" s="58" t="str">
        <f>IF(ISNUMBER(VLOOKUP($B879,'[1]MT-GR-B'!$I$2:$J$693,2,FALSE)),VLOOKUP($B879,'[1]MT-GR-B'!$I$2:$J$693,2,FALSE),"")</f>
        <v/>
      </c>
      <c r="L879" s="58">
        <f>IF(ISNUMBER(VLOOKUP($B879,'[1]WT-HS-B'!$I$2:$J$1220,2,FALSE)),VLOOKUP($B879,'[1]WT-HS-B'!$I$2:$J$1220,2,FALSE),"")</f>
        <v>0.12</v>
      </c>
      <c r="M879" s="58">
        <f>IF(ISNUMBER(VLOOKUP($B879,'[1]KO-HS-B'!$I$2:$J$1046,2,FALSE)),VLOOKUP($B879,'[1]KO-HS-B'!$I$2:$J$1046,2,FALSE),"")</f>
        <v>0.27</v>
      </c>
      <c r="N879" s="58" t="str">
        <f>IF(ISNUMBER(VLOOKUP($B879,'[1]MT-HS-B'!$I$2:$J$773,2,FALSE)),VLOOKUP($B879,'[1]MT-HS-B'!$I$2:$J$773,2,FALSE),"")</f>
        <v/>
      </c>
      <c r="O879" s="40" t="str">
        <f t="shared" si="429"/>
        <v>APJ1_YEAST</v>
      </c>
      <c r="P879" s="57" t="str">
        <f t="shared" si="430"/>
        <v>HS only</v>
      </c>
      <c r="Q879" s="57" t="str">
        <f t="shared" si="431"/>
        <v>HS only</v>
      </c>
      <c r="R879" s="57" t="str">
        <f t="shared" si="432"/>
        <v/>
      </c>
      <c r="S879" s="56" t="str">
        <f t="shared" si="433"/>
        <v>n/a</v>
      </c>
      <c r="T879" s="55" t="str">
        <f t="shared" si="434"/>
        <v>n/a</v>
      </c>
      <c r="U879" s="54" t="str">
        <f t="shared" si="435"/>
        <v>n/a</v>
      </c>
      <c r="V879" s="53" t="str">
        <f t="shared" si="436"/>
        <v>HS only</v>
      </c>
      <c r="W879" s="53" t="str">
        <f t="shared" si="437"/>
        <v>HS only</v>
      </c>
      <c r="X879" s="53" t="str">
        <f t="shared" si="438"/>
        <v>HS only</v>
      </c>
      <c r="Y879" s="52" t="str">
        <f t="shared" si="439"/>
        <v>HS only</v>
      </c>
      <c r="Z879" s="51" t="str">
        <f t="shared" si="440"/>
        <v>HS only</v>
      </c>
      <c r="AA879" s="50" t="str">
        <f t="shared" si="441"/>
        <v/>
      </c>
      <c r="AB879" s="40" t="str">
        <f t="shared" si="442"/>
        <v>APJ1</v>
      </c>
      <c r="AC879" s="49">
        <f t="shared" si="443"/>
        <v>0</v>
      </c>
      <c r="AD879" s="47">
        <f t="shared" si="444"/>
        <v>0</v>
      </c>
      <c r="AE879" s="47">
        <f t="shared" si="445"/>
        <v>0</v>
      </c>
      <c r="AF879" s="48">
        <f t="shared" si="446"/>
        <v>0.12</v>
      </c>
      <c r="AG879" s="47">
        <f t="shared" si="447"/>
        <v>0.19500000000000001</v>
      </c>
      <c r="AH879" s="47">
        <f t="shared" si="448"/>
        <v>0.06</v>
      </c>
      <c r="AI879" s="46" t="str">
        <f t="shared" si="449"/>
        <v>HS Only</v>
      </c>
      <c r="AJ879" s="43" t="str">
        <f t="shared" si="450"/>
        <v>HS Only</v>
      </c>
      <c r="AK879" s="43" t="str">
        <f t="shared" si="451"/>
        <v>HS Only</v>
      </c>
      <c r="AL879" s="45" t="str">
        <f t="shared" si="452"/>
        <v/>
      </c>
      <c r="AM879" s="43" t="str">
        <f t="shared" si="453"/>
        <v/>
      </c>
      <c r="AN879" s="42" t="str">
        <f t="shared" si="454"/>
        <v/>
      </c>
      <c r="AO879" s="40" t="str">
        <f t="shared" si="455"/>
        <v>APJ1_YEAST</v>
      </c>
      <c r="AP879" s="44" t="str">
        <f t="shared" si="456"/>
        <v/>
      </c>
      <c r="AQ879" s="43" t="str">
        <f t="shared" si="457"/>
        <v/>
      </c>
      <c r="AR879" s="43" t="str">
        <f t="shared" si="458"/>
        <v/>
      </c>
      <c r="AS879" s="43">
        <f t="shared" si="459"/>
        <v>0</v>
      </c>
      <c r="AT879" s="43">
        <f t="shared" si="460"/>
        <v>0.10606601717798211</v>
      </c>
      <c r="AU879" s="42" t="str">
        <f t="shared" si="461"/>
        <v/>
      </c>
    </row>
    <row r="880" spans="1:47" ht="15" x14ac:dyDescent="0.25">
      <c r="A880" s="40" t="s">
        <v>5368</v>
      </c>
      <c r="B880" s="40" t="s">
        <v>5367</v>
      </c>
      <c r="C880" s="60" t="str">
        <f>IF(ISNUMBER(VLOOKUP(B880,'[1]WT-GR-A'!I$2:J$693,2,FALSE)),VLOOKUP(B880,'[1]WT-GR-A'!I$2:J$693,2,FALSE),"")</f>
        <v/>
      </c>
      <c r="D880" s="58" t="str">
        <f>IF(ISNUMBER(VLOOKUP($B880,'[1]KO-GR-A'!$I$2:$J$907,2,FALSE)),VLOOKUP($B880,'[1]KO-GR-A'!$I$2:$J$907,2,FALSE),"")</f>
        <v/>
      </c>
      <c r="E880" s="58" t="str">
        <f>IF(ISNUMBER(VLOOKUP($B880,'[1]MT-GR-A'!$I$2:$J$789,2,FALSE)),VLOOKUP($B880,'[1]MT-GR-A'!$I$2:$J$789,2,FALSE),"")</f>
        <v/>
      </c>
      <c r="F880" s="58" t="str">
        <f>IF(ISNUMBER(VLOOKUP($B880,'[1]WT-HS-A'!$I$2:$J$1224,2,FALSE)),VLOOKUP($B880,'[1]WT-HS-A'!$I$2:$J$1224,2,FALSE),"")</f>
        <v/>
      </c>
      <c r="G880" s="58" t="str">
        <f>IF(ISNUMBER(VLOOKUP($B880,'[1]KO-HS-A'!$I$2:$J$1229,2,FALSE)),VLOOKUP($B880,'[1]KO-HS-A'!$I$2:$J$1229,2,FALSE),"")</f>
        <v/>
      </c>
      <c r="H880" s="58" t="str">
        <f>IF(ISNUMBER(VLOOKUP($B880,'[1]MT-HS-A'!$I$2:$J$1362,2,FALSE)),VLOOKUP($B880,'[1]MT-HS-A'!$I$2:$J$1362,2,FALSE),"")</f>
        <v/>
      </c>
      <c r="I880" s="59" t="str">
        <f>IF(ISNUMBER(VLOOKUP($B880,'[1]WT-GR-B'!$I$2:$J$585,2,FALSE)),VLOOKUP($B880,'[1]WT-GR-B'!$I$2:$J$585,2,FALSE),"")</f>
        <v/>
      </c>
      <c r="J880" s="58" t="str">
        <f>IF(ISNUMBER(VLOOKUP($B880,'[1]KO-GR-B'!$I$2:$J$900,2,FALSE)),VLOOKUP($B880,'[1]KO-GR-B'!$I$2:$J$900,2,FALSE),"")</f>
        <v/>
      </c>
      <c r="K880" s="58" t="str">
        <f>IF(ISNUMBER(VLOOKUP($B880,'[1]MT-GR-B'!$I$2:$J$693,2,FALSE)),VLOOKUP($B880,'[1]MT-GR-B'!$I$2:$J$693,2,FALSE),"")</f>
        <v/>
      </c>
      <c r="L880" s="58" t="str">
        <f>IF(ISNUMBER(VLOOKUP($B880,'[1]WT-HS-B'!$I$2:$J$1220,2,FALSE)),VLOOKUP($B880,'[1]WT-HS-B'!$I$2:$J$1220,2,FALSE),"")</f>
        <v/>
      </c>
      <c r="M880" s="58">
        <f>IF(ISNUMBER(VLOOKUP($B880,'[1]KO-HS-B'!$I$2:$J$1046,2,FALSE)),VLOOKUP($B880,'[1]KO-HS-B'!$I$2:$J$1046,2,FALSE),"")</f>
        <v>0.09</v>
      </c>
      <c r="N880" s="58" t="str">
        <f>IF(ISNUMBER(VLOOKUP($B880,'[1]MT-HS-B'!$I$2:$J$773,2,FALSE)),VLOOKUP($B880,'[1]MT-HS-B'!$I$2:$J$773,2,FALSE),"")</f>
        <v/>
      </c>
      <c r="O880" s="40" t="str">
        <f t="shared" si="429"/>
        <v>KAR4_YEAST</v>
      </c>
      <c r="P880" s="57" t="str">
        <f t="shared" si="430"/>
        <v/>
      </c>
      <c r="Q880" s="57" t="str">
        <f t="shared" si="431"/>
        <v/>
      </c>
      <c r="R880" s="57" t="str">
        <f t="shared" si="432"/>
        <v/>
      </c>
      <c r="S880" s="56" t="str">
        <f t="shared" si="433"/>
        <v>n/a</v>
      </c>
      <c r="T880" s="55" t="str">
        <f t="shared" si="434"/>
        <v>n/a</v>
      </c>
      <c r="U880" s="54" t="str">
        <f t="shared" si="435"/>
        <v>n/a</v>
      </c>
      <c r="V880" s="53" t="str">
        <f t="shared" si="436"/>
        <v/>
      </c>
      <c r="W880" s="53" t="str">
        <f t="shared" si="437"/>
        <v/>
      </c>
      <c r="X880" s="53" t="str">
        <f t="shared" si="438"/>
        <v/>
      </c>
      <c r="Y880" s="52" t="str">
        <f t="shared" si="439"/>
        <v/>
      </c>
      <c r="Z880" s="51" t="str">
        <f t="shared" si="440"/>
        <v>HS only</v>
      </c>
      <c r="AA880" s="50" t="str">
        <f t="shared" si="441"/>
        <v/>
      </c>
      <c r="AB880" s="40" t="str">
        <f t="shared" si="442"/>
        <v>KAR4</v>
      </c>
      <c r="AC880" s="49">
        <f t="shared" si="443"/>
        <v>0</v>
      </c>
      <c r="AD880" s="47">
        <f t="shared" si="444"/>
        <v>0</v>
      </c>
      <c r="AE880" s="47">
        <f t="shared" si="445"/>
        <v>0</v>
      </c>
      <c r="AF880" s="48">
        <f t="shared" si="446"/>
        <v>0</v>
      </c>
      <c r="AG880" s="47">
        <f t="shared" si="447"/>
        <v>0.09</v>
      </c>
      <c r="AH880" s="47">
        <f t="shared" si="448"/>
        <v>0</v>
      </c>
      <c r="AI880" s="46" t="str">
        <f t="shared" si="449"/>
        <v/>
      </c>
      <c r="AJ880" s="43" t="str">
        <f t="shared" si="450"/>
        <v>HS Only</v>
      </c>
      <c r="AK880" s="43" t="str">
        <f t="shared" si="451"/>
        <v/>
      </c>
      <c r="AL880" s="45" t="str">
        <f t="shared" si="452"/>
        <v/>
      </c>
      <c r="AM880" s="43" t="str">
        <f t="shared" si="453"/>
        <v/>
      </c>
      <c r="AN880" s="42" t="str">
        <f t="shared" si="454"/>
        <v/>
      </c>
      <c r="AO880" s="40" t="str">
        <f t="shared" si="455"/>
        <v>KAR4_YEAST</v>
      </c>
      <c r="AP880" s="44" t="str">
        <f t="shared" si="456"/>
        <v/>
      </c>
      <c r="AQ880" s="43" t="str">
        <f t="shared" si="457"/>
        <v/>
      </c>
      <c r="AR880" s="43" t="str">
        <f t="shared" si="458"/>
        <v/>
      </c>
      <c r="AS880" s="43" t="str">
        <f t="shared" si="459"/>
        <v/>
      </c>
      <c r="AT880" s="43" t="str">
        <f t="shared" si="460"/>
        <v/>
      </c>
      <c r="AU880" s="42" t="str">
        <f t="shared" si="461"/>
        <v/>
      </c>
    </row>
    <row r="881" spans="1:47" ht="15" x14ac:dyDescent="0.25">
      <c r="A881" s="40" t="s">
        <v>5366</v>
      </c>
      <c r="B881" s="40" t="s">
        <v>5365</v>
      </c>
      <c r="C881" s="60">
        <f>IF(ISNUMBER(VLOOKUP(B881,'[1]WT-GR-A'!I$2:J$693,2,FALSE)),VLOOKUP(B881,'[1]WT-GR-A'!I$2:J$693,2,FALSE),"")</f>
        <v>0.05</v>
      </c>
      <c r="D881" s="58">
        <f>IF(ISNUMBER(VLOOKUP($B881,'[1]KO-GR-A'!$I$2:$J$907,2,FALSE)),VLOOKUP($B881,'[1]KO-GR-A'!$I$2:$J$907,2,FALSE),"")</f>
        <v>0.05</v>
      </c>
      <c r="E881" s="58">
        <f>IF(ISNUMBER(VLOOKUP($B881,'[1]MT-GR-A'!$I$2:$J$789,2,FALSE)),VLOOKUP($B881,'[1]MT-GR-A'!$I$2:$J$789,2,FALSE),"")</f>
        <v>0.05</v>
      </c>
      <c r="F881" s="58">
        <f>IF(ISNUMBER(VLOOKUP($B881,'[1]WT-HS-A'!$I$2:$J$1224,2,FALSE)),VLOOKUP($B881,'[1]WT-HS-A'!$I$2:$J$1224,2,FALSE),"")</f>
        <v>0.05</v>
      </c>
      <c r="G881" s="58">
        <f>IF(ISNUMBER(VLOOKUP($B881,'[1]KO-HS-A'!$I$2:$J$1229,2,FALSE)),VLOOKUP($B881,'[1]KO-HS-A'!$I$2:$J$1229,2,FALSE),"")</f>
        <v>0.03</v>
      </c>
      <c r="H881" s="58">
        <f>IF(ISNUMBER(VLOOKUP($B881,'[1]MT-HS-A'!$I$2:$J$1362,2,FALSE)),VLOOKUP($B881,'[1]MT-HS-A'!$I$2:$J$1362,2,FALSE),"")</f>
        <v>0.11</v>
      </c>
      <c r="I881" s="59" t="str">
        <f>IF(ISNUMBER(VLOOKUP($B881,'[1]WT-GR-B'!$I$2:$J$585,2,FALSE)),VLOOKUP($B881,'[1]WT-GR-B'!$I$2:$J$585,2,FALSE),"")</f>
        <v/>
      </c>
      <c r="J881" s="58">
        <f>IF(ISNUMBER(VLOOKUP($B881,'[1]KO-GR-B'!$I$2:$J$900,2,FALSE)),VLOOKUP($B881,'[1]KO-GR-B'!$I$2:$J$900,2,FALSE),"")</f>
        <v>0.14000000000000001</v>
      </c>
      <c r="K881" s="58" t="str">
        <f>IF(ISNUMBER(VLOOKUP($B881,'[1]MT-GR-B'!$I$2:$J$693,2,FALSE)),VLOOKUP($B881,'[1]MT-GR-B'!$I$2:$J$693,2,FALSE),"")</f>
        <v/>
      </c>
      <c r="L881" s="58">
        <f>IF(ISNUMBER(VLOOKUP($B881,'[1]WT-HS-B'!$I$2:$J$1220,2,FALSE)),VLOOKUP($B881,'[1]WT-HS-B'!$I$2:$J$1220,2,FALSE),"")</f>
        <v>0.05</v>
      </c>
      <c r="M881" s="58" t="str">
        <f>IF(ISNUMBER(VLOOKUP($B881,'[1]KO-HS-B'!$I$2:$J$1046,2,FALSE)),VLOOKUP($B881,'[1]KO-HS-B'!$I$2:$J$1046,2,FALSE),"")</f>
        <v/>
      </c>
      <c r="N881" s="58" t="str">
        <f>IF(ISNUMBER(VLOOKUP($B881,'[1]MT-HS-B'!$I$2:$J$773,2,FALSE)),VLOOKUP($B881,'[1]MT-HS-B'!$I$2:$J$773,2,FALSE),"")</f>
        <v/>
      </c>
      <c r="O881" s="40" t="str">
        <f t="shared" si="429"/>
        <v>KEL1_YEAST</v>
      </c>
      <c r="P881" s="57">
        <f t="shared" si="430"/>
        <v>0</v>
      </c>
      <c r="Q881" s="57">
        <f t="shared" si="431"/>
        <v>-0.40000000000000008</v>
      </c>
      <c r="R881" s="57">
        <f t="shared" si="432"/>
        <v>1.2</v>
      </c>
      <c r="S881" s="56" t="str">
        <f t="shared" si="433"/>
        <v>n/a</v>
      </c>
      <c r="T881" s="55" t="str">
        <f t="shared" si="434"/>
        <v>n/a</v>
      </c>
      <c r="U881" s="54" t="str">
        <f t="shared" si="435"/>
        <v>n/a</v>
      </c>
      <c r="V881" s="53">
        <f t="shared" si="436"/>
        <v>0</v>
      </c>
      <c r="W881" s="53">
        <f t="shared" si="437"/>
        <v>-0.40000000000000008</v>
      </c>
      <c r="X881" s="53">
        <f t="shared" si="438"/>
        <v>1.2</v>
      </c>
      <c r="Y881" s="52" t="str">
        <f t="shared" si="439"/>
        <v>HS only</v>
      </c>
      <c r="Z881" s="51" t="str">
        <f t="shared" si="440"/>
        <v>GR only</v>
      </c>
      <c r="AA881" s="50" t="str">
        <f t="shared" si="441"/>
        <v/>
      </c>
      <c r="AB881" s="40" t="str">
        <f t="shared" si="442"/>
        <v>KEL1</v>
      </c>
      <c r="AC881" s="49">
        <f t="shared" si="443"/>
        <v>0.05</v>
      </c>
      <c r="AD881" s="47">
        <f t="shared" si="444"/>
        <v>9.5000000000000001E-2</v>
      </c>
      <c r="AE881" s="47">
        <f t="shared" si="445"/>
        <v>0.05</v>
      </c>
      <c r="AF881" s="48">
        <f t="shared" si="446"/>
        <v>0.05</v>
      </c>
      <c r="AG881" s="47">
        <f t="shared" si="447"/>
        <v>0.03</v>
      </c>
      <c r="AH881" s="47">
        <f t="shared" si="448"/>
        <v>0.11</v>
      </c>
      <c r="AI881" s="46">
        <f t="shared" si="449"/>
        <v>1</v>
      </c>
      <c r="AJ881" s="43">
        <f t="shared" si="450"/>
        <v>0.31578947368421051</v>
      </c>
      <c r="AK881" s="43">
        <f t="shared" si="451"/>
        <v>2.1999999999999997</v>
      </c>
      <c r="AL881" s="45" t="str">
        <f t="shared" si="452"/>
        <v/>
      </c>
      <c r="AM881" s="43" t="str">
        <f t="shared" si="453"/>
        <v/>
      </c>
      <c r="AN881" s="42" t="str">
        <f t="shared" si="454"/>
        <v/>
      </c>
      <c r="AO881" s="40" t="str">
        <f t="shared" si="455"/>
        <v>KEL1_YEAST</v>
      </c>
      <c r="AP881" s="44" t="str">
        <f t="shared" si="456"/>
        <v/>
      </c>
      <c r="AQ881" s="43">
        <f t="shared" si="457"/>
        <v>6.3639610306789288E-2</v>
      </c>
      <c r="AR881" s="43" t="str">
        <f t="shared" si="458"/>
        <v/>
      </c>
      <c r="AS881" s="43">
        <f t="shared" si="459"/>
        <v>0</v>
      </c>
      <c r="AT881" s="43" t="str">
        <f t="shared" si="460"/>
        <v/>
      </c>
      <c r="AU881" s="42" t="str">
        <f t="shared" si="461"/>
        <v/>
      </c>
    </row>
    <row r="882" spans="1:47" ht="15" x14ac:dyDescent="0.25">
      <c r="A882" s="40" t="s">
        <v>5364</v>
      </c>
      <c r="B882" s="40" t="s">
        <v>5363</v>
      </c>
      <c r="C882" s="60">
        <f>IF(ISNUMBER(VLOOKUP(B882,'[1]WT-GR-A'!I$2:J$693,2,FALSE)),VLOOKUP(B882,'[1]WT-GR-A'!I$2:J$693,2,FALSE),"")</f>
        <v>0.26</v>
      </c>
      <c r="D882" s="58">
        <f>IF(ISNUMBER(VLOOKUP($B882,'[1]KO-GR-A'!$I$2:$J$907,2,FALSE)),VLOOKUP($B882,'[1]KO-GR-A'!$I$2:$J$907,2,FALSE),"")</f>
        <v>0.37</v>
      </c>
      <c r="E882" s="58">
        <f>IF(ISNUMBER(VLOOKUP($B882,'[1]MT-GR-A'!$I$2:$J$789,2,FALSE)),VLOOKUP($B882,'[1]MT-GR-A'!$I$2:$J$789,2,FALSE),"")</f>
        <v>0.37</v>
      </c>
      <c r="F882" s="58">
        <f>IF(ISNUMBER(VLOOKUP($B882,'[1]WT-HS-A'!$I$2:$J$1224,2,FALSE)),VLOOKUP($B882,'[1]WT-HS-A'!$I$2:$J$1224,2,FALSE),"")</f>
        <v>0.6</v>
      </c>
      <c r="G882" s="58">
        <f>IF(ISNUMBER(VLOOKUP($B882,'[1]KO-HS-A'!$I$2:$J$1229,2,FALSE)),VLOOKUP($B882,'[1]KO-HS-A'!$I$2:$J$1229,2,FALSE),"")</f>
        <v>0.26</v>
      </c>
      <c r="H882" s="58">
        <f>IF(ISNUMBER(VLOOKUP($B882,'[1]MT-HS-A'!$I$2:$J$1362,2,FALSE)),VLOOKUP($B882,'[1]MT-HS-A'!$I$2:$J$1362,2,FALSE),"")</f>
        <v>0.72</v>
      </c>
      <c r="I882" s="59" t="str">
        <f>IF(ISNUMBER(VLOOKUP($B882,'[1]WT-GR-B'!$I$2:$J$585,2,FALSE)),VLOOKUP($B882,'[1]WT-GR-B'!$I$2:$J$585,2,FALSE),"")</f>
        <v/>
      </c>
      <c r="J882" s="58">
        <f>IF(ISNUMBER(VLOOKUP($B882,'[1]KO-GR-B'!$I$2:$J$900,2,FALSE)),VLOOKUP($B882,'[1]KO-GR-B'!$I$2:$J$900,2,FALSE),"")</f>
        <v>0.72</v>
      </c>
      <c r="K882" s="58">
        <f>IF(ISNUMBER(VLOOKUP($B882,'[1]MT-GR-B'!$I$2:$J$693,2,FALSE)),VLOOKUP($B882,'[1]MT-GR-B'!$I$2:$J$693,2,FALSE),"")</f>
        <v>0.37</v>
      </c>
      <c r="L882" s="58">
        <f>IF(ISNUMBER(VLOOKUP($B882,'[1]WT-HS-B'!$I$2:$J$1220,2,FALSE)),VLOOKUP($B882,'[1]WT-HS-B'!$I$2:$J$1220,2,FALSE),"")</f>
        <v>0.48</v>
      </c>
      <c r="M882" s="58">
        <f>IF(ISNUMBER(VLOOKUP($B882,'[1]KO-HS-B'!$I$2:$J$1046,2,FALSE)),VLOOKUP($B882,'[1]KO-HS-B'!$I$2:$J$1046,2,FALSE),"")</f>
        <v>0.37</v>
      </c>
      <c r="N882" s="58">
        <f>IF(ISNUMBER(VLOOKUP($B882,'[1]MT-HS-B'!$I$2:$J$773,2,FALSE)),VLOOKUP($B882,'[1]MT-HS-B'!$I$2:$J$773,2,FALSE),"")</f>
        <v>0.08</v>
      </c>
      <c r="O882" s="40" t="str">
        <f t="shared" si="429"/>
        <v>ILV5_YEAST</v>
      </c>
      <c r="P882" s="57">
        <f t="shared" si="430"/>
        <v>1.3076923076923075</v>
      </c>
      <c r="Q882" s="57">
        <f t="shared" si="431"/>
        <v>-0.39170420420420415</v>
      </c>
      <c r="R882" s="57">
        <f t="shared" si="432"/>
        <v>8.1081081081081086E-2</v>
      </c>
      <c r="S882" s="56" t="str">
        <f t="shared" si="433"/>
        <v>n/a</v>
      </c>
      <c r="T882" s="55">
        <f t="shared" si="434"/>
        <v>9.4406906906906923E-2</v>
      </c>
      <c r="U882" s="54">
        <f t="shared" si="435"/>
        <v>0.86486486486486491</v>
      </c>
      <c r="V882" s="53">
        <f t="shared" si="436"/>
        <v>1.3076923076923075</v>
      </c>
      <c r="W882" s="53">
        <f t="shared" si="437"/>
        <v>-0.29729729729729726</v>
      </c>
      <c r="X882" s="53">
        <f t="shared" si="438"/>
        <v>0.94594594594594594</v>
      </c>
      <c r="Y882" s="52" t="str">
        <f t="shared" si="439"/>
        <v>HS only</v>
      </c>
      <c r="Z882" s="51">
        <f t="shared" si="440"/>
        <v>-0.4861111111111111</v>
      </c>
      <c r="AA882" s="50">
        <f t="shared" si="441"/>
        <v>-0.78378378378378377</v>
      </c>
      <c r="AB882" s="40" t="str">
        <f t="shared" si="442"/>
        <v>ILV5</v>
      </c>
      <c r="AC882" s="49">
        <f t="shared" si="443"/>
        <v>0.26</v>
      </c>
      <c r="AD882" s="47">
        <f t="shared" si="444"/>
        <v>0.54499999999999993</v>
      </c>
      <c r="AE882" s="47">
        <f t="shared" si="445"/>
        <v>0.37</v>
      </c>
      <c r="AF882" s="48">
        <f t="shared" si="446"/>
        <v>0.54</v>
      </c>
      <c r="AG882" s="47">
        <f t="shared" si="447"/>
        <v>0.315</v>
      </c>
      <c r="AH882" s="47">
        <f t="shared" si="448"/>
        <v>0.39999999999999997</v>
      </c>
      <c r="AI882" s="46">
        <f t="shared" si="449"/>
        <v>2.0769230769230771</v>
      </c>
      <c r="AJ882" s="43">
        <f t="shared" si="450"/>
        <v>0.57798165137614688</v>
      </c>
      <c r="AK882" s="43">
        <f t="shared" si="451"/>
        <v>1.0810810810810809</v>
      </c>
      <c r="AL882" s="45" t="str">
        <f t="shared" si="452"/>
        <v/>
      </c>
      <c r="AM882" s="43">
        <f t="shared" si="453"/>
        <v>0.13351152812944175</v>
      </c>
      <c r="AN882" s="42">
        <f t="shared" si="454"/>
        <v>1.2231036215118658</v>
      </c>
      <c r="AO882" s="40" t="str">
        <f t="shared" si="455"/>
        <v>ILV5_YEAST</v>
      </c>
      <c r="AP882" s="44" t="str">
        <f t="shared" si="456"/>
        <v/>
      </c>
      <c r="AQ882" s="43">
        <f t="shared" si="457"/>
        <v>0.24748737341529192</v>
      </c>
      <c r="AR882" s="43">
        <f t="shared" si="458"/>
        <v>0</v>
      </c>
      <c r="AS882" s="43">
        <f t="shared" si="459"/>
        <v>8.485281374238561E-2</v>
      </c>
      <c r="AT882" s="43">
        <f t="shared" si="460"/>
        <v>7.778174593052023E-2</v>
      </c>
      <c r="AU882" s="42">
        <f t="shared" si="461"/>
        <v>0.45254833995939042</v>
      </c>
    </row>
    <row r="883" spans="1:47" ht="15" x14ac:dyDescent="0.25">
      <c r="A883" s="40" t="s">
        <v>5362</v>
      </c>
      <c r="B883" s="40" t="s">
        <v>5361</v>
      </c>
      <c r="C883" s="60">
        <f>IF(ISNUMBER(VLOOKUP(B883,'[1]WT-GR-A'!I$2:J$693,2,FALSE)),VLOOKUP(B883,'[1]WT-GR-A'!I$2:J$693,2,FALSE),"")</f>
        <v>0.18</v>
      </c>
      <c r="D883" s="58">
        <f>IF(ISNUMBER(VLOOKUP($B883,'[1]KO-GR-A'!$I$2:$J$907,2,FALSE)),VLOOKUP($B883,'[1]KO-GR-A'!$I$2:$J$907,2,FALSE),"")</f>
        <v>0.09</v>
      </c>
      <c r="E883" s="58">
        <f>IF(ISNUMBER(VLOOKUP($B883,'[1]MT-GR-A'!$I$2:$J$789,2,FALSE)),VLOOKUP($B883,'[1]MT-GR-A'!$I$2:$J$789,2,FALSE),"")</f>
        <v>0.18</v>
      </c>
      <c r="F883" s="58">
        <f>IF(ISNUMBER(VLOOKUP($B883,'[1]WT-HS-A'!$I$2:$J$1224,2,FALSE)),VLOOKUP($B883,'[1]WT-HS-A'!$I$2:$J$1224,2,FALSE),"")</f>
        <v>0.09</v>
      </c>
      <c r="G883" s="58">
        <f>IF(ISNUMBER(VLOOKUP($B883,'[1]KO-HS-A'!$I$2:$J$1229,2,FALSE)),VLOOKUP($B883,'[1]KO-HS-A'!$I$2:$J$1229,2,FALSE),"")</f>
        <v>0.18</v>
      </c>
      <c r="H883" s="58">
        <f>IF(ISNUMBER(VLOOKUP($B883,'[1]MT-HS-A'!$I$2:$J$1362,2,FALSE)),VLOOKUP($B883,'[1]MT-HS-A'!$I$2:$J$1362,2,FALSE),"")</f>
        <v>0.18</v>
      </c>
      <c r="I883" s="59">
        <f>IF(ISNUMBER(VLOOKUP($B883,'[1]WT-GR-B'!$I$2:$J$585,2,FALSE)),VLOOKUP($B883,'[1]WT-GR-B'!$I$2:$J$585,2,FALSE),"")</f>
        <v>0.18</v>
      </c>
      <c r="J883" s="58">
        <f>IF(ISNUMBER(VLOOKUP($B883,'[1]KO-GR-B'!$I$2:$J$900,2,FALSE)),VLOOKUP($B883,'[1]KO-GR-B'!$I$2:$J$900,2,FALSE),"")</f>
        <v>0.09</v>
      </c>
      <c r="K883" s="58" t="str">
        <f>IF(ISNUMBER(VLOOKUP($B883,'[1]MT-GR-B'!$I$2:$J$693,2,FALSE)),VLOOKUP($B883,'[1]MT-GR-B'!$I$2:$J$693,2,FALSE),"")</f>
        <v/>
      </c>
      <c r="L883" s="58">
        <f>IF(ISNUMBER(VLOOKUP($B883,'[1]WT-HS-B'!$I$2:$J$1220,2,FALSE)),VLOOKUP($B883,'[1]WT-HS-B'!$I$2:$J$1220,2,FALSE),"")</f>
        <v>0.28000000000000003</v>
      </c>
      <c r="M883" s="58" t="str">
        <f>IF(ISNUMBER(VLOOKUP($B883,'[1]KO-HS-B'!$I$2:$J$1046,2,FALSE)),VLOOKUP($B883,'[1]KO-HS-B'!$I$2:$J$1046,2,FALSE),"")</f>
        <v/>
      </c>
      <c r="N883" s="58" t="str">
        <f>IF(ISNUMBER(VLOOKUP($B883,'[1]MT-HS-B'!$I$2:$J$773,2,FALSE)),VLOOKUP($B883,'[1]MT-HS-B'!$I$2:$J$773,2,FALSE),"")</f>
        <v/>
      </c>
      <c r="O883" s="40" t="str">
        <f t="shared" si="429"/>
        <v>YBD2_YEAST</v>
      </c>
      <c r="P883" s="57">
        <f t="shared" si="430"/>
        <v>2.7777777777777901E-2</v>
      </c>
      <c r="Q883" s="57">
        <f t="shared" si="431"/>
        <v>1</v>
      </c>
      <c r="R883" s="57">
        <f t="shared" si="432"/>
        <v>0</v>
      </c>
      <c r="S883" s="56">
        <f t="shared" si="433"/>
        <v>0.5277777777777779</v>
      </c>
      <c r="T883" s="55" t="str">
        <f t="shared" si="434"/>
        <v>n/a</v>
      </c>
      <c r="U883" s="54" t="str">
        <f t="shared" si="435"/>
        <v>n/a</v>
      </c>
      <c r="V883" s="53">
        <f t="shared" si="436"/>
        <v>-0.5</v>
      </c>
      <c r="W883" s="53">
        <f t="shared" si="437"/>
        <v>1</v>
      </c>
      <c r="X883" s="53">
        <f t="shared" si="438"/>
        <v>0</v>
      </c>
      <c r="Y883" s="52">
        <f t="shared" si="439"/>
        <v>0.5555555555555558</v>
      </c>
      <c r="Z883" s="51" t="str">
        <f t="shared" si="440"/>
        <v>GR only</v>
      </c>
      <c r="AA883" s="50" t="str">
        <f t="shared" si="441"/>
        <v/>
      </c>
      <c r="AB883" s="40" t="str">
        <f t="shared" si="442"/>
        <v>YBL032W</v>
      </c>
      <c r="AC883" s="49">
        <f t="shared" si="443"/>
        <v>0.18</v>
      </c>
      <c r="AD883" s="47">
        <f t="shared" si="444"/>
        <v>0.09</v>
      </c>
      <c r="AE883" s="47">
        <f t="shared" si="445"/>
        <v>0.18</v>
      </c>
      <c r="AF883" s="48">
        <f t="shared" si="446"/>
        <v>0.185</v>
      </c>
      <c r="AG883" s="47">
        <f t="shared" si="447"/>
        <v>0.18</v>
      </c>
      <c r="AH883" s="47">
        <f t="shared" si="448"/>
        <v>0.18</v>
      </c>
      <c r="AI883" s="46">
        <f t="shared" si="449"/>
        <v>1.0277777777777779</v>
      </c>
      <c r="AJ883" s="43">
        <f t="shared" si="450"/>
        <v>2</v>
      </c>
      <c r="AK883" s="43">
        <f t="shared" si="451"/>
        <v>1</v>
      </c>
      <c r="AL883" s="45">
        <f t="shared" si="452"/>
        <v>0.74639049125246726</v>
      </c>
      <c r="AM883" s="43" t="str">
        <f t="shared" si="453"/>
        <v/>
      </c>
      <c r="AN883" s="42" t="str">
        <f t="shared" si="454"/>
        <v/>
      </c>
      <c r="AO883" s="40" t="str">
        <f t="shared" si="455"/>
        <v>YBD2_YEAST</v>
      </c>
      <c r="AP883" s="44">
        <f t="shared" si="456"/>
        <v>0</v>
      </c>
      <c r="AQ883" s="43">
        <f t="shared" si="457"/>
        <v>0</v>
      </c>
      <c r="AR883" s="43" t="str">
        <f t="shared" si="458"/>
        <v/>
      </c>
      <c r="AS883" s="43">
        <f t="shared" si="459"/>
        <v>0.13435028842544408</v>
      </c>
      <c r="AT883" s="43" t="str">
        <f t="shared" si="460"/>
        <v/>
      </c>
      <c r="AU883" s="42" t="str">
        <f t="shared" si="461"/>
        <v/>
      </c>
    </row>
    <row r="884" spans="1:47" ht="15" x14ac:dyDescent="0.25">
      <c r="A884" s="40" t="s">
        <v>5360</v>
      </c>
      <c r="B884" s="40" t="s">
        <v>5359</v>
      </c>
      <c r="C884" s="60" t="str">
        <f>IF(ISNUMBER(VLOOKUP(B884,'[1]WT-GR-A'!I$2:J$693,2,FALSE)),VLOOKUP(B884,'[1]WT-GR-A'!I$2:J$693,2,FALSE),"")</f>
        <v/>
      </c>
      <c r="D884" s="58" t="str">
        <f>IF(ISNUMBER(VLOOKUP($B884,'[1]KO-GR-A'!$I$2:$J$907,2,FALSE)),VLOOKUP($B884,'[1]KO-GR-A'!$I$2:$J$907,2,FALSE),"")</f>
        <v/>
      </c>
      <c r="E884" s="58" t="str">
        <f>IF(ISNUMBER(VLOOKUP($B884,'[1]MT-GR-A'!$I$2:$J$789,2,FALSE)),VLOOKUP($B884,'[1]MT-GR-A'!$I$2:$J$789,2,FALSE),"")</f>
        <v/>
      </c>
      <c r="F884" s="58">
        <f>IF(ISNUMBER(VLOOKUP($B884,'[1]WT-HS-A'!$I$2:$J$1224,2,FALSE)),VLOOKUP($B884,'[1]WT-HS-A'!$I$2:$J$1224,2,FALSE),"")</f>
        <v>0.04</v>
      </c>
      <c r="G884" s="58" t="str">
        <f>IF(ISNUMBER(VLOOKUP($B884,'[1]KO-HS-A'!$I$2:$J$1229,2,FALSE)),VLOOKUP($B884,'[1]KO-HS-A'!$I$2:$J$1229,2,FALSE),"")</f>
        <v/>
      </c>
      <c r="H884" s="58">
        <f>IF(ISNUMBER(VLOOKUP($B884,'[1]MT-HS-A'!$I$2:$J$1362,2,FALSE)),VLOOKUP($B884,'[1]MT-HS-A'!$I$2:$J$1362,2,FALSE),"")</f>
        <v>0.04</v>
      </c>
      <c r="I884" s="59" t="str">
        <f>IF(ISNUMBER(VLOOKUP($B884,'[1]WT-GR-B'!$I$2:$J$585,2,FALSE)),VLOOKUP($B884,'[1]WT-GR-B'!$I$2:$J$585,2,FALSE),"")</f>
        <v/>
      </c>
      <c r="J884" s="58" t="str">
        <f>IF(ISNUMBER(VLOOKUP($B884,'[1]KO-GR-B'!$I$2:$J$900,2,FALSE)),VLOOKUP($B884,'[1]KO-GR-B'!$I$2:$J$900,2,FALSE),"")</f>
        <v/>
      </c>
      <c r="K884" s="58" t="str">
        <f>IF(ISNUMBER(VLOOKUP($B884,'[1]MT-GR-B'!$I$2:$J$693,2,FALSE)),VLOOKUP($B884,'[1]MT-GR-B'!$I$2:$J$693,2,FALSE),"")</f>
        <v/>
      </c>
      <c r="L884" s="58" t="str">
        <f>IF(ISNUMBER(VLOOKUP($B884,'[1]WT-HS-B'!$I$2:$J$1220,2,FALSE)),VLOOKUP($B884,'[1]WT-HS-B'!$I$2:$J$1220,2,FALSE),"")</f>
        <v/>
      </c>
      <c r="M884" s="58" t="str">
        <f>IF(ISNUMBER(VLOOKUP($B884,'[1]KO-HS-B'!$I$2:$J$1046,2,FALSE)),VLOOKUP($B884,'[1]KO-HS-B'!$I$2:$J$1046,2,FALSE),"")</f>
        <v/>
      </c>
      <c r="N884" s="58" t="str">
        <f>IF(ISNUMBER(VLOOKUP($B884,'[1]MT-HS-B'!$I$2:$J$773,2,FALSE)),VLOOKUP($B884,'[1]MT-HS-B'!$I$2:$J$773,2,FALSE),"")</f>
        <v/>
      </c>
      <c r="O884" s="40" t="str">
        <f t="shared" si="429"/>
        <v>YL032_YEAST</v>
      </c>
      <c r="P884" s="57" t="str">
        <f t="shared" si="430"/>
        <v/>
      </c>
      <c r="Q884" s="57" t="str">
        <f t="shared" si="431"/>
        <v/>
      </c>
      <c r="R884" s="57" t="str">
        <f t="shared" si="432"/>
        <v/>
      </c>
      <c r="S884" s="56" t="str">
        <f t="shared" si="433"/>
        <v>n/a</v>
      </c>
      <c r="T884" s="55" t="str">
        <f t="shared" si="434"/>
        <v>n/a</v>
      </c>
      <c r="U884" s="54" t="str">
        <f t="shared" si="435"/>
        <v>n/a</v>
      </c>
      <c r="V884" s="53" t="str">
        <f t="shared" si="436"/>
        <v>HS only</v>
      </c>
      <c r="W884" s="53" t="str">
        <f t="shared" si="437"/>
        <v/>
      </c>
      <c r="X884" s="53" t="str">
        <f t="shared" si="438"/>
        <v>HS only</v>
      </c>
      <c r="Y884" s="52" t="str">
        <f t="shared" si="439"/>
        <v/>
      </c>
      <c r="Z884" s="51" t="str">
        <f t="shared" si="440"/>
        <v/>
      </c>
      <c r="AA884" s="50" t="str">
        <f t="shared" si="441"/>
        <v/>
      </c>
      <c r="AB884" s="40" t="str">
        <f t="shared" si="442"/>
        <v>YLL032C</v>
      </c>
      <c r="AC884" s="49">
        <f t="shared" si="443"/>
        <v>0</v>
      </c>
      <c r="AD884" s="47">
        <f t="shared" si="444"/>
        <v>0</v>
      </c>
      <c r="AE884" s="47">
        <f t="shared" si="445"/>
        <v>0</v>
      </c>
      <c r="AF884" s="48">
        <f t="shared" si="446"/>
        <v>0.04</v>
      </c>
      <c r="AG884" s="47">
        <f t="shared" si="447"/>
        <v>0</v>
      </c>
      <c r="AH884" s="47">
        <f t="shared" si="448"/>
        <v>0.04</v>
      </c>
      <c r="AI884" s="46" t="str">
        <f t="shared" si="449"/>
        <v>HS Only</v>
      </c>
      <c r="AJ884" s="43" t="str">
        <f t="shared" si="450"/>
        <v/>
      </c>
      <c r="AK884" s="43" t="str">
        <f t="shared" si="451"/>
        <v>HS Only</v>
      </c>
      <c r="AL884" s="45" t="str">
        <f t="shared" si="452"/>
        <v/>
      </c>
      <c r="AM884" s="43" t="str">
        <f t="shared" si="453"/>
        <v/>
      </c>
      <c r="AN884" s="42" t="str">
        <f t="shared" si="454"/>
        <v/>
      </c>
      <c r="AO884" s="40" t="str">
        <f t="shared" si="455"/>
        <v>YL032_YEAST</v>
      </c>
      <c r="AP884" s="44" t="str">
        <f t="shared" si="456"/>
        <v/>
      </c>
      <c r="AQ884" s="43" t="str">
        <f t="shared" si="457"/>
        <v/>
      </c>
      <c r="AR884" s="43" t="str">
        <f t="shared" si="458"/>
        <v/>
      </c>
      <c r="AS884" s="43" t="str">
        <f t="shared" si="459"/>
        <v/>
      </c>
      <c r="AT884" s="43" t="str">
        <f t="shared" si="460"/>
        <v/>
      </c>
      <c r="AU884" s="42" t="str">
        <f t="shared" si="461"/>
        <v/>
      </c>
    </row>
    <row r="885" spans="1:47" ht="15" x14ac:dyDescent="0.25">
      <c r="A885" s="40" t="s">
        <v>5358</v>
      </c>
      <c r="B885" s="40" t="s">
        <v>5357</v>
      </c>
      <c r="C885" s="60" t="str">
        <f>IF(ISNUMBER(VLOOKUP(B885,'[1]WT-GR-A'!I$2:J$693,2,FALSE)),VLOOKUP(B885,'[1]WT-GR-A'!I$2:J$693,2,FALSE),"")</f>
        <v/>
      </c>
      <c r="D885" s="58" t="str">
        <f>IF(ISNUMBER(VLOOKUP($B885,'[1]KO-GR-A'!$I$2:$J$907,2,FALSE)),VLOOKUP($B885,'[1]KO-GR-A'!$I$2:$J$907,2,FALSE),"")</f>
        <v/>
      </c>
      <c r="E885" s="58" t="str">
        <f>IF(ISNUMBER(VLOOKUP($B885,'[1]MT-GR-A'!$I$2:$J$789,2,FALSE)),VLOOKUP($B885,'[1]MT-GR-A'!$I$2:$J$789,2,FALSE),"")</f>
        <v/>
      </c>
      <c r="F885" s="58" t="str">
        <f>IF(ISNUMBER(VLOOKUP($B885,'[1]WT-HS-A'!$I$2:$J$1224,2,FALSE)),VLOOKUP($B885,'[1]WT-HS-A'!$I$2:$J$1224,2,FALSE),"")</f>
        <v/>
      </c>
      <c r="G885" s="58" t="str">
        <f>IF(ISNUMBER(VLOOKUP($B885,'[1]KO-HS-A'!$I$2:$J$1229,2,FALSE)),VLOOKUP($B885,'[1]KO-HS-A'!$I$2:$J$1229,2,FALSE),"")</f>
        <v/>
      </c>
      <c r="H885" s="58" t="str">
        <f>IF(ISNUMBER(VLOOKUP($B885,'[1]MT-HS-A'!$I$2:$J$1362,2,FALSE)),VLOOKUP($B885,'[1]MT-HS-A'!$I$2:$J$1362,2,FALSE),"")</f>
        <v/>
      </c>
      <c r="I885" s="59" t="str">
        <f>IF(ISNUMBER(VLOOKUP($B885,'[1]WT-GR-B'!$I$2:$J$585,2,FALSE)),VLOOKUP($B885,'[1]WT-GR-B'!$I$2:$J$585,2,FALSE),"")</f>
        <v/>
      </c>
      <c r="J885" s="58" t="str">
        <f>IF(ISNUMBER(VLOOKUP($B885,'[1]KO-GR-B'!$I$2:$J$900,2,FALSE)),VLOOKUP($B885,'[1]KO-GR-B'!$I$2:$J$900,2,FALSE),"")</f>
        <v/>
      </c>
      <c r="K885" s="58">
        <f>IF(ISNUMBER(VLOOKUP($B885,'[1]MT-GR-B'!$I$2:$J$693,2,FALSE)),VLOOKUP($B885,'[1]MT-GR-B'!$I$2:$J$693,2,FALSE),"")</f>
        <v>0.02</v>
      </c>
      <c r="L885" s="58" t="str">
        <f>IF(ISNUMBER(VLOOKUP($B885,'[1]WT-HS-B'!$I$2:$J$1220,2,FALSE)),VLOOKUP($B885,'[1]WT-HS-B'!$I$2:$J$1220,2,FALSE),"")</f>
        <v/>
      </c>
      <c r="M885" s="58" t="str">
        <f>IF(ISNUMBER(VLOOKUP($B885,'[1]KO-HS-B'!$I$2:$J$1046,2,FALSE)),VLOOKUP($B885,'[1]KO-HS-B'!$I$2:$J$1046,2,FALSE),"")</f>
        <v/>
      </c>
      <c r="N885" s="58" t="str">
        <f>IF(ISNUMBER(VLOOKUP($B885,'[1]MT-HS-B'!$I$2:$J$773,2,FALSE)),VLOOKUP($B885,'[1]MT-HS-B'!$I$2:$J$773,2,FALSE),"")</f>
        <v/>
      </c>
      <c r="O885" s="40" t="str">
        <f t="shared" si="429"/>
        <v>KRE5_YEAST</v>
      </c>
      <c r="P885" s="57" t="str">
        <f t="shared" si="430"/>
        <v/>
      </c>
      <c r="Q885" s="57" t="str">
        <f t="shared" si="431"/>
        <v/>
      </c>
      <c r="R885" s="57" t="str">
        <f t="shared" si="432"/>
        <v/>
      </c>
      <c r="S885" s="56" t="str">
        <f t="shared" si="433"/>
        <v>n/a</v>
      </c>
      <c r="T885" s="55" t="str">
        <f t="shared" si="434"/>
        <v>n/a</v>
      </c>
      <c r="U885" s="54" t="str">
        <f t="shared" si="435"/>
        <v>n/a</v>
      </c>
      <c r="V885" s="53" t="str">
        <f t="shared" si="436"/>
        <v/>
      </c>
      <c r="W885" s="53" t="str">
        <f t="shared" si="437"/>
        <v/>
      </c>
      <c r="X885" s="53" t="str">
        <f t="shared" si="438"/>
        <v/>
      </c>
      <c r="Y885" s="52" t="str">
        <f t="shared" si="439"/>
        <v/>
      </c>
      <c r="Z885" s="51" t="str">
        <f t="shared" si="440"/>
        <v/>
      </c>
      <c r="AA885" s="50" t="str">
        <f t="shared" si="441"/>
        <v>GR only</v>
      </c>
      <c r="AB885" s="40" t="str">
        <f t="shared" si="442"/>
        <v>KRE5</v>
      </c>
      <c r="AC885" s="49">
        <f t="shared" si="443"/>
        <v>0</v>
      </c>
      <c r="AD885" s="47">
        <f t="shared" si="444"/>
        <v>0</v>
      </c>
      <c r="AE885" s="47">
        <f t="shared" si="445"/>
        <v>0.02</v>
      </c>
      <c r="AF885" s="48">
        <f t="shared" si="446"/>
        <v>0</v>
      </c>
      <c r="AG885" s="47">
        <f t="shared" si="447"/>
        <v>0</v>
      </c>
      <c r="AH885" s="47">
        <f t="shared" si="448"/>
        <v>0</v>
      </c>
      <c r="AI885" s="46" t="str">
        <f t="shared" si="449"/>
        <v/>
      </c>
      <c r="AJ885" s="43" t="str">
        <f t="shared" si="450"/>
        <v/>
      </c>
      <c r="AK885" s="43">
        <f t="shared" si="451"/>
        <v>0</v>
      </c>
      <c r="AL885" s="45" t="str">
        <f t="shared" si="452"/>
        <v/>
      </c>
      <c r="AM885" s="43" t="str">
        <f t="shared" si="453"/>
        <v/>
      </c>
      <c r="AN885" s="42" t="str">
        <f t="shared" si="454"/>
        <v/>
      </c>
      <c r="AO885" s="40" t="str">
        <f t="shared" si="455"/>
        <v>KRE5_YEAST</v>
      </c>
      <c r="AP885" s="44" t="str">
        <f t="shared" si="456"/>
        <v/>
      </c>
      <c r="AQ885" s="43" t="str">
        <f t="shared" si="457"/>
        <v/>
      </c>
      <c r="AR885" s="43" t="str">
        <f t="shared" si="458"/>
        <v/>
      </c>
      <c r="AS885" s="43" t="str">
        <f t="shared" si="459"/>
        <v/>
      </c>
      <c r="AT885" s="43" t="str">
        <f t="shared" si="460"/>
        <v/>
      </c>
      <c r="AU885" s="42" t="str">
        <f t="shared" si="461"/>
        <v/>
      </c>
    </row>
    <row r="886" spans="1:47" ht="15" x14ac:dyDescent="0.25">
      <c r="A886" s="40" t="s">
        <v>5356</v>
      </c>
      <c r="B886" s="40" t="s">
        <v>5355</v>
      </c>
      <c r="C886" s="60" t="str">
        <f>IF(ISNUMBER(VLOOKUP(B886,'[1]WT-GR-A'!I$2:J$693,2,FALSE)),VLOOKUP(B886,'[1]WT-GR-A'!I$2:J$693,2,FALSE),"")</f>
        <v/>
      </c>
      <c r="D886" s="58">
        <f>IF(ISNUMBER(VLOOKUP($B886,'[1]KO-GR-A'!$I$2:$J$907,2,FALSE)),VLOOKUP($B886,'[1]KO-GR-A'!$I$2:$J$907,2,FALSE),"")</f>
        <v>0.03</v>
      </c>
      <c r="E886" s="58" t="str">
        <f>IF(ISNUMBER(VLOOKUP($B886,'[1]MT-GR-A'!$I$2:$J$789,2,FALSE)),VLOOKUP($B886,'[1]MT-GR-A'!$I$2:$J$789,2,FALSE),"")</f>
        <v/>
      </c>
      <c r="F886" s="58" t="str">
        <f>IF(ISNUMBER(VLOOKUP($B886,'[1]WT-HS-A'!$I$2:$J$1224,2,FALSE)),VLOOKUP($B886,'[1]WT-HS-A'!$I$2:$J$1224,2,FALSE),"")</f>
        <v/>
      </c>
      <c r="G886" s="58" t="str">
        <f>IF(ISNUMBER(VLOOKUP($B886,'[1]KO-HS-A'!$I$2:$J$1229,2,FALSE)),VLOOKUP($B886,'[1]KO-HS-A'!$I$2:$J$1229,2,FALSE),"")</f>
        <v/>
      </c>
      <c r="H886" s="58" t="str">
        <f>IF(ISNUMBER(VLOOKUP($B886,'[1]MT-HS-A'!$I$2:$J$1362,2,FALSE)),VLOOKUP($B886,'[1]MT-HS-A'!$I$2:$J$1362,2,FALSE),"")</f>
        <v/>
      </c>
      <c r="I886" s="59" t="str">
        <f>IF(ISNUMBER(VLOOKUP($B886,'[1]WT-GR-B'!$I$2:$J$585,2,FALSE)),VLOOKUP($B886,'[1]WT-GR-B'!$I$2:$J$585,2,FALSE),"")</f>
        <v/>
      </c>
      <c r="J886" s="58">
        <f>IF(ISNUMBER(VLOOKUP($B886,'[1]KO-GR-B'!$I$2:$J$900,2,FALSE)),VLOOKUP($B886,'[1]KO-GR-B'!$I$2:$J$900,2,FALSE),"")</f>
        <v>0.03</v>
      </c>
      <c r="K886" s="58" t="str">
        <f>IF(ISNUMBER(VLOOKUP($B886,'[1]MT-GR-B'!$I$2:$J$693,2,FALSE)),VLOOKUP($B886,'[1]MT-GR-B'!$I$2:$J$693,2,FALSE),"")</f>
        <v/>
      </c>
      <c r="L886" s="58" t="str">
        <f>IF(ISNUMBER(VLOOKUP($B886,'[1]WT-HS-B'!$I$2:$J$1220,2,FALSE)),VLOOKUP($B886,'[1]WT-HS-B'!$I$2:$J$1220,2,FALSE),"")</f>
        <v/>
      </c>
      <c r="M886" s="58" t="str">
        <f>IF(ISNUMBER(VLOOKUP($B886,'[1]KO-HS-B'!$I$2:$J$1046,2,FALSE)),VLOOKUP($B886,'[1]KO-HS-B'!$I$2:$J$1046,2,FALSE),"")</f>
        <v/>
      </c>
      <c r="N886" s="58" t="str">
        <f>IF(ISNUMBER(VLOOKUP($B886,'[1]MT-HS-B'!$I$2:$J$773,2,FALSE)),VLOOKUP($B886,'[1]MT-HS-B'!$I$2:$J$773,2,FALSE),"")</f>
        <v/>
      </c>
      <c r="O886" s="40" t="str">
        <f t="shared" si="429"/>
        <v>CIN8_YEAST</v>
      </c>
      <c r="P886" s="57" t="str">
        <f t="shared" si="430"/>
        <v/>
      </c>
      <c r="Q886" s="57" t="str">
        <f t="shared" si="431"/>
        <v>GR only</v>
      </c>
      <c r="R886" s="57" t="str">
        <f t="shared" si="432"/>
        <v/>
      </c>
      <c r="S886" s="56" t="str">
        <f t="shared" si="433"/>
        <v>n/a</v>
      </c>
      <c r="T886" s="55" t="str">
        <f t="shared" si="434"/>
        <v>n/a</v>
      </c>
      <c r="U886" s="54" t="str">
        <f t="shared" si="435"/>
        <v>n/a</v>
      </c>
      <c r="V886" s="53" t="str">
        <f t="shared" si="436"/>
        <v/>
      </c>
      <c r="W886" s="53" t="str">
        <f t="shared" si="437"/>
        <v>GR only</v>
      </c>
      <c r="X886" s="53" t="str">
        <f t="shared" si="438"/>
        <v/>
      </c>
      <c r="Y886" s="52" t="str">
        <f t="shared" si="439"/>
        <v/>
      </c>
      <c r="Z886" s="51" t="str">
        <f t="shared" si="440"/>
        <v>GR only</v>
      </c>
      <c r="AA886" s="50" t="str">
        <f t="shared" si="441"/>
        <v/>
      </c>
      <c r="AB886" s="40" t="str">
        <f t="shared" si="442"/>
        <v>CIN8</v>
      </c>
      <c r="AC886" s="49">
        <f t="shared" si="443"/>
        <v>0</v>
      </c>
      <c r="AD886" s="47">
        <f t="shared" si="444"/>
        <v>0.03</v>
      </c>
      <c r="AE886" s="47">
        <f t="shared" si="445"/>
        <v>0</v>
      </c>
      <c r="AF886" s="48">
        <f t="shared" si="446"/>
        <v>0</v>
      </c>
      <c r="AG886" s="47">
        <f t="shared" si="447"/>
        <v>0</v>
      </c>
      <c r="AH886" s="47">
        <f t="shared" si="448"/>
        <v>0</v>
      </c>
      <c r="AI886" s="46" t="str">
        <f t="shared" si="449"/>
        <v/>
      </c>
      <c r="AJ886" s="43">
        <f t="shared" si="450"/>
        <v>0</v>
      </c>
      <c r="AK886" s="43" t="str">
        <f t="shared" si="451"/>
        <v/>
      </c>
      <c r="AL886" s="45" t="str">
        <f t="shared" si="452"/>
        <v/>
      </c>
      <c r="AM886" s="43" t="str">
        <f t="shared" si="453"/>
        <v/>
      </c>
      <c r="AN886" s="42" t="str">
        <f t="shared" si="454"/>
        <v/>
      </c>
      <c r="AO886" s="40" t="str">
        <f t="shared" si="455"/>
        <v>CIN8_YEAST</v>
      </c>
      <c r="AP886" s="44" t="str">
        <f t="shared" si="456"/>
        <v/>
      </c>
      <c r="AQ886" s="43">
        <f t="shared" si="457"/>
        <v>0</v>
      </c>
      <c r="AR886" s="43" t="str">
        <f t="shared" si="458"/>
        <v/>
      </c>
      <c r="AS886" s="43" t="str">
        <f t="shared" si="459"/>
        <v/>
      </c>
      <c r="AT886" s="43" t="str">
        <f t="shared" si="460"/>
        <v/>
      </c>
      <c r="AU886" s="42" t="str">
        <f t="shared" si="461"/>
        <v/>
      </c>
    </row>
    <row r="887" spans="1:47" ht="15" x14ac:dyDescent="0.25">
      <c r="A887" s="40" t="s">
        <v>5354</v>
      </c>
      <c r="B887" s="40" t="s">
        <v>5353</v>
      </c>
      <c r="C887" s="60" t="str">
        <f>IF(ISNUMBER(VLOOKUP(B887,'[1]WT-GR-A'!I$2:J$693,2,FALSE)),VLOOKUP(B887,'[1]WT-GR-A'!I$2:J$693,2,FALSE),"")</f>
        <v/>
      </c>
      <c r="D887" s="58">
        <f>IF(ISNUMBER(VLOOKUP($B887,'[1]KO-GR-A'!$I$2:$J$907,2,FALSE)),VLOOKUP($B887,'[1]KO-GR-A'!$I$2:$J$907,2,FALSE),"")</f>
        <v>0.04</v>
      </c>
      <c r="E887" s="58" t="str">
        <f>IF(ISNUMBER(VLOOKUP($B887,'[1]MT-GR-A'!$I$2:$J$789,2,FALSE)),VLOOKUP($B887,'[1]MT-GR-A'!$I$2:$J$789,2,FALSE),"")</f>
        <v/>
      </c>
      <c r="F887" s="58" t="str">
        <f>IF(ISNUMBER(VLOOKUP($B887,'[1]WT-HS-A'!$I$2:$J$1224,2,FALSE)),VLOOKUP($B887,'[1]WT-HS-A'!$I$2:$J$1224,2,FALSE),"")</f>
        <v/>
      </c>
      <c r="G887" s="58" t="str">
        <f>IF(ISNUMBER(VLOOKUP($B887,'[1]KO-HS-A'!$I$2:$J$1229,2,FALSE)),VLOOKUP($B887,'[1]KO-HS-A'!$I$2:$J$1229,2,FALSE),"")</f>
        <v/>
      </c>
      <c r="H887" s="58" t="str">
        <f>IF(ISNUMBER(VLOOKUP($B887,'[1]MT-HS-A'!$I$2:$J$1362,2,FALSE)),VLOOKUP($B887,'[1]MT-HS-A'!$I$2:$J$1362,2,FALSE),"")</f>
        <v/>
      </c>
      <c r="I887" s="59" t="str">
        <f>IF(ISNUMBER(VLOOKUP($B887,'[1]WT-GR-B'!$I$2:$J$585,2,FALSE)),VLOOKUP($B887,'[1]WT-GR-B'!$I$2:$J$585,2,FALSE),"")</f>
        <v/>
      </c>
      <c r="J887" s="58" t="str">
        <f>IF(ISNUMBER(VLOOKUP($B887,'[1]KO-GR-B'!$I$2:$J$900,2,FALSE)),VLOOKUP($B887,'[1]KO-GR-B'!$I$2:$J$900,2,FALSE),"")</f>
        <v/>
      </c>
      <c r="K887" s="58" t="str">
        <f>IF(ISNUMBER(VLOOKUP($B887,'[1]MT-GR-B'!$I$2:$J$693,2,FALSE)),VLOOKUP($B887,'[1]MT-GR-B'!$I$2:$J$693,2,FALSE),"")</f>
        <v/>
      </c>
      <c r="L887" s="58" t="str">
        <f>IF(ISNUMBER(VLOOKUP($B887,'[1]WT-HS-B'!$I$2:$J$1220,2,FALSE)),VLOOKUP($B887,'[1]WT-HS-B'!$I$2:$J$1220,2,FALSE),"")</f>
        <v/>
      </c>
      <c r="M887" s="58" t="str">
        <f>IF(ISNUMBER(VLOOKUP($B887,'[1]KO-HS-B'!$I$2:$J$1046,2,FALSE)),VLOOKUP($B887,'[1]KO-HS-B'!$I$2:$J$1046,2,FALSE),"")</f>
        <v/>
      </c>
      <c r="N887" s="58" t="str">
        <f>IF(ISNUMBER(VLOOKUP($B887,'[1]MT-HS-B'!$I$2:$J$773,2,FALSE)),VLOOKUP($B887,'[1]MT-HS-B'!$I$2:$J$773,2,FALSE),"")</f>
        <v/>
      </c>
      <c r="O887" s="40" t="str">
        <f t="shared" si="429"/>
        <v>KAR3_YEAST</v>
      </c>
      <c r="P887" s="57" t="str">
        <f t="shared" si="430"/>
        <v/>
      </c>
      <c r="Q887" s="57" t="str">
        <f t="shared" si="431"/>
        <v/>
      </c>
      <c r="R887" s="57" t="str">
        <f t="shared" si="432"/>
        <v/>
      </c>
      <c r="S887" s="56" t="str">
        <f t="shared" si="433"/>
        <v>n/a</v>
      </c>
      <c r="T887" s="55" t="str">
        <f t="shared" si="434"/>
        <v>n/a</v>
      </c>
      <c r="U887" s="54" t="str">
        <f t="shared" si="435"/>
        <v>n/a</v>
      </c>
      <c r="V887" s="53" t="str">
        <f t="shared" si="436"/>
        <v/>
      </c>
      <c r="W887" s="53" t="str">
        <f t="shared" si="437"/>
        <v>GR only</v>
      </c>
      <c r="X887" s="53" t="str">
        <f t="shared" si="438"/>
        <v/>
      </c>
      <c r="Y887" s="52" t="str">
        <f t="shared" si="439"/>
        <v/>
      </c>
      <c r="Z887" s="51" t="str">
        <f t="shared" si="440"/>
        <v/>
      </c>
      <c r="AA887" s="50" t="str">
        <f t="shared" si="441"/>
        <v/>
      </c>
      <c r="AB887" s="40" t="str">
        <f t="shared" si="442"/>
        <v>KAR3</v>
      </c>
      <c r="AC887" s="49">
        <f t="shared" si="443"/>
        <v>0</v>
      </c>
      <c r="AD887" s="47">
        <f t="shared" si="444"/>
        <v>0.04</v>
      </c>
      <c r="AE887" s="47">
        <f t="shared" si="445"/>
        <v>0</v>
      </c>
      <c r="AF887" s="48">
        <f t="shared" si="446"/>
        <v>0</v>
      </c>
      <c r="AG887" s="47">
        <f t="shared" si="447"/>
        <v>0</v>
      </c>
      <c r="AH887" s="47">
        <f t="shared" si="448"/>
        <v>0</v>
      </c>
      <c r="AI887" s="46" t="str">
        <f t="shared" si="449"/>
        <v/>
      </c>
      <c r="AJ887" s="43">
        <f t="shared" si="450"/>
        <v>0</v>
      </c>
      <c r="AK887" s="43" t="str">
        <f t="shared" si="451"/>
        <v/>
      </c>
      <c r="AL887" s="45" t="str">
        <f t="shared" si="452"/>
        <v/>
      </c>
      <c r="AM887" s="43" t="str">
        <f t="shared" si="453"/>
        <v/>
      </c>
      <c r="AN887" s="42" t="str">
        <f t="shared" si="454"/>
        <v/>
      </c>
      <c r="AO887" s="40" t="str">
        <f t="shared" si="455"/>
        <v>KAR3_YEAST</v>
      </c>
      <c r="AP887" s="44" t="str">
        <f t="shared" si="456"/>
        <v/>
      </c>
      <c r="AQ887" s="43" t="str">
        <f t="shared" si="457"/>
        <v/>
      </c>
      <c r="AR887" s="43" t="str">
        <f t="shared" si="458"/>
        <v/>
      </c>
      <c r="AS887" s="43" t="str">
        <f t="shared" si="459"/>
        <v/>
      </c>
      <c r="AT887" s="43" t="str">
        <f t="shared" si="460"/>
        <v/>
      </c>
      <c r="AU887" s="42" t="str">
        <f t="shared" si="461"/>
        <v/>
      </c>
    </row>
    <row r="888" spans="1:47" ht="15" x14ac:dyDescent="0.25">
      <c r="A888" s="40" t="s">
        <v>5352</v>
      </c>
      <c r="B888" s="40" t="s">
        <v>5351</v>
      </c>
      <c r="C888" s="60">
        <f>IF(ISNUMBER(VLOOKUP(B888,'[1]WT-GR-A'!I$2:J$693,2,FALSE)),VLOOKUP(B888,'[1]WT-GR-A'!I$2:J$693,2,FALSE),"")</f>
        <v>0.05</v>
      </c>
      <c r="D888" s="58" t="str">
        <f>IF(ISNUMBER(VLOOKUP($B888,'[1]KO-GR-A'!$I$2:$J$907,2,FALSE)),VLOOKUP($B888,'[1]KO-GR-A'!$I$2:$J$907,2,FALSE),"")</f>
        <v/>
      </c>
      <c r="E888" s="58" t="str">
        <f>IF(ISNUMBER(VLOOKUP($B888,'[1]MT-GR-A'!$I$2:$J$789,2,FALSE)),VLOOKUP($B888,'[1]MT-GR-A'!$I$2:$J$789,2,FALSE),"")</f>
        <v/>
      </c>
      <c r="F888" s="58">
        <f>IF(ISNUMBER(VLOOKUP($B888,'[1]WT-HS-A'!$I$2:$J$1224,2,FALSE)),VLOOKUP($B888,'[1]WT-HS-A'!$I$2:$J$1224,2,FALSE),"")</f>
        <v>0.05</v>
      </c>
      <c r="G888" s="58">
        <f>IF(ISNUMBER(VLOOKUP($B888,'[1]KO-HS-A'!$I$2:$J$1229,2,FALSE)),VLOOKUP($B888,'[1]KO-HS-A'!$I$2:$J$1229,2,FALSE),"")</f>
        <v>0.05</v>
      </c>
      <c r="H888" s="58">
        <f>IF(ISNUMBER(VLOOKUP($B888,'[1]MT-HS-A'!$I$2:$J$1362,2,FALSE)),VLOOKUP($B888,'[1]MT-HS-A'!$I$2:$J$1362,2,FALSE),"")</f>
        <v>0.05</v>
      </c>
      <c r="I888" s="59" t="str">
        <f>IF(ISNUMBER(VLOOKUP($B888,'[1]WT-GR-B'!$I$2:$J$585,2,FALSE)),VLOOKUP($B888,'[1]WT-GR-B'!$I$2:$J$585,2,FALSE),"")</f>
        <v/>
      </c>
      <c r="J888" s="58" t="str">
        <f>IF(ISNUMBER(VLOOKUP($B888,'[1]KO-GR-B'!$I$2:$J$900,2,FALSE)),VLOOKUP($B888,'[1]KO-GR-B'!$I$2:$J$900,2,FALSE),"")</f>
        <v/>
      </c>
      <c r="K888" s="58" t="str">
        <f>IF(ISNUMBER(VLOOKUP($B888,'[1]MT-GR-B'!$I$2:$J$693,2,FALSE)),VLOOKUP($B888,'[1]MT-GR-B'!$I$2:$J$693,2,FALSE),"")</f>
        <v/>
      </c>
      <c r="L888" s="58" t="str">
        <f>IF(ISNUMBER(VLOOKUP($B888,'[1]WT-HS-B'!$I$2:$J$1220,2,FALSE)),VLOOKUP($B888,'[1]WT-HS-B'!$I$2:$J$1220,2,FALSE),"")</f>
        <v/>
      </c>
      <c r="M888" s="58" t="str">
        <f>IF(ISNUMBER(VLOOKUP($B888,'[1]KO-HS-B'!$I$2:$J$1046,2,FALSE)),VLOOKUP($B888,'[1]KO-HS-B'!$I$2:$J$1046,2,FALSE),"")</f>
        <v/>
      </c>
      <c r="N888" s="58" t="str">
        <f>IF(ISNUMBER(VLOOKUP($B888,'[1]MT-HS-B'!$I$2:$J$773,2,FALSE)),VLOOKUP($B888,'[1]MT-HS-B'!$I$2:$J$773,2,FALSE),"")</f>
        <v/>
      </c>
      <c r="O888" s="40" t="str">
        <f t="shared" si="429"/>
        <v>KIP2_YEAST</v>
      </c>
      <c r="P888" s="57">
        <f t="shared" si="430"/>
        <v>0</v>
      </c>
      <c r="Q888" s="57" t="str">
        <f t="shared" si="431"/>
        <v/>
      </c>
      <c r="R888" s="57" t="str">
        <f t="shared" si="432"/>
        <v/>
      </c>
      <c r="S888" s="56" t="str">
        <f t="shared" si="433"/>
        <v>n/a</v>
      </c>
      <c r="T888" s="55" t="str">
        <f t="shared" si="434"/>
        <v>n/a</v>
      </c>
      <c r="U888" s="54" t="str">
        <f t="shared" si="435"/>
        <v>n/a</v>
      </c>
      <c r="V888" s="53">
        <f t="shared" si="436"/>
        <v>0</v>
      </c>
      <c r="W888" s="53" t="str">
        <f t="shared" si="437"/>
        <v>HS only</v>
      </c>
      <c r="X888" s="53" t="str">
        <f t="shared" si="438"/>
        <v>HS only</v>
      </c>
      <c r="Y888" s="52" t="str">
        <f t="shared" si="439"/>
        <v/>
      </c>
      <c r="Z888" s="51" t="str">
        <f t="shared" si="440"/>
        <v/>
      </c>
      <c r="AA888" s="50" t="str">
        <f t="shared" si="441"/>
        <v/>
      </c>
      <c r="AB888" s="40" t="str">
        <f t="shared" si="442"/>
        <v>KIP2</v>
      </c>
      <c r="AC888" s="49">
        <f t="shared" si="443"/>
        <v>0.05</v>
      </c>
      <c r="AD888" s="47">
        <f t="shared" si="444"/>
        <v>0</v>
      </c>
      <c r="AE888" s="47">
        <f t="shared" si="445"/>
        <v>0</v>
      </c>
      <c r="AF888" s="48">
        <f t="shared" si="446"/>
        <v>0.05</v>
      </c>
      <c r="AG888" s="47">
        <f t="shared" si="447"/>
        <v>0.05</v>
      </c>
      <c r="AH888" s="47">
        <f t="shared" si="448"/>
        <v>0.05</v>
      </c>
      <c r="AI888" s="46">
        <f t="shared" si="449"/>
        <v>1</v>
      </c>
      <c r="AJ888" s="43" t="str">
        <f t="shared" si="450"/>
        <v>HS Only</v>
      </c>
      <c r="AK888" s="43" t="str">
        <f t="shared" si="451"/>
        <v>HS Only</v>
      </c>
      <c r="AL888" s="45" t="str">
        <f t="shared" si="452"/>
        <v/>
      </c>
      <c r="AM888" s="43" t="str">
        <f t="shared" si="453"/>
        <v/>
      </c>
      <c r="AN888" s="42" t="str">
        <f t="shared" si="454"/>
        <v/>
      </c>
      <c r="AO888" s="40" t="str">
        <f t="shared" si="455"/>
        <v>KIP2_YEAST</v>
      </c>
      <c r="AP888" s="44" t="str">
        <f t="shared" si="456"/>
        <v/>
      </c>
      <c r="AQ888" s="43" t="str">
        <f t="shared" si="457"/>
        <v/>
      </c>
      <c r="AR888" s="43" t="str">
        <f t="shared" si="458"/>
        <v/>
      </c>
      <c r="AS888" s="43" t="str">
        <f t="shared" si="459"/>
        <v/>
      </c>
      <c r="AT888" s="43" t="str">
        <f t="shared" si="460"/>
        <v/>
      </c>
      <c r="AU888" s="42" t="str">
        <f t="shared" si="461"/>
        <v/>
      </c>
    </row>
    <row r="889" spans="1:47" ht="15" x14ac:dyDescent="0.25">
      <c r="A889" s="40" t="s">
        <v>5350</v>
      </c>
      <c r="B889" s="40" t="s">
        <v>5349</v>
      </c>
      <c r="C889" s="60" t="str">
        <f>IF(ISNUMBER(VLOOKUP(B889,'[1]WT-GR-A'!I$2:J$693,2,FALSE)),VLOOKUP(B889,'[1]WT-GR-A'!I$2:J$693,2,FALSE),"")</f>
        <v/>
      </c>
      <c r="D889" s="58" t="str">
        <f>IF(ISNUMBER(VLOOKUP($B889,'[1]KO-GR-A'!$I$2:$J$907,2,FALSE)),VLOOKUP($B889,'[1]KO-GR-A'!$I$2:$J$907,2,FALSE),"")</f>
        <v/>
      </c>
      <c r="E889" s="58" t="str">
        <f>IF(ISNUMBER(VLOOKUP($B889,'[1]MT-GR-A'!$I$2:$J$789,2,FALSE)),VLOOKUP($B889,'[1]MT-GR-A'!$I$2:$J$789,2,FALSE),"")</f>
        <v/>
      </c>
      <c r="F889" s="58" t="str">
        <f>IF(ISNUMBER(VLOOKUP($B889,'[1]WT-HS-A'!$I$2:$J$1224,2,FALSE)),VLOOKUP($B889,'[1]WT-HS-A'!$I$2:$J$1224,2,FALSE),"")</f>
        <v/>
      </c>
      <c r="G889" s="58" t="str">
        <f>IF(ISNUMBER(VLOOKUP($B889,'[1]KO-HS-A'!$I$2:$J$1229,2,FALSE)),VLOOKUP($B889,'[1]KO-HS-A'!$I$2:$J$1229,2,FALSE),"")</f>
        <v/>
      </c>
      <c r="H889" s="58" t="str">
        <f>IF(ISNUMBER(VLOOKUP($B889,'[1]MT-HS-A'!$I$2:$J$1362,2,FALSE)),VLOOKUP($B889,'[1]MT-HS-A'!$I$2:$J$1362,2,FALSE),"")</f>
        <v/>
      </c>
      <c r="I889" s="59" t="str">
        <f>IF(ISNUMBER(VLOOKUP($B889,'[1]WT-GR-B'!$I$2:$J$585,2,FALSE)),VLOOKUP($B889,'[1]WT-GR-B'!$I$2:$J$585,2,FALSE),"")</f>
        <v/>
      </c>
      <c r="J889" s="58" t="str">
        <f>IF(ISNUMBER(VLOOKUP($B889,'[1]KO-GR-B'!$I$2:$J$900,2,FALSE)),VLOOKUP($B889,'[1]KO-GR-B'!$I$2:$J$900,2,FALSE),"")</f>
        <v/>
      </c>
      <c r="K889" s="58" t="str">
        <f>IF(ISNUMBER(VLOOKUP($B889,'[1]MT-GR-B'!$I$2:$J$693,2,FALSE)),VLOOKUP($B889,'[1]MT-GR-B'!$I$2:$J$693,2,FALSE),"")</f>
        <v/>
      </c>
      <c r="L889" s="58">
        <f>IF(ISNUMBER(VLOOKUP($B889,'[1]WT-HS-B'!$I$2:$J$1220,2,FALSE)),VLOOKUP($B889,'[1]WT-HS-B'!$I$2:$J$1220,2,FALSE),"")</f>
        <v>0.05</v>
      </c>
      <c r="M889" s="58" t="str">
        <f>IF(ISNUMBER(VLOOKUP($B889,'[1]KO-HS-B'!$I$2:$J$1046,2,FALSE)),VLOOKUP($B889,'[1]KO-HS-B'!$I$2:$J$1046,2,FALSE),"")</f>
        <v/>
      </c>
      <c r="N889" s="58" t="str">
        <f>IF(ISNUMBER(VLOOKUP($B889,'[1]MT-HS-B'!$I$2:$J$773,2,FALSE)),VLOOKUP($B889,'[1]MT-HS-B'!$I$2:$J$773,2,FALSE),"")</f>
        <v/>
      </c>
      <c r="O889" s="40" t="str">
        <f t="shared" si="429"/>
        <v>SMY1_YEAST</v>
      </c>
      <c r="P889" s="57" t="str">
        <f t="shared" si="430"/>
        <v/>
      </c>
      <c r="Q889" s="57" t="str">
        <f t="shared" si="431"/>
        <v/>
      </c>
      <c r="R889" s="57" t="str">
        <f t="shared" si="432"/>
        <v/>
      </c>
      <c r="S889" s="56" t="str">
        <f t="shared" si="433"/>
        <v>n/a</v>
      </c>
      <c r="T889" s="55" t="str">
        <f t="shared" si="434"/>
        <v>n/a</v>
      </c>
      <c r="U889" s="54" t="str">
        <f t="shared" si="435"/>
        <v>n/a</v>
      </c>
      <c r="V889" s="53" t="str">
        <f t="shared" si="436"/>
        <v/>
      </c>
      <c r="W889" s="53" t="str">
        <f t="shared" si="437"/>
        <v/>
      </c>
      <c r="X889" s="53" t="str">
        <f t="shared" si="438"/>
        <v/>
      </c>
      <c r="Y889" s="52" t="str">
        <f t="shared" si="439"/>
        <v>HS only</v>
      </c>
      <c r="Z889" s="51" t="str">
        <f t="shared" si="440"/>
        <v/>
      </c>
      <c r="AA889" s="50" t="str">
        <f t="shared" si="441"/>
        <v/>
      </c>
      <c r="AB889" s="40" t="str">
        <f t="shared" si="442"/>
        <v>SMY1</v>
      </c>
      <c r="AC889" s="49">
        <f t="shared" si="443"/>
        <v>0</v>
      </c>
      <c r="AD889" s="47">
        <f t="shared" si="444"/>
        <v>0</v>
      </c>
      <c r="AE889" s="47">
        <f t="shared" si="445"/>
        <v>0</v>
      </c>
      <c r="AF889" s="48">
        <f t="shared" si="446"/>
        <v>0.05</v>
      </c>
      <c r="AG889" s="47">
        <f t="shared" si="447"/>
        <v>0</v>
      </c>
      <c r="AH889" s="47">
        <f t="shared" si="448"/>
        <v>0</v>
      </c>
      <c r="AI889" s="46" t="str">
        <f t="shared" si="449"/>
        <v>HS Only</v>
      </c>
      <c r="AJ889" s="43" t="str">
        <f t="shared" si="450"/>
        <v/>
      </c>
      <c r="AK889" s="43" t="str">
        <f t="shared" si="451"/>
        <v/>
      </c>
      <c r="AL889" s="45" t="str">
        <f t="shared" si="452"/>
        <v/>
      </c>
      <c r="AM889" s="43" t="str">
        <f t="shared" si="453"/>
        <v/>
      </c>
      <c r="AN889" s="42" t="str">
        <f t="shared" si="454"/>
        <v/>
      </c>
      <c r="AO889" s="40" t="str">
        <f t="shared" si="455"/>
        <v>SMY1_YEAST</v>
      </c>
      <c r="AP889" s="44" t="str">
        <f t="shared" si="456"/>
        <v/>
      </c>
      <c r="AQ889" s="43" t="str">
        <f t="shared" si="457"/>
        <v/>
      </c>
      <c r="AR889" s="43" t="str">
        <f t="shared" si="458"/>
        <v/>
      </c>
      <c r="AS889" s="43" t="str">
        <f t="shared" si="459"/>
        <v/>
      </c>
      <c r="AT889" s="43" t="str">
        <f t="shared" si="460"/>
        <v/>
      </c>
      <c r="AU889" s="42" t="str">
        <f t="shared" si="461"/>
        <v/>
      </c>
    </row>
    <row r="890" spans="1:47" ht="15" x14ac:dyDescent="0.25">
      <c r="A890" s="40" t="s">
        <v>5348</v>
      </c>
      <c r="B890" s="40" t="s">
        <v>5347</v>
      </c>
      <c r="C890" s="60" t="str">
        <f>IF(ISNUMBER(VLOOKUP(B890,'[1]WT-GR-A'!I$2:J$693,2,FALSE)),VLOOKUP(B890,'[1]WT-GR-A'!I$2:J$693,2,FALSE),"")</f>
        <v/>
      </c>
      <c r="D890" s="58" t="str">
        <f>IF(ISNUMBER(VLOOKUP($B890,'[1]KO-GR-A'!$I$2:$J$907,2,FALSE)),VLOOKUP($B890,'[1]KO-GR-A'!$I$2:$J$907,2,FALSE),"")</f>
        <v/>
      </c>
      <c r="E890" s="58" t="str">
        <f>IF(ISNUMBER(VLOOKUP($B890,'[1]MT-GR-A'!$I$2:$J$789,2,FALSE)),VLOOKUP($B890,'[1]MT-GR-A'!$I$2:$J$789,2,FALSE),"")</f>
        <v/>
      </c>
      <c r="F890" s="58">
        <f>IF(ISNUMBER(VLOOKUP($B890,'[1]WT-HS-A'!$I$2:$J$1224,2,FALSE)),VLOOKUP($B890,'[1]WT-HS-A'!$I$2:$J$1224,2,FALSE),"")</f>
        <v>7.0000000000000007E-2</v>
      </c>
      <c r="G890" s="58" t="str">
        <f>IF(ISNUMBER(VLOOKUP($B890,'[1]KO-HS-A'!$I$2:$J$1229,2,FALSE)),VLOOKUP($B890,'[1]KO-HS-A'!$I$2:$J$1229,2,FALSE),"")</f>
        <v/>
      </c>
      <c r="H890" s="58" t="str">
        <f>IF(ISNUMBER(VLOOKUP($B890,'[1]MT-HS-A'!$I$2:$J$1362,2,FALSE)),VLOOKUP($B890,'[1]MT-HS-A'!$I$2:$J$1362,2,FALSE),"")</f>
        <v/>
      </c>
      <c r="I890" s="59" t="str">
        <f>IF(ISNUMBER(VLOOKUP($B890,'[1]WT-GR-B'!$I$2:$J$585,2,FALSE)),VLOOKUP($B890,'[1]WT-GR-B'!$I$2:$J$585,2,FALSE),"")</f>
        <v/>
      </c>
      <c r="J890" s="58" t="str">
        <f>IF(ISNUMBER(VLOOKUP($B890,'[1]KO-GR-B'!$I$2:$J$900,2,FALSE)),VLOOKUP($B890,'[1]KO-GR-B'!$I$2:$J$900,2,FALSE),"")</f>
        <v/>
      </c>
      <c r="K890" s="58" t="str">
        <f>IF(ISNUMBER(VLOOKUP($B890,'[1]MT-GR-B'!$I$2:$J$693,2,FALSE)),VLOOKUP($B890,'[1]MT-GR-B'!$I$2:$J$693,2,FALSE),"")</f>
        <v/>
      </c>
      <c r="L890" s="58" t="str">
        <f>IF(ISNUMBER(VLOOKUP($B890,'[1]WT-HS-B'!$I$2:$J$1220,2,FALSE)),VLOOKUP($B890,'[1]WT-HS-B'!$I$2:$J$1220,2,FALSE),"")</f>
        <v/>
      </c>
      <c r="M890" s="58" t="str">
        <f>IF(ISNUMBER(VLOOKUP($B890,'[1]KO-HS-B'!$I$2:$J$1046,2,FALSE)),VLOOKUP($B890,'[1]KO-HS-B'!$I$2:$J$1046,2,FALSE),"")</f>
        <v/>
      </c>
      <c r="N890" s="58" t="str">
        <f>IF(ISNUMBER(VLOOKUP($B890,'[1]MT-HS-B'!$I$2:$J$773,2,FALSE)),VLOOKUP($B890,'[1]MT-HS-B'!$I$2:$J$773,2,FALSE),"")</f>
        <v/>
      </c>
      <c r="O890" s="40" t="str">
        <f t="shared" si="429"/>
        <v>NUF2_YEAST</v>
      </c>
      <c r="P890" s="57" t="str">
        <f t="shared" si="430"/>
        <v/>
      </c>
      <c r="Q890" s="57" t="str">
        <f t="shared" si="431"/>
        <v/>
      </c>
      <c r="R890" s="57" t="str">
        <f t="shared" si="432"/>
        <v/>
      </c>
      <c r="S890" s="56" t="str">
        <f t="shared" si="433"/>
        <v>n/a</v>
      </c>
      <c r="T890" s="55" t="str">
        <f t="shared" si="434"/>
        <v>n/a</v>
      </c>
      <c r="U890" s="54" t="str">
        <f t="shared" si="435"/>
        <v>n/a</v>
      </c>
      <c r="V890" s="53" t="str">
        <f t="shared" si="436"/>
        <v>HS only</v>
      </c>
      <c r="W890" s="53" t="str">
        <f t="shared" si="437"/>
        <v/>
      </c>
      <c r="X890" s="53" t="str">
        <f t="shared" si="438"/>
        <v/>
      </c>
      <c r="Y890" s="52" t="str">
        <f t="shared" si="439"/>
        <v/>
      </c>
      <c r="Z890" s="51" t="str">
        <f t="shared" si="440"/>
        <v/>
      </c>
      <c r="AA890" s="50" t="str">
        <f t="shared" si="441"/>
        <v/>
      </c>
      <c r="AB890" s="40" t="str">
        <f t="shared" si="442"/>
        <v>NUF2</v>
      </c>
      <c r="AC890" s="49">
        <f t="shared" si="443"/>
        <v>0</v>
      </c>
      <c r="AD890" s="47">
        <f t="shared" si="444"/>
        <v>0</v>
      </c>
      <c r="AE890" s="47">
        <f t="shared" si="445"/>
        <v>0</v>
      </c>
      <c r="AF890" s="48">
        <f t="shared" si="446"/>
        <v>7.0000000000000007E-2</v>
      </c>
      <c r="AG890" s="47">
        <f t="shared" si="447"/>
        <v>0</v>
      </c>
      <c r="AH890" s="47">
        <f t="shared" si="448"/>
        <v>0</v>
      </c>
      <c r="AI890" s="46" t="str">
        <f t="shared" si="449"/>
        <v>HS Only</v>
      </c>
      <c r="AJ890" s="43" t="str">
        <f t="shared" si="450"/>
        <v/>
      </c>
      <c r="AK890" s="43" t="str">
        <f t="shared" si="451"/>
        <v/>
      </c>
      <c r="AL890" s="45" t="str">
        <f t="shared" si="452"/>
        <v/>
      </c>
      <c r="AM890" s="43" t="str">
        <f t="shared" si="453"/>
        <v/>
      </c>
      <c r="AN890" s="42" t="str">
        <f t="shared" si="454"/>
        <v/>
      </c>
      <c r="AO890" s="40" t="str">
        <f t="shared" si="455"/>
        <v>NUF2_YEAST</v>
      </c>
      <c r="AP890" s="44" t="str">
        <f t="shared" si="456"/>
        <v/>
      </c>
      <c r="AQ890" s="43" t="str">
        <f t="shared" si="457"/>
        <v/>
      </c>
      <c r="AR890" s="43" t="str">
        <f t="shared" si="458"/>
        <v/>
      </c>
      <c r="AS890" s="43" t="str">
        <f t="shared" si="459"/>
        <v/>
      </c>
      <c r="AT890" s="43" t="str">
        <f t="shared" si="460"/>
        <v/>
      </c>
      <c r="AU890" s="42" t="str">
        <f t="shared" si="461"/>
        <v/>
      </c>
    </row>
    <row r="891" spans="1:47" ht="15" x14ac:dyDescent="0.25">
      <c r="A891" s="40" t="s">
        <v>5346</v>
      </c>
      <c r="B891" s="40" t="s">
        <v>5345</v>
      </c>
      <c r="C891" s="60" t="str">
        <f>IF(ISNUMBER(VLOOKUP(B891,'[1]WT-GR-A'!I$2:J$693,2,FALSE)),VLOOKUP(B891,'[1]WT-GR-A'!I$2:J$693,2,FALSE),"")</f>
        <v/>
      </c>
      <c r="D891" s="58" t="str">
        <f>IF(ISNUMBER(VLOOKUP($B891,'[1]KO-GR-A'!$I$2:$J$907,2,FALSE)),VLOOKUP($B891,'[1]KO-GR-A'!$I$2:$J$907,2,FALSE),"")</f>
        <v/>
      </c>
      <c r="E891" s="58" t="str">
        <f>IF(ISNUMBER(VLOOKUP($B891,'[1]MT-GR-A'!$I$2:$J$789,2,FALSE)),VLOOKUP($B891,'[1]MT-GR-A'!$I$2:$J$789,2,FALSE),"")</f>
        <v/>
      </c>
      <c r="F891" s="58">
        <f>IF(ISNUMBER(VLOOKUP($B891,'[1]WT-HS-A'!$I$2:$J$1224,2,FALSE)),VLOOKUP($B891,'[1]WT-HS-A'!$I$2:$J$1224,2,FALSE),"")</f>
        <v>0.15</v>
      </c>
      <c r="G891" s="58">
        <f>IF(ISNUMBER(VLOOKUP($B891,'[1]KO-HS-A'!$I$2:$J$1229,2,FALSE)),VLOOKUP($B891,'[1]KO-HS-A'!$I$2:$J$1229,2,FALSE),"")</f>
        <v>0.15</v>
      </c>
      <c r="H891" s="58">
        <f>IF(ISNUMBER(VLOOKUP($B891,'[1]MT-HS-A'!$I$2:$J$1362,2,FALSE)),VLOOKUP($B891,'[1]MT-HS-A'!$I$2:$J$1362,2,FALSE),"")</f>
        <v>7.0000000000000007E-2</v>
      </c>
      <c r="I891" s="59" t="str">
        <f>IF(ISNUMBER(VLOOKUP($B891,'[1]WT-GR-B'!$I$2:$J$585,2,FALSE)),VLOOKUP($B891,'[1]WT-GR-B'!$I$2:$J$585,2,FALSE),"")</f>
        <v/>
      </c>
      <c r="J891" s="58" t="str">
        <f>IF(ISNUMBER(VLOOKUP($B891,'[1]KO-GR-B'!$I$2:$J$900,2,FALSE)),VLOOKUP($B891,'[1]KO-GR-B'!$I$2:$J$900,2,FALSE),"")</f>
        <v/>
      </c>
      <c r="K891" s="58" t="str">
        <f>IF(ISNUMBER(VLOOKUP($B891,'[1]MT-GR-B'!$I$2:$J$693,2,FALSE)),VLOOKUP($B891,'[1]MT-GR-B'!$I$2:$J$693,2,FALSE),"")</f>
        <v/>
      </c>
      <c r="L891" s="58">
        <f>IF(ISNUMBER(VLOOKUP($B891,'[1]WT-HS-B'!$I$2:$J$1220,2,FALSE)),VLOOKUP($B891,'[1]WT-HS-B'!$I$2:$J$1220,2,FALSE),"")</f>
        <v>0.15</v>
      </c>
      <c r="M891" s="58">
        <f>IF(ISNUMBER(VLOOKUP($B891,'[1]KO-HS-B'!$I$2:$J$1046,2,FALSE)),VLOOKUP($B891,'[1]KO-HS-B'!$I$2:$J$1046,2,FALSE),"")</f>
        <v>7.0000000000000007E-2</v>
      </c>
      <c r="N891" s="58" t="str">
        <f>IF(ISNUMBER(VLOOKUP($B891,'[1]MT-HS-B'!$I$2:$J$773,2,FALSE)),VLOOKUP($B891,'[1]MT-HS-B'!$I$2:$J$773,2,FALSE),"")</f>
        <v/>
      </c>
      <c r="O891" s="40" t="str">
        <f t="shared" si="429"/>
        <v>KYNU_YEAST</v>
      </c>
      <c r="P891" s="57" t="str">
        <f t="shared" si="430"/>
        <v>HS only</v>
      </c>
      <c r="Q891" s="57" t="str">
        <f t="shared" si="431"/>
        <v>HS only</v>
      </c>
      <c r="R891" s="57" t="str">
        <f t="shared" si="432"/>
        <v/>
      </c>
      <c r="S891" s="56" t="str">
        <f t="shared" si="433"/>
        <v>n/a</v>
      </c>
      <c r="T891" s="55" t="str">
        <f t="shared" si="434"/>
        <v>n/a</v>
      </c>
      <c r="U891" s="54" t="str">
        <f t="shared" si="435"/>
        <v>n/a</v>
      </c>
      <c r="V891" s="53" t="str">
        <f t="shared" si="436"/>
        <v>HS only</v>
      </c>
      <c r="W891" s="53" t="str">
        <f t="shared" si="437"/>
        <v>HS only</v>
      </c>
      <c r="X891" s="53" t="str">
        <f t="shared" si="438"/>
        <v>HS only</v>
      </c>
      <c r="Y891" s="52" t="str">
        <f t="shared" si="439"/>
        <v>HS only</v>
      </c>
      <c r="Z891" s="51" t="str">
        <f t="shared" si="440"/>
        <v>HS only</v>
      </c>
      <c r="AA891" s="50" t="str">
        <f t="shared" si="441"/>
        <v/>
      </c>
      <c r="AB891" s="40" t="str">
        <f t="shared" si="442"/>
        <v>BNA5</v>
      </c>
      <c r="AC891" s="49">
        <f t="shared" si="443"/>
        <v>0</v>
      </c>
      <c r="AD891" s="47">
        <f t="shared" si="444"/>
        <v>0</v>
      </c>
      <c r="AE891" s="47">
        <f t="shared" si="445"/>
        <v>0</v>
      </c>
      <c r="AF891" s="48">
        <f t="shared" si="446"/>
        <v>0.15</v>
      </c>
      <c r="AG891" s="47">
        <f t="shared" si="447"/>
        <v>0.11</v>
      </c>
      <c r="AH891" s="47">
        <f t="shared" si="448"/>
        <v>7.0000000000000007E-2</v>
      </c>
      <c r="AI891" s="46" t="str">
        <f t="shared" si="449"/>
        <v>HS Only</v>
      </c>
      <c r="AJ891" s="43" t="str">
        <f t="shared" si="450"/>
        <v>HS Only</v>
      </c>
      <c r="AK891" s="43" t="str">
        <f t="shared" si="451"/>
        <v>HS Only</v>
      </c>
      <c r="AL891" s="45" t="str">
        <f t="shared" si="452"/>
        <v/>
      </c>
      <c r="AM891" s="43" t="str">
        <f t="shared" si="453"/>
        <v/>
      </c>
      <c r="AN891" s="42" t="str">
        <f t="shared" si="454"/>
        <v/>
      </c>
      <c r="AO891" s="40" t="str">
        <f t="shared" si="455"/>
        <v>KYNU_YEAST</v>
      </c>
      <c r="AP891" s="44" t="str">
        <f t="shared" si="456"/>
        <v/>
      </c>
      <c r="AQ891" s="43" t="str">
        <f t="shared" si="457"/>
        <v/>
      </c>
      <c r="AR891" s="43" t="str">
        <f t="shared" si="458"/>
        <v/>
      </c>
      <c r="AS891" s="43">
        <f t="shared" si="459"/>
        <v>0</v>
      </c>
      <c r="AT891" s="43">
        <f t="shared" si="460"/>
        <v>5.6568542494923817E-2</v>
      </c>
      <c r="AU891" s="42" t="str">
        <f t="shared" si="461"/>
        <v/>
      </c>
    </row>
    <row r="892" spans="1:47" ht="15" x14ac:dyDescent="0.25">
      <c r="A892" s="40" t="s">
        <v>5344</v>
      </c>
      <c r="B892" s="40" t="s">
        <v>5343</v>
      </c>
      <c r="C892" s="60" t="str">
        <f>IF(ISNUMBER(VLOOKUP(B892,'[1]WT-GR-A'!I$2:J$693,2,FALSE)),VLOOKUP(B892,'[1]WT-GR-A'!I$2:J$693,2,FALSE),"")</f>
        <v/>
      </c>
      <c r="D892" s="58" t="str">
        <f>IF(ISNUMBER(VLOOKUP($B892,'[1]KO-GR-A'!$I$2:$J$907,2,FALSE)),VLOOKUP($B892,'[1]KO-GR-A'!$I$2:$J$907,2,FALSE),"")</f>
        <v/>
      </c>
      <c r="E892" s="58" t="str">
        <f>IF(ISNUMBER(VLOOKUP($B892,'[1]MT-GR-A'!$I$2:$J$789,2,FALSE)),VLOOKUP($B892,'[1]MT-GR-A'!$I$2:$J$789,2,FALSE),"")</f>
        <v/>
      </c>
      <c r="F892" s="58" t="str">
        <f>IF(ISNUMBER(VLOOKUP($B892,'[1]WT-HS-A'!$I$2:$J$1224,2,FALSE)),VLOOKUP($B892,'[1]WT-HS-A'!$I$2:$J$1224,2,FALSE),"")</f>
        <v/>
      </c>
      <c r="G892" s="58">
        <f>IF(ISNUMBER(VLOOKUP($B892,'[1]KO-HS-A'!$I$2:$J$1229,2,FALSE)),VLOOKUP($B892,'[1]KO-HS-A'!$I$2:$J$1229,2,FALSE),"")</f>
        <v>0.11</v>
      </c>
      <c r="H892" s="58">
        <f>IF(ISNUMBER(VLOOKUP($B892,'[1]MT-HS-A'!$I$2:$J$1362,2,FALSE)),VLOOKUP($B892,'[1]MT-HS-A'!$I$2:$J$1362,2,FALSE),"")</f>
        <v>0.11</v>
      </c>
      <c r="I892" s="59" t="str">
        <f>IF(ISNUMBER(VLOOKUP($B892,'[1]WT-GR-B'!$I$2:$J$585,2,FALSE)),VLOOKUP($B892,'[1]WT-GR-B'!$I$2:$J$585,2,FALSE),"")</f>
        <v/>
      </c>
      <c r="J892" s="58" t="str">
        <f>IF(ISNUMBER(VLOOKUP($B892,'[1]KO-GR-B'!$I$2:$J$900,2,FALSE)),VLOOKUP($B892,'[1]KO-GR-B'!$I$2:$J$900,2,FALSE),"")</f>
        <v/>
      </c>
      <c r="K892" s="58" t="str">
        <f>IF(ISNUMBER(VLOOKUP($B892,'[1]MT-GR-B'!$I$2:$J$693,2,FALSE)),VLOOKUP($B892,'[1]MT-GR-B'!$I$2:$J$693,2,FALSE),"")</f>
        <v/>
      </c>
      <c r="L892" s="58" t="str">
        <f>IF(ISNUMBER(VLOOKUP($B892,'[1]WT-HS-B'!$I$2:$J$1220,2,FALSE)),VLOOKUP($B892,'[1]WT-HS-B'!$I$2:$J$1220,2,FALSE),"")</f>
        <v/>
      </c>
      <c r="M892" s="58" t="str">
        <f>IF(ISNUMBER(VLOOKUP($B892,'[1]KO-HS-B'!$I$2:$J$1046,2,FALSE)),VLOOKUP($B892,'[1]KO-HS-B'!$I$2:$J$1046,2,FALSE),"")</f>
        <v/>
      </c>
      <c r="N892" s="58" t="str">
        <f>IF(ISNUMBER(VLOOKUP($B892,'[1]MT-HS-B'!$I$2:$J$773,2,FALSE)),VLOOKUP($B892,'[1]MT-HS-B'!$I$2:$J$773,2,FALSE),"")</f>
        <v/>
      </c>
      <c r="O892" s="40" t="str">
        <f t="shared" si="429"/>
        <v>LAH1_YEAST</v>
      </c>
      <c r="P892" s="57" t="str">
        <f t="shared" si="430"/>
        <v/>
      </c>
      <c r="Q892" s="57" t="str">
        <f t="shared" si="431"/>
        <v/>
      </c>
      <c r="R892" s="57" t="str">
        <f t="shared" si="432"/>
        <v/>
      </c>
      <c r="S892" s="56" t="str">
        <f t="shared" si="433"/>
        <v>n/a</v>
      </c>
      <c r="T892" s="55" t="str">
        <f t="shared" si="434"/>
        <v>n/a</v>
      </c>
      <c r="U892" s="54" t="str">
        <f t="shared" si="435"/>
        <v>n/a</v>
      </c>
      <c r="V892" s="53" t="str">
        <f t="shared" si="436"/>
        <v/>
      </c>
      <c r="W892" s="53" t="str">
        <f t="shared" si="437"/>
        <v>HS only</v>
      </c>
      <c r="X892" s="53" t="str">
        <f t="shared" si="438"/>
        <v>HS only</v>
      </c>
      <c r="Y892" s="52" t="str">
        <f t="shared" si="439"/>
        <v/>
      </c>
      <c r="Z892" s="51" t="str">
        <f t="shared" si="440"/>
        <v/>
      </c>
      <c r="AA892" s="50" t="str">
        <f t="shared" si="441"/>
        <v/>
      </c>
      <c r="AB892" s="40" t="str">
        <f t="shared" si="442"/>
        <v>LAH1</v>
      </c>
      <c r="AC892" s="49">
        <f t="shared" si="443"/>
        <v>0</v>
      </c>
      <c r="AD892" s="47">
        <f t="shared" si="444"/>
        <v>0</v>
      </c>
      <c r="AE892" s="47">
        <f t="shared" si="445"/>
        <v>0</v>
      </c>
      <c r="AF892" s="48">
        <f t="shared" si="446"/>
        <v>0</v>
      </c>
      <c r="AG892" s="47">
        <f t="shared" si="447"/>
        <v>0.11</v>
      </c>
      <c r="AH892" s="47">
        <f t="shared" si="448"/>
        <v>0.11</v>
      </c>
      <c r="AI892" s="46" t="str">
        <f t="shared" si="449"/>
        <v/>
      </c>
      <c r="AJ892" s="43" t="str">
        <f t="shared" si="450"/>
        <v>HS Only</v>
      </c>
      <c r="AK892" s="43" t="str">
        <f t="shared" si="451"/>
        <v>HS Only</v>
      </c>
      <c r="AL892" s="45" t="str">
        <f t="shared" si="452"/>
        <v/>
      </c>
      <c r="AM892" s="43" t="str">
        <f t="shared" si="453"/>
        <v/>
      </c>
      <c r="AN892" s="42" t="str">
        <f t="shared" si="454"/>
        <v/>
      </c>
      <c r="AO892" s="40" t="str">
        <f t="shared" si="455"/>
        <v>LAH1_YEAST</v>
      </c>
      <c r="AP892" s="44" t="str">
        <f t="shared" si="456"/>
        <v/>
      </c>
      <c r="AQ892" s="43" t="str">
        <f t="shared" si="457"/>
        <v/>
      </c>
      <c r="AR892" s="43" t="str">
        <f t="shared" si="458"/>
        <v/>
      </c>
      <c r="AS892" s="43" t="str">
        <f t="shared" si="459"/>
        <v/>
      </c>
      <c r="AT892" s="43" t="str">
        <f t="shared" si="460"/>
        <v/>
      </c>
      <c r="AU892" s="42" t="str">
        <f t="shared" si="461"/>
        <v/>
      </c>
    </row>
    <row r="893" spans="1:47" ht="15" x14ac:dyDescent="0.25">
      <c r="A893" s="40" t="s">
        <v>5342</v>
      </c>
      <c r="B893" s="40" t="s">
        <v>5341</v>
      </c>
      <c r="C893" s="60" t="str">
        <f>IF(ISNUMBER(VLOOKUP(B893,'[1]WT-GR-A'!I$2:J$693,2,FALSE)),VLOOKUP(B893,'[1]WT-GR-A'!I$2:J$693,2,FALSE),"")</f>
        <v/>
      </c>
      <c r="D893" s="58" t="str">
        <f>IF(ISNUMBER(VLOOKUP($B893,'[1]KO-GR-A'!$I$2:$J$907,2,FALSE)),VLOOKUP($B893,'[1]KO-GR-A'!$I$2:$J$907,2,FALSE),"")</f>
        <v/>
      </c>
      <c r="E893" s="58" t="str">
        <f>IF(ISNUMBER(VLOOKUP($B893,'[1]MT-GR-A'!$I$2:$J$789,2,FALSE)),VLOOKUP($B893,'[1]MT-GR-A'!$I$2:$J$789,2,FALSE),"")</f>
        <v/>
      </c>
      <c r="F893" s="58">
        <f>IF(ISNUMBER(VLOOKUP($B893,'[1]WT-HS-A'!$I$2:$J$1224,2,FALSE)),VLOOKUP($B893,'[1]WT-HS-A'!$I$2:$J$1224,2,FALSE),"")</f>
        <v>0.74</v>
      </c>
      <c r="G893" s="58">
        <f>IF(ISNUMBER(VLOOKUP($B893,'[1]KO-HS-A'!$I$2:$J$1229,2,FALSE)),VLOOKUP($B893,'[1]KO-HS-A'!$I$2:$J$1229,2,FALSE),"")</f>
        <v>1.3</v>
      </c>
      <c r="H893" s="58">
        <f>IF(ISNUMBER(VLOOKUP($B893,'[1]MT-HS-A'!$I$2:$J$1362,2,FALSE)),VLOOKUP($B893,'[1]MT-HS-A'!$I$2:$J$1362,2,FALSE),"")</f>
        <v>1.3</v>
      </c>
      <c r="I893" s="59" t="str">
        <f>IF(ISNUMBER(VLOOKUP($B893,'[1]WT-GR-B'!$I$2:$J$585,2,FALSE)),VLOOKUP($B893,'[1]WT-GR-B'!$I$2:$J$585,2,FALSE),"")</f>
        <v/>
      </c>
      <c r="J893" s="58">
        <f>IF(ISNUMBER(VLOOKUP($B893,'[1]KO-GR-B'!$I$2:$J$900,2,FALSE)),VLOOKUP($B893,'[1]KO-GR-B'!$I$2:$J$900,2,FALSE),"")</f>
        <v>0.1</v>
      </c>
      <c r="K893" s="58">
        <f>IF(ISNUMBER(VLOOKUP($B893,'[1]MT-GR-B'!$I$2:$J$693,2,FALSE)),VLOOKUP($B893,'[1]MT-GR-B'!$I$2:$J$693,2,FALSE),"")</f>
        <v>0.1</v>
      </c>
      <c r="L893" s="58">
        <f>IF(ISNUMBER(VLOOKUP($B893,'[1]WT-HS-B'!$I$2:$J$1220,2,FALSE)),VLOOKUP($B893,'[1]WT-HS-B'!$I$2:$J$1220,2,FALSE),"")</f>
        <v>0.59</v>
      </c>
      <c r="M893" s="58">
        <f>IF(ISNUMBER(VLOOKUP($B893,'[1]KO-HS-B'!$I$2:$J$1046,2,FALSE)),VLOOKUP($B893,'[1]KO-HS-B'!$I$2:$J$1046,2,FALSE),"")</f>
        <v>0.59</v>
      </c>
      <c r="N893" s="58">
        <f>IF(ISNUMBER(VLOOKUP($B893,'[1]MT-HS-B'!$I$2:$J$773,2,FALSE)),VLOOKUP($B893,'[1]MT-HS-B'!$I$2:$J$773,2,FALSE),"")</f>
        <v>0.59</v>
      </c>
      <c r="O893" s="40" t="str">
        <f t="shared" si="429"/>
        <v>LGUL_YEAST</v>
      </c>
      <c r="P893" s="57" t="str">
        <f t="shared" si="430"/>
        <v>HS only</v>
      </c>
      <c r="Q893" s="57">
        <f t="shared" si="431"/>
        <v>4.8999999999999995</v>
      </c>
      <c r="R893" s="57">
        <f t="shared" si="432"/>
        <v>4.8999999999999995</v>
      </c>
      <c r="S893" s="56" t="str">
        <f t="shared" si="433"/>
        <v>n/a</v>
      </c>
      <c r="T893" s="55" t="str">
        <f t="shared" si="434"/>
        <v>n/a</v>
      </c>
      <c r="U893" s="54" t="str">
        <f t="shared" si="435"/>
        <v>n/a</v>
      </c>
      <c r="V893" s="53" t="str">
        <f t="shared" si="436"/>
        <v>HS only</v>
      </c>
      <c r="W893" s="53" t="str">
        <f t="shared" si="437"/>
        <v>HS only</v>
      </c>
      <c r="X893" s="53" t="str">
        <f t="shared" si="438"/>
        <v>HS only</v>
      </c>
      <c r="Y893" s="52" t="str">
        <f t="shared" si="439"/>
        <v>HS only</v>
      </c>
      <c r="Z893" s="51">
        <f t="shared" si="440"/>
        <v>4.8999999999999995</v>
      </c>
      <c r="AA893" s="50">
        <f t="shared" si="441"/>
        <v>4.8999999999999995</v>
      </c>
      <c r="AB893" s="40" t="str">
        <f t="shared" si="442"/>
        <v>GLO1</v>
      </c>
      <c r="AC893" s="49">
        <f t="shared" si="443"/>
        <v>0</v>
      </c>
      <c r="AD893" s="47">
        <f t="shared" si="444"/>
        <v>0.1</v>
      </c>
      <c r="AE893" s="47">
        <f t="shared" si="445"/>
        <v>0.1</v>
      </c>
      <c r="AF893" s="48">
        <f t="shared" si="446"/>
        <v>0.66500000000000004</v>
      </c>
      <c r="AG893" s="47">
        <f t="shared" si="447"/>
        <v>0.94500000000000006</v>
      </c>
      <c r="AH893" s="47">
        <f t="shared" si="448"/>
        <v>0.94500000000000006</v>
      </c>
      <c r="AI893" s="46" t="str">
        <f t="shared" si="449"/>
        <v>HS Only</v>
      </c>
      <c r="AJ893" s="43">
        <f t="shared" si="450"/>
        <v>9.4499999999999993</v>
      </c>
      <c r="AK893" s="43">
        <f t="shared" si="451"/>
        <v>9.4499999999999993</v>
      </c>
      <c r="AL893" s="45" t="str">
        <f t="shared" si="452"/>
        <v/>
      </c>
      <c r="AM893" s="43" t="str">
        <f t="shared" si="453"/>
        <v/>
      </c>
      <c r="AN893" s="42" t="str">
        <f t="shared" si="454"/>
        <v/>
      </c>
      <c r="AO893" s="40" t="str">
        <f t="shared" si="455"/>
        <v>LGUL_YEAST</v>
      </c>
      <c r="AP893" s="44" t="str">
        <f t="shared" si="456"/>
        <v/>
      </c>
      <c r="AQ893" s="43" t="str">
        <f t="shared" si="457"/>
        <v/>
      </c>
      <c r="AR893" s="43" t="str">
        <f t="shared" si="458"/>
        <v/>
      </c>
      <c r="AS893" s="43">
        <f t="shared" si="459"/>
        <v>0.10606601717798152</v>
      </c>
      <c r="AT893" s="43">
        <f t="shared" si="460"/>
        <v>0.50204581464244857</v>
      </c>
      <c r="AU893" s="42">
        <f t="shared" si="461"/>
        <v>0.50204581464244857</v>
      </c>
    </row>
    <row r="894" spans="1:47" ht="15" x14ac:dyDescent="0.25">
      <c r="A894" s="40" t="s">
        <v>5340</v>
      </c>
      <c r="B894" s="40" t="s">
        <v>5339</v>
      </c>
      <c r="C894" s="60" t="str">
        <f>IF(ISNUMBER(VLOOKUP(B894,'[1]WT-GR-A'!I$2:J$693,2,FALSE)),VLOOKUP(B894,'[1]WT-GR-A'!I$2:J$693,2,FALSE),"")</f>
        <v/>
      </c>
      <c r="D894" s="58" t="str">
        <f>IF(ISNUMBER(VLOOKUP($B894,'[1]KO-GR-A'!$I$2:$J$907,2,FALSE)),VLOOKUP($B894,'[1]KO-GR-A'!$I$2:$J$907,2,FALSE),"")</f>
        <v/>
      </c>
      <c r="E894" s="58" t="str">
        <f>IF(ISNUMBER(VLOOKUP($B894,'[1]MT-GR-A'!$I$2:$J$789,2,FALSE)),VLOOKUP($B894,'[1]MT-GR-A'!$I$2:$J$789,2,FALSE),"")</f>
        <v/>
      </c>
      <c r="F894" s="58" t="str">
        <f>IF(ISNUMBER(VLOOKUP($B894,'[1]WT-HS-A'!$I$2:$J$1224,2,FALSE)),VLOOKUP($B894,'[1]WT-HS-A'!$I$2:$J$1224,2,FALSE),"")</f>
        <v/>
      </c>
      <c r="G894" s="58" t="str">
        <f>IF(ISNUMBER(VLOOKUP($B894,'[1]KO-HS-A'!$I$2:$J$1229,2,FALSE)),VLOOKUP($B894,'[1]KO-HS-A'!$I$2:$J$1229,2,FALSE),"")</f>
        <v/>
      </c>
      <c r="H894" s="58">
        <f>IF(ISNUMBER(VLOOKUP($B894,'[1]MT-HS-A'!$I$2:$J$1362,2,FALSE)),VLOOKUP($B894,'[1]MT-HS-A'!$I$2:$J$1362,2,FALSE),"")</f>
        <v>0.06</v>
      </c>
      <c r="I894" s="59" t="str">
        <f>IF(ISNUMBER(VLOOKUP($B894,'[1]WT-GR-B'!$I$2:$J$585,2,FALSE)),VLOOKUP($B894,'[1]WT-GR-B'!$I$2:$J$585,2,FALSE),"")</f>
        <v/>
      </c>
      <c r="J894" s="58" t="str">
        <f>IF(ISNUMBER(VLOOKUP($B894,'[1]KO-GR-B'!$I$2:$J$900,2,FALSE)),VLOOKUP($B894,'[1]KO-GR-B'!$I$2:$J$900,2,FALSE),"")</f>
        <v/>
      </c>
      <c r="K894" s="58" t="str">
        <f>IF(ISNUMBER(VLOOKUP($B894,'[1]MT-GR-B'!$I$2:$J$693,2,FALSE)),VLOOKUP($B894,'[1]MT-GR-B'!$I$2:$J$693,2,FALSE),"")</f>
        <v/>
      </c>
      <c r="L894" s="58" t="str">
        <f>IF(ISNUMBER(VLOOKUP($B894,'[1]WT-HS-B'!$I$2:$J$1220,2,FALSE)),VLOOKUP($B894,'[1]WT-HS-B'!$I$2:$J$1220,2,FALSE),"")</f>
        <v/>
      </c>
      <c r="M894" s="58" t="str">
        <f>IF(ISNUMBER(VLOOKUP($B894,'[1]KO-HS-B'!$I$2:$J$1046,2,FALSE)),VLOOKUP($B894,'[1]KO-HS-B'!$I$2:$J$1046,2,FALSE),"")</f>
        <v/>
      </c>
      <c r="N894" s="58" t="str">
        <f>IF(ISNUMBER(VLOOKUP($B894,'[1]MT-HS-B'!$I$2:$J$773,2,FALSE)),VLOOKUP($B894,'[1]MT-HS-B'!$I$2:$J$773,2,FALSE),"")</f>
        <v/>
      </c>
      <c r="O894" s="40" t="str">
        <f t="shared" si="429"/>
        <v>LRE1_YEAST</v>
      </c>
      <c r="P894" s="57" t="str">
        <f t="shared" si="430"/>
        <v/>
      </c>
      <c r="Q894" s="57" t="str">
        <f t="shared" si="431"/>
        <v/>
      </c>
      <c r="R894" s="57" t="str">
        <f t="shared" si="432"/>
        <v/>
      </c>
      <c r="S894" s="56" t="str">
        <f t="shared" si="433"/>
        <v>n/a</v>
      </c>
      <c r="T894" s="55" t="str">
        <f t="shared" si="434"/>
        <v>n/a</v>
      </c>
      <c r="U894" s="54" t="str">
        <f t="shared" si="435"/>
        <v>n/a</v>
      </c>
      <c r="V894" s="53" t="str">
        <f t="shared" si="436"/>
        <v/>
      </c>
      <c r="W894" s="53" t="str">
        <f t="shared" si="437"/>
        <v/>
      </c>
      <c r="X894" s="53" t="str">
        <f t="shared" si="438"/>
        <v>HS only</v>
      </c>
      <c r="Y894" s="52" t="str">
        <f t="shared" si="439"/>
        <v/>
      </c>
      <c r="Z894" s="51" t="str">
        <f t="shared" si="440"/>
        <v/>
      </c>
      <c r="AA894" s="50" t="str">
        <f t="shared" si="441"/>
        <v/>
      </c>
      <c r="AB894" s="40" t="str">
        <f t="shared" si="442"/>
        <v>LRE1</v>
      </c>
      <c r="AC894" s="49">
        <f t="shared" si="443"/>
        <v>0</v>
      </c>
      <c r="AD894" s="47">
        <f t="shared" si="444"/>
        <v>0</v>
      </c>
      <c r="AE894" s="47">
        <f t="shared" si="445"/>
        <v>0</v>
      </c>
      <c r="AF894" s="48">
        <f t="shared" si="446"/>
        <v>0</v>
      </c>
      <c r="AG894" s="47">
        <f t="shared" si="447"/>
        <v>0</v>
      </c>
      <c r="AH894" s="47">
        <f t="shared" si="448"/>
        <v>0.06</v>
      </c>
      <c r="AI894" s="46" t="str">
        <f t="shared" si="449"/>
        <v/>
      </c>
      <c r="AJ894" s="43" t="str">
        <f t="shared" si="450"/>
        <v/>
      </c>
      <c r="AK894" s="43" t="str">
        <f t="shared" si="451"/>
        <v>HS Only</v>
      </c>
      <c r="AL894" s="45" t="str">
        <f t="shared" si="452"/>
        <v/>
      </c>
      <c r="AM894" s="43" t="str">
        <f t="shared" si="453"/>
        <v/>
      </c>
      <c r="AN894" s="42" t="str">
        <f t="shared" si="454"/>
        <v/>
      </c>
      <c r="AO894" s="40" t="str">
        <f t="shared" si="455"/>
        <v>LRE1_YEAST</v>
      </c>
      <c r="AP894" s="44" t="str">
        <f t="shared" si="456"/>
        <v/>
      </c>
      <c r="AQ894" s="43" t="str">
        <f t="shared" si="457"/>
        <v/>
      </c>
      <c r="AR894" s="43" t="str">
        <f t="shared" si="458"/>
        <v/>
      </c>
      <c r="AS894" s="43" t="str">
        <f t="shared" si="459"/>
        <v/>
      </c>
      <c r="AT894" s="43" t="str">
        <f t="shared" si="460"/>
        <v/>
      </c>
      <c r="AU894" s="42" t="str">
        <f t="shared" si="461"/>
        <v/>
      </c>
    </row>
    <row r="895" spans="1:47" ht="15" x14ac:dyDescent="0.25">
      <c r="A895" s="40" t="s">
        <v>5338</v>
      </c>
      <c r="B895" s="40" t="s">
        <v>5337</v>
      </c>
      <c r="C895" s="60" t="str">
        <f>IF(ISNUMBER(VLOOKUP(B895,'[1]WT-GR-A'!I$2:J$693,2,FALSE)),VLOOKUP(B895,'[1]WT-GR-A'!I$2:J$693,2,FALSE),"")</f>
        <v/>
      </c>
      <c r="D895" s="58">
        <f>IF(ISNUMBER(VLOOKUP($B895,'[1]KO-GR-A'!$I$2:$J$907,2,FALSE)),VLOOKUP($B895,'[1]KO-GR-A'!$I$2:$J$907,2,FALSE),"")</f>
        <v>0.12</v>
      </c>
      <c r="E895" s="58" t="str">
        <f>IF(ISNUMBER(VLOOKUP($B895,'[1]MT-GR-A'!$I$2:$J$789,2,FALSE)),VLOOKUP($B895,'[1]MT-GR-A'!$I$2:$J$789,2,FALSE),"")</f>
        <v/>
      </c>
      <c r="F895" s="58" t="str">
        <f>IF(ISNUMBER(VLOOKUP($B895,'[1]WT-HS-A'!$I$2:$J$1224,2,FALSE)),VLOOKUP($B895,'[1]WT-HS-A'!$I$2:$J$1224,2,FALSE),"")</f>
        <v/>
      </c>
      <c r="G895" s="58" t="str">
        <f>IF(ISNUMBER(VLOOKUP($B895,'[1]KO-HS-A'!$I$2:$J$1229,2,FALSE)),VLOOKUP($B895,'[1]KO-HS-A'!$I$2:$J$1229,2,FALSE),"")</f>
        <v/>
      </c>
      <c r="H895" s="58" t="str">
        <f>IF(ISNUMBER(VLOOKUP($B895,'[1]MT-HS-A'!$I$2:$J$1362,2,FALSE)),VLOOKUP($B895,'[1]MT-HS-A'!$I$2:$J$1362,2,FALSE),"")</f>
        <v/>
      </c>
      <c r="I895" s="59" t="str">
        <f>IF(ISNUMBER(VLOOKUP($B895,'[1]WT-GR-B'!$I$2:$J$585,2,FALSE)),VLOOKUP($B895,'[1]WT-GR-B'!$I$2:$J$585,2,FALSE),"")</f>
        <v/>
      </c>
      <c r="J895" s="58" t="str">
        <f>IF(ISNUMBER(VLOOKUP($B895,'[1]KO-GR-B'!$I$2:$J$900,2,FALSE)),VLOOKUP($B895,'[1]KO-GR-B'!$I$2:$J$900,2,FALSE),"")</f>
        <v/>
      </c>
      <c r="K895" s="58" t="str">
        <f>IF(ISNUMBER(VLOOKUP($B895,'[1]MT-GR-B'!$I$2:$J$693,2,FALSE)),VLOOKUP($B895,'[1]MT-GR-B'!$I$2:$J$693,2,FALSE),"")</f>
        <v/>
      </c>
      <c r="L895" s="58" t="str">
        <f>IF(ISNUMBER(VLOOKUP($B895,'[1]WT-HS-B'!$I$2:$J$1220,2,FALSE)),VLOOKUP($B895,'[1]WT-HS-B'!$I$2:$J$1220,2,FALSE),"")</f>
        <v/>
      </c>
      <c r="M895" s="58" t="str">
        <f>IF(ISNUMBER(VLOOKUP($B895,'[1]KO-HS-B'!$I$2:$J$1046,2,FALSE)),VLOOKUP($B895,'[1]KO-HS-B'!$I$2:$J$1046,2,FALSE),"")</f>
        <v/>
      </c>
      <c r="N895" s="58" t="str">
        <f>IF(ISNUMBER(VLOOKUP($B895,'[1]MT-HS-B'!$I$2:$J$773,2,FALSE)),VLOOKUP($B895,'[1]MT-HS-B'!$I$2:$J$773,2,FALSE),"")</f>
        <v/>
      </c>
      <c r="O895" s="40" t="str">
        <f t="shared" si="429"/>
        <v>LYS5_YEAST</v>
      </c>
      <c r="P895" s="57" t="str">
        <f t="shared" si="430"/>
        <v/>
      </c>
      <c r="Q895" s="57" t="str">
        <f t="shared" si="431"/>
        <v/>
      </c>
      <c r="R895" s="57" t="str">
        <f t="shared" si="432"/>
        <v/>
      </c>
      <c r="S895" s="56" t="str">
        <f t="shared" si="433"/>
        <v>n/a</v>
      </c>
      <c r="T895" s="55" t="str">
        <f t="shared" si="434"/>
        <v>n/a</v>
      </c>
      <c r="U895" s="54" t="str">
        <f t="shared" si="435"/>
        <v>n/a</v>
      </c>
      <c r="V895" s="53" t="str">
        <f t="shared" si="436"/>
        <v/>
      </c>
      <c r="W895" s="53" t="str">
        <f t="shared" si="437"/>
        <v>GR only</v>
      </c>
      <c r="X895" s="53" t="str">
        <f t="shared" si="438"/>
        <v/>
      </c>
      <c r="Y895" s="52" t="str">
        <f t="shared" si="439"/>
        <v/>
      </c>
      <c r="Z895" s="51" t="str">
        <f t="shared" si="440"/>
        <v/>
      </c>
      <c r="AA895" s="50" t="str">
        <f t="shared" si="441"/>
        <v/>
      </c>
      <c r="AB895" s="40" t="e">
        <f t="shared" si="442"/>
        <v>#VALUE!</v>
      </c>
      <c r="AC895" s="49">
        <f t="shared" si="443"/>
        <v>0</v>
      </c>
      <c r="AD895" s="47">
        <f t="shared" si="444"/>
        <v>0.12</v>
      </c>
      <c r="AE895" s="47">
        <f t="shared" si="445"/>
        <v>0</v>
      </c>
      <c r="AF895" s="48">
        <f t="shared" si="446"/>
        <v>0</v>
      </c>
      <c r="AG895" s="47">
        <f t="shared" si="447"/>
        <v>0</v>
      </c>
      <c r="AH895" s="47">
        <f t="shared" si="448"/>
        <v>0</v>
      </c>
      <c r="AI895" s="46" t="str">
        <f t="shared" si="449"/>
        <v/>
      </c>
      <c r="AJ895" s="43">
        <f t="shared" si="450"/>
        <v>0</v>
      </c>
      <c r="AK895" s="43" t="str">
        <f t="shared" si="451"/>
        <v/>
      </c>
      <c r="AL895" s="45" t="str">
        <f t="shared" si="452"/>
        <v/>
      </c>
      <c r="AM895" s="43" t="str">
        <f t="shared" si="453"/>
        <v/>
      </c>
      <c r="AN895" s="42" t="str">
        <f t="shared" si="454"/>
        <v/>
      </c>
      <c r="AO895" s="40" t="str">
        <f t="shared" si="455"/>
        <v>LYS5_YEAST</v>
      </c>
      <c r="AP895" s="44" t="str">
        <f t="shared" si="456"/>
        <v/>
      </c>
      <c r="AQ895" s="43" t="str">
        <f t="shared" si="457"/>
        <v/>
      </c>
      <c r="AR895" s="43" t="str">
        <f t="shared" si="458"/>
        <v/>
      </c>
      <c r="AS895" s="43" t="str">
        <f t="shared" si="459"/>
        <v/>
      </c>
      <c r="AT895" s="43" t="str">
        <f t="shared" si="460"/>
        <v/>
      </c>
      <c r="AU895" s="42" t="str">
        <f t="shared" si="461"/>
        <v/>
      </c>
    </row>
    <row r="896" spans="1:47" ht="15" x14ac:dyDescent="0.25">
      <c r="A896" s="40" t="s">
        <v>5336</v>
      </c>
      <c r="B896" s="40" t="s">
        <v>5335</v>
      </c>
      <c r="C896" s="60" t="str">
        <f>IF(ISNUMBER(VLOOKUP(B896,'[1]WT-GR-A'!I$2:J$693,2,FALSE)),VLOOKUP(B896,'[1]WT-GR-A'!I$2:J$693,2,FALSE),"")</f>
        <v/>
      </c>
      <c r="D896" s="58">
        <f>IF(ISNUMBER(VLOOKUP($B896,'[1]KO-GR-A'!$I$2:$J$907,2,FALSE)),VLOOKUP($B896,'[1]KO-GR-A'!$I$2:$J$907,2,FALSE),"")</f>
        <v>0.06</v>
      </c>
      <c r="E896" s="58" t="str">
        <f>IF(ISNUMBER(VLOOKUP($B896,'[1]MT-GR-A'!$I$2:$J$789,2,FALSE)),VLOOKUP($B896,'[1]MT-GR-A'!$I$2:$J$789,2,FALSE),"")</f>
        <v/>
      </c>
      <c r="F896" s="58">
        <f>IF(ISNUMBER(VLOOKUP($B896,'[1]WT-HS-A'!$I$2:$J$1224,2,FALSE)),VLOOKUP($B896,'[1]WT-HS-A'!$I$2:$J$1224,2,FALSE),"")</f>
        <v>0.12</v>
      </c>
      <c r="G896" s="58" t="str">
        <f>IF(ISNUMBER(VLOOKUP($B896,'[1]KO-HS-A'!$I$2:$J$1229,2,FALSE)),VLOOKUP($B896,'[1]KO-HS-A'!$I$2:$J$1229,2,FALSE),"")</f>
        <v/>
      </c>
      <c r="H896" s="58">
        <f>IF(ISNUMBER(VLOOKUP($B896,'[1]MT-HS-A'!$I$2:$J$1362,2,FALSE)),VLOOKUP($B896,'[1]MT-HS-A'!$I$2:$J$1362,2,FALSE),"")</f>
        <v>0.06</v>
      </c>
      <c r="I896" s="59" t="str">
        <f>IF(ISNUMBER(VLOOKUP($B896,'[1]WT-GR-B'!$I$2:$J$585,2,FALSE)),VLOOKUP($B896,'[1]WT-GR-B'!$I$2:$J$585,2,FALSE),"")</f>
        <v/>
      </c>
      <c r="J896" s="58" t="str">
        <f>IF(ISNUMBER(VLOOKUP($B896,'[1]KO-GR-B'!$I$2:$J$900,2,FALSE)),VLOOKUP($B896,'[1]KO-GR-B'!$I$2:$J$900,2,FALSE),"")</f>
        <v/>
      </c>
      <c r="K896" s="58" t="str">
        <f>IF(ISNUMBER(VLOOKUP($B896,'[1]MT-GR-B'!$I$2:$J$693,2,FALSE)),VLOOKUP($B896,'[1]MT-GR-B'!$I$2:$J$693,2,FALSE),"")</f>
        <v/>
      </c>
      <c r="L896" s="58">
        <f>IF(ISNUMBER(VLOOKUP($B896,'[1]WT-HS-B'!$I$2:$J$1220,2,FALSE)),VLOOKUP($B896,'[1]WT-HS-B'!$I$2:$J$1220,2,FALSE),"")</f>
        <v>0.06</v>
      </c>
      <c r="M896" s="58" t="str">
        <f>IF(ISNUMBER(VLOOKUP($B896,'[1]KO-HS-B'!$I$2:$J$1046,2,FALSE)),VLOOKUP($B896,'[1]KO-HS-B'!$I$2:$J$1046,2,FALSE),"")</f>
        <v/>
      </c>
      <c r="N896" s="58" t="str">
        <f>IF(ISNUMBER(VLOOKUP($B896,'[1]MT-HS-B'!$I$2:$J$773,2,FALSE)),VLOOKUP($B896,'[1]MT-HS-B'!$I$2:$J$773,2,FALSE),"")</f>
        <v/>
      </c>
      <c r="O896" s="40" t="str">
        <f t="shared" si="429"/>
        <v>CP51_YEAST</v>
      </c>
      <c r="P896" s="57" t="str">
        <f t="shared" si="430"/>
        <v>HS only</v>
      </c>
      <c r="Q896" s="57" t="str">
        <f t="shared" si="431"/>
        <v/>
      </c>
      <c r="R896" s="57" t="str">
        <f t="shared" si="432"/>
        <v/>
      </c>
      <c r="S896" s="56" t="str">
        <f t="shared" si="433"/>
        <v>n/a</v>
      </c>
      <c r="T896" s="55" t="str">
        <f t="shared" si="434"/>
        <v>n/a</v>
      </c>
      <c r="U896" s="54" t="str">
        <f t="shared" si="435"/>
        <v>n/a</v>
      </c>
      <c r="V896" s="53" t="str">
        <f t="shared" si="436"/>
        <v>HS only</v>
      </c>
      <c r="W896" s="53" t="str">
        <f t="shared" si="437"/>
        <v>GR only</v>
      </c>
      <c r="X896" s="53" t="str">
        <f t="shared" si="438"/>
        <v>HS only</v>
      </c>
      <c r="Y896" s="52" t="str">
        <f t="shared" si="439"/>
        <v>HS only</v>
      </c>
      <c r="Z896" s="51" t="str">
        <f t="shared" si="440"/>
        <v/>
      </c>
      <c r="AA896" s="50" t="str">
        <f t="shared" si="441"/>
        <v/>
      </c>
      <c r="AB896" s="40" t="str">
        <f t="shared" si="442"/>
        <v>ERG11</v>
      </c>
      <c r="AC896" s="49">
        <f t="shared" si="443"/>
        <v>0</v>
      </c>
      <c r="AD896" s="47">
        <f t="shared" si="444"/>
        <v>0.06</v>
      </c>
      <c r="AE896" s="47">
        <f t="shared" si="445"/>
        <v>0</v>
      </c>
      <c r="AF896" s="48">
        <f t="shared" si="446"/>
        <v>0.09</v>
      </c>
      <c r="AG896" s="47">
        <f t="shared" si="447"/>
        <v>0</v>
      </c>
      <c r="AH896" s="47">
        <f t="shared" si="448"/>
        <v>0.06</v>
      </c>
      <c r="AI896" s="46" t="str">
        <f t="shared" si="449"/>
        <v>HS Only</v>
      </c>
      <c r="AJ896" s="43">
        <f t="shared" si="450"/>
        <v>0</v>
      </c>
      <c r="AK896" s="43" t="str">
        <f t="shared" si="451"/>
        <v>HS Only</v>
      </c>
      <c r="AL896" s="45" t="str">
        <f t="shared" si="452"/>
        <v/>
      </c>
      <c r="AM896" s="43" t="str">
        <f t="shared" si="453"/>
        <v/>
      </c>
      <c r="AN896" s="42" t="str">
        <f t="shared" si="454"/>
        <v/>
      </c>
      <c r="AO896" s="40" t="str">
        <f t="shared" si="455"/>
        <v>CP51_YEAST</v>
      </c>
      <c r="AP896" s="44" t="str">
        <f t="shared" si="456"/>
        <v/>
      </c>
      <c r="AQ896" s="43" t="str">
        <f t="shared" si="457"/>
        <v/>
      </c>
      <c r="AR896" s="43" t="str">
        <f t="shared" si="458"/>
        <v/>
      </c>
      <c r="AS896" s="43">
        <f t="shared" si="459"/>
        <v>4.2426406871192847E-2</v>
      </c>
      <c r="AT896" s="43" t="str">
        <f t="shared" si="460"/>
        <v/>
      </c>
      <c r="AU896" s="42" t="str">
        <f t="shared" si="461"/>
        <v/>
      </c>
    </row>
    <row r="897" spans="1:47" ht="15" x14ac:dyDescent="0.25">
      <c r="A897" s="40" t="s">
        <v>5334</v>
      </c>
      <c r="B897" s="40" t="s">
        <v>5333</v>
      </c>
      <c r="C897" s="60">
        <f>IF(ISNUMBER(VLOOKUP(B897,'[1]WT-GR-A'!I$2:J$693,2,FALSE)),VLOOKUP(B897,'[1]WT-GR-A'!I$2:J$693,2,FALSE),"")</f>
        <v>0.1</v>
      </c>
      <c r="D897" s="58">
        <f>IF(ISNUMBER(VLOOKUP($B897,'[1]KO-GR-A'!$I$2:$J$907,2,FALSE)),VLOOKUP($B897,'[1]KO-GR-A'!$I$2:$J$907,2,FALSE),"")</f>
        <v>0.1</v>
      </c>
      <c r="E897" s="58">
        <f>IF(ISNUMBER(VLOOKUP($B897,'[1]MT-GR-A'!$I$2:$J$789,2,FALSE)),VLOOKUP($B897,'[1]MT-GR-A'!$I$2:$J$789,2,FALSE),"")</f>
        <v>0.1</v>
      </c>
      <c r="F897" s="58">
        <f>IF(ISNUMBER(VLOOKUP($B897,'[1]WT-HS-A'!$I$2:$J$1224,2,FALSE)),VLOOKUP($B897,'[1]WT-HS-A'!$I$2:$J$1224,2,FALSE),"")</f>
        <v>0.05</v>
      </c>
      <c r="G897" s="58">
        <f>IF(ISNUMBER(VLOOKUP($B897,'[1]KO-HS-A'!$I$2:$J$1229,2,FALSE)),VLOOKUP($B897,'[1]KO-HS-A'!$I$2:$J$1229,2,FALSE),"")</f>
        <v>0.05</v>
      </c>
      <c r="H897" s="58">
        <f>IF(ISNUMBER(VLOOKUP($B897,'[1]MT-HS-A'!$I$2:$J$1362,2,FALSE)),VLOOKUP($B897,'[1]MT-HS-A'!$I$2:$J$1362,2,FALSE),"")</f>
        <v>0.21</v>
      </c>
      <c r="I897" s="59" t="str">
        <f>IF(ISNUMBER(VLOOKUP($B897,'[1]WT-GR-B'!$I$2:$J$585,2,FALSE)),VLOOKUP($B897,'[1]WT-GR-B'!$I$2:$J$585,2,FALSE),"")</f>
        <v/>
      </c>
      <c r="J897" s="58">
        <f>IF(ISNUMBER(VLOOKUP($B897,'[1]KO-GR-B'!$I$2:$J$900,2,FALSE)),VLOOKUP($B897,'[1]KO-GR-B'!$I$2:$J$900,2,FALSE),"")</f>
        <v>0.05</v>
      </c>
      <c r="K897" s="58" t="str">
        <f>IF(ISNUMBER(VLOOKUP($B897,'[1]MT-GR-B'!$I$2:$J$693,2,FALSE)),VLOOKUP($B897,'[1]MT-GR-B'!$I$2:$J$693,2,FALSE),"")</f>
        <v/>
      </c>
      <c r="L897" s="58" t="str">
        <f>IF(ISNUMBER(VLOOKUP($B897,'[1]WT-HS-B'!$I$2:$J$1220,2,FALSE)),VLOOKUP($B897,'[1]WT-HS-B'!$I$2:$J$1220,2,FALSE),"")</f>
        <v/>
      </c>
      <c r="M897" s="58">
        <f>IF(ISNUMBER(VLOOKUP($B897,'[1]KO-HS-B'!$I$2:$J$1046,2,FALSE)),VLOOKUP($B897,'[1]KO-HS-B'!$I$2:$J$1046,2,FALSE),"")</f>
        <v>0.1</v>
      </c>
      <c r="N897" s="58" t="str">
        <f>IF(ISNUMBER(VLOOKUP($B897,'[1]MT-HS-B'!$I$2:$J$773,2,FALSE)),VLOOKUP($B897,'[1]MT-HS-B'!$I$2:$J$773,2,FALSE),"")</f>
        <v/>
      </c>
      <c r="O897" s="40" t="str">
        <f t="shared" si="429"/>
        <v>LSG1_YEAST</v>
      </c>
      <c r="P897" s="57">
        <f t="shared" si="430"/>
        <v>-0.5</v>
      </c>
      <c r="Q897" s="57">
        <f t="shared" si="431"/>
        <v>0.25</v>
      </c>
      <c r="R897" s="57">
        <f t="shared" si="432"/>
        <v>1.0999999999999999</v>
      </c>
      <c r="S897" s="56" t="str">
        <f t="shared" si="433"/>
        <v>n/a</v>
      </c>
      <c r="T897" s="55">
        <f t="shared" si="434"/>
        <v>0.75</v>
      </c>
      <c r="U897" s="54" t="str">
        <f t="shared" si="435"/>
        <v>n/a</v>
      </c>
      <c r="V897" s="53">
        <f t="shared" si="436"/>
        <v>-0.5</v>
      </c>
      <c r="W897" s="53">
        <f t="shared" si="437"/>
        <v>-0.5</v>
      </c>
      <c r="X897" s="53">
        <f t="shared" si="438"/>
        <v>1.0999999999999999</v>
      </c>
      <c r="Y897" s="52" t="str">
        <f t="shared" si="439"/>
        <v/>
      </c>
      <c r="Z897" s="51">
        <f t="shared" si="440"/>
        <v>1</v>
      </c>
      <c r="AA897" s="50" t="str">
        <f t="shared" si="441"/>
        <v/>
      </c>
      <c r="AB897" s="40" t="str">
        <f t="shared" si="442"/>
        <v>LSG1</v>
      </c>
      <c r="AC897" s="49">
        <f t="shared" si="443"/>
        <v>0.1</v>
      </c>
      <c r="AD897" s="47">
        <f t="shared" si="444"/>
        <v>7.5000000000000011E-2</v>
      </c>
      <c r="AE897" s="47">
        <f t="shared" si="445"/>
        <v>0.1</v>
      </c>
      <c r="AF897" s="48">
        <f t="shared" si="446"/>
        <v>0.05</v>
      </c>
      <c r="AG897" s="47">
        <f t="shared" si="447"/>
        <v>7.5000000000000011E-2</v>
      </c>
      <c r="AH897" s="47">
        <f t="shared" si="448"/>
        <v>0.21</v>
      </c>
      <c r="AI897" s="46">
        <f t="shared" si="449"/>
        <v>0.5</v>
      </c>
      <c r="AJ897" s="43">
        <f t="shared" si="450"/>
        <v>1</v>
      </c>
      <c r="AK897" s="43">
        <f t="shared" si="451"/>
        <v>2.0999999999999996</v>
      </c>
      <c r="AL897" s="45" t="str">
        <f t="shared" si="452"/>
        <v/>
      </c>
      <c r="AM897" s="43">
        <f t="shared" si="453"/>
        <v>1.0606601717798212</v>
      </c>
      <c r="AN897" s="42" t="str">
        <f t="shared" si="454"/>
        <v/>
      </c>
      <c r="AO897" s="40" t="str">
        <f t="shared" si="455"/>
        <v>LSG1_YEAST</v>
      </c>
      <c r="AP897" s="44" t="str">
        <f t="shared" si="456"/>
        <v/>
      </c>
      <c r="AQ897" s="43">
        <f t="shared" si="457"/>
        <v>3.5355339059327369E-2</v>
      </c>
      <c r="AR897" s="43" t="str">
        <f t="shared" si="458"/>
        <v/>
      </c>
      <c r="AS897" s="43" t="str">
        <f t="shared" si="459"/>
        <v/>
      </c>
      <c r="AT897" s="43">
        <f t="shared" si="460"/>
        <v>3.5355339059327369E-2</v>
      </c>
      <c r="AU897" s="42" t="str">
        <f t="shared" si="461"/>
        <v/>
      </c>
    </row>
    <row r="898" spans="1:47" ht="15" x14ac:dyDescent="0.25">
      <c r="A898" s="40" t="s">
        <v>5332</v>
      </c>
      <c r="B898" s="40" t="s">
        <v>5331</v>
      </c>
      <c r="C898" s="60" t="str">
        <f>IF(ISNUMBER(VLOOKUP(B898,'[1]WT-GR-A'!I$2:J$693,2,FALSE)),VLOOKUP(B898,'[1]WT-GR-A'!I$2:J$693,2,FALSE),"")</f>
        <v/>
      </c>
      <c r="D898" s="58" t="str">
        <f>IF(ISNUMBER(VLOOKUP($B898,'[1]KO-GR-A'!$I$2:$J$907,2,FALSE)),VLOOKUP($B898,'[1]KO-GR-A'!$I$2:$J$907,2,FALSE),"")</f>
        <v/>
      </c>
      <c r="E898" s="58" t="str">
        <f>IF(ISNUMBER(VLOOKUP($B898,'[1]MT-GR-A'!$I$2:$J$789,2,FALSE)),VLOOKUP($B898,'[1]MT-GR-A'!$I$2:$J$789,2,FALSE),"")</f>
        <v/>
      </c>
      <c r="F898" s="58" t="str">
        <f>IF(ISNUMBER(VLOOKUP($B898,'[1]WT-HS-A'!$I$2:$J$1224,2,FALSE)),VLOOKUP($B898,'[1]WT-HS-A'!$I$2:$J$1224,2,FALSE),"")</f>
        <v/>
      </c>
      <c r="G898" s="58" t="str">
        <f>IF(ISNUMBER(VLOOKUP($B898,'[1]KO-HS-A'!$I$2:$J$1229,2,FALSE)),VLOOKUP($B898,'[1]KO-HS-A'!$I$2:$J$1229,2,FALSE),"")</f>
        <v/>
      </c>
      <c r="H898" s="58" t="str">
        <f>IF(ISNUMBER(VLOOKUP($B898,'[1]MT-HS-A'!$I$2:$J$1362,2,FALSE)),VLOOKUP($B898,'[1]MT-HS-A'!$I$2:$J$1362,2,FALSE),"")</f>
        <v/>
      </c>
      <c r="I898" s="59">
        <f>IF(ISNUMBER(VLOOKUP($B898,'[1]WT-GR-B'!$I$2:$J$585,2,FALSE)),VLOOKUP($B898,'[1]WT-GR-B'!$I$2:$J$585,2,FALSE),"")</f>
        <v>0.14000000000000001</v>
      </c>
      <c r="J898" s="58" t="str">
        <f>IF(ISNUMBER(VLOOKUP($B898,'[1]KO-GR-B'!$I$2:$J$900,2,FALSE)),VLOOKUP($B898,'[1]KO-GR-B'!$I$2:$J$900,2,FALSE),"")</f>
        <v/>
      </c>
      <c r="K898" s="58" t="str">
        <f>IF(ISNUMBER(VLOOKUP($B898,'[1]MT-GR-B'!$I$2:$J$693,2,FALSE)),VLOOKUP($B898,'[1]MT-GR-B'!$I$2:$J$693,2,FALSE),"")</f>
        <v/>
      </c>
      <c r="L898" s="58" t="str">
        <f>IF(ISNUMBER(VLOOKUP($B898,'[1]WT-HS-B'!$I$2:$J$1220,2,FALSE)),VLOOKUP($B898,'[1]WT-HS-B'!$I$2:$J$1220,2,FALSE),"")</f>
        <v/>
      </c>
      <c r="M898" s="58" t="str">
        <f>IF(ISNUMBER(VLOOKUP($B898,'[1]KO-HS-B'!$I$2:$J$1046,2,FALSE)),VLOOKUP($B898,'[1]KO-HS-B'!$I$2:$J$1046,2,FALSE),"")</f>
        <v/>
      </c>
      <c r="N898" s="58" t="str">
        <f>IF(ISNUMBER(VLOOKUP($B898,'[1]MT-HS-B'!$I$2:$J$773,2,FALSE)),VLOOKUP($B898,'[1]MT-HS-B'!$I$2:$J$773,2,FALSE),"")</f>
        <v/>
      </c>
      <c r="O898" s="40" t="str">
        <f t="shared" si="429"/>
        <v>LSB1_YEAST</v>
      </c>
      <c r="P898" s="57" t="str">
        <f t="shared" si="430"/>
        <v/>
      </c>
      <c r="Q898" s="57" t="str">
        <f t="shared" si="431"/>
        <v/>
      </c>
      <c r="R898" s="57" t="str">
        <f t="shared" si="432"/>
        <v/>
      </c>
      <c r="S898" s="56" t="str">
        <f t="shared" si="433"/>
        <v>n/a</v>
      </c>
      <c r="T898" s="55" t="str">
        <f t="shared" si="434"/>
        <v>n/a</v>
      </c>
      <c r="U898" s="54" t="str">
        <f t="shared" si="435"/>
        <v>n/a</v>
      </c>
      <c r="V898" s="53" t="str">
        <f t="shared" si="436"/>
        <v/>
      </c>
      <c r="W898" s="53" t="str">
        <f t="shared" si="437"/>
        <v/>
      </c>
      <c r="X898" s="53" t="str">
        <f t="shared" si="438"/>
        <v/>
      </c>
      <c r="Y898" s="52" t="str">
        <f t="shared" si="439"/>
        <v>GR only</v>
      </c>
      <c r="Z898" s="51" t="str">
        <f t="shared" si="440"/>
        <v/>
      </c>
      <c r="AA898" s="50" t="str">
        <f t="shared" si="441"/>
        <v/>
      </c>
      <c r="AB898" s="40" t="str">
        <f t="shared" si="442"/>
        <v>LSB1</v>
      </c>
      <c r="AC898" s="49">
        <f t="shared" si="443"/>
        <v>0.14000000000000001</v>
      </c>
      <c r="AD898" s="47">
        <f t="shared" si="444"/>
        <v>0</v>
      </c>
      <c r="AE898" s="47">
        <f t="shared" si="445"/>
        <v>0</v>
      </c>
      <c r="AF898" s="48">
        <f t="shared" si="446"/>
        <v>0</v>
      </c>
      <c r="AG898" s="47">
        <f t="shared" si="447"/>
        <v>0</v>
      </c>
      <c r="AH898" s="47">
        <f t="shared" si="448"/>
        <v>0</v>
      </c>
      <c r="AI898" s="46">
        <f t="shared" si="449"/>
        <v>0</v>
      </c>
      <c r="AJ898" s="43" t="str">
        <f t="shared" si="450"/>
        <v/>
      </c>
      <c r="AK898" s="43" t="str">
        <f t="shared" si="451"/>
        <v/>
      </c>
      <c r="AL898" s="45" t="str">
        <f t="shared" si="452"/>
        <v/>
      </c>
      <c r="AM898" s="43" t="str">
        <f t="shared" si="453"/>
        <v/>
      </c>
      <c r="AN898" s="42" t="str">
        <f t="shared" si="454"/>
        <v/>
      </c>
      <c r="AO898" s="40" t="str">
        <f t="shared" si="455"/>
        <v>LSB1_YEAST</v>
      </c>
      <c r="AP898" s="44" t="str">
        <f t="shared" si="456"/>
        <v/>
      </c>
      <c r="AQ898" s="43" t="str">
        <f t="shared" si="457"/>
        <v/>
      </c>
      <c r="AR898" s="43" t="str">
        <f t="shared" si="458"/>
        <v/>
      </c>
      <c r="AS898" s="43" t="str">
        <f t="shared" si="459"/>
        <v/>
      </c>
      <c r="AT898" s="43" t="str">
        <f t="shared" si="460"/>
        <v/>
      </c>
      <c r="AU898" s="42" t="str">
        <f t="shared" si="461"/>
        <v/>
      </c>
    </row>
    <row r="899" spans="1:47" ht="15" x14ac:dyDescent="0.25">
      <c r="A899" s="40" t="s">
        <v>5330</v>
      </c>
      <c r="B899" s="40" t="s">
        <v>5329</v>
      </c>
      <c r="C899" s="60">
        <f>IF(ISNUMBER(VLOOKUP(B899,'[1]WT-GR-A'!I$2:J$693,2,FALSE)),VLOOKUP(B899,'[1]WT-GR-A'!I$2:J$693,2,FALSE),"")</f>
        <v>0.42</v>
      </c>
      <c r="D899" s="58">
        <f>IF(ISNUMBER(VLOOKUP($B899,'[1]KO-GR-A'!$I$2:$J$907,2,FALSE)),VLOOKUP($B899,'[1]KO-GR-A'!$I$2:$J$907,2,FALSE),"")</f>
        <v>0.32</v>
      </c>
      <c r="E899" s="58">
        <f>IF(ISNUMBER(VLOOKUP($B899,'[1]MT-GR-A'!$I$2:$J$789,2,FALSE)),VLOOKUP($B899,'[1]MT-GR-A'!$I$2:$J$789,2,FALSE),"")</f>
        <v>0.42</v>
      </c>
      <c r="F899" s="58">
        <f>IF(ISNUMBER(VLOOKUP($B899,'[1]WT-HS-A'!$I$2:$J$1224,2,FALSE)),VLOOKUP($B899,'[1]WT-HS-A'!$I$2:$J$1224,2,FALSE),"")</f>
        <v>0.23</v>
      </c>
      <c r="G899" s="58">
        <f>IF(ISNUMBER(VLOOKUP($B899,'[1]KO-HS-A'!$I$2:$J$1229,2,FALSE)),VLOOKUP($B899,'[1]KO-HS-A'!$I$2:$J$1229,2,FALSE),"")</f>
        <v>0.23</v>
      </c>
      <c r="H899" s="58">
        <f>IF(ISNUMBER(VLOOKUP($B899,'[1]MT-HS-A'!$I$2:$J$1362,2,FALSE)),VLOOKUP($B899,'[1]MT-HS-A'!$I$2:$J$1362,2,FALSE),"")</f>
        <v>0.52</v>
      </c>
      <c r="I899" s="59">
        <f>IF(ISNUMBER(VLOOKUP($B899,'[1]WT-GR-B'!$I$2:$J$585,2,FALSE)),VLOOKUP($B899,'[1]WT-GR-B'!$I$2:$J$585,2,FALSE),"")</f>
        <v>0.15</v>
      </c>
      <c r="J899" s="58">
        <f>IF(ISNUMBER(VLOOKUP($B899,'[1]KO-GR-B'!$I$2:$J$900,2,FALSE)),VLOOKUP($B899,'[1]KO-GR-B'!$I$2:$J$900,2,FALSE),"")</f>
        <v>0.42</v>
      </c>
      <c r="K899" s="58">
        <f>IF(ISNUMBER(VLOOKUP($B899,'[1]MT-GR-B'!$I$2:$J$693,2,FALSE)),VLOOKUP($B899,'[1]MT-GR-B'!$I$2:$J$693,2,FALSE),"")</f>
        <v>0.32</v>
      </c>
      <c r="L899" s="58">
        <f>IF(ISNUMBER(VLOOKUP($B899,'[1]WT-HS-B'!$I$2:$J$1220,2,FALSE)),VLOOKUP($B899,'[1]WT-HS-B'!$I$2:$J$1220,2,FALSE),"")</f>
        <v>0.15</v>
      </c>
      <c r="M899" s="58">
        <f>IF(ISNUMBER(VLOOKUP($B899,'[1]KO-HS-B'!$I$2:$J$1046,2,FALSE)),VLOOKUP($B899,'[1]KO-HS-B'!$I$2:$J$1046,2,FALSE),"")</f>
        <v>0.32</v>
      </c>
      <c r="N899" s="58">
        <f>IF(ISNUMBER(VLOOKUP($B899,'[1]MT-HS-B'!$I$2:$J$773,2,FALSE)),VLOOKUP($B899,'[1]MT-HS-B'!$I$2:$J$773,2,FALSE),"")</f>
        <v>0.23</v>
      </c>
      <c r="O899" s="40" t="str">
        <f t="shared" si="429"/>
        <v>LSB3_YEAS7</v>
      </c>
      <c r="P899" s="57">
        <f t="shared" si="430"/>
        <v>-0.22619047619047616</v>
      </c>
      <c r="Q899" s="57">
        <f t="shared" si="431"/>
        <v>-0.25967261904761901</v>
      </c>
      <c r="R899" s="57">
        <f t="shared" si="432"/>
        <v>-2.1577380952380903E-2</v>
      </c>
      <c r="S899" s="56">
        <f t="shared" si="433"/>
        <v>0.22619047619047616</v>
      </c>
      <c r="T899" s="55">
        <f t="shared" si="434"/>
        <v>2.1577380952380973E-2</v>
      </c>
      <c r="U899" s="54">
        <f t="shared" si="435"/>
        <v>0.25967261904761907</v>
      </c>
      <c r="V899" s="53">
        <f t="shared" si="436"/>
        <v>-0.45238095238095233</v>
      </c>
      <c r="W899" s="53">
        <f t="shared" si="437"/>
        <v>-0.28125</v>
      </c>
      <c r="X899" s="53">
        <f t="shared" si="438"/>
        <v>0.23809523809523819</v>
      </c>
      <c r="Y899" s="52">
        <f t="shared" si="439"/>
        <v>0</v>
      </c>
      <c r="Z899" s="51">
        <f t="shared" si="440"/>
        <v>-0.23809523809523805</v>
      </c>
      <c r="AA899" s="50">
        <f t="shared" si="441"/>
        <v>-0.28125</v>
      </c>
      <c r="AB899" s="40" t="str">
        <f t="shared" si="442"/>
        <v>LSB3</v>
      </c>
      <c r="AC899" s="49">
        <f t="shared" si="443"/>
        <v>0.28499999999999998</v>
      </c>
      <c r="AD899" s="47">
        <f t="shared" si="444"/>
        <v>0.37</v>
      </c>
      <c r="AE899" s="47">
        <f t="shared" si="445"/>
        <v>0.37</v>
      </c>
      <c r="AF899" s="48">
        <f t="shared" si="446"/>
        <v>0.19</v>
      </c>
      <c r="AG899" s="47">
        <f t="shared" si="447"/>
        <v>0.27500000000000002</v>
      </c>
      <c r="AH899" s="47">
        <f t="shared" si="448"/>
        <v>0.375</v>
      </c>
      <c r="AI899" s="46">
        <f t="shared" si="449"/>
        <v>0.66666666666666674</v>
      </c>
      <c r="AJ899" s="43">
        <f t="shared" si="450"/>
        <v>0.74324324324324331</v>
      </c>
      <c r="AK899" s="43">
        <f t="shared" si="451"/>
        <v>1.0135135135135136</v>
      </c>
      <c r="AL899" s="45">
        <f t="shared" si="452"/>
        <v>0.31988163910819978</v>
      </c>
      <c r="AM899" s="43">
        <f t="shared" si="453"/>
        <v>3.0515024783348083E-2</v>
      </c>
      <c r="AN899" s="42">
        <f t="shared" si="454"/>
        <v>0.36723253963408509</v>
      </c>
      <c r="AO899" s="40" t="str">
        <f t="shared" si="455"/>
        <v>LSB3_YEAS7</v>
      </c>
      <c r="AP899" s="44">
        <f t="shared" si="456"/>
        <v>0.19091883092036779</v>
      </c>
      <c r="AQ899" s="43">
        <f t="shared" si="457"/>
        <v>7.0710678118654779E-2</v>
      </c>
      <c r="AR899" s="43">
        <f t="shared" si="458"/>
        <v>7.0710678118654779E-2</v>
      </c>
      <c r="AS899" s="43">
        <f t="shared" si="459"/>
        <v>5.6568542494923754E-2</v>
      </c>
      <c r="AT899" s="43">
        <f t="shared" si="460"/>
        <v>6.3639610306789038E-2</v>
      </c>
      <c r="AU899" s="42">
        <f t="shared" si="461"/>
        <v>0.20506096654409886</v>
      </c>
    </row>
    <row r="900" spans="1:47" ht="15" x14ac:dyDescent="0.25">
      <c r="A900" s="40" t="s">
        <v>5328</v>
      </c>
      <c r="B900" s="40" t="s">
        <v>5327</v>
      </c>
      <c r="C900" s="60" t="str">
        <f>IF(ISNUMBER(VLOOKUP(B900,'[1]WT-GR-A'!I$2:J$693,2,FALSE)),VLOOKUP(B900,'[1]WT-GR-A'!I$2:J$693,2,FALSE),"")</f>
        <v/>
      </c>
      <c r="D900" s="58" t="str">
        <f>IF(ISNUMBER(VLOOKUP($B900,'[1]KO-GR-A'!$I$2:$J$907,2,FALSE)),VLOOKUP($B900,'[1]KO-GR-A'!$I$2:$J$907,2,FALSE),"")</f>
        <v/>
      </c>
      <c r="E900" s="58" t="str">
        <f>IF(ISNUMBER(VLOOKUP($B900,'[1]MT-GR-A'!$I$2:$J$789,2,FALSE)),VLOOKUP($B900,'[1]MT-GR-A'!$I$2:$J$789,2,FALSE),"")</f>
        <v/>
      </c>
      <c r="F900" s="58" t="str">
        <f>IF(ISNUMBER(VLOOKUP($B900,'[1]WT-HS-A'!$I$2:$J$1224,2,FALSE)),VLOOKUP($B900,'[1]WT-HS-A'!$I$2:$J$1224,2,FALSE),"")</f>
        <v/>
      </c>
      <c r="G900" s="58" t="str">
        <f>IF(ISNUMBER(VLOOKUP($B900,'[1]KO-HS-A'!$I$2:$J$1229,2,FALSE)),VLOOKUP($B900,'[1]KO-HS-A'!$I$2:$J$1229,2,FALSE),"")</f>
        <v/>
      </c>
      <c r="H900" s="58" t="str">
        <f>IF(ISNUMBER(VLOOKUP($B900,'[1]MT-HS-A'!$I$2:$J$1362,2,FALSE)),VLOOKUP($B900,'[1]MT-HS-A'!$I$2:$J$1362,2,FALSE),"")</f>
        <v/>
      </c>
      <c r="I900" s="59" t="str">
        <f>IF(ISNUMBER(VLOOKUP($B900,'[1]WT-GR-B'!$I$2:$J$585,2,FALSE)),VLOOKUP($B900,'[1]WT-GR-B'!$I$2:$J$585,2,FALSE),"")</f>
        <v/>
      </c>
      <c r="J900" s="58" t="str">
        <f>IF(ISNUMBER(VLOOKUP($B900,'[1]KO-GR-B'!$I$2:$J$900,2,FALSE)),VLOOKUP($B900,'[1]KO-GR-B'!$I$2:$J$900,2,FALSE),"")</f>
        <v/>
      </c>
      <c r="K900" s="58" t="str">
        <f>IF(ISNUMBER(VLOOKUP($B900,'[1]MT-GR-B'!$I$2:$J$693,2,FALSE)),VLOOKUP($B900,'[1]MT-GR-B'!$I$2:$J$693,2,FALSE),"")</f>
        <v/>
      </c>
      <c r="L900" s="58">
        <f>IF(ISNUMBER(VLOOKUP($B900,'[1]WT-HS-B'!$I$2:$J$1220,2,FALSE)),VLOOKUP($B900,'[1]WT-HS-B'!$I$2:$J$1220,2,FALSE),"")</f>
        <v>0.09</v>
      </c>
      <c r="M900" s="58" t="str">
        <f>IF(ISNUMBER(VLOOKUP($B900,'[1]KO-HS-B'!$I$2:$J$1046,2,FALSE)),VLOOKUP($B900,'[1]KO-HS-B'!$I$2:$J$1046,2,FALSE),"")</f>
        <v/>
      </c>
      <c r="N900" s="58" t="str">
        <f>IF(ISNUMBER(VLOOKUP($B900,'[1]MT-HS-B'!$I$2:$J$773,2,FALSE)),VLOOKUP($B900,'[1]MT-HS-B'!$I$2:$J$773,2,FALSE),"")</f>
        <v/>
      </c>
      <c r="O900" s="40" t="str">
        <f t="shared" si="429"/>
        <v>ASPG1_YEAST</v>
      </c>
      <c r="P900" s="57" t="str">
        <f t="shared" si="430"/>
        <v/>
      </c>
      <c r="Q900" s="57" t="str">
        <f t="shared" si="431"/>
        <v/>
      </c>
      <c r="R900" s="57" t="str">
        <f t="shared" si="432"/>
        <v/>
      </c>
      <c r="S900" s="56" t="str">
        <f t="shared" si="433"/>
        <v>n/a</v>
      </c>
      <c r="T900" s="55" t="str">
        <f t="shared" si="434"/>
        <v>n/a</v>
      </c>
      <c r="U900" s="54" t="str">
        <f t="shared" si="435"/>
        <v>n/a</v>
      </c>
      <c r="V900" s="53" t="str">
        <f t="shared" si="436"/>
        <v/>
      </c>
      <c r="W900" s="53" t="str">
        <f t="shared" si="437"/>
        <v/>
      </c>
      <c r="X900" s="53" t="str">
        <f t="shared" si="438"/>
        <v/>
      </c>
      <c r="Y900" s="52" t="str">
        <f t="shared" si="439"/>
        <v>HS only</v>
      </c>
      <c r="Z900" s="51" t="str">
        <f t="shared" si="440"/>
        <v/>
      </c>
      <c r="AA900" s="50" t="str">
        <f t="shared" si="441"/>
        <v/>
      </c>
      <c r="AB900" s="40" t="str">
        <f t="shared" si="442"/>
        <v>ASP1</v>
      </c>
      <c r="AC900" s="49">
        <f t="shared" si="443"/>
        <v>0</v>
      </c>
      <c r="AD900" s="47">
        <f t="shared" si="444"/>
        <v>0</v>
      </c>
      <c r="AE900" s="47">
        <f t="shared" si="445"/>
        <v>0</v>
      </c>
      <c r="AF900" s="48">
        <f t="shared" si="446"/>
        <v>0.09</v>
      </c>
      <c r="AG900" s="47">
        <f t="shared" si="447"/>
        <v>0</v>
      </c>
      <c r="AH900" s="47">
        <f t="shared" si="448"/>
        <v>0</v>
      </c>
      <c r="AI900" s="46" t="str">
        <f t="shared" si="449"/>
        <v>HS Only</v>
      </c>
      <c r="AJ900" s="43" t="str">
        <f t="shared" si="450"/>
        <v/>
      </c>
      <c r="AK900" s="43" t="str">
        <f t="shared" si="451"/>
        <v/>
      </c>
      <c r="AL900" s="45" t="str">
        <f t="shared" si="452"/>
        <v/>
      </c>
      <c r="AM900" s="43" t="str">
        <f t="shared" si="453"/>
        <v/>
      </c>
      <c r="AN900" s="42" t="str">
        <f t="shared" si="454"/>
        <v/>
      </c>
      <c r="AO900" s="40" t="str">
        <f t="shared" si="455"/>
        <v>ASPG1_YEAST</v>
      </c>
      <c r="AP900" s="44" t="str">
        <f t="shared" si="456"/>
        <v/>
      </c>
      <c r="AQ900" s="43" t="str">
        <f t="shared" si="457"/>
        <v/>
      </c>
      <c r="AR900" s="43" t="str">
        <f t="shared" si="458"/>
        <v/>
      </c>
      <c r="AS900" s="43" t="str">
        <f t="shared" si="459"/>
        <v/>
      </c>
      <c r="AT900" s="43" t="str">
        <f t="shared" si="460"/>
        <v/>
      </c>
      <c r="AU900" s="42" t="str">
        <f t="shared" si="461"/>
        <v/>
      </c>
    </row>
    <row r="901" spans="1:47" ht="15" x14ac:dyDescent="0.25">
      <c r="A901" s="40" t="s">
        <v>5326</v>
      </c>
      <c r="B901" s="40" t="s">
        <v>5325</v>
      </c>
      <c r="C901" s="60" t="str">
        <f>IF(ISNUMBER(VLOOKUP(B901,'[1]WT-GR-A'!I$2:J$693,2,FALSE)),VLOOKUP(B901,'[1]WT-GR-A'!I$2:J$693,2,FALSE),"")</f>
        <v/>
      </c>
      <c r="D901" s="58" t="str">
        <f>IF(ISNUMBER(VLOOKUP($B901,'[1]KO-GR-A'!$I$2:$J$907,2,FALSE)),VLOOKUP($B901,'[1]KO-GR-A'!$I$2:$J$907,2,FALSE),"")</f>
        <v/>
      </c>
      <c r="E901" s="58" t="str">
        <f>IF(ISNUMBER(VLOOKUP($B901,'[1]MT-GR-A'!$I$2:$J$789,2,FALSE)),VLOOKUP($B901,'[1]MT-GR-A'!$I$2:$J$789,2,FALSE),"")</f>
        <v/>
      </c>
      <c r="F901" s="58">
        <f>IF(ISNUMBER(VLOOKUP($B901,'[1]WT-HS-A'!$I$2:$J$1224,2,FALSE)),VLOOKUP($B901,'[1]WT-HS-A'!$I$2:$J$1224,2,FALSE),"")</f>
        <v>0.04</v>
      </c>
      <c r="G901" s="58">
        <f>IF(ISNUMBER(VLOOKUP($B901,'[1]KO-HS-A'!$I$2:$J$1229,2,FALSE)),VLOOKUP($B901,'[1]KO-HS-A'!$I$2:$J$1229,2,FALSE),"")</f>
        <v>0.04</v>
      </c>
      <c r="H901" s="58" t="str">
        <f>IF(ISNUMBER(VLOOKUP($B901,'[1]MT-HS-A'!$I$2:$J$1362,2,FALSE)),VLOOKUP($B901,'[1]MT-HS-A'!$I$2:$J$1362,2,FALSE),"")</f>
        <v/>
      </c>
      <c r="I901" s="59" t="str">
        <f>IF(ISNUMBER(VLOOKUP($B901,'[1]WT-GR-B'!$I$2:$J$585,2,FALSE)),VLOOKUP($B901,'[1]WT-GR-B'!$I$2:$J$585,2,FALSE),"")</f>
        <v/>
      </c>
      <c r="J901" s="58" t="str">
        <f>IF(ISNUMBER(VLOOKUP($B901,'[1]KO-GR-B'!$I$2:$J$900,2,FALSE)),VLOOKUP($B901,'[1]KO-GR-B'!$I$2:$J$900,2,FALSE),"")</f>
        <v/>
      </c>
      <c r="K901" s="58" t="str">
        <f>IF(ISNUMBER(VLOOKUP($B901,'[1]MT-GR-B'!$I$2:$J$693,2,FALSE)),VLOOKUP($B901,'[1]MT-GR-B'!$I$2:$J$693,2,FALSE),"")</f>
        <v/>
      </c>
      <c r="L901" s="58">
        <f>IF(ISNUMBER(VLOOKUP($B901,'[1]WT-HS-B'!$I$2:$J$1220,2,FALSE)),VLOOKUP($B901,'[1]WT-HS-B'!$I$2:$J$1220,2,FALSE),"")</f>
        <v>0.04</v>
      </c>
      <c r="M901" s="58" t="str">
        <f>IF(ISNUMBER(VLOOKUP($B901,'[1]KO-HS-B'!$I$2:$J$1046,2,FALSE)),VLOOKUP($B901,'[1]KO-HS-B'!$I$2:$J$1046,2,FALSE),"")</f>
        <v/>
      </c>
      <c r="N901" s="58" t="str">
        <f>IF(ISNUMBER(VLOOKUP($B901,'[1]MT-HS-B'!$I$2:$J$773,2,FALSE)),VLOOKUP($B901,'[1]MT-HS-B'!$I$2:$J$773,2,FALSE),"")</f>
        <v/>
      </c>
      <c r="O901" s="40" t="str">
        <f t="shared" si="429"/>
        <v>LCMT2_YEAST</v>
      </c>
      <c r="P901" s="57" t="str">
        <f t="shared" si="430"/>
        <v>HS only</v>
      </c>
      <c r="Q901" s="57" t="str">
        <f t="shared" si="431"/>
        <v/>
      </c>
      <c r="R901" s="57" t="str">
        <f t="shared" si="432"/>
        <v/>
      </c>
      <c r="S901" s="56" t="str">
        <f t="shared" si="433"/>
        <v>n/a</v>
      </c>
      <c r="T901" s="55" t="str">
        <f t="shared" si="434"/>
        <v>n/a</v>
      </c>
      <c r="U901" s="54" t="str">
        <f t="shared" si="435"/>
        <v>n/a</v>
      </c>
      <c r="V901" s="53" t="str">
        <f t="shared" si="436"/>
        <v>HS only</v>
      </c>
      <c r="W901" s="53" t="str">
        <f t="shared" si="437"/>
        <v>HS only</v>
      </c>
      <c r="X901" s="53" t="str">
        <f t="shared" si="438"/>
        <v/>
      </c>
      <c r="Y901" s="52" t="str">
        <f t="shared" si="439"/>
        <v>HS only</v>
      </c>
      <c r="Z901" s="51" t="str">
        <f t="shared" si="440"/>
        <v/>
      </c>
      <c r="AA901" s="50" t="str">
        <f t="shared" si="441"/>
        <v/>
      </c>
      <c r="AB901" s="40" t="str">
        <f t="shared" si="442"/>
        <v>PPM2</v>
      </c>
      <c r="AC901" s="49">
        <f t="shared" si="443"/>
        <v>0</v>
      </c>
      <c r="AD901" s="47">
        <f t="shared" si="444"/>
        <v>0</v>
      </c>
      <c r="AE901" s="47">
        <f t="shared" si="445"/>
        <v>0</v>
      </c>
      <c r="AF901" s="48">
        <f t="shared" si="446"/>
        <v>0.04</v>
      </c>
      <c r="AG901" s="47">
        <f t="shared" si="447"/>
        <v>0.04</v>
      </c>
      <c r="AH901" s="47">
        <f t="shared" si="448"/>
        <v>0</v>
      </c>
      <c r="AI901" s="46" t="str">
        <f t="shared" si="449"/>
        <v>HS Only</v>
      </c>
      <c r="AJ901" s="43" t="str">
        <f t="shared" si="450"/>
        <v>HS Only</v>
      </c>
      <c r="AK901" s="43" t="str">
        <f t="shared" si="451"/>
        <v/>
      </c>
      <c r="AL901" s="45" t="str">
        <f t="shared" si="452"/>
        <v/>
      </c>
      <c r="AM901" s="43" t="str">
        <f t="shared" si="453"/>
        <v/>
      </c>
      <c r="AN901" s="42" t="str">
        <f t="shared" si="454"/>
        <v/>
      </c>
      <c r="AO901" s="40" t="str">
        <f t="shared" si="455"/>
        <v>LCMT2_YEAST</v>
      </c>
      <c r="AP901" s="44" t="str">
        <f t="shared" si="456"/>
        <v/>
      </c>
      <c r="AQ901" s="43" t="str">
        <f t="shared" si="457"/>
        <v/>
      </c>
      <c r="AR901" s="43" t="str">
        <f t="shared" si="458"/>
        <v/>
      </c>
      <c r="AS901" s="43">
        <f t="shared" si="459"/>
        <v>0</v>
      </c>
      <c r="AT901" s="43" t="str">
        <f t="shared" si="460"/>
        <v/>
      </c>
      <c r="AU901" s="42" t="str">
        <f t="shared" si="461"/>
        <v/>
      </c>
    </row>
    <row r="902" spans="1:47" ht="15" x14ac:dyDescent="0.25">
      <c r="A902" s="40" t="s">
        <v>5324</v>
      </c>
      <c r="B902" s="40" t="s">
        <v>5323</v>
      </c>
      <c r="C902" s="60" t="str">
        <f>IF(ISNUMBER(VLOOKUP(B902,'[1]WT-GR-A'!I$2:J$693,2,FALSE)),VLOOKUP(B902,'[1]WT-GR-A'!I$2:J$693,2,FALSE),"")</f>
        <v/>
      </c>
      <c r="D902" s="58" t="str">
        <f>IF(ISNUMBER(VLOOKUP($B902,'[1]KO-GR-A'!$I$2:$J$907,2,FALSE)),VLOOKUP($B902,'[1]KO-GR-A'!$I$2:$J$907,2,FALSE),"")</f>
        <v/>
      </c>
      <c r="E902" s="58" t="str">
        <f>IF(ISNUMBER(VLOOKUP($B902,'[1]MT-GR-A'!$I$2:$J$789,2,FALSE)),VLOOKUP($B902,'[1]MT-GR-A'!$I$2:$J$789,2,FALSE),"")</f>
        <v/>
      </c>
      <c r="F902" s="58" t="str">
        <f>IF(ISNUMBER(VLOOKUP($B902,'[1]WT-HS-A'!$I$2:$J$1224,2,FALSE)),VLOOKUP($B902,'[1]WT-HS-A'!$I$2:$J$1224,2,FALSE),"")</f>
        <v/>
      </c>
      <c r="G902" s="58" t="str">
        <f>IF(ISNUMBER(VLOOKUP($B902,'[1]KO-HS-A'!$I$2:$J$1229,2,FALSE)),VLOOKUP($B902,'[1]KO-HS-A'!$I$2:$J$1229,2,FALSE),"")</f>
        <v/>
      </c>
      <c r="H902" s="58" t="str">
        <f>IF(ISNUMBER(VLOOKUP($B902,'[1]MT-HS-A'!$I$2:$J$1362,2,FALSE)),VLOOKUP($B902,'[1]MT-HS-A'!$I$2:$J$1362,2,FALSE),"")</f>
        <v/>
      </c>
      <c r="I902" s="59" t="str">
        <f>IF(ISNUMBER(VLOOKUP($B902,'[1]WT-GR-B'!$I$2:$J$585,2,FALSE)),VLOOKUP($B902,'[1]WT-GR-B'!$I$2:$J$585,2,FALSE),"")</f>
        <v/>
      </c>
      <c r="J902" s="58" t="str">
        <f>IF(ISNUMBER(VLOOKUP($B902,'[1]KO-GR-B'!$I$2:$J$900,2,FALSE)),VLOOKUP($B902,'[1]KO-GR-B'!$I$2:$J$900,2,FALSE),"")</f>
        <v/>
      </c>
      <c r="K902" s="58" t="str">
        <f>IF(ISNUMBER(VLOOKUP($B902,'[1]MT-GR-B'!$I$2:$J$693,2,FALSE)),VLOOKUP($B902,'[1]MT-GR-B'!$I$2:$J$693,2,FALSE),"")</f>
        <v/>
      </c>
      <c r="L902" s="58" t="str">
        <f>IF(ISNUMBER(VLOOKUP($B902,'[1]WT-HS-B'!$I$2:$J$1220,2,FALSE)),VLOOKUP($B902,'[1]WT-HS-B'!$I$2:$J$1220,2,FALSE),"")</f>
        <v/>
      </c>
      <c r="M902" s="58" t="str">
        <f>IF(ISNUMBER(VLOOKUP($B902,'[1]KO-HS-B'!$I$2:$J$1046,2,FALSE)),VLOOKUP($B902,'[1]KO-HS-B'!$I$2:$J$1046,2,FALSE),"")</f>
        <v/>
      </c>
      <c r="N902" s="58">
        <f>IF(ISNUMBER(VLOOKUP($B902,'[1]MT-HS-B'!$I$2:$J$773,2,FALSE)),VLOOKUP($B902,'[1]MT-HS-B'!$I$2:$J$773,2,FALSE),"")</f>
        <v>0.08</v>
      </c>
      <c r="O902" s="40" t="str">
        <f t="shared" ref="O902:O965" si="462">B902</f>
        <v>SOG2_YEAST</v>
      </c>
      <c r="P902" s="57" t="str">
        <f t="shared" ref="P902:P965" si="463">IF(COUNT(V902,Y902)&gt;1,AVERAGE(V902,Y902),IF(COUNT(V902,Y902)=0,IF(V902=Y902,V902,""),IF(ISNUMBER(V902),V902,Y902)))</f>
        <v/>
      </c>
      <c r="Q902" s="57" t="str">
        <f t="shared" ref="Q902:Q965" si="464">IF(COUNT(W902,Z902)&gt;1,AVERAGE(W902,Z902),IF(COUNT(W902,Z902)=0,IF(W902=Z902,W902,""),IF(ISNUMBER(W902),W902,Z902)))</f>
        <v/>
      </c>
      <c r="R902" s="57" t="str">
        <f t="shared" ref="R902:R965" si="465">IF(COUNT(X902,AA902)&gt;1,AVERAGE(X902,AA902),IF(COUNT(X902,AA902)=0,IF(X902=AA902,X902,""),IF(ISNUMBER(X902),X902,AA902)))</f>
        <v/>
      </c>
      <c r="S902" s="56" t="str">
        <f t="shared" ref="S902:S965" si="466">IF(COUNT(V902,Y902)&gt;1,AVEDEV(V902,Y902),"n/a")</f>
        <v>n/a</v>
      </c>
      <c r="T902" s="55" t="str">
        <f t="shared" ref="T902:T965" si="467">IF(COUNT(W902,Z902)&gt;1,AVEDEV(W902,Z902),"n/a")</f>
        <v>n/a</v>
      </c>
      <c r="U902" s="54" t="str">
        <f t="shared" ref="U902:U965" si="468">IF(COUNT(X902,AA902)&gt;1,AVEDEV(X902,AA902),"n/a")</f>
        <v>n/a</v>
      </c>
      <c r="V902" s="53" t="str">
        <f t="shared" ref="V902:V965" si="469">(IF(ISNUMBER(F902),IF(ISNUMBER(C902),(F902-C902)/C902,"HS only"),IF(ISNUMBER(C902),"GR only","")))</f>
        <v/>
      </c>
      <c r="W902" s="53" t="str">
        <f t="shared" ref="W902:W965" si="470">(IF(ISNUMBER(G902),IF(ISNUMBER(D902),(G902-D902)/D902,"HS only"),IF(ISNUMBER(D902),"GR only","")))</f>
        <v/>
      </c>
      <c r="X902" s="53" t="str">
        <f t="shared" ref="X902:X965" si="471">(IF(ISNUMBER(H902),IF(ISNUMBER(E902),(H902-E902)/E902,"HS only"),IF(ISNUMBER(E902),"GR only","")))</f>
        <v/>
      </c>
      <c r="Y902" s="52" t="str">
        <f t="shared" ref="Y902:Y965" si="472">(IF(ISNUMBER(L902),IF(ISNUMBER(I902),(L902-I902)/I902,"HS only"),IF(ISNUMBER(I902),"GR only","")))</f>
        <v/>
      </c>
      <c r="Z902" s="51" t="str">
        <f t="shared" ref="Z902:Z965" si="473">(IF(ISNUMBER(M902),IF(ISNUMBER(J902),(M902-J902)/J902,"HS only"),IF(ISNUMBER(J902),"GR only","")))</f>
        <v/>
      </c>
      <c r="AA902" s="50" t="str">
        <f t="shared" ref="AA902:AA965" si="474">(IF(ISNUMBER(N902),IF(ISNUMBER(K902),(N902-K902)/K902,"HS only"),IF(ISNUMBER(K902),"GR only","")))</f>
        <v>HS only</v>
      </c>
      <c r="AB902" s="40" t="str">
        <f t="shared" ref="AB902:AB965" si="475">MID(A902,SEARCH("GN=",A902)+3,SEARCH("PE=",A902)-SEARCH("GN=",A902)-4)</f>
        <v>SOG2</v>
      </c>
      <c r="AC902" s="49">
        <f t="shared" ref="AC902:AC965" si="476">IF(COUNT(C902,I902)&gt;0,AVERAGE(C902,I902),0)</f>
        <v>0</v>
      </c>
      <c r="AD902" s="47">
        <f t="shared" ref="AD902:AD965" si="477">IF(COUNT(D902,J902)&gt;0,AVERAGE(D902,J902),0)</f>
        <v>0</v>
      </c>
      <c r="AE902" s="47">
        <f t="shared" ref="AE902:AE965" si="478">IF(COUNT(E902,K902)&gt;0,AVERAGE(E902,K902),0)</f>
        <v>0</v>
      </c>
      <c r="AF902" s="48">
        <f t="shared" ref="AF902:AF965" si="479">IF(COUNT(F902,L902)&gt;0,AVERAGE(F902,L902),0)</f>
        <v>0</v>
      </c>
      <c r="AG902" s="47">
        <f t="shared" ref="AG902:AG965" si="480">IF(COUNT(G902,M902)&gt;0,AVERAGE(G902,M902),0)</f>
        <v>0</v>
      </c>
      <c r="AH902" s="47">
        <f t="shared" ref="AH902:AH965" si="481">IF(COUNT(H902,N902)&gt;0,AVERAGE(H902,N902),0)</f>
        <v>0.08</v>
      </c>
      <c r="AI902" s="46" t="str">
        <f t="shared" ref="AI902:AI965" si="482">IF(AC902&lt;&gt;0,AF902/AC902,IF(AF902&gt;0,"HS Only",""))</f>
        <v/>
      </c>
      <c r="AJ902" s="43" t="str">
        <f t="shared" ref="AJ902:AJ965" si="483">IF(AD902&lt;&gt;0,AG902/AD902,IF(AG902&gt;0,"HS Only",""))</f>
        <v/>
      </c>
      <c r="AK902" s="43" t="str">
        <f t="shared" ref="AK902:AK965" si="484">IF(AE902&lt;&gt;0,AH902/AE902,IF(AH902&gt;0,"HS Only",""))</f>
        <v>HS Only</v>
      </c>
      <c r="AL902" s="45" t="str">
        <f t="shared" ref="AL902:AL965" si="485">IF(COUNT(C902,F902,I902,L902)=4,STDEV(F902/C902,L902/I902),"")</f>
        <v/>
      </c>
      <c r="AM902" s="43" t="str">
        <f t="shared" ref="AM902:AM965" si="486">IF(COUNT(D902,G902,J902,M902)=4,STDEV(G902/D902,M902/J902),"")</f>
        <v/>
      </c>
      <c r="AN902" s="42" t="str">
        <f t="shared" ref="AN902:AN965" si="487">IF(COUNT(E902,H902,K902,N902)=4,STDEV(H902/E902,N902/K902),"")</f>
        <v/>
      </c>
      <c r="AO902" s="40" t="str">
        <f t="shared" ref="AO902:AO965" si="488">B902</f>
        <v>SOG2_YEAST</v>
      </c>
      <c r="AP902" s="44" t="str">
        <f t="shared" ref="AP902:AP965" si="489">IF(COUNT(C902,I902)&gt;1,STDEV(C902,I902),"")</f>
        <v/>
      </c>
      <c r="AQ902" s="43" t="str">
        <f t="shared" ref="AQ902:AQ965" si="490">IF(COUNT(D902,J902)&gt;1,STDEV(D902,J902),"")</f>
        <v/>
      </c>
      <c r="AR902" s="43" t="str">
        <f t="shared" ref="AR902:AR965" si="491">IF(COUNT(E902,K902)&gt;1,STDEV(E902,K902),"")</f>
        <v/>
      </c>
      <c r="AS902" s="43" t="str">
        <f t="shared" ref="AS902:AS965" si="492">IF(COUNT(F902,L902)&gt;1,STDEV(F902,L902),"")</f>
        <v/>
      </c>
      <c r="AT902" s="43" t="str">
        <f t="shared" ref="AT902:AT965" si="493">IF(COUNT(G902,M902)&gt;1,STDEV(G902,M902),"")</f>
        <v/>
      </c>
      <c r="AU902" s="42" t="str">
        <f t="shared" ref="AU902:AU965" si="494">IF(COUNT(H902,N902)&gt;1,STDEV(H902,N902),"")</f>
        <v/>
      </c>
    </row>
    <row r="903" spans="1:47" ht="15" x14ac:dyDescent="0.25">
      <c r="A903" s="40" t="s">
        <v>5322</v>
      </c>
      <c r="B903" s="40" t="s">
        <v>129</v>
      </c>
      <c r="C903" s="60" t="str">
        <f>IF(ISNUMBER(VLOOKUP(B903,'[1]WT-GR-A'!I$2:J$693,2,FALSE)),VLOOKUP(B903,'[1]WT-GR-A'!I$2:J$693,2,FALSE),"")</f>
        <v/>
      </c>
      <c r="D903" s="58">
        <f>IF(ISNUMBER(VLOOKUP($B903,'[1]KO-GR-A'!$I$2:$J$907,2,FALSE)),VLOOKUP($B903,'[1]KO-GR-A'!$I$2:$J$907,2,FALSE),"")</f>
        <v>0.03</v>
      </c>
      <c r="E903" s="58" t="str">
        <f>IF(ISNUMBER(VLOOKUP($B903,'[1]MT-GR-A'!$I$2:$J$789,2,FALSE)),VLOOKUP($B903,'[1]MT-GR-A'!$I$2:$J$789,2,FALSE),"")</f>
        <v/>
      </c>
      <c r="F903" s="58">
        <f>IF(ISNUMBER(VLOOKUP($B903,'[1]WT-HS-A'!$I$2:$J$1224,2,FALSE)),VLOOKUP($B903,'[1]WT-HS-A'!$I$2:$J$1224,2,FALSE),"")</f>
        <v>0.06</v>
      </c>
      <c r="G903" s="58">
        <f>IF(ISNUMBER(VLOOKUP($B903,'[1]KO-HS-A'!$I$2:$J$1229,2,FALSE)),VLOOKUP($B903,'[1]KO-HS-A'!$I$2:$J$1229,2,FALSE),"")</f>
        <v>0.03</v>
      </c>
      <c r="H903" s="58">
        <f>IF(ISNUMBER(VLOOKUP($B903,'[1]MT-HS-A'!$I$2:$J$1362,2,FALSE)),VLOOKUP($B903,'[1]MT-HS-A'!$I$2:$J$1362,2,FALSE),"")</f>
        <v>0.09</v>
      </c>
      <c r="I903" s="59" t="str">
        <f>IF(ISNUMBER(VLOOKUP($B903,'[1]WT-GR-B'!$I$2:$J$585,2,FALSE)),VLOOKUP($B903,'[1]WT-GR-B'!$I$2:$J$585,2,FALSE),"")</f>
        <v/>
      </c>
      <c r="J903" s="58" t="str">
        <f>IF(ISNUMBER(VLOOKUP($B903,'[1]KO-GR-B'!$I$2:$J$900,2,FALSE)),VLOOKUP($B903,'[1]KO-GR-B'!$I$2:$J$900,2,FALSE),"")</f>
        <v/>
      </c>
      <c r="K903" s="58" t="str">
        <f>IF(ISNUMBER(VLOOKUP($B903,'[1]MT-GR-B'!$I$2:$J$693,2,FALSE)),VLOOKUP($B903,'[1]MT-GR-B'!$I$2:$J$693,2,FALSE),"")</f>
        <v/>
      </c>
      <c r="L903" s="58">
        <f>IF(ISNUMBER(VLOOKUP($B903,'[1]WT-HS-B'!$I$2:$J$1220,2,FALSE)),VLOOKUP($B903,'[1]WT-HS-B'!$I$2:$J$1220,2,FALSE),"")</f>
        <v>0.06</v>
      </c>
      <c r="M903" s="58">
        <f>IF(ISNUMBER(VLOOKUP($B903,'[1]KO-HS-B'!$I$2:$J$1046,2,FALSE)),VLOOKUP($B903,'[1]KO-HS-B'!$I$2:$J$1046,2,FALSE),"")</f>
        <v>0.12</v>
      </c>
      <c r="N903" s="58">
        <f>IF(ISNUMBER(VLOOKUP($B903,'[1]MT-HS-B'!$I$2:$J$773,2,FALSE)),VLOOKUP($B903,'[1]MT-HS-B'!$I$2:$J$773,2,FALSE),"")</f>
        <v>0.03</v>
      </c>
      <c r="O903" s="40" t="str">
        <f t="shared" si="462"/>
        <v>SYLC_YEAST</v>
      </c>
      <c r="P903" s="57" t="str">
        <f t="shared" si="463"/>
        <v>HS only</v>
      </c>
      <c r="Q903" s="57">
        <f t="shared" si="464"/>
        <v>0</v>
      </c>
      <c r="R903" s="57" t="str">
        <f t="shared" si="465"/>
        <v>HS only</v>
      </c>
      <c r="S903" s="56" t="str">
        <f t="shared" si="466"/>
        <v>n/a</v>
      </c>
      <c r="T903" s="55" t="str">
        <f t="shared" si="467"/>
        <v>n/a</v>
      </c>
      <c r="U903" s="54" t="str">
        <f t="shared" si="468"/>
        <v>n/a</v>
      </c>
      <c r="V903" s="53" t="str">
        <f t="shared" si="469"/>
        <v>HS only</v>
      </c>
      <c r="W903" s="53">
        <f t="shared" si="470"/>
        <v>0</v>
      </c>
      <c r="X903" s="53" t="str">
        <f t="shared" si="471"/>
        <v>HS only</v>
      </c>
      <c r="Y903" s="52" t="str">
        <f t="shared" si="472"/>
        <v>HS only</v>
      </c>
      <c r="Z903" s="51" t="str">
        <f t="shared" si="473"/>
        <v>HS only</v>
      </c>
      <c r="AA903" s="50" t="str">
        <f t="shared" si="474"/>
        <v>HS only</v>
      </c>
      <c r="AB903" s="40" t="str">
        <f t="shared" si="475"/>
        <v>CDC60</v>
      </c>
      <c r="AC903" s="49">
        <f t="shared" si="476"/>
        <v>0</v>
      </c>
      <c r="AD903" s="47">
        <f t="shared" si="477"/>
        <v>0.03</v>
      </c>
      <c r="AE903" s="47">
        <f t="shared" si="478"/>
        <v>0</v>
      </c>
      <c r="AF903" s="48">
        <f t="shared" si="479"/>
        <v>0.06</v>
      </c>
      <c r="AG903" s="47">
        <f t="shared" si="480"/>
        <v>7.4999999999999997E-2</v>
      </c>
      <c r="AH903" s="47">
        <f t="shared" si="481"/>
        <v>0.06</v>
      </c>
      <c r="AI903" s="46" t="str">
        <f t="shared" si="482"/>
        <v>HS Only</v>
      </c>
      <c r="AJ903" s="43">
        <f t="shared" si="483"/>
        <v>2.5</v>
      </c>
      <c r="AK903" s="43" t="str">
        <f t="shared" si="484"/>
        <v>HS Only</v>
      </c>
      <c r="AL903" s="45" t="str">
        <f t="shared" si="485"/>
        <v/>
      </c>
      <c r="AM903" s="43" t="str">
        <f t="shared" si="486"/>
        <v/>
      </c>
      <c r="AN903" s="42" t="str">
        <f t="shared" si="487"/>
        <v/>
      </c>
      <c r="AO903" s="40" t="str">
        <f t="shared" si="488"/>
        <v>SYLC_YEAST</v>
      </c>
      <c r="AP903" s="44" t="str">
        <f t="shared" si="489"/>
        <v/>
      </c>
      <c r="AQ903" s="43" t="str">
        <f t="shared" si="490"/>
        <v/>
      </c>
      <c r="AR903" s="43" t="str">
        <f t="shared" si="491"/>
        <v/>
      </c>
      <c r="AS903" s="43">
        <f t="shared" si="492"/>
        <v>0</v>
      </c>
      <c r="AT903" s="43">
        <f t="shared" si="493"/>
        <v>6.3639610306789274E-2</v>
      </c>
      <c r="AU903" s="42">
        <f t="shared" si="494"/>
        <v>4.2426406871192847E-2</v>
      </c>
    </row>
    <row r="904" spans="1:47" ht="15" x14ac:dyDescent="0.25">
      <c r="A904" s="40" t="s">
        <v>5321</v>
      </c>
      <c r="B904" s="40" t="s">
        <v>5320</v>
      </c>
      <c r="C904" s="60" t="str">
        <f>IF(ISNUMBER(VLOOKUP(B904,'[1]WT-GR-A'!I$2:J$693,2,FALSE)),VLOOKUP(B904,'[1]WT-GR-A'!I$2:J$693,2,FALSE),"")</f>
        <v/>
      </c>
      <c r="D904" s="58">
        <f>IF(ISNUMBER(VLOOKUP($B904,'[1]KO-GR-A'!$I$2:$J$907,2,FALSE)),VLOOKUP($B904,'[1]KO-GR-A'!$I$2:$J$907,2,FALSE),"")</f>
        <v>0.1</v>
      </c>
      <c r="E904" s="58">
        <f>IF(ISNUMBER(VLOOKUP($B904,'[1]MT-GR-A'!$I$2:$J$789,2,FALSE)),VLOOKUP($B904,'[1]MT-GR-A'!$I$2:$J$789,2,FALSE),"")</f>
        <v>0.05</v>
      </c>
      <c r="F904" s="58" t="str">
        <f>IF(ISNUMBER(VLOOKUP($B904,'[1]WT-HS-A'!$I$2:$J$1224,2,FALSE)),VLOOKUP($B904,'[1]WT-HS-A'!$I$2:$J$1224,2,FALSE),"")</f>
        <v/>
      </c>
      <c r="G904" s="58" t="str">
        <f>IF(ISNUMBER(VLOOKUP($B904,'[1]KO-HS-A'!$I$2:$J$1229,2,FALSE)),VLOOKUP($B904,'[1]KO-HS-A'!$I$2:$J$1229,2,FALSE),"")</f>
        <v/>
      </c>
      <c r="H904" s="58">
        <f>IF(ISNUMBER(VLOOKUP($B904,'[1]MT-HS-A'!$I$2:$J$1362,2,FALSE)),VLOOKUP($B904,'[1]MT-HS-A'!$I$2:$J$1362,2,FALSE),"")</f>
        <v>0.21</v>
      </c>
      <c r="I904" s="59" t="str">
        <f>IF(ISNUMBER(VLOOKUP($B904,'[1]WT-GR-B'!$I$2:$J$585,2,FALSE)),VLOOKUP($B904,'[1]WT-GR-B'!$I$2:$J$585,2,FALSE),"")</f>
        <v/>
      </c>
      <c r="J904" s="58">
        <f>IF(ISNUMBER(VLOOKUP($B904,'[1]KO-GR-B'!$I$2:$J$900,2,FALSE)),VLOOKUP($B904,'[1]KO-GR-B'!$I$2:$J$900,2,FALSE),"")</f>
        <v>0.05</v>
      </c>
      <c r="K904" s="58">
        <f>IF(ISNUMBER(VLOOKUP($B904,'[1]MT-GR-B'!$I$2:$J$693,2,FALSE)),VLOOKUP($B904,'[1]MT-GR-B'!$I$2:$J$693,2,FALSE),"")</f>
        <v>0.05</v>
      </c>
      <c r="L904" s="58">
        <f>IF(ISNUMBER(VLOOKUP($B904,'[1]WT-HS-B'!$I$2:$J$1220,2,FALSE)),VLOOKUP($B904,'[1]WT-HS-B'!$I$2:$J$1220,2,FALSE),"")</f>
        <v>0.05</v>
      </c>
      <c r="M904" s="58">
        <f>IF(ISNUMBER(VLOOKUP($B904,'[1]KO-HS-B'!$I$2:$J$1046,2,FALSE)),VLOOKUP($B904,'[1]KO-HS-B'!$I$2:$J$1046,2,FALSE),"")</f>
        <v>0.05</v>
      </c>
      <c r="N904" s="58">
        <f>IF(ISNUMBER(VLOOKUP($B904,'[1]MT-HS-B'!$I$2:$J$773,2,FALSE)),VLOOKUP($B904,'[1]MT-HS-B'!$I$2:$J$773,2,FALSE),"")</f>
        <v>0.05</v>
      </c>
      <c r="O904" s="40" t="str">
        <f t="shared" si="462"/>
        <v>YD266_YEAST</v>
      </c>
      <c r="P904" s="57" t="str">
        <f t="shared" si="463"/>
        <v/>
      </c>
      <c r="Q904" s="57">
        <f t="shared" si="464"/>
        <v>0</v>
      </c>
      <c r="R904" s="57">
        <f t="shared" si="465"/>
        <v>1.5999999999999996</v>
      </c>
      <c r="S904" s="56" t="str">
        <f t="shared" si="466"/>
        <v>n/a</v>
      </c>
      <c r="T904" s="55" t="str">
        <f t="shared" si="467"/>
        <v>n/a</v>
      </c>
      <c r="U904" s="54">
        <f t="shared" si="468"/>
        <v>1.5999999999999996</v>
      </c>
      <c r="V904" s="53" t="str">
        <f t="shared" si="469"/>
        <v/>
      </c>
      <c r="W904" s="53" t="str">
        <f t="shared" si="470"/>
        <v>GR only</v>
      </c>
      <c r="X904" s="53">
        <f t="shared" si="471"/>
        <v>3.1999999999999993</v>
      </c>
      <c r="Y904" s="52" t="str">
        <f t="shared" si="472"/>
        <v>HS only</v>
      </c>
      <c r="Z904" s="51">
        <f t="shared" si="473"/>
        <v>0</v>
      </c>
      <c r="AA904" s="50">
        <f t="shared" si="474"/>
        <v>0</v>
      </c>
      <c r="AB904" s="40" t="str">
        <f t="shared" si="475"/>
        <v>YDR266C</v>
      </c>
      <c r="AC904" s="49">
        <f t="shared" si="476"/>
        <v>0</v>
      </c>
      <c r="AD904" s="47">
        <f t="shared" si="477"/>
        <v>7.5000000000000011E-2</v>
      </c>
      <c r="AE904" s="47">
        <f t="shared" si="478"/>
        <v>0.05</v>
      </c>
      <c r="AF904" s="48">
        <f t="shared" si="479"/>
        <v>0.05</v>
      </c>
      <c r="AG904" s="47">
        <f t="shared" si="480"/>
        <v>0.05</v>
      </c>
      <c r="AH904" s="47">
        <f t="shared" si="481"/>
        <v>0.13</v>
      </c>
      <c r="AI904" s="46" t="str">
        <f t="shared" si="482"/>
        <v>HS Only</v>
      </c>
      <c r="AJ904" s="43">
        <f t="shared" si="483"/>
        <v>0.66666666666666663</v>
      </c>
      <c r="AK904" s="43">
        <f t="shared" si="484"/>
        <v>2.6</v>
      </c>
      <c r="AL904" s="45" t="str">
        <f t="shared" si="485"/>
        <v/>
      </c>
      <c r="AM904" s="43" t="str">
        <f t="shared" si="486"/>
        <v/>
      </c>
      <c r="AN904" s="42">
        <f t="shared" si="487"/>
        <v>2.2627416997969516</v>
      </c>
      <c r="AO904" s="40" t="str">
        <f t="shared" si="488"/>
        <v>YD266_YEAST</v>
      </c>
      <c r="AP904" s="44" t="str">
        <f t="shared" si="489"/>
        <v/>
      </c>
      <c r="AQ904" s="43">
        <f t="shared" si="490"/>
        <v>3.5355339059327369E-2</v>
      </c>
      <c r="AR904" s="43">
        <f t="shared" si="491"/>
        <v>0</v>
      </c>
      <c r="AS904" s="43" t="str">
        <f t="shared" si="492"/>
        <v/>
      </c>
      <c r="AT904" s="43" t="str">
        <f t="shared" si="493"/>
        <v/>
      </c>
      <c r="AU904" s="42">
        <f t="shared" si="494"/>
        <v>0.11313708498984756</v>
      </c>
    </row>
    <row r="905" spans="1:47" ht="15" x14ac:dyDescent="0.25">
      <c r="A905" s="40" t="s">
        <v>5319</v>
      </c>
      <c r="B905" s="40" t="s">
        <v>5318</v>
      </c>
      <c r="C905" s="60" t="str">
        <f>IF(ISNUMBER(VLOOKUP(B905,'[1]WT-GR-A'!I$2:J$693,2,FALSE)),VLOOKUP(B905,'[1]WT-GR-A'!I$2:J$693,2,FALSE),"")</f>
        <v/>
      </c>
      <c r="D905" s="58" t="str">
        <f>IF(ISNUMBER(VLOOKUP($B905,'[1]KO-GR-A'!$I$2:$J$907,2,FALSE)),VLOOKUP($B905,'[1]KO-GR-A'!$I$2:$J$907,2,FALSE),"")</f>
        <v/>
      </c>
      <c r="E905" s="58">
        <f>IF(ISNUMBER(VLOOKUP($B905,'[1]MT-GR-A'!$I$2:$J$789,2,FALSE)),VLOOKUP($B905,'[1]MT-GR-A'!$I$2:$J$789,2,FALSE),"")</f>
        <v>0.05</v>
      </c>
      <c r="F905" s="58" t="str">
        <f>IF(ISNUMBER(VLOOKUP($B905,'[1]WT-HS-A'!$I$2:$J$1224,2,FALSE)),VLOOKUP($B905,'[1]WT-HS-A'!$I$2:$J$1224,2,FALSE),"")</f>
        <v/>
      </c>
      <c r="G905" s="58" t="str">
        <f>IF(ISNUMBER(VLOOKUP($B905,'[1]KO-HS-A'!$I$2:$J$1229,2,FALSE)),VLOOKUP($B905,'[1]KO-HS-A'!$I$2:$J$1229,2,FALSE),"")</f>
        <v/>
      </c>
      <c r="H905" s="58" t="str">
        <f>IF(ISNUMBER(VLOOKUP($B905,'[1]MT-HS-A'!$I$2:$J$1362,2,FALSE)),VLOOKUP($B905,'[1]MT-HS-A'!$I$2:$J$1362,2,FALSE),"")</f>
        <v/>
      </c>
      <c r="I905" s="59" t="str">
        <f>IF(ISNUMBER(VLOOKUP($B905,'[1]WT-GR-B'!$I$2:$J$585,2,FALSE)),VLOOKUP($B905,'[1]WT-GR-B'!$I$2:$J$585,2,FALSE),"")</f>
        <v/>
      </c>
      <c r="J905" s="58" t="str">
        <f>IF(ISNUMBER(VLOOKUP($B905,'[1]KO-GR-B'!$I$2:$J$900,2,FALSE)),VLOOKUP($B905,'[1]KO-GR-B'!$I$2:$J$900,2,FALSE),"")</f>
        <v/>
      </c>
      <c r="K905" s="58" t="str">
        <f>IF(ISNUMBER(VLOOKUP($B905,'[1]MT-GR-B'!$I$2:$J$693,2,FALSE)),VLOOKUP($B905,'[1]MT-GR-B'!$I$2:$J$693,2,FALSE),"")</f>
        <v/>
      </c>
      <c r="L905" s="58" t="str">
        <f>IF(ISNUMBER(VLOOKUP($B905,'[1]WT-HS-B'!$I$2:$J$1220,2,FALSE)),VLOOKUP($B905,'[1]WT-HS-B'!$I$2:$J$1220,2,FALSE),"")</f>
        <v/>
      </c>
      <c r="M905" s="58" t="str">
        <f>IF(ISNUMBER(VLOOKUP($B905,'[1]KO-HS-B'!$I$2:$J$1046,2,FALSE)),VLOOKUP($B905,'[1]KO-HS-B'!$I$2:$J$1046,2,FALSE),"")</f>
        <v/>
      </c>
      <c r="N905" s="58" t="str">
        <f>IF(ISNUMBER(VLOOKUP($B905,'[1]MT-HS-B'!$I$2:$J$773,2,FALSE)),VLOOKUP($B905,'[1]MT-HS-B'!$I$2:$J$773,2,FALSE),"")</f>
        <v/>
      </c>
      <c r="O905" s="40" t="str">
        <f t="shared" si="462"/>
        <v>TGL3_YEAST</v>
      </c>
      <c r="P905" s="57" t="str">
        <f t="shared" si="463"/>
        <v/>
      </c>
      <c r="Q905" s="57" t="str">
        <f t="shared" si="464"/>
        <v/>
      </c>
      <c r="R905" s="57" t="str">
        <f t="shared" si="465"/>
        <v/>
      </c>
      <c r="S905" s="56" t="str">
        <f t="shared" si="466"/>
        <v>n/a</v>
      </c>
      <c r="T905" s="55" t="str">
        <f t="shared" si="467"/>
        <v>n/a</v>
      </c>
      <c r="U905" s="54" t="str">
        <f t="shared" si="468"/>
        <v>n/a</v>
      </c>
      <c r="V905" s="53" t="str">
        <f t="shared" si="469"/>
        <v/>
      </c>
      <c r="W905" s="53" t="str">
        <f t="shared" si="470"/>
        <v/>
      </c>
      <c r="X905" s="53" t="str">
        <f t="shared" si="471"/>
        <v>GR only</v>
      </c>
      <c r="Y905" s="52" t="str">
        <f t="shared" si="472"/>
        <v/>
      </c>
      <c r="Z905" s="51" t="str">
        <f t="shared" si="473"/>
        <v/>
      </c>
      <c r="AA905" s="50" t="str">
        <f t="shared" si="474"/>
        <v/>
      </c>
      <c r="AB905" s="40" t="str">
        <f t="shared" si="475"/>
        <v>TGL3</v>
      </c>
      <c r="AC905" s="49">
        <f t="shared" si="476"/>
        <v>0</v>
      </c>
      <c r="AD905" s="47">
        <f t="shared" si="477"/>
        <v>0</v>
      </c>
      <c r="AE905" s="47">
        <f t="shared" si="478"/>
        <v>0.05</v>
      </c>
      <c r="AF905" s="48">
        <f t="shared" si="479"/>
        <v>0</v>
      </c>
      <c r="AG905" s="47">
        <f t="shared" si="480"/>
        <v>0</v>
      </c>
      <c r="AH905" s="47">
        <f t="shared" si="481"/>
        <v>0</v>
      </c>
      <c r="AI905" s="46" t="str">
        <f t="shared" si="482"/>
        <v/>
      </c>
      <c r="AJ905" s="43" t="str">
        <f t="shared" si="483"/>
        <v/>
      </c>
      <c r="AK905" s="43">
        <f t="shared" si="484"/>
        <v>0</v>
      </c>
      <c r="AL905" s="45" t="str">
        <f t="shared" si="485"/>
        <v/>
      </c>
      <c r="AM905" s="43" t="str">
        <f t="shared" si="486"/>
        <v/>
      </c>
      <c r="AN905" s="42" t="str">
        <f t="shared" si="487"/>
        <v/>
      </c>
      <c r="AO905" s="40" t="str">
        <f t="shared" si="488"/>
        <v>TGL3_YEAST</v>
      </c>
      <c r="AP905" s="44" t="str">
        <f t="shared" si="489"/>
        <v/>
      </c>
      <c r="AQ905" s="43" t="str">
        <f t="shared" si="490"/>
        <v/>
      </c>
      <c r="AR905" s="43" t="str">
        <f t="shared" si="491"/>
        <v/>
      </c>
      <c r="AS905" s="43" t="str">
        <f t="shared" si="492"/>
        <v/>
      </c>
      <c r="AT905" s="43" t="str">
        <f t="shared" si="493"/>
        <v/>
      </c>
      <c r="AU905" s="42" t="str">
        <f t="shared" si="494"/>
        <v/>
      </c>
    </row>
    <row r="906" spans="1:47" ht="15" x14ac:dyDescent="0.25">
      <c r="A906" s="40" t="s">
        <v>5317</v>
      </c>
      <c r="B906" s="40" t="s">
        <v>5316</v>
      </c>
      <c r="C906" s="60" t="str">
        <f>IF(ISNUMBER(VLOOKUP(B906,'[1]WT-GR-A'!I$2:J$693,2,FALSE)),VLOOKUP(B906,'[1]WT-GR-A'!I$2:J$693,2,FALSE),"")</f>
        <v/>
      </c>
      <c r="D906" s="58" t="str">
        <f>IF(ISNUMBER(VLOOKUP($B906,'[1]KO-GR-A'!$I$2:$J$907,2,FALSE)),VLOOKUP($B906,'[1]KO-GR-A'!$I$2:$J$907,2,FALSE),"")</f>
        <v/>
      </c>
      <c r="E906" s="58" t="str">
        <f>IF(ISNUMBER(VLOOKUP($B906,'[1]MT-GR-A'!$I$2:$J$789,2,FALSE)),VLOOKUP($B906,'[1]MT-GR-A'!$I$2:$J$789,2,FALSE),"")</f>
        <v/>
      </c>
      <c r="F906" s="58" t="str">
        <f>IF(ISNUMBER(VLOOKUP($B906,'[1]WT-HS-A'!$I$2:$J$1224,2,FALSE)),VLOOKUP($B906,'[1]WT-HS-A'!$I$2:$J$1224,2,FALSE),"")</f>
        <v/>
      </c>
      <c r="G906" s="58" t="str">
        <f>IF(ISNUMBER(VLOOKUP($B906,'[1]KO-HS-A'!$I$2:$J$1229,2,FALSE)),VLOOKUP($B906,'[1]KO-HS-A'!$I$2:$J$1229,2,FALSE),"")</f>
        <v/>
      </c>
      <c r="H906" s="58" t="str">
        <f>IF(ISNUMBER(VLOOKUP($B906,'[1]MT-HS-A'!$I$2:$J$1362,2,FALSE)),VLOOKUP($B906,'[1]MT-HS-A'!$I$2:$J$1362,2,FALSE),"")</f>
        <v/>
      </c>
      <c r="I906" s="59" t="str">
        <f>IF(ISNUMBER(VLOOKUP($B906,'[1]WT-GR-B'!$I$2:$J$585,2,FALSE)),VLOOKUP($B906,'[1]WT-GR-B'!$I$2:$J$585,2,FALSE),"")</f>
        <v/>
      </c>
      <c r="J906" s="58" t="str">
        <f>IF(ISNUMBER(VLOOKUP($B906,'[1]KO-GR-B'!$I$2:$J$900,2,FALSE)),VLOOKUP($B906,'[1]KO-GR-B'!$I$2:$J$900,2,FALSE),"")</f>
        <v/>
      </c>
      <c r="K906" s="58" t="str">
        <f>IF(ISNUMBER(VLOOKUP($B906,'[1]MT-GR-B'!$I$2:$J$693,2,FALSE)),VLOOKUP($B906,'[1]MT-GR-B'!$I$2:$J$693,2,FALSE),"")</f>
        <v/>
      </c>
      <c r="L906" s="58" t="str">
        <f>IF(ISNUMBER(VLOOKUP($B906,'[1]WT-HS-B'!$I$2:$J$1220,2,FALSE)),VLOOKUP($B906,'[1]WT-HS-B'!$I$2:$J$1220,2,FALSE),"")</f>
        <v/>
      </c>
      <c r="M906" s="58">
        <f>IF(ISNUMBER(VLOOKUP($B906,'[1]KO-HS-B'!$I$2:$J$1046,2,FALSE)),VLOOKUP($B906,'[1]KO-HS-B'!$I$2:$J$1046,2,FALSE),"")</f>
        <v>0.04</v>
      </c>
      <c r="N906" s="58" t="str">
        <f>IF(ISNUMBER(VLOOKUP($B906,'[1]MT-HS-B'!$I$2:$J$773,2,FALSE)),VLOOKUP($B906,'[1]MT-HS-B'!$I$2:$J$773,2,FALSE),"")</f>
        <v/>
      </c>
      <c r="O906" s="40" t="str">
        <f t="shared" si="462"/>
        <v>TGL5_YEAST</v>
      </c>
      <c r="P906" s="57" t="str">
        <f t="shared" si="463"/>
        <v/>
      </c>
      <c r="Q906" s="57" t="str">
        <f t="shared" si="464"/>
        <v/>
      </c>
      <c r="R906" s="57" t="str">
        <f t="shared" si="465"/>
        <v/>
      </c>
      <c r="S906" s="56" t="str">
        <f t="shared" si="466"/>
        <v>n/a</v>
      </c>
      <c r="T906" s="55" t="str">
        <f t="shared" si="467"/>
        <v>n/a</v>
      </c>
      <c r="U906" s="54" t="str">
        <f t="shared" si="468"/>
        <v>n/a</v>
      </c>
      <c r="V906" s="53" t="str">
        <f t="shared" si="469"/>
        <v/>
      </c>
      <c r="W906" s="53" t="str">
        <f t="shared" si="470"/>
        <v/>
      </c>
      <c r="X906" s="53" t="str">
        <f t="shared" si="471"/>
        <v/>
      </c>
      <c r="Y906" s="52" t="str">
        <f t="shared" si="472"/>
        <v/>
      </c>
      <c r="Z906" s="51" t="str">
        <f t="shared" si="473"/>
        <v>HS only</v>
      </c>
      <c r="AA906" s="50" t="str">
        <f t="shared" si="474"/>
        <v/>
      </c>
      <c r="AB906" s="40" t="str">
        <f t="shared" si="475"/>
        <v>TGL5</v>
      </c>
      <c r="AC906" s="49">
        <f t="shared" si="476"/>
        <v>0</v>
      </c>
      <c r="AD906" s="47">
        <f t="shared" si="477"/>
        <v>0</v>
      </c>
      <c r="AE906" s="47">
        <f t="shared" si="478"/>
        <v>0</v>
      </c>
      <c r="AF906" s="48">
        <f t="shared" si="479"/>
        <v>0</v>
      </c>
      <c r="AG906" s="47">
        <f t="shared" si="480"/>
        <v>0.04</v>
      </c>
      <c r="AH906" s="47">
        <f t="shared" si="481"/>
        <v>0</v>
      </c>
      <c r="AI906" s="46" t="str">
        <f t="shared" si="482"/>
        <v/>
      </c>
      <c r="AJ906" s="43" t="str">
        <f t="shared" si="483"/>
        <v>HS Only</v>
      </c>
      <c r="AK906" s="43" t="str">
        <f t="shared" si="484"/>
        <v/>
      </c>
      <c r="AL906" s="45" t="str">
        <f t="shared" si="485"/>
        <v/>
      </c>
      <c r="AM906" s="43" t="str">
        <f t="shared" si="486"/>
        <v/>
      </c>
      <c r="AN906" s="42" t="str">
        <f t="shared" si="487"/>
        <v/>
      </c>
      <c r="AO906" s="40" t="str">
        <f t="shared" si="488"/>
        <v>TGL5_YEAST</v>
      </c>
      <c r="AP906" s="44" t="str">
        <f t="shared" si="489"/>
        <v/>
      </c>
      <c r="AQ906" s="43" t="str">
        <f t="shared" si="490"/>
        <v/>
      </c>
      <c r="AR906" s="43" t="str">
        <f t="shared" si="491"/>
        <v/>
      </c>
      <c r="AS906" s="43" t="str">
        <f t="shared" si="492"/>
        <v/>
      </c>
      <c r="AT906" s="43" t="str">
        <f t="shared" si="493"/>
        <v/>
      </c>
      <c r="AU906" s="42" t="str">
        <f t="shared" si="494"/>
        <v/>
      </c>
    </row>
    <row r="907" spans="1:47" ht="15" x14ac:dyDescent="0.25">
      <c r="A907" s="40" t="s">
        <v>5315</v>
      </c>
      <c r="B907" s="40" t="s">
        <v>5314</v>
      </c>
      <c r="C907" s="60" t="str">
        <f>IF(ISNUMBER(VLOOKUP(B907,'[1]WT-GR-A'!I$2:J$693,2,FALSE)),VLOOKUP(B907,'[1]WT-GR-A'!I$2:J$693,2,FALSE),"")</f>
        <v/>
      </c>
      <c r="D907" s="58">
        <f>IF(ISNUMBER(VLOOKUP($B907,'[1]KO-GR-A'!$I$2:$J$907,2,FALSE)),VLOOKUP($B907,'[1]KO-GR-A'!$I$2:$J$907,2,FALSE),"")</f>
        <v>0.08</v>
      </c>
      <c r="E907" s="58" t="str">
        <f>IF(ISNUMBER(VLOOKUP($B907,'[1]MT-GR-A'!$I$2:$J$789,2,FALSE)),VLOOKUP($B907,'[1]MT-GR-A'!$I$2:$J$789,2,FALSE),"")</f>
        <v/>
      </c>
      <c r="F907" s="58" t="str">
        <f>IF(ISNUMBER(VLOOKUP($B907,'[1]WT-HS-A'!$I$2:$J$1224,2,FALSE)),VLOOKUP($B907,'[1]WT-HS-A'!$I$2:$J$1224,2,FALSE),"")</f>
        <v/>
      </c>
      <c r="G907" s="58">
        <f>IF(ISNUMBER(VLOOKUP($B907,'[1]KO-HS-A'!$I$2:$J$1229,2,FALSE)),VLOOKUP($B907,'[1]KO-HS-A'!$I$2:$J$1229,2,FALSE),"")</f>
        <v>0.08</v>
      </c>
      <c r="H907" s="58" t="str">
        <f>IF(ISNUMBER(VLOOKUP($B907,'[1]MT-HS-A'!$I$2:$J$1362,2,FALSE)),VLOOKUP($B907,'[1]MT-HS-A'!$I$2:$J$1362,2,FALSE),"")</f>
        <v/>
      </c>
      <c r="I907" s="59" t="str">
        <f>IF(ISNUMBER(VLOOKUP($B907,'[1]WT-GR-B'!$I$2:$J$585,2,FALSE)),VLOOKUP($B907,'[1]WT-GR-B'!$I$2:$J$585,2,FALSE),"")</f>
        <v/>
      </c>
      <c r="J907" s="58" t="str">
        <f>IF(ISNUMBER(VLOOKUP($B907,'[1]KO-GR-B'!$I$2:$J$900,2,FALSE)),VLOOKUP($B907,'[1]KO-GR-B'!$I$2:$J$900,2,FALSE),"")</f>
        <v/>
      </c>
      <c r="K907" s="58" t="str">
        <f>IF(ISNUMBER(VLOOKUP($B907,'[1]MT-GR-B'!$I$2:$J$693,2,FALSE)),VLOOKUP($B907,'[1]MT-GR-B'!$I$2:$J$693,2,FALSE),"")</f>
        <v/>
      </c>
      <c r="L907" s="58">
        <f>IF(ISNUMBER(VLOOKUP($B907,'[1]WT-HS-B'!$I$2:$J$1220,2,FALSE)),VLOOKUP($B907,'[1]WT-HS-B'!$I$2:$J$1220,2,FALSE),"")</f>
        <v>0.16</v>
      </c>
      <c r="M907" s="58" t="str">
        <f>IF(ISNUMBER(VLOOKUP($B907,'[1]KO-HS-B'!$I$2:$J$1046,2,FALSE)),VLOOKUP($B907,'[1]KO-HS-B'!$I$2:$J$1046,2,FALSE),"")</f>
        <v/>
      </c>
      <c r="N907" s="58" t="str">
        <f>IF(ISNUMBER(VLOOKUP($B907,'[1]MT-HS-B'!$I$2:$J$773,2,FALSE)),VLOOKUP($B907,'[1]MT-HS-B'!$I$2:$J$773,2,FALSE),"")</f>
        <v/>
      </c>
      <c r="O907" s="40" t="str">
        <f t="shared" si="462"/>
        <v>LIP5_YEAST</v>
      </c>
      <c r="P907" s="57" t="str">
        <f t="shared" si="463"/>
        <v/>
      </c>
      <c r="Q907" s="57">
        <f t="shared" si="464"/>
        <v>0</v>
      </c>
      <c r="R907" s="57" t="str">
        <f t="shared" si="465"/>
        <v/>
      </c>
      <c r="S907" s="56" t="str">
        <f t="shared" si="466"/>
        <v>n/a</v>
      </c>
      <c r="T907" s="55" t="str">
        <f t="shared" si="467"/>
        <v>n/a</v>
      </c>
      <c r="U907" s="54" t="str">
        <f t="shared" si="468"/>
        <v>n/a</v>
      </c>
      <c r="V907" s="53" t="str">
        <f t="shared" si="469"/>
        <v/>
      </c>
      <c r="W907" s="53">
        <f t="shared" si="470"/>
        <v>0</v>
      </c>
      <c r="X907" s="53" t="str">
        <f t="shared" si="471"/>
        <v/>
      </c>
      <c r="Y907" s="52" t="str">
        <f t="shared" si="472"/>
        <v>HS only</v>
      </c>
      <c r="Z907" s="51" t="str">
        <f t="shared" si="473"/>
        <v/>
      </c>
      <c r="AA907" s="50" t="str">
        <f t="shared" si="474"/>
        <v/>
      </c>
      <c r="AB907" s="40" t="str">
        <f t="shared" si="475"/>
        <v>LIP5</v>
      </c>
      <c r="AC907" s="49">
        <f t="shared" si="476"/>
        <v>0</v>
      </c>
      <c r="AD907" s="47">
        <f t="shared" si="477"/>
        <v>0.08</v>
      </c>
      <c r="AE907" s="47">
        <f t="shared" si="478"/>
        <v>0</v>
      </c>
      <c r="AF907" s="48">
        <f t="shared" si="479"/>
        <v>0.16</v>
      </c>
      <c r="AG907" s="47">
        <f t="shared" si="480"/>
        <v>0.08</v>
      </c>
      <c r="AH907" s="47">
        <f t="shared" si="481"/>
        <v>0</v>
      </c>
      <c r="AI907" s="46" t="str">
        <f t="shared" si="482"/>
        <v>HS Only</v>
      </c>
      <c r="AJ907" s="43">
        <f t="shared" si="483"/>
        <v>1</v>
      </c>
      <c r="AK907" s="43" t="str">
        <f t="shared" si="484"/>
        <v/>
      </c>
      <c r="AL907" s="45" t="str">
        <f t="shared" si="485"/>
        <v/>
      </c>
      <c r="AM907" s="43" t="str">
        <f t="shared" si="486"/>
        <v/>
      </c>
      <c r="AN907" s="42" t="str">
        <f t="shared" si="487"/>
        <v/>
      </c>
      <c r="AO907" s="40" t="str">
        <f t="shared" si="488"/>
        <v>LIP5_YEAST</v>
      </c>
      <c r="AP907" s="44" t="str">
        <f t="shared" si="489"/>
        <v/>
      </c>
      <c r="AQ907" s="43" t="str">
        <f t="shared" si="490"/>
        <v/>
      </c>
      <c r="AR907" s="43" t="str">
        <f t="shared" si="491"/>
        <v/>
      </c>
      <c r="AS907" s="43" t="str">
        <f t="shared" si="492"/>
        <v/>
      </c>
      <c r="AT907" s="43" t="str">
        <f t="shared" si="493"/>
        <v/>
      </c>
      <c r="AU907" s="42" t="str">
        <f t="shared" si="494"/>
        <v/>
      </c>
    </row>
    <row r="908" spans="1:47" ht="15" x14ac:dyDescent="0.25">
      <c r="A908" s="40" t="s">
        <v>5313</v>
      </c>
      <c r="B908" s="40" t="s">
        <v>5312</v>
      </c>
      <c r="C908" s="60">
        <f>IF(ISNUMBER(VLOOKUP(B908,'[1]WT-GR-A'!I$2:J$693,2,FALSE)),VLOOKUP(B908,'[1]WT-GR-A'!I$2:J$693,2,FALSE),"")</f>
        <v>0.05</v>
      </c>
      <c r="D908" s="58">
        <f>IF(ISNUMBER(VLOOKUP($B908,'[1]KO-GR-A'!$I$2:$J$907,2,FALSE)),VLOOKUP($B908,'[1]KO-GR-A'!$I$2:$J$907,2,FALSE),"")</f>
        <v>0.05</v>
      </c>
      <c r="E908" s="58">
        <f>IF(ISNUMBER(VLOOKUP($B908,'[1]MT-GR-A'!$I$2:$J$789,2,FALSE)),VLOOKUP($B908,'[1]MT-GR-A'!$I$2:$J$789,2,FALSE),"")</f>
        <v>0.14000000000000001</v>
      </c>
      <c r="F908" s="58">
        <f>IF(ISNUMBER(VLOOKUP($B908,'[1]WT-HS-A'!$I$2:$J$1224,2,FALSE)),VLOOKUP($B908,'[1]WT-HS-A'!$I$2:$J$1224,2,FALSE),"")</f>
        <v>0.2</v>
      </c>
      <c r="G908" s="58">
        <f>IF(ISNUMBER(VLOOKUP($B908,'[1]KO-HS-A'!$I$2:$J$1229,2,FALSE)),VLOOKUP($B908,'[1]KO-HS-A'!$I$2:$J$1229,2,FALSE),"")</f>
        <v>0.14000000000000001</v>
      </c>
      <c r="H908" s="58">
        <f>IF(ISNUMBER(VLOOKUP($B908,'[1]MT-HS-A'!$I$2:$J$1362,2,FALSE)),VLOOKUP($B908,'[1]MT-HS-A'!$I$2:$J$1362,2,FALSE),"")</f>
        <v>0.49</v>
      </c>
      <c r="I908" s="59">
        <f>IF(ISNUMBER(VLOOKUP($B908,'[1]WT-GR-B'!$I$2:$J$585,2,FALSE)),VLOOKUP($B908,'[1]WT-GR-B'!$I$2:$J$585,2,FALSE),"")</f>
        <v>0.05</v>
      </c>
      <c r="J908" s="58">
        <f>IF(ISNUMBER(VLOOKUP($B908,'[1]KO-GR-B'!$I$2:$J$900,2,FALSE)),VLOOKUP($B908,'[1]KO-GR-B'!$I$2:$J$900,2,FALSE),"")</f>
        <v>0.14000000000000001</v>
      </c>
      <c r="K908" s="58">
        <f>IF(ISNUMBER(VLOOKUP($B908,'[1]MT-GR-B'!$I$2:$J$693,2,FALSE)),VLOOKUP($B908,'[1]MT-GR-B'!$I$2:$J$693,2,FALSE),"")</f>
        <v>0.05</v>
      </c>
      <c r="L908" s="58">
        <f>IF(ISNUMBER(VLOOKUP($B908,'[1]WT-HS-B'!$I$2:$J$1220,2,FALSE)),VLOOKUP($B908,'[1]WT-HS-B'!$I$2:$J$1220,2,FALSE),"")</f>
        <v>0.14000000000000001</v>
      </c>
      <c r="M908" s="58">
        <f>IF(ISNUMBER(VLOOKUP($B908,'[1]KO-HS-B'!$I$2:$J$1046,2,FALSE)),VLOOKUP($B908,'[1]KO-HS-B'!$I$2:$J$1046,2,FALSE),"")</f>
        <v>0.14000000000000001</v>
      </c>
      <c r="N908" s="58">
        <f>IF(ISNUMBER(VLOOKUP($B908,'[1]MT-HS-B'!$I$2:$J$773,2,FALSE)),VLOOKUP($B908,'[1]MT-HS-B'!$I$2:$J$773,2,FALSE),"")</f>
        <v>0.2</v>
      </c>
      <c r="O908" s="40" t="str">
        <f t="shared" si="462"/>
        <v>LCF1_YEAST</v>
      </c>
      <c r="P908" s="57">
        <f t="shared" si="463"/>
        <v>2.4000000000000004</v>
      </c>
      <c r="Q908" s="57">
        <f t="shared" si="464"/>
        <v>0.9</v>
      </c>
      <c r="R908" s="57">
        <f t="shared" si="465"/>
        <v>2.75</v>
      </c>
      <c r="S908" s="56">
        <f t="shared" si="466"/>
        <v>0.6000000000000002</v>
      </c>
      <c r="T908" s="55">
        <f t="shared" si="467"/>
        <v>0.9</v>
      </c>
      <c r="U908" s="54">
        <f t="shared" si="468"/>
        <v>0.25000000000000044</v>
      </c>
      <c r="V908" s="53">
        <f t="shared" si="469"/>
        <v>3.0000000000000004</v>
      </c>
      <c r="W908" s="53">
        <f t="shared" si="470"/>
        <v>1.8</v>
      </c>
      <c r="X908" s="53">
        <f t="shared" si="471"/>
        <v>2.4999999999999996</v>
      </c>
      <c r="Y908" s="52">
        <f t="shared" si="472"/>
        <v>1.8</v>
      </c>
      <c r="Z908" s="51">
        <f t="shared" si="473"/>
        <v>0</v>
      </c>
      <c r="AA908" s="50">
        <f t="shared" si="474"/>
        <v>3.0000000000000004</v>
      </c>
      <c r="AB908" s="40" t="str">
        <f t="shared" si="475"/>
        <v>FAA1</v>
      </c>
      <c r="AC908" s="49">
        <f t="shared" si="476"/>
        <v>0.05</v>
      </c>
      <c r="AD908" s="47">
        <f t="shared" si="477"/>
        <v>9.5000000000000001E-2</v>
      </c>
      <c r="AE908" s="47">
        <f t="shared" si="478"/>
        <v>9.5000000000000001E-2</v>
      </c>
      <c r="AF908" s="48">
        <f t="shared" si="479"/>
        <v>0.17</v>
      </c>
      <c r="AG908" s="47">
        <f t="shared" si="480"/>
        <v>0.14000000000000001</v>
      </c>
      <c r="AH908" s="47">
        <f t="shared" si="481"/>
        <v>0.34499999999999997</v>
      </c>
      <c r="AI908" s="46">
        <f t="shared" si="482"/>
        <v>3.4</v>
      </c>
      <c r="AJ908" s="43">
        <f t="shared" si="483"/>
        <v>1.4736842105263159</v>
      </c>
      <c r="AK908" s="43">
        <f t="shared" si="484"/>
        <v>3.6315789473684208</v>
      </c>
      <c r="AL908" s="45">
        <f t="shared" si="485"/>
        <v>0.84852813742385635</v>
      </c>
      <c r="AM908" s="43">
        <f t="shared" si="486"/>
        <v>1.2727922061357859</v>
      </c>
      <c r="AN908" s="42">
        <f t="shared" si="487"/>
        <v>0.35355339059327406</v>
      </c>
      <c r="AO908" s="40" t="str">
        <f t="shared" si="488"/>
        <v>LCF1_YEAST</v>
      </c>
      <c r="AP908" s="44">
        <f t="shared" si="489"/>
        <v>0</v>
      </c>
      <c r="AQ908" s="43">
        <f t="shared" si="490"/>
        <v>6.3639610306789288E-2</v>
      </c>
      <c r="AR908" s="43">
        <f t="shared" si="491"/>
        <v>6.3639610306789288E-2</v>
      </c>
      <c r="AS908" s="43">
        <f t="shared" si="492"/>
        <v>4.2426406871192889E-2</v>
      </c>
      <c r="AT908" s="43">
        <f t="shared" si="493"/>
        <v>0</v>
      </c>
      <c r="AU908" s="42">
        <f t="shared" si="494"/>
        <v>0.20506096654409892</v>
      </c>
    </row>
    <row r="909" spans="1:47" ht="15" x14ac:dyDescent="0.25">
      <c r="A909" s="40" t="s">
        <v>5311</v>
      </c>
      <c r="B909" s="40" t="s">
        <v>5310</v>
      </c>
      <c r="C909" s="60" t="str">
        <f>IF(ISNUMBER(VLOOKUP(B909,'[1]WT-GR-A'!I$2:J$693,2,FALSE)),VLOOKUP(B909,'[1]WT-GR-A'!I$2:J$693,2,FALSE),"")</f>
        <v/>
      </c>
      <c r="D909" s="58" t="str">
        <f>IF(ISNUMBER(VLOOKUP($B909,'[1]KO-GR-A'!$I$2:$J$907,2,FALSE)),VLOOKUP($B909,'[1]KO-GR-A'!$I$2:$J$907,2,FALSE),"")</f>
        <v/>
      </c>
      <c r="E909" s="58" t="str">
        <f>IF(ISNUMBER(VLOOKUP($B909,'[1]MT-GR-A'!$I$2:$J$789,2,FALSE)),VLOOKUP($B909,'[1]MT-GR-A'!$I$2:$J$789,2,FALSE),"")</f>
        <v/>
      </c>
      <c r="F909" s="58" t="str">
        <f>IF(ISNUMBER(VLOOKUP($B909,'[1]WT-HS-A'!$I$2:$J$1224,2,FALSE)),VLOOKUP($B909,'[1]WT-HS-A'!$I$2:$J$1224,2,FALSE),"")</f>
        <v/>
      </c>
      <c r="G909" s="58">
        <f>IF(ISNUMBER(VLOOKUP($B909,'[1]KO-HS-A'!$I$2:$J$1229,2,FALSE)),VLOOKUP($B909,'[1]KO-HS-A'!$I$2:$J$1229,2,FALSE),"")</f>
        <v>0.05</v>
      </c>
      <c r="H909" s="58" t="str">
        <f>IF(ISNUMBER(VLOOKUP($B909,'[1]MT-HS-A'!$I$2:$J$1362,2,FALSE)),VLOOKUP($B909,'[1]MT-HS-A'!$I$2:$J$1362,2,FALSE),"")</f>
        <v/>
      </c>
      <c r="I909" s="59" t="str">
        <f>IF(ISNUMBER(VLOOKUP($B909,'[1]WT-GR-B'!$I$2:$J$585,2,FALSE)),VLOOKUP($B909,'[1]WT-GR-B'!$I$2:$J$585,2,FALSE),"")</f>
        <v/>
      </c>
      <c r="J909" s="58" t="str">
        <f>IF(ISNUMBER(VLOOKUP($B909,'[1]KO-GR-B'!$I$2:$J$900,2,FALSE)),VLOOKUP($B909,'[1]KO-GR-B'!$I$2:$J$900,2,FALSE),"")</f>
        <v/>
      </c>
      <c r="K909" s="58" t="str">
        <f>IF(ISNUMBER(VLOOKUP($B909,'[1]MT-GR-B'!$I$2:$J$693,2,FALSE)),VLOOKUP($B909,'[1]MT-GR-B'!$I$2:$J$693,2,FALSE),"")</f>
        <v/>
      </c>
      <c r="L909" s="58" t="str">
        <f>IF(ISNUMBER(VLOOKUP($B909,'[1]WT-HS-B'!$I$2:$J$1220,2,FALSE)),VLOOKUP($B909,'[1]WT-HS-B'!$I$2:$J$1220,2,FALSE),"")</f>
        <v/>
      </c>
      <c r="M909" s="58" t="str">
        <f>IF(ISNUMBER(VLOOKUP($B909,'[1]KO-HS-B'!$I$2:$J$1046,2,FALSE)),VLOOKUP($B909,'[1]KO-HS-B'!$I$2:$J$1046,2,FALSE),"")</f>
        <v/>
      </c>
      <c r="N909" s="58" t="str">
        <f>IF(ISNUMBER(VLOOKUP($B909,'[1]MT-HS-B'!$I$2:$J$773,2,FALSE)),VLOOKUP($B909,'[1]MT-HS-B'!$I$2:$J$773,2,FALSE),"")</f>
        <v/>
      </c>
      <c r="O909" s="40" t="str">
        <f t="shared" si="462"/>
        <v>LCF3_YEAST</v>
      </c>
      <c r="P909" s="57" t="str">
        <f t="shared" si="463"/>
        <v/>
      </c>
      <c r="Q909" s="57" t="str">
        <f t="shared" si="464"/>
        <v/>
      </c>
      <c r="R909" s="57" t="str">
        <f t="shared" si="465"/>
        <v/>
      </c>
      <c r="S909" s="56" t="str">
        <f t="shared" si="466"/>
        <v>n/a</v>
      </c>
      <c r="T909" s="55" t="str">
        <f t="shared" si="467"/>
        <v>n/a</v>
      </c>
      <c r="U909" s="54" t="str">
        <f t="shared" si="468"/>
        <v>n/a</v>
      </c>
      <c r="V909" s="53" t="str">
        <f t="shared" si="469"/>
        <v/>
      </c>
      <c r="W909" s="53" t="str">
        <f t="shared" si="470"/>
        <v>HS only</v>
      </c>
      <c r="X909" s="53" t="str">
        <f t="shared" si="471"/>
        <v/>
      </c>
      <c r="Y909" s="52" t="str">
        <f t="shared" si="472"/>
        <v/>
      </c>
      <c r="Z909" s="51" t="str">
        <f t="shared" si="473"/>
        <v/>
      </c>
      <c r="AA909" s="50" t="str">
        <f t="shared" si="474"/>
        <v/>
      </c>
      <c r="AB909" s="40" t="str">
        <f t="shared" si="475"/>
        <v>FAA3</v>
      </c>
      <c r="AC909" s="49">
        <f t="shared" si="476"/>
        <v>0</v>
      </c>
      <c r="AD909" s="47">
        <f t="shared" si="477"/>
        <v>0</v>
      </c>
      <c r="AE909" s="47">
        <f t="shared" si="478"/>
        <v>0</v>
      </c>
      <c r="AF909" s="48">
        <f t="shared" si="479"/>
        <v>0</v>
      </c>
      <c r="AG909" s="47">
        <f t="shared" si="480"/>
        <v>0.05</v>
      </c>
      <c r="AH909" s="47">
        <f t="shared" si="481"/>
        <v>0</v>
      </c>
      <c r="AI909" s="46" t="str">
        <f t="shared" si="482"/>
        <v/>
      </c>
      <c r="AJ909" s="43" t="str">
        <f t="shared" si="483"/>
        <v>HS Only</v>
      </c>
      <c r="AK909" s="43" t="str">
        <f t="shared" si="484"/>
        <v/>
      </c>
      <c r="AL909" s="45" t="str">
        <f t="shared" si="485"/>
        <v/>
      </c>
      <c r="AM909" s="43" t="str">
        <f t="shared" si="486"/>
        <v/>
      </c>
      <c r="AN909" s="42" t="str">
        <f t="shared" si="487"/>
        <v/>
      </c>
      <c r="AO909" s="40" t="str">
        <f t="shared" si="488"/>
        <v>LCF3_YEAST</v>
      </c>
      <c r="AP909" s="44" t="str">
        <f t="shared" si="489"/>
        <v/>
      </c>
      <c r="AQ909" s="43" t="str">
        <f t="shared" si="490"/>
        <v/>
      </c>
      <c r="AR909" s="43" t="str">
        <f t="shared" si="491"/>
        <v/>
      </c>
      <c r="AS909" s="43" t="str">
        <f t="shared" si="492"/>
        <v/>
      </c>
      <c r="AT909" s="43" t="str">
        <f t="shared" si="493"/>
        <v/>
      </c>
      <c r="AU909" s="42" t="str">
        <f t="shared" si="494"/>
        <v/>
      </c>
    </row>
    <row r="910" spans="1:47" ht="15" x14ac:dyDescent="0.25">
      <c r="A910" s="40" t="s">
        <v>5309</v>
      </c>
      <c r="B910" s="40" t="s">
        <v>5308</v>
      </c>
      <c r="C910" s="60" t="str">
        <f>IF(ISNUMBER(VLOOKUP(B910,'[1]WT-GR-A'!I$2:J$693,2,FALSE)),VLOOKUP(B910,'[1]WT-GR-A'!I$2:J$693,2,FALSE),"")</f>
        <v/>
      </c>
      <c r="D910" s="58">
        <f>IF(ISNUMBER(VLOOKUP($B910,'[1]KO-GR-A'!$I$2:$J$907,2,FALSE)),VLOOKUP($B910,'[1]KO-GR-A'!$I$2:$J$907,2,FALSE),"")</f>
        <v>0.05</v>
      </c>
      <c r="E910" s="58" t="str">
        <f>IF(ISNUMBER(VLOOKUP($B910,'[1]MT-GR-A'!$I$2:$J$789,2,FALSE)),VLOOKUP($B910,'[1]MT-GR-A'!$I$2:$J$789,2,FALSE),"")</f>
        <v/>
      </c>
      <c r="F910" s="58">
        <f>IF(ISNUMBER(VLOOKUP($B910,'[1]WT-HS-A'!$I$2:$J$1224,2,FALSE)),VLOOKUP($B910,'[1]WT-HS-A'!$I$2:$J$1224,2,FALSE),"")</f>
        <v>0.43</v>
      </c>
      <c r="G910" s="58">
        <f>IF(ISNUMBER(VLOOKUP($B910,'[1]KO-HS-A'!$I$2:$J$1229,2,FALSE)),VLOOKUP($B910,'[1]KO-HS-A'!$I$2:$J$1229,2,FALSE),"")</f>
        <v>0.56999999999999995</v>
      </c>
      <c r="H910" s="58">
        <f>IF(ISNUMBER(VLOOKUP($B910,'[1]MT-HS-A'!$I$2:$J$1362,2,FALSE)),VLOOKUP($B910,'[1]MT-HS-A'!$I$2:$J$1362,2,FALSE),"")</f>
        <v>0.31</v>
      </c>
      <c r="I910" s="59" t="str">
        <f>IF(ISNUMBER(VLOOKUP($B910,'[1]WT-GR-B'!$I$2:$J$585,2,FALSE)),VLOOKUP($B910,'[1]WT-GR-B'!$I$2:$J$585,2,FALSE),"")</f>
        <v/>
      </c>
      <c r="J910" s="58">
        <f>IF(ISNUMBER(VLOOKUP($B910,'[1]KO-GR-B'!$I$2:$J$900,2,FALSE)),VLOOKUP($B910,'[1]KO-GR-B'!$I$2:$J$900,2,FALSE),"")</f>
        <v>0.05</v>
      </c>
      <c r="K910" s="58" t="str">
        <f>IF(ISNUMBER(VLOOKUP($B910,'[1]MT-GR-B'!$I$2:$J$693,2,FALSE)),VLOOKUP($B910,'[1]MT-GR-B'!$I$2:$J$693,2,FALSE),"")</f>
        <v/>
      </c>
      <c r="L910" s="58">
        <f>IF(ISNUMBER(VLOOKUP($B910,'[1]WT-HS-B'!$I$2:$J$1220,2,FALSE)),VLOOKUP($B910,'[1]WT-HS-B'!$I$2:$J$1220,2,FALSE),"")</f>
        <v>0.5</v>
      </c>
      <c r="M910" s="58">
        <f>IF(ISNUMBER(VLOOKUP($B910,'[1]KO-HS-B'!$I$2:$J$1046,2,FALSE)),VLOOKUP($B910,'[1]KO-HS-B'!$I$2:$J$1046,2,FALSE),"")</f>
        <v>0.5</v>
      </c>
      <c r="N910" s="58" t="str">
        <f>IF(ISNUMBER(VLOOKUP($B910,'[1]MT-HS-B'!$I$2:$J$773,2,FALSE)),VLOOKUP($B910,'[1]MT-HS-B'!$I$2:$J$773,2,FALSE),"")</f>
        <v/>
      </c>
      <c r="O910" s="40" t="str">
        <f t="shared" si="462"/>
        <v>LCF4_YEAST</v>
      </c>
      <c r="P910" s="57" t="str">
        <f t="shared" si="463"/>
        <v>HS only</v>
      </c>
      <c r="Q910" s="57">
        <f t="shared" si="464"/>
        <v>9.6999999999999993</v>
      </c>
      <c r="R910" s="57" t="str">
        <f t="shared" si="465"/>
        <v/>
      </c>
      <c r="S910" s="56" t="str">
        <f t="shared" si="466"/>
        <v>n/a</v>
      </c>
      <c r="T910" s="55">
        <f t="shared" si="467"/>
        <v>0.6999999999999984</v>
      </c>
      <c r="U910" s="54" t="str">
        <f t="shared" si="468"/>
        <v>n/a</v>
      </c>
      <c r="V910" s="53" t="str">
        <f t="shared" si="469"/>
        <v>HS only</v>
      </c>
      <c r="W910" s="53">
        <f t="shared" si="470"/>
        <v>10.399999999999997</v>
      </c>
      <c r="X910" s="53" t="str">
        <f t="shared" si="471"/>
        <v>HS only</v>
      </c>
      <c r="Y910" s="52" t="str">
        <f t="shared" si="472"/>
        <v>HS only</v>
      </c>
      <c r="Z910" s="51">
        <f t="shared" si="473"/>
        <v>9</v>
      </c>
      <c r="AA910" s="50" t="str">
        <f t="shared" si="474"/>
        <v/>
      </c>
      <c r="AB910" s="40" t="str">
        <f t="shared" si="475"/>
        <v>FAA4</v>
      </c>
      <c r="AC910" s="49">
        <f t="shared" si="476"/>
        <v>0</v>
      </c>
      <c r="AD910" s="47">
        <f t="shared" si="477"/>
        <v>0.05</v>
      </c>
      <c r="AE910" s="47">
        <f t="shared" si="478"/>
        <v>0</v>
      </c>
      <c r="AF910" s="48">
        <f t="shared" si="479"/>
        <v>0.46499999999999997</v>
      </c>
      <c r="AG910" s="47">
        <f t="shared" si="480"/>
        <v>0.53499999999999992</v>
      </c>
      <c r="AH910" s="47">
        <f t="shared" si="481"/>
        <v>0.31</v>
      </c>
      <c r="AI910" s="46" t="str">
        <f t="shared" si="482"/>
        <v>HS Only</v>
      </c>
      <c r="AJ910" s="43">
        <f t="shared" si="483"/>
        <v>10.699999999999998</v>
      </c>
      <c r="AK910" s="43" t="str">
        <f t="shared" si="484"/>
        <v>HS Only</v>
      </c>
      <c r="AL910" s="45" t="str">
        <f t="shared" si="485"/>
        <v/>
      </c>
      <c r="AM910" s="43">
        <f t="shared" si="486"/>
        <v>0.98994949366116547</v>
      </c>
      <c r="AN910" s="42" t="str">
        <f t="shared" si="487"/>
        <v/>
      </c>
      <c r="AO910" s="40" t="str">
        <f t="shared" si="488"/>
        <v>LCF4_YEAST</v>
      </c>
      <c r="AP910" s="44" t="str">
        <f t="shared" si="489"/>
        <v/>
      </c>
      <c r="AQ910" s="43">
        <f t="shared" si="490"/>
        <v>0</v>
      </c>
      <c r="AR910" s="43" t="str">
        <f t="shared" si="491"/>
        <v/>
      </c>
      <c r="AS910" s="43">
        <f t="shared" si="492"/>
        <v>4.9497474683058332E-2</v>
      </c>
      <c r="AT910" s="43">
        <f t="shared" si="493"/>
        <v>4.949747468305829E-2</v>
      </c>
      <c r="AU910" s="42" t="str">
        <f t="shared" si="494"/>
        <v/>
      </c>
    </row>
    <row r="911" spans="1:47" ht="15" x14ac:dyDescent="0.25">
      <c r="A911" s="40" t="s">
        <v>5307</v>
      </c>
      <c r="B911" s="40" t="s">
        <v>5306</v>
      </c>
      <c r="C911" s="60" t="str">
        <f>IF(ISNUMBER(VLOOKUP(B911,'[1]WT-GR-A'!I$2:J$693,2,FALSE)),VLOOKUP(B911,'[1]WT-GR-A'!I$2:J$693,2,FALSE),"")</f>
        <v/>
      </c>
      <c r="D911" s="58" t="str">
        <f>IF(ISNUMBER(VLOOKUP($B911,'[1]KO-GR-A'!$I$2:$J$907,2,FALSE)),VLOOKUP($B911,'[1]KO-GR-A'!$I$2:$J$907,2,FALSE),"")</f>
        <v/>
      </c>
      <c r="E911" s="58" t="str">
        <f>IF(ISNUMBER(VLOOKUP($B911,'[1]MT-GR-A'!$I$2:$J$789,2,FALSE)),VLOOKUP($B911,'[1]MT-GR-A'!$I$2:$J$789,2,FALSE),"")</f>
        <v/>
      </c>
      <c r="F911" s="58" t="str">
        <f>IF(ISNUMBER(VLOOKUP($B911,'[1]WT-HS-A'!$I$2:$J$1224,2,FALSE)),VLOOKUP($B911,'[1]WT-HS-A'!$I$2:$J$1224,2,FALSE),"")</f>
        <v/>
      </c>
      <c r="G911" s="58" t="str">
        <f>IF(ISNUMBER(VLOOKUP($B911,'[1]KO-HS-A'!$I$2:$J$1229,2,FALSE)),VLOOKUP($B911,'[1]KO-HS-A'!$I$2:$J$1229,2,FALSE),"")</f>
        <v/>
      </c>
      <c r="H911" s="58" t="str">
        <f>IF(ISNUMBER(VLOOKUP($B911,'[1]MT-HS-A'!$I$2:$J$1362,2,FALSE)),VLOOKUP($B911,'[1]MT-HS-A'!$I$2:$J$1362,2,FALSE),"")</f>
        <v/>
      </c>
      <c r="I911" s="59">
        <f>IF(ISNUMBER(VLOOKUP($B911,'[1]WT-GR-B'!$I$2:$J$585,2,FALSE)),VLOOKUP($B911,'[1]WT-GR-B'!$I$2:$J$585,2,FALSE),"")</f>
        <v>0.2</v>
      </c>
      <c r="J911" s="58" t="str">
        <f>IF(ISNUMBER(VLOOKUP($B911,'[1]KO-GR-B'!$I$2:$J$900,2,FALSE)),VLOOKUP($B911,'[1]KO-GR-B'!$I$2:$J$900,2,FALSE),"")</f>
        <v/>
      </c>
      <c r="K911" s="58" t="str">
        <f>IF(ISNUMBER(VLOOKUP($B911,'[1]MT-GR-B'!$I$2:$J$693,2,FALSE)),VLOOKUP($B911,'[1]MT-GR-B'!$I$2:$J$693,2,FALSE),"")</f>
        <v/>
      </c>
      <c r="L911" s="58" t="str">
        <f>IF(ISNUMBER(VLOOKUP($B911,'[1]WT-HS-B'!$I$2:$J$1220,2,FALSE)),VLOOKUP($B911,'[1]WT-HS-B'!$I$2:$J$1220,2,FALSE),"")</f>
        <v/>
      </c>
      <c r="M911" s="58" t="str">
        <f>IF(ISNUMBER(VLOOKUP($B911,'[1]KO-HS-B'!$I$2:$J$1046,2,FALSE)),VLOOKUP($B911,'[1]KO-HS-B'!$I$2:$J$1046,2,FALSE),"")</f>
        <v/>
      </c>
      <c r="N911" s="58">
        <f>IF(ISNUMBER(VLOOKUP($B911,'[1]MT-HS-B'!$I$2:$J$773,2,FALSE)),VLOOKUP($B911,'[1]MT-HS-B'!$I$2:$J$773,2,FALSE),"")</f>
        <v>0.2</v>
      </c>
      <c r="O911" s="40" t="str">
        <f t="shared" si="462"/>
        <v>PPAL_YEAST</v>
      </c>
      <c r="P911" s="57" t="str">
        <f t="shared" si="463"/>
        <v/>
      </c>
      <c r="Q911" s="57" t="str">
        <f t="shared" si="464"/>
        <v/>
      </c>
      <c r="R911" s="57" t="str">
        <f t="shared" si="465"/>
        <v/>
      </c>
      <c r="S911" s="56" t="str">
        <f t="shared" si="466"/>
        <v>n/a</v>
      </c>
      <c r="T911" s="55" t="str">
        <f t="shared" si="467"/>
        <v>n/a</v>
      </c>
      <c r="U911" s="54" t="str">
        <f t="shared" si="468"/>
        <v>n/a</v>
      </c>
      <c r="V911" s="53" t="str">
        <f t="shared" si="469"/>
        <v/>
      </c>
      <c r="W911" s="53" t="str">
        <f t="shared" si="470"/>
        <v/>
      </c>
      <c r="X911" s="53" t="str">
        <f t="shared" si="471"/>
        <v/>
      </c>
      <c r="Y911" s="52" t="str">
        <f t="shared" si="472"/>
        <v>GR only</v>
      </c>
      <c r="Z911" s="51" t="str">
        <f t="shared" si="473"/>
        <v/>
      </c>
      <c r="AA911" s="50" t="str">
        <f t="shared" si="474"/>
        <v>HS only</v>
      </c>
      <c r="AB911" s="40" t="str">
        <f t="shared" si="475"/>
        <v>LTP1</v>
      </c>
      <c r="AC911" s="49">
        <f t="shared" si="476"/>
        <v>0.2</v>
      </c>
      <c r="AD911" s="47">
        <f t="shared" si="477"/>
        <v>0</v>
      </c>
      <c r="AE911" s="47">
        <f t="shared" si="478"/>
        <v>0</v>
      </c>
      <c r="AF911" s="48">
        <f t="shared" si="479"/>
        <v>0</v>
      </c>
      <c r="AG911" s="47">
        <f t="shared" si="480"/>
        <v>0</v>
      </c>
      <c r="AH911" s="47">
        <f t="shared" si="481"/>
        <v>0.2</v>
      </c>
      <c r="AI911" s="46">
        <f t="shared" si="482"/>
        <v>0</v>
      </c>
      <c r="AJ911" s="43" t="str">
        <f t="shared" si="483"/>
        <v/>
      </c>
      <c r="AK911" s="43" t="str">
        <f t="shared" si="484"/>
        <v>HS Only</v>
      </c>
      <c r="AL911" s="45" t="str">
        <f t="shared" si="485"/>
        <v/>
      </c>
      <c r="AM911" s="43" t="str">
        <f t="shared" si="486"/>
        <v/>
      </c>
      <c r="AN911" s="42" t="str">
        <f t="shared" si="487"/>
        <v/>
      </c>
      <c r="AO911" s="40" t="str">
        <f t="shared" si="488"/>
        <v>PPAL_YEAST</v>
      </c>
      <c r="AP911" s="44" t="str">
        <f t="shared" si="489"/>
        <v/>
      </c>
      <c r="AQ911" s="43" t="str">
        <f t="shared" si="490"/>
        <v/>
      </c>
      <c r="AR911" s="43" t="str">
        <f t="shared" si="491"/>
        <v/>
      </c>
      <c r="AS911" s="43" t="str">
        <f t="shared" si="492"/>
        <v/>
      </c>
      <c r="AT911" s="43" t="str">
        <f t="shared" si="493"/>
        <v/>
      </c>
      <c r="AU911" s="42" t="str">
        <f t="shared" si="494"/>
        <v/>
      </c>
    </row>
    <row r="912" spans="1:47" ht="15" x14ac:dyDescent="0.25">
      <c r="A912" s="40" t="s">
        <v>5305</v>
      </c>
      <c r="B912" s="40" t="s">
        <v>5304</v>
      </c>
      <c r="C912" s="60" t="str">
        <f>IF(ISNUMBER(VLOOKUP(B912,'[1]WT-GR-A'!I$2:J$693,2,FALSE)),VLOOKUP(B912,'[1]WT-GR-A'!I$2:J$693,2,FALSE),"")</f>
        <v/>
      </c>
      <c r="D912" s="58" t="str">
        <f>IF(ISNUMBER(VLOOKUP($B912,'[1]KO-GR-A'!$I$2:$J$907,2,FALSE)),VLOOKUP($B912,'[1]KO-GR-A'!$I$2:$J$907,2,FALSE),"")</f>
        <v/>
      </c>
      <c r="E912" s="58" t="str">
        <f>IF(ISNUMBER(VLOOKUP($B912,'[1]MT-GR-A'!$I$2:$J$789,2,FALSE)),VLOOKUP($B912,'[1]MT-GR-A'!$I$2:$J$789,2,FALSE),"")</f>
        <v/>
      </c>
      <c r="F912" s="58">
        <f>IF(ISNUMBER(VLOOKUP($B912,'[1]WT-HS-A'!$I$2:$J$1224,2,FALSE)),VLOOKUP($B912,'[1]WT-HS-A'!$I$2:$J$1224,2,FALSE),"")</f>
        <v>0.5</v>
      </c>
      <c r="G912" s="58">
        <f>IF(ISNUMBER(VLOOKUP($B912,'[1]KO-HS-A'!$I$2:$J$1229,2,FALSE)),VLOOKUP($B912,'[1]KO-HS-A'!$I$2:$J$1229,2,FALSE),"")</f>
        <v>0.91</v>
      </c>
      <c r="H912" s="58">
        <f>IF(ISNUMBER(VLOOKUP($B912,'[1]MT-HS-A'!$I$2:$J$1362,2,FALSE)),VLOOKUP($B912,'[1]MT-HS-A'!$I$2:$J$1362,2,FALSE),"")</f>
        <v>0.62</v>
      </c>
      <c r="I912" s="59">
        <f>IF(ISNUMBER(VLOOKUP($B912,'[1]WT-GR-B'!$I$2:$J$585,2,FALSE)),VLOOKUP($B912,'[1]WT-GR-B'!$I$2:$J$585,2,FALSE),"")</f>
        <v>0.18</v>
      </c>
      <c r="J912" s="58">
        <f>IF(ISNUMBER(VLOOKUP($B912,'[1]KO-GR-B'!$I$2:$J$900,2,FALSE)),VLOOKUP($B912,'[1]KO-GR-B'!$I$2:$J$900,2,FALSE),"")</f>
        <v>0.08</v>
      </c>
      <c r="K912" s="58">
        <f>IF(ISNUMBER(VLOOKUP($B912,'[1]MT-GR-B'!$I$2:$J$693,2,FALSE)),VLOOKUP($B912,'[1]MT-GR-B'!$I$2:$J$693,2,FALSE),"")</f>
        <v>0.08</v>
      </c>
      <c r="L912" s="58">
        <f>IF(ISNUMBER(VLOOKUP($B912,'[1]WT-HS-B'!$I$2:$J$1220,2,FALSE)),VLOOKUP($B912,'[1]WT-HS-B'!$I$2:$J$1220,2,FALSE),"")</f>
        <v>0.62</v>
      </c>
      <c r="M912" s="58">
        <f>IF(ISNUMBER(VLOOKUP($B912,'[1]KO-HS-B'!$I$2:$J$1046,2,FALSE)),VLOOKUP($B912,'[1]KO-HS-B'!$I$2:$J$1046,2,FALSE),"")</f>
        <v>0.18</v>
      </c>
      <c r="N912" s="58">
        <f>IF(ISNUMBER(VLOOKUP($B912,'[1]MT-HS-B'!$I$2:$J$773,2,FALSE)),VLOOKUP($B912,'[1]MT-HS-B'!$I$2:$J$773,2,FALSE),"")</f>
        <v>0.5</v>
      </c>
      <c r="O912" s="40" t="str">
        <f t="shared" si="462"/>
        <v>GLY1_YEAST</v>
      </c>
      <c r="P912" s="57">
        <f t="shared" si="463"/>
        <v>2.4444444444444446</v>
      </c>
      <c r="Q912" s="57">
        <f t="shared" si="464"/>
        <v>1.2499999999999998</v>
      </c>
      <c r="R912" s="57">
        <f t="shared" si="465"/>
        <v>5.25</v>
      </c>
      <c r="S912" s="56" t="str">
        <f t="shared" si="466"/>
        <v>n/a</v>
      </c>
      <c r="T912" s="55" t="str">
        <f t="shared" si="467"/>
        <v>n/a</v>
      </c>
      <c r="U912" s="54" t="str">
        <f t="shared" si="468"/>
        <v>n/a</v>
      </c>
      <c r="V912" s="53" t="str">
        <f t="shared" si="469"/>
        <v>HS only</v>
      </c>
      <c r="W912" s="53" t="str">
        <f t="shared" si="470"/>
        <v>HS only</v>
      </c>
      <c r="X912" s="53" t="str">
        <f t="shared" si="471"/>
        <v>HS only</v>
      </c>
      <c r="Y912" s="52">
        <f t="shared" si="472"/>
        <v>2.4444444444444446</v>
      </c>
      <c r="Z912" s="51">
        <f t="shared" si="473"/>
        <v>1.2499999999999998</v>
      </c>
      <c r="AA912" s="50">
        <f t="shared" si="474"/>
        <v>5.25</v>
      </c>
      <c r="AB912" s="40" t="str">
        <f t="shared" si="475"/>
        <v>GLY1</v>
      </c>
      <c r="AC912" s="49">
        <f t="shared" si="476"/>
        <v>0.18</v>
      </c>
      <c r="AD912" s="47">
        <f t="shared" si="477"/>
        <v>0.08</v>
      </c>
      <c r="AE912" s="47">
        <f t="shared" si="478"/>
        <v>0.08</v>
      </c>
      <c r="AF912" s="48">
        <f t="shared" si="479"/>
        <v>0.56000000000000005</v>
      </c>
      <c r="AG912" s="47">
        <f t="shared" si="480"/>
        <v>0.54500000000000004</v>
      </c>
      <c r="AH912" s="47">
        <f t="shared" si="481"/>
        <v>0.56000000000000005</v>
      </c>
      <c r="AI912" s="46">
        <f t="shared" si="482"/>
        <v>3.1111111111111116</v>
      </c>
      <c r="AJ912" s="43">
        <f t="shared" si="483"/>
        <v>6.8125</v>
      </c>
      <c r="AK912" s="43">
        <f t="shared" si="484"/>
        <v>7.0000000000000009</v>
      </c>
      <c r="AL912" s="45" t="str">
        <f t="shared" si="485"/>
        <v/>
      </c>
      <c r="AM912" s="43" t="str">
        <f t="shared" si="486"/>
        <v/>
      </c>
      <c r="AN912" s="42" t="str">
        <f t="shared" si="487"/>
        <v/>
      </c>
      <c r="AO912" s="40" t="str">
        <f t="shared" si="488"/>
        <v>GLY1_YEAST</v>
      </c>
      <c r="AP912" s="44" t="str">
        <f t="shared" si="489"/>
        <v/>
      </c>
      <c r="AQ912" s="43" t="str">
        <f t="shared" si="490"/>
        <v/>
      </c>
      <c r="AR912" s="43" t="str">
        <f t="shared" si="491"/>
        <v/>
      </c>
      <c r="AS912" s="43">
        <f t="shared" si="492"/>
        <v>8.485281374238561E-2</v>
      </c>
      <c r="AT912" s="43">
        <f t="shared" si="493"/>
        <v>0.5161879502661797</v>
      </c>
      <c r="AU912" s="42">
        <f t="shared" si="494"/>
        <v>8.485281374238561E-2</v>
      </c>
    </row>
    <row r="913" spans="1:47" ht="15" x14ac:dyDescent="0.25">
      <c r="A913" s="40" t="s">
        <v>5303</v>
      </c>
      <c r="B913" s="40" t="s">
        <v>5302</v>
      </c>
      <c r="C913" s="60">
        <f>IF(ISNUMBER(VLOOKUP(B913,'[1]WT-GR-A'!I$2:J$693,2,FALSE)),VLOOKUP(B913,'[1]WT-GR-A'!I$2:J$693,2,FALSE),"")</f>
        <v>0.31</v>
      </c>
      <c r="D913" s="58">
        <f>IF(ISNUMBER(VLOOKUP($B913,'[1]KO-GR-A'!$I$2:$J$907,2,FALSE)),VLOOKUP($B913,'[1]KO-GR-A'!$I$2:$J$907,2,FALSE),"")</f>
        <v>0.24</v>
      </c>
      <c r="E913" s="58">
        <f>IF(ISNUMBER(VLOOKUP($B913,'[1]MT-GR-A'!$I$2:$J$789,2,FALSE)),VLOOKUP($B913,'[1]MT-GR-A'!$I$2:$J$789,2,FALSE),"")</f>
        <v>0.64</v>
      </c>
      <c r="F913" s="58">
        <f>IF(ISNUMBER(VLOOKUP($B913,'[1]WT-HS-A'!$I$2:$J$1224,2,FALSE)),VLOOKUP($B913,'[1]WT-HS-A'!$I$2:$J$1224,2,FALSE),"")</f>
        <v>0.18</v>
      </c>
      <c r="G913" s="58">
        <f>IF(ISNUMBER(VLOOKUP($B913,'[1]KO-HS-A'!$I$2:$J$1229,2,FALSE)),VLOOKUP($B913,'[1]KO-HS-A'!$I$2:$J$1229,2,FALSE),"")</f>
        <v>0.06</v>
      </c>
      <c r="H913" s="58">
        <f>IF(ISNUMBER(VLOOKUP($B913,'[1]MT-HS-A'!$I$2:$J$1362,2,FALSE)),VLOOKUP($B913,'[1]MT-HS-A'!$I$2:$J$1362,2,FALSE),"")</f>
        <v>0.31</v>
      </c>
      <c r="I913" s="59">
        <f>IF(ISNUMBER(VLOOKUP($B913,'[1]WT-GR-B'!$I$2:$J$585,2,FALSE)),VLOOKUP($B913,'[1]WT-GR-B'!$I$2:$J$585,2,FALSE),"")</f>
        <v>0.24</v>
      </c>
      <c r="J913" s="58">
        <f>IF(ISNUMBER(VLOOKUP($B913,'[1]KO-GR-B'!$I$2:$J$900,2,FALSE)),VLOOKUP($B913,'[1]KO-GR-B'!$I$2:$J$900,2,FALSE),"")</f>
        <v>0.31</v>
      </c>
      <c r="K913" s="58">
        <f>IF(ISNUMBER(VLOOKUP($B913,'[1]MT-GR-B'!$I$2:$J$693,2,FALSE)),VLOOKUP($B913,'[1]MT-GR-B'!$I$2:$J$693,2,FALSE),"")</f>
        <v>0.55000000000000004</v>
      </c>
      <c r="L913" s="58">
        <f>IF(ISNUMBER(VLOOKUP($B913,'[1]WT-HS-B'!$I$2:$J$1220,2,FALSE)),VLOOKUP($B913,'[1]WT-HS-B'!$I$2:$J$1220,2,FALSE),"")</f>
        <v>0.18</v>
      </c>
      <c r="M913" s="58">
        <f>IF(ISNUMBER(VLOOKUP($B913,'[1]KO-HS-B'!$I$2:$J$1046,2,FALSE)),VLOOKUP($B913,'[1]KO-HS-B'!$I$2:$J$1046,2,FALSE),"")</f>
        <v>0.18</v>
      </c>
      <c r="N913" s="58">
        <f>IF(ISNUMBER(VLOOKUP($B913,'[1]MT-HS-B'!$I$2:$J$773,2,FALSE)),VLOOKUP($B913,'[1]MT-HS-B'!$I$2:$J$773,2,FALSE),"")</f>
        <v>0.06</v>
      </c>
      <c r="O913" s="40" t="str">
        <f t="shared" si="462"/>
        <v>HXT1_YEAST</v>
      </c>
      <c r="P913" s="57">
        <f t="shared" si="463"/>
        <v>-0.33467741935483875</v>
      </c>
      <c r="Q913" s="57">
        <f t="shared" si="464"/>
        <v>-0.58467741935483875</v>
      </c>
      <c r="R913" s="57">
        <f t="shared" si="465"/>
        <v>-0.70326704545454544</v>
      </c>
      <c r="S913" s="56">
        <f t="shared" si="466"/>
        <v>8.4677419354838718E-2</v>
      </c>
      <c r="T913" s="55">
        <f t="shared" si="467"/>
        <v>0.16532258064516128</v>
      </c>
      <c r="U913" s="54">
        <f t="shared" si="468"/>
        <v>0.18764204545454544</v>
      </c>
      <c r="V913" s="53">
        <f t="shared" si="469"/>
        <v>-0.41935483870967744</v>
      </c>
      <c r="W913" s="53">
        <f t="shared" si="470"/>
        <v>-0.75</v>
      </c>
      <c r="X913" s="53">
        <f t="shared" si="471"/>
        <v>-0.515625</v>
      </c>
      <c r="Y913" s="52">
        <f t="shared" si="472"/>
        <v>-0.25</v>
      </c>
      <c r="Z913" s="51">
        <f t="shared" si="473"/>
        <v>-0.41935483870967744</v>
      </c>
      <c r="AA913" s="50">
        <f t="shared" si="474"/>
        <v>-0.89090909090909087</v>
      </c>
      <c r="AB913" s="40" t="str">
        <f t="shared" si="475"/>
        <v>HXT1</v>
      </c>
      <c r="AC913" s="49">
        <f t="shared" si="476"/>
        <v>0.27500000000000002</v>
      </c>
      <c r="AD913" s="47">
        <f t="shared" si="477"/>
        <v>0.27500000000000002</v>
      </c>
      <c r="AE913" s="47">
        <f t="shared" si="478"/>
        <v>0.59499999999999997</v>
      </c>
      <c r="AF913" s="48">
        <f t="shared" si="479"/>
        <v>0.18</v>
      </c>
      <c r="AG913" s="47">
        <f t="shared" si="480"/>
        <v>0.12</v>
      </c>
      <c r="AH913" s="47">
        <f t="shared" si="481"/>
        <v>0.185</v>
      </c>
      <c r="AI913" s="46">
        <f t="shared" si="482"/>
        <v>0.65454545454545443</v>
      </c>
      <c r="AJ913" s="43">
        <f t="shared" si="483"/>
        <v>0.43636363636363629</v>
      </c>
      <c r="AK913" s="43">
        <f t="shared" si="484"/>
        <v>0.31092436974789917</v>
      </c>
      <c r="AL913" s="45">
        <f t="shared" si="485"/>
        <v>0.11975195487836696</v>
      </c>
      <c r="AM913" s="43">
        <f t="shared" si="486"/>
        <v>0.23380143571490677</v>
      </c>
      <c r="AN913" s="42">
        <f t="shared" si="487"/>
        <v>0.26536592555324695</v>
      </c>
      <c r="AO913" s="40" t="str">
        <f t="shared" si="488"/>
        <v>HXT1_YEAST</v>
      </c>
      <c r="AP913" s="44">
        <f t="shared" si="489"/>
        <v>4.9497474683058124E-2</v>
      </c>
      <c r="AQ913" s="43">
        <f t="shared" si="490"/>
        <v>4.9497474683058124E-2</v>
      </c>
      <c r="AR913" s="43">
        <f t="shared" si="491"/>
        <v>6.363961030678926E-2</v>
      </c>
      <c r="AS913" s="43">
        <f t="shared" si="492"/>
        <v>0</v>
      </c>
      <c r="AT913" s="43">
        <f t="shared" si="493"/>
        <v>8.4852813742385694E-2</v>
      </c>
      <c r="AU913" s="42">
        <f t="shared" si="494"/>
        <v>0.17677669529663692</v>
      </c>
    </row>
    <row r="914" spans="1:47" ht="15" x14ac:dyDescent="0.25">
      <c r="A914" s="40" t="s">
        <v>5301</v>
      </c>
      <c r="B914" s="40" t="s">
        <v>5300</v>
      </c>
      <c r="C914" s="60">
        <f>IF(ISNUMBER(VLOOKUP(B914,'[1]WT-GR-A'!I$2:J$693,2,FALSE)),VLOOKUP(B914,'[1]WT-GR-A'!I$2:J$693,2,FALSE),"")</f>
        <v>0.25</v>
      </c>
      <c r="D914" s="58">
        <f>IF(ISNUMBER(VLOOKUP($B914,'[1]KO-GR-A'!$I$2:$J$907,2,FALSE)),VLOOKUP($B914,'[1]KO-GR-A'!$I$2:$J$907,2,FALSE),"")</f>
        <v>0.47</v>
      </c>
      <c r="E914" s="58">
        <f>IF(ISNUMBER(VLOOKUP($B914,'[1]MT-GR-A'!$I$2:$J$789,2,FALSE)),VLOOKUP($B914,'[1]MT-GR-A'!$I$2:$J$789,2,FALSE),"")</f>
        <v>0.65</v>
      </c>
      <c r="F914" s="58">
        <f>IF(ISNUMBER(VLOOKUP($B914,'[1]WT-HS-A'!$I$2:$J$1224,2,FALSE)),VLOOKUP($B914,'[1]WT-HS-A'!$I$2:$J$1224,2,FALSE),"")</f>
        <v>0.12</v>
      </c>
      <c r="G914" s="58">
        <f>IF(ISNUMBER(VLOOKUP($B914,'[1]KO-HS-A'!$I$2:$J$1229,2,FALSE)),VLOOKUP($B914,'[1]KO-HS-A'!$I$2:$J$1229,2,FALSE),"")</f>
        <v>0.12</v>
      </c>
      <c r="H914" s="58">
        <f>IF(ISNUMBER(VLOOKUP($B914,'[1]MT-HS-A'!$I$2:$J$1362,2,FALSE)),VLOOKUP($B914,'[1]MT-HS-A'!$I$2:$J$1362,2,FALSE),"")</f>
        <v>0.32</v>
      </c>
      <c r="I914" s="59">
        <f>IF(ISNUMBER(VLOOKUP($B914,'[1]WT-GR-B'!$I$2:$J$585,2,FALSE)),VLOOKUP($B914,'[1]WT-GR-B'!$I$2:$J$585,2,FALSE),"")</f>
        <v>0.47</v>
      </c>
      <c r="J914" s="58">
        <f>IF(ISNUMBER(VLOOKUP($B914,'[1]KO-GR-B'!$I$2:$J$900,2,FALSE)),VLOOKUP($B914,'[1]KO-GR-B'!$I$2:$J$900,2,FALSE),"")</f>
        <v>0.32</v>
      </c>
      <c r="K914" s="58">
        <f>IF(ISNUMBER(VLOOKUP($B914,'[1]MT-GR-B'!$I$2:$J$693,2,FALSE)),VLOOKUP($B914,'[1]MT-GR-B'!$I$2:$J$693,2,FALSE),"")</f>
        <v>0.65</v>
      </c>
      <c r="L914" s="58">
        <f>IF(ISNUMBER(VLOOKUP($B914,'[1]WT-HS-B'!$I$2:$J$1220,2,FALSE)),VLOOKUP($B914,'[1]WT-HS-B'!$I$2:$J$1220,2,FALSE),"")</f>
        <v>0.18</v>
      </c>
      <c r="M914" s="58">
        <f>IF(ISNUMBER(VLOOKUP($B914,'[1]KO-HS-B'!$I$2:$J$1046,2,FALSE)),VLOOKUP($B914,'[1]KO-HS-B'!$I$2:$J$1046,2,FALSE),"")</f>
        <v>0.18</v>
      </c>
      <c r="N914" s="58">
        <f>IF(ISNUMBER(VLOOKUP($B914,'[1]MT-HS-B'!$I$2:$J$773,2,FALSE)),VLOOKUP($B914,'[1]MT-HS-B'!$I$2:$J$773,2,FALSE),"")</f>
        <v>0.12</v>
      </c>
      <c r="O914" s="40" t="str">
        <f t="shared" si="462"/>
        <v>HXT3_YEAST</v>
      </c>
      <c r="P914" s="57">
        <f t="shared" si="463"/>
        <v>-0.56851063829787241</v>
      </c>
      <c r="Q914" s="57">
        <f t="shared" si="464"/>
        <v>-0.59109042553191493</v>
      </c>
      <c r="R914" s="57">
        <f t="shared" si="465"/>
        <v>-0.66153846153846152</v>
      </c>
      <c r="S914" s="56">
        <f t="shared" si="466"/>
        <v>4.8510638297872333E-2</v>
      </c>
      <c r="T914" s="55">
        <f t="shared" si="467"/>
        <v>0.15359042553191485</v>
      </c>
      <c r="U914" s="54">
        <f t="shared" si="468"/>
        <v>0.15384615384615385</v>
      </c>
      <c r="V914" s="53">
        <f t="shared" si="469"/>
        <v>-0.52</v>
      </c>
      <c r="W914" s="53">
        <f t="shared" si="470"/>
        <v>-0.74468085106382975</v>
      </c>
      <c r="X914" s="53">
        <f t="shared" si="471"/>
        <v>-0.50769230769230766</v>
      </c>
      <c r="Y914" s="52">
        <f t="shared" si="472"/>
        <v>-0.61702127659574468</v>
      </c>
      <c r="Z914" s="51">
        <f t="shared" si="473"/>
        <v>-0.43750000000000006</v>
      </c>
      <c r="AA914" s="50">
        <f t="shared" si="474"/>
        <v>-0.81538461538461537</v>
      </c>
      <c r="AB914" s="40" t="str">
        <f t="shared" si="475"/>
        <v>HXT3</v>
      </c>
      <c r="AC914" s="49">
        <f t="shared" si="476"/>
        <v>0.36</v>
      </c>
      <c r="AD914" s="47">
        <f t="shared" si="477"/>
        <v>0.39500000000000002</v>
      </c>
      <c r="AE914" s="47">
        <f t="shared" si="478"/>
        <v>0.65</v>
      </c>
      <c r="AF914" s="48">
        <f t="shared" si="479"/>
        <v>0.15</v>
      </c>
      <c r="AG914" s="47">
        <f t="shared" si="480"/>
        <v>0.15</v>
      </c>
      <c r="AH914" s="47">
        <f t="shared" si="481"/>
        <v>0.22</v>
      </c>
      <c r="AI914" s="46">
        <f t="shared" si="482"/>
        <v>0.41666666666666669</v>
      </c>
      <c r="AJ914" s="43">
        <f t="shared" si="483"/>
        <v>0.37974683544303794</v>
      </c>
      <c r="AK914" s="43">
        <f t="shared" si="484"/>
        <v>0.33846153846153842</v>
      </c>
      <c r="AL914" s="45">
        <f t="shared" si="485"/>
        <v>6.8604402600226835E-2</v>
      </c>
      <c r="AM914" s="43">
        <f t="shared" si="486"/>
        <v>0.21720966283788917</v>
      </c>
      <c r="AN914" s="42">
        <f t="shared" si="487"/>
        <v>0.2175713172881685</v>
      </c>
      <c r="AO914" s="40" t="str">
        <f t="shared" si="488"/>
        <v>HXT3_YEAST</v>
      </c>
      <c r="AP914" s="44">
        <f t="shared" si="489"/>
        <v>0.15556349186104046</v>
      </c>
      <c r="AQ914" s="43">
        <f t="shared" si="490"/>
        <v>0.10606601717798178</v>
      </c>
      <c r="AR914" s="43">
        <f t="shared" si="491"/>
        <v>0</v>
      </c>
      <c r="AS914" s="43">
        <f t="shared" si="492"/>
        <v>4.2426406871192805E-2</v>
      </c>
      <c r="AT914" s="43">
        <f t="shared" si="493"/>
        <v>4.2426406871192805E-2</v>
      </c>
      <c r="AU914" s="42">
        <f t="shared" si="494"/>
        <v>0.14142135623730953</v>
      </c>
    </row>
    <row r="915" spans="1:47" ht="15" x14ac:dyDescent="0.25">
      <c r="A915" s="40" t="s">
        <v>5299</v>
      </c>
      <c r="B915" s="40" t="s">
        <v>5298</v>
      </c>
      <c r="C915" s="60">
        <f>IF(ISNUMBER(VLOOKUP(B915,'[1]WT-GR-A'!I$2:J$693,2,FALSE)),VLOOKUP(B915,'[1]WT-GR-A'!I$2:J$693,2,FALSE),"")</f>
        <v>0.05</v>
      </c>
      <c r="D915" s="58" t="str">
        <f>IF(ISNUMBER(VLOOKUP($B915,'[1]KO-GR-A'!$I$2:$J$907,2,FALSE)),VLOOKUP($B915,'[1]KO-GR-A'!$I$2:$J$907,2,FALSE),"")</f>
        <v/>
      </c>
      <c r="E915" s="58">
        <f>IF(ISNUMBER(VLOOKUP($B915,'[1]MT-GR-A'!$I$2:$J$789,2,FALSE)),VLOOKUP($B915,'[1]MT-GR-A'!$I$2:$J$789,2,FALSE),"")</f>
        <v>0.05</v>
      </c>
      <c r="F915" s="58" t="str">
        <f>IF(ISNUMBER(VLOOKUP($B915,'[1]WT-HS-A'!$I$2:$J$1224,2,FALSE)),VLOOKUP($B915,'[1]WT-HS-A'!$I$2:$J$1224,2,FALSE),"")</f>
        <v/>
      </c>
      <c r="G915" s="58" t="str">
        <f>IF(ISNUMBER(VLOOKUP($B915,'[1]KO-HS-A'!$I$2:$J$1229,2,FALSE)),VLOOKUP($B915,'[1]KO-HS-A'!$I$2:$J$1229,2,FALSE),"")</f>
        <v/>
      </c>
      <c r="H915" s="58" t="str">
        <f>IF(ISNUMBER(VLOOKUP($B915,'[1]MT-HS-A'!$I$2:$J$1362,2,FALSE)),VLOOKUP($B915,'[1]MT-HS-A'!$I$2:$J$1362,2,FALSE),"")</f>
        <v/>
      </c>
      <c r="I915" s="59" t="str">
        <f>IF(ISNUMBER(VLOOKUP($B915,'[1]WT-GR-B'!$I$2:$J$585,2,FALSE)),VLOOKUP($B915,'[1]WT-GR-B'!$I$2:$J$585,2,FALSE),"")</f>
        <v/>
      </c>
      <c r="J915" s="58" t="str">
        <f>IF(ISNUMBER(VLOOKUP($B915,'[1]KO-GR-B'!$I$2:$J$900,2,FALSE)),VLOOKUP($B915,'[1]KO-GR-B'!$I$2:$J$900,2,FALSE),"")</f>
        <v/>
      </c>
      <c r="K915" s="58" t="str">
        <f>IF(ISNUMBER(VLOOKUP($B915,'[1]MT-GR-B'!$I$2:$J$693,2,FALSE)),VLOOKUP($B915,'[1]MT-GR-B'!$I$2:$J$693,2,FALSE),"")</f>
        <v/>
      </c>
      <c r="L915" s="58" t="str">
        <f>IF(ISNUMBER(VLOOKUP($B915,'[1]WT-HS-B'!$I$2:$J$1220,2,FALSE)),VLOOKUP($B915,'[1]WT-HS-B'!$I$2:$J$1220,2,FALSE),"")</f>
        <v/>
      </c>
      <c r="M915" s="58" t="str">
        <f>IF(ISNUMBER(VLOOKUP($B915,'[1]KO-HS-B'!$I$2:$J$1046,2,FALSE)),VLOOKUP($B915,'[1]KO-HS-B'!$I$2:$J$1046,2,FALSE),"")</f>
        <v/>
      </c>
      <c r="N915" s="58" t="str">
        <f>IF(ISNUMBER(VLOOKUP($B915,'[1]MT-HS-B'!$I$2:$J$773,2,FALSE)),VLOOKUP($B915,'[1]MT-HS-B'!$I$2:$J$773,2,FALSE),"")</f>
        <v/>
      </c>
      <c r="O915" s="40" t="str">
        <f t="shared" si="462"/>
        <v>PLB1_YEAST</v>
      </c>
      <c r="P915" s="57" t="str">
        <f t="shared" si="463"/>
        <v/>
      </c>
      <c r="Q915" s="57" t="str">
        <f t="shared" si="464"/>
        <v/>
      </c>
      <c r="R915" s="57" t="str">
        <f t="shared" si="465"/>
        <v/>
      </c>
      <c r="S915" s="56" t="str">
        <f t="shared" si="466"/>
        <v>n/a</v>
      </c>
      <c r="T915" s="55" t="str">
        <f t="shared" si="467"/>
        <v>n/a</v>
      </c>
      <c r="U915" s="54" t="str">
        <f t="shared" si="468"/>
        <v>n/a</v>
      </c>
      <c r="V915" s="53" t="str">
        <f t="shared" si="469"/>
        <v>GR only</v>
      </c>
      <c r="W915" s="53" t="str">
        <f t="shared" si="470"/>
        <v/>
      </c>
      <c r="X915" s="53" t="str">
        <f t="shared" si="471"/>
        <v>GR only</v>
      </c>
      <c r="Y915" s="52" t="str">
        <f t="shared" si="472"/>
        <v/>
      </c>
      <c r="Z915" s="51" t="str">
        <f t="shared" si="473"/>
        <v/>
      </c>
      <c r="AA915" s="50" t="str">
        <f t="shared" si="474"/>
        <v/>
      </c>
      <c r="AB915" s="40" t="str">
        <f t="shared" si="475"/>
        <v>PLB1</v>
      </c>
      <c r="AC915" s="49">
        <f t="shared" si="476"/>
        <v>0.05</v>
      </c>
      <c r="AD915" s="47">
        <f t="shared" si="477"/>
        <v>0</v>
      </c>
      <c r="AE915" s="47">
        <f t="shared" si="478"/>
        <v>0.05</v>
      </c>
      <c r="AF915" s="48">
        <f t="shared" si="479"/>
        <v>0</v>
      </c>
      <c r="AG915" s="47">
        <f t="shared" si="480"/>
        <v>0</v>
      </c>
      <c r="AH915" s="47">
        <f t="shared" si="481"/>
        <v>0</v>
      </c>
      <c r="AI915" s="46">
        <f t="shared" si="482"/>
        <v>0</v>
      </c>
      <c r="AJ915" s="43" t="str">
        <f t="shared" si="483"/>
        <v/>
      </c>
      <c r="AK915" s="43">
        <f t="shared" si="484"/>
        <v>0</v>
      </c>
      <c r="AL915" s="45" t="str">
        <f t="shared" si="485"/>
        <v/>
      </c>
      <c r="AM915" s="43" t="str">
        <f t="shared" si="486"/>
        <v/>
      </c>
      <c r="AN915" s="42" t="str">
        <f t="shared" si="487"/>
        <v/>
      </c>
      <c r="AO915" s="40" t="str">
        <f t="shared" si="488"/>
        <v>PLB1_YEAST</v>
      </c>
      <c r="AP915" s="44" t="str">
        <f t="shared" si="489"/>
        <v/>
      </c>
      <c r="AQ915" s="43" t="str">
        <f t="shared" si="490"/>
        <v/>
      </c>
      <c r="AR915" s="43" t="str">
        <f t="shared" si="491"/>
        <v/>
      </c>
      <c r="AS915" s="43" t="str">
        <f t="shared" si="492"/>
        <v/>
      </c>
      <c r="AT915" s="43" t="str">
        <f t="shared" si="493"/>
        <v/>
      </c>
      <c r="AU915" s="42" t="str">
        <f t="shared" si="494"/>
        <v/>
      </c>
    </row>
    <row r="916" spans="1:47" ht="15" x14ac:dyDescent="0.25">
      <c r="A916" s="40" t="s">
        <v>5297</v>
      </c>
      <c r="B916" s="40" t="s">
        <v>5296</v>
      </c>
      <c r="C916" s="60" t="str">
        <f>IF(ISNUMBER(VLOOKUP(B916,'[1]WT-GR-A'!I$2:J$693,2,FALSE)),VLOOKUP(B916,'[1]WT-GR-A'!I$2:J$693,2,FALSE),"")</f>
        <v/>
      </c>
      <c r="D916" s="58">
        <f>IF(ISNUMBER(VLOOKUP($B916,'[1]KO-GR-A'!$I$2:$J$907,2,FALSE)),VLOOKUP($B916,'[1]KO-GR-A'!$I$2:$J$907,2,FALSE),"")</f>
        <v>0.06</v>
      </c>
      <c r="E916" s="58" t="str">
        <f>IF(ISNUMBER(VLOOKUP($B916,'[1]MT-GR-A'!$I$2:$J$789,2,FALSE)),VLOOKUP($B916,'[1]MT-GR-A'!$I$2:$J$789,2,FALSE),"")</f>
        <v/>
      </c>
      <c r="F916" s="58">
        <f>IF(ISNUMBER(VLOOKUP($B916,'[1]WT-HS-A'!$I$2:$J$1224,2,FALSE)),VLOOKUP($B916,'[1]WT-HS-A'!$I$2:$J$1224,2,FALSE),"")</f>
        <v>0.04</v>
      </c>
      <c r="G916" s="58">
        <f>IF(ISNUMBER(VLOOKUP($B916,'[1]KO-HS-A'!$I$2:$J$1229,2,FALSE)),VLOOKUP($B916,'[1]KO-HS-A'!$I$2:$J$1229,2,FALSE),"")</f>
        <v>0.02</v>
      </c>
      <c r="H916" s="58">
        <f>IF(ISNUMBER(VLOOKUP($B916,'[1]MT-HS-A'!$I$2:$J$1362,2,FALSE)),VLOOKUP($B916,'[1]MT-HS-A'!$I$2:$J$1362,2,FALSE),"")</f>
        <v>0.04</v>
      </c>
      <c r="I916" s="59" t="str">
        <f>IF(ISNUMBER(VLOOKUP($B916,'[1]WT-GR-B'!$I$2:$J$585,2,FALSE)),VLOOKUP($B916,'[1]WT-GR-B'!$I$2:$J$585,2,FALSE),"")</f>
        <v/>
      </c>
      <c r="J916" s="58" t="str">
        <f>IF(ISNUMBER(VLOOKUP($B916,'[1]KO-GR-B'!$I$2:$J$900,2,FALSE)),VLOOKUP($B916,'[1]KO-GR-B'!$I$2:$J$900,2,FALSE),"")</f>
        <v/>
      </c>
      <c r="K916" s="58" t="str">
        <f>IF(ISNUMBER(VLOOKUP($B916,'[1]MT-GR-B'!$I$2:$J$693,2,FALSE)),VLOOKUP($B916,'[1]MT-GR-B'!$I$2:$J$693,2,FALSE),"")</f>
        <v/>
      </c>
      <c r="L916" s="58">
        <f>IF(ISNUMBER(VLOOKUP($B916,'[1]WT-HS-B'!$I$2:$J$1220,2,FALSE)),VLOOKUP($B916,'[1]WT-HS-B'!$I$2:$J$1220,2,FALSE),"")</f>
        <v>0.02</v>
      </c>
      <c r="M916" s="58">
        <f>IF(ISNUMBER(VLOOKUP($B916,'[1]KO-HS-B'!$I$2:$J$1046,2,FALSE)),VLOOKUP($B916,'[1]KO-HS-B'!$I$2:$J$1046,2,FALSE),"")</f>
        <v>0.02</v>
      </c>
      <c r="N916" s="58" t="str">
        <f>IF(ISNUMBER(VLOOKUP($B916,'[1]MT-HS-B'!$I$2:$J$773,2,FALSE)),VLOOKUP($B916,'[1]MT-HS-B'!$I$2:$J$773,2,FALSE),"")</f>
        <v/>
      </c>
      <c r="O916" s="40" t="str">
        <f t="shared" si="462"/>
        <v>NTE1_YEAST</v>
      </c>
      <c r="P916" s="57" t="str">
        <f t="shared" si="463"/>
        <v>HS only</v>
      </c>
      <c r="Q916" s="57">
        <f t="shared" si="464"/>
        <v>-0.66666666666666663</v>
      </c>
      <c r="R916" s="57" t="str">
        <f t="shared" si="465"/>
        <v/>
      </c>
      <c r="S916" s="56" t="str">
        <f t="shared" si="466"/>
        <v>n/a</v>
      </c>
      <c r="T916" s="55" t="str">
        <f t="shared" si="467"/>
        <v>n/a</v>
      </c>
      <c r="U916" s="54" t="str">
        <f t="shared" si="468"/>
        <v>n/a</v>
      </c>
      <c r="V916" s="53" t="str">
        <f t="shared" si="469"/>
        <v>HS only</v>
      </c>
      <c r="W916" s="53">
        <f t="shared" si="470"/>
        <v>-0.66666666666666663</v>
      </c>
      <c r="X916" s="53" t="str">
        <f t="shared" si="471"/>
        <v>HS only</v>
      </c>
      <c r="Y916" s="52" t="str">
        <f t="shared" si="472"/>
        <v>HS only</v>
      </c>
      <c r="Z916" s="51" t="str">
        <f t="shared" si="473"/>
        <v>HS only</v>
      </c>
      <c r="AA916" s="50" t="str">
        <f t="shared" si="474"/>
        <v/>
      </c>
      <c r="AB916" s="40" t="str">
        <f t="shared" si="475"/>
        <v>NTE1</v>
      </c>
      <c r="AC916" s="49">
        <f t="shared" si="476"/>
        <v>0</v>
      </c>
      <c r="AD916" s="47">
        <f t="shared" si="477"/>
        <v>0.06</v>
      </c>
      <c r="AE916" s="47">
        <f t="shared" si="478"/>
        <v>0</v>
      </c>
      <c r="AF916" s="48">
        <f t="shared" si="479"/>
        <v>0.03</v>
      </c>
      <c r="AG916" s="47">
        <f t="shared" si="480"/>
        <v>0.02</v>
      </c>
      <c r="AH916" s="47">
        <f t="shared" si="481"/>
        <v>0.04</v>
      </c>
      <c r="AI916" s="46" t="str">
        <f t="shared" si="482"/>
        <v>HS Only</v>
      </c>
      <c r="AJ916" s="43">
        <f t="shared" si="483"/>
        <v>0.33333333333333337</v>
      </c>
      <c r="AK916" s="43" t="str">
        <f t="shared" si="484"/>
        <v>HS Only</v>
      </c>
      <c r="AL916" s="45" t="str">
        <f t="shared" si="485"/>
        <v/>
      </c>
      <c r="AM916" s="43" t="str">
        <f t="shared" si="486"/>
        <v/>
      </c>
      <c r="AN916" s="42" t="str">
        <f t="shared" si="487"/>
        <v/>
      </c>
      <c r="AO916" s="40" t="str">
        <f t="shared" si="488"/>
        <v>NTE1_YEAST</v>
      </c>
      <c r="AP916" s="44" t="str">
        <f t="shared" si="489"/>
        <v/>
      </c>
      <c r="AQ916" s="43" t="str">
        <f t="shared" si="490"/>
        <v/>
      </c>
      <c r="AR916" s="43" t="str">
        <f t="shared" si="491"/>
        <v/>
      </c>
      <c r="AS916" s="43">
        <f t="shared" si="492"/>
        <v>1.4142135623730954E-2</v>
      </c>
      <c r="AT916" s="43">
        <f t="shared" si="493"/>
        <v>0</v>
      </c>
      <c r="AU916" s="42" t="str">
        <f t="shared" si="494"/>
        <v/>
      </c>
    </row>
    <row r="917" spans="1:47" ht="15" x14ac:dyDescent="0.25">
      <c r="A917" s="40" t="s">
        <v>5295</v>
      </c>
      <c r="B917" s="40" t="s">
        <v>5294</v>
      </c>
      <c r="C917" s="60" t="str">
        <f>IF(ISNUMBER(VLOOKUP(B917,'[1]WT-GR-A'!I$2:J$693,2,FALSE)),VLOOKUP(B917,'[1]WT-GR-A'!I$2:J$693,2,FALSE),"")</f>
        <v/>
      </c>
      <c r="D917" s="58">
        <f>IF(ISNUMBER(VLOOKUP($B917,'[1]KO-GR-A'!$I$2:$J$907,2,FALSE)),VLOOKUP($B917,'[1]KO-GR-A'!$I$2:$J$907,2,FALSE),"")</f>
        <v>0.05</v>
      </c>
      <c r="E917" s="58" t="str">
        <f>IF(ISNUMBER(VLOOKUP($B917,'[1]MT-GR-A'!$I$2:$J$789,2,FALSE)),VLOOKUP($B917,'[1]MT-GR-A'!$I$2:$J$789,2,FALSE),"")</f>
        <v/>
      </c>
      <c r="F917" s="58" t="str">
        <f>IF(ISNUMBER(VLOOKUP($B917,'[1]WT-HS-A'!$I$2:$J$1224,2,FALSE)),VLOOKUP($B917,'[1]WT-HS-A'!$I$2:$J$1224,2,FALSE),"")</f>
        <v/>
      </c>
      <c r="G917" s="58">
        <f>IF(ISNUMBER(VLOOKUP($B917,'[1]KO-HS-A'!$I$2:$J$1229,2,FALSE)),VLOOKUP($B917,'[1]KO-HS-A'!$I$2:$J$1229,2,FALSE),"")</f>
        <v>0.05</v>
      </c>
      <c r="H917" s="58" t="str">
        <f>IF(ISNUMBER(VLOOKUP($B917,'[1]MT-HS-A'!$I$2:$J$1362,2,FALSE)),VLOOKUP($B917,'[1]MT-HS-A'!$I$2:$J$1362,2,FALSE),"")</f>
        <v/>
      </c>
      <c r="I917" s="59" t="str">
        <f>IF(ISNUMBER(VLOOKUP($B917,'[1]WT-GR-B'!$I$2:$J$585,2,FALSE)),VLOOKUP($B917,'[1]WT-GR-B'!$I$2:$J$585,2,FALSE),"")</f>
        <v/>
      </c>
      <c r="J917" s="58" t="str">
        <f>IF(ISNUMBER(VLOOKUP($B917,'[1]KO-GR-B'!$I$2:$J$900,2,FALSE)),VLOOKUP($B917,'[1]KO-GR-B'!$I$2:$J$900,2,FALSE),"")</f>
        <v/>
      </c>
      <c r="K917" s="58" t="str">
        <f>IF(ISNUMBER(VLOOKUP($B917,'[1]MT-GR-B'!$I$2:$J$693,2,FALSE)),VLOOKUP($B917,'[1]MT-GR-B'!$I$2:$J$693,2,FALSE),"")</f>
        <v/>
      </c>
      <c r="L917" s="58">
        <f>IF(ISNUMBER(VLOOKUP($B917,'[1]WT-HS-B'!$I$2:$J$1220,2,FALSE)),VLOOKUP($B917,'[1]WT-HS-B'!$I$2:$J$1220,2,FALSE),"")</f>
        <v>0.05</v>
      </c>
      <c r="M917" s="58">
        <f>IF(ISNUMBER(VLOOKUP($B917,'[1]KO-HS-B'!$I$2:$J$1046,2,FALSE)),VLOOKUP($B917,'[1]KO-HS-B'!$I$2:$J$1046,2,FALSE),"")</f>
        <v>0.11</v>
      </c>
      <c r="N917" s="58" t="str">
        <f>IF(ISNUMBER(VLOOKUP($B917,'[1]MT-HS-B'!$I$2:$J$773,2,FALSE)),VLOOKUP($B917,'[1]MT-HS-B'!$I$2:$J$773,2,FALSE),"")</f>
        <v/>
      </c>
      <c r="O917" s="40" t="str">
        <f t="shared" si="462"/>
        <v>SYKC_YEAST</v>
      </c>
      <c r="P917" s="57" t="str">
        <f t="shared" si="463"/>
        <v/>
      </c>
      <c r="Q917" s="57">
        <f t="shared" si="464"/>
        <v>0</v>
      </c>
      <c r="R917" s="57" t="str">
        <f t="shared" si="465"/>
        <v/>
      </c>
      <c r="S917" s="56" t="str">
        <f t="shared" si="466"/>
        <v>n/a</v>
      </c>
      <c r="T917" s="55" t="str">
        <f t="shared" si="467"/>
        <v>n/a</v>
      </c>
      <c r="U917" s="54" t="str">
        <f t="shared" si="468"/>
        <v>n/a</v>
      </c>
      <c r="V917" s="53" t="str">
        <f t="shared" si="469"/>
        <v/>
      </c>
      <c r="W917" s="53">
        <f t="shared" si="470"/>
        <v>0</v>
      </c>
      <c r="X917" s="53" t="str">
        <f t="shared" si="471"/>
        <v/>
      </c>
      <c r="Y917" s="52" t="str">
        <f t="shared" si="472"/>
        <v>HS only</v>
      </c>
      <c r="Z917" s="51" t="str">
        <f t="shared" si="473"/>
        <v>HS only</v>
      </c>
      <c r="AA917" s="50" t="str">
        <f t="shared" si="474"/>
        <v/>
      </c>
      <c r="AB917" s="40" t="str">
        <f t="shared" si="475"/>
        <v>KRS1</v>
      </c>
      <c r="AC917" s="49">
        <f t="shared" si="476"/>
        <v>0</v>
      </c>
      <c r="AD917" s="47">
        <f t="shared" si="477"/>
        <v>0.05</v>
      </c>
      <c r="AE917" s="47">
        <f t="shared" si="478"/>
        <v>0</v>
      </c>
      <c r="AF917" s="48">
        <f t="shared" si="479"/>
        <v>0.05</v>
      </c>
      <c r="AG917" s="47">
        <f t="shared" si="480"/>
        <v>0.08</v>
      </c>
      <c r="AH917" s="47">
        <f t="shared" si="481"/>
        <v>0</v>
      </c>
      <c r="AI917" s="46" t="str">
        <f t="shared" si="482"/>
        <v>HS Only</v>
      </c>
      <c r="AJ917" s="43">
        <f t="shared" si="483"/>
        <v>1.5999999999999999</v>
      </c>
      <c r="AK917" s="43" t="str">
        <f t="shared" si="484"/>
        <v/>
      </c>
      <c r="AL917" s="45" t="str">
        <f t="shared" si="485"/>
        <v/>
      </c>
      <c r="AM917" s="43" t="str">
        <f t="shared" si="486"/>
        <v/>
      </c>
      <c r="AN917" s="42" t="str">
        <f t="shared" si="487"/>
        <v/>
      </c>
      <c r="AO917" s="40" t="str">
        <f t="shared" si="488"/>
        <v>SYKC_YEAST</v>
      </c>
      <c r="AP917" s="44" t="str">
        <f t="shared" si="489"/>
        <v/>
      </c>
      <c r="AQ917" s="43" t="str">
        <f t="shared" si="490"/>
        <v/>
      </c>
      <c r="AR917" s="43" t="str">
        <f t="shared" si="491"/>
        <v/>
      </c>
      <c r="AS917" s="43" t="str">
        <f t="shared" si="492"/>
        <v/>
      </c>
      <c r="AT917" s="43">
        <f t="shared" si="493"/>
        <v>4.2426406871192847E-2</v>
      </c>
      <c r="AU917" s="42" t="str">
        <f t="shared" si="494"/>
        <v/>
      </c>
    </row>
    <row r="918" spans="1:47" ht="15" x14ac:dyDescent="0.25">
      <c r="A918" s="40" t="s">
        <v>5293</v>
      </c>
      <c r="B918" s="40" t="s">
        <v>5292</v>
      </c>
      <c r="C918" s="60" t="str">
        <f>IF(ISNUMBER(VLOOKUP(B918,'[1]WT-GR-A'!I$2:J$693,2,FALSE)),VLOOKUP(B918,'[1]WT-GR-A'!I$2:J$693,2,FALSE),"")</f>
        <v/>
      </c>
      <c r="D918" s="58" t="str">
        <f>IF(ISNUMBER(VLOOKUP($B918,'[1]KO-GR-A'!$I$2:$J$907,2,FALSE)),VLOOKUP($B918,'[1]KO-GR-A'!$I$2:$J$907,2,FALSE),"")</f>
        <v/>
      </c>
      <c r="E918" s="58" t="str">
        <f>IF(ISNUMBER(VLOOKUP($B918,'[1]MT-GR-A'!$I$2:$J$789,2,FALSE)),VLOOKUP($B918,'[1]MT-GR-A'!$I$2:$J$789,2,FALSE),"")</f>
        <v/>
      </c>
      <c r="F918" s="58" t="str">
        <f>IF(ISNUMBER(VLOOKUP($B918,'[1]WT-HS-A'!$I$2:$J$1224,2,FALSE)),VLOOKUP($B918,'[1]WT-HS-A'!$I$2:$J$1224,2,FALSE),"")</f>
        <v/>
      </c>
      <c r="G918" s="58" t="str">
        <f>IF(ISNUMBER(VLOOKUP($B918,'[1]KO-HS-A'!$I$2:$J$1229,2,FALSE)),VLOOKUP($B918,'[1]KO-HS-A'!$I$2:$J$1229,2,FALSE),"")</f>
        <v/>
      </c>
      <c r="H918" s="58" t="str">
        <f>IF(ISNUMBER(VLOOKUP($B918,'[1]MT-HS-A'!$I$2:$J$1362,2,FALSE)),VLOOKUP($B918,'[1]MT-HS-A'!$I$2:$J$1362,2,FALSE),"")</f>
        <v/>
      </c>
      <c r="I918" s="59">
        <f>IF(ISNUMBER(VLOOKUP($B918,'[1]WT-GR-B'!$I$2:$J$585,2,FALSE)),VLOOKUP($B918,'[1]WT-GR-B'!$I$2:$J$585,2,FALSE),"")</f>
        <v>0.05</v>
      </c>
      <c r="J918" s="58" t="str">
        <f>IF(ISNUMBER(VLOOKUP($B918,'[1]KO-GR-B'!$I$2:$J$900,2,FALSE)),VLOOKUP($B918,'[1]KO-GR-B'!$I$2:$J$900,2,FALSE),"")</f>
        <v/>
      </c>
      <c r="K918" s="58" t="str">
        <f>IF(ISNUMBER(VLOOKUP($B918,'[1]MT-GR-B'!$I$2:$J$693,2,FALSE)),VLOOKUP($B918,'[1]MT-GR-B'!$I$2:$J$693,2,FALSE),"")</f>
        <v/>
      </c>
      <c r="L918" s="58" t="str">
        <f>IF(ISNUMBER(VLOOKUP($B918,'[1]WT-HS-B'!$I$2:$J$1220,2,FALSE)),VLOOKUP($B918,'[1]WT-HS-B'!$I$2:$J$1220,2,FALSE),"")</f>
        <v/>
      </c>
      <c r="M918" s="58" t="str">
        <f>IF(ISNUMBER(VLOOKUP($B918,'[1]KO-HS-B'!$I$2:$J$1046,2,FALSE)),VLOOKUP($B918,'[1]KO-HS-B'!$I$2:$J$1046,2,FALSE),"")</f>
        <v/>
      </c>
      <c r="N918" s="58" t="str">
        <f>IF(ISNUMBER(VLOOKUP($B918,'[1]MT-HS-B'!$I$2:$J$773,2,FALSE)),VLOOKUP($B918,'[1]MT-HS-B'!$I$2:$J$773,2,FALSE),"")</f>
        <v/>
      </c>
      <c r="O918" s="40" t="str">
        <f t="shared" si="462"/>
        <v>SYKM_YEAST</v>
      </c>
      <c r="P918" s="57" t="str">
        <f t="shared" si="463"/>
        <v/>
      </c>
      <c r="Q918" s="57" t="str">
        <f t="shared" si="464"/>
        <v/>
      </c>
      <c r="R918" s="57" t="str">
        <f t="shared" si="465"/>
        <v/>
      </c>
      <c r="S918" s="56" t="str">
        <f t="shared" si="466"/>
        <v>n/a</v>
      </c>
      <c r="T918" s="55" t="str">
        <f t="shared" si="467"/>
        <v>n/a</v>
      </c>
      <c r="U918" s="54" t="str">
        <f t="shared" si="468"/>
        <v>n/a</v>
      </c>
      <c r="V918" s="53" t="str">
        <f t="shared" si="469"/>
        <v/>
      </c>
      <c r="W918" s="53" t="str">
        <f t="shared" si="470"/>
        <v/>
      </c>
      <c r="X918" s="53" t="str">
        <f t="shared" si="471"/>
        <v/>
      </c>
      <c r="Y918" s="52" t="str">
        <f t="shared" si="472"/>
        <v>GR only</v>
      </c>
      <c r="Z918" s="51" t="str">
        <f t="shared" si="473"/>
        <v/>
      </c>
      <c r="AA918" s="50" t="str">
        <f t="shared" si="474"/>
        <v/>
      </c>
      <c r="AB918" s="40" t="str">
        <f t="shared" si="475"/>
        <v>MSK1</v>
      </c>
      <c r="AC918" s="49">
        <f t="shared" si="476"/>
        <v>0.05</v>
      </c>
      <c r="AD918" s="47">
        <f t="shared" si="477"/>
        <v>0</v>
      </c>
      <c r="AE918" s="47">
        <f t="shared" si="478"/>
        <v>0</v>
      </c>
      <c r="AF918" s="48">
        <f t="shared" si="479"/>
        <v>0</v>
      </c>
      <c r="AG918" s="47">
        <f t="shared" si="480"/>
        <v>0</v>
      </c>
      <c r="AH918" s="47">
        <f t="shared" si="481"/>
        <v>0</v>
      </c>
      <c r="AI918" s="46">
        <f t="shared" si="482"/>
        <v>0</v>
      </c>
      <c r="AJ918" s="43" t="str">
        <f t="shared" si="483"/>
        <v/>
      </c>
      <c r="AK918" s="43" t="str">
        <f t="shared" si="484"/>
        <v/>
      </c>
      <c r="AL918" s="45" t="str">
        <f t="shared" si="485"/>
        <v/>
      </c>
      <c r="AM918" s="43" t="str">
        <f t="shared" si="486"/>
        <v/>
      </c>
      <c r="AN918" s="42" t="str">
        <f t="shared" si="487"/>
        <v/>
      </c>
      <c r="AO918" s="40" t="str">
        <f t="shared" si="488"/>
        <v>SYKM_YEAST</v>
      </c>
      <c r="AP918" s="44" t="str">
        <f t="shared" si="489"/>
        <v/>
      </c>
      <c r="AQ918" s="43" t="str">
        <f t="shared" si="490"/>
        <v/>
      </c>
      <c r="AR918" s="43" t="str">
        <f t="shared" si="491"/>
        <v/>
      </c>
      <c r="AS918" s="43" t="str">
        <f t="shared" si="492"/>
        <v/>
      </c>
      <c r="AT918" s="43" t="str">
        <f t="shared" si="493"/>
        <v/>
      </c>
      <c r="AU918" s="42" t="str">
        <f t="shared" si="494"/>
        <v/>
      </c>
    </row>
    <row r="919" spans="1:47" ht="15" x14ac:dyDescent="0.25">
      <c r="A919" s="40" t="s">
        <v>5291</v>
      </c>
      <c r="B919" s="40" t="s">
        <v>5290</v>
      </c>
      <c r="C919" s="60" t="str">
        <f>IF(ISNUMBER(VLOOKUP(B919,'[1]WT-GR-A'!I$2:J$693,2,FALSE)),VLOOKUP(B919,'[1]WT-GR-A'!I$2:J$693,2,FALSE),"")</f>
        <v/>
      </c>
      <c r="D919" s="58" t="str">
        <f>IF(ISNUMBER(VLOOKUP($B919,'[1]KO-GR-A'!$I$2:$J$907,2,FALSE)),VLOOKUP($B919,'[1]KO-GR-A'!$I$2:$J$907,2,FALSE),"")</f>
        <v/>
      </c>
      <c r="E919" s="58" t="str">
        <f>IF(ISNUMBER(VLOOKUP($B919,'[1]MT-GR-A'!$I$2:$J$789,2,FALSE)),VLOOKUP($B919,'[1]MT-GR-A'!$I$2:$J$789,2,FALSE),"")</f>
        <v/>
      </c>
      <c r="F919" s="58" t="str">
        <f>IF(ISNUMBER(VLOOKUP($B919,'[1]WT-HS-A'!$I$2:$J$1224,2,FALSE)),VLOOKUP($B919,'[1]WT-HS-A'!$I$2:$J$1224,2,FALSE),"")</f>
        <v/>
      </c>
      <c r="G919" s="58" t="str">
        <f>IF(ISNUMBER(VLOOKUP($B919,'[1]KO-HS-A'!$I$2:$J$1229,2,FALSE)),VLOOKUP($B919,'[1]KO-HS-A'!$I$2:$J$1229,2,FALSE),"")</f>
        <v/>
      </c>
      <c r="H919" s="58">
        <f>IF(ISNUMBER(VLOOKUP($B919,'[1]MT-HS-A'!$I$2:$J$1362,2,FALSE)),VLOOKUP($B919,'[1]MT-HS-A'!$I$2:$J$1362,2,FALSE),"")</f>
        <v>0.14000000000000001</v>
      </c>
      <c r="I919" s="59" t="str">
        <f>IF(ISNUMBER(VLOOKUP($B919,'[1]WT-GR-B'!$I$2:$J$585,2,FALSE)),VLOOKUP($B919,'[1]WT-GR-B'!$I$2:$J$585,2,FALSE),"")</f>
        <v/>
      </c>
      <c r="J919" s="58" t="str">
        <f>IF(ISNUMBER(VLOOKUP($B919,'[1]KO-GR-B'!$I$2:$J$900,2,FALSE)),VLOOKUP($B919,'[1]KO-GR-B'!$I$2:$J$900,2,FALSE),"")</f>
        <v/>
      </c>
      <c r="K919" s="58" t="str">
        <f>IF(ISNUMBER(VLOOKUP($B919,'[1]MT-GR-B'!$I$2:$J$693,2,FALSE)),VLOOKUP($B919,'[1]MT-GR-B'!$I$2:$J$693,2,FALSE),"")</f>
        <v/>
      </c>
      <c r="L919" s="58" t="str">
        <f>IF(ISNUMBER(VLOOKUP($B919,'[1]WT-HS-B'!$I$2:$J$1220,2,FALSE)),VLOOKUP($B919,'[1]WT-HS-B'!$I$2:$J$1220,2,FALSE),"")</f>
        <v/>
      </c>
      <c r="M919" s="58" t="str">
        <f>IF(ISNUMBER(VLOOKUP($B919,'[1]KO-HS-B'!$I$2:$J$1046,2,FALSE)),VLOOKUP($B919,'[1]KO-HS-B'!$I$2:$J$1046,2,FALSE),"")</f>
        <v/>
      </c>
      <c r="N919" s="58" t="str">
        <f>IF(ISNUMBER(VLOOKUP($B919,'[1]MT-HS-B'!$I$2:$J$773,2,FALSE)),VLOOKUP($B919,'[1]MT-HS-B'!$I$2:$J$773,2,FALSE),"")</f>
        <v/>
      </c>
      <c r="O919" s="40" t="str">
        <f t="shared" si="462"/>
        <v>YO111_YEAST</v>
      </c>
      <c r="P919" s="57" t="str">
        <f t="shared" si="463"/>
        <v/>
      </c>
      <c r="Q919" s="57" t="str">
        <f t="shared" si="464"/>
        <v/>
      </c>
      <c r="R919" s="57" t="str">
        <f t="shared" si="465"/>
        <v/>
      </c>
      <c r="S919" s="56" t="str">
        <f t="shared" si="466"/>
        <v>n/a</v>
      </c>
      <c r="T919" s="55" t="str">
        <f t="shared" si="467"/>
        <v>n/a</v>
      </c>
      <c r="U919" s="54" t="str">
        <f t="shared" si="468"/>
        <v>n/a</v>
      </c>
      <c r="V919" s="53" t="str">
        <f t="shared" si="469"/>
        <v/>
      </c>
      <c r="W919" s="53" t="str">
        <f t="shared" si="470"/>
        <v/>
      </c>
      <c r="X919" s="53" t="str">
        <f t="shared" si="471"/>
        <v>HS only</v>
      </c>
      <c r="Y919" s="52" t="str">
        <f t="shared" si="472"/>
        <v/>
      </c>
      <c r="Z919" s="51" t="str">
        <f t="shared" si="473"/>
        <v/>
      </c>
      <c r="AA919" s="50" t="str">
        <f t="shared" si="474"/>
        <v/>
      </c>
      <c r="AB919" s="40" t="str">
        <f t="shared" si="475"/>
        <v>YOR111W</v>
      </c>
      <c r="AC919" s="49">
        <f t="shared" si="476"/>
        <v>0</v>
      </c>
      <c r="AD919" s="47">
        <f t="shared" si="477"/>
        <v>0</v>
      </c>
      <c r="AE919" s="47">
        <f t="shared" si="478"/>
        <v>0</v>
      </c>
      <c r="AF919" s="48">
        <f t="shared" si="479"/>
        <v>0</v>
      </c>
      <c r="AG919" s="47">
        <f t="shared" si="480"/>
        <v>0</v>
      </c>
      <c r="AH919" s="47">
        <f t="shared" si="481"/>
        <v>0.14000000000000001</v>
      </c>
      <c r="AI919" s="46" t="str">
        <f t="shared" si="482"/>
        <v/>
      </c>
      <c r="AJ919" s="43" t="str">
        <f t="shared" si="483"/>
        <v/>
      </c>
      <c r="AK919" s="43" t="str">
        <f t="shared" si="484"/>
        <v>HS Only</v>
      </c>
      <c r="AL919" s="45" t="str">
        <f t="shared" si="485"/>
        <v/>
      </c>
      <c r="AM919" s="43" t="str">
        <f t="shared" si="486"/>
        <v/>
      </c>
      <c r="AN919" s="42" t="str">
        <f t="shared" si="487"/>
        <v/>
      </c>
      <c r="AO919" s="40" t="str">
        <f t="shared" si="488"/>
        <v>YO111_YEAST</v>
      </c>
      <c r="AP919" s="44" t="str">
        <f t="shared" si="489"/>
        <v/>
      </c>
      <c r="AQ919" s="43" t="str">
        <f t="shared" si="490"/>
        <v/>
      </c>
      <c r="AR919" s="43" t="str">
        <f t="shared" si="491"/>
        <v/>
      </c>
      <c r="AS919" s="43" t="str">
        <f t="shared" si="492"/>
        <v/>
      </c>
      <c r="AT919" s="43" t="str">
        <f t="shared" si="493"/>
        <v/>
      </c>
      <c r="AU919" s="42" t="str">
        <f t="shared" si="494"/>
        <v/>
      </c>
    </row>
    <row r="920" spans="1:47" ht="15" x14ac:dyDescent="0.25">
      <c r="A920" s="40" t="s">
        <v>5289</v>
      </c>
      <c r="B920" s="40" t="s">
        <v>5288</v>
      </c>
      <c r="C920" s="60" t="str">
        <f>IF(ISNUMBER(VLOOKUP(B920,'[1]WT-GR-A'!I$2:J$693,2,FALSE)),VLOOKUP(B920,'[1]WT-GR-A'!I$2:J$693,2,FALSE),"")</f>
        <v/>
      </c>
      <c r="D920" s="58" t="str">
        <f>IF(ISNUMBER(VLOOKUP($B920,'[1]KO-GR-A'!$I$2:$J$907,2,FALSE)),VLOOKUP($B920,'[1]KO-GR-A'!$I$2:$J$907,2,FALSE),"")</f>
        <v/>
      </c>
      <c r="E920" s="58" t="str">
        <f>IF(ISNUMBER(VLOOKUP($B920,'[1]MT-GR-A'!$I$2:$J$789,2,FALSE)),VLOOKUP($B920,'[1]MT-GR-A'!$I$2:$J$789,2,FALSE),"")</f>
        <v/>
      </c>
      <c r="F920" s="58" t="str">
        <f>IF(ISNUMBER(VLOOKUP($B920,'[1]WT-HS-A'!$I$2:$J$1224,2,FALSE)),VLOOKUP($B920,'[1]WT-HS-A'!$I$2:$J$1224,2,FALSE),"")</f>
        <v/>
      </c>
      <c r="G920" s="58" t="str">
        <f>IF(ISNUMBER(VLOOKUP($B920,'[1]KO-HS-A'!$I$2:$J$1229,2,FALSE)),VLOOKUP($B920,'[1]KO-HS-A'!$I$2:$J$1229,2,FALSE),"")</f>
        <v/>
      </c>
      <c r="H920" s="58" t="str">
        <f>IF(ISNUMBER(VLOOKUP($B920,'[1]MT-HS-A'!$I$2:$J$1362,2,FALSE)),VLOOKUP($B920,'[1]MT-HS-A'!$I$2:$J$1362,2,FALSE),"")</f>
        <v/>
      </c>
      <c r="I920" s="59">
        <f>IF(ISNUMBER(VLOOKUP($B920,'[1]WT-GR-B'!$I$2:$J$585,2,FALSE)),VLOOKUP($B920,'[1]WT-GR-B'!$I$2:$J$585,2,FALSE),"")</f>
        <v>0.04</v>
      </c>
      <c r="J920" s="58" t="str">
        <f>IF(ISNUMBER(VLOOKUP($B920,'[1]KO-GR-B'!$I$2:$J$900,2,FALSE)),VLOOKUP($B920,'[1]KO-GR-B'!$I$2:$J$900,2,FALSE),"")</f>
        <v/>
      </c>
      <c r="K920" s="58" t="str">
        <f>IF(ISNUMBER(VLOOKUP($B920,'[1]MT-GR-B'!$I$2:$J$693,2,FALSE)),VLOOKUP($B920,'[1]MT-GR-B'!$I$2:$J$693,2,FALSE),"")</f>
        <v/>
      </c>
      <c r="L920" s="58" t="str">
        <f>IF(ISNUMBER(VLOOKUP($B920,'[1]WT-HS-B'!$I$2:$J$1220,2,FALSE)),VLOOKUP($B920,'[1]WT-HS-B'!$I$2:$J$1220,2,FALSE),"")</f>
        <v/>
      </c>
      <c r="M920" s="58" t="str">
        <f>IF(ISNUMBER(VLOOKUP($B920,'[1]KO-HS-B'!$I$2:$J$1046,2,FALSE)),VLOOKUP($B920,'[1]KO-HS-B'!$I$2:$J$1046,2,FALSE),"")</f>
        <v/>
      </c>
      <c r="N920" s="58" t="str">
        <f>IF(ISNUMBER(VLOOKUP($B920,'[1]MT-HS-B'!$I$2:$J$773,2,FALSE)),VLOOKUP($B920,'[1]MT-HS-B'!$I$2:$J$773,2,FALSE),"")</f>
        <v/>
      </c>
      <c r="O920" s="40" t="str">
        <f t="shared" si="462"/>
        <v>ALR1_YEAST</v>
      </c>
      <c r="P920" s="57" t="str">
        <f t="shared" si="463"/>
        <v/>
      </c>
      <c r="Q920" s="57" t="str">
        <f t="shared" si="464"/>
        <v/>
      </c>
      <c r="R920" s="57" t="str">
        <f t="shared" si="465"/>
        <v/>
      </c>
      <c r="S920" s="56" t="str">
        <f t="shared" si="466"/>
        <v>n/a</v>
      </c>
      <c r="T920" s="55" t="str">
        <f t="shared" si="467"/>
        <v>n/a</v>
      </c>
      <c r="U920" s="54" t="str">
        <f t="shared" si="468"/>
        <v>n/a</v>
      </c>
      <c r="V920" s="53" t="str">
        <f t="shared" si="469"/>
        <v/>
      </c>
      <c r="W920" s="53" t="str">
        <f t="shared" si="470"/>
        <v/>
      </c>
      <c r="X920" s="53" t="str">
        <f t="shared" si="471"/>
        <v/>
      </c>
      <c r="Y920" s="52" t="str">
        <f t="shared" si="472"/>
        <v>GR only</v>
      </c>
      <c r="Z920" s="51" t="str">
        <f t="shared" si="473"/>
        <v/>
      </c>
      <c r="AA920" s="50" t="str">
        <f t="shared" si="474"/>
        <v/>
      </c>
      <c r="AB920" s="40" t="str">
        <f t="shared" si="475"/>
        <v>ALR1</v>
      </c>
      <c r="AC920" s="49">
        <f t="shared" si="476"/>
        <v>0.04</v>
      </c>
      <c r="AD920" s="47">
        <f t="shared" si="477"/>
        <v>0</v>
      </c>
      <c r="AE920" s="47">
        <f t="shared" si="478"/>
        <v>0</v>
      </c>
      <c r="AF920" s="48">
        <f t="shared" si="479"/>
        <v>0</v>
      </c>
      <c r="AG920" s="47">
        <f t="shared" si="480"/>
        <v>0</v>
      </c>
      <c r="AH920" s="47">
        <f t="shared" si="481"/>
        <v>0</v>
      </c>
      <c r="AI920" s="46">
        <f t="shared" si="482"/>
        <v>0</v>
      </c>
      <c r="AJ920" s="43" t="str">
        <f t="shared" si="483"/>
        <v/>
      </c>
      <c r="AK920" s="43" t="str">
        <f t="shared" si="484"/>
        <v/>
      </c>
      <c r="AL920" s="45" t="str">
        <f t="shared" si="485"/>
        <v/>
      </c>
      <c r="AM920" s="43" t="str">
        <f t="shared" si="486"/>
        <v/>
      </c>
      <c r="AN920" s="42" t="str">
        <f t="shared" si="487"/>
        <v/>
      </c>
      <c r="AO920" s="40" t="str">
        <f t="shared" si="488"/>
        <v>ALR1_YEAST</v>
      </c>
      <c r="AP920" s="44" t="str">
        <f t="shared" si="489"/>
        <v/>
      </c>
      <c r="AQ920" s="43" t="str">
        <f t="shared" si="490"/>
        <v/>
      </c>
      <c r="AR920" s="43" t="str">
        <f t="shared" si="491"/>
        <v/>
      </c>
      <c r="AS920" s="43" t="str">
        <f t="shared" si="492"/>
        <v/>
      </c>
      <c r="AT920" s="43" t="str">
        <f t="shared" si="493"/>
        <v/>
      </c>
      <c r="AU920" s="42" t="str">
        <f t="shared" si="494"/>
        <v/>
      </c>
    </row>
    <row r="921" spans="1:47" ht="15" x14ac:dyDescent="0.25">
      <c r="A921" s="40" t="s">
        <v>5287</v>
      </c>
      <c r="B921" s="40" t="s">
        <v>5286</v>
      </c>
      <c r="C921" s="60" t="str">
        <f>IF(ISNUMBER(VLOOKUP(B921,'[1]WT-GR-A'!I$2:J$693,2,FALSE)),VLOOKUP(B921,'[1]WT-GR-A'!I$2:J$693,2,FALSE),"")</f>
        <v/>
      </c>
      <c r="D921" s="58" t="str">
        <f>IF(ISNUMBER(VLOOKUP($B921,'[1]KO-GR-A'!$I$2:$J$907,2,FALSE)),VLOOKUP($B921,'[1]KO-GR-A'!$I$2:$J$907,2,FALSE),"")</f>
        <v/>
      </c>
      <c r="E921" s="58" t="str">
        <f>IF(ISNUMBER(VLOOKUP($B921,'[1]MT-GR-A'!$I$2:$J$789,2,FALSE)),VLOOKUP($B921,'[1]MT-GR-A'!$I$2:$J$789,2,FALSE),"")</f>
        <v/>
      </c>
      <c r="F921" s="58" t="str">
        <f>IF(ISNUMBER(VLOOKUP($B921,'[1]WT-HS-A'!$I$2:$J$1224,2,FALSE)),VLOOKUP($B921,'[1]WT-HS-A'!$I$2:$J$1224,2,FALSE),"")</f>
        <v/>
      </c>
      <c r="G921" s="58" t="str">
        <f>IF(ISNUMBER(VLOOKUP($B921,'[1]KO-HS-A'!$I$2:$J$1229,2,FALSE)),VLOOKUP($B921,'[1]KO-HS-A'!$I$2:$J$1229,2,FALSE),"")</f>
        <v/>
      </c>
      <c r="H921" s="58" t="str">
        <f>IF(ISNUMBER(VLOOKUP($B921,'[1]MT-HS-A'!$I$2:$J$1362,2,FALSE)),VLOOKUP($B921,'[1]MT-HS-A'!$I$2:$J$1362,2,FALSE),"")</f>
        <v/>
      </c>
      <c r="I921" s="59" t="str">
        <f>IF(ISNUMBER(VLOOKUP($B921,'[1]WT-GR-B'!$I$2:$J$585,2,FALSE)),VLOOKUP($B921,'[1]WT-GR-B'!$I$2:$J$585,2,FALSE),"")</f>
        <v/>
      </c>
      <c r="J921" s="58" t="str">
        <f>IF(ISNUMBER(VLOOKUP($B921,'[1]KO-GR-B'!$I$2:$J$900,2,FALSE)),VLOOKUP($B921,'[1]KO-GR-B'!$I$2:$J$900,2,FALSE),"")</f>
        <v/>
      </c>
      <c r="K921" s="58" t="str">
        <f>IF(ISNUMBER(VLOOKUP($B921,'[1]MT-GR-B'!$I$2:$J$693,2,FALSE)),VLOOKUP($B921,'[1]MT-GR-B'!$I$2:$J$693,2,FALSE),"")</f>
        <v/>
      </c>
      <c r="L921" s="58" t="str">
        <f>IF(ISNUMBER(VLOOKUP($B921,'[1]WT-HS-B'!$I$2:$J$1220,2,FALSE)),VLOOKUP($B921,'[1]WT-HS-B'!$I$2:$J$1220,2,FALSE),"")</f>
        <v/>
      </c>
      <c r="M921" s="58" t="str">
        <f>IF(ISNUMBER(VLOOKUP($B921,'[1]KO-HS-B'!$I$2:$J$1046,2,FALSE)),VLOOKUP($B921,'[1]KO-HS-B'!$I$2:$J$1046,2,FALSE),"")</f>
        <v/>
      </c>
      <c r="N921" s="58">
        <f>IF(ISNUMBER(VLOOKUP($B921,'[1]MT-HS-B'!$I$2:$J$773,2,FALSE)),VLOOKUP($B921,'[1]MT-HS-B'!$I$2:$J$773,2,FALSE),"")</f>
        <v>0.04</v>
      </c>
      <c r="O921" s="40" t="str">
        <f t="shared" si="462"/>
        <v>ALR2_YEAST</v>
      </c>
      <c r="P921" s="57" t="str">
        <f t="shared" si="463"/>
        <v/>
      </c>
      <c r="Q921" s="57" t="str">
        <f t="shared" si="464"/>
        <v/>
      </c>
      <c r="R921" s="57" t="str">
        <f t="shared" si="465"/>
        <v/>
      </c>
      <c r="S921" s="56" t="str">
        <f t="shared" si="466"/>
        <v>n/a</v>
      </c>
      <c r="T921" s="55" t="str">
        <f t="shared" si="467"/>
        <v>n/a</v>
      </c>
      <c r="U921" s="54" t="str">
        <f t="shared" si="468"/>
        <v>n/a</v>
      </c>
      <c r="V921" s="53" t="str">
        <f t="shared" si="469"/>
        <v/>
      </c>
      <c r="W921" s="53" t="str">
        <f t="shared" si="470"/>
        <v/>
      </c>
      <c r="X921" s="53" t="str">
        <f t="shared" si="471"/>
        <v/>
      </c>
      <c r="Y921" s="52" t="str">
        <f t="shared" si="472"/>
        <v/>
      </c>
      <c r="Z921" s="51" t="str">
        <f t="shared" si="473"/>
        <v/>
      </c>
      <c r="AA921" s="50" t="str">
        <f t="shared" si="474"/>
        <v>HS only</v>
      </c>
      <c r="AB921" s="40" t="str">
        <f t="shared" si="475"/>
        <v>ALR2</v>
      </c>
      <c r="AC921" s="49">
        <f t="shared" si="476"/>
        <v>0</v>
      </c>
      <c r="AD921" s="47">
        <f t="shared" si="477"/>
        <v>0</v>
      </c>
      <c r="AE921" s="47">
        <f t="shared" si="478"/>
        <v>0</v>
      </c>
      <c r="AF921" s="48">
        <f t="shared" si="479"/>
        <v>0</v>
      </c>
      <c r="AG921" s="47">
        <f t="shared" si="480"/>
        <v>0</v>
      </c>
      <c r="AH921" s="47">
        <f t="shared" si="481"/>
        <v>0.04</v>
      </c>
      <c r="AI921" s="46" t="str">
        <f t="shared" si="482"/>
        <v/>
      </c>
      <c r="AJ921" s="43" t="str">
        <f t="shared" si="483"/>
        <v/>
      </c>
      <c r="AK921" s="43" t="str">
        <f t="shared" si="484"/>
        <v>HS Only</v>
      </c>
      <c r="AL921" s="45" t="str">
        <f t="shared" si="485"/>
        <v/>
      </c>
      <c r="AM921" s="43" t="str">
        <f t="shared" si="486"/>
        <v/>
      </c>
      <c r="AN921" s="42" t="str">
        <f t="shared" si="487"/>
        <v/>
      </c>
      <c r="AO921" s="40" t="str">
        <f t="shared" si="488"/>
        <v>ALR2_YEAST</v>
      </c>
      <c r="AP921" s="44" t="str">
        <f t="shared" si="489"/>
        <v/>
      </c>
      <c r="AQ921" s="43" t="str">
        <f t="shared" si="490"/>
        <v/>
      </c>
      <c r="AR921" s="43" t="str">
        <f t="shared" si="491"/>
        <v/>
      </c>
      <c r="AS921" s="43" t="str">
        <f t="shared" si="492"/>
        <v/>
      </c>
      <c r="AT921" s="43" t="str">
        <f t="shared" si="493"/>
        <v/>
      </c>
      <c r="AU921" s="42" t="str">
        <f t="shared" si="494"/>
        <v/>
      </c>
    </row>
    <row r="922" spans="1:47" ht="15" x14ac:dyDescent="0.25">
      <c r="A922" s="40" t="s">
        <v>5285</v>
      </c>
      <c r="B922" s="40" t="s">
        <v>5284</v>
      </c>
      <c r="C922" s="60" t="str">
        <f>IF(ISNUMBER(VLOOKUP(B922,'[1]WT-GR-A'!I$2:J$693,2,FALSE)),VLOOKUP(B922,'[1]WT-GR-A'!I$2:J$693,2,FALSE),"")</f>
        <v/>
      </c>
      <c r="D922" s="58">
        <f>IF(ISNUMBER(VLOOKUP($B922,'[1]KO-GR-A'!$I$2:$J$907,2,FALSE)),VLOOKUP($B922,'[1]KO-GR-A'!$I$2:$J$907,2,FALSE),"")</f>
        <v>0.28999999999999998</v>
      </c>
      <c r="E922" s="58">
        <f>IF(ISNUMBER(VLOOKUP($B922,'[1]MT-GR-A'!$I$2:$J$789,2,FALSE)),VLOOKUP($B922,'[1]MT-GR-A'!$I$2:$J$789,2,FALSE),"")</f>
        <v>7.0000000000000007E-2</v>
      </c>
      <c r="F922" s="58">
        <f>IF(ISNUMBER(VLOOKUP($B922,'[1]WT-HS-A'!$I$2:$J$1224,2,FALSE)),VLOOKUP($B922,'[1]WT-HS-A'!$I$2:$J$1224,2,FALSE),"")</f>
        <v>1.44</v>
      </c>
      <c r="G922" s="58">
        <f>IF(ISNUMBER(VLOOKUP($B922,'[1]KO-HS-A'!$I$2:$J$1229,2,FALSE)),VLOOKUP($B922,'[1]KO-HS-A'!$I$2:$J$1229,2,FALSE),"")</f>
        <v>1.6</v>
      </c>
      <c r="H922" s="58">
        <f>IF(ISNUMBER(VLOOKUP($B922,'[1]MT-HS-A'!$I$2:$J$1362,2,FALSE)),VLOOKUP($B922,'[1]MT-HS-A'!$I$2:$J$1362,2,FALSE),"")</f>
        <v>1.6</v>
      </c>
      <c r="I922" s="59">
        <f>IF(ISNUMBER(VLOOKUP($B922,'[1]WT-GR-B'!$I$2:$J$585,2,FALSE)),VLOOKUP($B922,'[1]WT-GR-B'!$I$2:$J$585,2,FALSE),"")</f>
        <v>0.21</v>
      </c>
      <c r="J922" s="58">
        <f>IF(ISNUMBER(VLOOKUP($B922,'[1]KO-GR-B'!$I$2:$J$900,2,FALSE)),VLOOKUP($B922,'[1]KO-GR-B'!$I$2:$J$900,2,FALSE),"")</f>
        <v>7.0000000000000007E-2</v>
      </c>
      <c r="K922" s="58" t="str">
        <f>IF(ISNUMBER(VLOOKUP($B922,'[1]MT-GR-B'!$I$2:$J$693,2,FALSE)),VLOOKUP($B922,'[1]MT-GR-B'!$I$2:$J$693,2,FALSE),"")</f>
        <v/>
      </c>
      <c r="L922" s="58">
        <f>IF(ISNUMBER(VLOOKUP($B922,'[1]WT-HS-B'!$I$2:$J$1220,2,FALSE)),VLOOKUP($B922,'[1]WT-HS-B'!$I$2:$J$1220,2,FALSE),"")</f>
        <v>1.6</v>
      </c>
      <c r="M922" s="58">
        <f>IF(ISNUMBER(VLOOKUP($B922,'[1]KO-HS-B'!$I$2:$J$1046,2,FALSE)),VLOOKUP($B922,'[1]KO-HS-B'!$I$2:$J$1046,2,FALSE),"")</f>
        <v>2.14</v>
      </c>
      <c r="N922" s="58">
        <f>IF(ISNUMBER(VLOOKUP($B922,'[1]MT-HS-B'!$I$2:$J$773,2,FALSE)),VLOOKUP($B922,'[1]MT-HS-B'!$I$2:$J$773,2,FALSE),"")</f>
        <v>0.46</v>
      </c>
      <c r="O922" s="40" t="str">
        <f t="shared" si="462"/>
        <v>ALDH6_YEAST</v>
      </c>
      <c r="P922" s="57">
        <f t="shared" si="463"/>
        <v>6.6190476190476195</v>
      </c>
      <c r="Q922" s="57">
        <f t="shared" si="464"/>
        <v>17.044334975369459</v>
      </c>
      <c r="R922" s="57">
        <f t="shared" si="465"/>
        <v>21.857142857142854</v>
      </c>
      <c r="S922" s="56" t="str">
        <f t="shared" si="466"/>
        <v>n/a</v>
      </c>
      <c r="T922" s="55">
        <f t="shared" si="467"/>
        <v>12.527093596059114</v>
      </c>
      <c r="U922" s="54" t="str">
        <f t="shared" si="468"/>
        <v>n/a</v>
      </c>
      <c r="V922" s="53" t="str">
        <f t="shared" si="469"/>
        <v>HS only</v>
      </c>
      <c r="W922" s="53">
        <f t="shared" si="470"/>
        <v>4.5172413793103452</v>
      </c>
      <c r="X922" s="53">
        <f t="shared" si="471"/>
        <v>21.857142857142854</v>
      </c>
      <c r="Y922" s="52">
        <f t="shared" si="472"/>
        <v>6.6190476190476195</v>
      </c>
      <c r="Z922" s="51">
        <f t="shared" si="473"/>
        <v>29.571428571428573</v>
      </c>
      <c r="AA922" s="50" t="str">
        <f t="shared" si="474"/>
        <v>HS only</v>
      </c>
      <c r="AB922" s="40" t="str">
        <f t="shared" si="475"/>
        <v>ALD6</v>
      </c>
      <c r="AC922" s="49">
        <f t="shared" si="476"/>
        <v>0.21</v>
      </c>
      <c r="AD922" s="47">
        <f t="shared" si="477"/>
        <v>0.18</v>
      </c>
      <c r="AE922" s="47">
        <f t="shared" si="478"/>
        <v>7.0000000000000007E-2</v>
      </c>
      <c r="AF922" s="48">
        <f t="shared" si="479"/>
        <v>1.52</v>
      </c>
      <c r="AG922" s="47">
        <f t="shared" si="480"/>
        <v>1.87</v>
      </c>
      <c r="AH922" s="47">
        <f t="shared" si="481"/>
        <v>1.03</v>
      </c>
      <c r="AI922" s="46">
        <f t="shared" si="482"/>
        <v>7.2380952380952381</v>
      </c>
      <c r="AJ922" s="43">
        <f t="shared" si="483"/>
        <v>10.388888888888889</v>
      </c>
      <c r="AK922" s="43">
        <f t="shared" si="484"/>
        <v>14.714285714285714</v>
      </c>
      <c r="AL922" s="45" t="str">
        <f t="shared" si="485"/>
        <v/>
      </c>
      <c r="AM922" s="43">
        <f t="shared" si="486"/>
        <v>17.715985660663939</v>
      </c>
      <c r="AN922" s="42" t="str">
        <f t="shared" si="487"/>
        <v/>
      </c>
      <c r="AO922" s="40" t="str">
        <f t="shared" si="488"/>
        <v>ALDH6_YEAST</v>
      </c>
      <c r="AP922" s="44" t="str">
        <f t="shared" si="489"/>
        <v/>
      </c>
      <c r="AQ922" s="43">
        <f t="shared" si="490"/>
        <v>0.15556349186104046</v>
      </c>
      <c r="AR922" s="43" t="str">
        <f t="shared" si="491"/>
        <v/>
      </c>
      <c r="AS922" s="43">
        <f t="shared" si="492"/>
        <v>0.1131370849898477</v>
      </c>
      <c r="AT922" s="43">
        <f t="shared" si="493"/>
        <v>0.38183766184073498</v>
      </c>
      <c r="AU922" s="42">
        <f t="shared" si="494"/>
        <v>0.80610173055266443</v>
      </c>
    </row>
    <row r="923" spans="1:47" ht="15" x14ac:dyDescent="0.25">
      <c r="A923" s="40" t="s">
        <v>5283</v>
      </c>
      <c r="B923" s="40" t="s">
        <v>5282</v>
      </c>
      <c r="C923" s="60" t="str">
        <f>IF(ISNUMBER(VLOOKUP(B923,'[1]WT-GR-A'!I$2:J$693,2,FALSE)),VLOOKUP(B923,'[1]WT-GR-A'!I$2:J$693,2,FALSE),"")</f>
        <v/>
      </c>
      <c r="D923" s="58" t="str">
        <f>IF(ISNUMBER(VLOOKUP($B923,'[1]KO-GR-A'!$I$2:$J$907,2,FALSE)),VLOOKUP($B923,'[1]KO-GR-A'!$I$2:$J$907,2,FALSE),"")</f>
        <v/>
      </c>
      <c r="E923" s="58" t="str">
        <f>IF(ISNUMBER(VLOOKUP($B923,'[1]MT-GR-A'!$I$2:$J$789,2,FALSE)),VLOOKUP($B923,'[1]MT-GR-A'!$I$2:$J$789,2,FALSE),"")</f>
        <v/>
      </c>
      <c r="F923" s="58">
        <f>IF(ISNUMBER(VLOOKUP($B923,'[1]WT-HS-A'!$I$2:$J$1224,2,FALSE)),VLOOKUP($B923,'[1]WT-HS-A'!$I$2:$J$1224,2,FALSE),"")</f>
        <v>0.1</v>
      </c>
      <c r="G923" s="58">
        <f>IF(ISNUMBER(VLOOKUP($B923,'[1]KO-HS-A'!$I$2:$J$1229,2,FALSE)),VLOOKUP($B923,'[1]KO-HS-A'!$I$2:$J$1229,2,FALSE),"")</f>
        <v>0.47</v>
      </c>
      <c r="H923" s="58">
        <f>IF(ISNUMBER(VLOOKUP($B923,'[1]MT-HS-A'!$I$2:$J$1362,2,FALSE)),VLOOKUP($B923,'[1]MT-HS-A'!$I$2:$J$1362,2,FALSE),"")</f>
        <v>0.78</v>
      </c>
      <c r="I923" s="59" t="str">
        <f>IF(ISNUMBER(VLOOKUP($B923,'[1]WT-GR-B'!$I$2:$J$585,2,FALSE)),VLOOKUP($B923,'[1]WT-GR-B'!$I$2:$J$585,2,FALSE),"")</f>
        <v/>
      </c>
      <c r="J923" s="58" t="str">
        <f>IF(ISNUMBER(VLOOKUP($B923,'[1]KO-GR-B'!$I$2:$J$900,2,FALSE)),VLOOKUP($B923,'[1]KO-GR-B'!$I$2:$J$900,2,FALSE),"")</f>
        <v/>
      </c>
      <c r="K923" s="58" t="str">
        <f>IF(ISNUMBER(VLOOKUP($B923,'[1]MT-GR-B'!$I$2:$J$693,2,FALSE)),VLOOKUP($B923,'[1]MT-GR-B'!$I$2:$J$693,2,FALSE),"")</f>
        <v/>
      </c>
      <c r="L923" s="58">
        <f>IF(ISNUMBER(VLOOKUP($B923,'[1]WT-HS-B'!$I$2:$J$1220,2,FALSE)),VLOOKUP($B923,'[1]WT-HS-B'!$I$2:$J$1220,2,FALSE),"")</f>
        <v>0.21</v>
      </c>
      <c r="M923" s="58">
        <f>IF(ISNUMBER(VLOOKUP($B923,'[1]KO-HS-B'!$I$2:$J$1046,2,FALSE)),VLOOKUP($B923,'[1]KO-HS-B'!$I$2:$J$1046,2,FALSE),"")</f>
        <v>0.34</v>
      </c>
      <c r="N923" s="58">
        <f>IF(ISNUMBER(VLOOKUP($B923,'[1]MT-HS-B'!$I$2:$J$773,2,FALSE)),VLOOKUP($B923,'[1]MT-HS-B'!$I$2:$J$773,2,FALSE),"")</f>
        <v>0.62</v>
      </c>
      <c r="O923" s="40" t="str">
        <f t="shared" si="462"/>
        <v>MDHM_YEAST</v>
      </c>
      <c r="P923" s="57" t="str">
        <f t="shared" si="463"/>
        <v>HS only</v>
      </c>
      <c r="Q923" s="57" t="str">
        <f t="shared" si="464"/>
        <v>HS only</v>
      </c>
      <c r="R923" s="57" t="str">
        <f t="shared" si="465"/>
        <v>HS only</v>
      </c>
      <c r="S923" s="56" t="str">
        <f t="shared" si="466"/>
        <v>n/a</v>
      </c>
      <c r="T923" s="55" t="str">
        <f t="shared" si="467"/>
        <v>n/a</v>
      </c>
      <c r="U923" s="54" t="str">
        <f t="shared" si="468"/>
        <v>n/a</v>
      </c>
      <c r="V923" s="53" t="str">
        <f t="shared" si="469"/>
        <v>HS only</v>
      </c>
      <c r="W923" s="53" t="str">
        <f t="shared" si="470"/>
        <v>HS only</v>
      </c>
      <c r="X923" s="53" t="str">
        <f t="shared" si="471"/>
        <v>HS only</v>
      </c>
      <c r="Y923" s="52" t="str">
        <f t="shared" si="472"/>
        <v>HS only</v>
      </c>
      <c r="Z923" s="51" t="str">
        <f t="shared" si="473"/>
        <v>HS only</v>
      </c>
      <c r="AA923" s="50" t="str">
        <f t="shared" si="474"/>
        <v>HS only</v>
      </c>
      <c r="AB923" s="40" t="str">
        <f t="shared" si="475"/>
        <v>MDH1</v>
      </c>
      <c r="AC923" s="49">
        <f t="shared" si="476"/>
        <v>0</v>
      </c>
      <c r="AD923" s="47">
        <f t="shared" si="477"/>
        <v>0</v>
      </c>
      <c r="AE923" s="47">
        <f t="shared" si="478"/>
        <v>0</v>
      </c>
      <c r="AF923" s="48">
        <f t="shared" si="479"/>
        <v>0.155</v>
      </c>
      <c r="AG923" s="47">
        <f t="shared" si="480"/>
        <v>0.40500000000000003</v>
      </c>
      <c r="AH923" s="47">
        <f t="shared" si="481"/>
        <v>0.7</v>
      </c>
      <c r="AI923" s="46" t="str">
        <f t="shared" si="482"/>
        <v>HS Only</v>
      </c>
      <c r="AJ923" s="43" t="str">
        <f t="shared" si="483"/>
        <v>HS Only</v>
      </c>
      <c r="AK923" s="43" t="str">
        <f t="shared" si="484"/>
        <v>HS Only</v>
      </c>
      <c r="AL923" s="45" t="str">
        <f t="shared" si="485"/>
        <v/>
      </c>
      <c r="AM923" s="43" t="str">
        <f t="shared" si="486"/>
        <v/>
      </c>
      <c r="AN923" s="42" t="str">
        <f t="shared" si="487"/>
        <v/>
      </c>
      <c r="AO923" s="40" t="str">
        <f t="shared" si="488"/>
        <v>MDHM_YEAST</v>
      </c>
      <c r="AP923" s="44" t="str">
        <f t="shared" si="489"/>
        <v/>
      </c>
      <c r="AQ923" s="43" t="str">
        <f t="shared" si="490"/>
        <v/>
      </c>
      <c r="AR923" s="43" t="str">
        <f t="shared" si="491"/>
        <v/>
      </c>
      <c r="AS923" s="43">
        <f t="shared" si="492"/>
        <v>7.7781745930520188E-2</v>
      </c>
      <c r="AT923" s="43">
        <f t="shared" si="493"/>
        <v>9.192388155425095E-2</v>
      </c>
      <c r="AU923" s="42">
        <f t="shared" si="494"/>
        <v>0.11313708498984873</v>
      </c>
    </row>
    <row r="924" spans="1:47" ht="15" x14ac:dyDescent="0.25">
      <c r="A924" s="40" t="s">
        <v>5281</v>
      </c>
      <c r="B924" s="40" t="s">
        <v>5280</v>
      </c>
      <c r="C924" s="60">
        <f>IF(ISNUMBER(VLOOKUP(B924,'[1]WT-GR-A'!I$2:J$693,2,FALSE)),VLOOKUP(B924,'[1]WT-GR-A'!I$2:J$693,2,FALSE),"")</f>
        <v>0.45</v>
      </c>
      <c r="D924" s="58">
        <f>IF(ISNUMBER(VLOOKUP($B924,'[1]KO-GR-A'!$I$2:$J$907,2,FALSE)),VLOOKUP($B924,'[1]KO-GR-A'!$I$2:$J$907,2,FALSE),"")</f>
        <v>1.52</v>
      </c>
      <c r="E924" s="58">
        <f>IF(ISNUMBER(VLOOKUP($B924,'[1]MT-GR-A'!$I$2:$J$789,2,FALSE)),VLOOKUP($B924,'[1]MT-GR-A'!$I$2:$J$789,2,FALSE),"")</f>
        <v>1.3</v>
      </c>
      <c r="F924" s="58">
        <f>IF(ISNUMBER(VLOOKUP($B924,'[1]WT-HS-A'!$I$2:$J$1224,2,FALSE)),VLOOKUP($B924,'[1]WT-HS-A'!$I$2:$J$1224,2,FALSE),"")</f>
        <v>1.3</v>
      </c>
      <c r="G924" s="58">
        <f>IF(ISNUMBER(VLOOKUP($B924,'[1]KO-HS-A'!$I$2:$J$1229,2,FALSE)),VLOOKUP($B924,'[1]KO-HS-A'!$I$2:$J$1229,2,FALSE),"")</f>
        <v>0.91</v>
      </c>
      <c r="H924" s="58">
        <f>IF(ISNUMBER(VLOOKUP($B924,'[1]MT-HS-A'!$I$2:$J$1362,2,FALSE)),VLOOKUP($B924,'[1]MT-HS-A'!$I$2:$J$1362,2,FALSE),"")</f>
        <v>1.76</v>
      </c>
      <c r="I924" s="59">
        <f>IF(ISNUMBER(VLOOKUP($B924,'[1]WT-GR-B'!$I$2:$J$585,2,FALSE)),VLOOKUP($B924,'[1]WT-GR-B'!$I$2:$J$585,2,FALSE),"")</f>
        <v>0.74</v>
      </c>
      <c r="J924" s="58">
        <f>IF(ISNUMBER(VLOOKUP($B924,'[1]KO-GR-B'!$I$2:$J$900,2,FALSE)),VLOOKUP($B924,'[1]KO-GR-B'!$I$2:$J$900,2,FALSE),"")</f>
        <v>1.52</v>
      </c>
      <c r="K924" s="58">
        <f>IF(ISNUMBER(VLOOKUP($B924,'[1]MT-GR-B'!$I$2:$J$693,2,FALSE)),VLOOKUP($B924,'[1]MT-GR-B'!$I$2:$J$693,2,FALSE),"")</f>
        <v>2.0299999999999998</v>
      </c>
      <c r="L924" s="58">
        <f>IF(ISNUMBER(VLOOKUP($B924,'[1]WT-HS-B'!$I$2:$J$1220,2,FALSE)),VLOOKUP($B924,'[1]WT-HS-B'!$I$2:$J$1220,2,FALSE),"")</f>
        <v>1.3</v>
      </c>
      <c r="M924" s="58">
        <f>IF(ISNUMBER(VLOOKUP($B924,'[1]KO-HS-B'!$I$2:$J$1046,2,FALSE)),VLOOKUP($B924,'[1]KO-HS-B'!$I$2:$J$1046,2,FALSE),"")</f>
        <v>1.52</v>
      </c>
      <c r="N924" s="58">
        <f>IF(ISNUMBER(VLOOKUP($B924,'[1]MT-HS-B'!$I$2:$J$773,2,FALSE)),VLOOKUP($B924,'[1]MT-HS-B'!$I$2:$J$773,2,FALSE),"")</f>
        <v>2.0299999999999998</v>
      </c>
      <c r="O924" s="40" t="str">
        <f t="shared" si="462"/>
        <v>MDHP_YEAST</v>
      </c>
      <c r="P924" s="57">
        <f t="shared" si="463"/>
        <v>1.3228228228228229</v>
      </c>
      <c r="Q924" s="57">
        <f t="shared" si="464"/>
        <v>-0.20065789473684209</v>
      </c>
      <c r="R924" s="57">
        <f t="shared" si="465"/>
        <v>0.17692307692307691</v>
      </c>
      <c r="S924" s="56">
        <f t="shared" si="466"/>
        <v>0.56606606606606613</v>
      </c>
      <c r="T924" s="55">
        <f t="shared" si="467"/>
        <v>0.20065789473684209</v>
      </c>
      <c r="U924" s="54">
        <f t="shared" si="468"/>
        <v>0.17692307692307691</v>
      </c>
      <c r="V924" s="53">
        <f t="shared" si="469"/>
        <v>1.8888888888888891</v>
      </c>
      <c r="W924" s="53">
        <f t="shared" si="470"/>
        <v>-0.40131578947368418</v>
      </c>
      <c r="X924" s="53">
        <f t="shared" si="471"/>
        <v>0.35384615384615381</v>
      </c>
      <c r="Y924" s="52">
        <f t="shared" si="472"/>
        <v>0.7567567567567568</v>
      </c>
      <c r="Z924" s="51">
        <f t="shared" si="473"/>
        <v>0</v>
      </c>
      <c r="AA924" s="50">
        <f t="shared" si="474"/>
        <v>0</v>
      </c>
      <c r="AB924" s="40" t="str">
        <f t="shared" si="475"/>
        <v>MDH3</v>
      </c>
      <c r="AC924" s="49">
        <f t="shared" si="476"/>
        <v>0.59499999999999997</v>
      </c>
      <c r="AD924" s="47">
        <f t="shared" si="477"/>
        <v>1.52</v>
      </c>
      <c r="AE924" s="47">
        <f t="shared" si="478"/>
        <v>1.665</v>
      </c>
      <c r="AF924" s="48">
        <f t="shared" si="479"/>
        <v>1.3</v>
      </c>
      <c r="AG924" s="47">
        <f t="shared" si="480"/>
        <v>1.2150000000000001</v>
      </c>
      <c r="AH924" s="47">
        <f t="shared" si="481"/>
        <v>1.895</v>
      </c>
      <c r="AI924" s="46">
        <f t="shared" si="482"/>
        <v>2.1848739495798322</v>
      </c>
      <c r="AJ924" s="43">
        <f t="shared" si="483"/>
        <v>0.79934210526315796</v>
      </c>
      <c r="AK924" s="43">
        <f t="shared" si="484"/>
        <v>1.1381381381381381</v>
      </c>
      <c r="AL924" s="45">
        <f t="shared" si="485"/>
        <v>0.80053830782981561</v>
      </c>
      <c r="AM924" s="43">
        <f t="shared" si="486"/>
        <v>0.28377311613407485</v>
      </c>
      <c r="AN924" s="42">
        <f t="shared" si="487"/>
        <v>0.25020701488139457</v>
      </c>
      <c r="AO924" s="40" t="str">
        <f t="shared" si="488"/>
        <v>MDHP_YEAST</v>
      </c>
      <c r="AP924" s="44">
        <f t="shared" si="489"/>
        <v>0.20506096654409886</v>
      </c>
      <c r="AQ924" s="43">
        <f t="shared" si="490"/>
        <v>0</v>
      </c>
      <c r="AR924" s="43">
        <f t="shared" si="491"/>
        <v>0.5161879502661787</v>
      </c>
      <c r="AS924" s="43">
        <f t="shared" si="492"/>
        <v>0</v>
      </c>
      <c r="AT924" s="43">
        <f t="shared" si="493"/>
        <v>0.43133513652379379</v>
      </c>
      <c r="AU924" s="42">
        <f t="shared" si="494"/>
        <v>0.19091883092036768</v>
      </c>
    </row>
    <row r="925" spans="1:47" ht="15" x14ac:dyDescent="0.25">
      <c r="A925" s="40" t="s">
        <v>5279</v>
      </c>
      <c r="B925" s="40" t="s">
        <v>5278</v>
      </c>
      <c r="C925" s="60" t="str">
        <f>IF(ISNUMBER(VLOOKUP(B925,'[1]WT-GR-A'!I$2:J$693,2,FALSE)),VLOOKUP(B925,'[1]WT-GR-A'!I$2:J$693,2,FALSE),"")</f>
        <v/>
      </c>
      <c r="D925" s="58">
        <f>IF(ISNUMBER(VLOOKUP($B925,'[1]KO-GR-A'!$I$2:$J$907,2,FALSE)),VLOOKUP($B925,'[1]KO-GR-A'!$I$2:$J$907,2,FALSE),"")</f>
        <v>0.06</v>
      </c>
      <c r="E925" s="58" t="str">
        <f>IF(ISNUMBER(VLOOKUP($B925,'[1]MT-GR-A'!$I$2:$J$789,2,FALSE)),VLOOKUP($B925,'[1]MT-GR-A'!$I$2:$J$789,2,FALSE),"")</f>
        <v/>
      </c>
      <c r="F925" s="58" t="str">
        <f>IF(ISNUMBER(VLOOKUP($B925,'[1]WT-HS-A'!$I$2:$J$1224,2,FALSE)),VLOOKUP($B925,'[1]WT-HS-A'!$I$2:$J$1224,2,FALSE),"")</f>
        <v/>
      </c>
      <c r="G925" s="58" t="str">
        <f>IF(ISNUMBER(VLOOKUP($B925,'[1]KO-HS-A'!$I$2:$J$1229,2,FALSE)),VLOOKUP($B925,'[1]KO-HS-A'!$I$2:$J$1229,2,FALSE),"")</f>
        <v/>
      </c>
      <c r="H925" s="58" t="str">
        <f>IF(ISNUMBER(VLOOKUP($B925,'[1]MT-HS-A'!$I$2:$J$1362,2,FALSE)),VLOOKUP($B925,'[1]MT-HS-A'!$I$2:$J$1362,2,FALSE),"")</f>
        <v/>
      </c>
      <c r="I925" s="59" t="str">
        <f>IF(ISNUMBER(VLOOKUP($B925,'[1]WT-GR-B'!$I$2:$J$585,2,FALSE)),VLOOKUP($B925,'[1]WT-GR-B'!$I$2:$J$585,2,FALSE),"")</f>
        <v/>
      </c>
      <c r="J925" s="58" t="str">
        <f>IF(ISNUMBER(VLOOKUP($B925,'[1]KO-GR-B'!$I$2:$J$900,2,FALSE)),VLOOKUP($B925,'[1]KO-GR-B'!$I$2:$J$900,2,FALSE),"")</f>
        <v/>
      </c>
      <c r="K925" s="58" t="str">
        <f>IF(ISNUMBER(VLOOKUP($B925,'[1]MT-GR-B'!$I$2:$J$693,2,FALSE)),VLOOKUP($B925,'[1]MT-GR-B'!$I$2:$J$693,2,FALSE),"")</f>
        <v/>
      </c>
      <c r="L925" s="58" t="str">
        <f>IF(ISNUMBER(VLOOKUP($B925,'[1]WT-HS-B'!$I$2:$J$1220,2,FALSE)),VLOOKUP($B925,'[1]WT-HS-B'!$I$2:$J$1220,2,FALSE),"")</f>
        <v/>
      </c>
      <c r="M925" s="58" t="str">
        <f>IF(ISNUMBER(VLOOKUP($B925,'[1]KO-HS-B'!$I$2:$J$1046,2,FALSE)),VLOOKUP($B925,'[1]KO-HS-B'!$I$2:$J$1046,2,FALSE),"")</f>
        <v/>
      </c>
      <c r="N925" s="58" t="str">
        <f>IF(ISNUMBER(VLOOKUP($B925,'[1]MT-HS-B'!$I$2:$J$773,2,FALSE)),VLOOKUP($B925,'[1]MT-HS-B'!$I$2:$J$773,2,FALSE),"")</f>
        <v/>
      </c>
      <c r="O925" s="40" t="str">
        <f t="shared" si="462"/>
        <v>MASY_YEAST</v>
      </c>
      <c r="P925" s="57" t="str">
        <f t="shared" si="463"/>
        <v/>
      </c>
      <c r="Q925" s="57" t="str">
        <f t="shared" si="464"/>
        <v/>
      </c>
      <c r="R925" s="57" t="str">
        <f t="shared" si="465"/>
        <v/>
      </c>
      <c r="S925" s="56" t="str">
        <f t="shared" si="466"/>
        <v>n/a</v>
      </c>
      <c r="T925" s="55" t="str">
        <f t="shared" si="467"/>
        <v>n/a</v>
      </c>
      <c r="U925" s="54" t="str">
        <f t="shared" si="468"/>
        <v>n/a</v>
      </c>
      <c r="V925" s="53" t="str">
        <f t="shared" si="469"/>
        <v/>
      </c>
      <c r="W925" s="53" t="str">
        <f t="shared" si="470"/>
        <v>GR only</v>
      </c>
      <c r="X925" s="53" t="str">
        <f t="shared" si="471"/>
        <v/>
      </c>
      <c r="Y925" s="52" t="str">
        <f t="shared" si="472"/>
        <v/>
      </c>
      <c r="Z925" s="51" t="str">
        <f t="shared" si="473"/>
        <v/>
      </c>
      <c r="AA925" s="50" t="str">
        <f t="shared" si="474"/>
        <v/>
      </c>
      <c r="AB925" s="40" t="str">
        <f t="shared" si="475"/>
        <v>MLS1</v>
      </c>
      <c r="AC925" s="49">
        <f t="shared" si="476"/>
        <v>0</v>
      </c>
      <c r="AD925" s="47">
        <f t="shared" si="477"/>
        <v>0.06</v>
      </c>
      <c r="AE925" s="47">
        <f t="shared" si="478"/>
        <v>0</v>
      </c>
      <c r="AF925" s="48">
        <f t="shared" si="479"/>
        <v>0</v>
      </c>
      <c r="AG925" s="47">
        <f t="shared" si="480"/>
        <v>0</v>
      </c>
      <c r="AH925" s="47">
        <f t="shared" si="481"/>
        <v>0</v>
      </c>
      <c r="AI925" s="46" t="str">
        <f t="shared" si="482"/>
        <v/>
      </c>
      <c r="AJ925" s="43">
        <f t="shared" si="483"/>
        <v>0</v>
      </c>
      <c r="AK925" s="43" t="str">
        <f t="shared" si="484"/>
        <v/>
      </c>
      <c r="AL925" s="45" t="str">
        <f t="shared" si="485"/>
        <v/>
      </c>
      <c r="AM925" s="43" t="str">
        <f t="shared" si="486"/>
        <v/>
      </c>
      <c r="AN925" s="42" t="str">
        <f t="shared" si="487"/>
        <v/>
      </c>
      <c r="AO925" s="40" t="str">
        <f t="shared" si="488"/>
        <v>MASY_YEAST</v>
      </c>
      <c r="AP925" s="44" t="str">
        <f t="shared" si="489"/>
        <v/>
      </c>
      <c r="AQ925" s="43" t="str">
        <f t="shared" si="490"/>
        <v/>
      </c>
      <c r="AR925" s="43" t="str">
        <f t="shared" si="491"/>
        <v/>
      </c>
      <c r="AS925" s="43" t="str">
        <f t="shared" si="492"/>
        <v/>
      </c>
      <c r="AT925" s="43" t="str">
        <f t="shared" si="493"/>
        <v/>
      </c>
      <c r="AU925" s="42" t="str">
        <f t="shared" si="494"/>
        <v/>
      </c>
    </row>
    <row r="926" spans="1:47" ht="15" x14ac:dyDescent="0.25">
      <c r="A926" s="40" t="s">
        <v>5277</v>
      </c>
      <c r="B926" s="40" t="s">
        <v>5276</v>
      </c>
      <c r="C926" s="60" t="str">
        <f>IF(ISNUMBER(VLOOKUP(B926,'[1]WT-GR-A'!I$2:J$693,2,FALSE)),VLOOKUP(B926,'[1]WT-GR-A'!I$2:J$693,2,FALSE),"")</f>
        <v/>
      </c>
      <c r="D926" s="58">
        <f>IF(ISNUMBER(VLOOKUP($B926,'[1]KO-GR-A'!$I$2:$J$907,2,FALSE)),VLOOKUP($B926,'[1]KO-GR-A'!$I$2:$J$907,2,FALSE),"")</f>
        <v>0.09</v>
      </c>
      <c r="E926" s="58" t="str">
        <f>IF(ISNUMBER(VLOOKUP($B926,'[1]MT-GR-A'!$I$2:$J$789,2,FALSE)),VLOOKUP($B926,'[1]MT-GR-A'!$I$2:$J$789,2,FALSE),"")</f>
        <v/>
      </c>
      <c r="F926" s="58" t="str">
        <f>IF(ISNUMBER(VLOOKUP($B926,'[1]WT-HS-A'!$I$2:$J$1224,2,FALSE)),VLOOKUP($B926,'[1]WT-HS-A'!$I$2:$J$1224,2,FALSE),"")</f>
        <v/>
      </c>
      <c r="G926" s="58" t="str">
        <f>IF(ISNUMBER(VLOOKUP($B926,'[1]KO-HS-A'!$I$2:$J$1229,2,FALSE)),VLOOKUP($B926,'[1]KO-HS-A'!$I$2:$J$1229,2,FALSE),"")</f>
        <v/>
      </c>
      <c r="H926" s="58" t="str">
        <f>IF(ISNUMBER(VLOOKUP($B926,'[1]MT-HS-A'!$I$2:$J$1362,2,FALSE)),VLOOKUP($B926,'[1]MT-HS-A'!$I$2:$J$1362,2,FALSE),"")</f>
        <v/>
      </c>
      <c r="I926" s="59" t="str">
        <f>IF(ISNUMBER(VLOOKUP($B926,'[1]WT-GR-B'!$I$2:$J$585,2,FALSE)),VLOOKUP($B926,'[1]WT-GR-B'!$I$2:$J$585,2,FALSE),"")</f>
        <v/>
      </c>
      <c r="J926" s="58" t="str">
        <f>IF(ISNUMBER(VLOOKUP($B926,'[1]KO-GR-B'!$I$2:$J$900,2,FALSE)),VLOOKUP($B926,'[1]KO-GR-B'!$I$2:$J$900,2,FALSE),"")</f>
        <v/>
      </c>
      <c r="K926" s="58" t="str">
        <f>IF(ISNUMBER(VLOOKUP($B926,'[1]MT-GR-B'!$I$2:$J$693,2,FALSE)),VLOOKUP($B926,'[1]MT-GR-B'!$I$2:$J$693,2,FALSE),"")</f>
        <v/>
      </c>
      <c r="L926" s="58" t="str">
        <f>IF(ISNUMBER(VLOOKUP($B926,'[1]WT-HS-B'!$I$2:$J$1220,2,FALSE)),VLOOKUP($B926,'[1]WT-HS-B'!$I$2:$J$1220,2,FALSE),"")</f>
        <v/>
      </c>
      <c r="M926" s="58" t="str">
        <f>IF(ISNUMBER(VLOOKUP($B926,'[1]KO-HS-B'!$I$2:$J$1046,2,FALSE)),VLOOKUP($B926,'[1]KO-HS-B'!$I$2:$J$1046,2,FALSE),"")</f>
        <v/>
      </c>
      <c r="N926" s="58" t="str">
        <f>IF(ISNUMBER(VLOOKUP($B926,'[1]MT-HS-B'!$I$2:$J$773,2,FALSE)),VLOOKUP($B926,'[1]MT-HS-B'!$I$2:$J$773,2,FALSE),"")</f>
        <v/>
      </c>
      <c r="O926" s="40" t="str">
        <f t="shared" si="462"/>
        <v>FABD_YEAST</v>
      </c>
      <c r="P926" s="57" t="str">
        <f t="shared" si="463"/>
        <v/>
      </c>
      <c r="Q926" s="57" t="str">
        <f t="shared" si="464"/>
        <v/>
      </c>
      <c r="R926" s="57" t="str">
        <f t="shared" si="465"/>
        <v/>
      </c>
      <c r="S926" s="56" t="str">
        <f t="shared" si="466"/>
        <v>n/a</v>
      </c>
      <c r="T926" s="55" t="str">
        <f t="shared" si="467"/>
        <v>n/a</v>
      </c>
      <c r="U926" s="54" t="str">
        <f t="shared" si="468"/>
        <v>n/a</v>
      </c>
      <c r="V926" s="53" t="str">
        <f t="shared" si="469"/>
        <v/>
      </c>
      <c r="W926" s="53" t="str">
        <f t="shared" si="470"/>
        <v>GR only</v>
      </c>
      <c r="X926" s="53" t="str">
        <f t="shared" si="471"/>
        <v/>
      </c>
      <c r="Y926" s="52" t="str">
        <f t="shared" si="472"/>
        <v/>
      </c>
      <c r="Z926" s="51" t="str">
        <f t="shared" si="473"/>
        <v/>
      </c>
      <c r="AA926" s="50" t="str">
        <f t="shared" si="474"/>
        <v/>
      </c>
      <c r="AB926" s="40" t="str">
        <f t="shared" si="475"/>
        <v>MCT1</v>
      </c>
      <c r="AC926" s="49">
        <f t="shared" si="476"/>
        <v>0</v>
      </c>
      <c r="AD926" s="47">
        <f t="shared" si="477"/>
        <v>0.09</v>
      </c>
      <c r="AE926" s="47">
        <f t="shared" si="478"/>
        <v>0</v>
      </c>
      <c r="AF926" s="48">
        <f t="shared" si="479"/>
        <v>0</v>
      </c>
      <c r="AG926" s="47">
        <f t="shared" si="480"/>
        <v>0</v>
      </c>
      <c r="AH926" s="47">
        <f t="shared" si="481"/>
        <v>0</v>
      </c>
      <c r="AI926" s="46" t="str">
        <f t="shared" si="482"/>
        <v/>
      </c>
      <c r="AJ926" s="43">
        <f t="shared" si="483"/>
        <v>0</v>
      </c>
      <c r="AK926" s="43" t="str">
        <f t="shared" si="484"/>
        <v/>
      </c>
      <c r="AL926" s="45" t="str">
        <f t="shared" si="485"/>
        <v/>
      </c>
      <c r="AM926" s="43" t="str">
        <f t="shared" si="486"/>
        <v/>
      </c>
      <c r="AN926" s="42" t="str">
        <f t="shared" si="487"/>
        <v/>
      </c>
      <c r="AO926" s="40" t="str">
        <f t="shared" si="488"/>
        <v>FABD_YEAST</v>
      </c>
      <c r="AP926" s="44" t="str">
        <f t="shared" si="489"/>
        <v/>
      </c>
      <c r="AQ926" s="43" t="str">
        <f t="shared" si="490"/>
        <v/>
      </c>
      <c r="AR926" s="43" t="str">
        <f t="shared" si="491"/>
        <v/>
      </c>
      <c r="AS926" s="43" t="str">
        <f t="shared" si="492"/>
        <v/>
      </c>
      <c r="AT926" s="43" t="str">
        <f t="shared" si="493"/>
        <v/>
      </c>
      <c r="AU926" s="42" t="str">
        <f t="shared" si="494"/>
        <v/>
      </c>
    </row>
    <row r="927" spans="1:47" ht="15" x14ac:dyDescent="0.25">
      <c r="A927" s="40" t="s">
        <v>5275</v>
      </c>
      <c r="B927" s="40" t="s">
        <v>5274</v>
      </c>
      <c r="C927" s="60" t="str">
        <f>IF(ISNUMBER(VLOOKUP(B927,'[1]WT-GR-A'!I$2:J$693,2,FALSE)),VLOOKUP(B927,'[1]WT-GR-A'!I$2:J$693,2,FALSE),"")</f>
        <v/>
      </c>
      <c r="D927" s="58" t="str">
        <f>IF(ISNUMBER(VLOOKUP($B927,'[1]KO-GR-A'!$I$2:$J$907,2,FALSE)),VLOOKUP($B927,'[1]KO-GR-A'!$I$2:$J$907,2,FALSE),"")</f>
        <v/>
      </c>
      <c r="E927" s="58" t="str">
        <f>IF(ISNUMBER(VLOOKUP($B927,'[1]MT-GR-A'!$I$2:$J$789,2,FALSE)),VLOOKUP($B927,'[1]MT-GR-A'!$I$2:$J$789,2,FALSE),"")</f>
        <v/>
      </c>
      <c r="F927" s="58" t="str">
        <f>IF(ISNUMBER(VLOOKUP($B927,'[1]WT-HS-A'!$I$2:$J$1224,2,FALSE)),VLOOKUP($B927,'[1]WT-HS-A'!$I$2:$J$1224,2,FALSE),"")</f>
        <v/>
      </c>
      <c r="G927" s="58" t="str">
        <f>IF(ISNUMBER(VLOOKUP($B927,'[1]KO-HS-A'!$I$2:$J$1229,2,FALSE)),VLOOKUP($B927,'[1]KO-HS-A'!$I$2:$J$1229,2,FALSE),"")</f>
        <v/>
      </c>
      <c r="H927" s="58" t="str">
        <f>IF(ISNUMBER(VLOOKUP($B927,'[1]MT-HS-A'!$I$2:$J$1362,2,FALSE)),VLOOKUP($B927,'[1]MT-HS-A'!$I$2:$J$1362,2,FALSE),"")</f>
        <v/>
      </c>
      <c r="I927" s="59" t="str">
        <f>IF(ISNUMBER(VLOOKUP($B927,'[1]WT-GR-B'!$I$2:$J$585,2,FALSE)),VLOOKUP($B927,'[1]WT-GR-B'!$I$2:$J$585,2,FALSE),"")</f>
        <v/>
      </c>
      <c r="J927" s="58" t="str">
        <f>IF(ISNUMBER(VLOOKUP($B927,'[1]KO-GR-B'!$I$2:$J$900,2,FALSE)),VLOOKUP($B927,'[1]KO-GR-B'!$I$2:$J$900,2,FALSE),"")</f>
        <v/>
      </c>
      <c r="K927" s="58" t="str">
        <f>IF(ISNUMBER(VLOOKUP($B927,'[1]MT-GR-B'!$I$2:$J$693,2,FALSE)),VLOOKUP($B927,'[1]MT-GR-B'!$I$2:$J$693,2,FALSE),"")</f>
        <v/>
      </c>
      <c r="L927" s="58">
        <f>IF(ISNUMBER(VLOOKUP($B927,'[1]WT-HS-B'!$I$2:$J$1220,2,FALSE)),VLOOKUP($B927,'[1]WT-HS-B'!$I$2:$J$1220,2,FALSE),"")</f>
        <v>0.03</v>
      </c>
      <c r="M927" s="58" t="str">
        <f>IF(ISNUMBER(VLOOKUP($B927,'[1]KO-HS-B'!$I$2:$J$1046,2,FALSE)),VLOOKUP($B927,'[1]KO-HS-B'!$I$2:$J$1046,2,FALSE),"")</f>
        <v/>
      </c>
      <c r="N927" s="58" t="str">
        <f>IF(ISNUMBER(VLOOKUP($B927,'[1]MT-HS-B'!$I$2:$J$773,2,FALSE)),VLOOKUP($B927,'[1]MT-HS-B'!$I$2:$J$773,2,FALSE),"")</f>
        <v/>
      </c>
      <c r="O927" s="40" t="str">
        <f t="shared" si="462"/>
        <v>MNR2_YEAST</v>
      </c>
      <c r="P927" s="57" t="str">
        <f t="shared" si="463"/>
        <v/>
      </c>
      <c r="Q927" s="57" t="str">
        <f t="shared" si="464"/>
        <v/>
      </c>
      <c r="R927" s="57" t="str">
        <f t="shared" si="465"/>
        <v/>
      </c>
      <c r="S927" s="56" t="str">
        <f t="shared" si="466"/>
        <v>n/a</v>
      </c>
      <c r="T927" s="55" t="str">
        <f t="shared" si="467"/>
        <v>n/a</v>
      </c>
      <c r="U927" s="54" t="str">
        <f t="shared" si="468"/>
        <v>n/a</v>
      </c>
      <c r="V927" s="53" t="str">
        <f t="shared" si="469"/>
        <v/>
      </c>
      <c r="W927" s="53" t="str">
        <f t="shared" si="470"/>
        <v/>
      </c>
      <c r="X927" s="53" t="str">
        <f t="shared" si="471"/>
        <v/>
      </c>
      <c r="Y927" s="52" t="str">
        <f t="shared" si="472"/>
        <v>HS only</v>
      </c>
      <c r="Z927" s="51" t="str">
        <f t="shared" si="473"/>
        <v/>
      </c>
      <c r="AA927" s="50" t="str">
        <f t="shared" si="474"/>
        <v/>
      </c>
      <c r="AB927" s="40" t="str">
        <f t="shared" si="475"/>
        <v>MNR2</v>
      </c>
      <c r="AC927" s="49">
        <f t="shared" si="476"/>
        <v>0</v>
      </c>
      <c r="AD927" s="47">
        <f t="shared" si="477"/>
        <v>0</v>
      </c>
      <c r="AE927" s="47">
        <f t="shared" si="478"/>
        <v>0</v>
      </c>
      <c r="AF927" s="48">
        <f t="shared" si="479"/>
        <v>0.03</v>
      </c>
      <c r="AG927" s="47">
        <f t="shared" si="480"/>
        <v>0</v>
      </c>
      <c r="AH927" s="47">
        <f t="shared" si="481"/>
        <v>0</v>
      </c>
      <c r="AI927" s="46" t="str">
        <f t="shared" si="482"/>
        <v>HS Only</v>
      </c>
      <c r="AJ927" s="43" t="str">
        <f t="shared" si="483"/>
        <v/>
      </c>
      <c r="AK927" s="43" t="str">
        <f t="shared" si="484"/>
        <v/>
      </c>
      <c r="AL927" s="45" t="str">
        <f t="shared" si="485"/>
        <v/>
      </c>
      <c r="AM927" s="43" t="str">
        <f t="shared" si="486"/>
        <v/>
      </c>
      <c r="AN927" s="42" t="str">
        <f t="shared" si="487"/>
        <v/>
      </c>
      <c r="AO927" s="40" t="str">
        <f t="shared" si="488"/>
        <v>MNR2_YEAST</v>
      </c>
      <c r="AP927" s="44" t="str">
        <f t="shared" si="489"/>
        <v/>
      </c>
      <c r="AQ927" s="43" t="str">
        <f t="shared" si="490"/>
        <v/>
      </c>
      <c r="AR927" s="43" t="str">
        <f t="shared" si="491"/>
        <v/>
      </c>
      <c r="AS927" s="43" t="str">
        <f t="shared" si="492"/>
        <v/>
      </c>
      <c r="AT927" s="43" t="str">
        <f t="shared" si="493"/>
        <v/>
      </c>
      <c r="AU927" s="42" t="str">
        <f t="shared" si="494"/>
        <v/>
      </c>
    </row>
    <row r="928" spans="1:47" ht="15" x14ac:dyDescent="0.25">
      <c r="A928" s="40" t="s">
        <v>5273</v>
      </c>
      <c r="B928" s="40" t="s">
        <v>5272</v>
      </c>
      <c r="C928" s="60">
        <f>IF(ISNUMBER(VLOOKUP(B928,'[1]WT-GR-A'!I$2:J$693,2,FALSE)),VLOOKUP(B928,'[1]WT-GR-A'!I$2:J$693,2,FALSE),"")</f>
        <v>7.0000000000000007E-2</v>
      </c>
      <c r="D928" s="58">
        <f>IF(ISNUMBER(VLOOKUP($B928,'[1]KO-GR-A'!$I$2:$J$907,2,FALSE)),VLOOKUP($B928,'[1]KO-GR-A'!$I$2:$J$907,2,FALSE),"")</f>
        <v>7.0000000000000007E-2</v>
      </c>
      <c r="E928" s="58">
        <f>IF(ISNUMBER(VLOOKUP($B928,'[1]MT-GR-A'!$I$2:$J$789,2,FALSE)),VLOOKUP($B928,'[1]MT-GR-A'!$I$2:$J$789,2,FALSE),"")</f>
        <v>7.0000000000000007E-2</v>
      </c>
      <c r="F928" s="58">
        <f>IF(ISNUMBER(VLOOKUP($B928,'[1]WT-HS-A'!$I$2:$J$1224,2,FALSE)),VLOOKUP($B928,'[1]WT-HS-A'!$I$2:$J$1224,2,FALSE),"")</f>
        <v>7.0000000000000007E-2</v>
      </c>
      <c r="G928" s="58">
        <f>IF(ISNUMBER(VLOOKUP($B928,'[1]KO-HS-A'!$I$2:$J$1229,2,FALSE)),VLOOKUP($B928,'[1]KO-HS-A'!$I$2:$J$1229,2,FALSE),"")</f>
        <v>7.0000000000000007E-2</v>
      </c>
      <c r="H928" s="58">
        <f>IF(ISNUMBER(VLOOKUP($B928,'[1]MT-HS-A'!$I$2:$J$1362,2,FALSE)),VLOOKUP($B928,'[1]MT-HS-A'!$I$2:$J$1362,2,FALSE),"")</f>
        <v>7.0000000000000007E-2</v>
      </c>
      <c r="I928" s="59" t="str">
        <f>IF(ISNUMBER(VLOOKUP($B928,'[1]WT-GR-B'!$I$2:$J$585,2,FALSE)),VLOOKUP($B928,'[1]WT-GR-B'!$I$2:$J$585,2,FALSE),"")</f>
        <v/>
      </c>
      <c r="J928" s="58">
        <f>IF(ISNUMBER(VLOOKUP($B928,'[1]KO-GR-B'!$I$2:$J$900,2,FALSE)),VLOOKUP($B928,'[1]KO-GR-B'!$I$2:$J$900,2,FALSE),"")</f>
        <v>7.0000000000000007E-2</v>
      </c>
      <c r="K928" s="58" t="str">
        <f>IF(ISNUMBER(VLOOKUP($B928,'[1]MT-GR-B'!$I$2:$J$693,2,FALSE)),VLOOKUP($B928,'[1]MT-GR-B'!$I$2:$J$693,2,FALSE),"")</f>
        <v/>
      </c>
      <c r="L928" s="58">
        <f>IF(ISNUMBER(VLOOKUP($B928,'[1]WT-HS-B'!$I$2:$J$1220,2,FALSE)),VLOOKUP($B928,'[1]WT-HS-B'!$I$2:$J$1220,2,FALSE),"")</f>
        <v>7.0000000000000007E-2</v>
      </c>
      <c r="M928" s="58">
        <f>IF(ISNUMBER(VLOOKUP($B928,'[1]KO-HS-B'!$I$2:$J$1046,2,FALSE)),VLOOKUP($B928,'[1]KO-HS-B'!$I$2:$J$1046,2,FALSE),"")</f>
        <v>7.0000000000000007E-2</v>
      </c>
      <c r="N928" s="58">
        <f>IF(ISNUMBER(VLOOKUP($B928,'[1]MT-HS-B'!$I$2:$J$773,2,FALSE)),VLOOKUP($B928,'[1]MT-HS-B'!$I$2:$J$773,2,FALSE),"")</f>
        <v>7.0000000000000007E-2</v>
      </c>
      <c r="O928" s="40" t="str">
        <f t="shared" si="462"/>
        <v>DCW1_YEAST</v>
      </c>
      <c r="P928" s="57">
        <f t="shared" si="463"/>
        <v>0</v>
      </c>
      <c r="Q928" s="57">
        <f t="shared" si="464"/>
        <v>0</v>
      </c>
      <c r="R928" s="57">
        <f t="shared" si="465"/>
        <v>0</v>
      </c>
      <c r="S928" s="56" t="str">
        <f t="shared" si="466"/>
        <v>n/a</v>
      </c>
      <c r="T928" s="55">
        <f t="shared" si="467"/>
        <v>0</v>
      </c>
      <c r="U928" s="54" t="str">
        <f t="shared" si="468"/>
        <v>n/a</v>
      </c>
      <c r="V928" s="53">
        <f t="shared" si="469"/>
        <v>0</v>
      </c>
      <c r="W928" s="53">
        <f t="shared" si="470"/>
        <v>0</v>
      </c>
      <c r="X928" s="53">
        <f t="shared" si="471"/>
        <v>0</v>
      </c>
      <c r="Y928" s="52" t="str">
        <f t="shared" si="472"/>
        <v>HS only</v>
      </c>
      <c r="Z928" s="51">
        <f t="shared" si="473"/>
        <v>0</v>
      </c>
      <c r="AA928" s="50" t="str">
        <f t="shared" si="474"/>
        <v>HS only</v>
      </c>
      <c r="AB928" s="40" t="str">
        <f t="shared" si="475"/>
        <v>DCW1</v>
      </c>
      <c r="AC928" s="49">
        <f t="shared" si="476"/>
        <v>7.0000000000000007E-2</v>
      </c>
      <c r="AD928" s="47">
        <f t="shared" si="477"/>
        <v>7.0000000000000007E-2</v>
      </c>
      <c r="AE928" s="47">
        <f t="shared" si="478"/>
        <v>7.0000000000000007E-2</v>
      </c>
      <c r="AF928" s="48">
        <f t="shared" si="479"/>
        <v>7.0000000000000007E-2</v>
      </c>
      <c r="AG928" s="47">
        <f t="shared" si="480"/>
        <v>7.0000000000000007E-2</v>
      </c>
      <c r="AH928" s="47">
        <f t="shared" si="481"/>
        <v>7.0000000000000007E-2</v>
      </c>
      <c r="AI928" s="46">
        <f t="shared" si="482"/>
        <v>1</v>
      </c>
      <c r="AJ928" s="43">
        <f t="shared" si="483"/>
        <v>1</v>
      </c>
      <c r="AK928" s="43">
        <f t="shared" si="484"/>
        <v>1</v>
      </c>
      <c r="AL928" s="45" t="str">
        <f t="shared" si="485"/>
        <v/>
      </c>
      <c r="AM928" s="43">
        <f t="shared" si="486"/>
        <v>0</v>
      </c>
      <c r="AN928" s="42" t="str">
        <f t="shared" si="487"/>
        <v/>
      </c>
      <c r="AO928" s="40" t="str">
        <f t="shared" si="488"/>
        <v>DCW1_YEAST</v>
      </c>
      <c r="AP928" s="44" t="str">
        <f t="shared" si="489"/>
        <v/>
      </c>
      <c r="AQ928" s="43">
        <f t="shared" si="490"/>
        <v>0</v>
      </c>
      <c r="AR928" s="43" t="str">
        <f t="shared" si="491"/>
        <v/>
      </c>
      <c r="AS928" s="43">
        <f t="shared" si="492"/>
        <v>0</v>
      </c>
      <c r="AT928" s="43">
        <f t="shared" si="493"/>
        <v>0</v>
      </c>
      <c r="AU928" s="42">
        <f t="shared" si="494"/>
        <v>0</v>
      </c>
    </row>
    <row r="929" spans="1:47" ht="15" x14ac:dyDescent="0.25">
      <c r="A929" s="40" t="s">
        <v>5271</v>
      </c>
      <c r="B929" s="40" t="s">
        <v>5270</v>
      </c>
      <c r="C929" s="60">
        <f>IF(ISNUMBER(VLOOKUP(B929,'[1]WT-GR-A'!I$2:J$693,2,FALSE)),VLOOKUP(B929,'[1]WT-GR-A'!I$2:J$693,2,FALSE),"")</f>
        <v>0.08</v>
      </c>
      <c r="D929" s="58">
        <f>IF(ISNUMBER(VLOOKUP($B929,'[1]KO-GR-A'!$I$2:$J$907,2,FALSE)),VLOOKUP($B929,'[1]KO-GR-A'!$I$2:$J$907,2,FALSE),"")</f>
        <v>0.08</v>
      </c>
      <c r="E929" s="58">
        <f>IF(ISNUMBER(VLOOKUP($B929,'[1]MT-GR-A'!$I$2:$J$789,2,FALSE)),VLOOKUP($B929,'[1]MT-GR-A'!$I$2:$J$789,2,FALSE),"")</f>
        <v>0.08</v>
      </c>
      <c r="F929" s="58">
        <f>IF(ISNUMBER(VLOOKUP($B929,'[1]WT-HS-A'!$I$2:$J$1224,2,FALSE)),VLOOKUP($B929,'[1]WT-HS-A'!$I$2:$J$1224,2,FALSE),"")</f>
        <v>0.08</v>
      </c>
      <c r="G929" s="58">
        <f>IF(ISNUMBER(VLOOKUP($B929,'[1]KO-HS-A'!$I$2:$J$1229,2,FALSE)),VLOOKUP($B929,'[1]KO-HS-A'!$I$2:$J$1229,2,FALSE),"")</f>
        <v>0.08</v>
      </c>
      <c r="H929" s="58">
        <f>IF(ISNUMBER(VLOOKUP($B929,'[1]MT-HS-A'!$I$2:$J$1362,2,FALSE)),VLOOKUP($B929,'[1]MT-HS-A'!$I$2:$J$1362,2,FALSE),"")</f>
        <v>0.08</v>
      </c>
      <c r="I929" s="59" t="str">
        <f>IF(ISNUMBER(VLOOKUP($B929,'[1]WT-GR-B'!$I$2:$J$585,2,FALSE)),VLOOKUP($B929,'[1]WT-GR-B'!$I$2:$J$585,2,FALSE),"")</f>
        <v/>
      </c>
      <c r="J929" s="58">
        <f>IF(ISNUMBER(VLOOKUP($B929,'[1]KO-GR-B'!$I$2:$J$900,2,FALSE)),VLOOKUP($B929,'[1]KO-GR-B'!$I$2:$J$900,2,FALSE),"")</f>
        <v>0.08</v>
      </c>
      <c r="K929" s="58">
        <f>IF(ISNUMBER(VLOOKUP($B929,'[1]MT-GR-B'!$I$2:$J$693,2,FALSE)),VLOOKUP($B929,'[1]MT-GR-B'!$I$2:$J$693,2,FALSE),"")</f>
        <v>0.08</v>
      </c>
      <c r="L929" s="58">
        <f>IF(ISNUMBER(VLOOKUP($B929,'[1]WT-HS-B'!$I$2:$J$1220,2,FALSE)),VLOOKUP($B929,'[1]WT-HS-B'!$I$2:$J$1220,2,FALSE),"")</f>
        <v>0.08</v>
      </c>
      <c r="M929" s="58">
        <f>IF(ISNUMBER(VLOOKUP($B929,'[1]KO-HS-B'!$I$2:$J$1046,2,FALSE)),VLOOKUP($B929,'[1]KO-HS-B'!$I$2:$J$1046,2,FALSE),"")</f>
        <v>0.08</v>
      </c>
      <c r="N929" s="58" t="str">
        <f>IF(ISNUMBER(VLOOKUP($B929,'[1]MT-HS-B'!$I$2:$J$773,2,FALSE)),VLOOKUP($B929,'[1]MT-HS-B'!$I$2:$J$773,2,FALSE),"")</f>
        <v/>
      </c>
      <c r="O929" s="40" t="str">
        <f t="shared" si="462"/>
        <v>MNN9_YEAST</v>
      </c>
      <c r="P929" s="57">
        <f t="shared" si="463"/>
        <v>0</v>
      </c>
      <c r="Q929" s="57">
        <f t="shared" si="464"/>
        <v>0</v>
      </c>
      <c r="R929" s="57">
        <f t="shared" si="465"/>
        <v>0</v>
      </c>
      <c r="S929" s="56" t="str">
        <f t="shared" si="466"/>
        <v>n/a</v>
      </c>
      <c r="T929" s="55">
        <f t="shared" si="467"/>
        <v>0</v>
      </c>
      <c r="U929" s="54" t="str">
        <f t="shared" si="468"/>
        <v>n/a</v>
      </c>
      <c r="V929" s="53">
        <f t="shared" si="469"/>
        <v>0</v>
      </c>
      <c r="W929" s="53">
        <f t="shared" si="470"/>
        <v>0</v>
      </c>
      <c r="X929" s="53">
        <f t="shared" si="471"/>
        <v>0</v>
      </c>
      <c r="Y929" s="52" t="str">
        <f t="shared" si="472"/>
        <v>HS only</v>
      </c>
      <c r="Z929" s="51">
        <f t="shared" si="473"/>
        <v>0</v>
      </c>
      <c r="AA929" s="50" t="str">
        <f t="shared" si="474"/>
        <v>GR only</v>
      </c>
      <c r="AB929" s="40" t="str">
        <f t="shared" si="475"/>
        <v>MNN9</v>
      </c>
      <c r="AC929" s="49">
        <f t="shared" si="476"/>
        <v>0.08</v>
      </c>
      <c r="AD929" s="47">
        <f t="shared" si="477"/>
        <v>0.08</v>
      </c>
      <c r="AE929" s="47">
        <f t="shared" si="478"/>
        <v>0.08</v>
      </c>
      <c r="AF929" s="48">
        <f t="shared" si="479"/>
        <v>0.08</v>
      </c>
      <c r="AG929" s="47">
        <f t="shared" si="480"/>
        <v>0.08</v>
      </c>
      <c r="AH929" s="47">
        <f t="shared" si="481"/>
        <v>0.08</v>
      </c>
      <c r="AI929" s="46">
        <f t="shared" si="482"/>
        <v>1</v>
      </c>
      <c r="AJ929" s="43">
        <f t="shared" si="483"/>
        <v>1</v>
      </c>
      <c r="AK929" s="43">
        <f t="shared" si="484"/>
        <v>1</v>
      </c>
      <c r="AL929" s="45" t="str">
        <f t="shared" si="485"/>
        <v/>
      </c>
      <c r="AM929" s="43">
        <f t="shared" si="486"/>
        <v>0</v>
      </c>
      <c r="AN929" s="42" t="str">
        <f t="shared" si="487"/>
        <v/>
      </c>
      <c r="AO929" s="40" t="str">
        <f t="shared" si="488"/>
        <v>MNN9_YEAST</v>
      </c>
      <c r="AP929" s="44" t="str">
        <f t="shared" si="489"/>
        <v/>
      </c>
      <c r="AQ929" s="43">
        <f t="shared" si="490"/>
        <v>0</v>
      </c>
      <c r="AR929" s="43">
        <f t="shared" si="491"/>
        <v>0</v>
      </c>
      <c r="AS929" s="43">
        <f t="shared" si="492"/>
        <v>0</v>
      </c>
      <c r="AT929" s="43">
        <f t="shared" si="493"/>
        <v>0</v>
      </c>
      <c r="AU929" s="42" t="str">
        <f t="shared" si="494"/>
        <v/>
      </c>
    </row>
    <row r="930" spans="1:47" ht="15" x14ac:dyDescent="0.25">
      <c r="A930" s="40" t="s">
        <v>5269</v>
      </c>
      <c r="B930" s="40" t="s">
        <v>5268</v>
      </c>
      <c r="C930" s="60" t="str">
        <f>IF(ISNUMBER(VLOOKUP(B930,'[1]WT-GR-A'!I$2:J$693,2,FALSE)),VLOOKUP(B930,'[1]WT-GR-A'!I$2:J$693,2,FALSE),"")</f>
        <v/>
      </c>
      <c r="D930" s="58">
        <f>IF(ISNUMBER(VLOOKUP($B930,'[1]KO-GR-A'!$I$2:$J$907,2,FALSE)),VLOOKUP($B930,'[1]KO-GR-A'!$I$2:$J$907,2,FALSE),"")</f>
        <v>0.06</v>
      </c>
      <c r="E930" s="58" t="str">
        <f>IF(ISNUMBER(VLOOKUP($B930,'[1]MT-GR-A'!$I$2:$J$789,2,FALSE)),VLOOKUP($B930,'[1]MT-GR-A'!$I$2:$J$789,2,FALSE),"")</f>
        <v/>
      </c>
      <c r="F930" s="58" t="str">
        <f>IF(ISNUMBER(VLOOKUP($B930,'[1]WT-HS-A'!$I$2:$J$1224,2,FALSE)),VLOOKUP($B930,'[1]WT-HS-A'!$I$2:$J$1224,2,FALSE),"")</f>
        <v/>
      </c>
      <c r="G930" s="58" t="str">
        <f>IF(ISNUMBER(VLOOKUP($B930,'[1]KO-HS-A'!$I$2:$J$1229,2,FALSE)),VLOOKUP($B930,'[1]KO-HS-A'!$I$2:$J$1229,2,FALSE),"")</f>
        <v/>
      </c>
      <c r="H930" s="58" t="str">
        <f>IF(ISNUMBER(VLOOKUP($B930,'[1]MT-HS-A'!$I$2:$J$1362,2,FALSE)),VLOOKUP($B930,'[1]MT-HS-A'!$I$2:$J$1362,2,FALSE),"")</f>
        <v/>
      </c>
      <c r="I930" s="59" t="str">
        <f>IF(ISNUMBER(VLOOKUP($B930,'[1]WT-GR-B'!$I$2:$J$585,2,FALSE)),VLOOKUP($B930,'[1]WT-GR-B'!$I$2:$J$585,2,FALSE),"")</f>
        <v/>
      </c>
      <c r="J930" s="58" t="str">
        <f>IF(ISNUMBER(VLOOKUP($B930,'[1]KO-GR-B'!$I$2:$J$900,2,FALSE)),VLOOKUP($B930,'[1]KO-GR-B'!$I$2:$J$900,2,FALSE),"")</f>
        <v/>
      </c>
      <c r="K930" s="58" t="str">
        <f>IF(ISNUMBER(VLOOKUP($B930,'[1]MT-GR-B'!$I$2:$J$693,2,FALSE)),VLOOKUP($B930,'[1]MT-GR-B'!$I$2:$J$693,2,FALSE),"")</f>
        <v/>
      </c>
      <c r="L930" s="58" t="str">
        <f>IF(ISNUMBER(VLOOKUP($B930,'[1]WT-HS-B'!$I$2:$J$1220,2,FALSE)),VLOOKUP($B930,'[1]WT-HS-B'!$I$2:$J$1220,2,FALSE),"")</f>
        <v/>
      </c>
      <c r="M930" s="58" t="str">
        <f>IF(ISNUMBER(VLOOKUP($B930,'[1]KO-HS-B'!$I$2:$J$1046,2,FALSE)),VLOOKUP($B930,'[1]KO-HS-B'!$I$2:$J$1046,2,FALSE),"")</f>
        <v/>
      </c>
      <c r="N930" s="58" t="str">
        <f>IF(ISNUMBER(VLOOKUP($B930,'[1]MT-HS-B'!$I$2:$J$773,2,FALSE)),VLOOKUP($B930,'[1]MT-HS-B'!$I$2:$J$773,2,FALSE),"")</f>
        <v/>
      </c>
      <c r="O930" s="40" t="str">
        <f t="shared" si="462"/>
        <v>VAN1_YEAST</v>
      </c>
      <c r="P930" s="57" t="str">
        <f t="shared" si="463"/>
        <v/>
      </c>
      <c r="Q930" s="57" t="str">
        <f t="shared" si="464"/>
        <v/>
      </c>
      <c r="R930" s="57" t="str">
        <f t="shared" si="465"/>
        <v/>
      </c>
      <c r="S930" s="56" t="str">
        <f t="shared" si="466"/>
        <v>n/a</v>
      </c>
      <c r="T930" s="55" t="str">
        <f t="shared" si="467"/>
        <v>n/a</v>
      </c>
      <c r="U930" s="54" t="str">
        <f t="shared" si="468"/>
        <v>n/a</v>
      </c>
      <c r="V930" s="53" t="str">
        <f t="shared" si="469"/>
        <v/>
      </c>
      <c r="W930" s="53" t="str">
        <f t="shared" si="470"/>
        <v>GR only</v>
      </c>
      <c r="X930" s="53" t="str">
        <f t="shared" si="471"/>
        <v/>
      </c>
      <c r="Y930" s="52" t="str">
        <f t="shared" si="472"/>
        <v/>
      </c>
      <c r="Z930" s="51" t="str">
        <f t="shared" si="473"/>
        <v/>
      </c>
      <c r="AA930" s="50" t="str">
        <f t="shared" si="474"/>
        <v/>
      </c>
      <c r="AB930" s="40" t="str">
        <f t="shared" si="475"/>
        <v>VAN1</v>
      </c>
      <c r="AC930" s="49">
        <f t="shared" si="476"/>
        <v>0</v>
      </c>
      <c r="AD930" s="47">
        <f t="shared" si="477"/>
        <v>0.06</v>
      </c>
      <c r="AE930" s="47">
        <f t="shared" si="478"/>
        <v>0</v>
      </c>
      <c r="AF930" s="48">
        <f t="shared" si="479"/>
        <v>0</v>
      </c>
      <c r="AG930" s="47">
        <f t="shared" si="480"/>
        <v>0</v>
      </c>
      <c r="AH930" s="47">
        <f t="shared" si="481"/>
        <v>0</v>
      </c>
      <c r="AI930" s="46" t="str">
        <f t="shared" si="482"/>
        <v/>
      </c>
      <c r="AJ930" s="43">
        <f t="shared" si="483"/>
        <v>0</v>
      </c>
      <c r="AK930" s="43" t="str">
        <f t="shared" si="484"/>
        <v/>
      </c>
      <c r="AL930" s="45" t="str">
        <f t="shared" si="485"/>
        <v/>
      </c>
      <c r="AM930" s="43" t="str">
        <f t="shared" si="486"/>
        <v/>
      </c>
      <c r="AN930" s="42" t="str">
        <f t="shared" si="487"/>
        <v/>
      </c>
      <c r="AO930" s="40" t="str">
        <f t="shared" si="488"/>
        <v>VAN1_YEAST</v>
      </c>
      <c r="AP930" s="44" t="str">
        <f t="shared" si="489"/>
        <v/>
      </c>
      <c r="AQ930" s="43" t="str">
        <f t="shared" si="490"/>
        <v/>
      </c>
      <c r="AR930" s="43" t="str">
        <f t="shared" si="491"/>
        <v/>
      </c>
      <c r="AS930" s="43" t="str">
        <f t="shared" si="492"/>
        <v/>
      </c>
      <c r="AT930" s="43" t="str">
        <f t="shared" si="493"/>
        <v/>
      </c>
      <c r="AU930" s="42" t="str">
        <f t="shared" si="494"/>
        <v/>
      </c>
    </row>
    <row r="931" spans="1:47" ht="15" x14ac:dyDescent="0.25">
      <c r="A931" s="40" t="s">
        <v>5267</v>
      </c>
      <c r="B931" s="40" t="s">
        <v>5266</v>
      </c>
      <c r="C931" s="60">
        <f>IF(ISNUMBER(VLOOKUP(B931,'[1]WT-GR-A'!I$2:J$693,2,FALSE)),VLOOKUP(B931,'[1]WT-GR-A'!I$2:J$693,2,FALSE),"")</f>
        <v>0.84</v>
      </c>
      <c r="D931" s="58">
        <f>IF(ISNUMBER(VLOOKUP($B931,'[1]KO-GR-A'!$I$2:$J$907,2,FALSE)),VLOOKUP($B931,'[1]KO-GR-A'!$I$2:$J$907,2,FALSE),"")</f>
        <v>1.19</v>
      </c>
      <c r="E931" s="58">
        <f>IF(ISNUMBER(VLOOKUP($B931,'[1]MT-GR-A'!$I$2:$J$789,2,FALSE)),VLOOKUP($B931,'[1]MT-GR-A'!$I$2:$J$789,2,FALSE),"")</f>
        <v>0.84</v>
      </c>
      <c r="F931" s="58">
        <f>IF(ISNUMBER(VLOOKUP($B931,'[1]WT-HS-A'!$I$2:$J$1224,2,FALSE)),VLOOKUP($B931,'[1]WT-HS-A'!$I$2:$J$1224,2,FALSE),"")</f>
        <v>1.01</v>
      </c>
      <c r="G931" s="58">
        <f>IF(ISNUMBER(VLOOKUP($B931,'[1]KO-HS-A'!$I$2:$J$1229,2,FALSE)),VLOOKUP($B931,'[1]KO-HS-A'!$I$2:$J$1229,2,FALSE),"")</f>
        <v>1.01</v>
      </c>
      <c r="H931" s="58">
        <f>IF(ISNUMBER(VLOOKUP($B931,'[1]MT-HS-A'!$I$2:$J$1362,2,FALSE)),VLOOKUP($B931,'[1]MT-HS-A'!$I$2:$J$1362,2,FALSE),"")</f>
        <v>1.61</v>
      </c>
      <c r="I931" s="59">
        <f>IF(ISNUMBER(VLOOKUP($B931,'[1]WT-GR-B'!$I$2:$J$585,2,FALSE)),VLOOKUP($B931,'[1]WT-GR-B'!$I$2:$J$585,2,FALSE),"")</f>
        <v>0.55000000000000004</v>
      </c>
      <c r="J931" s="58">
        <f>IF(ISNUMBER(VLOOKUP($B931,'[1]KO-GR-B'!$I$2:$J$900,2,FALSE)),VLOOKUP($B931,'[1]KO-GR-B'!$I$2:$J$900,2,FALSE),"")</f>
        <v>1.19</v>
      </c>
      <c r="K931" s="58">
        <f>IF(ISNUMBER(VLOOKUP($B931,'[1]MT-GR-B'!$I$2:$J$693,2,FALSE)),VLOOKUP($B931,'[1]MT-GR-B'!$I$2:$J$693,2,FALSE),"")</f>
        <v>1.19</v>
      </c>
      <c r="L931" s="58">
        <f>IF(ISNUMBER(VLOOKUP($B931,'[1]WT-HS-B'!$I$2:$J$1220,2,FALSE)),VLOOKUP($B931,'[1]WT-HS-B'!$I$2:$J$1220,2,FALSE),"")</f>
        <v>1.19</v>
      </c>
      <c r="M931" s="58">
        <f>IF(ISNUMBER(VLOOKUP($B931,'[1]KO-HS-B'!$I$2:$J$1046,2,FALSE)),VLOOKUP($B931,'[1]KO-HS-B'!$I$2:$J$1046,2,FALSE),"")</f>
        <v>0.55000000000000004</v>
      </c>
      <c r="N931" s="58">
        <f>IF(ISNUMBER(VLOOKUP($B931,'[1]MT-HS-B'!$I$2:$J$773,2,FALSE)),VLOOKUP($B931,'[1]MT-HS-B'!$I$2:$J$773,2,FALSE),"")</f>
        <v>0.69</v>
      </c>
      <c r="O931" s="40" t="str">
        <f t="shared" si="462"/>
        <v>MPG1_YEAST</v>
      </c>
      <c r="P931" s="57">
        <f t="shared" si="463"/>
        <v>0.68300865800865784</v>
      </c>
      <c r="Q931" s="57">
        <f t="shared" si="464"/>
        <v>-0.34453781512605042</v>
      </c>
      <c r="R931" s="57">
        <f t="shared" si="465"/>
        <v>0.24824929971988804</v>
      </c>
      <c r="S931" s="56">
        <f t="shared" si="466"/>
        <v>0.48062770562770546</v>
      </c>
      <c r="T931" s="55">
        <f t="shared" si="467"/>
        <v>0.19327731092436976</v>
      </c>
      <c r="U931" s="54">
        <f t="shared" si="468"/>
        <v>0.66841736694677878</v>
      </c>
      <c r="V931" s="53">
        <f t="shared" si="469"/>
        <v>0.20238095238095244</v>
      </c>
      <c r="W931" s="53">
        <f t="shared" si="470"/>
        <v>-0.15126050420168063</v>
      </c>
      <c r="X931" s="53">
        <f t="shared" si="471"/>
        <v>0.91666666666666685</v>
      </c>
      <c r="Y931" s="52">
        <f t="shared" si="472"/>
        <v>1.1636363636363634</v>
      </c>
      <c r="Z931" s="51">
        <f t="shared" si="473"/>
        <v>-0.53781512605042014</v>
      </c>
      <c r="AA931" s="50">
        <f t="shared" si="474"/>
        <v>-0.42016806722689076</v>
      </c>
      <c r="AB931" s="40" t="str">
        <f t="shared" si="475"/>
        <v>MPG1</v>
      </c>
      <c r="AC931" s="49">
        <f t="shared" si="476"/>
        <v>0.69500000000000006</v>
      </c>
      <c r="AD931" s="47">
        <f t="shared" si="477"/>
        <v>1.19</v>
      </c>
      <c r="AE931" s="47">
        <f t="shared" si="478"/>
        <v>1.0149999999999999</v>
      </c>
      <c r="AF931" s="48">
        <f t="shared" si="479"/>
        <v>1.1000000000000001</v>
      </c>
      <c r="AG931" s="47">
        <f t="shared" si="480"/>
        <v>0.78</v>
      </c>
      <c r="AH931" s="47">
        <f t="shared" si="481"/>
        <v>1.1499999999999999</v>
      </c>
      <c r="AI931" s="46">
        <f t="shared" si="482"/>
        <v>1.5827338129496402</v>
      </c>
      <c r="AJ931" s="43">
        <f t="shared" si="483"/>
        <v>0.65546218487394958</v>
      </c>
      <c r="AK931" s="43">
        <f t="shared" si="484"/>
        <v>1.1330049261083743</v>
      </c>
      <c r="AL931" s="45">
        <f t="shared" si="485"/>
        <v>0.67971021975096513</v>
      </c>
      <c r="AM931" s="43">
        <f t="shared" si="486"/>
        <v>0.27333539440824522</v>
      </c>
      <c r="AN931" s="42">
        <f t="shared" si="487"/>
        <v>0.94528490566184864</v>
      </c>
      <c r="AO931" s="40" t="str">
        <f t="shared" si="488"/>
        <v>MPG1_YEAST</v>
      </c>
      <c r="AP931" s="44">
        <f t="shared" si="489"/>
        <v>0.20506096654409831</v>
      </c>
      <c r="AQ931" s="43">
        <f t="shared" si="490"/>
        <v>0</v>
      </c>
      <c r="AR931" s="43">
        <f t="shared" si="491"/>
        <v>0.24748737341529214</v>
      </c>
      <c r="AS931" s="43">
        <f t="shared" si="492"/>
        <v>0.12727922061357852</v>
      </c>
      <c r="AT931" s="43">
        <f t="shared" si="493"/>
        <v>0.32526911934581171</v>
      </c>
      <c r="AU931" s="42">
        <f t="shared" si="494"/>
        <v>0.65053823869162408</v>
      </c>
    </row>
    <row r="932" spans="1:47" ht="15" x14ac:dyDescent="0.25">
      <c r="A932" s="40" t="s">
        <v>5265</v>
      </c>
      <c r="B932" s="40" t="s">
        <v>5264</v>
      </c>
      <c r="C932" s="60" t="str">
        <f>IF(ISNUMBER(VLOOKUP(B932,'[1]WT-GR-A'!I$2:J$693,2,FALSE)),VLOOKUP(B932,'[1]WT-GR-A'!I$2:J$693,2,FALSE),"")</f>
        <v/>
      </c>
      <c r="D932" s="58">
        <f>IF(ISNUMBER(VLOOKUP($B932,'[1]KO-GR-A'!$I$2:$J$907,2,FALSE)),VLOOKUP($B932,'[1]KO-GR-A'!$I$2:$J$907,2,FALSE),"")</f>
        <v>7.0000000000000007E-2</v>
      </c>
      <c r="E932" s="58" t="str">
        <f>IF(ISNUMBER(VLOOKUP($B932,'[1]MT-GR-A'!$I$2:$J$789,2,FALSE)),VLOOKUP($B932,'[1]MT-GR-A'!$I$2:$J$789,2,FALSE),"")</f>
        <v/>
      </c>
      <c r="F932" s="58">
        <f>IF(ISNUMBER(VLOOKUP($B932,'[1]WT-HS-A'!$I$2:$J$1224,2,FALSE)),VLOOKUP($B932,'[1]WT-HS-A'!$I$2:$J$1224,2,FALSE),"")</f>
        <v>0.15</v>
      </c>
      <c r="G932" s="58">
        <f>IF(ISNUMBER(VLOOKUP($B932,'[1]KO-HS-A'!$I$2:$J$1229,2,FALSE)),VLOOKUP($B932,'[1]KO-HS-A'!$I$2:$J$1229,2,FALSE),"")</f>
        <v>0.15</v>
      </c>
      <c r="H932" s="58">
        <f>IF(ISNUMBER(VLOOKUP($B932,'[1]MT-HS-A'!$I$2:$J$1362,2,FALSE)),VLOOKUP($B932,'[1]MT-HS-A'!$I$2:$J$1362,2,FALSE),"")</f>
        <v>7.0000000000000007E-2</v>
      </c>
      <c r="I932" s="59" t="str">
        <f>IF(ISNUMBER(VLOOKUP($B932,'[1]WT-GR-B'!$I$2:$J$585,2,FALSE)),VLOOKUP($B932,'[1]WT-GR-B'!$I$2:$J$585,2,FALSE),"")</f>
        <v/>
      </c>
      <c r="J932" s="58" t="str">
        <f>IF(ISNUMBER(VLOOKUP($B932,'[1]KO-GR-B'!$I$2:$J$900,2,FALSE)),VLOOKUP($B932,'[1]KO-GR-B'!$I$2:$J$900,2,FALSE),"")</f>
        <v/>
      </c>
      <c r="K932" s="58" t="str">
        <f>IF(ISNUMBER(VLOOKUP($B932,'[1]MT-GR-B'!$I$2:$J$693,2,FALSE)),VLOOKUP($B932,'[1]MT-GR-B'!$I$2:$J$693,2,FALSE),"")</f>
        <v/>
      </c>
      <c r="L932" s="58">
        <f>IF(ISNUMBER(VLOOKUP($B932,'[1]WT-HS-B'!$I$2:$J$1220,2,FALSE)),VLOOKUP($B932,'[1]WT-HS-B'!$I$2:$J$1220,2,FALSE),"")</f>
        <v>7.0000000000000007E-2</v>
      </c>
      <c r="M932" s="58" t="str">
        <f>IF(ISNUMBER(VLOOKUP($B932,'[1]KO-HS-B'!$I$2:$J$1046,2,FALSE)),VLOOKUP($B932,'[1]KO-HS-B'!$I$2:$J$1046,2,FALSE),"")</f>
        <v/>
      </c>
      <c r="N932" s="58" t="str">
        <f>IF(ISNUMBER(VLOOKUP($B932,'[1]MT-HS-B'!$I$2:$J$773,2,FALSE)),VLOOKUP($B932,'[1]MT-HS-B'!$I$2:$J$773,2,FALSE),"")</f>
        <v/>
      </c>
      <c r="O932" s="40" t="str">
        <f t="shared" si="462"/>
        <v>MPI_YEAST</v>
      </c>
      <c r="P932" s="57" t="str">
        <f t="shared" si="463"/>
        <v>HS only</v>
      </c>
      <c r="Q932" s="57">
        <f t="shared" si="464"/>
        <v>1.1428571428571426</v>
      </c>
      <c r="R932" s="57" t="str">
        <f t="shared" si="465"/>
        <v/>
      </c>
      <c r="S932" s="56" t="str">
        <f t="shared" si="466"/>
        <v>n/a</v>
      </c>
      <c r="T932" s="55" t="str">
        <f t="shared" si="467"/>
        <v>n/a</v>
      </c>
      <c r="U932" s="54" t="str">
        <f t="shared" si="468"/>
        <v>n/a</v>
      </c>
      <c r="V932" s="53" t="str">
        <f t="shared" si="469"/>
        <v>HS only</v>
      </c>
      <c r="W932" s="53">
        <f t="shared" si="470"/>
        <v>1.1428571428571426</v>
      </c>
      <c r="X932" s="53" t="str">
        <f t="shared" si="471"/>
        <v>HS only</v>
      </c>
      <c r="Y932" s="52" t="str">
        <f t="shared" si="472"/>
        <v>HS only</v>
      </c>
      <c r="Z932" s="51" t="str">
        <f t="shared" si="473"/>
        <v/>
      </c>
      <c r="AA932" s="50" t="str">
        <f t="shared" si="474"/>
        <v/>
      </c>
      <c r="AB932" s="40" t="str">
        <f t="shared" si="475"/>
        <v>PMI40</v>
      </c>
      <c r="AC932" s="49">
        <f t="shared" si="476"/>
        <v>0</v>
      </c>
      <c r="AD932" s="47">
        <f t="shared" si="477"/>
        <v>7.0000000000000007E-2</v>
      </c>
      <c r="AE932" s="47">
        <f t="shared" si="478"/>
        <v>0</v>
      </c>
      <c r="AF932" s="48">
        <f t="shared" si="479"/>
        <v>0.11</v>
      </c>
      <c r="AG932" s="47">
        <f t="shared" si="480"/>
        <v>0.15</v>
      </c>
      <c r="AH932" s="47">
        <f t="shared" si="481"/>
        <v>7.0000000000000007E-2</v>
      </c>
      <c r="AI932" s="46" t="str">
        <f t="shared" si="482"/>
        <v>HS Only</v>
      </c>
      <c r="AJ932" s="43">
        <f t="shared" si="483"/>
        <v>2.1428571428571428</v>
      </c>
      <c r="AK932" s="43" t="str">
        <f t="shared" si="484"/>
        <v>HS Only</v>
      </c>
      <c r="AL932" s="45" t="str">
        <f t="shared" si="485"/>
        <v/>
      </c>
      <c r="AM932" s="43" t="str">
        <f t="shared" si="486"/>
        <v/>
      </c>
      <c r="AN932" s="42" t="str">
        <f t="shared" si="487"/>
        <v/>
      </c>
      <c r="AO932" s="40" t="str">
        <f t="shared" si="488"/>
        <v>MPI_YEAST</v>
      </c>
      <c r="AP932" s="44" t="str">
        <f t="shared" si="489"/>
        <v/>
      </c>
      <c r="AQ932" s="43" t="str">
        <f t="shared" si="490"/>
        <v/>
      </c>
      <c r="AR932" s="43" t="str">
        <f t="shared" si="491"/>
        <v/>
      </c>
      <c r="AS932" s="43">
        <f t="shared" si="492"/>
        <v>5.6568542494923817E-2</v>
      </c>
      <c r="AT932" s="43" t="str">
        <f t="shared" si="493"/>
        <v/>
      </c>
      <c r="AU932" s="42" t="str">
        <f t="shared" si="494"/>
        <v/>
      </c>
    </row>
    <row r="933" spans="1:47" ht="15" x14ac:dyDescent="0.25">
      <c r="A933" s="40" t="s">
        <v>5263</v>
      </c>
      <c r="B933" s="40" t="s">
        <v>5262</v>
      </c>
      <c r="C933" s="60" t="str">
        <f>IF(ISNUMBER(VLOOKUP(B933,'[1]WT-GR-A'!I$2:J$693,2,FALSE)),VLOOKUP(B933,'[1]WT-GR-A'!I$2:J$693,2,FALSE),"")</f>
        <v/>
      </c>
      <c r="D933" s="58" t="str">
        <f>IF(ISNUMBER(VLOOKUP($B933,'[1]KO-GR-A'!$I$2:$J$907,2,FALSE)),VLOOKUP($B933,'[1]KO-GR-A'!$I$2:$J$907,2,FALSE),"")</f>
        <v/>
      </c>
      <c r="E933" s="58">
        <f>IF(ISNUMBER(VLOOKUP($B933,'[1]MT-GR-A'!$I$2:$J$789,2,FALSE)),VLOOKUP($B933,'[1]MT-GR-A'!$I$2:$J$789,2,FALSE),"")</f>
        <v>0.06</v>
      </c>
      <c r="F933" s="58" t="str">
        <f>IF(ISNUMBER(VLOOKUP($B933,'[1]WT-HS-A'!$I$2:$J$1224,2,FALSE)),VLOOKUP($B933,'[1]WT-HS-A'!$I$2:$J$1224,2,FALSE),"")</f>
        <v/>
      </c>
      <c r="G933" s="58">
        <f>IF(ISNUMBER(VLOOKUP($B933,'[1]KO-HS-A'!$I$2:$J$1229,2,FALSE)),VLOOKUP($B933,'[1]KO-HS-A'!$I$2:$J$1229,2,FALSE),"")</f>
        <v>0.06</v>
      </c>
      <c r="H933" s="58" t="str">
        <f>IF(ISNUMBER(VLOOKUP($B933,'[1]MT-HS-A'!$I$2:$J$1362,2,FALSE)),VLOOKUP($B933,'[1]MT-HS-A'!$I$2:$J$1362,2,FALSE),"")</f>
        <v/>
      </c>
      <c r="I933" s="59" t="str">
        <f>IF(ISNUMBER(VLOOKUP($B933,'[1]WT-GR-B'!$I$2:$J$585,2,FALSE)),VLOOKUP($B933,'[1]WT-GR-B'!$I$2:$J$585,2,FALSE),"")</f>
        <v/>
      </c>
      <c r="J933" s="58" t="str">
        <f>IF(ISNUMBER(VLOOKUP($B933,'[1]KO-GR-B'!$I$2:$J$900,2,FALSE)),VLOOKUP($B933,'[1]KO-GR-B'!$I$2:$J$900,2,FALSE),"")</f>
        <v/>
      </c>
      <c r="K933" s="58" t="str">
        <f>IF(ISNUMBER(VLOOKUP($B933,'[1]MT-GR-B'!$I$2:$J$693,2,FALSE)),VLOOKUP($B933,'[1]MT-GR-B'!$I$2:$J$693,2,FALSE),"")</f>
        <v/>
      </c>
      <c r="L933" s="58" t="str">
        <f>IF(ISNUMBER(VLOOKUP($B933,'[1]WT-HS-B'!$I$2:$J$1220,2,FALSE)),VLOOKUP($B933,'[1]WT-HS-B'!$I$2:$J$1220,2,FALSE),"")</f>
        <v/>
      </c>
      <c r="M933" s="58" t="str">
        <f>IF(ISNUMBER(VLOOKUP($B933,'[1]KO-HS-B'!$I$2:$J$1046,2,FALSE)),VLOOKUP($B933,'[1]KO-HS-B'!$I$2:$J$1046,2,FALSE),"")</f>
        <v/>
      </c>
      <c r="N933" s="58" t="str">
        <f>IF(ISNUMBER(VLOOKUP($B933,'[1]MT-HS-B'!$I$2:$J$773,2,FALSE)),VLOOKUP($B933,'[1]MT-HS-B'!$I$2:$J$773,2,FALSE),"")</f>
        <v/>
      </c>
      <c r="O933" s="40" t="str">
        <f t="shared" si="462"/>
        <v>MKK2_YEAST</v>
      </c>
      <c r="P933" s="57" t="str">
        <f t="shared" si="463"/>
        <v/>
      </c>
      <c r="Q933" s="57" t="str">
        <f t="shared" si="464"/>
        <v/>
      </c>
      <c r="R933" s="57" t="str">
        <f t="shared" si="465"/>
        <v/>
      </c>
      <c r="S933" s="56" t="str">
        <f t="shared" si="466"/>
        <v>n/a</v>
      </c>
      <c r="T933" s="55" t="str">
        <f t="shared" si="467"/>
        <v>n/a</v>
      </c>
      <c r="U933" s="54" t="str">
        <f t="shared" si="468"/>
        <v>n/a</v>
      </c>
      <c r="V933" s="53" t="str">
        <f t="shared" si="469"/>
        <v/>
      </c>
      <c r="W933" s="53" t="str">
        <f t="shared" si="470"/>
        <v>HS only</v>
      </c>
      <c r="X933" s="53" t="str">
        <f t="shared" si="471"/>
        <v>GR only</v>
      </c>
      <c r="Y933" s="52" t="str">
        <f t="shared" si="472"/>
        <v/>
      </c>
      <c r="Z933" s="51" t="str">
        <f t="shared" si="473"/>
        <v/>
      </c>
      <c r="AA933" s="50" t="str">
        <f t="shared" si="474"/>
        <v/>
      </c>
      <c r="AB933" s="40" t="str">
        <f t="shared" si="475"/>
        <v>MKK2</v>
      </c>
      <c r="AC933" s="49">
        <f t="shared" si="476"/>
        <v>0</v>
      </c>
      <c r="AD933" s="47">
        <f t="shared" si="477"/>
        <v>0</v>
      </c>
      <c r="AE933" s="47">
        <f t="shared" si="478"/>
        <v>0.06</v>
      </c>
      <c r="AF933" s="48">
        <f t="shared" si="479"/>
        <v>0</v>
      </c>
      <c r="AG933" s="47">
        <f t="shared" si="480"/>
        <v>0.06</v>
      </c>
      <c r="AH933" s="47">
        <f t="shared" si="481"/>
        <v>0</v>
      </c>
      <c r="AI933" s="46" t="str">
        <f t="shared" si="482"/>
        <v/>
      </c>
      <c r="AJ933" s="43" t="str">
        <f t="shared" si="483"/>
        <v>HS Only</v>
      </c>
      <c r="AK933" s="43">
        <f t="shared" si="484"/>
        <v>0</v>
      </c>
      <c r="AL933" s="45" t="str">
        <f t="shared" si="485"/>
        <v/>
      </c>
      <c r="AM933" s="43" t="str">
        <f t="shared" si="486"/>
        <v/>
      </c>
      <c r="AN933" s="42" t="str">
        <f t="shared" si="487"/>
        <v/>
      </c>
      <c r="AO933" s="40" t="str">
        <f t="shared" si="488"/>
        <v>MKK2_YEAST</v>
      </c>
      <c r="AP933" s="44" t="str">
        <f t="shared" si="489"/>
        <v/>
      </c>
      <c r="AQ933" s="43" t="str">
        <f t="shared" si="490"/>
        <v/>
      </c>
      <c r="AR933" s="43" t="str">
        <f t="shared" si="491"/>
        <v/>
      </c>
      <c r="AS933" s="43" t="str">
        <f t="shared" si="492"/>
        <v/>
      </c>
      <c r="AT933" s="43" t="str">
        <f t="shared" si="493"/>
        <v/>
      </c>
      <c r="AU933" s="42" t="str">
        <f t="shared" si="494"/>
        <v/>
      </c>
    </row>
    <row r="934" spans="1:47" ht="15" x14ac:dyDescent="0.25">
      <c r="A934" s="40" t="s">
        <v>5261</v>
      </c>
      <c r="B934" s="40" t="s">
        <v>5260</v>
      </c>
      <c r="C934" s="60" t="str">
        <f>IF(ISNUMBER(VLOOKUP(B934,'[1]WT-GR-A'!I$2:J$693,2,FALSE)),VLOOKUP(B934,'[1]WT-GR-A'!I$2:J$693,2,FALSE),"")</f>
        <v/>
      </c>
      <c r="D934" s="58" t="str">
        <f>IF(ISNUMBER(VLOOKUP($B934,'[1]KO-GR-A'!$I$2:$J$907,2,FALSE)),VLOOKUP($B934,'[1]KO-GR-A'!$I$2:$J$907,2,FALSE),"")</f>
        <v/>
      </c>
      <c r="E934" s="58" t="str">
        <f>IF(ISNUMBER(VLOOKUP($B934,'[1]MT-GR-A'!$I$2:$J$789,2,FALSE)),VLOOKUP($B934,'[1]MT-GR-A'!$I$2:$J$789,2,FALSE),"")</f>
        <v/>
      </c>
      <c r="F934" s="58" t="str">
        <f>IF(ISNUMBER(VLOOKUP($B934,'[1]WT-HS-A'!$I$2:$J$1224,2,FALSE)),VLOOKUP($B934,'[1]WT-HS-A'!$I$2:$J$1224,2,FALSE),"")</f>
        <v/>
      </c>
      <c r="G934" s="58" t="str">
        <f>IF(ISNUMBER(VLOOKUP($B934,'[1]KO-HS-A'!$I$2:$J$1229,2,FALSE)),VLOOKUP($B934,'[1]KO-HS-A'!$I$2:$J$1229,2,FALSE),"")</f>
        <v/>
      </c>
      <c r="H934" s="58" t="str">
        <f>IF(ISNUMBER(VLOOKUP($B934,'[1]MT-HS-A'!$I$2:$J$1362,2,FALSE)),VLOOKUP($B934,'[1]MT-HS-A'!$I$2:$J$1362,2,FALSE),"")</f>
        <v/>
      </c>
      <c r="I934" s="59" t="str">
        <f>IF(ISNUMBER(VLOOKUP($B934,'[1]WT-GR-B'!$I$2:$J$585,2,FALSE)),VLOOKUP($B934,'[1]WT-GR-B'!$I$2:$J$585,2,FALSE),"")</f>
        <v/>
      </c>
      <c r="J934" s="58">
        <f>IF(ISNUMBER(VLOOKUP($B934,'[1]KO-GR-B'!$I$2:$J$900,2,FALSE)),VLOOKUP($B934,'[1]KO-GR-B'!$I$2:$J$900,2,FALSE),"")</f>
        <v>0.05</v>
      </c>
      <c r="K934" s="58" t="str">
        <f>IF(ISNUMBER(VLOOKUP($B934,'[1]MT-GR-B'!$I$2:$J$693,2,FALSE)),VLOOKUP($B934,'[1]MT-GR-B'!$I$2:$J$693,2,FALSE),"")</f>
        <v/>
      </c>
      <c r="L934" s="58" t="str">
        <f>IF(ISNUMBER(VLOOKUP($B934,'[1]WT-HS-B'!$I$2:$J$1220,2,FALSE)),VLOOKUP($B934,'[1]WT-HS-B'!$I$2:$J$1220,2,FALSE),"")</f>
        <v/>
      </c>
      <c r="M934" s="58">
        <f>IF(ISNUMBER(VLOOKUP($B934,'[1]KO-HS-B'!$I$2:$J$1046,2,FALSE)),VLOOKUP($B934,'[1]KO-HS-B'!$I$2:$J$1046,2,FALSE),"")</f>
        <v>0.05</v>
      </c>
      <c r="N934" s="58" t="str">
        <f>IF(ISNUMBER(VLOOKUP($B934,'[1]MT-HS-B'!$I$2:$J$773,2,FALSE)),VLOOKUP($B934,'[1]MT-HS-B'!$I$2:$J$773,2,FALSE),"")</f>
        <v/>
      </c>
      <c r="O934" s="40" t="str">
        <f t="shared" si="462"/>
        <v>PBS2_YEAST</v>
      </c>
      <c r="P934" s="57" t="str">
        <f t="shared" si="463"/>
        <v/>
      </c>
      <c r="Q934" s="57">
        <f t="shared" si="464"/>
        <v>0</v>
      </c>
      <c r="R934" s="57" t="str">
        <f t="shared" si="465"/>
        <v/>
      </c>
      <c r="S934" s="56" t="str">
        <f t="shared" si="466"/>
        <v>n/a</v>
      </c>
      <c r="T934" s="55" t="str">
        <f t="shared" si="467"/>
        <v>n/a</v>
      </c>
      <c r="U934" s="54" t="str">
        <f t="shared" si="468"/>
        <v>n/a</v>
      </c>
      <c r="V934" s="53" t="str">
        <f t="shared" si="469"/>
        <v/>
      </c>
      <c r="W934" s="53" t="str">
        <f t="shared" si="470"/>
        <v/>
      </c>
      <c r="X934" s="53" t="str">
        <f t="shared" si="471"/>
        <v/>
      </c>
      <c r="Y934" s="52" t="str">
        <f t="shared" si="472"/>
        <v/>
      </c>
      <c r="Z934" s="51">
        <f t="shared" si="473"/>
        <v>0</v>
      </c>
      <c r="AA934" s="50" t="str">
        <f t="shared" si="474"/>
        <v/>
      </c>
      <c r="AB934" s="40" t="str">
        <f t="shared" si="475"/>
        <v>PBS2</v>
      </c>
      <c r="AC934" s="49">
        <f t="shared" si="476"/>
        <v>0</v>
      </c>
      <c r="AD934" s="47">
        <f t="shared" si="477"/>
        <v>0.05</v>
      </c>
      <c r="AE934" s="47">
        <f t="shared" si="478"/>
        <v>0</v>
      </c>
      <c r="AF934" s="48">
        <f t="shared" si="479"/>
        <v>0</v>
      </c>
      <c r="AG934" s="47">
        <f t="shared" si="480"/>
        <v>0.05</v>
      </c>
      <c r="AH934" s="47">
        <f t="shared" si="481"/>
        <v>0</v>
      </c>
      <c r="AI934" s="46" t="str">
        <f t="shared" si="482"/>
        <v/>
      </c>
      <c r="AJ934" s="43">
        <f t="shared" si="483"/>
        <v>1</v>
      </c>
      <c r="AK934" s="43" t="str">
        <f t="shared" si="484"/>
        <v/>
      </c>
      <c r="AL934" s="45" t="str">
        <f t="shared" si="485"/>
        <v/>
      </c>
      <c r="AM934" s="43" t="str">
        <f t="shared" si="486"/>
        <v/>
      </c>
      <c r="AN934" s="42" t="str">
        <f t="shared" si="487"/>
        <v/>
      </c>
      <c r="AO934" s="40" t="str">
        <f t="shared" si="488"/>
        <v>PBS2_YEAST</v>
      </c>
      <c r="AP934" s="44" t="str">
        <f t="shared" si="489"/>
        <v/>
      </c>
      <c r="AQ934" s="43" t="str">
        <f t="shared" si="490"/>
        <v/>
      </c>
      <c r="AR934" s="43" t="str">
        <f t="shared" si="491"/>
        <v/>
      </c>
      <c r="AS934" s="43" t="str">
        <f t="shared" si="492"/>
        <v/>
      </c>
      <c r="AT934" s="43" t="str">
        <f t="shared" si="493"/>
        <v/>
      </c>
      <c r="AU934" s="42" t="str">
        <f t="shared" si="494"/>
        <v/>
      </c>
    </row>
    <row r="935" spans="1:47" ht="15" x14ac:dyDescent="0.25">
      <c r="A935" s="40" t="s">
        <v>5259</v>
      </c>
      <c r="B935" s="40" t="s">
        <v>5258</v>
      </c>
      <c r="C935" s="60">
        <f>IF(ISNUMBER(VLOOKUP(B935,'[1]WT-GR-A'!I$2:J$693,2,FALSE)),VLOOKUP(B935,'[1]WT-GR-A'!I$2:J$693,2,FALSE),"")</f>
        <v>0.05</v>
      </c>
      <c r="D935" s="58">
        <f>IF(ISNUMBER(VLOOKUP($B935,'[1]KO-GR-A'!$I$2:$J$907,2,FALSE)),VLOOKUP($B935,'[1]KO-GR-A'!$I$2:$J$907,2,FALSE),"")</f>
        <v>7.0000000000000007E-2</v>
      </c>
      <c r="E935" s="58">
        <f>IF(ISNUMBER(VLOOKUP($B935,'[1]MT-GR-A'!$I$2:$J$789,2,FALSE)),VLOOKUP($B935,'[1]MT-GR-A'!$I$2:$J$789,2,FALSE),"")</f>
        <v>0.02</v>
      </c>
      <c r="F935" s="58">
        <f>IF(ISNUMBER(VLOOKUP($B935,'[1]WT-HS-A'!$I$2:$J$1224,2,FALSE)),VLOOKUP($B935,'[1]WT-HS-A'!$I$2:$J$1224,2,FALSE),"")</f>
        <v>0.05</v>
      </c>
      <c r="G935" s="58" t="str">
        <f>IF(ISNUMBER(VLOOKUP($B935,'[1]KO-HS-A'!$I$2:$J$1229,2,FALSE)),VLOOKUP($B935,'[1]KO-HS-A'!$I$2:$J$1229,2,FALSE),"")</f>
        <v/>
      </c>
      <c r="H935" s="58">
        <f>IF(ISNUMBER(VLOOKUP($B935,'[1]MT-HS-A'!$I$2:$J$1362,2,FALSE)),VLOOKUP($B935,'[1]MT-HS-A'!$I$2:$J$1362,2,FALSE),"")</f>
        <v>0.12</v>
      </c>
      <c r="I935" s="59" t="str">
        <f>IF(ISNUMBER(VLOOKUP($B935,'[1]WT-GR-B'!$I$2:$J$585,2,FALSE)),VLOOKUP($B935,'[1]WT-GR-B'!$I$2:$J$585,2,FALSE),"")</f>
        <v/>
      </c>
      <c r="J935" s="58">
        <f>IF(ISNUMBER(VLOOKUP($B935,'[1]KO-GR-B'!$I$2:$J$900,2,FALSE)),VLOOKUP($B935,'[1]KO-GR-B'!$I$2:$J$900,2,FALSE),"")</f>
        <v>0.02</v>
      </c>
      <c r="K935" s="58" t="str">
        <f>IF(ISNUMBER(VLOOKUP($B935,'[1]MT-GR-B'!$I$2:$J$693,2,FALSE)),VLOOKUP($B935,'[1]MT-GR-B'!$I$2:$J$693,2,FALSE),"")</f>
        <v/>
      </c>
      <c r="L935" s="58">
        <f>IF(ISNUMBER(VLOOKUP($B935,'[1]WT-HS-B'!$I$2:$J$1220,2,FALSE)),VLOOKUP($B935,'[1]WT-HS-B'!$I$2:$J$1220,2,FALSE),"")</f>
        <v>0.02</v>
      </c>
      <c r="M935" s="58" t="str">
        <f>IF(ISNUMBER(VLOOKUP($B935,'[1]KO-HS-B'!$I$2:$J$1046,2,FALSE)),VLOOKUP($B935,'[1]KO-HS-B'!$I$2:$J$1046,2,FALSE),"")</f>
        <v/>
      </c>
      <c r="N935" s="58">
        <f>IF(ISNUMBER(VLOOKUP($B935,'[1]MT-HS-B'!$I$2:$J$773,2,FALSE)),VLOOKUP($B935,'[1]MT-HS-B'!$I$2:$J$773,2,FALSE),"")</f>
        <v>0.05</v>
      </c>
      <c r="O935" s="40" t="str">
        <f t="shared" si="462"/>
        <v>MHP1_YEAST</v>
      </c>
      <c r="P935" s="57">
        <f t="shared" si="463"/>
        <v>0</v>
      </c>
      <c r="Q935" s="57" t="str">
        <f t="shared" si="464"/>
        <v>GR only</v>
      </c>
      <c r="R935" s="57">
        <f t="shared" si="465"/>
        <v>4.9999999999999991</v>
      </c>
      <c r="S935" s="56" t="str">
        <f t="shared" si="466"/>
        <v>n/a</v>
      </c>
      <c r="T935" s="55" t="str">
        <f t="shared" si="467"/>
        <v>n/a</v>
      </c>
      <c r="U935" s="54" t="str">
        <f t="shared" si="468"/>
        <v>n/a</v>
      </c>
      <c r="V935" s="53">
        <f t="shared" si="469"/>
        <v>0</v>
      </c>
      <c r="W935" s="53" t="str">
        <f t="shared" si="470"/>
        <v>GR only</v>
      </c>
      <c r="X935" s="53">
        <f t="shared" si="471"/>
        <v>4.9999999999999991</v>
      </c>
      <c r="Y935" s="52" t="str">
        <f t="shared" si="472"/>
        <v>HS only</v>
      </c>
      <c r="Z935" s="51" t="str">
        <f t="shared" si="473"/>
        <v>GR only</v>
      </c>
      <c r="AA935" s="50" t="str">
        <f t="shared" si="474"/>
        <v>HS only</v>
      </c>
      <c r="AB935" s="40" t="str">
        <f t="shared" si="475"/>
        <v>MHP1</v>
      </c>
      <c r="AC935" s="49">
        <f t="shared" si="476"/>
        <v>0.05</v>
      </c>
      <c r="AD935" s="47">
        <f t="shared" si="477"/>
        <v>4.5000000000000005E-2</v>
      </c>
      <c r="AE935" s="47">
        <f t="shared" si="478"/>
        <v>0.02</v>
      </c>
      <c r="AF935" s="48">
        <f t="shared" si="479"/>
        <v>3.5000000000000003E-2</v>
      </c>
      <c r="AG935" s="47">
        <f t="shared" si="480"/>
        <v>0</v>
      </c>
      <c r="AH935" s="47">
        <f t="shared" si="481"/>
        <v>8.4999999999999992E-2</v>
      </c>
      <c r="AI935" s="46">
        <f t="shared" si="482"/>
        <v>0.70000000000000007</v>
      </c>
      <c r="AJ935" s="43">
        <f t="shared" si="483"/>
        <v>0</v>
      </c>
      <c r="AK935" s="43">
        <f t="shared" si="484"/>
        <v>4.2499999999999991</v>
      </c>
      <c r="AL935" s="45" t="str">
        <f t="shared" si="485"/>
        <v/>
      </c>
      <c r="AM935" s="43" t="str">
        <f t="shared" si="486"/>
        <v/>
      </c>
      <c r="AN935" s="42" t="str">
        <f t="shared" si="487"/>
        <v/>
      </c>
      <c r="AO935" s="40" t="str">
        <f t="shared" si="488"/>
        <v>MHP1_YEAST</v>
      </c>
      <c r="AP935" s="44" t="str">
        <f t="shared" si="489"/>
        <v/>
      </c>
      <c r="AQ935" s="43">
        <f t="shared" si="490"/>
        <v>3.5355339059327383E-2</v>
      </c>
      <c r="AR935" s="43" t="str">
        <f t="shared" si="491"/>
        <v/>
      </c>
      <c r="AS935" s="43">
        <f t="shared" si="492"/>
        <v>2.1213203435596434E-2</v>
      </c>
      <c r="AT935" s="43" t="str">
        <f t="shared" si="493"/>
        <v/>
      </c>
      <c r="AU935" s="42">
        <f t="shared" si="494"/>
        <v>4.9497474683058332E-2</v>
      </c>
    </row>
    <row r="936" spans="1:47" ht="15" x14ac:dyDescent="0.25">
      <c r="A936" s="40" t="s">
        <v>5257</v>
      </c>
      <c r="B936" s="40" t="s">
        <v>5256</v>
      </c>
      <c r="C936" s="60" t="str">
        <f>IF(ISNUMBER(VLOOKUP(B936,'[1]WT-GR-A'!I$2:J$693,2,FALSE)),VLOOKUP(B936,'[1]WT-GR-A'!I$2:J$693,2,FALSE),"")</f>
        <v/>
      </c>
      <c r="D936" s="58" t="str">
        <f>IF(ISNUMBER(VLOOKUP($B936,'[1]KO-GR-A'!$I$2:$J$907,2,FALSE)),VLOOKUP($B936,'[1]KO-GR-A'!$I$2:$J$907,2,FALSE),"")</f>
        <v/>
      </c>
      <c r="E936" s="58" t="str">
        <f>IF(ISNUMBER(VLOOKUP($B936,'[1]MT-GR-A'!$I$2:$J$789,2,FALSE)),VLOOKUP($B936,'[1]MT-GR-A'!$I$2:$J$789,2,FALSE),"")</f>
        <v/>
      </c>
      <c r="F936" s="58" t="str">
        <f>IF(ISNUMBER(VLOOKUP($B936,'[1]WT-HS-A'!$I$2:$J$1224,2,FALSE)),VLOOKUP($B936,'[1]WT-HS-A'!$I$2:$J$1224,2,FALSE),"")</f>
        <v/>
      </c>
      <c r="G936" s="58">
        <f>IF(ISNUMBER(VLOOKUP($B936,'[1]KO-HS-A'!$I$2:$J$1229,2,FALSE)),VLOOKUP($B936,'[1]KO-HS-A'!$I$2:$J$1229,2,FALSE),"")</f>
        <v>0.25</v>
      </c>
      <c r="H936" s="58" t="str">
        <f>IF(ISNUMBER(VLOOKUP($B936,'[1]MT-HS-A'!$I$2:$J$1362,2,FALSE)),VLOOKUP($B936,'[1]MT-HS-A'!$I$2:$J$1362,2,FALSE),"")</f>
        <v/>
      </c>
      <c r="I936" s="59" t="str">
        <f>IF(ISNUMBER(VLOOKUP($B936,'[1]WT-GR-B'!$I$2:$J$585,2,FALSE)),VLOOKUP($B936,'[1]WT-GR-B'!$I$2:$J$585,2,FALSE),"")</f>
        <v/>
      </c>
      <c r="J936" s="58" t="str">
        <f>IF(ISNUMBER(VLOOKUP($B936,'[1]KO-GR-B'!$I$2:$J$900,2,FALSE)),VLOOKUP($B936,'[1]KO-GR-B'!$I$2:$J$900,2,FALSE),"")</f>
        <v/>
      </c>
      <c r="K936" s="58" t="str">
        <f>IF(ISNUMBER(VLOOKUP($B936,'[1]MT-GR-B'!$I$2:$J$693,2,FALSE)),VLOOKUP($B936,'[1]MT-GR-B'!$I$2:$J$693,2,FALSE),"")</f>
        <v/>
      </c>
      <c r="L936" s="58">
        <f>IF(ISNUMBER(VLOOKUP($B936,'[1]WT-HS-B'!$I$2:$J$1220,2,FALSE)),VLOOKUP($B936,'[1]WT-HS-B'!$I$2:$J$1220,2,FALSE),"")</f>
        <v>0.25</v>
      </c>
      <c r="M936" s="58">
        <f>IF(ISNUMBER(VLOOKUP($B936,'[1]KO-HS-B'!$I$2:$J$1046,2,FALSE)),VLOOKUP($B936,'[1]KO-HS-B'!$I$2:$J$1046,2,FALSE),"")</f>
        <v>0.25</v>
      </c>
      <c r="N936" s="58" t="str">
        <f>IF(ISNUMBER(VLOOKUP($B936,'[1]MT-HS-B'!$I$2:$J$773,2,FALSE)),VLOOKUP($B936,'[1]MT-HS-B'!$I$2:$J$773,2,FALSE),"")</f>
        <v/>
      </c>
      <c r="O936" s="40" t="str">
        <f t="shared" si="462"/>
        <v>MATA1_YEAST</v>
      </c>
      <c r="P936" s="57" t="str">
        <f t="shared" si="463"/>
        <v/>
      </c>
      <c r="Q936" s="57" t="str">
        <f t="shared" si="464"/>
        <v>HS only</v>
      </c>
      <c r="R936" s="57" t="str">
        <f t="shared" si="465"/>
        <v/>
      </c>
      <c r="S936" s="56" t="str">
        <f t="shared" si="466"/>
        <v>n/a</v>
      </c>
      <c r="T936" s="55" t="str">
        <f t="shared" si="467"/>
        <v>n/a</v>
      </c>
      <c r="U936" s="54" t="str">
        <f t="shared" si="468"/>
        <v>n/a</v>
      </c>
      <c r="V936" s="53" t="str">
        <f t="shared" si="469"/>
        <v/>
      </c>
      <c r="W936" s="53" t="str">
        <f t="shared" si="470"/>
        <v>HS only</v>
      </c>
      <c r="X936" s="53" t="str">
        <f t="shared" si="471"/>
        <v/>
      </c>
      <c r="Y936" s="52" t="str">
        <f t="shared" si="472"/>
        <v>HS only</v>
      </c>
      <c r="Z936" s="51" t="str">
        <f t="shared" si="473"/>
        <v>HS only</v>
      </c>
      <c r="AA936" s="50" t="str">
        <f t="shared" si="474"/>
        <v/>
      </c>
      <c r="AB936" s="40" t="str">
        <f t="shared" si="475"/>
        <v>MATA1</v>
      </c>
      <c r="AC936" s="49">
        <f t="shared" si="476"/>
        <v>0</v>
      </c>
      <c r="AD936" s="47">
        <f t="shared" si="477"/>
        <v>0</v>
      </c>
      <c r="AE936" s="47">
        <f t="shared" si="478"/>
        <v>0</v>
      </c>
      <c r="AF936" s="48">
        <f t="shared" si="479"/>
        <v>0.25</v>
      </c>
      <c r="AG936" s="47">
        <f t="shared" si="480"/>
        <v>0.25</v>
      </c>
      <c r="AH936" s="47">
        <f t="shared" si="481"/>
        <v>0</v>
      </c>
      <c r="AI936" s="46" t="str">
        <f t="shared" si="482"/>
        <v>HS Only</v>
      </c>
      <c r="AJ936" s="43" t="str">
        <f t="shared" si="483"/>
        <v>HS Only</v>
      </c>
      <c r="AK936" s="43" t="str">
        <f t="shared" si="484"/>
        <v/>
      </c>
      <c r="AL936" s="45" t="str">
        <f t="shared" si="485"/>
        <v/>
      </c>
      <c r="AM936" s="43" t="str">
        <f t="shared" si="486"/>
        <v/>
      </c>
      <c r="AN936" s="42" t="str">
        <f t="shared" si="487"/>
        <v/>
      </c>
      <c r="AO936" s="40" t="str">
        <f t="shared" si="488"/>
        <v>MATA1_YEAST</v>
      </c>
      <c r="AP936" s="44" t="str">
        <f t="shared" si="489"/>
        <v/>
      </c>
      <c r="AQ936" s="43" t="str">
        <f t="shared" si="490"/>
        <v/>
      </c>
      <c r="AR936" s="43" t="str">
        <f t="shared" si="491"/>
        <v/>
      </c>
      <c r="AS936" s="43" t="str">
        <f t="shared" si="492"/>
        <v/>
      </c>
      <c r="AT936" s="43">
        <f t="shared" si="493"/>
        <v>0</v>
      </c>
      <c r="AU936" s="42" t="str">
        <f t="shared" si="494"/>
        <v/>
      </c>
    </row>
    <row r="937" spans="1:47" ht="15" x14ac:dyDescent="0.25">
      <c r="A937" s="40" t="s">
        <v>5255</v>
      </c>
      <c r="B937" s="40" t="s">
        <v>5254</v>
      </c>
      <c r="C937" s="60" t="str">
        <f>IF(ISNUMBER(VLOOKUP(B937,'[1]WT-GR-A'!I$2:J$693,2,FALSE)),VLOOKUP(B937,'[1]WT-GR-A'!I$2:J$693,2,FALSE),"")</f>
        <v/>
      </c>
      <c r="D937" s="58" t="str">
        <f>IF(ISNUMBER(VLOOKUP($B937,'[1]KO-GR-A'!$I$2:$J$907,2,FALSE)),VLOOKUP($B937,'[1]KO-GR-A'!$I$2:$J$907,2,FALSE),"")</f>
        <v/>
      </c>
      <c r="E937" s="58" t="str">
        <f>IF(ISNUMBER(VLOOKUP($B937,'[1]MT-GR-A'!$I$2:$J$789,2,FALSE)),VLOOKUP($B937,'[1]MT-GR-A'!$I$2:$J$789,2,FALSE),"")</f>
        <v/>
      </c>
      <c r="F937" s="58">
        <f>IF(ISNUMBER(VLOOKUP($B937,'[1]WT-HS-A'!$I$2:$J$1224,2,FALSE)),VLOOKUP($B937,'[1]WT-HS-A'!$I$2:$J$1224,2,FALSE),"")</f>
        <v>0.03</v>
      </c>
      <c r="G937" s="58" t="str">
        <f>IF(ISNUMBER(VLOOKUP($B937,'[1]KO-HS-A'!$I$2:$J$1229,2,FALSE)),VLOOKUP($B937,'[1]KO-HS-A'!$I$2:$J$1229,2,FALSE),"")</f>
        <v/>
      </c>
      <c r="H937" s="58">
        <f>IF(ISNUMBER(VLOOKUP($B937,'[1]MT-HS-A'!$I$2:$J$1362,2,FALSE)),VLOOKUP($B937,'[1]MT-HS-A'!$I$2:$J$1362,2,FALSE),"")</f>
        <v>0.03</v>
      </c>
      <c r="I937" s="59" t="str">
        <f>IF(ISNUMBER(VLOOKUP($B937,'[1]WT-GR-B'!$I$2:$J$585,2,FALSE)),VLOOKUP($B937,'[1]WT-GR-B'!$I$2:$J$585,2,FALSE),"")</f>
        <v/>
      </c>
      <c r="J937" s="58" t="str">
        <f>IF(ISNUMBER(VLOOKUP($B937,'[1]KO-GR-B'!$I$2:$J$900,2,FALSE)),VLOOKUP($B937,'[1]KO-GR-B'!$I$2:$J$900,2,FALSE),"")</f>
        <v/>
      </c>
      <c r="K937" s="58" t="str">
        <f>IF(ISNUMBER(VLOOKUP($B937,'[1]MT-GR-B'!$I$2:$J$693,2,FALSE)),VLOOKUP($B937,'[1]MT-GR-B'!$I$2:$J$693,2,FALSE),"")</f>
        <v/>
      </c>
      <c r="L937" s="58">
        <f>IF(ISNUMBER(VLOOKUP($B937,'[1]WT-HS-B'!$I$2:$J$1220,2,FALSE)),VLOOKUP($B937,'[1]WT-HS-B'!$I$2:$J$1220,2,FALSE),"")</f>
        <v>0.03</v>
      </c>
      <c r="M937" s="58">
        <f>IF(ISNUMBER(VLOOKUP($B937,'[1]KO-HS-B'!$I$2:$J$1046,2,FALSE)),VLOOKUP($B937,'[1]KO-HS-B'!$I$2:$J$1046,2,FALSE),"")</f>
        <v>0.06</v>
      </c>
      <c r="N937" s="58" t="str">
        <f>IF(ISNUMBER(VLOOKUP($B937,'[1]MT-HS-B'!$I$2:$J$773,2,FALSE)),VLOOKUP($B937,'[1]MT-HS-B'!$I$2:$J$773,2,FALSE),"")</f>
        <v/>
      </c>
      <c r="O937" s="40" t="str">
        <f t="shared" si="462"/>
        <v>MRC1_YEAST</v>
      </c>
      <c r="P937" s="57" t="str">
        <f t="shared" si="463"/>
        <v>HS only</v>
      </c>
      <c r="Q937" s="57" t="str">
        <f t="shared" si="464"/>
        <v/>
      </c>
      <c r="R937" s="57" t="str">
        <f t="shared" si="465"/>
        <v/>
      </c>
      <c r="S937" s="56" t="str">
        <f t="shared" si="466"/>
        <v>n/a</v>
      </c>
      <c r="T937" s="55" t="str">
        <f t="shared" si="467"/>
        <v>n/a</v>
      </c>
      <c r="U937" s="54" t="str">
        <f t="shared" si="468"/>
        <v>n/a</v>
      </c>
      <c r="V937" s="53" t="str">
        <f t="shared" si="469"/>
        <v>HS only</v>
      </c>
      <c r="W937" s="53" t="str">
        <f t="shared" si="470"/>
        <v/>
      </c>
      <c r="X937" s="53" t="str">
        <f t="shared" si="471"/>
        <v>HS only</v>
      </c>
      <c r="Y937" s="52" t="str">
        <f t="shared" si="472"/>
        <v>HS only</v>
      </c>
      <c r="Z937" s="51" t="str">
        <f t="shared" si="473"/>
        <v>HS only</v>
      </c>
      <c r="AA937" s="50" t="str">
        <f t="shared" si="474"/>
        <v/>
      </c>
      <c r="AB937" s="40" t="str">
        <f t="shared" si="475"/>
        <v>MRC1</v>
      </c>
      <c r="AC937" s="49">
        <f t="shared" si="476"/>
        <v>0</v>
      </c>
      <c r="AD937" s="47">
        <f t="shared" si="477"/>
        <v>0</v>
      </c>
      <c r="AE937" s="47">
        <f t="shared" si="478"/>
        <v>0</v>
      </c>
      <c r="AF937" s="48">
        <f t="shared" si="479"/>
        <v>0.03</v>
      </c>
      <c r="AG937" s="47">
        <f t="shared" si="480"/>
        <v>0.06</v>
      </c>
      <c r="AH937" s="47">
        <f t="shared" si="481"/>
        <v>0.03</v>
      </c>
      <c r="AI937" s="46" t="str">
        <f t="shared" si="482"/>
        <v>HS Only</v>
      </c>
      <c r="AJ937" s="43" t="str">
        <f t="shared" si="483"/>
        <v>HS Only</v>
      </c>
      <c r="AK937" s="43" t="str">
        <f t="shared" si="484"/>
        <v>HS Only</v>
      </c>
      <c r="AL937" s="45" t="str">
        <f t="shared" si="485"/>
        <v/>
      </c>
      <c r="AM937" s="43" t="str">
        <f t="shared" si="486"/>
        <v/>
      </c>
      <c r="AN937" s="42" t="str">
        <f t="shared" si="487"/>
        <v/>
      </c>
      <c r="AO937" s="40" t="str">
        <f t="shared" si="488"/>
        <v>MRC1_YEAST</v>
      </c>
      <c r="AP937" s="44" t="str">
        <f t="shared" si="489"/>
        <v/>
      </c>
      <c r="AQ937" s="43" t="str">
        <f t="shared" si="490"/>
        <v/>
      </c>
      <c r="AR937" s="43" t="str">
        <f t="shared" si="491"/>
        <v/>
      </c>
      <c r="AS937" s="43">
        <f t="shared" si="492"/>
        <v>0</v>
      </c>
      <c r="AT937" s="43" t="str">
        <f t="shared" si="493"/>
        <v/>
      </c>
      <c r="AU937" s="42" t="str">
        <f t="shared" si="494"/>
        <v/>
      </c>
    </row>
    <row r="938" spans="1:47" ht="15" x14ac:dyDescent="0.25">
      <c r="A938" s="40" t="s">
        <v>5253</v>
      </c>
      <c r="B938" s="40" t="s">
        <v>5252</v>
      </c>
      <c r="C938" s="60" t="str">
        <f>IF(ISNUMBER(VLOOKUP(B938,'[1]WT-GR-A'!I$2:J$693,2,FALSE)),VLOOKUP(B938,'[1]WT-GR-A'!I$2:J$693,2,FALSE),"")</f>
        <v/>
      </c>
      <c r="D938" s="58" t="str">
        <f>IF(ISNUMBER(VLOOKUP($B938,'[1]KO-GR-A'!$I$2:$J$907,2,FALSE)),VLOOKUP($B938,'[1]KO-GR-A'!$I$2:$J$907,2,FALSE),"")</f>
        <v/>
      </c>
      <c r="E938" s="58" t="str">
        <f>IF(ISNUMBER(VLOOKUP($B938,'[1]MT-GR-A'!$I$2:$J$789,2,FALSE)),VLOOKUP($B938,'[1]MT-GR-A'!$I$2:$J$789,2,FALSE),"")</f>
        <v/>
      </c>
      <c r="F938" s="58">
        <f>IF(ISNUMBER(VLOOKUP($B938,'[1]WT-HS-A'!$I$2:$J$1224,2,FALSE)),VLOOKUP($B938,'[1]WT-HS-A'!$I$2:$J$1224,2,FALSE),"")</f>
        <v>0.25</v>
      </c>
      <c r="G938" s="58" t="str">
        <f>IF(ISNUMBER(VLOOKUP($B938,'[1]KO-HS-A'!$I$2:$J$1229,2,FALSE)),VLOOKUP($B938,'[1]KO-HS-A'!$I$2:$J$1229,2,FALSE),"")</f>
        <v/>
      </c>
      <c r="H938" s="58" t="str">
        <f>IF(ISNUMBER(VLOOKUP($B938,'[1]MT-HS-A'!$I$2:$J$1362,2,FALSE)),VLOOKUP($B938,'[1]MT-HS-A'!$I$2:$J$1362,2,FALSE),"")</f>
        <v/>
      </c>
      <c r="I938" s="59" t="str">
        <f>IF(ISNUMBER(VLOOKUP($B938,'[1]WT-GR-B'!$I$2:$J$585,2,FALSE)),VLOOKUP($B938,'[1]WT-GR-B'!$I$2:$J$585,2,FALSE),"")</f>
        <v/>
      </c>
      <c r="J938" s="58" t="str">
        <f>IF(ISNUMBER(VLOOKUP($B938,'[1]KO-GR-B'!$I$2:$J$900,2,FALSE)),VLOOKUP($B938,'[1]KO-GR-B'!$I$2:$J$900,2,FALSE),"")</f>
        <v/>
      </c>
      <c r="K938" s="58" t="str">
        <f>IF(ISNUMBER(VLOOKUP($B938,'[1]MT-GR-B'!$I$2:$J$693,2,FALSE)),VLOOKUP($B938,'[1]MT-GR-B'!$I$2:$J$693,2,FALSE),"")</f>
        <v/>
      </c>
      <c r="L938" s="58" t="str">
        <f>IF(ISNUMBER(VLOOKUP($B938,'[1]WT-HS-B'!$I$2:$J$1220,2,FALSE)),VLOOKUP($B938,'[1]WT-HS-B'!$I$2:$J$1220,2,FALSE),"")</f>
        <v/>
      </c>
      <c r="M938" s="58" t="str">
        <f>IF(ISNUMBER(VLOOKUP($B938,'[1]KO-HS-B'!$I$2:$J$1046,2,FALSE)),VLOOKUP($B938,'[1]KO-HS-B'!$I$2:$J$1046,2,FALSE),"")</f>
        <v/>
      </c>
      <c r="N938" s="58" t="str">
        <f>IF(ISNUMBER(VLOOKUP($B938,'[1]MT-HS-B'!$I$2:$J$773,2,FALSE)),VLOOKUP($B938,'[1]MT-HS-B'!$I$2:$J$773,2,FALSE),"")</f>
        <v/>
      </c>
      <c r="O938" s="40" t="str">
        <f t="shared" si="462"/>
        <v>MED11_YEAST</v>
      </c>
      <c r="P938" s="57" t="str">
        <f t="shared" si="463"/>
        <v/>
      </c>
      <c r="Q938" s="57" t="str">
        <f t="shared" si="464"/>
        <v/>
      </c>
      <c r="R938" s="57" t="str">
        <f t="shared" si="465"/>
        <v/>
      </c>
      <c r="S938" s="56" t="str">
        <f t="shared" si="466"/>
        <v>n/a</v>
      </c>
      <c r="T938" s="55" t="str">
        <f t="shared" si="467"/>
        <v>n/a</v>
      </c>
      <c r="U938" s="54" t="str">
        <f t="shared" si="468"/>
        <v>n/a</v>
      </c>
      <c r="V938" s="53" t="str">
        <f t="shared" si="469"/>
        <v>HS only</v>
      </c>
      <c r="W938" s="53" t="str">
        <f t="shared" si="470"/>
        <v/>
      </c>
      <c r="X938" s="53" t="str">
        <f t="shared" si="471"/>
        <v/>
      </c>
      <c r="Y938" s="52" t="str">
        <f t="shared" si="472"/>
        <v/>
      </c>
      <c r="Z938" s="51" t="str">
        <f t="shared" si="473"/>
        <v/>
      </c>
      <c r="AA938" s="50" t="str">
        <f t="shared" si="474"/>
        <v/>
      </c>
      <c r="AB938" s="40" t="str">
        <f t="shared" si="475"/>
        <v>MED11</v>
      </c>
      <c r="AC938" s="49">
        <f t="shared" si="476"/>
        <v>0</v>
      </c>
      <c r="AD938" s="47">
        <f t="shared" si="477"/>
        <v>0</v>
      </c>
      <c r="AE938" s="47">
        <f t="shared" si="478"/>
        <v>0</v>
      </c>
      <c r="AF938" s="48">
        <f t="shared" si="479"/>
        <v>0.25</v>
      </c>
      <c r="AG938" s="47">
        <f t="shared" si="480"/>
        <v>0</v>
      </c>
      <c r="AH938" s="47">
        <f t="shared" si="481"/>
        <v>0</v>
      </c>
      <c r="AI938" s="46" t="str">
        <f t="shared" si="482"/>
        <v>HS Only</v>
      </c>
      <c r="AJ938" s="43" t="str">
        <f t="shared" si="483"/>
        <v/>
      </c>
      <c r="AK938" s="43" t="str">
        <f t="shared" si="484"/>
        <v/>
      </c>
      <c r="AL938" s="45" t="str">
        <f t="shared" si="485"/>
        <v/>
      </c>
      <c r="AM938" s="43" t="str">
        <f t="shared" si="486"/>
        <v/>
      </c>
      <c r="AN938" s="42" t="str">
        <f t="shared" si="487"/>
        <v/>
      </c>
      <c r="AO938" s="40" t="str">
        <f t="shared" si="488"/>
        <v>MED11_YEAST</v>
      </c>
      <c r="AP938" s="44" t="str">
        <f t="shared" si="489"/>
        <v/>
      </c>
      <c r="AQ938" s="43" t="str">
        <f t="shared" si="490"/>
        <v/>
      </c>
      <c r="AR938" s="43" t="str">
        <f t="shared" si="491"/>
        <v/>
      </c>
      <c r="AS938" s="43" t="str">
        <f t="shared" si="492"/>
        <v/>
      </c>
      <c r="AT938" s="43" t="str">
        <f t="shared" si="493"/>
        <v/>
      </c>
      <c r="AU938" s="42" t="str">
        <f t="shared" si="494"/>
        <v/>
      </c>
    </row>
    <row r="939" spans="1:47" ht="15" x14ac:dyDescent="0.25">
      <c r="A939" s="40" t="s">
        <v>5251</v>
      </c>
      <c r="B939" s="40" t="s">
        <v>5250</v>
      </c>
      <c r="C939" s="60" t="str">
        <f>IF(ISNUMBER(VLOOKUP(B939,'[1]WT-GR-A'!I$2:J$693,2,FALSE)),VLOOKUP(B939,'[1]WT-GR-A'!I$2:J$693,2,FALSE),"")</f>
        <v/>
      </c>
      <c r="D939" s="58" t="str">
        <f>IF(ISNUMBER(VLOOKUP($B939,'[1]KO-GR-A'!$I$2:$J$907,2,FALSE)),VLOOKUP($B939,'[1]KO-GR-A'!$I$2:$J$907,2,FALSE),"")</f>
        <v/>
      </c>
      <c r="E939" s="58" t="str">
        <f>IF(ISNUMBER(VLOOKUP($B939,'[1]MT-GR-A'!$I$2:$J$789,2,FALSE)),VLOOKUP($B939,'[1]MT-GR-A'!$I$2:$J$789,2,FALSE),"")</f>
        <v/>
      </c>
      <c r="F939" s="58" t="str">
        <f>IF(ISNUMBER(VLOOKUP($B939,'[1]WT-HS-A'!$I$2:$J$1224,2,FALSE)),VLOOKUP($B939,'[1]WT-HS-A'!$I$2:$J$1224,2,FALSE),"")</f>
        <v/>
      </c>
      <c r="G939" s="58" t="str">
        <f>IF(ISNUMBER(VLOOKUP($B939,'[1]KO-HS-A'!$I$2:$J$1229,2,FALSE)),VLOOKUP($B939,'[1]KO-HS-A'!$I$2:$J$1229,2,FALSE),"")</f>
        <v/>
      </c>
      <c r="H939" s="58" t="str">
        <f>IF(ISNUMBER(VLOOKUP($B939,'[1]MT-HS-A'!$I$2:$J$1362,2,FALSE)),VLOOKUP($B939,'[1]MT-HS-A'!$I$2:$J$1362,2,FALSE),"")</f>
        <v/>
      </c>
      <c r="I939" s="59" t="str">
        <f>IF(ISNUMBER(VLOOKUP($B939,'[1]WT-GR-B'!$I$2:$J$585,2,FALSE)),VLOOKUP($B939,'[1]WT-GR-B'!$I$2:$J$585,2,FALSE),"")</f>
        <v/>
      </c>
      <c r="J939" s="58">
        <f>IF(ISNUMBER(VLOOKUP($B939,'[1]KO-GR-B'!$I$2:$J$900,2,FALSE)),VLOOKUP($B939,'[1]KO-GR-B'!$I$2:$J$900,2,FALSE),"")</f>
        <v>0.03</v>
      </c>
      <c r="K939" s="58" t="str">
        <f>IF(ISNUMBER(VLOOKUP($B939,'[1]MT-GR-B'!$I$2:$J$693,2,FALSE)),VLOOKUP($B939,'[1]MT-GR-B'!$I$2:$J$693,2,FALSE),"")</f>
        <v/>
      </c>
      <c r="L939" s="58" t="str">
        <f>IF(ISNUMBER(VLOOKUP($B939,'[1]WT-HS-B'!$I$2:$J$1220,2,FALSE)),VLOOKUP($B939,'[1]WT-HS-B'!$I$2:$J$1220,2,FALSE),"")</f>
        <v/>
      </c>
      <c r="M939" s="58" t="str">
        <f>IF(ISNUMBER(VLOOKUP($B939,'[1]KO-HS-B'!$I$2:$J$1046,2,FALSE)),VLOOKUP($B939,'[1]KO-HS-B'!$I$2:$J$1046,2,FALSE),"")</f>
        <v/>
      </c>
      <c r="N939" s="58" t="str">
        <f>IF(ISNUMBER(VLOOKUP($B939,'[1]MT-HS-B'!$I$2:$J$773,2,FALSE)),VLOOKUP($B939,'[1]MT-HS-B'!$I$2:$J$773,2,FALSE),"")</f>
        <v/>
      </c>
      <c r="O939" s="40" t="str">
        <f t="shared" si="462"/>
        <v>MED15_YEAST</v>
      </c>
      <c r="P939" s="57" t="str">
        <f t="shared" si="463"/>
        <v/>
      </c>
      <c r="Q939" s="57" t="str">
        <f t="shared" si="464"/>
        <v/>
      </c>
      <c r="R939" s="57" t="str">
        <f t="shared" si="465"/>
        <v/>
      </c>
      <c r="S939" s="56" t="str">
        <f t="shared" si="466"/>
        <v>n/a</v>
      </c>
      <c r="T939" s="55" t="str">
        <f t="shared" si="467"/>
        <v>n/a</v>
      </c>
      <c r="U939" s="54" t="str">
        <f t="shared" si="468"/>
        <v>n/a</v>
      </c>
      <c r="V939" s="53" t="str">
        <f t="shared" si="469"/>
        <v/>
      </c>
      <c r="W939" s="53" t="str">
        <f t="shared" si="470"/>
        <v/>
      </c>
      <c r="X939" s="53" t="str">
        <f t="shared" si="471"/>
        <v/>
      </c>
      <c r="Y939" s="52" t="str">
        <f t="shared" si="472"/>
        <v/>
      </c>
      <c r="Z939" s="51" t="str">
        <f t="shared" si="473"/>
        <v>GR only</v>
      </c>
      <c r="AA939" s="50" t="str">
        <f t="shared" si="474"/>
        <v/>
      </c>
      <c r="AB939" s="40" t="str">
        <f t="shared" si="475"/>
        <v>GAL11</v>
      </c>
      <c r="AC939" s="49">
        <f t="shared" si="476"/>
        <v>0</v>
      </c>
      <c r="AD939" s="47">
        <f t="shared" si="477"/>
        <v>0.03</v>
      </c>
      <c r="AE939" s="47">
        <f t="shared" si="478"/>
        <v>0</v>
      </c>
      <c r="AF939" s="48">
        <f t="shared" si="479"/>
        <v>0</v>
      </c>
      <c r="AG939" s="47">
        <f t="shared" si="480"/>
        <v>0</v>
      </c>
      <c r="AH939" s="47">
        <f t="shared" si="481"/>
        <v>0</v>
      </c>
      <c r="AI939" s="46" t="str">
        <f t="shared" si="482"/>
        <v/>
      </c>
      <c r="AJ939" s="43">
        <f t="shared" si="483"/>
        <v>0</v>
      </c>
      <c r="AK939" s="43" t="str">
        <f t="shared" si="484"/>
        <v/>
      </c>
      <c r="AL939" s="45" t="str">
        <f t="shared" si="485"/>
        <v/>
      </c>
      <c r="AM939" s="43" t="str">
        <f t="shared" si="486"/>
        <v/>
      </c>
      <c r="AN939" s="42" t="str">
        <f t="shared" si="487"/>
        <v/>
      </c>
      <c r="AO939" s="40" t="str">
        <f t="shared" si="488"/>
        <v>MED15_YEAST</v>
      </c>
      <c r="AP939" s="44" t="str">
        <f t="shared" si="489"/>
        <v/>
      </c>
      <c r="AQ939" s="43" t="str">
        <f t="shared" si="490"/>
        <v/>
      </c>
      <c r="AR939" s="43" t="str">
        <f t="shared" si="491"/>
        <v/>
      </c>
      <c r="AS939" s="43" t="str">
        <f t="shared" si="492"/>
        <v/>
      </c>
      <c r="AT939" s="43" t="str">
        <f t="shared" si="493"/>
        <v/>
      </c>
      <c r="AU939" s="42" t="str">
        <f t="shared" si="494"/>
        <v/>
      </c>
    </row>
    <row r="940" spans="1:47" ht="15" x14ac:dyDescent="0.25">
      <c r="A940" s="40" t="s">
        <v>5249</v>
      </c>
      <c r="B940" s="40" t="s">
        <v>5248</v>
      </c>
      <c r="C940" s="60" t="str">
        <f>IF(ISNUMBER(VLOOKUP(B940,'[1]WT-GR-A'!I$2:J$693,2,FALSE)),VLOOKUP(B940,'[1]WT-GR-A'!I$2:J$693,2,FALSE),"")</f>
        <v/>
      </c>
      <c r="D940" s="58" t="str">
        <f>IF(ISNUMBER(VLOOKUP($B940,'[1]KO-GR-A'!$I$2:$J$907,2,FALSE)),VLOOKUP($B940,'[1]KO-GR-A'!$I$2:$J$907,2,FALSE),"")</f>
        <v/>
      </c>
      <c r="E940" s="58" t="str">
        <f>IF(ISNUMBER(VLOOKUP($B940,'[1]MT-GR-A'!$I$2:$J$789,2,FALSE)),VLOOKUP($B940,'[1]MT-GR-A'!$I$2:$J$789,2,FALSE),"")</f>
        <v/>
      </c>
      <c r="F940" s="58">
        <f>IF(ISNUMBER(VLOOKUP($B940,'[1]WT-HS-A'!$I$2:$J$1224,2,FALSE)),VLOOKUP($B940,'[1]WT-HS-A'!$I$2:$J$1224,2,FALSE),"")</f>
        <v>0.35</v>
      </c>
      <c r="G940" s="58">
        <f>IF(ISNUMBER(VLOOKUP($B940,'[1]KO-HS-A'!$I$2:$J$1229,2,FALSE)),VLOOKUP($B940,'[1]KO-HS-A'!$I$2:$J$1229,2,FALSE),"")</f>
        <v>0.35</v>
      </c>
      <c r="H940" s="58">
        <f>IF(ISNUMBER(VLOOKUP($B940,'[1]MT-HS-A'!$I$2:$J$1362,2,FALSE)),VLOOKUP($B940,'[1]MT-HS-A'!$I$2:$J$1362,2,FALSE),"")</f>
        <v>0.56000000000000005</v>
      </c>
      <c r="I940" s="59" t="str">
        <f>IF(ISNUMBER(VLOOKUP($B940,'[1]WT-GR-B'!$I$2:$J$585,2,FALSE)),VLOOKUP($B940,'[1]WT-GR-B'!$I$2:$J$585,2,FALSE),"")</f>
        <v/>
      </c>
      <c r="J940" s="58" t="str">
        <f>IF(ISNUMBER(VLOOKUP($B940,'[1]KO-GR-B'!$I$2:$J$900,2,FALSE)),VLOOKUP($B940,'[1]KO-GR-B'!$I$2:$J$900,2,FALSE),"")</f>
        <v/>
      </c>
      <c r="K940" s="58" t="str">
        <f>IF(ISNUMBER(VLOOKUP($B940,'[1]MT-GR-B'!$I$2:$J$693,2,FALSE)),VLOOKUP($B940,'[1]MT-GR-B'!$I$2:$J$693,2,FALSE),"")</f>
        <v/>
      </c>
      <c r="L940" s="58">
        <f>IF(ISNUMBER(VLOOKUP($B940,'[1]WT-HS-B'!$I$2:$J$1220,2,FALSE)),VLOOKUP($B940,'[1]WT-HS-B'!$I$2:$J$1220,2,FALSE),"")</f>
        <v>0.35</v>
      </c>
      <c r="M940" s="58">
        <f>IF(ISNUMBER(VLOOKUP($B940,'[1]KO-HS-B'!$I$2:$J$1046,2,FALSE)),VLOOKUP($B940,'[1]KO-HS-B'!$I$2:$J$1046,2,FALSE),"")</f>
        <v>0.35</v>
      </c>
      <c r="N940" s="58" t="str">
        <f>IF(ISNUMBER(VLOOKUP($B940,'[1]MT-HS-B'!$I$2:$J$773,2,FALSE)),VLOOKUP($B940,'[1]MT-HS-B'!$I$2:$J$773,2,FALSE),"")</f>
        <v/>
      </c>
      <c r="O940" s="40" t="str">
        <f t="shared" si="462"/>
        <v>MED20_YEAST</v>
      </c>
      <c r="P940" s="57" t="str">
        <f t="shared" si="463"/>
        <v>HS only</v>
      </c>
      <c r="Q940" s="57" t="str">
        <f t="shared" si="464"/>
        <v>HS only</v>
      </c>
      <c r="R940" s="57" t="str">
        <f t="shared" si="465"/>
        <v/>
      </c>
      <c r="S940" s="56" t="str">
        <f t="shared" si="466"/>
        <v>n/a</v>
      </c>
      <c r="T940" s="55" t="str">
        <f t="shared" si="467"/>
        <v>n/a</v>
      </c>
      <c r="U940" s="54" t="str">
        <f t="shared" si="468"/>
        <v>n/a</v>
      </c>
      <c r="V940" s="53" t="str">
        <f t="shared" si="469"/>
        <v>HS only</v>
      </c>
      <c r="W940" s="53" t="str">
        <f t="shared" si="470"/>
        <v>HS only</v>
      </c>
      <c r="X940" s="53" t="str">
        <f t="shared" si="471"/>
        <v>HS only</v>
      </c>
      <c r="Y940" s="52" t="str">
        <f t="shared" si="472"/>
        <v>HS only</v>
      </c>
      <c r="Z940" s="51" t="str">
        <f t="shared" si="473"/>
        <v>HS only</v>
      </c>
      <c r="AA940" s="50" t="str">
        <f t="shared" si="474"/>
        <v/>
      </c>
      <c r="AB940" s="40" t="str">
        <f t="shared" si="475"/>
        <v>SRB2</v>
      </c>
      <c r="AC940" s="49">
        <f t="shared" si="476"/>
        <v>0</v>
      </c>
      <c r="AD940" s="47">
        <f t="shared" si="477"/>
        <v>0</v>
      </c>
      <c r="AE940" s="47">
        <f t="shared" si="478"/>
        <v>0</v>
      </c>
      <c r="AF940" s="48">
        <f t="shared" si="479"/>
        <v>0.35</v>
      </c>
      <c r="AG940" s="47">
        <f t="shared" si="480"/>
        <v>0.35</v>
      </c>
      <c r="AH940" s="47">
        <f t="shared" si="481"/>
        <v>0.56000000000000005</v>
      </c>
      <c r="AI940" s="46" t="str">
        <f t="shared" si="482"/>
        <v>HS Only</v>
      </c>
      <c r="AJ940" s="43" t="str">
        <f t="shared" si="483"/>
        <v>HS Only</v>
      </c>
      <c r="AK940" s="43" t="str">
        <f t="shared" si="484"/>
        <v>HS Only</v>
      </c>
      <c r="AL940" s="45" t="str">
        <f t="shared" si="485"/>
        <v/>
      </c>
      <c r="AM940" s="43" t="str">
        <f t="shared" si="486"/>
        <v/>
      </c>
      <c r="AN940" s="42" t="str">
        <f t="shared" si="487"/>
        <v/>
      </c>
      <c r="AO940" s="40" t="str">
        <f t="shared" si="488"/>
        <v>MED20_YEAST</v>
      </c>
      <c r="AP940" s="44" t="str">
        <f t="shared" si="489"/>
        <v/>
      </c>
      <c r="AQ940" s="43" t="str">
        <f t="shared" si="490"/>
        <v/>
      </c>
      <c r="AR940" s="43" t="str">
        <f t="shared" si="491"/>
        <v/>
      </c>
      <c r="AS940" s="43">
        <f t="shared" si="492"/>
        <v>0</v>
      </c>
      <c r="AT940" s="43">
        <f t="shared" si="493"/>
        <v>0</v>
      </c>
      <c r="AU940" s="42" t="str">
        <f t="shared" si="494"/>
        <v/>
      </c>
    </row>
    <row r="941" spans="1:47" ht="15" x14ac:dyDescent="0.25">
      <c r="A941" s="40" t="s">
        <v>5247</v>
      </c>
      <c r="B941" s="40" t="s">
        <v>5246</v>
      </c>
      <c r="C941" s="60">
        <f>IF(ISNUMBER(VLOOKUP(B941,'[1]WT-GR-A'!I$2:J$693,2,FALSE)),VLOOKUP(B941,'[1]WT-GR-A'!I$2:J$693,2,FALSE),"")</f>
        <v>0.27</v>
      </c>
      <c r="D941" s="58" t="str">
        <f>IF(ISNUMBER(VLOOKUP($B941,'[1]KO-GR-A'!$I$2:$J$907,2,FALSE)),VLOOKUP($B941,'[1]KO-GR-A'!$I$2:$J$907,2,FALSE),"")</f>
        <v/>
      </c>
      <c r="E941" s="58" t="str">
        <f>IF(ISNUMBER(VLOOKUP($B941,'[1]MT-GR-A'!$I$2:$J$789,2,FALSE)),VLOOKUP($B941,'[1]MT-GR-A'!$I$2:$J$789,2,FALSE),"")</f>
        <v/>
      </c>
      <c r="F941" s="58">
        <f>IF(ISNUMBER(VLOOKUP($B941,'[1]WT-HS-A'!$I$2:$J$1224,2,FALSE)),VLOOKUP($B941,'[1]WT-HS-A'!$I$2:$J$1224,2,FALSE),"")</f>
        <v>0.62</v>
      </c>
      <c r="G941" s="58">
        <f>IF(ISNUMBER(VLOOKUP($B941,'[1]KO-HS-A'!$I$2:$J$1229,2,FALSE)),VLOOKUP($B941,'[1]KO-HS-A'!$I$2:$J$1229,2,FALSE),"")</f>
        <v>0.62</v>
      </c>
      <c r="H941" s="58">
        <f>IF(ISNUMBER(VLOOKUP($B941,'[1]MT-HS-A'!$I$2:$J$1362,2,FALSE)),VLOOKUP($B941,'[1]MT-HS-A'!$I$2:$J$1362,2,FALSE),"")</f>
        <v>0.27</v>
      </c>
      <c r="I941" s="59" t="str">
        <f>IF(ISNUMBER(VLOOKUP($B941,'[1]WT-GR-B'!$I$2:$J$585,2,FALSE)),VLOOKUP($B941,'[1]WT-GR-B'!$I$2:$J$585,2,FALSE),"")</f>
        <v/>
      </c>
      <c r="J941" s="58" t="str">
        <f>IF(ISNUMBER(VLOOKUP($B941,'[1]KO-GR-B'!$I$2:$J$900,2,FALSE)),VLOOKUP($B941,'[1]KO-GR-B'!$I$2:$J$900,2,FALSE),"")</f>
        <v/>
      </c>
      <c r="K941" s="58" t="str">
        <f>IF(ISNUMBER(VLOOKUP($B941,'[1]MT-GR-B'!$I$2:$J$693,2,FALSE)),VLOOKUP($B941,'[1]MT-GR-B'!$I$2:$J$693,2,FALSE),"")</f>
        <v/>
      </c>
      <c r="L941" s="58">
        <f>IF(ISNUMBER(VLOOKUP($B941,'[1]WT-HS-B'!$I$2:$J$1220,2,FALSE)),VLOOKUP($B941,'[1]WT-HS-B'!$I$2:$J$1220,2,FALSE),"")</f>
        <v>0.62</v>
      </c>
      <c r="M941" s="58">
        <f>IF(ISNUMBER(VLOOKUP($B941,'[1]KO-HS-B'!$I$2:$J$1046,2,FALSE)),VLOOKUP($B941,'[1]KO-HS-B'!$I$2:$J$1046,2,FALSE),"")</f>
        <v>0.27</v>
      </c>
      <c r="N941" s="58" t="str">
        <f>IF(ISNUMBER(VLOOKUP($B941,'[1]MT-HS-B'!$I$2:$J$773,2,FALSE)),VLOOKUP($B941,'[1]MT-HS-B'!$I$2:$J$773,2,FALSE),"")</f>
        <v/>
      </c>
      <c r="O941" s="40" t="str">
        <f t="shared" si="462"/>
        <v>MED22_YEAST</v>
      </c>
      <c r="P941" s="57">
        <f t="shared" si="463"/>
        <v>1.2962962962962961</v>
      </c>
      <c r="Q941" s="57" t="str">
        <f t="shared" si="464"/>
        <v>HS only</v>
      </c>
      <c r="R941" s="57" t="str">
        <f t="shared" si="465"/>
        <v/>
      </c>
      <c r="S941" s="56" t="str">
        <f t="shared" si="466"/>
        <v>n/a</v>
      </c>
      <c r="T941" s="55" t="str">
        <f t="shared" si="467"/>
        <v>n/a</v>
      </c>
      <c r="U941" s="54" t="str">
        <f t="shared" si="468"/>
        <v>n/a</v>
      </c>
      <c r="V941" s="53">
        <f t="shared" si="469"/>
        <v>1.2962962962962961</v>
      </c>
      <c r="W941" s="53" t="str">
        <f t="shared" si="470"/>
        <v>HS only</v>
      </c>
      <c r="X941" s="53" t="str">
        <f t="shared" si="471"/>
        <v>HS only</v>
      </c>
      <c r="Y941" s="52" t="str">
        <f t="shared" si="472"/>
        <v>HS only</v>
      </c>
      <c r="Z941" s="51" t="str">
        <f t="shared" si="473"/>
        <v>HS only</v>
      </c>
      <c r="AA941" s="50" t="str">
        <f t="shared" si="474"/>
        <v/>
      </c>
      <c r="AB941" s="40" t="str">
        <f t="shared" si="475"/>
        <v>SRB6</v>
      </c>
      <c r="AC941" s="49">
        <f t="shared" si="476"/>
        <v>0.27</v>
      </c>
      <c r="AD941" s="47">
        <f t="shared" si="477"/>
        <v>0</v>
      </c>
      <c r="AE941" s="47">
        <f t="shared" si="478"/>
        <v>0</v>
      </c>
      <c r="AF941" s="48">
        <f t="shared" si="479"/>
        <v>0.62</v>
      </c>
      <c r="AG941" s="47">
        <f t="shared" si="480"/>
        <v>0.44500000000000001</v>
      </c>
      <c r="AH941" s="47">
        <f t="shared" si="481"/>
        <v>0.27</v>
      </c>
      <c r="AI941" s="46">
        <f t="shared" si="482"/>
        <v>2.2962962962962963</v>
      </c>
      <c r="AJ941" s="43" t="str">
        <f t="shared" si="483"/>
        <v>HS Only</v>
      </c>
      <c r="AK941" s="43" t="str">
        <f t="shared" si="484"/>
        <v>HS Only</v>
      </c>
      <c r="AL941" s="45" t="str">
        <f t="shared" si="485"/>
        <v/>
      </c>
      <c r="AM941" s="43" t="str">
        <f t="shared" si="486"/>
        <v/>
      </c>
      <c r="AN941" s="42" t="str">
        <f t="shared" si="487"/>
        <v/>
      </c>
      <c r="AO941" s="40" t="str">
        <f t="shared" si="488"/>
        <v>MED22_YEAST</v>
      </c>
      <c r="AP941" s="44" t="str">
        <f t="shared" si="489"/>
        <v/>
      </c>
      <c r="AQ941" s="43" t="str">
        <f t="shared" si="490"/>
        <v/>
      </c>
      <c r="AR941" s="43" t="str">
        <f t="shared" si="491"/>
        <v/>
      </c>
      <c r="AS941" s="43">
        <f t="shared" si="492"/>
        <v>0</v>
      </c>
      <c r="AT941" s="43">
        <f t="shared" si="493"/>
        <v>0.2474873734152917</v>
      </c>
      <c r="AU941" s="42" t="str">
        <f t="shared" si="494"/>
        <v/>
      </c>
    </row>
    <row r="942" spans="1:47" ht="15" x14ac:dyDescent="0.25">
      <c r="A942" s="40" t="s">
        <v>5245</v>
      </c>
      <c r="B942" s="40" t="s">
        <v>5244</v>
      </c>
      <c r="C942" s="60" t="str">
        <f>IF(ISNUMBER(VLOOKUP(B942,'[1]WT-GR-A'!I$2:J$693,2,FALSE)),VLOOKUP(B942,'[1]WT-GR-A'!I$2:J$693,2,FALSE),"")</f>
        <v/>
      </c>
      <c r="D942" s="58" t="str">
        <f>IF(ISNUMBER(VLOOKUP($B942,'[1]KO-GR-A'!$I$2:$J$907,2,FALSE)),VLOOKUP($B942,'[1]KO-GR-A'!$I$2:$J$907,2,FALSE),"")</f>
        <v/>
      </c>
      <c r="E942" s="58" t="str">
        <f>IF(ISNUMBER(VLOOKUP($B942,'[1]MT-GR-A'!$I$2:$J$789,2,FALSE)),VLOOKUP($B942,'[1]MT-GR-A'!$I$2:$J$789,2,FALSE),"")</f>
        <v/>
      </c>
      <c r="F942" s="58" t="str">
        <f>IF(ISNUMBER(VLOOKUP($B942,'[1]WT-HS-A'!$I$2:$J$1224,2,FALSE)),VLOOKUP($B942,'[1]WT-HS-A'!$I$2:$J$1224,2,FALSE),"")</f>
        <v/>
      </c>
      <c r="G942" s="58" t="str">
        <f>IF(ISNUMBER(VLOOKUP($B942,'[1]KO-HS-A'!$I$2:$J$1229,2,FALSE)),VLOOKUP($B942,'[1]KO-HS-A'!$I$2:$J$1229,2,FALSE),"")</f>
        <v/>
      </c>
      <c r="H942" s="58" t="str">
        <f>IF(ISNUMBER(VLOOKUP($B942,'[1]MT-HS-A'!$I$2:$J$1362,2,FALSE)),VLOOKUP($B942,'[1]MT-HS-A'!$I$2:$J$1362,2,FALSE),"")</f>
        <v/>
      </c>
      <c r="I942" s="59" t="str">
        <f>IF(ISNUMBER(VLOOKUP($B942,'[1]WT-GR-B'!$I$2:$J$585,2,FALSE)),VLOOKUP($B942,'[1]WT-GR-B'!$I$2:$J$585,2,FALSE),"")</f>
        <v/>
      </c>
      <c r="J942" s="58" t="str">
        <f>IF(ISNUMBER(VLOOKUP($B942,'[1]KO-GR-B'!$I$2:$J$900,2,FALSE)),VLOOKUP($B942,'[1]KO-GR-B'!$I$2:$J$900,2,FALSE),"")</f>
        <v/>
      </c>
      <c r="K942" s="58" t="str">
        <f>IF(ISNUMBER(VLOOKUP($B942,'[1]MT-GR-B'!$I$2:$J$693,2,FALSE)),VLOOKUP($B942,'[1]MT-GR-B'!$I$2:$J$693,2,FALSE),"")</f>
        <v/>
      </c>
      <c r="L942" s="58" t="str">
        <f>IF(ISNUMBER(VLOOKUP($B942,'[1]WT-HS-B'!$I$2:$J$1220,2,FALSE)),VLOOKUP($B942,'[1]WT-HS-B'!$I$2:$J$1220,2,FALSE),"")</f>
        <v/>
      </c>
      <c r="M942" s="58" t="str">
        <f>IF(ISNUMBER(VLOOKUP($B942,'[1]KO-HS-B'!$I$2:$J$1046,2,FALSE)),VLOOKUP($B942,'[1]KO-HS-B'!$I$2:$J$1046,2,FALSE),"")</f>
        <v/>
      </c>
      <c r="N942" s="58">
        <f>IF(ISNUMBER(VLOOKUP($B942,'[1]MT-HS-B'!$I$2:$J$773,2,FALSE)),VLOOKUP($B942,'[1]MT-HS-B'!$I$2:$J$773,2,FALSE),"")</f>
        <v>0.03</v>
      </c>
      <c r="O942" s="40" t="str">
        <f t="shared" si="462"/>
        <v>MED5_YEAST</v>
      </c>
      <c r="P942" s="57" t="str">
        <f t="shared" si="463"/>
        <v/>
      </c>
      <c r="Q942" s="57" t="str">
        <f t="shared" si="464"/>
        <v/>
      </c>
      <c r="R942" s="57" t="str">
        <f t="shared" si="465"/>
        <v/>
      </c>
      <c r="S942" s="56" t="str">
        <f t="shared" si="466"/>
        <v>n/a</v>
      </c>
      <c r="T942" s="55" t="str">
        <f t="shared" si="467"/>
        <v>n/a</v>
      </c>
      <c r="U942" s="54" t="str">
        <f t="shared" si="468"/>
        <v>n/a</v>
      </c>
      <c r="V942" s="53" t="str">
        <f t="shared" si="469"/>
        <v/>
      </c>
      <c r="W942" s="53" t="str">
        <f t="shared" si="470"/>
        <v/>
      </c>
      <c r="X942" s="53" t="str">
        <f t="shared" si="471"/>
        <v/>
      </c>
      <c r="Y942" s="52" t="str">
        <f t="shared" si="472"/>
        <v/>
      </c>
      <c r="Z942" s="51" t="str">
        <f t="shared" si="473"/>
        <v/>
      </c>
      <c r="AA942" s="50" t="str">
        <f t="shared" si="474"/>
        <v>HS only</v>
      </c>
      <c r="AB942" s="40" t="str">
        <f t="shared" si="475"/>
        <v>NUT1</v>
      </c>
      <c r="AC942" s="49">
        <f t="shared" si="476"/>
        <v>0</v>
      </c>
      <c r="AD942" s="47">
        <f t="shared" si="477"/>
        <v>0</v>
      </c>
      <c r="AE942" s="47">
        <f t="shared" si="478"/>
        <v>0</v>
      </c>
      <c r="AF942" s="48">
        <f t="shared" si="479"/>
        <v>0</v>
      </c>
      <c r="AG942" s="47">
        <f t="shared" si="480"/>
        <v>0</v>
      </c>
      <c r="AH942" s="47">
        <f t="shared" si="481"/>
        <v>0.03</v>
      </c>
      <c r="AI942" s="46" t="str">
        <f t="shared" si="482"/>
        <v/>
      </c>
      <c r="AJ942" s="43" t="str">
        <f t="shared" si="483"/>
        <v/>
      </c>
      <c r="AK942" s="43" t="str">
        <f t="shared" si="484"/>
        <v>HS Only</v>
      </c>
      <c r="AL942" s="45" t="str">
        <f t="shared" si="485"/>
        <v/>
      </c>
      <c r="AM942" s="43" t="str">
        <f t="shared" si="486"/>
        <v/>
      </c>
      <c r="AN942" s="42" t="str">
        <f t="shared" si="487"/>
        <v/>
      </c>
      <c r="AO942" s="40" t="str">
        <f t="shared" si="488"/>
        <v>MED5_YEAST</v>
      </c>
      <c r="AP942" s="44" t="str">
        <f t="shared" si="489"/>
        <v/>
      </c>
      <c r="AQ942" s="43" t="str">
        <f t="shared" si="490"/>
        <v/>
      </c>
      <c r="AR942" s="43" t="str">
        <f t="shared" si="491"/>
        <v/>
      </c>
      <c r="AS942" s="43" t="str">
        <f t="shared" si="492"/>
        <v/>
      </c>
      <c r="AT942" s="43" t="str">
        <f t="shared" si="493"/>
        <v/>
      </c>
      <c r="AU942" s="42" t="str">
        <f t="shared" si="494"/>
        <v/>
      </c>
    </row>
    <row r="943" spans="1:47" ht="15" x14ac:dyDescent="0.25">
      <c r="A943" s="40" t="s">
        <v>5243</v>
      </c>
      <c r="B943" s="40" t="s">
        <v>5242</v>
      </c>
      <c r="C943" s="60" t="str">
        <f>IF(ISNUMBER(VLOOKUP(B943,'[1]WT-GR-A'!I$2:J$693,2,FALSE)),VLOOKUP(B943,'[1]WT-GR-A'!I$2:J$693,2,FALSE),"")</f>
        <v/>
      </c>
      <c r="D943" s="58" t="str">
        <f>IF(ISNUMBER(VLOOKUP($B943,'[1]KO-GR-A'!$I$2:$J$907,2,FALSE)),VLOOKUP($B943,'[1]KO-GR-A'!$I$2:$J$907,2,FALSE),"")</f>
        <v/>
      </c>
      <c r="E943" s="58" t="str">
        <f>IF(ISNUMBER(VLOOKUP($B943,'[1]MT-GR-A'!$I$2:$J$789,2,FALSE)),VLOOKUP($B943,'[1]MT-GR-A'!$I$2:$J$789,2,FALSE),"")</f>
        <v/>
      </c>
      <c r="F943" s="58" t="str">
        <f>IF(ISNUMBER(VLOOKUP($B943,'[1]WT-HS-A'!$I$2:$J$1224,2,FALSE)),VLOOKUP($B943,'[1]WT-HS-A'!$I$2:$J$1224,2,FALSE),"")</f>
        <v/>
      </c>
      <c r="G943" s="58" t="str">
        <f>IF(ISNUMBER(VLOOKUP($B943,'[1]KO-HS-A'!$I$2:$J$1229,2,FALSE)),VLOOKUP($B943,'[1]KO-HS-A'!$I$2:$J$1229,2,FALSE),"")</f>
        <v/>
      </c>
      <c r="H943" s="58" t="str">
        <f>IF(ISNUMBER(VLOOKUP($B943,'[1]MT-HS-A'!$I$2:$J$1362,2,FALSE)),VLOOKUP($B943,'[1]MT-HS-A'!$I$2:$J$1362,2,FALSE),"")</f>
        <v/>
      </c>
      <c r="I943" s="59" t="str">
        <f>IF(ISNUMBER(VLOOKUP($B943,'[1]WT-GR-B'!$I$2:$J$585,2,FALSE)),VLOOKUP($B943,'[1]WT-GR-B'!$I$2:$J$585,2,FALSE),"")</f>
        <v/>
      </c>
      <c r="J943" s="58" t="str">
        <f>IF(ISNUMBER(VLOOKUP($B943,'[1]KO-GR-B'!$I$2:$J$900,2,FALSE)),VLOOKUP($B943,'[1]KO-GR-B'!$I$2:$J$900,2,FALSE),"")</f>
        <v/>
      </c>
      <c r="K943" s="58" t="str">
        <f>IF(ISNUMBER(VLOOKUP($B943,'[1]MT-GR-B'!$I$2:$J$693,2,FALSE)),VLOOKUP($B943,'[1]MT-GR-B'!$I$2:$J$693,2,FALSE),"")</f>
        <v/>
      </c>
      <c r="L943" s="58" t="str">
        <f>IF(ISNUMBER(VLOOKUP($B943,'[1]WT-HS-B'!$I$2:$J$1220,2,FALSE)),VLOOKUP($B943,'[1]WT-HS-B'!$I$2:$J$1220,2,FALSE),"")</f>
        <v/>
      </c>
      <c r="M943" s="58">
        <f>IF(ISNUMBER(VLOOKUP($B943,'[1]KO-HS-B'!$I$2:$J$1046,2,FALSE)),VLOOKUP($B943,'[1]KO-HS-B'!$I$2:$J$1046,2,FALSE),"")</f>
        <v>0.14000000000000001</v>
      </c>
      <c r="N943" s="58" t="str">
        <f>IF(ISNUMBER(VLOOKUP($B943,'[1]MT-HS-B'!$I$2:$J$773,2,FALSE)),VLOOKUP($B943,'[1]MT-HS-B'!$I$2:$J$773,2,FALSE),"")</f>
        <v/>
      </c>
      <c r="O943" s="40" t="str">
        <f t="shared" si="462"/>
        <v>MED8_YEAST</v>
      </c>
      <c r="P943" s="57" t="str">
        <f t="shared" si="463"/>
        <v/>
      </c>
      <c r="Q943" s="57" t="str">
        <f t="shared" si="464"/>
        <v/>
      </c>
      <c r="R943" s="57" t="str">
        <f t="shared" si="465"/>
        <v/>
      </c>
      <c r="S943" s="56" t="str">
        <f t="shared" si="466"/>
        <v>n/a</v>
      </c>
      <c r="T943" s="55" t="str">
        <f t="shared" si="467"/>
        <v>n/a</v>
      </c>
      <c r="U943" s="54" t="str">
        <f t="shared" si="468"/>
        <v>n/a</v>
      </c>
      <c r="V943" s="53" t="str">
        <f t="shared" si="469"/>
        <v/>
      </c>
      <c r="W943" s="53" t="str">
        <f t="shared" si="470"/>
        <v/>
      </c>
      <c r="X943" s="53" t="str">
        <f t="shared" si="471"/>
        <v/>
      </c>
      <c r="Y943" s="52" t="str">
        <f t="shared" si="472"/>
        <v/>
      </c>
      <c r="Z943" s="51" t="str">
        <f t="shared" si="473"/>
        <v>HS only</v>
      </c>
      <c r="AA943" s="50" t="str">
        <f t="shared" si="474"/>
        <v/>
      </c>
      <c r="AB943" s="40" t="str">
        <f t="shared" si="475"/>
        <v>MED8</v>
      </c>
      <c r="AC943" s="49">
        <f t="shared" si="476"/>
        <v>0</v>
      </c>
      <c r="AD943" s="47">
        <f t="shared" si="477"/>
        <v>0</v>
      </c>
      <c r="AE943" s="47">
        <f t="shared" si="478"/>
        <v>0</v>
      </c>
      <c r="AF943" s="48">
        <f t="shared" si="479"/>
        <v>0</v>
      </c>
      <c r="AG943" s="47">
        <f t="shared" si="480"/>
        <v>0.14000000000000001</v>
      </c>
      <c r="AH943" s="47">
        <f t="shared" si="481"/>
        <v>0</v>
      </c>
      <c r="AI943" s="46" t="str">
        <f t="shared" si="482"/>
        <v/>
      </c>
      <c r="AJ943" s="43" t="str">
        <f t="shared" si="483"/>
        <v>HS Only</v>
      </c>
      <c r="AK943" s="43" t="str">
        <f t="shared" si="484"/>
        <v/>
      </c>
      <c r="AL943" s="45" t="str">
        <f t="shared" si="485"/>
        <v/>
      </c>
      <c r="AM943" s="43" t="str">
        <f t="shared" si="486"/>
        <v/>
      </c>
      <c r="AN943" s="42" t="str">
        <f t="shared" si="487"/>
        <v/>
      </c>
      <c r="AO943" s="40" t="str">
        <f t="shared" si="488"/>
        <v>MED8_YEAST</v>
      </c>
      <c r="AP943" s="44" t="str">
        <f t="shared" si="489"/>
        <v/>
      </c>
      <c r="AQ943" s="43" t="str">
        <f t="shared" si="490"/>
        <v/>
      </c>
      <c r="AR943" s="43" t="str">
        <f t="shared" si="491"/>
        <v/>
      </c>
      <c r="AS943" s="43" t="str">
        <f t="shared" si="492"/>
        <v/>
      </c>
      <c r="AT943" s="43" t="str">
        <f t="shared" si="493"/>
        <v/>
      </c>
      <c r="AU943" s="42" t="str">
        <f t="shared" si="494"/>
        <v/>
      </c>
    </row>
    <row r="944" spans="1:47" ht="15" x14ac:dyDescent="0.25">
      <c r="A944" s="40" t="s">
        <v>5241</v>
      </c>
      <c r="B944" s="40" t="s">
        <v>5240</v>
      </c>
      <c r="C944" s="60">
        <f>IF(ISNUMBER(VLOOKUP(B944,'[1]WT-GR-A'!I$2:J$693,2,FALSE)),VLOOKUP(B944,'[1]WT-GR-A'!I$2:J$693,2,FALSE),"")</f>
        <v>0.04</v>
      </c>
      <c r="D944" s="58" t="str">
        <f>IF(ISNUMBER(VLOOKUP($B944,'[1]KO-GR-A'!$I$2:$J$907,2,FALSE)),VLOOKUP($B944,'[1]KO-GR-A'!$I$2:$J$907,2,FALSE),"")</f>
        <v/>
      </c>
      <c r="E944" s="58" t="str">
        <f>IF(ISNUMBER(VLOOKUP($B944,'[1]MT-GR-A'!$I$2:$J$789,2,FALSE)),VLOOKUP($B944,'[1]MT-GR-A'!$I$2:$J$789,2,FALSE),"")</f>
        <v/>
      </c>
      <c r="F944" s="58" t="str">
        <f>IF(ISNUMBER(VLOOKUP($B944,'[1]WT-HS-A'!$I$2:$J$1224,2,FALSE)),VLOOKUP($B944,'[1]WT-HS-A'!$I$2:$J$1224,2,FALSE),"")</f>
        <v/>
      </c>
      <c r="G944" s="58" t="str">
        <f>IF(ISNUMBER(VLOOKUP($B944,'[1]KO-HS-A'!$I$2:$J$1229,2,FALSE)),VLOOKUP($B944,'[1]KO-HS-A'!$I$2:$J$1229,2,FALSE),"")</f>
        <v/>
      </c>
      <c r="H944" s="58" t="str">
        <f>IF(ISNUMBER(VLOOKUP($B944,'[1]MT-HS-A'!$I$2:$J$1362,2,FALSE)),VLOOKUP($B944,'[1]MT-HS-A'!$I$2:$J$1362,2,FALSE),"")</f>
        <v/>
      </c>
      <c r="I944" s="59" t="str">
        <f>IF(ISNUMBER(VLOOKUP($B944,'[1]WT-GR-B'!$I$2:$J$585,2,FALSE)),VLOOKUP($B944,'[1]WT-GR-B'!$I$2:$J$585,2,FALSE),"")</f>
        <v/>
      </c>
      <c r="J944" s="58" t="str">
        <f>IF(ISNUMBER(VLOOKUP($B944,'[1]KO-GR-B'!$I$2:$J$900,2,FALSE)),VLOOKUP($B944,'[1]KO-GR-B'!$I$2:$J$900,2,FALSE),"")</f>
        <v/>
      </c>
      <c r="K944" s="58" t="str">
        <f>IF(ISNUMBER(VLOOKUP($B944,'[1]MT-GR-B'!$I$2:$J$693,2,FALSE)),VLOOKUP($B944,'[1]MT-GR-B'!$I$2:$J$693,2,FALSE),"")</f>
        <v/>
      </c>
      <c r="L944" s="58" t="str">
        <f>IF(ISNUMBER(VLOOKUP($B944,'[1]WT-HS-B'!$I$2:$J$1220,2,FALSE)),VLOOKUP($B944,'[1]WT-HS-B'!$I$2:$J$1220,2,FALSE),"")</f>
        <v/>
      </c>
      <c r="M944" s="58" t="str">
        <f>IF(ISNUMBER(VLOOKUP($B944,'[1]KO-HS-B'!$I$2:$J$1046,2,FALSE)),VLOOKUP($B944,'[1]KO-HS-B'!$I$2:$J$1046,2,FALSE),"")</f>
        <v/>
      </c>
      <c r="N944" s="58" t="str">
        <f>IF(ISNUMBER(VLOOKUP($B944,'[1]MT-HS-B'!$I$2:$J$773,2,FALSE)),VLOOKUP($B944,'[1]MT-HS-B'!$I$2:$J$773,2,FALSE),"")</f>
        <v/>
      </c>
      <c r="O944" s="40" t="str">
        <f t="shared" si="462"/>
        <v>RIM4_YEAST</v>
      </c>
      <c r="P944" s="57" t="str">
        <f t="shared" si="463"/>
        <v/>
      </c>
      <c r="Q944" s="57" t="str">
        <f t="shared" si="464"/>
        <v/>
      </c>
      <c r="R944" s="57" t="str">
        <f t="shared" si="465"/>
        <v/>
      </c>
      <c r="S944" s="56" t="str">
        <f t="shared" si="466"/>
        <v>n/a</v>
      </c>
      <c r="T944" s="55" t="str">
        <f t="shared" si="467"/>
        <v>n/a</v>
      </c>
      <c r="U944" s="54" t="str">
        <f t="shared" si="468"/>
        <v>n/a</v>
      </c>
      <c r="V944" s="53" t="str">
        <f t="shared" si="469"/>
        <v>GR only</v>
      </c>
      <c r="W944" s="53" t="str">
        <f t="shared" si="470"/>
        <v/>
      </c>
      <c r="X944" s="53" t="str">
        <f t="shared" si="471"/>
        <v/>
      </c>
      <c r="Y944" s="52" t="str">
        <f t="shared" si="472"/>
        <v/>
      </c>
      <c r="Z944" s="51" t="str">
        <f t="shared" si="473"/>
        <v/>
      </c>
      <c r="AA944" s="50" t="str">
        <f t="shared" si="474"/>
        <v/>
      </c>
      <c r="AB944" s="40" t="str">
        <f t="shared" si="475"/>
        <v>RIM4</v>
      </c>
      <c r="AC944" s="49">
        <f t="shared" si="476"/>
        <v>0.04</v>
      </c>
      <c r="AD944" s="47">
        <f t="shared" si="477"/>
        <v>0</v>
      </c>
      <c r="AE944" s="47">
        <f t="shared" si="478"/>
        <v>0</v>
      </c>
      <c r="AF944" s="48">
        <f t="shared" si="479"/>
        <v>0</v>
      </c>
      <c r="AG944" s="47">
        <f t="shared" si="480"/>
        <v>0</v>
      </c>
      <c r="AH944" s="47">
        <f t="shared" si="481"/>
        <v>0</v>
      </c>
      <c r="AI944" s="46">
        <f t="shared" si="482"/>
        <v>0</v>
      </c>
      <c r="AJ944" s="43" t="str">
        <f t="shared" si="483"/>
        <v/>
      </c>
      <c r="AK944" s="43" t="str">
        <f t="shared" si="484"/>
        <v/>
      </c>
      <c r="AL944" s="45" t="str">
        <f t="shared" si="485"/>
        <v/>
      </c>
      <c r="AM944" s="43" t="str">
        <f t="shared" si="486"/>
        <v/>
      </c>
      <c r="AN944" s="42" t="str">
        <f t="shared" si="487"/>
        <v/>
      </c>
      <c r="AO944" s="40" t="str">
        <f t="shared" si="488"/>
        <v>RIM4_YEAST</v>
      </c>
      <c r="AP944" s="44" t="str">
        <f t="shared" si="489"/>
        <v/>
      </c>
      <c r="AQ944" s="43" t="str">
        <f t="shared" si="490"/>
        <v/>
      </c>
      <c r="AR944" s="43" t="str">
        <f t="shared" si="491"/>
        <v/>
      </c>
      <c r="AS944" s="43" t="str">
        <f t="shared" si="492"/>
        <v/>
      </c>
      <c r="AT944" s="43" t="str">
        <f t="shared" si="493"/>
        <v/>
      </c>
      <c r="AU944" s="42" t="str">
        <f t="shared" si="494"/>
        <v/>
      </c>
    </row>
    <row r="945" spans="1:47" ht="15" x14ac:dyDescent="0.25">
      <c r="A945" s="40" t="s">
        <v>5239</v>
      </c>
      <c r="B945" s="40" t="s">
        <v>5238</v>
      </c>
      <c r="C945" s="60">
        <f>IF(ISNUMBER(VLOOKUP(B945,'[1]WT-GR-A'!I$2:J$693,2,FALSE)),VLOOKUP(B945,'[1]WT-GR-A'!I$2:J$693,2,FALSE),"")</f>
        <v>0.04</v>
      </c>
      <c r="D945" s="58">
        <f>IF(ISNUMBER(VLOOKUP($B945,'[1]KO-GR-A'!$I$2:$J$907,2,FALSE)),VLOOKUP($B945,'[1]KO-GR-A'!$I$2:$J$907,2,FALSE),"")</f>
        <v>0.09</v>
      </c>
      <c r="E945" s="58">
        <f>IF(ISNUMBER(VLOOKUP($B945,'[1]MT-GR-A'!$I$2:$J$789,2,FALSE)),VLOOKUP($B945,'[1]MT-GR-A'!$I$2:$J$789,2,FALSE),"")</f>
        <v>0.09</v>
      </c>
      <c r="F945" s="58">
        <f>IF(ISNUMBER(VLOOKUP($B945,'[1]WT-HS-A'!$I$2:$J$1224,2,FALSE)),VLOOKUP($B945,'[1]WT-HS-A'!$I$2:$J$1224,2,FALSE),"")</f>
        <v>0.09</v>
      </c>
      <c r="G945" s="58">
        <f>IF(ISNUMBER(VLOOKUP($B945,'[1]KO-HS-A'!$I$2:$J$1229,2,FALSE)),VLOOKUP($B945,'[1]KO-HS-A'!$I$2:$J$1229,2,FALSE),"")</f>
        <v>0.09</v>
      </c>
      <c r="H945" s="58">
        <f>IF(ISNUMBER(VLOOKUP($B945,'[1]MT-HS-A'!$I$2:$J$1362,2,FALSE)),VLOOKUP($B945,'[1]MT-HS-A'!$I$2:$J$1362,2,FALSE),"")</f>
        <v>0.14000000000000001</v>
      </c>
      <c r="I945" s="59">
        <f>IF(ISNUMBER(VLOOKUP($B945,'[1]WT-GR-B'!$I$2:$J$585,2,FALSE)),VLOOKUP($B945,'[1]WT-GR-B'!$I$2:$J$585,2,FALSE),"")</f>
        <v>0.04</v>
      </c>
      <c r="J945" s="58">
        <f>IF(ISNUMBER(VLOOKUP($B945,'[1]KO-GR-B'!$I$2:$J$900,2,FALSE)),VLOOKUP($B945,'[1]KO-GR-B'!$I$2:$J$900,2,FALSE),"")</f>
        <v>0.09</v>
      </c>
      <c r="K945" s="58" t="str">
        <f>IF(ISNUMBER(VLOOKUP($B945,'[1]MT-GR-B'!$I$2:$J$693,2,FALSE)),VLOOKUP($B945,'[1]MT-GR-B'!$I$2:$J$693,2,FALSE),"")</f>
        <v/>
      </c>
      <c r="L945" s="58">
        <f>IF(ISNUMBER(VLOOKUP($B945,'[1]WT-HS-B'!$I$2:$J$1220,2,FALSE)),VLOOKUP($B945,'[1]WT-HS-B'!$I$2:$J$1220,2,FALSE),"")</f>
        <v>0.09</v>
      </c>
      <c r="M945" s="58" t="str">
        <f>IF(ISNUMBER(VLOOKUP($B945,'[1]KO-HS-B'!$I$2:$J$1046,2,FALSE)),VLOOKUP($B945,'[1]KO-HS-B'!$I$2:$J$1046,2,FALSE),"")</f>
        <v/>
      </c>
      <c r="N945" s="58">
        <f>IF(ISNUMBER(VLOOKUP($B945,'[1]MT-HS-B'!$I$2:$J$773,2,FALSE)),VLOOKUP($B945,'[1]MT-HS-B'!$I$2:$J$773,2,FALSE),"")</f>
        <v>0.14000000000000001</v>
      </c>
      <c r="O945" s="40" t="str">
        <f t="shared" si="462"/>
        <v>MSC3_YEAST</v>
      </c>
      <c r="P945" s="57">
        <f t="shared" si="463"/>
        <v>1.2499999999999998</v>
      </c>
      <c r="Q945" s="57">
        <f t="shared" si="464"/>
        <v>0</v>
      </c>
      <c r="R945" s="57">
        <f t="shared" si="465"/>
        <v>0.5555555555555558</v>
      </c>
      <c r="S945" s="56">
        <f t="shared" si="466"/>
        <v>0</v>
      </c>
      <c r="T945" s="55" t="str">
        <f t="shared" si="467"/>
        <v>n/a</v>
      </c>
      <c r="U945" s="54" t="str">
        <f t="shared" si="468"/>
        <v>n/a</v>
      </c>
      <c r="V945" s="53">
        <f t="shared" si="469"/>
        <v>1.2499999999999998</v>
      </c>
      <c r="W945" s="53">
        <f t="shared" si="470"/>
        <v>0</v>
      </c>
      <c r="X945" s="53">
        <f t="shared" si="471"/>
        <v>0.5555555555555558</v>
      </c>
      <c r="Y945" s="52">
        <f t="shared" si="472"/>
        <v>1.2499999999999998</v>
      </c>
      <c r="Z945" s="51" t="str">
        <f t="shared" si="473"/>
        <v>GR only</v>
      </c>
      <c r="AA945" s="50" t="str">
        <f t="shared" si="474"/>
        <v>HS only</v>
      </c>
      <c r="AB945" s="40" t="str">
        <f t="shared" si="475"/>
        <v>MSC3</v>
      </c>
      <c r="AC945" s="49">
        <f t="shared" si="476"/>
        <v>0.04</v>
      </c>
      <c r="AD945" s="47">
        <f t="shared" si="477"/>
        <v>0.09</v>
      </c>
      <c r="AE945" s="47">
        <f t="shared" si="478"/>
        <v>0.09</v>
      </c>
      <c r="AF945" s="48">
        <f t="shared" si="479"/>
        <v>0.09</v>
      </c>
      <c r="AG945" s="47">
        <f t="shared" si="480"/>
        <v>0.09</v>
      </c>
      <c r="AH945" s="47">
        <f t="shared" si="481"/>
        <v>0.14000000000000001</v>
      </c>
      <c r="AI945" s="46">
        <f t="shared" si="482"/>
        <v>2.25</v>
      </c>
      <c r="AJ945" s="43">
        <f t="shared" si="483"/>
        <v>1</v>
      </c>
      <c r="AK945" s="43">
        <f t="shared" si="484"/>
        <v>1.5555555555555558</v>
      </c>
      <c r="AL945" s="45">
        <f t="shared" si="485"/>
        <v>0</v>
      </c>
      <c r="AM945" s="43" t="str">
        <f t="shared" si="486"/>
        <v/>
      </c>
      <c r="AN945" s="42" t="str">
        <f t="shared" si="487"/>
        <v/>
      </c>
      <c r="AO945" s="40" t="str">
        <f t="shared" si="488"/>
        <v>MSC3_YEAST</v>
      </c>
      <c r="AP945" s="44">
        <f t="shared" si="489"/>
        <v>0</v>
      </c>
      <c r="AQ945" s="43">
        <f t="shared" si="490"/>
        <v>0</v>
      </c>
      <c r="AR945" s="43" t="str">
        <f t="shared" si="491"/>
        <v/>
      </c>
      <c r="AS945" s="43">
        <f t="shared" si="492"/>
        <v>0</v>
      </c>
      <c r="AT945" s="43" t="str">
        <f t="shared" si="493"/>
        <v/>
      </c>
      <c r="AU945" s="42">
        <f t="shared" si="494"/>
        <v>0</v>
      </c>
    </row>
    <row r="946" spans="1:47" ht="15" x14ac:dyDescent="0.25">
      <c r="A946" s="40" t="s">
        <v>5237</v>
      </c>
      <c r="B946" s="40" t="s">
        <v>5236</v>
      </c>
      <c r="C946" s="60" t="str">
        <f>IF(ISNUMBER(VLOOKUP(B946,'[1]WT-GR-A'!I$2:J$693,2,FALSE)),VLOOKUP(B946,'[1]WT-GR-A'!I$2:J$693,2,FALSE),"")</f>
        <v/>
      </c>
      <c r="D946" s="58" t="str">
        <f>IF(ISNUMBER(VLOOKUP($B946,'[1]KO-GR-A'!$I$2:$J$907,2,FALSE)),VLOOKUP($B946,'[1]KO-GR-A'!$I$2:$J$907,2,FALSE),"")</f>
        <v/>
      </c>
      <c r="E946" s="58" t="str">
        <f>IF(ISNUMBER(VLOOKUP($B946,'[1]MT-GR-A'!$I$2:$J$789,2,FALSE)),VLOOKUP($B946,'[1]MT-GR-A'!$I$2:$J$789,2,FALSE),"")</f>
        <v/>
      </c>
      <c r="F946" s="58" t="str">
        <f>IF(ISNUMBER(VLOOKUP($B946,'[1]WT-HS-A'!$I$2:$J$1224,2,FALSE)),VLOOKUP($B946,'[1]WT-HS-A'!$I$2:$J$1224,2,FALSE),"")</f>
        <v/>
      </c>
      <c r="G946" s="58" t="str">
        <f>IF(ISNUMBER(VLOOKUP($B946,'[1]KO-HS-A'!$I$2:$J$1229,2,FALSE)),VLOOKUP($B946,'[1]KO-HS-A'!$I$2:$J$1229,2,FALSE),"")</f>
        <v/>
      </c>
      <c r="H946" s="58" t="str">
        <f>IF(ISNUMBER(VLOOKUP($B946,'[1]MT-HS-A'!$I$2:$J$1362,2,FALSE)),VLOOKUP($B946,'[1]MT-HS-A'!$I$2:$J$1362,2,FALSE),"")</f>
        <v/>
      </c>
      <c r="I946" s="59">
        <f>IF(ISNUMBER(VLOOKUP($B946,'[1]WT-GR-B'!$I$2:$J$585,2,FALSE)),VLOOKUP($B946,'[1]WT-GR-B'!$I$2:$J$585,2,FALSE),"")</f>
        <v>0.04</v>
      </c>
      <c r="J946" s="58" t="str">
        <f>IF(ISNUMBER(VLOOKUP($B946,'[1]KO-GR-B'!$I$2:$J$900,2,FALSE)),VLOOKUP($B946,'[1]KO-GR-B'!$I$2:$J$900,2,FALSE),"")</f>
        <v/>
      </c>
      <c r="K946" s="58" t="str">
        <f>IF(ISNUMBER(VLOOKUP($B946,'[1]MT-GR-B'!$I$2:$J$693,2,FALSE)),VLOOKUP($B946,'[1]MT-GR-B'!$I$2:$J$693,2,FALSE),"")</f>
        <v/>
      </c>
      <c r="L946" s="58" t="str">
        <f>IF(ISNUMBER(VLOOKUP($B946,'[1]WT-HS-B'!$I$2:$J$1220,2,FALSE)),VLOOKUP($B946,'[1]WT-HS-B'!$I$2:$J$1220,2,FALSE),"")</f>
        <v/>
      </c>
      <c r="M946" s="58" t="str">
        <f>IF(ISNUMBER(VLOOKUP($B946,'[1]KO-HS-B'!$I$2:$J$1046,2,FALSE)),VLOOKUP($B946,'[1]KO-HS-B'!$I$2:$J$1046,2,FALSE),"")</f>
        <v/>
      </c>
      <c r="N946" s="58" t="str">
        <f>IF(ISNUMBER(VLOOKUP($B946,'[1]MT-HS-B'!$I$2:$J$773,2,FALSE)),VLOOKUP($B946,'[1]MT-HS-B'!$I$2:$J$773,2,FALSE),"")</f>
        <v/>
      </c>
      <c r="O946" s="40" t="str">
        <f t="shared" si="462"/>
        <v>MSC6_YEAST</v>
      </c>
      <c r="P946" s="57" t="str">
        <f t="shared" si="463"/>
        <v/>
      </c>
      <c r="Q946" s="57" t="str">
        <f t="shared" si="464"/>
        <v/>
      </c>
      <c r="R946" s="57" t="str">
        <f t="shared" si="465"/>
        <v/>
      </c>
      <c r="S946" s="56" t="str">
        <f t="shared" si="466"/>
        <v>n/a</v>
      </c>
      <c r="T946" s="55" t="str">
        <f t="shared" si="467"/>
        <v>n/a</v>
      </c>
      <c r="U946" s="54" t="str">
        <f t="shared" si="468"/>
        <v>n/a</v>
      </c>
      <c r="V946" s="53" t="str">
        <f t="shared" si="469"/>
        <v/>
      </c>
      <c r="W946" s="53" t="str">
        <f t="shared" si="470"/>
        <v/>
      </c>
      <c r="X946" s="53" t="str">
        <f t="shared" si="471"/>
        <v/>
      </c>
      <c r="Y946" s="52" t="str">
        <f t="shared" si="472"/>
        <v>GR only</v>
      </c>
      <c r="Z946" s="51" t="str">
        <f t="shared" si="473"/>
        <v/>
      </c>
      <c r="AA946" s="50" t="str">
        <f t="shared" si="474"/>
        <v/>
      </c>
      <c r="AB946" s="40" t="str">
        <f t="shared" si="475"/>
        <v>MSC6</v>
      </c>
      <c r="AC946" s="49">
        <f t="shared" si="476"/>
        <v>0.04</v>
      </c>
      <c r="AD946" s="47">
        <f t="shared" si="477"/>
        <v>0</v>
      </c>
      <c r="AE946" s="47">
        <f t="shared" si="478"/>
        <v>0</v>
      </c>
      <c r="AF946" s="48">
        <f t="shared" si="479"/>
        <v>0</v>
      </c>
      <c r="AG946" s="47">
        <f t="shared" si="480"/>
        <v>0</v>
      </c>
      <c r="AH946" s="47">
        <f t="shared" si="481"/>
        <v>0</v>
      </c>
      <c r="AI946" s="46">
        <f t="shared" si="482"/>
        <v>0</v>
      </c>
      <c r="AJ946" s="43" t="str">
        <f t="shared" si="483"/>
        <v/>
      </c>
      <c r="AK946" s="43" t="str">
        <f t="shared" si="484"/>
        <v/>
      </c>
      <c r="AL946" s="45" t="str">
        <f t="shared" si="485"/>
        <v/>
      </c>
      <c r="AM946" s="43" t="str">
        <f t="shared" si="486"/>
        <v/>
      </c>
      <c r="AN946" s="42" t="str">
        <f t="shared" si="487"/>
        <v/>
      </c>
      <c r="AO946" s="40" t="str">
        <f t="shared" si="488"/>
        <v>MSC6_YEAST</v>
      </c>
      <c r="AP946" s="44" t="str">
        <f t="shared" si="489"/>
        <v/>
      </c>
      <c r="AQ946" s="43" t="str">
        <f t="shared" si="490"/>
        <v/>
      </c>
      <c r="AR946" s="43" t="str">
        <f t="shared" si="491"/>
        <v/>
      </c>
      <c r="AS946" s="43" t="str">
        <f t="shared" si="492"/>
        <v/>
      </c>
      <c r="AT946" s="43" t="str">
        <f t="shared" si="493"/>
        <v/>
      </c>
      <c r="AU946" s="42" t="str">
        <f t="shared" si="494"/>
        <v/>
      </c>
    </row>
    <row r="947" spans="1:47" ht="15" x14ac:dyDescent="0.25">
      <c r="A947" s="40" t="s">
        <v>5235</v>
      </c>
      <c r="B947" s="40" t="s">
        <v>5234</v>
      </c>
      <c r="C947" s="60" t="str">
        <f>IF(ISNUMBER(VLOOKUP(B947,'[1]WT-GR-A'!I$2:J$693,2,FALSE)),VLOOKUP(B947,'[1]WT-GR-A'!I$2:J$693,2,FALSE),"")</f>
        <v/>
      </c>
      <c r="D947" s="58" t="str">
        <f>IF(ISNUMBER(VLOOKUP($B947,'[1]KO-GR-A'!$I$2:$J$907,2,FALSE)),VLOOKUP($B947,'[1]KO-GR-A'!$I$2:$J$907,2,FALSE),"")</f>
        <v/>
      </c>
      <c r="E947" s="58" t="str">
        <f>IF(ISNUMBER(VLOOKUP($B947,'[1]MT-GR-A'!$I$2:$J$789,2,FALSE)),VLOOKUP($B947,'[1]MT-GR-A'!$I$2:$J$789,2,FALSE),"")</f>
        <v/>
      </c>
      <c r="F947" s="58">
        <f>IF(ISNUMBER(VLOOKUP($B947,'[1]WT-HS-A'!$I$2:$J$1224,2,FALSE)),VLOOKUP($B947,'[1]WT-HS-A'!$I$2:$J$1224,2,FALSE),"")</f>
        <v>7.0000000000000007E-2</v>
      </c>
      <c r="G947" s="58" t="str">
        <f>IF(ISNUMBER(VLOOKUP($B947,'[1]KO-HS-A'!$I$2:$J$1229,2,FALSE)),VLOOKUP($B947,'[1]KO-HS-A'!$I$2:$J$1229,2,FALSE),"")</f>
        <v/>
      </c>
      <c r="H947" s="58" t="str">
        <f>IF(ISNUMBER(VLOOKUP($B947,'[1]MT-HS-A'!$I$2:$J$1362,2,FALSE)),VLOOKUP($B947,'[1]MT-HS-A'!$I$2:$J$1362,2,FALSE),"")</f>
        <v/>
      </c>
      <c r="I947" s="59" t="str">
        <f>IF(ISNUMBER(VLOOKUP($B947,'[1]WT-GR-B'!$I$2:$J$585,2,FALSE)),VLOOKUP($B947,'[1]WT-GR-B'!$I$2:$J$585,2,FALSE),"")</f>
        <v/>
      </c>
      <c r="J947" s="58" t="str">
        <f>IF(ISNUMBER(VLOOKUP($B947,'[1]KO-GR-B'!$I$2:$J$900,2,FALSE)),VLOOKUP($B947,'[1]KO-GR-B'!$I$2:$J$900,2,FALSE),"")</f>
        <v/>
      </c>
      <c r="K947" s="58" t="str">
        <f>IF(ISNUMBER(VLOOKUP($B947,'[1]MT-GR-B'!$I$2:$J$693,2,FALSE)),VLOOKUP($B947,'[1]MT-GR-B'!$I$2:$J$693,2,FALSE),"")</f>
        <v/>
      </c>
      <c r="L947" s="58">
        <f>IF(ISNUMBER(VLOOKUP($B947,'[1]WT-HS-B'!$I$2:$J$1220,2,FALSE)),VLOOKUP($B947,'[1]WT-HS-B'!$I$2:$J$1220,2,FALSE),"")</f>
        <v>0.15</v>
      </c>
      <c r="M947" s="58" t="str">
        <f>IF(ISNUMBER(VLOOKUP($B947,'[1]KO-HS-B'!$I$2:$J$1046,2,FALSE)),VLOOKUP($B947,'[1]KO-HS-B'!$I$2:$J$1046,2,FALSE),"")</f>
        <v/>
      </c>
      <c r="N947" s="58" t="str">
        <f>IF(ISNUMBER(VLOOKUP($B947,'[1]MT-HS-B'!$I$2:$J$773,2,FALSE)),VLOOKUP($B947,'[1]MT-HS-B'!$I$2:$J$773,2,FALSE),"")</f>
        <v/>
      </c>
      <c r="O947" s="40" t="str">
        <f t="shared" si="462"/>
        <v>MCA1_YEAS7</v>
      </c>
      <c r="P947" s="57" t="str">
        <f t="shared" si="463"/>
        <v>HS only</v>
      </c>
      <c r="Q947" s="57" t="str">
        <f t="shared" si="464"/>
        <v/>
      </c>
      <c r="R947" s="57" t="str">
        <f t="shared" si="465"/>
        <v/>
      </c>
      <c r="S947" s="56" t="str">
        <f t="shared" si="466"/>
        <v>n/a</v>
      </c>
      <c r="T947" s="55" t="str">
        <f t="shared" si="467"/>
        <v>n/a</v>
      </c>
      <c r="U947" s="54" t="str">
        <f t="shared" si="468"/>
        <v>n/a</v>
      </c>
      <c r="V947" s="53" t="str">
        <f t="shared" si="469"/>
        <v>HS only</v>
      </c>
      <c r="W947" s="53" t="str">
        <f t="shared" si="470"/>
        <v/>
      </c>
      <c r="X947" s="53" t="str">
        <f t="shared" si="471"/>
        <v/>
      </c>
      <c r="Y947" s="52" t="str">
        <f t="shared" si="472"/>
        <v>HS only</v>
      </c>
      <c r="Z947" s="51" t="str">
        <f t="shared" si="473"/>
        <v/>
      </c>
      <c r="AA947" s="50" t="str">
        <f t="shared" si="474"/>
        <v/>
      </c>
      <c r="AB947" s="40" t="str">
        <f t="shared" si="475"/>
        <v>MCA1</v>
      </c>
      <c r="AC947" s="49">
        <f t="shared" si="476"/>
        <v>0</v>
      </c>
      <c r="AD947" s="47">
        <f t="shared" si="477"/>
        <v>0</v>
      </c>
      <c r="AE947" s="47">
        <f t="shared" si="478"/>
        <v>0</v>
      </c>
      <c r="AF947" s="48">
        <f t="shared" si="479"/>
        <v>0.11</v>
      </c>
      <c r="AG947" s="47">
        <f t="shared" si="480"/>
        <v>0</v>
      </c>
      <c r="AH947" s="47">
        <f t="shared" si="481"/>
        <v>0</v>
      </c>
      <c r="AI947" s="46" t="str">
        <f t="shared" si="482"/>
        <v>HS Only</v>
      </c>
      <c r="AJ947" s="43" t="str">
        <f t="shared" si="483"/>
        <v/>
      </c>
      <c r="AK947" s="43" t="str">
        <f t="shared" si="484"/>
        <v/>
      </c>
      <c r="AL947" s="45" t="str">
        <f t="shared" si="485"/>
        <v/>
      </c>
      <c r="AM947" s="43" t="str">
        <f t="shared" si="486"/>
        <v/>
      </c>
      <c r="AN947" s="42" t="str">
        <f t="shared" si="487"/>
        <v/>
      </c>
      <c r="AO947" s="40" t="str">
        <f t="shared" si="488"/>
        <v>MCA1_YEAS7</v>
      </c>
      <c r="AP947" s="44" t="str">
        <f t="shared" si="489"/>
        <v/>
      </c>
      <c r="AQ947" s="43" t="str">
        <f t="shared" si="490"/>
        <v/>
      </c>
      <c r="AR947" s="43" t="str">
        <f t="shared" si="491"/>
        <v/>
      </c>
      <c r="AS947" s="43">
        <f t="shared" si="492"/>
        <v>5.6568542494923817E-2</v>
      </c>
      <c r="AT947" s="43" t="str">
        <f t="shared" si="493"/>
        <v/>
      </c>
      <c r="AU947" s="42" t="str">
        <f t="shared" si="494"/>
        <v/>
      </c>
    </row>
    <row r="948" spans="1:47" ht="15" x14ac:dyDescent="0.25">
      <c r="A948" s="40" t="s">
        <v>5233</v>
      </c>
      <c r="B948" s="40" t="s">
        <v>5232</v>
      </c>
      <c r="C948" s="60">
        <f>IF(ISNUMBER(VLOOKUP(B948,'[1]WT-GR-A'!I$2:J$693,2,FALSE)),VLOOKUP(B948,'[1]WT-GR-A'!I$2:J$693,2,FALSE),"")</f>
        <v>0.08</v>
      </c>
      <c r="D948" s="58">
        <f>IF(ISNUMBER(VLOOKUP($B948,'[1]KO-GR-A'!$I$2:$J$907,2,FALSE)),VLOOKUP($B948,'[1]KO-GR-A'!$I$2:$J$907,2,FALSE),"")</f>
        <v>0.08</v>
      </c>
      <c r="E948" s="58">
        <f>IF(ISNUMBER(VLOOKUP($B948,'[1]MT-GR-A'!$I$2:$J$789,2,FALSE)),VLOOKUP($B948,'[1]MT-GR-A'!$I$2:$J$789,2,FALSE),"")</f>
        <v>0.08</v>
      </c>
      <c r="F948" s="58">
        <f>IF(ISNUMBER(VLOOKUP($B948,'[1]WT-HS-A'!$I$2:$J$1224,2,FALSE)),VLOOKUP($B948,'[1]WT-HS-A'!$I$2:$J$1224,2,FALSE),"")</f>
        <v>1.4</v>
      </c>
      <c r="G948" s="58">
        <f>IF(ISNUMBER(VLOOKUP($B948,'[1]KO-HS-A'!$I$2:$J$1229,2,FALSE)),VLOOKUP($B948,'[1]KO-HS-A'!$I$2:$J$1229,2,FALSE),"")</f>
        <v>1.05</v>
      </c>
      <c r="H948" s="58">
        <f>IF(ISNUMBER(VLOOKUP($B948,'[1]MT-HS-A'!$I$2:$J$1362,2,FALSE)),VLOOKUP($B948,'[1]MT-HS-A'!$I$2:$J$1362,2,FALSE),"")</f>
        <v>1.6</v>
      </c>
      <c r="I948" s="59">
        <f>IF(ISNUMBER(VLOOKUP($B948,'[1]WT-GR-B'!$I$2:$J$585,2,FALSE)),VLOOKUP($B948,'[1]WT-GR-B'!$I$2:$J$585,2,FALSE),"")</f>
        <v>0.17</v>
      </c>
      <c r="J948" s="58">
        <f>IF(ISNUMBER(VLOOKUP($B948,'[1]KO-GR-B'!$I$2:$J$900,2,FALSE)),VLOOKUP($B948,'[1]KO-GR-B'!$I$2:$J$900,2,FALSE),"")</f>
        <v>0.08</v>
      </c>
      <c r="K948" s="58">
        <f>IF(ISNUMBER(VLOOKUP($B948,'[1]MT-GR-B'!$I$2:$J$693,2,FALSE)),VLOOKUP($B948,'[1]MT-GR-B'!$I$2:$J$693,2,FALSE),"")</f>
        <v>0.08</v>
      </c>
      <c r="L948" s="58">
        <f>IF(ISNUMBER(VLOOKUP($B948,'[1]WT-HS-B'!$I$2:$J$1220,2,FALSE)),VLOOKUP($B948,'[1]WT-HS-B'!$I$2:$J$1220,2,FALSE),"")</f>
        <v>1.4</v>
      </c>
      <c r="M948" s="58">
        <f>IF(ISNUMBER(VLOOKUP($B948,'[1]KO-HS-B'!$I$2:$J$1046,2,FALSE)),VLOOKUP($B948,'[1]KO-HS-B'!$I$2:$J$1046,2,FALSE),"")</f>
        <v>2.0499999999999998</v>
      </c>
      <c r="N948" s="58">
        <f>IF(ISNUMBER(VLOOKUP($B948,'[1]MT-HS-B'!$I$2:$J$773,2,FALSE)),VLOOKUP($B948,'[1]MT-HS-B'!$I$2:$J$773,2,FALSE),"")</f>
        <v>1.4</v>
      </c>
      <c r="O948" s="40" t="str">
        <f t="shared" si="462"/>
        <v>AMPM1_YEAST</v>
      </c>
      <c r="P948" s="57">
        <f t="shared" si="463"/>
        <v>11.867647058823527</v>
      </c>
      <c r="Q948" s="57">
        <f t="shared" si="464"/>
        <v>18.375</v>
      </c>
      <c r="R948" s="57">
        <f t="shared" si="465"/>
        <v>17.75</v>
      </c>
      <c r="S948" s="56">
        <f t="shared" si="466"/>
        <v>4.6323529411764692</v>
      </c>
      <c r="T948" s="55">
        <f t="shared" si="467"/>
        <v>6.2499999999999982</v>
      </c>
      <c r="U948" s="54">
        <f t="shared" si="468"/>
        <v>1.2500000000000018</v>
      </c>
      <c r="V948" s="53">
        <f t="shared" si="469"/>
        <v>16.499999999999996</v>
      </c>
      <c r="W948" s="53">
        <f t="shared" si="470"/>
        <v>12.125</v>
      </c>
      <c r="X948" s="53">
        <f t="shared" si="471"/>
        <v>19</v>
      </c>
      <c r="Y948" s="52">
        <f t="shared" si="472"/>
        <v>7.235294117647058</v>
      </c>
      <c r="Z948" s="51">
        <f t="shared" si="473"/>
        <v>24.624999999999996</v>
      </c>
      <c r="AA948" s="50">
        <f t="shared" si="474"/>
        <v>16.499999999999996</v>
      </c>
      <c r="AB948" s="40" t="str">
        <f t="shared" si="475"/>
        <v>MAP1</v>
      </c>
      <c r="AC948" s="49">
        <f t="shared" si="476"/>
        <v>0.125</v>
      </c>
      <c r="AD948" s="47">
        <f t="shared" si="477"/>
        <v>0.08</v>
      </c>
      <c r="AE948" s="47">
        <f t="shared" si="478"/>
        <v>0.08</v>
      </c>
      <c r="AF948" s="48">
        <f t="shared" si="479"/>
        <v>1.4</v>
      </c>
      <c r="AG948" s="47">
        <f t="shared" si="480"/>
        <v>1.5499999999999998</v>
      </c>
      <c r="AH948" s="47">
        <f t="shared" si="481"/>
        <v>1.5</v>
      </c>
      <c r="AI948" s="46">
        <f t="shared" si="482"/>
        <v>11.2</v>
      </c>
      <c r="AJ948" s="43">
        <f t="shared" si="483"/>
        <v>19.374999999999996</v>
      </c>
      <c r="AK948" s="43">
        <f t="shared" si="484"/>
        <v>18.75</v>
      </c>
      <c r="AL948" s="45">
        <f t="shared" si="485"/>
        <v>6.5511363551106596</v>
      </c>
      <c r="AM948" s="43">
        <f t="shared" si="486"/>
        <v>8.8388347648318319</v>
      </c>
      <c r="AN948" s="42">
        <f t="shared" si="487"/>
        <v>1.7677669529663689</v>
      </c>
      <c r="AO948" s="40" t="str">
        <f t="shared" si="488"/>
        <v>AMPM1_YEAST</v>
      </c>
      <c r="AP948" s="44">
        <f t="shared" si="489"/>
        <v>6.3639610306789315E-2</v>
      </c>
      <c r="AQ948" s="43">
        <f t="shared" si="490"/>
        <v>0</v>
      </c>
      <c r="AR948" s="43">
        <f t="shared" si="491"/>
        <v>0</v>
      </c>
      <c r="AS948" s="43">
        <f t="shared" si="492"/>
        <v>0</v>
      </c>
      <c r="AT948" s="43">
        <f t="shared" si="493"/>
        <v>0.70710678118654813</v>
      </c>
      <c r="AU948" s="42">
        <f t="shared" si="494"/>
        <v>0.14142135623730964</v>
      </c>
    </row>
    <row r="949" spans="1:47" ht="15" x14ac:dyDescent="0.25">
      <c r="A949" s="40" t="s">
        <v>5231</v>
      </c>
      <c r="B949" s="40" t="s">
        <v>5230</v>
      </c>
      <c r="C949" s="60" t="str">
        <f>IF(ISNUMBER(VLOOKUP(B949,'[1]WT-GR-A'!I$2:J$693,2,FALSE)),VLOOKUP(B949,'[1]WT-GR-A'!I$2:J$693,2,FALSE),"")</f>
        <v/>
      </c>
      <c r="D949" s="58" t="str">
        <f>IF(ISNUMBER(VLOOKUP($B949,'[1]KO-GR-A'!$I$2:$J$907,2,FALSE)),VLOOKUP($B949,'[1]KO-GR-A'!$I$2:$J$907,2,FALSE),"")</f>
        <v/>
      </c>
      <c r="E949" s="58" t="str">
        <f>IF(ISNUMBER(VLOOKUP($B949,'[1]MT-GR-A'!$I$2:$J$789,2,FALSE)),VLOOKUP($B949,'[1]MT-GR-A'!$I$2:$J$789,2,FALSE),"")</f>
        <v/>
      </c>
      <c r="F949" s="58">
        <f>IF(ISNUMBER(VLOOKUP($B949,'[1]WT-HS-A'!$I$2:$J$1224,2,FALSE)),VLOOKUP($B949,'[1]WT-HS-A'!$I$2:$J$1224,2,FALSE),"")</f>
        <v>0.16</v>
      </c>
      <c r="G949" s="58">
        <f>IF(ISNUMBER(VLOOKUP($B949,'[1]KO-HS-A'!$I$2:$J$1229,2,FALSE)),VLOOKUP($B949,'[1]KO-HS-A'!$I$2:$J$1229,2,FALSE),"")</f>
        <v>0.16</v>
      </c>
      <c r="H949" s="58">
        <f>IF(ISNUMBER(VLOOKUP($B949,'[1]MT-HS-A'!$I$2:$J$1362,2,FALSE)),VLOOKUP($B949,'[1]MT-HS-A'!$I$2:$J$1362,2,FALSE),"")</f>
        <v>0.08</v>
      </c>
      <c r="I949" s="59">
        <f>IF(ISNUMBER(VLOOKUP($B949,'[1]WT-GR-B'!$I$2:$J$585,2,FALSE)),VLOOKUP($B949,'[1]WT-GR-B'!$I$2:$J$585,2,FALSE),"")</f>
        <v>0.08</v>
      </c>
      <c r="J949" s="58">
        <f>IF(ISNUMBER(VLOOKUP($B949,'[1]KO-GR-B'!$I$2:$J$900,2,FALSE)),VLOOKUP($B949,'[1]KO-GR-B'!$I$2:$J$900,2,FALSE),"")</f>
        <v>0.08</v>
      </c>
      <c r="K949" s="58">
        <f>IF(ISNUMBER(VLOOKUP($B949,'[1]MT-GR-B'!$I$2:$J$693,2,FALSE)),VLOOKUP($B949,'[1]MT-GR-B'!$I$2:$J$693,2,FALSE),"")</f>
        <v>0.08</v>
      </c>
      <c r="L949" s="58">
        <f>IF(ISNUMBER(VLOOKUP($B949,'[1]WT-HS-B'!$I$2:$J$1220,2,FALSE)),VLOOKUP($B949,'[1]WT-HS-B'!$I$2:$J$1220,2,FALSE),"")</f>
        <v>0.16</v>
      </c>
      <c r="M949" s="58">
        <f>IF(ISNUMBER(VLOOKUP($B949,'[1]KO-HS-B'!$I$2:$J$1046,2,FALSE)),VLOOKUP($B949,'[1]KO-HS-B'!$I$2:$J$1046,2,FALSE),"")</f>
        <v>0.08</v>
      </c>
      <c r="N949" s="58">
        <f>IF(ISNUMBER(VLOOKUP($B949,'[1]MT-HS-B'!$I$2:$J$773,2,FALSE)),VLOOKUP($B949,'[1]MT-HS-B'!$I$2:$J$773,2,FALSE),"")</f>
        <v>0.08</v>
      </c>
      <c r="O949" s="40" t="str">
        <f t="shared" si="462"/>
        <v>AMPM2_YEAST</v>
      </c>
      <c r="P949" s="57">
        <f t="shared" si="463"/>
        <v>1</v>
      </c>
      <c r="Q949" s="57">
        <f t="shared" si="464"/>
        <v>0</v>
      </c>
      <c r="R949" s="57">
        <f t="shared" si="465"/>
        <v>0</v>
      </c>
      <c r="S949" s="56" t="str">
        <f t="shared" si="466"/>
        <v>n/a</v>
      </c>
      <c r="T949" s="55" t="str">
        <f t="shared" si="467"/>
        <v>n/a</v>
      </c>
      <c r="U949" s="54" t="str">
        <f t="shared" si="468"/>
        <v>n/a</v>
      </c>
      <c r="V949" s="53" t="str">
        <f t="shared" si="469"/>
        <v>HS only</v>
      </c>
      <c r="W949" s="53" t="str">
        <f t="shared" si="470"/>
        <v>HS only</v>
      </c>
      <c r="X949" s="53" t="str">
        <f t="shared" si="471"/>
        <v>HS only</v>
      </c>
      <c r="Y949" s="52">
        <f t="shared" si="472"/>
        <v>1</v>
      </c>
      <c r="Z949" s="51">
        <f t="shared" si="473"/>
        <v>0</v>
      </c>
      <c r="AA949" s="50">
        <f t="shared" si="474"/>
        <v>0</v>
      </c>
      <c r="AB949" s="40" t="str">
        <f t="shared" si="475"/>
        <v>MAP2</v>
      </c>
      <c r="AC949" s="49">
        <f t="shared" si="476"/>
        <v>0.08</v>
      </c>
      <c r="AD949" s="47">
        <f t="shared" si="477"/>
        <v>0.08</v>
      </c>
      <c r="AE949" s="47">
        <f t="shared" si="478"/>
        <v>0.08</v>
      </c>
      <c r="AF949" s="48">
        <f t="shared" si="479"/>
        <v>0.16</v>
      </c>
      <c r="AG949" s="47">
        <f t="shared" si="480"/>
        <v>0.12</v>
      </c>
      <c r="AH949" s="47">
        <f t="shared" si="481"/>
        <v>0.08</v>
      </c>
      <c r="AI949" s="46">
        <f t="shared" si="482"/>
        <v>2</v>
      </c>
      <c r="AJ949" s="43">
        <f t="shared" si="483"/>
        <v>1.5</v>
      </c>
      <c r="AK949" s="43">
        <f t="shared" si="484"/>
        <v>1</v>
      </c>
      <c r="AL949" s="45" t="str">
        <f t="shared" si="485"/>
        <v/>
      </c>
      <c r="AM949" s="43" t="str">
        <f t="shared" si="486"/>
        <v/>
      </c>
      <c r="AN949" s="42" t="str">
        <f t="shared" si="487"/>
        <v/>
      </c>
      <c r="AO949" s="40" t="str">
        <f t="shared" si="488"/>
        <v>AMPM2_YEAST</v>
      </c>
      <c r="AP949" s="44" t="str">
        <f t="shared" si="489"/>
        <v/>
      </c>
      <c r="AQ949" s="43" t="str">
        <f t="shared" si="490"/>
        <v/>
      </c>
      <c r="AR949" s="43" t="str">
        <f t="shared" si="491"/>
        <v/>
      </c>
      <c r="AS949" s="43">
        <f t="shared" si="492"/>
        <v>0</v>
      </c>
      <c r="AT949" s="43">
        <f t="shared" si="493"/>
        <v>5.6568542494923817E-2</v>
      </c>
      <c r="AU949" s="42">
        <f t="shared" si="494"/>
        <v>0</v>
      </c>
    </row>
    <row r="950" spans="1:47" ht="15" x14ac:dyDescent="0.25">
      <c r="A950" s="40" t="s">
        <v>5229</v>
      </c>
      <c r="B950" s="40" t="s">
        <v>131</v>
      </c>
      <c r="C950" s="60">
        <f>IF(ISNUMBER(VLOOKUP(B950,'[1]WT-GR-A'!I$2:J$693,2,FALSE)),VLOOKUP(B950,'[1]WT-GR-A'!I$2:J$693,2,FALSE),"")</f>
        <v>0.04</v>
      </c>
      <c r="D950" s="58">
        <f>IF(ISNUMBER(VLOOKUP($B950,'[1]KO-GR-A'!$I$2:$J$907,2,FALSE)),VLOOKUP($B950,'[1]KO-GR-A'!$I$2:$J$907,2,FALSE),"")</f>
        <v>0.04</v>
      </c>
      <c r="E950" s="58" t="str">
        <f>IF(ISNUMBER(VLOOKUP($B950,'[1]MT-GR-A'!$I$2:$J$789,2,FALSE)),VLOOKUP($B950,'[1]MT-GR-A'!$I$2:$J$789,2,FALSE),"")</f>
        <v/>
      </c>
      <c r="F950" s="58">
        <f>IF(ISNUMBER(VLOOKUP($B950,'[1]WT-HS-A'!$I$2:$J$1224,2,FALSE)),VLOOKUP($B950,'[1]WT-HS-A'!$I$2:$J$1224,2,FALSE),"")</f>
        <v>0.23</v>
      </c>
      <c r="G950" s="58">
        <f>IF(ISNUMBER(VLOOKUP($B950,'[1]KO-HS-A'!$I$2:$J$1229,2,FALSE)),VLOOKUP($B950,'[1]KO-HS-A'!$I$2:$J$1229,2,FALSE),"")</f>
        <v>0.13</v>
      </c>
      <c r="H950" s="58">
        <f>IF(ISNUMBER(VLOOKUP($B950,'[1]MT-HS-A'!$I$2:$J$1362,2,FALSE)),VLOOKUP($B950,'[1]MT-HS-A'!$I$2:$J$1362,2,FALSE),"")</f>
        <v>0.18</v>
      </c>
      <c r="I950" s="59">
        <f>IF(ISNUMBER(VLOOKUP($B950,'[1]WT-GR-B'!$I$2:$J$585,2,FALSE)),VLOOKUP($B950,'[1]WT-GR-B'!$I$2:$J$585,2,FALSE),"")</f>
        <v>0.04</v>
      </c>
      <c r="J950" s="58">
        <f>IF(ISNUMBER(VLOOKUP($B950,'[1]KO-GR-B'!$I$2:$J$900,2,FALSE)),VLOOKUP($B950,'[1]KO-GR-B'!$I$2:$J$900,2,FALSE),"")</f>
        <v>0.04</v>
      </c>
      <c r="K950" s="58">
        <f>IF(ISNUMBER(VLOOKUP($B950,'[1]MT-GR-B'!$I$2:$J$693,2,FALSE)),VLOOKUP($B950,'[1]MT-GR-B'!$I$2:$J$693,2,FALSE),"")</f>
        <v>0.04</v>
      </c>
      <c r="L950" s="58">
        <f>IF(ISNUMBER(VLOOKUP($B950,'[1]WT-HS-B'!$I$2:$J$1220,2,FALSE)),VLOOKUP($B950,'[1]WT-HS-B'!$I$2:$J$1220,2,FALSE),"")</f>
        <v>0.08</v>
      </c>
      <c r="M950" s="58">
        <f>IF(ISNUMBER(VLOOKUP($B950,'[1]KO-HS-B'!$I$2:$J$1046,2,FALSE)),VLOOKUP($B950,'[1]KO-HS-B'!$I$2:$J$1046,2,FALSE),"")</f>
        <v>0.08</v>
      </c>
      <c r="N950" s="58">
        <f>IF(ISNUMBER(VLOOKUP($B950,'[1]MT-HS-B'!$I$2:$J$773,2,FALSE)),VLOOKUP($B950,'[1]MT-HS-B'!$I$2:$J$773,2,FALSE),"")</f>
        <v>0.04</v>
      </c>
      <c r="O950" s="40" t="str">
        <f t="shared" si="462"/>
        <v>SYMC_YEAST</v>
      </c>
      <c r="P950" s="57">
        <f t="shared" si="463"/>
        <v>2.875</v>
      </c>
      <c r="Q950" s="57">
        <f t="shared" si="464"/>
        <v>1.625</v>
      </c>
      <c r="R950" s="57">
        <f t="shared" si="465"/>
        <v>0</v>
      </c>
      <c r="S950" s="56">
        <f t="shared" si="466"/>
        <v>1.875</v>
      </c>
      <c r="T950" s="55">
        <f t="shared" si="467"/>
        <v>0.625</v>
      </c>
      <c r="U950" s="54" t="str">
        <f t="shared" si="468"/>
        <v>n/a</v>
      </c>
      <c r="V950" s="53">
        <f t="shared" si="469"/>
        <v>4.75</v>
      </c>
      <c r="W950" s="53">
        <f t="shared" si="470"/>
        <v>2.25</v>
      </c>
      <c r="X950" s="53" t="str">
        <f t="shared" si="471"/>
        <v>HS only</v>
      </c>
      <c r="Y950" s="52">
        <f t="shared" si="472"/>
        <v>1</v>
      </c>
      <c r="Z950" s="51">
        <f t="shared" si="473"/>
        <v>1</v>
      </c>
      <c r="AA950" s="50">
        <f t="shared" si="474"/>
        <v>0</v>
      </c>
      <c r="AB950" s="40" t="str">
        <f t="shared" si="475"/>
        <v>MES1</v>
      </c>
      <c r="AC950" s="49">
        <f t="shared" si="476"/>
        <v>0.04</v>
      </c>
      <c r="AD950" s="47">
        <f t="shared" si="477"/>
        <v>0.04</v>
      </c>
      <c r="AE950" s="47">
        <f t="shared" si="478"/>
        <v>0.04</v>
      </c>
      <c r="AF950" s="48">
        <f t="shared" si="479"/>
        <v>0.155</v>
      </c>
      <c r="AG950" s="47">
        <f t="shared" si="480"/>
        <v>0.10500000000000001</v>
      </c>
      <c r="AH950" s="47">
        <f t="shared" si="481"/>
        <v>0.11</v>
      </c>
      <c r="AI950" s="46">
        <f t="shared" si="482"/>
        <v>3.875</v>
      </c>
      <c r="AJ950" s="43">
        <f t="shared" si="483"/>
        <v>2.625</v>
      </c>
      <c r="AK950" s="43">
        <f t="shared" si="484"/>
        <v>2.75</v>
      </c>
      <c r="AL950" s="45">
        <f t="shared" si="485"/>
        <v>2.6516504294495533</v>
      </c>
      <c r="AM950" s="43">
        <f t="shared" si="486"/>
        <v>0.88388347648318444</v>
      </c>
      <c r="AN950" s="42" t="str">
        <f t="shared" si="487"/>
        <v/>
      </c>
      <c r="AO950" s="40" t="str">
        <f t="shared" si="488"/>
        <v>SYMC_YEAST</v>
      </c>
      <c r="AP950" s="44">
        <f t="shared" si="489"/>
        <v>0</v>
      </c>
      <c r="AQ950" s="43">
        <f t="shared" si="490"/>
        <v>0</v>
      </c>
      <c r="AR950" s="43" t="str">
        <f t="shared" si="491"/>
        <v/>
      </c>
      <c r="AS950" s="43">
        <f t="shared" si="492"/>
        <v>0.10606601717798214</v>
      </c>
      <c r="AT950" s="43">
        <f t="shared" si="493"/>
        <v>3.5355339059327341E-2</v>
      </c>
      <c r="AU950" s="42">
        <f t="shared" si="494"/>
        <v>9.8994949366116636E-2</v>
      </c>
    </row>
    <row r="951" spans="1:47" ht="15" x14ac:dyDescent="0.25">
      <c r="A951" s="40" t="s">
        <v>5228</v>
      </c>
      <c r="B951" s="40" t="s">
        <v>5227</v>
      </c>
      <c r="C951" s="60" t="str">
        <f>IF(ISNUMBER(VLOOKUP(B951,'[1]WT-GR-A'!I$2:J$693,2,FALSE)),VLOOKUP(B951,'[1]WT-GR-A'!I$2:J$693,2,FALSE),"")</f>
        <v/>
      </c>
      <c r="D951" s="58" t="str">
        <f>IF(ISNUMBER(VLOOKUP($B951,'[1]KO-GR-A'!$I$2:$J$907,2,FALSE)),VLOOKUP($B951,'[1]KO-GR-A'!$I$2:$J$907,2,FALSE),"")</f>
        <v/>
      </c>
      <c r="E951" s="58" t="str">
        <f>IF(ISNUMBER(VLOOKUP($B951,'[1]MT-GR-A'!$I$2:$J$789,2,FALSE)),VLOOKUP($B951,'[1]MT-GR-A'!$I$2:$J$789,2,FALSE),"")</f>
        <v/>
      </c>
      <c r="F951" s="58" t="str">
        <f>IF(ISNUMBER(VLOOKUP($B951,'[1]WT-HS-A'!$I$2:$J$1224,2,FALSE)),VLOOKUP($B951,'[1]WT-HS-A'!$I$2:$J$1224,2,FALSE),"")</f>
        <v/>
      </c>
      <c r="G951" s="58" t="str">
        <f>IF(ISNUMBER(VLOOKUP($B951,'[1]KO-HS-A'!$I$2:$J$1229,2,FALSE)),VLOOKUP($B951,'[1]KO-HS-A'!$I$2:$J$1229,2,FALSE),"")</f>
        <v/>
      </c>
      <c r="H951" s="58" t="str">
        <f>IF(ISNUMBER(VLOOKUP($B951,'[1]MT-HS-A'!$I$2:$J$1362,2,FALSE)),VLOOKUP($B951,'[1]MT-HS-A'!$I$2:$J$1362,2,FALSE),"")</f>
        <v/>
      </c>
      <c r="I951" s="59" t="str">
        <f>IF(ISNUMBER(VLOOKUP($B951,'[1]WT-GR-B'!$I$2:$J$585,2,FALSE)),VLOOKUP($B951,'[1]WT-GR-B'!$I$2:$J$585,2,FALSE),"")</f>
        <v/>
      </c>
      <c r="J951" s="58" t="str">
        <f>IF(ISNUMBER(VLOOKUP($B951,'[1]KO-GR-B'!$I$2:$J$900,2,FALSE)),VLOOKUP($B951,'[1]KO-GR-B'!$I$2:$J$900,2,FALSE),"")</f>
        <v/>
      </c>
      <c r="K951" s="58" t="str">
        <f>IF(ISNUMBER(VLOOKUP($B951,'[1]MT-GR-B'!$I$2:$J$693,2,FALSE)),VLOOKUP($B951,'[1]MT-GR-B'!$I$2:$J$693,2,FALSE),"")</f>
        <v/>
      </c>
      <c r="L951" s="58" t="str">
        <f>IF(ISNUMBER(VLOOKUP($B951,'[1]WT-HS-B'!$I$2:$J$1220,2,FALSE)),VLOOKUP($B951,'[1]WT-HS-B'!$I$2:$J$1220,2,FALSE),"")</f>
        <v/>
      </c>
      <c r="M951" s="58">
        <f>IF(ISNUMBER(VLOOKUP($B951,'[1]KO-HS-B'!$I$2:$J$1046,2,FALSE)),VLOOKUP($B951,'[1]KO-HS-B'!$I$2:$J$1046,2,FALSE),"")</f>
        <v>0.02</v>
      </c>
      <c r="N951" s="58" t="str">
        <f>IF(ISNUMBER(VLOOKUP($B951,'[1]MT-HS-B'!$I$2:$J$773,2,FALSE)),VLOOKUP($B951,'[1]MT-HS-B'!$I$2:$J$773,2,FALSE),"")</f>
        <v/>
      </c>
      <c r="O951" s="40" t="str">
        <f t="shared" si="462"/>
        <v>MMS1_YEAST</v>
      </c>
      <c r="P951" s="57" t="str">
        <f t="shared" si="463"/>
        <v/>
      </c>
      <c r="Q951" s="57" t="str">
        <f t="shared" si="464"/>
        <v/>
      </c>
      <c r="R951" s="57" t="str">
        <f t="shared" si="465"/>
        <v/>
      </c>
      <c r="S951" s="56" t="str">
        <f t="shared" si="466"/>
        <v>n/a</v>
      </c>
      <c r="T951" s="55" t="str">
        <f t="shared" si="467"/>
        <v>n/a</v>
      </c>
      <c r="U951" s="54" t="str">
        <f t="shared" si="468"/>
        <v>n/a</v>
      </c>
      <c r="V951" s="53" t="str">
        <f t="shared" si="469"/>
        <v/>
      </c>
      <c r="W951" s="53" t="str">
        <f t="shared" si="470"/>
        <v/>
      </c>
      <c r="X951" s="53" t="str">
        <f t="shared" si="471"/>
        <v/>
      </c>
      <c r="Y951" s="52" t="str">
        <f t="shared" si="472"/>
        <v/>
      </c>
      <c r="Z951" s="51" t="str">
        <f t="shared" si="473"/>
        <v>HS only</v>
      </c>
      <c r="AA951" s="50" t="str">
        <f t="shared" si="474"/>
        <v/>
      </c>
      <c r="AB951" s="40" t="str">
        <f t="shared" si="475"/>
        <v>MMS1</v>
      </c>
      <c r="AC951" s="49">
        <f t="shared" si="476"/>
        <v>0</v>
      </c>
      <c r="AD951" s="47">
        <f t="shared" si="477"/>
        <v>0</v>
      </c>
      <c r="AE951" s="47">
        <f t="shared" si="478"/>
        <v>0</v>
      </c>
      <c r="AF951" s="48">
        <f t="shared" si="479"/>
        <v>0</v>
      </c>
      <c r="AG951" s="47">
        <f t="shared" si="480"/>
        <v>0.02</v>
      </c>
      <c r="AH951" s="47">
        <f t="shared" si="481"/>
        <v>0</v>
      </c>
      <c r="AI951" s="46" t="str">
        <f t="shared" si="482"/>
        <v/>
      </c>
      <c r="AJ951" s="43" t="str">
        <f t="shared" si="483"/>
        <v>HS Only</v>
      </c>
      <c r="AK951" s="43" t="str">
        <f t="shared" si="484"/>
        <v/>
      </c>
      <c r="AL951" s="45" t="str">
        <f t="shared" si="485"/>
        <v/>
      </c>
      <c r="AM951" s="43" t="str">
        <f t="shared" si="486"/>
        <v/>
      </c>
      <c r="AN951" s="42" t="str">
        <f t="shared" si="487"/>
        <v/>
      </c>
      <c r="AO951" s="40" t="str">
        <f t="shared" si="488"/>
        <v>MMS1_YEAST</v>
      </c>
      <c r="AP951" s="44" t="str">
        <f t="shared" si="489"/>
        <v/>
      </c>
      <c r="AQ951" s="43" t="str">
        <f t="shared" si="490"/>
        <v/>
      </c>
      <c r="AR951" s="43" t="str">
        <f t="shared" si="491"/>
        <v/>
      </c>
      <c r="AS951" s="43" t="str">
        <f t="shared" si="492"/>
        <v/>
      </c>
      <c r="AT951" s="43" t="str">
        <f t="shared" si="493"/>
        <v/>
      </c>
      <c r="AU951" s="42" t="str">
        <f t="shared" si="494"/>
        <v/>
      </c>
    </row>
    <row r="952" spans="1:47" ht="15" x14ac:dyDescent="0.25">
      <c r="A952" s="40" t="s">
        <v>5226</v>
      </c>
      <c r="B952" s="40" t="s">
        <v>5225</v>
      </c>
      <c r="C952" s="60" t="str">
        <f>IF(ISNUMBER(VLOOKUP(B952,'[1]WT-GR-A'!I$2:J$693,2,FALSE)),VLOOKUP(B952,'[1]WT-GR-A'!I$2:J$693,2,FALSE),"")</f>
        <v/>
      </c>
      <c r="D952" s="58" t="str">
        <f>IF(ISNUMBER(VLOOKUP($B952,'[1]KO-GR-A'!$I$2:$J$907,2,FALSE)),VLOOKUP($B952,'[1]KO-GR-A'!$I$2:$J$907,2,FALSE),"")</f>
        <v/>
      </c>
      <c r="E952" s="58" t="str">
        <f>IF(ISNUMBER(VLOOKUP($B952,'[1]MT-GR-A'!$I$2:$J$789,2,FALSE)),VLOOKUP($B952,'[1]MT-GR-A'!$I$2:$J$789,2,FALSE),"")</f>
        <v/>
      </c>
      <c r="F952" s="58" t="str">
        <f>IF(ISNUMBER(VLOOKUP($B952,'[1]WT-HS-A'!$I$2:$J$1224,2,FALSE)),VLOOKUP($B952,'[1]WT-HS-A'!$I$2:$J$1224,2,FALSE),"")</f>
        <v/>
      </c>
      <c r="G952" s="58">
        <f>IF(ISNUMBER(VLOOKUP($B952,'[1]KO-HS-A'!$I$2:$J$1229,2,FALSE)),VLOOKUP($B952,'[1]KO-HS-A'!$I$2:$J$1229,2,FALSE),"")</f>
        <v>0.14000000000000001</v>
      </c>
      <c r="H952" s="58" t="str">
        <f>IF(ISNUMBER(VLOOKUP($B952,'[1]MT-HS-A'!$I$2:$J$1362,2,FALSE)),VLOOKUP($B952,'[1]MT-HS-A'!$I$2:$J$1362,2,FALSE),"")</f>
        <v/>
      </c>
      <c r="I952" s="59" t="str">
        <f>IF(ISNUMBER(VLOOKUP($B952,'[1]WT-GR-B'!$I$2:$J$585,2,FALSE)),VLOOKUP($B952,'[1]WT-GR-B'!$I$2:$J$585,2,FALSE),"")</f>
        <v/>
      </c>
      <c r="J952" s="58" t="str">
        <f>IF(ISNUMBER(VLOOKUP($B952,'[1]KO-GR-B'!$I$2:$J$900,2,FALSE)),VLOOKUP($B952,'[1]KO-GR-B'!$I$2:$J$900,2,FALSE),"")</f>
        <v/>
      </c>
      <c r="K952" s="58" t="str">
        <f>IF(ISNUMBER(VLOOKUP($B952,'[1]MT-GR-B'!$I$2:$J$693,2,FALSE)),VLOOKUP($B952,'[1]MT-GR-B'!$I$2:$J$693,2,FALSE),"")</f>
        <v/>
      </c>
      <c r="L952" s="58" t="str">
        <f>IF(ISNUMBER(VLOOKUP($B952,'[1]WT-HS-B'!$I$2:$J$1220,2,FALSE)),VLOOKUP($B952,'[1]WT-HS-B'!$I$2:$J$1220,2,FALSE),"")</f>
        <v/>
      </c>
      <c r="M952" s="58">
        <f>IF(ISNUMBER(VLOOKUP($B952,'[1]KO-HS-B'!$I$2:$J$1046,2,FALSE)),VLOOKUP($B952,'[1]KO-HS-B'!$I$2:$J$1046,2,FALSE),"")</f>
        <v>0.14000000000000001</v>
      </c>
      <c r="N952" s="58" t="str">
        <f>IF(ISNUMBER(VLOOKUP($B952,'[1]MT-HS-B'!$I$2:$J$773,2,FALSE)),VLOOKUP($B952,'[1]MT-HS-B'!$I$2:$J$773,2,FALSE),"")</f>
        <v/>
      </c>
      <c r="O952" s="40" t="str">
        <f t="shared" si="462"/>
        <v>YB9H_YEAST</v>
      </c>
      <c r="P952" s="57" t="str">
        <f t="shared" si="463"/>
        <v/>
      </c>
      <c r="Q952" s="57" t="str">
        <f t="shared" si="464"/>
        <v>HS only</v>
      </c>
      <c r="R952" s="57" t="str">
        <f t="shared" si="465"/>
        <v/>
      </c>
      <c r="S952" s="56" t="str">
        <f t="shared" si="466"/>
        <v>n/a</v>
      </c>
      <c r="T952" s="55" t="str">
        <f t="shared" si="467"/>
        <v>n/a</v>
      </c>
      <c r="U952" s="54" t="str">
        <f t="shared" si="468"/>
        <v>n/a</v>
      </c>
      <c r="V952" s="53" t="str">
        <f t="shared" si="469"/>
        <v/>
      </c>
      <c r="W952" s="53" t="str">
        <f t="shared" si="470"/>
        <v>HS only</v>
      </c>
      <c r="X952" s="53" t="str">
        <f t="shared" si="471"/>
        <v/>
      </c>
      <c r="Y952" s="52" t="str">
        <f t="shared" si="472"/>
        <v/>
      </c>
      <c r="Z952" s="51" t="str">
        <f t="shared" si="473"/>
        <v>HS only</v>
      </c>
      <c r="AA952" s="50" t="str">
        <f t="shared" si="474"/>
        <v/>
      </c>
      <c r="AB952" s="40" t="str">
        <f t="shared" si="475"/>
        <v>YBR261C</v>
      </c>
      <c r="AC952" s="49">
        <f t="shared" si="476"/>
        <v>0</v>
      </c>
      <c r="AD952" s="47">
        <f t="shared" si="477"/>
        <v>0</v>
      </c>
      <c r="AE952" s="47">
        <f t="shared" si="478"/>
        <v>0</v>
      </c>
      <c r="AF952" s="48">
        <f t="shared" si="479"/>
        <v>0</v>
      </c>
      <c r="AG952" s="47">
        <f t="shared" si="480"/>
        <v>0.14000000000000001</v>
      </c>
      <c r="AH952" s="47">
        <f t="shared" si="481"/>
        <v>0</v>
      </c>
      <c r="AI952" s="46" t="str">
        <f t="shared" si="482"/>
        <v/>
      </c>
      <c r="AJ952" s="43" t="str">
        <f t="shared" si="483"/>
        <v>HS Only</v>
      </c>
      <c r="AK952" s="43" t="str">
        <f t="shared" si="484"/>
        <v/>
      </c>
      <c r="AL952" s="45" t="str">
        <f t="shared" si="485"/>
        <v/>
      </c>
      <c r="AM952" s="43" t="str">
        <f t="shared" si="486"/>
        <v/>
      </c>
      <c r="AN952" s="42" t="str">
        <f t="shared" si="487"/>
        <v/>
      </c>
      <c r="AO952" s="40" t="str">
        <f t="shared" si="488"/>
        <v>YB9H_YEAST</v>
      </c>
      <c r="AP952" s="44" t="str">
        <f t="shared" si="489"/>
        <v/>
      </c>
      <c r="AQ952" s="43" t="str">
        <f t="shared" si="490"/>
        <v/>
      </c>
      <c r="AR952" s="43" t="str">
        <f t="shared" si="491"/>
        <v/>
      </c>
      <c r="AS952" s="43" t="str">
        <f t="shared" si="492"/>
        <v/>
      </c>
      <c r="AT952" s="43">
        <f t="shared" si="493"/>
        <v>0</v>
      </c>
      <c r="AU952" s="42" t="str">
        <f t="shared" si="494"/>
        <v/>
      </c>
    </row>
    <row r="953" spans="1:47" ht="15" x14ac:dyDescent="0.25">
      <c r="A953" s="40" t="s">
        <v>5224</v>
      </c>
      <c r="B953" s="40" t="s">
        <v>5223</v>
      </c>
      <c r="C953" s="60" t="str">
        <f>IF(ISNUMBER(VLOOKUP(B953,'[1]WT-GR-A'!I$2:J$693,2,FALSE)),VLOOKUP(B953,'[1]WT-GR-A'!I$2:J$693,2,FALSE),"")</f>
        <v/>
      </c>
      <c r="D953" s="58" t="str">
        <f>IF(ISNUMBER(VLOOKUP($B953,'[1]KO-GR-A'!$I$2:$J$907,2,FALSE)),VLOOKUP($B953,'[1]KO-GR-A'!$I$2:$J$907,2,FALSE),"")</f>
        <v/>
      </c>
      <c r="E953" s="58" t="str">
        <f>IF(ISNUMBER(VLOOKUP($B953,'[1]MT-GR-A'!$I$2:$J$789,2,FALSE)),VLOOKUP($B953,'[1]MT-GR-A'!$I$2:$J$789,2,FALSE),"")</f>
        <v/>
      </c>
      <c r="F953" s="58" t="str">
        <f>IF(ISNUMBER(VLOOKUP($B953,'[1]WT-HS-A'!$I$2:$J$1224,2,FALSE)),VLOOKUP($B953,'[1]WT-HS-A'!$I$2:$J$1224,2,FALSE),"")</f>
        <v/>
      </c>
      <c r="G953" s="58">
        <f>IF(ISNUMBER(VLOOKUP($B953,'[1]KO-HS-A'!$I$2:$J$1229,2,FALSE)),VLOOKUP($B953,'[1]KO-HS-A'!$I$2:$J$1229,2,FALSE),"")</f>
        <v>0.01</v>
      </c>
      <c r="H953" s="58">
        <f>IF(ISNUMBER(VLOOKUP($B953,'[1]MT-HS-A'!$I$2:$J$1362,2,FALSE)),VLOOKUP($B953,'[1]MT-HS-A'!$I$2:$J$1362,2,FALSE),"")</f>
        <v>0.01</v>
      </c>
      <c r="I953" s="59" t="str">
        <f>IF(ISNUMBER(VLOOKUP($B953,'[1]WT-GR-B'!$I$2:$J$585,2,FALSE)),VLOOKUP($B953,'[1]WT-GR-B'!$I$2:$J$585,2,FALSE),"")</f>
        <v/>
      </c>
      <c r="J953" s="58" t="str">
        <f>IF(ISNUMBER(VLOOKUP($B953,'[1]KO-GR-B'!$I$2:$J$900,2,FALSE)),VLOOKUP($B953,'[1]KO-GR-B'!$I$2:$J$900,2,FALSE),"")</f>
        <v/>
      </c>
      <c r="K953" s="58" t="str">
        <f>IF(ISNUMBER(VLOOKUP($B953,'[1]MT-GR-B'!$I$2:$J$693,2,FALSE)),VLOOKUP($B953,'[1]MT-GR-B'!$I$2:$J$693,2,FALSE),"")</f>
        <v/>
      </c>
      <c r="L953" s="58">
        <f>IF(ISNUMBER(VLOOKUP($B953,'[1]WT-HS-B'!$I$2:$J$1220,2,FALSE)),VLOOKUP($B953,'[1]WT-HS-B'!$I$2:$J$1220,2,FALSE),"")</f>
        <v>0.01</v>
      </c>
      <c r="M953" s="58" t="str">
        <f>IF(ISNUMBER(VLOOKUP($B953,'[1]KO-HS-B'!$I$2:$J$1046,2,FALSE)),VLOOKUP($B953,'[1]KO-HS-B'!$I$2:$J$1046,2,FALSE),"")</f>
        <v/>
      </c>
      <c r="N953" s="58" t="str">
        <f>IF(ISNUMBER(VLOOKUP($B953,'[1]MT-HS-B'!$I$2:$J$773,2,FALSE)),VLOOKUP($B953,'[1]MT-HS-B'!$I$2:$J$773,2,FALSE),"")</f>
        <v/>
      </c>
      <c r="O953" s="40" t="str">
        <f t="shared" si="462"/>
        <v>MDN1_YEAST</v>
      </c>
      <c r="P953" s="57" t="str">
        <f t="shared" si="463"/>
        <v/>
      </c>
      <c r="Q953" s="57" t="str">
        <f t="shared" si="464"/>
        <v/>
      </c>
      <c r="R953" s="57" t="str">
        <f t="shared" si="465"/>
        <v/>
      </c>
      <c r="S953" s="56" t="str">
        <f t="shared" si="466"/>
        <v>n/a</v>
      </c>
      <c r="T953" s="55" t="str">
        <f t="shared" si="467"/>
        <v>n/a</v>
      </c>
      <c r="U953" s="54" t="str">
        <f t="shared" si="468"/>
        <v>n/a</v>
      </c>
      <c r="V953" s="53" t="str">
        <f t="shared" si="469"/>
        <v/>
      </c>
      <c r="W953" s="53" t="str">
        <f t="shared" si="470"/>
        <v>HS only</v>
      </c>
      <c r="X953" s="53" t="str">
        <f t="shared" si="471"/>
        <v>HS only</v>
      </c>
      <c r="Y953" s="52" t="str">
        <f t="shared" si="472"/>
        <v>HS only</v>
      </c>
      <c r="Z953" s="51" t="str">
        <f t="shared" si="473"/>
        <v/>
      </c>
      <c r="AA953" s="50" t="str">
        <f t="shared" si="474"/>
        <v/>
      </c>
      <c r="AB953" s="40" t="str">
        <f t="shared" si="475"/>
        <v>MDN1</v>
      </c>
      <c r="AC953" s="49">
        <f t="shared" si="476"/>
        <v>0</v>
      </c>
      <c r="AD953" s="47">
        <f t="shared" si="477"/>
        <v>0</v>
      </c>
      <c r="AE953" s="47">
        <f t="shared" si="478"/>
        <v>0</v>
      </c>
      <c r="AF953" s="48">
        <f t="shared" si="479"/>
        <v>0.01</v>
      </c>
      <c r="AG953" s="47">
        <f t="shared" si="480"/>
        <v>0.01</v>
      </c>
      <c r="AH953" s="47">
        <f t="shared" si="481"/>
        <v>0.01</v>
      </c>
      <c r="AI953" s="46" t="str">
        <f t="shared" si="482"/>
        <v>HS Only</v>
      </c>
      <c r="AJ953" s="43" t="str">
        <f t="shared" si="483"/>
        <v>HS Only</v>
      </c>
      <c r="AK953" s="43" t="str">
        <f t="shared" si="484"/>
        <v>HS Only</v>
      </c>
      <c r="AL953" s="45" t="str">
        <f t="shared" si="485"/>
        <v/>
      </c>
      <c r="AM953" s="43" t="str">
        <f t="shared" si="486"/>
        <v/>
      </c>
      <c r="AN953" s="42" t="str">
        <f t="shared" si="487"/>
        <v/>
      </c>
      <c r="AO953" s="40" t="str">
        <f t="shared" si="488"/>
        <v>MDN1_YEAST</v>
      </c>
      <c r="AP953" s="44" t="str">
        <f t="shared" si="489"/>
        <v/>
      </c>
      <c r="AQ953" s="43" t="str">
        <f t="shared" si="490"/>
        <v/>
      </c>
      <c r="AR953" s="43" t="str">
        <f t="shared" si="491"/>
        <v/>
      </c>
      <c r="AS953" s="43" t="str">
        <f t="shared" si="492"/>
        <v/>
      </c>
      <c r="AT953" s="43" t="str">
        <f t="shared" si="493"/>
        <v/>
      </c>
      <c r="AU953" s="42" t="str">
        <f t="shared" si="494"/>
        <v/>
      </c>
    </row>
    <row r="954" spans="1:47" ht="15" x14ac:dyDescent="0.25">
      <c r="A954" s="40" t="s">
        <v>5222</v>
      </c>
      <c r="B954" s="40" t="s">
        <v>5221</v>
      </c>
      <c r="C954" s="60" t="str">
        <f>IF(ISNUMBER(VLOOKUP(B954,'[1]WT-GR-A'!I$2:J$693,2,FALSE)),VLOOKUP(B954,'[1]WT-GR-A'!I$2:J$693,2,FALSE),"")</f>
        <v/>
      </c>
      <c r="D954" s="58" t="str">
        <f>IF(ISNUMBER(VLOOKUP($B954,'[1]KO-GR-A'!$I$2:$J$907,2,FALSE)),VLOOKUP($B954,'[1]KO-GR-A'!$I$2:$J$907,2,FALSE),"")</f>
        <v/>
      </c>
      <c r="E954" s="58">
        <f>IF(ISNUMBER(VLOOKUP($B954,'[1]MT-GR-A'!$I$2:$J$789,2,FALSE)),VLOOKUP($B954,'[1]MT-GR-A'!$I$2:$J$789,2,FALSE),"")</f>
        <v>0.05</v>
      </c>
      <c r="F954" s="58" t="str">
        <f>IF(ISNUMBER(VLOOKUP($B954,'[1]WT-HS-A'!$I$2:$J$1224,2,FALSE)),VLOOKUP($B954,'[1]WT-HS-A'!$I$2:$J$1224,2,FALSE),"")</f>
        <v/>
      </c>
      <c r="G954" s="58" t="str">
        <f>IF(ISNUMBER(VLOOKUP($B954,'[1]KO-HS-A'!$I$2:$J$1229,2,FALSE)),VLOOKUP($B954,'[1]KO-HS-A'!$I$2:$J$1229,2,FALSE),"")</f>
        <v/>
      </c>
      <c r="H954" s="58" t="str">
        <f>IF(ISNUMBER(VLOOKUP($B954,'[1]MT-HS-A'!$I$2:$J$1362,2,FALSE)),VLOOKUP($B954,'[1]MT-HS-A'!$I$2:$J$1362,2,FALSE),"")</f>
        <v/>
      </c>
      <c r="I954" s="59" t="str">
        <f>IF(ISNUMBER(VLOOKUP($B954,'[1]WT-GR-B'!$I$2:$J$585,2,FALSE)),VLOOKUP($B954,'[1]WT-GR-B'!$I$2:$J$585,2,FALSE),"")</f>
        <v/>
      </c>
      <c r="J954" s="58" t="str">
        <f>IF(ISNUMBER(VLOOKUP($B954,'[1]KO-GR-B'!$I$2:$J$900,2,FALSE)),VLOOKUP($B954,'[1]KO-GR-B'!$I$2:$J$900,2,FALSE),"")</f>
        <v/>
      </c>
      <c r="K954" s="58" t="str">
        <f>IF(ISNUMBER(VLOOKUP($B954,'[1]MT-GR-B'!$I$2:$J$693,2,FALSE)),VLOOKUP($B954,'[1]MT-GR-B'!$I$2:$J$693,2,FALSE),"")</f>
        <v/>
      </c>
      <c r="L954" s="58" t="str">
        <f>IF(ISNUMBER(VLOOKUP($B954,'[1]WT-HS-B'!$I$2:$J$1220,2,FALSE)),VLOOKUP($B954,'[1]WT-HS-B'!$I$2:$J$1220,2,FALSE),"")</f>
        <v/>
      </c>
      <c r="M954" s="58" t="str">
        <f>IF(ISNUMBER(VLOOKUP($B954,'[1]KO-HS-B'!$I$2:$J$1046,2,FALSE)),VLOOKUP($B954,'[1]KO-HS-B'!$I$2:$J$1046,2,FALSE),"")</f>
        <v/>
      </c>
      <c r="N954" s="58" t="str">
        <f>IF(ISNUMBER(VLOOKUP($B954,'[1]MT-HS-B'!$I$2:$J$773,2,FALSE)),VLOOKUP($B954,'[1]MT-HS-B'!$I$2:$J$773,2,FALSE),"")</f>
        <v/>
      </c>
      <c r="O954" s="40" t="str">
        <f t="shared" si="462"/>
        <v>MCM10_YEAST</v>
      </c>
      <c r="P954" s="57" t="str">
        <f t="shared" si="463"/>
        <v/>
      </c>
      <c r="Q954" s="57" t="str">
        <f t="shared" si="464"/>
        <v/>
      </c>
      <c r="R954" s="57" t="str">
        <f t="shared" si="465"/>
        <v/>
      </c>
      <c r="S954" s="56" t="str">
        <f t="shared" si="466"/>
        <v>n/a</v>
      </c>
      <c r="T954" s="55" t="str">
        <f t="shared" si="467"/>
        <v>n/a</v>
      </c>
      <c r="U954" s="54" t="str">
        <f t="shared" si="468"/>
        <v>n/a</v>
      </c>
      <c r="V954" s="53" t="str">
        <f t="shared" si="469"/>
        <v/>
      </c>
      <c r="W954" s="53" t="str">
        <f t="shared" si="470"/>
        <v/>
      </c>
      <c r="X954" s="53" t="str">
        <f t="shared" si="471"/>
        <v>GR only</v>
      </c>
      <c r="Y954" s="52" t="str">
        <f t="shared" si="472"/>
        <v/>
      </c>
      <c r="Z954" s="51" t="str">
        <f t="shared" si="473"/>
        <v/>
      </c>
      <c r="AA954" s="50" t="str">
        <f t="shared" si="474"/>
        <v/>
      </c>
      <c r="AB954" s="40" t="str">
        <f t="shared" si="475"/>
        <v>MCM10</v>
      </c>
      <c r="AC954" s="49">
        <f t="shared" si="476"/>
        <v>0</v>
      </c>
      <c r="AD954" s="47">
        <f t="shared" si="477"/>
        <v>0</v>
      </c>
      <c r="AE954" s="47">
        <f t="shared" si="478"/>
        <v>0.05</v>
      </c>
      <c r="AF954" s="48">
        <f t="shared" si="479"/>
        <v>0</v>
      </c>
      <c r="AG954" s="47">
        <f t="shared" si="480"/>
        <v>0</v>
      </c>
      <c r="AH954" s="47">
        <f t="shared" si="481"/>
        <v>0</v>
      </c>
      <c r="AI954" s="46" t="str">
        <f t="shared" si="482"/>
        <v/>
      </c>
      <c r="AJ954" s="43" t="str">
        <f t="shared" si="483"/>
        <v/>
      </c>
      <c r="AK954" s="43">
        <f t="shared" si="484"/>
        <v>0</v>
      </c>
      <c r="AL954" s="45" t="str">
        <f t="shared" si="485"/>
        <v/>
      </c>
      <c r="AM954" s="43" t="str">
        <f t="shared" si="486"/>
        <v/>
      </c>
      <c r="AN954" s="42" t="str">
        <f t="shared" si="487"/>
        <v/>
      </c>
      <c r="AO954" s="40" t="str">
        <f t="shared" si="488"/>
        <v>MCM10_YEAST</v>
      </c>
      <c r="AP954" s="44" t="str">
        <f t="shared" si="489"/>
        <v/>
      </c>
      <c r="AQ954" s="43" t="str">
        <f t="shared" si="490"/>
        <v/>
      </c>
      <c r="AR954" s="43" t="str">
        <f t="shared" si="491"/>
        <v/>
      </c>
      <c r="AS954" s="43" t="str">
        <f t="shared" si="492"/>
        <v/>
      </c>
      <c r="AT954" s="43" t="str">
        <f t="shared" si="493"/>
        <v/>
      </c>
      <c r="AU954" s="42" t="str">
        <f t="shared" si="494"/>
        <v/>
      </c>
    </row>
    <row r="955" spans="1:47" ht="15" x14ac:dyDescent="0.25">
      <c r="A955" s="40" t="s">
        <v>5220</v>
      </c>
      <c r="B955" s="40" t="s">
        <v>5219</v>
      </c>
      <c r="C955" s="60" t="str">
        <f>IF(ISNUMBER(VLOOKUP(B955,'[1]WT-GR-A'!I$2:J$693,2,FALSE)),VLOOKUP(B955,'[1]WT-GR-A'!I$2:J$693,2,FALSE),"")</f>
        <v/>
      </c>
      <c r="D955" s="58" t="str">
        <f>IF(ISNUMBER(VLOOKUP($B955,'[1]KO-GR-A'!$I$2:$J$907,2,FALSE)),VLOOKUP($B955,'[1]KO-GR-A'!$I$2:$J$907,2,FALSE),"")</f>
        <v/>
      </c>
      <c r="E955" s="58" t="str">
        <f>IF(ISNUMBER(VLOOKUP($B955,'[1]MT-GR-A'!$I$2:$J$789,2,FALSE)),VLOOKUP($B955,'[1]MT-GR-A'!$I$2:$J$789,2,FALSE),"")</f>
        <v/>
      </c>
      <c r="F955" s="58">
        <f>IF(ISNUMBER(VLOOKUP($B955,'[1]WT-HS-A'!$I$2:$J$1224,2,FALSE)),VLOOKUP($B955,'[1]WT-HS-A'!$I$2:$J$1224,2,FALSE),"")</f>
        <v>0.04</v>
      </c>
      <c r="G955" s="58">
        <f>IF(ISNUMBER(VLOOKUP($B955,'[1]KO-HS-A'!$I$2:$J$1229,2,FALSE)),VLOOKUP($B955,'[1]KO-HS-A'!$I$2:$J$1229,2,FALSE),"")</f>
        <v>0.04</v>
      </c>
      <c r="H955" s="58">
        <f>IF(ISNUMBER(VLOOKUP($B955,'[1]MT-HS-A'!$I$2:$J$1362,2,FALSE)),VLOOKUP($B955,'[1]MT-HS-A'!$I$2:$J$1362,2,FALSE),"")</f>
        <v>0.04</v>
      </c>
      <c r="I955" s="59" t="str">
        <f>IF(ISNUMBER(VLOOKUP($B955,'[1]WT-GR-B'!$I$2:$J$585,2,FALSE)),VLOOKUP($B955,'[1]WT-GR-B'!$I$2:$J$585,2,FALSE),"")</f>
        <v/>
      </c>
      <c r="J955" s="58" t="str">
        <f>IF(ISNUMBER(VLOOKUP($B955,'[1]KO-GR-B'!$I$2:$J$900,2,FALSE)),VLOOKUP($B955,'[1]KO-GR-B'!$I$2:$J$900,2,FALSE),"")</f>
        <v/>
      </c>
      <c r="K955" s="58" t="str">
        <f>IF(ISNUMBER(VLOOKUP($B955,'[1]MT-GR-B'!$I$2:$J$693,2,FALSE)),VLOOKUP($B955,'[1]MT-GR-B'!$I$2:$J$693,2,FALSE),"")</f>
        <v/>
      </c>
      <c r="L955" s="58">
        <f>IF(ISNUMBER(VLOOKUP($B955,'[1]WT-HS-B'!$I$2:$J$1220,2,FALSE)),VLOOKUP($B955,'[1]WT-HS-B'!$I$2:$J$1220,2,FALSE),"")</f>
        <v>0.04</v>
      </c>
      <c r="M955" s="58">
        <f>IF(ISNUMBER(VLOOKUP($B955,'[1]KO-HS-B'!$I$2:$J$1046,2,FALSE)),VLOOKUP($B955,'[1]KO-HS-B'!$I$2:$J$1046,2,FALSE),"")</f>
        <v>0.08</v>
      </c>
      <c r="N955" s="58" t="str">
        <f>IF(ISNUMBER(VLOOKUP($B955,'[1]MT-HS-B'!$I$2:$J$773,2,FALSE)),VLOOKUP($B955,'[1]MT-HS-B'!$I$2:$J$773,2,FALSE),"")</f>
        <v/>
      </c>
      <c r="O955" s="40" t="str">
        <f t="shared" si="462"/>
        <v>MCM5_YEAST</v>
      </c>
      <c r="P955" s="57" t="str">
        <f t="shared" si="463"/>
        <v>HS only</v>
      </c>
      <c r="Q955" s="57" t="str">
        <f t="shared" si="464"/>
        <v>HS only</v>
      </c>
      <c r="R955" s="57" t="str">
        <f t="shared" si="465"/>
        <v/>
      </c>
      <c r="S955" s="56" t="str">
        <f t="shared" si="466"/>
        <v>n/a</v>
      </c>
      <c r="T955" s="55" t="str">
        <f t="shared" si="467"/>
        <v>n/a</v>
      </c>
      <c r="U955" s="54" t="str">
        <f t="shared" si="468"/>
        <v>n/a</v>
      </c>
      <c r="V955" s="53" t="str">
        <f t="shared" si="469"/>
        <v>HS only</v>
      </c>
      <c r="W955" s="53" t="str">
        <f t="shared" si="470"/>
        <v>HS only</v>
      </c>
      <c r="X955" s="53" t="str">
        <f t="shared" si="471"/>
        <v>HS only</v>
      </c>
      <c r="Y955" s="52" t="str">
        <f t="shared" si="472"/>
        <v>HS only</v>
      </c>
      <c r="Z955" s="51" t="str">
        <f t="shared" si="473"/>
        <v>HS only</v>
      </c>
      <c r="AA955" s="50" t="str">
        <f t="shared" si="474"/>
        <v/>
      </c>
      <c r="AB955" s="40" t="str">
        <f t="shared" si="475"/>
        <v>MCM5</v>
      </c>
      <c r="AC955" s="49">
        <f t="shared" si="476"/>
        <v>0</v>
      </c>
      <c r="AD955" s="47">
        <f t="shared" si="477"/>
        <v>0</v>
      </c>
      <c r="AE955" s="47">
        <f t="shared" si="478"/>
        <v>0</v>
      </c>
      <c r="AF955" s="48">
        <f t="shared" si="479"/>
        <v>0.04</v>
      </c>
      <c r="AG955" s="47">
        <f t="shared" si="480"/>
        <v>0.06</v>
      </c>
      <c r="AH955" s="47">
        <f t="shared" si="481"/>
        <v>0.04</v>
      </c>
      <c r="AI955" s="46" t="str">
        <f t="shared" si="482"/>
        <v>HS Only</v>
      </c>
      <c r="AJ955" s="43" t="str">
        <f t="shared" si="483"/>
        <v>HS Only</v>
      </c>
      <c r="AK955" s="43" t="str">
        <f t="shared" si="484"/>
        <v>HS Only</v>
      </c>
      <c r="AL955" s="45" t="str">
        <f t="shared" si="485"/>
        <v/>
      </c>
      <c r="AM955" s="43" t="str">
        <f t="shared" si="486"/>
        <v/>
      </c>
      <c r="AN955" s="42" t="str">
        <f t="shared" si="487"/>
        <v/>
      </c>
      <c r="AO955" s="40" t="str">
        <f t="shared" si="488"/>
        <v>MCM5_YEAST</v>
      </c>
      <c r="AP955" s="44" t="str">
        <f t="shared" si="489"/>
        <v/>
      </c>
      <c r="AQ955" s="43" t="str">
        <f t="shared" si="490"/>
        <v/>
      </c>
      <c r="AR955" s="43" t="str">
        <f t="shared" si="491"/>
        <v/>
      </c>
      <c r="AS955" s="43">
        <f t="shared" si="492"/>
        <v>0</v>
      </c>
      <c r="AT955" s="43">
        <f t="shared" si="493"/>
        <v>2.8284271247461908E-2</v>
      </c>
      <c r="AU955" s="42" t="str">
        <f t="shared" si="494"/>
        <v/>
      </c>
    </row>
    <row r="956" spans="1:47" ht="15" x14ac:dyDescent="0.25">
      <c r="A956" s="40" t="s">
        <v>5218</v>
      </c>
      <c r="B956" s="40" t="s">
        <v>5217</v>
      </c>
      <c r="C956" s="60">
        <f>IF(ISNUMBER(VLOOKUP(B956,'[1]WT-GR-A'!I$2:J$693,2,FALSE)),VLOOKUP(B956,'[1]WT-GR-A'!I$2:J$693,2,FALSE),"")</f>
        <v>0.21</v>
      </c>
      <c r="D956" s="58">
        <f>IF(ISNUMBER(VLOOKUP($B956,'[1]KO-GR-A'!$I$2:$J$907,2,FALSE)),VLOOKUP($B956,'[1]KO-GR-A'!$I$2:$J$907,2,FALSE),"")</f>
        <v>0.46</v>
      </c>
      <c r="E956" s="58">
        <f>IF(ISNUMBER(VLOOKUP($B956,'[1]MT-GR-A'!$I$2:$J$789,2,FALSE)),VLOOKUP($B956,'[1]MT-GR-A'!$I$2:$J$789,2,FALSE),"")</f>
        <v>0.46</v>
      </c>
      <c r="F956" s="58">
        <f>IF(ISNUMBER(VLOOKUP($B956,'[1]WT-HS-A'!$I$2:$J$1224,2,FALSE)),VLOOKUP($B956,'[1]WT-HS-A'!$I$2:$J$1224,2,FALSE),"")</f>
        <v>0.46</v>
      </c>
      <c r="G956" s="58">
        <f>IF(ISNUMBER(VLOOKUP($B956,'[1]KO-HS-A'!$I$2:$J$1229,2,FALSE)),VLOOKUP($B956,'[1]KO-HS-A'!$I$2:$J$1229,2,FALSE),"")</f>
        <v>0.46</v>
      </c>
      <c r="H956" s="58">
        <f>IF(ISNUMBER(VLOOKUP($B956,'[1]MT-HS-A'!$I$2:$J$1362,2,FALSE)),VLOOKUP($B956,'[1]MT-HS-A'!$I$2:$J$1362,2,FALSE),"")</f>
        <v>1.1299999999999999</v>
      </c>
      <c r="I956" s="59">
        <f>IF(ISNUMBER(VLOOKUP($B956,'[1]WT-GR-B'!$I$2:$J$585,2,FALSE)),VLOOKUP($B956,'[1]WT-GR-B'!$I$2:$J$585,2,FALSE),"")</f>
        <v>0.21</v>
      </c>
      <c r="J956" s="58">
        <f>IF(ISNUMBER(VLOOKUP($B956,'[1]KO-GR-B'!$I$2:$J$900,2,FALSE)),VLOOKUP($B956,'[1]KO-GR-B'!$I$2:$J$900,2,FALSE),"")</f>
        <v>0.46</v>
      </c>
      <c r="K956" s="58">
        <f>IF(ISNUMBER(VLOOKUP($B956,'[1]MT-GR-B'!$I$2:$J$693,2,FALSE)),VLOOKUP($B956,'[1]MT-GR-B'!$I$2:$J$693,2,FALSE),"")</f>
        <v>0.77</v>
      </c>
      <c r="L956" s="58">
        <f>IF(ISNUMBER(VLOOKUP($B956,'[1]WT-HS-B'!$I$2:$J$1220,2,FALSE)),VLOOKUP($B956,'[1]WT-HS-B'!$I$2:$J$1220,2,FALSE),"")</f>
        <v>0.21</v>
      </c>
      <c r="M956" s="58">
        <f>IF(ISNUMBER(VLOOKUP($B956,'[1]KO-HS-B'!$I$2:$J$1046,2,FALSE)),VLOOKUP($B956,'[1]KO-HS-B'!$I$2:$J$1046,2,FALSE),"")</f>
        <v>0.21</v>
      </c>
      <c r="N956" s="58">
        <f>IF(ISNUMBER(VLOOKUP($B956,'[1]MT-HS-B'!$I$2:$J$773,2,FALSE)),VLOOKUP($B956,'[1]MT-HS-B'!$I$2:$J$773,2,FALSE),"")</f>
        <v>0.21</v>
      </c>
      <c r="O956" s="40" t="str">
        <f t="shared" si="462"/>
        <v>FIS1_YEAST</v>
      </c>
      <c r="P956" s="57">
        <f t="shared" si="463"/>
        <v>0.59523809523809523</v>
      </c>
      <c r="Q956" s="57">
        <f t="shared" si="464"/>
        <v>-0.27173913043478259</v>
      </c>
      <c r="R956" s="57">
        <f t="shared" si="465"/>
        <v>0.36462450592885365</v>
      </c>
      <c r="S956" s="56">
        <f t="shared" si="466"/>
        <v>0.59523809523809523</v>
      </c>
      <c r="T956" s="55">
        <f t="shared" si="467"/>
        <v>0.27173913043478259</v>
      </c>
      <c r="U956" s="54">
        <f t="shared" si="468"/>
        <v>1.0918972332015811</v>
      </c>
      <c r="V956" s="53">
        <f t="shared" si="469"/>
        <v>1.1904761904761905</v>
      </c>
      <c r="W956" s="53">
        <f t="shared" si="470"/>
        <v>0</v>
      </c>
      <c r="X956" s="53">
        <f t="shared" si="471"/>
        <v>1.4565217391304346</v>
      </c>
      <c r="Y956" s="52">
        <f t="shared" si="472"/>
        <v>0</v>
      </c>
      <c r="Z956" s="51">
        <f t="shared" si="473"/>
        <v>-0.54347826086956519</v>
      </c>
      <c r="AA956" s="50">
        <f t="shared" si="474"/>
        <v>-0.72727272727272729</v>
      </c>
      <c r="AB956" s="40" t="str">
        <f t="shared" si="475"/>
        <v>FIS1</v>
      </c>
      <c r="AC956" s="49">
        <f t="shared" si="476"/>
        <v>0.21</v>
      </c>
      <c r="AD956" s="47">
        <f t="shared" si="477"/>
        <v>0.46</v>
      </c>
      <c r="AE956" s="47">
        <f t="shared" si="478"/>
        <v>0.61499999999999999</v>
      </c>
      <c r="AF956" s="48">
        <f t="shared" si="479"/>
        <v>0.33500000000000002</v>
      </c>
      <c r="AG956" s="47">
        <f t="shared" si="480"/>
        <v>0.33500000000000002</v>
      </c>
      <c r="AH956" s="47">
        <f t="shared" si="481"/>
        <v>0.66999999999999993</v>
      </c>
      <c r="AI956" s="46">
        <f t="shared" si="482"/>
        <v>1.5952380952380953</v>
      </c>
      <c r="AJ956" s="43">
        <f t="shared" si="483"/>
        <v>0.72826086956521741</v>
      </c>
      <c r="AK956" s="43">
        <f t="shared" si="484"/>
        <v>1.089430894308943</v>
      </c>
      <c r="AL956" s="45">
        <f t="shared" si="485"/>
        <v>0.84179378712684205</v>
      </c>
      <c r="AM956" s="43">
        <f t="shared" si="486"/>
        <v>0.38429716368834105</v>
      </c>
      <c r="AN956" s="42">
        <f t="shared" si="487"/>
        <v>1.5441758759113342</v>
      </c>
      <c r="AO956" s="40" t="str">
        <f t="shared" si="488"/>
        <v>FIS1_YEAST</v>
      </c>
      <c r="AP956" s="44">
        <f t="shared" si="489"/>
        <v>0</v>
      </c>
      <c r="AQ956" s="43">
        <f t="shared" si="490"/>
        <v>0</v>
      </c>
      <c r="AR956" s="43">
        <f t="shared" si="491"/>
        <v>0.21920310216782982</v>
      </c>
      <c r="AS956" s="43">
        <f t="shared" si="492"/>
        <v>0.17677669529663673</v>
      </c>
      <c r="AT956" s="43">
        <f t="shared" si="493"/>
        <v>0.17677669529663673</v>
      </c>
      <c r="AU956" s="42">
        <f t="shared" si="494"/>
        <v>0.65053823869162364</v>
      </c>
    </row>
    <row r="957" spans="1:47" ht="15" x14ac:dyDescent="0.25">
      <c r="A957" s="40" t="s">
        <v>5216</v>
      </c>
      <c r="B957" s="40" t="s">
        <v>5215</v>
      </c>
      <c r="C957" s="60" t="str">
        <f>IF(ISNUMBER(VLOOKUP(B957,'[1]WT-GR-A'!I$2:J$693,2,FALSE)),VLOOKUP(B957,'[1]WT-GR-A'!I$2:J$693,2,FALSE),"")</f>
        <v/>
      </c>
      <c r="D957" s="58" t="str">
        <f>IF(ISNUMBER(VLOOKUP($B957,'[1]KO-GR-A'!$I$2:$J$907,2,FALSE)),VLOOKUP($B957,'[1]KO-GR-A'!$I$2:$J$907,2,FALSE),"")</f>
        <v/>
      </c>
      <c r="E957" s="58" t="str">
        <f>IF(ISNUMBER(VLOOKUP($B957,'[1]MT-GR-A'!$I$2:$J$789,2,FALSE)),VLOOKUP($B957,'[1]MT-GR-A'!$I$2:$J$789,2,FALSE),"")</f>
        <v/>
      </c>
      <c r="F957" s="58" t="str">
        <f>IF(ISNUMBER(VLOOKUP($B957,'[1]WT-HS-A'!$I$2:$J$1224,2,FALSE)),VLOOKUP($B957,'[1]WT-HS-A'!$I$2:$J$1224,2,FALSE),"")</f>
        <v/>
      </c>
      <c r="G957" s="58">
        <f>IF(ISNUMBER(VLOOKUP($B957,'[1]KO-HS-A'!$I$2:$J$1229,2,FALSE)),VLOOKUP($B957,'[1]KO-HS-A'!$I$2:$J$1229,2,FALSE),"")</f>
        <v>0.11</v>
      </c>
      <c r="H957" s="58" t="str">
        <f>IF(ISNUMBER(VLOOKUP($B957,'[1]MT-HS-A'!$I$2:$J$1362,2,FALSE)),VLOOKUP($B957,'[1]MT-HS-A'!$I$2:$J$1362,2,FALSE),"")</f>
        <v/>
      </c>
      <c r="I957" s="59" t="str">
        <f>IF(ISNUMBER(VLOOKUP($B957,'[1]WT-GR-B'!$I$2:$J$585,2,FALSE)),VLOOKUP($B957,'[1]WT-GR-B'!$I$2:$J$585,2,FALSE),"")</f>
        <v/>
      </c>
      <c r="J957" s="58" t="str">
        <f>IF(ISNUMBER(VLOOKUP($B957,'[1]KO-GR-B'!$I$2:$J$900,2,FALSE)),VLOOKUP($B957,'[1]KO-GR-B'!$I$2:$J$900,2,FALSE),"")</f>
        <v/>
      </c>
      <c r="K957" s="58" t="str">
        <f>IF(ISNUMBER(VLOOKUP($B957,'[1]MT-GR-B'!$I$2:$J$693,2,FALSE)),VLOOKUP($B957,'[1]MT-GR-B'!$I$2:$J$693,2,FALSE),"")</f>
        <v/>
      </c>
      <c r="L957" s="58">
        <f>IF(ISNUMBER(VLOOKUP($B957,'[1]WT-HS-B'!$I$2:$J$1220,2,FALSE)),VLOOKUP($B957,'[1]WT-HS-B'!$I$2:$J$1220,2,FALSE),"")</f>
        <v>0.05</v>
      </c>
      <c r="M957" s="58" t="str">
        <f>IF(ISNUMBER(VLOOKUP($B957,'[1]KO-HS-B'!$I$2:$J$1046,2,FALSE)),VLOOKUP($B957,'[1]KO-HS-B'!$I$2:$J$1046,2,FALSE),"")</f>
        <v/>
      </c>
      <c r="N957" s="58" t="str">
        <f>IF(ISNUMBER(VLOOKUP($B957,'[1]MT-HS-B'!$I$2:$J$773,2,FALSE)),VLOOKUP($B957,'[1]MT-HS-B'!$I$2:$J$773,2,FALSE),"")</f>
        <v/>
      </c>
      <c r="O957" s="40" t="str">
        <f t="shared" si="462"/>
        <v>ACEB_YEAST</v>
      </c>
      <c r="P957" s="57" t="str">
        <f t="shared" si="463"/>
        <v/>
      </c>
      <c r="Q957" s="57" t="str">
        <f t="shared" si="464"/>
        <v/>
      </c>
      <c r="R957" s="57" t="str">
        <f t="shared" si="465"/>
        <v/>
      </c>
      <c r="S957" s="56" t="str">
        <f t="shared" si="466"/>
        <v>n/a</v>
      </c>
      <c r="T957" s="55" t="str">
        <f t="shared" si="467"/>
        <v>n/a</v>
      </c>
      <c r="U957" s="54" t="str">
        <f t="shared" si="468"/>
        <v>n/a</v>
      </c>
      <c r="V957" s="53" t="str">
        <f t="shared" si="469"/>
        <v/>
      </c>
      <c r="W957" s="53" t="str">
        <f t="shared" si="470"/>
        <v>HS only</v>
      </c>
      <c r="X957" s="53" t="str">
        <f t="shared" si="471"/>
        <v/>
      </c>
      <c r="Y957" s="52" t="str">
        <f t="shared" si="472"/>
        <v>HS only</v>
      </c>
      <c r="Z957" s="51" t="str">
        <f t="shared" si="473"/>
        <v/>
      </c>
      <c r="AA957" s="50" t="str">
        <f t="shared" si="474"/>
        <v/>
      </c>
      <c r="AB957" s="40" t="str">
        <f t="shared" si="475"/>
        <v>ICL2</v>
      </c>
      <c r="AC957" s="49">
        <f t="shared" si="476"/>
        <v>0</v>
      </c>
      <c r="AD957" s="47">
        <f t="shared" si="477"/>
        <v>0</v>
      </c>
      <c r="AE957" s="47">
        <f t="shared" si="478"/>
        <v>0</v>
      </c>
      <c r="AF957" s="48">
        <f t="shared" si="479"/>
        <v>0.05</v>
      </c>
      <c r="AG957" s="47">
        <f t="shared" si="480"/>
        <v>0.11</v>
      </c>
      <c r="AH957" s="47">
        <f t="shared" si="481"/>
        <v>0</v>
      </c>
      <c r="AI957" s="46" t="str">
        <f t="shared" si="482"/>
        <v>HS Only</v>
      </c>
      <c r="AJ957" s="43" t="str">
        <f t="shared" si="483"/>
        <v>HS Only</v>
      </c>
      <c r="AK957" s="43" t="str">
        <f t="shared" si="484"/>
        <v/>
      </c>
      <c r="AL957" s="45" t="str">
        <f t="shared" si="485"/>
        <v/>
      </c>
      <c r="AM957" s="43" t="str">
        <f t="shared" si="486"/>
        <v/>
      </c>
      <c r="AN957" s="42" t="str">
        <f t="shared" si="487"/>
        <v/>
      </c>
      <c r="AO957" s="40" t="str">
        <f t="shared" si="488"/>
        <v>ACEB_YEAST</v>
      </c>
      <c r="AP957" s="44" t="str">
        <f t="shared" si="489"/>
        <v/>
      </c>
      <c r="AQ957" s="43" t="str">
        <f t="shared" si="490"/>
        <v/>
      </c>
      <c r="AR957" s="43" t="str">
        <f t="shared" si="491"/>
        <v/>
      </c>
      <c r="AS957" s="43" t="str">
        <f t="shared" si="492"/>
        <v/>
      </c>
      <c r="AT957" s="43" t="str">
        <f t="shared" si="493"/>
        <v/>
      </c>
      <c r="AU957" s="42" t="str">
        <f t="shared" si="494"/>
        <v/>
      </c>
    </row>
    <row r="958" spans="1:47" ht="15" x14ac:dyDescent="0.25">
      <c r="A958" s="40" t="s">
        <v>5214</v>
      </c>
      <c r="B958" s="40" t="s">
        <v>5213</v>
      </c>
      <c r="C958" s="60" t="str">
        <f>IF(ISNUMBER(VLOOKUP(B958,'[1]WT-GR-A'!I$2:J$693,2,FALSE)),VLOOKUP(B958,'[1]WT-GR-A'!I$2:J$693,2,FALSE),"")</f>
        <v/>
      </c>
      <c r="D958" s="58">
        <f>IF(ISNUMBER(VLOOKUP($B958,'[1]KO-GR-A'!$I$2:$J$907,2,FALSE)),VLOOKUP($B958,'[1]KO-GR-A'!$I$2:$J$907,2,FALSE),"")</f>
        <v>0.22</v>
      </c>
      <c r="E958" s="58">
        <f>IF(ISNUMBER(VLOOKUP($B958,'[1]MT-GR-A'!$I$2:$J$789,2,FALSE)),VLOOKUP($B958,'[1]MT-GR-A'!$I$2:$J$789,2,FALSE),"")</f>
        <v>0.22</v>
      </c>
      <c r="F958" s="58" t="str">
        <f>IF(ISNUMBER(VLOOKUP($B958,'[1]WT-HS-A'!$I$2:$J$1224,2,FALSE)),VLOOKUP($B958,'[1]WT-HS-A'!$I$2:$J$1224,2,FALSE),"")</f>
        <v/>
      </c>
      <c r="G958" s="58" t="str">
        <f>IF(ISNUMBER(VLOOKUP($B958,'[1]KO-HS-A'!$I$2:$J$1229,2,FALSE)),VLOOKUP($B958,'[1]KO-HS-A'!$I$2:$J$1229,2,FALSE),"")</f>
        <v/>
      </c>
      <c r="H958" s="58" t="str">
        <f>IF(ISNUMBER(VLOOKUP($B958,'[1]MT-HS-A'!$I$2:$J$1362,2,FALSE)),VLOOKUP($B958,'[1]MT-HS-A'!$I$2:$J$1362,2,FALSE),"")</f>
        <v/>
      </c>
      <c r="I958" s="59" t="str">
        <f>IF(ISNUMBER(VLOOKUP($B958,'[1]WT-GR-B'!$I$2:$J$585,2,FALSE)),VLOOKUP($B958,'[1]WT-GR-B'!$I$2:$J$585,2,FALSE),"")</f>
        <v/>
      </c>
      <c r="J958" s="58">
        <f>IF(ISNUMBER(VLOOKUP($B958,'[1]KO-GR-B'!$I$2:$J$900,2,FALSE)),VLOOKUP($B958,'[1]KO-GR-B'!$I$2:$J$900,2,FALSE),"")</f>
        <v>0.22</v>
      </c>
      <c r="K958" s="58">
        <f>IF(ISNUMBER(VLOOKUP($B958,'[1]MT-GR-B'!$I$2:$J$693,2,FALSE)),VLOOKUP($B958,'[1]MT-GR-B'!$I$2:$J$693,2,FALSE),"")</f>
        <v>0.11</v>
      </c>
      <c r="L958" s="58">
        <f>IF(ISNUMBER(VLOOKUP($B958,'[1]WT-HS-B'!$I$2:$J$1220,2,FALSE)),VLOOKUP($B958,'[1]WT-HS-B'!$I$2:$J$1220,2,FALSE),"")</f>
        <v>0.11</v>
      </c>
      <c r="M958" s="58" t="str">
        <f>IF(ISNUMBER(VLOOKUP($B958,'[1]KO-HS-B'!$I$2:$J$1046,2,FALSE)),VLOOKUP($B958,'[1]KO-HS-B'!$I$2:$J$1046,2,FALSE),"")</f>
        <v/>
      </c>
      <c r="N958" s="58" t="str">
        <f>IF(ISNUMBER(VLOOKUP($B958,'[1]MT-HS-B'!$I$2:$J$773,2,FALSE)),VLOOKUP($B958,'[1]MT-HS-B'!$I$2:$J$773,2,FALSE),"")</f>
        <v/>
      </c>
      <c r="O958" s="40" t="str">
        <f t="shared" si="462"/>
        <v>ODC2_YEAST</v>
      </c>
      <c r="P958" s="57" t="str">
        <f t="shared" si="463"/>
        <v/>
      </c>
      <c r="Q958" s="57" t="str">
        <f t="shared" si="464"/>
        <v>GR only</v>
      </c>
      <c r="R958" s="57" t="str">
        <f t="shared" si="465"/>
        <v>GR only</v>
      </c>
      <c r="S958" s="56" t="str">
        <f t="shared" si="466"/>
        <v>n/a</v>
      </c>
      <c r="T958" s="55" t="str">
        <f t="shared" si="467"/>
        <v>n/a</v>
      </c>
      <c r="U958" s="54" t="str">
        <f t="shared" si="468"/>
        <v>n/a</v>
      </c>
      <c r="V958" s="53" t="str">
        <f t="shared" si="469"/>
        <v/>
      </c>
      <c r="W958" s="53" t="str">
        <f t="shared" si="470"/>
        <v>GR only</v>
      </c>
      <c r="X958" s="53" t="str">
        <f t="shared" si="471"/>
        <v>GR only</v>
      </c>
      <c r="Y958" s="52" t="str">
        <f t="shared" si="472"/>
        <v>HS only</v>
      </c>
      <c r="Z958" s="51" t="str">
        <f t="shared" si="473"/>
        <v>GR only</v>
      </c>
      <c r="AA958" s="50" t="str">
        <f t="shared" si="474"/>
        <v>GR only</v>
      </c>
      <c r="AB958" s="40" t="str">
        <f t="shared" si="475"/>
        <v>ODC2</v>
      </c>
      <c r="AC958" s="49">
        <f t="shared" si="476"/>
        <v>0</v>
      </c>
      <c r="AD958" s="47">
        <f t="shared" si="477"/>
        <v>0.22</v>
      </c>
      <c r="AE958" s="47">
        <f t="shared" si="478"/>
        <v>0.16500000000000001</v>
      </c>
      <c r="AF958" s="48">
        <f t="shared" si="479"/>
        <v>0.11</v>
      </c>
      <c r="AG958" s="47">
        <f t="shared" si="480"/>
        <v>0</v>
      </c>
      <c r="AH958" s="47">
        <f t="shared" si="481"/>
        <v>0</v>
      </c>
      <c r="AI958" s="46" t="str">
        <f t="shared" si="482"/>
        <v>HS Only</v>
      </c>
      <c r="AJ958" s="43">
        <f t="shared" si="483"/>
        <v>0</v>
      </c>
      <c r="AK958" s="43">
        <f t="shared" si="484"/>
        <v>0</v>
      </c>
      <c r="AL958" s="45" t="str">
        <f t="shared" si="485"/>
        <v/>
      </c>
      <c r="AM958" s="43" t="str">
        <f t="shared" si="486"/>
        <v/>
      </c>
      <c r="AN958" s="42" t="str">
        <f t="shared" si="487"/>
        <v/>
      </c>
      <c r="AO958" s="40" t="str">
        <f t="shared" si="488"/>
        <v>ODC2_YEAST</v>
      </c>
      <c r="AP958" s="44" t="str">
        <f t="shared" si="489"/>
        <v/>
      </c>
      <c r="AQ958" s="43">
        <f t="shared" si="490"/>
        <v>0</v>
      </c>
      <c r="AR958" s="43">
        <f t="shared" si="491"/>
        <v>7.7781745930520188E-2</v>
      </c>
      <c r="AS958" s="43" t="str">
        <f t="shared" si="492"/>
        <v/>
      </c>
      <c r="AT958" s="43" t="str">
        <f t="shared" si="493"/>
        <v/>
      </c>
      <c r="AU958" s="42" t="str">
        <f t="shared" si="494"/>
        <v/>
      </c>
    </row>
    <row r="959" spans="1:47" ht="15" x14ac:dyDescent="0.25">
      <c r="A959" s="40" t="s">
        <v>5212</v>
      </c>
      <c r="B959" s="40" t="s">
        <v>5211</v>
      </c>
      <c r="C959" s="60" t="str">
        <f>IF(ISNUMBER(VLOOKUP(B959,'[1]WT-GR-A'!I$2:J$693,2,FALSE)),VLOOKUP(B959,'[1]WT-GR-A'!I$2:J$693,2,FALSE),"")</f>
        <v/>
      </c>
      <c r="D959" s="58" t="str">
        <f>IF(ISNUMBER(VLOOKUP($B959,'[1]KO-GR-A'!$I$2:$J$907,2,FALSE)),VLOOKUP($B959,'[1]KO-GR-A'!$I$2:$J$907,2,FALSE),"")</f>
        <v/>
      </c>
      <c r="E959" s="58" t="str">
        <f>IF(ISNUMBER(VLOOKUP($B959,'[1]MT-GR-A'!$I$2:$J$789,2,FALSE)),VLOOKUP($B959,'[1]MT-GR-A'!$I$2:$J$789,2,FALSE),"")</f>
        <v/>
      </c>
      <c r="F959" s="58" t="str">
        <f>IF(ISNUMBER(VLOOKUP($B959,'[1]WT-HS-A'!$I$2:$J$1224,2,FALSE)),VLOOKUP($B959,'[1]WT-HS-A'!$I$2:$J$1224,2,FALSE),"")</f>
        <v/>
      </c>
      <c r="G959" s="58" t="str">
        <f>IF(ISNUMBER(VLOOKUP($B959,'[1]KO-HS-A'!$I$2:$J$1229,2,FALSE)),VLOOKUP($B959,'[1]KO-HS-A'!$I$2:$J$1229,2,FALSE),"")</f>
        <v/>
      </c>
      <c r="H959" s="58">
        <f>IF(ISNUMBER(VLOOKUP($B959,'[1]MT-HS-A'!$I$2:$J$1362,2,FALSE)),VLOOKUP($B959,'[1]MT-HS-A'!$I$2:$J$1362,2,FALSE),"")</f>
        <v>0.12</v>
      </c>
      <c r="I959" s="59" t="str">
        <f>IF(ISNUMBER(VLOOKUP($B959,'[1]WT-GR-B'!$I$2:$J$585,2,FALSE)),VLOOKUP($B959,'[1]WT-GR-B'!$I$2:$J$585,2,FALSE),"")</f>
        <v/>
      </c>
      <c r="J959" s="58" t="str">
        <f>IF(ISNUMBER(VLOOKUP($B959,'[1]KO-GR-B'!$I$2:$J$900,2,FALSE)),VLOOKUP($B959,'[1]KO-GR-B'!$I$2:$J$900,2,FALSE),"")</f>
        <v/>
      </c>
      <c r="K959" s="58" t="str">
        <f>IF(ISNUMBER(VLOOKUP($B959,'[1]MT-GR-B'!$I$2:$J$693,2,FALSE)),VLOOKUP($B959,'[1]MT-GR-B'!$I$2:$J$693,2,FALSE),"")</f>
        <v/>
      </c>
      <c r="L959" s="58">
        <f>IF(ISNUMBER(VLOOKUP($B959,'[1]WT-HS-B'!$I$2:$J$1220,2,FALSE)),VLOOKUP($B959,'[1]WT-HS-B'!$I$2:$J$1220,2,FALSE),"")</f>
        <v>0.26</v>
      </c>
      <c r="M959" s="58" t="str">
        <f>IF(ISNUMBER(VLOOKUP($B959,'[1]KO-HS-B'!$I$2:$J$1046,2,FALSE)),VLOOKUP($B959,'[1]KO-HS-B'!$I$2:$J$1046,2,FALSE),"")</f>
        <v/>
      </c>
      <c r="N959" s="58" t="str">
        <f>IF(ISNUMBER(VLOOKUP($B959,'[1]MT-HS-B'!$I$2:$J$773,2,FALSE)),VLOOKUP($B959,'[1]MT-HS-B'!$I$2:$J$773,2,FALSE),"")</f>
        <v/>
      </c>
      <c r="O959" s="40" t="str">
        <f t="shared" si="462"/>
        <v>MAM33_YEAST</v>
      </c>
      <c r="P959" s="57" t="str">
        <f t="shared" si="463"/>
        <v/>
      </c>
      <c r="Q959" s="57" t="str">
        <f t="shared" si="464"/>
        <v/>
      </c>
      <c r="R959" s="57" t="str">
        <f t="shared" si="465"/>
        <v/>
      </c>
      <c r="S959" s="56" t="str">
        <f t="shared" si="466"/>
        <v>n/a</v>
      </c>
      <c r="T959" s="55" t="str">
        <f t="shared" si="467"/>
        <v>n/a</v>
      </c>
      <c r="U959" s="54" t="str">
        <f t="shared" si="468"/>
        <v>n/a</v>
      </c>
      <c r="V959" s="53" t="str">
        <f t="shared" si="469"/>
        <v/>
      </c>
      <c r="W959" s="53" t="str">
        <f t="shared" si="470"/>
        <v/>
      </c>
      <c r="X959" s="53" t="str">
        <f t="shared" si="471"/>
        <v>HS only</v>
      </c>
      <c r="Y959" s="52" t="str">
        <f t="shared" si="472"/>
        <v>HS only</v>
      </c>
      <c r="Z959" s="51" t="str">
        <f t="shared" si="473"/>
        <v/>
      </c>
      <c r="AA959" s="50" t="str">
        <f t="shared" si="474"/>
        <v/>
      </c>
      <c r="AB959" s="40" t="str">
        <f t="shared" si="475"/>
        <v>MAM33</v>
      </c>
      <c r="AC959" s="49">
        <f t="shared" si="476"/>
        <v>0</v>
      </c>
      <c r="AD959" s="47">
        <f t="shared" si="477"/>
        <v>0</v>
      </c>
      <c r="AE959" s="47">
        <f t="shared" si="478"/>
        <v>0</v>
      </c>
      <c r="AF959" s="48">
        <f t="shared" si="479"/>
        <v>0.26</v>
      </c>
      <c r="AG959" s="47">
        <f t="shared" si="480"/>
        <v>0</v>
      </c>
      <c r="AH959" s="47">
        <f t="shared" si="481"/>
        <v>0.12</v>
      </c>
      <c r="AI959" s="46" t="str">
        <f t="shared" si="482"/>
        <v>HS Only</v>
      </c>
      <c r="AJ959" s="43" t="str">
        <f t="shared" si="483"/>
        <v/>
      </c>
      <c r="AK959" s="43" t="str">
        <f t="shared" si="484"/>
        <v>HS Only</v>
      </c>
      <c r="AL959" s="45" t="str">
        <f t="shared" si="485"/>
        <v/>
      </c>
      <c r="AM959" s="43" t="str">
        <f t="shared" si="486"/>
        <v/>
      </c>
      <c r="AN959" s="42" t="str">
        <f t="shared" si="487"/>
        <v/>
      </c>
      <c r="AO959" s="40" t="str">
        <f t="shared" si="488"/>
        <v>MAM33_YEAST</v>
      </c>
      <c r="AP959" s="44" t="str">
        <f t="shared" si="489"/>
        <v/>
      </c>
      <c r="AQ959" s="43" t="str">
        <f t="shared" si="490"/>
        <v/>
      </c>
      <c r="AR959" s="43" t="str">
        <f t="shared" si="491"/>
        <v/>
      </c>
      <c r="AS959" s="43" t="str">
        <f t="shared" si="492"/>
        <v/>
      </c>
      <c r="AT959" s="43" t="str">
        <f t="shared" si="493"/>
        <v/>
      </c>
      <c r="AU959" s="42" t="str">
        <f t="shared" si="494"/>
        <v/>
      </c>
    </row>
    <row r="960" spans="1:47" ht="15" x14ac:dyDescent="0.25">
      <c r="A960" s="40" t="s">
        <v>5210</v>
      </c>
      <c r="B960" s="40" t="s">
        <v>5209</v>
      </c>
      <c r="C960" s="60">
        <f>IF(ISNUMBER(VLOOKUP(B960,'[1]WT-GR-A'!I$2:J$693,2,FALSE)),VLOOKUP(B960,'[1]WT-GR-A'!I$2:J$693,2,FALSE),"")</f>
        <v>0.11</v>
      </c>
      <c r="D960" s="58">
        <f>IF(ISNUMBER(VLOOKUP($B960,'[1]KO-GR-A'!$I$2:$J$907,2,FALSE)),VLOOKUP($B960,'[1]KO-GR-A'!$I$2:$J$907,2,FALSE),"")</f>
        <v>0.11</v>
      </c>
      <c r="E960" s="58">
        <f>IF(ISNUMBER(VLOOKUP($B960,'[1]MT-GR-A'!$I$2:$J$789,2,FALSE)),VLOOKUP($B960,'[1]MT-GR-A'!$I$2:$J$789,2,FALSE),"")</f>
        <v>0.11</v>
      </c>
      <c r="F960" s="58" t="str">
        <f>IF(ISNUMBER(VLOOKUP($B960,'[1]WT-HS-A'!$I$2:$J$1224,2,FALSE)),VLOOKUP($B960,'[1]WT-HS-A'!$I$2:$J$1224,2,FALSE),"")</f>
        <v/>
      </c>
      <c r="G960" s="58" t="str">
        <f>IF(ISNUMBER(VLOOKUP($B960,'[1]KO-HS-A'!$I$2:$J$1229,2,FALSE)),VLOOKUP($B960,'[1]KO-HS-A'!$I$2:$J$1229,2,FALSE),"")</f>
        <v/>
      </c>
      <c r="H960" s="58" t="str">
        <f>IF(ISNUMBER(VLOOKUP($B960,'[1]MT-HS-A'!$I$2:$J$1362,2,FALSE)),VLOOKUP($B960,'[1]MT-HS-A'!$I$2:$J$1362,2,FALSE),"")</f>
        <v/>
      </c>
      <c r="I960" s="59">
        <f>IF(ISNUMBER(VLOOKUP($B960,'[1]WT-GR-B'!$I$2:$J$585,2,FALSE)),VLOOKUP($B960,'[1]WT-GR-B'!$I$2:$J$585,2,FALSE),"")</f>
        <v>0.11</v>
      </c>
      <c r="J960" s="58" t="str">
        <f>IF(ISNUMBER(VLOOKUP($B960,'[1]KO-GR-B'!$I$2:$J$900,2,FALSE)),VLOOKUP($B960,'[1]KO-GR-B'!$I$2:$J$900,2,FALSE),"")</f>
        <v/>
      </c>
      <c r="K960" s="58" t="str">
        <f>IF(ISNUMBER(VLOOKUP($B960,'[1]MT-GR-B'!$I$2:$J$693,2,FALSE)),VLOOKUP($B960,'[1]MT-GR-B'!$I$2:$J$693,2,FALSE),"")</f>
        <v/>
      </c>
      <c r="L960" s="58" t="str">
        <f>IF(ISNUMBER(VLOOKUP($B960,'[1]WT-HS-B'!$I$2:$J$1220,2,FALSE)),VLOOKUP($B960,'[1]WT-HS-B'!$I$2:$J$1220,2,FALSE),"")</f>
        <v/>
      </c>
      <c r="M960" s="58" t="str">
        <f>IF(ISNUMBER(VLOOKUP($B960,'[1]KO-HS-B'!$I$2:$J$1046,2,FALSE)),VLOOKUP($B960,'[1]KO-HS-B'!$I$2:$J$1046,2,FALSE),"")</f>
        <v/>
      </c>
      <c r="N960" s="58" t="str">
        <f>IF(ISNUMBER(VLOOKUP($B960,'[1]MT-HS-B'!$I$2:$J$773,2,FALSE)),VLOOKUP($B960,'[1]MT-HS-B'!$I$2:$J$773,2,FALSE),"")</f>
        <v/>
      </c>
      <c r="O960" s="40" t="str">
        <f t="shared" si="462"/>
        <v>ATP10_YEAST</v>
      </c>
      <c r="P960" s="57" t="str">
        <f t="shared" si="463"/>
        <v>GR only</v>
      </c>
      <c r="Q960" s="57" t="str">
        <f t="shared" si="464"/>
        <v/>
      </c>
      <c r="R960" s="57" t="str">
        <f t="shared" si="465"/>
        <v/>
      </c>
      <c r="S960" s="56" t="str">
        <f t="shared" si="466"/>
        <v>n/a</v>
      </c>
      <c r="T960" s="55" t="str">
        <f t="shared" si="467"/>
        <v>n/a</v>
      </c>
      <c r="U960" s="54" t="str">
        <f t="shared" si="468"/>
        <v>n/a</v>
      </c>
      <c r="V960" s="53" t="str">
        <f t="shared" si="469"/>
        <v>GR only</v>
      </c>
      <c r="W960" s="53" t="str">
        <f t="shared" si="470"/>
        <v>GR only</v>
      </c>
      <c r="X960" s="53" t="str">
        <f t="shared" si="471"/>
        <v>GR only</v>
      </c>
      <c r="Y960" s="52" t="str">
        <f t="shared" si="472"/>
        <v>GR only</v>
      </c>
      <c r="Z960" s="51" t="str">
        <f t="shared" si="473"/>
        <v/>
      </c>
      <c r="AA960" s="50" t="str">
        <f t="shared" si="474"/>
        <v/>
      </c>
      <c r="AB960" s="40" t="str">
        <f t="shared" si="475"/>
        <v>ATP10</v>
      </c>
      <c r="AC960" s="49">
        <f t="shared" si="476"/>
        <v>0.11</v>
      </c>
      <c r="AD960" s="47">
        <f t="shared" si="477"/>
        <v>0.11</v>
      </c>
      <c r="AE960" s="47">
        <f t="shared" si="478"/>
        <v>0.11</v>
      </c>
      <c r="AF960" s="48">
        <f t="shared" si="479"/>
        <v>0</v>
      </c>
      <c r="AG960" s="47">
        <f t="shared" si="480"/>
        <v>0</v>
      </c>
      <c r="AH960" s="47">
        <f t="shared" si="481"/>
        <v>0</v>
      </c>
      <c r="AI960" s="46">
        <f t="shared" si="482"/>
        <v>0</v>
      </c>
      <c r="AJ960" s="43">
        <f t="shared" si="483"/>
        <v>0</v>
      </c>
      <c r="AK960" s="43">
        <f t="shared" si="484"/>
        <v>0</v>
      </c>
      <c r="AL960" s="45" t="str">
        <f t="shared" si="485"/>
        <v/>
      </c>
      <c r="AM960" s="43" t="str">
        <f t="shared" si="486"/>
        <v/>
      </c>
      <c r="AN960" s="42" t="str">
        <f t="shared" si="487"/>
        <v/>
      </c>
      <c r="AO960" s="40" t="str">
        <f t="shared" si="488"/>
        <v>ATP10_YEAST</v>
      </c>
      <c r="AP960" s="44">
        <f t="shared" si="489"/>
        <v>0</v>
      </c>
      <c r="AQ960" s="43" t="str">
        <f t="shared" si="490"/>
        <v/>
      </c>
      <c r="AR960" s="43" t="str">
        <f t="shared" si="491"/>
        <v/>
      </c>
      <c r="AS960" s="43" t="str">
        <f t="shared" si="492"/>
        <v/>
      </c>
      <c r="AT960" s="43" t="str">
        <f t="shared" si="493"/>
        <v/>
      </c>
      <c r="AU960" s="42" t="str">
        <f t="shared" si="494"/>
        <v/>
      </c>
    </row>
    <row r="961" spans="1:47" ht="15" x14ac:dyDescent="0.25">
      <c r="A961" s="40" t="s">
        <v>5208</v>
      </c>
      <c r="B961" s="40" t="s">
        <v>5207</v>
      </c>
      <c r="C961" s="60">
        <f>IF(ISNUMBER(VLOOKUP(B961,'[1]WT-GR-A'!I$2:J$693,2,FALSE)),VLOOKUP(B961,'[1]WT-GR-A'!I$2:J$693,2,FALSE),"")</f>
        <v>0.09</v>
      </c>
      <c r="D961" s="58">
        <f>IF(ISNUMBER(VLOOKUP($B961,'[1]KO-GR-A'!$I$2:$J$907,2,FALSE)),VLOOKUP($B961,'[1]KO-GR-A'!$I$2:$J$907,2,FALSE),"")</f>
        <v>0.09</v>
      </c>
      <c r="E961" s="58">
        <f>IF(ISNUMBER(VLOOKUP($B961,'[1]MT-GR-A'!$I$2:$J$789,2,FALSE)),VLOOKUP($B961,'[1]MT-GR-A'!$I$2:$J$789,2,FALSE),"")</f>
        <v>0.18</v>
      </c>
      <c r="F961" s="58">
        <f>IF(ISNUMBER(VLOOKUP($B961,'[1]WT-HS-A'!$I$2:$J$1224,2,FALSE)),VLOOKUP($B961,'[1]WT-HS-A'!$I$2:$J$1224,2,FALSE),"")</f>
        <v>0.09</v>
      </c>
      <c r="G961" s="58" t="str">
        <f>IF(ISNUMBER(VLOOKUP($B961,'[1]KO-HS-A'!$I$2:$J$1229,2,FALSE)),VLOOKUP($B961,'[1]KO-HS-A'!$I$2:$J$1229,2,FALSE),"")</f>
        <v/>
      </c>
      <c r="H961" s="58">
        <f>IF(ISNUMBER(VLOOKUP($B961,'[1]MT-HS-A'!$I$2:$J$1362,2,FALSE)),VLOOKUP($B961,'[1]MT-HS-A'!$I$2:$J$1362,2,FALSE),"")</f>
        <v>0.18</v>
      </c>
      <c r="I961" s="59" t="str">
        <f>IF(ISNUMBER(VLOOKUP($B961,'[1]WT-GR-B'!$I$2:$J$585,2,FALSE)),VLOOKUP($B961,'[1]WT-GR-B'!$I$2:$J$585,2,FALSE),"")</f>
        <v/>
      </c>
      <c r="J961" s="58">
        <f>IF(ISNUMBER(VLOOKUP($B961,'[1]KO-GR-B'!$I$2:$J$900,2,FALSE)),VLOOKUP($B961,'[1]KO-GR-B'!$I$2:$J$900,2,FALSE),"")</f>
        <v>0.18</v>
      </c>
      <c r="K961" s="58">
        <f>IF(ISNUMBER(VLOOKUP($B961,'[1]MT-GR-B'!$I$2:$J$693,2,FALSE)),VLOOKUP($B961,'[1]MT-GR-B'!$I$2:$J$693,2,FALSE),"")</f>
        <v>0.09</v>
      </c>
      <c r="L961" s="58">
        <f>IF(ISNUMBER(VLOOKUP($B961,'[1]WT-HS-B'!$I$2:$J$1220,2,FALSE)),VLOOKUP($B961,'[1]WT-HS-B'!$I$2:$J$1220,2,FALSE),"")</f>
        <v>0.09</v>
      </c>
      <c r="M961" s="58" t="str">
        <f>IF(ISNUMBER(VLOOKUP($B961,'[1]KO-HS-B'!$I$2:$J$1046,2,FALSE)),VLOOKUP($B961,'[1]KO-HS-B'!$I$2:$J$1046,2,FALSE),"")</f>
        <v/>
      </c>
      <c r="N961" s="58" t="str">
        <f>IF(ISNUMBER(VLOOKUP($B961,'[1]MT-HS-B'!$I$2:$J$773,2,FALSE)),VLOOKUP($B961,'[1]MT-HS-B'!$I$2:$J$773,2,FALSE),"")</f>
        <v/>
      </c>
      <c r="O961" s="40" t="str">
        <f t="shared" si="462"/>
        <v>RIM2_YEAST</v>
      </c>
      <c r="P961" s="57">
        <f t="shared" si="463"/>
        <v>0</v>
      </c>
      <c r="Q961" s="57" t="str">
        <f t="shared" si="464"/>
        <v>GR only</v>
      </c>
      <c r="R961" s="57">
        <f t="shared" si="465"/>
        <v>0</v>
      </c>
      <c r="S961" s="56" t="str">
        <f t="shared" si="466"/>
        <v>n/a</v>
      </c>
      <c r="T961" s="55" t="str">
        <f t="shared" si="467"/>
        <v>n/a</v>
      </c>
      <c r="U961" s="54" t="str">
        <f t="shared" si="468"/>
        <v>n/a</v>
      </c>
      <c r="V961" s="53">
        <f t="shared" si="469"/>
        <v>0</v>
      </c>
      <c r="W961" s="53" t="str">
        <f t="shared" si="470"/>
        <v>GR only</v>
      </c>
      <c r="X961" s="53">
        <f t="shared" si="471"/>
        <v>0</v>
      </c>
      <c r="Y961" s="52" t="str">
        <f t="shared" si="472"/>
        <v>HS only</v>
      </c>
      <c r="Z961" s="51" t="str">
        <f t="shared" si="473"/>
        <v>GR only</v>
      </c>
      <c r="AA961" s="50" t="str">
        <f t="shared" si="474"/>
        <v>GR only</v>
      </c>
      <c r="AB961" s="40" t="str">
        <f t="shared" si="475"/>
        <v>RIM2</v>
      </c>
      <c r="AC961" s="49">
        <f t="shared" si="476"/>
        <v>0.09</v>
      </c>
      <c r="AD961" s="47">
        <f t="shared" si="477"/>
        <v>0.13500000000000001</v>
      </c>
      <c r="AE961" s="47">
        <f t="shared" si="478"/>
        <v>0.13500000000000001</v>
      </c>
      <c r="AF961" s="48">
        <f t="shared" si="479"/>
        <v>0.09</v>
      </c>
      <c r="AG961" s="47">
        <f t="shared" si="480"/>
        <v>0</v>
      </c>
      <c r="AH961" s="47">
        <f t="shared" si="481"/>
        <v>0.18</v>
      </c>
      <c r="AI961" s="46">
        <f t="shared" si="482"/>
        <v>1</v>
      </c>
      <c r="AJ961" s="43">
        <f t="shared" si="483"/>
        <v>0</v>
      </c>
      <c r="AK961" s="43">
        <f t="shared" si="484"/>
        <v>1.3333333333333333</v>
      </c>
      <c r="AL961" s="45" t="str">
        <f t="shared" si="485"/>
        <v/>
      </c>
      <c r="AM961" s="43" t="str">
        <f t="shared" si="486"/>
        <v/>
      </c>
      <c r="AN961" s="42" t="str">
        <f t="shared" si="487"/>
        <v/>
      </c>
      <c r="AO961" s="40" t="str">
        <f t="shared" si="488"/>
        <v>RIM2_YEAST</v>
      </c>
      <c r="AP961" s="44" t="str">
        <f t="shared" si="489"/>
        <v/>
      </c>
      <c r="AQ961" s="43">
        <f t="shared" si="490"/>
        <v>6.3639610306789204E-2</v>
      </c>
      <c r="AR961" s="43">
        <f t="shared" si="491"/>
        <v>6.3639610306789204E-2</v>
      </c>
      <c r="AS961" s="43">
        <f t="shared" si="492"/>
        <v>0</v>
      </c>
      <c r="AT961" s="43" t="str">
        <f t="shared" si="493"/>
        <v/>
      </c>
      <c r="AU961" s="42" t="str">
        <f t="shared" si="494"/>
        <v/>
      </c>
    </row>
    <row r="962" spans="1:47" ht="15" x14ac:dyDescent="0.25">
      <c r="A962" s="40" t="s">
        <v>5206</v>
      </c>
      <c r="B962" s="40" t="s">
        <v>5205</v>
      </c>
      <c r="C962" s="60" t="str">
        <f>IF(ISNUMBER(VLOOKUP(B962,'[1]WT-GR-A'!I$2:J$693,2,FALSE)),VLOOKUP(B962,'[1]WT-GR-A'!I$2:J$693,2,FALSE),"")</f>
        <v/>
      </c>
      <c r="D962" s="58" t="str">
        <f>IF(ISNUMBER(VLOOKUP($B962,'[1]KO-GR-A'!$I$2:$J$907,2,FALSE)),VLOOKUP($B962,'[1]KO-GR-A'!$I$2:$J$907,2,FALSE),"")</f>
        <v/>
      </c>
      <c r="E962" s="58" t="str">
        <f>IF(ISNUMBER(VLOOKUP($B962,'[1]MT-GR-A'!$I$2:$J$789,2,FALSE)),VLOOKUP($B962,'[1]MT-GR-A'!$I$2:$J$789,2,FALSE),"")</f>
        <v/>
      </c>
      <c r="F962" s="58" t="str">
        <f>IF(ISNUMBER(VLOOKUP($B962,'[1]WT-HS-A'!$I$2:$J$1224,2,FALSE)),VLOOKUP($B962,'[1]WT-HS-A'!$I$2:$J$1224,2,FALSE),"")</f>
        <v/>
      </c>
      <c r="G962" s="58" t="str">
        <f>IF(ISNUMBER(VLOOKUP($B962,'[1]KO-HS-A'!$I$2:$J$1229,2,FALSE)),VLOOKUP($B962,'[1]KO-HS-A'!$I$2:$J$1229,2,FALSE),"")</f>
        <v/>
      </c>
      <c r="H962" s="58" t="str">
        <f>IF(ISNUMBER(VLOOKUP($B962,'[1]MT-HS-A'!$I$2:$J$1362,2,FALSE)),VLOOKUP($B962,'[1]MT-HS-A'!$I$2:$J$1362,2,FALSE),"")</f>
        <v/>
      </c>
      <c r="I962" s="59" t="str">
        <f>IF(ISNUMBER(VLOOKUP($B962,'[1]WT-GR-B'!$I$2:$J$585,2,FALSE)),VLOOKUP($B962,'[1]WT-GR-B'!$I$2:$J$585,2,FALSE),"")</f>
        <v/>
      </c>
      <c r="J962" s="58">
        <f>IF(ISNUMBER(VLOOKUP($B962,'[1]KO-GR-B'!$I$2:$J$900,2,FALSE)),VLOOKUP($B962,'[1]KO-GR-B'!$I$2:$J$900,2,FALSE),"")</f>
        <v>0.06</v>
      </c>
      <c r="K962" s="58" t="str">
        <f>IF(ISNUMBER(VLOOKUP($B962,'[1]MT-GR-B'!$I$2:$J$693,2,FALSE)),VLOOKUP($B962,'[1]MT-GR-B'!$I$2:$J$693,2,FALSE),"")</f>
        <v/>
      </c>
      <c r="L962" s="58" t="str">
        <f>IF(ISNUMBER(VLOOKUP($B962,'[1]WT-HS-B'!$I$2:$J$1220,2,FALSE)),VLOOKUP($B962,'[1]WT-HS-B'!$I$2:$J$1220,2,FALSE),"")</f>
        <v/>
      </c>
      <c r="M962" s="58" t="str">
        <f>IF(ISNUMBER(VLOOKUP($B962,'[1]KO-HS-B'!$I$2:$J$1046,2,FALSE)),VLOOKUP($B962,'[1]KO-HS-B'!$I$2:$J$1046,2,FALSE),"")</f>
        <v/>
      </c>
      <c r="N962" s="58" t="str">
        <f>IF(ISNUMBER(VLOOKUP($B962,'[1]MT-HS-B'!$I$2:$J$773,2,FALSE)),VLOOKUP($B962,'[1]MT-HS-B'!$I$2:$J$773,2,FALSE),"")</f>
        <v/>
      </c>
      <c r="O962" s="40" t="str">
        <f t="shared" si="462"/>
        <v>TCM62_YEAST</v>
      </c>
      <c r="P962" s="57" t="str">
        <f t="shared" si="463"/>
        <v/>
      </c>
      <c r="Q962" s="57" t="str">
        <f t="shared" si="464"/>
        <v/>
      </c>
      <c r="R962" s="57" t="str">
        <f t="shared" si="465"/>
        <v/>
      </c>
      <c r="S962" s="56" t="str">
        <f t="shared" si="466"/>
        <v>n/a</v>
      </c>
      <c r="T962" s="55" t="str">
        <f t="shared" si="467"/>
        <v>n/a</v>
      </c>
      <c r="U962" s="54" t="str">
        <f t="shared" si="468"/>
        <v>n/a</v>
      </c>
      <c r="V962" s="53" t="str">
        <f t="shared" si="469"/>
        <v/>
      </c>
      <c r="W962" s="53" t="str">
        <f t="shared" si="470"/>
        <v/>
      </c>
      <c r="X962" s="53" t="str">
        <f t="shared" si="471"/>
        <v/>
      </c>
      <c r="Y962" s="52" t="str">
        <f t="shared" si="472"/>
        <v/>
      </c>
      <c r="Z962" s="51" t="str">
        <f t="shared" si="473"/>
        <v>GR only</v>
      </c>
      <c r="AA962" s="50" t="str">
        <f t="shared" si="474"/>
        <v/>
      </c>
      <c r="AB962" s="40" t="str">
        <f t="shared" si="475"/>
        <v>TCM62</v>
      </c>
      <c r="AC962" s="49">
        <f t="shared" si="476"/>
        <v>0</v>
      </c>
      <c r="AD962" s="47">
        <f t="shared" si="477"/>
        <v>0.06</v>
      </c>
      <c r="AE962" s="47">
        <f t="shared" si="478"/>
        <v>0</v>
      </c>
      <c r="AF962" s="48">
        <f t="shared" si="479"/>
        <v>0</v>
      </c>
      <c r="AG962" s="47">
        <f t="shared" si="480"/>
        <v>0</v>
      </c>
      <c r="AH962" s="47">
        <f t="shared" si="481"/>
        <v>0</v>
      </c>
      <c r="AI962" s="46" t="str">
        <f t="shared" si="482"/>
        <v/>
      </c>
      <c r="AJ962" s="43">
        <f t="shared" si="483"/>
        <v>0</v>
      </c>
      <c r="AK962" s="43" t="str">
        <f t="shared" si="484"/>
        <v/>
      </c>
      <c r="AL962" s="45" t="str">
        <f t="shared" si="485"/>
        <v/>
      </c>
      <c r="AM962" s="43" t="str">
        <f t="shared" si="486"/>
        <v/>
      </c>
      <c r="AN962" s="42" t="str">
        <f t="shared" si="487"/>
        <v/>
      </c>
      <c r="AO962" s="40" t="str">
        <f t="shared" si="488"/>
        <v>TCM62_YEAST</v>
      </c>
      <c r="AP962" s="44" t="str">
        <f t="shared" si="489"/>
        <v/>
      </c>
      <c r="AQ962" s="43" t="str">
        <f t="shared" si="490"/>
        <v/>
      </c>
      <c r="AR962" s="43" t="str">
        <f t="shared" si="491"/>
        <v/>
      </c>
      <c r="AS962" s="43" t="str">
        <f t="shared" si="492"/>
        <v/>
      </c>
      <c r="AT962" s="43" t="str">
        <f t="shared" si="493"/>
        <v/>
      </c>
      <c r="AU962" s="42" t="str">
        <f t="shared" si="494"/>
        <v/>
      </c>
    </row>
    <row r="963" spans="1:47" ht="15" x14ac:dyDescent="0.25">
      <c r="A963" s="40" t="s">
        <v>5204</v>
      </c>
      <c r="B963" s="40" t="s">
        <v>5203</v>
      </c>
      <c r="C963" s="60" t="str">
        <f>IF(ISNUMBER(VLOOKUP(B963,'[1]WT-GR-A'!I$2:J$693,2,FALSE)),VLOOKUP(B963,'[1]WT-GR-A'!I$2:J$693,2,FALSE),"")</f>
        <v/>
      </c>
      <c r="D963" s="58" t="str">
        <f>IF(ISNUMBER(VLOOKUP($B963,'[1]KO-GR-A'!$I$2:$J$907,2,FALSE)),VLOOKUP($B963,'[1]KO-GR-A'!$I$2:$J$907,2,FALSE),"")</f>
        <v/>
      </c>
      <c r="E963" s="58" t="str">
        <f>IF(ISNUMBER(VLOOKUP($B963,'[1]MT-GR-A'!$I$2:$J$789,2,FALSE)),VLOOKUP($B963,'[1]MT-GR-A'!$I$2:$J$789,2,FALSE),"")</f>
        <v/>
      </c>
      <c r="F963" s="58" t="str">
        <f>IF(ISNUMBER(VLOOKUP($B963,'[1]WT-HS-A'!$I$2:$J$1224,2,FALSE)),VLOOKUP($B963,'[1]WT-HS-A'!$I$2:$J$1224,2,FALSE),"")</f>
        <v/>
      </c>
      <c r="G963" s="58" t="str">
        <f>IF(ISNUMBER(VLOOKUP($B963,'[1]KO-HS-A'!$I$2:$J$1229,2,FALSE)),VLOOKUP($B963,'[1]KO-HS-A'!$I$2:$J$1229,2,FALSE),"")</f>
        <v/>
      </c>
      <c r="H963" s="58">
        <f>IF(ISNUMBER(VLOOKUP($B963,'[1]MT-HS-A'!$I$2:$J$1362,2,FALSE)),VLOOKUP($B963,'[1]MT-HS-A'!$I$2:$J$1362,2,FALSE),"")</f>
        <v>0.06</v>
      </c>
      <c r="I963" s="59" t="str">
        <f>IF(ISNUMBER(VLOOKUP($B963,'[1]WT-GR-B'!$I$2:$J$585,2,FALSE)),VLOOKUP($B963,'[1]WT-GR-B'!$I$2:$J$585,2,FALSE),"")</f>
        <v/>
      </c>
      <c r="J963" s="58" t="str">
        <f>IF(ISNUMBER(VLOOKUP($B963,'[1]KO-GR-B'!$I$2:$J$900,2,FALSE)),VLOOKUP($B963,'[1]KO-GR-B'!$I$2:$J$900,2,FALSE),"")</f>
        <v/>
      </c>
      <c r="K963" s="58" t="str">
        <f>IF(ISNUMBER(VLOOKUP($B963,'[1]MT-GR-B'!$I$2:$J$693,2,FALSE)),VLOOKUP($B963,'[1]MT-GR-B'!$I$2:$J$693,2,FALSE),"")</f>
        <v/>
      </c>
      <c r="L963" s="58" t="str">
        <f>IF(ISNUMBER(VLOOKUP($B963,'[1]WT-HS-B'!$I$2:$J$1220,2,FALSE)),VLOOKUP($B963,'[1]WT-HS-B'!$I$2:$J$1220,2,FALSE),"")</f>
        <v/>
      </c>
      <c r="M963" s="58">
        <f>IF(ISNUMBER(VLOOKUP($B963,'[1]KO-HS-B'!$I$2:$J$1046,2,FALSE)),VLOOKUP($B963,'[1]KO-HS-B'!$I$2:$J$1046,2,FALSE),"")</f>
        <v>0.06</v>
      </c>
      <c r="N963" s="58">
        <f>IF(ISNUMBER(VLOOKUP($B963,'[1]MT-HS-B'!$I$2:$J$773,2,FALSE)),VLOOKUP($B963,'[1]MT-HS-B'!$I$2:$J$773,2,FALSE),"")</f>
        <v>0.06</v>
      </c>
      <c r="O963" s="40" t="str">
        <f t="shared" si="462"/>
        <v>MCX1_YEAST</v>
      </c>
      <c r="P963" s="57" t="str">
        <f t="shared" si="463"/>
        <v/>
      </c>
      <c r="Q963" s="57" t="str">
        <f t="shared" si="464"/>
        <v/>
      </c>
      <c r="R963" s="57" t="str">
        <f t="shared" si="465"/>
        <v>HS only</v>
      </c>
      <c r="S963" s="56" t="str">
        <f t="shared" si="466"/>
        <v>n/a</v>
      </c>
      <c r="T963" s="55" t="str">
        <f t="shared" si="467"/>
        <v>n/a</v>
      </c>
      <c r="U963" s="54" t="str">
        <f t="shared" si="468"/>
        <v>n/a</v>
      </c>
      <c r="V963" s="53" t="str">
        <f t="shared" si="469"/>
        <v/>
      </c>
      <c r="W963" s="53" t="str">
        <f t="shared" si="470"/>
        <v/>
      </c>
      <c r="X963" s="53" t="str">
        <f t="shared" si="471"/>
        <v>HS only</v>
      </c>
      <c r="Y963" s="52" t="str">
        <f t="shared" si="472"/>
        <v/>
      </c>
      <c r="Z963" s="51" t="str">
        <f t="shared" si="473"/>
        <v>HS only</v>
      </c>
      <c r="AA963" s="50" t="str">
        <f t="shared" si="474"/>
        <v>HS only</v>
      </c>
      <c r="AB963" s="40" t="str">
        <f t="shared" si="475"/>
        <v>MCX1</v>
      </c>
      <c r="AC963" s="49">
        <f t="shared" si="476"/>
        <v>0</v>
      </c>
      <c r="AD963" s="47">
        <f t="shared" si="477"/>
        <v>0</v>
      </c>
      <c r="AE963" s="47">
        <f t="shared" si="478"/>
        <v>0</v>
      </c>
      <c r="AF963" s="48">
        <f t="shared" si="479"/>
        <v>0</v>
      </c>
      <c r="AG963" s="47">
        <f t="shared" si="480"/>
        <v>0.06</v>
      </c>
      <c r="AH963" s="47">
        <f t="shared" si="481"/>
        <v>0.06</v>
      </c>
      <c r="AI963" s="46" t="str">
        <f t="shared" si="482"/>
        <v/>
      </c>
      <c r="AJ963" s="43" t="str">
        <f t="shared" si="483"/>
        <v>HS Only</v>
      </c>
      <c r="AK963" s="43" t="str">
        <f t="shared" si="484"/>
        <v>HS Only</v>
      </c>
      <c r="AL963" s="45" t="str">
        <f t="shared" si="485"/>
        <v/>
      </c>
      <c r="AM963" s="43" t="str">
        <f t="shared" si="486"/>
        <v/>
      </c>
      <c r="AN963" s="42" t="str">
        <f t="shared" si="487"/>
        <v/>
      </c>
      <c r="AO963" s="40" t="str">
        <f t="shared" si="488"/>
        <v>MCX1_YEAST</v>
      </c>
      <c r="AP963" s="44" t="str">
        <f t="shared" si="489"/>
        <v/>
      </c>
      <c r="AQ963" s="43" t="str">
        <f t="shared" si="490"/>
        <v/>
      </c>
      <c r="AR963" s="43" t="str">
        <f t="shared" si="491"/>
        <v/>
      </c>
      <c r="AS963" s="43" t="str">
        <f t="shared" si="492"/>
        <v/>
      </c>
      <c r="AT963" s="43" t="str">
        <f t="shared" si="493"/>
        <v/>
      </c>
      <c r="AU963" s="42">
        <f t="shared" si="494"/>
        <v>0</v>
      </c>
    </row>
    <row r="964" spans="1:47" ht="15" x14ac:dyDescent="0.25">
      <c r="A964" s="40" t="s">
        <v>5202</v>
      </c>
      <c r="B964" s="40" t="s">
        <v>5201</v>
      </c>
      <c r="C964" s="60" t="str">
        <f>IF(ISNUMBER(VLOOKUP(B964,'[1]WT-GR-A'!I$2:J$693,2,FALSE)),VLOOKUP(B964,'[1]WT-GR-A'!I$2:J$693,2,FALSE),"")</f>
        <v/>
      </c>
      <c r="D964" s="58" t="str">
        <f>IF(ISNUMBER(VLOOKUP($B964,'[1]KO-GR-A'!$I$2:$J$907,2,FALSE)),VLOOKUP($B964,'[1]KO-GR-A'!$I$2:$J$907,2,FALSE),"")</f>
        <v/>
      </c>
      <c r="E964" s="58" t="str">
        <f>IF(ISNUMBER(VLOOKUP($B964,'[1]MT-GR-A'!$I$2:$J$789,2,FALSE)),VLOOKUP($B964,'[1]MT-GR-A'!$I$2:$J$789,2,FALSE),"")</f>
        <v/>
      </c>
      <c r="F964" s="58" t="str">
        <f>IF(ISNUMBER(VLOOKUP($B964,'[1]WT-HS-A'!$I$2:$J$1224,2,FALSE)),VLOOKUP($B964,'[1]WT-HS-A'!$I$2:$J$1224,2,FALSE),"")</f>
        <v/>
      </c>
      <c r="G964" s="58" t="str">
        <f>IF(ISNUMBER(VLOOKUP($B964,'[1]KO-HS-A'!$I$2:$J$1229,2,FALSE)),VLOOKUP($B964,'[1]KO-HS-A'!$I$2:$J$1229,2,FALSE),"")</f>
        <v/>
      </c>
      <c r="H964" s="58" t="str">
        <f>IF(ISNUMBER(VLOOKUP($B964,'[1]MT-HS-A'!$I$2:$J$1362,2,FALSE)),VLOOKUP($B964,'[1]MT-HS-A'!$I$2:$J$1362,2,FALSE),"")</f>
        <v/>
      </c>
      <c r="I964" s="59">
        <f>IF(ISNUMBER(VLOOKUP($B964,'[1]WT-GR-B'!$I$2:$J$585,2,FALSE)),VLOOKUP($B964,'[1]WT-GR-B'!$I$2:$J$585,2,FALSE),"")</f>
        <v>0.08</v>
      </c>
      <c r="J964" s="58" t="str">
        <f>IF(ISNUMBER(VLOOKUP($B964,'[1]KO-GR-B'!$I$2:$J$900,2,FALSE)),VLOOKUP($B964,'[1]KO-GR-B'!$I$2:$J$900,2,FALSE),"")</f>
        <v/>
      </c>
      <c r="K964" s="58" t="str">
        <f>IF(ISNUMBER(VLOOKUP($B964,'[1]MT-GR-B'!$I$2:$J$693,2,FALSE)),VLOOKUP($B964,'[1]MT-GR-B'!$I$2:$J$693,2,FALSE),"")</f>
        <v/>
      </c>
      <c r="L964" s="58" t="str">
        <f>IF(ISNUMBER(VLOOKUP($B964,'[1]WT-HS-B'!$I$2:$J$1220,2,FALSE)),VLOOKUP($B964,'[1]WT-HS-B'!$I$2:$J$1220,2,FALSE),"")</f>
        <v/>
      </c>
      <c r="M964" s="58" t="str">
        <f>IF(ISNUMBER(VLOOKUP($B964,'[1]KO-HS-B'!$I$2:$J$1046,2,FALSE)),VLOOKUP($B964,'[1]KO-HS-B'!$I$2:$J$1046,2,FALSE),"")</f>
        <v/>
      </c>
      <c r="N964" s="58" t="str">
        <f>IF(ISNUMBER(VLOOKUP($B964,'[1]MT-HS-B'!$I$2:$J$773,2,FALSE)),VLOOKUP($B964,'[1]MT-HS-B'!$I$2:$J$773,2,FALSE),"")</f>
        <v/>
      </c>
      <c r="O964" s="40" t="str">
        <f t="shared" si="462"/>
        <v>NTG1_YEAST</v>
      </c>
      <c r="P964" s="57" t="str">
        <f t="shared" si="463"/>
        <v/>
      </c>
      <c r="Q964" s="57" t="str">
        <f t="shared" si="464"/>
        <v/>
      </c>
      <c r="R964" s="57" t="str">
        <f t="shared" si="465"/>
        <v/>
      </c>
      <c r="S964" s="56" t="str">
        <f t="shared" si="466"/>
        <v>n/a</v>
      </c>
      <c r="T964" s="55" t="str">
        <f t="shared" si="467"/>
        <v>n/a</v>
      </c>
      <c r="U964" s="54" t="str">
        <f t="shared" si="468"/>
        <v>n/a</v>
      </c>
      <c r="V964" s="53" t="str">
        <f t="shared" si="469"/>
        <v/>
      </c>
      <c r="W964" s="53" t="str">
        <f t="shared" si="470"/>
        <v/>
      </c>
      <c r="X964" s="53" t="str">
        <f t="shared" si="471"/>
        <v/>
      </c>
      <c r="Y964" s="52" t="str">
        <f t="shared" si="472"/>
        <v>GR only</v>
      </c>
      <c r="Z964" s="51" t="str">
        <f t="shared" si="473"/>
        <v/>
      </c>
      <c r="AA964" s="50" t="str">
        <f t="shared" si="474"/>
        <v/>
      </c>
      <c r="AB964" s="40" t="str">
        <f t="shared" si="475"/>
        <v>NTG1</v>
      </c>
      <c r="AC964" s="49">
        <f t="shared" si="476"/>
        <v>0.08</v>
      </c>
      <c r="AD964" s="47">
        <f t="shared" si="477"/>
        <v>0</v>
      </c>
      <c r="AE964" s="47">
        <f t="shared" si="478"/>
        <v>0</v>
      </c>
      <c r="AF964" s="48">
        <f t="shared" si="479"/>
        <v>0</v>
      </c>
      <c r="AG964" s="47">
        <f t="shared" si="480"/>
        <v>0</v>
      </c>
      <c r="AH964" s="47">
        <f t="shared" si="481"/>
        <v>0</v>
      </c>
      <c r="AI964" s="46">
        <f t="shared" si="482"/>
        <v>0</v>
      </c>
      <c r="AJ964" s="43" t="str">
        <f t="shared" si="483"/>
        <v/>
      </c>
      <c r="AK964" s="43" t="str">
        <f t="shared" si="484"/>
        <v/>
      </c>
      <c r="AL964" s="45" t="str">
        <f t="shared" si="485"/>
        <v/>
      </c>
      <c r="AM964" s="43" t="str">
        <f t="shared" si="486"/>
        <v/>
      </c>
      <c r="AN964" s="42" t="str">
        <f t="shared" si="487"/>
        <v/>
      </c>
      <c r="AO964" s="40" t="str">
        <f t="shared" si="488"/>
        <v>NTG1_YEAST</v>
      </c>
      <c r="AP964" s="44" t="str">
        <f t="shared" si="489"/>
        <v/>
      </c>
      <c r="AQ964" s="43" t="str">
        <f t="shared" si="490"/>
        <v/>
      </c>
      <c r="AR964" s="43" t="str">
        <f t="shared" si="491"/>
        <v/>
      </c>
      <c r="AS964" s="43" t="str">
        <f t="shared" si="492"/>
        <v/>
      </c>
      <c r="AT964" s="43" t="str">
        <f t="shared" si="493"/>
        <v/>
      </c>
      <c r="AU964" s="42" t="str">
        <f t="shared" si="494"/>
        <v/>
      </c>
    </row>
    <row r="965" spans="1:47" ht="15" x14ac:dyDescent="0.25">
      <c r="A965" s="40" t="s">
        <v>5200</v>
      </c>
      <c r="B965" s="40" t="s">
        <v>5199</v>
      </c>
      <c r="C965" s="60">
        <f>IF(ISNUMBER(VLOOKUP(B965,'[1]WT-GR-A'!I$2:J$693,2,FALSE)),VLOOKUP(B965,'[1]WT-GR-A'!I$2:J$693,2,FALSE),"")</f>
        <v>0.22</v>
      </c>
      <c r="D965" s="58">
        <f>IF(ISNUMBER(VLOOKUP($B965,'[1]KO-GR-A'!$I$2:$J$907,2,FALSE)),VLOOKUP($B965,'[1]KO-GR-A'!$I$2:$J$907,2,FALSE),"")</f>
        <v>0.22</v>
      </c>
      <c r="E965" s="58">
        <f>IF(ISNUMBER(VLOOKUP($B965,'[1]MT-GR-A'!$I$2:$J$789,2,FALSE)),VLOOKUP($B965,'[1]MT-GR-A'!$I$2:$J$789,2,FALSE),"")</f>
        <v>0.49</v>
      </c>
      <c r="F965" s="58">
        <f>IF(ISNUMBER(VLOOKUP($B965,'[1]WT-HS-A'!$I$2:$J$1224,2,FALSE)),VLOOKUP($B965,'[1]WT-HS-A'!$I$2:$J$1224,2,FALSE),"")</f>
        <v>0.11</v>
      </c>
      <c r="G965" s="58">
        <f>IF(ISNUMBER(VLOOKUP($B965,'[1]KO-HS-A'!$I$2:$J$1229,2,FALSE)),VLOOKUP($B965,'[1]KO-HS-A'!$I$2:$J$1229,2,FALSE),"")</f>
        <v>0.22</v>
      </c>
      <c r="H965" s="58">
        <f>IF(ISNUMBER(VLOOKUP($B965,'[1]MT-HS-A'!$I$2:$J$1362,2,FALSE)),VLOOKUP($B965,'[1]MT-HS-A'!$I$2:$J$1362,2,FALSE),"")</f>
        <v>0.22</v>
      </c>
      <c r="I965" s="59">
        <f>IF(ISNUMBER(VLOOKUP($B965,'[1]WT-GR-B'!$I$2:$J$585,2,FALSE)),VLOOKUP($B965,'[1]WT-GR-B'!$I$2:$J$585,2,FALSE),"")</f>
        <v>0.11</v>
      </c>
      <c r="J965" s="58">
        <f>IF(ISNUMBER(VLOOKUP($B965,'[1]KO-GR-B'!$I$2:$J$900,2,FALSE)),VLOOKUP($B965,'[1]KO-GR-B'!$I$2:$J$900,2,FALSE),"")</f>
        <v>0.11</v>
      </c>
      <c r="K965" s="58">
        <f>IF(ISNUMBER(VLOOKUP($B965,'[1]MT-GR-B'!$I$2:$J$693,2,FALSE)),VLOOKUP($B965,'[1]MT-GR-B'!$I$2:$J$693,2,FALSE),"")</f>
        <v>0.11</v>
      </c>
      <c r="L965" s="58">
        <f>IF(ISNUMBER(VLOOKUP($B965,'[1]WT-HS-B'!$I$2:$J$1220,2,FALSE)),VLOOKUP($B965,'[1]WT-HS-B'!$I$2:$J$1220,2,FALSE),"")</f>
        <v>0.11</v>
      </c>
      <c r="M965" s="58">
        <f>IF(ISNUMBER(VLOOKUP($B965,'[1]KO-HS-B'!$I$2:$J$1046,2,FALSE)),VLOOKUP($B965,'[1]KO-HS-B'!$I$2:$J$1046,2,FALSE),"")</f>
        <v>0.22</v>
      </c>
      <c r="N965" s="58">
        <f>IF(ISNUMBER(VLOOKUP($B965,'[1]MT-HS-B'!$I$2:$J$773,2,FALSE)),VLOOKUP($B965,'[1]MT-HS-B'!$I$2:$J$773,2,FALSE),"")</f>
        <v>0.11</v>
      </c>
      <c r="O965" s="40" t="str">
        <f t="shared" si="462"/>
        <v>YHM2_YEAST</v>
      </c>
      <c r="P965" s="57">
        <f t="shared" si="463"/>
        <v>-0.25</v>
      </c>
      <c r="Q965" s="57">
        <f t="shared" si="464"/>
        <v>0.5</v>
      </c>
      <c r="R965" s="57">
        <f t="shared" si="465"/>
        <v>-0.27551020408163268</v>
      </c>
      <c r="S965" s="56">
        <f t="shared" si="466"/>
        <v>0.25</v>
      </c>
      <c r="T965" s="55">
        <f t="shared" si="467"/>
        <v>0.5</v>
      </c>
      <c r="U965" s="54">
        <f t="shared" si="468"/>
        <v>0.27551020408163268</v>
      </c>
      <c r="V965" s="53">
        <f t="shared" si="469"/>
        <v>-0.5</v>
      </c>
      <c r="W965" s="53">
        <f t="shared" si="470"/>
        <v>0</v>
      </c>
      <c r="X965" s="53">
        <f t="shared" si="471"/>
        <v>-0.55102040816326536</v>
      </c>
      <c r="Y965" s="52">
        <f t="shared" si="472"/>
        <v>0</v>
      </c>
      <c r="Z965" s="51">
        <f t="shared" si="473"/>
        <v>1</v>
      </c>
      <c r="AA965" s="50">
        <f t="shared" si="474"/>
        <v>0</v>
      </c>
      <c r="AB965" s="40" t="str">
        <f t="shared" si="475"/>
        <v>YHM2</v>
      </c>
      <c r="AC965" s="49">
        <f t="shared" si="476"/>
        <v>0.16500000000000001</v>
      </c>
      <c r="AD965" s="47">
        <f t="shared" si="477"/>
        <v>0.16500000000000001</v>
      </c>
      <c r="AE965" s="47">
        <f t="shared" si="478"/>
        <v>0.3</v>
      </c>
      <c r="AF965" s="48">
        <f t="shared" si="479"/>
        <v>0.11</v>
      </c>
      <c r="AG965" s="47">
        <f t="shared" si="480"/>
        <v>0.22</v>
      </c>
      <c r="AH965" s="47">
        <f t="shared" si="481"/>
        <v>0.16500000000000001</v>
      </c>
      <c r="AI965" s="46">
        <f t="shared" si="482"/>
        <v>0.66666666666666663</v>
      </c>
      <c r="AJ965" s="43">
        <f t="shared" si="483"/>
        <v>1.3333333333333333</v>
      </c>
      <c r="AK965" s="43">
        <f t="shared" si="484"/>
        <v>0.55000000000000004</v>
      </c>
      <c r="AL965" s="45">
        <f t="shared" si="485"/>
        <v>0.35355339059327379</v>
      </c>
      <c r="AM965" s="43">
        <f t="shared" si="486"/>
        <v>0.70710678118654757</v>
      </c>
      <c r="AN965" s="42">
        <f t="shared" si="487"/>
        <v>0.3896302671844239</v>
      </c>
      <c r="AO965" s="40" t="str">
        <f t="shared" si="488"/>
        <v>YHM2_YEAST</v>
      </c>
      <c r="AP965" s="44">
        <f t="shared" si="489"/>
        <v>7.7781745930520188E-2</v>
      </c>
      <c r="AQ965" s="43">
        <f t="shared" si="490"/>
        <v>7.7781745930520188E-2</v>
      </c>
      <c r="AR965" s="43">
        <f t="shared" si="491"/>
        <v>0.26870057685088805</v>
      </c>
      <c r="AS965" s="43">
        <f t="shared" si="492"/>
        <v>0</v>
      </c>
      <c r="AT965" s="43">
        <f t="shared" si="493"/>
        <v>0</v>
      </c>
      <c r="AU965" s="42">
        <f t="shared" si="494"/>
        <v>7.7781745930520188E-2</v>
      </c>
    </row>
    <row r="966" spans="1:47" ht="15" x14ac:dyDescent="0.25">
      <c r="A966" s="40" t="s">
        <v>5198</v>
      </c>
      <c r="B966" s="40" t="s">
        <v>5197</v>
      </c>
      <c r="C966" s="60" t="str">
        <f>IF(ISNUMBER(VLOOKUP(B966,'[1]WT-GR-A'!I$2:J$693,2,FALSE)),VLOOKUP(B966,'[1]WT-GR-A'!I$2:J$693,2,FALSE),"")</f>
        <v/>
      </c>
      <c r="D966" s="58" t="str">
        <f>IF(ISNUMBER(VLOOKUP($B966,'[1]KO-GR-A'!$I$2:$J$907,2,FALSE)),VLOOKUP($B966,'[1]KO-GR-A'!$I$2:$J$907,2,FALSE),"")</f>
        <v/>
      </c>
      <c r="E966" s="58" t="str">
        <f>IF(ISNUMBER(VLOOKUP($B966,'[1]MT-GR-A'!$I$2:$J$789,2,FALSE)),VLOOKUP($B966,'[1]MT-GR-A'!$I$2:$J$789,2,FALSE),"")</f>
        <v/>
      </c>
      <c r="F966" s="58" t="str">
        <f>IF(ISNUMBER(VLOOKUP($B966,'[1]WT-HS-A'!$I$2:$J$1224,2,FALSE)),VLOOKUP($B966,'[1]WT-HS-A'!$I$2:$J$1224,2,FALSE),"")</f>
        <v/>
      </c>
      <c r="G966" s="58" t="str">
        <f>IF(ISNUMBER(VLOOKUP($B966,'[1]KO-HS-A'!$I$2:$J$1229,2,FALSE)),VLOOKUP($B966,'[1]KO-HS-A'!$I$2:$J$1229,2,FALSE),"")</f>
        <v/>
      </c>
      <c r="H966" s="58" t="str">
        <f>IF(ISNUMBER(VLOOKUP($B966,'[1]MT-HS-A'!$I$2:$J$1362,2,FALSE)),VLOOKUP($B966,'[1]MT-HS-A'!$I$2:$J$1362,2,FALSE),"")</f>
        <v/>
      </c>
      <c r="I966" s="59" t="str">
        <f>IF(ISNUMBER(VLOOKUP($B966,'[1]WT-GR-B'!$I$2:$J$585,2,FALSE)),VLOOKUP($B966,'[1]WT-GR-B'!$I$2:$J$585,2,FALSE),"")</f>
        <v/>
      </c>
      <c r="J966" s="58" t="str">
        <f>IF(ISNUMBER(VLOOKUP($B966,'[1]KO-GR-B'!$I$2:$J$900,2,FALSE)),VLOOKUP($B966,'[1]KO-GR-B'!$I$2:$J$900,2,FALSE),"")</f>
        <v/>
      </c>
      <c r="K966" s="58" t="str">
        <f>IF(ISNUMBER(VLOOKUP($B966,'[1]MT-GR-B'!$I$2:$J$693,2,FALSE)),VLOOKUP($B966,'[1]MT-GR-B'!$I$2:$J$693,2,FALSE),"")</f>
        <v/>
      </c>
      <c r="L966" s="58" t="str">
        <f>IF(ISNUMBER(VLOOKUP($B966,'[1]WT-HS-B'!$I$2:$J$1220,2,FALSE)),VLOOKUP($B966,'[1]WT-HS-B'!$I$2:$J$1220,2,FALSE),"")</f>
        <v/>
      </c>
      <c r="M966" s="58" t="str">
        <f>IF(ISNUMBER(VLOOKUP($B966,'[1]KO-HS-B'!$I$2:$J$1046,2,FALSE)),VLOOKUP($B966,'[1]KO-HS-B'!$I$2:$J$1046,2,FALSE),"")</f>
        <v/>
      </c>
      <c r="N966" s="58">
        <f>IF(ISNUMBER(VLOOKUP($B966,'[1]MT-HS-B'!$I$2:$J$773,2,FALSE)),VLOOKUP($B966,'[1]MT-HS-B'!$I$2:$J$773,2,FALSE),"")</f>
        <v>0.04</v>
      </c>
      <c r="O966" s="40" t="str">
        <f t="shared" ref="O966:O1029" si="495">B966</f>
        <v>YME2_YEAS7</v>
      </c>
      <c r="P966" s="57" t="str">
        <f t="shared" ref="P966:P1029" si="496">IF(COUNT(V966,Y966)&gt;1,AVERAGE(V966,Y966),IF(COUNT(V966,Y966)=0,IF(V966=Y966,V966,""),IF(ISNUMBER(V966),V966,Y966)))</f>
        <v/>
      </c>
      <c r="Q966" s="57" t="str">
        <f t="shared" ref="Q966:Q1029" si="497">IF(COUNT(W966,Z966)&gt;1,AVERAGE(W966,Z966),IF(COUNT(W966,Z966)=0,IF(W966=Z966,W966,""),IF(ISNUMBER(W966),W966,Z966)))</f>
        <v/>
      </c>
      <c r="R966" s="57" t="str">
        <f t="shared" ref="R966:R1029" si="498">IF(COUNT(X966,AA966)&gt;1,AVERAGE(X966,AA966),IF(COUNT(X966,AA966)=0,IF(X966=AA966,X966,""),IF(ISNUMBER(X966),X966,AA966)))</f>
        <v/>
      </c>
      <c r="S966" s="56" t="str">
        <f t="shared" ref="S966:S1029" si="499">IF(COUNT(V966,Y966)&gt;1,AVEDEV(V966,Y966),"n/a")</f>
        <v>n/a</v>
      </c>
      <c r="T966" s="55" t="str">
        <f t="shared" ref="T966:T1029" si="500">IF(COUNT(W966,Z966)&gt;1,AVEDEV(W966,Z966),"n/a")</f>
        <v>n/a</v>
      </c>
      <c r="U966" s="54" t="str">
        <f t="shared" ref="U966:U1029" si="501">IF(COUNT(X966,AA966)&gt;1,AVEDEV(X966,AA966),"n/a")</f>
        <v>n/a</v>
      </c>
      <c r="V966" s="53" t="str">
        <f t="shared" ref="V966:V1029" si="502">(IF(ISNUMBER(F966),IF(ISNUMBER(C966),(F966-C966)/C966,"HS only"),IF(ISNUMBER(C966),"GR only","")))</f>
        <v/>
      </c>
      <c r="W966" s="53" t="str">
        <f t="shared" ref="W966:W1029" si="503">(IF(ISNUMBER(G966),IF(ISNUMBER(D966),(G966-D966)/D966,"HS only"),IF(ISNUMBER(D966),"GR only","")))</f>
        <v/>
      </c>
      <c r="X966" s="53" t="str">
        <f t="shared" ref="X966:X1029" si="504">(IF(ISNUMBER(H966),IF(ISNUMBER(E966),(H966-E966)/E966,"HS only"),IF(ISNUMBER(E966),"GR only","")))</f>
        <v/>
      </c>
      <c r="Y966" s="52" t="str">
        <f t="shared" ref="Y966:Y1029" si="505">(IF(ISNUMBER(L966),IF(ISNUMBER(I966),(L966-I966)/I966,"HS only"),IF(ISNUMBER(I966),"GR only","")))</f>
        <v/>
      </c>
      <c r="Z966" s="51" t="str">
        <f t="shared" ref="Z966:Z1029" si="506">(IF(ISNUMBER(M966),IF(ISNUMBER(J966),(M966-J966)/J966,"HS only"),IF(ISNUMBER(J966),"GR only","")))</f>
        <v/>
      </c>
      <c r="AA966" s="50" t="str">
        <f t="shared" ref="AA966:AA1029" si="507">(IF(ISNUMBER(N966),IF(ISNUMBER(K966),(N966-K966)/K966,"HS only"),IF(ISNUMBER(K966),"GR only","")))</f>
        <v>HS only</v>
      </c>
      <c r="AB966" s="40" t="str">
        <f t="shared" ref="AB966:AB1029" si="508">MID(A966,SEARCH("GN=",A966)+3,SEARCH("PE=",A966)-SEARCH("GN=",A966)-4)</f>
        <v>YME2</v>
      </c>
      <c r="AC966" s="49">
        <f t="shared" ref="AC966:AC1029" si="509">IF(COUNT(C966,I966)&gt;0,AVERAGE(C966,I966),0)</f>
        <v>0</v>
      </c>
      <c r="AD966" s="47">
        <f t="shared" ref="AD966:AD1029" si="510">IF(COUNT(D966,J966)&gt;0,AVERAGE(D966,J966),0)</f>
        <v>0</v>
      </c>
      <c r="AE966" s="47">
        <f t="shared" ref="AE966:AE1029" si="511">IF(COUNT(E966,K966)&gt;0,AVERAGE(E966,K966),0)</f>
        <v>0</v>
      </c>
      <c r="AF966" s="48">
        <f t="shared" ref="AF966:AF1029" si="512">IF(COUNT(F966,L966)&gt;0,AVERAGE(F966,L966),0)</f>
        <v>0</v>
      </c>
      <c r="AG966" s="47">
        <f t="shared" ref="AG966:AG1029" si="513">IF(COUNT(G966,M966)&gt;0,AVERAGE(G966,M966),0)</f>
        <v>0</v>
      </c>
      <c r="AH966" s="47">
        <f t="shared" ref="AH966:AH1029" si="514">IF(COUNT(H966,N966)&gt;0,AVERAGE(H966,N966),0)</f>
        <v>0.04</v>
      </c>
      <c r="AI966" s="46" t="str">
        <f t="shared" ref="AI966:AI1029" si="515">IF(AC966&lt;&gt;0,AF966/AC966,IF(AF966&gt;0,"HS Only",""))</f>
        <v/>
      </c>
      <c r="AJ966" s="43" t="str">
        <f t="shared" ref="AJ966:AJ1029" si="516">IF(AD966&lt;&gt;0,AG966/AD966,IF(AG966&gt;0,"HS Only",""))</f>
        <v/>
      </c>
      <c r="AK966" s="43" t="str">
        <f t="shared" ref="AK966:AK1029" si="517">IF(AE966&lt;&gt;0,AH966/AE966,IF(AH966&gt;0,"HS Only",""))</f>
        <v>HS Only</v>
      </c>
      <c r="AL966" s="45" t="str">
        <f t="shared" ref="AL966:AL1029" si="518">IF(COUNT(C966,F966,I966,L966)=4,STDEV(F966/C966,L966/I966),"")</f>
        <v/>
      </c>
      <c r="AM966" s="43" t="str">
        <f t="shared" ref="AM966:AM1029" si="519">IF(COUNT(D966,G966,J966,M966)=4,STDEV(G966/D966,M966/J966),"")</f>
        <v/>
      </c>
      <c r="AN966" s="42" t="str">
        <f t="shared" ref="AN966:AN1029" si="520">IF(COUNT(E966,H966,K966,N966)=4,STDEV(H966/E966,N966/K966),"")</f>
        <v/>
      </c>
      <c r="AO966" s="40" t="str">
        <f t="shared" ref="AO966:AO1029" si="521">B966</f>
        <v>YME2_YEAS7</v>
      </c>
      <c r="AP966" s="44" t="str">
        <f t="shared" ref="AP966:AP1029" si="522">IF(COUNT(C966,I966)&gt;1,STDEV(C966,I966),"")</f>
        <v/>
      </c>
      <c r="AQ966" s="43" t="str">
        <f t="shared" ref="AQ966:AQ1029" si="523">IF(COUNT(D966,J966)&gt;1,STDEV(D966,J966),"")</f>
        <v/>
      </c>
      <c r="AR966" s="43" t="str">
        <f t="shared" ref="AR966:AR1029" si="524">IF(COUNT(E966,K966)&gt;1,STDEV(E966,K966),"")</f>
        <v/>
      </c>
      <c r="AS966" s="43" t="str">
        <f t="shared" ref="AS966:AS1029" si="525">IF(COUNT(F966,L966)&gt;1,STDEV(F966,L966),"")</f>
        <v/>
      </c>
      <c r="AT966" s="43" t="str">
        <f t="shared" ref="AT966:AT1029" si="526">IF(COUNT(G966,M966)&gt;1,STDEV(G966,M966),"")</f>
        <v/>
      </c>
      <c r="AU966" s="42" t="str">
        <f t="shared" ref="AU966:AU1029" si="527">IF(COUNT(H966,N966)&gt;1,STDEV(H966,N966),"")</f>
        <v/>
      </c>
    </row>
    <row r="967" spans="1:47" ht="15" x14ac:dyDescent="0.25">
      <c r="A967" s="40" t="s">
        <v>5196</v>
      </c>
      <c r="B967" s="40" t="s">
        <v>5195</v>
      </c>
      <c r="C967" s="60" t="str">
        <f>IF(ISNUMBER(VLOOKUP(B967,'[1]WT-GR-A'!I$2:J$693,2,FALSE)),VLOOKUP(B967,'[1]WT-GR-A'!I$2:J$693,2,FALSE),"")</f>
        <v/>
      </c>
      <c r="D967" s="58" t="str">
        <f>IF(ISNUMBER(VLOOKUP($B967,'[1]KO-GR-A'!$I$2:$J$907,2,FALSE)),VLOOKUP($B967,'[1]KO-GR-A'!$I$2:$J$907,2,FALSE),"")</f>
        <v/>
      </c>
      <c r="E967" s="58" t="str">
        <f>IF(ISNUMBER(VLOOKUP($B967,'[1]MT-GR-A'!$I$2:$J$789,2,FALSE)),VLOOKUP($B967,'[1]MT-GR-A'!$I$2:$J$789,2,FALSE),"")</f>
        <v/>
      </c>
      <c r="F967" s="58" t="str">
        <f>IF(ISNUMBER(VLOOKUP($B967,'[1]WT-HS-A'!$I$2:$J$1224,2,FALSE)),VLOOKUP($B967,'[1]WT-HS-A'!$I$2:$J$1224,2,FALSE),"")</f>
        <v/>
      </c>
      <c r="G967" s="58" t="str">
        <f>IF(ISNUMBER(VLOOKUP($B967,'[1]KO-HS-A'!$I$2:$J$1229,2,FALSE)),VLOOKUP($B967,'[1]KO-HS-A'!$I$2:$J$1229,2,FALSE),"")</f>
        <v/>
      </c>
      <c r="H967" s="58" t="str">
        <f>IF(ISNUMBER(VLOOKUP($B967,'[1]MT-HS-A'!$I$2:$J$1362,2,FALSE)),VLOOKUP($B967,'[1]MT-HS-A'!$I$2:$J$1362,2,FALSE),"")</f>
        <v/>
      </c>
      <c r="I967" s="59" t="str">
        <f>IF(ISNUMBER(VLOOKUP($B967,'[1]WT-GR-B'!$I$2:$J$585,2,FALSE)),VLOOKUP($B967,'[1]WT-GR-B'!$I$2:$J$585,2,FALSE),"")</f>
        <v/>
      </c>
      <c r="J967" s="58" t="str">
        <f>IF(ISNUMBER(VLOOKUP($B967,'[1]KO-GR-B'!$I$2:$J$900,2,FALSE)),VLOOKUP($B967,'[1]KO-GR-B'!$I$2:$J$900,2,FALSE),"")</f>
        <v/>
      </c>
      <c r="K967" s="58" t="str">
        <f>IF(ISNUMBER(VLOOKUP($B967,'[1]MT-GR-B'!$I$2:$J$693,2,FALSE)),VLOOKUP($B967,'[1]MT-GR-B'!$I$2:$J$693,2,FALSE),"")</f>
        <v/>
      </c>
      <c r="L967" s="58">
        <f>IF(ISNUMBER(VLOOKUP($B967,'[1]WT-HS-B'!$I$2:$J$1220,2,FALSE)),VLOOKUP($B967,'[1]WT-HS-B'!$I$2:$J$1220,2,FALSE),"")</f>
        <v>0.37</v>
      </c>
      <c r="M967" s="58">
        <f>IF(ISNUMBER(VLOOKUP($B967,'[1]KO-HS-B'!$I$2:$J$1046,2,FALSE)),VLOOKUP($B967,'[1]KO-HS-B'!$I$2:$J$1046,2,FALSE),"")</f>
        <v>0.17</v>
      </c>
      <c r="N967" s="58" t="str">
        <f>IF(ISNUMBER(VLOOKUP($B967,'[1]MT-HS-B'!$I$2:$J$773,2,FALSE)),VLOOKUP($B967,'[1]MT-HS-B'!$I$2:$J$773,2,FALSE),"")</f>
        <v/>
      </c>
      <c r="O967" s="40" t="str">
        <f t="shared" si="495"/>
        <v>ERV1_YEAST</v>
      </c>
      <c r="P967" s="57" t="str">
        <f t="shared" si="496"/>
        <v/>
      </c>
      <c r="Q967" s="57" t="str">
        <f t="shared" si="497"/>
        <v/>
      </c>
      <c r="R967" s="57" t="str">
        <f t="shared" si="498"/>
        <v/>
      </c>
      <c r="S967" s="56" t="str">
        <f t="shared" si="499"/>
        <v>n/a</v>
      </c>
      <c r="T967" s="55" t="str">
        <f t="shared" si="500"/>
        <v>n/a</v>
      </c>
      <c r="U967" s="54" t="str">
        <f t="shared" si="501"/>
        <v>n/a</v>
      </c>
      <c r="V967" s="53" t="str">
        <f t="shared" si="502"/>
        <v/>
      </c>
      <c r="W967" s="53" t="str">
        <f t="shared" si="503"/>
        <v/>
      </c>
      <c r="X967" s="53" t="str">
        <f t="shared" si="504"/>
        <v/>
      </c>
      <c r="Y967" s="52" t="str">
        <f t="shared" si="505"/>
        <v>HS only</v>
      </c>
      <c r="Z967" s="51" t="str">
        <f t="shared" si="506"/>
        <v>HS only</v>
      </c>
      <c r="AA967" s="50" t="str">
        <f t="shared" si="507"/>
        <v/>
      </c>
      <c r="AB967" s="40" t="str">
        <f t="shared" si="508"/>
        <v>ERV1</v>
      </c>
      <c r="AC967" s="49">
        <f t="shared" si="509"/>
        <v>0</v>
      </c>
      <c r="AD967" s="47">
        <f t="shared" si="510"/>
        <v>0</v>
      </c>
      <c r="AE967" s="47">
        <f t="shared" si="511"/>
        <v>0</v>
      </c>
      <c r="AF967" s="48">
        <f t="shared" si="512"/>
        <v>0.37</v>
      </c>
      <c r="AG967" s="47">
        <f t="shared" si="513"/>
        <v>0.17</v>
      </c>
      <c r="AH967" s="47">
        <f t="shared" si="514"/>
        <v>0</v>
      </c>
      <c r="AI967" s="46" t="str">
        <f t="shared" si="515"/>
        <v>HS Only</v>
      </c>
      <c r="AJ967" s="43" t="str">
        <f t="shared" si="516"/>
        <v>HS Only</v>
      </c>
      <c r="AK967" s="43" t="str">
        <f t="shared" si="517"/>
        <v/>
      </c>
      <c r="AL967" s="45" t="str">
        <f t="shared" si="518"/>
        <v/>
      </c>
      <c r="AM967" s="43" t="str">
        <f t="shared" si="519"/>
        <v/>
      </c>
      <c r="AN967" s="42" t="str">
        <f t="shared" si="520"/>
        <v/>
      </c>
      <c r="AO967" s="40" t="str">
        <f t="shared" si="521"/>
        <v>ERV1_YEAST</v>
      </c>
      <c r="AP967" s="44" t="str">
        <f t="shared" si="522"/>
        <v/>
      </c>
      <c r="AQ967" s="43" t="str">
        <f t="shared" si="523"/>
        <v/>
      </c>
      <c r="AR967" s="43" t="str">
        <f t="shared" si="524"/>
        <v/>
      </c>
      <c r="AS967" s="43" t="str">
        <f t="shared" si="525"/>
        <v/>
      </c>
      <c r="AT967" s="43" t="str">
        <f t="shared" si="526"/>
        <v/>
      </c>
      <c r="AU967" s="42" t="str">
        <f t="shared" si="527"/>
        <v/>
      </c>
    </row>
    <row r="968" spans="1:47" ht="15" x14ac:dyDescent="0.25">
      <c r="A968" s="40" t="s">
        <v>5194</v>
      </c>
      <c r="B968" s="40" t="s">
        <v>5193</v>
      </c>
      <c r="C968" s="60">
        <f>IF(ISNUMBER(VLOOKUP(B968,'[1]WT-GR-A'!I$2:J$693,2,FALSE)),VLOOKUP(B968,'[1]WT-GR-A'!I$2:J$693,2,FALSE),"")</f>
        <v>0.41</v>
      </c>
      <c r="D968" s="58" t="str">
        <f>IF(ISNUMBER(VLOOKUP($B968,'[1]KO-GR-A'!$I$2:$J$907,2,FALSE)),VLOOKUP($B968,'[1]KO-GR-A'!$I$2:$J$907,2,FALSE),"")</f>
        <v/>
      </c>
      <c r="E968" s="58">
        <f>IF(ISNUMBER(VLOOKUP($B968,'[1]MT-GR-A'!$I$2:$J$789,2,FALSE)),VLOOKUP($B968,'[1]MT-GR-A'!$I$2:$J$789,2,FALSE),"")</f>
        <v>0.12</v>
      </c>
      <c r="F968" s="58">
        <f>IF(ISNUMBER(VLOOKUP($B968,'[1]WT-HS-A'!$I$2:$J$1224,2,FALSE)),VLOOKUP($B968,'[1]WT-HS-A'!$I$2:$J$1224,2,FALSE),"")</f>
        <v>0.26</v>
      </c>
      <c r="G968" s="58">
        <f>IF(ISNUMBER(VLOOKUP($B968,'[1]KO-HS-A'!$I$2:$J$1229,2,FALSE)),VLOOKUP($B968,'[1]KO-HS-A'!$I$2:$J$1229,2,FALSE),"")</f>
        <v>0.26</v>
      </c>
      <c r="H968" s="58">
        <f>IF(ISNUMBER(VLOOKUP($B968,'[1]MT-HS-A'!$I$2:$J$1362,2,FALSE)),VLOOKUP($B968,'[1]MT-HS-A'!$I$2:$J$1362,2,FALSE),"")</f>
        <v>0.57999999999999996</v>
      </c>
      <c r="I968" s="59" t="str">
        <f>IF(ISNUMBER(VLOOKUP($B968,'[1]WT-GR-B'!$I$2:$J$585,2,FALSE)),VLOOKUP($B968,'[1]WT-GR-B'!$I$2:$J$585,2,FALSE),"")</f>
        <v/>
      </c>
      <c r="J968" s="58">
        <f>IF(ISNUMBER(VLOOKUP($B968,'[1]KO-GR-B'!$I$2:$J$900,2,FALSE)),VLOOKUP($B968,'[1]KO-GR-B'!$I$2:$J$900,2,FALSE),"")</f>
        <v>0.41</v>
      </c>
      <c r="K968" s="58" t="str">
        <f>IF(ISNUMBER(VLOOKUP($B968,'[1]MT-GR-B'!$I$2:$J$693,2,FALSE)),VLOOKUP($B968,'[1]MT-GR-B'!$I$2:$J$693,2,FALSE),"")</f>
        <v/>
      </c>
      <c r="L968" s="58">
        <f>IF(ISNUMBER(VLOOKUP($B968,'[1]WT-HS-B'!$I$2:$J$1220,2,FALSE)),VLOOKUP($B968,'[1]WT-HS-B'!$I$2:$J$1220,2,FALSE),"")</f>
        <v>0.12</v>
      </c>
      <c r="M968" s="58" t="str">
        <f>IF(ISNUMBER(VLOOKUP($B968,'[1]KO-HS-B'!$I$2:$J$1046,2,FALSE)),VLOOKUP($B968,'[1]KO-HS-B'!$I$2:$J$1046,2,FALSE),"")</f>
        <v/>
      </c>
      <c r="N968" s="58" t="str">
        <f>IF(ISNUMBER(VLOOKUP($B968,'[1]MT-HS-B'!$I$2:$J$773,2,FALSE)),VLOOKUP($B968,'[1]MT-HS-B'!$I$2:$J$773,2,FALSE),"")</f>
        <v/>
      </c>
      <c r="O968" s="40" t="str">
        <f t="shared" si="495"/>
        <v>MG101_YEAST</v>
      </c>
      <c r="P968" s="57">
        <f t="shared" si="496"/>
        <v>-0.3658536585365853</v>
      </c>
      <c r="Q968" s="57" t="str">
        <f t="shared" si="497"/>
        <v/>
      </c>
      <c r="R968" s="57">
        <f t="shared" si="498"/>
        <v>3.833333333333333</v>
      </c>
      <c r="S968" s="56" t="str">
        <f t="shared" si="499"/>
        <v>n/a</v>
      </c>
      <c r="T968" s="55" t="str">
        <f t="shared" si="500"/>
        <v>n/a</v>
      </c>
      <c r="U968" s="54" t="str">
        <f t="shared" si="501"/>
        <v>n/a</v>
      </c>
      <c r="V968" s="53">
        <f t="shared" si="502"/>
        <v>-0.3658536585365853</v>
      </c>
      <c r="W968" s="53" t="str">
        <f t="shared" si="503"/>
        <v>HS only</v>
      </c>
      <c r="X968" s="53">
        <f t="shared" si="504"/>
        <v>3.833333333333333</v>
      </c>
      <c r="Y968" s="52" t="str">
        <f t="shared" si="505"/>
        <v>HS only</v>
      </c>
      <c r="Z968" s="51" t="str">
        <f t="shared" si="506"/>
        <v>GR only</v>
      </c>
      <c r="AA968" s="50" t="str">
        <f t="shared" si="507"/>
        <v/>
      </c>
      <c r="AB968" s="40" t="str">
        <f t="shared" si="508"/>
        <v>MGM101</v>
      </c>
      <c r="AC968" s="49">
        <f t="shared" si="509"/>
        <v>0.41</v>
      </c>
      <c r="AD968" s="47">
        <f t="shared" si="510"/>
        <v>0.41</v>
      </c>
      <c r="AE968" s="47">
        <f t="shared" si="511"/>
        <v>0.12</v>
      </c>
      <c r="AF968" s="48">
        <f t="shared" si="512"/>
        <v>0.19</v>
      </c>
      <c r="AG968" s="47">
        <f t="shared" si="513"/>
        <v>0.26</v>
      </c>
      <c r="AH968" s="47">
        <f t="shared" si="514"/>
        <v>0.57999999999999996</v>
      </c>
      <c r="AI968" s="46">
        <f t="shared" si="515"/>
        <v>0.46341463414634149</v>
      </c>
      <c r="AJ968" s="43">
        <f t="shared" si="516"/>
        <v>0.63414634146341464</v>
      </c>
      <c r="AK968" s="43">
        <f t="shared" si="517"/>
        <v>4.833333333333333</v>
      </c>
      <c r="AL968" s="45" t="str">
        <f t="shared" si="518"/>
        <v/>
      </c>
      <c r="AM968" s="43" t="str">
        <f t="shared" si="519"/>
        <v/>
      </c>
      <c r="AN968" s="42" t="str">
        <f t="shared" si="520"/>
        <v/>
      </c>
      <c r="AO968" s="40" t="str">
        <f t="shared" si="521"/>
        <v>MG101_YEAST</v>
      </c>
      <c r="AP968" s="44" t="str">
        <f t="shared" si="522"/>
        <v/>
      </c>
      <c r="AQ968" s="43" t="str">
        <f t="shared" si="523"/>
        <v/>
      </c>
      <c r="AR968" s="43" t="str">
        <f t="shared" si="524"/>
        <v/>
      </c>
      <c r="AS968" s="43">
        <f t="shared" si="525"/>
        <v>9.8994949366116664E-2</v>
      </c>
      <c r="AT968" s="43" t="str">
        <f t="shared" si="526"/>
        <v/>
      </c>
      <c r="AU968" s="42" t="str">
        <f t="shared" si="527"/>
        <v/>
      </c>
    </row>
    <row r="969" spans="1:47" ht="15" x14ac:dyDescent="0.25">
      <c r="A969" s="40" t="s">
        <v>5192</v>
      </c>
      <c r="B969" s="40" t="s">
        <v>5191</v>
      </c>
      <c r="C969" s="60" t="str">
        <f>IF(ISNUMBER(VLOOKUP(B969,'[1]WT-GR-A'!I$2:J$693,2,FALSE)),VLOOKUP(B969,'[1]WT-GR-A'!I$2:J$693,2,FALSE),"")</f>
        <v/>
      </c>
      <c r="D969" s="58" t="str">
        <f>IF(ISNUMBER(VLOOKUP($B969,'[1]KO-GR-A'!$I$2:$J$907,2,FALSE)),VLOOKUP($B969,'[1]KO-GR-A'!$I$2:$J$907,2,FALSE),"")</f>
        <v/>
      </c>
      <c r="E969" s="58" t="str">
        <f>IF(ISNUMBER(VLOOKUP($B969,'[1]MT-GR-A'!$I$2:$J$789,2,FALSE)),VLOOKUP($B969,'[1]MT-GR-A'!$I$2:$J$789,2,FALSE),"")</f>
        <v/>
      </c>
      <c r="F969" s="58">
        <f>IF(ISNUMBER(VLOOKUP($B969,'[1]WT-HS-A'!$I$2:$J$1224,2,FALSE)),VLOOKUP($B969,'[1]WT-HS-A'!$I$2:$J$1224,2,FALSE),"")</f>
        <v>0.09</v>
      </c>
      <c r="G969" s="58">
        <f>IF(ISNUMBER(VLOOKUP($B969,'[1]KO-HS-A'!$I$2:$J$1229,2,FALSE)),VLOOKUP($B969,'[1]KO-HS-A'!$I$2:$J$1229,2,FALSE),"")</f>
        <v>0.18</v>
      </c>
      <c r="H969" s="58" t="str">
        <f>IF(ISNUMBER(VLOOKUP($B969,'[1]MT-HS-A'!$I$2:$J$1362,2,FALSE)),VLOOKUP($B969,'[1]MT-HS-A'!$I$2:$J$1362,2,FALSE),"")</f>
        <v/>
      </c>
      <c r="I969" s="59" t="str">
        <f>IF(ISNUMBER(VLOOKUP($B969,'[1]WT-GR-B'!$I$2:$J$585,2,FALSE)),VLOOKUP($B969,'[1]WT-GR-B'!$I$2:$J$585,2,FALSE),"")</f>
        <v/>
      </c>
      <c r="J969" s="58">
        <f>IF(ISNUMBER(VLOOKUP($B969,'[1]KO-GR-B'!$I$2:$J$900,2,FALSE)),VLOOKUP($B969,'[1]KO-GR-B'!$I$2:$J$900,2,FALSE),"")</f>
        <v>0.09</v>
      </c>
      <c r="K969" s="58" t="str">
        <f>IF(ISNUMBER(VLOOKUP($B969,'[1]MT-GR-B'!$I$2:$J$693,2,FALSE)),VLOOKUP($B969,'[1]MT-GR-B'!$I$2:$J$693,2,FALSE),"")</f>
        <v/>
      </c>
      <c r="L969" s="58">
        <f>IF(ISNUMBER(VLOOKUP($B969,'[1]WT-HS-B'!$I$2:$J$1220,2,FALSE)),VLOOKUP($B969,'[1]WT-HS-B'!$I$2:$J$1220,2,FALSE),"")</f>
        <v>0.09</v>
      </c>
      <c r="M969" s="58" t="str">
        <f>IF(ISNUMBER(VLOOKUP($B969,'[1]KO-HS-B'!$I$2:$J$1046,2,FALSE)),VLOOKUP($B969,'[1]KO-HS-B'!$I$2:$J$1046,2,FALSE),"")</f>
        <v/>
      </c>
      <c r="N969" s="58" t="str">
        <f>IF(ISNUMBER(VLOOKUP($B969,'[1]MT-HS-B'!$I$2:$J$773,2,FALSE)),VLOOKUP($B969,'[1]MT-HS-B'!$I$2:$J$773,2,FALSE),"")</f>
        <v/>
      </c>
      <c r="O969" s="40" t="str">
        <f t="shared" si="495"/>
        <v>MTG1_YEAST</v>
      </c>
      <c r="P969" s="57" t="str">
        <f t="shared" si="496"/>
        <v>HS only</v>
      </c>
      <c r="Q969" s="57" t="str">
        <f t="shared" si="497"/>
        <v/>
      </c>
      <c r="R969" s="57" t="str">
        <f t="shared" si="498"/>
        <v/>
      </c>
      <c r="S969" s="56" t="str">
        <f t="shared" si="499"/>
        <v>n/a</v>
      </c>
      <c r="T969" s="55" t="str">
        <f t="shared" si="500"/>
        <v>n/a</v>
      </c>
      <c r="U969" s="54" t="str">
        <f t="shared" si="501"/>
        <v>n/a</v>
      </c>
      <c r="V969" s="53" t="str">
        <f t="shared" si="502"/>
        <v>HS only</v>
      </c>
      <c r="W969" s="53" t="str">
        <f t="shared" si="503"/>
        <v>HS only</v>
      </c>
      <c r="X969" s="53" t="str">
        <f t="shared" si="504"/>
        <v/>
      </c>
      <c r="Y969" s="52" t="str">
        <f t="shared" si="505"/>
        <v>HS only</v>
      </c>
      <c r="Z969" s="51" t="str">
        <f t="shared" si="506"/>
        <v>GR only</v>
      </c>
      <c r="AA969" s="50" t="str">
        <f t="shared" si="507"/>
        <v/>
      </c>
      <c r="AB969" s="40" t="str">
        <f t="shared" si="508"/>
        <v>MTG1</v>
      </c>
      <c r="AC969" s="49">
        <f t="shared" si="509"/>
        <v>0</v>
      </c>
      <c r="AD969" s="47">
        <f t="shared" si="510"/>
        <v>0.09</v>
      </c>
      <c r="AE969" s="47">
        <f t="shared" si="511"/>
        <v>0</v>
      </c>
      <c r="AF969" s="48">
        <f t="shared" si="512"/>
        <v>0.09</v>
      </c>
      <c r="AG969" s="47">
        <f t="shared" si="513"/>
        <v>0.18</v>
      </c>
      <c r="AH969" s="47">
        <f t="shared" si="514"/>
        <v>0</v>
      </c>
      <c r="AI969" s="46" t="str">
        <f t="shared" si="515"/>
        <v>HS Only</v>
      </c>
      <c r="AJ969" s="43">
        <f t="shared" si="516"/>
        <v>2</v>
      </c>
      <c r="AK969" s="43" t="str">
        <f t="shared" si="517"/>
        <v/>
      </c>
      <c r="AL969" s="45" t="str">
        <f t="shared" si="518"/>
        <v/>
      </c>
      <c r="AM969" s="43" t="str">
        <f t="shared" si="519"/>
        <v/>
      </c>
      <c r="AN969" s="42" t="str">
        <f t="shared" si="520"/>
        <v/>
      </c>
      <c r="AO969" s="40" t="str">
        <f t="shared" si="521"/>
        <v>MTG1_YEAST</v>
      </c>
      <c r="AP969" s="44" t="str">
        <f t="shared" si="522"/>
        <v/>
      </c>
      <c r="AQ969" s="43" t="str">
        <f t="shared" si="523"/>
        <v/>
      </c>
      <c r="AR969" s="43" t="str">
        <f t="shared" si="524"/>
        <v/>
      </c>
      <c r="AS969" s="43">
        <f t="shared" si="525"/>
        <v>0</v>
      </c>
      <c r="AT969" s="43" t="str">
        <f t="shared" si="526"/>
        <v/>
      </c>
      <c r="AU969" s="42" t="str">
        <f t="shared" si="527"/>
        <v/>
      </c>
    </row>
    <row r="970" spans="1:47" ht="15" x14ac:dyDescent="0.25">
      <c r="A970" s="40" t="s">
        <v>5190</v>
      </c>
      <c r="B970" s="40" t="s">
        <v>5189</v>
      </c>
      <c r="C970" s="60" t="str">
        <f>IF(ISNUMBER(VLOOKUP(B970,'[1]WT-GR-A'!I$2:J$693,2,FALSE)),VLOOKUP(B970,'[1]WT-GR-A'!I$2:J$693,2,FALSE),"")</f>
        <v/>
      </c>
      <c r="D970" s="58" t="str">
        <f>IF(ISNUMBER(VLOOKUP($B970,'[1]KO-GR-A'!$I$2:$J$907,2,FALSE)),VLOOKUP($B970,'[1]KO-GR-A'!$I$2:$J$907,2,FALSE),"")</f>
        <v/>
      </c>
      <c r="E970" s="58" t="str">
        <f>IF(ISNUMBER(VLOOKUP($B970,'[1]MT-GR-A'!$I$2:$J$789,2,FALSE)),VLOOKUP($B970,'[1]MT-GR-A'!$I$2:$J$789,2,FALSE),"")</f>
        <v/>
      </c>
      <c r="F970" s="58" t="str">
        <f>IF(ISNUMBER(VLOOKUP($B970,'[1]WT-HS-A'!$I$2:$J$1224,2,FALSE)),VLOOKUP($B970,'[1]WT-HS-A'!$I$2:$J$1224,2,FALSE),"")</f>
        <v/>
      </c>
      <c r="G970" s="58" t="str">
        <f>IF(ISNUMBER(VLOOKUP($B970,'[1]KO-HS-A'!$I$2:$J$1229,2,FALSE)),VLOOKUP($B970,'[1]KO-HS-A'!$I$2:$J$1229,2,FALSE),"")</f>
        <v/>
      </c>
      <c r="H970" s="58">
        <f>IF(ISNUMBER(VLOOKUP($B970,'[1]MT-HS-A'!$I$2:$J$1362,2,FALSE)),VLOOKUP($B970,'[1]MT-HS-A'!$I$2:$J$1362,2,FALSE),"")</f>
        <v>0.37</v>
      </c>
      <c r="I970" s="59" t="str">
        <f>IF(ISNUMBER(VLOOKUP($B970,'[1]WT-GR-B'!$I$2:$J$585,2,FALSE)),VLOOKUP($B970,'[1]WT-GR-B'!$I$2:$J$585,2,FALSE),"")</f>
        <v/>
      </c>
      <c r="J970" s="58" t="str">
        <f>IF(ISNUMBER(VLOOKUP($B970,'[1]KO-GR-B'!$I$2:$J$900,2,FALSE)),VLOOKUP($B970,'[1]KO-GR-B'!$I$2:$J$900,2,FALSE),"")</f>
        <v/>
      </c>
      <c r="K970" s="58" t="str">
        <f>IF(ISNUMBER(VLOOKUP($B970,'[1]MT-GR-B'!$I$2:$J$693,2,FALSE)),VLOOKUP($B970,'[1]MT-GR-B'!$I$2:$J$693,2,FALSE),"")</f>
        <v/>
      </c>
      <c r="L970" s="58">
        <f>IF(ISNUMBER(VLOOKUP($B970,'[1]WT-HS-B'!$I$2:$J$1220,2,FALSE)),VLOOKUP($B970,'[1]WT-HS-B'!$I$2:$J$1220,2,FALSE),"")</f>
        <v>0.37</v>
      </c>
      <c r="M970" s="58" t="str">
        <f>IF(ISNUMBER(VLOOKUP($B970,'[1]KO-HS-B'!$I$2:$J$1046,2,FALSE)),VLOOKUP($B970,'[1]KO-HS-B'!$I$2:$J$1046,2,FALSE),"")</f>
        <v/>
      </c>
      <c r="N970" s="58" t="str">
        <f>IF(ISNUMBER(VLOOKUP($B970,'[1]MT-HS-B'!$I$2:$J$773,2,FALSE)),VLOOKUP($B970,'[1]MT-HS-B'!$I$2:$J$773,2,FALSE),"")</f>
        <v/>
      </c>
      <c r="O970" s="40" t="str">
        <f t="shared" si="495"/>
        <v>TIM10_YEAST</v>
      </c>
      <c r="P970" s="57" t="str">
        <f t="shared" si="496"/>
        <v/>
      </c>
      <c r="Q970" s="57" t="str">
        <f t="shared" si="497"/>
        <v/>
      </c>
      <c r="R970" s="57" t="str">
        <f t="shared" si="498"/>
        <v/>
      </c>
      <c r="S970" s="56" t="str">
        <f t="shared" si="499"/>
        <v>n/a</v>
      </c>
      <c r="T970" s="55" t="str">
        <f t="shared" si="500"/>
        <v>n/a</v>
      </c>
      <c r="U970" s="54" t="str">
        <f t="shared" si="501"/>
        <v>n/a</v>
      </c>
      <c r="V970" s="53" t="str">
        <f t="shared" si="502"/>
        <v/>
      </c>
      <c r="W970" s="53" t="str">
        <f t="shared" si="503"/>
        <v/>
      </c>
      <c r="X970" s="53" t="str">
        <f t="shared" si="504"/>
        <v>HS only</v>
      </c>
      <c r="Y970" s="52" t="str">
        <f t="shared" si="505"/>
        <v>HS only</v>
      </c>
      <c r="Z970" s="51" t="str">
        <f t="shared" si="506"/>
        <v/>
      </c>
      <c r="AA970" s="50" t="str">
        <f t="shared" si="507"/>
        <v/>
      </c>
      <c r="AB970" s="40" t="str">
        <f t="shared" si="508"/>
        <v>MRS11</v>
      </c>
      <c r="AC970" s="49">
        <f t="shared" si="509"/>
        <v>0</v>
      </c>
      <c r="AD970" s="47">
        <f t="shared" si="510"/>
        <v>0</v>
      </c>
      <c r="AE970" s="47">
        <f t="shared" si="511"/>
        <v>0</v>
      </c>
      <c r="AF970" s="48">
        <f t="shared" si="512"/>
        <v>0.37</v>
      </c>
      <c r="AG970" s="47">
        <f t="shared" si="513"/>
        <v>0</v>
      </c>
      <c r="AH970" s="47">
        <f t="shared" si="514"/>
        <v>0.37</v>
      </c>
      <c r="AI970" s="46" t="str">
        <f t="shared" si="515"/>
        <v>HS Only</v>
      </c>
      <c r="AJ970" s="43" t="str">
        <f t="shared" si="516"/>
        <v/>
      </c>
      <c r="AK970" s="43" t="str">
        <f t="shared" si="517"/>
        <v>HS Only</v>
      </c>
      <c r="AL970" s="45" t="str">
        <f t="shared" si="518"/>
        <v/>
      </c>
      <c r="AM970" s="43" t="str">
        <f t="shared" si="519"/>
        <v/>
      </c>
      <c r="AN970" s="42" t="str">
        <f t="shared" si="520"/>
        <v/>
      </c>
      <c r="AO970" s="40" t="str">
        <f t="shared" si="521"/>
        <v>TIM10_YEAST</v>
      </c>
      <c r="AP970" s="44" t="str">
        <f t="shared" si="522"/>
        <v/>
      </c>
      <c r="AQ970" s="43" t="str">
        <f t="shared" si="523"/>
        <v/>
      </c>
      <c r="AR970" s="43" t="str">
        <f t="shared" si="524"/>
        <v/>
      </c>
      <c r="AS970" s="43" t="str">
        <f t="shared" si="525"/>
        <v/>
      </c>
      <c r="AT970" s="43" t="str">
        <f t="shared" si="526"/>
        <v/>
      </c>
      <c r="AU970" s="42" t="str">
        <f t="shared" si="527"/>
        <v/>
      </c>
    </row>
    <row r="971" spans="1:47" ht="15" x14ac:dyDescent="0.25">
      <c r="A971" s="40" t="s">
        <v>5188</v>
      </c>
      <c r="B971" s="40" t="s">
        <v>5187</v>
      </c>
      <c r="C971" s="60" t="str">
        <f>IF(ISNUMBER(VLOOKUP(B971,'[1]WT-GR-A'!I$2:J$693,2,FALSE)),VLOOKUP(B971,'[1]WT-GR-A'!I$2:J$693,2,FALSE),"")</f>
        <v/>
      </c>
      <c r="D971" s="58" t="str">
        <f>IF(ISNUMBER(VLOOKUP($B971,'[1]KO-GR-A'!$I$2:$J$907,2,FALSE)),VLOOKUP($B971,'[1]KO-GR-A'!$I$2:$J$907,2,FALSE),"")</f>
        <v/>
      </c>
      <c r="E971" s="58" t="str">
        <f>IF(ISNUMBER(VLOOKUP($B971,'[1]MT-GR-A'!$I$2:$J$789,2,FALSE)),VLOOKUP($B971,'[1]MT-GR-A'!$I$2:$J$789,2,FALSE),"")</f>
        <v/>
      </c>
      <c r="F971" s="58" t="str">
        <f>IF(ISNUMBER(VLOOKUP($B971,'[1]WT-HS-A'!$I$2:$J$1224,2,FALSE)),VLOOKUP($B971,'[1]WT-HS-A'!$I$2:$J$1224,2,FALSE),"")</f>
        <v/>
      </c>
      <c r="G971" s="58" t="str">
        <f>IF(ISNUMBER(VLOOKUP($B971,'[1]KO-HS-A'!$I$2:$J$1229,2,FALSE)),VLOOKUP($B971,'[1]KO-HS-A'!$I$2:$J$1229,2,FALSE),"")</f>
        <v/>
      </c>
      <c r="H971" s="58">
        <f>IF(ISNUMBER(VLOOKUP($B971,'[1]MT-HS-A'!$I$2:$J$1362,2,FALSE)),VLOOKUP($B971,'[1]MT-HS-A'!$I$2:$J$1362,2,FALSE),"")</f>
        <v>0.21</v>
      </c>
      <c r="I971" s="59">
        <f>IF(ISNUMBER(VLOOKUP($B971,'[1]WT-GR-B'!$I$2:$J$585,2,FALSE)),VLOOKUP($B971,'[1]WT-GR-B'!$I$2:$J$585,2,FALSE),"")</f>
        <v>0.21</v>
      </c>
      <c r="J971" s="58" t="str">
        <f>IF(ISNUMBER(VLOOKUP($B971,'[1]KO-GR-B'!$I$2:$J$900,2,FALSE)),VLOOKUP($B971,'[1]KO-GR-B'!$I$2:$J$900,2,FALSE),"")</f>
        <v/>
      </c>
      <c r="K971" s="58" t="str">
        <f>IF(ISNUMBER(VLOOKUP($B971,'[1]MT-GR-B'!$I$2:$J$693,2,FALSE)),VLOOKUP($B971,'[1]MT-GR-B'!$I$2:$J$693,2,FALSE),"")</f>
        <v/>
      </c>
      <c r="L971" s="58" t="str">
        <f>IF(ISNUMBER(VLOOKUP($B971,'[1]WT-HS-B'!$I$2:$J$1220,2,FALSE)),VLOOKUP($B971,'[1]WT-HS-B'!$I$2:$J$1220,2,FALSE),"")</f>
        <v/>
      </c>
      <c r="M971" s="58" t="str">
        <f>IF(ISNUMBER(VLOOKUP($B971,'[1]KO-HS-B'!$I$2:$J$1046,2,FALSE)),VLOOKUP($B971,'[1]KO-HS-B'!$I$2:$J$1046,2,FALSE),"")</f>
        <v/>
      </c>
      <c r="N971" s="58" t="str">
        <f>IF(ISNUMBER(VLOOKUP($B971,'[1]MT-HS-B'!$I$2:$J$773,2,FALSE)),VLOOKUP($B971,'[1]MT-HS-B'!$I$2:$J$773,2,FALSE),"")</f>
        <v/>
      </c>
      <c r="O971" s="40" t="str">
        <f t="shared" si="495"/>
        <v>TIM14_YEAST</v>
      </c>
      <c r="P971" s="57" t="str">
        <f t="shared" si="496"/>
        <v/>
      </c>
      <c r="Q971" s="57" t="str">
        <f t="shared" si="497"/>
        <v/>
      </c>
      <c r="R971" s="57" t="str">
        <f t="shared" si="498"/>
        <v/>
      </c>
      <c r="S971" s="56" t="str">
        <f t="shared" si="499"/>
        <v>n/a</v>
      </c>
      <c r="T971" s="55" t="str">
        <f t="shared" si="500"/>
        <v>n/a</v>
      </c>
      <c r="U971" s="54" t="str">
        <f t="shared" si="501"/>
        <v>n/a</v>
      </c>
      <c r="V971" s="53" t="str">
        <f t="shared" si="502"/>
        <v/>
      </c>
      <c r="W971" s="53" t="str">
        <f t="shared" si="503"/>
        <v/>
      </c>
      <c r="X971" s="53" t="str">
        <f t="shared" si="504"/>
        <v>HS only</v>
      </c>
      <c r="Y971" s="52" t="str">
        <f t="shared" si="505"/>
        <v>GR only</v>
      </c>
      <c r="Z971" s="51" t="str">
        <f t="shared" si="506"/>
        <v/>
      </c>
      <c r="AA971" s="50" t="str">
        <f t="shared" si="507"/>
        <v/>
      </c>
      <c r="AB971" s="40" t="str">
        <f t="shared" si="508"/>
        <v>PAM18</v>
      </c>
      <c r="AC971" s="49">
        <f t="shared" si="509"/>
        <v>0.21</v>
      </c>
      <c r="AD971" s="47">
        <f t="shared" si="510"/>
        <v>0</v>
      </c>
      <c r="AE971" s="47">
        <f t="shared" si="511"/>
        <v>0</v>
      </c>
      <c r="AF971" s="48">
        <f t="shared" si="512"/>
        <v>0</v>
      </c>
      <c r="AG971" s="47">
        <f t="shared" si="513"/>
        <v>0</v>
      </c>
      <c r="AH971" s="47">
        <f t="shared" si="514"/>
        <v>0.21</v>
      </c>
      <c r="AI971" s="46">
        <f t="shared" si="515"/>
        <v>0</v>
      </c>
      <c r="AJ971" s="43" t="str">
        <f t="shared" si="516"/>
        <v/>
      </c>
      <c r="AK971" s="43" t="str">
        <f t="shared" si="517"/>
        <v>HS Only</v>
      </c>
      <c r="AL971" s="45" t="str">
        <f t="shared" si="518"/>
        <v/>
      </c>
      <c r="AM971" s="43" t="str">
        <f t="shared" si="519"/>
        <v/>
      </c>
      <c r="AN971" s="42" t="str">
        <f t="shared" si="520"/>
        <v/>
      </c>
      <c r="AO971" s="40" t="str">
        <f t="shared" si="521"/>
        <v>TIM14_YEAST</v>
      </c>
      <c r="AP971" s="44" t="str">
        <f t="shared" si="522"/>
        <v/>
      </c>
      <c r="AQ971" s="43" t="str">
        <f t="shared" si="523"/>
        <v/>
      </c>
      <c r="AR971" s="43" t="str">
        <f t="shared" si="524"/>
        <v/>
      </c>
      <c r="AS971" s="43" t="str">
        <f t="shared" si="525"/>
        <v/>
      </c>
      <c r="AT971" s="43" t="str">
        <f t="shared" si="526"/>
        <v/>
      </c>
      <c r="AU971" s="42" t="str">
        <f t="shared" si="527"/>
        <v/>
      </c>
    </row>
    <row r="972" spans="1:47" ht="15" x14ac:dyDescent="0.25">
      <c r="A972" s="40" t="s">
        <v>5186</v>
      </c>
      <c r="B972" s="40" t="s">
        <v>5185</v>
      </c>
      <c r="C972" s="60" t="str">
        <f>IF(ISNUMBER(VLOOKUP(B972,'[1]WT-GR-A'!I$2:J$693,2,FALSE)),VLOOKUP(B972,'[1]WT-GR-A'!I$2:J$693,2,FALSE),"")</f>
        <v/>
      </c>
      <c r="D972" s="58">
        <f>IF(ISNUMBER(VLOOKUP($B972,'[1]KO-GR-A'!$I$2:$J$907,2,FALSE)),VLOOKUP($B972,'[1]KO-GR-A'!$I$2:$J$907,2,FALSE),"")</f>
        <v>0.23</v>
      </c>
      <c r="E972" s="58">
        <f>IF(ISNUMBER(VLOOKUP($B972,'[1]MT-GR-A'!$I$2:$J$789,2,FALSE)),VLOOKUP($B972,'[1]MT-GR-A'!$I$2:$J$789,2,FALSE),"")</f>
        <v>0.23</v>
      </c>
      <c r="F972" s="58">
        <f>IF(ISNUMBER(VLOOKUP($B972,'[1]WT-HS-A'!$I$2:$J$1224,2,FALSE)),VLOOKUP($B972,'[1]WT-HS-A'!$I$2:$J$1224,2,FALSE),"")</f>
        <v>0.23</v>
      </c>
      <c r="G972" s="58" t="str">
        <f>IF(ISNUMBER(VLOOKUP($B972,'[1]KO-HS-A'!$I$2:$J$1229,2,FALSE)),VLOOKUP($B972,'[1]KO-HS-A'!$I$2:$J$1229,2,FALSE),"")</f>
        <v/>
      </c>
      <c r="H972" s="58">
        <f>IF(ISNUMBER(VLOOKUP($B972,'[1]MT-HS-A'!$I$2:$J$1362,2,FALSE)),VLOOKUP($B972,'[1]MT-HS-A'!$I$2:$J$1362,2,FALSE),"")</f>
        <v>0.23</v>
      </c>
      <c r="I972" s="59" t="str">
        <f>IF(ISNUMBER(VLOOKUP($B972,'[1]WT-GR-B'!$I$2:$J$585,2,FALSE)),VLOOKUP($B972,'[1]WT-GR-B'!$I$2:$J$585,2,FALSE),"")</f>
        <v/>
      </c>
      <c r="J972" s="58" t="str">
        <f>IF(ISNUMBER(VLOOKUP($B972,'[1]KO-GR-B'!$I$2:$J$900,2,FALSE)),VLOOKUP($B972,'[1]KO-GR-B'!$I$2:$J$900,2,FALSE),"")</f>
        <v/>
      </c>
      <c r="K972" s="58">
        <f>IF(ISNUMBER(VLOOKUP($B972,'[1]MT-GR-B'!$I$2:$J$693,2,FALSE)),VLOOKUP($B972,'[1]MT-GR-B'!$I$2:$J$693,2,FALSE),"")</f>
        <v>0.23</v>
      </c>
      <c r="L972" s="58">
        <f>IF(ISNUMBER(VLOOKUP($B972,'[1]WT-HS-B'!$I$2:$J$1220,2,FALSE)),VLOOKUP($B972,'[1]WT-HS-B'!$I$2:$J$1220,2,FALSE),"")</f>
        <v>0.23</v>
      </c>
      <c r="M972" s="58" t="str">
        <f>IF(ISNUMBER(VLOOKUP($B972,'[1]KO-HS-B'!$I$2:$J$1046,2,FALSE)),VLOOKUP($B972,'[1]KO-HS-B'!$I$2:$J$1046,2,FALSE),"")</f>
        <v/>
      </c>
      <c r="N972" s="58" t="str">
        <f>IF(ISNUMBER(VLOOKUP($B972,'[1]MT-HS-B'!$I$2:$J$773,2,FALSE)),VLOOKUP($B972,'[1]MT-HS-B'!$I$2:$J$773,2,FALSE),"")</f>
        <v/>
      </c>
      <c r="O972" s="40" t="str">
        <f t="shared" si="495"/>
        <v>TIM16_YEAST</v>
      </c>
      <c r="P972" s="57" t="str">
        <f t="shared" si="496"/>
        <v>HS only</v>
      </c>
      <c r="Q972" s="57" t="str">
        <f t="shared" si="497"/>
        <v/>
      </c>
      <c r="R972" s="57">
        <f t="shared" si="498"/>
        <v>0</v>
      </c>
      <c r="S972" s="56" t="str">
        <f t="shared" si="499"/>
        <v>n/a</v>
      </c>
      <c r="T972" s="55" t="str">
        <f t="shared" si="500"/>
        <v>n/a</v>
      </c>
      <c r="U972" s="54" t="str">
        <f t="shared" si="501"/>
        <v>n/a</v>
      </c>
      <c r="V972" s="53" t="str">
        <f t="shared" si="502"/>
        <v>HS only</v>
      </c>
      <c r="W972" s="53" t="str">
        <f t="shared" si="503"/>
        <v>GR only</v>
      </c>
      <c r="X972" s="53">
        <f t="shared" si="504"/>
        <v>0</v>
      </c>
      <c r="Y972" s="52" t="str">
        <f t="shared" si="505"/>
        <v>HS only</v>
      </c>
      <c r="Z972" s="51" t="str">
        <f t="shared" si="506"/>
        <v/>
      </c>
      <c r="AA972" s="50" t="str">
        <f t="shared" si="507"/>
        <v>GR only</v>
      </c>
      <c r="AB972" s="40" t="str">
        <f t="shared" si="508"/>
        <v>PAM16</v>
      </c>
      <c r="AC972" s="49">
        <f t="shared" si="509"/>
        <v>0</v>
      </c>
      <c r="AD972" s="47">
        <f t="shared" si="510"/>
        <v>0.23</v>
      </c>
      <c r="AE972" s="47">
        <f t="shared" si="511"/>
        <v>0.23</v>
      </c>
      <c r="AF972" s="48">
        <f t="shared" si="512"/>
        <v>0.23</v>
      </c>
      <c r="AG972" s="47">
        <f t="shared" si="513"/>
        <v>0</v>
      </c>
      <c r="AH972" s="47">
        <f t="shared" si="514"/>
        <v>0.23</v>
      </c>
      <c r="AI972" s="46" t="str">
        <f t="shared" si="515"/>
        <v>HS Only</v>
      </c>
      <c r="AJ972" s="43">
        <f t="shared" si="516"/>
        <v>0</v>
      </c>
      <c r="AK972" s="43">
        <f t="shared" si="517"/>
        <v>1</v>
      </c>
      <c r="AL972" s="45" t="str">
        <f t="shared" si="518"/>
        <v/>
      </c>
      <c r="AM972" s="43" t="str">
        <f t="shared" si="519"/>
        <v/>
      </c>
      <c r="AN972" s="42" t="str">
        <f t="shared" si="520"/>
        <v/>
      </c>
      <c r="AO972" s="40" t="str">
        <f t="shared" si="521"/>
        <v>TIM16_YEAST</v>
      </c>
      <c r="AP972" s="44" t="str">
        <f t="shared" si="522"/>
        <v/>
      </c>
      <c r="AQ972" s="43" t="str">
        <f t="shared" si="523"/>
        <v/>
      </c>
      <c r="AR972" s="43">
        <f t="shared" si="524"/>
        <v>0</v>
      </c>
      <c r="AS972" s="43">
        <f t="shared" si="525"/>
        <v>0</v>
      </c>
      <c r="AT972" s="43" t="str">
        <f t="shared" si="526"/>
        <v/>
      </c>
      <c r="AU972" s="42" t="str">
        <f t="shared" si="527"/>
        <v/>
      </c>
    </row>
    <row r="973" spans="1:47" ht="15" x14ac:dyDescent="0.25">
      <c r="A973" s="40" t="s">
        <v>5184</v>
      </c>
      <c r="B973" s="40" t="s">
        <v>5183</v>
      </c>
      <c r="C973" s="60" t="str">
        <f>IF(ISNUMBER(VLOOKUP(B973,'[1]WT-GR-A'!I$2:J$693,2,FALSE)),VLOOKUP(B973,'[1]WT-GR-A'!I$2:J$693,2,FALSE),"")</f>
        <v/>
      </c>
      <c r="D973" s="58">
        <f>IF(ISNUMBER(VLOOKUP($B973,'[1]KO-GR-A'!$I$2:$J$907,2,FALSE)),VLOOKUP($B973,'[1]KO-GR-A'!$I$2:$J$907,2,FALSE),"")</f>
        <v>0.13</v>
      </c>
      <c r="E973" s="58" t="str">
        <f>IF(ISNUMBER(VLOOKUP($B973,'[1]MT-GR-A'!$I$2:$J$789,2,FALSE)),VLOOKUP($B973,'[1]MT-GR-A'!$I$2:$J$789,2,FALSE),"")</f>
        <v/>
      </c>
      <c r="F973" s="58" t="str">
        <f>IF(ISNUMBER(VLOOKUP($B973,'[1]WT-HS-A'!$I$2:$J$1224,2,FALSE)),VLOOKUP($B973,'[1]WT-HS-A'!$I$2:$J$1224,2,FALSE),"")</f>
        <v/>
      </c>
      <c r="G973" s="58" t="str">
        <f>IF(ISNUMBER(VLOOKUP($B973,'[1]KO-HS-A'!$I$2:$J$1229,2,FALSE)),VLOOKUP($B973,'[1]KO-HS-A'!$I$2:$J$1229,2,FALSE),"")</f>
        <v/>
      </c>
      <c r="H973" s="58" t="str">
        <f>IF(ISNUMBER(VLOOKUP($B973,'[1]MT-HS-A'!$I$2:$J$1362,2,FALSE)),VLOOKUP($B973,'[1]MT-HS-A'!$I$2:$J$1362,2,FALSE),"")</f>
        <v/>
      </c>
      <c r="I973" s="59" t="str">
        <f>IF(ISNUMBER(VLOOKUP($B973,'[1]WT-GR-B'!$I$2:$J$585,2,FALSE)),VLOOKUP($B973,'[1]WT-GR-B'!$I$2:$J$585,2,FALSE),"")</f>
        <v/>
      </c>
      <c r="J973" s="58" t="str">
        <f>IF(ISNUMBER(VLOOKUP($B973,'[1]KO-GR-B'!$I$2:$J$900,2,FALSE)),VLOOKUP($B973,'[1]KO-GR-B'!$I$2:$J$900,2,FALSE),"")</f>
        <v/>
      </c>
      <c r="K973" s="58" t="str">
        <f>IF(ISNUMBER(VLOOKUP($B973,'[1]MT-GR-B'!$I$2:$J$693,2,FALSE)),VLOOKUP($B973,'[1]MT-GR-B'!$I$2:$J$693,2,FALSE),"")</f>
        <v/>
      </c>
      <c r="L973" s="58" t="str">
        <f>IF(ISNUMBER(VLOOKUP($B973,'[1]WT-HS-B'!$I$2:$J$1220,2,FALSE)),VLOOKUP($B973,'[1]WT-HS-B'!$I$2:$J$1220,2,FALSE),"")</f>
        <v/>
      </c>
      <c r="M973" s="58" t="str">
        <f>IF(ISNUMBER(VLOOKUP($B973,'[1]KO-HS-B'!$I$2:$J$1046,2,FALSE)),VLOOKUP($B973,'[1]KO-HS-B'!$I$2:$J$1046,2,FALSE),"")</f>
        <v/>
      </c>
      <c r="N973" s="58" t="str">
        <f>IF(ISNUMBER(VLOOKUP($B973,'[1]MT-HS-B'!$I$2:$J$773,2,FALSE)),VLOOKUP($B973,'[1]MT-HS-B'!$I$2:$J$773,2,FALSE),"")</f>
        <v/>
      </c>
      <c r="O973" s="40" t="str">
        <f t="shared" si="495"/>
        <v>TIM21_YEAST</v>
      </c>
      <c r="P973" s="57" t="str">
        <f t="shared" si="496"/>
        <v/>
      </c>
      <c r="Q973" s="57" t="str">
        <f t="shared" si="497"/>
        <v/>
      </c>
      <c r="R973" s="57" t="str">
        <f t="shared" si="498"/>
        <v/>
      </c>
      <c r="S973" s="56" t="str">
        <f t="shared" si="499"/>
        <v>n/a</v>
      </c>
      <c r="T973" s="55" t="str">
        <f t="shared" si="500"/>
        <v>n/a</v>
      </c>
      <c r="U973" s="54" t="str">
        <f t="shared" si="501"/>
        <v>n/a</v>
      </c>
      <c r="V973" s="53" t="str">
        <f t="shared" si="502"/>
        <v/>
      </c>
      <c r="W973" s="53" t="str">
        <f t="shared" si="503"/>
        <v>GR only</v>
      </c>
      <c r="X973" s="53" t="str">
        <f t="shared" si="504"/>
        <v/>
      </c>
      <c r="Y973" s="52" t="str">
        <f t="shared" si="505"/>
        <v/>
      </c>
      <c r="Z973" s="51" t="str">
        <f t="shared" si="506"/>
        <v/>
      </c>
      <c r="AA973" s="50" t="str">
        <f t="shared" si="507"/>
        <v/>
      </c>
      <c r="AB973" s="40" t="str">
        <f t="shared" si="508"/>
        <v>TIM21</v>
      </c>
      <c r="AC973" s="49">
        <f t="shared" si="509"/>
        <v>0</v>
      </c>
      <c r="AD973" s="47">
        <f t="shared" si="510"/>
        <v>0.13</v>
      </c>
      <c r="AE973" s="47">
        <f t="shared" si="511"/>
        <v>0</v>
      </c>
      <c r="AF973" s="48">
        <f t="shared" si="512"/>
        <v>0</v>
      </c>
      <c r="AG973" s="47">
        <f t="shared" si="513"/>
        <v>0</v>
      </c>
      <c r="AH973" s="47">
        <f t="shared" si="514"/>
        <v>0</v>
      </c>
      <c r="AI973" s="46" t="str">
        <f t="shared" si="515"/>
        <v/>
      </c>
      <c r="AJ973" s="43">
        <f t="shared" si="516"/>
        <v>0</v>
      </c>
      <c r="AK973" s="43" t="str">
        <f t="shared" si="517"/>
        <v/>
      </c>
      <c r="AL973" s="45" t="str">
        <f t="shared" si="518"/>
        <v/>
      </c>
      <c r="AM973" s="43" t="str">
        <f t="shared" si="519"/>
        <v/>
      </c>
      <c r="AN973" s="42" t="str">
        <f t="shared" si="520"/>
        <v/>
      </c>
      <c r="AO973" s="40" t="str">
        <f t="shared" si="521"/>
        <v>TIM21_YEAST</v>
      </c>
      <c r="AP973" s="44" t="str">
        <f t="shared" si="522"/>
        <v/>
      </c>
      <c r="AQ973" s="43" t="str">
        <f t="shared" si="523"/>
        <v/>
      </c>
      <c r="AR973" s="43" t="str">
        <f t="shared" si="524"/>
        <v/>
      </c>
      <c r="AS973" s="43" t="str">
        <f t="shared" si="525"/>
        <v/>
      </c>
      <c r="AT973" s="43" t="str">
        <f t="shared" si="526"/>
        <v/>
      </c>
      <c r="AU973" s="42" t="str">
        <f t="shared" si="527"/>
        <v/>
      </c>
    </row>
    <row r="974" spans="1:47" ht="15" x14ac:dyDescent="0.25">
      <c r="A974" s="40" t="s">
        <v>5182</v>
      </c>
      <c r="B974" s="40" t="s">
        <v>5181</v>
      </c>
      <c r="C974" s="60">
        <f>IF(ISNUMBER(VLOOKUP(B974,'[1]WT-GR-A'!I$2:J$693,2,FALSE)),VLOOKUP(B974,'[1]WT-GR-A'!I$2:J$693,2,FALSE),"")</f>
        <v>0.33</v>
      </c>
      <c r="D974" s="58">
        <f>IF(ISNUMBER(VLOOKUP($B974,'[1]KO-GR-A'!$I$2:$J$907,2,FALSE)),VLOOKUP($B974,'[1]KO-GR-A'!$I$2:$J$907,2,FALSE),"")</f>
        <v>0.42</v>
      </c>
      <c r="E974" s="58">
        <f>IF(ISNUMBER(VLOOKUP($B974,'[1]MT-GR-A'!$I$2:$J$789,2,FALSE)),VLOOKUP($B974,'[1]MT-GR-A'!$I$2:$J$789,2,FALSE),"")</f>
        <v>0.53</v>
      </c>
      <c r="F974" s="58">
        <f>IF(ISNUMBER(VLOOKUP($B974,'[1]WT-HS-A'!$I$2:$J$1224,2,FALSE)),VLOOKUP($B974,'[1]WT-HS-A'!$I$2:$J$1224,2,FALSE),"")</f>
        <v>0.42</v>
      </c>
      <c r="G974" s="58">
        <f>IF(ISNUMBER(VLOOKUP($B974,'[1]KO-HS-A'!$I$2:$J$1229,2,FALSE)),VLOOKUP($B974,'[1]KO-HS-A'!$I$2:$J$1229,2,FALSE),"")</f>
        <v>0.53</v>
      </c>
      <c r="H974" s="58">
        <f>IF(ISNUMBER(VLOOKUP($B974,'[1]MT-HS-A'!$I$2:$J$1362,2,FALSE)),VLOOKUP($B974,'[1]MT-HS-A'!$I$2:$J$1362,2,FALSE),"")</f>
        <v>0.42</v>
      </c>
      <c r="I974" s="59">
        <f>IF(ISNUMBER(VLOOKUP($B974,'[1]WT-GR-B'!$I$2:$J$585,2,FALSE)),VLOOKUP($B974,'[1]WT-GR-B'!$I$2:$J$585,2,FALSE),"")</f>
        <v>0.24</v>
      </c>
      <c r="J974" s="58">
        <f>IF(ISNUMBER(VLOOKUP($B974,'[1]KO-GR-B'!$I$2:$J$900,2,FALSE)),VLOOKUP($B974,'[1]KO-GR-B'!$I$2:$J$900,2,FALSE),"")</f>
        <v>0.76</v>
      </c>
      <c r="K974" s="58">
        <f>IF(ISNUMBER(VLOOKUP($B974,'[1]MT-GR-B'!$I$2:$J$693,2,FALSE)),VLOOKUP($B974,'[1]MT-GR-B'!$I$2:$J$693,2,FALSE),"")</f>
        <v>0.33</v>
      </c>
      <c r="L974" s="58">
        <f>IF(ISNUMBER(VLOOKUP($B974,'[1]WT-HS-B'!$I$2:$J$1220,2,FALSE)),VLOOKUP($B974,'[1]WT-HS-B'!$I$2:$J$1220,2,FALSE),"")</f>
        <v>0.76</v>
      </c>
      <c r="M974" s="58">
        <f>IF(ISNUMBER(VLOOKUP($B974,'[1]KO-HS-B'!$I$2:$J$1046,2,FALSE)),VLOOKUP($B974,'[1]KO-HS-B'!$I$2:$J$1046,2,FALSE),"")</f>
        <v>0.33</v>
      </c>
      <c r="N974" s="58">
        <f>IF(ISNUMBER(VLOOKUP($B974,'[1]MT-HS-B'!$I$2:$J$773,2,FALSE)),VLOOKUP($B974,'[1]MT-HS-B'!$I$2:$J$773,2,FALSE),"")</f>
        <v>0.15</v>
      </c>
      <c r="O974" s="40" t="str">
        <f t="shared" si="495"/>
        <v>TIM44_YEAST</v>
      </c>
      <c r="P974" s="57">
        <f t="shared" si="496"/>
        <v>1.2196969696969697</v>
      </c>
      <c r="Q974" s="57">
        <f t="shared" si="497"/>
        <v>-0.15194235588972424</v>
      </c>
      <c r="R974" s="57">
        <f t="shared" si="498"/>
        <v>-0.37650085763293317</v>
      </c>
      <c r="S974" s="56">
        <f t="shared" si="499"/>
        <v>0.94696969696969724</v>
      </c>
      <c r="T974" s="55">
        <f t="shared" si="500"/>
        <v>0.41384711779448624</v>
      </c>
      <c r="U974" s="54">
        <f t="shared" si="501"/>
        <v>0.16895368782161235</v>
      </c>
      <c r="V974" s="53">
        <f t="shared" si="502"/>
        <v>0.2727272727272726</v>
      </c>
      <c r="W974" s="53">
        <f t="shared" si="503"/>
        <v>0.26190476190476203</v>
      </c>
      <c r="X974" s="53">
        <f t="shared" si="504"/>
        <v>-0.20754716981132082</v>
      </c>
      <c r="Y974" s="52">
        <f t="shared" si="505"/>
        <v>2.166666666666667</v>
      </c>
      <c r="Z974" s="51">
        <f t="shared" si="506"/>
        <v>-0.56578947368421051</v>
      </c>
      <c r="AA974" s="50">
        <f t="shared" si="507"/>
        <v>-0.54545454545454553</v>
      </c>
      <c r="AB974" s="40" t="str">
        <f t="shared" si="508"/>
        <v>TIM44</v>
      </c>
      <c r="AC974" s="49">
        <f t="shared" si="509"/>
        <v>0.28500000000000003</v>
      </c>
      <c r="AD974" s="47">
        <f t="shared" si="510"/>
        <v>0.59</v>
      </c>
      <c r="AE974" s="47">
        <f t="shared" si="511"/>
        <v>0.43000000000000005</v>
      </c>
      <c r="AF974" s="48">
        <f t="shared" si="512"/>
        <v>0.59</v>
      </c>
      <c r="AG974" s="47">
        <f t="shared" si="513"/>
        <v>0.43000000000000005</v>
      </c>
      <c r="AH974" s="47">
        <f t="shared" si="514"/>
        <v>0.28499999999999998</v>
      </c>
      <c r="AI974" s="46">
        <f t="shared" si="515"/>
        <v>2.070175438596491</v>
      </c>
      <c r="AJ974" s="43">
        <f t="shared" si="516"/>
        <v>0.72881355932203407</v>
      </c>
      <c r="AK974" s="43">
        <f t="shared" si="517"/>
        <v>0.66279069767441845</v>
      </c>
      <c r="AL974" s="45">
        <f t="shared" si="518"/>
        <v>1.339217388610886</v>
      </c>
      <c r="AM974" s="43">
        <f t="shared" si="519"/>
        <v>0.58526820673397839</v>
      </c>
      <c r="AN974" s="42">
        <f t="shared" si="520"/>
        <v>0.23893659673027434</v>
      </c>
      <c r="AO974" s="40" t="str">
        <f t="shared" si="521"/>
        <v>TIM44_YEAST</v>
      </c>
      <c r="AP974" s="44">
        <f t="shared" si="522"/>
        <v>6.3639610306789038E-2</v>
      </c>
      <c r="AQ974" s="43">
        <f t="shared" si="523"/>
        <v>0.24041630560342631</v>
      </c>
      <c r="AR974" s="43">
        <f t="shared" si="524"/>
        <v>0.14142135623730936</v>
      </c>
      <c r="AS974" s="43">
        <f t="shared" si="525"/>
        <v>0.24041630560342631</v>
      </c>
      <c r="AT974" s="43">
        <f t="shared" si="526"/>
        <v>0.14142135623730936</v>
      </c>
      <c r="AU974" s="42">
        <f t="shared" si="527"/>
        <v>0.19091883092036779</v>
      </c>
    </row>
    <row r="975" spans="1:47" ht="15" x14ac:dyDescent="0.25">
      <c r="A975" s="40" t="s">
        <v>5180</v>
      </c>
      <c r="B975" s="40" t="s">
        <v>5179</v>
      </c>
      <c r="C975" s="60" t="str">
        <f>IF(ISNUMBER(VLOOKUP(B975,'[1]WT-GR-A'!I$2:J$693,2,FALSE)),VLOOKUP(B975,'[1]WT-GR-A'!I$2:J$693,2,FALSE),"")</f>
        <v/>
      </c>
      <c r="D975" s="58" t="str">
        <f>IF(ISNUMBER(VLOOKUP($B975,'[1]KO-GR-A'!$I$2:$J$907,2,FALSE)),VLOOKUP($B975,'[1]KO-GR-A'!$I$2:$J$907,2,FALSE),"")</f>
        <v/>
      </c>
      <c r="E975" s="58" t="str">
        <f>IF(ISNUMBER(VLOOKUP($B975,'[1]MT-GR-A'!$I$2:$J$789,2,FALSE)),VLOOKUP($B975,'[1]MT-GR-A'!$I$2:$J$789,2,FALSE),"")</f>
        <v/>
      </c>
      <c r="F975" s="58" t="str">
        <f>IF(ISNUMBER(VLOOKUP($B975,'[1]WT-HS-A'!$I$2:$J$1224,2,FALSE)),VLOOKUP($B975,'[1]WT-HS-A'!$I$2:$J$1224,2,FALSE),"")</f>
        <v/>
      </c>
      <c r="G975" s="58">
        <f>IF(ISNUMBER(VLOOKUP($B975,'[1]KO-HS-A'!$I$2:$J$1229,2,FALSE)),VLOOKUP($B975,'[1]KO-HS-A'!$I$2:$J$1229,2,FALSE),"")</f>
        <v>0.18</v>
      </c>
      <c r="H975" s="58" t="str">
        <f>IF(ISNUMBER(VLOOKUP($B975,'[1]MT-HS-A'!$I$2:$J$1362,2,FALSE)),VLOOKUP($B975,'[1]MT-HS-A'!$I$2:$J$1362,2,FALSE),"")</f>
        <v/>
      </c>
      <c r="I975" s="59">
        <f>IF(ISNUMBER(VLOOKUP($B975,'[1]WT-GR-B'!$I$2:$J$585,2,FALSE)),VLOOKUP($B975,'[1]WT-GR-B'!$I$2:$J$585,2,FALSE),"")</f>
        <v>0.18</v>
      </c>
      <c r="J975" s="58" t="str">
        <f>IF(ISNUMBER(VLOOKUP($B975,'[1]KO-GR-B'!$I$2:$J$900,2,FALSE)),VLOOKUP($B975,'[1]KO-GR-B'!$I$2:$J$900,2,FALSE),"")</f>
        <v/>
      </c>
      <c r="K975" s="58">
        <f>IF(ISNUMBER(VLOOKUP($B975,'[1]MT-GR-B'!$I$2:$J$693,2,FALSE)),VLOOKUP($B975,'[1]MT-GR-B'!$I$2:$J$693,2,FALSE),"")</f>
        <v>0.18</v>
      </c>
      <c r="L975" s="58">
        <f>IF(ISNUMBER(VLOOKUP($B975,'[1]WT-HS-B'!$I$2:$J$1220,2,FALSE)),VLOOKUP($B975,'[1]WT-HS-B'!$I$2:$J$1220,2,FALSE),"")</f>
        <v>0.18</v>
      </c>
      <c r="M975" s="58" t="str">
        <f>IF(ISNUMBER(VLOOKUP($B975,'[1]KO-HS-B'!$I$2:$J$1046,2,FALSE)),VLOOKUP($B975,'[1]KO-HS-B'!$I$2:$J$1046,2,FALSE),"")</f>
        <v/>
      </c>
      <c r="N975" s="58">
        <f>IF(ISNUMBER(VLOOKUP($B975,'[1]MT-HS-B'!$I$2:$J$773,2,FALSE)),VLOOKUP($B975,'[1]MT-HS-B'!$I$2:$J$773,2,FALSE),"")</f>
        <v>0.18</v>
      </c>
      <c r="O975" s="40" t="str">
        <f t="shared" si="495"/>
        <v>TOM20_YEAST</v>
      </c>
      <c r="P975" s="57">
        <f t="shared" si="496"/>
        <v>0</v>
      </c>
      <c r="Q975" s="57" t="str">
        <f t="shared" si="497"/>
        <v/>
      </c>
      <c r="R975" s="57">
        <f t="shared" si="498"/>
        <v>0</v>
      </c>
      <c r="S975" s="56" t="str">
        <f t="shared" si="499"/>
        <v>n/a</v>
      </c>
      <c r="T975" s="55" t="str">
        <f t="shared" si="500"/>
        <v>n/a</v>
      </c>
      <c r="U975" s="54" t="str">
        <f t="shared" si="501"/>
        <v>n/a</v>
      </c>
      <c r="V975" s="53" t="str">
        <f t="shared" si="502"/>
        <v/>
      </c>
      <c r="W975" s="53" t="str">
        <f t="shared" si="503"/>
        <v>HS only</v>
      </c>
      <c r="X975" s="53" t="str">
        <f t="shared" si="504"/>
        <v/>
      </c>
      <c r="Y975" s="52">
        <f t="shared" si="505"/>
        <v>0</v>
      </c>
      <c r="Z975" s="51" t="str">
        <f t="shared" si="506"/>
        <v/>
      </c>
      <c r="AA975" s="50">
        <f t="shared" si="507"/>
        <v>0</v>
      </c>
      <c r="AB975" s="40" t="str">
        <f t="shared" si="508"/>
        <v>TOM20</v>
      </c>
      <c r="AC975" s="49">
        <f t="shared" si="509"/>
        <v>0.18</v>
      </c>
      <c r="AD975" s="47">
        <f t="shared" si="510"/>
        <v>0</v>
      </c>
      <c r="AE975" s="47">
        <f t="shared" si="511"/>
        <v>0.18</v>
      </c>
      <c r="AF975" s="48">
        <f t="shared" si="512"/>
        <v>0.18</v>
      </c>
      <c r="AG975" s="47">
        <f t="shared" si="513"/>
        <v>0.18</v>
      </c>
      <c r="AH975" s="47">
        <f t="shared" si="514"/>
        <v>0.18</v>
      </c>
      <c r="AI975" s="46">
        <f t="shared" si="515"/>
        <v>1</v>
      </c>
      <c r="AJ975" s="43" t="str">
        <f t="shared" si="516"/>
        <v>HS Only</v>
      </c>
      <c r="AK975" s="43">
        <f t="shared" si="517"/>
        <v>1</v>
      </c>
      <c r="AL975" s="45" t="str">
        <f t="shared" si="518"/>
        <v/>
      </c>
      <c r="AM975" s="43" t="str">
        <f t="shared" si="519"/>
        <v/>
      </c>
      <c r="AN975" s="42" t="str">
        <f t="shared" si="520"/>
        <v/>
      </c>
      <c r="AO975" s="40" t="str">
        <f t="shared" si="521"/>
        <v>TOM20_YEAST</v>
      </c>
      <c r="AP975" s="44" t="str">
        <f t="shared" si="522"/>
        <v/>
      </c>
      <c r="AQ975" s="43" t="str">
        <f t="shared" si="523"/>
        <v/>
      </c>
      <c r="AR975" s="43" t="str">
        <f t="shared" si="524"/>
        <v/>
      </c>
      <c r="AS975" s="43" t="str">
        <f t="shared" si="525"/>
        <v/>
      </c>
      <c r="AT975" s="43" t="str">
        <f t="shared" si="526"/>
        <v/>
      </c>
      <c r="AU975" s="42" t="str">
        <f t="shared" si="527"/>
        <v/>
      </c>
    </row>
    <row r="976" spans="1:47" ht="15" x14ac:dyDescent="0.25">
      <c r="A976" s="40" t="s">
        <v>5178</v>
      </c>
      <c r="B976" s="40" t="s">
        <v>5177</v>
      </c>
      <c r="C976" s="60" t="str">
        <f>IF(ISNUMBER(VLOOKUP(B976,'[1]WT-GR-A'!I$2:J$693,2,FALSE)),VLOOKUP(B976,'[1]WT-GR-A'!I$2:J$693,2,FALSE),"")</f>
        <v/>
      </c>
      <c r="D976" s="58" t="str">
        <f>IF(ISNUMBER(VLOOKUP($B976,'[1]KO-GR-A'!$I$2:$J$907,2,FALSE)),VLOOKUP($B976,'[1]KO-GR-A'!$I$2:$J$907,2,FALSE),"")</f>
        <v/>
      </c>
      <c r="E976" s="58" t="str">
        <f>IF(ISNUMBER(VLOOKUP($B976,'[1]MT-GR-A'!$I$2:$J$789,2,FALSE)),VLOOKUP($B976,'[1]MT-GR-A'!$I$2:$J$789,2,FALSE),"")</f>
        <v/>
      </c>
      <c r="F976" s="58">
        <f>IF(ISNUMBER(VLOOKUP($B976,'[1]WT-HS-A'!$I$2:$J$1224,2,FALSE)),VLOOKUP($B976,'[1]WT-HS-A'!$I$2:$J$1224,2,FALSE),"")</f>
        <v>0.09</v>
      </c>
      <c r="G976" s="58">
        <f>IF(ISNUMBER(VLOOKUP($B976,'[1]KO-HS-A'!$I$2:$J$1229,2,FALSE)),VLOOKUP($B976,'[1]KO-HS-A'!$I$2:$J$1229,2,FALSE),"")</f>
        <v>0.09</v>
      </c>
      <c r="H976" s="58" t="str">
        <f>IF(ISNUMBER(VLOOKUP($B976,'[1]MT-HS-A'!$I$2:$J$1362,2,FALSE)),VLOOKUP($B976,'[1]MT-HS-A'!$I$2:$J$1362,2,FALSE),"")</f>
        <v/>
      </c>
      <c r="I976" s="59" t="str">
        <f>IF(ISNUMBER(VLOOKUP($B976,'[1]WT-GR-B'!$I$2:$J$585,2,FALSE)),VLOOKUP($B976,'[1]WT-GR-B'!$I$2:$J$585,2,FALSE),"")</f>
        <v/>
      </c>
      <c r="J976" s="58" t="str">
        <f>IF(ISNUMBER(VLOOKUP($B976,'[1]KO-GR-B'!$I$2:$J$900,2,FALSE)),VLOOKUP($B976,'[1]KO-GR-B'!$I$2:$J$900,2,FALSE),"")</f>
        <v/>
      </c>
      <c r="K976" s="58">
        <f>IF(ISNUMBER(VLOOKUP($B976,'[1]MT-GR-B'!$I$2:$J$693,2,FALSE)),VLOOKUP($B976,'[1]MT-GR-B'!$I$2:$J$693,2,FALSE),"")</f>
        <v>0.09</v>
      </c>
      <c r="L976" s="58" t="str">
        <f>IF(ISNUMBER(VLOOKUP($B976,'[1]WT-HS-B'!$I$2:$J$1220,2,FALSE)),VLOOKUP($B976,'[1]WT-HS-B'!$I$2:$J$1220,2,FALSE),"")</f>
        <v/>
      </c>
      <c r="M976" s="58" t="str">
        <f>IF(ISNUMBER(VLOOKUP($B976,'[1]KO-HS-B'!$I$2:$J$1046,2,FALSE)),VLOOKUP($B976,'[1]KO-HS-B'!$I$2:$J$1046,2,FALSE),"")</f>
        <v/>
      </c>
      <c r="N976" s="58" t="str">
        <f>IF(ISNUMBER(VLOOKUP($B976,'[1]MT-HS-B'!$I$2:$J$773,2,FALSE)),VLOOKUP($B976,'[1]MT-HS-B'!$I$2:$J$773,2,FALSE),"")</f>
        <v/>
      </c>
      <c r="O976" s="40" t="str">
        <f t="shared" si="495"/>
        <v>TOM40_YEAST</v>
      </c>
      <c r="P976" s="57" t="str">
        <f t="shared" si="496"/>
        <v/>
      </c>
      <c r="Q976" s="57" t="str">
        <f t="shared" si="497"/>
        <v/>
      </c>
      <c r="R976" s="57" t="str">
        <f t="shared" si="498"/>
        <v/>
      </c>
      <c r="S976" s="56" t="str">
        <f t="shared" si="499"/>
        <v>n/a</v>
      </c>
      <c r="T976" s="55" t="str">
        <f t="shared" si="500"/>
        <v>n/a</v>
      </c>
      <c r="U976" s="54" t="str">
        <f t="shared" si="501"/>
        <v>n/a</v>
      </c>
      <c r="V976" s="53" t="str">
        <f t="shared" si="502"/>
        <v>HS only</v>
      </c>
      <c r="W976" s="53" t="str">
        <f t="shared" si="503"/>
        <v>HS only</v>
      </c>
      <c r="X976" s="53" t="str">
        <f t="shared" si="504"/>
        <v/>
      </c>
      <c r="Y976" s="52" t="str">
        <f t="shared" si="505"/>
        <v/>
      </c>
      <c r="Z976" s="51" t="str">
        <f t="shared" si="506"/>
        <v/>
      </c>
      <c r="AA976" s="50" t="str">
        <f t="shared" si="507"/>
        <v>GR only</v>
      </c>
      <c r="AB976" s="40" t="str">
        <f t="shared" si="508"/>
        <v>TOM40</v>
      </c>
      <c r="AC976" s="49">
        <f t="shared" si="509"/>
        <v>0</v>
      </c>
      <c r="AD976" s="47">
        <f t="shared" si="510"/>
        <v>0</v>
      </c>
      <c r="AE976" s="47">
        <f t="shared" si="511"/>
        <v>0.09</v>
      </c>
      <c r="AF976" s="48">
        <f t="shared" si="512"/>
        <v>0.09</v>
      </c>
      <c r="AG976" s="47">
        <f t="shared" si="513"/>
        <v>0.09</v>
      </c>
      <c r="AH976" s="47">
        <f t="shared" si="514"/>
        <v>0</v>
      </c>
      <c r="AI976" s="46" t="str">
        <f t="shared" si="515"/>
        <v>HS Only</v>
      </c>
      <c r="AJ976" s="43" t="str">
        <f t="shared" si="516"/>
        <v>HS Only</v>
      </c>
      <c r="AK976" s="43">
        <f t="shared" si="517"/>
        <v>0</v>
      </c>
      <c r="AL976" s="45" t="str">
        <f t="shared" si="518"/>
        <v/>
      </c>
      <c r="AM976" s="43" t="str">
        <f t="shared" si="519"/>
        <v/>
      </c>
      <c r="AN976" s="42" t="str">
        <f t="shared" si="520"/>
        <v/>
      </c>
      <c r="AO976" s="40" t="str">
        <f t="shared" si="521"/>
        <v>TOM40_YEAST</v>
      </c>
      <c r="AP976" s="44" t="str">
        <f t="shared" si="522"/>
        <v/>
      </c>
      <c r="AQ976" s="43" t="str">
        <f t="shared" si="523"/>
        <v/>
      </c>
      <c r="AR976" s="43" t="str">
        <f t="shared" si="524"/>
        <v/>
      </c>
      <c r="AS976" s="43" t="str">
        <f t="shared" si="525"/>
        <v/>
      </c>
      <c r="AT976" s="43" t="str">
        <f t="shared" si="526"/>
        <v/>
      </c>
      <c r="AU976" s="42" t="str">
        <f t="shared" si="527"/>
        <v/>
      </c>
    </row>
    <row r="977" spans="1:47" ht="15" x14ac:dyDescent="0.25">
      <c r="A977" s="40" t="s">
        <v>5176</v>
      </c>
      <c r="B977" s="40" t="s">
        <v>5175</v>
      </c>
      <c r="C977" s="60" t="str">
        <f>IF(ISNUMBER(VLOOKUP(B977,'[1]WT-GR-A'!I$2:J$693,2,FALSE)),VLOOKUP(B977,'[1]WT-GR-A'!I$2:J$693,2,FALSE),"")</f>
        <v/>
      </c>
      <c r="D977" s="58" t="str">
        <f>IF(ISNUMBER(VLOOKUP($B977,'[1]KO-GR-A'!$I$2:$J$907,2,FALSE)),VLOOKUP($B977,'[1]KO-GR-A'!$I$2:$J$907,2,FALSE),"")</f>
        <v/>
      </c>
      <c r="E977" s="58" t="str">
        <f>IF(ISNUMBER(VLOOKUP($B977,'[1]MT-GR-A'!$I$2:$J$789,2,FALSE)),VLOOKUP($B977,'[1]MT-GR-A'!$I$2:$J$789,2,FALSE),"")</f>
        <v/>
      </c>
      <c r="F977" s="58" t="str">
        <f>IF(ISNUMBER(VLOOKUP($B977,'[1]WT-HS-A'!$I$2:$J$1224,2,FALSE)),VLOOKUP($B977,'[1]WT-HS-A'!$I$2:$J$1224,2,FALSE),"")</f>
        <v/>
      </c>
      <c r="G977" s="58">
        <f>IF(ISNUMBER(VLOOKUP($B977,'[1]KO-HS-A'!$I$2:$J$1229,2,FALSE)),VLOOKUP($B977,'[1]KO-HS-A'!$I$2:$J$1229,2,FALSE),"")</f>
        <v>0.63</v>
      </c>
      <c r="H977" s="58" t="str">
        <f>IF(ISNUMBER(VLOOKUP($B977,'[1]MT-HS-A'!$I$2:$J$1362,2,FALSE)),VLOOKUP($B977,'[1]MT-HS-A'!$I$2:$J$1362,2,FALSE),"")</f>
        <v/>
      </c>
      <c r="I977" s="59" t="str">
        <f>IF(ISNUMBER(VLOOKUP($B977,'[1]WT-GR-B'!$I$2:$J$585,2,FALSE)),VLOOKUP($B977,'[1]WT-GR-B'!$I$2:$J$585,2,FALSE),"")</f>
        <v/>
      </c>
      <c r="J977" s="58" t="str">
        <f>IF(ISNUMBER(VLOOKUP($B977,'[1]KO-GR-B'!$I$2:$J$900,2,FALSE)),VLOOKUP($B977,'[1]KO-GR-B'!$I$2:$J$900,2,FALSE),"")</f>
        <v/>
      </c>
      <c r="K977" s="58" t="str">
        <f>IF(ISNUMBER(VLOOKUP($B977,'[1]MT-GR-B'!$I$2:$J$693,2,FALSE)),VLOOKUP($B977,'[1]MT-GR-B'!$I$2:$J$693,2,FALSE),"")</f>
        <v/>
      </c>
      <c r="L977" s="58" t="str">
        <f>IF(ISNUMBER(VLOOKUP($B977,'[1]WT-HS-B'!$I$2:$J$1220,2,FALSE)),VLOOKUP($B977,'[1]WT-HS-B'!$I$2:$J$1220,2,FALSE),"")</f>
        <v/>
      </c>
      <c r="M977" s="58" t="str">
        <f>IF(ISNUMBER(VLOOKUP($B977,'[1]KO-HS-B'!$I$2:$J$1046,2,FALSE)),VLOOKUP($B977,'[1]KO-HS-B'!$I$2:$J$1046,2,FALSE),"")</f>
        <v/>
      </c>
      <c r="N977" s="58" t="str">
        <f>IF(ISNUMBER(VLOOKUP($B977,'[1]MT-HS-B'!$I$2:$J$773,2,FALSE)),VLOOKUP($B977,'[1]MT-HS-B'!$I$2:$J$773,2,FALSE),"")</f>
        <v/>
      </c>
      <c r="O977" s="40" t="str">
        <f t="shared" si="495"/>
        <v>TOM6_YEAST</v>
      </c>
      <c r="P977" s="57" t="str">
        <f t="shared" si="496"/>
        <v/>
      </c>
      <c r="Q977" s="57" t="str">
        <f t="shared" si="497"/>
        <v/>
      </c>
      <c r="R977" s="57" t="str">
        <f t="shared" si="498"/>
        <v/>
      </c>
      <c r="S977" s="56" t="str">
        <f t="shared" si="499"/>
        <v>n/a</v>
      </c>
      <c r="T977" s="55" t="str">
        <f t="shared" si="500"/>
        <v>n/a</v>
      </c>
      <c r="U977" s="54" t="str">
        <f t="shared" si="501"/>
        <v>n/a</v>
      </c>
      <c r="V977" s="53" t="str">
        <f t="shared" si="502"/>
        <v/>
      </c>
      <c r="W977" s="53" t="str">
        <f t="shared" si="503"/>
        <v>HS only</v>
      </c>
      <c r="X977" s="53" t="str">
        <f t="shared" si="504"/>
        <v/>
      </c>
      <c r="Y977" s="52" t="str">
        <f t="shared" si="505"/>
        <v/>
      </c>
      <c r="Z977" s="51" t="str">
        <f t="shared" si="506"/>
        <v/>
      </c>
      <c r="AA977" s="50" t="str">
        <f t="shared" si="507"/>
        <v/>
      </c>
      <c r="AB977" s="40" t="str">
        <f t="shared" si="508"/>
        <v>TOM6</v>
      </c>
      <c r="AC977" s="49">
        <f t="shared" si="509"/>
        <v>0</v>
      </c>
      <c r="AD977" s="47">
        <f t="shared" si="510"/>
        <v>0</v>
      </c>
      <c r="AE977" s="47">
        <f t="shared" si="511"/>
        <v>0</v>
      </c>
      <c r="AF977" s="48">
        <f t="shared" si="512"/>
        <v>0</v>
      </c>
      <c r="AG977" s="47">
        <f t="shared" si="513"/>
        <v>0.63</v>
      </c>
      <c r="AH977" s="47">
        <f t="shared" si="514"/>
        <v>0</v>
      </c>
      <c r="AI977" s="46" t="str">
        <f t="shared" si="515"/>
        <v/>
      </c>
      <c r="AJ977" s="43" t="str">
        <f t="shared" si="516"/>
        <v>HS Only</v>
      </c>
      <c r="AK977" s="43" t="str">
        <f t="shared" si="517"/>
        <v/>
      </c>
      <c r="AL977" s="45" t="str">
        <f t="shared" si="518"/>
        <v/>
      </c>
      <c r="AM977" s="43" t="str">
        <f t="shared" si="519"/>
        <v/>
      </c>
      <c r="AN977" s="42" t="str">
        <f t="shared" si="520"/>
        <v/>
      </c>
      <c r="AO977" s="40" t="str">
        <f t="shared" si="521"/>
        <v>TOM6_YEAST</v>
      </c>
      <c r="AP977" s="44" t="str">
        <f t="shared" si="522"/>
        <v/>
      </c>
      <c r="AQ977" s="43" t="str">
        <f t="shared" si="523"/>
        <v/>
      </c>
      <c r="AR977" s="43" t="str">
        <f t="shared" si="524"/>
        <v/>
      </c>
      <c r="AS977" s="43" t="str">
        <f t="shared" si="525"/>
        <v/>
      </c>
      <c r="AT977" s="43" t="str">
        <f t="shared" si="526"/>
        <v/>
      </c>
      <c r="AU977" s="42" t="str">
        <f t="shared" si="527"/>
        <v/>
      </c>
    </row>
    <row r="978" spans="1:47" ht="15" x14ac:dyDescent="0.25">
      <c r="A978" s="40" t="s">
        <v>5174</v>
      </c>
      <c r="B978" s="40" t="s">
        <v>5173</v>
      </c>
      <c r="C978" s="60">
        <f>IF(ISNUMBER(VLOOKUP(B978,'[1]WT-GR-A'!I$2:J$693,2,FALSE)),VLOOKUP(B978,'[1]WT-GR-A'!I$2:J$693,2,FALSE),"")</f>
        <v>0.05</v>
      </c>
      <c r="D978" s="58" t="str">
        <f>IF(ISNUMBER(VLOOKUP($B978,'[1]KO-GR-A'!$I$2:$J$907,2,FALSE)),VLOOKUP($B978,'[1]KO-GR-A'!$I$2:$J$907,2,FALSE),"")</f>
        <v/>
      </c>
      <c r="E978" s="58">
        <f>IF(ISNUMBER(VLOOKUP($B978,'[1]MT-GR-A'!$I$2:$J$789,2,FALSE)),VLOOKUP($B978,'[1]MT-GR-A'!$I$2:$J$789,2,FALSE),"")</f>
        <v>0.16</v>
      </c>
      <c r="F978" s="58">
        <f>IF(ISNUMBER(VLOOKUP($B978,'[1]WT-HS-A'!$I$2:$J$1224,2,FALSE)),VLOOKUP($B978,'[1]WT-HS-A'!$I$2:$J$1224,2,FALSE),"")</f>
        <v>0.1</v>
      </c>
      <c r="G978" s="58">
        <f>IF(ISNUMBER(VLOOKUP($B978,'[1]KO-HS-A'!$I$2:$J$1229,2,FALSE)),VLOOKUP($B978,'[1]KO-HS-A'!$I$2:$J$1229,2,FALSE),"")</f>
        <v>0.05</v>
      </c>
      <c r="H978" s="58">
        <f>IF(ISNUMBER(VLOOKUP($B978,'[1]MT-HS-A'!$I$2:$J$1362,2,FALSE)),VLOOKUP($B978,'[1]MT-HS-A'!$I$2:$J$1362,2,FALSE),"")</f>
        <v>0.1</v>
      </c>
      <c r="I978" s="59">
        <f>IF(ISNUMBER(VLOOKUP($B978,'[1]WT-GR-B'!$I$2:$J$585,2,FALSE)),VLOOKUP($B978,'[1]WT-GR-B'!$I$2:$J$585,2,FALSE),"")</f>
        <v>0.05</v>
      </c>
      <c r="J978" s="58">
        <f>IF(ISNUMBER(VLOOKUP($B978,'[1]KO-GR-B'!$I$2:$J$900,2,FALSE)),VLOOKUP($B978,'[1]KO-GR-B'!$I$2:$J$900,2,FALSE),"")</f>
        <v>0.22</v>
      </c>
      <c r="K978" s="58">
        <f>IF(ISNUMBER(VLOOKUP($B978,'[1]MT-GR-B'!$I$2:$J$693,2,FALSE)),VLOOKUP($B978,'[1]MT-GR-B'!$I$2:$J$693,2,FALSE),"")</f>
        <v>0.22</v>
      </c>
      <c r="L978" s="58">
        <f>IF(ISNUMBER(VLOOKUP($B978,'[1]WT-HS-B'!$I$2:$J$1220,2,FALSE)),VLOOKUP($B978,'[1]WT-HS-B'!$I$2:$J$1220,2,FALSE),"")</f>
        <v>0.05</v>
      </c>
      <c r="M978" s="58" t="str">
        <f>IF(ISNUMBER(VLOOKUP($B978,'[1]KO-HS-B'!$I$2:$J$1046,2,FALSE)),VLOOKUP($B978,'[1]KO-HS-B'!$I$2:$J$1046,2,FALSE),"")</f>
        <v/>
      </c>
      <c r="N978" s="58" t="str">
        <f>IF(ISNUMBER(VLOOKUP($B978,'[1]MT-HS-B'!$I$2:$J$773,2,FALSE)),VLOOKUP($B978,'[1]MT-HS-B'!$I$2:$J$773,2,FALSE),"")</f>
        <v/>
      </c>
      <c r="O978" s="40" t="str">
        <f t="shared" si="495"/>
        <v>TOM70_YEAS7</v>
      </c>
      <c r="P978" s="57">
        <f t="shared" si="496"/>
        <v>0.5</v>
      </c>
      <c r="Q978" s="57" t="str">
        <f t="shared" si="497"/>
        <v/>
      </c>
      <c r="R978" s="57">
        <f t="shared" si="498"/>
        <v>-0.375</v>
      </c>
      <c r="S978" s="56">
        <f t="shared" si="499"/>
        <v>0.5</v>
      </c>
      <c r="T978" s="55" t="str">
        <f t="shared" si="500"/>
        <v>n/a</v>
      </c>
      <c r="U978" s="54" t="str">
        <f t="shared" si="501"/>
        <v>n/a</v>
      </c>
      <c r="V978" s="53">
        <f t="shared" si="502"/>
        <v>1</v>
      </c>
      <c r="W978" s="53" t="str">
        <f t="shared" si="503"/>
        <v>HS only</v>
      </c>
      <c r="X978" s="53">
        <f t="shared" si="504"/>
        <v>-0.375</v>
      </c>
      <c r="Y978" s="52">
        <f t="shared" si="505"/>
        <v>0</v>
      </c>
      <c r="Z978" s="51" t="str">
        <f t="shared" si="506"/>
        <v>GR only</v>
      </c>
      <c r="AA978" s="50" t="str">
        <f t="shared" si="507"/>
        <v>GR only</v>
      </c>
      <c r="AB978" s="40" t="str">
        <f t="shared" si="508"/>
        <v>TOM70</v>
      </c>
      <c r="AC978" s="49">
        <f t="shared" si="509"/>
        <v>0.05</v>
      </c>
      <c r="AD978" s="47">
        <f t="shared" si="510"/>
        <v>0.22</v>
      </c>
      <c r="AE978" s="47">
        <f t="shared" si="511"/>
        <v>0.19</v>
      </c>
      <c r="AF978" s="48">
        <f t="shared" si="512"/>
        <v>7.5000000000000011E-2</v>
      </c>
      <c r="AG978" s="47">
        <f t="shared" si="513"/>
        <v>0.05</v>
      </c>
      <c r="AH978" s="47">
        <f t="shared" si="514"/>
        <v>0.1</v>
      </c>
      <c r="AI978" s="46">
        <f t="shared" si="515"/>
        <v>1.5000000000000002</v>
      </c>
      <c r="AJ978" s="43">
        <f t="shared" si="516"/>
        <v>0.22727272727272729</v>
      </c>
      <c r="AK978" s="43">
        <f t="shared" si="517"/>
        <v>0.52631578947368418</v>
      </c>
      <c r="AL978" s="45">
        <f t="shared" si="518"/>
        <v>0.70710678118654757</v>
      </c>
      <c r="AM978" s="43" t="str">
        <f t="shared" si="519"/>
        <v/>
      </c>
      <c r="AN978" s="42" t="str">
        <f t="shared" si="520"/>
        <v/>
      </c>
      <c r="AO978" s="40" t="str">
        <f t="shared" si="521"/>
        <v>TOM70_YEAS7</v>
      </c>
      <c r="AP978" s="44">
        <f t="shared" si="522"/>
        <v>0</v>
      </c>
      <c r="AQ978" s="43" t="str">
        <f t="shared" si="523"/>
        <v/>
      </c>
      <c r="AR978" s="43">
        <f t="shared" si="524"/>
        <v>4.2426406871192805E-2</v>
      </c>
      <c r="AS978" s="43">
        <f t="shared" si="525"/>
        <v>3.5355339059327369E-2</v>
      </c>
      <c r="AT978" s="43" t="str">
        <f t="shared" si="526"/>
        <v/>
      </c>
      <c r="AU978" s="42" t="str">
        <f t="shared" si="527"/>
        <v/>
      </c>
    </row>
    <row r="979" spans="1:47" ht="15" x14ac:dyDescent="0.25">
      <c r="A979" s="40" t="s">
        <v>5172</v>
      </c>
      <c r="B979" s="40" t="s">
        <v>5171</v>
      </c>
      <c r="C979" s="60" t="str">
        <f>IF(ISNUMBER(VLOOKUP(B979,'[1]WT-GR-A'!I$2:J$693,2,FALSE)),VLOOKUP(B979,'[1]WT-GR-A'!I$2:J$693,2,FALSE),"")</f>
        <v/>
      </c>
      <c r="D979" s="58">
        <f>IF(ISNUMBER(VLOOKUP($B979,'[1]KO-GR-A'!$I$2:$J$907,2,FALSE)),VLOOKUP($B979,'[1]KO-GR-A'!$I$2:$J$907,2,FALSE),"")</f>
        <v>0.04</v>
      </c>
      <c r="E979" s="58" t="str">
        <f>IF(ISNUMBER(VLOOKUP($B979,'[1]MT-GR-A'!$I$2:$J$789,2,FALSE)),VLOOKUP($B979,'[1]MT-GR-A'!$I$2:$J$789,2,FALSE),"")</f>
        <v/>
      </c>
      <c r="F979" s="58" t="str">
        <f>IF(ISNUMBER(VLOOKUP($B979,'[1]WT-HS-A'!$I$2:$J$1224,2,FALSE)),VLOOKUP($B979,'[1]WT-HS-A'!$I$2:$J$1224,2,FALSE),"")</f>
        <v/>
      </c>
      <c r="G979" s="58" t="str">
        <f>IF(ISNUMBER(VLOOKUP($B979,'[1]KO-HS-A'!$I$2:$J$1229,2,FALSE)),VLOOKUP($B979,'[1]KO-HS-A'!$I$2:$J$1229,2,FALSE),"")</f>
        <v/>
      </c>
      <c r="H979" s="58" t="str">
        <f>IF(ISNUMBER(VLOOKUP($B979,'[1]MT-HS-A'!$I$2:$J$1362,2,FALSE)),VLOOKUP($B979,'[1]MT-HS-A'!$I$2:$J$1362,2,FALSE),"")</f>
        <v/>
      </c>
      <c r="I979" s="59" t="str">
        <f>IF(ISNUMBER(VLOOKUP($B979,'[1]WT-GR-B'!$I$2:$J$585,2,FALSE)),VLOOKUP($B979,'[1]WT-GR-B'!$I$2:$J$585,2,FALSE),"")</f>
        <v/>
      </c>
      <c r="J979" s="58" t="str">
        <f>IF(ISNUMBER(VLOOKUP($B979,'[1]KO-GR-B'!$I$2:$J$900,2,FALSE)),VLOOKUP($B979,'[1]KO-GR-B'!$I$2:$J$900,2,FALSE),"")</f>
        <v/>
      </c>
      <c r="K979" s="58" t="str">
        <f>IF(ISNUMBER(VLOOKUP($B979,'[1]MT-GR-B'!$I$2:$J$693,2,FALSE)),VLOOKUP($B979,'[1]MT-GR-B'!$I$2:$J$693,2,FALSE),"")</f>
        <v/>
      </c>
      <c r="L979" s="58" t="str">
        <f>IF(ISNUMBER(VLOOKUP($B979,'[1]WT-HS-B'!$I$2:$J$1220,2,FALSE)),VLOOKUP($B979,'[1]WT-HS-B'!$I$2:$J$1220,2,FALSE),"")</f>
        <v/>
      </c>
      <c r="M979" s="58" t="str">
        <f>IF(ISNUMBER(VLOOKUP($B979,'[1]KO-HS-B'!$I$2:$J$1046,2,FALSE)),VLOOKUP($B979,'[1]KO-HS-B'!$I$2:$J$1046,2,FALSE),"")</f>
        <v/>
      </c>
      <c r="N979" s="58" t="str">
        <f>IF(ISNUMBER(VLOOKUP($B979,'[1]MT-HS-B'!$I$2:$J$773,2,FALSE)),VLOOKUP($B979,'[1]MT-HS-B'!$I$2:$J$773,2,FALSE),"")</f>
        <v/>
      </c>
      <c r="O979" s="40" t="str">
        <f t="shared" si="495"/>
        <v>PMIP_YEAST</v>
      </c>
      <c r="P979" s="57" t="str">
        <f t="shared" si="496"/>
        <v/>
      </c>
      <c r="Q979" s="57" t="str">
        <f t="shared" si="497"/>
        <v/>
      </c>
      <c r="R979" s="57" t="str">
        <f t="shared" si="498"/>
        <v/>
      </c>
      <c r="S979" s="56" t="str">
        <f t="shared" si="499"/>
        <v>n/a</v>
      </c>
      <c r="T979" s="55" t="str">
        <f t="shared" si="500"/>
        <v>n/a</v>
      </c>
      <c r="U979" s="54" t="str">
        <f t="shared" si="501"/>
        <v>n/a</v>
      </c>
      <c r="V979" s="53" t="str">
        <f t="shared" si="502"/>
        <v/>
      </c>
      <c r="W979" s="53" t="str">
        <f t="shared" si="503"/>
        <v>GR only</v>
      </c>
      <c r="X979" s="53" t="str">
        <f t="shared" si="504"/>
        <v/>
      </c>
      <c r="Y979" s="52" t="str">
        <f t="shared" si="505"/>
        <v/>
      </c>
      <c r="Z979" s="51" t="str">
        <f t="shared" si="506"/>
        <v/>
      </c>
      <c r="AA979" s="50" t="str">
        <f t="shared" si="507"/>
        <v/>
      </c>
      <c r="AB979" s="40" t="str">
        <f t="shared" si="508"/>
        <v>OCT1</v>
      </c>
      <c r="AC979" s="49">
        <f t="shared" si="509"/>
        <v>0</v>
      </c>
      <c r="AD979" s="47">
        <f t="shared" si="510"/>
        <v>0.04</v>
      </c>
      <c r="AE979" s="47">
        <f t="shared" si="511"/>
        <v>0</v>
      </c>
      <c r="AF979" s="48">
        <f t="shared" si="512"/>
        <v>0</v>
      </c>
      <c r="AG979" s="47">
        <f t="shared" si="513"/>
        <v>0</v>
      </c>
      <c r="AH979" s="47">
        <f t="shared" si="514"/>
        <v>0</v>
      </c>
      <c r="AI979" s="46" t="str">
        <f t="shared" si="515"/>
        <v/>
      </c>
      <c r="AJ979" s="43">
        <f t="shared" si="516"/>
        <v>0</v>
      </c>
      <c r="AK979" s="43" t="str">
        <f t="shared" si="517"/>
        <v/>
      </c>
      <c r="AL979" s="45" t="str">
        <f t="shared" si="518"/>
        <v/>
      </c>
      <c r="AM979" s="43" t="str">
        <f t="shared" si="519"/>
        <v/>
      </c>
      <c r="AN979" s="42" t="str">
        <f t="shared" si="520"/>
        <v/>
      </c>
      <c r="AO979" s="40" t="str">
        <f t="shared" si="521"/>
        <v>PMIP_YEAST</v>
      </c>
      <c r="AP979" s="44" t="str">
        <f t="shared" si="522"/>
        <v/>
      </c>
      <c r="AQ979" s="43" t="str">
        <f t="shared" si="523"/>
        <v/>
      </c>
      <c r="AR979" s="43" t="str">
        <f t="shared" si="524"/>
        <v/>
      </c>
      <c r="AS979" s="43" t="str">
        <f t="shared" si="525"/>
        <v/>
      </c>
      <c r="AT979" s="43" t="str">
        <f t="shared" si="526"/>
        <v/>
      </c>
      <c r="AU979" s="42" t="str">
        <f t="shared" si="527"/>
        <v/>
      </c>
    </row>
    <row r="980" spans="1:47" ht="15" x14ac:dyDescent="0.25">
      <c r="A980" s="40" t="s">
        <v>5170</v>
      </c>
      <c r="B980" s="40" t="s">
        <v>5169</v>
      </c>
      <c r="C980" s="60" t="str">
        <f>IF(ISNUMBER(VLOOKUP(B980,'[1]WT-GR-A'!I$2:J$693,2,FALSE)),VLOOKUP(B980,'[1]WT-GR-A'!I$2:J$693,2,FALSE),"")</f>
        <v/>
      </c>
      <c r="D980" s="58" t="str">
        <f>IF(ISNUMBER(VLOOKUP($B980,'[1]KO-GR-A'!$I$2:$J$907,2,FALSE)),VLOOKUP($B980,'[1]KO-GR-A'!$I$2:$J$907,2,FALSE),"")</f>
        <v/>
      </c>
      <c r="E980" s="58" t="str">
        <f>IF(ISNUMBER(VLOOKUP($B980,'[1]MT-GR-A'!$I$2:$J$789,2,FALSE)),VLOOKUP($B980,'[1]MT-GR-A'!$I$2:$J$789,2,FALSE),"")</f>
        <v/>
      </c>
      <c r="F980" s="58" t="str">
        <f>IF(ISNUMBER(VLOOKUP($B980,'[1]WT-HS-A'!$I$2:$J$1224,2,FALSE)),VLOOKUP($B980,'[1]WT-HS-A'!$I$2:$J$1224,2,FALSE),"")</f>
        <v/>
      </c>
      <c r="G980" s="58" t="str">
        <f>IF(ISNUMBER(VLOOKUP($B980,'[1]KO-HS-A'!$I$2:$J$1229,2,FALSE)),VLOOKUP($B980,'[1]KO-HS-A'!$I$2:$J$1229,2,FALSE),"")</f>
        <v/>
      </c>
      <c r="H980" s="58" t="str">
        <f>IF(ISNUMBER(VLOOKUP($B980,'[1]MT-HS-A'!$I$2:$J$1362,2,FALSE)),VLOOKUP($B980,'[1]MT-HS-A'!$I$2:$J$1362,2,FALSE),"")</f>
        <v/>
      </c>
      <c r="I980" s="59" t="str">
        <f>IF(ISNUMBER(VLOOKUP($B980,'[1]WT-GR-B'!$I$2:$J$585,2,FALSE)),VLOOKUP($B980,'[1]WT-GR-B'!$I$2:$J$585,2,FALSE),"")</f>
        <v/>
      </c>
      <c r="J980" s="58" t="str">
        <f>IF(ISNUMBER(VLOOKUP($B980,'[1]KO-GR-B'!$I$2:$J$900,2,FALSE)),VLOOKUP($B980,'[1]KO-GR-B'!$I$2:$J$900,2,FALSE),"")</f>
        <v/>
      </c>
      <c r="K980" s="58" t="str">
        <f>IF(ISNUMBER(VLOOKUP($B980,'[1]MT-GR-B'!$I$2:$J$693,2,FALSE)),VLOOKUP($B980,'[1]MT-GR-B'!$I$2:$J$693,2,FALSE),"")</f>
        <v/>
      </c>
      <c r="L980" s="58" t="str">
        <f>IF(ISNUMBER(VLOOKUP($B980,'[1]WT-HS-B'!$I$2:$J$1220,2,FALSE)),VLOOKUP($B980,'[1]WT-HS-B'!$I$2:$J$1220,2,FALSE),"")</f>
        <v/>
      </c>
      <c r="M980" s="58" t="str">
        <f>IF(ISNUMBER(VLOOKUP($B980,'[1]KO-HS-B'!$I$2:$J$1046,2,FALSE)),VLOOKUP($B980,'[1]KO-HS-B'!$I$2:$J$1046,2,FALSE),"")</f>
        <v/>
      </c>
      <c r="N980" s="58">
        <f>IF(ISNUMBER(VLOOKUP($B980,'[1]MT-HS-B'!$I$2:$J$773,2,FALSE)),VLOOKUP($B980,'[1]MT-HS-B'!$I$2:$J$773,2,FALSE),"")</f>
        <v>0.06</v>
      </c>
      <c r="O980" s="40" t="str">
        <f t="shared" si="495"/>
        <v>MMT1_YEAST</v>
      </c>
      <c r="P980" s="57" t="str">
        <f t="shared" si="496"/>
        <v/>
      </c>
      <c r="Q980" s="57" t="str">
        <f t="shared" si="497"/>
        <v/>
      </c>
      <c r="R980" s="57" t="str">
        <f t="shared" si="498"/>
        <v/>
      </c>
      <c r="S980" s="56" t="str">
        <f t="shared" si="499"/>
        <v>n/a</v>
      </c>
      <c r="T980" s="55" t="str">
        <f t="shared" si="500"/>
        <v>n/a</v>
      </c>
      <c r="U980" s="54" t="str">
        <f t="shared" si="501"/>
        <v>n/a</v>
      </c>
      <c r="V980" s="53" t="str">
        <f t="shared" si="502"/>
        <v/>
      </c>
      <c r="W980" s="53" t="str">
        <f t="shared" si="503"/>
        <v/>
      </c>
      <c r="X980" s="53" t="str">
        <f t="shared" si="504"/>
        <v/>
      </c>
      <c r="Y980" s="52" t="str">
        <f t="shared" si="505"/>
        <v/>
      </c>
      <c r="Z980" s="51" t="str">
        <f t="shared" si="506"/>
        <v/>
      </c>
      <c r="AA980" s="50" t="str">
        <f t="shared" si="507"/>
        <v>HS only</v>
      </c>
      <c r="AB980" s="40" t="str">
        <f t="shared" si="508"/>
        <v>MMT1</v>
      </c>
      <c r="AC980" s="49">
        <f t="shared" si="509"/>
        <v>0</v>
      </c>
      <c r="AD980" s="47">
        <f t="shared" si="510"/>
        <v>0</v>
      </c>
      <c r="AE980" s="47">
        <f t="shared" si="511"/>
        <v>0</v>
      </c>
      <c r="AF980" s="48">
        <f t="shared" si="512"/>
        <v>0</v>
      </c>
      <c r="AG980" s="47">
        <f t="shared" si="513"/>
        <v>0</v>
      </c>
      <c r="AH980" s="47">
        <f t="shared" si="514"/>
        <v>0.06</v>
      </c>
      <c r="AI980" s="46" t="str">
        <f t="shared" si="515"/>
        <v/>
      </c>
      <c r="AJ980" s="43" t="str">
        <f t="shared" si="516"/>
        <v/>
      </c>
      <c r="AK980" s="43" t="str">
        <f t="shared" si="517"/>
        <v>HS Only</v>
      </c>
      <c r="AL980" s="45" t="str">
        <f t="shared" si="518"/>
        <v/>
      </c>
      <c r="AM980" s="43" t="str">
        <f t="shared" si="519"/>
        <v/>
      </c>
      <c r="AN980" s="42" t="str">
        <f t="shared" si="520"/>
        <v/>
      </c>
      <c r="AO980" s="40" t="str">
        <f t="shared" si="521"/>
        <v>MMT1_YEAST</v>
      </c>
      <c r="AP980" s="44" t="str">
        <f t="shared" si="522"/>
        <v/>
      </c>
      <c r="AQ980" s="43" t="str">
        <f t="shared" si="523"/>
        <v/>
      </c>
      <c r="AR980" s="43" t="str">
        <f t="shared" si="524"/>
        <v/>
      </c>
      <c r="AS980" s="43" t="str">
        <f t="shared" si="525"/>
        <v/>
      </c>
      <c r="AT980" s="43" t="str">
        <f t="shared" si="526"/>
        <v/>
      </c>
      <c r="AU980" s="42" t="str">
        <f t="shared" si="527"/>
        <v/>
      </c>
    </row>
    <row r="981" spans="1:47" ht="15" x14ac:dyDescent="0.25">
      <c r="A981" s="40" t="s">
        <v>5168</v>
      </c>
      <c r="B981" s="40" t="s">
        <v>5167</v>
      </c>
      <c r="C981" s="60">
        <f>IF(ISNUMBER(VLOOKUP(B981,'[1]WT-GR-A'!I$2:J$693,2,FALSE)),VLOOKUP(B981,'[1]WT-GR-A'!I$2:J$693,2,FALSE),"")</f>
        <v>0.1</v>
      </c>
      <c r="D981" s="58" t="str">
        <f>IF(ISNUMBER(VLOOKUP($B981,'[1]KO-GR-A'!$I$2:$J$907,2,FALSE)),VLOOKUP($B981,'[1]KO-GR-A'!$I$2:$J$907,2,FALSE),"")</f>
        <v/>
      </c>
      <c r="E981" s="58">
        <f>IF(ISNUMBER(VLOOKUP($B981,'[1]MT-GR-A'!$I$2:$J$789,2,FALSE)),VLOOKUP($B981,'[1]MT-GR-A'!$I$2:$J$789,2,FALSE),"")</f>
        <v>0.1</v>
      </c>
      <c r="F981" s="58" t="str">
        <f>IF(ISNUMBER(VLOOKUP($B981,'[1]WT-HS-A'!$I$2:$J$1224,2,FALSE)),VLOOKUP($B981,'[1]WT-HS-A'!$I$2:$J$1224,2,FALSE),"")</f>
        <v/>
      </c>
      <c r="G981" s="58" t="str">
        <f>IF(ISNUMBER(VLOOKUP($B981,'[1]KO-HS-A'!$I$2:$J$1229,2,FALSE)),VLOOKUP($B981,'[1]KO-HS-A'!$I$2:$J$1229,2,FALSE),"")</f>
        <v/>
      </c>
      <c r="H981" s="58">
        <f>IF(ISNUMBER(VLOOKUP($B981,'[1]MT-HS-A'!$I$2:$J$1362,2,FALSE)),VLOOKUP($B981,'[1]MT-HS-A'!$I$2:$J$1362,2,FALSE),"")</f>
        <v>0.1</v>
      </c>
      <c r="I981" s="59" t="str">
        <f>IF(ISNUMBER(VLOOKUP($B981,'[1]WT-GR-B'!$I$2:$J$585,2,FALSE)),VLOOKUP($B981,'[1]WT-GR-B'!$I$2:$J$585,2,FALSE),"")</f>
        <v/>
      </c>
      <c r="J981" s="58" t="str">
        <f>IF(ISNUMBER(VLOOKUP($B981,'[1]KO-GR-B'!$I$2:$J$900,2,FALSE)),VLOOKUP($B981,'[1]KO-GR-B'!$I$2:$J$900,2,FALSE),"")</f>
        <v/>
      </c>
      <c r="K981" s="58">
        <f>IF(ISNUMBER(VLOOKUP($B981,'[1]MT-GR-B'!$I$2:$J$693,2,FALSE)),VLOOKUP($B981,'[1]MT-GR-B'!$I$2:$J$693,2,FALSE),"")</f>
        <v>0.1</v>
      </c>
      <c r="L981" s="58" t="str">
        <f>IF(ISNUMBER(VLOOKUP($B981,'[1]WT-HS-B'!$I$2:$J$1220,2,FALSE)),VLOOKUP($B981,'[1]WT-HS-B'!$I$2:$J$1220,2,FALSE),"")</f>
        <v/>
      </c>
      <c r="M981" s="58" t="str">
        <f>IF(ISNUMBER(VLOOKUP($B981,'[1]KO-HS-B'!$I$2:$J$1046,2,FALSE)),VLOOKUP($B981,'[1]KO-HS-B'!$I$2:$J$1046,2,FALSE),"")</f>
        <v/>
      </c>
      <c r="N981" s="58" t="str">
        <f>IF(ISNUMBER(VLOOKUP($B981,'[1]MT-HS-B'!$I$2:$J$773,2,FALSE)),VLOOKUP($B981,'[1]MT-HS-B'!$I$2:$J$773,2,FALSE),"")</f>
        <v/>
      </c>
      <c r="O981" s="40" t="str">
        <f t="shared" si="495"/>
        <v>NUC1_YEAST</v>
      </c>
      <c r="P981" s="57" t="str">
        <f t="shared" si="496"/>
        <v/>
      </c>
      <c r="Q981" s="57" t="str">
        <f t="shared" si="497"/>
        <v/>
      </c>
      <c r="R981" s="57">
        <f t="shared" si="498"/>
        <v>0</v>
      </c>
      <c r="S981" s="56" t="str">
        <f t="shared" si="499"/>
        <v>n/a</v>
      </c>
      <c r="T981" s="55" t="str">
        <f t="shared" si="500"/>
        <v>n/a</v>
      </c>
      <c r="U981" s="54" t="str">
        <f t="shared" si="501"/>
        <v>n/a</v>
      </c>
      <c r="V981" s="53" t="str">
        <f t="shared" si="502"/>
        <v>GR only</v>
      </c>
      <c r="W981" s="53" t="str">
        <f t="shared" si="503"/>
        <v/>
      </c>
      <c r="X981" s="53">
        <f t="shared" si="504"/>
        <v>0</v>
      </c>
      <c r="Y981" s="52" t="str">
        <f t="shared" si="505"/>
        <v/>
      </c>
      <c r="Z981" s="51" t="str">
        <f t="shared" si="506"/>
        <v/>
      </c>
      <c r="AA981" s="50" t="str">
        <f t="shared" si="507"/>
        <v>GR only</v>
      </c>
      <c r="AB981" s="40" t="str">
        <f t="shared" si="508"/>
        <v>NUC1</v>
      </c>
      <c r="AC981" s="49">
        <f t="shared" si="509"/>
        <v>0.1</v>
      </c>
      <c r="AD981" s="47">
        <f t="shared" si="510"/>
        <v>0</v>
      </c>
      <c r="AE981" s="47">
        <f t="shared" si="511"/>
        <v>0.1</v>
      </c>
      <c r="AF981" s="48">
        <f t="shared" si="512"/>
        <v>0</v>
      </c>
      <c r="AG981" s="47">
        <f t="shared" si="513"/>
        <v>0</v>
      </c>
      <c r="AH981" s="47">
        <f t="shared" si="514"/>
        <v>0.1</v>
      </c>
      <c r="AI981" s="46">
        <f t="shared" si="515"/>
        <v>0</v>
      </c>
      <c r="AJ981" s="43" t="str">
        <f t="shared" si="516"/>
        <v/>
      </c>
      <c r="AK981" s="43">
        <f t="shared" si="517"/>
        <v>1</v>
      </c>
      <c r="AL981" s="45" t="str">
        <f t="shared" si="518"/>
        <v/>
      </c>
      <c r="AM981" s="43" t="str">
        <f t="shared" si="519"/>
        <v/>
      </c>
      <c r="AN981" s="42" t="str">
        <f t="shared" si="520"/>
        <v/>
      </c>
      <c r="AO981" s="40" t="str">
        <f t="shared" si="521"/>
        <v>NUC1_YEAST</v>
      </c>
      <c r="AP981" s="44" t="str">
        <f t="shared" si="522"/>
        <v/>
      </c>
      <c r="AQ981" s="43" t="str">
        <f t="shared" si="523"/>
        <v/>
      </c>
      <c r="AR981" s="43">
        <f t="shared" si="524"/>
        <v>0</v>
      </c>
      <c r="AS981" s="43" t="str">
        <f t="shared" si="525"/>
        <v/>
      </c>
      <c r="AT981" s="43" t="str">
        <f t="shared" si="526"/>
        <v/>
      </c>
      <c r="AU981" s="42" t="str">
        <f t="shared" si="527"/>
        <v/>
      </c>
    </row>
    <row r="982" spans="1:47" ht="15" x14ac:dyDescent="0.25">
      <c r="A982" s="40" t="s">
        <v>5166</v>
      </c>
      <c r="B982" s="40" t="s">
        <v>5165</v>
      </c>
      <c r="C982" s="60" t="str">
        <f>IF(ISNUMBER(VLOOKUP(B982,'[1]WT-GR-A'!I$2:J$693,2,FALSE)),VLOOKUP(B982,'[1]WT-GR-A'!I$2:J$693,2,FALSE),"")</f>
        <v/>
      </c>
      <c r="D982" s="58" t="str">
        <f>IF(ISNUMBER(VLOOKUP($B982,'[1]KO-GR-A'!$I$2:$J$907,2,FALSE)),VLOOKUP($B982,'[1]KO-GR-A'!$I$2:$J$907,2,FALSE),"")</f>
        <v/>
      </c>
      <c r="E982" s="58" t="str">
        <f>IF(ISNUMBER(VLOOKUP($B982,'[1]MT-GR-A'!$I$2:$J$789,2,FALSE)),VLOOKUP($B982,'[1]MT-GR-A'!$I$2:$J$789,2,FALSE),"")</f>
        <v/>
      </c>
      <c r="F982" s="58">
        <f>IF(ISNUMBER(VLOOKUP($B982,'[1]WT-HS-A'!$I$2:$J$1224,2,FALSE)),VLOOKUP($B982,'[1]WT-HS-A'!$I$2:$J$1224,2,FALSE),"")</f>
        <v>0.04</v>
      </c>
      <c r="G982" s="58" t="str">
        <f>IF(ISNUMBER(VLOOKUP($B982,'[1]KO-HS-A'!$I$2:$J$1229,2,FALSE)),VLOOKUP($B982,'[1]KO-HS-A'!$I$2:$J$1229,2,FALSE),"")</f>
        <v/>
      </c>
      <c r="H982" s="58">
        <f>IF(ISNUMBER(VLOOKUP($B982,'[1]MT-HS-A'!$I$2:$J$1362,2,FALSE)),VLOOKUP($B982,'[1]MT-HS-A'!$I$2:$J$1362,2,FALSE),"")</f>
        <v>0.04</v>
      </c>
      <c r="I982" s="59" t="str">
        <f>IF(ISNUMBER(VLOOKUP($B982,'[1]WT-GR-B'!$I$2:$J$585,2,FALSE)),VLOOKUP($B982,'[1]WT-GR-B'!$I$2:$J$585,2,FALSE),"")</f>
        <v/>
      </c>
      <c r="J982" s="58" t="str">
        <f>IF(ISNUMBER(VLOOKUP($B982,'[1]KO-GR-B'!$I$2:$J$900,2,FALSE)),VLOOKUP($B982,'[1]KO-GR-B'!$I$2:$J$900,2,FALSE),"")</f>
        <v/>
      </c>
      <c r="K982" s="58" t="str">
        <f>IF(ISNUMBER(VLOOKUP($B982,'[1]MT-GR-B'!$I$2:$J$693,2,FALSE)),VLOOKUP($B982,'[1]MT-GR-B'!$I$2:$J$693,2,FALSE),"")</f>
        <v/>
      </c>
      <c r="L982" s="58">
        <f>IF(ISNUMBER(VLOOKUP($B982,'[1]WT-HS-B'!$I$2:$J$1220,2,FALSE)),VLOOKUP($B982,'[1]WT-HS-B'!$I$2:$J$1220,2,FALSE),"")</f>
        <v>0.04</v>
      </c>
      <c r="M982" s="58">
        <f>IF(ISNUMBER(VLOOKUP($B982,'[1]KO-HS-B'!$I$2:$J$1046,2,FALSE)),VLOOKUP($B982,'[1]KO-HS-B'!$I$2:$J$1046,2,FALSE),"")</f>
        <v>0.04</v>
      </c>
      <c r="N982" s="58" t="str">
        <f>IF(ISNUMBER(VLOOKUP($B982,'[1]MT-HS-B'!$I$2:$J$773,2,FALSE)),VLOOKUP($B982,'[1]MT-HS-B'!$I$2:$J$773,2,FALSE),"")</f>
        <v/>
      </c>
      <c r="O982" s="40" t="str">
        <f t="shared" si="495"/>
        <v>IML2_YEAS7</v>
      </c>
      <c r="P982" s="57" t="str">
        <f t="shared" si="496"/>
        <v>HS only</v>
      </c>
      <c r="Q982" s="57" t="str">
        <f t="shared" si="497"/>
        <v/>
      </c>
      <c r="R982" s="57" t="str">
        <f t="shared" si="498"/>
        <v/>
      </c>
      <c r="S982" s="56" t="str">
        <f t="shared" si="499"/>
        <v>n/a</v>
      </c>
      <c r="T982" s="55" t="str">
        <f t="shared" si="500"/>
        <v>n/a</v>
      </c>
      <c r="U982" s="54" t="str">
        <f t="shared" si="501"/>
        <v>n/a</v>
      </c>
      <c r="V982" s="53" t="str">
        <f t="shared" si="502"/>
        <v>HS only</v>
      </c>
      <c r="W982" s="53" t="str">
        <f t="shared" si="503"/>
        <v/>
      </c>
      <c r="X982" s="53" t="str">
        <f t="shared" si="504"/>
        <v>HS only</v>
      </c>
      <c r="Y982" s="52" t="str">
        <f t="shared" si="505"/>
        <v>HS only</v>
      </c>
      <c r="Z982" s="51" t="str">
        <f t="shared" si="506"/>
        <v>HS only</v>
      </c>
      <c r="AA982" s="50" t="str">
        <f t="shared" si="507"/>
        <v/>
      </c>
      <c r="AB982" s="40" t="str">
        <f t="shared" si="508"/>
        <v>IML2</v>
      </c>
      <c r="AC982" s="49">
        <f t="shared" si="509"/>
        <v>0</v>
      </c>
      <c r="AD982" s="47">
        <f t="shared" si="510"/>
        <v>0</v>
      </c>
      <c r="AE982" s="47">
        <f t="shared" si="511"/>
        <v>0</v>
      </c>
      <c r="AF982" s="48">
        <f t="shared" si="512"/>
        <v>0.04</v>
      </c>
      <c r="AG982" s="47">
        <f t="shared" si="513"/>
        <v>0.04</v>
      </c>
      <c r="AH982" s="47">
        <f t="shared" si="514"/>
        <v>0.04</v>
      </c>
      <c r="AI982" s="46" t="str">
        <f t="shared" si="515"/>
        <v>HS Only</v>
      </c>
      <c r="AJ982" s="43" t="str">
        <f t="shared" si="516"/>
        <v>HS Only</v>
      </c>
      <c r="AK982" s="43" t="str">
        <f t="shared" si="517"/>
        <v>HS Only</v>
      </c>
      <c r="AL982" s="45" t="str">
        <f t="shared" si="518"/>
        <v/>
      </c>
      <c r="AM982" s="43" t="str">
        <f t="shared" si="519"/>
        <v/>
      </c>
      <c r="AN982" s="42" t="str">
        <f t="shared" si="520"/>
        <v/>
      </c>
      <c r="AO982" s="40" t="str">
        <f t="shared" si="521"/>
        <v>IML2_YEAS7</v>
      </c>
      <c r="AP982" s="44" t="str">
        <f t="shared" si="522"/>
        <v/>
      </c>
      <c r="AQ982" s="43" t="str">
        <f t="shared" si="523"/>
        <v/>
      </c>
      <c r="AR982" s="43" t="str">
        <f t="shared" si="524"/>
        <v/>
      </c>
      <c r="AS982" s="43">
        <f t="shared" si="525"/>
        <v>0</v>
      </c>
      <c r="AT982" s="43" t="str">
        <f t="shared" si="526"/>
        <v/>
      </c>
      <c r="AU982" s="42" t="str">
        <f t="shared" si="527"/>
        <v/>
      </c>
    </row>
    <row r="983" spans="1:47" ht="15" x14ac:dyDescent="0.25">
      <c r="A983" s="40" t="s">
        <v>5164</v>
      </c>
      <c r="B983" s="40" t="s">
        <v>5163</v>
      </c>
      <c r="C983" s="60" t="str">
        <f>IF(ISNUMBER(VLOOKUP(B983,'[1]WT-GR-A'!I$2:J$693,2,FALSE)),VLOOKUP(B983,'[1]WT-GR-A'!I$2:J$693,2,FALSE),"")</f>
        <v/>
      </c>
      <c r="D983" s="58" t="str">
        <f>IF(ISNUMBER(VLOOKUP($B983,'[1]KO-GR-A'!$I$2:$J$907,2,FALSE)),VLOOKUP($B983,'[1]KO-GR-A'!$I$2:$J$907,2,FALSE),"")</f>
        <v/>
      </c>
      <c r="E983" s="58">
        <f>IF(ISNUMBER(VLOOKUP($B983,'[1]MT-GR-A'!$I$2:$J$789,2,FALSE)),VLOOKUP($B983,'[1]MT-GR-A'!$I$2:$J$789,2,FALSE),"")</f>
        <v>0.08</v>
      </c>
      <c r="F983" s="58" t="str">
        <f>IF(ISNUMBER(VLOOKUP($B983,'[1]WT-HS-A'!$I$2:$J$1224,2,FALSE)),VLOOKUP($B983,'[1]WT-HS-A'!$I$2:$J$1224,2,FALSE),"")</f>
        <v/>
      </c>
      <c r="G983" s="58" t="str">
        <f>IF(ISNUMBER(VLOOKUP($B983,'[1]KO-HS-A'!$I$2:$J$1229,2,FALSE)),VLOOKUP($B983,'[1]KO-HS-A'!$I$2:$J$1229,2,FALSE),"")</f>
        <v/>
      </c>
      <c r="H983" s="58">
        <f>IF(ISNUMBER(VLOOKUP($B983,'[1]MT-HS-A'!$I$2:$J$1362,2,FALSE)),VLOOKUP($B983,'[1]MT-HS-A'!$I$2:$J$1362,2,FALSE),"")</f>
        <v>0.47</v>
      </c>
      <c r="I983" s="59">
        <f>IF(ISNUMBER(VLOOKUP($B983,'[1]WT-GR-B'!$I$2:$J$585,2,FALSE)),VLOOKUP($B983,'[1]WT-GR-B'!$I$2:$J$585,2,FALSE),"")</f>
        <v>0.08</v>
      </c>
      <c r="J983" s="58">
        <f>IF(ISNUMBER(VLOOKUP($B983,'[1]KO-GR-B'!$I$2:$J$900,2,FALSE)),VLOOKUP($B983,'[1]KO-GR-B'!$I$2:$J$900,2,FALSE),"")</f>
        <v>0.08</v>
      </c>
      <c r="K983" s="58" t="str">
        <f>IF(ISNUMBER(VLOOKUP($B983,'[1]MT-GR-B'!$I$2:$J$693,2,FALSE)),VLOOKUP($B983,'[1]MT-GR-B'!$I$2:$J$693,2,FALSE),"")</f>
        <v/>
      </c>
      <c r="L983" s="58">
        <f>IF(ISNUMBER(VLOOKUP($B983,'[1]WT-HS-B'!$I$2:$J$1220,2,FALSE)),VLOOKUP($B983,'[1]WT-HS-B'!$I$2:$J$1220,2,FALSE),"")</f>
        <v>0.17</v>
      </c>
      <c r="M983" s="58">
        <f>IF(ISNUMBER(VLOOKUP($B983,'[1]KO-HS-B'!$I$2:$J$1046,2,FALSE)),VLOOKUP($B983,'[1]KO-HS-B'!$I$2:$J$1046,2,FALSE),"")</f>
        <v>0.08</v>
      </c>
      <c r="N983" s="58">
        <f>IF(ISNUMBER(VLOOKUP($B983,'[1]MT-HS-B'!$I$2:$J$773,2,FALSE)),VLOOKUP($B983,'[1]MT-HS-B'!$I$2:$J$773,2,FALSE),"")</f>
        <v>0.17</v>
      </c>
      <c r="O983" s="40" t="str">
        <f t="shared" si="495"/>
        <v>OM45_YEAST</v>
      </c>
      <c r="P983" s="57">
        <f t="shared" si="496"/>
        <v>1.125</v>
      </c>
      <c r="Q983" s="57">
        <f t="shared" si="497"/>
        <v>0</v>
      </c>
      <c r="R983" s="57">
        <f t="shared" si="498"/>
        <v>4.8749999999999991</v>
      </c>
      <c r="S983" s="56" t="str">
        <f t="shared" si="499"/>
        <v>n/a</v>
      </c>
      <c r="T983" s="55" t="str">
        <f t="shared" si="500"/>
        <v>n/a</v>
      </c>
      <c r="U983" s="54" t="str">
        <f t="shared" si="501"/>
        <v>n/a</v>
      </c>
      <c r="V983" s="53" t="str">
        <f t="shared" si="502"/>
        <v/>
      </c>
      <c r="W983" s="53" t="str">
        <f t="shared" si="503"/>
        <v/>
      </c>
      <c r="X983" s="53">
        <f t="shared" si="504"/>
        <v>4.8749999999999991</v>
      </c>
      <c r="Y983" s="52">
        <f t="shared" si="505"/>
        <v>1.125</v>
      </c>
      <c r="Z983" s="51">
        <f t="shared" si="506"/>
        <v>0</v>
      </c>
      <c r="AA983" s="50" t="str">
        <f t="shared" si="507"/>
        <v>HS only</v>
      </c>
      <c r="AB983" s="40" t="str">
        <f t="shared" si="508"/>
        <v>OM45</v>
      </c>
      <c r="AC983" s="49">
        <f t="shared" si="509"/>
        <v>0.08</v>
      </c>
      <c r="AD983" s="47">
        <f t="shared" si="510"/>
        <v>0.08</v>
      </c>
      <c r="AE983" s="47">
        <f t="shared" si="511"/>
        <v>0.08</v>
      </c>
      <c r="AF983" s="48">
        <f t="shared" si="512"/>
        <v>0.17</v>
      </c>
      <c r="AG983" s="47">
        <f t="shared" si="513"/>
        <v>0.08</v>
      </c>
      <c r="AH983" s="47">
        <f t="shared" si="514"/>
        <v>0.32</v>
      </c>
      <c r="AI983" s="46">
        <f t="shared" si="515"/>
        <v>2.125</v>
      </c>
      <c r="AJ983" s="43">
        <f t="shared" si="516"/>
        <v>1</v>
      </c>
      <c r="AK983" s="43">
        <f t="shared" si="517"/>
        <v>4</v>
      </c>
      <c r="AL983" s="45" t="str">
        <f t="shared" si="518"/>
        <v/>
      </c>
      <c r="AM983" s="43" t="str">
        <f t="shared" si="519"/>
        <v/>
      </c>
      <c r="AN983" s="42" t="str">
        <f t="shared" si="520"/>
        <v/>
      </c>
      <c r="AO983" s="40" t="str">
        <f t="shared" si="521"/>
        <v>OM45_YEAST</v>
      </c>
      <c r="AP983" s="44" t="str">
        <f t="shared" si="522"/>
        <v/>
      </c>
      <c r="AQ983" s="43" t="str">
        <f t="shared" si="523"/>
        <v/>
      </c>
      <c r="AR983" s="43" t="str">
        <f t="shared" si="524"/>
        <v/>
      </c>
      <c r="AS983" s="43" t="str">
        <f t="shared" si="525"/>
        <v/>
      </c>
      <c r="AT983" s="43" t="str">
        <f t="shared" si="526"/>
        <v/>
      </c>
      <c r="AU983" s="42">
        <f t="shared" si="527"/>
        <v>0.21213203435596423</v>
      </c>
    </row>
    <row r="984" spans="1:47" ht="15" x14ac:dyDescent="0.25">
      <c r="A984" s="40" t="s">
        <v>5162</v>
      </c>
      <c r="B984" s="40" t="s">
        <v>5161</v>
      </c>
      <c r="C984" s="60">
        <f>IF(ISNUMBER(VLOOKUP(B984,'[1]WT-GR-A'!I$2:J$693,2,FALSE)),VLOOKUP(B984,'[1]WT-GR-A'!I$2:J$693,2,FALSE),"")</f>
        <v>0.4</v>
      </c>
      <c r="D984" s="58">
        <f>IF(ISNUMBER(VLOOKUP($B984,'[1]KO-GR-A'!$I$2:$J$907,2,FALSE)),VLOOKUP($B984,'[1]KO-GR-A'!$I$2:$J$907,2,FALSE),"")</f>
        <v>0.96</v>
      </c>
      <c r="E984" s="58">
        <f>IF(ISNUMBER(VLOOKUP($B984,'[1]MT-GR-A'!$I$2:$J$789,2,FALSE)),VLOOKUP($B984,'[1]MT-GR-A'!$I$2:$J$789,2,FALSE),"")</f>
        <v>0.4</v>
      </c>
      <c r="F984" s="58">
        <f>IF(ISNUMBER(VLOOKUP($B984,'[1]WT-HS-A'!$I$2:$J$1224,2,FALSE)),VLOOKUP($B984,'[1]WT-HS-A'!$I$2:$J$1224,2,FALSE),"")</f>
        <v>4.41</v>
      </c>
      <c r="G984" s="58">
        <f>IF(ISNUMBER(VLOOKUP($B984,'[1]KO-HS-A'!$I$2:$J$1229,2,FALSE)),VLOOKUP($B984,'[1]KO-HS-A'!$I$2:$J$1229,2,FALSE),"")</f>
        <v>5.77</v>
      </c>
      <c r="H984" s="58">
        <f>IF(ISNUMBER(VLOOKUP($B984,'[1]MT-HS-A'!$I$2:$J$1362,2,FALSE)),VLOOKUP($B984,'[1]MT-HS-A'!$I$2:$J$1362,2,FALSE),"")</f>
        <v>2.4500000000000002</v>
      </c>
      <c r="I984" s="59">
        <f>IF(ISNUMBER(VLOOKUP($B984,'[1]WT-GR-B'!$I$2:$J$585,2,FALSE)),VLOOKUP($B984,'[1]WT-GR-B'!$I$2:$J$585,2,FALSE),"")</f>
        <v>1.2</v>
      </c>
      <c r="J984" s="58">
        <f>IF(ISNUMBER(VLOOKUP($B984,'[1]KO-GR-B'!$I$2:$J$900,2,FALSE)),VLOOKUP($B984,'[1]KO-GR-B'!$I$2:$J$900,2,FALSE),"")</f>
        <v>1.75</v>
      </c>
      <c r="K984" s="58">
        <f>IF(ISNUMBER(VLOOKUP($B984,'[1]MT-GR-B'!$I$2:$J$693,2,FALSE)),VLOOKUP($B984,'[1]MT-GR-B'!$I$2:$J$693,2,FALSE),"")</f>
        <v>1.2</v>
      </c>
      <c r="L984" s="58">
        <f>IF(ISNUMBER(VLOOKUP($B984,'[1]WT-HS-B'!$I$2:$J$1220,2,FALSE)),VLOOKUP($B984,'[1]WT-HS-B'!$I$2:$J$1220,2,FALSE),"")</f>
        <v>2.86</v>
      </c>
      <c r="M984" s="58">
        <f>IF(ISNUMBER(VLOOKUP($B984,'[1]KO-HS-B'!$I$2:$J$1046,2,FALSE)),VLOOKUP($B984,'[1]KO-HS-B'!$I$2:$J$1046,2,FALSE),"")</f>
        <v>4.41</v>
      </c>
      <c r="N984" s="58">
        <f>IF(ISNUMBER(VLOOKUP($B984,'[1]MT-HS-B'!$I$2:$J$773,2,FALSE)),VLOOKUP($B984,'[1]MT-HS-B'!$I$2:$J$773,2,FALSE),"")</f>
        <v>2.08</v>
      </c>
      <c r="O984" s="40" t="str">
        <f t="shared" si="495"/>
        <v>VDAC1_YEAST</v>
      </c>
      <c r="P984" s="57">
        <f t="shared" si="496"/>
        <v>5.7041666666666657</v>
      </c>
      <c r="Q984" s="57">
        <f t="shared" si="497"/>
        <v>3.2652083333333328</v>
      </c>
      <c r="R984" s="57">
        <f t="shared" si="498"/>
        <v>2.9291666666666667</v>
      </c>
      <c r="S984" s="56">
        <f t="shared" si="499"/>
        <v>4.3208333333333329</v>
      </c>
      <c r="T984" s="55">
        <f t="shared" si="500"/>
        <v>1.745208333333333</v>
      </c>
      <c r="U984" s="54">
        <f t="shared" si="501"/>
        <v>2.1958333333333333</v>
      </c>
      <c r="V984" s="53">
        <f t="shared" si="502"/>
        <v>10.024999999999999</v>
      </c>
      <c r="W984" s="53">
        <f t="shared" si="503"/>
        <v>5.0104166666666661</v>
      </c>
      <c r="X984" s="53">
        <f t="shared" si="504"/>
        <v>5.125</v>
      </c>
      <c r="Y984" s="52">
        <f t="shared" si="505"/>
        <v>1.3833333333333333</v>
      </c>
      <c r="Z984" s="51">
        <f t="shared" si="506"/>
        <v>1.52</v>
      </c>
      <c r="AA984" s="50">
        <f t="shared" si="507"/>
        <v>0.7333333333333335</v>
      </c>
      <c r="AB984" s="40" t="str">
        <f t="shared" si="508"/>
        <v>POR1</v>
      </c>
      <c r="AC984" s="49">
        <f t="shared" si="509"/>
        <v>0.8</v>
      </c>
      <c r="AD984" s="47">
        <f t="shared" si="510"/>
        <v>1.355</v>
      </c>
      <c r="AE984" s="47">
        <f t="shared" si="511"/>
        <v>0.8</v>
      </c>
      <c r="AF984" s="48">
        <f t="shared" si="512"/>
        <v>3.6349999999999998</v>
      </c>
      <c r="AG984" s="47">
        <f t="shared" si="513"/>
        <v>5.09</v>
      </c>
      <c r="AH984" s="47">
        <f t="shared" si="514"/>
        <v>2.2650000000000001</v>
      </c>
      <c r="AI984" s="46">
        <f t="shared" si="515"/>
        <v>4.5437499999999993</v>
      </c>
      <c r="AJ984" s="43">
        <f t="shared" si="516"/>
        <v>3.7564575645756455</v>
      </c>
      <c r="AK984" s="43">
        <f t="shared" si="517"/>
        <v>2.8312499999999998</v>
      </c>
      <c r="AL984" s="45">
        <f t="shared" si="518"/>
        <v>6.1105811007537492</v>
      </c>
      <c r="AM984" s="43">
        <f t="shared" si="519"/>
        <v>2.4680972941665456</v>
      </c>
      <c r="AN984" s="42">
        <f t="shared" si="520"/>
        <v>3.105377280710921</v>
      </c>
      <c r="AO984" s="40" t="str">
        <f t="shared" si="521"/>
        <v>VDAC1_YEAST</v>
      </c>
      <c r="AP984" s="44">
        <f t="shared" si="522"/>
        <v>0.5656854249492379</v>
      </c>
      <c r="AQ984" s="43">
        <f t="shared" si="523"/>
        <v>0.55861435713737229</v>
      </c>
      <c r="AR984" s="43">
        <f t="shared" si="524"/>
        <v>0.5656854249492379</v>
      </c>
      <c r="AS984" s="43">
        <f t="shared" si="525"/>
        <v>1.0960155108391494</v>
      </c>
      <c r="AT984" s="43">
        <f t="shared" si="526"/>
        <v>0.96166522241370711</v>
      </c>
      <c r="AU984" s="42">
        <f t="shared" si="527"/>
        <v>0.26162950903902266</v>
      </c>
    </row>
    <row r="985" spans="1:47" ht="15" x14ac:dyDescent="0.25">
      <c r="A985" s="40" t="s">
        <v>5160</v>
      </c>
      <c r="B985" s="40" t="s">
        <v>5159</v>
      </c>
      <c r="C985" s="60" t="str">
        <f>IF(ISNUMBER(VLOOKUP(B985,'[1]WT-GR-A'!I$2:J$693,2,FALSE)),VLOOKUP(B985,'[1]WT-GR-A'!I$2:J$693,2,FALSE),"")</f>
        <v/>
      </c>
      <c r="D985" s="58" t="str">
        <f>IF(ISNUMBER(VLOOKUP($B985,'[1]KO-GR-A'!$I$2:$J$907,2,FALSE)),VLOOKUP($B985,'[1]KO-GR-A'!$I$2:$J$907,2,FALSE),"")</f>
        <v/>
      </c>
      <c r="E985" s="58" t="str">
        <f>IF(ISNUMBER(VLOOKUP($B985,'[1]MT-GR-A'!$I$2:$J$789,2,FALSE)),VLOOKUP($B985,'[1]MT-GR-A'!$I$2:$J$789,2,FALSE),"")</f>
        <v/>
      </c>
      <c r="F985" s="58">
        <f>IF(ISNUMBER(VLOOKUP($B985,'[1]WT-HS-A'!$I$2:$J$1224,2,FALSE)),VLOOKUP($B985,'[1]WT-HS-A'!$I$2:$J$1224,2,FALSE),"")</f>
        <v>0.04</v>
      </c>
      <c r="G985" s="58" t="str">
        <f>IF(ISNUMBER(VLOOKUP($B985,'[1]KO-HS-A'!$I$2:$J$1229,2,FALSE)),VLOOKUP($B985,'[1]KO-HS-A'!$I$2:$J$1229,2,FALSE),"")</f>
        <v/>
      </c>
      <c r="H985" s="58" t="str">
        <f>IF(ISNUMBER(VLOOKUP($B985,'[1]MT-HS-A'!$I$2:$J$1362,2,FALSE)),VLOOKUP($B985,'[1]MT-HS-A'!$I$2:$J$1362,2,FALSE),"")</f>
        <v/>
      </c>
      <c r="I985" s="59" t="str">
        <f>IF(ISNUMBER(VLOOKUP($B985,'[1]WT-GR-B'!$I$2:$J$585,2,FALSE)),VLOOKUP($B985,'[1]WT-GR-B'!$I$2:$J$585,2,FALSE),"")</f>
        <v/>
      </c>
      <c r="J985" s="58" t="str">
        <f>IF(ISNUMBER(VLOOKUP($B985,'[1]KO-GR-B'!$I$2:$J$900,2,FALSE)),VLOOKUP($B985,'[1]KO-GR-B'!$I$2:$J$900,2,FALSE),"")</f>
        <v/>
      </c>
      <c r="K985" s="58" t="str">
        <f>IF(ISNUMBER(VLOOKUP($B985,'[1]MT-GR-B'!$I$2:$J$693,2,FALSE)),VLOOKUP($B985,'[1]MT-GR-B'!$I$2:$J$693,2,FALSE),"")</f>
        <v/>
      </c>
      <c r="L985" s="58" t="str">
        <f>IF(ISNUMBER(VLOOKUP($B985,'[1]WT-HS-B'!$I$2:$J$1220,2,FALSE)),VLOOKUP($B985,'[1]WT-HS-B'!$I$2:$J$1220,2,FALSE),"")</f>
        <v/>
      </c>
      <c r="M985" s="58" t="str">
        <f>IF(ISNUMBER(VLOOKUP($B985,'[1]KO-HS-B'!$I$2:$J$1046,2,FALSE)),VLOOKUP($B985,'[1]KO-HS-B'!$I$2:$J$1046,2,FALSE),"")</f>
        <v/>
      </c>
      <c r="N985" s="58" t="str">
        <f>IF(ISNUMBER(VLOOKUP($B985,'[1]MT-HS-B'!$I$2:$J$773,2,FALSE)),VLOOKUP($B985,'[1]MT-HS-B'!$I$2:$J$773,2,FALSE),"")</f>
        <v/>
      </c>
      <c r="O985" s="40" t="str">
        <f t="shared" si="495"/>
        <v>YKR18_YEAS7</v>
      </c>
      <c r="P985" s="57" t="str">
        <f t="shared" si="496"/>
        <v/>
      </c>
      <c r="Q985" s="57" t="str">
        <f t="shared" si="497"/>
        <v/>
      </c>
      <c r="R985" s="57" t="str">
        <f t="shared" si="498"/>
        <v/>
      </c>
      <c r="S985" s="56" t="str">
        <f t="shared" si="499"/>
        <v>n/a</v>
      </c>
      <c r="T985" s="55" t="str">
        <f t="shared" si="500"/>
        <v>n/a</v>
      </c>
      <c r="U985" s="54" t="str">
        <f t="shared" si="501"/>
        <v>n/a</v>
      </c>
      <c r="V985" s="53" t="str">
        <f t="shared" si="502"/>
        <v>HS only</v>
      </c>
      <c r="W985" s="53" t="str">
        <f t="shared" si="503"/>
        <v/>
      </c>
      <c r="X985" s="53" t="str">
        <f t="shared" si="504"/>
        <v/>
      </c>
      <c r="Y985" s="52" t="str">
        <f t="shared" si="505"/>
        <v/>
      </c>
      <c r="Z985" s="51" t="str">
        <f t="shared" si="506"/>
        <v/>
      </c>
      <c r="AA985" s="50" t="str">
        <f t="shared" si="507"/>
        <v/>
      </c>
      <c r="AB985" s="40" t="str">
        <f t="shared" si="508"/>
        <v>SCY_3392</v>
      </c>
      <c r="AC985" s="49">
        <f t="shared" si="509"/>
        <v>0</v>
      </c>
      <c r="AD985" s="47">
        <f t="shared" si="510"/>
        <v>0</v>
      </c>
      <c r="AE985" s="47">
        <f t="shared" si="511"/>
        <v>0</v>
      </c>
      <c r="AF985" s="48">
        <f t="shared" si="512"/>
        <v>0.04</v>
      </c>
      <c r="AG985" s="47">
        <f t="shared" si="513"/>
        <v>0</v>
      </c>
      <c r="AH985" s="47">
        <f t="shared" si="514"/>
        <v>0</v>
      </c>
      <c r="AI985" s="46" t="str">
        <f t="shared" si="515"/>
        <v>HS Only</v>
      </c>
      <c r="AJ985" s="43" t="str">
        <f t="shared" si="516"/>
        <v/>
      </c>
      <c r="AK985" s="43" t="str">
        <f t="shared" si="517"/>
        <v/>
      </c>
      <c r="AL985" s="45" t="str">
        <f t="shared" si="518"/>
        <v/>
      </c>
      <c r="AM985" s="43" t="str">
        <f t="shared" si="519"/>
        <v/>
      </c>
      <c r="AN985" s="42" t="str">
        <f t="shared" si="520"/>
        <v/>
      </c>
      <c r="AO985" s="40" t="str">
        <f t="shared" si="521"/>
        <v>YKR18_YEAS7</v>
      </c>
      <c r="AP985" s="44" t="str">
        <f t="shared" si="522"/>
        <v/>
      </c>
      <c r="AQ985" s="43" t="str">
        <f t="shared" si="523"/>
        <v/>
      </c>
      <c r="AR985" s="43" t="str">
        <f t="shared" si="524"/>
        <v/>
      </c>
      <c r="AS985" s="43" t="str">
        <f t="shared" si="525"/>
        <v/>
      </c>
      <c r="AT985" s="43" t="str">
        <f t="shared" si="526"/>
        <v/>
      </c>
      <c r="AU985" s="42" t="str">
        <f t="shared" si="527"/>
        <v/>
      </c>
    </row>
    <row r="986" spans="1:47" ht="15" x14ac:dyDescent="0.25">
      <c r="A986" s="40" t="s">
        <v>5158</v>
      </c>
      <c r="B986" s="40" t="s">
        <v>5157</v>
      </c>
      <c r="C986" s="60">
        <f>IF(ISNUMBER(VLOOKUP(B986,'[1]WT-GR-A'!I$2:J$693,2,FALSE)),VLOOKUP(B986,'[1]WT-GR-A'!I$2:J$693,2,FALSE),"")</f>
        <v>0.22</v>
      </c>
      <c r="D986" s="58" t="str">
        <f>IF(ISNUMBER(VLOOKUP($B986,'[1]KO-GR-A'!$I$2:$J$907,2,FALSE)),VLOOKUP($B986,'[1]KO-GR-A'!$I$2:$J$907,2,FALSE),"")</f>
        <v/>
      </c>
      <c r="E986" s="58" t="str">
        <f>IF(ISNUMBER(VLOOKUP($B986,'[1]MT-GR-A'!$I$2:$J$789,2,FALSE)),VLOOKUP($B986,'[1]MT-GR-A'!$I$2:$J$789,2,FALSE),"")</f>
        <v/>
      </c>
      <c r="F986" s="58">
        <f>IF(ISNUMBER(VLOOKUP($B986,'[1]WT-HS-A'!$I$2:$J$1224,2,FALSE)),VLOOKUP($B986,'[1]WT-HS-A'!$I$2:$J$1224,2,FALSE),"")</f>
        <v>0.1</v>
      </c>
      <c r="G986" s="58" t="str">
        <f>IF(ISNUMBER(VLOOKUP($B986,'[1]KO-HS-A'!$I$2:$J$1229,2,FALSE)),VLOOKUP($B986,'[1]KO-HS-A'!$I$2:$J$1229,2,FALSE),"")</f>
        <v/>
      </c>
      <c r="H986" s="58" t="str">
        <f>IF(ISNUMBER(VLOOKUP($B986,'[1]MT-HS-A'!$I$2:$J$1362,2,FALSE)),VLOOKUP($B986,'[1]MT-HS-A'!$I$2:$J$1362,2,FALSE),"")</f>
        <v/>
      </c>
      <c r="I986" s="59" t="str">
        <f>IF(ISNUMBER(VLOOKUP($B986,'[1]WT-GR-B'!$I$2:$J$585,2,FALSE)),VLOOKUP($B986,'[1]WT-GR-B'!$I$2:$J$585,2,FALSE),"")</f>
        <v/>
      </c>
      <c r="J986" s="58" t="str">
        <f>IF(ISNUMBER(VLOOKUP($B986,'[1]KO-GR-B'!$I$2:$J$900,2,FALSE)),VLOOKUP($B986,'[1]KO-GR-B'!$I$2:$J$900,2,FALSE),"")</f>
        <v/>
      </c>
      <c r="K986" s="58" t="str">
        <f>IF(ISNUMBER(VLOOKUP($B986,'[1]MT-GR-B'!$I$2:$J$693,2,FALSE)),VLOOKUP($B986,'[1]MT-GR-B'!$I$2:$J$693,2,FALSE),"")</f>
        <v/>
      </c>
      <c r="L986" s="58" t="str">
        <f>IF(ISNUMBER(VLOOKUP($B986,'[1]WT-HS-B'!$I$2:$J$1220,2,FALSE)),VLOOKUP($B986,'[1]WT-HS-B'!$I$2:$J$1220,2,FALSE),"")</f>
        <v/>
      </c>
      <c r="M986" s="58" t="str">
        <f>IF(ISNUMBER(VLOOKUP($B986,'[1]KO-HS-B'!$I$2:$J$1046,2,FALSE)),VLOOKUP($B986,'[1]KO-HS-B'!$I$2:$J$1046,2,FALSE),"")</f>
        <v/>
      </c>
      <c r="N986" s="58" t="str">
        <f>IF(ISNUMBER(VLOOKUP($B986,'[1]MT-HS-B'!$I$2:$J$773,2,FALSE)),VLOOKUP($B986,'[1]MT-HS-B'!$I$2:$J$773,2,FALSE),"")</f>
        <v/>
      </c>
      <c r="O986" s="40" t="str">
        <f t="shared" si="495"/>
        <v>OAC1_YEAST</v>
      </c>
      <c r="P986" s="57">
        <f t="shared" si="496"/>
        <v>-0.54545454545454541</v>
      </c>
      <c r="Q986" s="57" t="str">
        <f t="shared" si="497"/>
        <v/>
      </c>
      <c r="R986" s="57" t="str">
        <f t="shared" si="498"/>
        <v/>
      </c>
      <c r="S986" s="56" t="str">
        <f t="shared" si="499"/>
        <v>n/a</v>
      </c>
      <c r="T986" s="55" t="str">
        <f t="shared" si="500"/>
        <v>n/a</v>
      </c>
      <c r="U986" s="54" t="str">
        <f t="shared" si="501"/>
        <v>n/a</v>
      </c>
      <c r="V986" s="53">
        <f t="shared" si="502"/>
        <v>-0.54545454545454541</v>
      </c>
      <c r="W986" s="53" t="str">
        <f t="shared" si="503"/>
        <v/>
      </c>
      <c r="X986" s="53" t="str">
        <f t="shared" si="504"/>
        <v/>
      </c>
      <c r="Y986" s="52" t="str">
        <f t="shared" si="505"/>
        <v/>
      </c>
      <c r="Z986" s="51" t="str">
        <f t="shared" si="506"/>
        <v/>
      </c>
      <c r="AA986" s="50" t="str">
        <f t="shared" si="507"/>
        <v/>
      </c>
      <c r="AB986" s="40" t="str">
        <f t="shared" si="508"/>
        <v>OAC1</v>
      </c>
      <c r="AC986" s="49">
        <f t="shared" si="509"/>
        <v>0.22</v>
      </c>
      <c r="AD986" s="47">
        <f t="shared" si="510"/>
        <v>0</v>
      </c>
      <c r="AE986" s="47">
        <f t="shared" si="511"/>
        <v>0</v>
      </c>
      <c r="AF986" s="48">
        <f t="shared" si="512"/>
        <v>0.1</v>
      </c>
      <c r="AG986" s="47">
        <f t="shared" si="513"/>
        <v>0</v>
      </c>
      <c r="AH986" s="47">
        <f t="shared" si="514"/>
        <v>0</v>
      </c>
      <c r="AI986" s="46">
        <f t="shared" si="515"/>
        <v>0.45454545454545459</v>
      </c>
      <c r="AJ986" s="43" t="str">
        <f t="shared" si="516"/>
        <v/>
      </c>
      <c r="AK986" s="43" t="str">
        <f t="shared" si="517"/>
        <v/>
      </c>
      <c r="AL986" s="45" t="str">
        <f t="shared" si="518"/>
        <v/>
      </c>
      <c r="AM986" s="43" t="str">
        <f t="shared" si="519"/>
        <v/>
      </c>
      <c r="AN986" s="42" t="str">
        <f t="shared" si="520"/>
        <v/>
      </c>
      <c r="AO986" s="40" t="str">
        <f t="shared" si="521"/>
        <v>OAC1_YEAST</v>
      </c>
      <c r="AP986" s="44" t="str">
        <f t="shared" si="522"/>
        <v/>
      </c>
      <c r="AQ986" s="43" t="str">
        <f t="shared" si="523"/>
        <v/>
      </c>
      <c r="AR986" s="43" t="str">
        <f t="shared" si="524"/>
        <v/>
      </c>
      <c r="AS986" s="43" t="str">
        <f t="shared" si="525"/>
        <v/>
      </c>
      <c r="AT986" s="43" t="str">
        <f t="shared" si="526"/>
        <v/>
      </c>
      <c r="AU986" s="42" t="str">
        <f t="shared" si="527"/>
        <v/>
      </c>
    </row>
    <row r="987" spans="1:47" ht="15" x14ac:dyDescent="0.25">
      <c r="A987" s="40" t="s">
        <v>5156</v>
      </c>
      <c r="B987" s="40" t="s">
        <v>5155</v>
      </c>
      <c r="C987" s="60" t="str">
        <f>IF(ISNUMBER(VLOOKUP(B987,'[1]WT-GR-A'!I$2:J$693,2,FALSE)),VLOOKUP(B987,'[1]WT-GR-A'!I$2:J$693,2,FALSE),"")</f>
        <v/>
      </c>
      <c r="D987" s="58" t="str">
        <f>IF(ISNUMBER(VLOOKUP($B987,'[1]KO-GR-A'!$I$2:$J$907,2,FALSE)),VLOOKUP($B987,'[1]KO-GR-A'!$I$2:$J$907,2,FALSE),"")</f>
        <v/>
      </c>
      <c r="E987" s="58" t="str">
        <f>IF(ISNUMBER(VLOOKUP($B987,'[1]MT-GR-A'!$I$2:$J$789,2,FALSE)),VLOOKUP($B987,'[1]MT-GR-A'!$I$2:$J$789,2,FALSE),"")</f>
        <v/>
      </c>
      <c r="F987" s="58">
        <f>IF(ISNUMBER(VLOOKUP($B987,'[1]WT-HS-A'!$I$2:$J$1224,2,FALSE)),VLOOKUP($B987,'[1]WT-HS-A'!$I$2:$J$1224,2,FALSE),"")</f>
        <v>0.13</v>
      </c>
      <c r="G987" s="58" t="str">
        <f>IF(ISNUMBER(VLOOKUP($B987,'[1]KO-HS-A'!$I$2:$J$1229,2,FALSE)),VLOOKUP($B987,'[1]KO-HS-A'!$I$2:$J$1229,2,FALSE),"")</f>
        <v/>
      </c>
      <c r="H987" s="58" t="str">
        <f>IF(ISNUMBER(VLOOKUP($B987,'[1]MT-HS-A'!$I$2:$J$1362,2,FALSE)),VLOOKUP($B987,'[1]MT-HS-A'!$I$2:$J$1362,2,FALSE),"")</f>
        <v/>
      </c>
      <c r="I987" s="59" t="str">
        <f>IF(ISNUMBER(VLOOKUP($B987,'[1]WT-GR-B'!$I$2:$J$585,2,FALSE)),VLOOKUP($B987,'[1]WT-GR-B'!$I$2:$J$585,2,FALSE),"")</f>
        <v/>
      </c>
      <c r="J987" s="58" t="str">
        <f>IF(ISNUMBER(VLOOKUP($B987,'[1]KO-GR-B'!$I$2:$J$900,2,FALSE)),VLOOKUP($B987,'[1]KO-GR-B'!$I$2:$J$900,2,FALSE),"")</f>
        <v/>
      </c>
      <c r="K987" s="58" t="str">
        <f>IF(ISNUMBER(VLOOKUP($B987,'[1]MT-GR-B'!$I$2:$J$693,2,FALSE)),VLOOKUP($B987,'[1]MT-GR-B'!$I$2:$J$693,2,FALSE),"")</f>
        <v/>
      </c>
      <c r="L987" s="58">
        <f>IF(ISNUMBER(VLOOKUP($B987,'[1]WT-HS-B'!$I$2:$J$1220,2,FALSE)),VLOOKUP($B987,'[1]WT-HS-B'!$I$2:$J$1220,2,FALSE),"")</f>
        <v>0.13</v>
      </c>
      <c r="M987" s="58" t="str">
        <f>IF(ISNUMBER(VLOOKUP($B987,'[1]KO-HS-B'!$I$2:$J$1046,2,FALSE)),VLOOKUP($B987,'[1]KO-HS-B'!$I$2:$J$1046,2,FALSE),"")</f>
        <v/>
      </c>
      <c r="N987" s="58" t="str">
        <f>IF(ISNUMBER(VLOOKUP($B987,'[1]MT-HS-B'!$I$2:$J$773,2,FALSE)),VLOOKUP($B987,'[1]MT-HS-B'!$I$2:$J$773,2,FALSE),"")</f>
        <v/>
      </c>
      <c r="O987" s="40" t="str">
        <f t="shared" si="495"/>
        <v>MPM1_YEAS7</v>
      </c>
      <c r="P987" s="57" t="str">
        <f t="shared" si="496"/>
        <v>HS only</v>
      </c>
      <c r="Q987" s="57" t="str">
        <f t="shared" si="497"/>
        <v/>
      </c>
      <c r="R987" s="57" t="str">
        <f t="shared" si="498"/>
        <v/>
      </c>
      <c r="S987" s="56" t="str">
        <f t="shared" si="499"/>
        <v>n/a</v>
      </c>
      <c r="T987" s="55" t="str">
        <f t="shared" si="500"/>
        <v>n/a</v>
      </c>
      <c r="U987" s="54" t="str">
        <f t="shared" si="501"/>
        <v>n/a</v>
      </c>
      <c r="V987" s="53" t="str">
        <f t="shared" si="502"/>
        <v>HS only</v>
      </c>
      <c r="W987" s="53" t="str">
        <f t="shared" si="503"/>
        <v/>
      </c>
      <c r="X987" s="53" t="str">
        <f t="shared" si="504"/>
        <v/>
      </c>
      <c r="Y987" s="52" t="str">
        <f t="shared" si="505"/>
        <v>HS only</v>
      </c>
      <c r="Z987" s="51" t="str">
        <f t="shared" si="506"/>
        <v/>
      </c>
      <c r="AA987" s="50" t="str">
        <f t="shared" si="507"/>
        <v/>
      </c>
      <c r="AB987" s="40" t="str">
        <f t="shared" si="508"/>
        <v>MPM1</v>
      </c>
      <c r="AC987" s="49">
        <f t="shared" si="509"/>
        <v>0</v>
      </c>
      <c r="AD987" s="47">
        <f t="shared" si="510"/>
        <v>0</v>
      </c>
      <c r="AE987" s="47">
        <f t="shared" si="511"/>
        <v>0</v>
      </c>
      <c r="AF987" s="48">
        <f t="shared" si="512"/>
        <v>0.13</v>
      </c>
      <c r="AG987" s="47">
        <f t="shared" si="513"/>
        <v>0</v>
      </c>
      <c r="AH987" s="47">
        <f t="shared" si="514"/>
        <v>0</v>
      </c>
      <c r="AI987" s="46" t="str">
        <f t="shared" si="515"/>
        <v>HS Only</v>
      </c>
      <c r="AJ987" s="43" t="str">
        <f t="shared" si="516"/>
        <v/>
      </c>
      <c r="AK987" s="43" t="str">
        <f t="shared" si="517"/>
        <v/>
      </c>
      <c r="AL987" s="45" t="str">
        <f t="shared" si="518"/>
        <v/>
      </c>
      <c r="AM987" s="43" t="str">
        <f t="shared" si="519"/>
        <v/>
      </c>
      <c r="AN987" s="42" t="str">
        <f t="shared" si="520"/>
        <v/>
      </c>
      <c r="AO987" s="40" t="str">
        <f t="shared" si="521"/>
        <v>MPM1_YEAS7</v>
      </c>
      <c r="AP987" s="44" t="str">
        <f t="shared" si="522"/>
        <v/>
      </c>
      <c r="AQ987" s="43" t="str">
        <f t="shared" si="523"/>
        <v/>
      </c>
      <c r="AR987" s="43" t="str">
        <f t="shared" si="524"/>
        <v/>
      </c>
      <c r="AS987" s="43">
        <f t="shared" si="525"/>
        <v>0</v>
      </c>
      <c r="AT987" s="43" t="str">
        <f t="shared" si="526"/>
        <v/>
      </c>
      <c r="AU987" s="42" t="str">
        <f t="shared" si="527"/>
        <v/>
      </c>
    </row>
    <row r="988" spans="1:47" ht="15" x14ac:dyDescent="0.25">
      <c r="A988" s="40" t="s">
        <v>5154</v>
      </c>
      <c r="B988" s="40" t="s">
        <v>5153</v>
      </c>
      <c r="C988" s="60">
        <f>IF(ISNUMBER(VLOOKUP(B988,'[1]WT-GR-A'!I$2:J$693,2,FALSE)),VLOOKUP(B988,'[1]WT-GR-A'!I$2:J$693,2,FALSE),"")</f>
        <v>0.12</v>
      </c>
      <c r="D988" s="58">
        <f>IF(ISNUMBER(VLOOKUP($B988,'[1]KO-GR-A'!$I$2:$J$907,2,FALSE)),VLOOKUP($B988,'[1]KO-GR-A'!$I$2:$J$907,2,FALSE),"")</f>
        <v>0.12</v>
      </c>
      <c r="E988" s="58">
        <f>IF(ISNUMBER(VLOOKUP($B988,'[1]MT-GR-A'!$I$2:$J$789,2,FALSE)),VLOOKUP($B988,'[1]MT-GR-A'!$I$2:$J$789,2,FALSE),"")</f>
        <v>0.12</v>
      </c>
      <c r="F988" s="58">
        <f>IF(ISNUMBER(VLOOKUP($B988,'[1]WT-HS-A'!$I$2:$J$1224,2,FALSE)),VLOOKUP($B988,'[1]WT-HS-A'!$I$2:$J$1224,2,FALSE),"")</f>
        <v>0.42</v>
      </c>
      <c r="G988" s="58">
        <f>IF(ISNUMBER(VLOOKUP($B988,'[1]KO-HS-A'!$I$2:$J$1229,2,FALSE)),VLOOKUP($B988,'[1]KO-HS-A'!$I$2:$J$1229,2,FALSE),"")</f>
        <v>0.59</v>
      </c>
      <c r="H988" s="58">
        <f>IF(ISNUMBER(VLOOKUP($B988,'[1]MT-HS-A'!$I$2:$J$1362,2,FALSE)),VLOOKUP($B988,'[1]MT-HS-A'!$I$2:$J$1362,2,FALSE),"")</f>
        <v>0.78</v>
      </c>
      <c r="I988" s="59" t="str">
        <f>IF(ISNUMBER(VLOOKUP($B988,'[1]WT-GR-B'!$I$2:$J$585,2,FALSE)),VLOOKUP($B988,'[1]WT-GR-B'!$I$2:$J$585,2,FALSE),"")</f>
        <v/>
      </c>
      <c r="J988" s="58">
        <f>IF(ISNUMBER(VLOOKUP($B988,'[1]KO-GR-B'!$I$2:$J$900,2,FALSE)),VLOOKUP($B988,'[1]KO-GR-B'!$I$2:$J$900,2,FALSE),"")</f>
        <v>0.12</v>
      </c>
      <c r="K988" s="58">
        <f>IF(ISNUMBER(VLOOKUP($B988,'[1]MT-GR-B'!$I$2:$J$693,2,FALSE)),VLOOKUP($B988,'[1]MT-GR-B'!$I$2:$J$693,2,FALSE),"")</f>
        <v>0.26</v>
      </c>
      <c r="L988" s="58">
        <f>IF(ISNUMBER(VLOOKUP($B988,'[1]WT-HS-B'!$I$2:$J$1220,2,FALSE)),VLOOKUP($B988,'[1]WT-HS-B'!$I$2:$J$1220,2,FALSE),"")</f>
        <v>0.42</v>
      </c>
      <c r="M988" s="58">
        <f>IF(ISNUMBER(VLOOKUP($B988,'[1]KO-HS-B'!$I$2:$J$1046,2,FALSE)),VLOOKUP($B988,'[1]KO-HS-B'!$I$2:$J$1046,2,FALSE),"")</f>
        <v>0.42</v>
      </c>
      <c r="N988" s="58">
        <f>IF(ISNUMBER(VLOOKUP($B988,'[1]MT-HS-B'!$I$2:$J$773,2,FALSE)),VLOOKUP($B988,'[1]MT-HS-B'!$I$2:$J$773,2,FALSE),"")</f>
        <v>0.42</v>
      </c>
      <c r="O988" s="40" t="str">
        <f t="shared" si="495"/>
        <v>PRX1_YEAST</v>
      </c>
      <c r="P988" s="57">
        <f t="shared" si="496"/>
        <v>2.5</v>
      </c>
      <c r="Q988" s="57">
        <f t="shared" si="497"/>
        <v>3.208333333333333</v>
      </c>
      <c r="R988" s="57">
        <f t="shared" si="498"/>
        <v>3.0576923076923079</v>
      </c>
      <c r="S988" s="56" t="str">
        <f t="shared" si="499"/>
        <v>n/a</v>
      </c>
      <c r="T988" s="55">
        <f t="shared" si="500"/>
        <v>0.70833333333333326</v>
      </c>
      <c r="U988" s="54">
        <f t="shared" si="501"/>
        <v>2.4423076923076925</v>
      </c>
      <c r="V988" s="53">
        <f t="shared" si="502"/>
        <v>2.5</v>
      </c>
      <c r="W988" s="53">
        <f t="shared" si="503"/>
        <v>3.9166666666666665</v>
      </c>
      <c r="X988" s="53">
        <f t="shared" si="504"/>
        <v>5.5000000000000009</v>
      </c>
      <c r="Y988" s="52" t="str">
        <f t="shared" si="505"/>
        <v>HS only</v>
      </c>
      <c r="Z988" s="51">
        <f t="shared" si="506"/>
        <v>2.5</v>
      </c>
      <c r="AA988" s="50">
        <f t="shared" si="507"/>
        <v>0.61538461538461531</v>
      </c>
      <c r="AB988" s="40" t="str">
        <f t="shared" si="508"/>
        <v>PRX1</v>
      </c>
      <c r="AC988" s="49">
        <f t="shared" si="509"/>
        <v>0.12</v>
      </c>
      <c r="AD988" s="47">
        <f t="shared" si="510"/>
        <v>0.12</v>
      </c>
      <c r="AE988" s="47">
        <f t="shared" si="511"/>
        <v>0.19</v>
      </c>
      <c r="AF988" s="48">
        <f t="shared" si="512"/>
        <v>0.42</v>
      </c>
      <c r="AG988" s="47">
        <f t="shared" si="513"/>
        <v>0.505</v>
      </c>
      <c r="AH988" s="47">
        <f t="shared" si="514"/>
        <v>0.6</v>
      </c>
      <c r="AI988" s="46">
        <f t="shared" si="515"/>
        <v>3.5</v>
      </c>
      <c r="AJ988" s="43">
        <f t="shared" si="516"/>
        <v>4.2083333333333339</v>
      </c>
      <c r="AK988" s="43">
        <f t="shared" si="517"/>
        <v>3.1578947368421053</v>
      </c>
      <c r="AL988" s="45" t="str">
        <f t="shared" si="518"/>
        <v/>
      </c>
      <c r="AM988" s="43">
        <f t="shared" si="519"/>
        <v>1.0017346066809383</v>
      </c>
      <c r="AN988" s="42">
        <f t="shared" si="520"/>
        <v>3.4539446619496741</v>
      </c>
      <c r="AO988" s="40" t="str">
        <f t="shared" si="521"/>
        <v>PRX1_YEAST</v>
      </c>
      <c r="AP988" s="44" t="str">
        <f t="shared" si="522"/>
        <v/>
      </c>
      <c r="AQ988" s="43">
        <f t="shared" si="523"/>
        <v>0</v>
      </c>
      <c r="AR988" s="43">
        <f t="shared" si="524"/>
        <v>9.8994949366116664E-2</v>
      </c>
      <c r="AS988" s="43">
        <f t="shared" si="525"/>
        <v>0</v>
      </c>
      <c r="AT988" s="43">
        <f t="shared" si="526"/>
        <v>0.12020815280171293</v>
      </c>
      <c r="AU988" s="42">
        <f t="shared" si="527"/>
        <v>0.25455844122715726</v>
      </c>
    </row>
    <row r="989" spans="1:47" ht="15" x14ac:dyDescent="0.25">
      <c r="A989" s="40" t="s">
        <v>5152</v>
      </c>
      <c r="B989" s="40" t="s">
        <v>5151</v>
      </c>
      <c r="C989" s="60">
        <f>IF(ISNUMBER(VLOOKUP(B989,'[1]WT-GR-A'!I$2:J$693,2,FALSE)),VLOOKUP(B989,'[1]WT-GR-A'!I$2:J$693,2,FALSE),"")</f>
        <v>0.69</v>
      </c>
      <c r="D989" s="58">
        <f>IF(ISNUMBER(VLOOKUP($B989,'[1]KO-GR-A'!$I$2:$J$907,2,FALSE)),VLOOKUP($B989,'[1]KO-GR-A'!$I$2:$J$907,2,FALSE),"")</f>
        <v>1.31</v>
      </c>
      <c r="E989" s="58">
        <f>IF(ISNUMBER(VLOOKUP($B989,'[1]MT-GR-A'!$I$2:$J$789,2,FALSE)),VLOOKUP($B989,'[1]MT-GR-A'!$I$2:$J$789,2,FALSE),"")</f>
        <v>1.08</v>
      </c>
      <c r="F989" s="58">
        <f>IF(ISNUMBER(VLOOKUP($B989,'[1]WT-HS-A'!$I$2:$J$1224,2,FALSE)),VLOOKUP($B989,'[1]WT-HS-A'!$I$2:$J$1224,2,FALSE),"")</f>
        <v>0.87</v>
      </c>
      <c r="G989" s="58">
        <f>IF(ISNUMBER(VLOOKUP($B989,'[1]KO-HS-A'!$I$2:$J$1229,2,FALSE)),VLOOKUP($B989,'[1]KO-HS-A'!$I$2:$J$1229,2,FALSE),"")</f>
        <v>0.69</v>
      </c>
      <c r="H989" s="58">
        <f>IF(ISNUMBER(VLOOKUP($B989,'[1]MT-HS-A'!$I$2:$J$1362,2,FALSE)),VLOOKUP($B989,'[1]MT-HS-A'!$I$2:$J$1362,2,FALSE),"")</f>
        <v>1.85</v>
      </c>
      <c r="I989" s="59">
        <f>IF(ISNUMBER(VLOOKUP($B989,'[1]WT-GR-B'!$I$2:$J$585,2,FALSE)),VLOOKUP($B989,'[1]WT-GR-B'!$I$2:$J$585,2,FALSE),"")</f>
        <v>0.52</v>
      </c>
      <c r="J989" s="58">
        <f>IF(ISNUMBER(VLOOKUP($B989,'[1]KO-GR-B'!$I$2:$J$900,2,FALSE)),VLOOKUP($B989,'[1]KO-GR-B'!$I$2:$J$900,2,FALSE),"")</f>
        <v>1.31</v>
      </c>
      <c r="K989" s="58">
        <f>IF(ISNUMBER(VLOOKUP($B989,'[1]MT-GR-B'!$I$2:$J$693,2,FALSE)),VLOOKUP($B989,'[1]MT-GR-B'!$I$2:$J$693,2,FALSE),"")</f>
        <v>1.85</v>
      </c>
      <c r="L989" s="58">
        <f>IF(ISNUMBER(VLOOKUP($B989,'[1]WT-HS-B'!$I$2:$J$1220,2,FALSE)),VLOOKUP($B989,'[1]WT-HS-B'!$I$2:$J$1220,2,FALSE),"")</f>
        <v>1.08</v>
      </c>
      <c r="M989" s="58">
        <f>IF(ISNUMBER(VLOOKUP($B989,'[1]KO-HS-B'!$I$2:$J$1046,2,FALSE)),VLOOKUP($B989,'[1]KO-HS-B'!$I$2:$J$1046,2,FALSE),"")</f>
        <v>1.57</v>
      </c>
      <c r="N989" s="58">
        <f>IF(ISNUMBER(VLOOKUP($B989,'[1]MT-HS-B'!$I$2:$J$773,2,FALSE)),VLOOKUP($B989,'[1]MT-HS-B'!$I$2:$J$773,2,FALSE),"")</f>
        <v>0.37</v>
      </c>
      <c r="O989" s="40" t="str">
        <f t="shared" si="495"/>
        <v>MPCP_YEAST</v>
      </c>
      <c r="P989" s="57">
        <f t="shared" si="496"/>
        <v>0.66889632107023422</v>
      </c>
      <c r="Q989" s="57">
        <f t="shared" si="497"/>
        <v>-0.13740458015267179</v>
      </c>
      <c r="R989" s="57">
        <f t="shared" si="498"/>
        <v>-4.3518518518518512E-2</v>
      </c>
      <c r="S989" s="56">
        <f t="shared" si="499"/>
        <v>0.40802675585284287</v>
      </c>
      <c r="T989" s="55">
        <f t="shared" si="500"/>
        <v>0.33587786259541985</v>
      </c>
      <c r="U989" s="54">
        <f t="shared" si="501"/>
        <v>0.75648148148148142</v>
      </c>
      <c r="V989" s="53">
        <f t="shared" si="502"/>
        <v>0.26086956521739141</v>
      </c>
      <c r="W989" s="53">
        <f t="shared" si="503"/>
        <v>-0.47328244274809167</v>
      </c>
      <c r="X989" s="53">
        <f t="shared" si="504"/>
        <v>0.71296296296296291</v>
      </c>
      <c r="Y989" s="52">
        <f t="shared" si="505"/>
        <v>1.0769230769230771</v>
      </c>
      <c r="Z989" s="51">
        <f t="shared" si="506"/>
        <v>0.19847328244274809</v>
      </c>
      <c r="AA989" s="50">
        <f t="shared" si="507"/>
        <v>-0.79999999999999993</v>
      </c>
      <c r="AB989" s="40" t="str">
        <f t="shared" si="508"/>
        <v>MIR1</v>
      </c>
      <c r="AC989" s="49">
        <f t="shared" si="509"/>
        <v>0.60499999999999998</v>
      </c>
      <c r="AD989" s="47">
        <f t="shared" si="510"/>
        <v>1.31</v>
      </c>
      <c r="AE989" s="47">
        <f t="shared" si="511"/>
        <v>1.4650000000000001</v>
      </c>
      <c r="AF989" s="48">
        <f t="shared" si="512"/>
        <v>0.97500000000000009</v>
      </c>
      <c r="AG989" s="47">
        <f t="shared" si="513"/>
        <v>1.1299999999999999</v>
      </c>
      <c r="AH989" s="47">
        <f t="shared" si="514"/>
        <v>1.1100000000000001</v>
      </c>
      <c r="AI989" s="46">
        <f t="shared" si="515"/>
        <v>1.6115702479338845</v>
      </c>
      <c r="AJ989" s="43">
        <f t="shared" si="516"/>
        <v>0.86259541984732813</v>
      </c>
      <c r="AK989" s="43">
        <f t="shared" si="517"/>
        <v>0.75767918088737207</v>
      </c>
      <c r="AL989" s="45">
        <f t="shared" si="518"/>
        <v>0.57703697193818659</v>
      </c>
      <c r="AM989" s="43">
        <f t="shared" si="519"/>
        <v>0.47500302858332971</v>
      </c>
      <c r="AN989" s="42">
        <f t="shared" si="520"/>
        <v>1.0698263707952025</v>
      </c>
      <c r="AO989" s="40" t="str">
        <f t="shared" si="521"/>
        <v>MPCP_YEAST</v>
      </c>
      <c r="AP989" s="44">
        <f t="shared" si="522"/>
        <v>0.12020815280171293</v>
      </c>
      <c r="AQ989" s="43">
        <f t="shared" si="523"/>
        <v>0</v>
      </c>
      <c r="AR989" s="43">
        <f t="shared" si="524"/>
        <v>0.54447222151364172</v>
      </c>
      <c r="AS989" s="43">
        <f t="shared" si="525"/>
        <v>0.14849242404917465</v>
      </c>
      <c r="AT989" s="43">
        <f t="shared" si="526"/>
        <v>0.62225396744416217</v>
      </c>
      <c r="AU989" s="42">
        <f t="shared" si="527"/>
        <v>1.0465180361560902</v>
      </c>
    </row>
    <row r="990" spans="1:47" ht="15" x14ac:dyDescent="0.25">
      <c r="A990" s="40" t="s">
        <v>5150</v>
      </c>
      <c r="B990" s="40" t="s">
        <v>5149</v>
      </c>
      <c r="C990" s="60" t="str">
        <f>IF(ISNUMBER(VLOOKUP(B990,'[1]WT-GR-A'!I$2:J$693,2,FALSE)),VLOOKUP(B990,'[1]WT-GR-A'!I$2:J$693,2,FALSE),"")</f>
        <v/>
      </c>
      <c r="D990" s="58" t="str">
        <f>IF(ISNUMBER(VLOOKUP($B990,'[1]KO-GR-A'!$I$2:$J$907,2,FALSE)),VLOOKUP($B990,'[1]KO-GR-A'!$I$2:$J$907,2,FALSE),"")</f>
        <v/>
      </c>
      <c r="E990" s="58" t="str">
        <f>IF(ISNUMBER(VLOOKUP($B990,'[1]MT-GR-A'!$I$2:$J$789,2,FALSE)),VLOOKUP($B990,'[1]MT-GR-A'!$I$2:$J$789,2,FALSE),"")</f>
        <v/>
      </c>
      <c r="F990" s="58" t="str">
        <f>IF(ISNUMBER(VLOOKUP($B990,'[1]WT-HS-A'!$I$2:$J$1224,2,FALSE)),VLOOKUP($B990,'[1]WT-HS-A'!$I$2:$J$1224,2,FALSE),"")</f>
        <v/>
      </c>
      <c r="G990" s="58" t="str">
        <f>IF(ISNUMBER(VLOOKUP($B990,'[1]KO-HS-A'!$I$2:$J$1229,2,FALSE)),VLOOKUP($B990,'[1]KO-HS-A'!$I$2:$J$1229,2,FALSE),"")</f>
        <v/>
      </c>
      <c r="H990" s="58">
        <f>IF(ISNUMBER(VLOOKUP($B990,'[1]MT-HS-A'!$I$2:$J$1362,2,FALSE)),VLOOKUP($B990,'[1]MT-HS-A'!$I$2:$J$1362,2,FALSE),"")</f>
        <v>0.11</v>
      </c>
      <c r="I990" s="59" t="str">
        <f>IF(ISNUMBER(VLOOKUP($B990,'[1]WT-GR-B'!$I$2:$J$585,2,FALSE)),VLOOKUP($B990,'[1]WT-GR-B'!$I$2:$J$585,2,FALSE),"")</f>
        <v/>
      </c>
      <c r="J990" s="58" t="str">
        <f>IF(ISNUMBER(VLOOKUP($B990,'[1]KO-GR-B'!$I$2:$J$900,2,FALSE)),VLOOKUP($B990,'[1]KO-GR-B'!$I$2:$J$900,2,FALSE),"")</f>
        <v/>
      </c>
      <c r="K990" s="58" t="str">
        <f>IF(ISNUMBER(VLOOKUP($B990,'[1]MT-GR-B'!$I$2:$J$693,2,FALSE)),VLOOKUP($B990,'[1]MT-GR-B'!$I$2:$J$693,2,FALSE),"")</f>
        <v/>
      </c>
      <c r="L990" s="58" t="str">
        <f>IF(ISNUMBER(VLOOKUP($B990,'[1]WT-HS-B'!$I$2:$J$1220,2,FALSE)),VLOOKUP($B990,'[1]WT-HS-B'!$I$2:$J$1220,2,FALSE),"")</f>
        <v/>
      </c>
      <c r="M990" s="58" t="str">
        <f>IF(ISNUMBER(VLOOKUP($B990,'[1]KO-HS-B'!$I$2:$J$1046,2,FALSE)),VLOOKUP($B990,'[1]KO-HS-B'!$I$2:$J$1046,2,FALSE),"")</f>
        <v/>
      </c>
      <c r="N990" s="58" t="str">
        <f>IF(ISNUMBER(VLOOKUP($B990,'[1]MT-HS-B'!$I$2:$J$773,2,FALSE)),VLOOKUP($B990,'[1]MT-HS-B'!$I$2:$J$773,2,FALSE),"")</f>
        <v/>
      </c>
      <c r="O990" s="40" t="str">
        <f t="shared" si="495"/>
        <v>FMP38_YEAST</v>
      </c>
      <c r="P990" s="57" t="str">
        <f t="shared" si="496"/>
        <v/>
      </c>
      <c r="Q990" s="57" t="str">
        <f t="shared" si="497"/>
        <v/>
      </c>
      <c r="R990" s="57" t="str">
        <f t="shared" si="498"/>
        <v/>
      </c>
      <c r="S990" s="56" t="str">
        <f t="shared" si="499"/>
        <v>n/a</v>
      </c>
      <c r="T990" s="55" t="str">
        <f t="shared" si="500"/>
        <v>n/a</v>
      </c>
      <c r="U990" s="54" t="str">
        <f t="shared" si="501"/>
        <v>n/a</v>
      </c>
      <c r="V990" s="53" t="str">
        <f t="shared" si="502"/>
        <v/>
      </c>
      <c r="W990" s="53" t="str">
        <f t="shared" si="503"/>
        <v/>
      </c>
      <c r="X990" s="53" t="str">
        <f t="shared" si="504"/>
        <v>HS only</v>
      </c>
      <c r="Y990" s="52" t="str">
        <f t="shared" si="505"/>
        <v/>
      </c>
      <c r="Z990" s="51" t="str">
        <f t="shared" si="506"/>
        <v/>
      </c>
      <c r="AA990" s="50" t="str">
        <f t="shared" si="507"/>
        <v/>
      </c>
      <c r="AB990" s="40" t="str">
        <f t="shared" si="508"/>
        <v>FMP38</v>
      </c>
      <c r="AC990" s="49">
        <f t="shared" si="509"/>
        <v>0</v>
      </c>
      <c r="AD990" s="47">
        <f t="shared" si="510"/>
        <v>0</v>
      </c>
      <c r="AE990" s="47">
        <f t="shared" si="511"/>
        <v>0</v>
      </c>
      <c r="AF990" s="48">
        <f t="shared" si="512"/>
        <v>0</v>
      </c>
      <c r="AG990" s="47">
        <f t="shared" si="513"/>
        <v>0</v>
      </c>
      <c r="AH990" s="47">
        <f t="shared" si="514"/>
        <v>0.11</v>
      </c>
      <c r="AI990" s="46" t="str">
        <f t="shared" si="515"/>
        <v/>
      </c>
      <c r="AJ990" s="43" t="str">
        <f t="shared" si="516"/>
        <v/>
      </c>
      <c r="AK990" s="43" t="str">
        <f t="shared" si="517"/>
        <v>HS Only</v>
      </c>
      <c r="AL990" s="45" t="str">
        <f t="shared" si="518"/>
        <v/>
      </c>
      <c r="AM990" s="43" t="str">
        <f t="shared" si="519"/>
        <v/>
      </c>
      <c r="AN990" s="42" t="str">
        <f t="shared" si="520"/>
        <v/>
      </c>
      <c r="AO990" s="40" t="str">
        <f t="shared" si="521"/>
        <v>FMP38_YEAST</v>
      </c>
      <c r="AP990" s="44" t="str">
        <f t="shared" si="522"/>
        <v/>
      </c>
      <c r="AQ990" s="43" t="str">
        <f t="shared" si="523"/>
        <v/>
      </c>
      <c r="AR990" s="43" t="str">
        <f t="shared" si="524"/>
        <v/>
      </c>
      <c r="AS990" s="43" t="str">
        <f t="shared" si="525"/>
        <v/>
      </c>
      <c r="AT990" s="43" t="str">
        <f t="shared" si="526"/>
        <v/>
      </c>
      <c r="AU990" s="42" t="str">
        <f t="shared" si="527"/>
        <v/>
      </c>
    </row>
    <row r="991" spans="1:47" ht="15" x14ac:dyDescent="0.25">
      <c r="A991" s="40" t="s">
        <v>5148</v>
      </c>
      <c r="B991" s="40" t="s">
        <v>5147</v>
      </c>
      <c r="C991" s="60">
        <f>IF(ISNUMBER(VLOOKUP(B991,'[1]WT-GR-A'!I$2:J$693,2,FALSE)),VLOOKUP(B991,'[1]WT-GR-A'!I$2:J$693,2,FALSE),"")</f>
        <v>0.47</v>
      </c>
      <c r="D991" s="58">
        <f>IF(ISNUMBER(VLOOKUP($B991,'[1]KO-GR-A'!$I$2:$J$907,2,FALSE)),VLOOKUP($B991,'[1]KO-GR-A'!$I$2:$J$907,2,FALSE),"")</f>
        <v>1.17</v>
      </c>
      <c r="E991" s="58">
        <f>IF(ISNUMBER(VLOOKUP($B991,'[1]MT-GR-A'!$I$2:$J$789,2,FALSE)),VLOOKUP($B991,'[1]MT-GR-A'!$I$2:$J$789,2,FALSE),"")</f>
        <v>1</v>
      </c>
      <c r="F991" s="58">
        <f>IF(ISNUMBER(VLOOKUP($B991,'[1]WT-HS-A'!$I$2:$J$1224,2,FALSE)),VLOOKUP($B991,'[1]WT-HS-A'!$I$2:$J$1224,2,FALSE),"")</f>
        <v>1.34</v>
      </c>
      <c r="G991" s="58">
        <f>IF(ISNUMBER(VLOOKUP($B991,'[1]KO-HS-A'!$I$2:$J$1229,2,FALSE)),VLOOKUP($B991,'[1]KO-HS-A'!$I$2:$J$1229,2,FALSE),"")</f>
        <v>1.73</v>
      </c>
      <c r="H991" s="58">
        <f>IF(ISNUMBER(VLOOKUP($B991,'[1]MT-HS-A'!$I$2:$J$1362,2,FALSE)),VLOOKUP($B991,'[1]MT-HS-A'!$I$2:$J$1362,2,FALSE),"")</f>
        <v>3.69</v>
      </c>
      <c r="I991" s="59">
        <f>IF(ISNUMBER(VLOOKUP($B991,'[1]WT-GR-B'!$I$2:$J$585,2,FALSE)),VLOOKUP($B991,'[1]WT-GR-B'!$I$2:$J$585,2,FALSE),"")</f>
        <v>1.17</v>
      </c>
      <c r="J991" s="58">
        <f>IF(ISNUMBER(VLOOKUP($B991,'[1]KO-GR-B'!$I$2:$J$900,2,FALSE)),VLOOKUP($B991,'[1]KO-GR-B'!$I$2:$J$900,2,FALSE),"")</f>
        <v>2.19</v>
      </c>
      <c r="K991" s="58">
        <f>IF(ISNUMBER(VLOOKUP($B991,'[1]MT-GR-B'!$I$2:$J$693,2,FALSE)),VLOOKUP($B991,'[1]MT-GR-B'!$I$2:$J$693,2,FALSE),"")</f>
        <v>1.73</v>
      </c>
      <c r="L991" s="58">
        <f>IF(ISNUMBER(VLOOKUP($B991,'[1]WT-HS-B'!$I$2:$J$1220,2,FALSE)),VLOOKUP($B991,'[1]WT-HS-B'!$I$2:$J$1220,2,FALSE),"")</f>
        <v>1.95</v>
      </c>
      <c r="M991" s="58">
        <f>IF(ISNUMBER(VLOOKUP($B991,'[1]KO-HS-B'!$I$2:$J$1046,2,FALSE)),VLOOKUP($B991,'[1]KO-HS-B'!$I$2:$J$1046,2,FALSE),"")</f>
        <v>1.73</v>
      </c>
      <c r="N991" s="58">
        <f>IF(ISNUMBER(VLOOKUP($B991,'[1]MT-HS-B'!$I$2:$J$773,2,FALSE)),VLOOKUP($B991,'[1]MT-HS-B'!$I$2:$J$773,2,FALSE),"")</f>
        <v>1.73</v>
      </c>
      <c r="O991" s="40" t="str">
        <f t="shared" si="495"/>
        <v>MAS5_YEAST</v>
      </c>
      <c r="P991" s="57">
        <f t="shared" si="496"/>
        <v>1.2588652482269507</v>
      </c>
      <c r="Q991" s="57">
        <f t="shared" si="497"/>
        <v>0.13429340826601105</v>
      </c>
      <c r="R991" s="57">
        <f t="shared" si="498"/>
        <v>1.345</v>
      </c>
      <c r="S991" s="56">
        <f t="shared" si="499"/>
        <v>0.59219858156028382</v>
      </c>
      <c r="T991" s="55">
        <f t="shared" si="500"/>
        <v>0.34433907036646766</v>
      </c>
      <c r="U991" s="54">
        <f t="shared" si="501"/>
        <v>1.345</v>
      </c>
      <c r="V991" s="53">
        <f t="shared" si="502"/>
        <v>1.8510638297872344</v>
      </c>
      <c r="W991" s="53">
        <f t="shared" si="503"/>
        <v>0.47863247863247871</v>
      </c>
      <c r="X991" s="53">
        <f t="shared" si="504"/>
        <v>2.69</v>
      </c>
      <c r="Y991" s="52">
        <f t="shared" si="505"/>
        <v>0.66666666666666674</v>
      </c>
      <c r="Z991" s="51">
        <f t="shared" si="506"/>
        <v>-0.21004566210045661</v>
      </c>
      <c r="AA991" s="50">
        <f t="shared" si="507"/>
        <v>0</v>
      </c>
      <c r="AB991" s="40" t="str">
        <f t="shared" si="508"/>
        <v>YDJ1</v>
      </c>
      <c r="AC991" s="49">
        <f t="shared" si="509"/>
        <v>0.82</v>
      </c>
      <c r="AD991" s="47">
        <f t="shared" si="510"/>
        <v>1.68</v>
      </c>
      <c r="AE991" s="47">
        <f t="shared" si="511"/>
        <v>1.365</v>
      </c>
      <c r="AF991" s="48">
        <f t="shared" si="512"/>
        <v>1.645</v>
      </c>
      <c r="AG991" s="47">
        <f t="shared" si="513"/>
        <v>1.73</v>
      </c>
      <c r="AH991" s="47">
        <f t="shared" si="514"/>
        <v>2.71</v>
      </c>
      <c r="AI991" s="46">
        <f t="shared" si="515"/>
        <v>2.00609756097561</v>
      </c>
      <c r="AJ991" s="43">
        <f t="shared" si="516"/>
        <v>1.0297619047619049</v>
      </c>
      <c r="AK991" s="43">
        <f t="shared" si="517"/>
        <v>1.9853479853479854</v>
      </c>
      <c r="AL991" s="45">
        <f t="shared" si="518"/>
        <v>0.8374952656606629</v>
      </c>
      <c r="AM991" s="43">
        <f t="shared" si="519"/>
        <v>0.48696898336720196</v>
      </c>
      <c r="AN991" s="42">
        <f t="shared" si="520"/>
        <v>1.9021172413918133</v>
      </c>
      <c r="AO991" s="40" t="str">
        <f t="shared" si="521"/>
        <v>MAS5_YEAST</v>
      </c>
      <c r="AP991" s="44">
        <f t="shared" si="522"/>
        <v>0.4949747468305834</v>
      </c>
      <c r="AQ991" s="43">
        <f t="shared" si="523"/>
        <v>0.72124891681027914</v>
      </c>
      <c r="AR991" s="43">
        <f t="shared" si="524"/>
        <v>0.51618795026618003</v>
      </c>
      <c r="AS991" s="43">
        <f t="shared" si="525"/>
        <v>0.43133513652379479</v>
      </c>
      <c r="AT991" s="43">
        <f t="shared" si="526"/>
        <v>0</v>
      </c>
      <c r="AU991" s="42">
        <f t="shared" si="527"/>
        <v>1.3859292911256325</v>
      </c>
    </row>
    <row r="992" spans="1:47" ht="15" x14ac:dyDescent="0.25">
      <c r="A992" s="40" t="s">
        <v>5146</v>
      </c>
      <c r="B992" s="40" t="s">
        <v>5145</v>
      </c>
      <c r="C992" s="60" t="str">
        <f>IF(ISNUMBER(VLOOKUP(B992,'[1]WT-GR-A'!I$2:J$693,2,FALSE)),VLOOKUP(B992,'[1]WT-GR-A'!I$2:J$693,2,FALSE),"")</f>
        <v/>
      </c>
      <c r="D992" s="58">
        <f>IF(ISNUMBER(VLOOKUP($B992,'[1]KO-GR-A'!$I$2:$J$907,2,FALSE)),VLOOKUP($B992,'[1]KO-GR-A'!$I$2:$J$907,2,FALSE),"")</f>
        <v>0.04</v>
      </c>
      <c r="E992" s="58" t="str">
        <f>IF(ISNUMBER(VLOOKUP($B992,'[1]MT-GR-A'!$I$2:$J$789,2,FALSE)),VLOOKUP($B992,'[1]MT-GR-A'!$I$2:$J$789,2,FALSE),"")</f>
        <v/>
      </c>
      <c r="F992" s="58" t="str">
        <f>IF(ISNUMBER(VLOOKUP($B992,'[1]WT-HS-A'!$I$2:$J$1224,2,FALSE)),VLOOKUP($B992,'[1]WT-HS-A'!$I$2:$J$1224,2,FALSE),"")</f>
        <v/>
      </c>
      <c r="G992" s="58" t="str">
        <f>IF(ISNUMBER(VLOOKUP($B992,'[1]KO-HS-A'!$I$2:$J$1229,2,FALSE)),VLOOKUP($B992,'[1]KO-HS-A'!$I$2:$J$1229,2,FALSE),"")</f>
        <v/>
      </c>
      <c r="H992" s="58" t="str">
        <f>IF(ISNUMBER(VLOOKUP($B992,'[1]MT-HS-A'!$I$2:$J$1362,2,FALSE)),VLOOKUP($B992,'[1]MT-HS-A'!$I$2:$J$1362,2,FALSE),"")</f>
        <v/>
      </c>
      <c r="I992" s="59" t="str">
        <f>IF(ISNUMBER(VLOOKUP($B992,'[1]WT-GR-B'!$I$2:$J$585,2,FALSE)),VLOOKUP($B992,'[1]WT-GR-B'!$I$2:$J$585,2,FALSE),"")</f>
        <v/>
      </c>
      <c r="J992" s="58" t="str">
        <f>IF(ISNUMBER(VLOOKUP($B992,'[1]KO-GR-B'!$I$2:$J$900,2,FALSE)),VLOOKUP($B992,'[1]KO-GR-B'!$I$2:$J$900,2,FALSE),"")</f>
        <v/>
      </c>
      <c r="K992" s="58" t="str">
        <f>IF(ISNUMBER(VLOOKUP($B992,'[1]MT-GR-B'!$I$2:$J$693,2,FALSE)),VLOOKUP($B992,'[1]MT-GR-B'!$I$2:$J$693,2,FALSE),"")</f>
        <v/>
      </c>
      <c r="L992" s="58" t="str">
        <f>IF(ISNUMBER(VLOOKUP($B992,'[1]WT-HS-B'!$I$2:$J$1220,2,FALSE)),VLOOKUP($B992,'[1]WT-HS-B'!$I$2:$J$1220,2,FALSE),"")</f>
        <v/>
      </c>
      <c r="M992" s="58" t="str">
        <f>IF(ISNUMBER(VLOOKUP($B992,'[1]KO-HS-B'!$I$2:$J$1046,2,FALSE)),VLOOKUP($B992,'[1]KO-HS-B'!$I$2:$J$1046,2,FALSE),"")</f>
        <v/>
      </c>
      <c r="N992" s="58" t="str">
        <f>IF(ISNUMBER(VLOOKUP($B992,'[1]MT-HS-B'!$I$2:$J$773,2,FALSE)),VLOOKUP($B992,'[1]MT-HS-B'!$I$2:$J$773,2,FALSE),"")</f>
        <v/>
      </c>
      <c r="O992" s="40" t="str">
        <f t="shared" si="495"/>
        <v>AFG3_YEAST</v>
      </c>
      <c r="P992" s="57" t="str">
        <f t="shared" si="496"/>
        <v/>
      </c>
      <c r="Q992" s="57" t="str">
        <f t="shared" si="497"/>
        <v/>
      </c>
      <c r="R992" s="57" t="str">
        <f t="shared" si="498"/>
        <v/>
      </c>
      <c r="S992" s="56" t="str">
        <f t="shared" si="499"/>
        <v>n/a</v>
      </c>
      <c r="T992" s="55" t="str">
        <f t="shared" si="500"/>
        <v>n/a</v>
      </c>
      <c r="U992" s="54" t="str">
        <f t="shared" si="501"/>
        <v>n/a</v>
      </c>
      <c r="V992" s="53" t="str">
        <f t="shared" si="502"/>
        <v/>
      </c>
      <c r="W992" s="53" t="str">
        <f t="shared" si="503"/>
        <v>GR only</v>
      </c>
      <c r="X992" s="53" t="str">
        <f t="shared" si="504"/>
        <v/>
      </c>
      <c r="Y992" s="52" t="str">
        <f t="shared" si="505"/>
        <v/>
      </c>
      <c r="Z992" s="51" t="str">
        <f t="shared" si="506"/>
        <v/>
      </c>
      <c r="AA992" s="50" t="str">
        <f t="shared" si="507"/>
        <v/>
      </c>
      <c r="AB992" s="40" t="str">
        <f t="shared" si="508"/>
        <v>AFG3</v>
      </c>
      <c r="AC992" s="49">
        <f t="shared" si="509"/>
        <v>0</v>
      </c>
      <c r="AD992" s="47">
        <f t="shared" si="510"/>
        <v>0.04</v>
      </c>
      <c r="AE992" s="47">
        <f t="shared" si="511"/>
        <v>0</v>
      </c>
      <c r="AF992" s="48">
        <f t="shared" si="512"/>
        <v>0</v>
      </c>
      <c r="AG992" s="47">
        <f t="shared" si="513"/>
        <v>0</v>
      </c>
      <c r="AH992" s="47">
        <f t="shared" si="514"/>
        <v>0</v>
      </c>
      <c r="AI992" s="46" t="str">
        <f t="shared" si="515"/>
        <v/>
      </c>
      <c r="AJ992" s="43">
        <f t="shared" si="516"/>
        <v>0</v>
      </c>
      <c r="AK992" s="43" t="str">
        <f t="shared" si="517"/>
        <v/>
      </c>
      <c r="AL992" s="45" t="str">
        <f t="shared" si="518"/>
        <v/>
      </c>
      <c r="AM992" s="43" t="str">
        <f t="shared" si="519"/>
        <v/>
      </c>
      <c r="AN992" s="42" t="str">
        <f t="shared" si="520"/>
        <v/>
      </c>
      <c r="AO992" s="40" t="str">
        <f t="shared" si="521"/>
        <v>AFG3_YEAST</v>
      </c>
      <c r="AP992" s="44" t="str">
        <f t="shared" si="522"/>
        <v/>
      </c>
      <c r="AQ992" s="43" t="str">
        <f t="shared" si="523"/>
        <v/>
      </c>
      <c r="AR992" s="43" t="str">
        <f t="shared" si="524"/>
        <v/>
      </c>
      <c r="AS992" s="43" t="str">
        <f t="shared" si="525"/>
        <v/>
      </c>
      <c r="AT992" s="43" t="str">
        <f t="shared" si="526"/>
        <v/>
      </c>
      <c r="AU992" s="42" t="str">
        <f t="shared" si="527"/>
        <v/>
      </c>
    </row>
    <row r="993" spans="1:47" ht="15" x14ac:dyDescent="0.25">
      <c r="A993" s="40" t="s">
        <v>5144</v>
      </c>
      <c r="B993" s="40" t="s">
        <v>5143</v>
      </c>
      <c r="C993" s="60">
        <f>IF(ISNUMBER(VLOOKUP(B993,'[1]WT-GR-A'!I$2:J$693,2,FALSE)),VLOOKUP(B993,'[1]WT-GR-A'!I$2:J$693,2,FALSE),"")</f>
        <v>0.04</v>
      </c>
      <c r="D993" s="58">
        <f>IF(ISNUMBER(VLOOKUP($B993,'[1]KO-GR-A'!$I$2:$J$907,2,FALSE)),VLOOKUP($B993,'[1]KO-GR-A'!$I$2:$J$907,2,FALSE),"")</f>
        <v>0.04</v>
      </c>
      <c r="E993" s="58">
        <f>IF(ISNUMBER(VLOOKUP($B993,'[1]MT-GR-A'!$I$2:$J$789,2,FALSE)),VLOOKUP($B993,'[1]MT-GR-A'!$I$2:$J$789,2,FALSE),"")</f>
        <v>0.04</v>
      </c>
      <c r="F993" s="58">
        <f>IF(ISNUMBER(VLOOKUP($B993,'[1]WT-HS-A'!$I$2:$J$1224,2,FALSE)),VLOOKUP($B993,'[1]WT-HS-A'!$I$2:$J$1224,2,FALSE),"")</f>
        <v>0.04</v>
      </c>
      <c r="G993" s="58" t="str">
        <f>IF(ISNUMBER(VLOOKUP($B993,'[1]KO-HS-A'!$I$2:$J$1229,2,FALSE)),VLOOKUP($B993,'[1]KO-HS-A'!$I$2:$J$1229,2,FALSE),"")</f>
        <v/>
      </c>
      <c r="H993" s="58">
        <f>IF(ISNUMBER(VLOOKUP($B993,'[1]MT-HS-A'!$I$2:$J$1362,2,FALSE)),VLOOKUP($B993,'[1]MT-HS-A'!$I$2:$J$1362,2,FALSE),"")</f>
        <v>0.04</v>
      </c>
      <c r="I993" s="59" t="str">
        <f>IF(ISNUMBER(VLOOKUP($B993,'[1]WT-GR-B'!$I$2:$J$585,2,FALSE)),VLOOKUP($B993,'[1]WT-GR-B'!$I$2:$J$585,2,FALSE),"")</f>
        <v/>
      </c>
      <c r="J993" s="58">
        <f>IF(ISNUMBER(VLOOKUP($B993,'[1]KO-GR-B'!$I$2:$J$900,2,FALSE)),VLOOKUP($B993,'[1]KO-GR-B'!$I$2:$J$900,2,FALSE),"")</f>
        <v>0.04</v>
      </c>
      <c r="K993" s="58">
        <f>IF(ISNUMBER(VLOOKUP($B993,'[1]MT-GR-B'!$I$2:$J$693,2,FALSE)),VLOOKUP($B993,'[1]MT-GR-B'!$I$2:$J$693,2,FALSE),"")</f>
        <v>0.04</v>
      </c>
      <c r="L993" s="58" t="str">
        <f>IF(ISNUMBER(VLOOKUP($B993,'[1]WT-HS-B'!$I$2:$J$1220,2,FALSE)),VLOOKUP($B993,'[1]WT-HS-B'!$I$2:$J$1220,2,FALSE),"")</f>
        <v/>
      </c>
      <c r="M993" s="58" t="str">
        <f>IF(ISNUMBER(VLOOKUP($B993,'[1]KO-HS-B'!$I$2:$J$1046,2,FALSE)),VLOOKUP($B993,'[1]KO-HS-B'!$I$2:$J$1046,2,FALSE),"")</f>
        <v/>
      </c>
      <c r="N993" s="58" t="str">
        <f>IF(ISNUMBER(VLOOKUP($B993,'[1]MT-HS-B'!$I$2:$J$773,2,FALSE)),VLOOKUP($B993,'[1]MT-HS-B'!$I$2:$J$773,2,FALSE),"")</f>
        <v/>
      </c>
      <c r="O993" s="40" t="str">
        <f t="shared" si="495"/>
        <v>RCA1_YEAST</v>
      </c>
      <c r="P993" s="57">
        <f t="shared" si="496"/>
        <v>0</v>
      </c>
      <c r="Q993" s="57" t="str">
        <f t="shared" si="497"/>
        <v>GR only</v>
      </c>
      <c r="R993" s="57">
        <f t="shared" si="498"/>
        <v>0</v>
      </c>
      <c r="S993" s="56" t="str">
        <f t="shared" si="499"/>
        <v>n/a</v>
      </c>
      <c r="T993" s="55" t="str">
        <f t="shared" si="500"/>
        <v>n/a</v>
      </c>
      <c r="U993" s="54" t="str">
        <f t="shared" si="501"/>
        <v>n/a</v>
      </c>
      <c r="V993" s="53">
        <f t="shared" si="502"/>
        <v>0</v>
      </c>
      <c r="W993" s="53" t="str">
        <f t="shared" si="503"/>
        <v>GR only</v>
      </c>
      <c r="X993" s="53">
        <f t="shared" si="504"/>
        <v>0</v>
      </c>
      <c r="Y993" s="52" t="str">
        <f t="shared" si="505"/>
        <v/>
      </c>
      <c r="Z993" s="51" t="str">
        <f t="shared" si="506"/>
        <v>GR only</v>
      </c>
      <c r="AA993" s="50" t="str">
        <f t="shared" si="507"/>
        <v>GR only</v>
      </c>
      <c r="AB993" s="40" t="str">
        <f t="shared" si="508"/>
        <v>RCA1</v>
      </c>
      <c r="AC993" s="49">
        <f t="shared" si="509"/>
        <v>0.04</v>
      </c>
      <c r="AD993" s="47">
        <f t="shared" si="510"/>
        <v>0.04</v>
      </c>
      <c r="AE993" s="47">
        <f t="shared" si="511"/>
        <v>0.04</v>
      </c>
      <c r="AF993" s="48">
        <f t="shared" si="512"/>
        <v>0.04</v>
      </c>
      <c r="AG993" s="47">
        <f t="shared" si="513"/>
        <v>0</v>
      </c>
      <c r="AH993" s="47">
        <f t="shared" si="514"/>
        <v>0.04</v>
      </c>
      <c r="AI993" s="46">
        <f t="shared" si="515"/>
        <v>1</v>
      </c>
      <c r="AJ993" s="43">
        <f t="shared" si="516"/>
        <v>0</v>
      </c>
      <c r="AK993" s="43">
        <f t="shared" si="517"/>
        <v>1</v>
      </c>
      <c r="AL993" s="45" t="str">
        <f t="shared" si="518"/>
        <v/>
      </c>
      <c r="AM993" s="43" t="str">
        <f t="shared" si="519"/>
        <v/>
      </c>
      <c r="AN993" s="42" t="str">
        <f t="shared" si="520"/>
        <v/>
      </c>
      <c r="AO993" s="40" t="str">
        <f t="shared" si="521"/>
        <v>RCA1_YEAST</v>
      </c>
      <c r="AP993" s="44" t="str">
        <f t="shared" si="522"/>
        <v/>
      </c>
      <c r="AQ993" s="43">
        <f t="shared" si="523"/>
        <v>0</v>
      </c>
      <c r="AR993" s="43">
        <f t="shared" si="524"/>
        <v>0</v>
      </c>
      <c r="AS993" s="43" t="str">
        <f t="shared" si="525"/>
        <v/>
      </c>
      <c r="AT993" s="43" t="str">
        <f t="shared" si="526"/>
        <v/>
      </c>
      <c r="AU993" s="42" t="str">
        <f t="shared" si="527"/>
        <v/>
      </c>
    </row>
    <row r="994" spans="1:47" ht="15" x14ac:dyDescent="0.25">
      <c r="A994" s="40" t="s">
        <v>5142</v>
      </c>
      <c r="B994" s="40" t="s">
        <v>5141</v>
      </c>
      <c r="C994" s="60" t="str">
        <f>IF(ISNUMBER(VLOOKUP(B994,'[1]WT-GR-A'!I$2:J$693,2,FALSE)),VLOOKUP(B994,'[1]WT-GR-A'!I$2:J$693,2,FALSE),"")</f>
        <v/>
      </c>
      <c r="D994" s="58" t="str">
        <f>IF(ISNUMBER(VLOOKUP($B994,'[1]KO-GR-A'!$I$2:$J$907,2,FALSE)),VLOOKUP($B994,'[1]KO-GR-A'!$I$2:$J$907,2,FALSE),"")</f>
        <v/>
      </c>
      <c r="E994" s="58" t="str">
        <f>IF(ISNUMBER(VLOOKUP($B994,'[1]MT-GR-A'!$I$2:$J$789,2,FALSE)),VLOOKUP($B994,'[1]MT-GR-A'!$I$2:$J$789,2,FALSE),"")</f>
        <v/>
      </c>
      <c r="F994" s="58" t="str">
        <f>IF(ISNUMBER(VLOOKUP($B994,'[1]WT-HS-A'!$I$2:$J$1224,2,FALSE)),VLOOKUP($B994,'[1]WT-HS-A'!$I$2:$J$1224,2,FALSE),"")</f>
        <v/>
      </c>
      <c r="G994" s="58" t="str">
        <f>IF(ISNUMBER(VLOOKUP($B994,'[1]KO-HS-A'!$I$2:$J$1229,2,FALSE)),VLOOKUP($B994,'[1]KO-HS-A'!$I$2:$J$1229,2,FALSE),"")</f>
        <v/>
      </c>
      <c r="H994" s="58" t="str">
        <f>IF(ISNUMBER(VLOOKUP($B994,'[1]MT-HS-A'!$I$2:$J$1362,2,FALSE)),VLOOKUP($B994,'[1]MT-HS-A'!$I$2:$J$1362,2,FALSE),"")</f>
        <v/>
      </c>
      <c r="I994" s="59" t="str">
        <f>IF(ISNUMBER(VLOOKUP($B994,'[1]WT-GR-B'!$I$2:$J$585,2,FALSE)),VLOOKUP($B994,'[1]WT-GR-B'!$I$2:$J$585,2,FALSE),"")</f>
        <v/>
      </c>
      <c r="J994" s="58" t="str">
        <f>IF(ISNUMBER(VLOOKUP($B994,'[1]KO-GR-B'!$I$2:$J$900,2,FALSE)),VLOOKUP($B994,'[1]KO-GR-B'!$I$2:$J$900,2,FALSE),"")</f>
        <v/>
      </c>
      <c r="K994" s="58" t="str">
        <f>IF(ISNUMBER(VLOOKUP($B994,'[1]MT-GR-B'!$I$2:$J$693,2,FALSE)),VLOOKUP($B994,'[1]MT-GR-B'!$I$2:$J$693,2,FALSE),"")</f>
        <v/>
      </c>
      <c r="L994" s="58" t="str">
        <f>IF(ISNUMBER(VLOOKUP($B994,'[1]WT-HS-B'!$I$2:$J$1220,2,FALSE)),VLOOKUP($B994,'[1]WT-HS-B'!$I$2:$J$1220,2,FALSE),"")</f>
        <v/>
      </c>
      <c r="M994" s="58">
        <f>IF(ISNUMBER(VLOOKUP($B994,'[1]KO-HS-B'!$I$2:$J$1046,2,FALSE)),VLOOKUP($B994,'[1]KO-HS-B'!$I$2:$J$1046,2,FALSE),"")</f>
        <v>0.05</v>
      </c>
      <c r="N994" s="58" t="str">
        <f>IF(ISNUMBER(VLOOKUP($B994,'[1]MT-HS-B'!$I$2:$J$773,2,FALSE)),VLOOKUP($B994,'[1]MT-HS-B'!$I$2:$J$773,2,FALSE),"")</f>
        <v/>
      </c>
      <c r="O994" s="40" t="str">
        <f t="shared" si="495"/>
        <v>GEM1_YEAST</v>
      </c>
      <c r="P994" s="57" t="str">
        <f t="shared" si="496"/>
        <v/>
      </c>
      <c r="Q994" s="57" t="str">
        <f t="shared" si="497"/>
        <v/>
      </c>
      <c r="R994" s="57" t="str">
        <f t="shared" si="498"/>
        <v/>
      </c>
      <c r="S994" s="56" t="str">
        <f t="shared" si="499"/>
        <v>n/a</v>
      </c>
      <c r="T994" s="55" t="str">
        <f t="shared" si="500"/>
        <v>n/a</v>
      </c>
      <c r="U994" s="54" t="str">
        <f t="shared" si="501"/>
        <v>n/a</v>
      </c>
      <c r="V994" s="53" t="str">
        <f t="shared" si="502"/>
        <v/>
      </c>
      <c r="W994" s="53" t="str">
        <f t="shared" si="503"/>
        <v/>
      </c>
      <c r="X994" s="53" t="str">
        <f t="shared" si="504"/>
        <v/>
      </c>
      <c r="Y994" s="52" t="str">
        <f t="shared" si="505"/>
        <v/>
      </c>
      <c r="Z994" s="51" t="str">
        <f t="shared" si="506"/>
        <v>HS only</v>
      </c>
      <c r="AA994" s="50" t="str">
        <f t="shared" si="507"/>
        <v/>
      </c>
      <c r="AB994" s="40" t="str">
        <f t="shared" si="508"/>
        <v>GEM1</v>
      </c>
      <c r="AC994" s="49">
        <f t="shared" si="509"/>
        <v>0</v>
      </c>
      <c r="AD994" s="47">
        <f t="shared" si="510"/>
        <v>0</v>
      </c>
      <c r="AE994" s="47">
        <f t="shared" si="511"/>
        <v>0</v>
      </c>
      <c r="AF994" s="48">
        <f t="shared" si="512"/>
        <v>0</v>
      </c>
      <c r="AG994" s="47">
        <f t="shared" si="513"/>
        <v>0.05</v>
      </c>
      <c r="AH994" s="47">
        <f t="shared" si="514"/>
        <v>0</v>
      </c>
      <c r="AI994" s="46" t="str">
        <f t="shared" si="515"/>
        <v/>
      </c>
      <c r="AJ994" s="43" t="str">
        <f t="shared" si="516"/>
        <v>HS Only</v>
      </c>
      <c r="AK994" s="43" t="str">
        <f t="shared" si="517"/>
        <v/>
      </c>
      <c r="AL994" s="45" t="str">
        <f t="shared" si="518"/>
        <v/>
      </c>
      <c r="AM994" s="43" t="str">
        <f t="shared" si="519"/>
        <v/>
      </c>
      <c r="AN994" s="42" t="str">
        <f t="shared" si="520"/>
        <v/>
      </c>
      <c r="AO994" s="40" t="str">
        <f t="shared" si="521"/>
        <v>GEM1_YEAST</v>
      </c>
      <c r="AP994" s="44" t="str">
        <f t="shared" si="522"/>
        <v/>
      </c>
      <c r="AQ994" s="43" t="str">
        <f t="shared" si="523"/>
        <v/>
      </c>
      <c r="AR994" s="43" t="str">
        <f t="shared" si="524"/>
        <v/>
      </c>
      <c r="AS994" s="43" t="str">
        <f t="shared" si="525"/>
        <v/>
      </c>
      <c r="AT994" s="43" t="str">
        <f t="shared" si="526"/>
        <v/>
      </c>
      <c r="AU994" s="42" t="str">
        <f t="shared" si="527"/>
        <v/>
      </c>
    </row>
    <row r="995" spans="1:47" ht="15" x14ac:dyDescent="0.25">
      <c r="A995" s="40" t="s">
        <v>5140</v>
      </c>
      <c r="B995" s="40" t="s">
        <v>5139</v>
      </c>
      <c r="C995" s="60" t="str">
        <f>IF(ISNUMBER(VLOOKUP(B995,'[1]WT-GR-A'!I$2:J$693,2,FALSE)),VLOOKUP(B995,'[1]WT-GR-A'!I$2:J$693,2,FALSE),"")</f>
        <v/>
      </c>
      <c r="D995" s="58">
        <f>IF(ISNUMBER(VLOOKUP($B995,'[1]KO-GR-A'!$I$2:$J$907,2,FALSE)),VLOOKUP($B995,'[1]KO-GR-A'!$I$2:$J$907,2,FALSE),"")</f>
        <v>7.0000000000000007E-2</v>
      </c>
      <c r="E995" s="58" t="str">
        <f>IF(ISNUMBER(VLOOKUP($B995,'[1]MT-GR-A'!$I$2:$J$789,2,FALSE)),VLOOKUP($B995,'[1]MT-GR-A'!$I$2:$J$789,2,FALSE),"")</f>
        <v/>
      </c>
      <c r="F995" s="58" t="str">
        <f>IF(ISNUMBER(VLOOKUP($B995,'[1]WT-HS-A'!$I$2:$J$1224,2,FALSE)),VLOOKUP($B995,'[1]WT-HS-A'!$I$2:$J$1224,2,FALSE),"")</f>
        <v/>
      </c>
      <c r="G995" s="58">
        <f>IF(ISNUMBER(VLOOKUP($B995,'[1]KO-HS-A'!$I$2:$J$1229,2,FALSE)),VLOOKUP($B995,'[1]KO-HS-A'!$I$2:$J$1229,2,FALSE),"")</f>
        <v>7.0000000000000007E-2</v>
      </c>
      <c r="H995" s="58" t="str">
        <f>IF(ISNUMBER(VLOOKUP($B995,'[1]MT-HS-A'!$I$2:$J$1362,2,FALSE)),VLOOKUP($B995,'[1]MT-HS-A'!$I$2:$J$1362,2,FALSE),"")</f>
        <v/>
      </c>
      <c r="I995" s="59" t="str">
        <f>IF(ISNUMBER(VLOOKUP($B995,'[1]WT-GR-B'!$I$2:$J$585,2,FALSE)),VLOOKUP($B995,'[1]WT-GR-B'!$I$2:$J$585,2,FALSE),"")</f>
        <v/>
      </c>
      <c r="J995" s="58" t="str">
        <f>IF(ISNUMBER(VLOOKUP($B995,'[1]KO-GR-B'!$I$2:$J$900,2,FALSE)),VLOOKUP($B995,'[1]KO-GR-B'!$I$2:$J$900,2,FALSE),"")</f>
        <v/>
      </c>
      <c r="K995" s="58" t="str">
        <f>IF(ISNUMBER(VLOOKUP($B995,'[1]MT-GR-B'!$I$2:$J$693,2,FALSE)),VLOOKUP($B995,'[1]MT-GR-B'!$I$2:$J$693,2,FALSE),"")</f>
        <v/>
      </c>
      <c r="L995" s="58">
        <f>IF(ISNUMBER(VLOOKUP($B995,'[1]WT-HS-B'!$I$2:$J$1220,2,FALSE)),VLOOKUP($B995,'[1]WT-HS-B'!$I$2:$J$1220,2,FALSE),"")</f>
        <v>7.0000000000000007E-2</v>
      </c>
      <c r="M995" s="58" t="str">
        <f>IF(ISNUMBER(VLOOKUP($B995,'[1]KO-HS-B'!$I$2:$J$1046,2,FALSE)),VLOOKUP($B995,'[1]KO-HS-B'!$I$2:$J$1046,2,FALSE),"")</f>
        <v/>
      </c>
      <c r="N995" s="58">
        <f>IF(ISNUMBER(VLOOKUP($B995,'[1]MT-HS-B'!$I$2:$J$773,2,FALSE)),VLOOKUP($B995,'[1]MT-HS-B'!$I$2:$J$773,2,FALSE),"")</f>
        <v>7.0000000000000007E-2</v>
      </c>
      <c r="O995" s="40" t="str">
        <f t="shared" si="495"/>
        <v>MPPA_YEAST</v>
      </c>
      <c r="P995" s="57" t="str">
        <f t="shared" si="496"/>
        <v/>
      </c>
      <c r="Q995" s="57">
        <f t="shared" si="497"/>
        <v>0</v>
      </c>
      <c r="R995" s="57" t="str">
        <f t="shared" si="498"/>
        <v/>
      </c>
      <c r="S995" s="56" t="str">
        <f t="shared" si="499"/>
        <v>n/a</v>
      </c>
      <c r="T995" s="55" t="str">
        <f t="shared" si="500"/>
        <v>n/a</v>
      </c>
      <c r="U995" s="54" t="str">
        <f t="shared" si="501"/>
        <v>n/a</v>
      </c>
      <c r="V995" s="53" t="str">
        <f t="shared" si="502"/>
        <v/>
      </c>
      <c r="W995" s="53">
        <f t="shared" si="503"/>
        <v>0</v>
      </c>
      <c r="X995" s="53" t="str">
        <f t="shared" si="504"/>
        <v/>
      </c>
      <c r="Y995" s="52" t="str">
        <f t="shared" si="505"/>
        <v>HS only</v>
      </c>
      <c r="Z995" s="51" t="str">
        <f t="shared" si="506"/>
        <v/>
      </c>
      <c r="AA995" s="50" t="str">
        <f t="shared" si="507"/>
        <v>HS only</v>
      </c>
      <c r="AB995" s="40" t="str">
        <f t="shared" si="508"/>
        <v>MAS2</v>
      </c>
      <c r="AC995" s="49">
        <f t="shared" si="509"/>
        <v>0</v>
      </c>
      <c r="AD995" s="47">
        <f t="shared" si="510"/>
        <v>7.0000000000000007E-2</v>
      </c>
      <c r="AE995" s="47">
        <f t="shared" si="511"/>
        <v>0</v>
      </c>
      <c r="AF995" s="48">
        <f t="shared" si="512"/>
        <v>7.0000000000000007E-2</v>
      </c>
      <c r="AG995" s="47">
        <f t="shared" si="513"/>
        <v>7.0000000000000007E-2</v>
      </c>
      <c r="AH995" s="47">
        <f t="shared" si="514"/>
        <v>7.0000000000000007E-2</v>
      </c>
      <c r="AI995" s="46" t="str">
        <f t="shared" si="515"/>
        <v>HS Only</v>
      </c>
      <c r="AJ995" s="43">
        <f t="shared" si="516"/>
        <v>1</v>
      </c>
      <c r="AK995" s="43" t="str">
        <f t="shared" si="517"/>
        <v>HS Only</v>
      </c>
      <c r="AL995" s="45" t="str">
        <f t="shared" si="518"/>
        <v/>
      </c>
      <c r="AM995" s="43" t="str">
        <f t="shared" si="519"/>
        <v/>
      </c>
      <c r="AN995" s="42" t="str">
        <f t="shared" si="520"/>
        <v/>
      </c>
      <c r="AO995" s="40" t="str">
        <f t="shared" si="521"/>
        <v>MPPA_YEAST</v>
      </c>
      <c r="AP995" s="44" t="str">
        <f t="shared" si="522"/>
        <v/>
      </c>
      <c r="AQ995" s="43" t="str">
        <f t="shared" si="523"/>
        <v/>
      </c>
      <c r="AR995" s="43" t="str">
        <f t="shared" si="524"/>
        <v/>
      </c>
      <c r="AS995" s="43" t="str">
        <f t="shared" si="525"/>
        <v/>
      </c>
      <c r="AT995" s="43" t="str">
        <f t="shared" si="526"/>
        <v/>
      </c>
      <c r="AU995" s="42" t="str">
        <f t="shared" si="527"/>
        <v/>
      </c>
    </row>
    <row r="996" spans="1:47" ht="15" x14ac:dyDescent="0.25">
      <c r="A996" s="40" t="s">
        <v>5138</v>
      </c>
      <c r="B996" s="40" t="s">
        <v>5137</v>
      </c>
      <c r="C996" s="60" t="str">
        <f>IF(ISNUMBER(VLOOKUP(B996,'[1]WT-GR-A'!I$2:J$693,2,FALSE)),VLOOKUP(B996,'[1]WT-GR-A'!I$2:J$693,2,FALSE),"")</f>
        <v/>
      </c>
      <c r="D996" s="58" t="str">
        <f>IF(ISNUMBER(VLOOKUP($B996,'[1]KO-GR-A'!$I$2:$J$907,2,FALSE)),VLOOKUP($B996,'[1]KO-GR-A'!$I$2:$J$907,2,FALSE),"")</f>
        <v/>
      </c>
      <c r="E996" s="58" t="str">
        <f>IF(ISNUMBER(VLOOKUP($B996,'[1]MT-GR-A'!$I$2:$J$789,2,FALSE)),VLOOKUP($B996,'[1]MT-GR-A'!$I$2:$J$789,2,FALSE),"")</f>
        <v/>
      </c>
      <c r="F996" s="58">
        <f>IF(ISNUMBER(VLOOKUP($B996,'[1]WT-HS-A'!$I$2:$J$1224,2,FALSE)),VLOOKUP($B996,'[1]WT-HS-A'!$I$2:$J$1224,2,FALSE),"")</f>
        <v>7.0000000000000007E-2</v>
      </c>
      <c r="G996" s="58">
        <f>IF(ISNUMBER(VLOOKUP($B996,'[1]KO-HS-A'!$I$2:$J$1229,2,FALSE)),VLOOKUP($B996,'[1]KO-HS-A'!$I$2:$J$1229,2,FALSE),"")</f>
        <v>7.0000000000000007E-2</v>
      </c>
      <c r="H996" s="58">
        <f>IF(ISNUMBER(VLOOKUP($B996,'[1]MT-HS-A'!$I$2:$J$1362,2,FALSE)),VLOOKUP($B996,'[1]MT-HS-A'!$I$2:$J$1362,2,FALSE),"")</f>
        <v>7.0000000000000007E-2</v>
      </c>
      <c r="I996" s="59" t="str">
        <f>IF(ISNUMBER(VLOOKUP($B996,'[1]WT-GR-B'!$I$2:$J$585,2,FALSE)),VLOOKUP($B996,'[1]WT-GR-B'!$I$2:$J$585,2,FALSE),"")</f>
        <v/>
      </c>
      <c r="J996" s="58" t="str">
        <f>IF(ISNUMBER(VLOOKUP($B996,'[1]KO-GR-B'!$I$2:$J$900,2,FALSE)),VLOOKUP($B996,'[1]KO-GR-B'!$I$2:$J$900,2,FALSE),"")</f>
        <v/>
      </c>
      <c r="K996" s="58">
        <f>IF(ISNUMBER(VLOOKUP($B996,'[1]MT-GR-B'!$I$2:$J$693,2,FALSE)),VLOOKUP($B996,'[1]MT-GR-B'!$I$2:$J$693,2,FALSE),"")</f>
        <v>7.0000000000000007E-2</v>
      </c>
      <c r="L996" s="58">
        <f>IF(ISNUMBER(VLOOKUP($B996,'[1]WT-HS-B'!$I$2:$J$1220,2,FALSE)),VLOOKUP($B996,'[1]WT-HS-B'!$I$2:$J$1220,2,FALSE),"")</f>
        <v>7.0000000000000007E-2</v>
      </c>
      <c r="M996" s="58">
        <f>IF(ISNUMBER(VLOOKUP($B996,'[1]KO-HS-B'!$I$2:$J$1046,2,FALSE)),VLOOKUP($B996,'[1]KO-HS-B'!$I$2:$J$1046,2,FALSE),"")</f>
        <v>7.0000000000000007E-2</v>
      </c>
      <c r="N996" s="58">
        <f>IF(ISNUMBER(VLOOKUP($B996,'[1]MT-HS-B'!$I$2:$J$773,2,FALSE)),VLOOKUP($B996,'[1]MT-HS-B'!$I$2:$J$773,2,FALSE),"")</f>
        <v>7.0000000000000007E-2</v>
      </c>
      <c r="O996" s="40" t="str">
        <f t="shared" si="495"/>
        <v>MPPB_YEAST</v>
      </c>
      <c r="P996" s="57" t="str">
        <f t="shared" si="496"/>
        <v>HS only</v>
      </c>
      <c r="Q996" s="57" t="str">
        <f t="shared" si="497"/>
        <v>HS only</v>
      </c>
      <c r="R996" s="57">
        <f t="shared" si="498"/>
        <v>0</v>
      </c>
      <c r="S996" s="56" t="str">
        <f t="shared" si="499"/>
        <v>n/a</v>
      </c>
      <c r="T996" s="55" t="str">
        <f t="shared" si="500"/>
        <v>n/a</v>
      </c>
      <c r="U996" s="54" t="str">
        <f t="shared" si="501"/>
        <v>n/a</v>
      </c>
      <c r="V996" s="53" t="str">
        <f t="shared" si="502"/>
        <v>HS only</v>
      </c>
      <c r="W996" s="53" t="str">
        <f t="shared" si="503"/>
        <v>HS only</v>
      </c>
      <c r="X996" s="53" t="str">
        <f t="shared" si="504"/>
        <v>HS only</v>
      </c>
      <c r="Y996" s="52" t="str">
        <f t="shared" si="505"/>
        <v>HS only</v>
      </c>
      <c r="Z996" s="51" t="str">
        <f t="shared" si="506"/>
        <v>HS only</v>
      </c>
      <c r="AA996" s="50">
        <f t="shared" si="507"/>
        <v>0</v>
      </c>
      <c r="AB996" s="40" t="str">
        <f t="shared" si="508"/>
        <v>MAS1</v>
      </c>
      <c r="AC996" s="49">
        <f t="shared" si="509"/>
        <v>0</v>
      </c>
      <c r="AD996" s="47">
        <f t="shared" si="510"/>
        <v>0</v>
      </c>
      <c r="AE996" s="47">
        <f t="shared" si="511"/>
        <v>7.0000000000000007E-2</v>
      </c>
      <c r="AF996" s="48">
        <f t="shared" si="512"/>
        <v>7.0000000000000007E-2</v>
      </c>
      <c r="AG996" s="47">
        <f t="shared" si="513"/>
        <v>7.0000000000000007E-2</v>
      </c>
      <c r="AH996" s="47">
        <f t="shared" si="514"/>
        <v>7.0000000000000007E-2</v>
      </c>
      <c r="AI996" s="46" t="str">
        <f t="shared" si="515"/>
        <v>HS Only</v>
      </c>
      <c r="AJ996" s="43" t="str">
        <f t="shared" si="516"/>
        <v>HS Only</v>
      </c>
      <c r="AK996" s="43">
        <f t="shared" si="517"/>
        <v>1</v>
      </c>
      <c r="AL996" s="45" t="str">
        <f t="shared" si="518"/>
        <v/>
      </c>
      <c r="AM996" s="43" t="str">
        <f t="shared" si="519"/>
        <v/>
      </c>
      <c r="AN996" s="42" t="str">
        <f t="shared" si="520"/>
        <v/>
      </c>
      <c r="AO996" s="40" t="str">
        <f t="shared" si="521"/>
        <v>MPPB_YEAST</v>
      </c>
      <c r="AP996" s="44" t="str">
        <f t="shared" si="522"/>
        <v/>
      </c>
      <c r="AQ996" s="43" t="str">
        <f t="shared" si="523"/>
        <v/>
      </c>
      <c r="AR996" s="43" t="str">
        <f t="shared" si="524"/>
        <v/>
      </c>
      <c r="AS996" s="43">
        <f t="shared" si="525"/>
        <v>0</v>
      </c>
      <c r="AT996" s="43">
        <f t="shared" si="526"/>
        <v>0</v>
      </c>
      <c r="AU996" s="42">
        <f t="shared" si="527"/>
        <v>0</v>
      </c>
    </row>
    <row r="997" spans="1:47" ht="15" x14ac:dyDescent="0.25">
      <c r="A997" s="40" t="s">
        <v>5136</v>
      </c>
      <c r="B997" s="40" t="s">
        <v>5135</v>
      </c>
      <c r="C997" s="60">
        <f>IF(ISNUMBER(VLOOKUP(B997,'[1]WT-GR-A'!I$2:J$693,2,FALSE)),VLOOKUP(B997,'[1]WT-GR-A'!I$2:J$693,2,FALSE),"")</f>
        <v>0.18</v>
      </c>
      <c r="D997" s="58">
        <f>IF(ISNUMBER(VLOOKUP($B997,'[1]KO-GR-A'!$I$2:$J$907,2,FALSE)),VLOOKUP($B997,'[1]KO-GR-A'!$I$2:$J$907,2,FALSE),"")</f>
        <v>0.09</v>
      </c>
      <c r="E997" s="58">
        <f>IF(ISNUMBER(VLOOKUP($B997,'[1]MT-GR-A'!$I$2:$J$789,2,FALSE)),VLOOKUP($B997,'[1]MT-GR-A'!$I$2:$J$789,2,FALSE),"")</f>
        <v>0.09</v>
      </c>
      <c r="F997" s="58">
        <f>IF(ISNUMBER(VLOOKUP($B997,'[1]WT-HS-A'!$I$2:$J$1224,2,FALSE)),VLOOKUP($B997,'[1]WT-HS-A'!$I$2:$J$1224,2,FALSE),"")</f>
        <v>0.09</v>
      </c>
      <c r="G997" s="58">
        <f>IF(ISNUMBER(VLOOKUP($B997,'[1]KO-HS-A'!$I$2:$J$1229,2,FALSE)),VLOOKUP($B997,'[1]KO-HS-A'!$I$2:$J$1229,2,FALSE),"")</f>
        <v>0.18</v>
      </c>
      <c r="H997" s="58">
        <f>IF(ISNUMBER(VLOOKUP($B997,'[1]MT-HS-A'!$I$2:$J$1362,2,FALSE)),VLOOKUP($B997,'[1]MT-HS-A'!$I$2:$J$1362,2,FALSE),"")</f>
        <v>0.09</v>
      </c>
      <c r="I997" s="59">
        <f>IF(ISNUMBER(VLOOKUP($B997,'[1]WT-GR-B'!$I$2:$J$585,2,FALSE)),VLOOKUP($B997,'[1]WT-GR-B'!$I$2:$J$585,2,FALSE),"")</f>
        <v>0.09</v>
      </c>
      <c r="J997" s="58">
        <f>IF(ISNUMBER(VLOOKUP($B997,'[1]KO-GR-B'!$I$2:$J$900,2,FALSE)),VLOOKUP($B997,'[1]KO-GR-B'!$I$2:$J$900,2,FALSE),"")</f>
        <v>0.09</v>
      </c>
      <c r="K997" s="58" t="str">
        <f>IF(ISNUMBER(VLOOKUP($B997,'[1]MT-GR-B'!$I$2:$J$693,2,FALSE)),VLOOKUP($B997,'[1]MT-GR-B'!$I$2:$J$693,2,FALSE),"")</f>
        <v/>
      </c>
      <c r="L997" s="58">
        <f>IF(ISNUMBER(VLOOKUP($B997,'[1]WT-HS-B'!$I$2:$J$1220,2,FALSE)),VLOOKUP($B997,'[1]WT-HS-B'!$I$2:$J$1220,2,FALSE),"")</f>
        <v>0.09</v>
      </c>
      <c r="M997" s="58" t="str">
        <f>IF(ISNUMBER(VLOOKUP($B997,'[1]KO-HS-B'!$I$2:$J$1046,2,FALSE)),VLOOKUP($B997,'[1]KO-HS-B'!$I$2:$J$1046,2,FALSE),"")</f>
        <v/>
      </c>
      <c r="N997" s="58" t="str">
        <f>IF(ISNUMBER(VLOOKUP($B997,'[1]MT-HS-B'!$I$2:$J$773,2,FALSE)),VLOOKUP($B997,'[1]MT-HS-B'!$I$2:$J$773,2,FALSE),"")</f>
        <v/>
      </c>
      <c r="O997" s="40" t="str">
        <f t="shared" si="495"/>
        <v>FUS3_YEAST</v>
      </c>
      <c r="P997" s="57">
        <f t="shared" si="496"/>
        <v>-0.25</v>
      </c>
      <c r="Q997" s="57">
        <f t="shared" si="497"/>
        <v>1</v>
      </c>
      <c r="R997" s="57">
        <f t="shared" si="498"/>
        <v>0</v>
      </c>
      <c r="S997" s="56">
        <f t="shared" si="499"/>
        <v>0.25</v>
      </c>
      <c r="T997" s="55" t="str">
        <f t="shared" si="500"/>
        <v>n/a</v>
      </c>
      <c r="U997" s="54" t="str">
        <f t="shared" si="501"/>
        <v>n/a</v>
      </c>
      <c r="V997" s="53">
        <f t="shared" si="502"/>
        <v>-0.5</v>
      </c>
      <c r="W997" s="53">
        <f t="shared" si="503"/>
        <v>1</v>
      </c>
      <c r="X997" s="53">
        <f t="shared" si="504"/>
        <v>0</v>
      </c>
      <c r="Y997" s="52">
        <f t="shared" si="505"/>
        <v>0</v>
      </c>
      <c r="Z997" s="51" t="str">
        <f t="shared" si="506"/>
        <v>GR only</v>
      </c>
      <c r="AA997" s="50" t="str">
        <f t="shared" si="507"/>
        <v/>
      </c>
      <c r="AB997" s="40" t="str">
        <f t="shared" si="508"/>
        <v>FUS3</v>
      </c>
      <c r="AC997" s="49">
        <f t="shared" si="509"/>
        <v>0.13500000000000001</v>
      </c>
      <c r="AD997" s="47">
        <f t="shared" si="510"/>
        <v>0.09</v>
      </c>
      <c r="AE997" s="47">
        <f t="shared" si="511"/>
        <v>0.09</v>
      </c>
      <c r="AF997" s="48">
        <f t="shared" si="512"/>
        <v>0.09</v>
      </c>
      <c r="AG997" s="47">
        <f t="shared" si="513"/>
        <v>0.18</v>
      </c>
      <c r="AH997" s="47">
        <f t="shared" si="514"/>
        <v>0.09</v>
      </c>
      <c r="AI997" s="46">
        <f t="shared" si="515"/>
        <v>0.66666666666666663</v>
      </c>
      <c r="AJ997" s="43">
        <f t="shared" si="516"/>
        <v>2</v>
      </c>
      <c r="AK997" s="43">
        <f t="shared" si="517"/>
        <v>1</v>
      </c>
      <c r="AL997" s="45">
        <f t="shared" si="518"/>
        <v>0.35355339059327379</v>
      </c>
      <c r="AM997" s="43" t="str">
        <f t="shared" si="519"/>
        <v/>
      </c>
      <c r="AN997" s="42" t="str">
        <f t="shared" si="520"/>
        <v/>
      </c>
      <c r="AO997" s="40" t="str">
        <f t="shared" si="521"/>
        <v>FUS3_YEAST</v>
      </c>
      <c r="AP997" s="44">
        <f t="shared" si="522"/>
        <v>6.3639610306789204E-2</v>
      </c>
      <c r="AQ997" s="43">
        <f t="shared" si="523"/>
        <v>0</v>
      </c>
      <c r="AR997" s="43" t="str">
        <f t="shared" si="524"/>
        <v/>
      </c>
      <c r="AS997" s="43">
        <f t="shared" si="525"/>
        <v>0</v>
      </c>
      <c r="AT997" s="43" t="str">
        <f t="shared" si="526"/>
        <v/>
      </c>
      <c r="AU997" s="42" t="str">
        <f t="shared" si="527"/>
        <v/>
      </c>
    </row>
    <row r="998" spans="1:47" ht="15" x14ac:dyDescent="0.25">
      <c r="A998" s="40" t="s">
        <v>5134</v>
      </c>
      <c r="B998" s="40" t="s">
        <v>5133</v>
      </c>
      <c r="C998" s="60" t="str">
        <f>IF(ISNUMBER(VLOOKUP(B998,'[1]WT-GR-A'!I$2:J$693,2,FALSE)),VLOOKUP(B998,'[1]WT-GR-A'!I$2:J$693,2,FALSE),"")</f>
        <v/>
      </c>
      <c r="D998" s="58" t="str">
        <f>IF(ISNUMBER(VLOOKUP($B998,'[1]KO-GR-A'!$I$2:$J$907,2,FALSE)),VLOOKUP($B998,'[1]KO-GR-A'!$I$2:$J$907,2,FALSE),"")</f>
        <v/>
      </c>
      <c r="E998" s="58" t="str">
        <f>IF(ISNUMBER(VLOOKUP($B998,'[1]MT-GR-A'!$I$2:$J$789,2,FALSE)),VLOOKUP($B998,'[1]MT-GR-A'!$I$2:$J$789,2,FALSE),"")</f>
        <v/>
      </c>
      <c r="F998" s="58">
        <f>IF(ISNUMBER(VLOOKUP($B998,'[1]WT-HS-A'!$I$2:$J$1224,2,FALSE)),VLOOKUP($B998,'[1]WT-HS-A'!$I$2:$J$1224,2,FALSE),"")</f>
        <v>0.24</v>
      </c>
      <c r="G998" s="58">
        <f>IF(ISNUMBER(VLOOKUP($B998,'[1]KO-HS-A'!$I$2:$J$1229,2,FALSE)),VLOOKUP($B998,'[1]KO-HS-A'!$I$2:$J$1229,2,FALSE),"")</f>
        <v>0.15</v>
      </c>
      <c r="H998" s="58" t="str">
        <f>IF(ISNUMBER(VLOOKUP($B998,'[1]MT-HS-A'!$I$2:$J$1362,2,FALSE)),VLOOKUP($B998,'[1]MT-HS-A'!$I$2:$J$1362,2,FALSE),"")</f>
        <v/>
      </c>
      <c r="I998" s="59" t="str">
        <f>IF(ISNUMBER(VLOOKUP($B998,'[1]WT-GR-B'!$I$2:$J$585,2,FALSE)),VLOOKUP($B998,'[1]WT-GR-B'!$I$2:$J$585,2,FALSE),"")</f>
        <v/>
      </c>
      <c r="J998" s="58" t="str">
        <f>IF(ISNUMBER(VLOOKUP($B998,'[1]KO-GR-B'!$I$2:$J$900,2,FALSE)),VLOOKUP($B998,'[1]KO-GR-B'!$I$2:$J$900,2,FALSE),"")</f>
        <v/>
      </c>
      <c r="K998" s="58" t="str">
        <f>IF(ISNUMBER(VLOOKUP($B998,'[1]MT-GR-B'!$I$2:$J$693,2,FALSE)),VLOOKUP($B998,'[1]MT-GR-B'!$I$2:$J$693,2,FALSE),"")</f>
        <v/>
      </c>
      <c r="L998" s="58">
        <f>IF(ISNUMBER(VLOOKUP($B998,'[1]WT-HS-B'!$I$2:$J$1220,2,FALSE)),VLOOKUP($B998,'[1]WT-HS-B'!$I$2:$J$1220,2,FALSE),"")</f>
        <v>0.15</v>
      </c>
      <c r="M998" s="58">
        <f>IF(ISNUMBER(VLOOKUP($B998,'[1]KO-HS-B'!$I$2:$J$1046,2,FALSE)),VLOOKUP($B998,'[1]KO-HS-B'!$I$2:$J$1046,2,FALSE),"")</f>
        <v>7.0000000000000007E-2</v>
      </c>
      <c r="N998" s="58" t="str">
        <f>IF(ISNUMBER(VLOOKUP($B998,'[1]MT-HS-B'!$I$2:$J$773,2,FALSE)),VLOOKUP($B998,'[1]MT-HS-B'!$I$2:$J$773,2,FALSE),"")</f>
        <v/>
      </c>
      <c r="O998" s="40" t="str">
        <f t="shared" si="495"/>
        <v>HOG1_YEAST</v>
      </c>
      <c r="P998" s="57" t="str">
        <f t="shared" si="496"/>
        <v>HS only</v>
      </c>
      <c r="Q998" s="57" t="str">
        <f t="shared" si="497"/>
        <v>HS only</v>
      </c>
      <c r="R998" s="57" t="str">
        <f t="shared" si="498"/>
        <v/>
      </c>
      <c r="S998" s="56" t="str">
        <f t="shared" si="499"/>
        <v>n/a</v>
      </c>
      <c r="T998" s="55" t="str">
        <f t="shared" si="500"/>
        <v>n/a</v>
      </c>
      <c r="U998" s="54" t="str">
        <f t="shared" si="501"/>
        <v>n/a</v>
      </c>
      <c r="V998" s="53" t="str">
        <f t="shared" si="502"/>
        <v>HS only</v>
      </c>
      <c r="W998" s="53" t="str">
        <f t="shared" si="503"/>
        <v>HS only</v>
      </c>
      <c r="X998" s="53" t="str">
        <f t="shared" si="504"/>
        <v/>
      </c>
      <c r="Y998" s="52" t="str">
        <f t="shared" si="505"/>
        <v>HS only</v>
      </c>
      <c r="Z998" s="51" t="str">
        <f t="shared" si="506"/>
        <v>HS only</v>
      </c>
      <c r="AA998" s="50" t="str">
        <f t="shared" si="507"/>
        <v/>
      </c>
      <c r="AB998" s="40" t="str">
        <f t="shared" si="508"/>
        <v>HOG1</v>
      </c>
      <c r="AC998" s="49">
        <f t="shared" si="509"/>
        <v>0</v>
      </c>
      <c r="AD998" s="47">
        <f t="shared" si="510"/>
        <v>0</v>
      </c>
      <c r="AE998" s="47">
        <f t="shared" si="511"/>
        <v>0</v>
      </c>
      <c r="AF998" s="48">
        <f t="shared" si="512"/>
        <v>0.19500000000000001</v>
      </c>
      <c r="AG998" s="47">
        <f t="shared" si="513"/>
        <v>0.11</v>
      </c>
      <c r="AH998" s="47">
        <f t="shared" si="514"/>
        <v>0</v>
      </c>
      <c r="AI998" s="46" t="str">
        <f t="shared" si="515"/>
        <v>HS Only</v>
      </c>
      <c r="AJ998" s="43" t="str">
        <f t="shared" si="516"/>
        <v>HS Only</v>
      </c>
      <c r="AK998" s="43" t="str">
        <f t="shared" si="517"/>
        <v/>
      </c>
      <c r="AL998" s="45" t="str">
        <f t="shared" si="518"/>
        <v/>
      </c>
      <c r="AM998" s="43" t="str">
        <f t="shared" si="519"/>
        <v/>
      </c>
      <c r="AN998" s="42" t="str">
        <f t="shared" si="520"/>
        <v/>
      </c>
      <c r="AO998" s="40" t="str">
        <f t="shared" si="521"/>
        <v>HOG1_YEAST</v>
      </c>
      <c r="AP998" s="44" t="str">
        <f t="shared" si="522"/>
        <v/>
      </c>
      <c r="AQ998" s="43" t="str">
        <f t="shared" si="523"/>
        <v/>
      </c>
      <c r="AR998" s="43" t="str">
        <f t="shared" si="524"/>
        <v/>
      </c>
      <c r="AS998" s="43">
        <f t="shared" si="525"/>
        <v>6.363961030678926E-2</v>
      </c>
      <c r="AT998" s="43">
        <f t="shared" si="526"/>
        <v>5.6568542494923817E-2</v>
      </c>
      <c r="AU998" s="42" t="str">
        <f t="shared" si="527"/>
        <v/>
      </c>
    </row>
    <row r="999" spans="1:47" ht="15" x14ac:dyDescent="0.25">
      <c r="A999" s="40" t="s">
        <v>5132</v>
      </c>
      <c r="B999" s="40" t="s">
        <v>5131</v>
      </c>
      <c r="C999" s="60" t="str">
        <f>IF(ISNUMBER(VLOOKUP(B999,'[1]WT-GR-A'!I$2:J$693,2,FALSE)),VLOOKUP(B999,'[1]WT-GR-A'!I$2:J$693,2,FALSE),"")</f>
        <v/>
      </c>
      <c r="D999" s="58" t="str">
        <f>IF(ISNUMBER(VLOOKUP($B999,'[1]KO-GR-A'!$I$2:$J$907,2,FALSE)),VLOOKUP($B999,'[1]KO-GR-A'!$I$2:$J$907,2,FALSE),"")</f>
        <v/>
      </c>
      <c r="E999" s="58" t="str">
        <f>IF(ISNUMBER(VLOOKUP($B999,'[1]MT-GR-A'!$I$2:$J$789,2,FALSE)),VLOOKUP($B999,'[1]MT-GR-A'!$I$2:$J$789,2,FALSE),"")</f>
        <v/>
      </c>
      <c r="F999" s="58" t="str">
        <f>IF(ISNUMBER(VLOOKUP($B999,'[1]WT-HS-A'!$I$2:$J$1224,2,FALSE)),VLOOKUP($B999,'[1]WT-HS-A'!$I$2:$J$1224,2,FALSE),"")</f>
        <v/>
      </c>
      <c r="G999" s="58" t="str">
        <f>IF(ISNUMBER(VLOOKUP($B999,'[1]KO-HS-A'!$I$2:$J$1229,2,FALSE)),VLOOKUP($B999,'[1]KO-HS-A'!$I$2:$J$1229,2,FALSE),"")</f>
        <v/>
      </c>
      <c r="H999" s="58" t="str">
        <f>IF(ISNUMBER(VLOOKUP($B999,'[1]MT-HS-A'!$I$2:$J$1362,2,FALSE)),VLOOKUP($B999,'[1]MT-HS-A'!$I$2:$J$1362,2,FALSE),"")</f>
        <v/>
      </c>
      <c r="I999" s="59" t="str">
        <f>IF(ISNUMBER(VLOOKUP($B999,'[1]WT-GR-B'!$I$2:$J$585,2,FALSE)),VLOOKUP($B999,'[1]WT-GR-B'!$I$2:$J$585,2,FALSE),"")</f>
        <v/>
      </c>
      <c r="J999" s="58" t="str">
        <f>IF(ISNUMBER(VLOOKUP($B999,'[1]KO-GR-B'!$I$2:$J$900,2,FALSE)),VLOOKUP($B999,'[1]KO-GR-B'!$I$2:$J$900,2,FALSE),"")</f>
        <v/>
      </c>
      <c r="K999" s="58" t="str">
        <f>IF(ISNUMBER(VLOOKUP($B999,'[1]MT-GR-B'!$I$2:$J$693,2,FALSE)),VLOOKUP($B999,'[1]MT-GR-B'!$I$2:$J$693,2,FALSE),"")</f>
        <v/>
      </c>
      <c r="L999" s="58">
        <f>IF(ISNUMBER(VLOOKUP($B999,'[1]WT-HS-B'!$I$2:$J$1220,2,FALSE)),VLOOKUP($B999,'[1]WT-HS-B'!$I$2:$J$1220,2,FALSE),"")</f>
        <v>0.08</v>
      </c>
      <c r="M999" s="58" t="str">
        <f>IF(ISNUMBER(VLOOKUP($B999,'[1]KO-HS-B'!$I$2:$J$1046,2,FALSE)),VLOOKUP($B999,'[1]KO-HS-B'!$I$2:$J$1046,2,FALSE),"")</f>
        <v/>
      </c>
      <c r="N999" s="58" t="str">
        <f>IF(ISNUMBER(VLOOKUP($B999,'[1]MT-HS-B'!$I$2:$J$773,2,FALSE)),VLOOKUP($B999,'[1]MT-HS-B'!$I$2:$J$773,2,FALSE),"")</f>
        <v/>
      </c>
      <c r="O999" s="40" t="str">
        <f t="shared" si="495"/>
        <v>KSS1_YEAST</v>
      </c>
      <c r="P999" s="57" t="str">
        <f t="shared" si="496"/>
        <v/>
      </c>
      <c r="Q999" s="57" t="str">
        <f t="shared" si="497"/>
        <v/>
      </c>
      <c r="R999" s="57" t="str">
        <f t="shared" si="498"/>
        <v/>
      </c>
      <c r="S999" s="56" t="str">
        <f t="shared" si="499"/>
        <v>n/a</v>
      </c>
      <c r="T999" s="55" t="str">
        <f t="shared" si="500"/>
        <v>n/a</v>
      </c>
      <c r="U999" s="54" t="str">
        <f t="shared" si="501"/>
        <v>n/a</v>
      </c>
      <c r="V999" s="53" t="str">
        <f t="shared" si="502"/>
        <v/>
      </c>
      <c r="W999" s="53" t="str">
        <f t="shared" si="503"/>
        <v/>
      </c>
      <c r="X999" s="53" t="str">
        <f t="shared" si="504"/>
        <v/>
      </c>
      <c r="Y999" s="52" t="str">
        <f t="shared" si="505"/>
        <v>HS only</v>
      </c>
      <c r="Z999" s="51" t="str">
        <f t="shared" si="506"/>
        <v/>
      </c>
      <c r="AA999" s="50" t="str">
        <f t="shared" si="507"/>
        <v/>
      </c>
      <c r="AB999" s="40" t="str">
        <f t="shared" si="508"/>
        <v>KSS1</v>
      </c>
      <c r="AC999" s="49">
        <f t="shared" si="509"/>
        <v>0</v>
      </c>
      <c r="AD999" s="47">
        <f t="shared" si="510"/>
        <v>0</v>
      </c>
      <c r="AE999" s="47">
        <f t="shared" si="511"/>
        <v>0</v>
      </c>
      <c r="AF999" s="48">
        <f t="shared" si="512"/>
        <v>0.08</v>
      </c>
      <c r="AG999" s="47">
        <f t="shared" si="513"/>
        <v>0</v>
      </c>
      <c r="AH999" s="47">
        <f t="shared" si="514"/>
        <v>0</v>
      </c>
      <c r="AI999" s="46" t="str">
        <f t="shared" si="515"/>
        <v>HS Only</v>
      </c>
      <c r="AJ999" s="43" t="str">
        <f t="shared" si="516"/>
        <v/>
      </c>
      <c r="AK999" s="43" t="str">
        <f t="shared" si="517"/>
        <v/>
      </c>
      <c r="AL999" s="45" t="str">
        <f t="shared" si="518"/>
        <v/>
      </c>
      <c r="AM999" s="43" t="str">
        <f t="shared" si="519"/>
        <v/>
      </c>
      <c r="AN999" s="42" t="str">
        <f t="shared" si="520"/>
        <v/>
      </c>
      <c r="AO999" s="40" t="str">
        <f t="shared" si="521"/>
        <v>KSS1_YEAST</v>
      </c>
      <c r="AP999" s="44" t="str">
        <f t="shared" si="522"/>
        <v/>
      </c>
      <c r="AQ999" s="43" t="str">
        <f t="shared" si="523"/>
        <v/>
      </c>
      <c r="AR999" s="43" t="str">
        <f t="shared" si="524"/>
        <v/>
      </c>
      <c r="AS999" s="43" t="str">
        <f t="shared" si="525"/>
        <v/>
      </c>
      <c r="AT999" s="43" t="str">
        <f t="shared" si="526"/>
        <v/>
      </c>
      <c r="AU999" s="42" t="str">
        <f t="shared" si="527"/>
        <v/>
      </c>
    </row>
    <row r="1000" spans="1:47" ht="15" x14ac:dyDescent="0.25">
      <c r="A1000" s="40" t="s">
        <v>5130</v>
      </c>
      <c r="B1000" s="40" t="s">
        <v>5129</v>
      </c>
      <c r="C1000" s="60" t="str">
        <f>IF(ISNUMBER(VLOOKUP(B1000,'[1]WT-GR-A'!I$2:J$693,2,FALSE)),VLOOKUP(B1000,'[1]WT-GR-A'!I$2:J$693,2,FALSE),"")</f>
        <v/>
      </c>
      <c r="D1000" s="58" t="str">
        <f>IF(ISNUMBER(VLOOKUP($B1000,'[1]KO-GR-A'!$I$2:$J$907,2,FALSE)),VLOOKUP($B1000,'[1]KO-GR-A'!$I$2:$J$907,2,FALSE),"")</f>
        <v/>
      </c>
      <c r="E1000" s="58" t="str">
        <f>IF(ISNUMBER(VLOOKUP($B1000,'[1]MT-GR-A'!$I$2:$J$789,2,FALSE)),VLOOKUP($B1000,'[1]MT-GR-A'!$I$2:$J$789,2,FALSE),"")</f>
        <v/>
      </c>
      <c r="F1000" s="58" t="str">
        <f>IF(ISNUMBER(VLOOKUP($B1000,'[1]WT-HS-A'!$I$2:$J$1224,2,FALSE)),VLOOKUP($B1000,'[1]WT-HS-A'!$I$2:$J$1224,2,FALSE),"")</f>
        <v/>
      </c>
      <c r="G1000" s="58">
        <f>IF(ISNUMBER(VLOOKUP($B1000,'[1]KO-HS-A'!$I$2:$J$1229,2,FALSE)),VLOOKUP($B1000,'[1]KO-HS-A'!$I$2:$J$1229,2,FALSE),"")</f>
        <v>0.06</v>
      </c>
      <c r="H1000" s="58">
        <f>IF(ISNUMBER(VLOOKUP($B1000,'[1]MT-HS-A'!$I$2:$J$1362,2,FALSE)),VLOOKUP($B1000,'[1]MT-HS-A'!$I$2:$J$1362,2,FALSE),"")</f>
        <v>0.06</v>
      </c>
      <c r="I1000" s="59" t="str">
        <f>IF(ISNUMBER(VLOOKUP($B1000,'[1]WT-GR-B'!$I$2:$J$585,2,FALSE)),VLOOKUP($B1000,'[1]WT-GR-B'!$I$2:$J$585,2,FALSE),"")</f>
        <v/>
      </c>
      <c r="J1000" s="58" t="str">
        <f>IF(ISNUMBER(VLOOKUP($B1000,'[1]KO-GR-B'!$I$2:$J$900,2,FALSE)),VLOOKUP($B1000,'[1]KO-GR-B'!$I$2:$J$900,2,FALSE),"")</f>
        <v/>
      </c>
      <c r="K1000" s="58" t="str">
        <f>IF(ISNUMBER(VLOOKUP($B1000,'[1]MT-GR-B'!$I$2:$J$693,2,FALSE)),VLOOKUP($B1000,'[1]MT-GR-B'!$I$2:$J$693,2,FALSE),"")</f>
        <v/>
      </c>
      <c r="L1000" s="58" t="str">
        <f>IF(ISNUMBER(VLOOKUP($B1000,'[1]WT-HS-B'!$I$2:$J$1220,2,FALSE)),VLOOKUP($B1000,'[1]WT-HS-B'!$I$2:$J$1220,2,FALSE),"")</f>
        <v/>
      </c>
      <c r="M1000" s="58" t="str">
        <f>IF(ISNUMBER(VLOOKUP($B1000,'[1]KO-HS-B'!$I$2:$J$1046,2,FALSE)),VLOOKUP($B1000,'[1]KO-HS-B'!$I$2:$J$1046,2,FALSE),"")</f>
        <v/>
      </c>
      <c r="N1000" s="58" t="str">
        <f>IF(ISNUMBER(VLOOKUP($B1000,'[1]MT-HS-B'!$I$2:$J$773,2,FALSE)),VLOOKUP($B1000,'[1]MT-HS-B'!$I$2:$J$773,2,FALSE),"")</f>
        <v/>
      </c>
      <c r="O1000" s="40" t="str">
        <f t="shared" si="495"/>
        <v>SLT2_YEAST</v>
      </c>
      <c r="P1000" s="57" t="str">
        <f t="shared" si="496"/>
        <v/>
      </c>
      <c r="Q1000" s="57" t="str">
        <f t="shared" si="497"/>
        <v/>
      </c>
      <c r="R1000" s="57" t="str">
        <f t="shared" si="498"/>
        <v/>
      </c>
      <c r="S1000" s="56" t="str">
        <f t="shared" si="499"/>
        <v>n/a</v>
      </c>
      <c r="T1000" s="55" t="str">
        <f t="shared" si="500"/>
        <v>n/a</v>
      </c>
      <c r="U1000" s="54" t="str">
        <f t="shared" si="501"/>
        <v>n/a</v>
      </c>
      <c r="V1000" s="53" t="str">
        <f t="shared" si="502"/>
        <v/>
      </c>
      <c r="W1000" s="53" t="str">
        <f t="shared" si="503"/>
        <v>HS only</v>
      </c>
      <c r="X1000" s="53" t="str">
        <f t="shared" si="504"/>
        <v>HS only</v>
      </c>
      <c r="Y1000" s="52" t="str">
        <f t="shared" si="505"/>
        <v/>
      </c>
      <c r="Z1000" s="51" t="str">
        <f t="shared" si="506"/>
        <v/>
      </c>
      <c r="AA1000" s="50" t="str">
        <f t="shared" si="507"/>
        <v/>
      </c>
      <c r="AB1000" s="40" t="str">
        <f t="shared" si="508"/>
        <v>SLT2</v>
      </c>
      <c r="AC1000" s="49">
        <f t="shared" si="509"/>
        <v>0</v>
      </c>
      <c r="AD1000" s="47">
        <f t="shared" si="510"/>
        <v>0</v>
      </c>
      <c r="AE1000" s="47">
        <f t="shared" si="511"/>
        <v>0</v>
      </c>
      <c r="AF1000" s="48">
        <f t="shared" si="512"/>
        <v>0</v>
      </c>
      <c r="AG1000" s="47">
        <f t="shared" si="513"/>
        <v>0.06</v>
      </c>
      <c r="AH1000" s="47">
        <f t="shared" si="514"/>
        <v>0.06</v>
      </c>
      <c r="AI1000" s="46" t="str">
        <f t="shared" si="515"/>
        <v/>
      </c>
      <c r="AJ1000" s="43" t="str">
        <f t="shared" si="516"/>
        <v>HS Only</v>
      </c>
      <c r="AK1000" s="43" t="str">
        <f t="shared" si="517"/>
        <v>HS Only</v>
      </c>
      <c r="AL1000" s="45" t="str">
        <f t="shared" si="518"/>
        <v/>
      </c>
      <c r="AM1000" s="43" t="str">
        <f t="shared" si="519"/>
        <v/>
      </c>
      <c r="AN1000" s="42" t="str">
        <f t="shared" si="520"/>
        <v/>
      </c>
      <c r="AO1000" s="40" t="str">
        <f t="shared" si="521"/>
        <v>SLT2_YEAST</v>
      </c>
      <c r="AP1000" s="44" t="str">
        <f t="shared" si="522"/>
        <v/>
      </c>
      <c r="AQ1000" s="43" t="str">
        <f t="shared" si="523"/>
        <v/>
      </c>
      <c r="AR1000" s="43" t="str">
        <f t="shared" si="524"/>
        <v/>
      </c>
      <c r="AS1000" s="43" t="str">
        <f t="shared" si="525"/>
        <v/>
      </c>
      <c r="AT1000" s="43" t="str">
        <f t="shared" si="526"/>
        <v/>
      </c>
      <c r="AU1000" s="42" t="str">
        <f t="shared" si="527"/>
        <v/>
      </c>
    </row>
    <row r="1001" spans="1:47" ht="15" x14ac:dyDescent="0.25">
      <c r="A1001" s="40" t="s">
        <v>5128</v>
      </c>
      <c r="B1001" s="40" t="s">
        <v>5127</v>
      </c>
      <c r="C1001" s="60" t="str">
        <f>IF(ISNUMBER(VLOOKUP(B1001,'[1]WT-GR-A'!I$2:J$693,2,FALSE)),VLOOKUP(B1001,'[1]WT-GR-A'!I$2:J$693,2,FALSE),"")</f>
        <v/>
      </c>
      <c r="D1001" s="58" t="str">
        <f>IF(ISNUMBER(VLOOKUP($B1001,'[1]KO-GR-A'!$I$2:$J$907,2,FALSE)),VLOOKUP($B1001,'[1]KO-GR-A'!$I$2:$J$907,2,FALSE),"")</f>
        <v/>
      </c>
      <c r="E1001" s="58" t="str">
        <f>IF(ISNUMBER(VLOOKUP($B1001,'[1]MT-GR-A'!$I$2:$J$789,2,FALSE)),VLOOKUP($B1001,'[1]MT-GR-A'!$I$2:$J$789,2,FALSE),"")</f>
        <v/>
      </c>
      <c r="F1001" s="58">
        <f>IF(ISNUMBER(VLOOKUP($B1001,'[1]WT-HS-A'!$I$2:$J$1224,2,FALSE)),VLOOKUP($B1001,'[1]WT-HS-A'!$I$2:$J$1224,2,FALSE),"")</f>
        <v>0.17</v>
      </c>
      <c r="G1001" s="58" t="str">
        <f>IF(ISNUMBER(VLOOKUP($B1001,'[1]KO-HS-A'!$I$2:$J$1229,2,FALSE)),VLOOKUP($B1001,'[1]KO-HS-A'!$I$2:$J$1229,2,FALSE),"")</f>
        <v/>
      </c>
      <c r="H1001" s="58" t="str">
        <f>IF(ISNUMBER(VLOOKUP($B1001,'[1]MT-HS-A'!$I$2:$J$1362,2,FALSE)),VLOOKUP($B1001,'[1]MT-HS-A'!$I$2:$J$1362,2,FALSE),"")</f>
        <v/>
      </c>
      <c r="I1001" s="59" t="str">
        <f>IF(ISNUMBER(VLOOKUP($B1001,'[1]WT-GR-B'!$I$2:$J$585,2,FALSE)),VLOOKUP($B1001,'[1]WT-GR-B'!$I$2:$J$585,2,FALSE),"")</f>
        <v/>
      </c>
      <c r="J1001" s="58" t="str">
        <f>IF(ISNUMBER(VLOOKUP($B1001,'[1]KO-GR-B'!$I$2:$J$900,2,FALSE)),VLOOKUP($B1001,'[1]KO-GR-B'!$I$2:$J$900,2,FALSE),"")</f>
        <v/>
      </c>
      <c r="K1001" s="58" t="str">
        <f>IF(ISNUMBER(VLOOKUP($B1001,'[1]MT-GR-B'!$I$2:$J$693,2,FALSE)),VLOOKUP($B1001,'[1]MT-GR-B'!$I$2:$J$693,2,FALSE),"")</f>
        <v/>
      </c>
      <c r="L1001" s="58" t="str">
        <f>IF(ISNUMBER(VLOOKUP($B1001,'[1]WT-HS-B'!$I$2:$J$1220,2,FALSE)),VLOOKUP($B1001,'[1]WT-HS-B'!$I$2:$J$1220,2,FALSE),"")</f>
        <v/>
      </c>
      <c r="M1001" s="58" t="str">
        <f>IF(ISNUMBER(VLOOKUP($B1001,'[1]KO-HS-B'!$I$2:$J$1046,2,FALSE)),VLOOKUP($B1001,'[1]KO-HS-B'!$I$2:$J$1046,2,FALSE),"")</f>
        <v/>
      </c>
      <c r="N1001" s="58">
        <f>IF(ISNUMBER(VLOOKUP($B1001,'[1]MT-HS-B'!$I$2:$J$773,2,FALSE)),VLOOKUP($B1001,'[1]MT-HS-B'!$I$2:$J$773,2,FALSE),"")</f>
        <v>0.17</v>
      </c>
      <c r="O1001" s="40" t="str">
        <f t="shared" si="495"/>
        <v>CSM1_YEAST</v>
      </c>
      <c r="P1001" s="57" t="str">
        <f t="shared" si="496"/>
        <v/>
      </c>
      <c r="Q1001" s="57" t="str">
        <f t="shared" si="497"/>
        <v/>
      </c>
      <c r="R1001" s="57" t="str">
        <f t="shared" si="498"/>
        <v/>
      </c>
      <c r="S1001" s="56" t="str">
        <f t="shared" si="499"/>
        <v>n/a</v>
      </c>
      <c r="T1001" s="55" t="str">
        <f t="shared" si="500"/>
        <v>n/a</v>
      </c>
      <c r="U1001" s="54" t="str">
        <f t="shared" si="501"/>
        <v>n/a</v>
      </c>
      <c r="V1001" s="53" t="str">
        <f t="shared" si="502"/>
        <v>HS only</v>
      </c>
      <c r="W1001" s="53" t="str">
        <f t="shared" si="503"/>
        <v/>
      </c>
      <c r="X1001" s="53" t="str">
        <f t="shared" si="504"/>
        <v/>
      </c>
      <c r="Y1001" s="52" t="str">
        <f t="shared" si="505"/>
        <v/>
      </c>
      <c r="Z1001" s="51" t="str">
        <f t="shared" si="506"/>
        <v/>
      </c>
      <c r="AA1001" s="50" t="str">
        <f t="shared" si="507"/>
        <v>HS only</v>
      </c>
      <c r="AB1001" s="40" t="str">
        <f t="shared" si="508"/>
        <v>CSM1</v>
      </c>
      <c r="AC1001" s="49">
        <f t="shared" si="509"/>
        <v>0</v>
      </c>
      <c r="AD1001" s="47">
        <f t="shared" si="510"/>
        <v>0</v>
      </c>
      <c r="AE1001" s="47">
        <f t="shared" si="511"/>
        <v>0</v>
      </c>
      <c r="AF1001" s="48">
        <f t="shared" si="512"/>
        <v>0.17</v>
      </c>
      <c r="AG1001" s="47">
        <f t="shared" si="513"/>
        <v>0</v>
      </c>
      <c r="AH1001" s="47">
        <f t="shared" si="514"/>
        <v>0.17</v>
      </c>
      <c r="AI1001" s="46" t="str">
        <f t="shared" si="515"/>
        <v>HS Only</v>
      </c>
      <c r="AJ1001" s="43" t="str">
        <f t="shared" si="516"/>
        <v/>
      </c>
      <c r="AK1001" s="43" t="str">
        <f t="shared" si="517"/>
        <v>HS Only</v>
      </c>
      <c r="AL1001" s="45" t="str">
        <f t="shared" si="518"/>
        <v/>
      </c>
      <c r="AM1001" s="43" t="str">
        <f t="shared" si="519"/>
        <v/>
      </c>
      <c r="AN1001" s="42" t="str">
        <f t="shared" si="520"/>
        <v/>
      </c>
      <c r="AO1001" s="40" t="str">
        <f t="shared" si="521"/>
        <v>CSM1_YEAST</v>
      </c>
      <c r="AP1001" s="44" t="str">
        <f t="shared" si="522"/>
        <v/>
      </c>
      <c r="AQ1001" s="43" t="str">
        <f t="shared" si="523"/>
        <v/>
      </c>
      <c r="AR1001" s="43" t="str">
        <f t="shared" si="524"/>
        <v/>
      </c>
      <c r="AS1001" s="43" t="str">
        <f t="shared" si="525"/>
        <v/>
      </c>
      <c r="AT1001" s="43" t="str">
        <f t="shared" si="526"/>
        <v/>
      </c>
      <c r="AU1001" s="42" t="str">
        <f t="shared" si="527"/>
        <v/>
      </c>
    </row>
    <row r="1002" spans="1:47" ht="15" x14ac:dyDescent="0.25">
      <c r="A1002" s="40" t="s">
        <v>5126</v>
      </c>
      <c r="B1002" s="40" t="s">
        <v>5125</v>
      </c>
      <c r="C1002" s="60" t="str">
        <f>IF(ISNUMBER(VLOOKUP(B1002,'[1]WT-GR-A'!I$2:J$693,2,FALSE)),VLOOKUP(B1002,'[1]WT-GR-A'!I$2:J$693,2,FALSE),"")</f>
        <v/>
      </c>
      <c r="D1002" s="58" t="str">
        <f>IF(ISNUMBER(VLOOKUP($B1002,'[1]KO-GR-A'!$I$2:$J$907,2,FALSE)),VLOOKUP($B1002,'[1]KO-GR-A'!$I$2:$J$907,2,FALSE),"")</f>
        <v/>
      </c>
      <c r="E1002" s="58" t="str">
        <f>IF(ISNUMBER(VLOOKUP($B1002,'[1]MT-GR-A'!$I$2:$J$789,2,FALSE)),VLOOKUP($B1002,'[1]MT-GR-A'!$I$2:$J$789,2,FALSE),"")</f>
        <v/>
      </c>
      <c r="F1002" s="58">
        <f>IF(ISNUMBER(VLOOKUP($B1002,'[1]WT-HS-A'!$I$2:$J$1224,2,FALSE)),VLOOKUP($B1002,'[1]WT-HS-A'!$I$2:$J$1224,2,FALSE),"")</f>
        <v>0.82</v>
      </c>
      <c r="G1002" s="58">
        <f>IF(ISNUMBER(VLOOKUP($B1002,'[1]KO-HS-A'!$I$2:$J$1229,2,FALSE)),VLOOKUP($B1002,'[1]KO-HS-A'!$I$2:$J$1229,2,FALSE),"")</f>
        <v>0.22</v>
      </c>
      <c r="H1002" s="58">
        <f>IF(ISNUMBER(VLOOKUP($B1002,'[1]MT-HS-A'!$I$2:$J$1362,2,FALSE)),VLOOKUP($B1002,'[1]MT-HS-A'!$I$2:$J$1362,2,FALSE),"")</f>
        <v>0.82</v>
      </c>
      <c r="I1002" s="59" t="str">
        <f>IF(ISNUMBER(VLOOKUP($B1002,'[1]WT-GR-B'!$I$2:$J$585,2,FALSE)),VLOOKUP($B1002,'[1]WT-GR-B'!$I$2:$J$585,2,FALSE),"")</f>
        <v/>
      </c>
      <c r="J1002" s="58" t="str">
        <f>IF(ISNUMBER(VLOOKUP($B1002,'[1]KO-GR-B'!$I$2:$J$900,2,FALSE)),VLOOKUP($B1002,'[1]KO-GR-B'!$I$2:$J$900,2,FALSE),"")</f>
        <v/>
      </c>
      <c r="K1002" s="58" t="str">
        <f>IF(ISNUMBER(VLOOKUP($B1002,'[1]MT-GR-B'!$I$2:$J$693,2,FALSE)),VLOOKUP($B1002,'[1]MT-GR-B'!$I$2:$J$693,2,FALSE),"")</f>
        <v/>
      </c>
      <c r="L1002" s="58">
        <f>IF(ISNUMBER(VLOOKUP($B1002,'[1]WT-HS-B'!$I$2:$J$1220,2,FALSE)),VLOOKUP($B1002,'[1]WT-HS-B'!$I$2:$J$1220,2,FALSE),"")</f>
        <v>0.49</v>
      </c>
      <c r="M1002" s="58">
        <f>IF(ISNUMBER(VLOOKUP($B1002,'[1]KO-HS-B'!$I$2:$J$1046,2,FALSE)),VLOOKUP($B1002,'[1]KO-HS-B'!$I$2:$J$1046,2,FALSE),"")</f>
        <v>0.49</v>
      </c>
      <c r="N1002" s="58" t="str">
        <f>IF(ISNUMBER(VLOOKUP($B1002,'[1]MT-HS-B'!$I$2:$J$773,2,FALSE)),VLOOKUP($B1002,'[1]MT-HS-B'!$I$2:$J$773,2,FALSE),"")</f>
        <v/>
      </c>
      <c r="O1002" s="40" t="str">
        <f t="shared" si="495"/>
        <v>GLRX5_YEAST</v>
      </c>
      <c r="P1002" s="57" t="str">
        <f t="shared" si="496"/>
        <v>HS only</v>
      </c>
      <c r="Q1002" s="57" t="str">
        <f t="shared" si="497"/>
        <v>HS only</v>
      </c>
      <c r="R1002" s="57" t="str">
        <f t="shared" si="498"/>
        <v/>
      </c>
      <c r="S1002" s="56" t="str">
        <f t="shared" si="499"/>
        <v>n/a</v>
      </c>
      <c r="T1002" s="55" t="str">
        <f t="shared" si="500"/>
        <v>n/a</v>
      </c>
      <c r="U1002" s="54" t="str">
        <f t="shared" si="501"/>
        <v>n/a</v>
      </c>
      <c r="V1002" s="53" t="str">
        <f t="shared" si="502"/>
        <v>HS only</v>
      </c>
      <c r="W1002" s="53" t="str">
        <f t="shared" si="503"/>
        <v>HS only</v>
      </c>
      <c r="X1002" s="53" t="str">
        <f t="shared" si="504"/>
        <v>HS only</v>
      </c>
      <c r="Y1002" s="52" t="str">
        <f t="shared" si="505"/>
        <v>HS only</v>
      </c>
      <c r="Z1002" s="51" t="str">
        <f t="shared" si="506"/>
        <v>HS only</v>
      </c>
      <c r="AA1002" s="50" t="str">
        <f t="shared" si="507"/>
        <v/>
      </c>
      <c r="AB1002" s="40" t="str">
        <f t="shared" si="508"/>
        <v>GRX5</v>
      </c>
      <c r="AC1002" s="49">
        <f t="shared" si="509"/>
        <v>0</v>
      </c>
      <c r="AD1002" s="47">
        <f t="shared" si="510"/>
        <v>0</v>
      </c>
      <c r="AE1002" s="47">
        <f t="shared" si="511"/>
        <v>0</v>
      </c>
      <c r="AF1002" s="48">
        <f t="shared" si="512"/>
        <v>0.65500000000000003</v>
      </c>
      <c r="AG1002" s="47">
        <f t="shared" si="513"/>
        <v>0.35499999999999998</v>
      </c>
      <c r="AH1002" s="47">
        <f t="shared" si="514"/>
        <v>0.82</v>
      </c>
      <c r="AI1002" s="46" t="str">
        <f t="shared" si="515"/>
        <v>HS Only</v>
      </c>
      <c r="AJ1002" s="43" t="str">
        <f t="shared" si="516"/>
        <v>HS Only</v>
      </c>
      <c r="AK1002" s="43" t="str">
        <f t="shared" si="517"/>
        <v>HS Only</v>
      </c>
      <c r="AL1002" s="45" t="str">
        <f t="shared" si="518"/>
        <v/>
      </c>
      <c r="AM1002" s="43" t="str">
        <f t="shared" si="519"/>
        <v/>
      </c>
      <c r="AN1002" s="42" t="str">
        <f t="shared" si="520"/>
        <v/>
      </c>
      <c r="AO1002" s="40" t="str">
        <f t="shared" si="521"/>
        <v>GLRX5_YEAST</v>
      </c>
      <c r="AP1002" s="44" t="str">
        <f t="shared" si="522"/>
        <v/>
      </c>
      <c r="AQ1002" s="43" t="str">
        <f t="shared" si="523"/>
        <v/>
      </c>
      <c r="AR1002" s="43" t="str">
        <f t="shared" si="524"/>
        <v/>
      </c>
      <c r="AS1002" s="43">
        <f t="shared" si="525"/>
        <v>0.23334523779156022</v>
      </c>
      <c r="AT1002" s="43">
        <f t="shared" si="526"/>
        <v>0.19091883092036779</v>
      </c>
      <c r="AU1002" s="42" t="str">
        <f t="shared" si="527"/>
        <v/>
      </c>
    </row>
    <row r="1003" spans="1:47" ht="15" x14ac:dyDescent="0.25">
      <c r="A1003" s="40" t="s">
        <v>5124</v>
      </c>
      <c r="B1003" s="40" t="s">
        <v>5123</v>
      </c>
      <c r="C1003" s="60" t="str">
        <f>IF(ISNUMBER(VLOOKUP(B1003,'[1]WT-GR-A'!I$2:J$693,2,FALSE)),VLOOKUP(B1003,'[1]WT-GR-A'!I$2:J$693,2,FALSE),"")</f>
        <v/>
      </c>
      <c r="D1003" s="58">
        <f>IF(ISNUMBER(VLOOKUP($B1003,'[1]KO-GR-A'!$I$2:$J$907,2,FALSE)),VLOOKUP($B1003,'[1]KO-GR-A'!$I$2:$J$907,2,FALSE),"")</f>
        <v>0.03</v>
      </c>
      <c r="E1003" s="58">
        <f>IF(ISNUMBER(VLOOKUP($B1003,'[1]MT-GR-A'!$I$2:$J$789,2,FALSE)),VLOOKUP($B1003,'[1]MT-GR-A'!$I$2:$J$789,2,FALSE),"")</f>
        <v>0.03</v>
      </c>
      <c r="F1003" s="58" t="str">
        <f>IF(ISNUMBER(VLOOKUP($B1003,'[1]WT-HS-A'!$I$2:$J$1224,2,FALSE)),VLOOKUP($B1003,'[1]WT-HS-A'!$I$2:$J$1224,2,FALSE),"")</f>
        <v/>
      </c>
      <c r="G1003" s="58" t="str">
        <f>IF(ISNUMBER(VLOOKUP($B1003,'[1]KO-HS-A'!$I$2:$J$1229,2,FALSE)),VLOOKUP($B1003,'[1]KO-HS-A'!$I$2:$J$1229,2,FALSE),"")</f>
        <v/>
      </c>
      <c r="H1003" s="58" t="str">
        <f>IF(ISNUMBER(VLOOKUP($B1003,'[1]MT-HS-A'!$I$2:$J$1362,2,FALSE)),VLOOKUP($B1003,'[1]MT-HS-A'!$I$2:$J$1362,2,FALSE),"")</f>
        <v/>
      </c>
      <c r="I1003" s="59" t="str">
        <f>IF(ISNUMBER(VLOOKUP($B1003,'[1]WT-GR-B'!$I$2:$J$585,2,FALSE)),VLOOKUP($B1003,'[1]WT-GR-B'!$I$2:$J$585,2,FALSE),"")</f>
        <v/>
      </c>
      <c r="J1003" s="58" t="str">
        <f>IF(ISNUMBER(VLOOKUP($B1003,'[1]KO-GR-B'!$I$2:$J$900,2,FALSE)),VLOOKUP($B1003,'[1]KO-GR-B'!$I$2:$J$900,2,FALSE),"")</f>
        <v/>
      </c>
      <c r="K1003" s="58">
        <f>IF(ISNUMBER(VLOOKUP($B1003,'[1]MT-GR-B'!$I$2:$J$693,2,FALSE)),VLOOKUP($B1003,'[1]MT-GR-B'!$I$2:$J$693,2,FALSE),"")</f>
        <v>0.03</v>
      </c>
      <c r="L1003" s="58" t="str">
        <f>IF(ISNUMBER(VLOOKUP($B1003,'[1]WT-HS-B'!$I$2:$J$1220,2,FALSE)),VLOOKUP($B1003,'[1]WT-HS-B'!$I$2:$J$1220,2,FALSE),"")</f>
        <v/>
      </c>
      <c r="M1003" s="58" t="str">
        <f>IF(ISNUMBER(VLOOKUP($B1003,'[1]KO-HS-B'!$I$2:$J$1046,2,FALSE)),VLOOKUP($B1003,'[1]KO-HS-B'!$I$2:$J$1046,2,FALSE),"")</f>
        <v/>
      </c>
      <c r="N1003" s="58" t="str">
        <f>IF(ISNUMBER(VLOOKUP($B1003,'[1]MT-HS-B'!$I$2:$J$773,2,FALSE)),VLOOKUP($B1003,'[1]MT-HS-B'!$I$2:$J$773,2,FALSE),"")</f>
        <v/>
      </c>
      <c r="O1003" s="40" t="str">
        <f t="shared" si="495"/>
        <v>MSB1_YEAST</v>
      </c>
      <c r="P1003" s="57" t="str">
        <f t="shared" si="496"/>
        <v/>
      </c>
      <c r="Q1003" s="57" t="str">
        <f t="shared" si="497"/>
        <v/>
      </c>
      <c r="R1003" s="57" t="str">
        <f t="shared" si="498"/>
        <v>GR only</v>
      </c>
      <c r="S1003" s="56" t="str">
        <f t="shared" si="499"/>
        <v>n/a</v>
      </c>
      <c r="T1003" s="55" t="str">
        <f t="shared" si="500"/>
        <v>n/a</v>
      </c>
      <c r="U1003" s="54" t="str">
        <f t="shared" si="501"/>
        <v>n/a</v>
      </c>
      <c r="V1003" s="53" t="str">
        <f t="shared" si="502"/>
        <v/>
      </c>
      <c r="W1003" s="53" t="str">
        <f t="shared" si="503"/>
        <v>GR only</v>
      </c>
      <c r="X1003" s="53" t="str">
        <f t="shared" si="504"/>
        <v>GR only</v>
      </c>
      <c r="Y1003" s="52" t="str">
        <f t="shared" si="505"/>
        <v/>
      </c>
      <c r="Z1003" s="51" t="str">
        <f t="shared" si="506"/>
        <v/>
      </c>
      <c r="AA1003" s="50" t="str">
        <f t="shared" si="507"/>
        <v>GR only</v>
      </c>
      <c r="AB1003" s="40" t="str">
        <f t="shared" si="508"/>
        <v>MSB1</v>
      </c>
      <c r="AC1003" s="49">
        <f t="shared" si="509"/>
        <v>0</v>
      </c>
      <c r="AD1003" s="47">
        <f t="shared" si="510"/>
        <v>0.03</v>
      </c>
      <c r="AE1003" s="47">
        <f t="shared" si="511"/>
        <v>0.03</v>
      </c>
      <c r="AF1003" s="48">
        <f t="shared" si="512"/>
        <v>0</v>
      </c>
      <c r="AG1003" s="47">
        <f t="shared" si="513"/>
        <v>0</v>
      </c>
      <c r="AH1003" s="47">
        <f t="shared" si="514"/>
        <v>0</v>
      </c>
      <c r="AI1003" s="46" t="str">
        <f t="shared" si="515"/>
        <v/>
      </c>
      <c r="AJ1003" s="43">
        <f t="shared" si="516"/>
        <v>0</v>
      </c>
      <c r="AK1003" s="43">
        <f t="shared" si="517"/>
        <v>0</v>
      </c>
      <c r="AL1003" s="45" t="str">
        <f t="shared" si="518"/>
        <v/>
      </c>
      <c r="AM1003" s="43" t="str">
        <f t="shared" si="519"/>
        <v/>
      </c>
      <c r="AN1003" s="42" t="str">
        <f t="shared" si="520"/>
        <v/>
      </c>
      <c r="AO1003" s="40" t="str">
        <f t="shared" si="521"/>
        <v>MSB1_YEAST</v>
      </c>
      <c r="AP1003" s="44" t="str">
        <f t="shared" si="522"/>
        <v/>
      </c>
      <c r="AQ1003" s="43" t="str">
        <f t="shared" si="523"/>
        <v/>
      </c>
      <c r="AR1003" s="43">
        <f t="shared" si="524"/>
        <v>0</v>
      </c>
      <c r="AS1003" s="43" t="str">
        <f t="shared" si="525"/>
        <v/>
      </c>
      <c r="AT1003" s="43" t="str">
        <f t="shared" si="526"/>
        <v/>
      </c>
      <c r="AU1003" s="42" t="str">
        <f t="shared" si="527"/>
        <v/>
      </c>
    </row>
    <row r="1004" spans="1:47" ht="15" x14ac:dyDescent="0.25">
      <c r="A1004" s="40" t="s">
        <v>5122</v>
      </c>
      <c r="B1004" s="40" t="s">
        <v>5121</v>
      </c>
      <c r="C1004" s="60" t="str">
        <f>IF(ISNUMBER(VLOOKUP(B1004,'[1]WT-GR-A'!I$2:J$693,2,FALSE)),VLOOKUP(B1004,'[1]WT-GR-A'!I$2:J$693,2,FALSE),"")</f>
        <v/>
      </c>
      <c r="D1004" s="58" t="str">
        <f>IF(ISNUMBER(VLOOKUP($B1004,'[1]KO-GR-A'!$I$2:$J$907,2,FALSE)),VLOOKUP($B1004,'[1]KO-GR-A'!$I$2:$J$907,2,FALSE),"")</f>
        <v/>
      </c>
      <c r="E1004" s="58" t="str">
        <f>IF(ISNUMBER(VLOOKUP($B1004,'[1]MT-GR-A'!$I$2:$J$789,2,FALSE)),VLOOKUP($B1004,'[1]MT-GR-A'!$I$2:$J$789,2,FALSE),"")</f>
        <v/>
      </c>
      <c r="F1004" s="58">
        <f>IF(ISNUMBER(VLOOKUP($B1004,'[1]WT-HS-A'!$I$2:$J$1224,2,FALSE)),VLOOKUP($B1004,'[1]WT-HS-A'!$I$2:$J$1224,2,FALSE),"")</f>
        <v>0.11</v>
      </c>
      <c r="G1004" s="58">
        <f>IF(ISNUMBER(VLOOKUP($B1004,'[1]KO-HS-A'!$I$2:$J$1229,2,FALSE)),VLOOKUP($B1004,'[1]KO-HS-A'!$I$2:$J$1229,2,FALSE),"")</f>
        <v>0.11</v>
      </c>
      <c r="H1004" s="58">
        <f>IF(ISNUMBER(VLOOKUP($B1004,'[1]MT-HS-A'!$I$2:$J$1362,2,FALSE)),VLOOKUP($B1004,'[1]MT-HS-A'!$I$2:$J$1362,2,FALSE),"")</f>
        <v>0.11</v>
      </c>
      <c r="I1004" s="59" t="str">
        <f>IF(ISNUMBER(VLOOKUP($B1004,'[1]WT-GR-B'!$I$2:$J$585,2,FALSE)),VLOOKUP($B1004,'[1]WT-GR-B'!$I$2:$J$585,2,FALSE),"")</f>
        <v/>
      </c>
      <c r="J1004" s="58" t="str">
        <f>IF(ISNUMBER(VLOOKUP($B1004,'[1]KO-GR-B'!$I$2:$J$900,2,FALSE)),VLOOKUP($B1004,'[1]KO-GR-B'!$I$2:$J$900,2,FALSE),"")</f>
        <v/>
      </c>
      <c r="K1004" s="58" t="str">
        <f>IF(ISNUMBER(VLOOKUP($B1004,'[1]MT-GR-B'!$I$2:$J$693,2,FALSE)),VLOOKUP($B1004,'[1]MT-GR-B'!$I$2:$J$693,2,FALSE),"")</f>
        <v/>
      </c>
      <c r="L1004" s="58" t="str">
        <f>IF(ISNUMBER(VLOOKUP($B1004,'[1]WT-HS-B'!$I$2:$J$1220,2,FALSE)),VLOOKUP($B1004,'[1]WT-HS-B'!$I$2:$J$1220,2,FALSE),"")</f>
        <v/>
      </c>
      <c r="M1004" s="58" t="str">
        <f>IF(ISNUMBER(VLOOKUP($B1004,'[1]KO-HS-B'!$I$2:$J$1046,2,FALSE)),VLOOKUP($B1004,'[1]KO-HS-B'!$I$2:$J$1046,2,FALSE),"")</f>
        <v/>
      </c>
      <c r="N1004" s="58" t="str">
        <f>IF(ISNUMBER(VLOOKUP($B1004,'[1]MT-HS-B'!$I$2:$J$773,2,FALSE)),VLOOKUP($B1004,'[1]MT-HS-B'!$I$2:$J$773,2,FALSE),"")</f>
        <v/>
      </c>
      <c r="O1004" s="40" t="str">
        <f t="shared" si="495"/>
        <v>RNA15_YEAST</v>
      </c>
      <c r="P1004" s="57" t="str">
        <f t="shared" si="496"/>
        <v/>
      </c>
      <c r="Q1004" s="57" t="str">
        <f t="shared" si="497"/>
        <v/>
      </c>
      <c r="R1004" s="57" t="str">
        <f t="shared" si="498"/>
        <v/>
      </c>
      <c r="S1004" s="56" t="str">
        <f t="shared" si="499"/>
        <v>n/a</v>
      </c>
      <c r="T1004" s="55" t="str">
        <f t="shared" si="500"/>
        <v>n/a</v>
      </c>
      <c r="U1004" s="54" t="str">
        <f t="shared" si="501"/>
        <v>n/a</v>
      </c>
      <c r="V1004" s="53" t="str">
        <f t="shared" si="502"/>
        <v>HS only</v>
      </c>
      <c r="W1004" s="53" t="str">
        <f t="shared" si="503"/>
        <v>HS only</v>
      </c>
      <c r="X1004" s="53" t="str">
        <f t="shared" si="504"/>
        <v>HS only</v>
      </c>
      <c r="Y1004" s="52" t="str">
        <f t="shared" si="505"/>
        <v/>
      </c>
      <c r="Z1004" s="51" t="str">
        <f t="shared" si="506"/>
        <v/>
      </c>
      <c r="AA1004" s="50" t="str">
        <f t="shared" si="507"/>
        <v/>
      </c>
      <c r="AB1004" s="40" t="str">
        <f t="shared" si="508"/>
        <v>RNA15</v>
      </c>
      <c r="AC1004" s="49">
        <f t="shared" si="509"/>
        <v>0</v>
      </c>
      <c r="AD1004" s="47">
        <f t="shared" si="510"/>
        <v>0</v>
      </c>
      <c r="AE1004" s="47">
        <f t="shared" si="511"/>
        <v>0</v>
      </c>
      <c r="AF1004" s="48">
        <f t="shared" si="512"/>
        <v>0.11</v>
      </c>
      <c r="AG1004" s="47">
        <f t="shared" si="513"/>
        <v>0.11</v>
      </c>
      <c r="AH1004" s="47">
        <f t="shared" si="514"/>
        <v>0.11</v>
      </c>
      <c r="AI1004" s="46" t="str">
        <f t="shared" si="515"/>
        <v>HS Only</v>
      </c>
      <c r="AJ1004" s="43" t="str">
        <f t="shared" si="516"/>
        <v>HS Only</v>
      </c>
      <c r="AK1004" s="43" t="str">
        <f t="shared" si="517"/>
        <v>HS Only</v>
      </c>
      <c r="AL1004" s="45" t="str">
        <f t="shared" si="518"/>
        <v/>
      </c>
      <c r="AM1004" s="43" t="str">
        <f t="shared" si="519"/>
        <v/>
      </c>
      <c r="AN1004" s="42" t="str">
        <f t="shared" si="520"/>
        <v/>
      </c>
      <c r="AO1004" s="40" t="str">
        <f t="shared" si="521"/>
        <v>RNA15_YEAST</v>
      </c>
      <c r="AP1004" s="44" t="str">
        <f t="shared" si="522"/>
        <v/>
      </c>
      <c r="AQ1004" s="43" t="str">
        <f t="shared" si="523"/>
        <v/>
      </c>
      <c r="AR1004" s="43" t="str">
        <f t="shared" si="524"/>
        <v/>
      </c>
      <c r="AS1004" s="43" t="str">
        <f t="shared" si="525"/>
        <v/>
      </c>
      <c r="AT1004" s="43" t="str">
        <f t="shared" si="526"/>
        <v/>
      </c>
      <c r="AU1004" s="42" t="str">
        <f t="shared" si="527"/>
        <v/>
      </c>
    </row>
    <row r="1005" spans="1:47" ht="15" x14ac:dyDescent="0.25">
      <c r="A1005" s="40" t="s">
        <v>5120</v>
      </c>
      <c r="B1005" s="40" t="s">
        <v>5119</v>
      </c>
      <c r="C1005" s="60" t="str">
        <f>IF(ISNUMBER(VLOOKUP(B1005,'[1]WT-GR-A'!I$2:J$693,2,FALSE)),VLOOKUP(B1005,'[1]WT-GR-A'!I$2:J$693,2,FALSE),"")</f>
        <v/>
      </c>
      <c r="D1005" s="58" t="str">
        <f>IF(ISNUMBER(VLOOKUP($B1005,'[1]KO-GR-A'!$I$2:$J$907,2,FALSE)),VLOOKUP($B1005,'[1]KO-GR-A'!$I$2:$J$907,2,FALSE),"")</f>
        <v/>
      </c>
      <c r="E1005" s="58" t="str">
        <f>IF(ISNUMBER(VLOOKUP($B1005,'[1]MT-GR-A'!$I$2:$J$789,2,FALSE)),VLOOKUP($B1005,'[1]MT-GR-A'!$I$2:$J$789,2,FALSE),"")</f>
        <v/>
      </c>
      <c r="F1005" s="58">
        <f>IF(ISNUMBER(VLOOKUP($B1005,'[1]WT-HS-A'!$I$2:$J$1224,2,FALSE)),VLOOKUP($B1005,'[1]WT-HS-A'!$I$2:$J$1224,2,FALSE),"")</f>
        <v>0.15</v>
      </c>
      <c r="G1005" s="58">
        <f>IF(ISNUMBER(VLOOKUP($B1005,'[1]KO-HS-A'!$I$2:$J$1229,2,FALSE)),VLOOKUP($B1005,'[1]KO-HS-A'!$I$2:$J$1229,2,FALSE),"")</f>
        <v>0.15</v>
      </c>
      <c r="H1005" s="58">
        <f>IF(ISNUMBER(VLOOKUP($B1005,'[1]MT-HS-A'!$I$2:$J$1362,2,FALSE)),VLOOKUP($B1005,'[1]MT-HS-A'!$I$2:$J$1362,2,FALSE),"")</f>
        <v>0.15</v>
      </c>
      <c r="I1005" s="59" t="str">
        <f>IF(ISNUMBER(VLOOKUP($B1005,'[1]WT-GR-B'!$I$2:$J$585,2,FALSE)),VLOOKUP($B1005,'[1]WT-GR-B'!$I$2:$J$585,2,FALSE),"")</f>
        <v/>
      </c>
      <c r="J1005" s="58" t="str">
        <f>IF(ISNUMBER(VLOOKUP($B1005,'[1]KO-GR-B'!$I$2:$J$900,2,FALSE)),VLOOKUP($B1005,'[1]KO-GR-B'!$I$2:$J$900,2,FALSE),"")</f>
        <v/>
      </c>
      <c r="K1005" s="58" t="str">
        <f>IF(ISNUMBER(VLOOKUP($B1005,'[1]MT-GR-B'!$I$2:$J$693,2,FALSE)),VLOOKUP($B1005,'[1]MT-GR-B'!$I$2:$J$693,2,FALSE),"")</f>
        <v/>
      </c>
      <c r="L1005" s="58">
        <f>IF(ISNUMBER(VLOOKUP($B1005,'[1]WT-HS-B'!$I$2:$J$1220,2,FALSE)),VLOOKUP($B1005,'[1]WT-HS-B'!$I$2:$J$1220,2,FALSE),"")</f>
        <v>0.15</v>
      </c>
      <c r="M1005" s="58" t="str">
        <f>IF(ISNUMBER(VLOOKUP($B1005,'[1]KO-HS-B'!$I$2:$J$1046,2,FALSE)),VLOOKUP($B1005,'[1]KO-HS-B'!$I$2:$J$1046,2,FALSE),"")</f>
        <v/>
      </c>
      <c r="N1005" s="58" t="str">
        <f>IF(ISNUMBER(VLOOKUP($B1005,'[1]MT-HS-B'!$I$2:$J$773,2,FALSE)),VLOOKUP($B1005,'[1]MT-HS-B'!$I$2:$J$773,2,FALSE),"")</f>
        <v/>
      </c>
      <c r="O1005" s="40" t="str">
        <f t="shared" si="495"/>
        <v>YTH1_YEAST</v>
      </c>
      <c r="P1005" s="57" t="str">
        <f t="shared" si="496"/>
        <v>HS only</v>
      </c>
      <c r="Q1005" s="57" t="str">
        <f t="shared" si="497"/>
        <v/>
      </c>
      <c r="R1005" s="57" t="str">
        <f t="shared" si="498"/>
        <v/>
      </c>
      <c r="S1005" s="56" t="str">
        <f t="shared" si="499"/>
        <v>n/a</v>
      </c>
      <c r="T1005" s="55" t="str">
        <f t="shared" si="500"/>
        <v>n/a</v>
      </c>
      <c r="U1005" s="54" t="str">
        <f t="shared" si="501"/>
        <v>n/a</v>
      </c>
      <c r="V1005" s="53" t="str">
        <f t="shared" si="502"/>
        <v>HS only</v>
      </c>
      <c r="W1005" s="53" t="str">
        <f t="shared" si="503"/>
        <v>HS only</v>
      </c>
      <c r="X1005" s="53" t="str">
        <f t="shared" si="504"/>
        <v>HS only</v>
      </c>
      <c r="Y1005" s="52" t="str">
        <f t="shared" si="505"/>
        <v>HS only</v>
      </c>
      <c r="Z1005" s="51" t="str">
        <f t="shared" si="506"/>
        <v/>
      </c>
      <c r="AA1005" s="50" t="str">
        <f t="shared" si="507"/>
        <v/>
      </c>
      <c r="AB1005" s="40" t="str">
        <f t="shared" si="508"/>
        <v>YTH1</v>
      </c>
      <c r="AC1005" s="49">
        <f t="shared" si="509"/>
        <v>0</v>
      </c>
      <c r="AD1005" s="47">
        <f t="shared" si="510"/>
        <v>0</v>
      </c>
      <c r="AE1005" s="47">
        <f t="shared" si="511"/>
        <v>0</v>
      </c>
      <c r="AF1005" s="48">
        <f t="shared" si="512"/>
        <v>0.15</v>
      </c>
      <c r="AG1005" s="47">
        <f t="shared" si="513"/>
        <v>0.15</v>
      </c>
      <c r="AH1005" s="47">
        <f t="shared" si="514"/>
        <v>0.15</v>
      </c>
      <c r="AI1005" s="46" t="str">
        <f t="shared" si="515"/>
        <v>HS Only</v>
      </c>
      <c r="AJ1005" s="43" t="str">
        <f t="shared" si="516"/>
        <v>HS Only</v>
      </c>
      <c r="AK1005" s="43" t="str">
        <f t="shared" si="517"/>
        <v>HS Only</v>
      </c>
      <c r="AL1005" s="45" t="str">
        <f t="shared" si="518"/>
        <v/>
      </c>
      <c r="AM1005" s="43" t="str">
        <f t="shared" si="519"/>
        <v/>
      </c>
      <c r="AN1005" s="42" t="str">
        <f t="shared" si="520"/>
        <v/>
      </c>
      <c r="AO1005" s="40" t="str">
        <f t="shared" si="521"/>
        <v>YTH1_YEAST</v>
      </c>
      <c r="AP1005" s="44" t="str">
        <f t="shared" si="522"/>
        <v/>
      </c>
      <c r="AQ1005" s="43" t="str">
        <f t="shared" si="523"/>
        <v/>
      </c>
      <c r="AR1005" s="43" t="str">
        <f t="shared" si="524"/>
        <v/>
      </c>
      <c r="AS1005" s="43">
        <f t="shared" si="525"/>
        <v>0</v>
      </c>
      <c r="AT1005" s="43" t="str">
        <f t="shared" si="526"/>
        <v/>
      </c>
      <c r="AU1005" s="42" t="str">
        <f t="shared" si="527"/>
        <v/>
      </c>
    </row>
    <row r="1006" spans="1:47" ht="15" x14ac:dyDescent="0.25">
      <c r="A1006" s="40" t="s">
        <v>5118</v>
      </c>
      <c r="B1006" s="40" t="s">
        <v>5117</v>
      </c>
      <c r="C1006" s="60" t="str">
        <f>IF(ISNUMBER(VLOOKUP(B1006,'[1]WT-GR-A'!I$2:J$693,2,FALSE)),VLOOKUP(B1006,'[1]WT-GR-A'!I$2:J$693,2,FALSE),"")</f>
        <v/>
      </c>
      <c r="D1006" s="58" t="str">
        <f>IF(ISNUMBER(VLOOKUP($B1006,'[1]KO-GR-A'!$I$2:$J$907,2,FALSE)),VLOOKUP($B1006,'[1]KO-GR-A'!$I$2:$J$907,2,FALSE),"")</f>
        <v/>
      </c>
      <c r="E1006" s="58" t="str">
        <f>IF(ISNUMBER(VLOOKUP($B1006,'[1]MT-GR-A'!$I$2:$J$789,2,FALSE)),VLOOKUP($B1006,'[1]MT-GR-A'!$I$2:$J$789,2,FALSE),"")</f>
        <v/>
      </c>
      <c r="F1006" s="58">
        <f>IF(ISNUMBER(VLOOKUP($B1006,'[1]WT-HS-A'!$I$2:$J$1224,2,FALSE)),VLOOKUP($B1006,'[1]WT-HS-A'!$I$2:$J$1224,2,FALSE),"")</f>
        <v>0.1</v>
      </c>
      <c r="G1006" s="58">
        <f>IF(ISNUMBER(VLOOKUP($B1006,'[1]KO-HS-A'!$I$2:$J$1229,2,FALSE)),VLOOKUP($B1006,'[1]KO-HS-A'!$I$2:$J$1229,2,FALSE),"")</f>
        <v>0.1</v>
      </c>
      <c r="H1006" s="58" t="str">
        <f>IF(ISNUMBER(VLOOKUP($B1006,'[1]MT-HS-A'!$I$2:$J$1362,2,FALSE)),VLOOKUP($B1006,'[1]MT-HS-A'!$I$2:$J$1362,2,FALSE),"")</f>
        <v/>
      </c>
      <c r="I1006" s="59" t="str">
        <f>IF(ISNUMBER(VLOOKUP($B1006,'[1]WT-GR-B'!$I$2:$J$585,2,FALSE)),VLOOKUP($B1006,'[1]WT-GR-B'!$I$2:$J$585,2,FALSE),"")</f>
        <v/>
      </c>
      <c r="J1006" s="58" t="str">
        <f>IF(ISNUMBER(VLOOKUP($B1006,'[1]KO-GR-B'!$I$2:$J$900,2,FALSE)),VLOOKUP($B1006,'[1]KO-GR-B'!$I$2:$J$900,2,FALSE),"")</f>
        <v/>
      </c>
      <c r="K1006" s="58" t="str">
        <f>IF(ISNUMBER(VLOOKUP($B1006,'[1]MT-GR-B'!$I$2:$J$693,2,FALSE)),VLOOKUP($B1006,'[1]MT-GR-B'!$I$2:$J$693,2,FALSE),"")</f>
        <v/>
      </c>
      <c r="L1006" s="58">
        <f>IF(ISNUMBER(VLOOKUP($B1006,'[1]WT-HS-B'!$I$2:$J$1220,2,FALSE)),VLOOKUP($B1006,'[1]WT-HS-B'!$I$2:$J$1220,2,FALSE),"")</f>
        <v>0.1</v>
      </c>
      <c r="M1006" s="58">
        <f>IF(ISNUMBER(VLOOKUP($B1006,'[1]KO-HS-B'!$I$2:$J$1046,2,FALSE)),VLOOKUP($B1006,'[1]KO-HS-B'!$I$2:$J$1046,2,FALSE),"")</f>
        <v>0.1</v>
      </c>
      <c r="N1006" s="58" t="str">
        <f>IF(ISNUMBER(VLOOKUP($B1006,'[1]MT-HS-B'!$I$2:$J$773,2,FALSE)),VLOOKUP($B1006,'[1]MT-HS-B'!$I$2:$J$773,2,FALSE),"")</f>
        <v/>
      </c>
      <c r="O1006" s="40" t="str">
        <f t="shared" si="495"/>
        <v>CTH1_YEAST</v>
      </c>
      <c r="P1006" s="57" t="str">
        <f t="shared" si="496"/>
        <v>HS only</v>
      </c>
      <c r="Q1006" s="57" t="str">
        <f t="shared" si="497"/>
        <v>HS only</v>
      </c>
      <c r="R1006" s="57" t="str">
        <f t="shared" si="498"/>
        <v/>
      </c>
      <c r="S1006" s="56" t="str">
        <f t="shared" si="499"/>
        <v>n/a</v>
      </c>
      <c r="T1006" s="55" t="str">
        <f t="shared" si="500"/>
        <v>n/a</v>
      </c>
      <c r="U1006" s="54" t="str">
        <f t="shared" si="501"/>
        <v>n/a</v>
      </c>
      <c r="V1006" s="53" t="str">
        <f t="shared" si="502"/>
        <v>HS only</v>
      </c>
      <c r="W1006" s="53" t="str">
        <f t="shared" si="503"/>
        <v>HS only</v>
      </c>
      <c r="X1006" s="53" t="str">
        <f t="shared" si="504"/>
        <v/>
      </c>
      <c r="Y1006" s="52" t="str">
        <f t="shared" si="505"/>
        <v>HS only</v>
      </c>
      <c r="Z1006" s="51" t="str">
        <f t="shared" si="506"/>
        <v>HS only</v>
      </c>
      <c r="AA1006" s="50" t="str">
        <f t="shared" si="507"/>
        <v/>
      </c>
      <c r="AB1006" s="40" t="str">
        <f t="shared" si="508"/>
        <v>CTH1</v>
      </c>
      <c r="AC1006" s="49">
        <f t="shared" si="509"/>
        <v>0</v>
      </c>
      <c r="AD1006" s="47">
        <f t="shared" si="510"/>
        <v>0</v>
      </c>
      <c r="AE1006" s="47">
        <f t="shared" si="511"/>
        <v>0</v>
      </c>
      <c r="AF1006" s="48">
        <f t="shared" si="512"/>
        <v>0.1</v>
      </c>
      <c r="AG1006" s="47">
        <f t="shared" si="513"/>
        <v>0.1</v>
      </c>
      <c r="AH1006" s="47">
        <f t="shared" si="514"/>
        <v>0</v>
      </c>
      <c r="AI1006" s="46" t="str">
        <f t="shared" si="515"/>
        <v>HS Only</v>
      </c>
      <c r="AJ1006" s="43" t="str">
        <f t="shared" si="516"/>
        <v>HS Only</v>
      </c>
      <c r="AK1006" s="43" t="str">
        <f t="shared" si="517"/>
        <v/>
      </c>
      <c r="AL1006" s="45" t="str">
        <f t="shared" si="518"/>
        <v/>
      </c>
      <c r="AM1006" s="43" t="str">
        <f t="shared" si="519"/>
        <v/>
      </c>
      <c r="AN1006" s="42" t="str">
        <f t="shared" si="520"/>
        <v/>
      </c>
      <c r="AO1006" s="40" t="str">
        <f t="shared" si="521"/>
        <v>CTH1_YEAST</v>
      </c>
      <c r="AP1006" s="44" t="str">
        <f t="shared" si="522"/>
        <v/>
      </c>
      <c r="AQ1006" s="43" t="str">
        <f t="shared" si="523"/>
        <v/>
      </c>
      <c r="AR1006" s="43" t="str">
        <f t="shared" si="524"/>
        <v/>
      </c>
      <c r="AS1006" s="43">
        <f t="shared" si="525"/>
        <v>0</v>
      </c>
      <c r="AT1006" s="43">
        <f t="shared" si="526"/>
        <v>0</v>
      </c>
      <c r="AU1006" s="42" t="str">
        <f t="shared" si="527"/>
        <v/>
      </c>
    </row>
    <row r="1007" spans="1:47" ht="15" x14ac:dyDescent="0.25">
      <c r="A1007" s="40" t="s">
        <v>5116</v>
      </c>
      <c r="B1007" s="40" t="s">
        <v>5115</v>
      </c>
      <c r="C1007" s="60">
        <f>IF(ISNUMBER(VLOOKUP(B1007,'[1]WT-GR-A'!I$2:J$693,2,FALSE)),VLOOKUP(B1007,'[1]WT-GR-A'!I$2:J$693,2,FALSE),"")</f>
        <v>0.28999999999999998</v>
      </c>
      <c r="D1007" s="58">
        <f>IF(ISNUMBER(VLOOKUP($B1007,'[1]KO-GR-A'!$I$2:$J$907,2,FALSE)),VLOOKUP($B1007,'[1]KO-GR-A'!$I$2:$J$907,2,FALSE),"")</f>
        <v>0.28999999999999998</v>
      </c>
      <c r="E1007" s="58">
        <f>IF(ISNUMBER(VLOOKUP($B1007,'[1]MT-GR-A'!$I$2:$J$789,2,FALSE)),VLOOKUP($B1007,'[1]MT-GR-A'!$I$2:$J$789,2,FALSE),"")</f>
        <v>0.17</v>
      </c>
      <c r="F1007" s="58">
        <f>IF(ISNUMBER(VLOOKUP($B1007,'[1]WT-HS-A'!$I$2:$J$1224,2,FALSE)),VLOOKUP($B1007,'[1]WT-HS-A'!$I$2:$J$1224,2,FALSE),"")</f>
        <v>0.28999999999999998</v>
      </c>
      <c r="G1007" s="58">
        <f>IF(ISNUMBER(VLOOKUP($B1007,'[1]KO-HS-A'!$I$2:$J$1229,2,FALSE)),VLOOKUP($B1007,'[1]KO-HS-A'!$I$2:$J$1229,2,FALSE),"")</f>
        <v>0.17</v>
      </c>
      <c r="H1007" s="58">
        <f>IF(ISNUMBER(VLOOKUP($B1007,'[1]MT-HS-A'!$I$2:$J$1362,2,FALSE)),VLOOKUP($B1007,'[1]MT-HS-A'!$I$2:$J$1362,2,FALSE),"")</f>
        <v>0.23</v>
      </c>
      <c r="I1007" s="59">
        <f>IF(ISNUMBER(VLOOKUP($B1007,'[1]WT-GR-B'!$I$2:$J$585,2,FALSE)),VLOOKUP($B1007,'[1]WT-GR-B'!$I$2:$J$585,2,FALSE),"")</f>
        <v>0.05</v>
      </c>
      <c r="J1007" s="58">
        <f>IF(ISNUMBER(VLOOKUP($B1007,'[1]KO-GR-B'!$I$2:$J$900,2,FALSE)),VLOOKUP($B1007,'[1]KO-GR-B'!$I$2:$J$900,2,FALSE),"")</f>
        <v>0.17</v>
      </c>
      <c r="K1007" s="58">
        <f>IF(ISNUMBER(VLOOKUP($B1007,'[1]MT-GR-B'!$I$2:$J$693,2,FALSE)),VLOOKUP($B1007,'[1]MT-GR-B'!$I$2:$J$693,2,FALSE),"")</f>
        <v>0.11</v>
      </c>
      <c r="L1007" s="58">
        <f>IF(ISNUMBER(VLOOKUP($B1007,'[1]WT-HS-B'!$I$2:$J$1220,2,FALSE)),VLOOKUP($B1007,'[1]WT-HS-B'!$I$2:$J$1220,2,FALSE),"")</f>
        <v>0.28999999999999998</v>
      </c>
      <c r="M1007" s="58">
        <f>IF(ISNUMBER(VLOOKUP($B1007,'[1]KO-HS-B'!$I$2:$J$1046,2,FALSE)),VLOOKUP($B1007,'[1]KO-HS-B'!$I$2:$J$1046,2,FALSE),"")</f>
        <v>0.11</v>
      </c>
      <c r="N1007" s="58">
        <f>IF(ISNUMBER(VLOOKUP($B1007,'[1]MT-HS-B'!$I$2:$J$773,2,FALSE)),VLOOKUP($B1007,'[1]MT-HS-B'!$I$2:$J$773,2,FALSE),"")</f>
        <v>0.05</v>
      </c>
      <c r="O1007" s="40" t="str">
        <f t="shared" si="495"/>
        <v>MEX67_YEAST</v>
      </c>
      <c r="P1007" s="57">
        <f t="shared" si="496"/>
        <v>2.4</v>
      </c>
      <c r="Q1007" s="57">
        <f t="shared" si="497"/>
        <v>-0.38336713995943206</v>
      </c>
      <c r="R1007" s="57">
        <f t="shared" si="498"/>
        <v>-9.6256684491978606E-2</v>
      </c>
      <c r="S1007" s="56">
        <f t="shared" si="499"/>
        <v>2.4</v>
      </c>
      <c r="T1007" s="55">
        <f t="shared" si="500"/>
        <v>3.0425963488843771E-2</v>
      </c>
      <c r="U1007" s="54">
        <f t="shared" si="501"/>
        <v>0.44919786096256681</v>
      </c>
      <c r="V1007" s="53">
        <f t="shared" si="502"/>
        <v>0</v>
      </c>
      <c r="W1007" s="53">
        <f t="shared" si="503"/>
        <v>-0.4137931034482758</v>
      </c>
      <c r="X1007" s="53">
        <f t="shared" si="504"/>
        <v>0.3529411764705882</v>
      </c>
      <c r="Y1007" s="52">
        <f t="shared" si="505"/>
        <v>4.8</v>
      </c>
      <c r="Z1007" s="51">
        <f t="shared" si="506"/>
        <v>-0.35294117647058826</v>
      </c>
      <c r="AA1007" s="50">
        <f t="shared" si="507"/>
        <v>-0.54545454545454541</v>
      </c>
      <c r="AB1007" s="40" t="str">
        <f t="shared" si="508"/>
        <v>MEX67</v>
      </c>
      <c r="AC1007" s="49">
        <f t="shared" si="509"/>
        <v>0.16999999999999998</v>
      </c>
      <c r="AD1007" s="47">
        <f t="shared" si="510"/>
        <v>0.22999999999999998</v>
      </c>
      <c r="AE1007" s="47">
        <f t="shared" si="511"/>
        <v>0.14000000000000001</v>
      </c>
      <c r="AF1007" s="48">
        <f t="shared" si="512"/>
        <v>0.28999999999999998</v>
      </c>
      <c r="AG1007" s="47">
        <f t="shared" si="513"/>
        <v>0.14000000000000001</v>
      </c>
      <c r="AH1007" s="47">
        <f t="shared" si="514"/>
        <v>0.14000000000000001</v>
      </c>
      <c r="AI1007" s="46">
        <f t="shared" si="515"/>
        <v>1.7058823529411764</v>
      </c>
      <c r="AJ1007" s="43">
        <f t="shared" si="516"/>
        <v>0.60869565217391319</v>
      </c>
      <c r="AK1007" s="43">
        <f t="shared" si="517"/>
        <v>1</v>
      </c>
      <c r="AL1007" s="45">
        <f t="shared" si="518"/>
        <v>3.3941125496954272</v>
      </c>
      <c r="AM1007" s="43">
        <f t="shared" si="519"/>
        <v>4.3028810214191436E-2</v>
      </c>
      <c r="AN1007" s="42">
        <f t="shared" si="520"/>
        <v>0.63526170716224595</v>
      </c>
      <c r="AO1007" s="40" t="str">
        <f t="shared" si="521"/>
        <v>MEX67_YEAST</v>
      </c>
      <c r="AP1007" s="44">
        <f t="shared" si="522"/>
        <v>0.16970562748477142</v>
      </c>
      <c r="AQ1007" s="43">
        <f t="shared" si="523"/>
        <v>8.485281374238586E-2</v>
      </c>
      <c r="AR1007" s="43">
        <f t="shared" si="524"/>
        <v>4.2426406871192889E-2</v>
      </c>
      <c r="AS1007" s="43">
        <f t="shared" si="525"/>
        <v>0</v>
      </c>
      <c r="AT1007" s="43">
        <f t="shared" si="526"/>
        <v>4.2426406871192889E-2</v>
      </c>
      <c r="AU1007" s="42">
        <f t="shared" si="527"/>
        <v>0.12727922061357855</v>
      </c>
    </row>
    <row r="1008" spans="1:47" ht="15" x14ac:dyDescent="0.25">
      <c r="A1008" s="40" t="s">
        <v>5114</v>
      </c>
      <c r="B1008" s="40" t="s">
        <v>5113</v>
      </c>
      <c r="C1008" s="60" t="str">
        <f>IF(ISNUMBER(VLOOKUP(B1008,'[1]WT-GR-A'!I$2:J$693,2,FALSE)),VLOOKUP(B1008,'[1]WT-GR-A'!I$2:J$693,2,FALSE),"")</f>
        <v/>
      </c>
      <c r="D1008" s="58" t="str">
        <f>IF(ISNUMBER(VLOOKUP($B1008,'[1]KO-GR-A'!$I$2:$J$907,2,FALSE)),VLOOKUP($B1008,'[1]KO-GR-A'!$I$2:$J$907,2,FALSE),"")</f>
        <v/>
      </c>
      <c r="E1008" s="58" t="str">
        <f>IF(ISNUMBER(VLOOKUP($B1008,'[1]MT-GR-A'!$I$2:$J$789,2,FALSE)),VLOOKUP($B1008,'[1]MT-GR-A'!$I$2:$J$789,2,FALSE),"")</f>
        <v/>
      </c>
      <c r="F1008" s="58" t="str">
        <f>IF(ISNUMBER(VLOOKUP($B1008,'[1]WT-HS-A'!$I$2:$J$1224,2,FALSE)),VLOOKUP($B1008,'[1]WT-HS-A'!$I$2:$J$1224,2,FALSE),"")</f>
        <v/>
      </c>
      <c r="G1008" s="58" t="str">
        <f>IF(ISNUMBER(VLOOKUP($B1008,'[1]KO-HS-A'!$I$2:$J$1229,2,FALSE)),VLOOKUP($B1008,'[1]KO-HS-A'!$I$2:$J$1229,2,FALSE),"")</f>
        <v/>
      </c>
      <c r="H1008" s="58" t="str">
        <f>IF(ISNUMBER(VLOOKUP($B1008,'[1]MT-HS-A'!$I$2:$J$1362,2,FALSE)),VLOOKUP($B1008,'[1]MT-HS-A'!$I$2:$J$1362,2,FALSE),"")</f>
        <v/>
      </c>
      <c r="I1008" s="59" t="str">
        <f>IF(ISNUMBER(VLOOKUP($B1008,'[1]WT-GR-B'!$I$2:$J$585,2,FALSE)),VLOOKUP($B1008,'[1]WT-GR-B'!$I$2:$J$585,2,FALSE),"")</f>
        <v/>
      </c>
      <c r="J1008" s="58" t="str">
        <f>IF(ISNUMBER(VLOOKUP($B1008,'[1]KO-GR-B'!$I$2:$J$900,2,FALSE)),VLOOKUP($B1008,'[1]KO-GR-B'!$I$2:$J$900,2,FALSE),"")</f>
        <v/>
      </c>
      <c r="K1008" s="58">
        <f>IF(ISNUMBER(VLOOKUP($B1008,'[1]MT-GR-B'!$I$2:$J$693,2,FALSE)),VLOOKUP($B1008,'[1]MT-GR-B'!$I$2:$J$693,2,FALSE),"")</f>
        <v>0.17</v>
      </c>
      <c r="L1008" s="58">
        <f>IF(ISNUMBER(VLOOKUP($B1008,'[1]WT-HS-B'!$I$2:$J$1220,2,FALSE)),VLOOKUP($B1008,'[1]WT-HS-B'!$I$2:$J$1220,2,FALSE),"")</f>
        <v>0.17</v>
      </c>
      <c r="M1008" s="58" t="str">
        <f>IF(ISNUMBER(VLOOKUP($B1008,'[1]KO-HS-B'!$I$2:$J$1046,2,FALSE)),VLOOKUP($B1008,'[1]KO-HS-B'!$I$2:$J$1046,2,FALSE),"")</f>
        <v/>
      </c>
      <c r="N1008" s="58" t="str">
        <f>IF(ISNUMBER(VLOOKUP($B1008,'[1]MT-HS-B'!$I$2:$J$773,2,FALSE)),VLOOKUP($B1008,'[1]MT-HS-B'!$I$2:$J$773,2,FALSE),"")</f>
        <v/>
      </c>
      <c r="O1008" s="40" t="str">
        <f t="shared" si="495"/>
        <v>GFD1_YEAST</v>
      </c>
      <c r="P1008" s="57" t="str">
        <f t="shared" si="496"/>
        <v/>
      </c>
      <c r="Q1008" s="57" t="str">
        <f t="shared" si="497"/>
        <v/>
      </c>
      <c r="R1008" s="57" t="str">
        <f t="shared" si="498"/>
        <v/>
      </c>
      <c r="S1008" s="56" t="str">
        <f t="shared" si="499"/>
        <v>n/a</v>
      </c>
      <c r="T1008" s="55" t="str">
        <f t="shared" si="500"/>
        <v>n/a</v>
      </c>
      <c r="U1008" s="54" t="str">
        <f t="shared" si="501"/>
        <v>n/a</v>
      </c>
      <c r="V1008" s="53" t="str">
        <f t="shared" si="502"/>
        <v/>
      </c>
      <c r="W1008" s="53" t="str">
        <f t="shared" si="503"/>
        <v/>
      </c>
      <c r="X1008" s="53" t="str">
        <f t="shared" si="504"/>
        <v/>
      </c>
      <c r="Y1008" s="52" t="str">
        <f t="shared" si="505"/>
        <v>HS only</v>
      </c>
      <c r="Z1008" s="51" t="str">
        <f t="shared" si="506"/>
        <v/>
      </c>
      <c r="AA1008" s="50" t="str">
        <f t="shared" si="507"/>
        <v>GR only</v>
      </c>
      <c r="AB1008" s="40" t="str">
        <f t="shared" si="508"/>
        <v>GFD1</v>
      </c>
      <c r="AC1008" s="49">
        <f t="shared" si="509"/>
        <v>0</v>
      </c>
      <c r="AD1008" s="47">
        <f t="shared" si="510"/>
        <v>0</v>
      </c>
      <c r="AE1008" s="47">
        <f t="shared" si="511"/>
        <v>0.17</v>
      </c>
      <c r="AF1008" s="48">
        <f t="shared" si="512"/>
        <v>0.17</v>
      </c>
      <c r="AG1008" s="47">
        <f t="shared" si="513"/>
        <v>0</v>
      </c>
      <c r="AH1008" s="47">
        <f t="shared" si="514"/>
        <v>0</v>
      </c>
      <c r="AI1008" s="46" t="str">
        <f t="shared" si="515"/>
        <v>HS Only</v>
      </c>
      <c r="AJ1008" s="43" t="str">
        <f t="shared" si="516"/>
        <v/>
      </c>
      <c r="AK1008" s="43">
        <f t="shared" si="517"/>
        <v>0</v>
      </c>
      <c r="AL1008" s="45" t="str">
        <f t="shared" si="518"/>
        <v/>
      </c>
      <c r="AM1008" s="43" t="str">
        <f t="shared" si="519"/>
        <v/>
      </c>
      <c r="AN1008" s="42" t="str">
        <f t="shared" si="520"/>
        <v/>
      </c>
      <c r="AO1008" s="40" t="str">
        <f t="shared" si="521"/>
        <v>GFD1_YEAST</v>
      </c>
      <c r="AP1008" s="44" t="str">
        <f t="shared" si="522"/>
        <v/>
      </c>
      <c r="AQ1008" s="43" t="str">
        <f t="shared" si="523"/>
        <v/>
      </c>
      <c r="AR1008" s="43" t="str">
        <f t="shared" si="524"/>
        <v/>
      </c>
      <c r="AS1008" s="43" t="str">
        <f t="shared" si="525"/>
        <v/>
      </c>
      <c r="AT1008" s="43" t="str">
        <f t="shared" si="526"/>
        <v/>
      </c>
      <c r="AU1008" s="42" t="str">
        <f t="shared" si="527"/>
        <v/>
      </c>
    </row>
    <row r="1009" spans="1:47" ht="15" x14ac:dyDescent="0.25">
      <c r="A1009" s="40" t="s">
        <v>5112</v>
      </c>
      <c r="B1009" s="40" t="s">
        <v>5111</v>
      </c>
      <c r="C1009" s="60" t="str">
        <f>IF(ISNUMBER(VLOOKUP(B1009,'[1]WT-GR-A'!I$2:J$693,2,FALSE)),VLOOKUP(B1009,'[1]WT-GR-A'!I$2:J$693,2,FALSE),"")</f>
        <v/>
      </c>
      <c r="D1009" s="58">
        <f>IF(ISNUMBER(VLOOKUP($B1009,'[1]KO-GR-A'!$I$2:$J$907,2,FALSE)),VLOOKUP($B1009,'[1]KO-GR-A'!$I$2:$J$907,2,FALSE),"")</f>
        <v>0.18</v>
      </c>
      <c r="E1009" s="58">
        <f>IF(ISNUMBER(VLOOKUP($B1009,'[1]MT-GR-A'!$I$2:$J$789,2,FALSE)),VLOOKUP($B1009,'[1]MT-GR-A'!$I$2:$J$789,2,FALSE),"")</f>
        <v>0.18</v>
      </c>
      <c r="F1009" s="58">
        <f>IF(ISNUMBER(VLOOKUP($B1009,'[1]WT-HS-A'!$I$2:$J$1224,2,FALSE)),VLOOKUP($B1009,'[1]WT-HS-A'!$I$2:$J$1224,2,FALSE),"")</f>
        <v>0.18</v>
      </c>
      <c r="G1009" s="58" t="str">
        <f>IF(ISNUMBER(VLOOKUP($B1009,'[1]KO-HS-A'!$I$2:$J$1229,2,FALSE)),VLOOKUP($B1009,'[1]KO-HS-A'!$I$2:$J$1229,2,FALSE),"")</f>
        <v/>
      </c>
      <c r="H1009" s="58">
        <f>IF(ISNUMBER(VLOOKUP($B1009,'[1]MT-HS-A'!$I$2:$J$1362,2,FALSE)),VLOOKUP($B1009,'[1]MT-HS-A'!$I$2:$J$1362,2,FALSE),"")</f>
        <v>0.18</v>
      </c>
      <c r="I1009" s="59" t="str">
        <f>IF(ISNUMBER(VLOOKUP($B1009,'[1]WT-GR-B'!$I$2:$J$585,2,FALSE)),VLOOKUP($B1009,'[1]WT-GR-B'!$I$2:$J$585,2,FALSE),"")</f>
        <v/>
      </c>
      <c r="J1009" s="58" t="str">
        <f>IF(ISNUMBER(VLOOKUP($B1009,'[1]KO-GR-B'!$I$2:$J$900,2,FALSE)),VLOOKUP($B1009,'[1]KO-GR-B'!$I$2:$J$900,2,FALSE),"")</f>
        <v/>
      </c>
      <c r="K1009" s="58" t="str">
        <f>IF(ISNUMBER(VLOOKUP($B1009,'[1]MT-GR-B'!$I$2:$J$693,2,FALSE)),VLOOKUP($B1009,'[1]MT-GR-B'!$I$2:$J$693,2,FALSE),"")</f>
        <v/>
      </c>
      <c r="L1009" s="58" t="str">
        <f>IF(ISNUMBER(VLOOKUP($B1009,'[1]WT-HS-B'!$I$2:$J$1220,2,FALSE)),VLOOKUP($B1009,'[1]WT-HS-B'!$I$2:$J$1220,2,FALSE),"")</f>
        <v/>
      </c>
      <c r="M1009" s="58" t="str">
        <f>IF(ISNUMBER(VLOOKUP($B1009,'[1]KO-HS-B'!$I$2:$J$1046,2,FALSE)),VLOOKUP($B1009,'[1]KO-HS-B'!$I$2:$J$1046,2,FALSE),"")</f>
        <v/>
      </c>
      <c r="N1009" s="58" t="str">
        <f>IF(ISNUMBER(VLOOKUP($B1009,'[1]MT-HS-B'!$I$2:$J$773,2,FALSE)),VLOOKUP($B1009,'[1]MT-HS-B'!$I$2:$J$773,2,FALSE),"")</f>
        <v/>
      </c>
      <c r="O1009" s="40" t="str">
        <f t="shared" si="495"/>
        <v>MTR2_YEAST</v>
      </c>
      <c r="P1009" s="57" t="str">
        <f t="shared" si="496"/>
        <v/>
      </c>
      <c r="Q1009" s="57" t="str">
        <f t="shared" si="497"/>
        <v/>
      </c>
      <c r="R1009" s="57">
        <f t="shared" si="498"/>
        <v>0</v>
      </c>
      <c r="S1009" s="56" t="str">
        <f t="shared" si="499"/>
        <v>n/a</v>
      </c>
      <c r="T1009" s="55" t="str">
        <f t="shared" si="500"/>
        <v>n/a</v>
      </c>
      <c r="U1009" s="54" t="str">
        <f t="shared" si="501"/>
        <v>n/a</v>
      </c>
      <c r="V1009" s="53" t="str">
        <f t="shared" si="502"/>
        <v>HS only</v>
      </c>
      <c r="W1009" s="53" t="str">
        <f t="shared" si="503"/>
        <v>GR only</v>
      </c>
      <c r="X1009" s="53">
        <f t="shared" si="504"/>
        <v>0</v>
      </c>
      <c r="Y1009" s="52" t="str">
        <f t="shared" si="505"/>
        <v/>
      </c>
      <c r="Z1009" s="51" t="str">
        <f t="shared" si="506"/>
        <v/>
      </c>
      <c r="AA1009" s="50" t="str">
        <f t="shared" si="507"/>
        <v/>
      </c>
      <c r="AB1009" s="40" t="str">
        <f t="shared" si="508"/>
        <v>MTR2</v>
      </c>
      <c r="AC1009" s="49">
        <f t="shared" si="509"/>
        <v>0</v>
      </c>
      <c r="AD1009" s="47">
        <f t="shared" si="510"/>
        <v>0.18</v>
      </c>
      <c r="AE1009" s="47">
        <f t="shared" si="511"/>
        <v>0.18</v>
      </c>
      <c r="AF1009" s="48">
        <f t="shared" si="512"/>
        <v>0.18</v>
      </c>
      <c r="AG1009" s="47">
        <f t="shared" si="513"/>
        <v>0</v>
      </c>
      <c r="AH1009" s="47">
        <f t="shared" si="514"/>
        <v>0.18</v>
      </c>
      <c r="AI1009" s="46" t="str">
        <f t="shared" si="515"/>
        <v>HS Only</v>
      </c>
      <c r="AJ1009" s="43">
        <f t="shared" si="516"/>
        <v>0</v>
      </c>
      <c r="AK1009" s="43">
        <f t="shared" si="517"/>
        <v>1</v>
      </c>
      <c r="AL1009" s="45" t="str">
        <f t="shared" si="518"/>
        <v/>
      </c>
      <c r="AM1009" s="43" t="str">
        <f t="shared" si="519"/>
        <v/>
      </c>
      <c r="AN1009" s="42" t="str">
        <f t="shared" si="520"/>
        <v/>
      </c>
      <c r="AO1009" s="40" t="str">
        <f t="shared" si="521"/>
        <v>MTR2_YEAST</v>
      </c>
      <c r="AP1009" s="44" t="str">
        <f t="shared" si="522"/>
        <v/>
      </c>
      <c r="AQ1009" s="43" t="str">
        <f t="shared" si="523"/>
        <v/>
      </c>
      <c r="AR1009" s="43" t="str">
        <f t="shared" si="524"/>
        <v/>
      </c>
      <c r="AS1009" s="43" t="str">
        <f t="shared" si="525"/>
        <v/>
      </c>
      <c r="AT1009" s="43" t="str">
        <f t="shared" si="526"/>
        <v/>
      </c>
      <c r="AU1009" s="42" t="str">
        <f t="shared" si="527"/>
        <v/>
      </c>
    </row>
    <row r="1010" spans="1:47" ht="15" x14ac:dyDescent="0.25">
      <c r="A1010" s="40" t="s">
        <v>5110</v>
      </c>
      <c r="B1010" s="40" t="s">
        <v>170</v>
      </c>
      <c r="C1010" s="60" t="str">
        <f>IF(ISNUMBER(VLOOKUP(B1010,'[1]WT-GR-A'!I$2:J$693,2,FALSE)),VLOOKUP(B1010,'[1]WT-GR-A'!I$2:J$693,2,FALSE),"")</f>
        <v/>
      </c>
      <c r="D1010" s="58">
        <f>IF(ISNUMBER(VLOOKUP($B1010,'[1]KO-GR-A'!$I$2:$J$907,2,FALSE)),VLOOKUP($B1010,'[1]KO-GR-A'!$I$2:$J$907,2,FALSE),"")</f>
        <v>0.28999999999999998</v>
      </c>
      <c r="E1010" s="58">
        <f>IF(ISNUMBER(VLOOKUP($B1010,'[1]MT-GR-A'!$I$2:$J$789,2,FALSE)),VLOOKUP($B1010,'[1]MT-GR-A'!$I$2:$J$789,2,FALSE),"")</f>
        <v>0.13</v>
      </c>
      <c r="F1010" s="58">
        <f>IF(ISNUMBER(VLOOKUP($B1010,'[1]WT-HS-A'!$I$2:$J$1224,2,FALSE)),VLOOKUP($B1010,'[1]WT-HS-A'!$I$2:$J$1224,2,FALSE),"")</f>
        <v>0.46</v>
      </c>
      <c r="G1010" s="58">
        <f>IF(ISNUMBER(VLOOKUP($B1010,'[1]KO-HS-A'!$I$2:$J$1229,2,FALSE)),VLOOKUP($B1010,'[1]KO-HS-A'!$I$2:$J$1229,2,FALSE),"")</f>
        <v>1.1299999999999999</v>
      </c>
      <c r="H1010" s="58">
        <f>IF(ISNUMBER(VLOOKUP($B1010,'[1]MT-HS-A'!$I$2:$J$1362,2,FALSE)),VLOOKUP($B1010,'[1]MT-HS-A'!$I$2:$J$1362,2,FALSE),"")</f>
        <v>0.46</v>
      </c>
      <c r="I1010" s="59">
        <f>IF(ISNUMBER(VLOOKUP($B1010,'[1]WT-GR-B'!$I$2:$J$585,2,FALSE)),VLOOKUP($B1010,'[1]WT-GR-B'!$I$2:$J$585,2,FALSE),"")</f>
        <v>0.46</v>
      </c>
      <c r="J1010" s="58">
        <f>IF(ISNUMBER(VLOOKUP($B1010,'[1]KO-GR-B'!$I$2:$J$900,2,FALSE)),VLOOKUP($B1010,'[1]KO-GR-B'!$I$2:$J$900,2,FALSE),"")</f>
        <v>0.13</v>
      </c>
      <c r="K1010" s="58" t="str">
        <f>IF(ISNUMBER(VLOOKUP($B1010,'[1]MT-GR-B'!$I$2:$J$693,2,FALSE)),VLOOKUP($B1010,'[1]MT-GR-B'!$I$2:$J$693,2,FALSE),"")</f>
        <v/>
      </c>
      <c r="L1010" s="58">
        <f>IF(ISNUMBER(VLOOKUP($B1010,'[1]WT-HS-B'!$I$2:$J$1220,2,FALSE)),VLOOKUP($B1010,'[1]WT-HS-B'!$I$2:$J$1220,2,FALSE),"")</f>
        <v>0.88</v>
      </c>
      <c r="M1010" s="58">
        <f>IF(ISNUMBER(VLOOKUP($B1010,'[1]KO-HS-B'!$I$2:$J$1046,2,FALSE)),VLOOKUP($B1010,'[1]KO-HS-B'!$I$2:$J$1046,2,FALSE),"")</f>
        <v>0.66</v>
      </c>
      <c r="N1010" s="58">
        <f>IF(ISNUMBER(VLOOKUP($B1010,'[1]MT-HS-B'!$I$2:$J$773,2,FALSE)),VLOOKUP($B1010,'[1]MT-HS-B'!$I$2:$J$773,2,FALSE),"")</f>
        <v>0.13</v>
      </c>
      <c r="O1010" s="40" t="str">
        <f t="shared" si="495"/>
        <v>MRT4_YEAST</v>
      </c>
      <c r="P1010" s="57">
        <f t="shared" si="496"/>
        <v>0.91304347826086951</v>
      </c>
      <c r="Q1010" s="57">
        <f t="shared" si="497"/>
        <v>3.4867374005305036</v>
      </c>
      <c r="R1010" s="57">
        <f t="shared" si="498"/>
        <v>2.5384615384615383</v>
      </c>
      <c r="S1010" s="56" t="str">
        <f t="shared" si="499"/>
        <v>n/a</v>
      </c>
      <c r="T1010" s="55">
        <f t="shared" si="500"/>
        <v>0.59018567639257302</v>
      </c>
      <c r="U1010" s="54" t="str">
        <f t="shared" si="501"/>
        <v>n/a</v>
      </c>
      <c r="V1010" s="53" t="str">
        <f t="shared" si="502"/>
        <v>HS only</v>
      </c>
      <c r="W1010" s="53">
        <f t="shared" si="503"/>
        <v>2.8965517241379306</v>
      </c>
      <c r="X1010" s="53">
        <f t="shared" si="504"/>
        <v>2.5384615384615383</v>
      </c>
      <c r="Y1010" s="52">
        <f t="shared" si="505"/>
        <v>0.91304347826086951</v>
      </c>
      <c r="Z1010" s="51">
        <f t="shared" si="506"/>
        <v>4.0769230769230766</v>
      </c>
      <c r="AA1010" s="50" t="str">
        <f t="shared" si="507"/>
        <v>HS only</v>
      </c>
      <c r="AB1010" s="40" t="str">
        <f t="shared" si="508"/>
        <v>MRT4</v>
      </c>
      <c r="AC1010" s="49">
        <f t="shared" si="509"/>
        <v>0.46</v>
      </c>
      <c r="AD1010" s="47">
        <f t="shared" si="510"/>
        <v>0.21</v>
      </c>
      <c r="AE1010" s="47">
        <f t="shared" si="511"/>
        <v>0.13</v>
      </c>
      <c r="AF1010" s="48">
        <f t="shared" si="512"/>
        <v>0.67</v>
      </c>
      <c r="AG1010" s="47">
        <f t="shared" si="513"/>
        <v>0.89500000000000002</v>
      </c>
      <c r="AH1010" s="47">
        <f t="shared" si="514"/>
        <v>0.29500000000000004</v>
      </c>
      <c r="AI1010" s="46">
        <f t="shared" si="515"/>
        <v>1.4565217391304348</v>
      </c>
      <c r="AJ1010" s="43">
        <f t="shared" si="516"/>
        <v>4.2619047619047619</v>
      </c>
      <c r="AK1010" s="43">
        <f t="shared" si="517"/>
        <v>2.2692307692307696</v>
      </c>
      <c r="AL1010" s="45" t="str">
        <f t="shared" si="518"/>
        <v/>
      </c>
      <c r="AM1010" s="43">
        <f t="shared" si="519"/>
        <v>0.83464858787271812</v>
      </c>
      <c r="AN1010" s="42" t="str">
        <f t="shared" si="520"/>
        <v/>
      </c>
      <c r="AO1010" s="40" t="str">
        <f t="shared" si="521"/>
        <v>MRT4_YEAST</v>
      </c>
      <c r="AP1010" s="44" t="str">
        <f t="shared" si="522"/>
        <v/>
      </c>
      <c r="AQ1010" s="43">
        <f t="shared" si="523"/>
        <v>0.11313708498984763</v>
      </c>
      <c r="AR1010" s="43" t="str">
        <f t="shared" si="524"/>
        <v/>
      </c>
      <c r="AS1010" s="43">
        <f t="shared" si="525"/>
        <v>0.29698484809834969</v>
      </c>
      <c r="AT1010" s="43">
        <f t="shared" si="526"/>
        <v>0.33234018715767688</v>
      </c>
      <c r="AU1010" s="42">
        <f t="shared" si="527"/>
        <v>0.23334523779156063</v>
      </c>
    </row>
    <row r="1011" spans="1:47" ht="15" x14ac:dyDescent="0.25">
      <c r="A1011" s="40" t="s">
        <v>5109</v>
      </c>
      <c r="B1011" s="40" t="s">
        <v>5108</v>
      </c>
      <c r="C1011" s="60" t="str">
        <f>IF(ISNUMBER(VLOOKUP(B1011,'[1]WT-GR-A'!I$2:J$693,2,FALSE)),VLOOKUP(B1011,'[1]WT-GR-A'!I$2:J$693,2,FALSE),"")</f>
        <v/>
      </c>
      <c r="D1011" s="58" t="str">
        <f>IF(ISNUMBER(VLOOKUP($B1011,'[1]KO-GR-A'!$I$2:$J$907,2,FALSE)),VLOOKUP($B1011,'[1]KO-GR-A'!$I$2:$J$907,2,FALSE),"")</f>
        <v/>
      </c>
      <c r="E1011" s="58" t="str">
        <f>IF(ISNUMBER(VLOOKUP($B1011,'[1]MT-GR-A'!$I$2:$J$789,2,FALSE)),VLOOKUP($B1011,'[1]MT-GR-A'!$I$2:$J$789,2,FALSE),"")</f>
        <v/>
      </c>
      <c r="F1011" s="58" t="str">
        <f>IF(ISNUMBER(VLOOKUP($B1011,'[1]WT-HS-A'!$I$2:$J$1224,2,FALSE)),VLOOKUP($B1011,'[1]WT-HS-A'!$I$2:$J$1224,2,FALSE),"")</f>
        <v/>
      </c>
      <c r="G1011" s="58" t="str">
        <f>IF(ISNUMBER(VLOOKUP($B1011,'[1]KO-HS-A'!$I$2:$J$1229,2,FALSE)),VLOOKUP($B1011,'[1]KO-HS-A'!$I$2:$J$1229,2,FALSE),"")</f>
        <v/>
      </c>
      <c r="H1011" s="58" t="str">
        <f>IF(ISNUMBER(VLOOKUP($B1011,'[1]MT-HS-A'!$I$2:$J$1362,2,FALSE)),VLOOKUP($B1011,'[1]MT-HS-A'!$I$2:$J$1362,2,FALSE),"")</f>
        <v/>
      </c>
      <c r="I1011" s="59" t="str">
        <f>IF(ISNUMBER(VLOOKUP($B1011,'[1]WT-GR-B'!$I$2:$J$585,2,FALSE)),VLOOKUP($B1011,'[1]WT-GR-B'!$I$2:$J$585,2,FALSE),"")</f>
        <v/>
      </c>
      <c r="J1011" s="58">
        <f>IF(ISNUMBER(VLOOKUP($B1011,'[1]KO-GR-B'!$I$2:$J$900,2,FALSE)),VLOOKUP($B1011,'[1]KO-GR-B'!$I$2:$J$900,2,FALSE),"")</f>
        <v>0.03</v>
      </c>
      <c r="K1011" s="58" t="str">
        <f>IF(ISNUMBER(VLOOKUP($B1011,'[1]MT-GR-B'!$I$2:$J$693,2,FALSE)),VLOOKUP($B1011,'[1]MT-GR-B'!$I$2:$J$693,2,FALSE),"")</f>
        <v/>
      </c>
      <c r="L1011" s="58">
        <f>IF(ISNUMBER(VLOOKUP($B1011,'[1]WT-HS-B'!$I$2:$J$1220,2,FALSE)),VLOOKUP($B1011,'[1]WT-HS-B'!$I$2:$J$1220,2,FALSE),"")</f>
        <v>0.03</v>
      </c>
      <c r="M1011" s="58" t="str">
        <f>IF(ISNUMBER(VLOOKUP($B1011,'[1]KO-HS-B'!$I$2:$J$1046,2,FALSE)),VLOOKUP($B1011,'[1]KO-HS-B'!$I$2:$J$1046,2,FALSE),"")</f>
        <v/>
      </c>
      <c r="N1011" s="58" t="str">
        <f>IF(ISNUMBER(VLOOKUP($B1011,'[1]MT-HS-B'!$I$2:$J$773,2,FALSE)),VLOOKUP($B1011,'[1]MT-HS-B'!$I$2:$J$773,2,FALSE),"")</f>
        <v/>
      </c>
      <c r="O1011" s="40" t="str">
        <f t="shared" si="495"/>
        <v>PUF2_YEAST</v>
      </c>
      <c r="P1011" s="57" t="str">
        <f t="shared" si="496"/>
        <v/>
      </c>
      <c r="Q1011" s="57" t="str">
        <f t="shared" si="497"/>
        <v/>
      </c>
      <c r="R1011" s="57" t="str">
        <f t="shared" si="498"/>
        <v/>
      </c>
      <c r="S1011" s="56" t="str">
        <f t="shared" si="499"/>
        <v>n/a</v>
      </c>
      <c r="T1011" s="55" t="str">
        <f t="shared" si="500"/>
        <v>n/a</v>
      </c>
      <c r="U1011" s="54" t="str">
        <f t="shared" si="501"/>
        <v>n/a</v>
      </c>
      <c r="V1011" s="53" t="str">
        <f t="shared" si="502"/>
        <v/>
      </c>
      <c r="W1011" s="53" t="str">
        <f t="shared" si="503"/>
        <v/>
      </c>
      <c r="X1011" s="53" t="str">
        <f t="shared" si="504"/>
        <v/>
      </c>
      <c r="Y1011" s="52" t="str">
        <f t="shared" si="505"/>
        <v>HS only</v>
      </c>
      <c r="Z1011" s="51" t="str">
        <f t="shared" si="506"/>
        <v>GR only</v>
      </c>
      <c r="AA1011" s="50" t="str">
        <f t="shared" si="507"/>
        <v/>
      </c>
      <c r="AB1011" s="40" t="str">
        <f t="shared" si="508"/>
        <v>PUF2</v>
      </c>
      <c r="AC1011" s="49">
        <f t="shared" si="509"/>
        <v>0</v>
      </c>
      <c r="AD1011" s="47">
        <f t="shared" si="510"/>
        <v>0.03</v>
      </c>
      <c r="AE1011" s="47">
        <f t="shared" si="511"/>
        <v>0</v>
      </c>
      <c r="AF1011" s="48">
        <f t="shared" si="512"/>
        <v>0.03</v>
      </c>
      <c r="AG1011" s="47">
        <f t="shared" si="513"/>
        <v>0</v>
      </c>
      <c r="AH1011" s="47">
        <f t="shared" si="514"/>
        <v>0</v>
      </c>
      <c r="AI1011" s="46" t="str">
        <f t="shared" si="515"/>
        <v>HS Only</v>
      </c>
      <c r="AJ1011" s="43">
        <f t="shared" si="516"/>
        <v>0</v>
      </c>
      <c r="AK1011" s="43" t="str">
        <f t="shared" si="517"/>
        <v/>
      </c>
      <c r="AL1011" s="45" t="str">
        <f t="shared" si="518"/>
        <v/>
      </c>
      <c r="AM1011" s="43" t="str">
        <f t="shared" si="519"/>
        <v/>
      </c>
      <c r="AN1011" s="42" t="str">
        <f t="shared" si="520"/>
        <v/>
      </c>
      <c r="AO1011" s="40" t="str">
        <f t="shared" si="521"/>
        <v>PUF2_YEAST</v>
      </c>
      <c r="AP1011" s="44" t="str">
        <f t="shared" si="522"/>
        <v/>
      </c>
      <c r="AQ1011" s="43" t="str">
        <f t="shared" si="523"/>
        <v/>
      </c>
      <c r="AR1011" s="43" t="str">
        <f t="shared" si="524"/>
        <v/>
      </c>
      <c r="AS1011" s="43" t="str">
        <f t="shared" si="525"/>
        <v/>
      </c>
      <c r="AT1011" s="43" t="str">
        <f t="shared" si="526"/>
        <v/>
      </c>
      <c r="AU1011" s="42" t="str">
        <f t="shared" si="527"/>
        <v/>
      </c>
    </row>
    <row r="1012" spans="1:47" ht="15" x14ac:dyDescent="0.25">
      <c r="A1012" s="40" t="s">
        <v>5107</v>
      </c>
      <c r="B1012" s="40" t="s">
        <v>5106</v>
      </c>
      <c r="C1012" s="60">
        <f>IF(ISNUMBER(VLOOKUP(B1012,'[1]WT-GR-A'!I$2:J$693,2,FALSE)),VLOOKUP(B1012,'[1]WT-GR-A'!I$2:J$693,2,FALSE),"")</f>
        <v>0.04</v>
      </c>
      <c r="D1012" s="58" t="str">
        <f>IF(ISNUMBER(VLOOKUP($B1012,'[1]KO-GR-A'!$I$2:$J$907,2,FALSE)),VLOOKUP($B1012,'[1]KO-GR-A'!$I$2:$J$907,2,FALSE),"")</f>
        <v/>
      </c>
      <c r="E1012" s="58" t="str">
        <f>IF(ISNUMBER(VLOOKUP($B1012,'[1]MT-GR-A'!$I$2:$J$789,2,FALSE)),VLOOKUP($B1012,'[1]MT-GR-A'!$I$2:$J$789,2,FALSE),"")</f>
        <v/>
      </c>
      <c r="F1012" s="58" t="str">
        <f>IF(ISNUMBER(VLOOKUP($B1012,'[1]WT-HS-A'!$I$2:$J$1224,2,FALSE)),VLOOKUP($B1012,'[1]WT-HS-A'!$I$2:$J$1224,2,FALSE),"")</f>
        <v/>
      </c>
      <c r="G1012" s="58">
        <f>IF(ISNUMBER(VLOOKUP($B1012,'[1]KO-HS-A'!$I$2:$J$1229,2,FALSE)),VLOOKUP($B1012,'[1]KO-HS-A'!$I$2:$J$1229,2,FALSE),"")</f>
        <v>7.0000000000000007E-2</v>
      </c>
      <c r="H1012" s="58" t="str">
        <f>IF(ISNUMBER(VLOOKUP($B1012,'[1]MT-HS-A'!$I$2:$J$1362,2,FALSE)),VLOOKUP($B1012,'[1]MT-HS-A'!$I$2:$J$1362,2,FALSE),"")</f>
        <v/>
      </c>
      <c r="I1012" s="59">
        <f>IF(ISNUMBER(VLOOKUP($B1012,'[1]WT-GR-B'!$I$2:$J$585,2,FALSE)),VLOOKUP($B1012,'[1]WT-GR-B'!$I$2:$J$585,2,FALSE),"")</f>
        <v>0.04</v>
      </c>
      <c r="J1012" s="58" t="str">
        <f>IF(ISNUMBER(VLOOKUP($B1012,'[1]KO-GR-B'!$I$2:$J$900,2,FALSE)),VLOOKUP($B1012,'[1]KO-GR-B'!$I$2:$J$900,2,FALSE),"")</f>
        <v/>
      </c>
      <c r="K1012" s="58" t="str">
        <f>IF(ISNUMBER(VLOOKUP($B1012,'[1]MT-GR-B'!$I$2:$J$693,2,FALSE)),VLOOKUP($B1012,'[1]MT-GR-B'!$I$2:$J$693,2,FALSE),"")</f>
        <v/>
      </c>
      <c r="L1012" s="58" t="str">
        <f>IF(ISNUMBER(VLOOKUP($B1012,'[1]WT-HS-B'!$I$2:$J$1220,2,FALSE)),VLOOKUP($B1012,'[1]WT-HS-B'!$I$2:$J$1220,2,FALSE),"")</f>
        <v/>
      </c>
      <c r="M1012" s="58" t="str">
        <f>IF(ISNUMBER(VLOOKUP($B1012,'[1]KO-HS-B'!$I$2:$J$1046,2,FALSE)),VLOOKUP($B1012,'[1]KO-HS-B'!$I$2:$J$1046,2,FALSE),"")</f>
        <v/>
      </c>
      <c r="N1012" s="58" t="str">
        <f>IF(ISNUMBER(VLOOKUP($B1012,'[1]MT-HS-B'!$I$2:$J$773,2,FALSE)),VLOOKUP($B1012,'[1]MT-HS-B'!$I$2:$J$773,2,FALSE),"")</f>
        <v/>
      </c>
      <c r="O1012" s="40" t="str">
        <f t="shared" si="495"/>
        <v>PUF3_YEAST</v>
      </c>
      <c r="P1012" s="57" t="str">
        <f t="shared" si="496"/>
        <v>GR only</v>
      </c>
      <c r="Q1012" s="57" t="str">
        <f t="shared" si="497"/>
        <v/>
      </c>
      <c r="R1012" s="57" t="str">
        <f t="shared" si="498"/>
        <v/>
      </c>
      <c r="S1012" s="56" t="str">
        <f t="shared" si="499"/>
        <v>n/a</v>
      </c>
      <c r="T1012" s="55" t="str">
        <f t="shared" si="500"/>
        <v>n/a</v>
      </c>
      <c r="U1012" s="54" t="str">
        <f t="shared" si="501"/>
        <v>n/a</v>
      </c>
      <c r="V1012" s="53" t="str">
        <f t="shared" si="502"/>
        <v>GR only</v>
      </c>
      <c r="W1012" s="53" t="str">
        <f t="shared" si="503"/>
        <v>HS only</v>
      </c>
      <c r="X1012" s="53" t="str">
        <f t="shared" si="504"/>
        <v/>
      </c>
      <c r="Y1012" s="52" t="str">
        <f t="shared" si="505"/>
        <v>GR only</v>
      </c>
      <c r="Z1012" s="51" t="str">
        <f t="shared" si="506"/>
        <v/>
      </c>
      <c r="AA1012" s="50" t="str">
        <f t="shared" si="507"/>
        <v/>
      </c>
      <c r="AB1012" s="40" t="str">
        <f t="shared" si="508"/>
        <v>PUF3</v>
      </c>
      <c r="AC1012" s="49">
        <f t="shared" si="509"/>
        <v>0.04</v>
      </c>
      <c r="AD1012" s="47">
        <f t="shared" si="510"/>
        <v>0</v>
      </c>
      <c r="AE1012" s="47">
        <f t="shared" si="511"/>
        <v>0</v>
      </c>
      <c r="AF1012" s="48">
        <f t="shared" si="512"/>
        <v>0</v>
      </c>
      <c r="AG1012" s="47">
        <f t="shared" si="513"/>
        <v>7.0000000000000007E-2</v>
      </c>
      <c r="AH1012" s="47">
        <f t="shared" si="514"/>
        <v>0</v>
      </c>
      <c r="AI1012" s="46">
        <f t="shared" si="515"/>
        <v>0</v>
      </c>
      <c r="AJ1012" s="43" t="str">
        <f t="shared" si="516"/>
        <v>HS Only</v>
      </c>
      <c r="AK1012" s="43" t="str">
        <f t="shared" si="517"/>
        <v/>
      </c>
      <c r="AL1012" s="45" t="str">
        <f t="shared" si="518"/>
        <v/>
      </c>
      <c r="AM1012" s="43" t="str">
        <f t="shared" si="519"/>
        <v/>
      </c>
      <c r="AN1012" s="42" t="str">
        <f t="shared" si="520"/>
        <v/>
      </c>
      <c r="AO1012" s="40" t="str">
        <f t="shared" si="521"/>
        <v>PUF3_YEAST</v>
      </c>
      <c r="AP1012" s="44">
        <f t="shared" si="522"/>
        <v>0</v>
      </c>
      <c r="AQ1012" s="43" t="str">
        <f t="shared" si="523"/>
        <v/>
      </c>
      <c r="AR1012" s="43" t="str">
        <f t="shared" si="524"/>
        <v/>
      </c>
      <c r="AS1012" s="43" t="str">
        <f t="shared" si="525"/>
        <v/>
      </c>
      <c r="AT1012" s="43" t="str">
        <f t="shared" si="526"/>
        <v/>
      </c>
      <c r="AU1012" s="42" t="str">
        <f t="shared" si="527"/>
        <v/>
      </c>
    </row>
    <row r="1013" spans="1:47" ht="15" x14ac:dyDescent="0.25">
      <c r="A1013" s="40" t="s">
        <v>5105</v>
      </c>
      <c r="B1013" s="40" t="s">
        <v>5104</v>
      </c>
      <c r="C1013" s="60">
        <f>IF(ISNUMBER(VLOOKUP(B1013,'[1]WT-GR-A'!I$2:J$693,2,FALSE)),VLOOKUP(B1013,'[1]WT-GR-A'!I$2:J$693,2,FALSE),"")</f>
        <v>0.14000000000000001</v>
      </c>
      <c r="D1013" s="58">
        <f>IF(ISNUMBER(VLOOKUP($B1013,'[1]KO-GR-A'!$I$2:$J$907,2,FALSE)),VLOOKUP($B1013,'[1]KO-GR-A'!$I$2:$J$907,2,FALSE),"")</f>
        <v>0.14000000000000001</v>
      </c>
      <c r="E1013" s="58">
        <f>IF(ISNUMBER(VLOOKUP($B1013,'[1]MT-GR-A'!$I$2:$J$789,2,FALSE)),VLOOKUP($B1013,'[1]MT-GR-A'!$I$2:$J$789,2,FALSE),"")</f>
        <v>0.3</v>
      </c>
      <c r="F1013" s="58">
        <f>IF(ISNUMBER(VLOOKUP($B1013,'[1]WT-HS-A'!$I$2:$J$1224,2,FALSE)),VLOOKUP($B1013,'[1]WT-HS-A'!$I$2:$J$1224,2,FALSE),"")</f>
        <v>0.14000000000000001</v>
      </c>
      <c r="G1013" s="58">
        <f>IF(ISNUMBER(VLOOKUP($B1013,'[1]KO-HS-A'!$I$2:$J$1229,2,FALSE)),VLOOKUP($B1013,'[1]KO-HS-A'!$I$2:$J$1229,2,FALSE),"")</f>
        <v>0.48</v>
      </c>
      <c r="H1013" s="58">
        <f>IF(ISNUMBER(VLOOKUP($B1013,'[1]MT-HS-A'!$I$2:$J$1362,2,FALSE)),VLOOKUP($B1013,'[1]MT-HS-A'!$I$2:$J$1362,2,FALSE),"")</f>
        <v>0.3</v>
      </c>
      <c r="I1013" s="59" t="str">
        <f>IF(ISNUMBER(VLOOKUP($B1013,'[1]WT-GR-B'!$I$2:$J$585,2,FALSE)),VLOOKUP($B1013,'[1]WT-GR-B'!$I$2:$J$585,2,FALSE),"")</f>
        <v/>
      </c>
      <c r="J1013" s="58">
        <f>IF(ISNUMBER(VLOOKUP($B1013,'[1]KO-GR-B'!$I$2:$J$900,2,FALSE)),VLOOKUP($B1013,'[1]KO-GR-B'!$I$2:$J$900,2,FALSE),"")</f>
        <v>0.3</v>
      </c>
      <c r="K1013" s="58" t="str">
        <f>IF(ISNUMBER(VLOOKUP($B1013,'[1]MT-GR-B'!$I$2:$J$693,2,FALSE)),VLOOKUP($B1013,'[1]MT-GR-B'!$I$2:$J$693,2,FALSE),"")</f>
        <v/>
      </c>
      <c r="L1013" s="58">
        <f>IF(ISNUMBER(VLOOKUP($B1013,'[1]WT-HS-B'!$I$2:$J$1220,2,FALSE)),VLOOKUP($B1013,'[1]WT-HS-B'!$I$2:$J$1220,2,FALSE),"")</f>
        <v>0.3</v>
      </c>
      <c r="M1013" s="58" t="str">
        <f>IF(ISNUMBER(VLOOKUP($B1013,'[1]KO-HS-B'!$I$2:$J$1046,2,FALSE)),VLOOKUP($B1013,'[1]KO-HS-B'!$I$2:$J$1046,2,FALSE),"")</f>
        <v/>
      </c>
      <c r="N1013" s="58" t="str">
        <f>IF(ISNUMBER(VLOOKUP($B1013,'[1]MT-HS-B'!$I$2:$J$773,2,FALSE)),VLOOKUP($B1013,'[1]MT-HS-B'!$I$2:$J$773,2,FALSE),"")</f>
        <v/>
      </c>
      <c r="O1013" s="40" t="str">
        <f t="shared" si="495"/>
        <v>DCP1_YEAST</v>
      </c>
      <c r="P1013" s="57">
        <f t="shared" si="496"/>
        <v>0</v>
      </c>
      <c r="Q1013" s="57">
        <f t="shared" si="497"/>
        <v>2.4285714285714279</v>
      </c>
      <c r="R1013" s="57">
        <f t="shared" si="498"/>
        <v>0</v>
      </c>
      <c r="S1013" s="56" t="str">
        <f t="shared" si="499"/>
        <v>n/a</v>
      </c>
      <c r="T1013" s="55" t="str">
        <f t="shared" si="500"/>
        <v>n/a</v>
      </c>
      <c r="U1013" s="54" t="str">
        <f t="shared" si="501"/>
        <v>n/a</v>
      </c>
      <c r="V1013" s="53">
        <f t="shared" si="502"/>
        <v>0</v>
      </c>
      <c r="W1013" s="53">
        <f t="shared" si="503"/>
        <v>2.4285714285714279</v>
      </c>
      <c r="X1013" s="53">
        <f t="shared" si="504"/>
        <v>0</v>
      </c>
      <c r="Y1013" s="52" t="str">
        <f t="shared" si="505"/>
        <v>HS only</v>
      </c>
      <c r="Z1013" s="51" t="str">
        <f t="shared" si="506"/>
        <v>GR only</v>
      </c>
      <c r="AA1013" s="50" t="str">
        <f t="shared" si="507"/>
        <v/>
      </c>
      <c r="AB1013" s="40" t="str">
        <f t="shared" si="508"/>
        <v>DCP1</v>
      </c>
      <c r="AC1013" s="49">
        <f t="shared" si="509"/>
        <v>0.14000000000000001</v>
      </c>
      <c r="AD1013" s="47">
        <f t="shared" si="510"/>
        <v>0.22</v>
      </c>
      <c r="AE1013" s="47">
        <f t="shared" si="511"/>
        <v>0.3</v>
      </c>
      <c r="AF1013" s="48">
        <f t="shared" si="512"/>
        <v>0.22</v>
      </c>
      <c r="AG1013" s="47">
        <f t="shared" si="513"/>
        <v>0.48</v>
      </c>
      <c r="AH1013" s="47">
        <f t="shared" si="514"/>
        <v>0.3</v>
      </c>
      <c r="AI1013" s="46">
        <f t="shared" si="515"/>
        <v>1.5714285714285714</v>
      </c>
      <c r="AJ1013" s="43">
        <f t="shared" si="516"/>
        <v>2.1818181818181817</v>
      </c>
      <c r="AK1013" s="43">
        <f t="shared" si="517"/>
        <v>1</v>
      </c>
      <c r="AL1013" s="45" t="str">
        <f t="shared" si="518"/>
        <v/>
      </c>
      <c r="AM1013" s="43" t="str">
        <f t="shared" si="519"/>
        <v/>
      </c>
      <c r="AN1013" s="42" t="str">
        <f t="shared" si="520"/>
        <v/>
      </c>
      <c r="AO1013" s="40" t="str">
        <f t="shared" si="521"/>
        <v>DCP1_YEAST</v>
      </c>
      <c r="AP1013" s="44" t="str">
        <f t="shared" si="522"/>
        <v/>
      </c>
      <c r="AQ1013" s="43">
        <f t="shared" si="523"/>
        <v>0.11313708498984763</v>
      </c>
      <c r="AR1013" s="43" t="str">
        <f t="shared" si="524"/>
        <v/>
      </c>
      <c r="AS1013" s="43">
        <f t="shared" si="525"/>
        <v>0.11313708498984763</v>
      </c>
      <c r="AT1013" s="43" t="str">
        <f t="shared" si="526"/>
        <v/>
      </c>
      <c r="AU1013" s="42" t="str">
        <f t="shared" si="527"/>
        <v/>
      </c>
    </row>
    <row r="1014" spans="1:47" ht="15" x14ac:dyDescent="0.25">
      <c r="A1014" s="40" t="s">
        <v>5103</v>
      </c>
      <c r="B1014" s="40" t="s">
        <v>5102</v>
      </c>
      <c r="C1014" s="60" t="str">
        <f>IF(ISNUMBER(VLOOKUP(B1014,'[1]WT-GR-A'!I$2:J$693,2,FALSE)),VLOOKUP(B1014,'[1]WT-GR-A'!I$2:J$693,2,FALSE),"")</f>
        <v/>
      </c>
      <c r="D1014" s="58" t="str">
        <f>IF(ISNUMBER(VLOOKUP($B1014,'[1]KO-GR-A'!$I$2:$J$907,2,FALSE)),VLOOKUP($B1014,'[1]KO-GR-A'!$I$2:$J$907,2,FALSE),"")</f>
        <v/>
      </c>
      <c r="E1014" s="58" t="str">
        <f>IF(ISNUMBER(VLOOKUP($B1014,'[1]MT-GR-A'!$I$2:$J$789,2,FALSE)),VLOOKUP($B1014,'[1]MT-GR-A'!$I$2:$J$789,2,FALSE),"")</f>
        <v/>
      </c>
      <c r="F1014" s="58">
        <f>IF(ISNUMBER(VLOOKUP($B1014,'[1]WT-HS-A'!$I$2:$J$1224,2,FALSE)),VLOOKUP($B1014,'[1]WT-HS-A'!$I$2:$J$1224,2,FALSE),"")</f>
        <v>0.03</v>
      </c>
      <c r="G1014" s="58">
        <f>IF(ISNUMBER(VLOOKUP($B1014,'[1]KO-HS-A'!$I$2:$J$1229,2,FALSE)),VLOOKUP($B1014,'[1]KO-HS-A'!$I$2:$J$1229,2,FALSE),"")</f>
        <v>7.0000000000000007E-2</v>
      </c>
      <c r="H1014" s="58" t="str">
        <f>IF(ISNUMBER(VLOOKUP($B1014,'[1]MT-HS-A'!$I$2:$J$1362,2,FALSE)),VLOOKUP($B1014,'[1]MT-HS-A'!$I$2:$J$1362,2,FALSE),"")</f>
        <v/>
      </c>
      <c r="I1014" s="59" t="str">
        <f>IF(ISNUMBER(VLOOKUP($B1014,'[1]WT-GR-B'!$I$2:$J$585,2,FALSE)),VLOOKUP($B1014,'[1]WT-GR-B'!$I$2:$J$585,2,FALSE),"")</f>
        <v/>
      </c>
      <c r="J1014" s="58" t="str">
        <f>IF(ISNUMBER(VLOOKUP($B1014,'[1]KO-GR-B'!$I$2:$J$900,2,FALSE)),VLOOKUP($B1014,'[1]KO-GR-B'!$I$2:$J$900,2,FALSE),"")</f>
        <v/>
      </c>
      <c r="K1014" s="58" t="str">
        <f>IF(ISNUMBER(VLOOKUP($B1014,'[1]MT-GR-B'!$I$2:$J$693,2,FALSE)),VLOOKUP($B1014,'[1]MT-GR-B'!$I$2:$J$693,2,FALSE),"")</f>
        <v/>
      </c>
      <c r="L1014" s="58" t="str">
        <f>IF(ISNUMBER(VLOOKUP($B1014,'[1]WT-HS-B'!$I$2:$J$1220,2,FALSE)),VLOOKUP($B1014,'[1]WT-HS-B'!$I$2:$J$1220,2,FALSE),"")</f>
        <v/>
      </c>
      <c r="M1014" s="58">
        <f>IF(ISNUMBER(VLOOKUP($B1014,'[1]KO-HS-B'!$I$2:$J$1046,2,FALSE)),VLOOKUP($B1014,'[1]KO-HS-B'!$I$2:$J$1046,2,FALSE),"")</f>
        <v>0.03</v>
      </c>
      <c r="N1014" s="58" t="str">
        <f>IF(ISNUMBER(VLOOKUP($B1014,'[1]MT-HS-B'!$I$2:$J$773,2,FALSE)),VLOOKUP($B1014,'[1]MT-HS-B'!$I$2:$J$773,2,FALSE),"")</f>
        <v/>
      </c>
      <c r="O1014" s="40" t="str">
        <f t="shared" si="495"/>
        <v>DCP2_YEAS7</v>
      </c>
      <c r="P1014" s="57" t="str">
        <f t="shared" si="496"/>
        <v/>
      </c>
      <c r="Q1014" s="57" t="str">
        <f t="shared" si="497"/>
        <v>HS only</v>
      </c>
      <c r="R1014" s="57" t="str">
        <f t="shared" si="498"/>
        <v/>
      </c>
      <c r="S1014" s="56" t="str">
        <f t="shared" si="499"/>
        <v>n/a</v>
      </c>
      <c r="T1014" s="55" t="str">
        <f t="shared" si="500"/>
        <v>n/a</v>
      </c>
      <c r="U1014" s="54" t="str">
        <f t="shared" si="501"/>
        <v>n/a</v>
      </c>
      <c r="V1014" s="53" t="str">
        <f t="shared" si="502"/>
        <v>HS only</v>
      </c>
      <c r="W1014" s="53" t="str">
        <f t="shared" si="503"/>
        <v>HS only</v>
      </c>
      <c r="X1014" s="53" t="str">
        <f t="shared" si="504"/>
        <v/>
      </c>
      <c r="Y1014" s="52" t="str">
        <f t="shared" si="505"/>
        <v/>
      </c>
      <c r="Z1014" s="51" t="str">
        <f t="shared" si="506"/>
        <v>HS only</v>
      </c>
      <c r="AA1014" s="50" t="str">
        <f t="shared" si="507"/>
        <v/>
      </c>
      <c r="AB1014" s="40" t="str">
        <f t="shared" si="508"/>
        <v>DCP2</v>
      </c>
      <c r="AC1014" s="49">
        <f t="shared" si="509"/>
        <v>0</v>
      </c>
      <c r="AD1014" s="47">
        <f t="shared" si="510"/>
        <v>0</v>
      </c>
      <c r="AE1014" s="47">
        <f t="shared" si="511"/>
        <v>0</v>
      </c>
      <c r="AF1014" s="48">
        <f t="shared" si="512"/>
        <v>0.03</v>
      </c>
      <c r="AG1014" s="47">
        <f t="shared" si="513"/>
        <v>0.05</v>
      </c>
      <c r="AH1014" s="47">
        <f t="shared" si="514"/>
        <v>0</v>
      </c>
      <c r="AI1014" s="46" t="str">
        <f t="shared" si="515"/>
        <v>HS Only</v>
      </c>
      <c r="AJ1014" s="43" t="str">
        <f t="shared" si="516"/>
        <v>HS Only</v>
      </c>
      <c r="AK1014" s="43" t="str">
        <f t="shared" si="517"/>
        <v/>
      </c>
      <c r="AL1014" s="45" t="str">
        <f t="shared" si="518"/>
        <v/>
      </c>
      <c r="AM1014" s="43" t="str">
        <f t="shared" si="519"/>
        <v/>
      </c>
      <c r="AN1014" s="42" t="str">
        <f t="shared" si="520"/>
        <v/>
      </c>
      <c r="AO1014" s="40" t="str">
        <f t="shared" si="521"/>
        <v>DCP2_YEAS7</v>
      </c>
      <c r="AP1014" s="44" t="str">
        <f t="shared" si="522"/>
        <v/>
      </c>
      <c r="AQ1014" s="43" t="str">
        <f t="shared" si="523"/>
        <v/>
      </c>
      <c r="AR1014" s="43" t="str">
        <f t="shared" si="524"/>
        <v/>
      </c>
      <c r="AS1014" s="43" t="str">
        <f t="shared" si="525"/>
        <v/>
      </c>
      <c r="AT1014" s="43">
        <f t="shared" si="526"/>
        <v>2.8284271247461891E-2</v>
      </c>
      <c r="AU1014" s="42" t="str">
        <f t="shared" si="527"/>
        <v/>
      </c>
    </row>
    <row r="1015" spans="1:47" ht="15" x14ac:dyDescent="0.25">
      <c r="A1015" s="40" t="s">
        <v>5101</v>
      </c>
      <c r="B1015" s="40" t="s">
        <v>5100</v>
      </c>
      <c r="C1015" s="60" t="str">
        <f>IF(ISNUMBER(VLOOKUP(B1015,'[1]WT-GR-A'!I$2:J$693,2,FALSE)),VLOOKUP(B1015,'[1]WT-GR-A'!I$2:J$693,2,FALSE),"")</f>
        <v/>
      </c>
      <c r="D1015" s="58" t="str">
        <f>IF(ISNUMBER(VLOOKUP($B1015,'[1]KO-GR-A'!$I$2:$J$907,2,FALSE)),VLOOKUP($B1015,'[1]KO-GR-A'!$I$2:$J$907,2,FALSE),"")</f>
        <v/>
      </c>
      <c r="E1015" s="58" t="str">
        <f>IF(ISNUMBER(VLOOKUP($B1015,'[1]MT-GR-A'!$I$2:$J$789,2,FALSE)),VLOOKUP($B1015,'[1]MT-GR-A'!$I$2:$J$789,2,FALSE),"")</f>
        <v/>
      </c>
      <c r="F1015" s="58">
        <f>IF(ISNUMBER(VLOOKUP($B1015,'[1]WT-HS-A'!$I$2:$J$1224,2,FALSE)),VLOOKUP($B1015,'[1]WT-HS-A'!$I$2:$J$1224,2,FALSE),"")</f>
        <v>0.72</v>
      </c>
      <c r="G1015" s="58">
        <f>IF(ISNUMBER(VLOOKUP($B1015,'[1]KO-HS-A'!$I$2:$J$1229,2,FALSE)),VLOOKUP($B1015,'[1]KO-HS-A'!$I$2:$J$1229,2,FALSE),"")</f>
        <v>0.72</v>
      </c>
      <c r="H1015" s="58">
        <f>IF(ISNUMBER(VLOOKUP($B1015,'[1]MT-HS-A'!$I$2:$J$1362,2,FALSE)),VLOOKUP($B1015,'[1]MT-HS-A'!$I$2:$J$1362,2,FALSE),"")</f>
        <v>0.72</v>
      </c>
      <c r="I1015" s="59" t="str">
        <f>IF(ISNUMBER(VLOOKUP($B1015,'[1]WT-GR-B'!$I$2:$J$585,2,FALSE)),VLOOKUP($B1015,'[1]WT-GR-B'!$I$2:$J$585,2,FALSE),"")</f>
        <v/>
      </c>
      <c r="J1015" s="58" t="str">
        <f>IF(ISNUMBER(VLOOKUP($B1015,'[1]KO-GR-B'!$I$2:$J$900,2,FALSE)),VLOOKUP($B1015,'[1]KO-GR-B'!$I$2:$J$900,2,FALSE),"")</f>
        <v/>
      </c>
      <c r="K1015" s="58">
        <f>IF(ISNUMBER(VLOOKUP($B1015,'[1]MT-GR-B'!$I$2:$J$693,2,FALSE)),VLOOKUP($B1015,'[1]MT-GR-B'!$I$2:$J$693,2,FALSE),"")</f>
        <v>0.2</v>
      </c>
      <c r="L1015" s="58">
        <f>IF(ISNUMBER(VLOOKUP($B1015,'[1]WT-HS-B'!$I$2:$J$1220,2,FALSE)),VLOOKUP($B1015,'[1]WT-HS-B'!$I$2:$J$1220,2,FALSE),"")</f>
        <v>0.72</v>
      </c>
      <c r="M1015" s="58">
        <f>IF(ISNUMBER(VLOOKUP($B1015,'[1]KO-HS-B'!$I$2:$J$1046,2,FALSE)),VLOOKUP($B1015,'[1]KO-HS-B'!$I$2:$J$1046,2,FALSE),"")</f>
        <v>0.72</v>
      </c>
      <c r="N1015" s="58">
        <f>IF(ISNUMBER(VLOOKUP($B1015,'[1]MT-HS-B'!$I$2:$J$773,2,FALSE)),VLOOKUP($B1015,'[1]MT-HS-B'!$I$2:$J$773,2,FALSE),"")</f>
        <v>0.2</v>
      </c>
      <c r="O1015" s="40" t="str">
        <f t="shared" si="495"/>
        <v>MEU1_YEAST</v>
      </c>
      <c r="P1015" s="57" t="str">
        <f t="shared" si="496"/>
        <v>HS only</v>
      </c>
      <c r="Q1015" s="57" t="str">
        <f t="shared" si="497"/>
        <v>HS only</v>
      </c>
      <c r="R1015" s="57">
        <f t="shared" si="498"/>
        <v>0</v>
      </c>
      <c r="S1015" s="56" t="str">
        <f t="shared" si="499"/>
        <v>n/a</v>
      </c>
      <c r="T1015" s="55" t="str">
        <f t="shared" si="500"/>
        <v>n/a</v>
      </c>
      <c r="U1015" s="54" t="str">
        <f t="shared" si="501"/>
        <v>n/a</v>
      </c>
      <c r="V1015" s="53" t="str">
        <f t="shared" si="502"/>
        <v>HS only</v>
      </c>
      <c r="W1015" s="53" t="str">
        <f t="shared" si="503"/>
        <v>HS only</v>
      </c>
      <c r="X1015" s="53" t="str">
        <f t="shared" si="504"/>
        <v>HS only</v>
      </c>
      <c r="Y1015" s="52" t="str">
        <f t="shared" si="505"/>
        <v>HS only</v>
      </c>
      <c r="Z1015" s="51" t="str">
        <f t="shared" si="506"/>
        <v>HS only</v>
      </c>
      <c r="AA1015" s="50">
        <f t="shared" si="507"/>
        <v>0</v>
      </c>
      <c r="AB1015" s="40" t="str">
        <f t="shared" si="508"/>
        <v>MEU1</v>
      </c>
      <c r="AC1015" s="49">
        <f t="shared" si="509"/>
        <v>0</v>
      </c>
      <c r="AD1015" s="47">
        <f t="shared" si="510"/>
        <v>0</v>
      </c>
      <c r="AE1015" s="47">
        <f t="shared" si="511"/>
        <v>0.2</v>
      </c>
      <c r="AF1015" s="48">
        <f t="shared" si="512"/>
        <v>0.72</v>
      </c>
      <c r="AG1015" s="47">
        <f t="shared" si="513"/>
        <v>0.72</v>
      </c>
      <c r="AH1015" s="47">
        <f t="shared" si="514"/>
        <v>0.45999999999999996</v>
      </c>
      <c r="AI1015" s="46" t="str">
        <f t="shared" si="515"/>
        <v>HS Only</v>
      </c>
      <c r="AJ1015" s="43" t="str">
        <f t="shared" si="516"/>
        <v>HS Only</v>
      </c>
      <c r="AK1015" s="43">
        <f t="shared" si="517"/>
        <v>2.2999999999999998</v>
      </c>
      <c r="AL1015" s="45" t="str">
        <f t="shared" si="518"/>
        <v/>
      </c>
      <c r="AM1015" s="43" t="str">
        <f t="shared" si="519"/>
        <v/>
      </c>
      <c r="AN1015" s="42" t="str">
        <f t="shared" si="520"/>
        <v/>
      </c>
      <c r="AO1015" s="40" t="str">
        <f t="shared" si="521"/>
        <v>MEU1_YEAST</v>
      </c>
      <c r="AP1015" s="44" t="str">
        <f t="shared" si="522"/>
        <v/>
      </c>
      <c r="AQ1015" s="43" t="str">
        <f t="shared" si="523"/>
        <v/>
      </c>
      <c r="AR1015" s="43" t="str">
        <f t="shared" si="524"/>
        <v/>
      </c>
      <c r="AS1015" s="43">
        <f t="shared" si="525"/>
        <v>0</v>
      </c>
      <c r="AT1015" s="43">
        <f t="shared" si="526"/>
        <v>0</v>
      </c>
      <c r="AU1015" s="42">
        <f t="shared" si="527"/>
        <v>0.36769552621700485</v>
      </c>
    </row>
    <row r="1016" spans="1:47" ht="15" x14ac:dyDescent="0.25">
      <c r="A1016" s="40" t="s">
        <v>5099</v>
      </c>
      <c r="B1016" s="40" t="s">
        <v>5098</v>
      </c>
      <c r="C1016" s="60" t="str">
        <f>IF(ISNUMBER(VLOOKUP(B1016,'[1]WT-GR-A'!I$2:J$693,2,FALSE)),VLOOKUP(B1016,'[1]WT-GR-A'!I$2:J$693,2,FALSE),"")</f>
        <v/>
      </c>
      <c r="D1016" s="58" t="str">
        <f>IF(ISNUMBER(VLOOKUP($B1016,'[1]KO-GR-A'!$I$2:$J$907,2,FALSE)),VLOOKUP($B1016,'[1]KO-GR-A'!$I$2:$J$907,2,FALSE),"")</f>
        <v/>
      </c>
      <c r="E1016" s="58" t="str">
        <f>IF(ISNUMBER(VLOOKUP($B1016,'[1]MT-GR-A'!$I$2:$J$789,2,FALSE)),VLOOKUP($B1016,'[1]MT-GR-A'!$I$2:$J$789,2,FALSE),"")</f>
        <v/>
      </c>
      <c r="F1016" s="58">
        <f>IF(ISNUMBER(VLOOKUP($B1016,'[1]WT-HS-A'!$I$2:$J$1224,2,FALSE)),VLOOKUP($B1016,'[1]WT-HS-A'!$I$2:$J$1224,2,FALSE),"")</f>
        <v>0.25</v>
      </c>
      <c r="G1016" s="58">
        <f>IF(ISNUMBER(VLOOKUP($B1016,'[1]KO-HS-A'!$I$2:$J$1229,2,FALSE)),VLOOKUP($B1016,'[1]KO-HS-A'!$I$2:$J$1229,2,FALSE),"")</f>
        <v>0.25</v>
      </c>
      <c r="H1016" s="58" t="str">
        <f>IF(ISNUMBER(VLOOKUP($B1016,'[1]MT-HS-A'!$I$2:$J$1362,2,FALSE)),VLOOKUP($B1016,'[1]MT-HS-A'!$I$2:$J$1362,2,FALSE),"")</f>
        <v/>
      </c>
      <c r="I1016" s="59" t="str">
        <f>IF(ISNUMBER(VLOOKUP($B1016,'[1]WT-GR-B'!$I$2:$J$585,2,FALSE)),VLOOKUP($B1016,'[1]WT-GR-B'!$I$2:$J$585,2,FALSE),"")</f>
        <v/>
      </c>
      <c r="J1016" s="58" t="str">
        <f>IF(ISNUMBER(VLOOKUP($B1016,'[1]KO-GR-B'!$I$2:$J$900,2,FALSE)),VLOOKUP($B1016,'[1]KO-GR-B'!$I$2:$J$900,2,FALSE),"")</f>
        <v/>
      </c>
      <c r="K1016" s="58" t="str">
        <f>IF(ISNUMBER(VLOOKUP($B1016,'[1]MT-GR-B'!$I$2:$J$693,2,FALSE)),VLOOKUP($B1016,'[1]MT-GR-B'!$I$2:$J$693,2,FALSE),"")</f>
        <v/>
      </c>
      <c r="L1016" s="58" t="str">
        <f>IF(ISNUMBER(VLOOKUP($B1016,'[1]WT-HS-B'!$I$2:$J$1220,2,FALSE)),VLOOKUP($B1016,'[1]WT-HS-B'!$I$2:$J$1220,2,FALSE),"")</f>
        <v/>
      </c>
      <c r="M1016" s="58">
        <f>IF(ISNUMBER(VLOOKUP($B1016,'[1]KO-HS-B'!$I$2:$J$1046,2,FALSE)),VLOOKUP($B1016,'[1]KO-HS-B'!$I$2:$J$1046,2,FALSE),"")</f>
        <v>0.25</v>
      </c>
      <c r="N1016" s="58" t="str">
        <f>IF(ISNUMBER(VLOOKUP($B1016,'[1]MT-HS-B'!$I$2:$J$773,2,FALSE)),VLOOKUP($B1016,'[1]MT-HS-B'!$I$2:$J$773,2,FALSE),"")</f>
        <v/>
      </c>
      <c r="O1016" s="40" t="str">
        <f t="shared" si="495"/>
        <v>TR112_YEAST</v>
      </c>
      <c r="P1016" s="57" t="str">
        <f t="shared" si="496"/>
        <v/>
      </c>
      <c r="Q1016" s="57" t="str">
        <f t="shared" si="497"/>
        <v>HS only</v>
      </c>
      <c r="R1016" s="57" t="str">
        <f t="shared" si="498"/>
        <v/>
      </c>
      <c r="S1016" s="56" t="str">
        <f t="shared" si="499"/>
        <v>n/a</v>
      </c>
      <c r="T1016" s="55" t="str">
        <f t="shared" si="500"/>
        <v>n/a</v>
      </c>
      <c r="U1016" s="54" t="str">
        <f t="shared" si="501"/>
        <v>n/a</v>
      </c>
      <c r="V1016" s="53" t="str">
        <f t="shared" si="502"/>
        <v>HS only</v>
      </c>
      <c r="W1016" s="53" t="str">
        <f t="shared" si="503"/>
        <v>HS only</v>
      </c>
      <c r="X1016" s="53" t="str">
        <f t="shared" si="504"/>
        <v/>
      </c>
      <c r="Y1016" s="52" t="str">
        <f t="shared" si="505"/>
        <v/>
      </c>
      <c r="Z1016" s="51" t="str">
        <f t="shared" si="506"/>
        <v>HS only</v>
      </c>
      <c r="AA1016" s="50" t="str">
        <f t="shared" si="507"/>
        <v/>
      </c>
      <c r="AB1016" s="40" t="str">
        <f t="shared" si="508"/>
        <v>TRM112</v>
      </c>
      <c r="AC1016" s="49">
        <f t="shared" si="509"/>
        <v>0</v>
      </c>
      <c r="AD1016" s="47">
        <f t="shared" si="510"/>
        <v>0</v>
      </c>
      <c r="AE1016" s="47">
        <f t="shared" si="511"/>
        <v>0</v>
      </c>
      <c r="AF1016" s="48">
        <f t="shared" si="512"/>
        <v>0.25</v>
      </c>
      <c r="AG1016" s="47">
        <f t="shared" si="513"/>
        <v>0.25</v>
      </c>
      <c r="AH1016" s="47">
        <f t="shared" si="514"/>
        <v>0</v>
      </c>
      <c r="AI1016" s="46" t="str">
        <f t="shared" si="515"/>
        <v>HS Only</v>
      </c>
      <c r="AJ1016" s="43" t="str">
        <f t="shared" si="516"/>
        <v>HS Only</v>
      </c>
      <c r="AK1016" s="43" t="str">
        <f t="shared" si="517"/>
        <v/>
      </c>
      <c r="AL1016" s="45" t="str">
        <f t="shared" si="518"/>
        <v/>
      </c>
      <c r="AM1016" s="43" t="str">
        <f t="shared" si="519"/>
        <v/>
      </c>
      <c r="AN1016" s="42" t="str">
        <f t="shared" si="520"/>
        <v/>
      </c>
      <c r="AO1016" s="40" t="str">
        <f t="shared" si="521"/>
        <v>TR112_YEAST</v>
      </c>
      <c r="AP1016" s="44" t="str">
        <f t="shared" si="522"/>
        <v/>
      </c>
      <c r="AQ1016" s="43" t="str">
        <f t="shared" si="523"/>
        <v/>
      </c>
      <c r="AR1016" s="43" t="str">
        <f t="shared" si="524"/>
        <v/>
      </c>
      <c r="AS1016" s="43" t="str">
        <f t="shared" si="525"/>
        <v/>
      </c>
      <c r="AT1016" s="43">
        <f t="shared" si="526"/>
        <v>0</v>
      </c>
      <c r="AU1016" s="42" t="str">
        <f t="shared" si="527"/>
        <v/>
      </c>
    </row>
    <row r="1017" spans="1:47" ht="15" x14ac:dyDescent="0.25">
      <c r="A1017" s="40" t="s">
        <v>5097</v>
      </c>
      <c r="B1017" s="40" t="s">
        <v>5096</v>
      </c>
      <c r="C1017" s="60" t="str">
        <f>IF(ISNUMBER(VLOOKUP(B1017,'[1]WT-GR-A'!I$2:J$693,2,FALSE)),VLOOKUP(B1017,'[1]WT-GR-A'!I$2:J$693,2,FALSE),"")</f>
        <v/>
      </c>
      <c r="D1017" s="58">
        <f>IF(ISNUMBER(VLOOKUP($B1017,'[1]KO-GR-A'!$I$2:$J$907,2,FALSE)),VLOOKUP($B1017,'[1]KO-GR-A'!$I$2:$J$907,2,FALSE),"")</f>
        <v>7.0000000000000007E-2</v>
      </c>
      <c r="E1017" s="58" t="str">
        <f>IF(ISNUMBER(VLOOKUP($B1017,'[1]MT-GR-A'!$I$2:$J$789,2,FALSE)),VLOOKUP($B1017,'[1]MT-GR-A'!$I$2:$J$789,2,FALSE),"")</f>
        <v/>
      </c>
      <c r="F1017" s="58" t="str">
        <f>IF(ISNUMBER(VLOOKUP($B1017,'[1]WT-HS-A'!$I$2:$J$1224,2,FALSE)),VLOOKUP($B1017,'[1]WT-HS-A'!$I$2:$J$1224,2,FALSE),"")</f>
        <v/>
      </c>
      <c r="G1017" s="58">
        <f>IF(ISNUMBER(VLOOKUP($B1017,'[1]KO-HS-A'!$I$2:$J$1229,2,FALSE)),VLOOKUP($B1017,'[1]KO-HS-A'!$I$2:$J$1229,2,FALSE),"")</f>
        <v>0.04</v>
      </c>
      <c r="H1017" s="58">
        <f>IF(ISNUMBER(VLOOKUP($B1017,'[1]MT-HS-A'!$I$2:$J$1362,2,FALSE)),VLOOKUP($B1017,'[1]MT-HS-A'!$I$2:$J$1362,2,FALSE),"")</f>
        <v>7.0000000000000007E-2</v>
      </c>
      <c r="I1017" s="59" t="str">
        <f>IF(ISNUMBER(VLOOKUP($B1017,'[1]WT-GR-B'!$I$2:$J$585,2,FALSE)),VLOOKUP($B1017,'[1]WT-GR-B'!$I$2:$J$585,2,FALSE),"")</f>
        <v/>
      </c>
      <c r="J1017" s="58" t="str">
        <f>IF(ISNUMBER(VLOOKUP($B1017,'[1]KO-GR-B'!$I$2:$J$900,2,FALSE)),VLOOKUP($B1017,'[1]KO-GR-B'!$I$2:$J$900,2,FALSE),"")</f>
        <v/>
      </c>
      <c r="K1017" s="58" t="str">
        <f>IF(ISNUMBER(VLOOKUP($B1017,'[1]MT-GR-B'!$I$2:$J$693,2,FALSE)),VLOOKUP($B1017,'[1]MT-GR-B'!$I$2:$J$693,2,FALSE),"")</f>
        <v/>
      </c>
      <c r="L1017" s="58" t="str">
        <f>IF(ISNUMBER(VLOOKUP($B1017,'[1]WT-HS-B'!$I$2:$J$1220,2,FALSE)),VLOOKUP($B1017,'[1]WT-HS-B'!$I$2:$J$1220,2,FALSE),"")</f>
        <v/>
      </c>
      <c r="M1017" s="58">
        <f>IF(ISNUMBER(VLOOKUP($B1017,'[1]KO-HS-B'!$I$2:$J$1046,2,FALSE)),VLOOKUP($B1017,'[1]KO-HS-B'!$I$2:$J$1046,2,FALSE),"")</f>
        <v>7.0000000000000007E-2</v>
      </c>
      <c r="N1017" s="58" t="str">
        <f>IF(ISNUMBER(VLOOKUP($B1017,'[1]MT-HS-B'!$I$2:$J$773,2,FALSE)),VLOOKUP($B1017,'[1]MT-HS-B'!$I$2:$J$773,2,FALSE),"")</f>
        <v/>
      </c>
      <c r="O1017" s="40" t="str">
        <f t="shared" si="495"/>
        <v>MRD1_YEAST</v>
      </c>
      <c r="P1017" s="57" t="str">
        <f t="shared" si="496"/>
        <v/>
      </c>
      <c r="Q1017" s="57">
        <f t="shared" si="497"/>
        <v>-0.4285714285714286</v>
      </c>
      <c r="R1017" s="57" t="str">
        <f t="shared" si="498"/>
        <v/>
      </c>
      <c r="S1017" s="56" t="str">
        <f t="shared" si="499"/>
        <v>n/a</v>
      </c>
      <c r="T1017" s="55" t="str">
        <f t="shared" si="500"/>
        <v>n/a</v>
      </c>
      <c r="U1017" s="54" t="str">
        <f t="shared" si="501"/>
        <v>n/a</v>
      </c>
      <c r="V1017" s="53" t="str">
        <f t="shared" si="502"/>
        <v/>
      </c>
      <c r="W1017" s="53">
        <f t="shared" si="503"/>
        <v>-0.4285714285714286</v>
      </c>
      <c r="X1017" s="53" t="str">
        <f t="shared" si="504"/>
        <v>HS only</v>
      </c>
      <c r="Y1017" s="52" t="str">
        <f t="shared" si="505"/>
        <v/>
      </c>
      <c r="Z1017" s="51" t="str">
        <f t="shared" si="506"/>
        <v>HS only</v>
      </c>
      <c r="AA1017" s="50" t="str">
        <f t="shared" si="507"/>
        <v/>
      </c>
      <c r="AB1017" s="40" t="str">
        <f t="shared" si="508"/>
        <v>MRD1</v>
      </c>
      <c r="AC1017" s="49">
        <f t="shared" si="509"/>
        <v>0</v>
      </c>
      <c r="AD1017" s="47">
        <f t="shared" si="510"/>
        <v>7.0000000000000007E-2</v>
      </c>
      <c r="AE1017" s="47">
        <f t="shared" si="511"/>
        <v>0</v>
      </c>
      <c r="AF1017" s="48">
        <f t="shared" si="512"/>
        <v>0</v>
      </c>
      <c r="AG1017" s="47">
        <f t="shared" si="513"/>
        <v>5.5000000000000007E-2</v>
      </c>
      <c r="AH1017" s="47">
        <f t="shared" si="514"/>
        <v>7.0000000000000007E-2</v>
      </c>
      <c r="AI1017" s="46" t="str">
        <f t="shared" si="515"/>
        <v/>
      </c>
      <c r="AJ1017" s="43">
        <f t="shared" si="516"/>
        <v>0.7857142857142857</v>
      </c>
      <c r="AK1017" s="43" t="str">
        <f t="shared" si="517"/>
        <v>HS Only</v>
      </c>
      <c r="AL1017" s="45" t="str">
        <f t="shared" si="518"/>
        <v/>
      </c>
      <c r="AM1017" s="43" t="str">
        <f t="shared" si="519"/>
        <v/>
      </c>
      <c r="AN1017" s="42" t="str">
        <f t="shared" si="520"/>
        <v/>
      </c>
      <c r="AO1017" s="40" t="str">
        <f t="shared" si="521"/>
        <v>MRD1_YEAST</v>
      </c>
      <c r="AP1017" s="44" t="str">
        <f t="shared" si="522"/>
        <v/>
      </c>
      <c r="AQ1017" s="43" t="str">
        <f t="shared" si="523"/>
        <v/>
      </c>
      <c r="AR1017" s="43" t="str">
        <f t="shared" si="524"/>
        <v/>
      </c>
      <c r="AS1017" s="43" t="str">
        <f t="shared" si="525"/>
        <v/>
      </c>
      <c r="AT1017" s="43">
        <f t="shared" si="526"/>
        <v>2.1213203435596403E-2</v>
      </c>
      <c r="AU1017" s="42" t="str">
        <f t="shared" si="527"/>
        <v/>
      </c>
    </row>
    <row r="1018" spans="1:47" ht="15" x14ac:dyDescent="0.25">
      <c r="A1018" s="40" t="s">
        <v>5095</v>
      </c>
      <c r="B1018" s="40" t="s">
        <v>5094</v>
      </c>
      <c r="C1018" s="60">
        <f>IF(ISNUMBER(VLOOKUP(B1018,'[1]WT-GR-A'!I$2:J$693,2,FALSE)),VLOOKUP(B1018,'[1]WT-GR-A'!I$2:J$693,2,FALSE),"")</f>
        <v>4.12</v>
      </c>
      <c r="D1018" s="58">
        <f>IF(ISNUMBER(VLOOKUP($B1018,'[1]KO-GR-A'!$I$2:$J$907,2,FALSE)),VLOOKUP($B1018,'[1]KO-GR-A'!$I$2:$J$907,2,FALSE),"")</f>
        <v>4.12</v>
      </c>
      <c r="E1018" s="58">
        <f>IF(ISNUMBER(VLOOKUP($B1018,'[1]MT-GR-A'!$I$2:$J$789,2,FALSE)),VLOOKUP($B1018,'[1]MT-GR-A'!$I$2:$J$789,2,FALSE),"")</f>
        <v>3.18</v>
      </c>
      <c r="F1018" s="58">
        <f>IF(ISNUMBER(VLOOKUP($B1018,'[1]WT-HS-A'!$I$2:$J$1224,2,FALSE)),VLOOKUP($B1018,'[1]WT-HS-A'!$I$2:$J$1224,2,FALSE),"")</f>
        <v>13.22</v>
      </c>
      <c r="G1018" s="58">
        <f>IF(ISNUMBER(VLOOKUP($B1018,'[1]KO-HS-A'!$I$2:$J$1229,2,FALSE)),VLOOKUP($B1018,'[1]KO-HS-A'!$I$2:$J$1229,2,FALSE),"")</f>
        <v>16.45</v>
      </c>
      <c r="H1018" s="58">
        <f>IF(ISNUMBER(VLOOKUP($B1018,'[1]MT-HS-A'!$I$2:$J$1362,2,FALSE)),VLOOKUP($B1018,'[1]MT-HS-A'!$I$2:$J$1362,2,FALSE),"")</f>
        <v>13.22</v>
      </c>
      <c r="I1018" s="59">
        <f>IF(ISNUMBER(VLOOKUP($B1018,'[1]WT-GR-B'!$I$2:$J$585,2,FALSE)),VLOOKUP($B1018,'[1]WT-GR-B'!$I$2:$J$585,2,FALSE),"")</f>
        <v>3.18</v>
      </c>
      <c r="J1018" s="58">
        <f>IF(ISNUMBER(VLOOKUP($B1018,'[1]KO-GR-B'!$I$2:$J$900,2,FALSE)),VLOOKUP($B1018,'[1]KO-GR-B'!$I$2:$J$900,2,FALSE),"")</f>
        <v>4.12</v>
      </c>
      <c r="K1018" s="58">
        <f>IF(ISNUMBER(VLOOKUP($B1018,'[1]MT-GR-B'!$I$2:$J$693,2,FALSE)),VLOOKUP($B1018,'[1]MT-GR-B'!$I$2:$J$693,2,FALSE),"")</f>
        <v>5.28</v>
      </c>
      <c r="L1018" s="58">
        <f>IF(ISNUMBER(VLOOKUP($B1018,'[1]WT-HS-B'!$I$2:$J$1220,2,FALSE)),VLOOKUP($B1018,'[1]WT-HS-B'!$I$2:$J$1220,2,FALSE),"")</f>
        <v>5.28</v>
      </c>
      <c r="M1018" s="58">
        <f>IF(ISNUMBER(VLOOKUP($B1018,'[1]KO-HS-B'!$I$2:$J$1046,2,FALSE)),VLOOKUP($B1018,'[1]KO-HS-B'!$I$2:$J$1046,2,FALSE),"")</f>
        <v>2.41</v>
      </c>
      <c r="N1018" s="58">
        <f>IF(ISNUMBER(VLOOKUP($B1018,'[1]MT-HS-B'!$I$2:$J$773,2,FALSE)),VLOOKUP($B1018,'[1]MT-HS-B'!$I$2:$J$773,2,FALSE),"")</f>
        <v>3.18</v>
      </c>
      <c r="O1018" s="40" t="str">
        <f t="shared" si="495"/>
        <v>MBF1_YEAST</v>
      </c>
      <c r="P1018" s="57">
        <f t="shared" si="496"/>
        <v>1.4345576112841181</v>
      </c>
      <c r="Q1018" s="57">
        <f t="shared" si="497"/>
        <v>1.2888349514563104</v>
      </c>
      <c r="R1018" s="57">
        <f t="shared" si="498"/>
        <v>1.3797527158376215</v>
      </c>
      <c r="S1018" s="56">
        <f t="shared" si="499"/>
        <v>0.77418025279355196</v>
      </c>
      <c r="T1018" s="55">
        <f t="shared" si="500"/>
        <v>1.7038834951456308</v>
      </c>
      <c r="U1018" s="54">
        <f t="shared" si="501"/>
        <v>1.7774799885648944</v>
      </c>
      <c r="V1018" s="53">
        <f t="shared" si="502"/>
        <v>2.20873786407767</v>
      </c>
      <c r="W1018" s="53">
        <f t="shared" si="503"/>
        <v>2.9927184466019412</v>
      </c>
      <c r="X1018" s="53">
        <f t="shared" si="504"/>
        <v>3.1572327044025159</v>
      </c>
      <c r="Y1018" s="52">
        <f t="shared" si="505"/>
        <v>0.660377358490566</v>
      </c>
      <c r="Z1018" s="51">
        <f t="shared" si="506"/>
        <v>-0.41504854368932037</v>
      </c>
      <c r="AA1018" s="50">
        <f t="shared" si="507"/>
        <v>-0.39772727272727271</v>
      </c>
      <c r="AB1018" s="40" t="str">
        <f t="shared" si="508"/>
        <v>MBF1</v>
      </c>
      <c r="AC1018" s="49">
        <f t="shared" si="509"/>
        <v>3.6500000000000004</v>
      </c>
      <c r="AD1018" s="47">
        <f t="shared" si="510"/>
        <v>4.12</v>
      </c>
      <c r="AE1018" s="47">
        <f t="shared" si="511"/>
        <v>4.2300000000000004</v>
      </c>
      <c r="AF1018" s="48">
        <f t="shared" si="512"/>
        <v>9.25</v>
      </c>
      <c r="AG1018" s="47">
        <f t="shared" si="513"/>
        <v>9.43</v>
      </c>
      <c r="AH1018" s="47">
        <f t="shared" si="514"/>
        <v>8.2000000000000011</v>
      </c>
      <c r="AI1018" s="46">
        <f t="shared" si="515"/>
        <v>2.5342465753424657</v>
      </c>
      <c r="AJ1018" s="43">
        <f t="shared" si="516"/>
        <v>2.2888349514563107</v>
      </c>
      <c r="AK1018" s="43">
        <f t="shared" si="517"/>
        <v>1.938534278959811</v>
      </c>
      <c r="AL1018" s="45">
        <f t="shared" si="518"/>
        <v>1.0948562132220707</v>
      </c>
      <c r="AM1018" s="43">
        <f t="shared" si="519"/>
        <v>2.409655147538623</v>
      </c>
      <c r="AN1018" s="42">
        <f t="shared" si="520"/>
        <v>2.5137363066752467</v>
      </c>
      <c r="AO1018" s="40" t="str">
        <f t="shared" si="521"/>
        <v>MBF1_YEAST</v>
      </c>
      <c r="AP1018" s="44">
        <f t="shared" si="522"/>
        <v>0.66468037431534976</v>
      </c>
      <c r="AQ1018" s="43">
        <f t="shared" si="523"/>
        <v>0</v>
      </c>
      <c r="AR1018" s="43">
        <f t="shared" si="524"/>
        <v>1.4849242404917493</v>
      </c>
      <c r="AS1018" s="43">
        <f t="shared" si="525"/>
        <v>5.6144278426211889</v>
      </c>
      <c r="AT1018" s="43">
        <f t="shared" si="526"/>
        <v>9.9277792078591265</v>
      </c>
      <c r="AU1018" s="42">
        <f t="shared" si="527"/>
        <v>7.0993520831129358</v>
      </c>
    </row>
    <row r="1019" spans="1:47" ht="15" x14ac:dyDescent="0.25">
      <c r="A1019" s="40" t="s">
        <v>5093</v>
      </c>
      <c r="B1019" s="40" t="s">
        <v>5092</v>
      </c>
      <c r="C1019" s="60">
        <f>IF(ISNUMBER(VLOOKUP(B1019,'[1]WT-GR-A'!I$2:J$693,2,FALSE)),VLOOKUP(B1019,'[1]WT-GR-A'!I$2:J$693,2,FALSE),"")</f>
        <v>0.5</v>
      </c>
      <c r="D1019" s="58">
        <f>IF(ISNUMBER(VLOOKUP($B1019,'[1]KO-GR-A'!$I$2:$J$907,2,FALSE)),VLOOKUP($B1019,'[1]KO-GR-A'!$I$2:$J$907,2,FALSE),"")</f>
        <v>0.5</v>
      </c>
      <c r="E1019" s="58">
        <f>IF(ISNUMBER(VLOOKUP($B1019,'[1]MT-GR-A'!$I$2:$J$789,2,FALSE)),VLOOKUP($B1019,'[1]MT-GR-A'!$I$2:$J$789,2,FALSE),"")</f>
        <v>0.23</v>
      </c>
      <c r="F1019" s="58">
        <f>IF(ISNUMBER(VLOOKUP($B1019,'[1]WT-HS-A'!$I$2:$J$1224,2,FALSE)),VLOOKUP($B1019,'[1]WT-HS-A'!$I$2:$J$1224,2,FALSE),"")</f>
        <v>0.23</v>
      </c>
      <c r="G1019" s="58">
        <f>IF(ISNUMBER(VLOOKUP($B1019,'[1]KO-HS-A'!$I$2:$J$1229,2,FALSE)),VLOOKUP($B1019,'[1]KO-HS-A'!$I$2:$J$1229,2,FALSE),"")</f>
        <v>0.85</v>
      </c>
      <c r="H1019" s="58">
        <f>IF(ISNUMBER(VLOOKUP($B1019,'[1]MT-HS-A'!$I$2:$J$1362,2,FALSE)),VLOOKUP($B1019,'[1]MT-HS-A'!$I$2:$J$1362,2,FALSE),"")</f>
        <v>0.5</v>
      </c>
      <c r="I1019" s="59">
        <f>IF(ISNUMBER(VLOOKUP($B1019,'[1]WT-GR-B'!$I$2:$J$585,2,FALSE)),VLOOKUP($B1019,'[1]WT-GR-B'!$I$2:$J$585,2,FALSE),"")</f>
        <v>0.5</v>
      </c>
      <c r="J1019" s="58">
        <f>IF(ISNUMBER(VLOOKUP($B1019,'[1]KO-GR-B'!$I$2:$J$900,2,FALSE)),VLOOKUP($B1019,'[1]KO-GR-B'!$I$2:$J$900,2,FALSE),"")</f>
        <v>1.78</v>
      </c>
      <c r="K1019" s="58" t="str">
        <f>IF(ISNUMBER(VLOOKUP($B1019,'[1]MT-GR-B'!$I$2:$J$693,2,FALSE)),VLOOKUP($B1019,'[1]MT-GR-B'!$I$2:$J$693,2,FALSE),"")</f>
        <v/>
      </c>
      <c r="L1019" s="58">
        <f>IF(ISNUMBER(VLOOKUP($B1019,'[1]WT-HS-B'!$I$2:$J$1220,2,FALSE)),VLOOKUP($B1019,'[1]WT-HS-B'!$I$2:$J$1220,2,FALSE),"")</f>
        <v>0.5</v>
      </c>
      <c r="M1019" s="58">
        <f>IF(ISNUMBER(VLOOKUP($B1019,'[1]KO-HS-B'!$I$2:$J$1046,2,FALSE)),VLOOKUP($B1019,'[1]KO-HS-B'!$I$2:$J$1046,2,FALSE),"")</f>
        <v>0.5</v>
      </c>
      <c r="N1019" s="58" t="str">
        <f>IF(ISNUMBER(VLOOKUP($B1019,'[1]MT-HS-B'!$I$2:$J$773,2,FALSE)),VLOOKUP($B1019,'[1]MT-HS-B'!$I$2:$J$773,2,FALSE),"")</f>
        <v/>
      </c>
      <c r="O1019" s="40" t="str">
        <f t="shared" si="495"/>
        <v>MLC1_YEAST</v>
      </c>
      <c r="P1019" s="57">
        <f t="shared" si="496"/>
        <v>-0.27</v>
      </c>
      <c r="Q1019" s="57">
        <f t="shared" si="497"/>
        <v>-9.5505617977528212E-3</v>
      </c>
      <c r="R1019" s="57">
        <f t="shared" si="498"/>
        <v>1.173913043478261</v>
      </c>
      <c r="S1019" s="56">
        <f t="shared" si="499"/>
        <v>0.27</v>
      </c>
      <c r="T1019" s="55">
        <f t="shared" si="500"/>
        <v>0.70955056179775278</v>
      </c>
      <c r="U1019" s="54" t="str">
        <f t="shared" si="501"/>
        <v>n/a</v>
      </c>
      <c r="V1019" s="53">
        <f t="shared" si="502"/>
        <v>-0.54</v>
      </c>
      <c r="W1019" s="53">
        <f t="shared" si="503"/>
        <v>0.7</v>
      </c>
      <c r="X1019" s="53">
        <f t="shared" si="504"/>
        <v>1.173913043478261</v>
      </c>
      <c r="Y1019" s="52">
        <f t="shared" si="505"/>
        <v>0</v>
      </c>
      <c r="Z1019" s="51">
        <f t="shared" si="506"/>
        <v>-0.7191011235955056</v>
      </c>
      <c r="AA1019" s="50" t="str">
        <f t="shared" si="507"/>
        <v/>
      </c>
      <c r="AB1019" s="40" t="str">
        <f t="shared" si="508"/>
        <v>MLC1</v>
      </c>
      <c r="AC1019" s="49">
        <f t="shared" si="509"/>
        <v>0.5</v>
      </c>
      <c r="AD1019" s="47">
        <f t="shared" si="510"/>
        <v>1.1400000000000001</v>
      </c>
      <c r="AE1019" s="47">
        <f t="shared" si="511"/>
        <v>0.23</v>
      </c>
      <c r="AF1019" s="48">
        <f t="shared" si="512"/>
        <v>0.36499999999999999</v>
      </c>
      <c r="AG1019" s="47">
        <f t="shared" si="513"/>
        <v>0.67500000000000004</v>
      </c>
      <c r="AH1019" s="47">
        <f t="shared" si="514"/>
        <v>0.5</v>
      </c>
      <c r="AI1019" s="46">
        <f t="shared" si="515"/>
        <v>0.73</v>
      </c>
      <c r="AJ1019" s="43">
        <f t="shared" si="516"/>
        <v>0.59210526315789469</v>
      </c>
      <c r="AK1019" s="43">
        <f t="shared" si="517"/>
        <v>2.1739130434782608</v>
      </c>
      <c r="AL1019" s="45">
        <f t="shared" si="518"/>
        <v>0.38183766184073586</v>
      </c>
      <c r="AM1019" s="43">
        <f t="shared" si="519"/>
        <v>1.0034560276838309</v>
      </c>
      <c r="AN1019" s="42" t="str">
        <f t="shared" si="520"/>
        <v/>
      </c>
      <c r="AO1019" s="40" t="str">
        <f t="shared" si="521"/>
        <v>MLC1_YEAST</v>
      </c>
      <c r="AP1019" s="44">
        <f t="shared" si="522"/>
        <v>0</v>
      </c>
      <c r="AQ1019" s="43">
        <f t="shared" si="523"/>
        <v>0.90509667991878051</v>
      </c>
      <c r="AR1019" s="43" t="str">
        <f t="shared" si="524"/>
        <v/>
      </c>
      <c r="AS1019" s="43">
        <f t="shared" si="525"/>
        <v>0.19091883092036793</v>
      </c>
      <c r="AT1019" s="43">
        <f t="shared" si="526"/>
        <v>0.24748737341529123</v>
      </c>
      <c r="AU1019" s="42" t="str">
        <f t="shared" si="527"/>
        <v/>
      </c>
    </row>
    <row r="1020" spans="1:47" ht="15" x14ac:dyDescent="0.25">
      <c r="A1020" s="40" t="s">
        <v>5091</v>
      </c>
      <c r="B1020" s="40" t="s">
        <v>5090</v>
      </c>
      <c r="C1020" s="60">
        <f>IF(ISNUMBER(VLOOKUP(B1020,'[1]WT-GR-A'!I$2:J$693,2,FALSE)),VLOOKUP(B1020,'[1]WT-GR-A'!I$2:J$693,2,FALSE),"")</f>
        <v>0.42</v>
      </c>
      <c r="D1020" s="58">
        <f>IF(ISNUMBER(VLOOKUP($B1020,'[1]KO-GR-A'!$I$2:$J$907,2,FALSE)),VLOOKUP($B1020,'[1]KO-GR-A'!$I$2:$J$907,2,FALSE),"")</f>
        <v>0.54</v>
      </c>
      <c r="E1020" s="58">
        <f>IF(ISNUMBER(VLOOKUP($B1020,'[1]MT-GR-A'!$I$2:$J$789,2,FALSE)),VLOOKUP($B1020,'[1]MT-GR-A'!$I$2:$J$789,2,FALSE),"")</f>
        <v>0.5</v>
      </c>
      <c r="F1020" s="58">
        <f>IF(ISNUMBER(VLOOKUP($B1020,'[1]WT-HS-A'!$I$2:$J$1224,2,FALSE)),VLOOKUP($B1020,'[1]WT-HS-A'!$I$2:$J$1224,2,FALSE),"")</f>
        <v>0.35</v>
      </c>
      <c r="G1020" s="58">
        <f>IF(ISNUMBER(VLOOKUP($B1020,'[1]KO-HS-A'!$I$2:$J$1229,2,FALSE)),VLOOKUP($B1020,'[1]KO-HS-A'!$I$2:$J$1229,2,FALSE),"")</f>
        <v>0.28000000000000003</v>
      </c>
      <c r="H1020" s="58">
        <f>IF(ISNUMBER(VLOOKUP($B1020,'[1]MT-HS-A'!$I$2:$J$1362,2,FALSE)),VLOOKUP($B1020,'[1]MT-HS-A'!$I$2:$J$1362,2,FALSE),"")</f>
        <v>0.39</v>
      </c>
      <c r="I1020" s="59">
        <f>IF(ISNUMBER(VLOOKUP($B1020,'[1]WT-GR-B'!$I$2:$J$585,2,FALSE)),VLOOKUP($B1020,'[1]WT-GR-B'!$I$2:$J$585,2,FALSE),"")</f>
        <v>0.28000000000000003</v>
      </c>
      <c r="J1020" s="58">
        <f>IF(ISNUMBER(VLOOKUP($B1020,'[1]KO-GR-B'!$I$2:$J$900,2,FALSE)),VLOOKUP($B1020,'[1]KO-GR-B'!$I$2:$J$900,2,FALSE),"")</f>
        <v>0.68</v>
      </c>
      <c r="K1020" s="58">
        <f>IF(ISNUMBER(VLOOKUP($B1020,'[1]MT-GR-B'!$I$2:$J$693,2,FALSE)),VLOOKUP($B1020,'[1]MT-GR-B'!$I$2:$J$693,2,FALSE),"")</f>
        <v>0.63</v>
      </c>
      <c r="L1020" s="58">
        <f>IF(ISNUMBER(VLOOKUP($B1020,'[1]WT-HS-B'!$I$2:$J$1220,2,FALSE)),VLOOKUP($B1020,'[1]WT-HS-B'!$I$2:$J$1220,2,FALSE),"")</f>
        <v>0.35</v>
      </c>
      <c r="M1020" s="58">
        <f>IF(ISNUMBER(VLOOKUP($B1020,'[1]KO-HS-B'!$I$2:$J$1046,2,FALSE)),VLOOKUP($B1020,'[1]KO-HS-B'!$I$2:$J$1046,2,FALSE),"")</f>
        <v>0.28000000000000003</v>
      </c>
      <c r="N1020" s="58">
        <f>IF(ISNUMBER(VLOOKUP($B1020,'[1]MT-HS-B'!$I$2:$J$773,2,FALSE)),VLOOKUP($B1020,'[1]MT-HS-B'!$I$2:$J$773,2,FALSE),"")</f>
        <v>0.5</v>
      </c>
      <c r="O1020" s="40" t="str">
        <f t="shared" si="495"/>
        <v>BBC1_YEAST</v>
      </c>
      <c r="P1020" s="57">
        <f t="shared" si="496"/>
        <v>4.166666666666656E-2</v>
      </c>
      <c r="Q1020" s="57">
        <f t="shared" si="497"/>
        <v>-0.53485838779956429</v>
      </c>
      <c r="R1020" s="57">
        <f t="shared" si="498"/>
        <v>-0.21317460317460318</v>
      </c>
      <c r="S1020" s="56">
        <f t="shared" si="499"/>
        <v>0.20833333333333326</v>
      </c>
      <c r="T1020" s="55">
        <f t="shared" si="500"/>
        <v>5.3376906318082812E-2</v>
      </c>
      <c r="U1020" s="54">
        <f t="shared" si="501"/>
        <v>6.8253968253968039E-3</v>
      </c>
      <c r="V1020" s="53">
        <f t="shared" si="502"/>
        <v>-0.16666666666666669</v>
      </c>
      <c r="W1020" s="53">
        <f t="shared" si="503"/>
        <v>-0.48148148148148145</v>
      </c>
      <c r="X1020" s="53">
        <f t="shared" si="504"/>
        <v>-0.21999999999999997</v>
      </c>
      <c r="Y1020" s="52">
        <f t="shared" si="505"/>
        <v>0.24999999999999981</v>
      </c>
      <c r="Z1020" s="51">
        <f t="shared" si="506"/>
        <v>-0.58823529411764708</v>
      </c>
      <c r="AA1020" s="50">
        <f t="shared" si="507"/>
        <v>-0.20634920634920637</v>
      </c>
      <c r="AB1020" s="40" t="str">
        <f t="shared" si="508"/>
        <v>BBC1</v>
      </c>
      <c r="AC1020" s="49">
        <f t="shared" si="509"/>
        <v>0.35</v>
      </c>
      <c r="AD1020" s="47">
        <f t="shared" si="510"/>
        <v>0.6100000000000001</v>
      </c>
      <c r="AE1020" s="47">
        <f t="shared" si="511"/>
        <v>0.56499999999999995</v>
      </c>
      <c r="AF1020" s="48">
        <f t="shared" si="512"/>
        <v>0.35</v>
      </c>
      <c r="AG1020" s="47">
        <f t="shared" si="513"/>
        <v>0.28000000000000003</v>
      </c>
      <c r="AH1020" s="47">
        <f t="shared" si="514"/>
        <v>0.44500000000000001</v>
      </c>
      <c r="AI1020" s="46">
        <f t="shared" si="515"/>
        <v>1</v>
      </c>
      <c r="AJ1020" s="43">
        <f t="shared" si="516"/>
        <v>0.45901639344262291</v>
      </c>
      <c r="AK1020" s="43">
        <f t="shared" si="517"/>
        <v>0.78761061946902666</v>
      </c>
      <c r="AL1020" s="45">
        <f t="shared" si="518"/>
        <v>0.29462782549439448</v>
      </c>
      <c r="AM1020" s="43">
        <f t="shared" si="519"/>
        <v>7.548634483255133E-2</v>
      </c>
      <c r="AN1020" s="42">
        <f t="shared" si="520"/>
        <v>9.6525687590544081E-3</v>
      </c>
      <c r="AO1020" s="40" t="str">
        <f t="shared" si="521"/>
        <v>BBC1_YEAST</v>
      </c>
      <c r="AP1020" s="44">
        <f t="shared" si="522"/>
        <v>9.8994949366116664E-2</v>
      </c>
      <c r="AQ1020" s="43">
        <f t="shared" si="523"/>
        <v>9.8994949366116247E-2</v>
      </c>
      <c r="AR1020" s="43">
        <f t="shared" si="524"/>
        <v>9.1923881554252157E-2</v>
      </c>
      <c r="AS1020" s="43">
        <f t="shared" si="525"/>
        <v>0</v>
      </c>
      <c r="AT1020" s="43">
        <f t="shared" si="526"/>
        <v>0</v>
      </c>
      <c r="AU1020" s="42">
        <f t="shared" si="527"/>
        <v>7.778174593052023E-2</v>
      </c>
    </row>
    <row r="1021" spans="1:47" ht="15" x14ac:dyDescent="0.25">
      <c r="A1021" s="40" t="s">
        <v>5089</v>
      </c>
      <c r="B1021" s="40" t="s">
        <v>5088</v>
      </c>
      <c r="C1021" s="60" t="str">
        <f>IF(ISNUMBER(VLOOKUP(B1021,'[1]WT-GR-A'!I$2:J$693,2,FALSE)),VLOOKUP(B1021,'[1]WT-GR-A'!I$2:J$693,2,FALSE),"")</f>
        <v/>
      </c>
      <c r="D1021" s="58" t="str">
        <f>IF(ISNUMBER(VLOOKUP($B1021,'[1]KO-GR-A'!$I$2:$J$907,2,FALSE)),VLOOKUP($B1021,'[1]KO-GR-A'!$I$2:$J$907,2,FALSE),"")</f>
        <v/>
      </c>
      <c r="E1021" s="58" t="str">
        <f>IF(ISNUMBER(VLOOKUP($B1021,'[1]MT-GR-A'!$I$2:$J$789,2,FALSE)),VLOOKUP($B1021,'[1]MT-GR-A'!$I$2:$J$789,2,FALSE),"")</f>
        <v/>
      </c>
      <c r="F1021" s="58" t="str">
        <f>IF(ISNUMBER(VLOOKUP($B1021,'[1]WT-HS-A'!$I$2:$J$1224,2,FALSE)),VLOOKUP($B1021,'[1]WT-HS-A'!$I$2:$J$1224,2,FALSE),"")</f>
        <v/>
      </c>
      <c r="G1021" s="58">
        <f>IF(ISNUMBER(VLOOKUP($B1021,'[1]KO-HS-A'!$I$2:$J$1229,2,FALSE)),VLOOKUP($B1021,'[1]KO-HS-A'!$I$2:$J$1229,2,FALSE),"")</f>
        <v>0.02</v>
      </c>
      <c r="H1021" s="58" t="str">
        <f>IF(ISNUMBER(VLOOKUP($B1021,'[1]MT-HS-A'!$I$2:$J$1362,2,FALSE)),VLOOKUP($B1021,'[1]MT-HS-A'!$I$2:$J$1362,2,FALSE),"")</f>
        <v/>
      </c>
      <c r="I1021" s="59">
        <f>IF(ISNUMBER(VLOOKUP($B1021,'[1]WT-GR-B'!$I$2:$J$585,2,FALSE)),VLOOKUP($B1021,'[1]WT-GR-B'!$I$2:$J$585,2,FALSE),"")</f>
        <v>0.02</v>
      </c>
      <c r="J1021" s="58">
        <f>IF(ISNUMBER(VLOOKUP($B1021,'[1]KO-GR-B'!$I$2:$J$900,2,FALSE)),VLOOKUP($B1021,'[1]KO-GR-B'!$I$2:$J$900,2,FALSE),"")</f>
        <v>0.02</v>
      </c>
      <c r="K1021" s="58" t="str">
        <f>IF(ISNUMBER(VLOOKUP($B1021,'[1]MT-GR-B'!$I$2:$J$693,2,FALSE)),VLOOKUP($B1021,'[1]MT-GR-B'!$I$2:$J$693,2,FALSE),"")</f>
        <v/>
      </c>
      <c r="L1021" s="58" t="str">
        <f>IF(ISNUMBER(VLOOKUP($B1021,'[1]WT-HS-B'!$I$2:$J$1220,2,FALSE)),VLOOKUP($B1021,'[1]WT-HS-B'!$I$2:$J$1220,2,FALSE),"")</f>
        <v/>
      </c>
      <c r="M1021" s="58" t="str">
        <f>IF(ISNUMBER(VLOOKUP($B1021,'[1]KO-HS-B'!$I$2:$J$1046,2,FALSE)),VLOOKUP($B1021,'[1]KO-HS-B'!$I$2:$J$1046,2,FALSE),"")</f>
        <v/>
      </c>
      <c r="N1021" s="58" t="str">
        <f>IF(ISNUMBER(VLOOKUP($B1021,'[1]MT-HS-B'!$I$2:$J$773,2,FALSE)),VLOOKUP($B1021,'[1]MT-HS-B'!$I$2:$J$773,2,FALSE),"")</f>
        <v/>
      </c>
      <c r="O1021" s="40" t="str">
        <f t="shared" si="495"/>
        <v>MYO1_YEAST</v>
      </c>
      <c r="P1021" s="57" t="str">
        <f t="shared" si="496"/>
        <v/>
      </c>
      <c r="Q1021" s="57" t="str">
        <f t="shared" si="497"/>
        <v/>
      </c>
      <c r="R1021" s="57" t="str">
        <f t="shared" si="498"/>
        <v/>
      </c>
      <c r="S1021" s="56" t="str">
        <f t="shared" si="499"/>
        <v>n/a</v>
      </c>
      <c r="T1021" s="55" t="str">
        <f t="shared" si="500"/>
        <v>n/a</v>
      </c>
      <c r="U1021" s="54" t="str">
        <f t="shared" si="501"/>
        <v>n/a</v>
      </c>
      <c r="V1021" s="53" t="str">
        <f t="shared" si="502"/>
        <v/>
      </c>
      <c r="W1021" s="53" t="str">
        <f t="shared" si="503"/>
        <v>HS only</v>
      </c>
      <c r="X1021" s="53" t="str">
        <f t="shared" si="504"/>
        <v/>
      </c>
      <c r="Y1021" s="52" t="str">
        <f t="shared" si="505"/>
        <v>GR only</v>
      </c>
      <c r="Z1021" s="51" t="str">
        <f t="shared" si="506"/>
        <v>GR only</v>
      </c>
      <c r="AA1021" s="50" t="str">
        <f t="shared" si="507"/>
        <v/>
      </c>
      <c r="AB1021" s="40" t="str">
        <f t="shared" si="508"/>
        <v>MYO1</v>
      </c>
      <c r="AC1021" s="49">
        <f t="shared" si="509"/>
        <v>0.02</v>
      </c>
      <c r="AD1021" s="47">
        <f t="shared" si="510"/>
        <v>0.02</v>
      </c>
      <c r="AE1021" s="47">
        <f t="shared" si="511"/>
        <v>0</v>
      </c>
      <c r="AF1021" s="48">
        <f t="shared" si="512"/>
        <v>0</v>
      </c>
      <c r="AG1021" s="47">
        <f t="shared" si="513"/>
        <v>0.02</v>
      </c>
      <c r="AH1021" s="47">
        <f t="shared" si="514"/>
        <v>0</v>
      </c>
      <c r="AI1021" s="46">
        <f t="shared" si="515"/>
        <v>0</v>
      </c>
      <c r="AJ1021" s="43">
        <f t="shared" si="516"/>
        <v>1</v>
      </c>
      <c r="AK1021" s="43" t="str">
        <f t="shared" si="517"/>
        <v/>
      </c>
      <c r="AL1021" s="45" t="str">
        <f t="shared" si="518"/>
        <v/>
      </c>
      <c r="AM1021" s="43" t="str">
        <f t="shared" si="519"/>
        <v/>
      </c>
      <c r="AN1021" s="42" t="str">
        <f t="shared" si="520"/>
        <v/>
      </c>
      <c r="AO1021" s="40" t="str">
        <f t="shared" si="521"/>
        <v>MYO1_YEAST</v>
      </c>
      <c r="AP1021" s="44" t="str">
        <f t="shared" si="522"/>
        <v/>
      </c>
      <c r="AQ1021" s="43" t="str">
        <f t="shared" si="523"/>
        <v/>
      </c>
      <c r="AR1021" s="43" t="str">
        <f t="shared" si="524"/>
        <v/>
      </c>
      <c r="AS1021" s="43" t="str">
        <f t="shared" si="525"/>
        <v/>
      </c>
      <c r="AT1021" s="43" t="str">
        <f t="shared" si="526"/>
        <v/>
      </c>
      <c r="AU1021" s="42" t="str">
        <f t="shared" si="527"/>
        <v/>
      </c>
    </row>
    <row r="1022" spans="1:47" ht="15" x14ac:dyDescent="0.25">
      <c r="A1022" s="40" t="s">
        <v>5087</v>
      </c>
      <c r="B1022" s="40" t="s">
        <v>5086</v>
      </c>
      <c r="C1022" s="60">
        <f>IF(ISNUMBER(VLOOKUP(B1022,'[1]WT-GR-A'!I$2:J$693,2,FALSE)),VLOOKUP(B1022,'[1]WT-GR-A'!I$2:J$693,2,FALSE),"")</f>
        <v>0.02</v>
      </c>
      <c r="D1022" s="58">
        <f>IF(ISNUMBER(VLOOKUP($B1022,'[1]KO-GR-A'!$I$2:$J$907,2,FALSE)),VLOOKUP($B1022,'[1]KO-GR-A'!$I$2:$J$907,2,FALSE),"")</f>
        <v>0.04</v>
      </c>
      <c r="E1022" s="58" t="str">
        <f>IF(ISNUMBER(VLOOKUP($B1022,'[1]MT-GR-A'!$I$2:$J$789,2,FALSE)),VLOOKUP($B1022,'[1]MT-GR-A'!$I$2:$J$789,2,FALSE),"")</f>
        <v/>
      </c>
      <c r="F1022" s="58">
        <f>IF(ISNUMBER(VLOOKUP($B1022,'[1]WT-HS-A'!$I$2:$J$1224,2,FALSE)),VLOOKUP($B1022,'[1]WT-HS-A'!$I$2:$J$1224,2,FALSE),"")</f>
        <v>0.04</v>
      </c>
      <c r="G1022" s="58">
        <f>IF(ISNUMBER(VLOOKUP($B1022,'[1]KO-HS-A'!$I$2:$J$1229,2,FALSE)),VLOOKUP($B1022,'[1]KO-HS-A'!$I$2:$J$1229,2,FALSE),"")</f>
        <v>0.04</v>
      </c>
      <c r="H1022" s="58">
        <f>IF(ISNUMBER(VLOOKUP($B1022,'[1]MT-HS-A'!$I$2:$J$1362,2,FALSE)),VLOOKUP($B1022,'[1]MT-HS-A'!$I$2:$J$1362,2,FALSE),"")</f>
        <v>0.04</v>
      </c>
      <c r="I1022" s="59">
        <f>IF(ISNUMBER(VLOOKUP($B1022,'[1]WT-GR-B'!$I$2:$J$585,2,FALSE)),VLOOKUP($B1022,'[1]WT-GR-B'!$I$2:$J$585,2,FALSE),"")</f>
        <v>0.06</v>
      </c>
      <c r="J1022" s="58">
        <f>IF(ISNUMBER(VLOOKUP($B1022,'[1]KO-GR-B'!$I$2:$J$900,2,FALSE)),VLOOKUP($B1022,'[1]KO-GR-B'!$I$2:$J$900,2,FALSE),"")</f>
        <v>0.14000000000000001</v>
      </c>
      <c r="K1022" s="58" t="str">
        <f>IF(ISNUMBER(VLOOKUP($B1022,'[1]MT-GR-B'!$I$2:$J$693,2,FALSE)),VLOOKUP($B1022,'[1]MT-GR-B'!$I$2:$J$693,2,FALSE),"")</f>
        <v/>
      </c>
      <c r="L1022" s="58" t="str">
        <f>IF(ISNUMBER(VLOOKUP($B1022,'[1]WT-HS-B'!$I$2:$J$1220,2,FALSE)),VLOOKUP($B1022,'[1]WT-HS-B'!$I$2:$J$1220,2,FALSE),"")</f>
        <v/>
      </c>
      <c r="M1022" s="58" t="str">
        <f>IF(ISNUMBER(VLOOKUP($B1022,'[1]KO-HS-B'!$I$2:$J$1046,2,FALSE)),VLOOKUP($B1022,'[1]KO-HS-B'!$I$2:$J$1046,2,FALSE),"")</f>
        <v/>
      </c>
      <c r="N1022" s="58" t="str">
        <f>IF(ISNUMBER(VLOOKUP($B1022,'[1]MT-HS-B'!$I$2:$J$773,2,FALSE)),VLOOKUP($B1022,'[1]MT-HS-B'!$I$2:$J$773,2,FALSE),"")</f>
        <v/>
      </c>
      <c r="O1022" s="40" t="str">
        <f t="shared" si="495"/>
        <v>MYO2_YEAST</v>
      </c>
      <c r="P1022" s="57">
        <f t="shared" si="496"/>
        <v>1</v>
      </c>
      <c r="Q1022" s="57">
        <f t="shared" si="497"/>
        <v>0</v>
      </c>
      <c r="R1022" s="57" t="str">
        <f t="shared" si="498"/>
        <v/>
      </c>
      <c r="S1022" s="56" t="str">
        <f t="shared" si="499"/>
        <v>n/a</v>
      </c>
      <c r="T1022" s="55" t="str">
        <f t="shared" si="500"/>
        <v>n/a</v>
      </c>
      <c r="U1022" s="54" t="str">
        <f t="shared" si="501"/>
        <v>n/a</v>
      </c>
      <c r="V1022" s="53">
        <f t="shared" si="502"/>
        <v>1</v>
      </c>
      <c r="W1022" s="53">
        <f t="shared" si="503"/>
        <v>0</v>
      </c>
      <c r="X1022" s="53" t="str">
        <f t="shared" si="504"/>
        <v>HS only</v>
      </c>
      <c r="Y1022" s="52" t="str">
        <f t="shared" si="505"/>
        <v>GR only</v>
      </c>
      <c r="Z1022" s="51" t="str">
        <f t="shared" si="506"/>
        <v>GR only</v>
      </c>
      <c r="AA1022" s="50" t="str">
        <f t="shared" si="507"/>
        <v/>
      </c>
      <c r="AB1022" s="40" t="str">
        <f t="shared" si="508"/>
        <v>MYO2</v>
      </c>
      <c r="AC1022" s="49">
        <f t="shared" si="509"/>
        <v>0.04</v>
      </c>
      <c r="AD1022" s="47">
        <f t="shared" si="510"/>
        <v>9.0000000000000011E-2</v>
      </c>
      <c r="AE1022" s="47">
        <f t="shared" si="511"/>
        <v>0</v>
      </c>
      <c r="AF1022" s="48">
        <f t="shared" si="512"/>
        <v>0.04</v>
      </c>
      <c r="AG1022" s="47">
        <f t="shared" si="513"/>
        <v>0.04</v>
      </c>
      <c r="AH1022" s="47">
        <f t="shared" si="514"/>
        <v>0.04</v>
      </c>
      <c r="AI1022" s="46">
        <f t="shared" si="515"/>
        <v>1</v>
      </c>
      <c r="AJ1022" s="43">
        <f t="shared" si="516"/>
        <v>0.44444444444444442</v>
      </c>
      <c r="AK1022" s="43" t="str">
        <f t="shared" si="517"/>
        <v>HS Only</v>
      </c>
      <c r="AL1022" s="45" t="str">
        <f t="shared" si="518"/>
        <v/>
      </c>
      <c r="AM1022" s="43" t="str">
        <f t="shared" si="519"/>
        <v/>
      </c>
      <c r="AN1022" s="42" t="str">
        <f t="shared" si="520"/>
        <v/>
      </c>
      <c r="AO1022" s="40" t="str">
        <f t="shared" si="521"/>
        <v>MYO2_YEAST</v>
      </c>
      <c r="AP1022" s="44">
        <f t="shared" si="522"/>
        <v>2.8284271247461901E-2</v>
      </c>
      <c r="AQ1022" s="43">
        <f t="shared" si="523"/>
        <v>7.0710678118654766E-2</v>
      </c>
      <c r="AR1022" s="43" t="str">
        <f t="shared" si="524"/>
        <v/>
      </c>
      <c r="AS1022" s="43" t="str">
        <f t="shared" si="525"/>
        <v/>
      </c>
      <c r="AT1022" s="43" t="str">
        <f t="shared" si="526"/>
        <v/>
      </c>
      <c r="AU1022" s="42" t="str">
        <f t="shared" si="527"/>
        <v/>
      </c>
    </row>
    <row r="1023" spans="1:47" ht="15" x14ac:dyDescent="0.25">
      <c r="A1023" s="40" t="s">
        <v>5085</v>
      </c>
      <c r="B1023" s="40" t="s">
        <v>5084</v>
      </c>
      <c r="C1023" s="60">
        <f>IF(ISNUMBER(VLOOKUP(B1023,'[1]WT-GR-A'!I$2:J$693,2,FALSE)),VLOOKUP(B1023,'[1]WT-GR-A'!I$2:J$693,2,FALSE),"")</f>
        <v>0.13</v>
      </c>
      <c r="D1023" s="58">
        <f>IF(ISNUMBER(VLOOKUP($B1023,'[1]KO-GR-A'!$I$2:$J$907,2,FALSE)),VLOOKUP($B1023,'[1]KO-GR-A'!$I$2:$J$907,2,FALSE),"")</f>
        <v>0.16</v>
      </c>
      <c r="E1023" s="58">
        <f>IF(ISNUMBER(VLOOKUP($B1023,'[1]MT-GR-A'!$I$2:$J$789,2,FALSE)),VLOOKUP($B1023,'[1]MT-GR-A'!$I$2:$J$789,2,FALSE),"")</f>
        <v>0.13</v>
      </c>
      <c r="F1023" s="58">
        <f>IF(ISNUMBER(VLOOKUP($B1023,'[1]WT-HS-A'!$I$2:$J$1224,2,FALSE)),VLOOKUP($B1023,'[1]WT-HS-A'!$I$2:$J$1224,2,FALSE),"")</f>
        <v>0.16</v>
      </c>
      <c r="G1023" s="58">
        <f>IF(ISNUMBER(VLOOKUP($B1023,'[1]KO-HS-A'!$I$2:$J$1229,2,FALSE)),VLOOKUP($B1023,'[1]KO-HS-A'!$I$2:$J$1229,2,FALSE),"")</f>
        <v>0.16</v>
      </c>
      <c r="H1023" s="58">
        <f>IF(ISNUMBER(VLOOKUP($B1023,'[1]MT-HS-A'!$I$2:$J$1362,2,FALSE)),VLOOKUP($B1023,'[1]MT-HS-A'!$I$2:$J$1362,2,FALSE),"")</f>
        <v>0.25</v>
      </c>
      <c r="I1023" s="59">
        <f>IF(ISNUMBER(VLOOKUP($B1023,'[1]WT-GR-B'!$I$2:$J$585,2,FALSE)),VLOOKUP($B1023,'[1]WT-GR-B'!$I$2:$J$585,2,FALSE),"")</f>
        <v>0.19</v>
      </c>
      <c r="J1023" s="58">
        <f>IF(ISNUMBER(VLOOKUP($B1023,'[1]KO-GR-B'!$I$2:$J$900,2,FALSE)),VLOOKUP($B1023,'[1]KO-GR-B'!$I$2:$J$900,2,FALSE),"")</f>
        <v>0.22</v>
      </c>
      <c r="K1023" s="58">
        <f>IF(ISNUMBER(VLOOKUP($B1023,'[1]MT-GR-B'!$I$2:$J$693,2,FALSE)),VLOOKUP($B1023,'[1]MT-GR-B'!$I$2:$J$693,2,FALSE),"")</f>
        <v>0.02</v>
      </c>
      <c r="L1023" s="58">
        <f>IF(ISNUMBER(VLOOKUP($B1023,'[1]WT-HS-B'!$I$2:$J$1220,2,FALSE)),VLOOKUP($B1023,'[1]WT-HS-B'!$I$2:$J$1220,2,FALSE),"")</f>
        <v>0.22</v>
      </c>
      <c r="M1023" s="58">
        <f>IF(ISNUMBER(VLOOKUP($B1023,'[1]KO-HS-B'!$I$2:$J$1046,2,FALSE)),VLOOKUP($B1023,'[1]KO-HS-B'!$I$2:$J$1046,2,FALSE),"")</f>
        <v>0.13</v>
      </c>
      <c r="N1023" s="58">
        <f>IF(ISNUMBER(VLOOKUP($B1023,'[1]MT-HS-B'!$I$2:$J$773,2,FALSE)),VLOOKUP($B1023,'[1]MT-HS-B'!$I$2:$J$773,2,FALSE),"")</f>
        <v>0.05</v>
      </c>
      <c r="O1023" s="40" t="str">
        <f t="shared" si="495"/>
        <v>MYO3_YEAST</v>
      </c>
      <c r="P1023" s="57">
        <f t="shared" si="496"/>
        <v>0.19433198380566802</v>
      </c>
      <c r="Q1023" s="57">
        <f t="shared" si="497"/>
        <v>-0.20454545454545453</v>
      </c>
      <c r="R1023" s="57">
        <f t="shared" si="498"/>
        <v>1.2115384615384615</v>
      </c>
      <c r="S1023" s="56">
        <f t="shared" si="499"/>
        <v>3.643724696356275E-2</v>
      </c>
      <c r="T1023" s="55">
        <f t="shared" si="500"/>
        <v>0.20454545454545453</v>
      </c>
      <c r="U1023" s="54">
        <f t="shared" si="501"/>
        <v>0.28846153846153849</v>
      </c>
      <c r="V1023" s="53">
        <f t="shared" si="502"/>
        <v>0.23076923076923075</v>
      </c>
      <c r="W1023" s="53">
        <f t="shared" si="503"/>
        <v>0</v>
      </c>
      <c r="X1023" s="53">
        <f t="shared" si="504"/>
        <v>0.92307692307692302</v>
      </c>
      <c r="Y1023" s="52">
        <f t="shared" si="505"/>
        <v>0.15789473684210525</v>
      </c>
      <c r="Z1023" s="51">
        <f t="shared" si="506"/>
        <v>-0.40909090909090906</v>
      </c>
      <c r="AA1023" s="50">
        <f t="shared" si="507"/>
        <v>1.5</v>
      </c>
      <c r="AB1023" s="40" t="str">
        <f t="shared" si="508"/>
        <v>MYO3</v>
      </c>
      <c r="AC1023" s="49">
        <f t="shared" si="509"/>
        <v>0.16</v>
      </c>
      <c r="AD1023" s="47">
        <f t="shared" si="510"/>
        <v>0.19</v>
      </c>
      <c r="AE1023" s="47">
        <f t="shared" si="511"/>
        <v>7.4999999999999997E-2</v>
      </c>
      <c r="AF1023" s="48">
        <f t="shared" si="512"/>
        <v>0.19</v>
      </c>
      <c r="AG1023" s="47">
        <f t="shared" si="513"/>
        <v>0.14500000000000002</v>
      </c>
      <c r="AH1023" s="47">
        <f t="shared" si="514"/>
        <v>0.15</v>
      </c>
      <c r="AI1023" s="46">
        <f t="shared" si="515"/>
        <v>1.1875</v>
      </c>
      <c r="AJ1023" s="43">
        <f t="shared" si="516"/>
        <v>0.76315789473684215</v>
      </c>
      <c r="AK1023" s="43">
        <f t="shared" si="517"/>
        <v>2</v>
      </c>
      <c r="AL1023" s="45">
        <f t="shared" si="518"/>
        <v>5.1530048831408333E-2</v>
      </c>
      <c r="AM1023" s="43">
        <f t="shared" si="519"/>
        <v>0.2892709559399515</v>
      </c>
      <c r="AN1023" s="42">
        <f t="shared" si="520"/>
        <v>0.40794621991531371</v>
      </c>
      <c r="AO1023" s="40" t="str">
        <f t="shared" si="521"/>
        <v>MYO3_YEAST</v>
      </c>
      <c r="AP1023" s="44">
        <f t="shared" si="522"/>
        <v>4.2426406871192889E-2</v>
      </c>
      <c r="AQ1023" s="43">
        <f t="shared" si="523"/>
        <v>4.2426406871192805E-2</v>
      </c>
      <c r="AR1023" s="43">
        <f t="shared" si="524"/>
        <v>7.7781745930520244E-2</v>
      </c>
      <c r="AS1023" s="43">
        <f t="shared" si="525"/>
        <v>4.2426406871192805E-2</v>
      </c>
      <c r="AT1023" s="43">
        <f t="shared" si="526"/>
        <v>2.121320343559624E-2</v>
      </c>
      <c r="AU1023" s="42">
        <f t="shared" si="527"/>
        <v>0.14142135623730953</v>
      </c>
    </row>
    <row r="1024" spans="1:47" ht="15" x14ac:dyDescent="0.25">
      <c r="A1024" s="40" t="s">
        <v>5083</v>
      </c>
      <c r="B1024" s="40" t="s">
        <v>5082</v>
      </c>
      <c r="C1024" s="60">
        <f>IF(ISNUMBER(VLOOKUP(B1024,'[1]WT-GR-A'!I$2:J$693,2,FALSE)),VLOOKUP(B1024,'[1]WT-GR-A'!I$2:J$693,2,FALSE),"")</f>
        <v>0.17</v>
      </c>
      <c r="D1024" s="58">
        <f>IF(ISNUMBER(VLOOKUP($B1024,'[1]KO-GR-A'!$I$2:$J$907,2,FALSE)),VLOOKUP($B1024,'[1]KO-GR-A'!$I$2:$J$907,2,FALSE),"")</f>
        <v>0.2</v>
      </c>
      <c r="E1024" s="58">
        <f>IF(ISNUMBER(VLOOKUP($B1024,'[1]MT-GR-A'!$I$2:$J$789,2,FALSE)),VLOOKUP($B1024,'[1]MT-GR-A'!$I$2:$J$789,2,FALSE),"")</f>
        <v>0.08</v>
      </c>
      <c r="F1024" s="58">
        <f>IF(ISNUMBER(VLOOKUP($B1024,'[1]WT-HS-A'!$I$2:$J$1224,2,FALSE)),VLOOKUP($B1024,'[1]WT-HS-A'!$I$2:$J$1224,2,FALSE),"")</f>
        <v>0.08</v>
      </c>
      <c r="G1024" s="58">
        <f>IF(ISNUMBER(VLOOKUP($B1024,'[1]KO-HS-A'!$I$2:$J$1229,2,FALSE)),VLOOKUP($B1024,'[1]KO-HS-A'!$I$2:$J$1229,2,FALSE),"")</f>
        <v>0.11</v>
      </c>
      <c r="H1024" s="58">
        <f>IF(ISNUMBER(VLOOKUP($B1024,'[1]MT-HS-A'!$I$2:$J$1362,2,FALSE)),VLOOKUP($B1024,'[1]MT-HS-A'!$I$2:$J$1362,2,FALSE),"")</f>
        <v>0.26</v>
      </c>
      <c r="I1024" s="59">
        <f>IF(ISNUMBER(VLOOKUP($B1024,'[1]WT-GR-B'!$I$2:$J$585,2,FALSE)),VLOOKUP($B1024,'[1]WT-GR-B'!$I$2:$J$585,2,FALSE),"")</f>
        <v>0.2</v>
      </c>
      <c r="J1024" s="58">
        <f>IF(ISNUMBER(VLOOKUP($B1024,'[1]KO-GR-B'!$I$2:$J$900,2,FALSE)),VLOOKUP($B1024,'[1]KO-GR-B'!$I$2:$J$900,2,FALSE),"")</f>
        <v>0.36</v>
      </c>
      <c r="K1024" s="58">
        <f>IF(ISNUMBER(VLOOKUP($B1024,'[1]MT-GR-B'!$I$2:$J$693,2,FALSE)),VLOOKUP($B1024,'[1]MT-GR-B'!$I$2:$J$693,2,FALSE),"")</f>
        <v>0.03</v>
      </c>
      <c r="L1024" s="58">
        <f>IF(ISNUMBER(VLOOKUP($B1024,'[1]WT-HS-B'!$I$2:$J$1220,2,FALSE)),VLOOKUP($B1024,'[1]WT-HS-B'!$I$2:$J$1220,2,FALSE),"")</f>
        <v>0.08</v>
      </c>
      <c r="M1024" s="58">
        <f>IF(ISNUMBER(VLOOKUP($B1024,'[1]KO-HS-B'!$I$2:$J$1046,2,FALSE)),VLOOKUP($B1024,'[1]KO-HS-B'!$I$2:$J$1046,2,FALSE),"")</f>
        <v>0.14000000000000001</v>
      </c>
      <c r="N1024" s="58">
        <f>IF(ISNUMBER(VLOOKUP($B1024,'[1]MT-HS-B'!$I$2:$J$773,2,FALSE)),VLOOKUP($B1024,'[1]MT-HS-B'!$I$2:$J$773,2,FALSE),"")</f>
        <v>0.03</v>
      </c>
      <c r="O1024" s="40" t="str">
        <f t="shared" si="495"/>
        <v>MYO5_YEAS7</v>
      </c>
      <c r="P1024" s="57">
        <f t="shared" si="496"/>
        <v>-0.56470588235294117</v>
      </c>
      <c r="Q1024" s="57">
        <f t="shared" si="497"/>
        <v>-0.53055555555555556</v>
      </c>
      <c r="R1024" s="57">
        <f t="shared" si="498"/>
        <v>1.125</v>
      </c>
      <c r="S1024" s="56">
        <f t="shared" si="499"/>
        <v>3.5294117647058809E-2</v>
      </c>
      <c r="T1024" s="55">
        <f t="shared" si="500"/>
        <v>8.0555555555555519E-2</v>
      </c>
      <c r="U1024" s="54">
        <f t="shared" si="501"/>
        <v>1.125</v>
      </c>
      <c r="V1024" s="53">
        <f t="shared" si="502"/>
        <v>-0.52941176470588236</v>
      </c>
      <c r="W1024" s="53">
        <f t="shared" si="503"/>
        <v>-0.45</v>
      </c>
      <c r="X1024" s="53">
        <f t="shared" si="504"/>
        <v>2.25</v>
      </c>
      <c r="Y1024" s="52">
        <f t="shared" si="505"/>
        <v>-0.6</v>
      </c>
      <c r="Z1024" s="51">
        <f t="shared" si="506"/>
        <v>-0.61111111111111105</v>
      </c>
      <c r="AA1024" s="50">
        <f t="shared" si="507"/>
        <v>0</v>
      </c>
      <c r="AB1024" s="40" t="str">
        <f t="shared" si="508"/>
        <v>MYO5</v>
      </c>
      <c r="AC1024" s="49">
        <f t="shared" si="509"/>
        <v>0.185</v>
      </c>
      <c r="AD1024" s="47">
        <f t="shared" si="510"/>
        <v>0.28000000000000003</v>
      </c>
      <c r="AE1024" s="47">
        <f t="shared" si="511"/>
        <v>5.5E-2</v>
      </c>
      <c r="AF1024" s="48">
        <f t="shared" si="512"/>
        <v>0.08</v>
      </c>
      <c r="AG1024" s="47">
        <f t="shared" si="513"/>
        <v>0.125</v>
      </c>
      <c r="AH1024" s="47">
        <f t="shared" si="514"/>
        <v>0.14500000000000002</v>
      </c>
      <c r="AI1024" s="46">
        <f t="shared" si="515"/>
        <v>0.43243243243243246</v>
      </c>
      <c r="AJ1024" s="43">
        <f t="shared" si="516"/>
        <v>0.4464285714285714</v>
      </c>
      <c r="AK1024" s="43">
        <f t="shared" si="517"/>
        <v>2.6363636363636367</v>
      </c>
      <c r="AL1024" s="45">
        <f t="shared" si="518"/>
        <v>4.9913419848462197E-2</v>
      </c>
      <c r="AM1024" s="43">
        <f t="shared" si="519"/>
        <v>0.1139227591911659</v>
      </c>
      <c r="AN1024" s="42">
        <f t="shared" si="520"/>
        <v>1.5909902576697319</v>
      </c>
      <c r="AO1024" s="40" t="str">
        <f t="shared" si="521"/>
        <v>MYO5_YEAS7</v>
      </c>
      <c r="AP1024" s="44">
        <f t="shared" si="522"/>
        <v>2.1213203435596427E-2</v>
      </c>
      <c r="AQ1024" s="43">
        <f t="shared" si="523"/>
        <v>0.11313708498984751</v>
      </c>
      <c r="AR1024" s="43">
        <f t="shared" si="524"/>
        <v>3.5355339059327383E-2</v>
      </c>
      <c r="AS1024" s="43">
        <f t="shared" si="525"/>
        <v>0</v>
      </c>
      <c r="AT1024" s="43">
        <f t="shared" si="526"/>
        <v>2.1213203435596566E-2</v>
      </c>
      <c r="AU1024" s="42">
        <f t="shared" si="527"/>
        <v>0.16263455967290591</v>
      </c>
    </row>
    <row r="1025" spans="1:47" ht="15" x14ac:dyDescent="0.25">
      <c r="A1025" s="40" t="s">
        <v>5081</v>
      </c>
      <c r="B1025" s="40" t="s">
        <v>5080</v>
      </c>
      <c r="C1025" s="60" t="str">
        <f>IF(ISNUMBER(VLOOKUP(B1025,'[1]WT-GR-A'!I$2:J$693,2,FALSE)),VLOOKUP(B1025,'[1]WT-GR-A'!I$2:J$693,2,FALSE),"")</f>
        <v/>
      </c>
      <c r="D1025" s="58" t="str">
        <f>IF(ISNUMBER(VLOOKUP($B1025,'[1]KO-GR-A'!$I$2:$J$907,2,FALSE)),VLOOKUP($B1025,'[1]KO-GR-A'!$I$2:$J$907,2,FALSE),"")</f>
        <v/>
      </c>
      <c r="E1025" s="58" t="str">
        <f>IF(ISNUMBER(VLOOKUP($B1025,'[1]MT-GR-A'!$I$2:$J$789,2,FALSE)),VLOOKUP($B1025,'[1]MT-GR-A'!$I$2:$J$789,2,FALSE),"")</f>
        <v/>
      </c>
      <c r="F1025" s="58" t="str">
        <f>IF(ISNUMBER(VLOOKUP($B1025,'[1]WT-HS-A'!$I$2:$J$1224,2,FALSE)),VLOOKUP($B1025,'[1]WT-HS-A'!$I$2:$J$1224,2,FALSE),"")</f>
        <v/>
      </c>
      <c r="G1025" s="58" t="str">
        <f>IF(ISNUMBER(VLOOKUP($B1025,'[1]KO-HS-A'!$I$2:$J$1229,2,FALSE)),VLOOKUP($B1025,'[1]KO-HS-A'!$I$2:$J$1229,2,FALSE),"")</f>
        <v/>
      </c>
      <c r="H1025" s="58" t="str">
        <f>IF(ISNUMBER(VLOOKUP($B1025,'[1]MT-HS-A'!$I$2:$J$1362,2,FALSE)),VLOOKUP($B1025,'[1]MT-HS-A'!$I$2:$J$1362,2,FALSE),"")</f>
        <v/>
      </c>
      <c r="I1025" s="59" t="str">
        <f>IF(ISNUMBER(VLOOKUP($B1025,'[1]WT-GR-B'!$I$2:$J$585,2,FALSE)),VLOOKUP($B1025,'[1]WT-GR-B'!$I$2:$J$585,2,FALSE),"")</f>
        <v/>
      </c>
      <c r="J1025" s="58">
        <f>IF(ISNUMBER(VLOOKUP($B1025,'[1]KO-GR-B'!$I$2:$J$900,2,FALSE)),VLOOKUP($B1025,'[1]KO-GR-B'!$I$2:$J$900,2,FALSE),"")</f>
        <v>0.06</v>
      </c>
      <c r="K1025" s="58" t="str">
        <f>IF(ISNUMBER(VLOOKUP($B1025,'[1]MT-GR-B'!$I$2:$J$693,2,FALSE)),VLOOKUP($B1025,'[1]MT-GR-B'!$I$2:$J$693,2,FALSE),"")</f>
        <v/>
      </c>
      <c r="L1025" s="58" t="str">
        <f>IF(ISNUMBER(VLOOKUP($B1025,'[1]WT-HS-B'!$I$2:$J$1220,2,FALSE)),VLOOKUP($B1025,'[1]WT-HS-B'!$I$2:$J$1220,2,FALSE),"")</f>
        <v/>
      </c>
      <c r="M1025" s="58" t="str">
        <f>IF(ISNUMBER(VLOOKUP($B1025,'[1]KO-HS-B'!$I$2:$J$1046,2,FALSE)),VLOOKUP($B1025,'[1]KO-HS-B'!$I$2:$J$1046,2,FALSE),"")</f>
        <v/>
      </c>
      <c r="N1025" s="58" t="str">
        <f>IF(ISNUMBER(VLOOKUP($B1025,'[1]MT-HS-B'!$I$2:$J$773,2,FALSE)),VLOOKUP($B1025,'[1]MT-HS-B'!$I$2:$J$773,2,FALSE),"")</f>
        <v/>
      </c>
      <c r="O1025" s="40" t="str">
        <f t="shared" si="495"/>
        <v>TRM1_YEAST</v>
      </c>
      <c r="P1025" s="57" t="str">
        <f t="shared" si="496"/>
        <v/>
      </c>
      <c r="Q1025" s="57" t="str">
        <f t="shared" si="497"/>
        <v/>
      </c>
      <c r="R1025" s="57" t="str">
        <f t="shared" si="498"/>
        <v/>
      </c>
      <c r="S1025" s="56" t="str">
        <f t="shared" si="499"/>
        <v>n/a</v>
      </c>
      <c r="T1025" s="55" t="str">
        <f t="shared" si="500"/>
        <v>n/a</v>
      </c>
      <c r="U1025" s="54" t="str">
        <f t="shared" si="501"/>
        <v>n/a</v>
      </c>
      <c r="V1025" s="53" t="str">
        <f t="shared" si="502"/>
        <v/>
      </c>
      <c r="W1025" s="53" t="str">
        <f t="shared" si="503"/>
        <v/>
      </c>
      <c r="X1025" s="53" t="str">
        <f t="shared" si="504"/>
        <v/>
      </c>
      <c r="Y1025" s="52" t="str">
        <f t="shared" si="505"/>
        <v/>
      </c>
      <c r="Z1025" s="51" t="str">
        <f t="shared" si="506"/>
        <v>GR only</v>
      </c>
      <c r="AA1025" s="50" t="str">
        <f t="shared" si="507"/>
        <v/>
      </c>
      <c r="AB1025" s="40" t="str">
        <f t="shared" si="508"/>
        <v>TRM1</v>
      </c>
      <c r="AC1025" s="49">
        <f t="shared" si="509"/>
        <v>0</v>
      </c>
      <c r="AD1025" s="47">
        <f t="shared" si="510"/>
        <v>0.06</v>
      </c>
      <c r="AE1025" s="47">
        <f t="shared" si="511"/>
        <v>0</v>
      </c>
      <c r="AF1025" s="48">
        <f t="shared" si="512"/>
        <v>0</v>
      </c>
      <c r="AG1025" s="47">
        <f t="shared" si="513"/>
        <v>0</v>
      </c>
      <c r="AH1025" s="47">
        <f t="shared" si="514"/>
        <v>0</v>
      </c>
      <c r="AI1025" s="46" t="str">
        <f t="shared" si="515"/>
        <v/>
      </c>
      <c r="AJ1025" s="43">
        <f t="shared" si="516"/>
        <v>0</v>
      </c>
      <c r="AK1025" s="43" t="str">
        <f t="shared" si="517"/>
        <v/>
      </c>
      <c r="AL1025" s="45" t="str">
        <f t="shared" si="518"/>
        <v/>
      </c>
      <c r="AM1025" s="43" t="str">
        <f t="shared" si="519"/>
        <v/>
      </c>
      <c r="AN1025" s="42" t="str">
        <f t="shared" si="520"/>
        <v/>
      </c>
      <c r="AO1025" s="40" t="str">
        <f t="shared" si="521"/>
        <v>TRM1_YEAST</v>
      </c>
      <c r="AP1025" s="44" t="str">
        <f t="shared" si="522"/>
        <v/>
      </c>
      <c r="AQ1025" s="43" t="str">
        <f t="shared" si="523"/>
        <v/>
      </c>
      <c r="AR1025" s="43" t="str">
        <f t="shared" si="524"/>
        <v/>
      </c>
      <c r="AS1025" s="43" t="str">
        <f t="shared" si="525"/>
        <v/>
      </c>
      <c r="AT1025" s="43" t="str">
        <f t="shared" si="526"/>
        <v/>
      </c>
      <c r="AU1025" s="42" t="str">
        <f t="shared" si="527"/>
        <v/>
      </c>
    </row>
    <row r="1026" spans="1:47" ht="15" x14ac:dyDescent="0.25">
      <c r="A1026" s="40" t="s">
        <v>5079</v>
      </c>
      <c r="B1026" s="40" t="s">
        <v>5078</v>
      </c>
      <c r="C1026" s="60" t="str">
        <f>IF(ISNUMBER(VLOOKUP(B1026,'[1]WT-GR-A'!I$2:J$693,2,FALSE)),VLOOKUP(B1026,'[1]WT-GR-A'!I$2:J$693,2,FALSE),"")</f>
        <v/>
      </c>
      <c r="D1026" s="58" t="str">
        <f>IF(ISNUMBER(VLOOKUP($B1026,'[1]KO-GR-A'!$I$2:$J$907,2,FALSE)),VLOOKUP($B1026,'[1]KO-GR-A'!$I$2:$J$907,2,FALSE),"")</f>
        <v/>
      </c>
      <c r="E1026" s="58" t="str">
        <f>IF(ISNUMBER(VLOOKUP($B1026,'[1]MT-GR-A'!$I$2:$J$789,2,FALSE)),VLOOKUP($B1026,'[1]MT-GR-A'!$I$2:$J$789,2,FALSE),"")</f>
        <v/>
      </c>
      <c r="F1026" s="58">
        <f>IF(ISNUMBER(VLOOKUP($B1026,'[1]WT-HS-A'!$I$2:$J$1224,2,FALSE)),VLOOKUP($B1026,'[1]WT-HS-A'!$I$2:$J$1224,2,FALSE),"")</f>
        <v>0.33</v>
      </c>
      <c r="G1026" s="58">
        <f>IF(ISNUMBER(VLOOKUP($B1026,'[1]KO-HS-A'!$I$2:$J$1229,2,FALSE)),VLOOKUP($B1026,'[1]KO-HS-A'!$I$2:$J$1229,2,FALSE),"")</f>
        <v>0.33</v>
      </c>
      <c r="H1026" s="58">
        <f>IF(ISNUMBER(VLOOKUP($B1026,'[1]MT-HS-A'!$I$2:$J$1362,2,FALSE)),VLOOKUP($B1026,'[1]MT-HS-A'!$I$2:$J$1362,2,FALSE),"")</f>
        <v>0.33</v>
      </c>
      <c r="I1026" s="59" t="str">
        <f>IF(ISNUMBER(VLOOKUP($B1026,'[1]WT-GR-B'!$I$2:$J$585,2,FALSE)),VLOOKUP($B1026,'[1]WT-GR-B'!$I$2:$J$585,2,FALSE),"")</f>
        <v/>
      </c>
      <c r="J1026" s="58" t="str">
        <f>IF(ISNUMBER(VLOOKUP($B1026,'[1]KO-GR-B'!$I$2:$J$900,2,FALSE)),VLOOKUP($B1026,'[1]KO-GR-B'!$I$2:$J$900,2,FALSE),"")</f>
        <v/>
      </c>
      <c r="K1026" s="58" t="str">
        <f>IF(ISNUMBER(VLOOKUP($B1026,'[1]MT-GR-B'!$I$2:$J$693,2,FALSE)),VLOOKUP($B1026,'[1]MT-GR-B'!$I$2:$J$693,2,FALSE),"")</f>
        <v/>
      </c>
      <c r="L1026" s="58">
        <f>IF(ISNUMBER(VLOOKUP($B1026,'[1]WT-HS-B'!$I$2:$J$1220,2,FALSE)),VLOOKUP($B1026,'[1]WT-HS-B'!$I$2:$J$1220,2,FALSE),"")</f>
        <v>0.15</v>
      </c>
      <c r="M1026" s="58">
        <f>IF(ISNUMBER(VLOOKUP($B1026,'[1]KO-HS-B'!$I$2:$J$1046,2,FALSE)),VLOOKUP($B1026,'[1]KO-HS-B'!$I$2:$J$1046,2,FALSE),"")</f>
        <v>0.33</v>
      </c>
      <c r="N1026" s="58" t="str">
        <f>IF(ISNUMBER(VLOOKUP($B1026,'[1]MT-HS-B'!$I$2:$J$773,2,FALSE)),VLOOKUP($B1026,'[1]MT-HS-B'!$I$2:$J$773,2,FALSE),"")</f>
        <v/>
      </c>
      <c r="O1026" s="40" t="str">
        <f t="shared" si="495"/>
        <v>TRPF_YEAST</v>
      </c>
      <c r="P1026" s="57" t="str">
        <f t="shared" si="496"/>
        <v>HS only</v>
      </c>
      <c r="Q1026" s="57" t="str">
        <f t="shared" si="497"/>
        <v>HS only</v>
      </c>
      <c r="R1026" s="57" t="str">
        <f t="shared" si="498"/>
        <v/>
      </c>
      <c r="S1026" s="56" t="str">
        <f t="shared" si="499"/>
        <v>n/a</v>
      </c>
      <c r="T1026" s="55" t="str">
        <f t="shared" si="500"/>
        <v>n/a</v>
      </c>
      <c r="U1026" s="54" t="str">
        <f t="shared" si="501"/>
        <v>n/a</v>
      </c>
      <c r="V1026" s="53" t="str">
        <f t="shared" si="502"/>
        <v>HS only</v>
      </c>
      <c r="W1026" s="53" t="str">
        <f t="shared" si="503"/>
        <v>HS only</v>
      </c>
      <c r="X1026" s="53" t="str">
        <f t="shared" si="504"/>
        <v>HS only</v>
      </c>
      <c r="Y1026" s="52" t="str">
        <f t="shared" si="505"/>
        <v>HS only</v>
      </c>
      <c r="Z1026" s="51" t="str">
        <f t="shared" si="506"/>
        <v>HS only</v>
      </c>
      <c r="AA1026" s="50" t="str">
        <f t="shared" si="507"/>
        <v/>
      </c>
      <c r="AB1026" s="40" t="str">
        <f t="shared" si="508"/>
        <v>TRP1</v>
      </c>
      <c r="AC1026" s="49">
        <f t="shared" si="509"/>
        <v>0</v>
      </c>
      <c r="AD1026" s="47">
        <f t="shared" si="510"/>
        <v>0</v>
      </c>
      <c r="AE1026" s="47">
        <f t="shared" si="511"/>
        <v>0</v>
      </c>
      <c r="AF1026" s="48">
        <f t="shared" si="512"/>
        <v>0.24</v>
      </c>
      <c r="AG1026" s="47">
        <f t="shared" si="513"/>
        <v>0.33</v>
      </c>
      <c r="AH1026" s="47">
        <f t="shared" si="514"/>
        <v>0.33</v>
      </c>
      <c r="AI1026" s="46" t="str">
        <f t="shared" si="515"/>
        <v>HS Only</v>
      </c>
      <c r="AJ1026" s="43" t="str">
        <f t="shared" si="516"/>
        <v>HS Only</v>
      </c>
      <c r="AK1026" s="43" t="str">
        <f t="shared" si="517"/>
        <v>HS Only</v>
      </c>
      <c r="AL1026" s="45" t="str">
        <f t="shared" si="518"/>
        <v/>
      </c>
      <c r="AM1026" s="43" t="str">
        <f t="shared" si="519"/>
        <v/>
      </c>
      <c r="AN1026" s="42" t="str">
        <f t="shared" si="520"/>
        <v/>
      </c>
      <c r="AO1026" s="40" t="str">
        <f t="shared" si="521"/>
        <v>TRPF_YEAST</v>
      </c>
      <c r="AP1026" s="44" t="str">
        <f t="shared" si="522"/>
        <v/>
      </c>
      <c r="AQ1026" s="43" t="str">
        <f t="shared" si="523"/>
        <v/>
      </c>
      <c r="AR1026" s="43" t="str">
        <f t="shared" si="524"/>
        <v/>
      </c>
      <c r="AS1026" s="43">
        <f t="shared" si="525"/>
        <v>0.12727922061357863</v>
      </c>
      <c r="AT1026" s="43">
        <f t="shared" si="526"/>
        <v>0</v>
      </c>
      <c r="AU1026" s="42" t="str">
        <f t="shared" si="527"/>
        <v/>
      </c>
    </row>
    <row r="1027" spans="1:47" ht="15" x14ac:dyDescent="0.25">
      <c r="A1027" s="40" t="s">
        <v>5077</v>
      </c>
      <c r="B1027" s="40" t="s">
        <v>5076</v>
      </c>
      <c r="C1027" s="60" t="str">
        <f>IF(ISNUMBER(VLOOKUP(B1027,'[1]WT-GR-A'!I$2:J$693,2,FALSE)),VLOOKUP(B1027,'[1]WT-GR-A'!I$2:J$693,2,FALSE),"")</f>
        <v/>
      </c>
      <c r="D1027" s="58" t="str">
        <f>IF(ISNUMBER(VLOOKUP($B1027,'[1]KO-GR-A'!$I$2:$J$907,2,FALSE)),VLOOKUP($B1027,'[1]KO-GR-A'!$I$2:$J$907,2,FALSE),"")</f>
        <v/>
      </c>
      <c r="E1027" s="58" t="str">
        <f>IF(ISNUMBER(VLOOKUP($B1027,'[1]MT-GR-A'!$I$2:$J$789,2,FALSE)),VLOOKUP($B1027,'[1]MT-GR-A'!$I$2:$J$789,2,FALSE),"")</f>
        <v/>
      </c>
      <c r="F1027" s="58" t="str">
        <f>IF(ISNUMBER(VLOOKUP($B1027,'[1]WT-HS-A'!$I$2:$J$1224,2,FALSE)),VLOOKUP($B1027,'[1]WT-HS-A'!$I$2:$J$1224,2,FALSE),"")</f>
        <v/>
      </c>
      <c r="G1027" s="58">
        <f>IF(ISNUMBER(VLOOKUP($B1027,'[1]KO-HS-A'!$I$2:$J$1229,2,FALSE)),VLOOKUP($B1027,'[1]KO-HS-A'!$I$2:$J$1229,2,FALSE),"")</f>
        <v>0.13</v>
      </c>
      <c r="H1027" s="58" t="str">
        <f>IF(ISNUMBER(VLOOKUP($B1027,'[1]MT-HS-A'!$I$2:$J$1362,2,FALSE)),VLOOKUP($B1027,'[1]MT-HS-A'!$I$2:$J$1362,2,FALSE),"")</f>
        <v/>
      </c>
      <c r="I1027" s="59" t="str">
        <f>IF(ISNUMBER(VLOOKUP($B1027,'[1]WT-GR-B'!$I$2:$J$585,2,FALSE)),VLOOKUP($B1027,'[1]WT-GR-B'!$I$2:$J$585,2,FALSE),"")</f>
        <v/>
      </c>
      <c r="J1027" s="58" t="str">
        <f>IF(ISNUMBER(VLOOKUP($B1027,'[1]KO-GR-B'!$I$2:$J$900,2,FALSE)),VLOOKUP($B1027,'[1]KO-GR-B'!$I$2:$J$900,2,FALSE),"")</f>
        <v/>
      </c>
      <c r="K1027" s="58" t="str">
        <f>IF(ISNUMBER(VLOOKUP($B1027,'[1]MT-GR-B'!$I$2:$J$693,2,FALSE)),VLOOKUP($B1027,'[1]MT-GR-B'!$I$2:$J$693,2,FALSE),"")</f>
        <v/>
      </c>
      <c r="L1027" s="58">
        <f>IF(ISNUMBER(VLOOKUP($B1027,'[1]WT-HS-B'!$I$2:$J$1220,2,FALSE)),VLOOKUP($B1027,'[1]WT-HS-B'!$I$2:$J$1220,2,FALSE),"")</f>
        <v>0.27</v>
      </c>
      <c r="M1027" s="58" t="str">
        <f>IF(ISNUMBER(VLOOKUP($B1027,'[1]KO-HS-B'!$I$2:$J$1046,2,FALSE)),VLOOKUP($B1027,'[1]KO-HS-B'!$I$2:$J$1046,2,FALSE),"")</f>
        <v/>
      </c>
      <c r="N1027" s="58" t="str">
        <f>IF(ISNUMBER(VLOOKUP($B1027,'[1]MT-HS-B'!$I$2:$J$773,2,FALSE)),VLOOKUP($B1027,'[1]MT-HS-B'!$I$2:$J$773,2,FALSE),"")</f>
        <v/>
      </c>
      <c r="O1027" s="40" t="str">
        <f t="shared" si="495"/>
        <v>AML1_YEAST</v>
      </c>
      <c r="P1027" s="57" t="str">
        <f t="shared" si="496"/>
        <v/>
      </c>
      <c r="Q1027" s="57" t="str">
        <f t="shared" si="497"/>
        <v/>
      </c>
      <c r="R1027" s="57" t="str">
        <f t="shared" si="498"/>
        <v/>
      </c>
      <c r="S1027" s="56" t="str">
        <f t="shared" si="499"/>
        <v>n/a</v>
      </c>
      <c r="T1027" s="55" t="str">
        <f t="shared" si="500"/>
        <v>n/a</v>
      </c>
      <c r="U1027" s="54" t="str">
        <f t="shared" si="501"/>
        <v>n/a</v>
      </c>
      <c r="V1027" s="53" t="str">
        <f t="shared" si="502"/>
        <v/>
      </c>
      <c r="W1027" s="53" t="str">
        <f t="shared" si="503"/>
        <v>HS only</v>
      </c>
      <c r="X1027" s="53" t="str">
        <f t="shared" si="504"/>
        <v/>
      </c>
      <c r="Y1027" s="52" t="str">
        <f t="shared" si="505"/>
        <v>HS only</v>
      </c>
      <c r="Z1027" s="51" t="str">
        <f t="shared" si="506"/>
        <v/>
      </c>
      <c r="AA1027" s="50" t="str">
        <f t="shared" si="507"/>
        <v/>
      </c>
      <c r="AB1027" s="40" t="str">
        <f t="shared" si="508"/>
        <v>AML1</v>
      </c>
      <c r="AC1027" s="49">
        <f t="shared" si="509"/>
        <v>0</v>
      </c>
      <c r="AD1027" s="47">
        <f t="shared" si="510"/>
        <v>0</v>
      </c>
      <c r="AE1027" s="47">
        <f t="shared" si="511"/>
        <v>0</v>
      </c>
      <c r="AF1027" s="48">
        <f t="shared" si="512"/>
        <v>0.27</v>
      </c>
      <c r="AG1027" s="47">
        <f t="shared" si="513"/>
        <v>0.13</v>
      </c>
      <c r="AH1027" s="47">
        <f t="shared" si="514"/>
        <v>0</v>
      </c>
      <c r="AI1027" s="46" t="str">
        <f t="shared" si="515"/>
        <v>HS Only</v>
      </c>
      <c r="AJ1027" s="43" t="str">
        <f t="shared" si="516"/>
        <v>HS Only</v>
      </c>
      <c r="AK1027" s="43" t="str">
        <f t="shared" si="517"/>
        <v/>
      </c>
      <c r="AL1027" s="45" t="str">
        <f t="shared" si="518"/>
        <v/>
      </c>
      <c r="AM1027" s="43" t="str">
        <f t="shared" si="519"/>
        <v/>
      </c>
      <c r="AN1027" s="42" t="str">
        <f t="shared" si="520"/>
        <v/>
      </c>
      <c r="AO1027" s="40" t="str">
        <f t="shared" si="521"/>
        <v>AML1_YEAST</v>
      </c>
      <c r="AP1027" s="44" t="str">
        <f t="shared" si="522"/>
        <v/>
      </c>
      <c r="AQ1027" s="43" t="str">
        <f t="shared" si="523"/>
        <v/>
      </c>
      <c r="AR1027" s="43" t="str">
        <f t="shared" si="524"/>
        <v/>
      </c>
      <c r="AS1027" s="43" t="str">
        <f t="shared" si="525"/>
        <v/>
      </c>
      <c r="AT1027" s="43" t="str">
        <f t="shared" si="526"/>
        <v/>
      </c>
      <c r="AU1027" s="42" t="str">
        <f t="shared" si="527"/>
        <v/>
      </c>
    </row>
    <row r="1028" spans="1:47" ht="15" x14ac:dyDescent="0.25">
      <c r="A1028" s="40" t="s">
        <v>5075</v>
      </c>
      <c r="B1028" s="40" t="s">
        <v>5074</v>
      </c>
      <c r="C1028" s="60" t="str">
        <f>IF(ISNUMBER(VLOOKUP(B1028,'[1]WT-GR-A'!I$2:J$693,2,FALSE)),VLOOKUP(B1028,'[1]WT-GR-A'!I$2:J$693,2,FALSE),"")</f>
        <v/>
      </c>
      <c r="D1028" s="58">
        <f>IF(ISNUMBER(VLOOKUP($B1028,'[1]KO-GR-A'!$I$2:$J$907,2,FALSE)),VLOOKUP($B1028,'[1]KO-GR-A'!$I$2:$J$907,2,FALSE),"")</f>
        <v>0.03</v>
      </c>
      <c r="E1028" s="58">
        <f>IF(ISNUMBER(VLOOKUP($B1028,'[1]MT-GR-A'!$I$2:$J$789,2,FALSE)),VLOOKUP($B1028,'[1]MT-GR-A'!$I$2:$J$789,2,FALSE),"")</f>
        <v>7.0000000000000007E-2</v>
      </c>
      <c r="F1028" s="58" t="str">
        <f>IF(ISNUMBER(VLOOKUP($B1028,'[1]WT-HS-A'!$I$2:$J$1224,2,FALSE)),VLOOKUP($B1028,'[1]WT-HS-A'!$I$2:$J$1224,2,FALSE),"")</f>
        <v/>
      </c>
      <c r="G1028" s="58" t="str">
        <f>IF(ISNUMBER(VLOOKUP($B1028,'[1]KO-HS-A'!$I$2:$J$1229,2,FALSE)),VLOOKUP($B1028,'[1]KO-HS-A'!$I$2:$J$1229,2,FALSE),"")</f>
        <v/>
      </c>
      <c r="H1028" s="58" t="str">
        <f>IF(ISNUMBER(VLOOKUP($B1028,'[1]MT-HS-A'!$I$2:$J$1362,2,FALSE)),VLOOKUP($B1028,'[1]MT-HS-A'!$I$2:$J$1362,2,FALSE),"")</f>
        <v/>
      </c>
      <c r="I1028" s="59" t="str">
        <f>IF(ISNUMBER(VLOOKUP($B1028,'[1]WT-GR-B'!$I$2:$J$585,2,FALSE)),VLOOKUP($B1028,'[1]WT-GR-B'!$I$2:$J$585,2,FALSE),"")</f>
        <v/>
      </c>
      <c r="J1028" s="58">
        <f>IF(ISNUMBER(VLOOKUP($B1028,'[1]KO-GR-B'!$I$2:$J$900,2,FALSE)),VLOOKUP($B1028,'[1]KO-GR-B'!$I$2:$J$900,2,FALSE),"")</f>
        <v>0.03</v>
      </c>
      <c r="K1028" s="58">
        <f>IF(ISNUMBER(VLOOKUP($B1028,'[1]MT-GR-B'!$I$2:$J$693,2,FALSE)),VLOOKUP($B1028,'[1]MT-GR-B'!$I$2:$J$693,2,FALSE),"")</f>
        <v>7.0000000000000007E-2</v>
      </c>
      <c r="L1028" s="58">
        <f>IF(ISNUMBER(VLOOKUP($B1028,'[1]WT-HS-B'!$I$2:$J$1220,2,FALSE)),VLOOKUP($B1028,'[1]WT-HS-B'!$I$2:$J$1220,2,FALSE),"")</f>
        <v>0.03</v>
      </c>
      <c r="M1028" s="58" t="str">
        <f>IF(ISNUMBER(VLOOKUP($B1028,'[1]KO-HS-B'!$I$2:$J$1046,2,FALSE)),VLOOKUP($B1028,'[1]KO-HS-B'!$I$2:$J$1046,2,FALSE),"")</f>
        <v/>
      </c>
      <c r="N1028" s="58" t="str">
        <f>IF(ISNUMBER(VLOOKUP($B1028,'[1]MT-HS-B'!$I$2:$J$773,2,FALSE)),VLOOKUP($B1028,'[1]MT-HS-B'!$I$2:$J$773,2,FALSE),"")</f>
        <v/>
      </c>
      <c r="O1028" s="40" t="str">
        <f t="shared" si="495"/>
        <v>NAH1_YEAST</v>
      </c>
      <c r="P1028" s="57" t="str">
        <f t="shared" si="496"/>
        <v/>
      </c>
      <c r="Q1028" s="57" t="str">
        <f t="shared" si="497"/>
        <v>GR only</v>
      </c>
      <c r="R1028" s="57" t="str">
        <f t="shared" si="498"/>
        <v>GR only</v>
      </c>
      <c r="S1028" s="56" t="str">
        <f t="shared" si="499"/>
        <v>n/a</v>
      </c>
      <c r="T1028" s="55" t="str">
        <f t="shared" si="500"/>
        <v>n/a</v>
      </c>
      <c r="U1028" s="54" t="str">
        <f t="shared" si="501"/>
        <v>n/a</v>
      </c>
      <c r="V1028" s="53" t="str">
        <f t="shared" si="502"/>
        <v/>
      </c>
      <c r="W1028" s="53" t="str">
        <f t="shared" si="503"/>
        <v>GR only</v>
      </c>
      <c r="X1028" s="53" t="str">
        <f t="shared" si="504"/>
        <v>GR only</v>
      </c>
      <c r="Y1028" s="52" t="str">
        <f t="shared" si="505"/>
        <v>HS only</v>
      </c>
      <c r="Z1028" s="51" t="str">
        <f t="shared" si="506"/>
        <v>GR only</v>
      </c>
      <c r="AA1028" s="50" t="str">
        <f t="shared" si="507"/>
        <v>GR only</v>
      </c>
      <c r="AB1028" s="40" t="str">
        <f t="shared" si="508"/>
        <v>NHA1</v>
      </c>
      <c r="AC1028" s="49">
        <f t="shared" si="509"/>
        <v>0</v>
      </c>
      <c r="AD1028" s="47">
        <f t="shared" si="510"/>
        <v>0.03</v>
      </c>
      <c r="AE1028" s="47">
        <f t="shared" si="511"/>
        <v>7.0000000000000007E-2</v>
      </c>
      <c r="AF1028" s="48">
        <f t="shared" si="512"/>
        <v>0.03</v>
      </c>
      <c r="AG1028" s="47">
        <f t="shared" si="513"/>
        <v>0</v>
      </c>
      <c r="AH1028" s="47">
        <f t="shared" si="514"/>
        <v>0</v>
      </c>
      <c r="AI1028" s="46" t="str">
        <f t="shared" si="515"/>
        <v>HS Only</v>
      </c>
      <c r="AJ1028" s="43">
        <f t="shared" si="516"/>
        <v>0</v>
      </c>
      <c r="AK1028" s="43">
        <f t="shared" si="517"/>
        <v>0</v>
      </c>
      <c r="AL1028" s="45" t="str">
        <f t="shared" si="518"/>
        <v/>
      </c>
      <c r="AM1028" s="43" t="str">
        <f t="shared" si="519"/>
        <v/>
      </c>
      <c r="AN1028" s="42" t="str">
        <f t="shared" si="520"/>
        <v/>
      </c>
      <c r="AO1028" s="40" t="str">
        <f t="shared" si="521"/>
        <v>NAH1_YEAST</v>
      </c>
      <c r="AP1028" s="44" t="str">
        <f t="shared" si="522"/>
        <v/>
      </c>
      <c r="AQ1028" s="43">
        <f t="shared" si="523"/>
        <v>0</v>
      </c>
      <c r="AR1028" s="43">
        <f t="shared" si="524"/>
        <v>0</v>
      </c>
      <c r="AS1028" s="43" t="str">
        <f t="shared" si="525"/>
        <v/>
      </c>
      <c r="AT1028" s="43" t="str">
        <f t="shared" si="526"/>
        <v/>
      </c>
      <c r="AU1028" s="42" t="str">
        <f t="shared" si="527"/>
        <v/>
      </c>
    </row>
    <row r="1029" spans="1:47" ht="15" x14ac:dyDescent="0.25">
      <c r="A1029" s="40" t="s">
        <v>5073</v>
      </c>
      <c r="B1029" s="40" t="s">
        <v>5072</v>
      </c>
      <c r="C1029" s="60" t="str">
        <f>IF(ISNUMBER(VLOOKUP(B1029,'[1]WT-GR-A'!I$2:J$693,2,FALSE)),VLOOKUP(B1029,'[1]WT-GR-A'!I$2:J$693,2,FALSE),"")</f>
        <v/>
      </c>
      <c r="D1029" s="58" t="str">
        <f>IF(ISNUMBER(VLOOKUP($B1029,'[1]KO-GR-A'!$I$2:$J$907,2,FALSE)),VLOOKUP($B1029,'[1]KO-GR-A'!$I$2:$J$907,2,FALSE),"")</f>
        <v/>
      </c>
      <c r="E1029" s="58" t="str">
        <f>IF(ISNUMBER(VLOOKUP($B1029,'[1]MT-GR-A'!$I$2:$J$789,2,FALSE)),VLOOKUP($B1029,'[1]MT-GR-A'!$I$2:$J$789,2,FALSE),"")</f>
        <v/>
      </c>
      <c r="F1029" s="58" t="str">
        <f>IF(ISNUMBER(VLOOKUP($B1029,'[1]WT-HS-A'!$I$2:$J$1224,2,FALSE)),VLOOKUP($B1029,'[1]WT-HS-A'!$I$2:$J$1224,2,FALSE),"")</f>
        <v/>
      </c>
      <c r="G1029" s="58" t="str">
        <f>IF(ISNUMBER(VLOOKUP($B1029,'[1]KO-HS-A'!$I$2:$J$1229,2,FALSE)),VLOOKUP($B1029,'[1]KO-HS-A'!$I$2:$J$1229,2,FALSE),"")</f>
        <v/>
      </c>
      <c r="H1029" s="58">
        <f>IF(ISNUMBER(VLOOKUP($B1029,'[1]MT-HS-A'!$I$2:$J$1362,2,FALSE)),VLOOKUP($B1029,'[1]MT-HS-A'!$I$2:$J$1362,2,FALSE),"")</f>
        <v>0.18</v>
      </c>
      <c r="I1029" s="59" t="str">
        <f>IF(ISNUMBER(VLOOKUP($B1029,'[1]WT-GR-B'!$I$2:$J$585,2,FALSE)),VLOOKUP($B1029,'[1]WT-GR-B'!$I$2:$J$585,2,FALSE),"")</f>
        <v/>
      </c>
      <c r="J1029" s="58" t="str">
        <f>IF(ISNUMBER(VLOOKUP($B1029,'[1]KO-GR-B'!$I$2:$J$900,2,FALSE)),VLOOKUP($B1029,'[1]KO-GR-B'!$I$2:$J$900,2,FALSE),"")</f>
        <v/>
      </c>
      <c r="K1029" s="58" t="str">
        <f>IF(ISNUMBER(VLOOKUP($B1029,'[1]MT-GR-B'!$I$2:$J$693,2,FALSE)),VLOOKUP($B1029,'[1]MT-GR-B'!$I$2:$J$693,2,FALSE),"")</f>
        <v/>
      </c>
      <c r="L1029" s="58" t="str">
        <f>IF(ISNUMBER(VLOOKUP($B1029,'[1]WT-HS-B'!$I$2:$J$1220,2,FALSE)),VLOOKUP($B1029,'[1]WT-HS-B'!$I$2:$J$1220,2,FALSE),"")</f>
        <v/>
      </c>
      <c r="M1029" s="58" t="str">
        <f>IF(ISNUMBER(VLOOKUP($B1029,'[1]KO-HS-B'!$I$2:$J$1046,2,FALSE)),VLOOKUP($B1029,'[1]KO-HS-B'!$I$2:$J$1046,2,FALSE),"")</f>
        <v/>
      </c>
      <c r="N1029" s="58" t="str">
        <f>IF(ISNUMBER(VLOOKUP($B1029,'[1]MT-HS-B'!$I$2:$J$773,2,FALSE)),VLOOKUP($B1029,'[1]MT-HS-B'!$I$2:$J$773,2,FALSE),"")</f>
        <v/>
      </c>
      <c r="O1029" s="40" t="str">
        <f t="shared" si="495"/>
        <v>HPA3_YEAST</v>
      </c>
      <c r="P1029" s="57" t="str">
        <f t="shared" si="496"/>
        <v/>
      </c>
      <c r="Q1029" s="57" t="str">
        <f t="shared" si="497"/>
        <v/>
      </c>
      <c r="R1029" s="57" t="str">
        <f t="shared" si="498"/>
        <v/>
      </c>
      <c r="S1029" s="56" t="str">
        <f t="shared" si="499"/>
        <v>n/a</v>
      </c>
      <c r="T1029" s="55" t="str">
        <f t="shared" si="500"/>
        <v>n/a</v>
      </c>
      <c r="U1029" s="54" t="str">
        <f t="shared" si="501"/>
        <v>n/a</v>
      </c>
      <c r="V1029" s="53" t="str">
        <f t="shared" si="502"/>
        <v/>
      </c>
      <c r="W1029" s="53" t="str">
        <f t="shared" si="503"/>
        <v/>
      </c>
      <c r="X1029" s="53" t="str">
        <f t="shared" si="504"/>
        <v>HS only</v>
      </c>
      <c r="Y1029" s="52" t="str">
        <f t="shared" si="505"/>
        <v/>
      </c>
      <c r="Z1029" s="51" t="str">
        <f t="shared" si="506"/>
        <v/>
      </c>
      <c r="AA1029" s="50" t="str">
        <f t="shared" si="507"/>
        <v/>
      </c>
      <c r="AB1029" s="40" t="str">
        <f t="shared" si="508"/>
        <v>HPA3</v>
      </c>
      <c r="AC1029" s="49">
        <f t="shared" si="509"/>
        <v>0</v>
      </c>
      <c r="AD1029" s="47">
        <f t="shared" si="510"/>
        <v>0</v>
      </c>
      <c r="AE1029" s="47">
        <f t="shared" si="511"/>
        <v>0</v>
      </c>
      <c r="AF1029" s="48">
        <f t="shared" si="512"/>
        <v>0</v>
      </c>
      <c r="AG1029" s="47">
        <f t="shared" si="513"/>
        <v>0</v>
      </c>
      <c r="AH1029" s="47">
        <f t="shared" si="514"/>
        <v>0.18</v>
      </c>
      <c r="AI1029" s="46" t="str">
        <f t="shared" si="515"/>
        <v/>
      </c>
      <c r="AJ1029" s="43" t="str">
        <f t="shared" si="516"/>
        <v/>
      </c>
      <c r="AK1029" s="43" t="str">
        <f t="shared" si="517"/>
        <v>HS Only</v>
      </c>
      <c r="AL1029" s="45" t="str">
        <f t="shared" si="518"/>
        <v/>
      </c>
      <c r="AM1029" s="43" t="str">
        <f t="shared" si="519"/>
        <v/>
      </c>
      <c r="AN1029" s="42" t="str">
        <f t="shared" si="520"/>
        <v/>
      </c>
      <c r="AO1029" s="40" t="str">
        <f t="shared" si="521"/>
        <v>HPA3_YEAST</v>
      </c>
      <c r="AP1029" s="44" t="str">
        <f t="shared" si="522"/>
        <v/>
      </c>
      <c r="AQ1029" s="43" t="str">
        <f t="shared" si="523"/>
        <v/>
      </c>
      <c r="AR1029" s="43" t="str">
        <f t="shared" si="524"/>
        <v/>
      </c>
      <c r="AS1029" s="43" t="str">
        <f t="shared" si="525"/>
        <v/>
      </c>
      <c r="AT1029" s="43" t="str">
        <f t="shared" si="526"/>
        <v/>
      </c>
      <c r="AU1029" s="42" t="str">
        <f t="shared" si="527"/>
        <v/>
      </c>
    </row>
    <row r="1030" spans="1:47" ht="15" x14ac:dyDescent="0.25">
      <c r="A1030" s="40" t="s">
        <v>5071</v>
      </c>
      <c r="B1030" s="40" t="s">
        <v>5070</v>
      </c>
      <c r="C1030" s="60" t="str">
        <f>IF(ISNUMBER(VLOOKUP(B1030,'[1]WT-GR-A'!I$2:J$693,2,FALSE)),VLOOKUP(B1030,'[1]WT-GR-A'!I$2:J$693,2,FALSE),"")</f>
        <v/>
      </c>
      <c r="D1030" s="58" t="str">
        <f>IF(ISNUMBER(VLOOKUP($B1030,'[1]KO-GR-A'!$I$2:$J$907,2,FALSE)),VLOOKUP($B1030,'[1]KO-GR-A'!$I$2:$J$907,2,FALSE),"")</f>
        <v/>
      </c>
      <c r="E1030" s="58" t="str">
        <f>IF(ISNUMBER(VLOOKUP($B1030,'[1]MT-GR-A'!$I$2:$J$789,2,FALSE)),VLOOKUP($B1030,'[1]MT-GR-A'!$I$2:$J$789,2,FALSE),"")</f>
        <v/>
      </c>
      <c r="F1030" s="58">
        <f>IF(ISNUMBER(VLOOKUP($B1030,'[1]WT-HS-A'!$I$2:$J$1224,2,FALSE)),VLOOKUP($B1030,'[1]WT-HS-A'!$I$2:$J$1224,2,FALSE),"")</f>
        <v>0.09</v>
      </c>
      <c r="G1030" s="58">
        <f>IF(ISNUMBER(VLOOKUP($B1030,'[1]KO-HS-A'!$I$2:$J$1229,2,FALSE)),VLOOKUP($B1030,'[1]KO-HS-A'!$I$2:$J$1229,2,FALSE),"")</f>
        <v>0.19</v>
      </c>
      <c r="H1030" s="58">
        <f>IF(ISNUMBER(VLOOKUP($B1030,'[1]MT-HS-A'!$I$2:$J$1362,2,FALSE)),VLOOKUP($B1030,'[1]MT-HS-A'!$I$2:$J$1362,2,FALSE),"")</f>
        <v>0.19</v>
      </c>
      <c r="I1030" s="59" t="str">
        <f>IF(ISNUMBER(VLOOKUP($B1030,'[1]WT-GR-B'!$I$2:$J$585,2,FALSE)),VLOOKUP($B1030,'[1]WT-GR-B'!$I$2:$J$585,2,FALSE),"")</f>
        <v/>
      </c>
      <c r="J1030" s="58" t="str">
        <f>IF(ISNUMBER(VLOOKUP($B1030,'[1]KO-GR-B'!$I$2:$J$900,2,FALSE)),VLOOKUP($B1030,'[1]KO-GR-B'!$I$2:$J$900,2,FALSE),"")</f>
        <v/>
      </c>
      <c r="K1030" s="58" t="str">
        <f>IF(ISNUMBER(VLOOKUP($B1030,'[1]MT-GR-B'!$I$2:$J$693,2,FALSE)),VLOOKUP($B1030,'[1]MT-GR-B'!$I$2:$J$693,2,FALSE),"")</f>
        <v/>
      </c>
      <c r="L1030" s="58">
        <f>IF(ISNUMBER(VLOOKUP($B1030,'[1]WT-HS-B'!$I$2:$J$1220,2,FALSE)),VLOOKUP($B1030,'[1]WT-HS-B'!$I$2:$J$1220,2,FALSE),"")</f>
        <v>0.19</v>
      </c>
      <c r="M1030" s="58">
        <f>IF(ISNUMBER(VLOOKUP($B1030,'[1]KO-HS-B'!$I$2:$J$1046,2,FALSE)),VLOOKUP($B1030,'[1]KO-HS-B'!$I$2:$J$1046,2,FALSE),"")</f>
        <v>0.09</v>
      </c>
      <c r="N1030" s="58">
        <f>IF(ISNUMBER(VLOOKUP($B1030,'[1]MT-HS-B'!$I$2:$J$773,2,FALSE)),VLOOKUP($B1030,'[1]MT-HS-B'!$I$2:$J$773,2,FALSE),"")</f>
        <v>0.09</v>
      </c>
      <c r="O1030" s="40" t="str">
        <f t="shared" ref="O1030:O1093" si="528">B1030</f>
        <v>HST2_YEAST</v>
      </c>
      <c r="P1030" s="57" t="str">
        <f t="shared" ref="P1030:P1093" si="529">IF(COUNT(V1030,Y1030)&gt;1,AVERAGE(V1030,Y1030),IF(COUNT(V1030,Y1030)=0,IF(V1030=Y1030,V1030,""),IF(ISNUMBER(V1030),V1030,Y1030)))</f>
        <v>HS only</v>
      </c>
      <c r="Q1030" s="57" t="str">
        <f t="shared" ref="Q1030:Q1093" si="530">IF(COUNT(W1030,Z1030)&gt;1,AVERAGE(W1030,Z1030),IF(COUNT(W1030,Z1030)=0,IF(W1030=Z1030,W1030,""),IF(ISNUMBER(W1030),W1030,Z1030)))</f>
        <v>HS only</v>
      </c>
      <c r="R1030" s="57" t="str">
        <f t="shared" ref="R1030:R1093" si="531">IF(COUNT(X1030,AA1030)&gt;1,AVERAGE(X1030,AA1030),IF(COUNT(X1030,AA1030)=0,IF(X1030=AA1030,X1030,""),IF(ISNUMBER(X1030),X1030,AA1030)))</f>
        <v>HS only</v>
      </c>
      <c r="S1030" s="56" t="str">
        <f t="shared" ref="S1030:S1093" si="532">IF(COUNT(V1030,Y1030)&gt;1,AVEDEV(V1030,Y1030),"n/a")</f>
        <v>n/a</v>
      </c>
      <c r="T1030" s="55" t="str">
        <f t="shared" ref="T1030:T1093" si="533">IF(COUNT(W1030,Z1030)&gt;1,AVEDEV(W1030,Z1030),"n/a")</f>
        <v>n/a</v>
      </c>
      <c r="U1030" s="54" t="str">
        <f t="shared" ref="U1030:U1093" si="534">IF(COUNT(X1030,AA1030)&gt;1,AVEDEV(X1030,AA1030),"n/a")</f>
        <v>n/a</v>
      </c>
      <c r="V1030" s="53" t="str">
        <f t="shared" ref="V1030:V1093" si="535">(IF(ISNUMBER(F1030),IF(ISNUMBER(C1030),(F1030-C1030)/C1030,"HS only"),IF(ISNUMBER(C1030),"GR only","")))</f>
        <v>HS only</v>
      </c>
      <c r="W1030" s="53" t="str">
        <f t="shared" ref="W1030:W1093" si="536">(IF(ISNUMBER(G1030),IF(ISNUMBER(D1030),(G1030-D1030)/D1030,"HS only"),IF(ISNUMBER(D1030),"GR only","")))</f>
        <v>HS only</v>
      </c>
      <c r="X1030" s="53" t="str">
        <f t="shared" ref="X1030:X1093" si="537">(IF(ISNUMBER(H1030),IF(ISNUMBER(E1030),(H1030-E1030)/E1030,"HS only"),IF(ISNUMBER(E1030),"GR only","")))</f>
        <v>HS only</v>
      </c>
      <c r="Y1030" s="52" t="str">
        <f t="shared" ref="Y1030:Y1093" si="538">(IF(ISNUMBER(L1030),IF(ISNUMBER(I1030),(L1030-I1030)/I1030,"HS only"),IF(ISNUMBER(I1030),"GR only","")))</f>
        <v>HS only</v>
      </c>
      <c r="Z1030" s="51" t="str">
        <f t="shared" ref="Z1030:Z1093" si="539">(IF(ISNUMBER(M1030),IF(ISNUMBER(J1030),(M1030-J1030)/J1030,"HS only"),IF(ISNUMBER(J1030),"GR only","")))</f>
        <v>HS only</v>
      </c>
      <c r="AA1030" s="50" t="str">
        <f t="shared" ref="AA1030:AA1093" si="540">(IF(ISNUMBER(N1030),IF(ISNUMBER(K1030),(N1030-K1030)/K1030,"HS only"),IF(ISNUMBER(K1030),"GR only","")))</f>
        <v>HS only</v>
      </c>
      <c r="AB1030" s="40" t="str">
        <f t="shared" ref="AB1030:AB1093" si="541">MID(A1030,SEARCH("GN=",A1030)+3,SEARCH("PE=",A1030)-SEARCH("GN=",A1030)-4)</f>
        <v>HST2</v>
      </c>
      <c r="AC1030" s="49">
        <f t="shared" ref="AC1030:AC1093" si="542">IF(COUNT(C1030,I1030)&gt;0,AVERAGE(C1030,I1030),0)</f>
        <v>0</v>
      </c>
      <c r="AD1030" s="47">
        <f t="shared" ref="AD1030:AD1093" si="543">IF(COUNT(D1030,J1030)&gt;0,AVERAGE(D1030,J1030),0)</f>
        <v>0</v>
      </c>
      <c r="AE1030" s="47">
        <f t="shared" ref="AE1030:AE1093" si="544">IF(COUNT(E1030,K1030)&gt;0,AVERAGE(E1030,K1030),0)</f>
        <v>0</v>
      </c>
      <c r="AF1030" s="48">
        <f t="shared" ref="AF1030:AF1093" si="545">IF(COUNT(F1030,L1030)&gt;0,AVERAGE(F1030,L1030),0)</f>
        <v>0.14000000000000001</v>
      </c>
      <c r="AG1030" s="47">
        <f t="shared" ref="AG1030:AG1093" si="546">IF(COUNT(G1030,M1030)&gt;0,AVERAGE(G1030,M1030),0)</f>
        <v>0.14000000000000001</v>
      </c>
      <c r="AH1030" s="47">
        <f t="shared" ref="AH1030:AH1093" si="547">IF(COUNT(H1030,N1030)&gt;0,AVERAGE(H1030,N1030),0)</f>
        <v>0.14000000000000001</v>
      </c>
      <c r="AI1030" s="46" t="str">
        <f t="shared" ref="AI1030:AI1093" si="548">IF(AC1030&lt;&gt;0,AF1030/AC1030,IF(AF1030&gt;0,"HS Only",""))</f>
        <v>HS Only</v>
      </c>
      <c r="AJ1030" s="43" t="str">
        <f t="shared" ref="AJ1030:AJ1093" si="549">IF(AD1030&lt;&gt;0,AG1030/AD1030,IF(AG1030&gt;0,"HS Only",""))</f>
        <v>HS Only</v>
      </c>
      <c r="AK1030" s="43" t="str">
        <f t="shared" ref="AK1030:AK1093" si="550">IF(AE1030&lt;&gt;0,AH1030/AE1030,IF(AH1030&gt;0,"HS Only",""))</f>
        <v>HS Only</v>
      </c>
      <c r="AL1030" s="45" t="str">
        <f t="shared" ref="AL1030:AL1093" si="551">IF(COUNT(C1030,F1030,I1030,L1030)=4,STDEV(F1030/C1030,L1030/I1030),"")</f>
        <v/>
      </c>
      <c r="AM1030" s="43" t="str">
        <f t="shared" ref="AM1030:AM1093" si="552">IF(COUNT(D1030,G1030,J1030,M1030)=4,STDEV(G1030/D1030,M1030/J1030),"")</f>
        <v/>
      </c>
      <c r="AN1030" s="42" t="str">
        <f t="shared" ref="AN1030:AN1093" si="553">IF(COUNT(E1030,H1030,K1030,N1030)=4,STDEV(H1030/E1030,N1030/K1030),"")</f>
        <v/>
      </c>
      <c r="AO1030" s="40" t="str">
        <f t="shared" ref="AO1030:AO1093" si="554">B1030</f>
        <v>HST2_YEAST</v>
      </c>
      <c r="AP1030" s="44" t="str">
        <f t="shared" ref="AP1030:AP1093" si="555">IF(COUNT(C1030,I1030)&gt;1,STDEV(C1030,I1030),"")</f>
        <v/>
      </c>
      <c r="AQ1030" s="43" t="str">
        <f t="shared" ref="AQ1030:AQ1093" si="556">IF(COUNT(D1030,J1030)&gt;1,STDEV(D1030,J1030),"")</f>
        <v/>
      </c>
      <c r="AR1030" s="43" t="str">
        <f t="shared" ref="AR1030:AR1093" si="557">IF(COUNT(E1030,K1030)&gt;1,STDEV(E1030,K1030),"")</f>
        <v/>
      </c>
      <c r="AS1030" s="43">
        <f t="shared" ref="AS1030:AS1093" si="558">IF(COUNT(F1030,L1030)&gt;1,STDEV(F1030,L1030),"")</f>
        <v>7.0710678118654738E-2</v>
      </c>
      <c r="AT1030" s="43">
        <f t="shared" ref="AT1030:AT1093" si="559">IF(COUNT(G1030,M1030)&gt;1,STDEV(G1030,M1030),"")</f>
        <v>7.0710678118654738E-2</v>
      </c>
      <c r="AU1030" s="42">
        <f t="shared" ref="AU1030:AU1093" si="560">IF(COUNT(H1030,N1030)&gt;1,STDEV(H1030,N1030),"")</f>
        <v>7.0710678118654738E-2</v>
      </c>
    </row>
    <row r="1031" spans="1:47" ht="15" x14ac:dyDescent="0.25">
      <c r="A1031" s="40" t="s">
        <v>5069</v>
      </c>
      <c r="B1031" s="40" t="s">
        <v>5068</v>
      </c>
      <c r="C1031" s="60" t="str">
        <f>IF(ISNUMBER(VLOOKUP(B1031,'[1]WT-GR-A'!I$2:J$693,2,FALSE)),VLOOKUP(B1031,'[1]WT-GR-A'!I$2:J$693,2,FALSE),"")</f>
        <v/>
      </c>
      <c r="D1031" s="58">
        <f>IF(ISNUMBER(VLOOKUP($B1031,'[1]KO-GR-A'!$I$2:$J$907,2,FALSE)),VLOOKUP($B1031,'[1]KO-GR-A'!$I$2:$J$907,2,FALSE),"")</f>
        <v>0.06</v>
      </c>
      <c r="E1031" s="58">
        <f>IF(ISNUMBER(VLOOKUP($B1031,'[1]MT-GR-A'!$I$2:$J$789,2,FALSE)),VLOOKUP($B1031,'[1]MT-GR-A'!$I$2:$J$789,2,FALSE),"")</f>
        <v>0.06</v>
      </c>
      <c r="F1031" s="58">
        <f>IF(ISNUMBER(VLOOKUP($B1031,'[1]WT-HS-A'!$I$2:$J$1224,2,FALSE)),VLOOKUP($B1031,'[1]WT-HS-A'!$I$2:$J$1224,2,FALSE),"")</f>
        <v>0.06</v>
      </c>
      <c r="G1031" s="58" t="str">
        <f>IF(ISNUMBER(VLOOKUP($B1031,'[1]KO-HS-A'!$I$2:$J$1229,2,FALSE)),VLOOKUP($B1031,'[1]KO-HS-A'!$I$2:$J$1229,2,FALSE),"")</f>
        <v/>
      </c>
      <c r="H1031" s="58">
        <f>IF(ISNUMBER(VLOOKUP($B1031,'[1]MT-HS-A'!$I$2:$J$1362,2,FALSE)),VLOOKUP($B1031,'[1]MT-HS-A'!$I$2:$J$1362,2,FALSE),"")</f>
        <v>0.12</v>
      </c>
      <c r="I1031" s="59" t="str">
        <f>IF(ISNUMBER(VLOOKUP($B1031,'[1]WT-GR-B'!$I$2:$J$585,2,FALSE)),VLOOKUP($B1031,'[1]WT-GR-B'!$I$2:$J$585,2,FALSE),"")</f>
        <v/>
      </c>
      <c r="J1031" s="58">
        <f>IF(ISNUMBER(VLOOKUP($B1031,'[1]KO-GR-B'!$I$2:$J$900,2,FALSE)),VLOOKUP($B1031,'[1]KO-GR-B'!$I$2:$J$900,2,FALSE),"")</f>
        <v>0.06</v>
      </c>
      <c r="K1031" s="58" t="str">
        <f>IF(ISNUMBER(VLOOKUP($B1031,'[1]MT-GR-B'!$I$2:$J$693,2,FALSE)),VLOOKUP($B1031,'[1]MT-GR-B'!$I$2:$J$693,2,FALSE),"")</f>
        <v/>
      </c>
      <c r="L1031" s="58" t="str">
        <f>IF(ISNUMBER(VLOOKUP($B1031,'[1]WT-HS-B'!$I$2:$J$1220,2,FALSE)),VLOOKUP($B1031,'[1]WT-HS-B'!$I$2:$J$1220,2,FALSE),"")</f>
        <v/>
      </c>
      <c r="M1031" s="58" t="str">
        <f>IF(ISNUMBER(VLOOKUP($B1031,'[1]KO-HS-B'!$I$2:$J$1046,2,FALSE)),VLOOKUP($B1031,'[1]KO-HS-B'!$I$2:$J$1046,2,FALSE),"")</f>
        <v/>
      </c>
      <c r="N1031" s="58" t="str">
        <f>IF(ISNUMBER(VLOOKUP($B1031,'[1]MT-HS-B'!$I$2:$J$773,2,FALSE)),VLOOKUP($B1031,'[1]MT-HS-B'!$I$2:$J$773,2,FALSE),"")</f>
        <v/>
      </c>
      <c r="O1031" s="40" t="str">
        <f t="shared" si="528"/>
        <v>SIR2_YEAST</v>
      </c>
      <c r="P1031" s="57" t="str">
        <f t="shared" si="529"/>
        <v/>
      </c>
      <c r="Q1031" s="57" t="str">
        <f t="shared" si="530"/>
        <v>GR only</v>
      </c>
      <c r="R1031" s="57">
        <f t="shared" si="531"/>
        <v>1</v>
      </c>
      <c r="S1031" s="56" t="str">
        <f t="shared" si="532"/>
        <v>n/a</v>
      </c>
      <c r="T1031" s="55" t="str">
        <f t="shared" si="533"/>
        <v>n/a</v>
      </c>
      <c r="U1031" s="54" t="str">
        <f t="shared" si="534"/>
        <v>n/a</v>
      </c>
      <c r="V1031" s="53" t="str">
        <f t="shared" si="535"/>
        <v>HS only</v>
      </c>
      <c r="W1031" s="53" t="str">
        <f t="shared" si="536"/>
        <v>GR only</v>
      </c>
      <c r="X1031" s="53">
        <f t="shared" si="537"/>
        <v>1</v>
      </c>
      <c r="Y1031" s="52" t="str">
        <f t="shared" si="538"/>
        <v/>
      </c>
      <c r="Z1031" s="51" t="str">
        <f t="shared" si="539"/>
        <v>GR only</v>
      </c>
      <c r="AA1031" s="50" t="str">
        <f t="shared" si="540"/>
        <v/>
      </c>
      <c r="AB1031" s="40" t="str">
        <f t="shared" si="541"/>
        <v>SIR2</v>
      </c>
      <c r="AC1031" s="49">
        <f t="shared" si="542"/>
        <v>0</v>
      </c>
      <c r="AD1031" s="47">
        <f t="shared" si="543"/>
        <v>0.06</v>
      </c>
      <c r="AE1031" s="47">
        <f t="shared" si="544"/>
        <v>0.06</v>
      </c>
      <c r="AF1031" s="48">
        <f t="shared" si="545"/>
        <v>0.06</v>
      </c>
      <c r="AG1031" s="47">
        <f t="shared" si="546"/>
        <v>0</v>
      </c>
      <c r="AH1031" s="47">
        <f t="shared" si="547"/>
        <v>0.12</v>
      </c>
      <c r="AI1031" s="46" t="str">
        <f t="shared" si="548"/>
        <v>HS Only</v>
      </c>
      <c r="AJ1031" s="43">
        <f t="shared" si="549"/>
        <v>0</v>
      </c>
      <c r="AK1031" s="43">
        <f t="shared" si="550"/>
        <v>2</v>
      </c>
      <c r="AL1031" s="45" t="str">
        <f t="shared" si="551"/>
        <v/>
      </c>
      <c r="AM1031" s="43" t="str">
        <f t="shared" si="552"/>
        <v/>
      </c>
      <c r="AN1031" s="42" t="str">
        <f t="shared" si="553"/>
        <v/>
      </c>
      <c r="AO1031" s="40" t="str">
        <f t="shared" si="554"/>
        <v>SIR2_YEAST</v>
      </c>
      <c r="AP1031" s="44" t="str">
        <f t="shared" si="555"/>
        <v/>
      </c>
      <c r="AQ1031" s="43">
        <f t="shared" si="556"/>
        <v>0</v>
      </c>
      <c r="AR1031" s="43" t="str">
        <f t="shared" si="557"/>
        <v/>
      </c>
      <c r="AS1031" s="43" t="str">
        <f t="shared" si="558"/>
        <v/>
      </c>
      <c r="AT1031" s="43" t="str">
        <f t="shared" si="559"/>
        <v/>
      </c>
      <c r="AU1031" s="42" t="str">
        <f t="shared" si="560"/>
        <v/>
      </c>
    </row>
    <row r="1032" spans="1:47" ht="15" x14ac:dyDescent="0.25">
      <c r="A1032" s="40" t="s">
        <v>5067</v>
      </c>
      <c r="B1032" s="40" t="s">
        <v>5066</v>
      </c>
      <c r="C1032" s="60" t="str">
        <f>IF(ISNUMBER(VLOOKUP(B1032,'[1]WT-GR-A'!I$2:J$693,2,FALSE)),VLOOKUP(B1032,'[1]WT-GR-A'!I$2:J$693,2,FALSE),"")</f>
        <v/>
      </c>
      <c r="D1032" s="58" t="str">
        <f>IF(ISNUMBER(VLOOKUP($B1032,'[1]KO-GR-A'!$I$2:$J$907,2,FALSE)),VLOOKUP($B1032,'[1]KO-GR-A'!$I$2:$J$907,2,FALSE),"")</f>
        <v/>
      </c>
      <c r="E1032" s="58" t="str">
        <f>IF(ISNUMBER(VLOOKUP($B1032,'[1]MT-GR-A'!$I$2:$J$789,2,FALSE)),VLOOKUP($B1032,'[1]MT-GR-A'!$I$2:$J$789,2,FALSE),"")</f>
        <v/>
      </c>
      <c r="F1032" s="58">
        <f>IF(ISNUMBER(VLOOKUP($B1032,'[1]WT-HS-A'!$I$2:$J$1224,2,FALSE)),VLOOKUP($B1032,'[1]WT-HS-A'!$I$2:$J$1224,2,FALSE),"")</f>
        <v>0.05</v>
      </c>
      <c r="G1032" s="58" t="str">
        <f>IF(ISNUMBER(VLOOKUP($B1032,'[1]KO-HS-A'!$I$2:$J$1229,2,FALSE)),VLOOKUP($B1032,'[1]KO-HS-A'!$I$2:$J$1229,2,FALSE),"")</f>
        <v/>
      </c>
      <c r="H1032" s="58">
        <f>IF(ISNUMBER(VLOOKUP($B1032,'[1]MT-HS-A'!$I$2:$J$1362,2,FALSE)),VLOOKUP($B1032,'[1]MT-HS-A'!$I$2:$J$1362,2,FALSE),"")</f>
        <v>0.1</v>
      </c>
      <c r="I1032" s="59">
        <f>IF(ISNUMBER(VLOOKUP($B1032,'[1]WT-GR-B'!$I$2:$J$585,2,FALSE)),VLOOKUP($B1032,'[1]WT-GR-B'!$I$2:$J$585,2,FALSE),"")</f>
        <v>0.05</v>
      </c>
      <c r="J1032" s="58" t="str">
        <f>IF(ISNUMBER(VLOOKUP($B1032,'[1]KO-GR-B'!$I$2:$J$900,2,FALSE)),VLOOKUP($B1032,'[1]KO-GR-B'!$I$2:$J$900,2,FALSE),"")</f>
        <v/>
      </c>
      <c r="K1032" s="58">
        <f>IF(ISNUMBER(VLOOKUP($B1032,'[1]MT-GR-B'!$I$2:$J$693,2,FALSE)),VLOOKUP($B1032,'[1]MT-GR-B'!$I$2:$J$693,2,FALSE),"")</f>
        <v>0.05</v>
      </c>
      <c r="L1032" s="58">
        <f>IF(ISNUMBER(VLOOKUP($B1032,'[1]WT-HS-B'!$I$2:$J$1220,2,FALSE)),VLOOKUP($B1032,'[1]WT-HS-B'!$I$2:$J$1220,2,FALSE),"")</f>
        <v>0.1</v>
      </c>
      <c r="M1032" s="58" t="str">
        <f>IF(ISNUMBER(VLOOKUP($B1032,'[1]KO-HS-B'!$I$2:$J$1046,2,FALSE)),VLOOKUP($B1032,'[1]KO-HS-B'!$I$2:$J$1046,2,FALSE),"")</f>
        <v/>
      </c>
      <c r="N1032" s="58">
        <f>IF(ISNUMBER(VLOOKUP($B1032,'[1]MT-HS-B'!$I$2:$J$773,2,FALSE)),VLOOKUP($B1032,'[1]MT-HS-B'!$I$2:$J$773,2,FALSE),"")</f>
        <v>0.1</v>
      </c>
      <c r="O1032" s="40" t="str">
        <f t="shared" si="528"/>
        <v>MAOM_YEAST</v>
      </c>
      <c r="P1032" s="57">
        <f t="shared" si="529"/>
        <v>1</v>
      </c>
      <c r="Q1032" s="57" t="str">
        <f t="shared" si="530"/>
        <v/>
      </c>
      <c r="R1032" s="57">
        <f t="shared" si="531"/>
        <v>1</v>
      </c>
      <c r="S1032" s="56" t="str">
        <f t="shared" si="532"/>
        <v>n/a</v>
      </c>
      <c r="T1032" s="55" t="str">
        <f t="shared" si="533"/>
        <v>n/a</v>
      </c>
      <c r="U1032" s="54" t="str">
        <f t="shared" si="534"/>
        <v>n/a</v>
      </c>
      <c r="V1032" s="53" t="str">
        <f t="shared" si="535"/>
        <v>HS only</v>
      </c>
      <c r="W1032" s="53" t="str">
        <f t="shared" si="536"/>
        <v/>
      </c>
      <c r="X1032" s="53" t="str">
        <f t="shared" si="537"/>
        <v>HS only</v>
      </c>
      <c r="Y1032" s="52">
        <f t="shared" si="538"/>
        <v>1</v>
      </c>
      <c r="Z1032" s="51" t="str">
        <f t="shared" si="539"/>
        <v/>
      </c>
      <c r="AA1032" s="50">
        <f t="shared" si="540"/>
        <v>1</v>
      </c>
      <c r="AB1032" s="40" t="str">
        <f t="shared" si="541"/>
        <v>MAE1</v>
      </c>
      <c r="AC1032" s="49">
        <f t="shared" si="542"/>
        <v>0.05</v>
      </c>
      <c r="AD1032" s="47">
        <f t="shared" si="543"/>
        <v>0</v>
      </c>
      <c r="AE1032" s="47">
        <f t="shared" si="544"/>
        <v>0.05</v>
      </c>
      <c r="AF1032" s="48">
        <f t="shared" si="545"/>
        <v>7.5000000000000011E-2</v>
      </c>
      <c r="AG1032" s="47">
        <f t="shared" si="546"/>
        <v>0</v>
      </c>
      <c r="AH1032" s="47">
        <f t="shared" si="547"/>
        <v>0.1</v>
      </c>
      <c r="AI1032" s="46">
        <f t="shared" si="548"/>
        <v>1.5000000000000002</v>
      </c>
      <c r="AJ1032" s="43" t="str">
        <f t="shared" si="549"/>
        <v/>
      </c>
      <c r="AK1032" s="43">
        <f t="shared" si="550"/>
        <v>2</v>
      </c>
      <c r="AL1032" s="45" t="str">
        <f t="shared" si="551"/>
        <v/>
      </c>
      <c r="AM1032" s="43" t="str">
        <f t="shared" si="552"/>
        <v/>
      </c>
      <c r="AN1032" s="42" t="str">
        <f t="shared" si="553"/>
        <v/>
      </c>
      <c r="AO1032" s="40" t="str">
        <f t="shared" si="554"/>
        <v>MAOM_YEAST</v>
      </c>
      <c r="AP1032" s="44" t="str">
        <f t="shared" si="555"/>
        <v/>
      </c>
      <c r="AQ1032" s="43" t="str">
        <f t="shared" si="556"/>
        <v/>
      </c>
      <c r="AR1032" s="43" t="str">
        <f t="shared" si="557"/>
        <v/>
      </c>
      <c r="AS1032" s="43">
        <f t="shared" si="558"/>
        <v>3.5355339059327369E-2</v>
      </c>
      <c r="AT1032" s="43" t="str">
        <f t="shared" si="559"/>
        <v/>
      </c>
      <c r="AU1032" s="42">
        <f t="shared" si="560"/>
        <v>0</v>
      </c>
    </row>
    <row r="1033" spans="1:47" ht="15" x14ac:dyDescent="0.25">
      <c r="A1033" s="40" t="s">
        <v>5065</v>
      </c>
      <c r="B1033" s="40" t="s">
        <v>5064</v>
      </c>
      <c r="C1033" s="60" t="str">
        <f>IF(ISNUMBER(VLOOKUP(B1033,'[1]WT-GR-A'!I$2:J$693,2,FALSE)),VLOOKUP(B1033,'[1]WT-GR-A'!I$2:J$693,2,FALSE),"")</f>
        <v/>
      </c>
      <c r="D1033" s="58" t="str">
        <f>IF(ISNUMBER(VLOOKUP($B1033,'[1]KO-GR-A'!$I$2:$J$907,2,FALSE)),VLOOKUP($B1033,'[1]KO-GR-A'!$I$2:$J$907,2,FALSE),"")</f>
        <v/>
      </c>
      <c r="E1033" s="58" t="str">
        <f>IF(ISNUMBER(VLOOKUP($B1033,'[1]MT-GR-A'!$I$2:$J$789,2,FALSE)),VLOOKUP($B1033,'[1]MT-GR-A'!$I$2:$J$789,2,FALSE),"")</f>
        <v/>
      </c>
      <c r="F1033" s="58">
        <f>IF(ISNUMBER(VLOOKUP($B1033,'[1]WT-HS-A'!$I$2:$J$1224,2,FALSE)),VLOOKUP($B1033,'[1]WT-HS-A'!$I$2:$J$1224,2,FALSE),"")</f>
        <v>0.08</v>
      </c>
      <c r="G1033" s="58" t="str">
        <f>IF(ISNUMBER(VLOOKUP($B1033,'[1]KO-HS-A'!$I$2:$J$1229,2,FALSE)),VLOOKUP($B1033,'[1]KO-HS-A'!$I$2:$J$1229,2,FALSE),"")</f>
        <v/>
      </c>
      <c r="H1033" s="58">
        <f>IF(ISNUMBER(VLOOKUP($B1033,'[1]MT-HS-A'!$I$2:$J$1362,2,FALSE)),VLOOKUP($B1033,'[1]MT-HS-A'!$I$2:$J$1362,2,FALSE),"")</f>
        <v>0.08</v>
      </c>
      <c r="I1033" s="59" t="str">
        <f>IF(ISNUMBER(VLOOKUP($B1033,'[1]WT-GR-B'!$I$2:$J$585,2,FALSE)),VLOOKUP($B1033,'[1]WT-GR-B'!$I$2:$J$585,2,FALSE),"")</f>
        <v/>
      </c>
      <c r="J1033" s="58" t="str">
        <f>IF(ISNUMBER(VLOOKUP($B1033,'[1]KO-GR-B'!$I$2:$J$900,2,FALSE)),VLOOKUP($B1033,'[1]KO-GR-B'!$I$2:$J$900,2,FALSE),"")</f>
        <v/>
      </c>
      <c r="K1033" s="58" t="str">
        <f>IF(ISNUMBER(VLOOKUP($B1033,'[1]MT-GR-B'!$I$2:$J$693,2,FALSE)),VLOOKUP($B1033,'[1]MT-GR-B'!$I$2:$J$693,2,FALSE),"")</f>
        <v/>
      </c>
      <c r="L1033" s="58">
        <f>IF(ISNUMBER(VLOOKUP($B1033,'[1]WT-HS-B'!$I$2:$J$1220,2,FALSE)),VLOOKUP($B1033,'[1]WT-HS-B'!$I$2:$J$1220,2,FALSE),"")</f>
        <v>0.08</v>
      </c>
      <c r="M1033" s="58" t="str">
        <f>IF(ISNUMBER(VLOOKUP($B1033,'[1]KO-HS-B'!$I$2:$J$1046,2,FALSE)),VLOOKUP($B1033,'[1]KO-HS-B'!$I$2:$J$1046,2,FALSE),"")</f>
        <v/>
      </c>
      <c r="N1033" s="58" t="str">
        <f>IF(ISNUMBER(VLOOKUP($B1033,'[1]MT-HS-B'!$I$2:$J$773,2,FALSE)),VLOOKUP($B1033,'[1]MT-HS-B'!$I$2:$J$773,2,FALSE),"")</f>
        <v/>
      </c>
      <c r="O1033" s="40" t="str">
        <f t="shared" si="528"/>
        <v>NPY1_YEAST</v>
      </c>
      <c r="P1033" s="57" t="str">
        <f t="shared" si="529"/>
        <v>HS only</v>
      </c>
      <c r="Q1033" s="57" t="str">
        <f t="shared" si="530"/>
        <v/>
      </c>
      <c r="R1033" s="57" t="str">
        <f t="shared" si="531"/>
        <v/>
      </c>
      <c r="S1033" s="56" t="str">
        <f t="shared" si="532"/>
        <v>n/a</v>
      </c>
      <c r="T1033" s="55" t="str">
        <f t="shared" si="533"/>
        <v>n/a</v>
      </c>
      <c r="U1033" s="54" t="str">
        <f t="shared" si="534"/>
        <v>n/a</v>
      </c>
      <c r="V1033" s="53" t="str">
        <f t="shared" si="535"/>
        <v>HS only</v>
      </c>
      <c r="W1033" s="53" t="str">
        <f t="shared" si="536"/>
        <v/>
      </c>
      <c r="X1033" s="53" t="str">
        <f t="shared" si="537"/>
        <v>HS only</v>
      </c>
      <c r="Y1033" s="52" t="str">
        <f t="shared" si="538"/>
        <v>HS only</v>
      </c>
      <c r="Z1033" s="51" t="str">
        <f t="shared" si="539"/>
        <v/>
      </c>
      <c r="AA1033" s="50" t="str">
        <f t="shared" si="540"/>
        <v/>
      </c>
      <c r="AB1033" s="40" t="str">
        <f t="shared" si="541"/>
        <v>NPY1</v>
      </c>
      <c r="AC1033" s="49">
        <f t="shared" si="542"/>
        <v>0</v>
      </c>
      <c r="AD1033" s="47">
        <f t="shared" si="543"/>
        <v>0</v>
      </c>
      <c r="AE1033" s="47">
        <f t="shared" si="544"/>
        <v>0</v>
      </c>
      <c r="AF1033" s="48">
        <f t="shared" si="545"/>
        <v>0.08</v>
      </c>
      <c r="AG1033" s="47">
        <f t="shared" si="546"/>
        <v>0</v>
      </c>
      <c r="AH1033" s="47">
        <f t="shared" si="547"/>
        <v>0.08</v>
      </c>
      <c r="AI1033" s="46" t="str">
        <f t="shared" si="548"/>
        <v>HS Only</v>
      </c>
      <c r="AJ1033" s="43" t="str">
        <f t="shared" si="549"/>
        <v/>
      </c>
      <c r="AK1033" s="43" t="str">
        <f t="shared" si="550"/>
        <v>HS Only</v>
      </c>
      <c r="AL1033" s="45" t="str">
        <f t="shared" si="551"/>
        <v/>
      </c>
      <c r="AM1033" s="43" t="str">
        <f t="shared" si="552"/>
        <v/>
      </c>
      <c r="AN1033" s="42" t="str">
        <f t="shared" si="553"/>
        <v/>
      </c>
      <c r="AO1033" s="40" t="str">
        <f t="shared" si="554"/>
        <v>NPY1_YEAST</v>
      </c>
      <c r="AP1033" s="44" t="str">
        <f t="shared" si="555"/>
        <v/>
      </c>
      <c r="AQ1033" s="43" t="str">
        <f t="shared" si="556"/>
        <v/>
      </c>
      <c r="AR1033" s="43" t="str">
        <f t="shared" si="557"/>
        <v/>
      </c>
      <c r="AS1033" s="43">
        <f t="shared" si="558"/>
        <v>0</v>
      </c>
      <c r="AT1033" s="43" t="str">
        <f t="shared" si="559"/>
        <v/>
      </c>
      <c r="AU1033" s="42" t="str">
        <f t="shared" si="560"/>
        <v/>
      </c>
    </row>
    <row r="1034" spans="1:47" ht="15" x14ac:dyDescent="0.25">
      <c r="A1034" s="40" t="s">
        <v>5063</v>
      </c>
      <c r="B1034" s="40" t="s">
        <v>5062</v>
      </c>
      <c r="C1034" s="60">
        <f>IF(ISNUMBER(VLOOKUP(B1034,'[1]WT-GR-A'!I$2:J$693,2,FALSE)),VLOOKUP(B1034,'[1]WT-GR-A'!I$2:J$693,2,FALSE),"")</f>
        <v>0.24</v>
      </c>
      <c r="D1034" s="58">
        <f>IF(ISNUMBER(VLOOKUP($B1034,'[1]KO-GR-A'!$I$2:$J$907,2,FALSE)),VLOOKUP($B1034,'[1]KO-GR-A'!$I$2:$J$907,2,FALSE),"")</f>
        <v>0.72</v>
      </c>
      <c r="E1034" s="58" t="str">
        <f>IF(ISNUMBER(VLOOKUP($B1034,'[1]MT-GR-A'!$I$2:$J$789,2,FALSE)),VLOOKUP($B1034,'[1]MT-GR-A'!$I$2:$J$789,2,FALSE),"")</f>
        <v/>
      </c>
      <c r="F1034" s="58">
        <f>IF(ISNUMBER(VLOOKUP($B1034,'[1]WT-HS-A'!$I$2:$J$1224,2,FALSE)),VLOOKUP($B1034,'[1]WT-HS-A'!$I$2:$J$1224,2,FALSE),"")</f>
        <v>0.24</v>
      </c>
      <c r="G1034" s="58">
        <f>IF(ISNUMBER(VLOOKUP($B1034,'[1]KO-HS-A'!$I$2:$J$1229,2,FALSE)),VLOOKUP($B1034,'[1]KO-HS-A'!$I$2:$J$1229,2,FALSE),"")</f>
        <v>0.24</v>
      </c>
      <c r="H1034" s="58" t="str">
        <f>IF(ISNUMBER(VLOOKUP($B1034,'[1]MT-HS-A'!$I$2:$J$1362,2,FALSE)),VLOOKUP($B1034,'[1]MT-HS-A'!$I$2:$J$1362,2,FALSE),"")</f>
        <v/>
      </c>
      <c r="I1034" s="59" t="str">
        <f>IF(ISNUMBER(VLOOKUP($B1034,'[1]WT-GR-B'!$I$2:$J$585,2,FALSE)),VLOOKUP($B1034,'[1]WT-GR-B'!$I$2:$J$585,2,FALSE),"")</f>
        <v/>
      </c>
      <c r="J1034" s="58">
        <f>IF(ISNUMBER(VLOOKUP($B1034,'[1]KO-GR-B'!$I$2:$J$900,2,FALSE)),VLOOKUP($B1034,'[1]KO-GR-B'!$I$2:$J$900,2,FALSE),"")</f>
        <v>0.55000000000000004</v>
      </c>
      <c r="K1034" s="58">
        <f>IF(ISNUMBER(VLOOKUP($B1034,'[1]MT-GR-B'!$I$2:$J$693,2,FALSE)),VLOOKUP($B1034,'[1]MT-GR-B'!$I$2:$J$693,2,FALSE),"")</f>
        <v>0.24</v>
      </c>
      <c r="L1034" s="58">
        <f>IF(ISNUMBER(VLOOKUP($B1034,'[1]WT-HS-B'!$I$2:$J$1220,2,FALSE)),VLOOKUP($B1034,'[1]WT-HS-B'!$I$2:$J$1220,2,FALSE),"")</f>
        <v>0.39</v>
      </c>
      <c r="M1034" s="58">
        <f>IF(ISNUMBER(VLOOKUP($B1034,'[1]KO-HS-B'!$I$2:$J$1046,2,FALSE)),VLOOKUP($B1034,'[1]KO-HS-B'!$I$2:$J$1046,2,FALSE),"")</f>
        <v>0.12</v>
      </c>
      <c r="N1034" s="58" t="str">
        <f>IF(ISNUMBER(VLOOKUP($B1034,'[1]MT-HS-B'!$I$2:$J$773,2,FALSE)),VLOOKUP($B1034,'[1]MT-HS-B'!$I$2:$J$773,2,FALSE),"")</f>
        <v/>
      </c>
      <c r="O1034" s="40" t="str">
        <f t="shared" si="528"/>
        <v>NCB5R_YEAS7</v>
      </c>
      <c r="P1034" s="57">
        <f t="shared" si="529"/>
        <v>0</v>
      </c>
      <c r="Q1034" s="57">
        <f t="shared" si="530"/>
        <v>-0.72424242424242424</v>
      </c>
      <c r="R1034" s="57" t="str">
        <f t="shared" si="531"/>
        <v/>
      </c>
      <c r="S1034" s="56" t="str">
        <f t="shared" si="532"/>
        <v>n/a</v>
      </c>
      <c r="T1034" s="55">
        <f t="shared" si="533"/>
        <v>5.7575757575757613E-2</v>
      </c>
      <c r="U1034" s="54" t="str">
        <f t="shared" si="534"/>
        <v>n/a</v>
      </c>
      <c r="V1034" s="53">
        <f t="shared" si="535"/>
        <v>0</v>
      </c>
      <c r="W1034" s="53">
        <f t="shared" si="536"/>
        <v>-0.66666666666666663</v>
      </c>
      <c r="X1034" s="53" t="str">
        <f t="shared" si="537"/>
        <v/>
      </c>
      <c r="Y1034" s="52" t="str">
        <f t="shared" si="538"/>
        <v>HS only</v>
      </c>
      <c r="Z1034" s="51">
        <f t="shared" si="539"/>
        <v>-0.78181818181818186</v>
      </c>
      <c r="AA1034" s="50" t="str">
        <f t="shared" si="540"/>
        <v>GR only</v>
      </c>
      <c r="AB1034" s="40" t="str">
        <f t="shared" si="541"/>
        <v>CBR1</v>
      </c>
      <c r="AC1034" s="49">
        <f t="shared" si="542"/>
        <v>0.24</v>
      </c>
      <c r="AD1034" s="47">
        <f t="shared" si="543"/>
        <v>0.63500000000000001</v>
      </c>
      <c r="AE1034" s="47">
        <f t="shared" si="544"/>
        <v>0.24</v>
      </c>
      <c r="AF1034" s="48">
        <f t="shared" si="545"/>
        <v>0.315</v>
      </c>
      <c r="AG1034" s="47">
        <f t="shared" si="546"/>
        <v>0.18</v>
      </c>
      <c r="AH1034" s="47">
        <f t="shared" si="547"/>
        <v>0</v>
      </c>
      <c r="AI1034" s="46">
        <f t="shared" si="548"/>
        <v>1.3125</v>
      </c>
      <c r="AJ1034" s="43">
        <f t="shared" si="549"/>
        <v>0.28346456692913385</v>
      </c>
      <c r="AK1034" s="43">
        <f t="shared" si="550"/>
        <v>0</v>
      </c>
      <c r="AL1034" s="45" t="str">
        <f t="shared" si="551"/>
        <v/>
      </c>
      <c r="AM1034" s="43">
        <f t="shared" si="552"/>
        <v>8.1424417227541623E-2</v>
      </c>
      <c r="AN1034" s="42" t="str">
        <f t="shared" si="553"/>
        <v/>
      </c>
      <c r="AO1034" s="40" t="str">
        <f t="shared" si="554"/>
        <v>NCB5R_YEAS7</v>
      </c>
      <c r="AP1034" s="44" t="str">
        <f t="shared" si="555"/>
        <v/>
      </c>
      <c r="AQ1034" s="43">
        <f t="shared" si="556"/>
        <v>0.12020815280171293</v>
      </c>
      <c r="AR1034" s="43" t="str">
        <f t="shared" si="557"/>
        <v/>
      </c>
      <c r="AS1034" s="43">
        <f t="shared" si="558"/>
        <v>0.10606601717798204</v>
      </c>
      <c r="AT1034" s="43">
        <f t="shared" si="559"/>
        <v>8.4852813742385694E-2</v>
      </c>
      <c r="AU1034" s="42" t="str">
        <f t="shared" si="560"/>
        <v/>
      </c>
    </row>
    <row r="1035" spans="1:47" ht="15" x14ac:dyDescent="0.25">
      <c r="A1035" s="40" t="s">
        <v>5061</v>
      </c>
      <c r="B1035" s="40" t="s">
        <v>5060</v>
      </c>
      <c r="C1035" s="60" t="str">
        <f>IF(ISNUMBER(VLOOKUP(B1035,'[1]WT-GR-A'!I$2:J$693,2,FALSE)),VLOOKUP(B1035,'[1]WT-GR-A'!I$2:J$693,2,FALSE),"")</f>
        <v/>
      </c>
      <c r="D1035" s="58" t="str">
        <f>IF(ISNUMBER(VLOOKUP($B1035,'[1]KO-GR-A'!$I$2:$J$907,2,FALSE)),VLOOKUP($B1035,'[1]KO-GR-A'!$I$2:$J$907,2,FALSE),"")</f>
        <v/>
      </c>
      <c r="E1035" s="58">
        <f>IF(ISNUMBER(VLOOKUP($B1035,'[1]MT-GR-A'!$I$2:$J$789,2,FALSE)),VLOOKUP($B1035,'[1]MT-GR-A'!$I$2:$J$789,2,FALSE),"")</f>
        <v>0.54</v>
      </c>
      <c r="F1035" s="58" t="str">
        <f>IF(ISNUMBER(VLOOKUP($B1035,'[1]WT-HS-A'!$I$2:$J$1224,2,FALSE)),VLOOKUP($B1035,'[1]WT-HS-A'!$I$2:$J$1224,2,FALSE),"")</f>
        <v/>
      </c>
      <c r="G1035" s="58" t="str">
        <f>IF(ISNUMBER(VLOOKUP($B1035,'[1]KO-HS-A'!$I$2:$J$1229,2,FALSE)),VLOOKUP($B1035,'[1]KO-HS-A'!$I$2:$J$1229,2,FALSE),"")</f>
        <v/>
      </c>
      <c r="H1035" s="58">
        <f>IF(ISNUMBER(VLOOKUP($B1035,'[1]MT-HS-A'!$I$2:$J$1362,2,FALSE)),VLOOKUP($B1035,'[1]MT-HS-A'!$I$2:$J$1362,2,FALSE),"")</f>
        <v>0.39</v>
      </c>
      <c r="I1035" s="59" t="str">
        <f>IF(ISNUMBER(VLOOKUP($B1035,'[1]WT-GR-B'!$I$2:$J$585,2,FALSE)),VLOOKUP($B1035,'[1]WT-GR-B'!$I$2:$J$585,2,FALSE),"")</f>
        <v/>
      </c>
      <c r="J1035" s="58" t="str">
        <f>IF(ISNUMBER(VLOOKUP($B1035,'[1]KO-GR-B'!$I$2:$J$900,2,FALSE)),VLOOKUP($B1035,'[1]KO-GR-B'!$I$2:$J$900,2,FALSE),"")</f>
        <v/>
      </c>
      <c r="K1035" s="58" t="str">
        <f>IF(ISNUMBER(VLOOKUP($B1035,'[1]MT-GR-B'!$I$2:$J$693,2,FALSE)),VLOOKUP($B1035,'[1]MT-GR-B'!$I$2:$J$693,2,FALSE),"")</f>
        <v/>
      </c>
      <c r="L1035" s="58" t="str">
        <f>IF(ISNUMBER(VLOOKUP($B1035,'[1]WT-HS-B'!$I$2:$J$1220,2,FALSE)),VLOOKUP($B1035,'[1]WT-HS-B'!$I$2:$J$1220,2,FALSE),"")</f>
        <v/>
      </c>
      <c r="M1035" s="58" t="str">
        <f>IF(ISNUMBER(VLOOKUP($B1035,'[1]KO-HS-B'!$I$2:$J$1046,2,FALSE)),VLOOKUP($B1035,'[1]KO-HS-B'!$I$2:$J$1046,2,FALSE),"")</f>
        <v/>
      </c>
      <c r="N1035" s="58" t="str">
        <f>IF(ISNUMBER(VLOOKUP($B1035,'[1]MT-HS-B'!$I$2:$J$773,2,FALSE)),VLOOKUP($B1035,'[1]MT-HS-B'!$I$2:$J$773,2,FALSE),"")</f>
        <v/>
      </c>
      <c r="O1035" s="40" t="str">
        <f t="shared" si="528"/>
        <v>NCB5R_YEAST</v>
      </c>
      <c r="P1035" s="57" t="str">
        <f t="shared" si="529"/>
        <v/>
      </c>
      <c r="Q1035" s="57" t="str">
        <f t="shared" si="530"/>
        <v/>
      </c>
      <c r="R1035" s="57">
        <f t="shared" si="531"/>
        <v>-0.27777777777777779</v>
      </c>
      <c r="S1035" s="56" t="str">
        <f t="shared" si="532"/>
        <v>n/a</v>
      </c>
      <c r="T1035" s="55" t="str">
        <f t="shared" si="533"/>
        <v>n/a</v>
      </c>
      <c r="U1035" s="54" t="str">
        <f t="shared" si="534"/>
        <v>n/a</v>
      </c>
      <c r="V1035" s="53" t="str">
        <f t="shared" si="535"/>
        <v/>
      </c>
      <c r="W1035" s="53" t="str">
        <f t="shared" si="536"/>
        <v/>
      </c>
      <c r="X1035" s="53">
        <f t="shared" si="537"/>
        <v>-0.27777777777777779</v>
      </c>
      <c r="Y1035" s="52" t="str">
        <f t="shared" si="538"/>
        <v/>
      </c>
      <c r="Z1035" s="51" t="str">
        <f t="shared" si="539"/>
        <v/>
      </c>
      <c r="AA1035" s="50" t="str">
        <f t="shared" si="540"/>
        <v/>
      </c>
      <c r="AB1035" s="40" t="str">
        <f t="shared" si="541"/>
        <v>CBR1</v>
      </c>
      <c r="AC1035" s="49">
        <f t="shared" si="542"/>
        <v>0</v>
      </c>
      <c r="AD1035" s="47">
        <f t="shared" si="543"/>
        <v>0</v>
      </c>
      <c r="AE1035" s="47">
        <f t="shared" si="544"/>
        <v>0.54</v>
      </c>
      <c r="AF1035" s="48">
        <f t="shared" si="545"/>
        <v>0</v>
      </c>
      <c r="AG1035" s="47">
        <f t="shared" si="546"/>
        <v>0</v>
      </c>
      <c r="AH1035" s="47">
        <f t="shared" si="547"/>
        <v>0.39</v>
      </c>
      <c r="AI1035" s="46" t="str">
        <f t="shared" si="548"/>
        <v/>
      </c>
      <c r="AJ1035" s="43" t="str">
        <f t="shared" si="549"/>
        <v/>
      </c>
      <c r="AK1035" s="43">
        <f t="shared" si="550"/>
        <v>0.72222222222222221</v>
      </c>
      <c r="AL1035" s="45" t="str">
        <f t="shared" si="551"/>
        <v/>
      </c>
      <c r="AM1035" s="43" t="str">
        <f t="shared" si="552"/>
        <v/>
      </c>
      <c r="AN1035" s="42" t="str">
        <f t="shared" si="553"/>
        <v/>
      </c>
      <c r="AO1035" s="40" t="str">
        <f t="shared" si="554"/>
        <v>NCB5R_YEAST</v>
      </c>
      <c r="AP1035" s="44" t="str">
        <f t="shared" si="555"/>
        <v/>
      </c>
      <c r="AQ1035" s="43" t="str">
        <f t="shared" si="556"/>
        <v/>
      </c>
      <c r="AR1035" s="43" t="str">
        <f t="shared" si="557"/>
        <v/>
      </c>
      <c r="AS1035" s="43" t="str">
        <f t="shared" si="558"/>
        <v/>
      </c>
      <c r="AT1035" s="43" t="str">
        <f t="shared" si="559"/>
        <v/>
      </c>
      <c r="AU1035" s="42" t="str">
        <f t="shared" si="560"/>
        <v/>
      </c>
    </row>
    <row r="1036" spans="1:47" ht="15" x14ac:dyDescent="0.25">
      <c r="A1036" s="40" t="s">
        <v>5059</v>
      </c>
      <c r="B1036" s="40" t="s">
        <v>5058</v>
      </c>
      <c r="C1036" s="60">
        <f>IF(ISNUMBER(VLOOKUP(B1036,'[1]WT-GR-A'!I$2:J$693,2,FALSE)),VLOOKUP(B1036,'[1]WT-GR-A'!I$2:J$693,2,FALSE),"")</f>
        <v>0.11</v>
      </c>
      <c r="D1036" s="58">
        <f>IF(ISNUMBER(VLOOKUP($B1036,'[1]KO-GR-A'!$I$2:$J$907,2,FALSE)),VLOOKUP($B1036,'[1]KO-GR-A'!$I$2:$J$907,2,FALSE),"")</f>
        <v>0.11</v>
      </c>
      <c r="E1036" s="58">
        <f>IF(ISNUMBER(VLOOKUP($B1036,'[1]MT-GR-A'!$I$2:$J$789,2,FALSE)),VLOOKUP($B1036,'[1]MT-GR-A'!$I$2:$J$789,2,FALSE),"")</f>
        <v>0.22</v>
      </c>
      <c r="F1036" s="58" t="str">
        <f>IF(ISNUMBER(VLOOKUP($B1036,'[1]WT-HS-A'!$I$2:$J$1224,2,FALSE)),VLOOKUP($B1036,'[1]WT-HS-A'!$I$2:$J$1224,2,FALSE),"")</f>
        <v/>
      </c>
      <c r="G1036" s="58">
        <f>IF(ISNUMBER(VLOOKUP($B1036,'[1]KO-HS-A'!$I$2:$J$1229,2,FALSE)),VLOOKUP($B1036,'[1]KO-HS-A'!$I$2:$J$1229,2,FALSE),"")</f>
        <v>0.22</v>
      </c>
      <c r="H1036" s="58">
        <f>IF(ISNUMBER(VLOOKUP($B1036,'[1]MT-HS-A'!$I$2:$J$1362,2,FALSE)),VLOOKUP($B1036,'[1]MT-HS-A'!$I$2:$J$1362,2,FALSE),"")</f>
        <v>0.35</v>
      </c>
      <c r="I1036" s="59" t="str">
        <f>IF(ISNUMBER(VLOOKUP($B1036,'[1]WT-GR-B'!$I$2:$J$585,2,FALSE)),VLOOKUP($B1036,'[1]WT-GR-B'!$I$2:$J$585,2,FALSE),"")</f>
        <v/>
      </c>
      <c r="J1036" s="58" t="str">
        <f>IF(ISNUMBER(VLOOKUP($B1036,'[1]KO-GR-B'!$I$2:$J$900,2,FALSE)),VLOOKUP($B1036,'[1]KO-GR-B'!$I$2:$J$900,2,FALSE),"")</f>
        <v/>
      </c>
      <c r="K1036" s="58">
        <f>IF(ISNUMBER(VLOOKUP($B1036,'[1]MT-GR-B'!$I$2:$J$693,2,FALSE)),VLOOKUP($B1036,'[1]MT-GR-B'!$I$2:$J$693,2,FALSE),"")</f>
        <v>0.11</v>
      </c>
      <c r="L1036" s="58">
        <f>IF(ISNUMBER(VLOOKUP($B1036,'[1]WT-HS-B'!$I$2:$J$1220,2,FALSE)),VLOOKUP($B1036,'[1]WT-HS-B'!$I$2:$J$1220,2,FALSE),"")</f>
        <v>0.22</v>
      </c>
      <c r="M1036" s="58" t="str">
        <f>IF(ISNUMBER(VLOOKUP($B1036,'[1]KO-HS-B'!$I$2:$J$1046,2,FALSE)),VLOOKUP($B1036,'[1]KO-HS-B'!$I$2:$J$1046,2,FALSE),"")</f>
        <v/>
      </c>
      <c r="N1036" s="58">
        <f>IF(ISNUMBER(VLOOKUP($B1036,'[1]MT-HS-B'!$I$2:$J$773,2,FALSE)),VLOOKUP($B1036,'[1]MT-HS-B'!$I$2:$J$773,2,FALSE),"")</f>
        <v>0.22</v>
      </c>
      <c r="O1036" s="40" t="str">
        <f t="shared" si="528"/>
        <v>MCR1_YEAS7</v>
      </c>
      <c r="P1036" s="57" t="str">
        <f t="shared" si="529"/>
        <v/>
      </c>
      <c r="Q1036" s="57">
        <f t="shared" si="530"/>
        <v>1</v>
      </c>
      <c r="R1036" s="57">
        <f t="shared" si="531"/>
        <v>0.79545454545454541</v>
      </c>
      <c r="S1036" s="56" t="str">
        <f t="shared" si="532"/>
        <v>n/a</v>
      </c>
      <c r="T1036" s="55" t="str">
        <f t="shared" si="533"/>
        <v>n/a</v>
      </c>
      <c r="U1036" s="54">
        <f t="shared" si="534"/>
        <v>0.20454545454545459</v>
      </c>
      <c r="V1036" s="53" t="str">
        <f t="shared" si="535"/>
        <v>GR only</v>
      </c>
      <c r="W1036" s="53">
        <f t="shared" si="536"/>
        <v>1</v>
      </c>
      <c r="X1036" s="53">
        <f t="shared" si="537"/>
        <v>0.59090909090909083</v>
      </c>
      <c r="Y1036" s="52" t="str">
        <f t="shared" si="538"/>
        <v>HS only</v>
      </c>
      <c r="Z1036" s="51" t="str">
        <f t="shared" si="539"/>
        <v/>
      </c>
      <c r="AA1036" s="50">
        <f t="shared" si="540"/>
        <v>1</v>
      </c>
      <c r="AB1036" s="40" t="str">
        <f t="shared" si="541"/>
        <v>MCR1</v>
      </c>
      <c r="AC1036" s="49">
        <f t="shared" si="542"/>
        <v>0.11</v>
      </c>
      <c r="AD1036" s="47">
        <f t="shared" si="543"/>
        <v>0.11</v>
      </c>
      <c r="AE1036" s="47">
        <f t="shared" si="544"/>
        <v>0.16500000000000001</v>
      </c>
      <c r="AF1036" s="48">
        <f t="shared" si="545"/>
        <v>0.22</v>
      </c>
      <c r="AG1036" s="47">
        <f t="shared" si="546"/>
        <v>0.22</v>
      </c>
      <c r="AH1036" s="47">
        <f t="shared" si="547"/>
        <v>0.28499999999999998</v>
      </c>
      <c r="AI1036" s="46">
        <f t="shared" si="548"/>
        <v>2</v>
      </c>
      <c r="AJ1036" s="43">
        <f t="shared" si="549"/>
        <v>2</v>
      </c>
      <c r="AK1036" s="43">
        <f t="shared" si="550"/>
        <v>1.7272727272727271</v>
      </c>
      <c r="AL1036" s="45" t="str">
        <f t="shared" si="551"/>
        <v/>
      </c>
      <c r="AM1036" s="43" t="str">
        <f t="shared" si="552"/>
        <v/>
      </c>
      <c r="AN1036" s="42">
        <f t="shared" si="553"/>
        <v>0.28927095593995189</v>
      </c>
      <c r="AO1036" s="40" t="str">
        <f t="shared" si="554"/>
        <v>MCR1_YEAS7</v>
      </c>
      <c r="AP1036" s="44" t="str">
        <f t="shared" si="555"/>
        <v/>
      </c>
      <c r="AQ1036" s="43" t="str">
        <f t="shared" si="556"/>
        <v/>
      </c>
      <c r="AR1036" s="43">
        <f t="shared" si="557"/>
        <v>7.7781745930520188E-2</v>
      </c>
      <c r="AS1036" s="43" t="str">
        <f t="shared" si="558"/>
        <v/>
      </c>
      <c r="AT1036" s="43" t="str">
        <f t="shared" si="559"/>
        <v/>
      </c>
      <c r="AU1036" s="42">
        <f t="shared" si="560"/>
        <v>9.1923881554251255E-2</v>
      </c>
    </row>
    <row r="1037" spans="1:47" ht="15" x14ac:dyDescent="0.25">
      <c r="A1037" s="40" t="s">
        <v>5057</v>
      </c>
      <c r="B1037" s="40" t="s">
        <v>5056</v>
      </c>
      <c r="C1037" s="60" t="str">
        <f>IF(ISNUMBER(VLOOKUP(B1037,'[1]WT-GR-A'!I$2:J$693,2,FALSE)),VLOOKUP(B1037,'[1]WT-GR-A'!I$2:J$693,2,FALSE),"")</f>
        <v/>
      </c>
      <c r="D1037" s="58">
        <f>IF(ISNUMBER(VLOOKUP($B1037,'[1]KO-GR-A'!$I$2:$J$907,2,FALSE)),VLOOKUP($B1037,'[1]KO-GR-A'!$I$2:$J$907,2,FALSE),"")</f>
        <v>0.09</v>
      </c>
      <c r="E1037" s="58" t="str">
        <f>IF(ISNUMBER(VLOOKUP($B1037,'[1]MT-GR-A'!$I$2:$J$789,2,FALSE)),VLOOKUP($B1037,'[1]MT-GR-A'!$I$2:$J$789,2,FALSE),"")</f>
        <v/>
      </c>
      <c r="F1037" s="58">
        <f>IF(ISNUMBER(VLOOKUP($B1037,'[1]WT-HS-A'!$I$2:$J$1224,2,FALSE)),VLOOKUP($B1037,'[1]WT-HS-A'!$I$2:$J$1224,2,FALSE),"")</f>
        <v>0.09</v>
      </c>
      <c r="G1037" s="58">
        <f>IF(ISNUMBER(VLOOKUP($B1037,'[1]KO-HS-A'!$I$2:$J$1229,2,FALSE)),VLOOKUP($B1037,'[1]KO-HS-A'!$I$2:$J$1229,2,FALSE),"")</f>
        <v>0.09</v>
      </c>
      <c r="H1037" s="58">
        <f>IF(ISNUMBER(VLOOKUP($B1037,'[1]MT-HS-A'!$I$2:$J$1362,2,FALSE)),VLOOKUP($B1037,'[1]MT-HS-A'!$I$2:$J$1362,2,FALSE),"")</f>
        <v>0.19</v>
      </c>
      <c r="I1037" s="59" t="str">
        <f>IF(ISNUMBER(VLOOKUP($B1037,'[1]WT-GR-B'!$I$2:$J$585,2,FALSE)),VLOOKUP($B1037,'[1]WT-GR-B'!$I$2:$J$585,2,FALSE),"")</f>
        <v/>
      </c>
      <c r="J1037" s="58" t="str">
        <f>IF(ISNUMBER(VLOOKUP($B1037,'[1]KO-GR-B'!$I$2:$J$900,2,FALSE)),VLOOKUP($B1037,'[1]KO-GR-B'!$I$2:$J$900,2,FALSE),"")</f>
        <v/>
      </c>
      <c r="K1037" s="58" t="str">
        <f>IF(ISNUMBER(VLOOKUP($B1037,'[1]MT-GR-B'!$I$2:$J$693,2,FALSE)),VLOOKUP($B1037,'[1]MT-GR-B'!$I$2:$J$693,2,FALSE),"")</f>
        <v/>
      </c>
      <c r="L1037" s="58">
        <f>IF(ISNUMBER(VLOOKUP($B1037,'[1]WT-HS-B'!$I$2:$J$1220,2,FALSE)),VLOOKUP($B1037,'[1]WT-HS-B'!$I$2:$J$1220,2,FALSE),"")</f>
        <v>0.19</v>
      </c>
      <c r="M1037" s="58">
        <f>IF(ISNUMBER(VLOOKUP($B1037,'[1]KO-HS-B'!$I$2:$J$1046,2,FALSE)),VLOOKUP($B1037,'[1]KO-HS-B'!$I$2:$J$1046,2,FALSE),"")</f>
        <v>0.09</v>
      </c>
      <c r="N1037" s="58">
        <f>IF(ISNUMBER(VLOOKUP($B1037,'[1]MT-HS-B'!$I$2:$J$773,2,FALSE)),VLOOKUP($B1037,'[1]MT-HS-B'!$I$2:$J$773,2,FALSE),"")</f>
        <v>0.09</v>
      </c>
      <c r="O1037" s="40" t="str">
        <f t="shared" si="528"/>
        <v>ADH6_YEAST</v>
      </c>
      <c r="P1037" s="57" t="str">
        <f t="shared" si="529"/>
        <v>HS only</v>
      </c>
      <c r="Q1037" s="57">
        <f t="shared" si="530"/>
        <v>0</v>
      </c>
      <c r="R1037" s="57" t="str">
        <f t="shared" si="531"/>
        <v>HS only</v>
      </c>
      <c r="S1037" s="56" t="str">
        <f t="shared" si="532"/>
        <v>n/a</v>
      </c>
      <c r="T1037" s="55" t="str">
        <f t="shared" si="533"/>
        <v>n/a</v>
      </c>
      <c r="U1037" s="54" t="str">
        <f t="shared" si="534"/>
        <v>n/a</v>
      </c>
      <c r="V1037" s="53" t="str">
        <f t="shared" si="535"/>
        <v>HS only</v>
      </c>
      <c r="W1037" s="53">
        <f t="shared" si="536"/>
        <v>0</v>
      </c>
      <c r="X1037" s="53" t="str">
        <f t="shared" si="537"/>
        <v>HS only</v>
      </c>
      <c r="Y1037" s="52" t="str">
        <f t="shared" si="538"/>
        <v>HS only</v>
      </c>
      <c r="Z1037" s="51" t="str">
        <f t="shared" si="539"/>
        <v>HS only</v>
      </c>
      <c r="AA1037" s="50" t="str">
        <f t="shared" si="540"/>
        <v>HS only</v>
      </c>
      <c r="AB1037" s="40" t="str">
        <f t="shared" si="541"/>
        <v>ADH6</v>
      </c>
      <c r="AC1037" s="49">
        <f t="shared" si="542"/>
        <v>0</v>
      </c>
      <c r="AD1037" s="47">
        <f t="shared" si="543"/>
        <v>0.09</v>
      </c>
      <c r="AE1037" s="47">
        <f t="shared" si="544"/>
        <v>0</v>
      </c>
      <c r="AF1037" s="48">
        <f t="shared" si="545"/>
        <v>0.14000000000000001</v>
      </c>
      <c r="AG1037" s="47">
        <f t="shared" si="546"/>
        <v>0.09</v>
      </c>
      <c r="AH1037" s="47">
        <f t="shared" si="547"/>
        <v>0.14000000000000001</v>
      </c>
      <c r="AI1037" s="46" t="str">
        <f t="shared" si="548"/>
        <v>HS Only</v>
      </c>
      <c r="AJ1037" s="43">
        <f t="shared" si="549"/>
        <v>1</v>
      </c>
      <c r="AK1037" s="43" t="str">
        <f t="shared" si="550"/>
        <v>HS Only</v>
      </c>
      <c r="AL1037" s="45" t="str">
        <f t="shared" si="551"/>
        <v/>
      </c>
      <c r="AM1037" s="43" t="str">
        <f t="shared" si="552"/>
        <v/>
      </c>
      <c r="AN1037" s="42" t="str">
        <f t="shared" si="553"/>
        <v/>
      </c>
      <c r="AO1037" s="40" t="str">
        <f t="shared" si="554"/>
        <v>ADH6_YEAST</v>
      </c>
      <c r="AP1037" s="44" t="str">
        <f t="shared" si="555"/>
        <v/>
      </c>
      <c r="AQ1037" s="43" t="str">
        <f t="shared" si="556"/>
        <v/>
      </c>
      <c r="AR1037" s="43" t="str">
        <f t="shared" si="557"/>
        <v/>
      </c>
      <c r="AS1037" s="43">
        <f t="shared" si="558"/>
        <v>7.0710678118654738E-2</v>
      </c>
      <c r="AT1037" s="43">
        <f t="shared" si="559"/>
        <v>0</v>
      </c>
      <c r="AU1037" s="42">
        <f t="shared" si="560"/>
        <v>7.0710678118654738E-2</v>
      </c>
    </row>
    <row r="1038" spans="1:47" ht="15" x14ac:dyDescent="0.25">
      <c r="A1038" s="40" t="s">
        <v>5055</v>
      </c>
      <c r="B1038" s="40" t="s">
        <v>5054</v>
      </c>
      <c r="C1038" s="60" t="str">
        <f>IF(ISNUMBER(VLOOKUP(B1038,'[1]WT-GR-A'!I$2:J$693,2,FALSE)),VLOOKUP(B1038,'[1]WT-GR-A'!I$2:J$693,2,FALSE),"")</f>
        <v/>
      </c>
      <c r="D1038" s="58">
        <f>IF(ISNUMBER(VLOOKUP($B1038,'[1]KO-GR-A'!$I$2:$J$907,2,FALSE)),VLOOKUP($B1038,'[1]KO-GR-A'!$I$2:$J$907,2,FALSE),"")</f>
        <v>0.17</v>
      </c>
      <c r="E1038" s="58" t="str">
        <f>IF(ISNUMBER(VLOOKUP($B1038,'[1]MT-GR-A'!$I$2:$J$789,2,FALSE)),VLOOKUP($B1038,'[1]MT-GR-A'!$I$2:$J$789,2,FALSE),"")</f>
        <v/>
      </c>
      <c r="F1038" s="58">
        <f>IF(ISNUMBER(VLOOKUP($B1038,'[1]WT-HS-A'!$I$2:$J$1224,2,FALSE)),VLOOKUP($B1038,'[1]WT-HS-A'!$I$2:$J$1224,2,FALSE),"")</f>
        <v>1.51</v>
      </c>
      <c r="G1038" s="58">
        <f>IF(ISNUMBER(VLOOKUP($B1038,'[1]KO-HS-A'!$I$2:$J$1229,2,FALSE)),VLOOKUP($B1038,'[1]KO-HS-A'!$I$2:$J$1229,2,FALSE),"")</f>
        <v>1.33</v>
      </c>
      <c r="H1038" s="58">
        <f>IF(ISNUMBER(VLOOKUP($B1038,'[1]MT-HS-A'!$I$2:$J$1362,2,FALSE)),VLOOKUP($B1038,'[1]MT-HS-A'!$I$2:$J$1362,2,FALSE),"")</f>
        <v>0.47</v>
      </c>
      <c r="I1038" s="59">
        <f>IF(ISNUMBER(VLOOKUP($B1038,'[1]WT-GR-B'!$I$2:$J$585,2,FALSE)),VLOOKUP($B1038,'[1]WT-GR-B'!$I$2:$J$585,2,FALSE),"")</f>
        <v>0.17</v>
      </c>
      <c r="J1038" s="58">
        <f>IF(ISNUMBER(VLOOKUP($B1038,'[1]KO-GR-B'!$I$2:$J$900,2,FALSE)),VLOOKUP($B1038,'[1]KO-GR-B'!$I$2:$J$900,2,FALSE),"")</f>
        <v>0.17</v>
      </c>
      <c r="K1038" s="58">
        <f>IF(ISNUMBER(VLOOKUP($B1038,'[1]MT-GR-B'!$I$2:$J$693,2,FALSE)),VLOOKUP($B1038,'[1]MT-GR-B'!$I$2:$J$693,2,FALSE),"")</f>
        <v>0.17</v>
      </c>
      <c r="L1038" s="58">
        <f>IF(ISNUMBER(VLOOKUP($B1038,'[1]WT-HS-B'!$I$2:$J$1220,2,FALSE)),VLOOKUP($B1038,'[1]WT-HS-B'!$I$2:$J$1220,2,FALSE),"")</f>
        <v>1.1499999999999999</v>
      </c>
      <c r="M1038" s="58">
        <f>IF(ISNUMBER(VLOOKUP($B1038,'[1]KO-HS-B'!$I$2:$J$1046,2,FALSE)),VLOOKUP($B1038,'[1]KO-HS-B'!$I$2:$J$1046,2,FALSE),"")</f>
        <v>1.51</v>
      </c>
      <c r="N1038" s="58">
        <f>IF(ISNUMBER(VLOOKUP($B1038,'[1]MT-HS-B'!$I$2:$J$773,2,FALSE)),VLOOKUP($B1038,'[1]MT-HS-B'!$I$2:$J$773,2,FALSE),"")</f>
        <v>0.26</v>
      </c>
      <c r="O1038" s="40" t="str">
        <f t="shared" si="528"/>
        <v>OYE2_YEAST</v>
      </c>
      <c r="P1038" s="57">
        <f t="shared" si="529"/>
        <v>5.7647058823529402</v>
      </c>
      <c r="Q1038" s="57">
        <f t="shared" si="530"/>
        <v>7.3529411764705888</v>
      </c>
      <c r="R1038" s="57">
        <f t="shared" si="531"/>
        <v>0.52941176470588225</v>
      </c>
      <c r="S1038" s="56" t="str">
        <f t="shared" si="532"/>
        <v>n/a</v>
      </c>
      <c r="T1038" s="55">
        <f t="shared" si="533"/>
        <v>0.5294117647058818</v>
      </c>
      <c r="U1038" s="54" t="str">
        <f t="shared" si="534"/>
        <v>n/a</v>
      </c>
      <c r="V1038" s="53" t="str">
        <f t="shared" si="535"/>
        <v>HS only</v>
      </c>
      <c r="W1038" s="53">
        <f t="shared" si="536"/>
        <v>6.8235294117647065</v>
      </c>
      <c r="X1038" s="53" t="str">
        <f t="shared" si="537"/>
        <v>HS only</v>
      </c>
      <c r="Y1038" s="52">
        <f t="shared" si="538"/>
        <v>5.7647058823529402</v>
      </c>
      <c r="Z1038" s="51">
        <f t="shared" si="539"/>
        <v>7.8823529411764701</v>
      </c>
      <c r="AA1038" s="50">
        <f t="shared" si="540"/>
        <v>0.52941176470588225</v>
      </c>
      <c r="AB1038" s="40" t="str">
        <f t="shared" si="541"/>
        <v>OYE2</v>
      </c>
      <c r="AC1038" s="49">
        <f t="shared" si="542"/>
        <v>0.17</v>
      </c>
      <c r="AD1038" s="47">
        <f t="shared" si="543"/>
        <v>0.17</v>
      </c>
      <c r="AE1038" s="47">
        <f t="shared" si="544"/>
        <v>0.17</v>
      </c>
      <c r="AF1038" s="48">
        <f t="shared" si="545"/>
        <v>1.33</v>
      </c>
      <c r="AG1038" s="47">
        <f t="shared" si="546"/>
        <v>1.42</v>
      </c>
      <c r="AH1038" s="47">
        <f t="shared" si="547"/>
        <v>0.36499999999999999</v>
      </c>
      <c r="AI1038" s="46">
        <f t="shared" si="548"/>
        <v>7.8235294117647056</v>
      </c>
      <c r="AJ1038" s="43">
        <f t="shared" si="549"/>
        <v>8.352941176470587</v>
      </c>
      <c r="AK1038" s="43">
        <f t="shared" si="550"/>
        <v>2.1470588235294117</v>
      </c>
      <c r="AL1038" s="45" t="str">
        <f t="shared" si="551"/>
        <v/>
      </c>
      <c r="AM1038" s="43">
        <f t="shared" si="552"/>
        <v>0.74870129772693184</v>
      </c>
      <c r="AN1038" s="42" t="str">
        <f t="shared" si="553"/>
        <v/>
      </c>
      <c r="AO1038" s="40" t="str">
        <f t="shared" si="554"/>
        <v>OYE2_YEAST</v>
      </c>
      <c r="AP1038" s="44" t="str">
        <f t="shared" si="555"/>
        <v/>
      </c>
      <c r="AQ1038" s="43">
        <f t="shared" si="556"/>
        <v>0</v>
      </c>
      <c r="AR1038" s="43" t="str">
        <f t="shared" si="557"/>
        <v/>
      </c>
      <c r="AS1038" s="43">
        <f t="shared" si="558"/>
        <v>0.25455844122715615</v>
      </c>
      <c r="AT1038" s="43">
        <f t="shared" si="559"/>
        <v>0.12727922061357852</v>
      </c>
      <c r="AU1038" s="42">
        <f t="shared" si="560"/>
        <v>0.14849242404917504</v>
      </c>
    </row>
    <row r="1039" spans="1:47" ht="15" x14ac:dyDescent="0.25">
      <c r="A1039" s="40" t="s">
        <v>5053</v>
      </c>
      <c r="B1039" s="40" t="s">
        <v>5052</v>
      </c>
      <c r="C1039" s="60" t="str">
        <f>IF(ISNUMBER(VLOOKUP(B1039,'[1]WT-GR-A'!I$2:J$693,2,FALSE)),VLOOKUP(B1039,'[1]WT-GR-A'!I$2:J$693,2,FALSE),"")</f>
        <v/>
      </c>
      <c r="D1039" s="58" t="str">
        <f>IF(ISNUMBER(VLOOKUP($B1039,'[1]KO-GR-A'!$I$2:$J$907,2,FALSE)),VLOOKUP($B1039,'[1]KO-GR-A'!$I$2:$J$907,2,FALSE),"")</f>
        <v/>
      </c>
      <c r="E1039" s="58" t="str">
        <f>IF(ISNUMBER(VLOOKUP($B1039,'[1]MT-GR-A'!$I$2:$J$789,2,FALSE)),VLOOKUP($B1039,'[1]MT-GR-A'!$I$2:$J$789,2,FALSE),"")</f>
        <v/>
      </c>
      <c r="F1039" s="58" t="str">
        <f>IF(ISNUMBER(VLOOKUP($B1039,'[1]WT-HS-A'!$I$2:$J$1224,2,FALSE)),VLOOKUP($B1039,'[1]WT-HS-A'!$I$2:$J$1224,2,FALSE),"")</f>
        <v/>
      </c>
      <c r="G1039" s="58" t="str">
        <f>IF(ISNUMBER(VLOOKUP($B1039,'[1]KO-HS-A'!$I$2:$J$1229,2,FALSE)),VLOOKUP($B1039,'[1]KO-HS-A'!$I$2:$J$1229,2,FALSE),"")</f>
        <v/>
      </c>
      <c r="H1039" s="58" t="str">
        <f>IF(ISNUMBER(VLOOKUP($B1039,'[1]MT-HS-A'!$I$2:$J$1362,2,FALSE)),VLOOKUP($B1039,'[1]MT-HS-A'!$I$2:$J$1362,2,FALSE),"")</f>
        <v/>
      </c>
      <c r="I1039" s="59" t="str">
        <f>IF(ISNUMBER(VLOOKUP($B1039,'[1]WT-GR-B'!$I$2:$J$585,2,FALSE)),VLOOKUP($B1039,'[1]WT-GR-B'!$I$2:$J$585,2,FALSE),"")</f>
        <v/>
      </c>
      <c r="J1039" s="58" t="str">
        <f>IF(ISNUMBER(VLOOKUP($B1039,'[1]KO-GR-B'!$I$2:$J$900,2,FALSE)),VLOOKUP($B1039,'[1]KO-GR-B'!$I$2:$J$900,2,FALSE),"")</f>
        <v/>
      </c>
      <c r="K1039" s="58" t="str">
        <f>IF(ISNUMBER(VLOOKUP($B1039,'[1]MT-GR-B'!$I$2:$J$693,2,FALSE)),VLOOKUP($B1039,'[1]MT-GR-B'!$I$2:$J$693,2,FALSE),"")</f>
        <v/>
      </c>
      <c r="L1039" s="58" t="str">
        <f>IF(ISNUMBER(VLOOKUP($B1039,'[1]WT-HS-B'!$I$2:$J$1220,2,FALSE)),VLOOKUP($B1039,'[1]WT-HS-B'!$I$2:$J$1220,2,FALSE),"")</f>
        <v/>
      </c>
      <c r="M1039" s="58">
        <f>IF(ISNUMBER(VLOOKUP($B1039,'[1]KO-HS-B'!$I$2:$J$1046,2,FALSE)),VLOOKUP($B1039,'[1]KO-HS-B'!$I$2:$J$1046,2,FALSE),"")</f>
        <v>0.26</v>
      </c>
      <c r="N1039" s="58" t="str">
        <f>IF(ISNUMBER(VLOOKUP($B1039,'[1]MT-HS-B'!$I$2:$J$773,2,FALSE)),VLOOKUP($B1039,'[1]MT-HS-B'!$I$2:$J$773,2,FALSE),"")</f>
        <v/>
      </c>
      <c r="O1039" s="40" t="str">
        <f t="shared" si="528"/>
        <v>OYE3_YEAST</v>
      </c>
      <c r="P1039" s="57" t="str">
        <f t="shared" si="529"/>
        <v/>
      </c>
      <c r="Q1039" s="57" t="str">
        <f t="shared" si="530"/>
        <v/>
      </c>
      <c r="R1039" s="57" t="str">
        <f t="shared" si="531"/>
        <v/>
      </c>
      <c r="S1039" s="56" t="str">
        <f t="shared" si="532"/>
        <v>n/a</v>
      </c>
      <c r="T1039" s="55" t="str">
        <f t="shared" si="533"/>
        <v>n/a</v>
      </c>
      <c r="U1039" s="54" t="str">
        <f t="shared" si="534"/>
        <v>n/a</v>
      </c>
      <c r="V1039" s="53" t="str">
        <f t="shared" si="535"/>
        <v/>
      </c>
      <c r="W1039" s="53" t="str">
        <f t="shared" si="536"/>
        <v/>
      </c>
      <c r="X1039" s="53" t="str">
        <f t="shared" si="537"/>
        <v/>
      </c>
      <c r="Y1039" s="52" t="str">
        <f t="shared" si="538"/>
        <v/>
      </c>
      <c r="Z1039" s="51" t="str">
        <f t="shared" si="539"/>
        <v>HS only</v>
      </c>
      <c r="AA1039" s="50" t="str">
        <f t="shared" si="540"/>
        <v/>
      </c>
      <c r="AB1039" s="40" t="str">
        <f t="shared" si="541"/>
        <v>OYE3</v>
      </c>
      <c r="AC1039" s="49">
        <f t="shared" si="542"/>
        <v>0</v>
      </c>
      <c r="AD1039" s="47">
        <f t="shared" si="543"/>
        <v>0</v>
      </c>
      <c r="AE1039" s="47">
        <f t="shared" si="544"/>
        <v>0</v>
      </c>
      <c r="AF1039" s="48">
        <f t="shared" si="545"/>
        <v>0</v>
      </c>
      <c r="AG1039" s="47">
        <f t="shared" si="546"/>
        <v>0.26</v>
      </c>
      <c r="AH1039" s="47">
        <f t="shared" si="547"/>
        <v>0</v>
      </c>
      <c r="AI1039" s="46" t="str">
        <f t="shared" si="548"/>
        <v/>
      </c>
      <c r="AJ1039" s="43" t="str">
        <f t="shared" si="549"/>
        <v>HS Only</v>
      </c>
      <c r="AK1039" s="43" t="str">
        <f t="shared" si="550"/>
        <v/>
      </c>
      <c r="AL1039" s="45" t="str">
        <f t="shared" si="551"/>
        <v/>
      </c>
      <c r="AM1039" s="43" t="str">
        <f t="shared" si="552"/>
        <v/>
      </c>
      <c r="AN1039" s="42" t="str">
        <f t="shared" si="553"/>
        <v/>
      </c>
      <c r="AO1039" s="40" t="str">
        <f t="shared" si="554"/>
        <v>OYE3_YEAST</v>
      </c>
      <c r="AP1039" s="44" t="str">
        <f t="shared" si="555"/>
        <v/>
      </c>
      <c r="AQ1039" s="43" t="str">
        <f t="shared" si="556"/>
        <v/>
      </c>
      <c r="AR1039" s="43" t="str">
        <f t="shared" si="557"/>
        <v/>
      </c>
      <c r="AS1039" s="43" t="str">
        <f t="shared" si="558"/>
        <v/>
      </c>
      <c r="AT1039" s="43" t="str">
        <f t="shared" si="559"/>
        <v/>
      </c>
      <c r="AU1039" s="42" t="str">
        <f t="shared" si="560"/>
        <v/>
      </c>
    </row>
    <row r="1040" spans="1:47" ht="15" x14ac:dyDescent="0.25">
      <c r="A1040" s="40" t="s">
        <v>5051</v>
      </c>
      <c r="B1040" s="40" t="s">
        <v>5050</v>
      </c>
      <c r="C1040" s="60" t="str">
        <f>IF(ISNUMBER(VLOOKUP(B1040,'[1]WT-GR-A'!I$2:J$693,2,FALSE)),VLOOKUP(B1040,'[1]WT-GR-A'!I$2:J$693,2,FALSE),"")</f>
        <v/>
      </c>
      <c r="D1040" s="58" t="str">
        <f>IF(ISNUMBER(VLOOKUP($B1040,'[1]KO-GR-A'!$I$2:$J$907,2,FALSE)),VLOOKUP($B1040,'[1]KO-GR-A'!$I$2:$J$907,2,FALSE),"")</f>
        <v/>
      </c>
      <c r="E1040" s="58" t="str">
        <f>IF(ISNUMBER(VLOOKUP($B1040,'[1]MT-GR-A'!$I$2:$J$789,2,FALSE)),VLOOKUP($B1040,'[1]MT-GR-A'!$I$2:$J$789,2,FALSE),"")</f>
        <v/>
      </c>
      <c r="F1040" s="58">
        <f>IF(ISNUMBER(VLOOKUP($B1040,'[1]WT-HS-A'!$I$2:$J$1224,2,FALSE)),VLOOKUP($B1040,'[1]WT-HS-A'!$I$2:$J$1224,2,FALSE),"")</f>
        <v>0.05</v>
      </c>
      <c r="G1040" s="58">
        <f>IF(ISNUMBER(VLOOKUP($B1040,'[1]KO-HS-A'!$I$2:$J$1229,2,FALSE)),VLOOKUP($B1040,'[1]KO-HS-A'!$I$2:$J$1229,2,FALSE),"")</f>
        <v>0.05</v>
      </c>
      <c r="H1040" s="58">
        <f>IF(ISNUMBER(VLOOKUP($B1040,'[1]MT-HS-A'!$I$2:$J$1362,2,FALSE)),VLOOKUP($B1040,'[1]MT-HS-A'!$I$2:$J$1362,2,FALSE),"")</f>
        <v>0.05</v>
      </c>
      <c r="I1040" s="59" t="str">
        <f>IF(ISNUMBER(VLOOKUP($B1040,'[1]WT-GR-B'!$I$2:$J$585,2,FALSE)),VLOOKUP($B1040,'[1]WT-GR-B'!$I$2:$J$585,2,FALSE),"")</f>
        <v/>
      </c>
      <c r="J1040" s="58" t="str">
        <f>IF(ISNUMBER(VLOOKUP($B1040,'[1]KO-GR-B'!$I$2:$J$900,2,FALSE)),VLOOKUP($B1040,'[1]KO-GR-B'!$I$2:$J$900,2,FALSE),"")</f>
        <v/>
      </c>
      <c r="K1040" s="58" t="str">
        <f>IF(ISNUMBER(VLOOKUP($B1040,'[1]MT-GR-B'!$I$2:$J$693,2,FALSE)),VLOOKUP($B1040,'[1]MT-GR-B'!$I$2:$J$693,2,FALSE),"")</f>
        <v/>
      </c>
      <c r="L1040" s="58" t="str">
        <f>IF(ISNUMBER(VLOOKUP($B1040,'[1]WT-HS-B'!$I$2:$J$1220,2,FALSE)),VLOOKUP($B1040,'[1]WT-HS-B'!$I$2:$J$1220,2,FALSE),"")</f>
        <v/>
      </c>
      <c r="M1040" s="58" t="str">
        <f>IF(ISNUMBER(VLOOKUP($B1040,'[1]KO-HS-B'!$I$2:$J$1046,2,FALSE)),VLOOKUP($B1040,'[1]KO-HS-B'!$I$2:$J$1046,2,FALSE),"")</f>
        <v/>
      </c>
      <c r="N1040" s="58" t="str">
        <f>IF(ISNUMBER(VLOOKUP($B1040,'[1]MT-HS-B'!$I$2:$J$773,2,FALSE)),VLOOKUP($B1040,'[1]MT-HS-B'!$I$2:$J$773,2,FALSE),"")</f>
        <v/>
      </c>
      <c r="O1040" s="40" t="str">
        <f t="shared" si="528"/>
        <v>NCPR_YEAST</v>
      </c>
      <c r="P1040" s="57" t="str">
        <f t="shared" si="529"/>
        <v/>
      </c>
      <c r="Q1040" s="57" t="str">
        <f t="shared" si="530"/>
        <v/>
      </c>
      <c r="R1040" s="57" t="str">
        <f t="shared" si="531"/>
        <v/>
      </c>
      <c r="S1040" s="56" t="str">
        <f t="shared" si="532"/>
        <v>n/a</v>
      </c>
      <c r="T1040" s="55" t="str">
        <f t="shared" si="533"/>
        <v>n/a</v>
      </c>
      <c r="U1040" s="54" t="str">
        <f t="shared" si="534"/>
        <v>n/a</v>
      </c>
      <c r="V1040" s="53" t="str">
        <f t="shared" si="535"/>
        <v>HS only</v>
      </c>
      <c r="W1040" s="53" t="str">
        <f t="shared" si="536"/>
        <v>HS only</v>
      </c>
      <c r="X1040" s="53" t="str">
        <f t="shared" si="537"/>
        <v>HS only</v>
      </c>
      <c r="Y1040" s="52" t="str">
        <f t="shared" si="538"/>
        <v/>
      </c>
      <c r="Z1040" s="51" t="str">
        <f t="shared" si="539"/>
        <v/>
      </c>
      <c r="AA1040" s="50" t="str">
        <f t="shared" si="540"/>
        <v/>
      </c>
      <c r="AB1040" s="40" t="str">
        <f t="shared" si="541"/>
        <v>NCP1</v>
      </c>
      <c r="AC1040" s="49">
        <f t="shared" si="542"/>
        <v>0</v>
      </c>
      <c r="AD1040" s="47">
        <f t="shared" si="543"/>
        <v>0</v>
      </c>
      <c r="AE1040" s="47">
        <f t="shared" si="544"/>
        <v>0</v>
      </c>
      <c r="AF1040" s="48">
        <f t="shared" si="545"/>
        <v>0.05</v>
      </c>
      <c r="AG1040" s="47">
        <f t="shared" si="546"/>
        <v>0.05</v>
      </c>
      <c r="AH1040" s="47">
        <f t="shared" si="547"/>
        <v>0.05</v>
      </c>
      <c r="AI1040" s="46" t="str">
        <f t="shared" si="548"/>
        <v>HS Only</v>
      </c>
      <c r="AJ1040" s="43" t="str">
        <f t="shared" si="549"/>
        <v>HS Only</v>
      </c>
      <c r="AK1040" s="43" t="str">
        <f t="shared" si="550"/>
        <v>HS Only</v>
      </c>
      <c r="AL1040" s="45" t="str">
        <f t="shared" si="551"/>
        <v/>
      </c>
      <c r="AM1040" s="43" t="str">
        <f t="shared" si="552"/>
        <v/>
      </c>
      <c r="AN1040" s="42" t="str">
        <f t="shared" si="553"/>
        <v/>
      </c>
      <c r="AO1040" s="40" t="str">
        <f t="shared" si="554"/>
        <v>NCPR_YEAST</v>
      </c>
      <c r="AP1040" s="44" t="str">
        <f t="shared" si="555"/>
        <v/>
      </c>
      <c r="AQ1040" s="43" t="str">
        <f t="shared" si="556"/>
        <v/>
      </c>
      <c r="AR1040" s="43" t="str">
        <f t="shared" si="557"/>
        <v/>
      </c>
      <c r="AS1040" s="43" t="str">
        <f t="shared" si="558"/>
        <v/>
      </c>
      <c r="AT1040" s="43" t="str">
        <f t="shared" si="559"/>
        <v/>
      </c>
      <c r="AU1040" s="42" t="str">
        <f t="shared" si="560"/>
        <v/>
      </c>
    </row>
    <row r="1041" spans="1:47" ht="15" x14ac:dyDescent="0.25">
      <c r="A1041" s="40" t="s">
        <v>5049</v>
      </c>
      <c r="B1041" s="40" t="s">
        <v>5048</v>
      </c>
      <c r="C1041" s="60" t="str">
        <f>IF(ISNUMBER(VLOOKUP(B1041,'[1]WT-GR-A'!I$2:J$693,2,FALSE)),VLOOKUP(B1041,'[1]WT-GR-A'!I$2:J$693,2,FALSE),"")</f>
        <v/>
      </c>
      <c r="D1041" s="58" t="str">
        <f>IF(ISNUMBER(VLOOKUP($B1041,'[1]KO-GR-A'!$I$2:$J$907,2,FALSE)),VLOOKUP($B1041,'[1]KO-GR-A'!$I$2:$J$907,2,FALSE),"")</f>
        <v/>
      </c>
      <c r="E1041" s="58" t="str">
        <f>IF(ISNUMBER(VLOOKUP($B1041,'[1]MT-GR-A'!$I$2:$J$789,2,FALSE)),VLOOKUP($B1041,'[1]MT-GR-A'!$I$2:$J$789,2,FALSE),"")</f>
        <v/>
      </c>
      <c r="F1041" s="58">
        <f>IF(ISNUMBER(VLOOKUP($B1041,'[1]WT-HS-A'!$I$2:$J$1224,2,FALSE)),VLOOKUP($B1041,'[1]WT-HS-A'!$I$2:$J$1224,2,FALSE),"")</f>
        <v>0.45</v>
      </c>
      <c r="G1041" s="58">
        <f>IF(ISNUMBER(VLOOKUP($B1041,'[1]KO-HS-A'!$I$2:$J$1229,2,FALSE)),VLOOKUP($B1041,'[1]KO-HS-A'!$I$2:$J$1229,2,FALSE),"")</f>
        <v>1.1000000000000001</v>
      </c>
      <c r="H1041" s="58">
        <f>IF(ISNUMBER(VLOOKUP($B1041,'[1]MT-HS-A'!$I$2:$J$1362,2,FALSE)),VLOOKUP($B1041,'[1]MT-HS-A'!$I$2:$J$1362,2,FALSE),"")</f>
        <v>1.3</v>
      </c>
      <c r="I1041" s="59">
        <f>IF(ISNUMBER(VLOOKUP($B1041,'[1]WT-GR-B'!$I$2:$J$585,2,FALSE)),VLOOKUP($B1041,'[1]WT-GR-B'!$I$2:$J$585,2,FALSE),"")</f>
        <v>0.2</v>
      </c>
      <c r="J1041" s="58">
        <f>IF(ISNUMBER(VLOOKUP($B1041,'[1]KO-GR-B'!$I$2:$J$900,2,FALSE)),VLOOKUP($B1041,'[1]KO-GR-B'!$I$2:$J$900,2,FALSE),"")</f>
        <v>0.2</v>
      </c>
      <c r="K1041" s="58">
        <f>IF(ISNUMBER(VLOOKUP($B1041,'[1]MT-GR-B'!$I$2:$J$693,2,FALSE)),VLOOKUP($B1041,'[1]MT-GR-B'!$I$2:$J$693,2,FALSE),"")</f>
        <v>0.1</v>
      </c>
      <c r="L1041" s="58">
        <f>IF(ISNUMBER(VLOOKUP($B1041,'[1]WT-HS-B'!$I$2:$J$1220,2,FALSE)),VLOOKUP($B1041,'[1]WT-HS-B'!$I$2:$J$1220,2,FALSE),"")</f>
        <v>1.3</v>
      </c>
      <c r="M1041" s="58">
        <f>IF(ISNUMBER(VLOOKUP($B1041,'[1]KO-HS-B'!$I$2:$J$1046,2,FALSE)),VLOOKUP($B1041,'[1]KO-HS-B'!$I$2:$J$1046,2,FALSE),"")</f>
        <v>1.3</v>
      </c>
      <c r="N1041" s="58">
        <f>IF(ISNUMBER(VLOOKUP($B1041,'[1]MT-HS-B'!$I$2:$J$773,2,FALSE)),VLOOKUP($B1041,'[1]MT-HS-B'!$I$2:$J$773,2,FALSE),"")</f>
        <v>0.45</v>
      </c>
      <c r="O1041" s="40" t="str">
        <f t="shared" si="528"/>
        <v>GRE3_YEAST</v>
      </c>
      <c r="P1041" s="57">
        <f t="shared" si="529"/>
        <v>5.5</v>
      </c>
      <c r="Q1041" s="57">
        <f t="shared" si="530"/>
        <v>5.5</v>
      </c>
      <c r="R1041" s="57">
        <f t="shared" si="531"/>
        <v>3.4999999999999996</v>
      </c>
      <c r="S1041" s="56" t="str">
        <f t="shared" si="532"/>
        <v>n/a</v>
      </c>
      <c r="T1041" s="55" t="str">
        <f t="shared" si="533"/>
        <v>n/a</v>
      </c>
      <c r="U1041" s="54" t="str">
        <f t="shared" si="534"/>
        <v>n/a</v>
      </c>
      <c r="V1041" s="53" t="str">
        <f t="shared" si="535"/>
        <v>HS only</v>
      </c>
      <c r="W1041" s="53" t="str">
        <f t="shared" si="536"/>
        <v>HS only</v>
      </c>
      <c r="X1041" s="53" t="str">
        <f t="shared" si="537"/>
        <v>HS only</v>
      </c>
      <c r="Y1041" s="52">
        <f t="shared" si="538"/>
        <v>5.5</v>
      </c>
      <c r="Z1041" s="51">
        <f t="shared" si="539"/>
        <v>5.5</v>
      </c>
      <c r="AA1041" s="50">
        <f t="shared" si="540"/>
        <v>3.4999999999999996</v>
      </c>
      <c r="AB1041" s="40" t="str">
        <f t="shared" si="541"/>
        <v>GRE3</v>
      </c>
      <c r="AC1041" s="49">
        <f t="shared" si="542"/>
        <v>0.2</v>
      </c>
      <c r="AD1041" s="47">
        <f t="shared" si="543"/>
        <v>0.2</v>
      </c>
      <c r="AE1041" s="47">
        <f t="shared" si="544"/>
        <v>0.1</v>
      </c>
      <c r="AF1041" s="48">
        <f t="shared" si="545"/>
        <v>0.875</v>
      </c>
      <c r="AG1041" s="47">
        <f t="shared" si="546"/>
        <v>1.2000000000000002</v>
      </c>
      <c r="AH1041" s="47">
        <f t="shared" si="547"/>
        <v>0.875</v>
      </c>
      <c r="AI1041" s="46">
        <f t="shared" si="548"/>
        <v>4.375</v>
      </c>
      <c r="AJ1041" s="43">
        <f t="shared" si="549"/>
        <v>6.0000000000000009</v>
      </c>
      <c r="AK1041" s="43">
        <f t="shared" si="550"/>
        <v>8.75</v>
      </c>
      <c r="AL1041" s="45" t="str">
        <f t="shared" si="551"/>
        <v/>
      </c>
      <c r="AM1041" s="43" t="str">
        <f t="shared" si="552"/>
        <v/>
      </c>
      <c r="AN1041" s="42" t="str">
        <f t="shared" si="553"/>
        <v/>
      </c>
      <c r="AO1041" s="40" t="str">
        <f t="shared" si="554"/>
        <v>GRE3_YEAST</v>
      </c>
      <c r="AP1041" s="44" t="str">
        <f t="shared" si="555"/>
        <v/>
      </c>
      <c r="AQ1041" s="43" t="str">
        <f t="shared" si="556"/>
        <v/>
      </c>
      <c r="AR1041" s="43" t="str">
        <f t="shared" si="557"/>
        <v/>
      </c>
      <c r="AS1041" s="43">
        <f t="shared" si="558"/>
        <v>0.60104076400856543</v>
      </c>
      <c r="AT1041" s="43">
        <f t="shared" si="559"/>
        <v>0.14142135623730948</v>
      </c>
      <c r="AU1041" s="42">
        <f t="shared" si="560"/>
        <v>0.60104076400856543</v>
      </c>
    </row>
    <row r="1042" spans="1:47" ht="15" x14ac:dyDescent="0.25">
      <c r="A1042" s="40" t="s">
        <v>5047</v>
      </c>
      <c r="B1042" s="40" t="s">
        <v>5046</v>
      </c>
      <c r="C1042" s="60" t="str">
        <f>IF(ISNUMBER(VLOOKUP(B1042,'[1]WT-GR-A'!I$2:J$693,2,FALSE)),VLOOKUP(B1042,'[1]WT-GR-A'!I$2:J$693,2,FALSE),"")</f>
        <v/>
      </c>
      <c r="D1042" s="58" t="str">
        <f>IF(ISNUMBER(VLOOKUP($B1042,'[1]KO-GR-A'!$I$2:$J$907,2,FALSE)),VLOOKUP($B1042,'[1]KO-GR-A'!$I$2:$J$907,2,FALSE),"")</f>
        <v/>
      </c>
      <c r="E1042" s="58" t="str">
        <f>IF(ISNUMBER(VLOOKUP($B1042,'[1]MT-GR-A'!$I$2:$J$789,2,FALSE)),VLOOKUP($B1042,'[1]MT-GR-A'!$I$2:$J$789,2,FALSE),"")</f>
        <v/>
      </c>
      <c r="F1042" s="58">
        <f>IF(ISNUMBER(VLOOKUP($B1042,'[1]WT-HS-A'!$I$2:$J$1224,2,FALSE)),VLOOKUP($B1042,'[1]WT-HS-A'!$I$2:$J$1224,2,FALSE),"")</f>
        <v>0.97</v>
      </c>
      <c r="G1042" s="58">
        <f>IF(ISNUMBER(VLOOKUP($B1042,'[1]KO-HS-A'!$I$2:$J$1229,2,FALSE)),VLOOKUP($B1042,'[1]KO-HS-A'!$I$2:$J$1229,2,FALSE),"")</f>
        <v>0.79</v>
      </c>
      <c r="H1042" s="58">
        <f>IF(ISNUMBER(VLOOKUP($B1042,'[1]MT-HS-A'!$I$2:$J$1362,2,FALSE)),VLOOKUP($B1042,'[1]MT-HS-A'!$I$2:$J$1362,2,FALSE),"")</f>
        <v>1.17</v>
      </c>
      <c r="I1042" s="59">
        <f>IF(ISNUMBER(VLOOKUP($B1042,'[1]WT-GR-B'!$I$2:$J$585,2,FALSE)),VLOOKUP($B1042,'[1]WT-GR-B'!$I$2:$J$585,2,FALSE),"")</f>
        <v>0.21</v>
      </c>
      <c r="J1042" s="58">
        <f>IF(ISNUMBER(VLOOKUP($B1042,'[1]KO-GR-B'!$I$2:$J$900,2,FALSE)),VLOOKUP($B1042,'[1]KO-GR-B'!$I$2:$J$900,2,FALSE),"")</f>
        <v>0.21</v>
      </c>
      <c r="K1042" s="58">
        <f>IF(ISNUMBER(VLOOKUP($B1042,'[1]MT-GR-B'!$I$2:$J$693,2,FALSE)),VLOOKUP($B1042,'[1]MT-GR-B'!$I$2:$J$693,2,FALSE),"")</f>
        <v>0.1</v>
      </c>
      <c r="L1042" s="58">
        <f>IF(ISNUMBER(VLOOKUP($B1042,'[1]WT-HS-B'!$I$2:$J$1220,2,FALSE)),VLOOKUP($B1042,'[1]WT-HS-B'!$I$2:$J$1220,2,FALSE),"")</f>
        <v>1.9</v>
      </c>
      <c r="M1042" s="58">
        <f>IF(ISNUMBER(VLOOKUP($B1042,'[1]KO-HS-B'!$I$2:$J$1046,2,FALSE)),VLOOKUP($B1042,'[1]KO-HS-B'!$I$2:$J$1046,2,FALSE),"")</f>
        <v>1.39</v>
      </c>
      <c r="N1042" s="58">
        <f>IF(ISNUMBER(VLOOKUP($B1042,'[1]MT-HS-B'!$I$2:$J$773,2,FALSE)),VLOOKUP($B1042,'[1]MT-HS-B'!$I$2:$J$773,2,FALSE),"")</f>
        <v>0.62</v>
      </c>
      <c r="O1042" s="40" t="str">
        <f t="shared" si="528"/>
        <v>KAR_YEAST</v>
      </c>
      <c r="P1042" s="57">
        <f t="shared" si="529"/>
        <v>8.0476190476190474</v>
      </c>
      <c r="Q1042" s="57">
        <f t="shared" si="530"/>
        <v>5.6190476190476186</v>
      </c>
      <c r="R1042" s="57">
        <f t="shared" si="531"/>
        <v>5.2</v>
      </c>
      <c r="S1042" s="56" t="str">
        <f t="shared" si="532"/>
        <v>n/a</v>
      </c>
      <c r="T1042" s="55" t="str">
        <f t="shared" si="533"/>
        <v>n/a</v>
      </c>
      <c r="U1042" s="54" t="str">
        <f t="shared" si="534"/>
        <v>n/a</v>
      </c>
      <c r="V1042" s="53" t="str">
        <f t="shared" si="535"/>
        <v>HS only</v>
      </c>
      <c r="W1042" s="53" t="str">
        <f t="shared" si="536"/>
        <v>HS only</v>
      </c>
      <c r="X1042" s="53" t="str">
        <f t="shared" si="537"/>
        <v>HS only</v>
      </c>
      <c r="Y1042" s="52">
        <f t="shared" si="538"/>
        <v>8.0476190476190474</v>
      </c>
      <c r="Z1042" s="51">
        <f t="shared" si="539"/>
        <v>5.6190476190476186</v>
      </c>
      <c r="AA1042" s="50">
        <f t="shared" si="540"/>
        <v>5.2</v>
      </c>
      <c r="AB1042" s="40" t="str">
        <f t="shared" si="541"/>
        <v>YDL124W</v>
      </c>
      <c r="AC1042" s="49">
        <f t="shared" si="542"/>
        <v>0.21</v>
      </c>
      <c r="AD1042" s="47">
        <f t="shared" si="543"/>
        <v>0.21</v>
      </c>
      <c r="AE1042" s="47">
        <f t="shared" si="544"/>
        <v>0.1</v>
      </c>
      <c r="AF1042" s="48">
        <f t="shared" si="545"/>
        <v>1.4350000000000001</v>
      </c>
      <c r="AG1042" s="47">
        <f t="shared" si="546"/>
        <v>1.0899999999999999</v>
      </c>
      <c r="AH1042" s="47">
        <f t="shared" si="547"/>
        <v>0.89500000000000002</v>
      </c>
      <c r="AI1042" s="46">
        <f t="shared" si="548"/>
        <v>6.8333333333333339</v>
      </c>
      <c r="AJ1042" s="43">
        <f t="shared" si="549"/>
        <v>5.1904761904761898</v>
      </c>
      <c r="AK1042" s="43">
        <f t="shared" si="550"/>
        <v>8.9499999999999993</v>
      </c>
      <c r="AL1042" s="45" t="str">
        <f t="shared" si="551"/>
        <v/>
      </c>
      <c r="AM1042" s="43" t="str">
        <f t="shared" si="552"/>
        <v/>
      </c>
      <c r="AN1042" s="42" t="str">
        <f t="shared" si="553"/>
        <v/>
      </c>
      <c r="AO1042" s="40" t="str">
        <f t="shared" si="554"/>
        <v>KAR_YEAST</v>
      </c>
      <c r="AP1042" s="44" t="str">
        <f t="shared" si="555"/>
        <v/>
      </c>
      <c r="AQ1042" s="43" t="str">
        <f t="shared" si="556"/>
        <v/>
      </c>
      <c r="AR1042" s="43" t="str">
        <f t="shared" si="557"/>
        <v/>
      </c>
      <c r="AS1042" s="43">
        <f t="shared" si="558"/>
        <v>0.6576093065034887</v>
      </c>
      <c r="AT1042" s="43">
        <f t="shared" si="559"/>
        <v>0.42426406871192868</v>
      </c>
      <c r="AU1042" s="42">
        <f t="shared" si="560"/>
        <v>0.38890872965260098</v>
      </c>
    </row>
    <row r="1043" spans="1:47" ht="15" x14ac:dyDescent="0.25">
      <c r="A1043" s="40" t="s">
        <v>5045</v>
      </c>
      <c r="B1043" s="40" t="s">
        <v>5044</v>
      </c>
      <c r="C1043" s="60" t="str">
        <f>IF(ISNUMBER(VLOOKUP(B1043,'[1]WT-GR-A'!I$2:J$693,2,FALSE)),VLOOKUP(B1043,'[1]WT-GR-A'!I$2:J$693,2,FALSE),"")</f>
        <v/>
      </c>
      <c r="D1043" s="58" t="str">
        <f>IF(ISNUMBER(VLOOKUP($B1043,'[1]KO-GR-A'!$I$2:$J$907,2,FALSE)),VLOOKUP($B1043,'[1]KO-GR-A'!$I$2:$J$907,2,FALSE),"")</f>
        <v/>
      </c>
      <c r="E1043" s="58" t="str">
        <f>IF(ISNUMBER(VLOOKUP($B1043,'[1]MT-GR-A'!$I$2:$J$789,2,FALSE)),VLOOKUP($B1043,'[1]MT-GR-A'!$I$2:$J$789,2,FALSE),"")</f>
        <v/>
      </c>
      <c r="F1043" s="58">
        <f>IF(ISNUMBER(VLOOKUP($B1043,'[1]WT-HS-A'!$I$2:$J$1224,2,FALSE)),VLOOKUP($B1043,'[1]WT-HS-A'!$I$2:$J$1224,2,FALSE),"")</f>
        <v>0.09</v>
      </c>
      <c r="G1043" s="58">
        <f>IF(ISNUMBER(VLOOKUP($B1043,'[1]KO-HS-A'!$I$2:$J$1229,2,FALSE)),VLOOKUP($B1043,'[1]KO-HS-A'!$I$2:$J$1229,2,FALSE),"")</f>
        <v>0.09</v>
      </c>
      <c r="H1043" s="58">
        <f>IF(ISNUMBER(VLOOKUP($B1043,'[1]MT-HS-A'!$I$2:$J$1362,2,FALSE)),VLOOKUP($B1043,'[1]MT-HS-A'!$I$2:$J$1362,2,FALSE),"")</f>
        <v>0.09</v>
      </c>
      <c r="I1043" s="59" t="str">
        <f>IF(ISNUMBER(VLOOKUP($B1043,'[1]WT-GR-B'!$I$2:$J$585,2,FALSE)),VLOOKUP($B1043,'[1]WT-GR-B'!$I$2:$J$585,2,FALSE),"")</f>
        <v/>
      </c>
      <c r="J1043" s="58" t="str">
        <f>IF(ISNUMBER(VLOOKUP($B1043,'[1]KO-GR-B'!$I$2:$J$900,2,FALSE)),VLOOKUP($B1043,'[1]KO-GR-B'!$I$2:$J$900,2,FALSE),"")</f>
        <v/>
      </c>
      <c r="K1043" s="58" t="str">
        <f>IF(ISNUMBER(VLOOKUP($B1043,'[1]MT-GR-B'!$I$2:$J$693,2,FALSE)),VLOOKUP($B1043,'[1]MT-GR-B'!$I$2:$J$693,2,FALSE),"")</f>
        <v/>
      </c>
      <c r="L1043" s="58" t="str">
        <f>IF(ISNUMBER(VLOOKUP($B1043,'[1]WT-HS-B'!$I$2:$J$1220,2,FALSE)),VLOOKUP($B1043,'[1]WT-HS-B'!$I$2:$J$1220,2,FALSE),"")</f>
        <v/>
      </c>
      <c r="M1043" s="58" t="str">
        <f>IF(ISNUMBER(VLOOKUP($B1043,'[1]KO-HS-B'!$I$2:$J$1046,2,FALSE)),VLOOKUP($B1043,'[1]KO-HS-B'!$I$2:$J$1046,2,FALSE),"")</f>
        <v/>
      </c>
      <c r="N1043" s="58" t="str">
        <f>IF(ISNUMBER(VLOOKUP($B1043,'[1]MT-HS-B'!$I$2:$J$773,2,FALSE)),VLOOKUP($B1043,'[1]MT-HS-B'!$I$2:$J$773,2,FALSE),"")</f>
        <v/>
      </c>
      <c r="O1043" s="40" t="str">
        <f t="shared" si="528"/>
        <v>GRE2_YEAST</v>
      </c>
      <c r="P1043" s="57" t="str">
        <f t="shared" si="529"/>
        <v/>
      </c>
      <c r="Q1043" s="57" t="str">
        <f t="shared" si="530"/>
        <v/>
      </c>
      <c r="R1043" s="57" t="str">
        <f t="shared" si="531"/>
        <v/>
      </c>
      <c r="S1043" s="56" t="str">
        <f t="shared" si="532"/>
        <v>n/a</v>
      </c>
      <c r="T1043" s="55" t="str">
        <f t="shared" si="533"/>
        <v>n/a</v>
      </c>
      <c r="U1043" s="54" t="str">
        <f t="shared" si="534"/>
        <v>n/a</v>
      </c>
      <c r="V1043" s="53" t="str">
        <f t="shared" si="535"/>
        <v>HS only</v>
      </c>
      <c r="W1043" s="53" t="str">
        <f t="shared" si="536"/>
        <v>HS only</v>
      </c>
      <c r="X1043" s="53" t="str">
        <f t="shared" si="537"/>
        <v>HS only</v>
      </c>
      <c r="Y1043" s="52" t="str">
        <f t="shared" si="538"/>
        <v/>
      </c>
      <c r="Z1043" s="51" t="str">
        <f t="shared" si="539"/>
        <v/>
      </c>
      <c r="AA1043" s="50" t="str">
        <f t="shared" si="540"/>
        <v/>
      </c>
      <c r="AB1043" s="40" t="str">
        <f t="shared" si="541"/>
        <v>GRE2</v>
      </c>
      <c r="AC1043" s="49">
        <f t="shared" si="542"/>
        <v>0</v>
      </c>
      <c r="AD1043" s="47">
        <f t="shared" si="543"/>
        <v>0</v>
      </c>
      <c r="AE1043" s="47">
        <f t="shared" si="544"/>
        <v>0</v>
      </c>
      <c r="AF1043" s="48">
        <f t="shared" si="545"/>
        <v>0.09</v>
      </c>
      <c r="AG1043" s="47">
        <f t="shared" si="546"/>
        <v>0.09</v>
      </c>
      <c r="AH1043" s="47">
        <f t="shared" si="547"/>
        <v>0.09</v>
      </c>
      <c r="AI1043" s="46" t="str">
        <f t="shared" si="548"/>
        <v>HS Only</v>
      </c>
      <c r="AJ1043" s="43" t="str">
        <f t="shared" si="549"/>
        <v>HS Only</v>
      </c>
      <c r="AK1043" s="43" t="str">
        <f t="shared" si="550"/>
        <v>HS Only</v>
      </c>
      <c r="AL1043" s="45" t="str">
        <f t="shared" si="551"/>
        <v/>
      </c>
      <c r="AM1043" s="43" t="str">
        <f t="shared" si="552"/>
        <v/>
      </c>
      <c r="AN1043" s="42" t="str">
        <f t="shared" si="553"/>
        <v/>
      </c>
      <c r="AO1043" s="40" t="str">
        <f t="shared" si="554"/>
        <v>GRE2_YEAST</v>
      </c>
      <c r="AP1043" s="44" t="str">
        <f t="shared" si="555"/>
        <v/>
      </c>
      <c r="AQ1043" s="43" t="str">
        <f t="shared" si="556"/>
        <v/>
      </c>
      <c r="AR1043" s="43" t="str">
        <f t="shared" si="557"/>
        <v/>
      </c>
      <c r="AS1043" s="43" t="str">
        <f t="shared" si="558"/>
        <v/>
      </c>
      <c r="AT1043" s="43" t="str">
        <f t="shared" si="559"/>
        <v/>
      </c>
      <c r="AU1043" s="42" t="str">
        <f t="shared" si="560"/>
        <v/>
      </c>
    </row>
    <row r="1044" spans="1:47" ht="15" x14ac:dyDescent="0.25">
      <c r="A1044" s="40" t="s">
        <v>5043</v>
      </c>
      <c r="B1044" s="40" t="s">
        <v>5042</v>
      </c>
      <c r="C1044" s="60" t="str">
        <f>IF(ISNUMBER(VLOOKUP(B1044,'[1]WT-GR-A'!I$2:J$693,2,FALSE)),VLOOKUP(B1044,'[1]WT-GR-A'!I$2:J$693,2,FALSE),"")</f>
        <v/>
      </c>
      <c r="D1044" s="58" t="str">
        <f>IF(ISNUMBER(VLOOKUP($B1044,'[1]KO-GR-A'!$I$2:$J$907,2,FALSE)),VLOOKUP($B1044,'[1]KO-GR-A'!$I$2:$J$907,2,FALSE),"")</f>
        <v/>
      </c>
      <c r="E1044" s="58" t="str">
        <f>IF(ISNUMBER(VLOOKUP($B1044,'[1]MT-GR-A'!$I$2:$J$789,2,FALSE)),VLOOKUP($B1044,'[1]MT-GR-A'!$I$2:$J$789,2,FALSE),"")</f>
        <v/>
      </c>
      <c r="F1044" s="58">
        <f>IF(ISNUMBER(VLOOKUP($B1044,'[1]WT-HS-A'!$I$2:$J$1224,2,FALSE)),VLOOKUP($B1044,'[1]WT-HS-A'!$I$2:$J$1224,2,FALSE),"")</f>
        <v>0.52</v>
      </c>
      <c r="G1044" s="58">
        <f>IF(ISNUMBER(VLOOKUP($B1044,'[1]KO-HS-A'!$I$2:$J$1229,2,FALSE)),VLOOKUP($B1044,'[1]KO-HS-A'!$I$2:$J$1229,2,FALSE),"")</f>
        <v>0.52</v>
      </c>
      <c r="H1044" s="58">
        <f>IF(ISNUMBER(VLOOKUP($B1044,'[1]MT-HS-A'!$I$2:$J$1362,2,FALSE)),VLOOKUP($B1044,'[1]MT-HS-A'!$I$2:$J$1362,2,FALSE),"")</f>
        <v>0.15</v>
      </c>
      <c r="I1044" s="59" t="str">
        <f>IF(ISNUMBER(VLOOKUP($B1044,'[1]WT-GR-B'!$I$2:$J$585,2,FALSE)),VLOOKUP($B1044,'[1]WT-GR-B'!$I$2:$J$585,2,FALSE),"")</f>
        <v/>
      </c>
      <c r="J1044" s="58" t="str">
        <f>IF(ISNUMBER(VLOOKUP($B1044,'[1]KO-GR-B'!$I$2:$J$900,2,FALSE)),VLOOKUP($B1044,'[1]KO-GR-B'!$I$2:$J$900,2,FALSE),"")</f>
        <v/>
      </c>
      <c r="K1044" s="58" t="str">
        <f>IF(ISNUMBER(VLOOKUP($B1044,'[1]MT-GR-B'!$I$2:$J$693,2,FALSE)),VLOOKUP($B1044,'[1]MT-GR-B'!$I$2:$J$693,2,FALSE),"")</f>
        <v/>
      </c>
      <c r="L1044" s="58">
        <f>IF(ISNUMBER(VLOOKUP($B1044,'[1]WT-HS-B'!$I$2:$J$1220,2,FALSE)),VLOOKUP($B1044,'[1]WT-HS-B'!$I$2:$J$1220,2,FALSE),"")</f>
        <v>1.1499999999999999</v>
      </c>
      <c r="M1044" s="58">
        <f>IF(ISNUMBER(VLOOKUP($B1044,'[1]KO-HS-B'!$I$2:$J$1046,2,FALSE)),VLOOKUP($B1044,'[1]KO-HS-B'!$I$2:$J$1046,2,FALSE),"")</f>
        <v>0.52</v>
      </c>
      <c r="N1044" s="58" t="str">
        <f>IF(ISNUMBER(VLOOKUP($B1044,'[1]MT-HS-B'!$I$2:$J$773,2,FALSE)),VLOOKUP($B1044,'[1]MT-HS-B'!$I$2:$J$773,2,FALSE),"")</f>
        <v/>
      </c>
      <c r="O1044" s="40" t="str">
        <f t="shared" si="528"/>
        <v>DHE4_YEAST</v>
      </c>
      <c r="P1044" s="57" t="str">
        <f t="shared" si="529"/>
        <v>HS only</v>
      </c>
      <c r="Q1044" s="57" t="str">
        <f t="shared" si="530"/>
        <v>HS only</v>
      </c>
      <c r="R1044" s="57" t="str">
        <f t="shared" si="531"/>
        <v/>
      </c>
      <c r="S1044" s="56" t="str">
        <f t="shared" si="532"/>
        <v>n/a</v>
      </c>
      <c r="T1044" s="55" t="str">
        <f t="shared" si="533"/>
        <v>n/a</v>
      </c>
      <c r="U1044" s="54" t="str">
        <f t="shared" si="534"/>
        <v>n/a</v>
      </c>
      <c r="V1044" s="53" t="str">
        <f t="shared" si="535"/>
        <v>HS only</v>
      </c>
      <c r="W1044" s="53" t="str">
        <f t="shared" si="536"/>
        <v>HS only</v>
      </c>
      <c r="X1044" s="53" t="str">
        <f t="shared" si="537"/>
        <v>HS only</v>
      </c>
      <c r="Y1044" s="52" t="str">
        <f t="shared" si="538"/>
        <v>HS only</v>
      </c>
      <c r="Z1044" s="51" t="str">
        <f t="shared" si="539"/>
        <v>HS only</v>
      </c>
      <c r="AA1044" s="50" t="str">
        <f t="shared" si="540"/>
        <v/>
      </c>
      <c r="AB1044" s="40" t="str">
        <f t="shared" si="541"/>
        <v>GDH1</v>
      </c>
      <c r="AC1044" s="49">
        <f t="shared" si="542"/>
        <v>0</v>
      </c>
      <c r="AD1044" s="47">
        <f t="shared" si="543"/>
        <v>0</v>
      </c>
      <c r="AE1044" s="47">
        <f t="shared" si="544"/>
        <v>0</v>
      </c>
      <c r="AF1044" s="48">
        <f t="shared" si="545"/>
        <v>0.83499999999999996</v>
      </c>
      <c r="AG1044" s="47">
        <f t="shared" si="546"/>
        <v>0.52</v>
      </c>
      <c r="AH1044" s="47">
        <f t="shared" si="547"/>
        <v>0.15</v>
      </c>
      <c r="AI1044" s="46" t="str">
        <f t="shared" si="548"/>
        <v>HS Only</v>
      </c>
      <c r="AJ1044" s="43" t="str">
        <f t="shared" si="549"/>
        <v>HS Only</v>
      </c>
      <c r="AK1044" s="43" t="str">
        <f t="shared" si="550"/>
        <v>HS Only</v>
      </c>
      <c r="AL1044" s="45" t="str">
        <f t="shared" si="551"/>
        <v/>
      </c>
      <c r="AM1044" s="43" t="str">
        <f t="shared" si="552"/>
        <v/>
      </c>
      <c r="AN1044" s="42" t="str">
        <f t="shared" si="553"/>
        <v/>
      </c>
      <c r="AO1044" s="40" t="str">
        <f t="shared" si="554"/>
        <v>DHE4_YEAST</v>
      </c>
      <c r="AP1044" s="44" t="str">
        <f t="shared" si="555"/>
        <v/>
      </c>
      <c r="AQ1044" s="43" t="str">
        <f t="shared" si="556"/>
        <v/>
      </c>
      <c r="AR1044" s="43" t="str">
        <f t="shared" si="557"/>
        <v/>
      </c>
      <c r="AS1044" s="43">
        <f t="shared" si="558"/>
        <v>0.44547727214752469</v>
      </c>
      <c r="AT1044" s="43">
        <f t="shared" si="559"/>
        <v>0</v>
      </c>
      <c r="AU1044" s="42" t="str">
        <f t="shared" si="560"/>
        <v/>
      </c>
    </row>
    <row r="1045" spans="1:47" ht="15" x14ac:dyDescent="0.25">
      <c r="A1045" s="40" t="s">
        <v>5041</v>
      </c>
      <c r="B1045" s="40" t="s">
        <v>5040</v>
      </c>
      <c r="C1045" s="60" t="str">
        <f>IF(ISNUMBER(VLOOKUP(B1045,'[1]WT-GR-A'!I$2:J$693,2,FALSE)),VLOOKUP(B1045,'[1]WT-GR-A'!I$2:J$693,2,FALSE),"")</f>
        <v/>
      </c>
      <c r="D1045" s="58" t="str">
        <f>IF(ISNUMBER(VLOOKUP($B1045,'[1]KO-GR-A'!$I$2:$J$907,2,FALSE)),VLOOKUP($B1045,'[1]KO-GR-A'!$I$2:$J$907,2,FALSE),"")</f>
        <v/>
      </c>
      <c r="E1045" s="58" t="str">
        <f>IF(ISNUMBER(VLOOKUP($B1045,'[1]MT-GR-A'!$I$2:$J$789,2,FALSE)),VLOOKUP($B1045,'[1]MT-GR-A'!$I$2:$J$789,2,FALSE),"")</f>
        <v/>
      </c>
      <c r="F1045" s="58" t="str">
        <f>IF(ISNUMBER(VLOOKUP($B1045,'[1]WT-HS-A'!$I$2:$J$1224,2,FALSE)),VLOOKUP($B1045,'[1]WT-HS-A'!$I$2:$J$1224,2,FALSE),"")</f>
        <v/>
      </c>
      <c r="G1045" s="58" t="str">
        <f>IF(ISNUMBER(VLOOKUP($B1045,'[1]KO-HS-A'!$I$2:$J$1229,2,FALSE)),VLOOKUP($B1045,'[1]KO-HS-A'!$I$2:$J$1229,2,FALSE),"")</f>
        <v/>
      </c>
      <c r="H1045" s="58" t="str">
        <f>IF(ISNUMBER(VLOOKUP($B1045,'[1]MT-HS-A'!$I$2:$J$1362,2,FALSE)),VLOOKUP($B1045,'[1]MT-HS-A'!$I$2:$J$1362,2,FALSE),"")</f>
        <v/>
      </c>
      <c r="I1045" s="59">
        <f>IF(ISNUMBER(VLOOKUP($B1045,'[1]WT-GR-B'!$I$2:$J$585,2,FALSE)),VLOOKUP($B1045,'[1]WT-GR-B'!$I$2:$J$585,2,FALSE),"")</f>
        <v>7.0000000000000007E-2</v>
      </c>
      <c r="J1045" s="58" t="str">
        <f>IF(ISNUMBER(VLOOKUP($B1045,'[1]KO-GR-B'!$I$2:$J$900,2,FALSE)),VLOOKUP($B1045,'[1]KO-GR-B'!$I$2:$J$900,2,FALSE),"")</f>
        <v/>
      </c>
      <c r="K1045" s="58" t="str">
        <f>IF(ISNUMBER(VLOOKUP($B1045,'[1]MT-GR-B'!$I$2:$J$693,2,FALSE)),VLOOKUP($B1045,'[1]MT-GR-B'!$I$2:$J$693,2,FALSE),"")</f>
        <v/>
      </c>
      <c r="L1045" s="58" t="str">
        <f>IF(ISNUMBER(VLOOKUP($B1045,'[1]WT-HS-B'!$I$2:$J$1220,2,FALSE)),VLOOKUP($B1045,'[1]WT-HS-B'!$I$2:$J$1220,2,FALSE),"")</f>
        <v/>
      </c>
      <c r="M1045" s="58" t="str">
        <f>IF(ISNUMBER(VLOOKUP($B1045,'[1]KO-HS-B'!$I$2:$J$1046,2,FALSE)),VLOOKUP($B1045,'[1]KO-HS-B'!$I$2:$J$1046,2,FALSE),"")</f>
        <v/>
      </c>
      <c r="N1045" s="58">
        <f>IF(ISNUMBER(VLOOKUP($B1045,'[1]MT-HS-B'!$I$2:$J$773,2,FALSE)),VLOOKUP($B1045,'[1]MT-HS-B'!$I$2:$J$773,2,FALSE),"")</f>
        <v>7.0000000000000007E-2</v>
      </c>
      <c r="O1045" s="40" t="str">
        <f t="shared" si="528"/>
        <v>DHE5_YEAST</v>
      </c>
      <c r="P1045" s="57" t="str">
        <f t="shared" si="529"/>
        <v/>
      </c>
      <c r="Q1045" s="57" t="str">
        <f t="shared" si="530"/>
        <v/>
      </c>
      <c r="R1045" s="57" t="str">
        <f t="shared" si="531"/>
        <v/>
      </c>
      <c r="S1045" s="56" t="str">
        <f t="shared" si="532"/>
        <v>n/a</v>
      </c>
      <c r="T1045" s="55" t="str">
        <f t="shared" si="533"/>
        <v>n/a</v>
      </c>
      <c r="U1045" s="54" t="str">
        <f t="shared" si="534"/>
        <v>n/a</v>
      </c>
      <c r="V1045" s="53" t="str">
        <f t="shared" si="535"/>
        <v/>
      </c>
      <c r="W1045" s="53" t="str">
        <f t="shared" si="536"/>
        <v/>
      </c>
      <c r="X1045" s="53" t="str">
        <f t="shared" si="537"/>
        <v/>
      </c>
      <c r="Y1045" s="52" t="str">
        <f t="shared" si="538"/>
        <v>GR only</v>
      </c>
      <c r="Z1045" s="51" t="str">
        <f t="shared" si="539"/>
        <v/>
      </c>
      <c r="AA1045" s="50" t="str">
        <f t="shared" si="540"/>
        <v>HS only</v>
      </c>
      <c r="AB1045" s="40" t="str">
        <f t="shared" si="541"/>
        <v>GDH3</v>
      </c>
      <c r="AC1045" s="49">
        <f t="shared" si="542"/>
        <v>7.0000000000000007E-2</v>
      </c>
      <c r="AD1045" s="47">
        <f t="shared" si="543"/>
        <v>0</v>
      </c>
      <c r="AE1045" s="47">
        <f t="shared" si="544"/>
        <v>0</v>
      </c>
      <c r="AF1045" s="48">
        <f t="shared" si="545"/>
        <v>0</v>
      </c>
      <c r="AG1045" s="47">
        <f t="shared" si="546"/>
        <v>0</v>
      </c>
      <c r="AH1045" s="47">
        <f t="shared" si="547"/>
        <v>7.0000000000000007E-2</v>
      </c>
      <c r="AI1045" s="46">
        <f t="shared" si="548"/>
        <v>0</v>
      </c>
      <c r="AJ1045" s="43" t="str">
        <f t="shared" si="549"/>
        <v/>
      </c>
      <c r="AK1045" s="43" t="str">
        <f t="shared" si="550"/>
        <v>HS Only</v>
      </c>
      <c r="AL1045" s="45" t="str">
        <f t="shared" si="551"/>
        <v/>
      </c>
      <c r="AM1045" s="43" t="str">
        <f t="shared" si="552"/>
        <v/>
      </c>
      <c r="AN1045" s="42" t="str">
        <f t="shared" si="553"/>
        <v/>
      </c>
      <c r="AO1045" s="40" t="str">
        <f t="shared" si="554"/>
        <v>DHE5_YEAST</v>
      </c>
      <c r="AP1045" s="44" t="str">
        <f t="shared" si="555"/>
        <v/>
      </c>
      <c r="AQ1045" s="43" t="str">
        <f t="shared" si="556"/>
        <v/>
      </c>
      <c r="AR1045" s="43" t="str">
        <f t="shared" si="557"/>
        <v/>
      </c>
      <c r="AS1045" s="43" t="str">
        <f t="shared" si="558"/>
        <v/>
      </c>
      <c r="AT1045" s="43" t="str">
        <f t="shared" si="559"/>
        <v/>
      </c>
      <c r="AU1045" s="42" t="str">
        <f t="shared" si="560"/>
        <v/>
      </c>
    </row>
    <row r="1046" spans="1:47" ht="15" x14ac:dyDescent="0.25">
      <c r="A1046" s="40" t="s">
        <v>5039</v>
      </c>
      <c r="B1046" s="40" t="s">
        <v>5038</v>
      </c>
      <c r="C1046" s="60" t="str">
        <f>IF(ISNUMBER(VLOOKUP(B1046,'[1]WT-GR-A'!I$2:J$693,2,FALSE)),VLOOKUP(B1046,'[1]WT-GR-A'!I$2:J$693,2,FALSE),"")</f>
        <v/>
      </c>
      <c r="D1046" s="58" t="str">
        <f>IF(ISNUMBER(VLOOKUP($B1046,'[1]KO-GR-A'!$I$2:$J$907,2,FALSE)),VLOOKUP($B1046,'[1]KO-GR-A'!$I$2:$J$907,2,FALSE),"")</f>
        <v/>
      </c>
      <c r="E1046" s="58" t="str">
        <f>IF(ISNUMBER(VLOOKUP($B1046,'[1]MT-GR-A'!$I$2:$J$789,2,FALSE)),VLOOKUP($B1046,'[1]MT-GR-A'!$I$2:$J$789,2,FALSE),"")</f>
        <v/>
      </c>
      <c r="F1046" s="58" t="str">
        <f>IF(ISNUMBER(VLOOKUP($B1046,'[1]WT-HS-A'!$I$2:$J$1224,2,FALSE)),VLOOKUP($B1046,'[1]WT-HS-A'!$I$2:$J$1224,2,FALSE),"")</f>
        <v/>
      </c>
      <c r="G1046" s="58" t="str">
        <f>IF(ISNUMBER(VLOOKUP($B1046,'[1]KO-HS-A'!$I$2:$J$1229,2,FALSE)),VLOOKUP($B1046,'[1]KO-HS-A'!$I$2:$J$1229,2,FALSE),"")</f>
        <v/>
      </c>
      <c r="H1046" s="58" t="str">
        <f>IF(ISNUMBER(VLOOKUP($B1046,'[1]MT-HS-A'!$I$2:$J$1362,2,FALSE)),VLOOKUP($B1046,'[1]MT-HS-A'!$I$2:$J$1362,2,FALSE),"")</f>
        <v/>
      </c>
      <c r="I1046" s="59" t="str">
        <f>IF(ISNUMBER(VLOOKUP($B1046,'[1]WT-GR-B'!$I$2:$J$585,2,FALSE)),VLOOKUP($B1046,'[1]WT-GR-B'!$I$2:$J$585,2,FALSE),"")</f>
        <v/>
      </c>
      <c r="J1046" s="58" t="str">
        <f>IF(ISNUMBER(VLOOKUP($B1046,'[1]KO-GR-B'!$I$2:$J$900,2,FALSE)),VLOOKUP($B1046,'[1]KO-GR-B'!$I$2:$J$900,2,FALSE),"")</f>
        <v/>
      </c>
      <c r="K1046" s="58">
        <f>IF(ISNUMBER(VLOOKUP($B1046,'[1]MT-GR-B'!$I$2:$J$693,2,FALSE)),VLOOKUP($B1046,'[1]MT-GR-B'!$I$2:$J$693,2,FALSE),"")</f>
        <v>0.1</v>
      </c>
      <c r="L1046" s="58" t="str">
        <f>IF(ISNUMBER(VLOOKUP($B1046,'[1]WT-HS-B'!$I$2:$J$1220,2,FALSE)),VLOOKUP($B1046,'[1]WT-HS-B'!$I$2:$J$1220,2,FALSE),"")</f>
        <v/>
      </c>
      <c r="M1046" s="58" t="str">
        <f>IF(ISNUMBER(VLOOKUP($B1046,'[1]KO-HS-B'!$I$2:$J$1046,2,FALSE)),VLOOKUP($B1046,'[1]KO-HS-B'!$I$2:$J$1046,2,FALSE),"")</f>
        <v/>
      </c>
      <c r="N1046" s="58" t="str">
        <f>IF(ISNUMBER(VLOOKUP($B1046,'[1]MT-HS-B'!$I$2:$J$773,2,FALSE)),VLOOKUP($B1046,'[1]MT-HS-B'!$I$2:$J$773,2,FALSE),"")</f>
        <v/>
      </c>
      <c r="O1046" s="40" t="str">
        <f t="shared" si="528"/>
        <v>NBP1_YEAST</v>
      </c>
      <c r="P1046" s="57" t="str">
        <f t="shared" si="529"/>
        <v/>
      </c>
      <c r="Q1046" s="57" t="str">
        <f t="shared" si="530"/>
        <v/>
      </c>
      <c r="R1046" s="57" t="str">
        <f t="shared" si="531"/>
        <v/>
      </c>
      <c r="S1046" s="56" t="str">
        <f t="shared" si="532"/>
        <v>n/a</v>
      </c>
      <c r="T1046" s="55" t="str">
        <f t="shared" si="533"/>
        <v>n/a</v>
      </c>
      <c r="U1046" s="54" t="str">
        <f t="shared" si="534"/>
        <v>n/a</v>
      </c>
      <c r="V1046" s="53" t="str">
        <f t="shared" si="535"/>
        <v/>
      </c>
      <c r="W1046" s="53" t="str">
        <f t="shared" si="536"/>
        <v/>
      </c>
      <c r="X1046" s="53" t="str">
        <f t="shared" si="537"/>
        <v/>
      </c>
      <c r="Y1046" s="52" t="str">
        <f t="shared" si="538"/>
        <v/>
      </c>
      <c r="Z1046" s="51" t="str">
        <f t="shared" si="539"/>
        <v/>
      </c>
      <c r="AA1046" s="50" t="str">
        <f t="shared" si="540"/>
        <v>GR only</v>
      </c>
      <c r="AB1046" s="40" t="str">
        <f t="shared" si="541"/>
        <v>NBP1</v>
      </c>
      <c r="AC1046" s="49">
        <f t="shared" si="542"/>
        <v>0</v>
      </c>
      <c r="AD1046" s="47">
        <f t="shared" si="543"/>
        <v>0</v>
      </c>
      <c r="AE1046" s="47">
        <f t="shared" si="544"/>
        <v>0.1</v>
      </c>
      <c r="AF1046" s="48">
        <f t="shared" si="545"/>
        <v>0</v>
      </c>
      <c r="AG1046" s="47">
        <f t="shared" si="546"/>
        <v>0</v>
      </c>
      <c r="AH1046" s="47">
        <f t="shared" si="547"/>
        <v>0</v>
      </c>
      <c r="AI1046" s="46" t="str">
        <f t="shared" si="548"/>
        <v/>
      </c>
      <c r="AJ1046" s="43" t="str">
        <f t="shared" si="549"/>
        <v/>
      </c>
      <c r="AK1046" s="43">
        <f t="shared" si="550"/>
        <v>0</v>
      </c>
      <c r="AL1046" s="45" t="str">
        <f t="shared" si="551"/>
        <v/>
      </c>
      <c r="AM1046" s="43" t="str">
        <f t="shared" si="552"/>
        <v/>
      </c>
      <c r="AN1046" s="42" t="str">
        <f t="shared" si="553"/>
        <v/>
      </c>
      <c r="AO1046" s="40" t="str">
        <f t="shared" si="554"/>
        <v>NBP1_YEAST</v>
      </c>
      <c r="AP1046" s="44" t="str">
        <f t="shared" si="555"/>
        <v/>
      </c>
      <c r="AQ1046" s="43" t="str">
        <f t="shared" si="556"/>
        <v/>
      </c>
      <c r="AR1046" s="43" t="str">
        <f t="shared" si="557"/>
        <v/>
      </c>
      <c r="AS1046" s="43" t="str">
        <f t="shared" si="558"/>
        <v/>
      </c>
      <c r="AT1046" s="43" t="str">
        <f t="shared" si="559"/>
        <v/>
      </c>
      <c r="AU1046" s="42" t="str">
        <f t="shared" si="560"/>
        <v/>
      </c>
    </row>
    <row r="1047" spans="1:47" ht="15" x14ac:dyDescent="0.25">
      <c r="A1047" s="40" t="s">
        <v>5037</v>
      </c>
      <c r="B1047" s="40" t="s">
        <v>5036</v>
      </c>
      <c r="C1047" s="60">
        <f>IF(ISNUMBER(VLOOKUP(B1047,'[1]WT-GR-A'!I$2:J$693,2,FALSE)),VLOOKUP(B1047,'[1]WT-GR-A'!I$2:J$693,2,FALSE),"")</f>
        <v>0.44</v>
      </c>
      <c r="D1047" s="58">
        <f>IF(ISNUMBER(VLOOKUP($B1047,'[1]KO-GR-A'!$I$2:$J$907,2,FALSE)),VLOOKUP($B1047,'[1]KO-GR-A'!$I$2:$J$907,2,FALSE),"")</f>
        <v>0.72</v>
      </c>
      <c r="E1047" s="58">
        <f>IF(ISNUMBER(VLOOKUP($B1047,'[1]MT-GR-A'!$I$2:$J$789,2,FALSE)),VLOOKUP($B1047,'[1]MT-GR-A'!$I$2:$J$789,2,FALSE),"")</f>
        <v>0.2</v>
      </c>
      <c r="F1047" s="58">
        <f>IF(ISNUMBER(VLOOKUP($B1047,'[1]WT-HS-A'!$I$2:$J$1224,2,FALSE)),VLOOKUP($B1047,'[1]WT-HS-A'!$I$2:$J$1224,2,FALSE),"")</f>
        <v>0.44</v>
      </c>
      <c r="G1047" s="58">
        <f>IF(ISNUMBER(VLOOKUP($B1047,'[1]KO-HS-A'!$I$2:$J$1229,2,FALSE)),VLOOKUP($B1047,'[1]KO-HS-A'!$I$2:$J$1229,2,FALSE),"")</f>
        <v>0.44</v>
      </c>
      <c r="H1047" s="58">
        <f>IF(ISNUMBER(VLOOKUP($B1047,'[1]MT-HS-A'!$I$2:$J$1362,2,FALSE)),VLOOKUP($B1047,'[1]MT-HS-A'!$I$2:$J$1362,2,FALSE),"")</f>
        <v>0.2</v>
      </c>
      <c r="I1047" s="59">
        <f>IF(ISNUMBER(VLOOKUP($B1047,'[1]WT-GR-B'!$I$2:$J$585,2,FALSE)),VLOOKUP($B1047,'[1]WT-GR-B'!$I$2:$J$585,2,FALSE),"")</f>
        <v>0.2</v>
      </c>
      <c r="J1047" s="58">
        <f>IF(ISNUMBER(VLOOKUP($B1047,'[1]KO-GR-B'!$I$2:$J$900,2,FALSE)),VLOOKUP($B1047,'[1]KO-GR-B'!$I$2:$J$900,2,FALSE),"")</f>
        <v>0.44</v>
      </c>
      <c r="K1047" s="58">
        <f>IF(ISNUMBER(VLOOKUP($B1047,'[1]MT-GR-B'!$I$2:$J$693,2,FALSE)),VLOOKUP($B1047,'[1]MT-GR-B'!$I$2:$J$693,2,FALSE),"")</f>
        <v>0.44</v>
      </c>
      <c r="L1047" s="58">
        <f>IF(ISNUMBER(VLOOKUP($B1047,'[1]WT-HS-B'!$I$2:$J$1220,2,FALSE)),VLOOKUP($B1047,'[1]WT-HS-B'!$I$2:$J$1220,2,FALSE),"")</f>
        <v>0.72</v>
      </c>
      <c r="M1047" s="58">
        <f>IF(ISNUMBER(VLOOKUP($B1047,'[1]KO-HS-B'!$I$2:$J$1046,2,FALSE)),VLOOKUP($B1047,'[1]KO-HS-B'!$I$2:$J$1046,2,FALSE),"")</f>
        <v>0.2</v>
      </c>
      <c r="N1047" s="58" t="str">
        <f>IF(ISNUMBER(VLOOKUP($B1047,'[1]MT-HS-B'!$I$2:$J$773,2,FALSE)),VLOOKUP($B1047,'[1]MT-HS-B'!$I$2:$J$773,2,FALSE),"")</f>
        <v/>
      </c>
      <c r="O1047" s="40" t="str">
        <f t="shared" si="528"/>
        <v>NACA_YEAST</v>
      </c>
      <c r="P1047" s="57">
        <f t="shared" si="529"/>
        <v>1.3</v>
      </c>
      <c r="Q1047" s="57">
        <f t="shared" si="530"/>
        <v>-0.46717171717171713</v>
      </c>
      <c r="R1047" s="57">
        <f t="shared" si="531"/>
        <v>0</v>
      </c>
      <c r="S1047" s="56">
        <f t="shared" si="532"/>
        <v>1.3</v>
      </c>
      <c r="T1047" s="55">
        <f t="shared" si="533"/>
        <v>7.8282828282828287E-2</v>
      </c>
      <c r="U1047" s="54" t="str">
        <f t="shared" si="534"/>
        <v>n/a</v>
      </c>
      <c r="V1047" s="53">
        <f t="shared" si="535"/>
        <v>0</v>
      </c>
      <c r="W1047" s="53">
        <f t="shared" si="536"/>
        <v>-0.38888888888888884</v>
      </c>
      <c r="X1047" s="53">
        <f t="shared" si="537"/>
        <v>0</v>
      </c>
      <c r="Y1047" s="52">
        <f t="shared" si="538"/>
        <v>2.6</v>
      </c>
      <c r="Z1047" s="51">
        <f t="shared" si="539"/>
        <v>-0.54545454545454541</v>
      </c>
      <c r="AA1047" s="50" t="str">
        <f t="shared" si="540"/>
        <v>GR only</v>
      </c>
      <c r="AB1047" s="40" t="str">
        <f t="shared" si="541"/>
        <v>EGD2</v>
      </c>
      <c r="AC1047" s="49">
        <f t="shared" si="542"/>
        <v>0.32</v>
      </c>
      <c r="AD1047" s="47">
        <f t="shared" si="543"/>
        <v>0.57999999999999996</v>
      </c>
      <c r="AE1047" s="47">
        <f t="shared" si="544"/>
        <v>0.32</v>
      </c>
      <c r="AF1047" s="48">
        <f t="shared" si="545"/>
        <v>0.57999999999999996</v>
      </c>
      <c r="AG1047" s="47">
        <f t="shared" si="546"/>
        <v>0.32</v>
      </c>
      <c r="AH1047" s="47">
        <f t="shared" si="547"/>
        <v>0.2</v>
      </c>
      <c r="AI1047" s="46">
        <f t="shared" si="548"/>
        <v>1.8124999999999998</v>
      </c>
      <c r="AJ1047" s="43">
        <f t="shared" si="549"/>
        <v>0.55172413793103459</v>
      </c>
      <c r="AK1047" s="43">
        <f t="shared" si="550"/>
        <v>0.625</v>
      </c>
      <c r="AL1047" s="45">
        <f t="shared" si="551"/>
        <v>1.8384776310850233</v>
      </c>
      <c r="AM1047" s="43">
        <f t="shared" si="552"/>
        <v>0.1107086374585</v>
      </c>
      <c r="AN1047" s="42" t="str">
        <f t="shared" si="553"/>
        <v/>
      </c>
      <c r="AO1047" s="40" t="str">
        <f t="shared" si="554"/>
        <v>NACA_YEAST</v>
      </c>
      <c r="AP1047" s="44">
        <f t="shared" si="555"/>
        <v>0.16970562748477139</v>
      </c>
      <c r="AQ1047" s="43">
        <f t="shared" si="556"/>
        <v>0.19798989873223333</v>
      </c>
      <c r="AR1047" s="43">
        <f t="shared" si="557"/>
        <v>0.16970562748477139</v>
      </c>
      <c r="AS1047" s="43">
        <f t="shared" si="558"/>
        <v>0.19798989873223333</v>
      </c>
      <c r="AT1047" s="43">
        <f t="shared" si="559"/>
        <v>0.16970562748477139</v>
      </c>
      <c r="AU1047" s="42" t="str">
        <f t="shared" si="560"/>
        <v/>
      </c>
    </row>
    <row r="1048" spans="1:47" ht="15" x14ac:dyDescent="0.25">
      <c r="A1048" s="40" t="s">
        <v>5035</v>
      </c>
      <c r="B1048" s="40" t="s">
        <v>5034</v>
      </c>
      <c r="C1048" s="60" t="str">
        <f>IF(ISNUMBER(VLOOKUP(B1048,'[1]WT-GR-A'!I$2:J$693,2,FALSE)),VLOOKUP(B1048,'[1]WT-GR-A'!I$2:J$693,2,FALSE),"")</f>
        <v/>
      </c>
      <c r="D1048" s="58" t="str">
        <f>IF(ISNUMBER(VLOOKUP($B1048,'[1]KO-GR-A'!$I$2:$J$907,2,FALSE)),VLOOKUP($B1048,'[1]KO-GR-A'!$I$2:$J$907,2,FALSE),"")</f>
        <v/>
      </c>
      <c r="E1048" s="58" t="str">
        <f>IF(ISNUMBER(VLOOKUP($B1048,'[1]MT-GR-A'!$I$2:$J$789,2,FALSE)),VLOOKUP($B1048,'[1]MT-GR-A'!$I$2:$J$789,2,FALSE),"")</f>
        <v/>
      </c>
      <c r="F1048" s="58" t="str">
        <f>IF(ISNUMBER(VLOOKUP($B1048,'[1]WT-HS-A'!$I$2:$J$1224,2,FALSE)),VLOOKUP($B1048,'[1]WT-HS-A'!$I$2:$J$1224,2,FALSE),"")</f>
        <v/>
      </c>
      <c r="G1048" s="58" t="str">
        <f>IF(ISNUMBER(VLOOKUP($B1048,'[1]KO-HS-A'!$I$2:$J$1229,2,FALSE)),VLOOKUP($B1048,'[1]KO-HS-A'!$I$2:$J$1229,2,FALSE),"")</f>
        <v/>
      </c>
      <c r="H1048" s="58">
        <f>IF(ISNUMBER(VLOOKUP($B1048,'[1]MT-HS-A'!$I$2:$J$1362,2,FALSE)),VLOOKUP($B1048,'[1]MT-HS-A'!$I$2:$J$1362,2,FALSE),"")</f>
        <v>0.49</v>
      </c>
      <c r="I1048" s="59" t="str">
        <f>IF(ISNUMBER(VLOOKUP($B1048,'[1]WT-GR-B'!$I$2:$J$585,2,FALSE)),VLOOKUP($B1048,'[1]WT-GR-B'!$I$2:$J$585,2,FALSE),"")</f>
        <v/>
      </c>
      <c r="J1048" s="58">
        <f>IF(ISNUMBER(VLOOKUP($B1048,'[1]KO-GR-B'!$I$2:$J$900,2,FALSE)),VLOOKUP($B1048,'[1]KO-GR-B'!$I$2:$J$900,2,FALSE),"")</f>
        <v>0.22</v>
      </c>
      <c r="K1048" s="58" t="str">
        <f>IF(ISNUMBER(VLOOKUP($B1048,'[1]MT-GR-B'!$I$2:$J$693,2,FALSE)),VLOOKUP($B1048,'[1]MT-GR-B'!$I$2:$J$693,2,FALSE),"")</f>
        <v/>
      </c>
      <c r="L1048" s="58" t="str">
        <f>IF(ISNUMBER(VLOOKUP($B1048,'[1]WT-HS-B'!$I$2:$J$1220,2,FALSE)),VLOOKUP($B1048,'[1]WT-HS-B'!$I$2:$J$1220,2,FALSE),"")</f>
        <v/>
      </c>
      <c r="M1048" s="58">
        <f>IF(ISNUMBER(VLOOKUP($B1048,'[1]KO-HS-B'!$I$2:$J$1046,2,FALSE)),VLOOKUP($B1048,'[1]KO-HS-B'!$I$2:$J$1046,2,FALSE),"")</f>
        <v>0.22</v>
      </c>
      <c r="N1048" s="58">
        <f>IF(ISNUMBER(VLOOKUP($B1048,'[1]MT-HS-B'!$I$2:$J$773,2,FALSE)),VLOOKUP($B1048,'[1]MT-HS-B'!$I$2:$J$773,2,FALSE),"")</f>
        <v>0.22</v>
      </c>
      <c r="O1048" s="40" t="str">
        <f t="shared" si="528"/>
        <v>NACB1_YEAS7</v>
      </c>
      <c r="P1048" s="57" t="str">
        <f t="shared" si="529"/>
        <v/>
      </c>
      <c r="Q1048" s="57">
        <f t="shared" si="530"/>
        <v>0</v>
      </c>
      <c r="R1048" s="57" t="str">
        <f t="shared" si="531"/>
        <v>HS only</v>
      </c>
      <c r="S1048" s="56" t="str">
        <f t="shared" si="532"/>
        <v>n/a</v>
      </c>
      <c r="T1048" s="55" t="str">
        <f t="shared" si="533"/>
        <v>n/a</v>
      </c>
      <c r="U1048" s="54" t="str">
        <f t="shared" si="534"/>
        <v>n/a</v>
      </c>
      <c r="V1048" s="53" t="str">
        <f t="shared" si="535"/>
        <v/>
      </c>
      <c r="W1048" s="53" t="str">
        <f t="shared" si="536"/>
        <v/>
      </c>
      <c r="X1048" s="53" t="str">
        <f t="shared" si="537"/>
        <v>HS only</v>
      </c>
      <c r="Y1048" s="52" t="str">
        <f t="shared" si="538"/>
        <v/>
      </c>
      <c r="Z1048" s="51">
        <f t="shared" si="539"/>
        <v>0</v>
      </c>
      <c r="AA1048" s="50" t="str">
        <f t="shared" si="540"/>
        <v>HS only</v>
      </c>
      <c r="AB1048" s="40" t="str">
        <f t="shared" si="541"/>
        <v>EGD1</v>
      </c>
      <c r="AC1048" s="49">
        <f t="shared" si="542"/>
        <v>0</v>
      </c>
      <c r="AD1048" s="47">
        <f t="shared" si="543"/>
        <v>0.22</v>
      </c>
      <c r="AE1048" s="47">
        <f t="shared" si="544"/>
        <v>0</v>
      </c>
      <c r="AF1048" s="48">
        <f t="shared" si="545"/>
        <v>0</v>
      </c>
      <c r="AG1048" s="47">
        <f t="shared" si="546"/>
        <v>0.22</v>
      </c>
      <c r="AH1048" s="47">
        <f t="shared" si="547"/>
        <v>0.35499999999999998</v>
      </c>
      <c r="AI1048" s="46" t="str">
        <f t="shared" si="548"/>
        <v/>
      </c>
      <c r="AJ1048" s="43">
        <f t="shared" si="549"/>
        <v>1</v>
      </c>
      <c r="AK1048" s="43" t="str">
        <f t="shared" si="550"/>
        <v>HS Only</v>
      </c>
      <c r="AL1048" s="45" t="str">
        <f t="shared" si="551"/>
        <v/>
      </c>
      <c r="AM1048" s="43" t="str">
        <f t="shared" si="552"/>
        <v/>
      </c>
      <c r="AN1048" s="42" t="str">
        <f t="shared" si="553"/>
        <v/>
      </c>
      <c r="AO1048" s="40" t="str">
        <f t="shared" si="554"/>
        <v>NACB1_YEAS7</v>
      </c>
      <c r="AP1048" s="44" t="str">
        <f t="shared" si="555"/>
        <v/>
      </c>
      <c r="AQ1048" s="43" t="str">
        <f t="shared" si="556"/>
        <v/>
      </c>
      <c r="AR1048" s="43" t="str">
        <f t="shared" si="557"/>
        <v/>
      </c>
      <c r="AS1048" s="43" t="str">
        <f t="shared" si="558"/>
        <v/>
      </c>
      <c r="AT1048" s="43" t="str">
        <f t="shared" si="559"/>
        <v/>
      </c>
      <c r="AU1048" s="42">
        <f t="shared" si="560"/>
        <v>0.19091883092036779</v>
      </c>
    </row>
    <row r="1049" spans="1:47" ht="15" x14ac:dyDescent="0.25">
      <c r="A1049" s="40" t="s">
        <v>5033</v>
      </c>
      <c r="B1049" s="40" t="s">
        <v>5032</v>
      </c>
      <c r="C1049" s="60" t="str">
        <f>IF(ISNUMBER(VLOOKUP(B1049,'[1]WT-GR-A'!I$2:J$693,2,FALSE)),VLOOKUP(B1049,'[1]WT-GR-A'!I$2:J$693,2,FALSE),"")</f>
        <v/>
      </c>
      <c r="D1049" s="58" t="str">
        <f>IF(ISNUMBER(VLOOKUP($B1049,'[1]KO-GR-A'!$I$2:$J$907,2,FALSE)),VLOOKUP($B1049,'[1]KO-GR-A'!$I$2:$J$907,2,FALSE),"")</f>
        <v/>
      </c>
      <c r="E1049" s="58" t="str">
        <f>IF(ISNUMBER(VLOOKUP($B1049,'[1]MT-GR-A'!$I$2:$J$789,2,FALSE)),VLOOKUP($B1049,'[1]MT-GR-A'!$I$2:$J$789,2,FALSE),"")</f>
        <v/>
      </c>
      <c r="F1049" s="58" t="str">
        <f>IF(ISNUMBER(VLOOKUP($B1049,'[1]WT-HS-A'!$I$2:$J$1224,2,FALSE)),VLOOKUP($B1049,'[1]WT-HS-A'!$I$2:$J$1224,2,FALSE),"")</f>
        <v/>
      </c>
      <c r="G1049" s="58">
        <f>IF(ISNUMBER(VLOOKUP($B1049,'[1]KO-HS-A'!$I$2:$J$1229,2,FALSE)),VLOOKUP($B1049,'[1]KO-HS-A'!$I$2:$J$1229,2,FALSE),"")</f>
        <v>0.08</v>
      </c>
      <c r="H1049" s="58" t="str">
        <f>IF(ISNUMBER(VLOOKUP($B1049,'[1]MT-HS-A'!$I$2:$J$1362,2,FALSE)),VLOOKUP($B1049,'[1]MT-HS-A'!$I$2:$J$1362,2,FALSE),"")</f>
        <v/>
      </c>
      <c r="I1049" s="59" t="str">
        <f>IF(ISNUMBER(VLOOKUP($B1049,'[1]WT-GR-B'!$I$2:$J$585,2,FALSE)),VLOOKUP($B1049,'[1]WT-GR-B'!$I$2:$J$585,2,FALSE),"")</f>
        <v/>
      </c>
      <c r="J1049" s="58" t="str">
        <f>IF(ISNUMBER(VLOOKUP($B1049,'[1]KO-GR-B'!$I$2:$J$900,2,FALSE)),VLOOKUP($B1049,'[1]KO-GR-B'!$I$2:$J$900,2,FALSE),"")</f>
        <v/>
      </c>
      <c r="K1049" s="58" t="str">
        <f>IF(ISNUMBER(VLOOKUP($B1049,'[1]MT-GR-B'!$I$2:$J$693,2,FALSE)),VLOOKUP($B1049,'[1]MT-GR-B'!$I$2:$J$693,2,FALSE),"")</f>
        <v/>
      </c>
      <c r="L1049" s="58" t="str">
        <f>IF(ISNUMBER(VLOOKUP($B1049,'[1]WT-HS-B'!$I$2:$J$1220,2,FALSE)),VLOOKUP($B1049,'[1]WT-HS-B'!$I$2:$J$1220,2,FALSE),"")</f>
        <v/>
      </c>
      <c r="M1049" s="58" t="str">
        <f>IF(ISNUMBER(VLOOKUP($B1049,'[1]KO-HS-B'!$I$2:$J$1046,2,FALSE)),VLOOKUP($B1049,'[1]KO-HS-B'!$I$2:$J$1046,2,FALSE),"")</f>
        <v/>
      </c>
      <c r="N1049" s="58" t="str">
        <f>IF(ISNUMBER(VLOOKUP($B1049,'[1]MT-HS-B'!$I$2:$J$773,2,FALSE)),VLOOKUP($B1049,'[1]MT-HS-B'!$I$2:$J$773,2,FALSE),"")</f>
        <v/>
      </c>
      <c r="O1049" s="40" t="str">
        <f t="shared" si="528"/>
        <v>RPI1_YEAST</v>
      </c>
      <c r="P1049" s="57" t="str">
        <f t="shared" si="529"/>
        <v/>
      </c>
      <c r="Q1049" s="57" t="str">
        <f t="shared" si="530"/>
        <v/>
      </c>
      <c r="R1049" s="57" t="str">
        <f t="shared" si="531"/>
        <v/>
      </c>
      <c r="S1049" s="56" t="str">
        <f t="shared" si="532"/>
        <v>n/a</v>
      </c>
      <c r="T1049" s="55" t="str">
        <f t="shared" si="533"/>
        <v>n/a</v>
      </c>
      <c r="U1049" s="54" t="str">
        <f t="shared" si="534"/>
        <v>n/a</v>
      </c>
      <c r="V1049" s="53" t="str">
        <f t="shared" si="535"/>
        <v/>
      </c>
      <c r="W1049" s="53" t="str">
        <f t="shared" si="536"/>
        <v>HS only</v>
      </c>
      <c r="X1049" s="53" t="str">
        <f t="shared" si="537"/>
        <v/>
      </c>
      <c r="Y1049" s="52" t="str">
        <f t="shared" si="538"/>
        <v/>
      </c>
      <c r="Z1049" s="51" t="str">
        <f t="shared" si="539"/>
        <v/>
      </c>
      <c r="AA1049" s="50" t="str">
        <f t="shared" si="540"/>
        <v/>
      </c>
      <c r="AB1049" s="40" t="str">
        <f t="shared" si="541"/>
        <v>RPI1</v>
      </c>
      <c r="AC1049" s="49">
        <f t="shared" si="542"/>
        <v>0</v>
      </c>
      <c r="AD1049" s="47">
        <f t="shared" si="543"/>
        <v>0</v>
      </c>
      <c r="AE1049" s="47">
        <f t="shared" si="544"/>
        <v>0</v>
      </c>
      <c r="AF1049" s="48">
        <f t="shared" si="545"/>
        <v>0</v>
      </c>
      <c r="AG1049" s="47">
        <f t="shared" si="546"/>
        <v>0.08</v>
      </c>
      <c r="AH1049" s="47">
        <f t="shared" si="547"/>
        <v>0</v>
      </c>
      <c r="AI1049" s="46" t="str">
        <f t="shared" si="548"/>
        <v/>
      </c>
      <c r="AJ1049" s="43" t="str">
        <f t="shared" si="549"/>
        <v>HS Only</v>
      </c>
      <c r="AK1049" s="43" t="str">
        <f t="shared" si="550"/>
        <v/>
      </c>
      <c r="AL1049" s="45" t="str">
        <f t="shared" si="551"/>
        <v/>
      </c>
      <c r="AM1049" s="43" t="str">
        <f t="shared" si="552"/>
        <v/>
      </c>
      <c r="AN1049" s="42" t="str">
        <f t="shared" si="553"/>
        <v/>
      </c>
      <c r="AO1049" s="40" t="str">
        <f t="shared" si="554"/>
        <v>RPI1_YEAST</v>
      </c>
      <c r="AP1049" s="44" t="str">
        <f t="shared" si="555"/>
        <v/>
      </c>
      <c r="AQ1049" s="43" t="str">
        <f t="shared" si="556"/>
        <v/>
      </c>
      <c r="AR1049" s="43" t="str">
        <f t="shared" si="557"/>
        <v/>
      </c>
      <c r="AS1049" s="43" t="str">
        <f t="shared" si="558"/>
        <v/>
      </c>
      <c r="AT1049" s="43" t="str">
        <f t="shared" si="559"/>
        <v/>
      </c>
      <c r="AU1049" s="42" t="str">
        <f t="shared" si="560"/>
        <v/>
      </c>
    </row>
    <row r="1050" spans="1:47" ht="15" x14ac:dyDescent="0.25">
      <c r="A1050" s="40" t="s">
        <v>5031</v>
      </c>
      <c r="B1050" s="40" t="s">
        <v>5030</v>
      </c>
      <c r="C1050" s="60">
        <f>IF(ISNUMBER(VLOOKUP(B1050,'[1]WT-GR-A'!I$2:J$693,2,FALSE)),VLOOKUP(B1050,'[1]WT-GR-A'!I$2:J$693,2,FALSE),"")</f>
        <v>0.02</v>
      </c>
      <c r="D1050" s="58" t="str">
        <f>IF(ISNUMBER(VLOOKUP($B1050,'[1]KO-GR-A'!$I$2:$J$907,2,FALSE)),VLOOKUP($B1050,'[1]KO-GR-A'!$I$2:$J$907,2,FALSE),"")</f>
        <v/>
      </c>
      <c r="E1050" s="58" t="str">
        <f>IF(ISNUMBER(VLOOKUP($B1050,'[1]MT-GR-A'!$I$2:$J$789,2,FALSE)),VLOOKUP($B1050,'[1]MT-GR-A'!$I$2:$J$789,2,FALSE),"")</f>
        <v/>
      </c>
      <c r="F1050" s="58" t="str">
        <f>IF(ISNUMBER(VLOOKUP($B1050,'[1]WT-HS-A'!$I$2:$J$1224,2,FALSE)),VLOOKUP($B1050,'[1]WT-HS-A'!$I$2:$J$1224,2,FALSE),"")</f>
        <v/>
      </c>
      <c r="G1050" s="58" t="str">
        <f>IF(ISNUMBER(VLOOKUP($B1050,'[1]KO-HS-A'!$I$2:$J$1229,2,FALSE)),VLOOKUP($B1050,'[1]KO-HS-A'!$I$2:$J$1229,2,FALSE),"")</f>
        <v/>
      </c>
      <c r="H1050" s="58" t="str">
        <f>IF(ISNUMBER(VLOOKUP($B1050,'[1]MT-HS-A'!$I$2:$J$1362,2,FALSE)),VLOOKUP($B1050,'[1]MT-HS-A'!$I$2:$J$1362,2,FALSE),"")</f>
        <v/>
      </c>
      <c r="I1050" s="59" t="str">
        <f>IF(ISNUMBER(VLOOKUP($B1050,'[1]WT-GR-B'!$I$2:$J$585,2,FALSE)),VLOOKUP($B1050,'[1]WT-GR-B'!$I$2:$J$585,2,FALSE),"")</f>
        <v/>
      </c>
      <c r="J1050" s="58" t="str">
        <f>IF(ISNUMBER(VLOOKUP($B1050,'[1]KO-GR-B'!$I$2:$J$900,2,FALSE)),VLOOKUP($B1050,'[1]KO-GR-B'!$I$2:$J$900,2,FALSE),"")</f>
        <v/>
      </c>
      <c r="K1050" s="58" t="str">
        <f>IF(ISNUMBER(VLOOKUP($B1050,'[1]MT-GR-B'!$I$2:$J$693,2,FALSE)),VLOOKUP($B1050,'[1]MT-GR-B'!$I$2:$J$693,2,FALSE),"")</f>
        <v/>
      </c>
      <c r="L1050" s="58" t="str">
        <f>IF(ISNUMBER(VLOOKUP($B1050,'[1]WT-HS-B'!$I$2:$J$1220,2,FALSE)),VLOOKUP($B1050,'[1]WT-HS-B'!$I$2:$J$1220,2,FALSE),"")</f>
        <v/>
      </c>
      <c r="M1050" s="58" t="str">
        <f>IF(ISNUMBER(VLOOKUP($B1050,'[1]KO-HS-B'!$I$2:$J$1046,2,FALSE)),VLOOKUP($B1050,'[1]KO-HS-B'!$I$2:$J$1046,2,FALSE),"")</f>
        <v/>
      </c>
      <c r="N1050" s="58" t="str">
        <f>IF(ISNUMBER(VLOOKUP($B1050,'[1]MT-HS-B'!$I$2:$J$773,2,FALSE)),VLOOKUP($B1050,'[1]MT-HS-B'!$I$2:$J$773,2,FALSE),"")</f>
        <v/>
      </c>
      <c r="O1050" s="40" t="str">
        <f t="shared" si="528"/>
        <v>PMD1_YEAST</v>
      </c>
      <c r="P1050" s="57" t="str">
        <f t="shared" si="529"/>
        <v/>
      </c>
      <c r="Q1050" s="57" t="str">
        <f t="shared" si="530"/>
        <v/>
      </c>
      <c r="R1050" s="57" t="str">
        <f t="shared" si="531"/>
        <v/>
      </c>
      <c r="S1050" s="56" t="str">
        <f t="shared" si="532"/>
        <v>n/a</v>
      </c>
      <c r="T1050" s="55" t="str">
        <f t="shared" si="533"/>
        <v>n/a</v>
      </c>
      <c r="U1050" s="54" t="str">
        <f t="shared" si="534"/>
        <v>n/a</v>
      </c>
      <c r="V1050" s="53" t="str">
        <f t="shared" si="535"/>
        <v>GR only</v>
      </c>
      <c r="W1050" s="53" t="str">
        <f t="shared" si="536"/>
        <v/>
      </c>
      <c r="X1050" s="53" t="str">
        <f t="shared" si="537"/>
        <v/>
      </c>
      <c r="Y1050" s="52" t="str">
        <f t="shared" si="538"/>
        <v/>
      </c>
      <c r="Z1050" s="51" t="str">
        <f t="shared" si="539"/>
        <v/>
      </c>
      <c r="AA1050" s="50" t="str">
        <f t="shared" si="540"/>
        <v/>
      </c>
      <c r="AB1050" s="40" t="str">
        <f t="shared" si="541"/>
        <v>PMD1</v>
      </c>
      <c r="AC1050" s="49">
        <f t="shared" si="542"/>
        <v>0.02</v>
      </c>
      <c r="AD1050" s="47">
        <f t="shared" si="543"/>
        <v>0</v>
      </c>
      <c r="AE1050" s="47">
        <f t="shared" si="544"/>
        <v>0</v>
      </c>
      <c r="AF1050" s="48">
        <f t="shared" si="545"/>
        <v>0</v>
      </c>
      <c r="AG1050" s="47">
        <f t="shared" si="546"/>
        <v>0</v>
      </c>
      <c r="AH1050" s="47">
        <f t="shared" si="547"/>
        <v>0</v>
      </c>
      <c r="AI1050" s="46">
        <f t="shared" si="548"/>
        <v>0</v>
      </c>
      <c r="AJ1050" s="43" t="str">
        <f t="shared" si="549"/>
        <v/>
      </c>
      <c r="AK1050" s="43" t="str">
        <f t="shared" si="550"/>
        <v/>
      </c>
      <c r="AL1050" s="45" t="str">
        <f t="shared" si="551"/>
        <v/>
      </c>
      <c r="AM1050" s="43" t="str">
        <f t="shared" si="552"/>
        <v/>
      </c>
      <c r="AN1050" s="42" t="str">
        <f t="shared" si="553"/>
        <v/>
      </c>
      <c r="AO1050" s="40" t="str">
        <f t="shared" si="554"/>
        <v>PMD1_YEAST</v>
      </c>
      <c r="AP1050" s="44" t="str">
        <f t="shared" si="555"/>
        <v/>
      </c>
      <c r="AQ1050" s="43" t="str">
        <f t="shared" si="556"/>
        <v/>
      </c>
      <c r="AR1050" s="43" t="str">
        <f t="shared" si="557"/>
        <v/>
      </c>
      <c r="AS1050" s="43" t="str">
        <f t="shared" si="558"/>
        <v/>
      </c>
      <c r="AT1050" s="43" t="str">
        <f t="shared" si="559"/>
        <v/>
      </c>
      <c r="AU1050" s="42" t="str">
        <f t="shared" si="560"/>
        <v/>
      </c>
    </row>
    <row r="1051" spans="1:47" ht="15" x14ac:dyDescent="0.25">
      <c r="A1051" s="40" t="s">
        <v>5029</v>
      </c>
      <c r="B1051" s="40" t="s">
        <v>120</v>
      </c>
      <c r="C1051" s="60">
        <f>IF(ISNUMBER(VLOOKUP(B1051,'[1]WT-GR-A'!I$2:J$693,2,FALSE)),VLOOKUP(B1051,'[1]WT-GR-A'!I$2:J$693,2,FALSE),"")</f>
        <v>0.19</v>
      </c>
      <c r="D1051" s="58">
        <f>IF(ISNUMBER(VLOOKUP($B1051,'[1]KO-GR-A'!$I$2:$J$907,2,FALSE)),VLOOKUP($B1051,'[1]KO-GR-A'!$I$2:$J$907,2,FALSE),"")</f>
        <v>0.23</v>
      </c>
      <c r="E1051" s="58">
        <f>IF(ISNUMBER(VLOOKUP($B1051,'[1]MT-GR-A'!$I$2:$J$789,2,FALSE)),VLOOKUP($B1051,'[1]MT-GR-A'!$I$2:$J$789,2,FALSE),"")</f>
        <v>7.0000000000000007E-2</v>
      </c>
      <c r="F1051" s="58">
        <f>IF(ISNUMBER(VLOOKUP($B1051,'[1]WT-HS-A'!$I$2:$J$1224,2,FALSE)),VLOOKUP($B1051,'[1]WT-HS-A'!$I$2:$J$1224,2,FALSE),"")</f>
        <v>0.19</v>
      </c>
      <c r="G1051" s="58">
        <f>IF(ISNUMBER(VLOOKUP($B1051,'[1]KO-HS-A'!$I$2:$J$1229,2,FALSE)),VLOOKUP($B1051,'[1]KO-HS-A'!$I$2:$J$1229,2,FALSE),"")</f>
        <v>0.11</v>
      </c>
      <c r="H1051" s="58">
        <f>IF(ISNUMBER(VLOOKUP($B1051,'[1]MT-HS-A'!$I$2:$J$1362,2,FALSE)),VLOOKUP($B1051,'[1]MT-HS-A'!$I$2:$J$1362,2,FALSE),"")</f>
        <v>0.23</v>
      </c>
      <c r="I1051" s="59">
        <f>IF(ISNUMBER(VLOOKUP($B1051,'[1]WT-GR-B'!$I$2:$J$585,2,FALSE)),VLOOKUP($B1051,'[1]WT-GR-B'!$I$2:$J$585,2,FALSE),"")</f>
        <v>0.04</v>
      </c>
      <c r="J1051" s="58">
        <f>IF(ISNUMBER(VLOOKUP($B1051,'[1]KO-GR-B'!$I$2:$J$900,2,FALSE)),VLOOKUP($B1051,'[1]KO-GR-B'!$I$2:$J$900,2,FALSE),"")</f>
        <v>0.19</v>
      </c>
      <c r="K1051" s="58">
        <f>IF(ISNUMBER(VLOOKUP($B1051,'[1]MT-GR-B'!$I$2:$J$693,2,FALSE)),VLOOKUP($B1051,'[1]MT-GR-B'!$I$2:$J$693,2,FALSE),"")</f>
        <v>0.04</v>
      </c>
      <c r="L1051" s="58">
        <f>IF(ISNUMBER(VLOOKUP($B1051,'[1]WT-HS-B'!$I$2:$J$1220,2,FALSE)),VLOOKUP($B1051,'[1]WT-HS-B'!$I$2:$J$1220,2,FALSE),"")</f>
        <v>0.23</v>
      </c>
      <c r="M1051" s="58">
        <f>IF(ISNUMBER(VLOOKUP($B1051,'[1]KO-HS-B'!$I$2:$J$1046,2,FALSE)),VLOOKUP($B1051,'[1]KO-HS-B'!$I$2:$J$1046,2,FALSE),"")</f>
        <v>7.0000000000000007E-2</v>
      </c>
      <c r="N1051" s="58">
        <f>IF(ISNUMBER(VLOOKUP($B1051,'[1]MT-HS-B'!$I$2:$J$773,2,FALSE)),VLOOKUP($B1051,'[1]MT-HS-B'!$I$2:$J$773,2,FALSE),"")</f>
        <v>0.04</v>
      </c>
      <c r="O1051" s="40" t="str">
        <f t="shared" si="528"/>
        <v>UTP17_YEAST</v>
      </c>
      <c r="P1051" s="57">
        <f t="shared" si="529"/>
        <v>2.375</v>
      </c>
      <c r="Q1051" s="57">
        <f t="shared" si="530"/>
        <v>-0.57665903890160175</v>
      </c>
      <c r="R1051" s="57">
        <f t="shared" si="531"/>
        <v>1.1428571428571428</v>
      </c>
      <c r="S1051" s="56">
        <f t="shared" si="532"/>
        <v>2.375</v>
      </c>
      <c r="T1051" s="55">
        <f t="shared" si="533"/>
        <v>5.4919908466819212E-2</v>
      </c>
      <c r="U1051" s="54">
        <f t="shared" si="534"/>
        <v>1.1428571428571428</v>
      </c>
      <c r="V1051" s="53">
        <f t="shared" si="535"/>
        <v>0</v>
      </c>
      <c r="W1051" s="53">
        <f t="shared" si="536"/>
        <v>-0.52173913043478259</v>
      </c>
      <c r="X1051" s="53">
        <f t="shared" si="537"/>
        <v>2.2857142857142856</v>
      </c>
      <c r="Y1051" s="52">
        <f t="shared" si="538"/>
        <v>4.75</v>
      </c>
      <c r="Z1051" s="51">
        <f t="shared" si="539"/>
        <v>-0.63157894736842102</v>
      </c>
      <c r="AA1051" s="50">
        <f t="shared" si="540"/>
        <v>0</v>
      </c>
      <c r="AB1051" s="40" t="str">
        <f t="shared" si="541"/>
        <v>NAN1</v>
      </c>
      <c r="AC1051" s="49">
        <f t="shared" si="542"/>
        <v>0.115</v>
      </c>
      <c r="AD1051" s="47">
        <f t="shared" si="543"/>
        <v>0.21000000000000002</v>
      </c>
      <c r="AE1051" s="47">
        <f t="shared" si="544"/>
        <v>5.5000000000000007E-2</v>
      </c>
      <c r="AF1051" s="48">
        <f t="shared" si="545"/>
        <v>0.21000000000000002</v>
      </c>
      <c r="AG1051" s="47">
        <f t="shared" si="546"/>
        <v>0.09</v>
      </c>
      <c r="AH1051" s="47">
        <f t="shared" si="547"/>
        <v>0.13500000000000001</v>
      </c>
      <c r="AI1051" s="46">
        <f t="shared" si="548"/>
        <v>1.8260869565217392</v>
      </c>
      <c r="AJ1051" s="43">
        <f t="shared" si="549"/>
        <v>0.42857142857142849</v>
      </c>
      <c r="AK1051" s="43">
        <f t="shared" si="550"/>
        <v>2.4545454545454546</v>
      </c>
      <c r="AL1051" s="45">
        <f t="shared" si="551"/>
        <v>3.3587572106361008</v>
      </c>
      <c r="AM1051" s="43">
        <f t="shared" si="552"/>
        <v>7.7668479398065149E-2</v>
      </c>
      <c r="AN1051" s="42">
        <f t="shared" si="553"/>
        <v>1.6162440712835371</v>
      </c>
      <c r="AO1051" s="40" t="str">
        <f t="shared" si="554"/>
        <v>UTP17_YEAST</v>
      </c>
      <c r="AP1051" s="44">
        <f t="shared" si="555"/>
        <v>0.10606601717798211</v>
      </c>
      <c r="AQ1051" s="43">
        <f t="shared" si="556"/>
        <v>2.8284271247461908E-2</v>
      </c>
      <c r="AR1051" s="43">
        <f t="shared" si="557"/>
        <v>2.1213203435596403E-2</v>
      </c>
      <c r="AS1051" s="43">
        <f t="shared" si="558"/>
        <v>2.8284271247461908E-2</v>
      </c>
      <c r="AT1051" s="43">
        <f t="shared" si="559"/>
        <v>2.828427124746194E-2</v>
      </c>
      <c r="AU1051" s="42">
        <f t="shared" si="560"/>
        <v>0.13435028842544403</v>
      </c>
    </row>
    <row r="1052" spans="1:47" ht="15" x14ac:dyDescent="0.25">
      <c r="A1052" s="40" t="s">
        <v>5028</v>
      </c>
      <c r="B1052" s="40" t="s">
        <v>5027</v>
      </c>
      <c r="C1052" s="60" t="str">
        <f>IF(ISNUMBER(VLOOKUP(B1052,'[1]WT-GR-A'!I$2:J$693,2,FALSE)),VLOOKUP(B1052,'[1]WT-GR-A'!I$2:J$693,2,FALSE),"")</f>
        <v/>
      </c>
      <c r="D1052" s="58" t="str">
        <f>IF(ISNUMBER(VLOOKUP($B1052,'[1]KO-GR-A'!$I$2:$J$907,2,FALSE)),VLOOKUP($B1052,'[1]KO-GR-A'!$I$2:$J$907,2,FALSE),"")</f>
        <v/>
      </c>
      <c r="E1052" s="58" t="str">
        <f>IF(ISNUMBER(VLOOKUP($B1052,'[1]MT-GR-A'!$I$2:$J$789,2,FALSE)),VLOOKUP($B1052,'[1]MT-GR-A'!$I$2:$J$789,2,FALSE),"")</f>
        <v/>
      </c>
      <c r="F1052" s="58">
        <f>IF(ISNUMBER(VLOOKUP($B1052,'[1]WT-HS-A'!$I$2:$J$1224,2,FALSE)),VLOOKUP($B1052,'[1]WT-HS-A'!$I$2:$J$1224,2,FALSE),"")</f>
        <v>0.44</v>
      </c>
      <c r="G1052" s="58">
        <f>IF(ISNUMBER(VLOOKUP($B1052,'[1]KO-HS-A'!$I$2:$J$1229,2,FALSE)),VLOOKUP($B1052,'[1]KO-HS-A'!$I$2:$J$1229,2,FALSE),"")</f>
        <v>0.56000000000000005</v>
      </c>
      <c r="H1052" s="58">
        <f>IF(ISNUMBER(VLOOKUP($B1052,'[1]MT-HS-A'!$I$2:$J$1362,2,FALSE)),VLOOKUP($B1052,'[1]MT-HS-A'!$I$2:$J$1362,2,FALSE),"")</f>
        <v>0.56000000000000005</v>
      </c>
      <c r="I1052" s="59">
        <f>IF(ISNUMBER(VLOOKUP($B1052,'[1]WT-GR-B'!$I$2:$J$585,2,FALSE)),VLOOKUP($B1052,'[1]WT-GR-B'!$I$2:$J$585,2,FALSE),"")</f>
        <v>0.08</v>
      </c>
      <c r="J1052" s="58">
        <f>IF(ISNUMBER(VLOOKUP($B1052,'[1]KO-GR-B'!$I$2:$J$900,2,FALSE)),VLOOKUP($B1052,'[1]KO-GR-B'!$I$2:$J$900,2,FALSE),"")</f>
        <v>0.08</v>
      </c>
      <c r="K1052" s="58">
        <f>IF(ISNUMBER(VLOOKUP($B1052,'[1]MT-GR-B'!$I$2:$J$693,2,FALSE)),VLOOKUP($B1052,'[1]MT-GR-B'!$I$2:$J$693,2,FALSE),"")</f>
        <v>0.04</v>
      </c>
      <c r="L1052" s="58">
        <f>IF(ISNUMBER(VLOOKUP($B1052,'[1]WT-HS-B'!$I$2:$J$1220,2,FALSE)),VLOOKUP($B1052,'[1]WT-HS-B'!$I$2:$J$1220,2,FALSE),"")</f>
        <v>0.76</v>
      </c>
      <c r="M1052" s="58">
        <f>IF(ISNUMBER(VLOOKUP($B1052,'[1]KO-HS-B'!$I$2:$J$1046,2,FALSE)),VLOOKUP($B1052,'[1]KO-HS-B'!$I$2:$J$1046,2,FALSE),"")</f>
        <v>0.63</v>
      </c>
      <c r="N1052" s="58">
        <f>IF(ISNUMBER(VLOOKUP($B1052,'[1]MT-HS-B'!$I$2:$J$773,2,FALSE)),VLOOKUP($B1052,'[1]MT-HS-B'!$I$2:$J$773,2,FALSE),"")</f>
        <v>0.5</v>
      </c>
      <c r="O1052" s="40" t="str">
        <f t="shared" si="528"/>
        <v>TREA_YEAST</v>
      </c>
      <c r="P1052" s="57">
        <f t="shared" si="529"/>
        <v>8.5</v>
      </c>
      <c r="Q1052" s="57">
        <f t="shared" si="530"/>
        <v>6.875</v>
      </c>
      <c r="R1052" s="57">
        <f t="shared" si="531"/>
        <v>11.5</v>
      </c>
      <c r="S1052" s="56" t="str">
        <f t="shared" si="532"/>
        <v>n/a</v>
      </c>
      <c r="T1052" s="55" t="str">
        <f t="shared" si="533"/>
        <v>n/a</v>
      </c>
      <c r="U1052" s="54" t="str">
        <f t="shared" si="534"/>
        <v>n/a</v>
      </c>
      <c r="V1052" s="53" t="str">
        <f t="shared" si="535"/>
        <v>HS only</v>
      </c>
      <c r="W1052" s="53" t="str">
        <f t="shared" si="536"/>
        <v>HS only</v>
      </c>
      <c r="X1052" s="53" t="str">
        <f t="shared" si="537"/>
        <v>HS only</v>
      </c>
      <c r="Y1052" s="52">
        <f t="shared" si="538"/>
        <v>8.5</v>
      </c>
      <c r="Z1052" s="51">
        <f t="shared" si="539"/>
        <v>6.875</v>
      </c>
      <c r="AA1052" s="50">
        <f t="shared" si="540"/>
        <v>11.5</v>
      </c>
      <c r="AB1052" s="40" t="str">
        <f t="shared" si="541"/>
        <v>NTH1</v>
      </c>
      <c r="AC1052" s="49">
        <f t="shared" si="542"/>
        <v>0.08</v>
      </c>
      <c r="AD1052" s="47">
        <f t="shared" si="543"/>
        <v>0.08</v>
      </c>
      <c r="AE1052" s="47">
        <f t="shared" si="544"/>
        <v>0.04</v>
      </c>
      <c r="AF1052" s="48">
        <f t="shared" si="545"/>
        <v>0.6</v>
      </c>
      <c r="AG1052" s="47">
        <f t="shared" si="546"/>
        <v>0.59499999999999997</v>
      </c>
      <c r="AH1052" s="47">
        <f t="shared" si="547"/>
        <v>0.53</v>
      </c>
      <c r="AI1052" s="46">
        <f t="shared" si="548"/>
        <v>7.5</v>
      </c>
      <c r="AJ1052" s="43">
        <f t="shared" si="549"/>
        <v>7.4374999999999991</v>
      </c>
      <c r="AK1052" s="43">
        <f t="shared" si="550"/>
        <v>13.25</v>
      </c>
      <c r="AL1052" s="45" t="str">
        <f t="shared" si="551"/>
        <v/>
      </c>
      <c r="AM1052" s="43" t="str">
        <f t="shared" si="552"/>
        <v/>
      </c>
      <c r="AN1052" s="42" t="str">
        <f t="shared" si="553"/>
        <v/>
      </c>
      <c r="AO1052" s="40" t="str">
        <f t="shared" si="554"/>
        <v>TREA_YEAST</v>
      </c>
      <c r="AP1052" s="44" t="str">
        <f t="shared" si="555"/>
        <v/>
      </c>
      <c r="AQ1052" s="43" t="str">
        <f t="shared" si="556"/>
        <v/>
      </c>
      <c r="AR1052" s="43" t="str">
        <f t="shared" si="557"/>
        <v/>
      </c>
      <c r="AS1052" s="43">
        <f t="shared" si="558"/>
        <v>0.22627416997969527</v>
      </c>
      <c r="AT1052" s="43">
        <f t="shared" si="559"/>
        <v>4.949747468305829E-2</v>
      </c>
      <c r="AU1052" s="42">
        <f t="shared" si="560"/>
        <v>4.2426406871192889E-2</v>
      </c>
    </row>
    <row r="1053" spans="1:47" ht="15" x14ac:dyDescent="0.25">
      <c r="A1053" s="40" t="s">
        <v>5026</v>
      </c>
      <c r="B1053" s="40" t="s">
        <v>5025</v>
      </c>
      <c r="C1053" s="60" t="str">
        <f>IF(ISNUMBER(VLOOKUP(B1053,'[1]WT-GR-A'!I$2:J$693,2,FALSE)),VLOOKUP(B1053,'[1]WT-GR-A'!I$2:J$693,2,FALSE),"")</f>
        <v/>
      </c>
      <c r="D1053" s="58" t="str">
        <f>IF(ISNUMBER(VLOOKUP($B1053,'[1]KO-GR-A'!$I$2:$J$907,2,FALSE)),VLOOKUP($B1053,'[1]KO-GR-A'!$I$2:$J$907,2,FALSE),"")</f>
        <v/>
      </c>
      <c r="E1053" s="58" t="str">
        <f>IF(ISNUMBER(VLOOKUP($B1053,'[1]MT-GR-A'!$I$2:$J$789,2,FALSE)),VLOOKUP($B1053,'[1]MT-GR-A'!$I$2:$J$789,2,FALSE),"")</f>
        <v/>
      </c>
      <c r="F1053" s="58">
        <f>IF(ISNUMBER(VLOOKUP($B1053,'[1]WT-HS-A'!$I$2:$J$1224,2,FALSE)),VLOOKUP($B1053,'[1]WT-HS-A'!$I$2:$J$1224,2,FALSE),"")</f>
        <v>0.38</v>
      </c>
      <c r="G1053" s="58">
        <f>IF(ISNUMBER(VLOOKUP($B1053,'[1]KO-HS-A'!$I$2:$J$1229,2,FALSE)),VLOOKUP($B1053,'[1]KO-HS-A'!$I$2:$J$1229,2,FALSE),"")</f>
        <v>0.54</v>
      </c>
      <c r="H1053" s="58">
        <f>IF(ISNUMBER(VLOOKUP($B1053,'[1]MT-HS-A'!$I$2:$J$1362,2,FALSE)),VLOOKUP($B1053,'[1]MT-HS-A'!$I$2:$J$1362,2,FALSE),"")</f>
        <v>0.24</v>
      </c>
      <c r="I1053" s="59" t="str">
        <f>IF(ISNUMBER(VLOOKUP($B1053,'[1]WT-GR-B'!$I$2:$J$585,2,FALSE)),VLOOKUP($B1053,'[1]WT-GR-B'!$I$2:$J$585,2,FALSE),"")</f>
        <v/>
      </c>
      <c r="J1053" s="58" t="str">
        <f>IF(ISNUMBER(VLOOKUP($B1053,'[1]KO-GR-B'!$I$2:$J$900,2,FALSE)),VLOOKUP($B1053,'[1]KO-GR-B'!$I$2:$J$900,2,FALSE),"")</f>
        <v/>
      </c>
      <c r="K1053" s="58" t="str">
        <f>IF(ISNUMBER(VLOOKUP($B1053,'[1]MT-GR-B'!$I$2:$J$693,2,FALSE)),VLOOKUP($B1053,'[1]MT-GR-B'!$I$2:$J$693,2,FALSE),"")</f>
        <v/>
      </c>
      <c r="L1053" s="58">
        <f>IF(ISNUMBER(VLOOKUP($B1053,'[1]WT-HS-B'!$I$2:$J$1220,2,FALSE)),VLOOKUP($B1053,'[1]WT-HS-B'!$I$2:$J$1220,2,FALSE),"")</f>
        <v>0.71</v>
      </c>
      <c r="M1053" s="58">
        <f>IF(ISNUMBER(VLOOKUP($B1053,'[1]KO-HS-B'!$I$2:$J$1046,2,FALSE)),VLOOKUP($B1053,'[1]KO-HS-B'!$I$2:$J$1046,2,FALSE),"")</f>
        <v>0.54</v>
      </c>
      <c r="N1053" s="58" t="str">
        <f>IF(ISNUMBER(VLOOKUP($B1053,'[1]MT-HS-B'!$I$2:$J$773,2,FALSE)),VLOOKUP($B1053,'[1]MT-HS-B'!$I$2:$J$773,2,FALSE),"")</f>
        <v/>
      </c>
      <c r="O1053" s="40" t="str">
        <f t="shared" si="528"/>
        <v>NIF3_YEAST</v>
      </c>
      <c r="P1053" s="57" t="str">
        <f t="shared" si="529"/>
        <v>HS only</v>
      </c>
      <c r="Q1053" s="57" t="str">
        <f t="shared" si="530"/>
        <v>HS only</v>
      </c>
      <c r="R1053" s="57" t="str">
        <f t="shared" si="531"/>
        <v/>
      </c>
      <c r="S1053" s="56" t="str">
        <f t="shared" si="532"/>
        <v>n/a</v>
      </c>
      <c r="T1053" s="55" t="str">
        <f t="shared" si="533"/>
        <v>n/a</v>
      </c>
      <c r="U1053" s="54" t="str">
        <f t="shared" si="534"/>
        <v>n/a</v>
      </c>
      <c r="V1053" s="53" t="str">
        <f t="shared" si="535"/>
        <v>HS only</v>
      </c>
      <c r="W1053" s="53" t="str">
        <f t="shared" si="536"/>
        <v>HS only</v>
      </c>
      <c r="X1053" s="53" t="str">
        <f t="shared" si="537"/>
        <v>HS only</v>
      </c>
      <c r="Y1053" s="52" t="str">
        <f t="shared" si="538"/>
        <v>HS only</v>
      </c>
      <c r="Z1053" s="51" t="str">
        <f t="shared" si="539"/>
        <v>HS only</v>
      </c>
      <c r="AA1053" s="50" t="str">
        <f t="shared" si="540"/>
        <v/>
      </c>
      <c r="AB1053" s="40" t="str">
        <f t="shared" si="541"/>
        <v>NIF3</v>
      </c>
      <c r="AC1053" s="49">
        <f t="shared" si="542"/>
        <v>0</v>
      </c>
      <c r="AD1053" s="47">
        <f t="shared" si="543"/>
        <v>0</v>
      </c>
      <c r="AE1053" s="47">
        <f t="shared" si="544"/>
        <v>0</v>
      </c>
      <c r="AF1053" s="48">
        <f t="shared" si="545"/>
        <v>0.54499999999999993</v>
      </c>
      <c r="AG1053" s="47">
        <f t="shared" si="546"/>
        <v>0.54</v>
      </c>
      <c r="AH1053" s="47">
        <f t="shared" si="547"/>
        <v>0.24</v>
      </c>
      <c r="AI1053" s="46" t="str">
        <f t="shared" si="548"/>
        <v>HS Only</v>
      </c>
      <c r="AJ1053" s="43" t="str">
        <f t="shared" si="549"/>
        <v>HS Only</v>
      </c>
      <c r="AK1053" s="43" t="str">
        <f t="shared" si="550"/>
        <v>HS Only</v>
      </c>
      <c r="AL1053" s="45" t="str">
        <f t="shared" si="551"/>
        <v/>
      </c>
      <c r="AM1053" s="43" t="str">
        <f t="shared" si="552"/>
        <v/>
      </c>
      <c r="AN1053" s="42" t="str">
        <f t="shared" si="553"/>
        <v/>
      </c>
      <c r="AO1053" s="40" t="str">
        <f t="shared" si="554"/>
        <v>NIF3_YEAST</v>
      </c>
      <c r="AP1053" s="44" t="str">
        <f t="shared" si="555"/>
        <v/>
      </c>
      <c r="AQ1053" s="43" t="str">
        <f t="shared" si="556"/>
        <v/>
      </c>
      <c r="AR1053" s="43" t="str">
        <f t="shared" si="557"/>
        <v/>
      </c>
      <c r="AS1053" s="43">
        <f t="shared" si="558"/>
        <v>0.23334523779156091</v>
      </c>
      <c r="AT1053" s="43">
        <f t="shared" si="559"/>
        <v>0</v>
      </c>
      <c r="AU1053" s="42" t="str">
        <f t="shared" si="560"/>
        <v/>
      </c>
    </row>
    <row r="1054" spans="1:47" ht="15" x14ac:dyDescent="0.25">
      <c r="A1054" s="40" t="s">
        <v>5024</v>
      </c>
      <c r="B1054" s="40" t="s">
        <v>5023</v>
      </c>
      <c r="C1054" s="60" t="str">
        <f>IF(ISNUMBER(VLOOKUP(B1054,'[1]WT-GR-A'!I$2:J$693,2,FALSE)),VLOOKUP(B1054,'[1]WT-GR-A'!I$2:J$693,2,FALSE),"")</f>
        <v/>
      </c>
      <c r="D1054" s="58" t="str">
        <f>IF(ISNUMBER(VLOOKUP($B1054,'[1]KO-GR-A'!$I$2:$J$907,2,FALSE)),VLOOKUP($B1054,'[1]KO-GR-A'!$I$2:$J$907,2,FALSE),"")</f>
        <v/>
      </c>
      <c r="E1054" s="58">
        <f>IF(ISNUMBER(VLOOKUP($B1054,'[1]MT-GR-A'!$I$2:$J$789,2,FALSE)),VLOOKUP($B1054,'[1]MT-GR-A'!$I$2:$J$789,2,FALSE),"")</f>
        <v>0.15</v>
      </c>
      <c r="F1054" s="58">
        <f>IF(ISNUMBER(VLOOKUP($B1054,'[1]WT-HS-A'!$I$2:$J$1224,2,FALSE)),VLOOKUP($B1054,'[1]WT-HS-A'!$I$2:$J$1224,2,FALSE),"")</f>
        <v>0.51</v>
      </c>
      <c r="G1054" s="58">
        <f>IF(ISNUMBER(VLOOKUP($B1054,'[1]KO-HS-A'!$I$2:$J$1229,2,FALSE)),VLOOKUP($B1054,'[1]KO-HS-A'!$I$2:$J$1229,2,FALSE),"")</f>
        <v>0.51</v>
      </c>
      <c r="H1054" s="58">
        <f>IF(ISNUMBER(VLOOKUP($B1054,'[1]MT-HS-A'!$I$2:$J$1362,2,FALSE)),VLOOKUP($B1054,'[1]MT-HS-A'!$I$2:$J$1362,2,FALSE),"")</f>
        <v>0.51</v>
      </c>
      <c r="I1054" s="59" t="str">
        <f>IF(ISNUMBER(VLOOKUP($B1054,'[1]WT-GR-B'!$I$2:$J$585,2,FALSE)),VLOOKUP($B1054,'[1]WT-GR-B'!$I$2:$J$585,2,FALSE),"")</f>
        <v/>
      </c>
      <c r="J1054" s="58" t="str">
        <f>IF(ISNUMBER(VLOOKUP($B1054,'[1]KO-GR-B'!$I$2:$J$900,2,FALSE)),VLOOKUP($B1054,'[1]KO-GR-B'!$I$2:$J$900,2,FALSE),"")</f>
        <v/>
      </c>
      <c r="K1054" s="58" t="str">
        <f>IF(ISNUMBER(VLOOKUP($B1054,'[1]MT-GR-B'!$I$2:$J$693,2,FALSE)),VLOOKUP($B1054,'[1]MT-GR-B'!$I$2:$J$693,2,FALSE),"")</f>
        <v/>
      </c>
      <c r="L1054" s="58">
        <f>IF(ISNUMBER(VLOOKUP($B1054,'[1]WT-HS-B'!$I$2:$J$1220,2,FALSE)),VLOOKUP($B1054,'[1]WT-HS-B'!$I$2:$J$1220,2,FALSE),"")</f>
        <v>0.73</v>
      </c>
      <c r="M1054" s="58">
        <f>IF(ISNUMBER(VLOOKUP($B1054,'[1]KO-HS-B'!$I$2:$J$1046,2,FALSE)),VLOOKUP($B1054,'[1]KO-HS-B'!$I$2:$J$1046,2,FALSE),"")</f>
        <v>0.73</v>
      </c>
      <c r="N1054" s="58">
        <f>IF(ISNUMBER(VLOOKUP($B1054,'[1]MT-HS-B'!$I$2:$J$773,2,FALSE)),VLOOKUP($B1054,'[1]MT-HS-B'!$I$2:$J$773,2,FALSE),"")</f>
        <v>0.31</v>
      </c>
      <c r="O1054" s="40" t="str">
        <f t="shared" si="528"/>
        <v>PNC1_YEAST</v>
      </c>
      <c r="P1054" s="57" t="str">
        <f t="shared" si="529"/>
        <v>HS only</v>
      </c>
      <c r="Q1054" s="57" t="str">
        <f t="shared" si="530"/>
        <v>HS only</v>
      </c>
      <c r="R1054" s="57">
        <f t="shared" si="531"/>
        <v>2.4</v>
      </c>
      <c r="S1054" s="56" t="str">
        <f t="shared" si="532"/>
        <v>n/a</v>
      </c>
      <c r="T1054" s="55" t="str">
        <f t="shared" si="533"/>
        <v>n/a</v>
      </c>
      <c r="U1054" s="54" t="str">
        <f t="shared" si="534"/>
        <v>n/a</v>
      </c>
      <c r="V1054" s="53" t="str">
        <f t="shared" si="535"/>
        <v>HS only</v>
      </c>
      <c r="W1054" s="53" t="str">
        <f t="shared" si="536"/>
        <v>HS only</v>
      </c>
      <c r="X1054" s="53">
        <f t="shared" si="537"/>
        <v>2.4</v>
      </c>
      <c r="Y1054" s="52" t="str">
        <f t="shared" si="538"/>
        <v>HS only</v>
      </c>
      <c r="Z1054" s="51" t="str">
        <f t="shared" si="539"/>
        <v>HS only</v>
      </c>
      <c r="AA1054" s="50" t="str">
        <f t="shared" si="540"/>
        <v>HS only</v>
      </c>
      <c r="AB1054" s="40" t="str">
        <f t="shared" si="541"/>
        <v>PNC1</v>
      </c>
      <c r="AC1054" s="49">
        <f t="shared" si="542"/>
        <v>0</v>
      </c>
      <c r="AD1054" s="47">
        <f t="shared" si="543"/>
        <v>0</v>
      </c>
      <c r="AE1054" s="47">
        <f t="shared" si="544"/>
        <v>0.15</v>
      </c>
      <c r="AF1054" s="48">
        <f t="shared" si="545"/>
        <v>0.62</v>
      </c>
      <c r="AG1054" s="47">
        <f t="shared" si="546"/>
        <v>0.62</v>
      </c>
      <c r="AH1054" s="47">
        <f t="shared" si="547"/>
        <v>0.41000000000000003</v>
      </c>
      <c r="AI1054" s="46" t="str">
        <f t="shared" si="548"/>
        <v>HS Only</v>
      </c>
      <c r="AJ1054" s="43" t="str">
        <f t="shared" si="549"/>
        <v>HS Only</v>
      </c>
      <c r="AK1054" s="43">
        <f t="shared" si="550"/>
        <v>2.7333333333333338</v>
      </c>
      <c r="AL1054" s="45" t="str">
        <f t="shared" si="551"/>
        <v/>
      </c>
      <c r="AM1054" s="43" t="str">
        <f t="shared" si="552"/>
        <v/>
      </c>
      <c r="AN1054" s="42" t="str">
        <f t="shared" si="553"/>
        <v/>
      </c>
      <c r="AO1054" s="40" t="str">
        <f t="shared" si="554"/>
        <v>PNC1_YEAST</v>
      </c>
      <c r="AP1054" s="44" t="str">
        <f t="shared" si="555"/>
        <v/>
      </c>
      <c r="AQ1054" s="43" t="str">
        <f t="shared" si="556"/>
        <v/>
      </c>
      <c r="AR1054" s="43" t="str">
        <f t="shared" si="557"/>
        <v/>
      </c>
      <c r="AS1054" s="43">
        <f t="shared" si="558"/>
        <v>0.1555634918610401</v>
      </c>
      <c r="AT1054" s="43">
        <f t="shared" si="559"/>
        <v>0.1555634918610401</v>
      </c>
      <c r="AU1054" s="42">
        <f t="shared" si="560"/>
        <v>0.14142135623730936</v>
      </c>
    </row>
    <row r="1055" spans="1:47" ht="15" x14ac:dyDescent="0.25">
      <c r="A1055" s="40" t="s">
        <v>5022</v>
      </c>
      <c r="B1055" s="40" t="s">
        <v>5021</v>
      </c>
      <c r="C1055" s="60" t="str">
        <f>IF(ISNUMBER(VLOOKUP(B1055,'[1]WT-GR-A'!I$2:J$693,2,FALSE)),VLOOKUP(B1055,'[1]WT-GR-A'!I$2:J$693,2,FALSE),"")</f>
        <v/>
      </c>
      <c r="D1055" s="58" t="str">
        <f>IF(ISNUMBER(VLOOKUP($B1055,'[1]KO-GR-A'!$I$2:$J$907,2,FALSE)),VLOOKUP($B1055,'[1]KO-GR-A'!$I$2:$J$907,2,FALSE),"")</f>
        <v/>
      </c>
      <c r="E1055" s="58" t="str">
        <f>IF(ISNUMBER(VLOOKUP($B1055,'[1]MT-GR-A'!$I$2:$J$789,2,FALSE)),VLOOKUP($B1055,'[1]MT-GR-A'!$I$2:$J$789,2,FALSE),"")</f>
        <v/>
      </c>
      <c r="F1055" s="58">
        <f>IF(ISNUMBER(VLOOKUP($B1055,'[1]WT-HS-A'!$I$2:$J$1224,2,FALSE)),VLOOKUP($B1055,'[1]WT-HS-A'!$I$2:$J$1224,2,FALSE),"")</f>
        <v>0.13</v>
      </c>
      <c r="G1055" s="58" t="str">
        <f>IF(ISNUMBER(VLOOKUP($B1055,'[1]KO-HS-A'!$I$2:$J$1229,2,FALSE)),VLOOKUP($B1055,'[1]KO-HS-A'!$I$2:$J$1229,2,FALSE),"")</f>
        <v/>
      </c>
      <c r="H1055" s="58">
        <f>IF(ISNUMBER(VLOOKUP($B1055,'[1]MT-HS-A'!$I$2:$J$1362,2,FALSE)),VLOOKUP($B1055,'[1]MT-HS-A'!$I$2:$J$1362,2,FALSE),"")</f>
        <v>0.13</v>
      </c>
      <c r="I1055" s="59" t="str">
        <f>IF(ISNUMBER(VLOOKUP($B1055,'[1]WT-GR-B'!$I$2:$J$585,2,FALSE)),VLOOKUP($B1055,'[1]WT-GR-B'!$I$2:$J$585,2,FALSE),"")</f>
        <v/>
      </c>
      <c r="J1055" s="58" t="str">
        <f>IF(ISNUMBER(VLOOKUP($B1055,'[1]KO-GR-B'!$I$2:$J$900,2,FALSE)),VLOOKUP($B1055,'[1]KO-GR-B'!$I$2:$J$900,2,FALSE),"")</f>
        <v/>
      </c>
      <c r="K1055" s="58" t="str">
        <f>IF(ISNUMBER(VLOOKUP($B1055,'[1]MT-GR-B'!$I$2:$J$693,2,FALSE)),VLOOKUP($B1055,'[1]MT-GR-B'!$I$2:$J$693,2,FALSE),"")</f>
        <v/>
      </c>
      <c r="L1055" s="58">
        <f>IF(ISNUMBER(VLOOKUP($B1055,'[1]WT-HS-B'!$I$2:$J$1220,2,FALSE)),VLOOKUP($B1055,'[1]WT-HS-B'!$I$2:$J$1220,2,FALSE),"")</f>
        <v>0.13</v>
      </c>
      <c r="M1055" s="58">
        <f>IF(ISNUMBER(VLOOKUP($B1055,'[1]KO-HS-B'!$I$2:$J$1046,2,FALSE)),VLOOKUP($B1055,'[1]KO-HS-B'!$I$2:$J$1046,2,FALSE),"")</f>
        <v>0.13</v>
      </c>
      <c r="N1055" s="58">
        <f>IF(ISNUMBER(VLOOKUP($B1055,'[1]MT-HS-B'!$I$2:$J$773,2,FALSE)),VLOOKUP($B1055,'[1]MT-HS-B'!$I$2:$J$773,2,FALSE),"")</f>
        <v>0.13</v>
      </c>
      <c r="O1055" s="40" t="str">
        <f t="shared" si="528"/>
        <v>NRK1_YEAST</v>
      </c>
      <c r="P1055" s="57" t="str">
        <f t="shared" si="529"/>
        <v>HS only</v>
      </c>
      <c r="Q1055" s="57" t="str">
        <f t="shared" si="530"/>
        <v/>
      </c>
      <c r="R1055" s="57" t="str">
        <f t="shared" si="531"/>
        <v>HS only</v>
      </c>
      <c r="S1055" s="56" t="str">
        <f t="shared" si="532"/>
        <v>n/a</v>
      </c>
      <c r="T1055" s="55" t="str">
        <f t="shared" si="533"/>
        <v>n/a</v>
      </c>
      <c r="U1055" s="54" t="str">
        <f t="shared" si="534"/>
        <v>n/a</v>
      </c>
      <c r="V1055" s="53" t="str">
        <f t="shared" si="535"/>
        <v>HS only</v>
      </c>
      <c r="W1055" s="53" t="str">
        <f t="shared" si="536"/>
        <v/>
      </c>
      <c r="X1055" s="53" t="str">
        <f t="shared" si="537"/>
        <v>HS only</v>
      </c>
      <c r="Y1055" s="52" t="str">
        <f t="shared" si="538"/>
        <v>HS only</v>
      </c>
      <c r="Z1055" s="51" t="str">
        <f t="shared" si="539"/>
        <v>HS only</v>
      </c>
      <c r="AA1055" s="50" t="str">
        <f t="shared" si="540"/>
        <v>HS only</v>
      </c>
      <c r="AB1055" s="40" t="str">
        <f t="shared" si="541"/>
        <v>NRK1</v>
      </c>
      <c r="AC1055" s="49">
        <f t="shared" si="542"/>
        <v>0</v>
      </c>
      <c r="AD1055" s="47">
        <f t="shared" si="543"/>
        <v>0</v>
      </c>
      <c r="AE1055" s="47">
        <f t="shared" si="544"/>
        <v>0</v>
      </c>
      <c r="AF1055" s="48">
        <f t="shared" si="545"/>
        <v>0.13</v>
      </c>
      <c r="AG1055" s="47">
        <f t="shared" si="546"/>
        <v>0.13</v>
      </c>
      <c r="AH1055" s="47">
        <f t="shared" si="547"/>
        <v>0.13</v>
      </c>
      <c r="AI1055" s="46" t="str">
        <f t="shared" si="548"/>
        <v>HS Only</v>
      </c>
      <c r="AJ1055" s="43" t="str">
        <f t="shared" si="549"/>
        <v>HS Only</v>
      </c>
      <c r="AK1055" s="43" t="str">
        <f t="shared" si="550"/>
        <v>HS Only</v>
      </c>
      <c r="AL1055" s="45" t="str">
        <f t="shared" si="551"/>
        <v/>
      </c>
      <c r="AM1055" s="43" t="str">
        <f t="shared" si="552"/>
        <v/>
      </c>
      <c r="AN1055" s="42" t="str">
        <f t="shared" si="553"/>
        <v/>
      </c>
      <c r="AO1055" s="40" t="str">
        <f t="shared" si="554"/>
        <v>NRK1_YEAST</v>
      </c>
      <c r="AP1055" s="44" t="str">
        <f t="shared" si="555"/>
        <v/>
      </c>
      <c r="AQ1055" s="43" t="str">
        <f t="shared" si="556"/>
        <v/>
      </c>
      <c r="AR1055" s="43" t="str">
        <f t="shared" si="557"/>
        <v/>
      </c>
      <c r="AS1055" s="43">
        <f t="shared" si="558"/>
        <v>0</v>
      </c>
      <c r="AT1055" s="43" t="str">
        <f t="shared" si="559"/>
        <v/>
      </c>
      <c r="AU1055" s="42">
        <f t="shared" si="560"/>
        <v>0</v>
      </c>
    </row>
    <row r="1056" spans="1:47" ht="15" x14ac:dyDescent="0.25">
      <c r="A1056" s="40" t="s">
        <v>5020</v>
      </c>
      <c r="B1056" s="40" t="s">
        <v>5019</v>
      </c>
      <c r="C1056" s="60" t="str">
        <f>IF(ISNUMBER(VLOOKUP(B1056,'[1]WT-GR-A'!I$2:J$693,2,FALSE)),VLOOKUP(B1056,'[1]WT-GR-A'!I$2:J$693,2,FALSE),"")</f>
        <v/>
      </c>
      <c r="D1056" s="58" t="str">
        <f>IF(ISNUMBER(VLOOKUP($B1056,'[1]KO-GR-A'!$I$2:$J$907,2,FALSE)),VLOOKUP($B1056,'[1]KO-GR-A'!$I$2:$J$907,2,FALSE),"")</f>
        <v/>
      </c>
      <c r="E1056" s="58" t="str">
        <f>IF(ISNUMBER(VLOOKUP($B1056,'[1]MT-GR-A'!$I$2:$J$789,2,FALSE)),VLOOKUP($B1056,'[1]MT-GR-A'!$I$2:$J$789,2,FALSE),"")</f>
        <v/>
      </c>
      <c r="F1056" s="58" t="str">
        <f>IF(ISNUMBER(VLOOKUP($B1056,'[1]WT-HS-A'!$I$2:$J$1224,2,FALSE)),VLOOKUP($B1056,'[1]WT-HS-A'!$I$2:$J$1224,2,FALSE),"")</f>
        <v/>
      </c>
      <c r="G1056" s="58" t="str">
        <f>IF(ISNUMBER(VLOOKUP($B1056,'[1]KO-HS-A'!$I$2:$J$1229,2,FALSE)),VLOOKUP($B1056,'[1]KO-HS-A'!$I$2:$J$1229,2,FALSE),"")</f>
        <v/>
      </c>
      <c r="H1056" s="58" t="str">
        <f>IF(ISNUMBER(VLOOKUP($B1056,'[1]MT-HS-A'!$I$2:$J$1362,2,FALSE)),VLOOKUP($B1056,'[1]MT-HS-A'!$I$2:$J$1362,2,FALSE),"")</f>
        <v/>
      </c>
      <c r="I1056" s="59" t="str">
        <f>IF(ISNUMBER(VLOOKUP($B1056,'[1]WT-GR-B'!$I$2:$J$585,2,FALSE)),VLOOKUP($B1056,'[1]WT-GR-B'!$I$2:$J$585,2,FALSE),"")</f>
        <v/>
      </c>
      <c r="J1056" s="58" t="str">
        <f>IF(ISNUMBER(VLOOKUP($B1056,'[1]KO-GR-B'!$I$2:$J$900,2,FALSE)),VLOOKUP($B1056,'[1]KO-GR-B'!$I$2:$J$900,2,FALSE),"")</f>
        <v/>
      </c>
      <c r="K1056" s="58">
        <f>IF(ISNUMBER(VLOOKUP($B1056,'[1]MT-GR-B'!$I$2:$J$693,2,FALSE)),VLOOKUP($B1056,'[1]MT-GR-B'!$I$2:$J$693,2,FALSE),"")</f>
        <v>0.08</v>
      </c>
      <c r="L1056" s="58">
        <f>IF(ISNUMBER(VLOOKUP($B1056,'[1]WT-HS-B'!$I$2:$J$1220,2,FALSE)),VLOOKUP($B1056,'[1]WT-HS-B'!$I$2:$J$1220,2,FALSE),"")</f>
        <v>0.08</v>
      </c>
      <c r="M1056" s="58" t="str">
        <f>IF(ISNUMBER(VLOOKUP($B1056,'[1]KO-HS-B'!$I$2:$J$1046,2,FALSE)),VLOOKUP($B1056,'[1]KO-HS-B'!$I$2:$J$1046,2,FALSE),"")</f>
        <v/>
      </c>
      <c r="N1056" s="58" t="str">
        <f>IF(ISNUMBER(VLOOKUP($B1056,'[1]MT-HS-B'!$I$2:$J$773,2,FALSE)),VLOOKUP($B1056,'[1]MT-HS-B'!$I$2:$J$773,2,FALSE),"")</f>
        <v/>
      </c>
      <c r="O1056" s="40" t="str">
        <f t="shared" si="528"/>
        <v>NMA1_YEAST</v>
      </c>
      <c r="P1056" s="57" t="str">
        <f t="shared" si="529"/>
        <v/>
      </c>
      <c r="Q1056" s="57" t="str">
        <f t="shared" si="530"/>
        <v/>
      </c>
      <c r="R1056" s="57" t="str">
        <f t="shared" si="531"/>
        <v/>
      </c>
      <c r="S1056" s="56" t="str">
        <f t="shared" si="532"/>
        <v>n/a</v>
      </c>
      <c r="T1056" s="55" t="str">
        <f t="shared" si="533"/>
        <v>n/a</v>
      </c>
      <c r="U1056" s="54" t="str">
        <f t="shared" si="534"/>
        <v>n/a</v>
      </c>
      <c r="V1056" s="53" t="str">
        <f t="shared" si="535"/>
        <v/>
      </c>
      <c r="W1056" s="53" t="str">
        <f t="shared" si="536"/>
        <v/>
      </c>
      <c r="X1056" s="53" t="str">
        <f t="shared" si="537"/>
        <v/>
      </c>
      <c r="Y1056" s="52" t="str">
        <f t="shared" si="538"/>
        <v>HS only</v>
      </c>
      <c r="Z1056" s="51" t="str">
        <f t="shared" si="539"/>
        <v/>
      </c>
      <c r="AA1056" s="50" t="str">
        <f t="shared" si="540"/>
        <v>GR only</v>
      </c>
      <c r="AB1056" s="40" t="str">
        <f t="shared" si="541"/>
        <v>NMA1</v>
      </c>
      <c r="AC1056" s="49">
        <f t="shared" si="542"/>
        <v>0</v>
      </c>
      <c r="AD1056" s="47">
        <f t="shared" si="543"/>
        <v>0</v>
      </c>
      <c r="AE1056" s="47">
        <f t="shared" si="544"/>
        <v>0.08</v>
      </c>
      <c r="AF1056" s="48">
        <f t="shared" si="545"/>
        <v>0.08</v>
      </c>
      <c r="AG1056" s="47">
        <f t="shared" si="546"/>
        <v>0</v>
      </c>
      <c r="AH1056" s="47">
        <f t="shared" si="547"/>
        <v>0</v>
      </c>
      <c r="AI1056" s="46" t="str">
        <f t="shared" si="548"/>
        <v>HS Only</v>
      </c>
      <c r="AJ1056" s="43" t="str">
        <f t="shared" si="549"/>
        <v/>
      </c>
      <c r="AK1056" s="43">
        <f t="shared" si="550"/>
        <v>0</v>
      </c>
      <c r="AL1056" s="45" t="str">
        <f t="shared" si="551"/>
        <v/>
      </c>
      <c r="AM1056" s="43" t="str">
        <f t="shared" si="552"/>
        <v/>
      </c>
      <c r="AN1056" s="42" t="str">
        <f t="shared" si="553"/>
        <v/>
      </c>
      <c r="AO1056" s="40" t="str">
        <f t="shared" si="554"/>
        <v>NMA1_YEAST</v>
      </c>
      <c r="AP1056" s="44" t="str">
        <f t="shared" si="555"/>
        <v/>
      </c>
      <c r="AQ1056" s="43" t="str">
        <f t="shared" si="556"/>
        <v/>
      </c>
      <c r="AR1056" s="43" t="str">
        <f t="shared" si="557"/>
        <v/>
      </c>
      <c r="AS1056" s="43" t="str">
        <f t="shared" si="558"/>
        <v/>
      </c>
      <c r="AT1056" s="43" t="str">
        <f t="shared" si="559"/>
        <v/>
      </c>
      <c r="AU1056" s="42" t="str">
        <f t="shared" si="560"/>
        <v/>
      </c>
    </row>
    <row r="1057" spans="1:47" ht="15" x14ac:dyDescent="0.25">
      <c r="A1057" s="40" t="s">
        <v>5018</v>
      </c>
      <c r="B1057" s="40" t="s">
        <v>5017</v>
      </c>
      <c r="C1057" s="60" t="str">
        <f>IF(ISNUMBER(VLOOKUP(B1057,'[1]WT-GR-A'!I$2:J$693,2,FALSE)),VLOOKUP(B1057,'[1]WT-GR-A'!I$2:J$693,2,FALSE),"")</f>
        <v/>
      </c>
      <c r="D1057" s="58" t="str">
        <f>IF(ISNUMBER(VLOOKUP($B1057,'[1]KO-GR-A'!$I$2:$J$907,2,FALSE)),VLOOKUP($B1057,'[1]KO-GR-A'!$I$2:$J$907,2,FALSE),"")</f>
        <v/>
      </c>
      <c r="E1057" s="58" t="str">
        <f>IF(ISNUMBER(VLOOKUP($B1057,'[1]MT-GR-A'!$I$2:$J$789,2,FALSE)),VLOOKUP($B1057,'[1]MT-GR-A'!$I$2:$J$789,2,FALSE),"")</f>
        <v/>
      </c>
      <c r="F1057" s="58">
        <f>IF(ISNUMBER(VLOOKUP($B1057,'[1]WT-HS-A'!$I$2:$J$1224,2,FALSE)),VLOOKUP($B1057,'[1]WT-HS-A'!$I$2:$J$1224,2,FALSE),"")</f>
        <v>0.15</v>
      </c>
      <c r="G1057" s="58">
        <f>IF(ISNUMBER(VLOOKUP($B1057,'[1]KO-HS-A'!$I$2:$J$1229,2,FALSE)),VLOOKUP($B1057,'[1]KO-HS-A'!$I$2:$J$1229,2,FALSE),"")</f>
        <v>0.24</v>
      </c>
      <c r="H1057" s="58">
        <f>IF(ISNUMBER(VLOOKUP($B1057,'[1]MT-HS-A'!$I$2:$J$1362,2,FALSE)),VLOOKUP($B1057,'[1]MT-HS-A'!$I$2:$J$1362,2,FALSE),"")</f>
        <v>0.15</v>
      </c>
      <c r="I1057" s="59" t="str">
        <f>IF(ISNUMBER(VLOOKUP($B1057,'[1]WT-GR-B'!$I$2:$J$585,2,FALSE)),VLOOKUP($B1057,'[1]WT-GR-B'!$I$2:$J$585,2,FALSE),"")</f>
        <v/>
      </c>
      <c r="J1057" s="58" t="str">
        <f>IF(ISNUMBER(VLOOKUP($B1057,'[1]KO-GR-B'!$I$2:$J$900,2,FALSE)),VLOOKUP($B1057,'[1]KO-GR-B'!$I$2:$J$900,2,FALSE),"")</f>
        <v/>
      </c>
      <c r="K1057" s="58" t="str">
        <f>IF(ISNUMBER(VLOOKUP($B1057,'[1]MT-GR-B'!$I$2:$J$693,2,FALSE)),VLOOKUP($B1057,'[1]MT-GR-B'!$I$2:$J$693,2,FALSE),"")</f>
        <v/>
      </c>
      <c r="L1057" s="58">
        <f>IF(ISNUMBER(VLOOKUP($B1057,'[1]WT-HS-B'!$I$2:$J$1220,2,FALSE)),VLOOKUP($B1057,'[1]WT-HS-B'!$I$2:$J$1220,2,FALSE),"")</f>
        <v>0.15</v>
      </c>
      <c r="M1057" s="58">
        <f>IF(ISNUMBER(VLOOKUP($B1057,'[1]KO-HS-B'!$I$2:$J$1046,2,FALSE)),VLOOKUP($B1057,'[1]KO-HS-B'!$I$2:$J$1046,2,FALSE),"")</f>
        <v>7.0000000000000007E-2</v>
      </c>
      <c r="N1057" s="58" t="str">
        <f>IF(ISNUMBER(VLOOKUP($B1057,'[1]MT-HS-B'!$I$2:$J$773,2,FALSE)),VLOOKUP($B1057,'[1]MT-HS-B'!$I$2:$J$773,2,FALSE),"")</f>
        <v/>
      </c>
      <c r="O1057" s="40" t="str">
        <f t="shared" si="528"/>
        <v>NPT1_YEAST</v>
      </c>
      <c r="P1057" s="57" t="str">
        <f t="shared" si="529"/>
        <v>HS only</v>
      </c>
      <c r="Q1057" s="57" t="str">
        <f t="shared" si="530"/>
        <v>HS only</v>
      </c>
      <c r="R1057" s="57" t="str">
        <f t="shared" si="531"/>
        <v/>
      </c>
      <c r="S1057" s="56" t="str">
        <f t="shared" si="532"/>
        <v>n/a</v>
      </c>
      <c r="T1057" s="55" t="str">
        <f t="shared" si="533"/>
        <v>n/a</v>
      </c>
      <c r="U1057" s="54" t="str">
        <f t="shared" si="534"/>
        <v>n/a</v>
      </c>
      <c r="V1057" s="53" t="str">
        <f t="shared" si="535"/>
        <v>HS only</v>
      </c>
      <c r="W1057" s="53" t="str">
        <f t="shared" si="536"/>
        <v>HS only</v>
      </c>
      <c r="X1057" s="53" t="str">
        <f t="shared" si="537"/>
        <v>HS only</v>
      </c>
      <c r="Y1057" s="52" t="str">
        <f t="shared" si="538"/>
        <v>HS only</v>
      </c>
      <c r="Z1057" s="51" t="str">
        <f t="shared" si="539"/>
        <v>HS only</v>
      </c>
      <c r="AA1057" s="50" t="str">
        <f t="shared" si="540"/>
        <v/>
      </c>
      <c r="AB1057" s="40" t="str">
        <f t="shared" si="541"/>
        <v>NPT1</v>
      </c>
      <c r="AC1057" s="49">
        <f t="shared" si="542"/>
        <v>0</v>
      </c>
      <c r="AD1057" s="47">
        <f t="shared" si="543"/>
        <v>0</v>
      </c>
      <c r="AE1057" s="47">
        <f t="shared" si="544"/>
        <v>0</v>
      </c>
      <c r="AF1057" s="48">
        <f t="shared" si="545"/>
        <v>0.15</v>
      </c>
      <c r="AG1057" s="47">
        <f t="shared" si="546"/>
        <v>0.155</v>
      </c>
      <c r="AH1057" s="47">
        <f t="shared" si="547"/>
        <v>0.15</v>
      </c>
      <c r="AI1057" s="46" t="str">
        <f t="shared" si="548"/>
        <v>HS Only</v>
      </c>
      <c r="AJ1057" s="43" t="str">
        <f t="shared" si="549"/>
        <v>HS Only</v>
      </c>
      <c r="AK1057" s="43" t="str">
        <f t="shared" si="550"/>
        <v>HS Only</v>
      </c>
      <c r="AL1057" s="45" t="str">
        <f t="shared" si="551"/>
        <v/>
      </c>
      <c r="AM1057" s="43" t="str">
        <f t="shared" si="552"/>
        <v/>
      </c>
      <c r="AN1057" s="42" t="str">
        <f t="shared" si="553"/>
        <v/>
      </c>
      <c r="AO1057" s="40" t="str">
        <f t="shared" si="554"/>
        <v>NPT1_YEAST</v>
      </c>
      <c r="AP1057" s="44" t="str">
        <f t="shared" si="555"/>
        <v/>
      </c>
      <c r="AQ1057" s="43" t="str">
        <f t="shared" si="556"/>
        <v/>
      </c>
      <c r="AR1057" s="43" t="str">
        <f t="shared" si="557"/>
        <v/>
      </c>
      <c r="AS1057" s="43">
        <f t="shared" si="558"/>
        <v>0</v>
      </c>
      <c r="AT1057" s="43">
        <f t="shared" si="559"/>
        <v>0.12020815280171307</v>
      </c>
      <c r="AU1057" s="42" t="str">
        <f t="shared" si="560"/>
        <v/>
      </c>
    </row>
    <row r="1058" spans="1:47" ht="15" x14ac:dyDescent="0.25">
      <c r="A1058" s="40" t="s">
        <v>5016</v>
      </c>
      <c r="B1058" s="40" t="s">
        <v>5015</v>
      </c>
      <c r="C1058" s="60" t="str">
        <f>IF(ISNUMBER(VLOOKUP(B1058,'[1]WT-GR-A'!I$2:J$693,2,FALSE)),VLOOKUP(B1058,'[1]WT-GR-A'!I$2:J$693,2,FALSE),"")</f>
        <v/>
      </c>
      <c r="D1058" s="58" t="str">
        <f>IF(ISNUMBER(VLOOKUP($B1058,'[1]KO-GR-A'!$I$2:$J$907,2,FALSE)),VLOOKUP($B1058,'[1]KO-GR-A'!$I$2:$J$907,2,FALSE),"")</f>
        <v/>
      </c>
      <c r="E1058" s="58" t="str">
        <f>IF(ISNUMBER(VLOOKUP($B1058,'[1]MT-GR-A'!$I$2:$J$789,2,FALSE)),VLOOKUP($B1058,'[1]MT-GR-A'!$I$2:$J$789,2,FALSE),"")</f>
        <v/>
      </c>
      <c r="F1058" s="58">
        <f>IF(ISNUMBER(VLOOKUP($B1058,'[1]WT-HS-A'!$I$2:$J$1224,2,FALSE)),VLOOKUP($B1058,'[1]WT-HS-A'!$I$2:$J$1224,2,FALSE),"")</f>
        <v>0.11</v>
      </c>
      <c r="G1058" s="58">
        <f>IF(ISNUMBER(VLOOKUP($B1058,'[1]KO-HS-A'!$I$2:$J$1229,2,FALSE)),VLOOKUP($B1058,'[1]KO-HS-A'!$I$2:$J$1229,2,FALSE),"")</f>
        <v>0.11</v>
      </c>
      <c r="H1058" s="58" t="str">
        <f>IF(ISNUMBER(VLOOKUP($B1058,'[1]MT-HS-A'!$I$2:$J$1362,2,FALSE)),VLOOKUP($B1058,'[1]MT-HS-A'!$I$2:$J$1362,2,FALSE),"")</f>
        <v/>
      </c>
      <c r="I1058" s="59" t="str">
        <f>IF(ISNUMBER(VLOOKUP($B1058,'[1]WT-GR-B'!$I$2:$J$585,2,FALSE)),VLOOKUP($B1058,'[1]WT-GR-B'!$I$2:$J$585,2,FALSE),"")</f>
        <v/>
      </c>
      <c r="J1058" s="58" t="str">
        <f>IF(ISNUMBER(VLOOKUP($B1058,'[1]KO-GR-B'!$I$2:$J$900,2,FALSE)),VLOOKUP($B1058,'[1]KO-GR-B'!$I$2:$J$900,2,FALSE),"")</f>
        <v/>
      </c>
      <c r="K1058" s="58" t="str">
        <f>IF(ISNUMBER(VLOOKUP($B1058,'[1]MT-GR-B'!$I$2:$J$693,2,FALSE)),VLOOKUP($B1058,'[1]MT-GR-B'!$I$2:$J$693,2,FALSE),"")</f>
        <v/>
      </c>
      <c r="L1058" s="58">
        <f>IF(ISNUMBER(VLOOKUP($B1058,'[1]WT-HS-B'!$I$2:$J$1220,2,FALSE)),VLOOKUP($B1058,'[1]WT-HS-B'!$I$2:$J$1220,2,FALSE),"")</f>
        <v>0.11</v>
      </c>
      <c r="M1058" s="58">
        <f>IF(ISNUMBER(VLOOKUP($B1058,'[1]KO-HS-B'!$I$2:$J$1046,2,FALSE)),VLOOKUP($B1058,'[1]KO-HS-B'!$I$2:$J$1046,2,FALSE),"")</f>
        <v>0.11</v>
      </c>
      <c r="N1058" s="58" t="str">
        <f>IF(ISNUMBER(VLOOKUP($B1058,'[1]MT-HS-B'!$I$2:$J$773,2,FALSE)),VLOOKUP($B1058,'[1]MT-HS-B'!$I$2:$J$773,2,FALSE),"")</f>
        <v/>
      </c>
      <c r="O1058" s="40" t="str">
        <f t="shared" si="528"/>
        <v>NADC_YEAST</v>
      </c>
      <c r="P1058" s="57" t="str">
        <f t="shared" si="529"/>
        <v>HS only</v>
      </c>
      <c r="Q1058" s="57" t="str">
        <f t="shared" si="530"/>
        <v>HS only</v>
      </c>
      <c r="R1058" s="57" t="str">
        <f t="shared" si="531"/>
        <v/>
      </c>
      <c r="S1058" s="56" t="str">
        <f t="shared" si="532"/>
        <v>n/a</v>
      </c>
      <c r="T1058" s="55" t="str">
        <f t="shared" si="533"/>
        <v>n/a</v>
      </c>
      <c r="U1058" s="54" t="str">
        <f t="shared" si="534"/>
        <v>n/a</v>
      </c>
      <c r="V1058" s="53" t="str">
        <f t="shared" si="535"/>
        <v>HS only</v>
      </c>
      <c r="W1058" s="53" t="str">
        <f t="shared" si="536"/>
        <v>HS only</v>
      </c>
      <c r="X1058" s="53" t="str">
        <f t="shared" si="537"/>
        <v/>
      </c>
      <c r="Y1058" s="52" t="str">
        <f t="shared" si="538"/>
        <v>HS only</v>
      </c>
      <c r="Z1058" s="51" t="str">
        <f t="shared" si="539"/>
        <v>HS only</v>
      </c>
      <c r="AA1058" s="50" t="str">
        <f t="shared" si="540"/>
        <v/>
      </c>
      <c r="AB1058" s="40" t="str">
        <f t="shared" si="541"/>
        <v>BNA6</v>
      </c>
      <c r="AC1058" s="49">
        <f t="shared" si="542"/>
        <v>0</v>
      </c>
      <c r="AD1058" s="47">
        <f t="shared" si="543"/>
        <v>0</v>
      </c>
      <c r="AE1058" s="47">
        <f t="shared" si="544"/>
        <v>0</v>
      </c>
      <c r="AF1058" s="48">
        <f t="shared" si="545"/>
        <v>0.11</v>
      </c>
      <c r="AG1058" s="47">
        <f t="shared" si="546"/>
        <v>0.11</v>
      </c>
      <c r="AH1058" s="47">
        <f t="shared" si="547"/>
        <v>0</v>
      </c>
      <c r="AI1058" s="46" t="str">
        <f t="shared" si="548"/>
        <v>HS Only</v>
      </c>
      <c r="AJ1058" s="43" t="str">
        <f t="shared" si="549"/>
        <v>HS Only</v>
      </c>
      <c r="AK1058" s="43" t="str">
        <f t="shared" si="550"/>
        <v/>
      </c>
      <c r="AL1058" s="45" t="str">
        <f t="shared" si="551"/>
        <v/>
      </c>
      <c r="AM1058" s="43" t="str">
        <f t="shared" si="552"/>
        <v/>
      </c>
      <c r="AN1058" s="42" t="str">
        <f t="shared" si="553"/>
        <v/>
      </c>
      <c r="AO1058" s="40" t="str">
        <f t="shared" si="554"/>
        <v>NADC_YEAST</v>
      </c>
      <c r="AP1058" s="44" t="str">
        <f t="shared" si="555"/>
        <v/>
      </c>
      <c r="AQ1058" s="43" t="str">
        <f t="shared" si="556"/>
        <v/>
      </c>
      <c r="AR1058" s="43" t="str">
        <f t="shared" si="557"/>
        <v/>
      </c>
      <c r="AS1058" s="43">
        <f t="shared" si="558"/>
        <v>0</v>
      </c>
      <c r="AT1058" s="43">
        <f t="shared" si="559"/>
        <v>0</v>
      </c>
      <c r="AU1058" s="42" t="str">
        <f t="shared" si="560"/>
        <v/>
      </c>
    </row>
    <row r="1059" spans="1:47" ht="15" x14ac:dyDescent="0.25">
      <c r="A1059" s="40" t="s">
        <v>5014</v>
      </c>
      <c r="B1059" s="40" t="s">
        <v>5013</v>
      </c>
      <c r="C1059" s="60" t="str">
        <f>IF(ISNUMBER(VLOOKUP(B1059,'[1]WT-GR-A'!I$2:J$693,2,FALSE)),VLOOKUP(B1059,'[1]WT-GR-A'!I$2:J$693,2,FALSE),"")</f>
        <v/>
      </c>
      <c r="D1059" s="58" t="str">
        <f>IF(ISNUMBER(VLOOKUP($B1059,'[1]KO-GR-A'!$I$2:$J$907,2,FALSE)),VLOOKUP($B1059,'[1]KO-GR-A'!$I$2:$J$907,2,FALSE),"")</f>
        <v/>
      </c>
      <c r="E1059" s="58" t="str">
        <f>IF(ISNUMBER(VLOOKUP($B1059,'[1]MT-GR-A'!$I$2:$J$789,2,FALSE)),VLOOKUP($B1059,'[1]MT-GR-A'!$I$2:$J$789,2,FALSE),"")</f>
        <v/>
      </c>
      <c r="F1059" s="58">
        <f>IF(ISNUMBER(VLOOKUP($B1059,'[1]WT-HS-A'!$I$2:$J$1224,2,FALSE)),VLOOKUP($B1059,'[1]WT-HS-A'!$I$2:$J$1224,2,FALSE),"")</f>
        <v>0.42</v>
      </c>
      <c r="G1059" s="58">
        <f>IF(ISNUMBER(VLOOKUP($B1059,'[1]KO-HS-A'!$I$2:$J$1229,2,FALSE)),VLOOKUP($B1059,'[1]KO-HS-A'!$I$2:$J$1229,2,FALSE),"")</f>
        <v>0.6</v>
      </c>
      <c r="H1059" s="58">
        <f>IF(ISNUMBER(VLOOKUP($B1059,'[1]MT-HS-A'!$I$2:$J$1362,2,FALSE)),VLOOKUP($B1059,'[1]MT-HS-A'!$I$2:$J$1362,2,FALSE),"")</f>
        <v>0.6</v>
      </c>
      <c r="I1059" s="59" t="str">
        <f>IF(ISNUMBER(VLOOKUP($B1059,'[1]WT-GR-B'!$I$2:$J$585,2,FALSE)),VLOOKUP($B1059,'[1]WT-GR-B'!$I$2:$J$585,2,FALSE),"")</f>
        <v/>
      </c>
      <c r="J1059" s="58" t="str">
        <f>IF(ISNUMBER(VLOOKUP($B1059,'[1]KO-GR-B'!$I$2:$J$900,2,FALSE)),VLOOKUP($B1059,'[1]KO-GR-B'!$I$2:$J$900,2,FALSE),"")</f>
        <v/>
      </c>
      <c r="K1059" s="58" t="str">
        <f>IF(ISNUMBER(VLOOKUP($B1059,'[1]MT-GR-B'!$I$2:$J$693,2,FALSE)),VLOOKUP($B1059,'[1]MT-GR-B'!$I$2:$J$693,2,FALSE),"")</f>
        <v/>
      </c>
      <c r="L1059" s="58">
        <f>IF(ISNUMBER(VLOOKUP($B1059,'[1]WT-HS-B'!$I$2:$J$1220,2,FALSE)),VLOOKUP($B1059,'[1]WT-HS-B'!$I$2:$J$1220,2,FALSE),"")</f>
        <v>0.42</v>
      </c>
      <c r="M1059" s="58">
        <f>IF(ISNUMBER(VLOOKUP($B1059,'[1]KO-HS-B'!$I$2:$J$1046,2,FALSE)),VLOOKUP($B1059,'[1]KO-HS-B'!$I$2:$J$1046,2,FALSE),"")</f>
        <v>0.26</v>
      </c>
      <c r="N1059" s="58" t="str">
        <f>IF(ISNUMBER(VLOOKUP($B1059,'[1]MT-HS-B'!$I$2:$J$773,2,FALSE)),VLOOKUP($B1059,'[1]MT-HS-B'!$I$2:$J$773,2,FALSE),"")</f>
        <v/>
      </c>
      <c r="O1059" s="40" t="str">
        <f t="shared" si="528"/>
        <v>NFU1_YEAST</v>
      </c>
      <c r="P1059" s="57" t="str">
        <f t="shared" si="529"/>
        <v>HS only</v>
      </c>
      <c r="Q1059" s="57" t="str">
        <f t="shared" si="530"/>
        <v>HS only</v>
      </c>
      <c r="R1059" s="57" t="str">
        <f t="shared" si="531"/>
        <v/>
      </c>
      <c r="S1059" s="56" t="str">
        <f t="shared" si="532"/>
        <v>n/a</v>
      </c>
      <c r="T1059" s="55" t="str">
        <f t="shared" si="533"/>
        <v>n/a</v>
      </c>
      <c r="U1059" s="54" t="str">
        <f t="shared" si="534"/>
        <v>n/a</v>
      </c>
      <c r="V1059" s="53" t="str">
        <f t="shared" si="535"/>
        <v>HS only</v>
      </c>
      <c r="W1059" s="53" t="str">
        <f t="shared" si="536"/>
        <v>HS only</v>
      </c>
      <c r="X1059" s="53" t="str">
        <f t="shared" si="537"/>
        <v>HS only</v>
      </c>
      <c r="Y1059" s="52" t="str">
        <f t="shared" si="538"/>
        <v>HS only</v>
      </c>
      <c r="Z1059" s="51" t="str">
        <f t="shared" si="539"/>
        <v>HS only</v>
      </c>
      <c r="AA1059" s="50" t="str">
        <f t="shared" si="540"/>
        <v/>
      </c>
      <c r="AB1059" s="40" t="str">
        <f t="shared" si="541"/>
        <v>NFU1</v>
      </c>
      <c r="AC1059" s="49">
        <f t="shared" si="542"/>
        <v>0</v>
      </c>
      <c r="AD1059" s="47">
        <f t="shared" si="543"/>
        <v>0</v>
      </c>
      <c r="AE1059" s="47">
        <f t="shared" si="544"/>
        <v>0</v>
      </c>
      <c r="AF1059" s="48">
        <f t="shared" si="545"/>
        <v>0.42</v>
      </c>
      <c r="AG1059" s="47">
        <f t="shared" si="546"/>
        <v>0.43</v>
      </c>
      <c r="AH1059" s="47">
        <f t="shared" si="547"/>
        <v>0.6</v>
      </c>
      <c r="AI1059" s="46" t="str">
        <f t="shared" si="548"/>
        <v>HS Only</v>
      </c>
      <c r="AJ1059" s="43" t="str">
        <f t="shared" si="549"/>
        <v>HS Only</v>
      </c>
      <c r="AK1059" s="43" t="str">
        <f t="shared" si="550"/>
        <v>HS Only</v>
      </c>
      <c r="AL1059" s="45" t="str">
        <f t="shared" si="551"/>
        <v/>
      </c>
      <c r="AM1059" s="43" t="str">
        <f t="shared" si="552"/>
        <v/>
      </c>
      <c r="AN1059" s="42" t="str">
        <f t="shared" si="553"/>
        <v/>
      </c>
      <c r="AO1059" s="40" t="str">
        <f t="shared" si="554"/>
        <v>NFU1_YEAST</v>
      </c>
      <c r="AP1059" s="44" t="str">
        <f t="shared" si="555"/>
        <v/>
      </c>
      <c r="AQ1059" s="43" t="str">
        <f t="shared" si="556"/>
        <v/>
      </c>
      <c r="AR1059" s="43" t="str">
        <f t="shared" si="557"/>
        <v/>
      </c>
      <c r="AS1059" s="43">
        <f t="shared" si="558"/>
        <v>0</v>
      </c>
      <c r="AT1059" s="43">
        <f t="shared" si="559"/>
        <v>0.24041630560342619</v>
      </c>
      <c r="AU1059" s="42" t="str">
        <f t="shared" si="560"/>
        <v/>
      </c>
    </row>
    <row r="1060" spans="1:47" ht="15" x14ac:dyDescent="0.25">
      <c r="A1060" s="40" t="s">
        <v>5012</v>
      </c>
      <c r="B1060" s="40" t="s">
        <v>5011</v>
      </c>
      <c r="C1060" s="60">
        <f>IF(ISNUMBER(VLOOKUP(B1060,'[1]WT-GR-A'!I$2:J$693,2,FALSE)),VLOOKUP(B1060,'[1]WT-GR-A'!I$2:J$693,2,FALSE),"")</f>
        <v>0.04</v>
      </c>
      <c r="D1060" s="58">
        <f>IF(ISNUMBER(VLOOKUP($B1060,'[1]KO-GR-A'!$I$2:$J$907,2,FALSE)),VLOOKUP($B1060,'[1]KO-GR-A'!$I$2:$J$907,2,FALSE),"")</f>
        <v>0.04</v>
      </c>
      <c r="E1060" s="58">
        <f>IF(ISNUMBER(VLOOKUP($B1060,'[1]MT-GR-A'!$I$2:$J$789,2,FALSE)),VLOOKUP($B1060,'[1]MT-GR-A'!$I$2:$J$789,2,FALSE),"")</f>
        <v>0.08</v>
      </c>
      <c r="F1060" s="58" t="str">
        <f>IF(ISNUMBER(VLOOKUP($B1060,'[1]WT-HS-A'!$I$2:$J$1224,2,FALSE)),VLOOKUP($B1060,'[1]WT-HS-A'!$I$2:$J$1224,2,FALSE),"")</f>
        <v/>
      </c>
      <c r="G1060" s="58" t="str">
        <f>IF(ISNUMBER(VLOOKUP($B1060,'[1]KO-HS-A'!$I$2:$J$1229,2,FALSE)),VLOOKUP($B1060,'[1]KO-HS-A'!$I$2:$J$1229,2,FALSE),"")</f>
        <v/>
      </c>
      <c r="H1060" s="58" t="str">
        <f>IF(ISNUMBER(VLOOKUP($B1060,'[1]MT-HS-A'!$I$2:$J$1362,2,FALSE)),VLOOKUP($B1060,'[1]MT-HS-A'!$I$2:$J$1362,2,FALSE),"")</f>
        <v/>
      </c>
      <c r="I1060" s="59">
        <f>IF(ISNUMBER(VLOOKUP($B1060,'[1]WT-GR-B'!$I$2:$J$585,2,FALSE)),VLOOKUP($B1060,'[1]WT-GR-B'!$I$2:$J$585,2,FALSE),"")</f>
        <v>0.04</v>
      </c>
      <c r="J1060" s="58">
        <f>IF(ISNUMBER(VLOOKUP($B1060,'[1]KO-GR-B'!$I$2:$J$900,2,FALSE)),VLOOKUP($B1060,'[1]KO-GR-B'!$I$2:$J$900,2,FALSE),"")</f>
        <v>0.04</v>
      </c>
      <c r="K1060" s="58" t="str">
        <f>IF(ISNUMBER(VLOOKUP($B1060,'[1]MT-GR-B'!$I$2:$J$693,2,FALSE)),VLOOKUP($B1060,'[1]MT-GR-B'!$I$2:$J$693,2,FALSE),"")</f>
        <v/>
      </c>
      <c r="L1060" s="58" t="str">
        <f>IF(ISNUMBER(VLOOKUP($B1060,'[1]WT-HS-B'!$I$2:$J$1220,2,FALSE)),VLOOKUP($B1060,'[1]WT-HS-B'!$I$2:$J$1220,2,FALSE),"")</f>
        <v/>
      </c>
      <c r="M1060" s="58" t="str">
        <f>IF(ISNUMBER(VLOOKUP($B1060,'[1]KO-HS-B'!$I$2:$J$1046,2,FALSE)),VLOOKUP($B1060,'[1]KO-HS-B'!$I$2:$J$1046,2,FALSE),"")</f>
        <v/>
      </c>
      <c r="N1060" s="58">
        <f>IF(ISNUMBER(VLOOKUP($B1060,'[1]MT-HS-B'!$I$2:$J$773,2,FALSE)),VLOOKUP($B1060,'[1]MT-HS-B'!$I$2:$J$773,2,FALSE),"")</f>
        <v>0.04</v>
      </c>
      <c r="O1060" s="40" t="str">
        <f t="shared" si="528"/>
        <v>NPR1_YEAST</v>
      </c>
      <c r="P1060" s="57" t="str">
        <f t="shared" si="529"/>
        <v>GR only</v>
      </c>
      <c r="Q1060" s="57" t="str">
        <f t="shared" si="530"/>
        <v>GR only</v>
      </c>
      <c r="R1060" s="57" t="str">
        <f t="shared" si="531"/>
        <v/>
      </c>
      <c r="S1060" s="56" t="str">
        <f t="shared" si="532"/>
        <v>n/a</v>
      </c>
      <c r="T1060" s="55" t="str">
        <f t="shared" si="533"/>
        <v>n/a</v>
      </c>
      <c r="U1060" s="54" t="str">
        <f t="shared" si="534"/>
        <v>n/a</v>
      </c>
      <c r="V1060" s="53" t="str">
        <f t="shared" si="535"/>
        <v>GR only</v>
      </c>
      <c r="W1060" s="53" t="str">
        <f t="shared" si="536"/>
        <v>GR only</v>
      </c>
      <c r="X1060" s="53" t="str">
        <f t="shared" si="537"/>
        <v>GR only</v>
      </c>
      <c r="Y1060" s="52" t="str">
        <f t="shared" si="538"/>
        <v>GR only</v>
      </c>
      <c r="Z1060" s="51" t="str">
        <f t="shared" si="539"/>
        <v>GR only</v>
      </c>
      <c r="AA1060" s="50" t="str">
        <f t="shared" si="540"/>
        <v>HS only</v>
      </c>
      <c r="AB1060" s="40" t="str">
        <f t="shared" si="541"/>
        <v>NPR1</v>
      </c>
      <c r="AC1060" s="49">
        <f t="shared" si="542"/>
        <v>0.04</v>
      </c>
      <c r="AD1060" s="47">
        <f t="shared" si="543"/>
        <v>0.04</v>
      </c>
      <c r="AE1060" s="47">
        <f t="shared" si="544"/>
        <v>0.08</v>
      </c>
      <c r="AF1060" s="48">
        <f t="shared" si="545"/>
        <v>0</v>
      </c>
      <c r="AG1060" s="47">
        <f t="shared" si="546"/>
        <v>0</v>
      </c>
      <c r="AH1060" s="47">
        <f t="shared" si="547"/>
        <v>0.04</v>
      </c>
      <c r="AI1060" s="46">
        <f t="shared" si="548"/>
        <v>0</v>
      </c>
      <c r="AJ1060" s="43">
        <f t="shared" si="549"/>
        <v>0</v>
      </c>
      <c r="AK1060" s="43">
        <f t="shared" si="550"/>
        <v>0.5</v>
      </c>
      <c r="AL1060" s="45" t="str">
        <f t="shared" si="551"/>
        <v/>
      </c>
      <c r="AM1060" s="43" t="str">
        <f t="shared" si="552"/>
        <v/>
      </c>
      <c r="AN1060" s="42" t="str">
        <f t="shared" si="553"/>
        <v/>
      </c>
      <c r="AO1060" s="40" t="str">
        <f t="shared" si="554"/>
        <v>NPR1_YEAST</v>
      </c>
      <c r="AP1060" s="44">
        <f t="shared" si="555"/>
        <v>0</v>
      </c>
      <c r="AQ1060" s="43">
        <f t="shared" si="556"/>
        <v>0</v>
      </c>
      <c r="AR1060" s="43" t="str">
        <f t="shared" si="557"/>
        <v/>
      </c>
      <c r="AS1060" s="43" t="str">
        <f t="shared" si="558"/>
        <v/>
      </c>
      <c r="AT1060" s="43" t="str">
        <f t="shared" si="559"/>
        <v/>
      </c>
      <c r="AU1060" s="42" t="str">
        <f t="shared" si="560"/>
        <v/>
      </c>
    </row>
    <row r="1061" spans="1:47" ht="15" x14ac:dyDescent="0.25">
      <c r="A1061" s="40" t="s">
        <v>5010</v>
      </c>
      <c r="B1061" s="40" t="s">
        <v>5009</v>
      </c>
      <c r="C1061" s="60" t="str">
        <f>IF(ISNUMBER(VLOOKUP(B1061,'[1]WT-GR-A'!I$2:J$693,2,FALSE)),VLOOKUP(B1061,'[1]WT-GR-A'!I$2:J$693,2,FALSE),"")</f>
        <v/>
      </c>
      <c r="D1061" s="58" t="str">
        <f>IF(ISNUMBER(VLOOKUP($B1061,'[1]KO-GR-A'!$I$2:$J$907,2,FALSE)),VLOOKUP($B1061,'[1]KO-GR-A'!$I$2:$J$907,2,FALSE),"")</f>
        <v/>
      </c>
      <c r="E1061" s="58" t="str">
        <f>IF(ISNUMBER(VLOOKUP($B1061,'[1]MT-GR-A'!$I$2:$J$789,2,FALSE)),VLOOKUP($B1061,'[1]MT-GR-A'!$I$2:$J$789,2,FALSE),"")</f>
        <v/>
      </c>
      <c r="F1061" s="58" t="str">
        <f>IF(ISNUMBER(VLOOKUP($B1061,'[1]WT-HS-A'!$I$2:$J$1224,2,FALSE)),VLOOKUP($B1061,'[1]WT-HS-A'!$I$2:$J$1224,2,FALSE),"")</f>
        <v/>
      </c>
      <c r="G1061" s="58" t="str">
        <f>IF(ISNUMBER(VLOOKUP($B1061,'[1]KO-HS-A'!$I$2:$J$1229,2,FALSE)),VLOOKUP($B1061,'[1]KO-HS-A'!$I$2:$J$1229,2,FALSE),"")</f>
        <v/>
      </c>
      <c r="H1061" s="58">
        <f>IF(ISNUMBER(VLOOKUP($B1061,'[1]MT-HS-A'!$I$2:$J$1362,2,FALSE)),VLOOKUP($B1061,'[1]MT-HS-A'!$I$2:$J$1362,2,FALSE),"")</f>
        <v>0.06</v>
      </c>
      <c r="I1061" s="59" t="str">
        <f>IF(ISNUMBER(VLOOKUP($B1061,'[1]WT-GR-B'!$I$2:$J$585,2,FALSE)),VLOOKUP($B1061,'[1]WT-GR-B'!$I$2:$J$585,2,FALSE),"")</f>
        <v/>
      </c>
      <c r="J1061" s="58" t="str">
        <f>IF(ISNUMBER(VLOOKUP($B1061,'[1]KO-GR-B'!$I$2:$J$900,2,FALSE)),VLOOKUP($B1061,'[1]KO-GR-B'!$I$2:$J$900,2,FALSE),"")</f>
        <v/>
      </c>
      <c r="K1061" s="58" t="str">
        <f>IF(ISNUMBER(VLOOKUP($B1061,'[1]MT-GR-B'!$I$2:$J$693,2,FALSE)),VLOOKUP($B1061,'[1]MT-GR-B'!$I$2:$J$693,2,FALSE),"")</f>
        <v/>
      </c>
      <c r="L1061" s="58" t="str">
        <f>IF(ISNUMBER(VLOOKUP($B1061,'[1]WT-HS-B'!$I$2:$J$1220,2,FALSE)),VLOOKUP($B1061,'[1]WT-HS-B'!$I$2:$J$1220,2,FALSE),"")</f>
        <v/>
      </c>
      <c r="M1061" s="58" t="str">
        <f>IF(ISNUMBER(VLOOKUP($B1061,'[1]KO-HS-B'!$I$2:$J$1046,2,FALSE)),VLOOKUP($B1061,'[1]KO-HS-B'!$I$2:$J$1046,2,FALSE),"")</f>
        <v/>
      </c>
      <c r="N1061" s="58" t="str">
        <f>IF(ISNUMBER(VLOOKUP($B1061,'[1]MT-HS-B'!$I$2:$J$773,2,FALSE)),VLOOKUP($B1061,'[1]MT-HS-B'!$I$2:$J$773,2,FALSE),"")</f>
        <v/>
      </c>
      <c r="O1061" s="40" t="str">
        <f t="shared" si="528"/>
        <v>SNG1_YEAST</v>
      </c>
      <c r="P1061" s="57" t="str">
        <f t="shared" si="529"/>
        <v/>
      </c>
      <c r="Q1061" s="57" t="str">
        <f t="shared" si="530"/>
        <v/>
      </c>
      <c r="R1061" s="57" t="str">
        <f t="shared" si="531"/>
        <v/>
      </c>
      <c r="S1061" s="56" t="str">
        <f t="shared" si="532"/>
        <v>n/a</v>
      </c>
      <c r="T1061" s="55" t="str">
        <f t="shared" si="533"/>
        <v>n/a</v>
      </c>
      <c r="U1061" s="54" t="str">
        <f t="shared" si="534"/>
        <v>n/a</v>
      </c>
      <c r="V1061" s="53" t="str">
        <f t="shared" si="535"/>
        <v/>
      </c>
      <c r="W1061" s="53" t="str">
        <f t="shared" si="536"/>
        <v/>
      </c>
      <c r="X1061" s="53" t="str">
        <f t="shared" si="537"/>
        <v>HS only</v>
      </c>
      <c r="Y1061" s="52" t="str">
        <f t="shared" si="538"/>
        <v/>
      </c>
      <c r="Z1061" s="51" t="str">
        <f t="shared" si="539"/>
        <v/>
      </c>
      <c r="AA1061" s="50" t="str">
        <f t="shared" si="540"/>
        <v/>
      </c>
      <c r="AB1061" s="40" t="str">
        <f t="shared" si="541"/>
        <v>SNG1</v>
      </c>
      <c r="AC1061" s="49">
        <f t="shared" si="542"/>
        <v>0</v>
      </c>
      <c r="AD1061" s="47">
        <f t="shared" si="543"/>
        <v>0</v>
      </c>
      <c r="AE1061" s="47">
        <f t="shared" si="544"/>
        <v>0</v>
      </c>
      <c r="AF1061" s="48">
        <f t="shared" si="545"/>
        <v>0</v>
      </c>
      <c r="AG1061" s="47">
        <f t="shared" si="546"/>
        <v>0</v>
      </c>
      <c r="AH1061" s="47">
        <f t="shared" si="547"/>
        <v>0.06</v>
      </c>
      <c r="AI1061" s="46" t="str">
        <f t="shared" si="548"/>
        <v/>
      </c>
      <c r="AJ1061" s="43" t="str">
        <f t="shared" si="549"/>
        <v/>
      </c>
      <c r="AK1061" s="43" t="str">
        <f t="shared" si="550"/>
        <v>HS Only</v>
      </c>
      <c r="AL1061" s="45" t="str">
        <f t="shared" si="551"/>
        <v/>
      </c>
      <c r="AM1061" s="43" t="str">
        <f t="shared" si="552"/>
        <v/>
      </c>
      <c r="AN1061" s="42" t="str">
        <f t="shared" si="553"/>
        <v/>
      </c>
      <c r="AO1061" s="40" t="str">
        <f t="shared" si="554"/>
        <v>SNG1_YEAST</v>
      </c>
      <c r="AP1061" s="44" t="str">
        <f t="shared" si="555"/>
        <v/>
      </c>
      <c r="AQ1061" s="43" t="str">
        <f t="shared" si="556"/>
        <v/>
      </c>
      <c r="AR1061" s="43" t="str">
        <f t="shared" si="557"/>
        <v/>
      </c>
      <c r="AS1061" s="43" t="str">
        <f t="shared" si="558"/>
        <v/>
      </c>
      <c r="AT1061" s="43" t="str">
        <f t="shared" si="559"/>
        <v/>
      </c>
      <c r="AU1061" s="42" t="str">
        <f t="shared" si="560"/>
        <v/>
      </c>
    </row>
    <row r="1062" spans="1:47" ht="15" x14ac:dyDescent="0.25">
      <c r="A1062" s="40" t="s">
        <v>5008</v>
      </c>
      <c r="B1062" s="40" t="s">
        <v>5007</v>
      </c>
      <c r="C1062" s="60" t="str">
        <f>IF(ISNUMBER(VLOOKUP(B1062,'[1]WT-GR-A'!I$2:J$693,2,FALSE)),VLOOKUP(B1062,'[1]WT-GR-A'!I$2:J$693,2,FALSE),"")</f>
        <v/>
      </c>
      <c r="D1062" s="58" t="str">
        <f>IF(ISNUMBER(VLOOKUP($B1062,'[1]KO-GR-A'!$I$2:$J$907,2,FALSE)),VLOOKUP($B1062,'[1]KO-GR-A'!$I$2:$J$907,2,FALSE),"")</f>
        <v/>
      </c>
      <c r="E1062" s="58">
        <f>IF(ISNUMBER(VLOOKUP($B1062,'[1]MT-GR-A'!$I$2:$J$789,2,FALSE)),VLOOKUP($B1062,'[1]MT-GR-A'!$I$2:$J$789,2,FALSE),"")</f>
        <v>0.64</v>
      </c>
      <c r="F1062" s="58" t="str">
        <f>IF(ISNUMBER(VLOOKUP($B1062,'[1]WT-HS-A'!$I$2:$J$1224,2,FALSE)),VLOOKUP($B1062,'[1]WT-HS-A'!$I$2:$J$1224,2,FALSE),"")</f>
        <v/>
      </c>
      <c r="G1062" s="58" t="str">
        <f>IF(ISNUMBER(VLOOKUP($B1062,'[1]KO-HS-A'!$I$2:$J$1229,2,FALSE)),VLOOKUP($B1062,'[1]KO-HS-A'!$I$2:$J$1229,2,FALSE),"")</f>
        <v/>
      </c>
      <c r="H1062" s="58" t="str">
        <f>IF(ISNUMBER(VLOOKUP($B1062,'[1]MT-HS-A'!$I$2:$J$1362,2,FALSE)),VLOOKUP($B1062,'[1]MT-HS-A'!$I$2:$J$1362,2,FALSE),"")</f>
        <v/>
      </c>
      <c r="I1062" s="59" t="str">
        <f>IF(ISNUMBER(VLOOKUP($B1062,'[1]WT-GR-B'!$I$2:$J$585,2,FALSE)),VLOOKUP($B1062,'[1]WT-GR-B'!$I$2:$J$585,2,FALSE),"")</f>
        <v/>
      </c>
      <c r="J1062" s="58" t="str">
        <f>IF(ISNUMBER(VLOOKUP($B1062,'[1]KO-GR-B'!$I$2:$J$900,2,FALSE)),VLOOKUP($B1062,'[1]KO-GR-B'!$I$2:$J$900,2,FALSE),"")</f>
        <v/>
      </c>
      <c r="K1062" s="58" t="str">
        <f>IF(ISNUMBER(VLOOKUP($B1062,'[1]MT-GR-B'!$I$2:$J$693,2,FALSE)),VLOOKUP($B1062,'[1]MT-GR-B'!$I$2:$J$693,2,FALSE),"")</f>
        <v/>
      </c>
      <c r="L1062" s="58" t="str">
        <f>IF(ISNUMBER(VLOOKUP($B1062,'[1]WT-HS-B'!$I$2:$J$1220,2,FALSE)),VLOOKUP($B1062,'[1]WT-HS-B'!$I$2:$J$1220,2,FALSE),"")</f>
        <v/>
      </c>
      <c r="M1062" s="58" t="str">
        <f>IF(ISNUMBER(VLOOKUP($B1062,'[1]KO-HS-B'!$I$2:$J$1046,2,FALSE)),VLOOKUP($B1062,'[1]KO-HS-B'!$I$2:$J$1046,2,FALSE),"")</f>
        <v/>
      </c>
      <c r="N1062" s="58" t="str">
        <f>IF(ISNUMBER(VLOOKUP($B1062,'[1]MT-HS-B'!$I$2:$J$773,2,FALSE)),VLOOKUP($B1062,'[1]MT-HS-B'!$I$2:$J$773,2,FALSE),"")</f>
        <v/>
      </c>
      <c r="O1062" s="40" t="str">
        <f t="shared" si="528"/>
        <v>NCE1_YEAST</v>
      </c>
      <c r="P1062" s="57" t="str">
        <f t="shared" si="529"/>
        <v/>
      </c>
      <c r="Q1062" s="57" t="str">
        <f t="shared" si="530"/>
        <v/>
      </c>
      <c r="R1062" s="57" t="str">
        <f t="shared" si="531"/>
        <v/>
      </c>
      <c r="S1062" s="56" t="str">
        <f t="shared" si="532"/>
        <v>n/a</v>
      </c>
      <c r="T1062" s="55" t="str">
        <f t="shared" si="533"/>
        <v>n/a</v>
      </c>
      <c r="U1062" s="54" t="str">
        <f t="shared" si="534"/>
        <v>n/a</v>
      </c>
      <c r="V1062" s="53" t="str">
        <f t="shared" si="535"/>
        <v/>
      </c>
      <c r="W1062" s="53" t="str">
        <f t="shared" si="536"/>
        <v/>
      </c>
      <c r="X1062" s="53" t="str">
        <f t="shared" si="537"/>
        <v>GR only</v>
      </c>
      <c r="Y1062" s="52" t="str">
        <f t="shared" si="538"/>
        <v/>
      </c>
      <c r="Z1062" s="51" t="str">
        <f t="shared" si="539"/>
        <v/>
      </c>
      <c r="AA1062" s="50" t="str">
        <f t="shared" si="540"/>
        <v/>
      </c>
      <c r="AB1062" s="40" t="str">
        <f t="shared" si="541"/>
        <v>NCE101</v>
      </c>
      <c r="AC1062" s="49">
        <f t="shared" si="542"/>
        <v>0</v>
      </c>
      <c r="AD1062" s="47">
        <f t="shared" si="543"/>
        <v>0</v>
      </c>
      <c r="AE1062" s="47">
        <f t="shared" si="544"/>
        <v>0.64</v>
      </c>
      <c r="AF1062" s="48">
        <f t="shared" si="545"/>
        <v>0</v>
      </c>
      <c r="AG1062" s="47">
        <f t="shared" si="546"/>
        <v>0</v>
      </c>
      <c r="AH1062" s="47">
        <f t="shared" si="547"/>
        <v>0</v>
      </c>
      <c r="AI1062" s="46" t="str">
        <f t="shared" si="548"/>
        <v/>
      </c>
      <c r="AJ1062" s="43" t="str">
        <f t="shared" si="549"/>
        <v/>
      </c>
      <c r="AK1062" s="43">
        <f t="shared" si="550"/>
        <v>0</v>
      </c>
      <c r="AL1062" s="45" t="str">
        <f t="shared" si="551"/>
        <v/>
      </c>
      <c r="AM1062" s="43" t="str">
        <f t="shared" si="552"/>
        <v/>
      </c>
      <c r="AN1062" s="42" t="str">
        <f t="shared" si="553"/>
        <v/>
      </c>
      <c r="AO1062" s="40" t="str">
        <f t="shared" si="554"/>
        <v>NCE1_YEAST</v>
      </c>
      <c r="AP1062" s="44" t="str">
        <f t="shared" si="555"/>
        <v/>
      </c>
      <c r="AQ1062" s="43" t="str">
        <f t="shared" si="556"/>
        <v/>
      </c>
      <c r="AR1062" s="43" t="str">
        <f t="shared" si="557"/>
        <v/>
      </c>
      <c r="AS1062" s="43" t="str">
        <f t="shared" si="558"/>
        <v/>
      </c>
      <c r="AT1062" s="43" t="str">
        <f t="shared" si="559"/>
        <v/>
      </c>
      <c r="AU1062" s="42" t="str">
        <f t="shared" si="560"/>
        <v/>
      </c>
    </row>
    <row r="1063" spans="1:47" ht="15" x14ac:dyDescent="0.25">
      <c r="A1063" s="40" t="s">
        <v>5006</v>
      </c>
      <c r="B1063" s="40" t="s">
        <v>5005</v>
      </c>
      <c r="C1063" s="60">
        <f>IF(ISNUMBER(VLOOKUP(B1063,'[1]WT-GR-A'!I$2:J$693,2,FALSE)),VLOOKUP(B1063,'[1]WT-GR-A'!I$2:J$693,2,FALSE),"")</f>
        <v>1.04</v>
      </c>
      <c r="D1063" s="58">
        <f>IF(ISNUMBER(VLOOKUP($B1063,'[1]KO-GR-A'!$I$2:$J$907,2,FALSE)),VLOOKUP($B1063,'[1]KO-GR-A'!$I$2:$J$907,2,FALSE),"")</f>
        <v>0.43</v>
      </c>
      <c r="E1063" s="58">
        <f>IF(ISNUMBER(VLOOKUP($B1063,'[1]MT-GR-A'!$I$2:$J$789,2,FALSE)),VLOOKUP($B1063,'[1]MT-GR-A'!$I$2:$J$789,2,FALSE),"")</f>
        <v>1.43</v>
      </c>
      <c r="F1063" s="58">
        <f>IF(ISNUMBER(VLOOKUP($B1063,'[1]WT-HS-A'!$I$2:$J$1224,2,FALSE)),VLOOKUP($B1063,'[1]WT-HS-A'!$I$2:$J$1224,2,FALSE),"")</f>
        <v>0.43</v>
      </c>
      <c r="G1063" s="58">
        <f>IF(ISNUMBER(VLOOKUP($B1063,'[1]KO-HS-A'!$I$2:$J$1229,2,FALSE)),VLOOKUP($B1063,'[1]KO-HS-A'!$I$2:$J$1229,2,FALSE),"")</f>
        <v>0.7</v>
      </c>
      <c r="H1063" s="58">
        <f>IF(ISNUMBER(VLOOKUP($B1063,'[1]MT-HS-A'!$I$2:$J$1362,2,FALSE)),VLOOKUP($B1063,'[1]MT-HS-A'!$I$2:$J$1362,2,FALSE),"")</f>
        <v>1.43</v>
      </c>
      <c r="I1063" s="59">
        <f>IF(ISNUMBER(VLOOKUP($B1063,'[1]WT-GR-B'!$I$2:$J$585,2,FALSE)),VLOOKUP($B1063,'[1]WT-GR-B'!$I$2:$J$585,2,FALSE),"")</f>
        <v>0.43</v>
      </c>
      <c r="J1063" s="58">
        <f>IF(ISNUMBER(VLOOKUP($B1063,'[1]KO-GR-B'!$I$2:$J$900,2,FALSE)),VLOOKUP($B1063,'[1]KO-GR-B'!$I$2:$J$900,2,FALSE),"")</f>
        <v>0.43</v>
      </c>
      <c r="K1063" s="58">
        <f>IF(ISNUMBER(VLOOKUP($B1063,'[1]MT-GR-B'!$I$2:$J$693,2,FALSE)),VLOOKUP($B1063,'[1]MT-GR-B'!$I$2:$J$693,2,FALSE),"")</f>
        <v>0.7</v>
      </c>
      <c r="L1063" s="58">
        <f>IF(ISNUMBER(VLOOKUP($B1063,'[1]WT-HS-B'!$I$2:$J$1220,2,FALSE)),VLOOKUP($B1063,'[1]WT-HS-B'!$I$2:$J$1220,2,FALSE),"")</f>
        <v>0.43</v>
      </c>
      <c r="M1063" s="58">
        <f>IF(ISNUMBER(VLOOKUP($B1063,'[1]KO-HS-B'!$I$2:$J$1046,2,FALSE)),VLOOKUP($B1063,'[1]KO-HS-B'!$I$2:$J$1046,2,FALSE),"")</f>
        <v>0.7</v>
      </c>
      <c r="N1063" s="58">
        <f>IF(ISNUMBER(VLOOKUP($B1063,'[1]MT-HS-B'!$I$2:$J$773,2,FALSE)),VLOOKUP($B1063,'[1]MT-HS-B'!$I$2:$J$773,2,FALSE),"")</f>
        <v>0.43</v>
      </c>
      <c r="O1063" s="40" t="str">
        <f t="shared" si="528"/>
        <v>NCE2_YEAST</v>
      </c>
      <c r="P1063" s="57">
        <f t="shared" si="529"/>
        <v>-0.29326923076923078</v>
      </c>
      <c r="Q1063" s="57">
        <f t="shared" si="530"/>
        <v>0.62790697674418594</v>
      </c>
      <c r="R1063" s="57">
        <f t="shared" si="531"/>
        <v>-0.19285714285714284</v>
      </c>
      <c r="S1063" s="56">
        <f t="shared" si="532"/>
        <v>0.29326923076923078</v>
      </c>
      <c r="T1063" s="55">
        <f t="shared" si="533"/>
        <v>0</v>
      </c>
      <c r="U1063" s="54">
        <f t="shared" si="534"/>
        <v>0.19285714285714284</v>
      </c>
      <c r="V1063" s="53">
        <f t="shared" si="535"/>
        <v>-0.58653846153846156</v>
      </c>
      <c r="W1063" s="53">
        <f t="shared" si="536"/>
        <v>0.62790697674418594</v>
      </c>
      <c r="X1063" s="53">
        <f t="shared" si="537"/>
        <v>0</v>
      </c>
      <c r="Y1063" s="52">
        <f t="shared" si="538"/>
        <v>0</v>
      </c>
      <c r="Z1063" s="51">
        <f t="shared" si="539"/>
        <v>0.62790697674418594</v>
      </c>
      <c r="AA1063" s="50">
        <f t="shared" si="540"/>
        <v>-0.38571428571428568</v>
      </c>
      <c r="AB1063" s="40" t="str">
        <f t="shared" si="541"/>
        <v>NCE102</v>
      </c>
      <c r="AC1063" s="49">
        <f t="shared" si="542"/>
        <v>0.73499999999999999</v>
      </c>
      <c r="AD1063" s="47">
        <f t="shared" si="543"/>
        <v>0.43</v>
      </c>
      <c r="AE1063" s="47">
        <f t="shared" si="544"/>
        <v>1.0649999999999999</v>
      </c>
      <c r="AF1063" s="48">
        <f t="shared" si="545"/>
        <v>0.43</v>
      </c>
      <c r="AG1063" s="47">
        <f t="shared" si="546"/>
        <v>0.7</v>
      </c>
      <c r="AH1063" s="47">
        <f t="shared" si="547"/>
        <v>0.92999999999999994</v>
      </c>
      <c r="AI1063" s="46">
        <f t="shared" si="548"/>
        <v>0.58503401360544216</v>
      </c>
      <c r="AJ1063" s="43">
        <f t="shared" si="549"/>
        <v>1.6279069767441861</v>
      </c>
      <c r="AK1063" s="43">
        <f t="shared" si="550"/>
        <v>0.87323943661971826</v>
      </c>
      <c r="AL1063" s="45">
        <f t="shared" si="551"/>
        <v>0.41474532358057131</v>
      </c>
      <c r="AM1063" s="43">
        <f t="shared" si="552"/>
        <v>0</v>
      </c>
      <c r="AN1063" s="42">
        <f t="shared" si="553"/>
        <v>0.27274118702909661</v>
      </c>
      <c r="AO1063" s="40" t="str">
        <f t="shared" si="554"/>
        <v>NCE2_YEAST</v>
      </c>
      <c r="AP1063" s="44">
        <f t="shared" si="555"/>
        <v>0.43133513652379429</v>
      </c>
      <c r="AQ1063" s="43">
        <f t="shared" si="556"/>
        <v>0</v>
      </c>
      <c r="AR1063" s="43">
        <f t="shared" si="557"/>
        <v>0.51618795026617958</v>
      </c>
      <c r="AS1063" s="43">
        <f t="shared" si="558"/>
        <v>0</v>
      </c>
      <c r="AT1063" s="43">
        <f t="shared" si="559"/>
        <v>0</v>
      </c>
      <c r="AU1063" s="42">
        <f t="shared" si="560"/>
        <v>0.70710678118654735</v>
      </c>
    </row>
    <row r="1064" spans="1:47" ht="15" x14ac:dyDescent="0.25">
      <c r="A1064" s="40" t="s">
        <v>5004</v>
      </c>
      <c r="B1064" s="40" t="s">
        <v>5003</v>
      </c>
      <c r="C1064" s="60" t="str">
        <f>IF(ISNUMBER(VLOOKUP(B1064,'[1]WT-GR-A'!I$2:J$693,2,FALSE)),VLOOKUP(B1064,'[1]WT-GR-A'!I$2:J$693,2,FALSE),"")</f>
        <v/>
      </c>
      <c r="D1064" s="58" t="str">
        <f>IF(ISNUMBER(VLOOKUP($B1064,'[1]KO-GR-A'!$I$2:$J$907,2,FALSE)),VLOOKUP($B1064,'[1]KO-GR-A'!$I$2:$J$907,2,FALSE),"")</f>
        <v/>
      </c>
      <c r="E1064" s="58" t="str">
        <f>IF(ISNUMBER(VLOOKUP($B1064,'[1]MT-GR-A'!$I$2:$J$789,2,FALSE)),VLOOKUP($B1064,'[1]MT-GR-A'!$I$2:$J$789,2,FALSE),"")</f>
        <v/>
      </c>
      <c r="F1064" s="58">
        <f>IF(ISNUMBER(VLOOKUP($B1064,'[1]WT-HS-A'!$I$2:$J$1224,2,FALSE)),VLOOKUP($B1064,'[1]WT-HS-A'!$I$2:$J$1224,2,FALSE),"")</f>
        <v>0.33</v>
      </c>
      <c r="G1064" s="58" t="str">
        <f>IF(ISNUMBER(VLOOKUP($B1064,'[1]KO-HS-A'!$I$2:$J$1229,2,FALSE)),VLOOKUP($B1064,'[1]KO-HS-A'!$I$2:$J$1229,2,FALSE),"")</f>
        <v/>
      </c>
      <c r="H1064" s="58" t="str">
        <f>IF(ISNUMBER(VLOOKUP($B1064,'[1]MT-HS-A'!$I$2:$J$1362,2,FALSE)),VLOOKUP($B1064,'[1]MT-HS-A'!$I$2:$J$1362,2,FALSE),"")</f>
        <v/>
      </c>
      <c r="I1064" s="59" t="str">
        <f>IF(ISNUMBER(VLOOKUP($B1064,'[1]WT-GR-B'!$I$2:$J$585,2,FALSE)),VLOOKUP($B1064,'[1]WT-GR-B'!$I$2:$J$585,2,FALSE),"")</f>
        <v/>
      </c>
      <c r="J1064" s="58" t="str">
        <f>IF(ISNUMBER(VLOOKUP($B1064,'[1]KO-GR-B'!$I$2:$J$900,2,FALSE)),VLOOKUP($B1064,'[1]KO-GR-B'!$I$2:$J$900,2,FALSE),"")</f>
        <v/>
      </c>
      <c r="K1064" s="58" t="str">
        <f>IF(ISNUMBER(VLOOKUP($B1064,'[1]MT-GR-B'!$I$2:$J$693,2,FALSE)),VLOOKUP($B1064,'[1]MT-GR-B'!$I$2:$J$693,2,FALSE),"")</f>
        <v/>
      </c>
      <c r="L1064" s="58">
        <f>IF(ISNUMBER(VLOOKUP($B1064,'[1]WT-HS-B'!$I$2:$J$1220,2,FALSE)),VLOOKUP($B1064,'[1]WT-HS-B'!$I$2:$J$1220,2,FALSE),"")</f>
        <v>0.33</v>
      </c>
      <c r="M1064" s="58" t="str">
        <f>IF(ISNUMBER(VLOOKUP($B1064,'[1]KO-HS-B'!$I$2:$J$1046,2,FALSE)),VLOOKUP($B1064,'[1]KO-HS-B'!$I$2:$J$1046,2,FALSE),"")</f>
        <v/>
      </c>
      <c r="N1064" s="58" t="str">
        <f>IF(ISNUMBER(VLOOKUP($B1064,'[1]MT-HS-B'!$I$2:$J$773,2,FALSE)),VLOOKUP($B1064,'[1]MT-HS-B'!$I$2:$J$773,2,FALSE),"")</f>
        <v/>
      </c>
      <c r="O1064" s="40" t="str">
        <f t="shared" si="528"/>
        <v>NHP6B_YEAST</v>
      </c>
      <c r="P1064" s="57" t="str">
        <f t="shared" si="529"/>
        <v>HS only</v>
      </c>
      <c r="Q1064" s="57" t="str">
        <f t="shared" si="530"/>
        <v/>
      </c>
      <c r="R1064" s="57" t="str">
        <f t="shared" si="531"/>
        <v/>
      </c>
      <c r="S1064" s="56" t="str">
        <f t="shared" si="532"/>
        <v>n/a</v>
      </c>
      <c r="T1064" s="55" t="str">
        <f t="shared" si="533"/>
        <v>n/a</v>
      </c>
      <c r="U1064" s="54" t="str">
        <f t="shared" si="534"/>
        <v>n/a</v>
      </c>
      <c r="V1064" s="53" t="str">
        <f t="shared" si="535"/>
        <v>HS only</v>
      </c>
      <c r="W1064" s="53" t="str">
        <f t="shared" si="536"/>
        <v/>
      </c>
      <c r="X1064" s="53" t="str">
        <f t="shared" si="537"/>
        <v/>
      </c>
      <c r="Y1064" s="52" t="str">
        <f t="shared" si="538"/>
        <v>HS only</v>
      </c>
      <c r="Z1064" s="51" t="str">
        <f t="shared" si="539"/>
        <v/>
      </c>
      <c r="AA1064" s="50" t="str">
        <f t="shared" si="540"/>
        <v/>
      </c>
      <c r="AB1064" s="40" t="str">
        <f t="shared" si="541"/>
        <v>NHP6B</v>
      </c>
      <c r="AC1064" s="49">
        <f t="shared" si="542"/>
        <v>0</v>
      </c>
      <c r="AD1064" s="47">
        <f t="shared" si="543"/>
        <v>0</v>
      </c>
      <c r="AE1064" s="47">
        <f t="shared" si="544"/>
        <v>0</v>
      </c>
      <c r="AF1064" s="48">
        <f t="shared" si="545"/>
        <v>0.33</v>
      </c>
      <c r="AG1064" s="47">
        <f t="shared" si="546"/>
        <v>0</v>
      </c>
      <c r="AH1064" s="47">
        <f t="shared" si="547"/>
        <v>0</v>
      </c>
      <c r="AI1064" s="46" t="str">
        <f t="shared" si="548"/>
        <v>HS Only</v>
      </c>
      <c r="AJ1064" s="43" t="str">
        <f t="shared" si="549"/>
        <v/>
      </c>
      <c r="AK1064" s="43" t="str">
        <f t="shared" si="550"/>
        <v/>
      </c>
      <c r="AL1064" s="45" t="str">
        <f t="shared" si="551"/>
        <v/>
      </c>
      <c r="AM1064" s="43" t="str">
        <f t="shared" si="552"/>
        <v/>
      </c>
      <c r="AN1064" s="42" t="str">
        <f t="shared" si="553"/>
        <v/>
      </c>
      <c r="AO1064" s="40" t="str">
        <f t="shared" si="554"/>
        <v>NHP6B_YEAST</v>
      </c>
      <c r="AP1064" s="44" t="str">
        <f t="shared" si="555"/>
        <v/>
      </c>
      <c r="AQ1064" s="43" t="str">
        <f t="shared" si="556"/>
        <v/>
      </c>
      <c r="AR1064" s="43" t="str">
        <f t="shared" si="557"/>
        <v/>
      </c>
      <c r="AS1064" s="43">
        <f t="shared" si="558"/>
        <v>0</v>
      </c>
      <c r="AT1064" s="43" t="str">
        <f t="shared" si="559"/>
        <v/>
      </c>
      <c r="AU1064" s="42" t="str">
        <f t="shared" si="560"/>
        <v/>
      </c>
    </row>
    <row r="1065" spans="1:47" ht="15" x14ac:dyDescent="0.25">
      <c r="A1065" s="40" t="s">
        <v>5002</v>
      </c>
      <c r="B1065" s="40" t="s">
        <v>5001</v>
      </c>
      <c r="C1065" s="60" t="str">
        <f>IF(ISNUMBER(VLOOKUP(B1065,'[1]WT-GR-A'!I$2:J$693,2,FALSE)),VLOOKUP(B1065,'[1]WT-GR-A'!I$2:J$693,2,FALSE),"")</f>
        <v/>
      </c>
      <c r="D1065" s="58" t="str">
        <f>IF(ISNUMBER(VLOOKUP($B1065,'[1]KO-GR-A'!$I$2:$J$907,2,FALSE)),VLOOKUP($B1065,'[1]KO-GR-A'!$I$2:$J$907,2,FALSE),"")</f>
        <v/>
      </c>
      <c r="E1065" s="58" t="str">
        <f>IF(ISNUMBER(VLOOKUP($B1065,'[1]MT-GR-A'!$I$2:$J$789,2,FALSE)),VLOOKUP($B1065,'[1]MT-GR-A'!$I$2:$J$789,2,FALSE),"")</f>
        <v/>
      </c>
      <c r="F1065" s="58" t="str">
        <f>IF(ISNUMBER(VLOOKUP($B1065,'[1]WT-HS-A'!$I$2:$J$1224,2,FALSE)),VLOOKUP($B1065,'[1]WT-HS-A'!$I$2:$J$1224,2,FALSE),"")</f>
        <v/>
      </c>
      <c r="G1065" s="58">
        <f>IF(ISNUMBER(VLOOKUP($B1065,'[1]KO-HS-A'!$I$2:$J$1229,2,FALSE)),VLOOKUP($B1065,'[1]KO-HS-A'!$I$2:$J$1229,2,FALSE),"")</f>
        <v>0.08</v>
      </c>
      <c r="H1065" s="58" t="str">
        <f>IF(ISNUMBER(VLOOKUP($B1065,'[1]MT-HS-A'!$I$2:$J$1362,2,FALSE)),VLOOKUP($B1065,'[1]MT-HS-A'!$I$2:$J$1362,2,FALSE),"")</f>
        <v/>
      </c>
      <c r="I1065" s="59" t="str">
        <f>IF(ISNUMBER(VLOOKUP($B1065,'[1]WT-GR-B'!$I$2:$J$585,2,FALSE)),VLOOKUP($B1065,'[1]WT-GR-B'!$I$2:$J$585,2,FALSE),"")</f>
        <v/>
      </c>
      <c r="J1065" s="58" t="str">
        <f>IF(ISNUMBER(VLOOKUP($B1065,'[1]KO-GR-B'!$I$2:$J$900,2,FALSE)),VLOOKUP($B1065,'[1]KO-GR-B'!$I$2:$J$900,2,FALSE),"")</f>
        <v/>
      </c>
      <c r="K1065" s="58" t="str">
        <f>IF(ISNUMBER(VLOOKUP($B1065,'[1]MT-GR-B'!$I$2:$J$693,2,FALSE)),VLOOKUP($B1065,'[1]MT-GR-B'!$I$2:$J$693,2,FALSE),"")</f>
        <v/>
      </c>
      <c r="L1065" s="58" t="str">
        <f>IF(ISNUMBER(VLOOKUP($B1065,'[1]WT-HS-B'!$I$2:$J$1220,2,FALSE)),VLOOKUP($B1065,'[1]WT-HS-B'!$I$2:$J$1220,2,FALSE),"")</f>
        <v/>
      </c>
      <c r="M1065" s="58" t="str">
        <f>IF(ISNUMBER(VLOOKUP($B1065,'[1]KO-HS-B'!$I$2:$J$1046,2,FALSE)),VLOOKUP($B1065,'[1]KO-HS-B'!$I$2:$J$1046,2,FALSE),"")</f>
        <v/>
      </c>
      <c r="N1065" s="58" t="str">
        <f>IF(ISNUMBER(VLOOKUP($B1065,'[1]MT-HS-B'!$I$2:$J$773,2,FALSE)),VLOOKUP($B1065,'[1]MT-HS-B'!$I$2:$J$773,2,FALSE),"")</f>
        <v/>
      </c>
      <c r="O1065" s="40" t="str">
        <f t="shared" si="528"/>
        <v>UPF3_YEAST</v>
      </c>
      <c r="P1065" s="57" t="str">
        <f t="shared" si="529"/>
        <v/>
      </c>
      <c r="Q1065" s="57" t="str">
        <f t="shared" si="530"/>
        <v/>
      </c>
      <c r="R1065" s="57" t="str">
        <f t="shared" si="531"/>
        <v/>
      </c>
      <c r="S1065" s="56" t="str">
        <f t="shared" si="532"/>
        <v>n/a</v>
      </c>
      <c r="T1065" s="55" t="str">
        <f t="shared" si="533"/>
        <v>n/a</v>
      </c>
      <c r="U1065" s="54" t="str">
        <f t="shared" si="534"/>
        <v>n/a</v>
      </c>
      <c r="V1065" s="53" t="str">
        <f t="shared" si="535"/>
        <v/>
      </c>
      <c r="W1065" s="53" t="str">
        <f t="shared" si="536"/>
        <v>HS only</v>
      </c>
      <c r="X1065" s="53" t="str">
        <f t="shared" si="537"/>
        <v/>
      </c>
      <c r="Y1065" s="52" t="str">
        <f t="shared" si="538"/>
        <v/>
      </c>
      <c r="Z1065" s="51" t="str">
        <f t="shared" si="539"/>
        <v/>
      </c>
      <c r="AA1065" s="50" t="str">
        <f t="shared" si="540"/>
        <v/>
      </c>
      <c r="AB1065" s="40" t="str">
        <f t="shared" si="541"/>
        <v>UPF3</v>
      </c>
      <c r="AC1065" s="49">
        <f t="shared" si="542"/>
        <v>0</v>
      </c>
      <c r="AD1065" s="47">
        <f t="shared" si="543"/>
        <v>0</v>
      </c>
      <c r="AE1065" s="47">
        <f t="shared" si="544"/>
        <v>0</v>
      </c>
      <c r="AF1065" s="48">
        <f t="shared" si="545"/>
        <v>0</v>
      </c>
      <c r="AG1065" s="47">
        <f t="shared" si="546"/>
        <v>0.08</v>
      </c>
      <c r="AH1065" s="47">
        <f t="shared" si="547"/>
        <v>0</v>
      </c>
      <c r="AI1065" s="46" t="str">
        <f t="shared" si="548"/>
        <v/>
      </c>
      <c r="AJ1065" s="43" t="str">
        <f t="shared" si="549"/>
        <v>HS Only</v>
      </c>
      <c r="AK1065" s="43" t="str">
        <f t="shared" si="550"/>
        <v/>
      </c>
      <c r="AL1065" s="45" t="str">
        <f t="shared" si="551"/>
        <v/>
      </c>
      <c r="AM1065" s="43" t="str">
        <f t="shared" si="552"/>
        <v/>
      </c>
      <c r="AN1065" s="42" t="str">
        <f t="shared" si="553"/>
        <v/>
      </c>
      <c r="AO1065" s="40" t="str">
        <f t="shared" si="554"/>
        <v>UPF3_YEAST</v>
      </c>
      <c r="AP1065" s="44" t="str">
        <f t="shared" si="555"/>
        <v/>
      </c>
      <c r="AQ1065" s="43" t="str">
        <f t="shared" si="556"/>
        <v/>
      </c>
      <c r="AR1065" s="43" t="str">
        <f t="shared" si="557"/>
        <v/>
      </c>
      <c r="AS1065" s="43" t="str">
        <f t="shared" si="558"/>
        <v/>
      </c>
      <c r="AT1065" s="43" t="str">
        <f t="shared" si="559"/>
        <v/>
      </c>
      <c r="AU1065" s="42" t="str">
        <f t="shared" si="560"/>
        <v/>
      </c>
    </row>
    <row r="1066" spans="1:47" ht="15" x14ac:dyDescent="0.25">
      <c r="A1066" s="40" t="s">
        <v>5000</v>
      </c>
      <c r="B1066" s="40" t="s">
        <v>4999</v>
      </c>
      <c r="C1066" s="60" t="str">
        <f>IF(ISNUMBER(VLOOKUP(B1066,'[1]WT-GR-A'!I$2:J$693,2,FALSE)),VLOOKUP(B1066,'[1]WT-GR-A'!I$2:J$693,2,FALSE),"")</f>
        <v/>
      </c>
      <c r="D1066" s="58" t="str">
        <f>IF(ISNUMBER(VLOOKUP($B1066,'[1]KO-GR-A'!$I$2:$J$907,2,FALSE)),VLOOKUP($B1066,'[1]KO-GR-A'!$I$2:$J$907,2,FALSE),"")</f>
        <v/>
      </c>
      <c r="E1066" s="58" t="str">
        <f>IF(ISNUMBER(VLOOKUP($B1066,'[1]MT-GR-A'!$I$2:$J$789,2,FALSE)),VLOOKUP($B1066,'[1]MT-GR-A'!$I$2:$J$789,2,FALSE),"")</f>
        <v/>
      </c>
      <c r="F1066" s="58">
        <f>IF(ISNUMBER(VLOOKUP($B1066,'[1]WT-HS-A'!$I$2:$J$1224,2,FALSE)),VLOOKUP($B1066,'[1]WT-HS-A'!$I$2:$J$1224,2,FALSE),"")</f>
        <v>0.45</v>
      </c>
      <c r="G1066" s="58">
        <f>IF(ISNUMBER(VLOOKUP($B1066,'[1]KO-HS-A'!$I$2:$J$1229,2,FALSE)),VLOOKUP($B1066,'[1]KO-HS-A'!$I$2:$J$1229,2,FALSE),"")</f>
        <v>0.64</v>
      </c>
      <c r="H1066" s="58">
        <f>IF(ISNUMBER(VLOOKUP($B1066,'[1]MT-HS-A'!$I$2:$J$1362,2,FALSE)),VLOOKUP($B1066,'[1]MT-HS-A'!$I$2:$J$1362,2,FALSE),"")</f>
        <v>0.85</v>
      </c>
      <c r="I1066" s="59" t="str">
        <f>IF(ISNUMBER(VLOOKUP($B1066,'[1]WT-GR-B'!$I$2:$J$585,2,FALSE)),VLOOKUP($B1066,'[1]WT-GR-B'!$I$2:$J$585,2,FALSE),"")</f>
        <v/>
      </c>
      <c r="J1066" s="58" t="str">
        <f>IF(ISNUMBER(VLOOKUP($B1066,'[1]KO-GR-B'!$I$2:$J$900,2,FALSE)),VLOOKUP($B1066,'[1]KO-GR-B'!$I$2:$J$900,2,FALSE),"")</f>
        <v/>
      </c>
      <c r="K1066" s="58" t="str">
        <f>IF(ISNUMBER(VLOOKUP($B1066,'[1]MT-GR-B'!$I$2:$J$693,2,FALSE)),VLOOKUP($B1066,'[1]MT-GR-B'!$I$2:$J$693,2,FALSE),"")</f>
        <v/>
      </c>
      <c r="L1066" s="58">
        <f>IF(ISNUMBER(VLOOKUP($B1066,'[1]WT-HS-B'!$I$2:$J$1220,2,FALSE)),VLOOKUP($B1066,'[1]WT-HS-B'!$I$2:$J$1220,2,FALSE),"")</f>
        <v>0.85</v>
      </c>
      <c r="M1066" s="58">
        <f>IF(ISNUMBER(VLOOKUP($B1066,'[1]KO-HS-B'!$I$2:$J$1046,2,FALSE)),VLOOKUP($B1066,'[1]KO-HS-B'!$I$2:$J$1046,2,FALSE),"")</f>
        <v>0.64</v>
      </c>
      <c r="N1066" s="58">
        <f>IF(ISNUMBER(VLOOKUP($B1066,'[1]MT-HS-B'!$I$2:$J$773,2,FALSE)),VLOOKUP($B1066,'[1]MT-HS-B'!$I$2:$J$773,2,FALSE),"")</f>
        <v>0.13</v>
      </c>
      <c r="O1066" s="40" t="str">
        <f t="shared" si="528"/>
        <v>ARD1_YEAST</v>
      </c>
      <c r="P1066" s="57" t="str">
        <f t="shared" si="529"/>
        <v>HS only</v>
      </c>
      <c r="Q1066" s="57" t="str">
        <f t="shared" si="530"/>
        <v>HS only</v>
      </c>
      <c r="R1066" s="57" t="str">
        <f t="shared" si="531"/>
        <v>HS only</v>
      </c>
      <c r="S1066" s="56" t="str">
        <f t="shared" si="532"/>
        <v>n/a</v>
      </c>
      <c r="T1066" s="55" t="str">
        <f t="shared" si="533"/>
        <v>n/a</v>
      </c>
      <c r="U1066" s="54" t="str">
        <f t="shared" si="534"/>
        <v>n/a</v>
      </c>
      <c r="V1066" s="53" t="str">
        <f t="shared" si="535"/>
        <v>HS only</v>
      </c>
      <c r="W1066" s="53" t="str">
        <f t="shared" si="536"/>
        <v>HS only</v>
      </c>
      <c r="X1066" s="53" t="str">
        <f t="shared" si="537"/>
        <v>HS only</v>
      </c>
      <c r="Y1066" s="52" t="str">
        <f t="shared" si="538"/>
        <v>HS only</v>
      </c>
      <c r="Z1066" s="51" t="str">
        <f t="shared" si="539"/>
        <v>HS only</v>
      </c>
      <c r="AA1066" s="50" t="str">
        <f t="shared" si="540"/>
        <v>HS only</v>
      </c>
      <c r="AB1066" s="40" t="str">
        <f t="shared" si="541"/>
        <v>ARD1</v>
      </c>
      <c r="AC1066" s="49">
        <f t="shared" si="542"/>
        <v>0</v>
      </c>
      <c r="AD1066" s="47">
        <f t="shared" si="543"/>
        <v>0</v>
      </c>
      <c r="AE1066" s="47">
        <f t="shared" si="544"/>
        <v>0</v>
      </c>
      <c r="AF1066" s="48">
        <f t="shared" si="545"/>
        <v>0.65</v>
      </c>
      <c r="AG1066" s="47">
        <f t="shared" si="546"/>
        <v>0.64</v>
      </c>
      <c r="AH1066" s="47">
        <f t="shared" si="547"/>
        <v>0.49</v>
      </c>
      <c r="AI1066" s="46" t="str">
        <f t="shared" si="548"/>
        <v>HS Only</v>
      </c>
      <c r="AJ1066" s="43" t="str">
        <f t="shared" si="549"/>
        <v>HS Only</v>
      </c>
      <c r="AK1066" s="43" t="str">
        <f t="shared" si="550"/>
        <v>HS Only</v>
      </c>
      <c r="AL1066" s="45" t="str">
        <f t="shared" si="551"/>
        <v/>
      </c>
      <c r="AM1066" s="43" t="str">
        <f t="shared" si="552"/>
        <v/>
      </c>
      <c r="AN1066" s="42" t="str">
        <f t="shared" si="553"/>
        <v/>
      </c>
      <c r="AO1066" s="40" t="str">
        <f t="shared" si="554"/>
        <v>ARD1_YEAST</v>
      </c>
      <c r="AP1066" s="44" t="str">
        <f t="shared" si="555"/>
        <v/>
      </c>
      <c r="AQ1066" s="43" t="str">
        <f t="shared" si="556"/>
        <v/>
      </c>
      <c r="AR1066" s="43" t="str">
        <f t="shared" si="557"/>
        <v/>
      </c>
      <c r="AS1066" s="43">
        <f t="shared" si="558"/>
        <v>0.28284271247461873</v>
      </c>
      <c r="AT1066" s="43">
        <f t="shared" si="559"/>
        <v>0</v>
      </c>
      <c r="AU1066" s="42">
        <f t="shared" si="560"/>
        <v>0.50911688245431419</v>
      </c>
    </row>
    <row r="1067" spans="1:47" ht="15" x14ac:dyDescent="0.25">
      <c r="A1067" s="40" t="s">
        <v>4998</v>
      </c>
      <c r="B1067" s="40" t="s">
        <v>4997</v>
      </c>
      <c r="C1067" s="60" t="str">
        <f>IF(ISNUMBER(VLOOKUP(B1067,'[1]WT-GR-A'!I$2:J$693,2,FALSE)),VLOOKUP(B1067,'[1]WT-GR-A'!I$2:J$693,2,FALSE),"")</f>
        <v/>
      </c>
      <c r="D1067" s="58" t="str">
        <f>IF(ISNUMBER(VLOOKUP($B1067,'[1]KO-GR-A'!$I$2:$J$907,2,FALSE)),VLOOKUP($B1067,'[1]KO-GR-A'!$I$2:$J$907,2,FALSE),"")</f>
        <v/>
      </c>
      <c r="E1067" s="58" t="str">
        <f>IF(ISNUMBER(VLOOKUP($B1067,'[1]MT-GR-A'!$I$2:$J$789,2,FALSE)),VLOOKUP($B1067,'[1]MT-GR-A'!$I$2:$J$789,2,FALSE),"")</f>
        <v/>
      </c>
      <c r="F1067" s="58" t="str">
        <f>IF(ISNUMBER(VLOOKUP($B1067,'[1]WT-HS-A'!$I$2:$J$1224,2,FALSE)),VLOOKUP($B1067,'[1]WT-HS-A'!$I$2:$J$1224,2,FALSE),"")</f>
        <v/>
      </c>
      <c r="G1067" s="58">
        <f>IF(ISNUMBER(VLOOKUP($B1067,'[1]KO-HS-A'!$I$2:$J$1229,2,FALSE)),VLOOKUP($B1067,'[1]KO-HS-A'!$I$2:$J$1229,2,FALSE),"")</f>
        <v>0.04</v>
      </c>
      <c r="H1067" s="58">
        <f>IF(ISNUMBER(VLOOKUP($B1067,'[1]MT-HS-A'!$I$2:$J$1362,2,FALSE)),VLOOKUP($B1067,'[1]MT-HS-A'!$I$2:$J$1362,2,FALSE),"")</f>
        <v>0.04</v>
      </c>
      <c r="I1067" s="59" t="str">
        <f>IF(ISNUMBER(VLOOKUP($B1067,'[1]WT-GR-B'!$I$2:$J$585,2,FALSE)),VLOOKUP($B1067,'[1]WT-GR-B'!$I$2:$J$585,2,FALSE),"")</f>
        <v/>
      </c>
      <c r="J1067" s="58" t="str">
        <f>IF(ISNUMBER(VLOOKUP($B1067,'[1]KO-GR-B'!$I$2:$J$900,2,FALSE)),VLOOKUP($B1067,'[1]KO-GR-B'!$I$2:$J$900,2,FALSE),"")</f>
        <v/>
      </c>
      <c r="K1067" s="58" t="str">
        <f>IF(ISNUMBER(VLOOKUP($B1067,'[1]MT-GR-B'!$I$2:$J$693,2,FALSE)),VLOOKUP($B1067,'[1]MT-GR-B'!$I$2:$J$693,2,FALSE),"")</f>
        <v/>
      </c>
      <c r="L1067" s="58" t="str">
        <f>IF(ISNUMBER(VLOOKUP($B1067,'[1]WT-HS-B'!$I$2:$J$1220,2,FALSE)),VLOOKUP($B1067,'[1]WT-HS-B'!$I$2:$J$1220,2,FALSE),"")</f>
        <v/>
      </c>
      <c r="M1067" s="58" t="str">
        <f>IF(ISNUMBER(VLOOKUP($B1067,'[1]KO-HS-B'!$I$2:$J$1046,2,FALSE)),VLOOKUP($B1067,'[1]KO-HS-B'!$I$2:$J$1046,2,FALSE),"")</f>
        <v/>
      </c>
      <c r="N1067" s="58" t="str">
        <f>IF(ISNUMBER(VLOOKUP($B1067,'[1]MT-HS-B'!$I$2:$J$773,2,FALSE)),VLOOKUP($B1067,'[1]MT-HS-B'!$I$2:$J$773,2,FALSE),"")</f>
        <v/>
      </c>
      <c r="O1067" s="40" t="str">
        <f t="shared" si="528"/>
        <v>NAT1_YEAST</v>
      </c>
      <c r="P1067" s="57" t="str">
        <f t="shared" si="529"/>
        <v/>
      </c>
      <c r="Q1067" s="57" t="str">
        <f t="shared" si="530"/>
        <v/>
      </c>
      <c r="R1067" s="57" t="str">
        <f t="shared" si="531"/>
        <v/>
      </c>
      <c r="S1067" s="56" t="str">
        <f t="shared" si="532"/>
        <v>n/a</v>
      </c>
      <c r="T1067" s="55" t="str">
        <f t="shared" si="533"/>
        <v>n/a</v>
      </c>
      <c r="U1067" s="54" t="str">
        <f t="shared" si="534"/>
        <v>n/a</v>
      </c>
      <c r="V1067" s="53" t="str">
        <f t="shared" si="535"/>
        <v/>
      </c>
      <c r="W1067" s="53" t="str">
        <f t="shared" si="536"/>
        <v>HS only</v>
      </c>
      <c r="X1067" s="53" t="str">
        <f t="shared" si="537"/>
        <v>HS only</v>
      </c>
      <c r="Y1067" s="52" t="str">
        <f t="shared" si="538"/>
        <v/>
      </c>
      <c r="Z1067" s="51" t="str">
        <f t="shared" si="539"/>
        <v/>
      </c>
      <c r="AA1067" s="50" t="str">
        <f t="shared" si="540"/>
        <v/>
      </c>
      <c r="AB1067" s="40" t="str">
        <f t="shared" si="541"/>
        <v>NAT1</v>
      </c>
      <c r="AC1067" s="49">
        <f t="shared" si="542"/>
        <v>0</v>
      </c>
      <c r="AD1067" s="47">
        <f t="shared" si="543"/>
        <v>0</v>
      </c>
      <c r="AE1067" s="47">
        <f t="shared" si="544"/>
        <v>0</v>
      </c>
      <c r="AF1067" s="48">
        <f t="shared" si="545"/>
        <v>0</v>
      </c>
      <c r="AG1067" s="47">
        <f t="shared" si="546"/>
        <v>0.04</v>
      </c>
      <c r="AH1067" s="47">
        <f t="shared" si="547"/>
        <v>0.04</v>
      </c>
      <c r="AI1067" s="46" t="str">
        <f t="shared" si="548"/>
        <v/>
      </c>
      <c r="AJ1067" s="43" t="str">
        <f t="shared" si="549"/>
        <v>HS Only</v>
      </c>
      <c r="AK1067" s="43" t="str">
        <f t="shared" si="550"/>
        <v>HS Only</v>
      </c>
      <c r="AL1067" s="45" t="str">
        <f t="shared" si="551"/>
        <v/>
      </c>
      <c r="AM1067" s="43" t="str">
        <f t="shared" si="552"/>
        <v/>
      </c>
      <c r="AN1067" s="42" t="str">
        <f t="shared" si="553"/>
        <v/>
      </c>
      <c r="AO1067" s="40" t="str">
        <f t="shared" si="554"/>
        <v>NAT1_YEAST</v>
      </c>
      <c r="AP1067" s="44" t="str">
        <f t="shared" si="555"/>
        <v/>
      </c>
      <c r="AQ1067" s="43" t="str">
        <f t="shared" si="556"/>
        <v/>
      </c>
      <c r="AR1067" s="43" t="str">
        <f t="shared" si="557"/>
        <v/>
      </c>
      <c r="AS1067" s="43" t="str">
        <f t="shared" si="558"/>
        <v/>
      </c>
      <c r="AT1067" s="43" t="str">
        <f t="shared" si="559"/>
        <v/>
      </c>
      <c r="AU1067" s="42" t="str">
        <f t="shared" si="560"/>
        <v/>
      </c>
    </row>
    <row r="1068" spans="1:47" ht="15" x14ac:dyDescent="0.25">
      <c r="A1068" s="40" t="s">
        <v>4996</v>
      </c>
      <c r="B1068" s="40" t="s">
        <v>4995</v>
      </c>
      <c r="C1068" s="60">
        <f>IF(ISNUMBER(VLOOKUP(B1068,'[1]WT-GR-A'!I$2:J$693,2,FALSE)),VLOOKUP(B1068,'[1]WT-GR-A'!I$2:J$693,2,FALSE),"")</f>
        <v>0.04</v>
      </c>
      <c r="D1068" s="58">
        <f>IF(ISNUMBER(VLOOKUP($B1068,'[1]KO-GR-A'!$I$2:$J$907,2,FALSE)),VLOOKUP($B1068,'[1]KO-GR-A'!$I$2:$J$907,2,FALSE),"")</f>
        <v>0.04</v>
      </c>
      <c r="E1068" s="58">
        <f>IF(ISNUMBER(VLOOKUP($B1068,'[1]MT-GR-A'!$I$2:$J$789,2,FALSE)),VLOOKUP($B1068,'[1]MT-GR-A'!$I$2:$J$789,2,FALSE),"")</f>
        <v>0.04</v>
      </c>
      <c r="F1068" s="58" t="str">
        <f>IF(ISNUMBER(VLOOKUP($B1068,'[1]WT-HS-A'!$I$2:$J$1224,2,FALSE)),VLOOKUP($B1068,'[1]WT-HS-A'!$I$2:$J$1224,2,FALSE),"")</f>
        <v/>
      </c>
      <c r="G1068" s="58" t="str">
        <f>IF(ISNUMBER(VLOOKUP($B1068,'[1]KO-HS-A'!$I$2:$J$1229,2,FALSE)),VLOOKUP($B1068,'[1]KO-HS-A'!$I$2:$J$1229,2,FALSE),"")</f>
        <v/>
      </c>
      <c r="H1068" s="58">
        <f>IF(ISNUMBER(VLOOKUP($B1068,'[1]MT-HS-A'!$I$2:$J$1362,2,FALSE)),VLOOKUP($B1068,'[1]MT-HS-A'!$I$2:$J$1362,2,FALSE),"")</f>
        <v>0.08</v>
      </c>
      <c r="I1068" s="59">
        <f>IF(ISNUMBER(VLOOKUP($B1068,'[1]WT-GR-B'!$I$2:$J$585,2,FALSE)),VLOOKUP($B1068,'[1]WT-GR-B'!$I$2:$J$585,2,FALSE),"")</f>
        <v>0.04</v>
      </c>
      <c r="J1068" s="58" t="str">
        <f>IF(ISNUMBER(VLOOKUP($B1068,'[1]KO-GR-B'!$I$2:$J$900,2,FALSE)),VLOOKUP($B1068,'[1]KO-GR-B'!$I$2:$J$900,2,FALSE),"")</f>
        <v/>
      </c>
      <c r="K1068" s="58" t="str">
        <f>IF(ISNUMBER(VLOOKUP($B1068,'[1]MT-GR-B'!$I$2:$J$693,2,FALSE)),VLOOKUP($B1068,'[1]MT-GR-B'!$I$2:$J$693,2,FALSE),"")</f>
        <v/>
      </c>
      <c r="L1068" s="58" t="str">
        <f>IF(ISNUMBER(VLOOKUP($B1068,'[1]WT-HS-B'!$I$2:$J$1220,2,FALSE)),VLOOKUP($B1068,'[1]WT-HS-B'!$I$2:$J$1220,2,FALSE),"")</f>
        <v/>
      </c>
      <c r="M1068" s="58" t="str">
        <f>IF(ISNUMBER(VLOOKUP($B1068,'[1]KO-HS-B'!$I$2:$J$1046,2,FALSE)),VLOOKUP($B1068,'[1]KO-HS-B'!$I$2:$J$1046,2,FALSE),"")</f>
        <v/>
      </c>
      <c r="N1068" s="58">
        <f>IF(ISNUMBER(VLOOKUP($B1068,'[1]MT-HS-B'!$I$2:$J$773,2,FALSE)),VLOOKUP($B1068,'[1]MT-HS-B'!$I$2:$J$773,2,FALSE),"")</f>
        <v>0.04</v>
      </c>
      <c r="O1068" s="40" t="str">
        <f t="shared" si="528"/>
        <v>MDM20_YEAST</v>
      </c>
      <c r="P1068" s="57" t="str">
        <f t="shared" si="529"/>
        <v>GR only</v>
      </c>
      <c r="Q1068" s="57" t="str">
        <f t="shared" si="530"/>
        <v/>
      </c>
      <c r="R1068" s="57">
        <f t="shared" si="531"/>
        <v>1</v>
      </c>
      <c r="S1068" s="56" t="str">
        <f t="shared" si="532"/>
        <v>n/a</v>
      </c>
      <c r="T1068" s="55" t="str">
        <f t="shared" si="533"/>
        <v>n/a</v>
      </c>
      <c r="U1068" s="54" t="str">
        <f t="shared" si="534"/>
        <v>n/a</v>
      </c>
      <c r="V1068" s="53" t="str">
        <f t="shared" si="535"/>
        <v>GR only</v>
      </c>
      <c r="W1068" s="53" t="str">
        <f t="shared" si="536"/>
        <v>GR only</v>
      </c>
      <c r="X1068" s="53">
        <f t="shared" si="537"/>
        <v>1</v>
      </c>
      <c r="Y1068" s="52" t="str">
        <f t="shared" si="538"/>
        <v>GR only</v>
      </c>
      <c r="Z1068" s="51" t="str">
        <f t="shared" si="539"/>
        <v/>
      </c>
      <c r="AA1068" s="50" t="str">
        <f t="shared" si="540"/>
        <v>HS only</v>
      </c>
      <c r="AB1068" s="40" t="str">
        <f t="shared" si="541"/>
        <v>MDM20</v>
      </c>
      <c r="AC1068" s="49">
        <f t="shared" si="542"/>
        <v>0.04</v>
      </c>
      <c r="AD1068" s="47">
        <f t="shared" si="543"/>
        <v>0.04</v>
      </c>
      <c r="AE1068" s="47">
        <f t="shared" si="544"/>
        <v>0.04</v>
      </c>
      <c r="AF1068" s="48">
        <f t="shared" si="545"/>
        <v>0</v>
      </c>
      <c r="AG1068" s="47">
        <f t="shared" si="546"/>
        <v>0</v>
      </c>
      <c r="AH1068" s="47">
        <f t="shared" si="547"/>
        <v>0.06</v>
      </c>
      <c r="AI1068" s="46">
        <f t="shared" si="548"/>
        <v>0</v>
      </c>
      <c r="AJ1068" s="43">
        <f t="shared" si="549"/>
        <v>0</v>
      </c>
      <c r="AK1068" s="43">
        <f t="shared" si="550"/>
        <v>1.5</v>
      </c>
      <c r="AL1068" s="45" t="str">
        <f t="shared" si="551"/>
        <v/>
      </c>
      <c r="AM1068" s="43" t="str">
        <f t="shared" si="552"/>
        <v/>
      </c>
      <c r="AN1068" s="42" t="str">
        <f t="shared" si="553"/>
        <v/>
      </c>
      <c r="AO1068" s="40" t="str">
        <f t="shared" si="554"/>
        <v>MDM20_YEAST</v>
      </c>
      <c r="AP1068" s="44">
        <f t="shared" si="555"/>
        <v>0</v>
      </c>
      <c r="AQ1068" s="43" t="str">
        <f t="shared" si="556"/>
        <v/>
      </c>
      <c r="AR1068" s="43" t="str">
        <f t="shared" si="557"/>
        <v/>
      </c>
      <c r="AS1068" s="43" t="str">
        <f t="shared" si="558"/>
        <v/>
      </c>
      <c r="AT1068" s="43" t="str">
        <f t="shared" si="559"/>
        <v/>
      </c>
      <c r="AU1068" s="42">
        <f t="shared" si="560"/>
        <v>2.8284271247461908E-2</v>
      </c>
    </row>
    <row r="1069" spans="1:47" ht="15" x14ac:dyDescent="0.25">
      <c r="A1069" s="40" t="s">
        <v>4994</v>
      </c>
      <c r="B1069" s="40" t="s">
        <v>4993</v>
      </c>
      <c r="C1069" s="60" t="str">
        <f>IF(ISNUMBER(VLOOKUP(B1069,'[1]WT-GR-A'!I$2:J$693,2,FALSE)),VLOOKUP(B1069,'[1]WT-GR-A'!I$2:J$693,2,FALSE),"")</f>
        <v/>
      </c>
      <c r="D1069" s="58" t="str">
        <f>IF(ISNUMBER(VLOOKUP($B1069,'[1]KO-GR-A'!$I$2:$J$907,2,FALSE)),VLOOKUP($B1069,'[1]KO-GR-A'!$I$2:$J$907,2,FALSE),"")</f>
        <v/>
      </c>
      <c r="E1069" s="58" t="str">
        <f>IF(ISNUMBER(VLOOKUP($B1069,'[1]MT-GR-A'!$I$2:$J$789,2,FALSE)),VLOOKUP($B1069,'[1]MT-GR-A'!$I$2:$J$789,2,FALSE),"")</f>
        <v/>
      </c>
      <c r="F1069" s="58" t="str">
        <f>IF(ISNUMBER(VLOOKUP($B1069,'[1]WT-HS-A'!$I$2:$J$1224,2,FALSE)),VLOOKUP($B1069,'[1]WT-HS-A'!$I$2:$J$1224,2,FALSE),"")</f>
        <v/>
      </c>
      <c r="G1069" s="58">
        <f>IF(ISNUMBER(VLOOKUP($B1069,'[1]KO-HS-A'!$I$2:$J$1229,2,FALSE)),VLOOKUP($B1069,'[1]KO-HS-A'!$I$2:$J$1229,2,FALSE),"")</f>
        <v>0.39</v>
      </c>
      <c r="H1069" s="58">
        <f>IF(ISNUMBER(VLOOKUP($B1069,'[1]MT-HS-A'!$I$2:$J$1362,2,FALSE)),VLOOKUP($B1069,'[1]MT-HS-A'!$I$2:$J$1362,2,FALSE),"")</f>
        <v>0.39</v>
      </c>
      <c r="I1069" s="59" t="str">
        <f>IF(ISNUMBER(VLOOKUP($B1069,'[1]WT-GR-B'!$I$2:$J$585,2,FALSE)),VLOOKUP($B1069,'[1]WT-GR-B'!$I$2:$J$585,2,FALSE),"")</f>
        <v/>
      </c>
      <c r="J1069" s="58" t="str">
        <f>IF(ISNUMBER(VLOOKUP($B1069,'[1]KO-GR-B'!$I$2:$J$900,2,FALSE)),VLOOKUP($B1069,'[1]KO-GR-B'!$I$2:$J$900,2,FALSE),"")</f>
        <v/>
      </c>
      <c r="K1069" s="58" t="str">
        <f>IF(ISNUMBER(VLOOKUP($B1069,'[1]MT-GR-B'!$I$2:$J$693,2,FALSE)),VLOOKUP($B1069,'[1]MT-GR-B'!$I$2:$J$693,2,FALSE),"")</f>
        <v/>
      </c>
      <c r="L1069" s="58" t="str">
        <f>IF(ISNUMBER(VLOOKUP($B1069,'[1]WT-HS-B'!$I$2:$J$1220,2,FALSE)),VLOOKUP($B1069,'[1]WT-HS-B'!$I$2:$J$1220,2,FALSE),"")</f>
        <v/>
      </c>
      <c r="M1069" s="58" t="str">
        <f>IF(ISNUMBER(VLOOKUP($B1069,'[1]KO-HS-B'!$I$2:$J$1046,2,FALSE)),VLOOKUP($B1069,'[1]KO-HS-B'!$I$2:$J$1046,2,FALSE),"")</f>
        <v/>
      </c>
      <c r="N1069" s="58" t="str">
        <f>IF(ISNUMBER(VLOOKUP($B1069,'[1]MT-HS-B'!$I$2:$J$773,2,FALSE)),VLOOKUP($B1069,'[1]MT-HS-B'!$I$2:$J$773,2,FALSE),"")</f>
        <v/>
      </c>
      <c r="O1069" s="40" t="str">
        <f t="shared" si="528"/>
        <v>MAK3_YEAST</v>
      </c>
      <c r="P1069" s="57" t="str">
        <f t="shared" si="529"/>
        <v/>
      </c>
      <c r="Q1069" s="57" t="str">
        <f t="shared" si="530"/>
        <v/>
      </c>
      <c r="R1069" s="57" t="str">
        <f t="shared" si="531"/>
        <v/>
      </c>
      <c r="S1069" s="56" t="str">
        <f t="shared" si="532"/>
        <v>n/a</v>
      </c>
      <c r="T1069" s="55" t="str">
        <f t="shared" si="533"/>
        <v>n/a</v>
      </c>
      <c r="U1069" s="54" t="str">
        <f t="shared" si="534"/>
        <v>n/a</v>
      </c>
      <c r="V1069" s="53" t="str">
        <f t="shared" si="535"/>
        <v/>
      </c>
      <c r="W1069" s="53" t="str">
        <f t="shared" si="536"/>
        <v>HS only</v>
      </c>
      <c r="X1069" s="53" t="str">
        <f t="shared" si="537"/>
        <v>HS only</v>
      </c>
      <c r="Y1069" s="52" t="str">
        <f t="shared" si="538"/>
        <v/>
      </c>
      <c r="Z1069" s="51" t="str">
        <f t="shared" si="539"/>
        <v/>
      </c>
      <c r="AA1069" s="50" t="str">
        <f t="shared" si="540"/>
        <v/>
      </c>
      <c r="AB1069" s="40" t="str">
        <f t="shared" si="541"/>
        <v>MAK3</v>
      </c>
      <c r="AC1069" s="49">
        <f t="shared" si="542"/>
        <v>0</v>
      </c>
      <c r="AD1069" s="47">
        <f t="shared" si="543"/>
        <v>0</v>
      </c>
      <c r="AE1069" s="47">
        <f t="shared" si="544"/>
        <v>0</v>
      </c>
      <c r="AF1069" s="48">
        <f t="shared" si="545"/>
        <v>0</v>
      </c>
      <c r="AG1069" s="47">
        <f t="shared" si="546"/>
        <v>0.39</v>
      </c>
      <c r="AH1069" s="47">
        <f t="shared" si="547"/>
        <v>0.39</v>
      </c>
      <c r="AI1069" s="46" t="str">
        <f t="shared" si="548"/>
        <v/>
      </c>
      <c r="AJ1069" s="43" t="str">
        <f t="shared" si="549"/>
        <v>HS Only</v>
      </c>
      <c r="AK1069" s="43" t="str">
        <f t="shared" si="550"/>
        <v>HS Only</v>
      </c>
      <c r="AL1069" s="45" t="str">
        <f t="shared" si="551"/>
        <v/>
      </c>
      <c r="AM1069" s="43" t="str">
        <f t="shared" si="552"/>
        <v/>
      </c>
      <c r="AN1069" s="42" t="str">
        <f t="shared" si="553"/>
        <v/>
      </c>
      <c r="AO1069" s="40" t="str">
        <f t="shared" si="554"/>
        <v>MAK3_YEAST</v>
      </c>
      <c r="AP1069" s="44" t="str">
        <f t="shared" si="555"/>
        <v/>
      </c>
      <c r="AQ1069" s="43" t="str">
        <f t="shared" si="556"/>
        <v/>
      </c>
      <c r="AR1069" s="43" t="str">
        <f t="shared" si="557"/>
        <v/>
      </c>
      <c r="AS1069" s="43" t="str">
        <f t="shared" si="558"/>
        <v/>
      </c>
      <c r="AT1069" s="43" t="str">
        <f t="shared" si="559"/>
        <v/>
      </c>
      <c r="AU1069" s="42" t="str">
        <f t="shared" si="560"/>
        <v/>
      </c>
    </row>
    <row r="1070" spans="1:47" ht="15" x14ac:dyDescent="0.25">
      <c r="A1070" s="40" t="s">
        <v>4992</v>
      </c>
      <c r="B1070" s="40" t="s">
        <v>4991</v>
      </c>
      <c r="C1070" s="60">
        <f>IF(ISNUMBER(VLOOKUP(B1070,'[1]WT-GR-A'!I$2:J$693,2,FALSE)),VLOOKUP(B1070,'[1]WT-GR-A'!I$2:J$693,2,FALSE),"")</f>
        <v>0.43</v>
      </c>
      <c r="D1070" s="58">
        <f>IF(ISNUMBER(VLOOKUP($B1070,'[1]KO-GR-A'!$I$2:$J$907,2,FALSE)),VLOOKUP($B1070,'[1]KO-GR-A'!$I$2:$J$907,2,FALSE),"")</f>
        <v>0.52</v>
      </c>
      <c r="E1070" s="58">
        <f>IF(ISNUMBER(VLOOKUP($B1070,'[1]MT-GR-A'!$I$2:$J$789,2,FALSE)),VLOOKUP($B1070,'[1]MT-GR-A'!$I$2:$J$789,2,FALSE),"")</f>
        <v>0.27</v>
      </c>
      <c r="F1070" s="58">
        <f>IF(ISNUMBER(VLOOKUP($B1070,'[1]WT-HS-A'!$I$2:$J$1224,2,FALSE)),VLOOKUP($B1070,'[1]WT-HS-A'!$I$2:$J$1224,2,FALSE),"")</f>
        <v>0.62</v>
      </c>
      <c r="G1070" s="58">
        <f>IF(ISNUMBER(VLOOKUP($B1070,'[1]KO-HS-A'!$I$2:$J$1229,2,FALSE)),VLOOKUP($B1070,'[1]KO-HS-A'!$I$2:$J$1229,2,FALSE),"")</f>
        <v>0.43</v>
      </c>
      <c r="H1070" s="58">
        <f>IF(ISNUMBER(VLOOKUP($B1070,'[1]MT-HS-A'!$I$2:$J$1362,2,FALSE)),VLOOKUP($B1070,'[1]MT-HS-A'!$I$2:$J$1362,2,FALSE),"")</f>
        <v>0.82</v>
      </c>
      <c r="I1070" s="59">
        <f>IF(ISNUMBER(VLOOKUP($B1070,'[1]WT-GR-B'!$I$2:$J$585,2,FALSE)),VLOOKUP($B1070,'[1]WT-GR-B'!$I$2:$J$585,2,FALSE),"")</f>
        <v>0.27</v>
      </c>
      <c r="J1070" s="58">
        <f>IF(ISNUMBER(VLOOKUP($B1070,'[1]KO-GR-B'!$I$2:$J$900,2,FALSE)),VLOOKUP($B1070,'[1]KO-GR-B'!$I$2:$J$900,2,FALSE),"")</f>
        <v>0.43</v>
      </c>
      <c r="K1070" s="58">
        <f>IF(ISNUMBER(VLOOKUP($B1070,'[1]MT-GR-B'!$I$2:$J$693,2,FALSE)),VLOOKUP($B1070,'[1]MT-GR-B'!$I$2:$J$693,2,FALSE),"")</f>
        <v>0.2</v>
      </c>
      <c r="L1070" s="58">
        <f>IF(ISNUMBER(VLOOKUP($B1070,'[1]WT-HS-B'!$I$2:$J$1220,2,FALSE)),VLOOKUP($B1070,'[1]WT-HS-B'!$I$2:$J$1220,2,FALSE),"")</f>
        <v>0.62</v>
      </c>
      <c r="M1070" s="58">
        <f>IF(ISNUMBER(VLOOKUP($B1070,'[1]KO-HS-B'!$I$2:$J$1046,2,FALSE)),VLOOKUP($B1070,'[1]KO-HS-B'!$I$2:$J$1046,2,FALSE),"")</f>
        <v>0.43</v>
      </c>
      <c r="N1070" s="58">
        <f>IF(ISNUMBER(VLOOKUP($B1070,'[1]MT-HS-B'!$I$2:$J$773,2,FALSE)),VLOOKUP($B1070,'[1]MT-HS-B'!$I$2:$J$773,2,FALSE),"")</f>
        <v>0.27</v>
      </c>
      <c r="O1070" s="40" t="str">
        <f t="shared" si="528"/>
        <v>NUG1_YEAST</v>
      </c>
      <c r="P1070" s="57">
        <f t="shared" si="529"/>
        <v>0.86907838070628762</v>
      </c>
      <c r="Q1070" s="57">
        <f t="shared" si="530"/>
        <v>-8.6538461538461564E-2</v>
      </c>
      <c r="R1070" s="57">
        <f t="shared" si="531"/>
        <v>1.1935185185185184</v>
      </c>
      <c r="S1070" s="56">
        <f t="shared" si="532"/>
        <v>0.42721791559000849</v>
      </c>
      <c r="T1070" s="55">
        <f t="shared" si="533"/>
        <v>8.6538461538461564E-2</v>
      </c>
      <c r="U1070" s="54">
        <f t="shared" si="534"/>
        <v>0.84351851851851833</v>
      </c>
      <c r="V1070" s="53">
        <f t="shared" si="535"/>
        <v>0.44186046511627908</v>
      </c>
      <c r="W1070" s="53">
        <f t="shared" si="536"/>
        <v>-0.17307692307692313</v>
      </c>
      <c r="X1070" s="53">
        <f t="shared" si="537"/>
        <v>2.0370370370370368</v>
      </c>
      <c r="Y1070" s="52">
        <f t="shared" si="538"/>
        <v>1.2962962962962961</v>
      </c>
      <c r="Z1070" s="51">
        <f t="shared" si="539"/>
        <v>0</v>
      </c>
      <c r="AA1070" s="50">
        <f t="shared" si="540"/>
        <v>0.35000000000000003</v>
      </c>
      <c r="AB1070" s="40" t="str">
        <f t="shared" si="541"/>
        <v>NUG1</v>
      </c>
      <c r="AC1070" s="49">
        <f t="shared" si="542"/>
        <v>0.35</v>
      </c>
      <c r="AD1070" s="47">
        <f t="shared" si="543"/>
        <v>0.47499999999999998</v>
      </c>
      <c r="AE1070" s="47">
        <f t="shared" si="544"/>
        <v>0.23500000000000001</v>
      </c>
      <c r="AF1070" s="48">
        <f t="shared" si="545"/>
        <v>0.62</v>
      </c>
      <c r="AG1070" s="47">
        <f t="shared" si="546"/>
        <v>0.43</v>
      </c>
      <c r="AH1070" s="47">
        <f t="shared" si="547"/>
        <v>0.54499999999999993</v>
      </c>
      <c r="AI1070" s="46">
        <f t="shared" si="548"/>
        <v>1.7714285714285716</v>
      </c>
      <c r="AJ1070" s="43">
        <f t="shared" si="549"/>
        <v>0.90526315789473688</v>
      </c>
      <c r="AK1070" s="43">
        <f t="shared" si="550"/>
        <v>2.3191489361702122</v>
      </c>
      <c r="AL1070" s="45">
        <f t="shared" si="551"/>
        <v>0.60417737031615371</v>
      </c>
      <c r="AM1070" s="43">
        <f t="shared" si="552"/>
        <v>0.1223838659745948</v>
      </c>
      <c r="AN1070" s="42">
        <f t="shared" si="553"/>
        <v>1.1929153290017491</v>
      </c>
      <c r="AO1070" s="40" t="str">
        <f t="shared" si="554"/>
        <v>NUG1_YEAST</v>
      </c>
      <c r="AP1070" s="44">
        <f t="shared" si="555"/>
        <v>0.11313708498984763</v>
      </c>
      <c r="AQ1070" s="43">
        <f t="shared" si="556"/>
        <v>6.3639610306789302E-2</v>
      </c>
      <c r="AR1070" s="43">
        <f t="shared" si="557"/>
        <v>4.9497474683058262E-2</v>
      </c>
      <c r="AS1070" s="43">
        <f t="shared" si="558"/>
        <v>0</v>
      </c>
      <c r="AT1070" s="43">
        <f t="shared" si="559"/>
        <v>0</v>
      </c>
      <c r="AU1070" s="42">
        <f t="shared" si="560"/>
        <v>0.38890872965260115</v>
      </c>
    </row>
    <row r="1071" spans="1:47" ht="15" x14ac:dyDescent="0.25">
      <c r="A1071" s="40" t="s">
        <v>4990</v>
      </c>
      <c r="B1071" s="40" t="s">
        <v>4989</v>
      </c>
      <c r="C1071" s="60">
        <f>IF(ISNUMBER(VLOOKUP(B1071,'[1]WT-GR-A'!I$2:J$693,2,FALSE)),VLOOKUP(B1071,'[1]WT-GR-A'!I$2:J$693,2,FALSE),"")</f>
        <v>0.08</v>
      </c>
      <c r="D1071" s="58">
        <f>IF(ISNUMBER(VLOOKUP($B1071,'[1]KO-GR-A'!$I$2:$J$907,2,FALSE)),VLOOKUP($B1071,'[1]KO-GR-A'!$I$2:$J$907,2,FALSE),"")</f>
        <v>0.08</v>
      </c>
      <c r="E1071" s="58" t="str">
        <f>IF(ISNUMBER(VLOOKUP($B1071,'[1]MT-GR-A'!$I$2:$J$789,2,FALSE)),VLOOKUP($B1071,'[1]MT-GR-A'!$I$2:$J$789,2,FALSE),"")</f>
        <v/>
      </c>
      <c r="F1071" s="58">
        <f>IF(ISNUMBER(VLOOKUP($B1071,'[1]WT-HS-A'!$I$2:$J$1224,2,FALSE)),VLOOKUP($B1071,'[1]WT-HS-A'!$I$2:$J$1224,2,FALSE),"")</f>
        <v>0.08</v>
      </c>
      <c r="G1071" s="58" t="str">
        <f>IF(ISNUMBER(VLOOKUP($B1071,'[1]KO-HS-A'!$I$2:$J$1229,2,FALSE)),VLOOKUP($B1071,'[1]KO-HS-A'!$I$2:$J$1229,2,FALSE),"")</f>
        <v/>
      </c>
      <c r="H1071" s="58">
        <f>IF(ISNUMBER(VLOOKUP($B1071,'[1]MT-HS-A'!$I$2:$J$1362,2,FALSE)),VLOOKUP($B1071,'[1]MT-HS-A'!$I$2:$J$1362,2,FALSE),"")</f>
        <v>0.08</v>
      </c>
      <c r="I1071" s="59" t="str">
        <f>IF(ISNUMBER(VLOOKUP($B1071,'[1]WT-GR-B'!$I$2:$J$585,2,FALSE)),VLOOKUP($B1071,'[1]WT-GR-B'!$I$2:$J$585,2,FALSE),"")</f>
        <v/>
      </c>
      <c r="J1071" s="58">
        <f>IF(ISNUMBER(VLOOKUP($B1071,'[1]KO-GR-B'!$I$2:$J$900,2,FALSE)),VLOOKUP($B1071,'[1]KO-GR-B'!$I$2:$J$900,2,FALSE),"")</f>
        <v>0.17</v>
      </c>
      <c r="K1071" s="58" t="str">
        <f>IF(ISNUMBER(VLOOKUP($B1071,'[1]MT-GR-B'!$I$2:$J$693,2,FALSE)),VLOOKUP($B1071,'[1]MT-GR-B'!$I$2:$J$693,2,FALSE),"")</f>
        <v/>
      </c>
      <c r="L1071" s="58" t="str">
        <f>IF(ISNUMBER(VLOOKUP($B1071,'[1]WT-HS-B'!$I$2:$J$1220,2,FALSE)),VLOOKUP($B1071,'[1]WT-HS-B'!$I$2:$J$1220,2,FALSE),"")</f>
        <v/>
      </c>
      <c r="M1071" s="58">
        <f>IF(ISNUMBER(VLOOKUP($B1071,'[1]KO-HS-B'!$I$2:$J$1046,2,FALSE)),VLOOKUP($B1071,'[1]KO-HS-B'!$I$2:$J$1046,2,FALSE),"")</f>
        <v>0.08</v>
      </c>
      <c r="N1071" s="58" t="str">
        <f>IF(ISNUMBER(VLOOKUP($B1071,'[1]MT-HS-B'!$I$2:$J$773,2,FALSE)),VLOOKUP($B1071,'[1]MT-HS-B'!$I$2:$J$773,2,FALSE),"")</f>
        <v/>
      </c>
      <c r="O1071" s="40" t="str">
        <f t="shared" si="528"/>
        <v>NSR1_YEAST</v>
      </c>
      <c r="P1071" s="57">
        <f t="shared" si="529"/>
        <v>0</v>
      </c>
      <c r="Q1071" s="57">
        <f t="shared" si="530"/>
        <v>-0.52941176470588236</v>
      </c>
      <c r="R1071" s="57" t="str">
        <f t="shared" si="531"/>
        <v/>
      </c>
      <c r="S1071" s="56" t="str">
        <f t="shared" si="532"/>
        <v>n/a</v>
      </c>
      <c r="T1071" s="55" t="str">
        <f t="shared" si="533"/>
        <v>n/a</v>
      </c>
      <c r="U1071" s="54" t="str">
        <f t="shared" si="534"/>
        <v>n/a</v>
      </c>
      <c r="V1071" s="53">
        <f t="shared" si="535"/>
        <v>0</v>
      </c>
      <c r="W1071" s="53" t="str">
        <f t="shared" si="536"/>
        <v>GR only</v>
      </c>
      <c r="X1071" s="53" t="str">
        <f t="shared" si="537"/>
        <v>HS only</v>
      </c>
      <c r="Y1071" s="52" t="str">
        <f t="shared" si="538"/>
        <v/>
      </c>
      <c r="Z1071" s="51">
        <f t="shared" si="539"/>
        <v>-0.52941176470588236</v>
      </c>
      <c r="AA1071" s="50" t="str">
        <f t="shared" si="540"/>
        <v/>
      </c>
      <c r="AB1071" s="40" t="str">
        <f t="shared" si="541"/>
        <v>NSR1</v>
      </c>
      <c r="AC1071" s="49">
        <f t="shared" si="542"/>
        <v>0.08</v>
      </c>
      <c r="AD1071" s="47">
        <f t="shared" si="543"/>
        <v>0.125</v>
      </c>
      <c r="AE1071" s="47">
        <f t="shared" si="544"/>
        <v>0</v>
      </c>
      <c r="AF1071" s="48">
        <f t="shared" si="545"/>
        <v>0.08</v>
      </c>
      <c r="AG1071" s="47">
        <f t="shared" si="546"/>
        <v>0.08</v>
      </c>
      <c r="AH1071" s="47">
        <f t="shared" si="547"/>
        <v>0.08</v>
      </c>
      <c r="AI1071" s="46">
        <f t="shared" si="548"/>
        <v>1</v>
      </c>
      <c r="AJ1071" s="43">
        <f t="shared" si="549"/>
        <v>0.64</v>
      </c>
      <c r="AK1071" s="43" t="str">
        <f t="shared" si="550"/>
        <v>HS Only</v>
      </c>
      <c r="AL1071" s="45" t="str">
        <f t="shared" si="551"/>
        <v/>
      </c>
      <c r="AM1071" s="43" t="str">
        <f t="shared" si="552"/>
        <v/>
      </c>
      <c r="AN1071" s="42" t="str">
        <f t="shared" si="553"/>
        <v/>
      </c>
      <c r="AO1071" s="40" t="str">
        <f t="shared" si="554"/>
        <v>NSR1_YEAST</v>
      </c>
      <c r="AP1071" s="44" t="str">
        <f t="shared" si="555"/>
        <v/>
      </c>
      <c r="AQ1071" s="43">
        <f t="shared" si="556"/>
        <v>6.3639610306789315E-2</v>
      </c>
      <c r="AR1071" s="43" t="str">
        <f t="shared" si="557"/>
        <v/>
      </c>
      <c r="AS1071" s="43" t="str">
        <f t="shared" si="558"/>
        <v/>
      </c>
      <c r="AT1071" s="43" t="str">
        <f t="shared" si="559"/>
        <v/>
      </c>
      <c r="AU1071" s="42" t="str">
        <f t="shared" si="560"/>
        <v/>
      </c>
    </row>
    <row r="1072" spans="1:47" ht="15" x14ac:dyDescent="0.25">
      <c r="A1072" s="40" t="s">
        <v>4988</v>
      </c>
      <c r="B1072" s="40" t="s">
        <v>4987</v>
      </c>
      <c r="C1072" s="60">
        <f>IF(ISNUMBER(VLOOKUP(B1072,'[1]WT-GR-A'!I$2:J$693,2,FALSE)),VLOOKUP(B1072,'[1]WT-GR-A'!I$2:J$693,2,FALSE),"")</f>
        <v>0.02</v>
      </c>
      <c r="D1072" s="58">
        <f>IF(ISNUMBER(VLOOKUP($B1072,'[1]KO-GR-A'!$I$2:$J$907,2,FALSE)),VLOOKUP($B1072,'[1]KO-GR-A'!$I$2:$J$907,2,FALSE),"")</f>
        <v>0.02</v>
      </c>
      <c r="E1072" s="58">
        <f>IF(ISNUMBER(VLOOKUP($B1072,'[1]MT-GR-A'!$I$2:$J$789,2,FALSE)),VLOOKUP($B1072,'[1]MT-GR-A'!$I$2:$J$789,2,FALSE),"")</f>
        <v>0.05</v>
      </c>
      <c r="F1072" s="58">
        <f>IF(ISNUMBER(VLOOKUP($B1072,'[1]WT-HS-A'!$I$2:$J$1224,2,FALSE)),VLOOKUP($B1072,'[1]WT-HS-A'!$I$2:$J$1224,2,FALSE),"")</f>
        <v>0.02</v>
      </c>
      <c r="G1072" s="58">
        <f>IF(ISNUMBER(VLOOKUP($B1072,'[1]KO-HS-A'!$I$2:$J$1229,2,FALSE)),VLOOKUP($B1072,'[1]KO-HS-A'!$I$2:$J$1229,2,FALSE),"")</f>
        <v>0.01</v>
      </c>
      <c r="H1072" s="58">
        <f>IF(ISNUMBER(VLOOKUP($B1072,'[1]MT-HS-A'!$I$2:$J$1362,2,FALSE)),VLOOKUP($B1072,'[1]MT-HS-A'!$I$2:$J$1362,2,FALSE),"")</f>
        <v>0.02</v>
      </c>
      <c r="I1072" s="59" t="str">
        <f>IF(ISNUMBER(VLOOKUP($B1072,'[1]WT-GR-B'!$I$2:$J$585,2,FALSE)),VLOOKUP($B1072,'[1]WT-GR-B'!$I$2:$J$585,2,FALSE),"")</f>
        <v/>
      </c>
      <c r="J1072" s="58">
        <f>IF(ISNUMBER(VLOOKUP($B1072,'[1]KO-GR-B'!$I$2:$J$900,2,FALSE)),VLOOKUP($B1072,'[1]KO-GR-B'!$I$2:$J$900,2,FALSE),"")</f>
        <v>0.02</v>
      </c>
      <c r="K1072" s="58">
        <f>IF(ISNUMBER(VLOOKUP($B1072,'[1]MT-GR-B'!$I$2:$J$693,2,FALSE)),VLOOKUP($B1072,'[1]MT-GR-B'!$I$2:$J$693,2,FALSE),"")</f>
        <v>0.06</v>
      </c>
      <c r="L1072" s="58" t="str">
        <f>IF(ISNUMBER(VLOOKUP($B1072,'[1]WT-HS-B'!$I$2:$J$1220,2,FALSE)),VLOOKUP($B1072,'[1]WT-HS-B'!$I$2:$J$1220,2,FALSE),"")</f>
        <v/>
      </c>
      <c r="M1072" s="58">
        <f>IF(ISNUMBER(VLOOKUP($B1072,'[1]KO-HS-B'!$I$2:$J$1046,2,FALSE)),VLOOKUP($B1072,'[1]KO-HS-B'!$I$2:$J$1046,2,FALSE),"")</f>
        <v>0.02</v>
      </c>
      <c r="N1072" s="58">
        <f>IF(ISNUMBER(VLOOKUP($B1072,'[1]MT-HS-B'!$I$2:$J$773,2,FALSE)),VLOOKUP($B1072,'[1]MT-HS-B'!$I$2:$J$773,2,FALSE),"")</f>
        <v>0.02</v>
      </c>
      <c r="O1072" s="40" t="str">
        <f t="shared" si="528"/>
        <v>NUM1_YEAST</v>
      </c>
      <c r="P1072" s="57">
        <f t="shared" si="529"/>
        <v>0</v>
      </c>
      <c r="Q1072" s="57">
        <f t="shared" si="530"/>
        <v>-0.25</v>
      </c>
      <c r="R1072" s="57">
        <f t="shared" si="531"/>
        <v>-0.6333333333333333</v>
      </c>
      <c r="S1072" s="56" t="str">
        <f t="shared" si="532"/>
        <v>n/a</v>
      </c>
      <c r="T1072" s="55">
        <f t="shared" si="533"/>
        <v>0.25</v>
      </c>
      <c r="U1072" s="54">
        <f t="shared" si="534"/>
        <v>3.3333333333333326E-2</v>
      </c>
      <c r="V1072" s="53">
        <f t="shared" si="535"/>
        <v>0</v>
      </c>
      <c r="W1072" s="53">
        <f t="shared" si="536"/>
        <v>-0.5</v>
      </c>
      <c r="X1072" s="53">
        <f t="shared" si="537"/>
        <v>-0.6</v>
      </c>
      <c r="Y1072" s="52" t="str">
        <f t="shared" si="538"/>
        <v/>
      </c>
      <c r="Z1072" s="51">
        <f t="shared" si="539"/>
        <v>0</v>
      </c>
      <c r="AA1072" s="50">
        <f t="shared" si="540"/>
        <v>-0.66666666666666663</v>
      </c>
      <c r="AB1072" s="40" t="str">
        <f t="shared" si="541"/>
        <v>NUM1</v>
      </c>
      <c r="AC1072" s="49">
        <f t="shared" si="542"/>
        <v>0.02</v>
      </c>
      <c r="AD1072" s="47">
        <f t="shared" si="543"/>
        <v>0.02</v>
      </c>
      <c r="AE1072" s="47">
        <f t="shared" si="544"/>
        <v>5.5E-2</v>
      </c>
      <c r="AF1072" s="48">
        <f t="shared" si="545"/>
        <v>0.02</v>
      </c>
      <c r="AG1072" s="47">
        <f t="shared" si="546"/>
        <v>1.4999999999999999E-2</v>
      </c>
      <c r="AH1072" s="47">
        <f t="shared" si="547"/>
        <v>0.02</v>
      </c>
      <c r="AI1072" s="46">
        <f t="shared" si="548"/>
        <v>1</v>
      </c>
      <c r="AJ1072" s="43">
        <f t="shared" si="549"/>
        <v>0.75</v>
      </c>
      <c r="AK1072" s="43">
        <f t="shared" si="550"/>
        <v>0.36363636363636365</v>
      </c>
      <c r="AL1072" s="45" t="str">
        <f t="shared" si="551"/>
        <v/>
      </c>
      <c r="AM1072" s="43">
        <f t="shared" si="552"/>
        <v>0.35355339059327379</v>
      </c>
      <c r="AN1072" s="42">
        <f t="shared" si="553"/>
        <v>4.7140452079103119E-2</v>
      </c>
      <c r="AO1072" s="40" t="str">
        <f t="shared" si="554"/>
        <v>NUM1_YEAST</v>
      </c>
      <c r="AP1072" s="44" t="str">
        <f t="shared" si="555"/>
        <v/>
      </c>
      <c r="AQ1072" s="43">
        <f t="shared" si="556"/>
        <v>0</v>
      </c>
      <c r="AR1072" s="43">
        <f t="shared" si="557"/>
        <v>7.0710678118654719E-3</v>
      </c>
      <c r="AS1072" s="43" t="str">
        <f t="shared" si="558"/>
        <v/>
      </c>
      <c r="AT1072" s="43">
        <f t="shared" si="559"/>
        <v>7.0710678118654771E-3</v>
      </c>
      <c r="AU1072" s="42">
        <f t="shared" si="560"/>
        <v>0</v>
      </c>
    </row>
    <row r="1073" spans="1:47" ht="15" x14ac:dyDescent="0.25">
      <c r="A1073" s="40" t="s">
        <v>4986</v>
      </c>
      <c r="B1073" s="40" t="s">
        <v>4985</v>
      </c>
      <c r="C1073" s="60" t="str">
        <f>IF(ISNUMBER(VLOOKUP(B1073,'[1]WT-GR-A'!I$2:J$693,2,FALSE)),VLOOKUP(B1073,'[1]WT-GR-A'!I$2:J$693,2,FALSE),"")</f>
        <v/>
      </c>
      <c r="D1073" s="58" t="str">
        <f>IF(ISNUMBER(VLOOKUP($B1073,'[1]KO-GR-A'!$I$2:$J$907,2,FALSE)),VLOOKUP($B1073,'[1]KO-GR-A'!$I$2:$J$907,2,FALSE),"")</f>
        <v/>
      </c>
      <c r="E1073" s="58" t="str">
        <f>IF(ISNUMBER(VLOOKUP($B1073,'[1]MT-GR-A'!$I$2:$J$789,2,FALSE)),VLOOKUP($B1073,'[1]MT-GR-A'!$I$2:$J$789,2,FALSE),"")</f>
        <v/>
      </c>
      <c r="F1073" s="58" t="str">
        <f>IF(ISNUMBER(VLOOKUP($B1073,'[1]WT-HS-A'!$I$2:$J$1224,2,FALSE)),VLOOKUP($B1073,'[1]WT-HS-A'!$I$2:$J$1224,2,FALSE),"")</f>
        <v/>
      </c>
      <c r="G1073" s="58" t="str">
        <f>IF(ISNUMBER(VLOOKUP($B1073,'[1]KO-HS-A'!$I$2:$J$1229,2,FALSE)),VLOOKUP($B1073,'[1]KO-HS-A'!$I$2:$J$1229,2,FALSE),"")</f>
        <v/>
      </c>
      <c r="H1073" s="58">
        <f>IF(ISNUMBER(VLOOKUP($B1073,'[1]MT-HS-A'!$I$2:$J$1362,2,FALSE)),VLOOKUP($B1073,'[1]MT-HS-A'!$I$2:$J$1362,2,FALSE),"")</f>
        <v>0.06</v>
      </c>
      <c r="I1073" s="59" t="str">
        <f>IF(ISNUMBER(VLOOKUP($B1073,'[1]WT-GR-B'!$I$2:$J$585,2,FALSE)),VLOOKUP($B1073,'[1]WT-GR-B'!$I$2:$J$585,2,FALSE),"")</f>
        <v/>
      </c>
      <c r="J1073" s="58" t="str">
        <f>IF(ISNUMBER(VLOOKUP($B1073,'[1]KO-GR-B'!$I$2:$J$900,2,FALSE)),VLOOKUP($B1073,'[1]KO-GR-B'!$I$2:$J$900,2,FALSE),"")</f>
        <v/>
      </c>
      <c r="K1073" s="58" t="str">
        <f>IF(ISNUMBER(VLOOKUP($B1073,'[1]MT-GR-B'!$I$2:$J$693,2,FALSE)),VLOOKUP($B1073,'[1]MT-GR-B'!$I$2:$J$693,2,FALSE),"")</f>
        <v/>
      </c>
      <c r="L1073" s="58" t="str">
        <f>IF(ISNUMBER(VLOOKUP($B1073,'[1]WT-HS-B'!$I$2:$J$1220,2,FALSE)),VLOOKUP($B1073,'[1]WT-HS-B'!$I$2:$J$1220,2,FALSE),"")</f>
        <v/>
      </c>
      <c r="M1073" s="58" t="str">
        <f>IF(ISNUMBER(VLOOKUP($B1073,'[1]KO-HS-B'!$I$2:$J$1046,2,FALSE)),VLOOKUP($B1073,'[1]KO-HS-B'!$I$2:$J$1046,2,FALSE),"")</f>
        <v/>
      </c>
      <c r="N1073" s="58" t="str">
        <f>IF(ISNUMBER(VLOOKUP($B1073,'[1]MT-HS-B'!$I$2:$J$773,2,FALSE)),VLOOKUP($B1073,'[1]MT-HS-B'!$I$2:$J$773,2,FALSE),"")</f>
        <v/>
      </c>
      <c r="O1073" s="40" t="str">
        <f t="shared" si="528"/>
        <v>NAB2_YEAST</v>
      </c>
      <c r="P1073" s="57" t="str">
        <f t="shared" si="529"/>
        <v/>
      </c>
      <c r="Q1073" s="57" t="str">
        <f t="shared" si="530"/>
        <v/>
      </c>
      <c r="R1073" s="57" t="str">
        <f t="shared" si="531"/>
        <v/>
      </c>
      <c r="S1073" s="56" t="str">
        <f t="shared" si="532"/>
        <v>n/a</v>
      </c>
      <c r="T1073" s="55" t="str">
        <f t="shared" si="533"/>
        <v>n/a</v>
      </c>
      <c r="U1073" s="54" t="str">
        <f t="shared" si="534"/>
        <v>n/a</v>
      </c>
      <c r="V1073" s="53" t="str">
        <f t="shared" si="535"/>
        <v/>
      </c>
      <c r="W1073" s="53" t="str">
        <f t="shared" si="536"/>
        <v/>
      </c>
      <c r="X1073" s="53" t="str">
        <f t="shared" si="537"/>
        <v>HS only</v>
      </c>
      <c r="Y1073" s="52" t="str">
        <f t="shared" si="538"/>
        <v/>
      </c>
      <c r="Z1073" s="51" t="str">
        <f t="shared" si="539"/>
        <v/>
      </c>
      <c r="AA1073" s="50" t="str">
        <f t="shared" si="540"/>
        <v/>
      </c>
      <c r="AB1073" s="40" t="str">
        <f t="shared" si="541"/>
        <v>NAB2</v>
      </c>
      <c r="AC1073" s="49">
        <f t="shared" si="542"/>
        <v>0</v>
      </c>
      <c r="AD1073" s="47">
        <f t="shared" si="543"/>
        <v>0</v>
      </c>
      <c r="AE1073" s="47">
        <f t="shared" si="544"/>
        <v>0</v>
      </c>
      <c r="AF1073" s="48">
        <f t="shared" si="545"/>
        <v>0</v>
      </c>
      <c r="AG1073" s="47">
        <f t="shared" si="546"/>
        <v>0</v>
      </c>
      <c r="AH1073" s="47">
        <f t="shared" si="547"/>
        <v>0.06</v>
      </c>
      <c r="AI1073" s="46" t="str">
        <f t="shared" si="548"/>
        <v/>
      </c>
      <c r="AJ1073" s="43" t="str">
        <f t="shared" si="549"/>
        <v/>
      </c>
      <c r="AK1073" s="43" t="str">
        <f t="shared" si="550"/>
        <v>HS Only</v>
      </c>
      <c r="AL1073" s="45" t="str">
        <f t="shared" si="551"/>
        <v/>
      </c>
      <c r="AM1073" s="43" t="str">
        <f t="shared" si="552"/>
        <v/>
      </c>
      <c r="AN1073" s="42" t="str">
        <f t="shared" si="553"/>
        <v/>
      </c>
      <c r="AO1073" s="40" t="str">
        <f t="shared" si="554"/>
        <v>NAB2_YEAST</v>
      </c>
      <c r="AP1073" s="44" t="str">
        <f t="shared" si="555"/>
        <v/>
      </c>
      <c r="AQ1073" s="43" t="str">
        <f t="shared" si="556"/>
        <v/>
      </c>
      <c r="AR1073" s="43" t="str">
        <f t="shared" si="557"/>
        <v/>
      </c>
      <c r="AS1073" s="43" t="str">
        <f t="shared" si="558"/>
        <v/>
      </c>
      <c r="AT1073" s="43" t="str">
        <f t="shared" si="559"/>
        <v/>
      </c>
      <c r="AU1073" s="42" t="str">
        <f t="shared" si="560"/>
        <v/>
      </c>
    </row>
    <row r="1074" spans="1:47" ht="15" x14ac:dyDescent="0.25">
      <c r="A1074" s="40" t="s">
        <v>4984</v>
      </c>
      <c r="B1074" s="40" t="s">
        <v>4983</v>
      </c>
      <c r="C1074" s="60" t="str">
        <f>IF(ISNUMBER(VLOOKUP(B1074,'[1]WT-GR-A'!I$2:J$693,2,FALSE)),VLOOKUP(B1074,'[1]WT-GR-A'!I$2:J$693,2,FALSE),"")</f>
        <v/>
      </c>
      <c r="D1074" s="58" t="str">
        <f>IF(ISNUMBER(VLOOKUP($B1074,'[1]KO-GR-A'!$I$2:$J$907,2,FALSE)),VLOOKUP($B1074,'[1]KO-GR-A'!$I$2:$J$907,2,FALSE),"")</f>
        <v/>
      </c>
      <c r="E1074" s="58" t="str">
        <f>IF(ISNUMBER(VLOOKUP($B1074,'[1]MT-GR-A'!$I$2:$J$789,2,FALSE)),VLOOKUP($B1074,'[1]MT-GR-A'!$I$2:$J$789,2,FALSE),"")</f>
        <v/>
      </c>
      <c r="F1074" s="58" t="str">
        <f>IF(ISNUMBER(VLOOKUP($B1074,'[1]WT-HS-A'!$I$2:$J$1224,2,FALSE)),VLOOKUP($B1074,'[1]WT-HS-A'!$I$2:$J$1224,2,FALSE),"")</f>
        <v/>
      </c>
      <c r="G1074" s="58" t="str">
        <f>IF(ISNUMBER(VLOOKUP($B1074,'[1]KO-HS-A'!$I$2:$J$1229,2,FALSE)),VLOOKUP($B1074,'[1]KO-HS-A'!$I$2:$J$1229,2,FALSE),"")</f>
        <v/>
      </c>
      <c r="H1074" s="58">
        <f>IF(ISNUMBER(VLOOKUP($B1074,'[1]MT-HS-A'!$I$2:$J$1362,2,FALSE)),VLOOKUP($B1074,'[1]MT-HS-A'!$I$2:$J$1362,2,FALSE),"")</f>
        <v>0.1</v>
      </c>
      <c r="I1074" s="59">
        <f>IF(ISNUMBER(VLOOKUP($B1074,'[1]WT-GR-B'!$I$2:$J$585,2,FALSE)),VLOOKUP($B1074,'[1]WT-GR-B'!$I$2:$J$585,2,FALSE),"")</f>
        <v>0.1</v>
      </c>
      <c r="J1074" s="58" t="str">
        <f>IF(ISNUMBER(VLOOKUP($B1074,'[1]KO-GR-B'!$I$2:$J$900,2,FALSE)),VLOOKUP($B1074,'[1]KO-GR-B'!$I$2:$J$900,2,FALSE),"")</f>
        <v/>
      </c>
      <c r="K1074" s="58" t="str">
        <f>IF(ISNUMBER(VLOOKUP($B1074,'[1]MT-GR-B'!$I$2:$J$693,2,FALSE)),VLOOKUP($B1074,'[1]MT-GR-B'!$I$2:$J$693,2,FALSE),"")</f>
        <v/>
      </c>
      <c r="L1074" s="58" t="str">
        <f>IF(ISNUMBER(VLOOKUP($B1074,'[1]WT-HS-B'!$I$2:$J$1220,2,FALSE)),VLOOKUP($B1074,'[1]WT-HS-B'!$I$2:$J$1220,2,FALSE),"")</f>
        <v/>
      </c>
      <c r="M1074" s="58" t="str">
        <f>IF(ISNUMBER(VLOOKUP($B1074,'[1]KO-HS-B'!$I$2:$J$1046,2,FALSE)),VLOOKUP($B1074,'[1]KO-HS-B'!$I$2:$J$1046,2,FALSE),"")</f>
        <v/>
      </c>
      <c r="N1074" s="58" t="str">
        <f>IF(ISNUMBER(VLOOKUP($B1074,'[1]MT-HS-B'!$I$2:$J$773,2,FALSE)),VLOOKUP($B1074,'[1]MT-HS-B'!$I$2:$J$773,2,FALSE),"")</f>
        <v/>
      </c>
      <c r="O1074" s="40" t="str">
        <f t="shared" si="528"/>
        <v>SNF4_YEAST</v>
      </c>
      <c r="P1074" s="57" t="str">
        <f t="shared" si="529"/>
        <v/>
      </c>
      <c r="Q1074" s="57" t="str">
        <f t="shared" si="530"/>
        <v/>
      </c>
      <c r="R1074" s="57" t="str">
        <f t="shared" si="531"/>
        <v/>
      </c>
      <c r="S1074" s="56" t="str">
        <f t="shared" si="532"/>
        <v>n/a</v>
      </c>
      <c r="T1074" s="55" t="str">
        <f t="shared" si="533"/>
        <v>n/a</v>
      </c>
      <c r="U1074" s="54" t="str">
        <f t="shared" si="534"/>
        <v>n/a</v>
      </c>
      <c r="V1074" s="53" t="str">
        <f t="shared" si="535"/>
        <v/>
      </c>
      <c r="W1074" s="53" t="str">
        <f t="shared" si="536"/>
        <v/>
      </c>
      <c r="X1074" s="53" t="str">
        <f t="shared" si="537"/>
        <v>HS only</v>
      </c>
      <c r="Y1074" s="52" t="str">
        <f t="shared" si="538"/>
        <v>GR only</v>
      </c>
      <c r="Z1074" s="51" t="str">
        <f t="shared" si="539"/>
        <v/>
      </c>
      <c r="AA1074" s="50" t="str">
        <f t="shared" si="540"/>
        <v/>
      </c>
      <c r="AB1074" s="40" t="str">
        <f t="shared" si="541"/>
        <v>SNF4</v>
      </c>
      <c r="AC1074" s="49">
        <f t="shared" si="542"/>
        <v>0.1</v>
      </c>
      <c r="AD1074" s="47">
        <f t="shared" si="543"/>
        <v>0</v>
      </c>
      <c r="AE1074" s="47">
        <f t="shared" si="544"/>
        <v>0</v>
      </c>
      <c r="AF1074" s="48">
        <f t="shared" si="545"/>
        <v>0</v>
      </c>
      <c r="AG1074" s="47">
        <f t="shared" si="546"/>
        <v>0</v>
      </c>
      <c r="AH1074" s="47">
        <f t="shared" si="547"/>
        <v>0.1</v>
      </c>
      <c r="AI1074" s="46">
        <f t="shared" si="548"/>
        <v>0</v>
      </c>
      <c r="AJ1074" s="43" t="str">
        <f t="shared" si="549"/>
        <v/>
      </c>
      <c r="AK1074" s="43" t="str">
        <f t="shared" si="550"/>
        <v>HS Only</v>
      </c>
      <c r="AL1074" s="45" t="str">
        <f t="shared" si="551"/>
        <v/>
      </c>
      <c r="AM1074" s="43" t="str">
        <f t="shared" si="552"/>
        <v/>
      </c>
      <c r="AN1074" s="42" t="str">
        <f t="shared" si="553"/>
        <v/>
      </c>
      <c r="AO1074" s="40" t="str">
        <f t="shared" si="554"/>
        <v>SNF4_YEAST</v>
      </c>
      <c r="AP1074" s="44" t="str">
        <f t="shared" si="555"/>
        <v/>
      </c>
      <c r="AQ1074" s="43" t="str">
        <f t="shared" si="556"/>
        <v/>
      </c>
      <c r="AR1074" s="43" t="str">
        <f t="shared" si="557"/>
        <v/>
      </c>
      <c r="AS1074" s="43" t="str">
        <f t="shared" si="558"/>
        <v/>
      </c>
      <c r="AT1074" s="43" t="str">
        <f t="shared" si="559"/>
        <v/>
      </c>
      <c r="AU1074" s="42" t="str">
        <f t="shared" si="560"/>
        <v/>
      </c>
    </row>
    <row r="1075" spans="1:47" ht="15" x14ac:dyDescent="0.25">
      <c r="A1075" s="40" t="s">
        <v>4982</v>
      </c>
      <c r="B1075" s="40" t="s">
        <v>4981</v>
      </c>
      <c r="C1075" s="60" t="str">
        <f>IF(ISNUMBER(VLOOKUP(B1075,'[1]WT-GR-A'!I$2:J$693,2,FALSE)),VLOOKUP(B1075,'[1]WT-GR-A'!I$2:J$693,2,FALSE),"")</f>
        <v/>
      </c>
      <c r="D1075" s="58" t="str">
        <f>IF(ISNUMBER(VLOOKUP($B1075,'[1]KO-GR-A'!$I$2:$J$907,2,FALSE)),VLOOKUP($B1075,'[1]KO-GR-A'!$I$2:$J$907,2,FALSE),"")</f>
        <v/>
      </c>
      <c r="E1075" s="58" t="str">
        <f>IF(ISNUMBER(VLOOKUP($B1075,'[1]MT-GR-A'!$I$2:$J$789,2,FALSE)),VLOOKUP($B1075,'[1]MT-GR-A'!$I$2:$J$789,2,FALSE),"")</f>
        <v/>
      </c>
      <c r="F1075" s="58">
        <f>IF(ISNUMBER(VLOOKUP($B1075,'[1]WT-HS-A'!$I$2:$J$1224,2,FALSE)),VLOOKUP($B1075,'[1]WT-HS-A'!$I$2:$J$1224,2,FALSE),"")</f>
        <v>0.05</v>
      </c>
      <c r="G1075" s="58">
        <f>IF(ISNUMBER(VLOOKUP($B1075,'[1]KO-HS-A'!$I$2:$J$1229,2,FALSE)),VLOOKUP($B1075,'[1]KO-HS-A'!$I$2:$J$1229,2,FALSE),"")</f>
        <v>0.05</v>
      </c>
      <c r="H1075" s="58">
        <f>IF(ISNUMBER(VLOOKUP($B1075,'[1]MT-HS-A'!$I$2:$J$1362,2,FALSE)),VLOOKUP($B1075,'[1]MT-HS-A'!$I$2:$J$1362,2,FALSE),"")</f>
        <v>0.09</v>
      </c>
      <c r="I1075" s="59" t="str">
        <f>IF(ISNUMBER(VLOOKUP($B1075,'[1]WT-GR-B'!$I$2:$J$585,2,FALSE)),VLOOKUP($B1075,'[1]WT-GR-B'!$I$2:$J$585,2,FALSE),"")</f>
        <v/>
      </c>
      <c r="J1075" s="58" t="str">
        <f>IF(ISNUMBER(VLOOKUP($B1075,'[1]KO-GR-B'!$I$2:$J$900,2,FALSE)),VLOOKUP($B1075,'[1]KO-GR-B'!$I$2:$J$900,2,FALSE),"")</f>
        <v/>
      </c>
      <c r="K1075" s="58" t="str">
        <f>IF(ISNUMBER(VLOOKUP($B1075,'[1]MT-GR-B'!$I$2:$J$693,2,FALSE)),VLOOKUP($B1075,'[1]MT-GR-B'!$I$2:$J$693,2,FALSE),"")</f>
        <v/>
      </c>
      <c r="L1075" s="58">
        <f>IF(ISNUMBER(VLOOKUP($B1075,'[1]WT-HS-B'!$I$2:$J$1220,2,FALSE)),VLOOKUP($B1075,'[1]WT-HS-B'!$I$2:$J$1220,2,FALSE),"")</f>
        <v>7.0000000000000007E-2</v>
      </c>
      <c r="M1075" s="58" t="str">
        <f>IF(ISNUMBER(VLOOKUP($B1075,'[1]KO-HS-B'!$I$2:$J$1046,2,FALSE)),VLOOKUP($B1075,'[1]KO-HS-B'!$I$2:$J$1046,2,FALSE),"")</f>
        <v/>
      </c>
      <c r="N1075" s="58" t="str">
        <f>IF(ISNUMBER(VLOOKUP($B1075,'[1]MT-HS-B'!$I$2:$J$773,2,FALSE)),VLOOKUP($B1075,'[1]MT-HS-B'!$I$2:$J$773,2,FALSE),"")</f>
        <v/>
      </c>
      <c r="O1075" s="40" t="str">
        <f t="shared" si="528"/>
        <v>STH1_YEAST</v>
      </c>
      <c r="P1075" s="57" t="str">
        <f t="shared" si="529"/>
        <v>HS only</v>
      </c>
      <c r="Q1075" s="57" t="str">
        <f t="shared" si="530"/>
        <v/>
      </c>
      <c r="R1075" s="57" t="str">
        <f t="shared" si="531"/>
        <v/>
      </c>
      <c r="S1075" s="56" t="str">
        <f t="shared" si="532"/>
        <v>n/a</v>
      </c>
      <c r="T1075" s="55" t="str">
        <f t="shared" si="533"/>
        <v>n/a</v>
      </c>
      <c r="U1075" s="54" t="str">
        <f t="shared" si="534"/>
        <v>n/a</v>
      </c>
      <c r="V1075" s="53" t="str">
        <f t="shared" si="535"/>
        <v>HS only</v>
      </c>
      <c r="W1075" s="53" t="str">
        <f t="shared" si="536"/>
        <v>HS only</v>
      </c>
      <c r="X1075" s="53" t="str">
        <f t="shared" si="537"/>
        <v>HS only</v>
      </c>
      <c r="Y1075" s="52" t="str">
        <f t="shared" si="538"/>
        <v>HS only</v>
      </c>
      <c r="Z1075" s="51" t="str">
        <f t="shared" si="539"/>
        <v/>
      </c>
      <c r="AA1075" s="50" t="str">
        <f t="shared" si="540"/>
        <v/>
      </c>
      <c r="AB1075" s="40" t="str">
        <f t="shared" si="541"/>
        <v>STH1</v>
      </c>
      <c r="AC1075" s="49">
        <f t="shared" si="542"/>
        <v>0</v>
      </c>
      <c r="AD1075" s="47">
        <f t="shared" si="543"/>
        <v>0</v>
      </c>
      <c r="AE1075" s="47">
        <f t="shared" si="544"/>
        <v>0</v>
      </c>
      <c r="AF1075" s="48">
        <f t="shared" si="545"/>
        <v>6.0000000000000005E-2</v>
      </c>
      <c r="AG1075" s="47">
        <f t="shared" si="546"/>
        <v>0.05</v>
      </c>
      <c r="AH1075" s="47">
        <f t="shared" si="547"/>
        <v>0.09</v>
      </c>
      <c r="AI1075" s="46" t="str">
        <f t="shared" si="548"/>
        <v>HS Only</v>
      </c>
      <c r="AJ1075" s="43" t="str">
        <f t="shared" si="549"/>
        <v>HS Only</v>
      </c>
      <c r="AK1075" s="43" t="str">
        <f t="shared" si="550"/>
        <v>HS Only</v>
      </c>
      <c r="AL1075" s="45" t="str">
        <f t="shared" si="551"/>
        <v/>
      </c>
      <c r="AM1075" s="43" t="str">
        <f t="shared" si="552"/>
        <v/>
      </c>
      <c r="AN1075" s="42" t="str">
        <f t="shared" si="553"/>
        <v/>
      </c>
      <c r="AO1075" s="40" t="str">
        <f t="shared" si="554"/>
        <v>STH1_YEAST</v>
      </c>
      <c r="AP1075" s="44" t="str">
        <f t="shared" si="555"/>
        <v/>
      </c>
      <c r="AQ1075" s="43" t="str">
        <f t="shared" si="556"/>
        <v/>
      </c>
      <c r="AR1075" s="43" t="str">
        <f t="shared" si="557"/>
        <v/>
      </c>
      <c r="AS1075" s="43">
        <f t="shared" si="558"/>
        <v>1.4142135623730939E-2</v>
      </c>
      <c r="AT1075" s="43" t="str">
        <f t="shared" si="559"/>
        <v/>
      </c>
      <c r="AU1075" s="42" t="str">
        <f t="shared" si="560"/>
        <v/>
      </c>
    </row>
    <row r="1076" spans="1:47" ht="15" x14ac:dyDescent="0.25">
      <c r="A1076" s="40" t="s">
        <v>4980</v>
      </c>
      <c r="B1076" s="40" t="s">
        <v>4979</v>
      </c>
      <c r="C1076" s="60">
        <f>IF(ISNUMBER(VLOOKUP(B1076,'[1]WT-GR-A'!I$2:J$693,2,FALSE)),VLOOKUP(B1076,'[1]WT-GR-A'!I$2:J$693,2,FALSE),"")</f>
        <v>0.56000000000000005</v>
      </c>
      <c r="D1076" s="58">
        <f>IF(ISNUMBER(VLOOKUP($B1076,'[1]KO-GR-A'!$I$2:$J$907,2,FALSE)),VLOOKUP($B1076,'[1]KO-GR-A'!$I$2:$J$907,2,FALSE),"")</f>
        <v>1.59</v>
      </c>
      <c r="E1076" s="58">
        <f>IF(ISNUMBER(VLOOKUP($B1076,'[1]MT-GR-A'!$I$2:$J$789,2,FALSE)),VLOOKUP($B1076,'[1]MT-GR-A'!$I$2:$J$789,2,FALSE),"")</f>
        <v>1.28</v>
      </c>
      <c r="F1076" s="58">
        <f>IF(ISNUMBER(VLOOKUP($B1076,'[1]WT-HS-A'!$I$2:$J$1224,2,FALSE)),VLOOKUP($B1076,'[1]WT-HS-A'!$I$2:$J$1224,2,FALSE),"")</f>
        <v>0.56000000000000005</v>
      </c>
      <c r="G1076" s="58">
        <f>IF(ISNUMBER(VLOOKUP($B1076,'[1]KO-HS-A'!$I$2:$J$1229,2,FALSE)),VLOOKUP($B1076,'[1]KO-HS-A'!$I$2:$J$1229,2,FALSE),"")</f>
        <v>0.37</v>
      </c>
      <c r="H1076" s="58">
        <f>IF(ISNUMBER(VLOOKUP($B1076,'[1]MT-HS-A'!$I$2:$J$1362,2,FALSE)),VLOOKUP($B1076,'[1]MT-HS-A'!$I$2:$J$1362,2,FALSE),"")</f>
        <v>0.88</v>
      </c>
      <c r="I1076" s="59">
        <f>IF(ISNUMBER(VLOOKUP($B1076,'[1]WT-GR-B'!$I$2:$J$585,2,FALSE)),VLOOKUP($B1076,'[1]WT-GR-B'!$I$2:$J$585,2,FALSE),"")</f>
        <v>0.28999999999999998</v>
      </c>
      <c r="J1076" s="58">
        <f>IF(ISNUMBER(VLOOKUP($B1076,'[1]KO-GR-B'!$I$2:$J$900,2,FALSE)),VLOOKUP($B1076,'[1]KO-GR-B'!$I$2:$J$900,2,FALSE),"")</f>
        <v>0.77</v>
      </c>
      <c r="K1076" s="58">
        <f>IF(ISNUMBER(VLOOKUP($B1076,'[1]MT-GR-B'!$I$2:$J$693,2,FALSE)),VLOOKUP($B1076,'[1]MT-GR-B'!$I$2:$J$693,2,FALSE),"")</f>
        <v>0.66</v>
      </c>
      <c r="L1076" s="58">
        <f>IF(ISNUMBER(VLOOKUP($B1076,'[1]WT-HS-B'!$I$2:$J$1220,2,FALSE)),VLOOKUP($B1076,'[1]WT-HS-B'!$I$2:$J$1220,2,FALSE),"")</f>
        <v>0.56000000000000005</v>
      </c>
      <c r="M1076" s="58">
        <f>IF(ISNUMBER(VLOOKUP($B1076,'[1]KO-HS-B'!$I$2:$J$1046,2,FALSE)),VLOOKUP($B1076,'[1]KO-HS-B'!$I$2:$J$1046,2,FALSE),"")</f>
        <v>0.46</v>
      </c>
      <c r="N1076" s="58">
        <f>IF(ISNUMBER(VLOOKUP($B1076,'[1]MT-HS-B'!$I$2:$J$773,2,FALSE)),VLOOKUP($B1076,'[1]MT-HS-B'!$I$2:$J$773,2,FALSE),"")</f>
        <v>0.21</v>
      </c>
      <c r="O1076" s="40" t="str">
        <f t="shared" si="528"/>
        <v>BFR1_YEAST</v>
      </c>
      <c r="P1076" s="57">
        <f t="shared" si="529"/>
        <v>0.4655172413793105</v>
      </c>
      <c r="Q1076" s="57">
        <f t="shared" si="530"/>
        <v>-0.5849465000408397</v>
      </c>
      <c r="R1076" s="57">
        <f t="shared" si="531"/>
        <v>-0.49715909090909094</v>
      </c>
      <c r="S1076" s="56">
        <f t="shared" si="532"/>
        <v>0.4655172413793105</v>
      </c>
      <c r="T1076" s="55">
        <f t="shared" si="533"/>
        <v>0.18234909744343711</v>
      </c>
      <c r="U1076" s="54">
        <f t="shared" si="534"/>
        <v>0.18465909090909094</v>
      </c>
      <c r="V1076" s="53">
        <f t="shared" si="535"/>
        <v>0</v>
      </c>
      <c r="W1076" s="53">
        <f t="shared" si="536"/>
        <v>-0.76729559748427678</v>
      </c>
      <c r="X1076" s="53">
        <f t="shared" si="537"/>
        <v>-0.3125</v>
      </c>
      <c r="Y1076" s="52">
        <f t="shared" si="538"/>
        <v>0.931034482758621</v>
      </c>
      <c r="Z1076" s="51">
        <f t="shared" si="539"/>
        <v>-0.40259740259740256</v>
      </c>
      <c r="AA1076" s="50">
        <f t="shared" si="540"/>
        <v>-0.68181818181818188</v>
      </c>
      <c r="AB1076" s="40" t="str">
        <f t="shared" si="541"/>
        <v>BFR1</v>
      </c>
      <c r="AC1076" s="49">
        <f t="shared" si="542"/>
        <v>0.42500000000000004</v>
      </c>
      <c r="AD1076" s="47">
        <f t="shared" si="543"/>
        <v>1.1800000000000002</v>
      </c>
      <c r="AE1076" s="47">
        <f t="shared" si="544"/>
        <v>0.97</v>
      </c>
      <c r="AF1076" s="48">
        <f t="shared" si="545"/>
        <v>0.56000000000000005</v>
      </c>
      <c r="AG1076" s="47">
        <f t="shared" si="546"/>
        <v>0.41500000000000004</v>
      </c>
      <c r="AH1076" s="47">
        <f t="shared" si="547"/>
        <v>0.54500000000000004</v>
      </c>
      <c r="AI1076" s="46">
        <f t="shared" si="548"/>
        <v>1.3176470588235294</v>
      </c>
      <c r="AJ1076" s="43">
        <f t="shared" si="549"/>
        <v>0.35169491525423729</v>
      </c>
      <c r="AK1076" s="43">
        <f t="shared" si="550"/>
        <v>0.56185567010309279</v>
      </c>
      <c r="AL1076" s="45">
        <f t="shared" si="551"/>
        <v>0.65834079627713071</v>
      </c>
      <c r="AM1076" s="43">
        <f t="shared" si="552"/>
        <v>0.25788056669100184</v>
      </c>
      <c r="AN1076" s="42">
        <f t="shared" si="553"/>
        <v>0.26114739077912291</v>
      </c>
      <c r="AO1076" s="40" t="str">
        <f t="shared" si="554"/>
        <v>BFR1_YEAST</v>
      </c>
      <c r="AP1076" s="44">
        <f t="shared" si="555"/>
        <v>0.19091883092036779</v>
      </c>
      <c r="AQ1076" s="43">
        <f t="shared" si="556"/>
        <v>0.5798275605729688</v>
      </c>
      <c r="AR1076" s="43">
        <f t="shared" si="557"/>
        <v>0.43840620433565991</v>
      </c>
      <c r="AS1076" s="43">
        <f t="shared" si="558"/>
        <v>0</v>
      </c>
      <c r="AT1076" s="43">
        <f t="shared" si="559"/>
        <v>6.363961030678926E-2</v>
      </c>
      <c r="AU1076" s="42">
        <f t="shared" si="560"/>
        <v>0.47376154339498677</v>
      </c>
    </row>
    <row r="1077" spans="1:47" ht="15" x14ac:dyDescent="0.25">
      <c r="A1077" s="40" t="s">
        <v>4978</v>
      </c>
      <c r="B1077" s="40" t="s">
        <v>4977</v>
      </c>
      <c r="C1077" s="60" t="str">
        <f>IF(ISNUMBER(VLOOKUP(B1077,'[1]WT-GR-A'!I$2:J$693,2,FALSE)),VLOOKUP(B1077,'[1]WT-GR-A'!I$2:J$693,2,FALSE),"")</f>
        <v/>
      </c>
      <c r="D1077" s="58" t="str">
        <f>IF(ISNUMBER(VLOOKUP($B1077,'[1]KO-GR-A'!$I$2:$J$907,2,FALSE)),VLOOKUP($B1077,'[1]KO-GR-A'!$I$2:$J$907,2,FALSE),"")</f>
        <v/>
      </c>
      <c r="E1077" s="58" t="str">
        <f>IF(ISNUMBER(VLOOKUP($B1077,'[1]MT-GR-A'!$I$2:$J$789,2,FALSE)),VLOOKUP($B1077,'[1]MT-GR-A'!$I$2:$J$789,2,FALSE),"")</f>
        <v/>
      </c>
      <c r="F1077" s="58">
        <f>IF(ISNUMBER(VLOOKUP($B1077,'[1]WT-HS-A'!$I$2:$J$1224,2,FALSE)),VLOOKUP($B1077,'[1]WT-HS-A'!$I$2:$J$1224,2,FALSE),"")</f>
        <v>0.26</v>
      </c>
      <c r="G1077" s="58">
        <f>IF(ISNUMBER(VLOOKUP($B1077,'[1]KO-HS-A'!$I$2:$J$1229,2,FALSE)),VLOOKUP($B1077,'[1]KO-HS-A'!$I$2:$J$1229,2,FALSE),"")</f>
        <v>0.26</v>
      </c>
      <c r="H1077" s="58" t="str">
        <f>IF(ISNUMBER(VLOOKUP($B1077,'[1]MT-HS-A'!$I$2:$J$1362,2,FALSE)),VLOOKUP($B1077,'[1]MT-HS-A'!$I$2:$J$1362,2,FALSE),"")</f>
        <v/>
      </c>
      <c r="I1077" s="59" t="str">
        <f>IF(ISNUMBER(VLOOKUP($B1077,'[1]WT-GR-B'!$I$2:$J$585,2,FALSE)),VLOOKUP($B1077,'[1]WT-GR-B'!$I$2:$J$585,2,FALSE),"")</f>
        <v/>
      </c>
      <c r="J1077" s="58" t="str">
        <f>IF(ISNUMBER(VLOOKUP($B1077,'[1]KO-GR-B'!$I$2:$J$900,2,FALSE)),VLOOKUP($B1077,'[1]KO-GR-B'!$I$2:$J$900,2,FALSE),"")</f>
        <v/>
      </c>
      <c r="K1077" s="58" t="str">
        <f>IF(ISNUMBER(VLOOKUP($B1077,'[1]MT-GR-B'!$I$2:$J$693,2,FALSE)),VLOOKUP($B1077,'[1]MT-GR-B'!$I$2:$J$693,2,FALSE),"")</f>
        <v/>
      </c>
      <c r="L1077" s="58" t="str">
        <f>IF(ISNUMBER(VLOOKUP($B1077,'[1]WT-HS-B'!$I$2:$J$1220,2,FALSE)),VLOOKUP($B1077,'[1]WT-HS-B'!$I$2:$J$1220,2,FALSE),"")</f>
        <v/>
      </c>
      <c r="M1077" s="58" t="str">
        <f>IF(ISNUMBER(VLOOKUP($B1077,'[1]KO-HS-B'!$I$2:$J$1046,2,FALSE)),VLOOKUP($B1077,'[1]KO-HS-B'!$I$2:$J$1046,2,FALSE),"")</f>
        <v/>
      </c>
      <c r="N1077" s="58">
        <f>IF(ISNUMBER(VLOOKUP($B1077,'[1]MT-HS-B'!$I$2:$J$773,2,FALSE)),VLOOKUP($B1077,'[1]MT-HS-B'!$I$2:$J$773,2,FALSE),"")</f>
        <v>0.26</v>
      </c>
      <c r="O1077" s="40" t="str">
        <f t="shared" si="528"/>
        <v>NTF2_YEAST</v>
      </c>
      <c r="P1077" s="57" t="str">
        <f t="shared" si="529"/>
        <v/>
      </c>
      <c r="Q1077" s="57" t="str">
        <f t="shared" si="530"/>
        <v/>
      </c>
      <c r="R1077" s="57" t="str">
        <f t="shared" si="531"/>
        <v/>
      </c>
      <c r="S1077" s="56" t="str">
        <f t="shared" si="532"/>
        <v>n/a</v>
      </c>
      <c r="T1077" s="55" t="str">
        <f t="shared" si="533"/>
        <v>n/a</v>
      </c>
      <c r="U1077" s="54" t="str">
        <f t="shared" si="534"/>
        <v>n/a</v>
      </c>
      <c r="V1077" s="53" t="str">
        <f t="shared" si="535"/>
        <v>HS only</v>
      </c>
      <c r="W1077" s="53" t="str">
        <f t="shared" si="536"/>
        <v>HS only</v>
      </c>
      <c r="X1077" s="53" t="str">
        <f t="shared" si="537"/>
        <v/>
      </c>
      <c r="Y1077" s="52" t="str">
        <f t="shared" si="538"/>
        <v/>
      </c>
      <c r="Z1077" s="51" t="str">
        <f t="shared" si="539"/>
        <v/>
      </c>
      <c r="AA1077" s="50" t="str">
        <f t="shared" si="540"/>
        <v>HS only</v>
      </c>
      <c r="AB1077" s="40" t="str">
        <f t="shared" si="541"/>
        <v>NTF2</v>
      </c>
      <c r="AC1077" s="49">
        <f t="shared" si="542"/>
        <v>0</v>
      </c>
      <c r="AD1077" s="47">
        <f t="shared" si="543"/>
        <v>0</v>
      </c>
      <c r="AE1077" s="47">
        <f t="shared" si="544"/>
        <v>0</v>
      </c>
      <c r="AF1077" s="48">
        <f t="shared" si="545"/>
        <v>0.26</v>
      </c>
      <c r="AG1077" s="47">
        <f t="shared" si="546"/>
        <v>0.26</v>
      </c>
      <c r="AH1077" s="47">
        <f t="shared" si="547"/>
        <v>0.26</v>
      </c>
      <c r="AI1077" s="46" t="str">
        <f t="shared" si="548"/>
        <v>HS Only</v>
      </c>
      <c r="AJ1077" s="43" t="str">
        <f t="shared" si="549"/>
        <v>HS Only</v>
      </c>
      <c r="AK1077" s="43" t="str">
        <f t="shared" si="550"/>
        <v>HS Only</v>
      </c>
      <c r="AL1077" s="45" t="str">
        <f t="shared" si="551"/>
        <v/>
      </c>
      <c r="AM1077" s="43" t="str">
        <f t="shared" si="552"/>
        <v/>
      </c>
      <c r="AN1077" s="42" t="str">
        <f t="shared" si="553"/>
        <v/>
      </c>
      <c r="AO1077" s="40" t="str">
        <f t="shared" si="554"/>
        <v>NTF2_YEAST</v>
      </c>
      <c r="AP1077" s="44" t="str">
        <f t="shared" si="555"/>
        <v/>
      </c>
      <c r="AQ1077" s="43" t="str">
        <f t="shared" si="556"/>
        <v/>
      </c>
      <c r="AR1077" s="43" t="str">
        <f t="shared" si="557"/>
        <v/>
      </c>
      <c r="AS1077" s="43" t="str">
        <f t="shared" si="558"/>
        <v/>
      </c>
      <c r="AT1077" s="43" t="str">
        <f t="shared" si="559"/>
        <v/>
      </c>
      <c r="AU1077" s="42" t="str">
        <f t="shared" si="560"/>
        <v/>
      </c>
    </row>
    <row r="1078" spans="1:47" ht="15" x14ac:dyDescent="0.25">
      <c r="A1078" s="40" t="s">
        <v>4976</v>
      </c>
      <c r="B1078" s="40" t="s">
        <v>4975</v>
      </c>
      <c r="C1078" s="60">
        <f>IF(ISNUMBER(VLOOKUP(B1078,'[1]WT-GR-A'!I$2:J$693,2,FALSE)),VLOOKUP(B1078,'[1]WT-GR-A'!I$2:J$693,2,FALSE),"")</f>
        <v>0.04</v>
      </c>
      <c r="D1078" s="58">
        <f>IF(ISNUMBER(VLOOKUP($B1078,'[1]KO-GR-A'!$I$2:$J$907,2,FALSE)),VLOOKUP($B1078,'[1]KO-GR-A'!$I$2:$J$907,2,FALSE),"")</f>
        <v>0.08</v>
      </c>
      <c r="E1078" s="58">
        <f>IF(ISNUMBER(VLOOKUP($B1078,'[1]MT-GR-A'!$I$2:$J$789,2,FALSE)),VLOOKUP($B1078,'[1]MT-GR-A'!$I$2:$J$789,2,FALSE),"")</f>
        <v>0.04</v>
      </c>
      <c r="F1078" s="58">
        <f>IF(ISNUMBER(VLOOKUP($B1078,'[1]WT-HS-A'!$I$2:$J$1224,2,FALSE)),VLOOKUP($B1078,'[1]WT-HS-A'!$I$2:$J$1224,2,FALSE),"")</f>
        <v>0.08</v>
      </c>
      <c r="G1078" s="58">
        <f>IF(ISNUMBER(VLOOKUP($B1078,'[1]KO-HS-A'!$I$2:$J$1229,2,FALSE)),VLOOKUP($B1078,'[1]KO-HS-A'!$I$2:$J$1229,2,FALSE),"")</f>
        <v>0.04</v>
      </c>
      <c r="H1078" s="58">
        <f>IF(ISNUMBER(VLOOKUP($B1078,'[1]MT-HS-A'!$I$2:$J$1362,2,FALSE)),VLOOKUP($B1078,'[1]MT-HS-A'!$I$2:$J$1362,2,FALSE),"")</f>
        <v>0.04</v>
      </c>
      <c r="I1078" s="59">
        <f>IF(ISNUMBER(VLOOKUP($B1078,'[1]WT-GR-B'!$I$2:$J$585,2,FALSE)),VLOOKUP($B1078,'[1]WT-GR-B'!$I$2:$J$585,2,FALSE),"")</f>
        <v>0.04</v>
      </c>
      <c r="J1078" s="58">
        <f>IF(ISNUMBER(VLOOKUP($B1078,'[1]KO-GR-B'!$I$2:$J$900,2,FALSE)),VLOOKUP($B1078,'[1]KO-GR-B'!$I$2:$J$900,2,FALSE),"")</f>
        <v>0.12</v>
      </c>
      <c r="K1078" s="58">
        <f>IF(ISNUMBER(VLOOKUP($B1078,'[1]MT-GR-B'!$I$2:$J$693,2,FALSE)),VLOOKUP($B1078,'[1]MT-GR-B'!$I$2:$J$693,2,FALSE),"")</f>
        <v>0.04</v>
      </c>
      <c r="L1078" s="58">
        <f>IF(ISNUMBER(VLOOKUP($B1078,'[1]WT-HS-B'!$I$2:$J$1220,2,FALSE)),VLOOKUP($B1078,'[1]WT-HS-B'!$I$2:$J$1220,2,FALSE),"")</f>
        <v>0.04</v>
      </c>
      <c r="M1078" s="58">
        <f>IF(ISNUMBER(VLOOKUP($B1078,'[1]KO-HS-B'!$I$2:$J$1046,2,FALSE)),VLOOKUP($B1078,'[1]KO-HS-B'!$I$2:$J$1046,2,FALSE),"")</f>
        <v>0.04</v>
      </c>
      <c r="N1078" s="58">
        <f>IF(ISNUMBER(VLOOKUP($B1078,'[1]MT-HS-B'!$I$2:$J$773,2,FALSE)),VLOOKUP($B1078,'[1]MT-HS-B'!$I$2:$J$773,2,FALSE),"")</f>
        <v>0.04</v>
      </c>
      <c r="O1078" s="40" t="str">
        <f t="shared" si="528"/>
        <v>NOP14_YEAST</v>
      </c>
      <c r="P1078" s="57">
        <f t="shared" si="529"/>
        <v>0.5</v>
      </c>
      <c r="Q1078" s="57">
        <f t="shared" si="530"/>
        <v>-0.58333333333333326</v>
      </c>
      <c r="R1078" s="57">
        <f t="shared" si="531"/>
        <v>0</v>
      </c>
      <c r="S1078" s="56">
        <f t="shared" si="532"/>
        <v>0.5</v>
      </c>
      <c r="T1078" s="55">
        <f t="shared" si="533"/>
        <v>8.3333333333333315E-2</v>
      </c>
      <c r="U1078" s="54">
        <f t="shared" si="534"/>
        <v>0</v>
      </c>
      <c r="V1078" s="53">
        <f t="shared" si="535"/>
        <v>1</v>
      </c>
      <c r="W1078" s="53">
        <f t="shared" si="536"/>
        <v>-0.5</v>
      </c>
      <c r="X1078" s="53">
        <f t="shared" si="537"/>
        <v>0</v>
      </c>
      <c r="Y1078" s="52">
        <f t="shared" si="538"/>
        <v>0</v>
      </c>
      <c r="Z1078" s="51">
        <f t="shared" si="539"/>
        <v>-0.66666666666666663</v>
      </c>
      <c r="AA1078" s="50">
        <f t="shared" si="540"/>
        <v>0</v>
      </c>
      <c r="AB1078" s="40" t="str">
        <f t="shared" si="541"/>
        <v>NOP14</v>
      </c>
      <c r="AC1078" s="49">
        <f t="shared" si="542"/>
        <v>0.04</v>
      </c>
      <c r="AD1078" s="47">
        <f t="shared" si="543"/>
        <v>0.1</v>
      </c>
      <c r="AE1078" s="47">
        <f t="shared" si="544"/>
        <v>0.04</v>
      </c>
      <c r="AF1078" s="48">
        <f t="shared" si="545"/>
        <v>0.06</v>
      </c>
      <c r="AG1078" s="47">
        <f t="shared" si="546"/>
        <v>0.04</v>
      </c>
      <c r="AH1078" s="47">
        <f t="shared" si="547"/>
        <v>0.04</v>
      </c>
      <c r="AI1078" s="46">
        <f t="shared" si="548"/>
        <v>1.5</v>
      </c>
      <c r="AJ1078" s="43">
        <f t="shared" si="549"/>
        <v>0.39999999999999997</v>
      </c>
      <c r="AK1078" s="43">
        <f t="shared" si="550"/>
        <v>1</v>
      </c>
      <c r="AL1078" s="45">
        <f t="shared" si="551"/>
        <v>0.70710678118654757</v>
      </c>
      <c r="AM1078" s="43">
        <f t="shared" si="552"/>
        <v>0.11785113019775795</v>
      </c>
      <c r="AN1078" s="42">
        <f t="shared" si="553"/>
        <v>0</v>
      </c>
      <c r="AO1078" s="40" t="str">
        <f t="shared" si="554"/>
        <v>NOP14_YEAST</v>
      </c>
      <c r="AP1078" s="44">
        <f t="shared" si="555"/>
        <v>0</v>
      </c>
      <c r="AQ1078" s="43">
        <f t="shared" si="556"/>
        <v>2.8284271247461815E-2</v>
      </c>
      <c r="AR1078" s="43">
        <f t="shared" si="557"/>
        <v>0</v>
      </c>
      <c r="AS1078" s="43">
        <f t="shared" si="558"/>
        <v>2.8284271247461908E-2</v>
      </c>
      <c r="AT1078" s="43">
        <f t="shared" si="559"/>
        <v>0</v>
      </c>
      <c r="AU1078" s="42">
        <f t="shared" si="560"/>
        <v>0</v>
      </c>
    </row>
    <row r="1079" spans="1:47" ht="15" x14ac:dyDescent="0.25">
      <c r="A1079" s="40" t="s">
        <v>4974</v>
      </c>
      <c r="B1079" s="40" t="s">
        <v>4973</v>
      </c>
      <c r="C1079" s="60">
        <f>IF(ISNUMBER(VLOOKUP(B1079,'[1]WT-GR-A'!I$2:J$693,2,FALSE)),VLOOKUP(B1079,'[1]WT-GR-A'!I$2:J$693,2,FALSE),"")</f>
        <v>0.09</v>
      </c>
      <c r="D1079" s="58" t="str">
        <f>IF(ISNUMBER(VLOOKUP($B1079,'[1]KO-GR-A'!$I$2:$J$907,2,FALSE)),VLOOKUP($B1079,'[1]KO-GR-A'!$I$2:$J$907,2,FALSE),"")</f>
        <v/>
      </c>
      <c r="E1079" s="58">
        <f>IF(ISNUMBER(VLOOKUP($B1079,'[1]MT-GR-A'!$I$2:$J$789,2,FALSE)),VLOOKUP($B1079,'[1]MT-GR-A'!$I$2:$J$789,2,FALSE),"")</f>
        <v>0.04</v>
      </c>
      <c r="F1079" s="58">
        <f>IF(ISNUMBER(VLOOKUP($B1079,'[1]WT-HS-A'!$I$2:$J$1224,2,FALSE)),VLOOKUP($B1079,'[1]WT-HS-A'!$I$2:$J$1224,2,FALSE),"")</f>
        <v>0.09</v>
      </c>
      <c r="G1079" s="58">
        <f>IF(ISNUMBER(VLOOKUP($B1079,'[1]KO-HS-A'!$I$2:$J$1229,2,FALSE)),VLOOKUP($B1079,'[1]KO-HS-A'!$I$2:$J$1229,2,FALSE),"")</f>
        <v>0.04</v>
      </c>
      <c r="H1079" s="58">
        <f>IF(ISNUMBER(VLOOKUP($B1079,'[1]MT-HS-A'!$I$2:$J$1362,2,FALSE)),VLOOKUP($B1079,'[1]MT-HS-A'!$I$2:$J$1362,2,FALSE),"")</f>
        <v>0.04</v>
      </c>
      <c r="I1079" s="59" t="str">
        <f>IF(ISNUMBER(VLOOKUP($B1079,'[1]WT-GR-B'!$I$2:$J$585,2,FALSE)),VLOOKUP($B1079,'[1]WT-GR-B'!$I$2:$J$585,2,FALSE),"")</f>
        <v/>
      </c>
      <c r="J1079" s="58">
        <f>IF(ISNUMBER(VLOOKUP($B1079,'[1]KO-GR-B'!$I$2:$J$900,2,FALSE)),VLOOKUP($B1079,'[1]KO-GR-B'!$I$2:$J$900,2,FALSE),"")</f>
        <v>0.04</v>
      </c>
      <c r="K1079" s="58" t="str">
        <f>IF(ISNUMBER(VLOOKUP($B1079,'[1]MT-GR-B'!$I$2:$J$693,2,FALSE)),VLOOKUP($B1079,'[1]MT-GR-B'!$I$2:$J$693,2,FALSE),"")</f>
        <v/>
      </c>
      <c r="L1079" s="58">
        <f>IF(ISNUMBER(VLOOKUP($B1079,'[1]WT-HS-B'!$I$2:$J$1220,2,FALSE)),VLOOKUP($B1079,'[1]WT-HS-B'!$I$2:$J$1220,2,FALSE),"")</f>
        <v>0.04</v>
      </c>
      <c r="M1079" s="58">
        <f>IF(ISNUMBER(VLOOKUP($B1079,'[1]KO-HS-B'!$I$2:$J$1046,2,FALSE)),VLOOKUP($B1079,'[1]KO-HS-B'!$I$2:$J$1046,2,FALSE),"")</f>
        <v>0.04</v>
      </c>
      <c r="N1079" s="58">
        <f>IF(ISNUMBER(VLOOKUP($B1079,'[1]MT-HS-B'!$I$2:$J$773,2,FALSE)),VLOOKUP($B1079,'[1]MT-HS-B'!$I$2:$J$773,2,FALSE),"")</f>
        <v>0.09</v>
      </c>
      <c r="O1079" s="40" t="str">
        <f t="shared" si="528"/>
        <v>NOC2_YEAST</v>
      </c>
      <c r="P1079" s="57">
        <f t="shared" si="529"/>
        <v>0</v>
      </c>
      <c r="Q1079" s="57">
        <f t="shared" si="530"/>
        <v>0</v>
      </c>
      <c r="R1079" s="57">
        <f t="shared" si="531"/>
        <v>0</v>
      </c>
      <c r="S1079" s="56" t="str">
        <f t="shared" si="532"/>
        <v>n/a</v>
      </c>
      <c r="T1079" s="55" t="str">
        <f t="shared" si="533"/>
        <v>n/a</v>
      </c>
      <c r="U1079" s="54" t="str">
        <f t="shared" si="534"/>
        <v>n/a</v>
      </c>
      <c r="V1079" s="53">
        <f t="shared" si="535"/>
        <v>0</v>
      </c>
      <c r="W1079" s="53" t="str">
        <f t="shared" si="536"/>
        <v>HS only</v>
      </c>
      <c r="X1079" s="53">
        <f t="shared" si="537"/>
        <v>0</v>
      </c>
      <c r="Y1079" s="52" t="str">
        <f t="shared" si="538"/>
        <v>HS only</v>
      </c>
      <c r="Z1079" s="51">
        <f t="shared" si="539"/>
        <v>0</v>
      </c>
      <c r="AA1079" s="50" t="str">
        <f t="shared" si="540"/>
        <v>HS only</v>
      </c>
      <c r="AB1079" s="40" t="str">
        <f t="shared" si="541"/>
        <v>NOC2</v>
      </c>
      <c r="AC1079" s="49">
        <f t="shared" si="542"/>
        <v>0.09</v>
      </c>
      <c r="AD1079" s="47">
        <f t="shared" si="543"/>
        <v>0.04</v>
      </c>
      <c r="AE1079" s="47">
        <f t="shared" si="544"/>
        <v>0.04</v>
      </c>
      <c r="AF1079" s="48">
        <f t="shared" si="545"/>
        <v>6.5000000000000002E-2</v>
      </c>
      <c r="AG1079" s="47">
        <f t="shared" si="546"/>
        <v>0.04</v>
      </c>
      <c r="AH1079" s="47">
        <f t="shared" si="547"/>
        <v>6.5000000000000002E-2</v>
      </c>
      <c r="AI1079" s="46">
        <f t="shared" si="548"/>
        <v>0.72222222222222232</v>
      </c>
      <c r="AJ1079" s="43">
        <f t="shared" si="549"/>
        <v>1</v>
      </c>
      <c r="AK1079" s="43">
        <f t="shared" si="550"/>
        <v>1.625</v>
      </c>
      <c r="AL1079" s="45" t="str">
        <f t="shared" si="551"/>
        <v/>
      </c>
      <c r="AM1079" s="43" t="str">
        <f t="shared" si="552"/>
        <v/>
      </c>
      <c r="AN1079" s="42" t="str">
        <f t="shared" si="553"/>
        <v/>
      </c>
      <c r="AO1079" s="40" t="str">
        <f t="shared" si="554"/>
        <v>NOC2_YEAST</v>
      </c>
      <c r="AP1079" s="44" t="str">
        <f t="shared" si="555"/>
        <v/>
      </c>
      <c r="AQ1079" s="43" t="str">
        <f t="shared" si="556"/>
        <v/>
      </c>
      <c r="AR1079" s="43" t="str">
        <f t="shared" si="557"/>
        <v/>
      </c>
      <c r="AS1079" s="43">
        <f t="shared" si="558"/>
        <v>3.5355339059327369E-2</v>
      </c>
      <c r="AT1079" s="43">
        <f t="shared" si="559"/>
        <v>0</v>
      </c>
      <c r="AU1079" s="42">
        <f t="shared" si="560"/>
        <v>3.5355339059327369E-2</v>
      </c>
    </row>
    <row r="1080" spans="1:47" ht="15" x14ac:dyDescent="0.25">
      <c r="A1080" s="40" t="s">
        <v>4972</v>
      </c>
      <c r="B1080" s="40" t="s">
        <v>4971</v>
      </c>
      <c r="C1080" s="60" t="str">
        <f>IF(ISNUMBER(VLOOKUP(B1080,'[1]WT-GR-A'!I$2:J$693,2,FALSE)),VLOOKUP(B1080,'[1]WT-GR-A'!I$2:J$693,2,FALSE),"")</f>
        <v/>
      </c>
      <c r="D1080" s="58" t="str">
        <f>IF(ISNUMBER(VLOOKUP($B1080,'[1]KO-GR-A'!$I$2:$J$907,2,FALSE)),VLOOKUP($B1080,'[1]KO-GR-A'!$I$2:$J$907,2,FALSE),"")</f>
        <v/>
      </c>
      <c r="E1080" s="58" t="str">
        <f>IF(ISNUMBER(VLOOKUP($B1080,'[1]MT-GR-A'!$I$2:$J$789,2,FALSE)),VLOOKUP($B1080,'[1]MT-GR-A'!$I$2:$J$789,2,FALSE),"")</f>
        <v/>
      </c>
      <c r="F1080" s="58" t="str">
        <f>IF(ISNUMBER(VLOOKUP($B1080,'[1]WT-HS-A'!$I$2:$J$1224,2,FALSE)),VLOOKUP($B1080,'[1]WT-HS-A'!$I$2:$J$1224,2,FALSE),"")</f>
        <v/>
      </c>
      <c r="G1080" s="58">
        <f>IF(ISNUMBER(VLOOKUP($B1080,'[1]KO-HS-A'!$I$2:$J$1229,2,FALSE)),VLOOKUP($B1080,'[1]KO-HS-A'!$I$2:$J$1229,2,FALSE),"")</f>
        <v>0.06</v>
      </c>
      <c r="H1080" s="58">
        <f>IF(ISNUMBER(VLOOKUP($B1080,'[1]MT-HS-A'!$I$2:$J$1362,2,FALSE)),VLOOKUP($B1080,'[1]MT-HS-A'!$I$2:$J$1362,2,FALSE),"")</f>
        <v>0.06</v>
      </c>
      <c r="I1080" s="59" t="str">
        <f>IF(ISNUMBER(VLOOKUP($B1080,'[1]WT-GR-B'!$I$2:$J$585,2,FALSE)),VLOOKUP($B1080,'[1]WT-GR-B'!$I$2:$J$585,2,FALSE),"")</f>
        <v/>
      </c>
      <c r="J1080" s="58" t="str">
        <f>IF(ISNUMBER(VLOOKUP($B1080,'[1]KO-GR-B'!$I$2:$J$900,2,FALSE)),VLOOKUP($B1080,'[1]KO-GR-B'!$I$2:$J$900,2,FALSE),"")</f>
        <v/>
      </c>
      <c r="K1080" s="58">
        <f>IF(ISNUMBER(VLOOKUP($B1080,'[1]MT-GR-B'!$I$2:$J$693,2,FALSE)),VLOOKUP($B1080,'[1]MT-GR-B'!$I$2:$J$693,2,FALSE),"")</f>
        <v>0.06</v>
      </c>
      <c r="L1080" s="58">
        <f>IF(ISNUMBER(VLOOKUP($B1080,'[1]WT-HS-B'!$I$2:$J$1220,2,FALSE)),VLOOKUP($B1080,'[1]WT-HS-B'!$I$2:$J$1220,2,FALSE),"")</f>
        <v>0.06</v>
      </c>
      <c r="M1080" s="58" t="str">
        <f>IF(ISNUMBER(VLOOKUP($B1080,'[1]KO-HS-B'!$I$2:$J$1046,2,FALSE)),VLOOKUP($B1080,'[1]KO-HS-B'!$I$2:$J$1046,2,FALSE),"")</f>
        <v/>
      </c>
      <c r="N1080" s="58" t="str">
        <f>IF(ISNUMBER(VLOOKUP($B1080,'[1]MT-HS-B'!$I$2:$J$773,2,FALSE)),VLOOKUP($B1080,'[1]MT-HS-B'!$I$2:$J$773,2,FALSE),"")</f>
        <v/>
      </c>
      <c r="O1080" s="40" t="str">
        <f t="shared" si="528"/>
        <v>NOC4_YEAST</v>
      </c>
      <c r="P1080" s="57" t="str">
        <f t="shared" si="529"/>
        <v/>
      </c>
      <c r="Q1080" s="57" t="str">
        <f t="shared" si="530"/>
        <v/>
      </c>
      <c r="R1080" s="57" t="str">
        <f t="shared" si="531"/>
        <v/>
      </c>
      <c r="S1080" s="56" t="str">
        <f t="shared" si="532"/>
        <v>n/a</v>
      </c>
      <c r="T1080" s="55" t="str">
        <f t="shared" si="533"/>
        <v>n/a</v>
      </c>
      <c r="U1080" s="54" t="str">
        <f t="shared" si="534"/>
        <v>n/a</v>
      </c>
      <c r="V1080" s="53" t="str">
        <f t="shared" si="535"/>
        <v/>
      </c>
      <c r="W1080" s="53" t="str">
        <f t="shared" si="536"/>
        <v>HS only</v>
      </c>
      <c r="X1080" s="53" t="str">
        <f t="shared" si="537"/>
        <v>HS only</v>
      </c>
      <c r="Y1080" s="52" t="str">
        <f t="shared" si="538"/>
        <v>HS only</v>
      </c>
      <c r="Z1080" s="51" t="str">
        <f t="shared" si="539"/>
        <v/>
      </c>
      <c r="AA1080" s="50" t="str">
        <f t="shared" si="540"/>
        <v>GR only</v>
      </c>
      <c r="AB1080" s="40" t="str">
        <f t="shared" si="541"/>
        <v>NOC4</v>
      </c>
      <c r="AC1080" s="49">
        <f t="shared" si="542"/>
        <v>0</v>
      </c>
      <c r="AD1080" s="47">
        <f t="shared" si="543"/>
        <v>0</v>
      </c>
      <c r="AE1080" s="47">
        <f t="shared" si="544"/>
        <v>0.06</v>
      </c>
      <c r="AF1080" s="48">
        <f t="shared" si="545"/>
        <v>0.06</v>
      </c>
      <c r="AG1080" s="47">
        <f t="shared" si="546"/>
        <v>0.06</v>
      </c>
      <c r="AH1080" s="47">
        <f t="shared" si="547"/>
        <v>0.06</v>
      </c>
      <c r="AI1080" s="46" t="str">
        <f t="shared" si="548"/>
        <v>HS Only</v>
      </c>
      <c r="AJ1080" s="43" t="str">
        <f t="shared" si="549"/>
        <v>HS Only</v>
      </c>
      <c r="AK1080" s="43">
        <f t="shared" si="550"/>
        <v>1</v>
      </c>
      <c r="AL1080" s="45" t="str">
        <f t="shared" si="551"/>
        <v/>
      </c>
      <c r="AM1080" s="43" t="str">
        <f t="shared" si="552"/>
        <v/>
      </c>
      <c r="AN1080" s="42" t="str">
        <f t="shared" si="553"/>
        <v/>
      </c>
      <c r="AO1080" s="40" t="str">
        <f t="shared" si="554"/>
        <v>NOC4_YEAST</v>
      </c>
      <c r="AP1080" s="44" t="str">
        <f t="shared" si="555"/>
        <v/>
      </c>
      <c r="AQ1080" s="43" t="str">
        <f t="shared" si="556"/>
        <v/>
      </c>
      <c r="AR1080" s="43" t="str">
        <f t="shared" si="557"/>
        <v/>
      </c>
      <c r="AS1080" s="43" t="str">
        <f t="shared" si="558"/>
        <v/>
      </c>
      <c r="AT1080" s="43" t="str">
        <f t="shared" si="559"/>
        <v/>
      </c>
      <c r="AU1080" s="42" t="str">
        <f t="shared" si="560"/>
        <v/>
      </c>
    </row>
    <row r="1081" spans="1:47" ht="15" x14ac:dyDescent="0.25">
      <c r="A1081" s="40" t="s">
        <v>4970</v>
      </c>
      <c r="B1081" s="40" t="s">
        <v>155</v>
      </c>
      <c r="C1081" s="60" t="str">
        <f>IF(ISNUMBER(VLOOKUP(B1081,'[1]WT-GR-A'!I$2:J$693,2,FALSE)),VLOOKUP(B1081,'[1]WT-GR-A'!I$2:J$693,2,FALSE),"")</f>
        <v/>
      </c>
      <c r="D1081" s="58">
        <f>IF(ISNUMBER(VLOOKUP($B1081,'[1]KO-GR-A'!$I$2:$J$907,2,FALSE)),VLOOKUP($B1081,'[1]KO-GR-A'!$I$2:$J$907,2,FALSE),"")</f>
        <v>0.05</v>
      </c>
      <c r="E1081" s="58" t="str">
        <f>IF(ISNUMBER(VLOOKUP($B1081,'[1]MT-GR-A'!$I$2:$J$789,2,FALSE)),VLOOKUP($B1081,'[1]MT-GR-A'!$I$2:$J$789,2,FALSE),"")</f>
        <v/>
      </c>
      <c r="F1081" s="58">
        <f>IF(ISNUMBER(VLOOKUP($B1081,'[1]WT-HS-A'!$I$2:$J$1224,2,FALSE)),VLOOKUP($B1081,'[1]WT-HS-A'!$I$2:$J$1224,2,FALSE),"")</f>
        <v>0.1</v>
      </c>
      <c r="G1081" s="58">
        <f>IF(ISNUMBER(VLOOKUP($B1081,'[1]KO-HS-A'!$I$2:$J$1229,2,FALSE)),VLOOKUP($B1081,'[1]KO-HS-A'!$I$2:$J$1229,2,FALSE),"")</f>
        <v>0.1</v>
      </c>
      <c r="H1081" s="58">
        <f>IF(ISNUMBER(VLOOKUP($B1081,'[1]MT-HS-A'!$I$2:$J$1362,2,FALSE)),VLOOKUP($B1081,'[1]MT-HS-A'!$I$2:$J$1362,2,FALSE),"")</f>
        <v>0.1</v>
      </c>
      <c r="I1081" s="59">
        <f>IF(ISNUMBER(VLOOKUP($B1081,'[1]WT-GR-B'!$I$2:$J$585,2,FALSE)),VLOOKUP($B1081,'[1]WT-GR-B'!$I$2:$J$585,2,FALSE),"")</f>
        <v>0.05</v>
      </c>
      <c r="J1081" s="58" t="str">
        <f>IF(ISNUMBER(VLOOKUP($B1081,'[1]KO-GR-B'!$I$2:$J$900,2,FALSE)),VLOOKUP($B1081,'[1]KO-GR-B'!$I$2:$J$900,2,FALSE),"")</f>
        <v/>
      </c>
      <c r="K1081" s="58" t="str">
        <f>IF(ISNUMBER(VLOOKUP($B1081,'[1]MT-GR-B'!$I$2:$J$693,2,FALSE)),VLOOKUP($B1081,'[1]MT-GR-B'!$I$2:$J$693,2,FALSE),"")</f>
        <v/>
      </c>
      <c r="L1081" s="58">
        <f>IF(ISNUMBER(VLOOKUP($B1081,'[1]WT-HS-B'!$I$2:$J$1220,2,FALSE)),VLOOKUP($B1081,'[1]WT-HS-B'!$I$2:$J$1220,2,FALSE),"")</f>
        <v>0.1</v>
      </c>
      <c r="M1081" s="58">
        <f>IF(ISNUMBER(VLOOKUP($B1081,'[1]KO-HS-B'!$I$2:$J$1046,2,FALSE)),VLOOKUP($B1081,'[1]KO-HS-B'!$I$2:$J$1046,2,FALSE),"")</f>
        <v>0.05</v>
      </c>
      <c r="N1081" s="58" t="str">
        <f>IF(ISNUMBER(VLOOKUP($B1081,'[1]MT-HS-B'!$I$2:$J$773,2,FALSE)),VLOOKUP($B1081,'[1]MT-HS-B'!$I$2:$J$773,2,FALSE),"")</f>
        <v/>
      </c>
      <c r="O1081" s="40" t="str">
        <f t="shared" si="528"/>
        <v>NOC3_YEAST</v>
      </c>
      <c r="P1081" s="57">
        <f t="shared" si="529"/>
        <v>1</v>
      </c>
      <c r="Q1081" s="57">
        <f t="shared" si="530"/>
        <v>1</v>
      </c>
      <c r="R1081" s="57" t="str">
        <f t="shared" si="531"/>
        <v/>
      </c>
      <c r="S1081" s="56" t="str">
        <f t="shared" si="532"/>
        <v>n/a</v>
      </c>
      <c r="T1081" s="55" t="str">
        <f t="shared" si="533"/>
        <v>n/a</v>
      </c>
      <c r="U1081" s="54" t="str">
        <f t="shared" si="534"/>
        <v>n/a</v>
      </c>
      <c r="V1081" s="53" t="str">
        <f t="shared" si="535"/>
        <v>HS only</v>
      </c>
      <c r="W1081" s="53">
        <f t="shared" si="536"/>
        <v>1</v>
      </c>
      <c r="X1081" s="53" t="str">
        <f t="shared" si="537"/>
        <v>HS only</v>
      </c>
      <c r="Y1081" s="52">
        <f t="shared" si="538"/>
        <v>1</v>
      </c>
      <c r="Z1081" s="51" t="str">
        <f t="shared" si="539"/>
        <v>HS only</v>
      </c>
      <c r="AA1081" s="50" t="str">
        <f t="shared" si="540"/>
        <v/>
      </c>
      <c r="AB1081" s="40" t="str">
        <f t="shared" si="541"/>
        <v>NOC3</v>
      </c>
      <c r="AC1081" s="49">
        <f t="shared" si="542"/>
        <v>0.05</v>
      </c>
      <c r="AD1081" s="47">
        <f t="shared" si="543"/>
        <v>0.05</v>
      </c>
      <c r="AE1081" s="47">
        <f t="shared" si="544"/>
        <v>0</v>
      </c>
      <c r="AF1081" s="48">
        <f t="shared" si="545"/>
        <v>0.1</v>
      </c>
      <c r="AG1081" s="47">
        <f t="shared" si="546"/>
        <v>7.5000000000000011E-2</v>
      </c>
      <c r="AH1081" s="47">
        <f t="shared" si="547"/>
        <v>0.1</v>
      </c>
      <c r="AI1081" s="46">
        <f t="shared" si="548"/>
        <v>2</v>
      </c>
      <c r="AJ1081" s="43">
        <f t="shared" si="549"/>
        <v>1.5000000000000002</v>
      </c>
      <c r="AK1081" s="43" t="str">
        <f t="shared" si="550"/>
        <v>HS Only</v>
      </c>
      <c r="AL1081" s="45" t="str">
        <f t="shared" si="551"/>
        <v/>
      </c>
      <c r="AM1081" s="43" t="str">
        <f t="shared" si="552"/>
        <v/>
      </c>
      <c r="AN1081" s="42" t="str">
        <f t="shared" si="553"/>
        <v/>
      </c>
      <c r="AO1081" s="40" t="str">
        <f t="shared" si="554"/>
        <v>NOC3_YEAST</v>
      </c>
      <c r="AP1081" s="44" t="str">
        <f t="shared" si="555"/>
        <v/>
      </c>
      <c r="AQ1081" s="43" t="str">
        <f t="shared" si="556"/>
        <v/>
      </c>
      <c r="AR1081" s="43" t="str">
        <f t="shared" si="557"/>
        <v/>
      </c>
      <c r="AS1081" s="43">
        <f t="shared" si="558"/>
        <v>0</v>
      </c>
      <c r="AT1081" s="43">
        <f t="shared" si="559"/>
        <v>3.5355339059327369E-2</v>
      </c>
      <c r="AU1081" s="42" t="str">
        <f t="shared" si="560"/>
        <v/>
      </c>
    </row>
    <row r="1082" spans="1:47" ht="15" x14ac:dyDescent="0.25">
      <c r="A1082" s="40" t="s">
        <v>4969</v>
      </c>
      <c r="B1082" s="40" t="s">
        <v>141</v>
      </c>
      <c r="C1082" s="60">
        <f>IF(ISNUMBER(VLOOKUP(B1082,'[1]WT-GR-A'!I$2:J$693,2,FALSE)),VLOOKUP(B1082,'[1]WT-GR-A'!I$2:J$693,2,FALSE),"")</f>
        <v>0.15</v>
      </c>
      <c r="D1082" s="58">
        <f>IF(ISNUMBER(VLOOKUP($B1082,'[1]KO-GR-A'!$I$2:$J$907,2,FALSE)),VLOOKUP($B1082,'[1]KO-GR-A'!$I$2:$J$907,2,FALSE),"")</f>
        <v>0.15</v>
      </c>
      <c r="E1082" s="58">
        <f>IF(ISNUMBER(VLOOKUP($B1082,'[1]MT-GR-A'!$I$2:$J$789,2,FALSE)),VLOOKUP($B1082,'[1]MT-GR-A'!$I$2:$J$789,2,FALSE),"")</f>
        <v>0.21</v>
      </c>
      <c r="F1082" s="58">
        <f>IF(ISNUMBER(VLOOKUP($B1082,'[1]WT-HS-A'!$I$2:$J$1224,2,FALSE)),VLOOKUP($B1082,'[1]WT-HS-A'!$I$2:$J$1224,2,FALSE),"")</f>
        <v>0.52</v>
      </c>
      <c r="G1082" s="58">
        <f>IF(ISNUMBER(VLOOKUP($B1082,'[1]KO-HS-A'!$I$2:$J$1229,2,FALSE)),VLOOKUP($B1082,'[1]KO-HS-A'!$I$2:$J$1229,2,FALSE),"")</f>
        <v>0.26</v>
      </c>
      <c r="H1082" s="58">
        <f>IF(ISNUMBER(VLOOKUP($B1082,'[1]MT-HS-A'!$I$2:$J$1362,2,FALSE)),VLOOKUP($B1082,'[1]MT-HS-A'!$I$2:$J$1362,2,FALSE),"")</f>
        <v>0.21</v>
      </c>
      <c r="I1082" s="59">
        <f>IF(ISNUMBER(VLOOKUP($B1082,'[1]WT-GR-B'!$I$2:$J$585,2,FALSE)),VLOOKUP($B1082,'[1]WT-GR-B'!$I$2:$J$585,2,FALSE),"")</f>
        <v>0.1</v>
      </c>
      <c r="J1082" s="58">
        <f>IF(ISNUMBER(VLOOKUP($B1082,'[1]KO-GR-B'!$I$2:$J$900,2,FALSE)),VLOOKUP($B1082,'[1]KO-GR-B'!$I$2:$J$900,2,FALSE),"")</f>
        <v>0.15</v>
      </c>
      <c r="K1082" s="58">
        <f>IF(ISNUMBER(VLOOKUP($B1082,'[1]MT-GR-B'!$I$2:$J$693,2,FALSE)),VLOOKUP($B1082,'[1]MT-GR-B'!$I$2:$J$693,2,FALSE),"")</f>
        <v>0.05</v>
      </c>
      <c r="L1082" s="58">
        <f>IF(ISNUMBER(VLOOKUP($B1082,'[1]WT-HS-B'!$I$2:$J$1220,2,FALSE)),VLOOKUP($B1082,'[1]WT-HS-B'!$I$2:$J$1220,2,FALSE),"")</f>
        <v>0.32</v>
      </c>
      <c r="M1082" s="58">
        <f>IF(ISNUMBER(VLOOKUP($B1082,'[1]KO-HS-B'!$I$2:$J$1046,2,FALSE)),VLOOKUP($B1082,'[1]KO-HS-B'!$I$2:$J$1046,2,FALSE),"")</f>
        <v>0.21</v>
      </c>
      <c r="N1082" s="58">
        <f>IF(ISNUMBER(VLOOKUP($B1082,'[1]MT-HS-B'!$I$2:$J$773,2,FALSE)),VLOOKUP($B1082,'[1]MT-HS-B'!$I$2:$J$773,2,FALSE),"")</f>
        <v>0.05</v>
      </c>
      <c r="O1082" s="40" t="str">
        <f t="shared" si="528"/>
        <v>NOG1_YEAST</v>
      </c>
      <c r="P1082" s="57">
        <f t="shared" si="529"/>
        <v>2.333333333333333</v>
      </c>
      <c r="Q1082" s="57">
        <f t="shared" si="530"/>
        <v>0.56666666666666676</v>
      </c>
      <c r="R1082" s="57">
        <f t="shared" si="531"/>
        <v>0</v>
      </c>
      <c r="S1082" s="56">
        <f t="shared" si="532"/>
        <v>0.13333333333333353</v>
      </c>
      <c r="T1082" s="55">
        <f t="shared" si="533"/>
        <v>0.16666666666666674</v>
      </c>
      <c r="U1082" s="54">
        <f t="shared" si="534"/>
        <v>0</v>
      </c>
      <c r="V1082" s="53">
        <f t="shared" si="535"/>
        <v>2.4666666666666668</v>
      </c>
      <c r="W1082" s="53">
        <f t="shared" si="536"/>
        <v>0.7333333333333335</v>
      </c>
      <c r="X1082" s="53">
        <f t="shared" si="537"/>
        <v>0</v>
      </c>
      <c r="Y1082" s="52">
        <f t="shared" si="538"/>
        <v>2.1999999999999997</v>
      </c>
      <c r="Z1082" s="51">
        <f t="shared" si="539"/>
        <v>0.4</v>
      </c>
      <c r="AA1082" s="50">
        <f t="shared" si="540"/>
        <v>0</v>
      </c>
      <c r="AB1082" s="40" t="str">
        <f t="shared" si="541"/>
        <v>NOG1</v>
      </c>
      <c r="AC1082" s="49">
        <f t="shared" si="542"/>
        <v>0.125</v>
      </c>
      <c r="AD1082" s="47">
        <f t="shared" si="543"/>
        <v>0.15</v>
      </c>
      <c r="AE1082" s="47">
        <f t="shared" si="544"/>
        <v>0.13</v>
      </c>
      <c r="AF1082" s="48">
        <f t="shared" si="545"/>
        <v>0.42000000000000004</v>
      </c>
      <c r="AG1082" s="47">
        <f t="shared" si="546"/>
        <v>0.23499999999999999</v>
      </c>
      <c r="AH1082" s="47">
        <f t="shared" si="547"/>
        <v>0.13</v>
      </c>
      <c r="AI1082" s="46">
        <f t="shared" si="548"/>
        <v>3.3600000000000003</v>
      </c>
      <c r="AJ1082" s="43">
        <f t="shared" si="549"/>
        <v>1.5666666666666667</v>
      </c>
      <c r="AK1082" s="43">
        <f t="shared" si="550"/>
        <v>1</v>
      </c>
      <c r="AL1082" s="45">
        <f t="shared" si="551"/>
        <v>0.18856180831641295</v>
      </c>
      <c r="AM1082" s="43">
        <f t="shared" si="552"/>
        <v>0.23570226039551542</v>
      </c>
      <c r="AN1082" s="42">
        <f t="shared" si="553"/>
        <v>0</v>
      </c>
      <c r="AO1082" s="40" t="str">
        <f t="shared" si="554"/>
        <v>NOG1_YEAST</v>
      </c>
      <c r="AP1082" s="44">
        <f t="shared" si="555"/>
        <v>3.535533905932739E-2</v>
      </c>
      <c r="AQ1082" s="43">
        <f t="shared" si="556"/>
        <v>0</v>
      </c>
      <c r="AR1082" s="43">
        <f t="shared" si="557"/>
        <v>0.11313708498984756</v>
      </c>
      <c r="AS1082" s="43">
        <f t="shared" si="558"/>
        <v>0.14142135623730936</v>
      </c>
      <c r="AT1082" s="43">
        <f t="shared" si="559"/>
        <v>3.535533905932739E-2</v>
      </c>
      <c r="AU1082" s="42">
        <f t="shared" si="560"/>
        <v>0.11313708498984756</v>
      </c>
    </row>
    <row r="1083" spans="1:47" ht="15" x14ac:dyDescent="0.25">
      <c r="A1083" s="40" t="s">
        <v>4968</v>
      </c>
      <c r="B1083" s="40" t="s">
        <v>4967</v>
      </c>
      <c r="C1083" s="60">
        <f>IF(ISNUMBER(VLOOKUP(B1083,'[1]WT-GR-A'!I$2:J$693,2,FALSE)),VLOOKUP(B1083,'[1]WT-GR-A'!I$2:J$693,2,FALSE),"")</f>
        <v>0.21</v>
      </c>
      <c r="D1083" s="58">
        <f>IF(ISNUMBER(VLOOKUP($B1083,'[1]KO-GR-A'!$I$2:$J$907,2,FALSE)),VLOOKUP($B1083,'[1]KO-GR-A'!$I$2:$J$907,2,FALSE),"")</f>
        <v>0.65</v>
      </c>
      <c r="E1083" s="58">
        <f>IF(ISNUMBER(VLOOKUP($B1083,'[1]MT-GR-A'!$I$2:$J$789,2,FALSE)),VLOOKUP($B1083,'[1]MT-GR-A'!$I$2:$J$789,2,FALSE),"")</f>
        <v>0.65</v>
      </c>
      <c r="F1083" s="58">
        <f>IF(ISNUMBER(VLOOKUP($B1083,'[1]WT-HS-A'!$I$2:$J$1224,2,FALSE)),VLOOKUP($B1083,'[1]WT-HS-A'!$I$2:$J$1224,2,FALSE),"")</f>
        <v>0.28000000000000003</v>
      </c>
      <c r="G1083" s="58">
        <f>IF(ISNUMBER(VLOOKUP($B1083,'[1]KO-HS-A'!$I$2:$J$1229,2,FALSE)),VLOOKUP($B1083,'[1]KO-HS-A'!$I$2:$J$1229,2,FALSE),"")</f>
        <v>0.65</v>
      </c>
      <c r="H1083" s="58">
        <f>IF(ISNUMBER(VLOOKUP($B1083,'[1]MT-HS-A'!$I$2:$J$1362,2,FALSE)),VLOOKUP($B1083,'[1]MT-HS-A'!$I$2:$J$1362,2,FALSE),"")</f>
        <v>0.55000000000000004</v>
      </c>
      <c r="I1083" s="59">
        <f>IF(ISNUMBER(VLOOKUP($B1083,'[1]WT-GR-B'!$I$2:$J$585,2,FALSE)),VLOOKUP($B1083,'[1]WT-GR-B'!$I$2:$J$585,2,FALSE),"")</f>
        <v>0.37</v>
      </c>
      <c r="J1083" s="58">
        <f>IF(ISNUMBER(VLOOKUP($B1083,'[1]KO-GR-B'!$I$2:$J$900,2,FALSE)),VLOOKUP($B1083,'[1]KO-GR-B'!$I$2:$J$900,2,FALSE),"")</f>
        <v>0.55000000000000004</v>
      </c>
      <c r="K1083" s="58">
        <f>IF(ISNUMBER(VLOOKUP($B1083,'[1]MT-GR-B'!$I$2:$J$693,2,FALSE)),VLOOKUP($B1083,'[1]MT-GR-B'!$I$2:$J$693,2,FALSE),"")</f>
        <v>0.45</v>
      </c>
      <c r="L1083" s="58">
        <f>IF(ISNUMBER(VLOOKUP($B1083,'[1]WT-HS-B'!$I$2:$J$1220,2,FALSE)),VLOOKUP($B1083,'[1]WT-HS-B'!$I$2:$J$1220,2,FALSE),"")</f>
        <v>0.45</v>
      </c>
      <c r="M1083" s="58">
        <f>IF(ISNUMBER(VLOOKUP($B1083,'[1]KO-HS-B'!$I$2:$J$1046,2,FALSE)),VLOOKUP($B1083,'[1]KO-HS-B'!$I$2:$J$1046,2,FALSE),"")</f>
        <v>0.45</v>
      </c>
      <c r="N1083" s="58">
        <f>IF(ISNUMBER(VLOOKUP($B1083,'[1]MT-HS-B'!$I$2:$J$773,2,FALSE)),VLOOKUP($B1083,'[1]MT-HS-B'!$I$2:$J$773,2,FALSE),"")</f>
        <v>0.21</v>
      </c>
      <c r="O1083" s="40" t="str">
        <f t="shared" si="528"/>
        <v>NOG2_YEAST</v>
      </c>
      <c r="P1083" s="57">
        <f t="shared" si="529"/>
        <v>0.27477477477477491</v>
      </c>
      <c r="Q1083" s="57">
        <f t="shared" si="530"/>
        <v>-9.0909090909090925E-2</v>
      </c>
      <c r="R1083" s="57">
        <f t="shared" si="531"/>
        <v>-0.34358974358974359</v>
      </c>
      <c r="S1083" s="56">
        <f t="shared" si="532"/>
        <v>5.855855855855864E-2</v>
      </c>
      <c r="T1083" s="55">
        <f t="shared" si="533"/>
        <v>9.0909090909090925E-2</v>
      </c>
      <c r="U1083" s="54">
        <f t="shared" si="534"/>
        <v>0.18974358974358976</v>
      </c>
      <c r="V1083" s="53">
        <f t="shared" si="535"/>
        <v>0.33333333333333354</v>
      </c>
      <c r="W1083" s="53">
        <f t="shared" si="536"/>
        <v>0</v>
      </c>
      <c r="X1083" s="53">
        <f t="shared" si="537"/>
        <v>-0.1538461538461538</v>
      </c>
      <c r="Y1083" s="52">
        <f t="shared" si="538"/>
        <v>0.21621621621621626</v>
      </c>
      <c r="Z1083" s="51">
        <f t="shared" si="539"/>
        <v>-0.18181818181818185</v>
      </c>
      <c r="AA1083" s="50">
        <f t="shared" si="540"/>
        <v>-0.53333333333333333</v>
      </c>
      <c r="AB1083" s="40" t="str">
        <f t="shared" si="541"/>
        <v>NOG2</v>
      </c>
      <c r="AC1083" s="49">
        <f t="shared" si="542"/>
        <v>0.28999999999999998</v>
      </c>
      <c r="AD1083" s="47">
        <f t="shared" si="543"/>
        <v>0.60000000000000009</v>
      </c>
      <c r="AE1083" s="47">
        <f t="shared" si="544"/>
        <v>0.55000000000000004</v>
      </c>
      <c r="AF1083" s="48">
        <f t="shared" si="545"/>
        <v>0.36499999999999999</v>
      </c>
      <c r="AG1083" s="47">
        <f t="shared" si="546"/>
        <v>0.55000000000000004</v>
      </c>
      <c r="AH1083" s="47">
        <f t="shared" si="547"/>
        <v>0.38</v>
      </c>
      <c r="AI1083" s="46">
        <f t="shared" si="548"/>
        <v>1.2586206896551724</v>
      </c>
      <c r="AJ1083" s="43">
        <f t="shared" si="549"/>
        <v>0.91666666666666663</v>
      </c>
      <c r="AK1083" s="43">
        <f t="shared" si="550"/>
        <v>0.69090909090909081</v>
      </c>
      <c r="AL1083" s="45">
        <f t="shared" si="551"/>
        <v>8.2814307706532697E-2</v>
      </c>
      <c r="AM1083" s="43">
        <f t="shared" si="552"/>
        <v>0.12856486930664504</v>
      </c>
      <c r="AN1083" s="42">
        <f t="shared" si="553"/>
        <v>0.26833795798874099</v>
      </c>
      <c r="AO1083" s="40" t="str">
        <f t="shared" si="554"/>
        <v>NOG2_YEAST</v>
      </c>
      <c r="AP1083" s="44">
        <f t="shared" si="555"/>
        <v>0.11313708498984763</v>
      </c>
      <c r="AQ1083" s="43">
        <f t="shared" si="556"/>
        <v>7.0710678118654738E-2</v>
      </c>
      <c r="AR1083" s="43">
        <f t="shared" si="557"/>
        <v>0.14142135623730917</v>
      </c>
      <c r="AS1083" s="43">
        <f t="shared" si="558"/>
        <v>0.12020815280171339</v>
      </c>
      <c r="AT1083" s="43">
        <f t="shared" si="559"/>
        <v>0.14142135623730917</v>
      </c>
      <c r="AU1083" s="42">
        <f t="shared" si="560"/>
        <v>0.24041630560342619</v>
      </c>
    </row>
    <row r="1084" spans="1:47" ht="15" x14ac:dyDescent="0.25">
      <c r="A1084" s="40" t="s">
        <v>4966</v>
      </c>
      <c r="B1084" s="40" t="s">
        <v>171</v>
      </c>
      <c r="C1084" s="60">
        <f>IF(ISNUMBER(VLOOKUP(B1084,'[1]WT-GR-A'!I$2:J$693,2,FALSE)),VLOOKUP(B1084,'[1]WT-GR-A'!I$2:J$693,2,FALSE),"")</f>
        <v>0.03</v>
      </c>
      <c r="D1084" s="58">
        <f>IF(ISNUMBER(VLOOKUP($B1084,'[1]KO-GR-A'!$I$2:$J$907,2,FALSE)),VLOOKUP($B1084,'[1]KO-GR-A'!$I$2:$J$907,2,FALSE),"")</f>
        <v>7.0000000000000007E-2</v>
      </c>
      <c r="E1084" s="58">
        <f>IF(ISNUMBER(VLOOKUP($B1084,'[1]MT-GR-A'!$I$2:$J$789,2,FALSE)),VLOOKUP($B1084,'[1]MT-GR-A'!$I$2:$J$789,2,FALSE),"")</f>
        <v>0.03</v>
      </c>
      <c r="F1084" s="58">
        <f>IF(ISNUMBER(VLOOKUP($B1084,'[1]WT-HS-A'!$I$2:$J$1224,2,FALSE)),VLOOKUP($B1084,'[1]WT-HS-A'!$I$2:$J$1224,2,FALSE),"")</f>
        <v>0.03</v>
      </c>
      <c r="G1084" s="58">
        <f>IF(ISNUMBER(VLOOKUP($B1084,'[1]KO-HS-A'!$I$2:$J$1229,2,FALSE)),VLOOKUP($B1084,'[1]KO-HS-A'!$I$2:$J$1229,2,FALSE),"")</f>
        <v>0.15</v>
      </c>
      <c r="H1084" s="58">
        <f>IF(ISNUMBER(VLOOKUP($B1084,'[1]MT-HS-A'!$I$2:$J$1362,2,FALSE)),VLOOKUP($B1084,'[1]MT-HS-A'!$I$2:$J$1362,2,FALSE),"")</f>
        <v>0.09</v>
      </c>
      <c r="I1084" s="59">
        <f>IF(ISNUMBER(VLOOKUP($B1084,'[1]WT-GR-B'!$I$2:$J$585,2,FALSE)),VLOOKUP($B1084,'[1]WT-GR-B'!$I$2:$J$585,2,FALSE),"")</f>
        <v>0.03</v>
      </c>
      <c r="J1084" s="58">
        <f>IF(ISNUMBER(VLOOKUP($B1084,'[1]KO-GR-B'!$I$2:$J$900,2,FALSE)),VLOOKUP($B1084,'[1]KO-GR-B'!$I$2:$J$900,2,FALSE),"")</f>
        <v>0.09</v>
      </c>
      <c r="K1084" s="58">
        <f>IF(ISNUMBER(VLOOKUP($B1084,'[1]MT-GR-B'!$I$2:$J$693,2,FALSE)),VLOOKUP($B1084,'[1]MT-GR-B'!$I$2:$J$693,2,FALSE),"")</f>
        <v>0.02</v>
      </c>
      <c r="L1084" s="58">
        <f>IF(ISNUMBER(VLOOKUP($B1084,'[1]WT-HS-B'!$I$2:$J$1220,2,FALSE)),VLOOKUP($B1084,'[1]WT-HS-B'!$I$2:$J$1220,2,FALSE),"")</f>
        <v>0.03</v>
      </c>
      <c r="M1084" s="58" t="str">
        <f>IF(ISNUMBER(VLOOKUP($B1084,'[1]KO-HS-B'!$I$2:$J$1046,2,FALSE)),VLOOKUP($B1084,'[1]KO-HS-B'!$I$2:$J$1046,2,FALSE),"")</f>
        <v/>
      </c>
      <c r="N1084" s="58" t="str">
        <f>IF(ISNUMBER(VLOOKUP($B1084,'[1]MT-HS-B'!$I$2:$J$773,2,FALSE)),VLOOKUP($B1084,'[1]MT-HS-B'!$I$2:$J$773,2,FALSE),"")</f>
        <v/>
      </c>
      <c r="O1084" s="40" t="str">
        <f t="shared" si="528"/>
        <v>URB1_YEAST</v>
      </c>
      <c r="P1084" s="57">
        <f t="shared" si="529"/>
        <v>0</v>
      </c>
      <c r="Q1084" s="57">
        <f t="shared" si="530"/>
        <v>1.1428571428571426</v>
      </c>
      <c r="R1084" s="57">
        <f t="shared" si="531"/>
        <v>2</v>
      </c>
      <c r="S1084" s="56">
        <f t="shared" si="532"/>
        <v>0</v>
      </c>
      <c r="T1084" s="55" t="str">
        <f t="shared" si="533"/>
        <v>n/a</v>
      </c>
      <c r="U1084" s="54" t="str">
        <f t="shared" si="534"/>
        <v>n/a</v>
      </c>
      <c r="V1084" s="53">
        <f t="shared" si="535"/>
        <v>0</v>
      </c>
      <c r="W1084" s="53">
        <f t="shared" si="536"/>
        <v>1.1428571428571426</v>
      </c>
      <c r="X1084" s="53">
        <f t="shared" si="537"/>
        <v>2</v>
      </c>
      <c r="Y1084" s="52">
        <f t="shared" si="538"/>
        <v>0</v>
      </c>
      <c r="Z1084" s="51" t="str">
        <f t="shared" si="539"/>
        <v>GR only</v>
      </c>
      <c r="AA1084" s="50" t="str">
        <f t="shared" si="540"/>
        <v>GR only</v>
      </c>
      <c r="AB1084" s="40" t="str">
        <f t="shared" si="541"/>
        <v>URB1</v>
      </c>
      <c r="AC1084" s="49">
        <f t="shared" si="542"/>
        <v>0.03</v>
      </c>
      <c r="AD1084" s="47">
        <f t="shared" si="543"/>
        <v>0.08</v>
      </c>
      <c r="AE1084" s="47">
        <f t="shared" si="544"/>
        <v>2.5000000000000001E-2</v>
      </c>
      <c r="AF1084" s="48">
        <f t="shared" si="545"/>
        <v>0.03</v>
      </c>
      <c r="AG1084" s="47">
        <f t="shared" si="546"/>
        <v>0.15</v>
      </c>
      <c r="AH1084" s="47">
        <f t="shared" si="547"/>
        <v>0.09</v>
      </c>
      <c r="AI1084" s="46">
        <f t="shared" si="548"/>
        <v>1</v>
      </c>
      <c r="AJ1084" s="43">
        <f t="shared" si="549"/>
        <v>1.875</v>
      </c>
      <c r="AK1084" s="43">
        <f t="shared" si="550"/>
        <v>3.5999999999999996</v>
      </c>
      <c r="AL1084" s="45">
        <f t="shared" si="551"/>
        <v>0</v>
      </c>
      <c r="AM1084" s="43" t="str">
        <f t="shared" si="552"/>
        <v/>
      </c>
      <c r="AN1084" s="42" t="str">
        <f t="shared" si="553"/>
        <v/>
      </c>
      <c r="AO1084" s="40" t="str">
        <f t="shared" si="554"/>
        <v>URB1_YEAST</v>
      </c>
      <c r="AP1084" s="44">
        <f t="shared" si="555"/>
        <v>0</v>
      </c>
      <c r="AQ1084" s="43">
        <f t="shared" si="556"/>
        <v>1.414213562373097E-2</v>
      </c>
      <c r="AR1084" s="43">
        <f t="shared" si="557"/>
        <v>7.0710678118654537E-3</v>
      </c>
      <c r="AS1084" s="43">
        <f t="shared" si="558"/>
        <v>0</v>
      </c>
      <c r="AT1084" s="43" t="str">
        <f t="shared" si="559"/>
        <v/>
      </c>
      <c r="AU1084" s="42" t="str">
        <f t="shared" si="560"/>
        <v/>
      </c>
    </row>
    <row r="1085" spans="1:47" ht="15" x14ac:dyDescent="0.25">
      <c r="A1085" s="40" t="s">
        <v>4965</v>
      </c>
      <c r="B1085" s="40" t="s">
        <v>4964</v>
      </c>
      <c r="C1085" s="60" t="str">
        <f>IF(ISNUMBER(VLOOKUP(B1085,'[1]WT-GR-A'!I$2:J$693,2,FALSE)),VLOOKUP(B1085,'[1]WT-GR-A'!I$2:J$693,2,FALSE),"")</f>
        <v/>
      </c>
      <c r="D1085" s="58" t="str">
        <f>IF(ISNUMBER(VLOOKUP($B1085,'[1]KO-GR-A'!$I$2:$J$907,2,FALSE)),VLOOKUP($B1085,'[1]KO-GR-A'!$I$2:$J$907,2,FALSE),"")</f>
        <v/>
      </c>
      <c r="E1085" s="58" t="str">
        <f>IF(ISNUMBER(VLOOKUP($B1085,'[1]MT-GR-A'!$I$2:$J$789,2,FALSE)),VLOOKUP($B1085,'[1]MT-GR-A'!$I$2:$J$789,2,FALSE),"")</f>
        <v/>
      </c>
      <c r="F1085" s="58">
        <f>IF(ISNUMBER(VLOOKUP($B1085,'[1]WT-HS-A'!$I$2:$J$1224,2,FALSE)),VLOOKUP($B1085,'[1]WT-HS-A'!$I$2:$J$1224,2,FALSE),"")</f>
        <v>0.03</v>
      </c>
      <c r="G1085" s="58">
        <f>IF(ISNUMBER(VLOOKUP($B1085,'[1]KO-HS-A'!$I$2:$J$1229,2,FALSE)),VLOOKUP($B1085,'[1]KO-HS-A'!$I$2:$J$1229,2,FALSE),"")</f>
        <v>0.03</v>
      </c>
      <c r="H1085" s="58" t="str">
        <f>IF(ISNUMBER(VLOOKUP($B1085,'[1]MT-HS-A'!$I$2:$J$1362,2,FALSE)),VLOOKUP($B1085,'[1]MT-HS-A'!$I$2:$J$1362,2,FALSE),"")</f>
        <v/>
      </c>
      <c r="I1085" s="59" t="str">
        <f>IF(ISNUMBER(VLOOKUP($B1085,'[1]WT-GR-B'!$I$2:$J$585,2,FALSE)),VLOOKUP($B1085,'[1]WT-GR-B'!$I$2:$J$585,2,FALSE),"")</f>
        <v/>
      </c>
      <c r="J1085" s="58" t="str">
        <f>IF(ISNUMBER(VLOOKUP($B1085,'[1]KO-GR-B'!$I$2:$J$900,2,FALSE)),VLOOKUP($B1085,'[1]KO-GR-B'!$I$2:$J$900,2,FALSE),"")</f>
        <v/>
      </c>
      <c r="K1085" s="58" t="str">
        <f>IF(ISNUMBER(VLOOKUP($B1085,'[1]MT-GR-B'!$I$2:$J$693,2,FALSE)),VLOOKUP($B1085,'[1]MT-GR-B'!$I$2:$J$693,2,FALSE),"")</f>
        <v/>
      </c>
      <c r="L1085" s="58" t="str">
        <f>IF(ISNUMBER(VLOOKUP($B1085,'[1]WT-HS-B'!$I$2:$J$1220,2,FALSE)),VLOOKUP($B1085,'[1]WT-HS-B'!$I$2:$J$1220,2,FALSE),"")</f>
        <v/>
      </c>
      <c r="M1085" s="58" t="str">
        <f>IF(ISNUMBER(VLOOKUP($B1085,'[1]KO-HS-B'!$I$2:$J$1046,2,FALSE)),VLOOKUP($B1085,'[1]KO-HS-B'!$I$2:$J$1046,2,FALSE),"")</f>
        <v/>
      </c>
      <c r="N1085" s="58" t="str">
        <f>IF(ISNUMBER(VLOOKUP($B1085,'[1]MT-HS-B'!$I$2:$J$773,2,FALSE)),VLOOKUP($B1085,'[1]MT-HS-B'!$I$2:$J$773,2,FALSE),"")</f>
        <v/>
      </c>
      <c r="O1085" s="40" t="str">
        <f t="shared" si="528"/>
        <v>URB2_YEAST</v>
      </c>
      <c r="P1085" s="57" t="str">
        <f t="shared" si="529"/>
        <v/>
      </c>
      <c r="Q1085" s="57" t="str">
        <f t="shared" si="530"/>
        <v/>
      </c>
      <c r="R1085" s="57" t="str">
        <f t="shared" si="531"/>
        <v/>
      </c>
      <c r="S1085" s="56" t="str">
        <f t="shared" si="532"/>
        <v>n/a</v>
      </c>
      <c r="T1085" s="55" t="str">
        <f t="shared" si="533"/>
        <v>n/a</v>
      </c>
      <c r="U1085" s="54" t="str">
        <f t="shared" si="534"/>
        <v>n/a</v>
      </c>
      <c r="V1085" s="53" t="str">
        <f t="shared" si="535"/>
        <v>HS only</v>
      </c>
      <c r="W1085" s="53" t="str">
        <f t="shared" si="536"/>
        <v>HS only</v>
      </c>
      <c r="X1085" s="53" t="str">
        <f t="shared" si="537"/>
        <v/>
      </c>
      <c r="Y1085" s="52" t="str">
        <f t="shared" si="538"/>
        <v/>
      </c>
      <c r="Z1085" s="51" t="str">
        <f t="shared" si="539"/>
        <v/>
      </c>
      <c r="AA1085" s="50" t="str">
        <f t="shared" si="540"/>
        <v/>
      </c>
      <c r="AB1085" s="40" t="str">
        <f t="shared" si="541"/>
        <v>URB2</v>
      </c>
      <c r="AC1085" s="49">
        <f t="shared" si="542"/>
        <v>0</v>
      </c>
      <c r="AD1085" s="47">
        <f t="shared" si="543"/>
        <v>0</v>
      </c>
      <c r="AE1085" s="47">
        <f t="shared" si="544"/>
        <v>0</v>
      </c>
      <c r="AF1085" s="48">
        <f t="shared" si="545"/>
        <v>0.03</v>
      </c>
      <c r="AG1085" s="47">
        <f t="shared" si="546"/>
        <v>0.03</v>
      </c>
      <c r="AH1085" s="47">
        <f t="shared" si="547"/>
        <v>0</v>
      </c>
      <c r="AI1085" s="46" t="str">
        <f t="shared" si="548"/>
        <v>HS Only</v>
      </c>
      <c r="AJ1085" s="43" t="str">
        <f t="shared" si="549"/>
        <v>HS Only</v>
      </c>
      <c r="AK1085" s="43" t="str">
        <f t="shared" si="550"/>
        <v/>
      </c>
      <c r="AL1085" s="45" t="str">
        <f t="shared" si="551"/>
        <v/>
      </c>
      <c r="AM1085" s="43" t="str">
        <f t="shared" si="552"/>
        <v/>
      </c>
      <c r="AN1085" s="42" t="str">
        <f t="shared" si="553"/>
        <v/>
      </c>
      <c r="AO1085" s="40" t="str">
        <f t="shared" si="554"/>
        <v>URB2_YEAST</v>
      </c>
      <c r="AP1085" s="44" t="str">
        <f t="shared" si="555"/>
        <v/>
      </c>
      <c r="AQ1085" s="43" t="str">
        <f t="shared" si="556"/>
        <v/>
      </c>
      <c r="AR1085" s="43" t="str">
        <f t="shared" si="557"/>
        <v/>
      </c>
      <c r="AS1085" s="43" t="str">
        <f t="shared" si="558"/>
        <v/>
      </c>
      <c r="AT1085" s="43" t="str">
        <f t="shared" si="559"/>
        <v/>
      </c>
      <c r="AU1085" s="42" t="str">
        <f t="shared" si="560"/>
        <v/>
      </c>
    </row>
    <row r="1086" spans="1:47" ht="15" x14ac:dyDescent="0.25">
      <c r="A1086" s="40" t="s">
        <v>4963</v>
      </c>
      <c r="B1086" s="40" t="s">
        <v>157</v>
      </c>
      <c r="C1086" s="60">
        <f>IF(ISNUMBER(VLOOKUP(B1086,'[1]WT-GR-A'!I$2:J$693,2,FALSE)),VLOOKUP(B1086,'[1]WT-GR-A'!I$2:J$693,2,FALSE),"")</f>
        <v>7.0000000000000007E-2</v>
      </c>
      <c r="D1086" s="58">
        <f>IF(ISNUMBER(VLOOKUP($B1086,'[1]KO-GR-A'!$I$2:$J$907,2,FALSE)),VLOOKUP($B1086,'[1]KO-GR-A'!$I$2:$J$907,2,FALSE),"")</f>
        <v>0.22</v>
      </c>
      <c r="E1086" s="58">
        <f>IF(ISNUMBER(VLOOKUP($B1086,'[1]MT-GR-A'!$I$2:$J$789,2,FALSE)),VLOOKUP($B1086,'[1]MT-GR-A'!$I$2:$J$789,2,FALSE),"")</f>
        <v>0.14000000000000001</v>
      </c>
      <c r="F1086" s="58">
        <f>IF(ISNUMBER(VLOOKUP($B1086,'[1]WT-HS-A'!$I$2:$J$1224,2,FALSE)),VLOOKUP($B1086,'[1]WT-HS-A'!$I$2:$J$1224,2,FALSE),"")</f>
        <v>0.3</v>
      </c>
      <c r="G1086" s="58">
        <f>IF(ISNUMBER(VLOOKUP($B1086,'[1]KO-HS-A'!$I$2:$J$1229,2,FALSE)),VLOOKUP($B1086,'[1]KO-HS-A'!$I$2:$J$1229,2,FALSE),"")</f>
        <v>0.39</v>
      </c>
      <c r="H1086" s="58">
        <f>IF(ISNUMBER(VLOOKUP($B1086,'[1]MT-HS-A'!$I$2:$J$1362,2,FALSE)),VLOOKUP($B1086,'[1]MT-HS-A'!$I$2:$J$1362,2,FALSE),"")</f>
        <v>0.39</v>
      </c>
      <c r="I1086" s="59">
        <f>IF(ISNUMBER(VLOOKUP($B1086,'[1]WT-GR-B'!$I$2:$J$585,2,FALSE)),VLOOKUP($B1086,'[1]WT-GR-B'!$I$2:$J$585,2,FALSE),"")</f>
        <v>0.14000000000000001</v>
      </c>
      <c r="J1086" s="58">
        <f>IF(ISNUMBER(VLOOKUP($B1086,'[1]KO-GR-B'!$I$2:$J$900,2,FALSE)),VLOOKUP($B1086,'[1]KO-GR-B'!$I$2:$J$900,2,FALSE),"")</f>
        <v>0.39</v>
      </c>
      <c r="K1086" s="58">
        <f>IF(ISNUMBER(VLOOKUP($B1086,'[1]MT-GR-B'!$I$2:$J$693,2,FALSE)),VLOOKUP($B1086,'[1]MT-GR-B'!$I$2:$J$693,2,FALSE),"")</f>
        <v>0.14000000000000001</v>
      </c>
      <c r="L1086" s="58">
        <f>IF(ISNUMBER(VLOOKUP($B1086,'[1]WT-HS-B'!$I$2:$J$1220,2,FALSE)),VLOOKUP($B1086,'[1]WT-HS-B'!$I$2:$J$1220,2,FALSE),"")</f>
        <v>0.49</v>
      </c>
      <c r="M1086" s="58">
        <f>IF(ISNUMBER(VLOOKUP($B1086,'[1]KO-HS-B'!$I$2:$J$1046,2,FALSE)),VLOOKUP($B1086,'[1]KO-HS-B'!$I$2:$J$1046,2,FALSE),"")</f>
        <v>0.22</v>
      </c>
      <c r="N1086" s="58">
        <f>IF(ISNUMBER(VLOOKUP($B1086,'[1]MT-HS-B'!$I$2:$J$773,2,FALSE)),VLOOKUP($B1086,'[1]MT-HS-B'!$I$2:$J$773,2,FALSE),"")</f>
        <v>0.14000000000000001</v>
      </c>
      <c r="O1086" s="40" t="str">
        <f t="shared" si="528"/>
        <v>NOP12_YEAST</v>
      </c>
      <c r="P1086" s="57">
        <f t="shared" si="529"/>
        <v>2.8928571428571423</v>
      </c>
      <c r="Q1086" s="57">
        <f t="shared" si="530"/>
        <v>0.16841491841491846</v>
      </c>
      <c r="R1086" s="57">
        <f t="shared" si="531"/>
        <v>0.89285714285714279</v>
      </c>
      <c r="S1086" s="56">
        <f t="shared" si="532"/>
        <v>0.39285714285714279</v>
      </c>
      <c r="T1086" s="55">
        <f t="shared" si="533"/>
        <v>0.60431235431235431</v>
      </c>
      <c r="U1086" s="54">
        <f t="shared" si="534"/>
        <v>0.89285714285714279</v>
      </c>
      <c r="V1086" s="53">
        <f t="shared" si="535"/>
        <v>3.2857142857142851</v>
      </c>
      <c r="W1086" s="53">
        <f t="shared" si="536"/>
        <v>0.77272727272727282</v>
      </c>
      <c r="X1086" s="53">
        <f t="shared" si="537"/>
        <v>1.7857142857142856</v>
      </c>
      <c r="Y1086" s="52">
        <f t="shared" si="538"/>
        <v>2.4999999999999996</v>
      </c>
      <c r="Z1086" s="51">
        <f t="shared" si="539"/>
        <v>-0.4358974358974359</v>
      </c>
      <c r="AA1086" s="50">
        <f t="shared" si="540"/>
        <v>0</v>
      </c>
      <c r="AB1086" s="40" t="str">
        <f t="shared" si="541"/>
        <v>NOP12</v>
      </c>
      <c r="AC1086" s="49">
        <f t="shared" si="542"/>
        <v>0.10500000000000001</v>
      </c>
      <c r="AD1086" s="47">
        <f t="shared" si="543"/>
        <v>0.30499999999999999</v>
      </c>
      <c r="AE1086" s="47">
        <f t="shared" si="544"/>
        <v>0.14000000000000001</v>
      </c>
      <c r="AF1086" s="48">
        <f t="shared" si="545"/>
        <v>0.39500000000000002</v>
      </c>
      <c r="AG1086" s="47">
        <f t="shared" si="546"/>
        <v>0.30499999999999999</v>
      </c>
      <c r="AH1086" s="47">
        <f t="shared" si="547"/>
        <v>0.26500000000000001</v>
      </c>
      <c r="AI1086" s="46">
        <f t="shared" si="548"/>
        <v>3.7619047619047619</v>
      </c>
      <c r="AJ1086" s="43">
        <f t="shared" si="549"/>
        <v>1</v>
      </c>
      <c r="AK1086" s="43">
        <f t="shared" si="550"/>
        <v>1.8928571428571428</v>
      </c>
      <c r="AL1086" s="45">
        <f t="shared" si="551"/>
        <v>0.55558389950371667</v>
      </c>
      <c r="AM1086" s="43">
        <f t="shared" si="552"/>
        <v>0.8546267273781466</v>
      </c>
      <c r="AN1086" s="42">
        <f t="shared" si="553"/>
        <v>1.2626906806902634</v>
      </c>
      <c r="AO1086" s="40" t="str">
        <f t="shared" si="554"/>
        <v>NOP12_YEAST</v>
      </c>
      <c r="AP1086" s="44">
        <f t="shared" si="555"/>
        <v>4.9497474683058332E-2</v>
      </c>
      <c r="AQ1086" s="43">
        <f t="shared" si="556"/>
        <v>0.12020815280171315</v>
      </c>
      <c r="AR1086" s="43">
        <f t="shared" si="557"/>
        <v>0</v>
      </c>
      <c r="AS1086" s="43">
        <f t="shared" si="558"/>
        <v>0.13435028842544366</v>
      </c>
      <c r="AT1086" s="43">
        <f t="shared" si="559"/>
        <v>0.12020815280171315</v>
      </c>
      <c r="AU1086" s="42">
        <f t="shared" si="560"/>
        <v>0.17677669529663689</v>
      </c>
    </row>
    <row r="1087" spans="1:47" ht="15" x14ac:dyDescent="0.25">
      <c r="A1087" s="40" t="s">
        <v>4962</v>
      </c>
      <c r="B1087" s="40" t="s">
        <v>4961</v>
      </c>
      <c r="C1087" s="60">
        <f>IF(ISNUMBER(VLOOKUP(B1087,'[1]WT-GR-A'!I$2:J$693,2,FALSE)),VLOOKUP(B1087,'[1]WT-GR-A'!I$2:J$693,2,FALSE),"")</f>
        <v>0.08</v>
      </c>
      <c r="D1087" s="58">
        <f>IF(ISNUMBER(VLOOKUP($B1087,'[1]KO-GR-A'!$I$2:$J$907,2,FALSE)),VLOOKUP($B1087,'[1]KO-GR-A'!$I$2:$J$907,2,FALSE),"")</f>
        <v>0.16</v>
      </c>
      <c r="E1087" s="58" t="str">
        <f>IF(ISNUMBER(VLOOKUP($B1087,'[1]MT-GR-A'!$I$2:$J$789,2,FALSE)),VLOOKUP($B1087,'[1]MT-GR-A'!$I$2:$J$789,2,FALSE),"")</f>
        <v/>
      </c>
      <c r="F1087" s="58" t="str">
        <f>IF(ISNUMBER(VLOOKUP($B1087,'[1]WT-HS-A'!$I$2:$J$1224,2,FALSE)),VLOOKUP($B1087,'[1]WT-HS-A'!$I$2:$J$1224,2,FALSE),"")</f>
        <v/>
      </c>
      <c r="G1087" s="58">
        <f>IF(ISNUMBER(VLOOKUP($B1087,'[1]KO-HS-A'!$I$2:$J$1229,2,FALSE)),VLOOKUP($B1087,'[1]KO-HS-A'!$I$2:$J$1229,2,FALSE),"")</f>
        <v>0.08</v>
      </c>
      <c r="H1087" s="58">
        <f>IF(ISNUMBER(VLOOKUP($B1087,'[1]MT-HS-A'!$I$2:$J$1362,2,FALSE)),VLOOKUP($B1087,'[1]MT-HS-A'!$I$2:$J$1362,2,FALSE),"")</f>
        <v>0.08</v>
      </c>
      <c r="I1087" s="59" t="str">
        <f>IF(ISNUMBER(VLOOKUP($B1087,'[1]WT-GR-B'!$I$2:$J$585,2,FALSE)),VLOOKUP($B1087,'[1]WT-GR-B'!$I$2:$J$585,2,FALSE),"")</f>
        <v/>
      </c>
      <c r="J1087" s="58" t="str">
        <f>IF(ISNUMBER(VLOOKUP($B1087,'[1]KO-GR-B'!$I$2:$J$900,2,FALSE)),VLOOKUP($B1087,'[1]KO-GR-B'!$I$2:$J$900,2,FALSE),"")</f>
        <v/>
      </c>
      <c r="K1087" s="58" t="str">
        <f>IF(ISNUMBER(VLOOKUP($B1087,'[1]MT-GR-B'!$I$2:$J$693,2,FALSE)),VLOOKUP($B1087,'[1]MT-GR-B'!$I$2:$J$693,2,FALSE),"")</f>
        <v/>
      </c>
      <c r="L1087" s="58" t="str">
        <f>IF(ISNUMBER(VLOOKUP($B1087,'[1]WT-HS-B'!$I$2:$J$1220,2,FALSE)),VLOOKUP($B1087,'[1]WT-HS-B'!$I$2:$J$1220,2,FALSE),"")</f>
        <v/>
      </c>
      <c r="M1087" s="58">
        <f>IF(ISNUMBER(VLOOKUP($B1087,'[1]KO-HS-B'!$I$2:$J$1046,2,FALSE)),VLOOKUP($B1087,'[1]KO-HS-B'!$I$2:$J$1046,2,FALSE),"")</f>
        <v>0.08</v>
      </c>
      <c r="N1087" s="58" t="str">
        <f>IF(ISNUMBER(VLOOKUP($B1087,'[1]MT-HS-B'!$I$2:$J$773,2,FALSE)),VLOOKUP($B1087,'[1]MT-HS-B'!$I$2:$J$773,2,FALSE),"")</f>
        <v/>
      </c>
      <c r="O1087" s="40" t="str">
        <f t="shared" si="528"/>
        <v>NOP13_YEAST</v>
      </c>
      <c r="P1087" s="57" t="str">
        <f t="shared" si="529"/>
        <v/>
      </c>
      <c r="Q1087" s="57">
        <f t="shared" si="530"/>
        <v>-0.5</v>
      </c>
      <c r="R1087" s="57" t="str">
        <f t="shared" si="531"/>
        <v/>
      </c>
      <c r="S1087" s="56" t="str">
        <f t="shared" si="532"/>
        <v>n/a</v>
      </c>
      <c r="T1087" s="55" t="str">
        <f t="shared" si="533"/>
        <v>n/a</v>
      </c>
      <c r="U1087" s="54" t="str">
        <f t="shared" si="534"/>
        <v>n/a</v>
      </c>
      <c r="V1087" s="53" t="str">
        <f t="shared" si="535"/>
        <v>GR only</v>
      </c>
      <c r="W1087" s="53">
        <f t="shared" si="536"/>
        <v>-0.5</v>
      </c>
      <c r="X1087" s="53" t="str">
        <f t="shared" si="537"/>
        <v>HS only</v>
      </c>
      <c r="Y1087" s="52" t="str">
        <f t="shared" si="538"/>
        <v/>
      </c>
      <c r="Z1087" s="51" t="str">
        <f t="shared" si="539"/>
        <v>HS only</v>
      </c>
      <c r="AA1087" s="50" t="str">
        <f t="shared" si="540"/>
        <v/>
      </c>
      <c r="AB1087" s="40" t="str">
        <f t="shared" si="541"/>
        <v>NOP13</v>
      </c>
      <c r="AC1087" s="49">
        <f t="shared" si="542"/>
        <v>0.08</v>
      </c>
      <c r="AD1087" s="47">
        <f t="shared" si="543"/>
        <v>0.16</v>
      </c>
      <c r="AE1087" s="47">
        <f t="shared" si="544"/>
        <v>0</v>
      </c>
      <c r="AF1087" s="48">
        <f t="shared" si="545"/>
        <v>0</v>
      </c>
      <c r="AG1087" s="47">
        <f t="shared" si="546"/>
        <v>0.08</v>
      </c>
      <c r="AH1087" s="47">
        <f t="shared" si="547"/>
        <v>0.08</v>
      </c>
      <c r="AI1087" s="46">
        <f t="shared" si="548"/>
        <v>0</v>
      </c>
      <c r="AJ1087" s="43">
        <f t="shared" si="549"/>
        <v>0.5</v>
      </c>
      <c r="AK1087" s="43" t="str">
        <f t="shared" si="550"/>
        <v>HS Only</v>
      </c>
      <c r="AL1087" s="45" t="str">
        <f t="shared" si="551"/>
        <v/>
      </c>
      <c r="AM1087" s="43" t="str">
        <f t="shared" si="552"/>
        <v/>
      </c>
      <c r="AN1087" s="42" t="str">
        <f t="shared" si="553"/>
        <v/>
      </c>
      <c r="AO1087" s="40" t="str">
        <f t="shared" si="554"/>
        <v>NOP13_YEAST</v>
      </c>
      <c r="AP1087" s="44" t="str">
        <f t="shared" si="555"/>
        <v/>
      </c>
      <c r="AQ1087" s="43" t="str">
        <f t="shared" si="556"/>
        <v/>
      </c>
      <c r="AR1087" s="43" t="str">
        <f t="shared" si="557"/>
        <v/>
      </c>
      <c r="AS1087" s="43" t="str">
        <f t="shared" si="558"/>
        <v/>
      </c>
      <c r="AT1087" s="43">
        <f t="shared" si="559"/>
        <v>0</v>
      </c>
      <c r="AU1087" s="42" t="str">
        <f t="shared" si="560"/>
        <v/>
      </c>
    </row>
    <row r="1088" spans="1:47" ht="15" x14ac:dyDescent="0.25">
      <c r="A1088" s="40" t="s">
        <v>4960</v>
      </c>
      <c r="B1088" s="40" t="s">
        <v>4959</v>
      </c>
      <c r="C1088" s="60">
        <f>IF(ISNUMBER(VLOOKUP(B1088,'[1]WT-GR-A'!I$2:J$693,2,FALSE)),VLOOKUP(B1088,'[1]WT-GR-A'!I$2:J$693,2,FALSE),"")</f>
        <v>0.08</v>
      </c>
      <c r="D1088" s="58">
        <f>IF(ISNUMBER(VLOOKUP($B1088,'[1]KO-GR-A'!$I$2:$J$907,2,FALSE)),VLOOKUP($B1088,'[1]KO-GR-A'!$I$2:$J$907,2,FALSE),"")</f>
        <v>0.26</v>
      </c>
      <c r="E1088" s="58">
        <f>IF(ISNUMBER(VLOOKUP($B1088,'[1]MT-GR-A'!$I$2:$J$789,2,FALSE)),VLOOKUP($B1088,'[1]MT-GR-A'!$I$2:$J$789,2,FALSE),"")</f>
        <v>0.16</v>
      </c>
      <c r="F1088" s="58">
        <f>IF(ISNUMBER(VLOOKUP($B1088,'[1]WT-HS-A'!$I$2:$J$1224,2,FALSE)),VLOOKUP($B1088,'[1]WT-HS-A'!$I$2:$J$1224,2,FALSE),"")</f>
        <v>0.08</v>
      </c>
      <c r="G1088" s="58">
        <f>IF(ISNUMBER(VLOOKUP($B1088,'[1]KO-HS-A'!$I$2:$J$1229,2,FALSE)),VLOOKUP($B1088,'[1]KO-HS-A'!$I$2:$J$1229,2,FALSE),"")</f>
        <v>0.08</v>
      </c>
      <c r="H1088" s="58">
        <f>IF(ISNUMBER(VLOOKUP($B1088,'[1]MT-HS-A'!$I$2:$J$1362,2,FALSE)),VLOOKUP($B1088,'[1]MT-HS-A'!$I$2:$J$1362,2,FALSE),"")</f>
        <v>0.46</v>
      </c>
      <c r="I1088" s="59">
        <f>IF(ISNUMBER(VLOOKUP($B1088,'[1]WT-GR-B'!$I$2:$J$585,2,FALSE)),VLOOKUP($B1088,'[1]WT-GR-B'!$I$2:$J$585,2,FALSE),"")</f>
        <v>0.08</v>
      </c>
      <c r="J1088" s="58">
        <f>IF(ISNUMBER(VLOOKUP($B1088,'[1]KO-GR-B'!$I$2:$J$900,2,FALSE)),VLOOKUP($B1088,'[1]KO-GR-B'!$I$2:$J$900,2,FALSE),"")</f>
        <v>0.26</v>
      </c>
      <c r="K1088" s="58">
        <f>IF(ISNUMBER(VLOOKUP($B1088,'[1]MT-GR-B'!$I$2:$J$693,2,FALSE)),VLOOKUP($B1088,'[1]MT-GR-B'!$I$2:$J$693,2,FALSE),"")</f>
        <v>0.08</v>
      </c>
      <c r="L1088" s="58">
        <f>IF(ISNUMBER(VLOOKUP($B1088,'[1]WT-HS-B'!$I$2:$J$1220,2,FALSE)),VLOOKUP($B1088,'[1]WT-HS-B'!$I$2:$J$1220,2,FALSE),"")</f>
        <v>0.16</v>
      </c>
      <c r="M1088" s="58" t="str">
        <f>IF(ISNUMBER(VLOOKUP($B1088,'[1]KO-HS-B'!$I$2:$J$1046,2,FALSE)),VLOOKUP($B1088,'[1]KO-HS-B'!$I$2:$J$1046,2,FALSE),"")</f>
        <v/>
      </c>
      <c r="N1088" s="58">
        <f>IF(ISNUMBER(VLOOKUP($B1088,'[1]MT-HS-B'!$I$2:$J$773,2,FALSE)),VLOOKUP($B1088,'[1]MT-HS-B'!$I$2:$J$773,2,FALSE),"")</f>
        <v>0.16</v>
      </c>
      <c r="O1088" s="40" t="str">
        <f t="shared" si="528"/>
        <v>NOP3_YEAST</v>
      </c>
      <c r="P1088" s="57">
        <f t="shared" si="529"/>
        <v>0.5</v>
      </c>
      <c r="Q1088" s="57">
        <f t="shared" si="530"/>
        <v>-0.69230769230769229</v>
      </c>
      <c r="R1088" s="57">
        <f t="shared" si="531"/>
        <v>1.4375</v>
      </c>
      <c r="S1088" s="56">
        <f t="shared" si="532"/>
        <v>0.5</v>
      </c>
      <c r="T1088" s="55" t="str">
        <f t="shared" si="533"/>
        <v>n/a</v>
      </c>
      <c r="U1088" s="54">
        <f t="shared" si="534"/>
        <v>0.43750000000000011</v>
      </c>
      <c r="V1088" s="53">
        <f t="shared" si="535"/>
        <v>0</v>
      </c>
      <c r="W1088" s="53">
        <f t="shared" si="536"/>
        <v>-0.69230769230769229</v>
      </c>
      <c r="X1088" s="53">
        <f t="shared" si="537"/>
        <v>1.8750000000000002</v>
      </c>
      <c r="Y1088" s="52">
        <f t="shared" si="538"/>
        <v>1</v>
      </c>
      <c r="Z1088" s="51" t="str">
        <f t="shared" si="539"/>
        <v>GR only</v>
      </c>
      <c r="AA1088" s="50">
        <f t="shared" si="540"/>
        <v>1</v>
      </c>
      <c r="AB1088" s="40" t="str">
        <f t="shared" si="541"/>
        <v>NPL3</v>
      </c>
      <c r="AC1088" s="49">
        <f t="shared" si="542"/>
        <v>0.08</v>
      </c>
      <c r="AD1088" s="47">
        <f t="shared" si="543"/>
        <v>0.26</v>
      </c>
      <c r="AE1088" s="47">
        <f t="shared" si="544"/>
        <v>0.12</v>
      </c>
      <c r="AF1088" s="48">
        <f t="shared" si="545"/>
        <v>0.12</v>
      </c>
      <c r="AG1088" s="47">
        <f t="shared" si="546"/>
        <v>0.08</v>
      </c>
      <c r="AH1088" s="47">
        <f t="shared" si="547"/>
        <v>0.31</v>
      </c>
      <c r="AI1088" s="46">
        <f t="shared" si="548"/>
        <v>1.5</v>
      </c>
      <c r="AJ1088" s="43">
        <f t="shared" si="549"/>
        <v>0.30769230769230771</v>
      </c>
      <c r="AK1088" s="43">
        <f t="shared" si="550"/>
        <v>2.5833333333333335</v>
      </c>
      <c r="AL1088" s="45">
        <f t="shared" si="551"/>
        <v>0.70710678118654757</v>
      </c>
      <c r="AM1088" s="43" t="str">
        <f t="shared" si="552"/>
        <v/>
      </c>
      <c r="AN1088" s="42">
        <f t="shared" si="553"/>
        <v>0.61871843353822908</v>
      </c>
      <c r="AO1088" s="40" t="str">
        <f t="shared" si="554"/>
        <v>NOP3_YEAST</v>
      </c>
      <c r="AP1088" s="44">
        <f t="shared" si="555"/>
        <v>0</v>
      </c>
      <c r="AQ1088" s="43">
        <f t="shared" si="556"/>
        <v>0</v>
      </c>
      <c r="AR1088" s="43">
        <f t="shared" si="557"/>
        <v>5.6568542494923817E-2</v>
      </c>
      <c r="AS1088" s="43">
        <f t="shared" si="558"/>
        <v>5.6568542494923817E-2</v>
      </c>
      <c r="AT1088" s="43" t="str">
        <f t="shared" si="559"/>
        <v/>
      </c>
      <c r="AU1088" s="42">
        <f t="shared" si="560"/>
        <v>0.21213203435596428</v>
      </c>
    </row>
    <row r="1089" spans="1:47" ht="15" x14ac:dyDescent="0.25">
      <c r="A1089" s="40" t="s">
        <v>4958</v>
      </c>
      <c r="B1089" s="40" t="s">
        <v>4957</v>
      </c>
      <c r="C1089" s="60">
        <f>IF(ISNUMBER(VLOOKUP(B1089,'[1]WT-GR-A'!I$2:J$693,2,FALSE)),VLOOKUP(B1089,'[1]WT-GR-A'!I$2:J$693,2,FALSE),"")</f>
        <v>0.14000000000000001</v>
      </c>
      <c r="D1089" s="58">
        <f>IF(ISNUMBER(VLOOKUP($B1089,'[1]KO-GR-A'!$I$2:$J$907,2,FALSE)),VLOOKUP($B1089,'[1]KO-GR-A'!$I$2:$J$907,2,FALSE),"")</f>
        <v>0.25</v>
      </c>
      <c r="E1089" s="58">
        <f>IF(ISNUMBER(VLOOKUP($B1089,'[1]MT-GR-A'!$I$2:$J$789,2,FALSE)),VLOOKUP($B1089,'[1]MT-GR-A'!$I$2:$J$789,2,FALSE),"")</f>
        <v>0.14000000000000001</v>
      </c>
      <c r="F1089" s="58">
        <f>IF(ISNUMBER(VLOOKUP($B1089,'[1]WT-HS-A'!$I$2:$J$1224,2,FALSE)),VLOOKUP($B1089,'[1]WT-HS-A'!$I$2:$J$1224,2,FALSE),"")</f>
        <v>0.25</v>
      </c>
      <c r="G1089" s="58">
        <f>IF(ISNUMBER(VLOOKUP($B1089,'[1]KO-HS-A'!$I$2:$J$1229,2,FALSE)),VLOOKUP($B1089,'[1]KO-HS-A'!$I$2:$J$1229,2,FALSE),"")</f>
        <v>0.25</v>
      </c>
      <c r="H1089" s="58">
        <f>IF(ISNUMBER(VLOOKUP($B1089,'[1]MT-HS-A'!$I$2:$J$1362,2,FALSE)),VLOOKUP($B1089,'[1]MT-HS-A'!$I$2:$J$1362,2,FALSE),"")</f>
        <v>0.14000000000000001</v>
      </c>
      <c r="I1089" s="59">
        <f>IF(ISNUMBER(VLOOKUP($B1089,'[1]WT-GR-B'!$I$2:$J$585,2,FALSE)),VLOOKUP($B1089,'[1]WT-GR-B'!$I$2:$J$585,2,FALSE),"")</f>
        <v>0.05</v>
      </c>
      <c r="J1089" s="58">
        <f>IF(ISNUMBER(VLOOKUP($B1089,'[1]KO-GR-B'!$I$2:$J$900,2,FALSE)),VLOOKUP($B1089,'[1]KO-GR-B'!$I$2:$J$900,2,FALSE),"")</f>
        <v>0.2</v>
      </c>
      <c r="K1089" s="58">
        <f>IF(ISNUMBER(VLOOKUP($B1089,'[1]MT-GR-B'!$I$2:$J$693,2,FALSE)),VLOOKUP($B1089,'[1]MT-GR-B'!$I$2:$J$693,2,FALSE),"")</f>
        <v>0.09</v>
      </c>
      <c r="L1089" s="58">
        <f>IF(ISNUMBER(VLOOKUP($B1089,'[1]WT-HS-B'!$I$2:$J$1220,2,FALSE)),VLOOKUP($B1089,'[1]WT-HS-B'!$I$2:$J$1220,2,FALSE),"")</f>
        <v>0.09</v>
      </c>
      <c r="M1089" s="58">
        <f>IF(ISNUMBER(VLOOKUP($B1089,'[1]KO-HS-B'!$I$2:$J$1046,2,FALSE)),VLOOKUP($B1089,'[1]KO-HS-B'!$I$2:$J$1046,2,FALSE),"")</f>
        <v>0.14000000000000001</v>
      </c>
      <c r="N1089" s="58">
        <f>IF(ISNUMBER(VLOOKUP($B1089,'[1]MT-HS-B'!$I$2:$J$773,2,FALSE)),VLOOKUP($B1089,'[1]MT-HS-B'!$I$2:$J$773,2,FALSE),"")</f>
        <v>0.09</v>
      </c>
      <c r="O1089" s="40" t="str">
        <f t="shared" si="528"/>
        <v>NOP4_YEAST</v>
      </c>
      <c r="P1089" s="57">
        <f t="shared" si="529"/>
        <v>0.7928571428571427</v>
      </c>
      <c r="Q1089" s="57">
        <f t="shared" si="530"/>
        <v>-0.15</v>
      </c>
      <c r="R1089" s="57">
        <f t="shared" si="531"/>
        <v>0</v>
      </c>
      <c r="S1089" s="56">
        <f t="shared" si="532"/>
        <v>7.1428571428571175E-3</v>
      </c>
      <c r="T1089" s="55">
        <f t="shared" si="533"/>
        <v>0.15</v>
      </c>
      <c r="U1089" s="54">
        <f t="shared" si="534"/>
        <v>0</v>
      </c>
      <c r="V1089" s="53">
        <f t="shared" si="535"/>
        <v>0.78571428571428559</v>
      </c>
      <c r="W1089" s="53">
        <f t="shared" si="536"/>
        <v>0</v>
      </c>
      <c r="X1089" s="53">
        <f t="shared" si="537"/>
        <v>0</v>
      </c>
      <c r="Y1089" s="52">
        <f t="shared" si="538"/>
        <v>0.79999999999999982</v>
      </c>
      <c r="Z1089" s="51">
        <f t="shared" si="539"/>
        <v>-0.3</v>
      </c>
      <c r="AA1089" s="50">
        <f t="shared" si="540"/>
        <v>0</v>
      </c>
      <c r="AB1089" s="40" t="str">
        <f t="shared" si="541"/>
        <v>NOP4</v>
      </c>
      <c r="AC1089" s="49">
        <f t="shared" si="542"/>
        <v>9.5000000000000001E-2</v>
      </c>
      <c r="AD1089" s="47">
        <f t="shared" si="543"/>
        <v>0.22500000000000001</v>
      </c>
      <c r="AE1089" s="47">
        <f t="shared" si="544"/>
        <v>0.115</v>
      </c>
      <c r="AF1089" s="48">
        <f t="shared" si="545"/>
        <v>0.16999999999999998</v>
      </c>
      <c r="AG1089" s="47">
        <f t="shared" si="546"/>
        <v>0.19500000000000001</v>
      </c>
      <c r="AH1089" s="47">
        <f t="shared" si="547"/>
        <v>0.115</v>
      </c>
      <c r="AI1089" s="46">
        <f t="shared" si="548"/>
        <v>1.7894736842105261</v>
      </c>
      <c r="AJ1089" s="43">
        <f t="shared" si="549"/>
        <v>0.8666666666666667</v>
      </c>
      <c r="AK1089" s="43">
        <f t="shared" si="550"/>
        <v>1</v>
      </c>
      <c r="AL1089" s="45">
        <f t="shared" si="551"/>
        <v>1.0101525445522071E-2</v>
      </c>
      <c r="AM1089" s="43">
        <f t="shared" si="552"/>
        <v>0.21213203435596409</v>
      </c>
      <c r="AN1089" s="42">
        <f t="shared" si="553"/>
        <v>0</v>
      </c>
      <c r="AO1089" s="40" t="str">
        <f t="shared" si="554"/>
        <v>NOP4_YEAST</v>
      </c>
      <c r="AP1089" s="44">
        <f t="shared" si="555"/>
        <v>6.3639610306789288E-2</v>
      </c>
      <c r="AQ1089" s="43">
        <f t="shared" si="556"/>
        <v>3.535533905932739E-2</v>
      </c>
      <c r="AR1089" s="43">
        <f t="shared" si="557"/>
        <v>3.535533905932739E-2</v>
      </c>
      <c r="AS1089" s="43">
        <f t="shared" si="558"/>
        <v>0.11313708498984763</v>
      </c>
      <c r="AT1089" s="43">
        <f t="shared" si="559"/>
        <v>7.778174593052023E-2</v>
      </c>
      <c r="AU1089" s="42">
        <f t="shared" si="560"/>
        <v>3.535533905932739E-2</v>
      </c>
    </row>
    <row r="1090" spans="1:47" ht="15" x14ac:dyDescent="0.25">
      <c r="A1090" s="40" t="s">
        <v>4956</v>
      </c>
      <c r="B1090" s="40" t="s">
        <v>118</v>
      </c>
      <c r="C1090" s="60">
        <f>IF(ISNUMBER(VLOOKUP(B1090,'[1]WT-GR-A'!I$2:J$693,2,FALSE)),VLOOKUP(B1090,'[1]WT-GR-A'!I$2:J$693,2,FALSE),"")</f>
        <v>1.65</v>
      </c>
      <c r="D1090" s="58">
        <f>IF(ISNUMBER(VLOOKUP($B1090,'[1]KO-GR-A'!$I$2:$J$907,2,FALSE)),VLOOKUP($B1090,'[1]KO-GR-A'!$I$2:$J$907,2,FALSE),"")</f>
        <v>2.38</v>
      </c>
      <c r="E1090" s="58">
        <f>IF(ISNUMBER(VLOOKUP($B1090,'[1]MT-GR-A'!$I$2:$J$789,2,FALSE)),VLOOKUP($B1090,'[1]MT-GR-A'!$I$2:$J$789,2,FALSE),"")</f>
        <v>1.82</v>
      </c>
      <c r="F1090" s="58">
        <f>IF(ISNUMBER(VLOOKUP($B1090,'[1]WT-HS-A'!$I$2:$J$1224,2,FALSE)),VLOOKUP($B1090,'[1]WT-HS-A'!$I$2:$J$1224,2,FALSE),"")</f>
        <v>3.87</v>
      </c>
      <c r="G1090" s="58">
        <f>IF(ISNUMBER(VLOOKUP($B1090,'[1]KO-HS-A'!$I$2:$J$1229,2,FALSE)),VLOOKUP($B1090,'[1]KO-HS-A'!$I$2:$J$1229,2,FALSE),"")</f>
        <v>2.59</v>
      </c>
      <c r="H1090" s="58">
        <f>IF(ISNUMBER(VLOOKUP($B1090,'[1]MT-HS-A'!$I$2:$J$1362,2,FALSE)),VLOOKUP($B1090,'[1]MT-HS-A'!$I$2:$J$1362,2,FALSE),"")</f>
        <v>2.59</v>
      </c>
      <c r="I1090" s="59">
        <f>IF(ISNUMBER(VLOOKUP($B1090,'[1]WT-GR-B'!$I$2:$J$585,2,FALSE)),VLOOKUP($B1090,'[1]WT-GR-B'!$I$2:$J$585,2,FALSE),"")</f>
        <v>1.82</v>
      </c>
      <c r="J1090" s="58">
        <f>IF(ISNUMBER(VLOOKUP($B1090,'[1]KO-GR-B'!$I$2:$J$900,2,FALSE)),VLOOKUP($B1090,'[1]KO-GR-B'!$I$2:$J$900,2,FALSE),"")</f>
        <v>3.31</v>
      </c>
      <c r="K1090" s="58">
        <f>IF(ISNUMBER(VLOOKUP($B1090,'[1]MT-GR-B'!$I$2:$J$693,2,FALSE)),VLOOKUP($B1090,'[1]MT-GR-B'!$I$2:$J$693,2,FALSE),"")</f>
        <v>1.65</v>
      </c>
      <c r="L1090" s="58">
        <f>IF(ISNUMBER(VLOOKUP($B1090,'[1]WT-HS-B'!$I$2:$J$1220,2,FALSE)),VLOOKUP($B1090,'[1]WT-HS-B'!$I$2:$J$1220,2,FALSE),"")</f>
        <v>3.87</v>
      </c>
      <c r="M1090" s="58">
        <f>IF(ISNUMBER(VLOOKUP($B1090,'[1]KO-HS-B'!$I$2:$J$1046,2,FALSE)),VLOOKUP($B1090,'[1]KO-HS-B'!$I$2:$J$1046,2,FALSE),"")</f>
        <v>3.87</v>
      </c>
      <c r="N1090" s="58">
        <f>IF(ISNUMBER(VLOOKUP($B1090,'[1]MT-HS-B'!$I$2:$J$773,2,FALSE)),VLOOKUP($B1090,'[1]MT-HS-B'!$I$2:$J$773,2,FALSE),"")</f>
        <v>1.35</v>
      </c>
      <c r="O1090" s="40" t="str">
        <f t="shared" si="528"/>
        <v>NOP56_YEAST</v>
      </c>
      <c r="P1090" s="57">
        <f t="shared" si="529"/>
        <v>1.2359140859140858</v>
      </c>
      <c r="Q1090" s="57">
        <f t="shared" si="530"/>
        <v>0.12870979207392927</v>
      </c>
      <c r="R1090" s="57">
        <f t="shared" si="531"/>
        <v>0.12062937062937062</v>
      </c>
      <c r="S1090" s="56">
        <f t="shared" si="532"/>
        <v>0.10954045954045977</v>
      </c>
      <c r="T1090" s="55">
        <f t="shared" si="533"/>
        <v>4.0474497956282218E-2</v>
      </c>
      <c r="U1090" s="54">
        <f t="shared" si="534"/>
        <v>0.30244755244755234</v>
      </c>
      <c r="V1090" s="53">
        <f t="shared" si="535"/>
        <v>1.3454545454545457</v>
      </c>
      <c r="W1090" s="53">
        <f t="shared" si="536"/>
        <v>8.8235294117647051E-2</v>
      </c>
      <c r="X1090" s="53">
        <f t="shared" si="537"/>
        <v>0.42307692307692296</v>
      </c>
      <c r="Y1090" s="52">
        <f t="shared" si="538"/>
        <v>1.1263736263736261</v>
      </c>
      <c r="Z1090" s="51">
        <f t="shared" si="539"/>
        <v>0.16918429003021149</v>
      </c>
      <c r="AA1090" s="50">
        <f t="shared" si="540"/>
        <v>-0.18181818181818171</v>
      </c>
      <c r="AB1090" s="40" t="str">
        <f t="shared" si="541"/>
        <v>NOP56</v>
      </c>
      <c r="AC1090" s="49">
        <f t="shared" si="542"/>
        <v>1.7349999999999999</v>
      </c>
      <c r="AD1090" s="47">
        <f t="shared" si="543"/>
        <v>2.8449999999999998</v>
      </c>
      <c r="AE1090" s="47">
        <f t="shared" si="544"/>
        <v>1.7349999999999999</v>
      </c>
      <c r="AF1090" s="48">
        <f t="shared" si="545"/>
        <v>3.87</v>
      </c>
      <c r="AG1090" s="47">
        <f t="shared" si="546"/>
        <v>3.23</v>
      </c>
      <c r="AH1090" s="47">
        <f t="shared" si="547"/>
        <v>1.97</v>
      </c>
      <c r="AI1090" s="46">
        <f t="shared" si="548"/>
        <v>2.2305475504322767</v>
      </c>
      <c r="AJ1090" s="43">
        <f t="shared" si="549"/>
        <v>1.1353251318101933</v>
      </c>
      <c r="AK1090" s="43">
        <f t="shared" si="550"/>
        <v>1.1354466858789627</v>
      </c>
      <c r="AL1090" s="45">
        <f t="shared" si="551"/>
        <v>0.15491360351069933</v>
      </c>
      <c r="AM1090" s="43">
        <f t="shared" si="552"/>
        <v>5.7239583940016429E-2</v>
      </c>
      <c r="AN1090" s="42">
        <f t="shared" si="553"/>
        <v>0.42772543057787604</v>
      </c>
      <c r="AO1090" s="40" t="str">
        <f t="shared" si="554"/>
        <v>NOP56_YEAST</v>
      </c>
      <c r="AP1090" s="44">
        <f t="shared" si="555"/>
        <v>0.12020815280171318</v>
      </c>
      <c r="AQ1090" s="43">
        <f t="shared" si="556"/>
        <v>0.65760930650349136</v>
      </c>
      <c r="AR1090" s="43">
        <f t="shared" si="557"/>
        <v>0.12020815280171318</v>
      </c>
      <c r="AS1090" s="43">
        <f t="shared" si="558"/>
        <v>0</v>
      </c>
      <c r="AT1090" s="43">
        <f t="shared" si="559"/>
        <v>0.90509667991878007</v>
      </c>
      <c r="AU1090" s="42">
        <f t="shared" si="560"/>
        <v>0.87681240867131871</v>
      </c>
    </row>
    <row r="1091" spans="1:47" ht="15" x14ac:dyDescent="0.25">
      <c r="A1091" s="40" t="s">
        <v>4955</v>
      </c>
      <c r="B1091" s="40" t="s">
        <v>116</v>
      </c>
      <c r="C1091" s="60">
        <f>IF(ISNUMBER(VLOOKUP(B1091,'[1]WT-GR-A'!I$2:J$693,2,FALSE)),VLOOKUP(B1091,'[1]WT-GR-A'!I$2:J$693,2,FALSE),"")</f>
        <v>1.07</v>
      </c>
      <c r="D1091" s="58">
        <f>IF(ISNUMBER(VLOOKUP($B1091,'[1]KO-GR-A'!$I$2:$J$907,2,FALSE)),VLOOKUP($B1091,'[1]KO-GR-A'!$I$2:$J$907,2,FALSE),"")</f>
        <v>1.81</v>
      </c>
      <c r="E1091" s="58">
        <f>IF(ISNUMBER(VLOOKUP($B1091,'[1]MT-GR-A'!$I$2:$J$789,2,FALSE)),VLOOKUP($B1091,'[1]MT-GR-A'!$I$2:$J$789,2,FALSE),"")</f>
        <v>2.17</v>
      </c>
      <c r="F1091" s="58">
        <f>IF(ISNUMBER(VLOOKUP($B1091,'[1]WT-HS-A'!$I$2:$J$1224,2,FALSE)),VLOOKUP($B1091,'[1]WT-HS-A'!$I$2:$J$1224,2,FALSE),"")</f>
        <v>2.81</v>
      </c>
      <c r="G1091" s="58">
        <f>IF(ISNUMBER(VLOOKUP($B1091,'[1]KO-HS-A'!$I$2:$J$1229,2,FALSE)),VLOOKUP($B1091,'[1]KO-HS-A'!$I$2:$J$1229,2,FALSE),"")</f>
        <v>2.58</v>
      </c>
      <c r="H1091" s="58">
        <f>IF(ISNUMBER(VLOOKUP($B1091,'[1]MT-HS-A'!$I$2:$J$1362,2,FALSE)),VLOOKUP($B1091,'[1]MT-HS-A'!$I$2:$J$1362,2,FALSE),"")</f>
        <v>3.05</v>
      </c>
      <c r="I1091" s="59">
        <f>IF(ISNUMBER(VLOOKUP($B1091,'[1]WT-GR-B'!$I$2:$J$585,2,FALSE)),VLOOKUP($B1091,'[1]WT-GR-B'!$I$2:$J$585,2,FALSE),"")</f>
        <v>1.2</v>
      </c>
      <c r="J1091" s="58">
        <f>IF(ISNUMBER(VLOOKUP($B1091,'[1]KO-GR-B'!$I$2:$J$900,2,FALSE)),VLOOKUP($B1091,'[1]KO-GR-B'!$I$2:$J$900,2,FALSE),"")</f>
        <v>2.17</v>
      </c>
      <c r="K1091" s="58">
        <f>IF(ISNUMBER(VLOOKUP($B1091,'[1]MT-GR-B'!$I$2:$J$693,2,FALSE)),VLOOKUP($B1091,'[1]MT-GR-B'!$I$2:$J$693,2,FALSE),"")</f>
        <v>2.37</v>
      </c>
      <c r="L1091" s="58">
        <f>IF(ISNUMBER(VLOOKUP($B1091,'[1]WT-HS-B'!$I$2:$J$1220,2,FALSE)),VLOOKUP($B1091,'[1]WT-HS-B'!$I$2:$J$1220,2,FALSE),"")</f>
        <v>2.58</v>
      </c>
      <c r="M1091" s="58">
        <f>IF(ISNUMBER(VLOOKUP($B1091,'[1]KO-HS-B'!$I$2:$J$1046,2,FALSE)),VLOOKUP($B1091,'[1]KO-HS-B'!$I$2:$J$1046,2,FALSE),"")</f>
        <v>2.58</v>
      </c>
      <c r="N1091" s="58">
        <f>IF(ISNUMBER(VLOOKUP($B1091,'[1]MT-HS-B'!$I$2:$J$773,2,FALSE)),VLOOKUP($B1091,'[1]MT-HS-B'!$I$2:$J$773,2,FALSE),"")</f>
        <v>1.34</v>
      </c>
      <c r="O1091" s="40" t="str">
        <f t="shared" si="528"/>
        <v>NOP58_YEAS7</v>
      </c>
      <c r="P1091" s="57">
        <f t="shared" si="529"/>
        <v>1.3880841121495329</v>
      </c>
      <c r="Q1091" s="57">
        <f t="shared" si="530"/>
        <v>0.30717722840339134</v>
      </c>
      <c r="R1091" s="57">
        <f t="shared" si="531"/>
        <v>-1.4534601100546385E-2</v>
      </c>
      <c r="S1091" s="56">
        <f t="shared" si="532"/>
        <v>0.23808411214953262</v>
      </c>
      <c r="T1091" s="55">
        <f t="shared" si="533"/>
        <v>0.11823713623749266</v>
      </c>
      <c r="U1091" s="54">
        <f t="shared" si="534"/>
        <v>0.42006455501759704</v>
      </c>
      <c r="V1091" s="53">
        <f t="shared" si="535"/>
        <v>1.6261682242990654</v>
      </c>
      <c r="W1091" s="53">
        <f t="shared" si="536"/>
        <v>0.425414364640884</v>
      </c>
      <c r="X1091" s="53">
        <f t="shared" si="537"/>
        <v>0.40552995391705066</v>
      </c>
      <c r="Y1091" s="52">
        <f t="shared" si="538"/>
        <v>1.1500000000000001</v>
      </c>
      <c r="Z1091" s="51">
        <f t="shared" si="539"/>
        <v>0.18894009216589869</v>
      </c>
      <c r="AA1091" s="50">
        <f t="shared" si="540"/>
        <v>-0.43459915611814343</v>
      </c>
      <c r="AB1091" s="40" t="str">
        <f t="shared" si="541"/>
        <v>NOP58</v>
      </c>
      <c r="AC1091" s="49">
        <f t="shared" si="542"/>
        <v>1.135</v>
      </c>
      <c r="AD1091" s="47">
        <f t="shared" si="543"/>
        <v>1.99</v>
      </c>
      <c r="AE1091" s="47">
        <f t="shared" si="544"/>
        <v>2.27</v>
      </c>
      <c r="AF1091" s="48">
        <f t="shared" si="545"/>
        <v>2.6950000000000003</v>
      </c>
      <c r="AG1091" s="47">
        <f t="shared" si="546"/>
        <v>2.58</v>
      </c>
      <c r="AH1091" s="47">
        <f t="shared" si="547"/>
        <v>2.1949999999999998</v>
      </c>
      <c r="AI1091" s="46">
        <f t="shared" si="548"/>
        <v>2.3744493392070485</v>
      </c>
      <c r="AJ1091" s="43">
        <f t="shared" si="549"/>
        <v>1.2964824120603016</v>
      </c>
      <c r="AK1091" s="43">
        <f t="shared" si="550"/>
        <v>0.96696035242290745</v>
      </c>
      <c r="AL1091" s="45">
        <f t="shared" si="551"/>
        <v>0.33670178038742582</v>
      </c>
      <c r="AM1091" s="43">
        <f t="shared" si="552"/>
        <v>0.16721256164321729</v>
      </c>
      <c r="AN1091" s="42">
        <f t="shared" si="553"/>
        <v>0.59406099077810492</v>
      </c>
      <c r="AO1091" s="40" t="str">
        <f t="shared" si="554"/>
        <v>NOP58_YEAS7</v>
      </c>
      <c r="AP1091" s="44">
        <f t="shared" si="555"/>
        <v>9.1923881554251102E-2</v>
      </c>
      <c r="AQ1091" s="43">
        <f t="shared" si="556"/>
        <v>0.25455844122715704</v>
      </c>
      <c r="AR1091" s="43">
        <f t="shared" si="557"/>
        <v>0.14142135623730964</v>
      </c>
      <c r="AS1091" s="43">
        <f t="shared" si="558"/>
        <v>0.16263455967290591</v>
      </c>
      <c r="AT1091" s="43">
        <f t="shared" si="559"/>
        <v>0</v>
      </c>
      <c r="AU1091" s="42">
        <f t="shared" si="560"/>
        <v>1.2091525958289961</v>
      </c>
    </row>
    <row r="1092" spans="1:47" ht="15" x14ac:dyDescent="0.25">
      <c r="A1092" s="40" t="s">
        <v>4954</v>
      </c>
      <c r="B1092" s="40" t="s">
        <v>159</v>
      </c>
      <c r="C1092" s="60" t="str">
        <f>IF(ISNUMBER(VLOOKUP(B1092,'[1]WT-GR-A'!I$2:J$693,2,FALSE)),VLOOKUP(B1092,'[1]WT-GR-A'!I$2:J$693,2,FALSE),"")</f>
        <v/>
      </c>
      <c r="D1092" s="58">
        <f>IF(ISNUMBER(VLOOKUP($B1092,'[1]KO-GR-A'!$I$2:$J$907,2,FALSE)),VLOOKUP($B1092,'[1]KO-GR-A'!$I$2:$J$907,2,FALSE),"")</f>
        <v>0.31</v>
      </c>
      <c r="E1092" s="58" t="str">
        <f>IF(ISNUMBER(VLOOKUP($B1092,'[1]MT-GR-A'!$I$2:$J$789,2,FALSE)),VLOOKUP($B1092,'[1]MT-GR-A'!$I$2:$J$789,2,FALSE),"")</f>
        <v/>
      </c>
      <c r="F1092" s="58">
        <f>IF(ISNUMBER(VLOOKUP($B1092,'[1]WT-HS-A'!$I$2:$J$1224,2,FALSE)),VLOOKUP($B1092,'[1]WT-HS-A'!$I$2:$J$1224,2,FALSE),"")</f>
        <v>0.14000000000000001</v>
      </c>
      <c r="G1092" s="58">
        <f>IF(ISNUMBER(VLOOKUP($B1092,'[1]KO-HS-A'!$I$2:$J$1229,2,FALSE)),VLOOKUP($B1092,'[1]KO-HS-A'!$I$2:$J$1229,2,FALSE),"")</f>
        <v>0.31</v>
      </c>
      <c r="H1092" s="58">
        <f>IF(ISNUMBER(VLOOKUP($B1092,'[1]MT-HS-A'!$I$2:$J$1362,2,FALSE)),VLOOKUP($B1092,'[1]MT-HS-A'!$I$2:$J$1362,2,FALSE),"")</f>
        <v>0.72</v>
      </c>
      <c r="I1092" s="59" t="str">
        <f>IF(ISNUMBER(VLOOKUP($B1092,'[1]WT-GR-B'!$I$2:$J$585,2,FALSE)),VLOOKUP($B1092,'[1]WT-GR-B'!$I$2:$J$585,2,FALSE),"")</f>
        <v/>
      </c>
      <c r="J1092" s="58">
        <f>IF(ISNUMBER(VLOOKUP($B1092,'[1]KO-GR-B'!$I$2:$J$900,2,FALSE)),VLOOKUP($B1092,'[1]KO-GR-B'!$I$2:$J$900,2,FALSE),"")</f>
        <v>0.31</v>
      </c>
      <c r="K1092" s="58">
        <f>IF(ISNUMBER(VLOOKUP($B1092,'[1]MT-GR-B'!$I$2:$J$693,2,FALSE)),VLOOKUP($B1092,'[1]MT-GR-B'!$I$2:$J$693,2,FALSE),"")</f>
        <v>0.14000000000000001</v>
      </c>
      <c r="L1092" s="58">
        <f>IF(ISNUMBER(VLOOKUP($B1092,'[1]WT-HS-B'!$I$2:$J$1220,2,FALSE)),VLOOKUP($B1092,'[1]WT-HS-B'!$I$2:$J$1220,2,FALSE),"")</f>
        <v>0.97</v>
      </c>
      <c r="M1092" s="58">
        <f>IF(ISNUMBER(VLOOKUP($B1092,'[1]KO-HS-B'!$I$2:$J$1046,2,FALSE)),VLOOKUP($B1092,'[1]KO-HS-B'!$I$2:$J$1046,2,FALSE),"")</f>
        <v>0.72</v>
      </c>
      <c r="N1092" s="58">
        <f>IF(ISNUMBER(VLOOKUP($B1092,'[1]MT-HS-B'!$I$2:$J$773,2,FALSE)),VLOOKUP($B1092,'[1]MT-HS-B'!$I$2:$J$773,2,FALSE),"")</f>
        <v>0.14000000000000001</v>
      </c>
      <c r="O1092" s="40" t="str">
        <f t="shared" si="528"/>
        <v>NOP6_YEAST</v>
      </c>
      <c r="P1092" s="57" t="str">
        <f t="shared" si="529"/>
        <v>HS only</v>
      </c>
      <c r="Q1092" s="57">
        <f t="shared" si="530"/>
        <v>0.66129032258064513</v>
      </c>
      <c r="R1092" s="57">
        <f t="shared" si="531"/>
        <v>0</v>
      </c>
      <c r="S1092" s="56" t="str">
        <f t="shared" si="532"/>
        <v>n/a</v>
      </c>
      <c r="T1092" s="55">
        <f t="shared" si="533"/>
        <v>0.66129032258064513</v>
      </c>
      <c r="U1092" s="54" t="str">
        <f t="shared" si="534"/>
        <v>n/a</v>
      </c>
      <c r="V1092" s="53" t="str">
        <f t="shared" si="535"/>
        <v>HS only</v>
      </c>
      <c r="W1092" s="53">
        <f t="shared" si="536"/>
        <v>0</v>
      </c>
      <c r="X1092" s="53" t="str">
        <f t="shared" si="537"/>
        <v>HS only</v>
      </c>
      <c r="Y1092" s="52" t="str">
        <f t="shared" si="538"/>
        <v>HS only</v>
      </c>
      <c r="Z1092" s="51">
        <f t="shared" si="539"/>
        <v>1.3225806451612903</v>
      </c>
      <c r="AA1092" s="50">
        <f t="shared" si="540"/>
        <v>0</v>
      </c>
      <c r="AB1092" s="40" t="str">
        <f t="shared" si="541"/>
        <v>NOP6</v>
      </c>
      <c r="AC1092" s="49">
        <f t="shared" si="542"/>
        <v>0</v>
      </c>
      <c r="AD1092" s="47">
        <f t="shared" si="543"/>
        <v>0.31</v>
      </c>
      <c r="AE1092" s="47">
        <f t="shared" si="544"/>
        <v>0.14000000000000001</v>
      </c>
      <c r="AF1092" s="48">
        <f t="shared" si="545"/>
        <v>0.55499999999999994</v>
      </c>
      <c r="AG1092" s="47">
        <f t="shared" si="546"/>
        <v>0.51500000000000001</v>
      </c>
      <c r="AH1092" s="47">
        <f t="shared" si="547"/>
        <v>0.43</v>
      </c>
      <c r="AI1092" s="46" t="str">
        <f t="shared" si="548"/>
        <v>HS Only</v>
      </c>
      <c r="AJ1092" s="43">
        <f t="shared" si="549"/>
        <v>1.6612903225806452</v>
      </c>
      <c r="AK1092" s="43">
        <f t="shared" si="550"/>
        <v>3.0714285714285712</v>
      </c>
      <c r="AL1092" s="45" t="str">
        <f t="shared" si="551"/>
        <v/>
      </c>
      <c r="AM1092" s="43">
        <f t="shared" si="552"/>
        <v>0.9352057428596271</v>
      </c>
      <c r="AN1092" s="42" t="str">
        <f t="shared" si="553"/>
        <v/>
      </c>
      <c r="AO1092" s="40" t="str">
        <f t="shared" si="554"/>
        <v>NOP6_YEAST</v>
      </c>
      <c r="AP1092" s="44" t="str">
        <f t="shared" si="555"/>
        <v/>
      </c>
      <c r="AQ1092" s="43">
        <f t="shared" si="556"/>
        <v>0</v>
      </c>
      <c r="AR1092" s="43" t="str">
        <f t="shared" si="557"/>
        <v/>
      </c>
      <c r="AS1092" s="43">
        <f t="shared" si="558"/>
        <v>0.58689862838483442</v>
      </c>
      <c r="AT1092" s="43">
        <f t="shared" si="559"/>
        <v>0.2899137802864844</v>
      </c>
      <c r="AU1092" s="42">
        <f t="shared" si="560"/>
        <v>0.4101219330881975</v>
      </c>
    </row>
    <row r="1093" spans="1:47" ht="15" x14ac:dyDescent="0.25">
      <c r="A1093" s="40" t="s">
        <v>4953</v>
      </c>
      <c r="B1093" s="40" t="s">
        <v>4952</v>
      </c>
      <c r="C1093" s="60">
        <f>IF(ISNUMBER(VLOOKUP(B1093,'[1]WT-GR-A'!I$2:J$693,2,FALSE)),VLOOKUP(B1093,'[1]WT-GR-A'!I$2:J$693,2,FALSE),"")</f>
        <v>0.15</v>
      </c>
      <c r="D1093" s="58">
        <f>IF(ISNUMBER(VLOOKUP($B1093,'[1]KO-GR-A'!$I$2:$J$907,2,FALSE)),VLOOKUP($B1093,'[1]KO-GR-A'!$I$2:$J$907,2,FALSE),"")</f>
        <v>0.21</v>
      </c>
      <c r="E1093" s="58">
        <f>IF(ISNUMBER(VLOOKUP($B1093,'[1]MT-GR-A'!$I$2:$J$789,2,FALSE)),VLOOKUP($B1093,'[1]MT-GR-A'!$I$2:$J$789,2,FALSE),"")</f>
        <v>0.18</v>
      </c>
      <c r="F1093" s="58">
        <f>IF(ISNUMBER(VLOOKUP($B1093,'[1]WT-HS-A'!$I$2:$J$1224,2,FALSE)),VLOOKUP($B1093,'[1]WT-HS-A'!$I$2:$J$1224,2,FALSE),"")</f>
        <v>0.21</v>
      </c>
      <c r="G1093" s="58">
        <f>IF(ISNUMBER(VLOOKUP($B1093,'[1]KO-HS-A'!$I$2:$J$1229,2,FALSE)),VLOOKUP($B1093,'[1]KO-HS-A'!$I$2:$J$1229,2,FALSE),"")</f>
        <v>0.18</v>
      </c>
      <c r="H1093" s="58">
        <f>IF(ISNUMBER(VLOOKUP($B1093,'[1]MT-HS-A'!$I$2:$J$1362,2,FALSE)),VLOOKUP($B1093,'[1]MT-HS-A'!$I$2:$J$1362,2,FALSE),"")</f>
        <v>0.15</v>
      </c>
      <c r="I1093" s="59">
        <f>IF(ISNUMBER(VLOOKUP($B1093,'[1]WT-GR-B'!$I$2:$J$585,2,FALSE)),VLOOKUP($B1093,'[1]WT-GR-B'!$I$2:$J$585,2,FALSE),"")</f>
        <v>0.06</v>
      </c>
      <c r="J1093" s="58">
        <f>IF(ISNUMBER(VLOOKUP($B1093,'[1]KO-GR-B'!$I$2:$J$900,2,FALSE)),VLOOKUP($B1093,'[1]KO-GR-B'!$I$2:$J$900,2,FALSE),"")</f>
        <v>0.28000000000000003</v>
      </c>
      <c r="K1093" s="58">
        <f>IF(ISNUMBER(VLOOKUP($B1093,'[1]MT-GR-B'!$I$2:$J$693,2,FALSE)),VLOOKUP($B1093,'[1]MT-GR-B'!$I$2:$J$693,2,FALSE),"")</f>
        <v>0.03</v>
      </c>
      <c r="L1093" s="58">
        <f>IF(ISNUMBER(VLOOKUP($B1093,'[1]WT-HS-B'!$I$2:$J$1220,2,FALSE)),VLOOKUP($B1093,'[1]WT-HS-B'!$I$2:$J$1220,2,FALSE),"")</f>
        <v>0.24</v>
      </c>
      <c r="M1093" s="58">
        <f>IF(ISNUMBER(VLOOKUP($B1093,'[1]KO-HS-B'!$I$2:$J$1046,2,FALSE)),VLOOKUP($B1093,'[1]KO-HS-B'!$I$2:$J$1046,2,FALSE),"")</f>
        <v>0.11</v>
      </c>
      <c r="N1093" s="58">
        <f>IF(ISNUMBER(VLOOKUP($B1093,'[1]MT-HS-B'!$I$2:$J$773,2,FALSE)),VLOOKUP($B1093,'[1]MT-HS-B'!$I$2:$J$773,2,FALSE),"")</f>
        <v>0.08</v>
      </c>
      <c r="O1093" s="40" t="str">
        <f t="shared" si="528"/>
        <v>NET1_YEAST</v>
      </c>
      <c r="P1093" s="57">
        <f t="shared" si="529"/>
        <v>1.7</v>
      </c>
      <c r="Q1093" s="57">
        <f t="shared" si="530"/>
        <v>-0.375</v>
      </c>
      <c r="R1093" s="57">
        <f t="shared" si="531"/>
        <v>0.75</v>
      </c>
      <c r="S1093" s="56">
        <f t="shared" si="532"/>
        <v>1.2999999999999998</v>
      </c>
      <c r="T1093" s="55">
        <f t="shared" si="533"/>
        <v>0.23214285714285718</v>
      </c>
      <c r="U1093" s="54">
        <f t="shared" si="534"/>
        <v>0.91666666666666674</v>
      </c>
      <c r="V1093" s="53">
        <f t="shared" si="535"/>
        <v>0.4</v>
      </c>
      <c r="W1093" s="53">
        <f t="shared" si="536"/>
        <v>-0.14285714285714285</v>
      </c>
      <c r="X1093" s="53">
        <f t="shared" si="537"/>
        <v>-0.16666666666666666</v>
      </c>
      <c r="Y1093" s="52">
        <f t="shared" si="538"/>
        <v>3</v>
      </c>
      <c r="Z1093" s="51">
        <f t="shared" si="539"/>
        <v>-0.60714285714285721</v>
      </c>
      <c r="AA1093" s="50">
        <f t="shared" si="540"/>
        <v>1.6666666666666667</v>
      </c>
      <c r="AB1093" s="40" t="str">
        <f t="shared" si="541"/>
        <v>NET1</v>
      </c>
      <c r="AC1093" s="49">
        <f t="shared" si="542"/>
        <v>0.105</v>
      </c>
      <c r="AD1093" s="47">
        <f t="shared" si="543"/>
        <v>0.245</v>
      </c>
      <c r="AE1093" s="47">
        <f t="shared" si="544"/>
        <v>0.105</v>
      </c>
      <c r="AF1093" s="48">
        <f t="shared" si="545"/>
        <v>0.22499999999999998</v>
      </c>
      <c r="AG1093" s="47">
        <f t="shared" si="546"/>
        <v>0.14499999999999999</v>
      </c>
      <c r="AH1093" s="47">
        <f t="shared" si="547"/>
        <v>0.11499999999999999</v>
      </c>
      <c r="AI1093" s="46">
        <f t="shared" si="548"/>
        <v>2.1428571428571428</v>
      </c>
      <c r="AJ1093" s="43">
        <f t="shared" si="549"/>
        <v>0.59183673469387754</v>
      </c>
      <c r="AK1093" s="43">
        <f t="shared" si="550"/>
        <v>1.0952380952380951</v>
      </c>
      <c r="AL1093" s="45">
        <f t="shared" si="551"/>
        <v>1.8384776310850233</v>
      </c>
      <c r="AM1093" s="43">
        <f t="shared" si="552"/>
        <v>0.32829957697946838</v>
      </c>
      <c r="AN1093" s="42">
        <f t="shared" si="553"/>
        <v>1.2963624321753371</v>
      </c>
      <c r="AO1093" s="40" t="str">
        <f t="shared" si="554"/>
        <v>NET1_YEAST</v>
      </c>
      <c r="AP1093" s="44">
        <f t="shared" si="555"/>
        <v>6.3639610306789288E-2</v>
      </c>
      <c r="AQ1093" s="43">
        <f t="shared" si="556"/>
        <v>4.9497474683058408E-2</v>
      </c>
      <c r="AR1093" s="43">
        <f t="shared" si="557"/>
        <v>0.10606601717798213</v>
      </c>
      <c r="AS1093" s="43">
        <f t="shared" si="558"/>
        <v>2.1213203435596427E-2</v>
      </c>
      <c r="AT1093" s="43">
        <f t="shared" si="559"/>
        <v>4.9497474683058332E-2</v>
      </c>
      <c r="AU1093" s="42">
        <f t="shared" si="560"/>
        <v>4.9497474683058366E-2</v>
      </c>
    </row>
    <row r="1094" spans="1:47" ht="15" x14ac:dyDescent="0.25">
      <c r="A1094" s="40" t="s">
        <v>4951</v>
      </c>
      <c r="B1094" s="40" t="s">
        <v>4950</v>
      </c>
      <c r="C1094" s="60" t="str">
        <f>IF(ISNUMBER(VLOOKUP(B1094,'[1]WT-GR-A'!I$2:J$693,2,FALSE)),VLOOKUP(B1094,'[1]WT-GR-A'!I$2:J$693,2,FALSE),"")</f>
        <v/>
      </c>
      <c r="D1094" s="58" t="str">
        <f>IF(ISNUMBER(VLOOKUP($B1094,'[1]KO-GR-A'!$I$2:$J$907,2,FALSE)),VLOOKUP($B1094,'[1]KO-GR-A'!$I$2:$J$907,2,FALSE),"")</f>
        <v/>
      </c>
      <c r="E1094" s="58">
        <f>IF(ISNUMBER(VLOOKUP($B1094,'[1]MT-GR-A'!$I$2:$J$789,2,FALSE)),VLOOKUP($B1094,'[1]MT-GR-A'!$I$2:$J$789,2,FALSE),"")</f>
        <v>0.06</v>
      </c>
      <c r="F1094" s="58">
        <f>IF(ISNUMBER(VLOOKUP($B1094,'[1]WT-HS-A'!$I$2:$J$1224,2,FALSE)),VLOOKUP($B1094,'[1]WT-HS-A'!$I$2:$J$1224,2,FALSE),"")</f>
        <v>0.06</v>
      </c>
      <c r="G1094" s="58">
        <f>IF(ISNUMBER(VLOOKUP($B1094,'[1]KO-HS-A'!$I$2:$J$1229,2,FALSE)),VLOOKUP($B1094,'[1]KO-HS-A'!$I$2:$J$1229,2,FALSE),"")</f>
        <v>0.06</v>
      </c>
      <c r="H1094" s="58" t="str">
        <f>IF(ISNUMBER(VLOOKUP($B1094,'[1]MT-HS-A'!$I$2:$J$1362,2,FALSE)),VLOOKUP($B1094,'[1]MT-HS-A'!$I$2:$J$1362,2,FALSE),"")</f>
        <v/>
      </c>
      <c r="I1094" s="59" t="str">
        <f>IF(ISNUMBER(VLOOKUP($B1094,'[1]WT-GR-B'!$I$2:$J$585,2,FALSE)),VLOOKUP($B1094,'[1]WT-GR-B'!$I$2:$J$585,2,FALSE),"")</f>
        <v/>
      </c>
      <c r="J1094" s="58" t="str">
        <f>IF(ISNUMBER(VLOOKUP($B1094,'[1]KO-GR-B'!$I$2:$J$900,2,FALSE)),VLOOKUP($B1094,'[1]KO-GR-B'!$I$2:$J$900,2,FALSE),"")</f>
        <v/>
      </c>
      <c r="K1094" s="58" t="str">
        <f>IF(ISNUMBER(VLOOKUP($B1094,'[1]MT-GR-B'!$I$2:$J$693,2,FALSE)),VLOOKUP($B1094,'[1]MT-GR-B'!$I$2:$J$693,2,FALSE),"")</f>
        <v/>
      </c>
      <c r="L1094" s="58">
        <f>IF(ISNUMBER(VLOOKUP($B1094,'[1]WT-HS-B'!$I$2:$J$1220,2,FALSE)),VLOOKUP($B1094,'[1]WT-HS-B'!$I$2:$J$1220,2,FALSE),"")</f>
        <v>0.06</v>
      </c>
      <c r="M1094" s="58" t="str">
        <f>IF(ISNUMBER(VLOOKUP($B1094,'[1]KO-HS-B'!$I$2:$J$1046,2,FALSE)),VLOOKUP($B1094,'[1]KO-HS-B'!$I$2:$J$1046,2,FALSE),"")</f>
        <v/>
      </c>
      <c r="N1094" s="58">
        <f>IF(ISNUMBER(VLOOKUP($B1094,'[1]MT-HS-B'!$I$2:$J$773,2,FALSE)),VLOOKUP($B1094,'[1]MT-HS-B'!$I$2:$J$773,2,FALSE),"")</f>
        <v>0.06</v>
      </c>
      <c r="O1094" s="40" t="str">
        <f t="shared" ref="O1094:O1157" si="561">B1094</f>
        <v>NUP59_YEAST</v>
      </c>
      <c r="P1094" s="57" t="str">
        <f t="shared" ref="P1094:P1157" si="562">IF(COUNT(V1094,Y1094)&gt;1,AVERAGE(V1094,Y1094),IF(COUNT(V1094,Y1094)=0,IF(V1094=Y1094,V1094,""),IF(ISNUMBER(V1094),V1094,Y1094)))</f>
        <v>HS only</v>
      </c>
      <c r="Q1094" s="57" t="str">
        <f t="shared" ref="Q1094:Q1157" si="563">IF(COUNT(W1094,Z1094)&gt;1,AVERAGE(W1094,Z1094),IF(COUNT(W1094,Z1094)=0,IF(W1094=Z1094,W1094,""),IF(ISNUMBER(W1094),W1094,Z1094)))</f>
        <v/>
      </c>
      <c r="R1094" s="57" t="str">
        <f t="shared" ref="R1094:R1157" si="564">IF(COUNT(X1094,AA1094)&gt;1,AVERAGE(X1094,AA1094),IF(COUNT(X1094,AA1094)=0,IF(X1094=AA1094,X1094,""),IF(ISNUMBER(X1094),X1094,AA1094)))</f>
        <v/>
      </c>
      <c r="S1094" s="56" t="str">
        <f t="shared" ref="S1094:S1157" si="565">IF(COUNT(V1094,Y1094)&gt;1,AVEDEV(V1094,Y1094),"n/a")</f>
        <v>n/a</v>
      </c>
      <c r="T1094" s="55" t="str">
        <f t="shared" ref="T1094:T1157" si="566">IF(COUNT(W1094,Z1094)&gt;1,AVEDEV(W1094,Z1094),"n/a")</f>
        <v>n/a</v>
      </c>
      <c r="U1094" s="54" t="str">
        <f t="shared" ref="U1094:U1157" si="567">IF(COUNT(X1094,AA1094)&gt;1,AVEDEV(X1094,AA1094),"n/a")</f>
        <v>n/a</v>
      </c>
      <c r="V1094" s="53" t="str">
        <f t="shared" ref="V1094:V1157" si="568">(IF(ISNUMBER(F1094),IF(ISNUMBER(C1094),(F1094-C1094)/C1094,"HS only"),IF(ISNUMBER(C1094),"GR only","")))</f>
        <v>HS only</v>
      </c>
      <c r="W1094" s="53" t="str">
        <f t="shared" ref="W1094:W1157" si="569">(IF(ISNUMBER(G1094),IF(ISNUMBER(D1094),(G1094-D1094)/D1094,"HS only"),IF(ISNUMBER(D1094),"GR only","")))</f>
        <v>HS only</v>
      </c>
      <c r="X1094" s="53" t="str">
        <f t="shared" ref="X1094:X1157" si="570">(IF(ISNUMBER(H1094),IF(ISNUMBER(E1094),(H1094-E1094)/E1094,"HS only"),IF(ISNUMBER(E1094),"GR only","")))</f>
        <v>GR only</v>
      </c>
      <c r="Y1094" s="52" t="str">
        <f t="shared" ref="Y1094:Y1157" si="571">(IF(ISNUMBER(L1094),IF(ISNUMBER(I1094),(L1094-I1094)/I1094,"HS only"),IF(ISNUMBER(I1094),"GR only","")))</f>
        <v>HS only</v>
      </c>
      <c r="Z1094" s="51" t="str">
        <f t="shared" ref="Z1094:Z1157" si="572">(IF(ISNUMBER(M1094),IF(ISNUMBER(J1094),(M1094-J1094)/J1094,"HS only"),IF(ISNUMBER(J1094),"GR only","")))</f>
        <v/>
      </c>
      <c r="AA1094" s="50" t="str">
        <f t="shared" ref="AA1094:AA1157" si="573">(IF(ISNUMBER(N1094),IF(ISNUMBER(K1094),(N1094-K1094)/K1094,"HS only"),IF(ISNUMBER(K1094),"GR only","")))</f>
        <v>HS only</v>
      </c>
      <c r="AB1094" s="40" t="str">
        <f t="shared" ref="AB1094:AB1157" si="574">MID(A1094,SEARCH("GN=",A1094)+3,SEARCH("PE=",A1094)-SEARCH("GN=",A1094)-4)</f>
        <v>ASM4</v>
      </c>
      <c r="AC1094" s="49">
        <f t="shared" ref="AC1094:AC1157" si="575">IF(COUNT(C1094,I1094)&gt;0,AVERAGE(C1094,I1094),0)</f>
        <v>0</v>
      </c>
      <c r="AD1094" s="47">
        <f t="shared" ref="AD1094:AD1157" si="576">IF(COUNT(D1094,J1094)&gt;0,AVERAGE(D1094,J1094),0)</f>
        <v>0</v>
      </c>
      <c r="AE1094" s="47">
        <f t="shared" ref="AE1094:AE1157" si="577">IF(COUNT(E1094,K1094)&gt;0,AVERAGE(E1094,K1094),0)</f>
        <v>0.06</v>
      </c>
      <c r="AF1094" s="48">
        <f t="shared" ref="AF1094:AF1157" si="578">IF(COUNT(F1094,L1094)&gt;0,AVERAGE(F1094,L1094),0)</f>
        <v>0.06</v>
      </c>
      <c r="AG1094" s="47">
        <f t="shared" ref="AG1094:AG1157" si="579">IF(COUNT(G1094,M1094)&gt;0,AVERAGE(G1094,M1094),0)</f>
        <v>0.06</v>
      </c>
      <c r="AH1094" s="47">
        <f t="shared" ref="AH1094:AH1157" si="580">IF(COUNT(H1094,N1094)&gt;0,AVERAGE(H1094,N1094),0)</f>
        <v>0.06</v>
      </c>
      <c r="AI1094" s="46" t="str">
        <f t="shared" ref="AI1094:AI1157" si="581">IF(AC1094&lt;&gt;0,AF1094/AC1094,IF(AF1094&gt;0,"HS Only",""))</f>
        <v>HS Only</v>
      </c>
      <c r="AJ1094" s="43" t="str">
        <f t="shared" ref="AJ1094:AJ1157" si="582">IF(AD1094&lt;&gt;0,AG1094/AD1094,IF(AG1094&gt;0,"HS Only",""))</f>
        <v>HS Only</v>
      </c>
      <c r="AK1094" s="43">
        <f t="shared" ref="AK1094:AK1157" si="583">IF(AE1094&lt;&gt;0,AH1094/AE1094,IF(AH1094&gt;0,"HS Only",""))</f>
        <v>1</v>
      </c>
      <c r="AL1094" s="45" t="str">
        <f t="shared" ref="AL1094:AL1157" si="584">IF(COUNT(C1094,F1094,I1094,L1094)=4,STDEV(F1094/C1094,L1094/I1094),"")</f>
        <v/>
      </c>
      <c r="AM1094" s="43" t="str">
        <f t="shared" ref="AM1094:AM1157" si="585">IF(COUNT(D1094,G1094,J1094,M1094)=4,STDEV(G1094/D1094,M1094/J1094),"")</f>
        <v/>
      </c>
      <c r="AN1094" s="42" t="str">
        <f t="shared" ref="AN1094:AN1157" si="586">IF(COUNT(E1094,H1094,K1094,N1094)=4,STDEV(H1094/E1094,N1094/K1094),"")</f>
        <v/>
      </c>
      <c r="AO1094" s="40" t="str">
        <f t="shared" ref="AO1094:AO1157" si="587">B1094</f>
        <v>NUP59_YEAST</v>
      </c>
      <c r="AP1094" s="44" t="str">
        <f t="shared" ref="AP1094:AP1157" si="588">IF(COUNT(C1094,I1094)&gt;1,STDEV(C1094,I1094),"")</f>
        <v/>
      </c>
      <c r="AQ1094" s="43" t="str">
        <f t="shared" ref="AQ1094:AQ1157" si="589">IF(COUNT(D1094,J1094)&gt;1,STDEV(D1094,J1094),"")</f>
        <v/>
      </c>
      <c r="AR1094" s="43" t="str">
        <f t="shared" ref="AR1094:AR1157" si="590">IF(COUNT(E1094,K1094)&gt;1,STDEV(E1094,K1094),"")</f>
        <v/>
      </c>
      <c r="AS1094" s="43">
        <f t="shared" ref="AS1094:AS1157" si="591">IF(COUNT(F1094,L1094)&gt;1,STDEV(F1094,L1094),"")</f>
        <v>0</v>
      </c>
      <c r="AT1094" s="43" t="str">
        <f t="shared" ref="AT1094:AT1157" si="592">IF(COUNT(G1094,M1094)&gt;1,STDEV(G1094,M1094),"")</f>
        <v/>
      </c>
      <c r="AU1094" s="42" t="str">
        <f t="shared" ref="AU1094:AU1157" si="593">IF(COUNT(H1094,N1094)&gt;1,STDEV(H1094,N1094),"")</f>
        <v/>
      </c>
    </row>
    <row r="1095" spans="1:47" ht="15" x14ac:dyDescent="0.25">
      <c r="A1095" s="40" t="s">
        <v>4949</v>
      </c>
      <c r="B1095" s="40" t="s">
        <v>4948</v>
      </c>
      <c r="C1095" s="60" t="str">
        <f>IF(ISNUMBER(VLOOKUP(B1095,'[1]WT-GR-A'!I$2:J$693,2,FALSE)),VLOOKUP(B1095,'[1]WT-GR-A'!I$2:J$693,2,FALSE),"")</f>
        <v/>
      </c>
      <c r="D1095" s="58">
        <f>IF(ISNUMBER(VLOOKUP($B1095,'[1]KO-GR-A'!$I$2:$J$907,2,FALSE)),VLOOKUP($B1095,'[1]KO-GR-A'!$I$2:$J$907,2,FALSE),"")</f>
        <v>0.09</v>
      </c>
      <c r="E1095" s="58" t="str">
        <f>IF(ISNUMBER(VLOOKUP($B1095,'[1]MT-GR-A'!$I$2:$J$789,2,FALSE)),VLOOKUP($B1095,'[1]MT-GR-A'!$I$2:$J$789,2,FALSE),"")</f>
        <v/>
      </c>
      <c r="F1095" s="58">
        <f>IF(ISNUMBER(VLOOKUP($B1095,'[1]WT-HS-A'!$I$2:$J$1224,2,FALSE)),VLOOKUP($B1095,'[1]WT-HS-A'!$I$2:$J$1224,2,FALSE),"")</f>
        <v>0.19</v>
      </c>
      <c r="G1095" s="58">
        <f>IF(ISNUMBER(VLOOKUP($B1095,'[1]KO-HS-A'!$I$2:$J$1229,2,FALSE)),VLOOKUP($B1095,'[1]KO-HS-A'!$I$2:$J$1229,2,FALSE),"")</f>
        <v>0.09</v>
      </c>
      <c r="H1095" s="58">
        <f>IF(ISNUMBER(VLOOKUP($B1095,'[1]MT-HS-A'!$I$2:$J$1362,2,FALSE)),VLOOKUP($B1095,'[1]MT-HS-A'!$I$2:$J$1362,2,FALSE),"")</f>
        <v>0.19</v>
      </c>
      <c r="I1095" s="59" t="str">
        <f>IF(ISNUMBER(VLOOKUP($B1095,'[1]WT-GR-B'!$I$2:$J$585,2,FALSE)),VLOOKUP($B1095,'[1]WT-GR-B'!$I$2:$J$585,2,FALSE),"")</f>
        <v/>
      </c>
      <c r="J1095" s="58">
        <f>IF(ISNUMBER(VLOOKUP($B1095,'[1]KO-GR-B'!$I$2:$J$900,2,FALSE)),VLOOKUP($B1095,'[1]KO-GR-B'!$I$2:$J$900,2,FALSE),"")</f>
        <v>0.19</v>
      </c>
      <c r="K1095" s="58" t="str">
        <f>IF(ISNUMBER(VLOOKUP($B1095,'[1]MT-GR-B'!$I$2:$J$693,2,FALSE)),VLOOKUP($B1095,'[1]MT-GR-B'!$I$2:$J$693,2,FALSE),"")</f>
        <v/>
      </c>
      <c r="L1095" s="58">
        <f>IF(ISNUMBER(VLOOKUP($B1095,'[1]WT-HS-B'!$I$2:$J$1220,2,FALSE)),VLOOKUP($B1095,'[1]WT-HS-B'!$I$2:$J$1220,2,FALSE),"")</f>
        <v>0.09</v>
      </c>
      <c r="M1095" s="58">
        <f>IF(ISNUMBER(VLOOKUP($B1095,'[1]KO-HS-B'!$I$2:$J$1046,2,FALSE)),VLOOKUP($B1095,'[1]KO-HS-B'!$I$2:$J$1046,2,FALSE),"")</f>
        <v>0.19</v>
      </c>
      <c r="N1095" s="58">
        <f>IF(ISNUMBER(VLOOKUP($B1095,'[1]MT-HS-B'!$I$2:$J$773,2,FALSE)),VLOOKUP($B1095,'[1]MT-HS-B'!$I$2:$J$773,2,FALSE),"")</f>
        <v>0.09</v>
      </c>
      <c r="O1095" s="40" t="str">
        <f t="shared" si="561"/>
        <v>GLE2_YEAST</v>
      </c>
      <c r="P1095" s="57" t="str">
        <f t="shared" si="562"/>
        <v>HS only</v>
      </c>
      <c r="Q1095" s="57">
        <f t="shared" si="563"/>
        <v>0</v>
      </c>
      <c r="R1095" s="57" t="str">
        <f t="shared" si="564"/>
        <v>HS only</v>
      </c>
      <c r="S1095" s="56" t="str">
        <f t="shared" si="565"/>
        <v>n/a</v>
      </c>
      <c r="T1095" s="55">
        <f t="shared" si="566"/>
        <v>0</v>
      </c>
      <c r="U1095" s="54" t="str">
        <f t="shared" si="567"/>
        <v>n/a</v>
      </c>
      <c r="V1095" s="53" t="str">
        <f t="shared" si="568"/>
        <v>HS only</v>
      </c>
      <c r="W1095" s="53">
        <f t="shared" si="569"/>
        <v>0</v>
      </c>
      <c r="X1095" s="53" t="str">
        <f t="shared" si="570"/>
        <v>HS only</v>
      </c>
      <c r="Y1095" s="52" t="str">
        <f t="shared" si="571"/>
        <v>HS only</v>
      </c>
      <c r="Z1095" s="51">
        <f t="shared" si="572"/>
        <v>0</v>
      </c>
      <c r="AA1095" s="50" t="str">
        <f t="shared" si="573"/>
        <v>HS only</v>
      </c>
      <c r="AB1095" s="40" t="str">
        <f t="shared" si="574"/>
        <v>GLE2</v>
      </c>
      <c r="AC1095" s="49">
        <f t="shared" si="575"/>
        <v>0</v>
      </c>
      <c r="AD1095" s="47">
        <f t="shared" si="576"/>
        <v>0.14000000000000001</v>
      </c>
      <c r="AE1095" s="47">
        <f t="shared" si="577"/>
        <v>0</v>
      </c>
      <c r="AF1095" s="48">
        <f t="shared" si="578"/>
        <v>0.14000000000000001</v>
      </c>
      <c r="AG1095" s="47">
        <f t="shared" si="579"/>
        <v>0.14000000000000001</v>
      </c>
      <c r="AH1095" s="47">
        <f t="shared" si="580"/>
        <v>0.14000000000000001</v>
      </c>
      <c r="AI1095" s="46" t="str">
        <f t="shared" si="581"/>
        <v>HS Only</v>
      </c>
      <c r="AJ1095" s="43">
        <f t="shared" si="582"/>
        <v>1</v>
      </c>
      <c r="AK1095" s="43" t="str">
        <f t="shared" si="583"/>
        <v>HS Only</v>
      </c>
      <c r="AL1095" s="45" t="str">
        <f t="shared" si="584"/>
        <v/>
      </c>
      <c r="AM1095" s="43">
        <f t="shared" si="585"/>
        <v>0</v>
      </c>
      <c r="AN1095" s="42" t="str">
        <f t="shared" si="586"/>
        <v/>
      </c>
      <c r="AO1095" s="40" t="str">
        <f t="shared" si="587"/>
        <v>GLE2_YEAST</v>
      </c>
      <c r="AP1095" s="44" t="str">
        <f t="shared" si="588"/>
        <v/>
      </c>
      <c r="AQ1095" s="43">
        <f t="shared" si="589"/>
        <v>7.0710678118654738E-2</v>
      </c>
      <c r="AR1095" s="43" t="str">
        <f t="shared" si="590"/>
        <v/>
      </c>
      <c r="AS1095" s="43">
        <f t="shared" si="591"/>
        <v>7.0710678118654738E-2</v>
      </c>
      <c r="AT1095" s="43">
        <f t="shared" si="592"/>
        <v>7.0710678118654738E-2</v>
      </c>
      <c r="AU1095" s="42">
        <f t="shared" si="593"/>
        <v>7.0710678118654738E-2</v>
      </c>
    </row>
    <row r="1096" spans="1:47" ht="15" x14ac:dyDescent="0.25">
      <c r="A1096" s="40" t="s">
        <v>4947</v>
      </c>
      <c r="B1096" s="40" t="s">
        <v>4946</v>
      </c>
      <c r="C1096" s="60" t="str">
        <f>IF(ISNUMBER(VLOOKUP(B1096,'[1]WT-GR-A'!I$2:J$693,2,FALSE)),VLOOKUP(B1096,'[1]WT-GR-A'!I$2:J$693,2,FALSE),"")</f>
        <v/>
      </c>
      <c r="D1096" s="58" t="str">
        <f>IF(ISNUMBER(VLOOKUP($B1096,'[1]KO-GR-A'!$I$2:$J$907,2,FALSE)),VLOOKUP($B1096,'[1]KO-GR-A'!$I$2:$J$907,2,FALSE),"")</f>
        <v/>
      </c>
      <c r="E1096" s="58" t="str">
        <f>IF(ISNUMBER(VLOOKUP($B1096,'[1]MT-GR-A'!$I$2:$J$789,2,FALSE)),VLOOKUP($B1096,'[1]MT-GR-A'!$I$2:$J$789,2,FALSE),"")</f>
        <v/>
      </c>
      <c r="F1096" s="58" t="str">
        <f>IF(ISNUMBER(VLOOKUP($B1096,'[1]WT-HS-A'!$I$2:$J$1224,2,FALSE)),VLOOKUP($B1096,'[1]WT-HS-A'!$I$2:$J$1224,2,FALSE),"")</f>
        <v/>
      </c>
      <c r="G1096" s="58" t="str">
        <f>IF(ISNUMBER(VLOOKUP($B1096,'[1]KO-HS-A'!$I$2:$J$1229,2,FALSE)),VLOOKUP($B1096,'[1]KO-HS-A'!$I$2:$J$1229,2,FALSE),"")</f>
        <v/>
      </c>
      <c r="H1096" s="58">
        <f>IF(ISNUMBER(VLOOKUP($B1096,'[1]MT-HS-A'!$I$2:$J$1362,2,FALSE)),VLOOKUP($B1096,'[1]MT-HS-A'!$I$2:$J$1362,2,FALSE),"")</f>
        <v>0.05</v>
      </c>
      <c r="I1096" s="59" t="str">
        <f>IF(ISNUMBER(VLOOKUP($B1096,'[1]WT-GR-B'!$I$2:$J$585,2,FALSE)),VLOOKUP($B1096,'[1]WT-GR-B'!$I$2:$J$585,2,FALSE),"")</f>
        <v/>
      </c>
      <c r="J1096" s="58" t="str">
        <f>IF(ISNUMBER(VLOOKUP($B1096,'[1]KO-GR-B'!$I$2:$J$900,2,FALSE)),VLOOKUP($B1096,'[1]KO-GR-B'!$I$2:$J$900,2,FALSE),"")</f>
        <v/>
      </c>
      <c r="K1096" s="58" t="str">
        <f>IF(ISNUMBER(VLOOKUP($B1096,'[1]MT-GR-B'!$I$2:$J$693,2,FALSE)),VLOOKUP($B1096,'[1]MT-GR-B'!$I$2:$J$693,2,FALSE),"")</f>
        <v/>
      </c>
      <c r="L1096" s="58" t="str">
        <f>IF(ISNUMBER(VLOOKUP($B1096,'[1]WT-HS-B'!$I$2:$J$1220,2,FALSE)),VLOOKUP($B1096,'[1]WT-HS-B'!$I$2:$J$1220,2,FALSE),"")</f>
        <v/>
      </c>
      <c r="M1096" s="58" t="str">
        <f>IF(ISNUMBER(VLOOKUP($B1096,'[1]KO-HS-B'!$I$2:$J$1046,2,FALSE)),VLOOKUP($B1096,'[1]KO-HS-B'!$I$2:$J$1046,2,FALSE),"")</f>
        <v/>
      </c>
      <c r="N1096" s="58" t="str">
        <f>IF(ISNUMBER(VLOOKUP($B1096,'[1]MT-HS-B'!$I$2:$J$773,2,FALSE)),VLOOKUP($B1096,'[1]MT-HS-B'!$I$2:$J$773,2,FALSE),"")</f>
        <v/>
      </c>
      <c r="O1096" s="40" t="str">
        <f t="shared" si="561"/>
        <v>NDC1_YEAST</v>
      </c>
      <c r="P1096" s="57" t="str">
        <f t="shared" si="562"/>
        <v/>
      </c>
      <c r="Q1096" s="57" t="str">
        <f t="shared" si="563"/>
        <v/>
      </c>
      <c r="R1096" s="57" t="str">
        <f t="shared" si="564"/>
        <v/>
      </c>
      <c r="S1096" s="56" t="str">
        <f t="shared" si="565"/>
        <v>n/a</v>
      </c>
      <c r="T1096" s="55" t="str">
        <f t="shared" si="566"/>
        <v>n/a</v>
      </c>
      <c r="U1096" s="54" t="str">
        <f t="shared" si="567"/>
        <v>n/a</v>
      </c>
      <c r="V1096" s="53" t="str">
        <f t="shared" si="568"/>
        <v/>
      </c>
      <c r="W1096" s="53" t="str">
        <f t="shared" si="569"/>
        <v/>
      </c>
      <c r="X1096" s="53" t="str">
        <f t="shared" si="570"/>
        <v>HS only</v>
      </c>
      <c r="Y1096" s="52" t="str">
        <f t="shared" si="571"/>
        <v/>
      </c>
      <c r="Z1096" s="51" t="str">
        <f t="shared" si="572"/>
        <v/>
      </c>
      <c r="AA1096" s="50" t="str">
        <f t="shared" si="573"/>
        <v/>
      </c>
      <c r="AB1096" s="40" t="str">
        <f t="shared" si="574"/>
        <v>NDC1</v>
      </c>
      <c r="AC1096" s="49">
        <f t="shared" si="575"/>
        <v>0</v>
      </c>
      <c r="AD1096" s="47">
        <f t="shared" si="576"/>
        <v>0</v>
      </c>
      <c r="AE1096" s="47">
        <f t="shared" si="577"/>
        <v>0</v>
      </c>
      <c r="AF1096" s="48">
        <f t="shared" si="578"/>
        <v>0</v>
      </c>
      <c r="AG1096" s="47">
        <f t="shared" si="579"/>
        <v>0</v>
      </c>
      <c r="AH1096" s="47">
        <f t="shared" si="580"/>
        <v>0.05</v>
      </c>
      <c r="AI1096" s="46" t="str">
        <f t="shared" si="581"/>
        <v/>
      </c>
      <c r="AJ1096" s="43" t="str">
        <f t="shared" si="582"/>
        <v/>
      </c>
      <c r="AK1096" s="43" t="str">
        <f t="shared" si="583"/>
        <v>HS Only</v>
      </c>
      <c r="AL1096" s="45" t="str">
        <f t="shared" si="584"/>
        <v/>
      </c>
      <c r="AM1096" s="43" t="str">
        <f t="shared" si="585"/>
        <v/>
      </c>
      <c r="AN1096" s="42" t="str">
        <f t="shared" si="586"/>
        <v/>
      </c>
      <c r="AO1096" s="40" t="str">
        <f t="shared" si="587"/>
        <v>NDC1_YEAST</v>
      </c>
      <c r="AP1096" s="44" t="str">
        <f t="shared" si="588"/>
        <v/>
      </c>
      <c r="AQ1096" s="43" t="str">
        <f t="shared" si="589"/>
        <v/>
      </c>
      <c r="AR1096" s="43" t="str">
        <f t="shared" si="590"/>
        <v/>
      </c>
      <c r="AS1096" s="43" t="str">
        <f t="shared" si="591"/>
        <v/>
      </c>
      <c r="AT1096" s="43" t="str">
        <f t="shared" si="592"/>
        <v/>
      </c>
      <c r="AU1096" s="42" t="str">
        <f t="shared" si="593"/>
        <v/>
      </c>
    </row>
    <row r="1097" spans="1:47" ht="15" x14ac:dyDescent="0.25">
      <c r="A1097" s="40" t="s">
        <v>4945</v>
      </c>
      <c r="B1097" s="40" t="s">
        <v>4944</v>
      </c>
      <c r="C1097" s="60">
        <f>IF(ISNUMBER(VLOOKUP(B1097,'[1]WT-GR-A'!I$2:J$693,2,FALSE)),VLOOKUP(B1097,'[1]WT-GR-A'!I$2:J$693,2,FALSE),"")</f>
        <v>0.2</v>
      </c>
      <c r="D1097" s="58">
        <f>IF(ISNUMBER(VLOOKUP($B1097,'[1]KO-GR-A'!$I$2:$J$907,2,FALSE)),VLOOKUP($B1097,'[1]KO-GR-A'!$I$2:$J$907,2,FALSE),"")</f>
        <v>0.08</v>
      </c>
      <c r="E1097" s="58">
        <f>IF(ISNUMBER(VLOOKUP($B1097,'[1]MT-GR-A'!$I$2:$J$789,2,FALSE)),VLOOKUP($B1097,'[1]MT-GR-A'!$I$2:$J$789,2,FALSE),"")</f>
        <v>0.2</v>
      </c>
      <c r="F1097" s="58">
        <f>IF(ISNUMBER(VLOOKUP($B1097,'[1]WT-HS-A'!$I$2:$J$1224,2,FALSE)),VLOOKUP($B1097,'[1]WT-HS-A'!$I$2:$J$1224,2,FALSE),"")</f>
        <v>0.16</v>
      </c>
      <c r="G1097" s="58">
        <f>IF(ISNUMBER(VLOOKUP($B1097,'[1]KO-HS-A'!$I$2:$J$1229,2,FALSE)),VLOOKUP($B1097,'[1]KO-HS-A'!$I$2:$J$1229,2,FALSE),"")</f>
        <v>0.11</v>
      </c>
      <c r="H1097" s="58">
        <f>IF(ISNUMBER(VLOOKUP($B1097,'[1]MT-HS-A'!$I$2:$J$1362,2,FALSE)),VLOOKUP($B1097,'[1]MT-HS-A'!$I$2:$J$1362,2,FALSE),"")</f>
        <v>0.2</v>
      </c>
      <c r="I1097" s="59" t="str">
        <f>IF(ISNUMBER(VLOOKUP($B1097,'[1]WT-GR-B'!$I$2:$J$585,2,FALSE)),VLOOKUP($B1097,'[1]WT-GR-B'!$I$2:$J$585,2,FALSE),"")</f>
        <v/>
      </c>
      <c r="J1097" s="58">
        <f>IF(ISNUMBER(VLOOKUP($B1097,'[1]KO-GR-B'!$I$2:$J$900,2,FALSE)),VLOOKUP($B1097,'[1]KO-GR-B'!$I$2:$J$900,2,FALSE),"")</f>
        <v>0.08</v>
      </c>
      <c r="K1097" s="58">
        <f>IF(ISNUMBER(VLOOKUP($B1097,'[1]MT-GR-B'!$I$2:$J$693,2,FALSE)),VLOOKUP($B1097,'[1]MT-GR-B'!$I$2:$J$693,2,FALSE),"")</f>
        <v>0.11</v>
      </c>
      <c r="L1097" s="58">
        <f>IF(ISNUMBER(VLOOKUP($B1097,'[1]WT-HS-B'!$I$2:$J$1220,2,FALSE)),VLOOKUP($B1097,'[1]WT-HS-B'!$I$2:$J$1220,2,FALSE),"")</f>
        <v>0.08</v>
      </c>
      <c r="M1097" s="58">
        <f>IF(ISNUMBER(VLOOKUP($B1097,'[1]KO-HS-B'!$I$2:$J$1046,2,FALSE)),VLOOKUP($B1097,'[1]KO-HS-B'!$I$2:$J$1046,2,FALSE),"")</f>
        <v>0.04</v>
      </c>
      <c r="N1097" s="58" t="str">
        <f>IF(ISNUMBER(VLOOKUP($B1097,'[1]MT-HS-B'!$I$2:$J$773,2,FALSE)),VLOOKUP($B1097,'[1]MT-HS-B'!$I$2:$J$773,2,FALSE),"")</f>
        <v/>
      </c>
      <c r="O1097" s="40" t="str">
        <f t="shared" si="561"/>
        <v>NIC96_YEAST</v>
      </c>
      <c r="P1097" s="57">
        <f t="shared" si="562"/>
        <v>-0.20000000000000004</v>
      </c>
      <c r="Q1097" s="57">
        <f t="shared" si="563"/>
        <v>-6.25E-2</v>
      </c>
      <c r="R1097" s="57">
        <f t="shared" si="564"/>
        <v>0</v>
      </c>
      <c r="S1097" s="56" t="str">
        <f t="shared" si="565"/>
        <v>n/a</v>
      </c>
      <c r="T1097" s="55">
        <f t="shared" si="566"/>
        <v>0.4375</v>
      </c>
      <c r="U1097" s="54" t="str">
        <f t="shared" si="567"/>
        <v>n/a</v>
      </c>
      <c r="V1097" s="53">
        <f t="shared" si="568"/>
        <v>-0.20000000000000004</v>
      </c>
      <c r="W1097" s="53">
        <f t="shared" si="569"/>
        <v>0.375</v>
      </c>
      <c r="X1097" s="53">
        <f t="shared" si="570"/>
        <v>0</v>
      </c>
      <c r="Y1097" s="52" t="str">
        <f t="shared" si="571"/>
        <v>HS only</v>
      </c>
      <c r="Z1097" s="51">
        <f t="shared" si="572"/>
        <v>-0.5</v>
      </c>
      <c r="AA1097" s="50" t="str">
        <f t="shared" si="573"/>
        <v>GR only</v>
      </c>
      <c r="AB1097" s="40" t="str">
        <f t="shared" si="574"/>
        <v>NIC96</v>
      </c>
      <c r="AC1097" s="49">
        <f t="shared" si="575"/>
        <v>0.2</v>
      </c>
      <c r="AD1097" s="47">
        <f t="shared" si="576"/>
        <v>0.08</v>
      </c>
      <c r="AE1097" s="47">
        <f t="shared" si="577"/>
        <v>0.155</v>
      </c>
      <c r="AF1097" s="48">
        <f t="shared" si="578"/>
        <v>0.12</v>
      </c>
      <c r="AG1097" s="47">
        <f t="shared" si="579"/>
        <v>7.4999999999999997E-2</v>
      </c>
      <c r="AH1097" s="47">
        <f t="shared" si="580"/>
        <v>0.2</v>
      </c>
      <c r="AI1097" s="46">
        <f t="shared" si="581"/>
        <v>0.6</v>
      </c>
      <c r="AJ1097" s="43">
        <f t="shared" si="582"/>
        <v>0.9375</v>
      </c>
      <c r="AK1097" s="43">
        <f t="shared" si="583"/>
        <v>1.2903225806451615</v>
      </c>
      <c r="AL1097" s="45" t="str">
        <f t="shared" si="584"/>
        <v/>
      </c>
      <c r="AM1097" s="43">
        <f t="shared" si="585"/>
        <v>0.61871843353822908</v>
      </c>
      <c r="AN1097" s="42" t="str">
        <f t="shared" si="586"/>
        <v/>
      </c>
      <c r="AO1097" s="40" t="str">
        <f t="shared" si="587"/>
        <v>NIC96_YEAST</v>
      </c>
      <c r="AP1097" s="44" t="str">
        <f t="shared" si="588"/>
        <v/>
      </c>
      <c r="AQ1097" s="43">
        <f t="shared" si="589"/>
        <v>0</v>
      </c>
      <c r="AR1097" s="43">
        <f t="shared" si="590"/>
        <v>6.3639610306789315E-2</v>
      </c>
      <c r="AS1097" s="43">
        <f t="shared" si="591"/>
        <v>5.6568542494923817E-2</v>
      </c>
      <c r="AT1097" s="43">
        <f t="shared" si="592"/>
        <v>4.9497474683058332E-2</v>
      </c>
      <c r="AU1097" s="42" t="str">
        <f t="shared" si="593"/>
        <v/>
      </c>
    </row>
    <row r="1098" spans="1:47" ht="15" x14ac:dyDescent="0.25">
      <c r="A1098" s="40" t="s">
        <v>4943</v>
      </c>
      <c r="B1098" s="40" t="s">
        <v>4942</v>
      </c>
      <c r="C1098" s="60">
        <f>IF(ISNUMBER(VLOOKUP(B1098,'[1]WT-GR-A'!I$2:J$693,2,FALSE)),VLOOKUP(B1098,'[1]WT-GR-A'!I$2:J$693,2,FALSE),"")</f>
        <v>0.04</v>
      </c>
      <c r="D1098" s="58">
        <f>IF(ISNUMBER(VLOOKUP($B1098,'[1]KO-GR-A'!$I$2:$J$907,2,FALSE)),VLOOKUP($B1098,'[1]KO-GR-A'!$I$2:$J$907,2,FALSE),"")</f>
        <v>0.04</v>
      </c>
      <c r="E1098" s="58">
        <f>IF(ISNUMBER(VLOOKUP($B1098,'[1]MT-GR-A'!$I$2:$J$789,2,FALSE)),VLOOKUP($B1098,'[1]MT-GR-A'!$I$2:$J$789,2,FALSE),"")</f>
        <v>0.04</v>
      </c>
      <c r="F1098" s="58">
        <f>IF(ISNUMBER(VLOOKUP($B1098,'[1]WT-HS-A'!$I$2:$J$1224,2,FALSE)),VLOOKUP($B1098,'[1]WT-HS-A'!$I$2:$J$1224,2,FALSE),"")</f>
        <v>0.08</v>
      </c>
      <c r="G1098" s="58" t="str">
        <f>IF(ISNUMBER(VLOOKUP($B1098,'[1]KO-HS-A'!$I$2:$J$1229,2,FALSE)),VLOOKUP($B1098,'[1]KO-HS-A'!$I$2:$J$1229,2,FALSE),"")</f>
        <v/>
      </c>
      <c r="H1098" s="58">
        <f>IF(ISNUMBER(VLOOKUP($B1098,'[1]MT-HS-A'!$I$2:$J$1362,2,FALSE)),VLOOKUP($B1098,'[1]MT-HS-A'!$I$2:$J$1362,2,FALSE),"")</f>
        <v>0.08</v>
      </c>
      <c r="I1098" s="59">
        <f>IF(ISNUMBER(VLOOKUP($B1098,'[1]WT-GR-B'!$I$2:$J$585,2,FALSE)),VLOOKUP($B1098,'[1]WT-GR-B'!$I$2:$J$585,2,FALSE),"")</f>
        <v>0.04</v>
      </c>
      <c r="J1098" s="58">
        <f>IF(ISNUMBER(VLOOKUP($B1098,'[1]KO-GR-B'!$I$2:$J$900,2,FALSE)),VLOOKUP($B1098,'[1]KO-GR-B'!$I$2:$J$900,2,FALSE),"")</f>
        <v>0.08</v>
      </c>
      <c r="K1098" s="58" t="str">
        <f>IF(ISNUMBER(VLOOKUP($B1098,'[1]MT-GR-B'!$I$2:$J$693,2,FALSE)),VLOOKUP($B1098,'[1]MT-GR-B'!$I$2:$J$693,2,FALSE),"")</f>
        <v/>
      </c>
      <c r="L1098" s="58">
        <f>IF(ISNUMBER(VLOOKUP($B1098,'[1]WT-HS-B'!$I$2:$J$1220,2,FALSE)),VLOOKUP($B1098,'[1]WT-HS-B'!$I$2:$J$1220,2,FALSE),"")</f>
        <v>0.04</v>
      </c>
      <c r="M1098" s="58">
        <f>IF(ISNUMBER(VLOOKUP($B1098,'[1]KO-HS-B'!$I$2:$J$1046,2,FALSE)),VLOOKUP($B1098,'[1]KO-HS-B'!$I$2:$J$1046,2,FALSE),"")</f>
        <v>0.08</v>
      </c>
      <c r="N1098" s="58">
        <f>IF(ISNUMBER(VLOOKUP($B1098,'[1]MT-HS-B'!$I$2:$J$773,2,FALSE)),VLOOKUP($B1098,'[1]MT-HS-B'!$I$2:$J$773,2,FALSE),"")</f>
        <v>0.04</v>
      </c>
      <c r="O1098" s="40" t="str">
        <f t="shared" si="561"/>
        <v>NSP1_YEAST</v>
      </c>
      <c r="P1098" s="57">
        <f t="shared" si="562"/>
        <v>0.5</v>
      </c>
      <c r="Q1098" s="57">
        <f t="shared" si="563"/>
        <v>0</v>
      </c>
      <c r="R1098" s="57">
        <f t="shared" si="564"/>
        <v>1</v>
      </c>
      <c r="S1098" s="56">
        <f t="shared" si="565"/>
        <v>0.5</v>
      </c>
      <c r="T1098" s="55" t="str">
        <f t="shared" si="566"/>
        <v>n/a</v>
      </c>
      <c r="U1098" s="54" t="str">
        <f t="shared" si="567"/>
        <v>n/a</v>
      </c>
      <c r="V1098" s="53">
        <f t="shared" si="568"/>
        <v>1</v>
      </c>
      <c r="W1098" s="53" t="str">
        <f t="shared" si="569"/>
        <v>GR only</v>
      </c>
      <c r="X1098" s="53">
        <f t="shared" si="570"/>
        <v>1</v>
      </c>
      <c r="Y1098" s="52">
        <f t="shared" si="571"/>
        <v>0</v>
      </c>
      <c r="Z1098" s="51">
        <f t="shared" si="572"/>
        <v>0</v>
      </c>
      <c r="AA1098" s="50" t="str">
        <f t="shared" si="573"/>
        <v>HS only</v>
      </c>
      <c r="AB1098" s="40" t="str">
        <f t="shared" si="574"/>
        <v>NSP1</v>
      </c>
      <c r="AC1098" s="49">
        <f t="shared" si="575"/>
        <v>0.04</v>
      </c>
      <c r="AD1098" s="47">
        <f t="shared" si="576"/>
        <v>0.06</v>
      </c>
      <c r="AE1098" s="47">
        <f t="shared" si="577"/>
        <v>0.04</v>
      </c>
      <c r="AF1098" s="48">
        <f t="shared" si="578"/>
        <v>0.06</v>
      </c>
      <c r="AG1098" s="47">
        <f t="shared" si="579"/>
        <v>0.08</v>
      </c>
      <c r="AH1098" s="47">
        <f t="shared" si="580"/>
        <v>0.06</v>
      </c>
      <c r="AI1098" s="46">
        <f t="shared" si="581"/>
        <v>1.5</v>
      </c>
      <c r="AJ1098" s="43">
        <f t="shared" si="582"/>
        <v>1.3333333333333335</v>
      </c>
      <c r="AK1098" s="43">
        <f t="shared" si="583"/>
        <v>1.5</v>
      </c>
      <c r="AL1098" s="45">
        <f t="shared" si="584"/>
        <v>0.70710678118654757</v>
      </c>
      <c r="AM1098" s="43" t="str">
        <f t="shared" si="585"/>
        <v/>
      </c>
      <c r="AN1098" s="42" t="str">
        <f t="shared" si="586"/>
        <v/>
      </c>
      <c r="AO1098" s="40" t="str">
        <f t="shared" si="587"/>
        <v>NSP1_YEAST</v>
      </c>
      <c r="AP1098" s="44">
        <f t="shared" si="588"/>
        <v>0</v>
      </c>
      <c r="AQ1098" s="43">
        <f t="shared" si="589"/>
        <v>2.8284271247461908E-2</v>
      </c>
      <c r="AR1098" s="43" t="str">
        <f t="shared" si="590"/>
        <v/>
      </c>
      <c r="AS1098" s="43">
        <f t="shared" si="591"/>
        <v>2.8284271247461908E-2</v>
      </c>
      <c r="AT1098" s="43" t="str">
        <f t="shared" si="592"/>
        <v/>
      </c>
      <c r="AU1098" s="42">
        <f t="shared" si="593"/>
        <v>2.8284271247461908E-2</v>
      </c>
    </row>
    <row r="1099" spans="1:47" ht="15" x14ac:dyDescent="0.25">
      <c r="A1099" s="40" t="s">
        <v>4941</v>
      </c>
      <c r="B1099" s="40" t="s">
        <v>4940</v>
      </c>
      <c r="C1099" s="60" t="str">
        <f>IF(ISNUMBER(VLOOKUP(B1099,'[1]WT-GR-A'!I$2:J$693,2,FALSE)),VLOOKUP(B1099,'[1]WT-GR-A'!I$2:J$693,2,FALSE),"")</f>
        <v/>
      </c>
      <c r="D1099" s="58">
        <f>IF(ISNUMBER(VLOOKUP($B1099,'[1]KO-GR-A'!$I$2:$J$907,2,FALSE)),VLOOKUP($B1099,'[1]KO-GR-A'!$I$2:$J$907,2,FALSE),"")</f>
        <v>7.0000000000000007E-2</v>
      </c>
      <c r="E1099" s="58">
        <f>IF(ISNUMBER(VLOOKUP($B1099,'[1]MT-GR-A'!$I$2:$J$789,2,FALSE)),VLOOKUP($B1099,'[1]MT-GR-A'!$I$2:$J$789,2,FALSE),"")</f>
        <v>7.0000000000000007E-2</v>
      </c>
      <c r="F1099" s="58">
        <f>IF(ISNUMBER(VLOOKUP($B1099,'[1]WT-HS-A'!$I$2:$J$1224,2,FALSE)),VLOOKUP($B1099,'[1]WT-HS-A'!$I$2:$J$1224,2,FALSE),"")</f>
        <v>7.0000000000000007E-2</v>
      </c>
      <c r="G1099" s="58" t="str">
        <f>IF(ISNUMBER(VLOOKUP($B1099,'[1]KO-HS-A'!$I$2:$J$1229,2,FALSE)),VLOOKUP($B1099,'[1]KO-HS-A'!$I$2:$J$1229,2,FALSE),"")</f>
        <v/>
      </c>
      <c r="H1099" s="58">
        <f>IF(ISNUMBER(VLOOKUP($B1099,'[1]MT-HS-A'!$I$2:$J$1362,2,FALSE)),VLOOKUP($B1099,'[1]MT-HS-A'!$I$2:$J$1362,2,FALSE),"")</f>
        <v>7.0000000000000007E-2</v>
      </c>
      <c r="I1099" s="59" t="str">
        <f>IF(ISNUMBER(VLOOKUP($B1099,'[1]WT-GR-B'!$I$2:$J$585,2,FALSE)),VLOOKUP($B1099,'[1]WT-GR-B'!$I$2:$J$585,2,FALSE),"")</f>
        <v/>
      </c>
      <c r="J1099" s="58">
        <f>IF(ISNUMBER(VLOOKUP($B1099,'[1]KO-GR-B'!$I$2:$J$900,2,FALSE)),VLOOKUP($B1099,'[1]KO-GR-B'!$I$2:$J$900,2,FALSE),"")</f>
        <v>7.0000000000000007E-2</v>
      </c>
      <c r="K1099" s="58">
        <f>IF(ISNUMBER(VLOOKUP($B1099,'[1]MT-GR-B'!$I$2:$J$693,2,FALSE)),VLOOKUP($B1099,'[1]MT-GR-B'!$I$2:$J$693,2,FALSE),"")</f>
        <v>0.04</v>
      </c>
      <c r="L1099" s="58" t="str">
        <f>IF(ISNUMBER(VLOOKUP($B1099,'[1]WT-HS-B'!$I$2:$J$1220,2,FALSE)),VLOOKUP($B1099,'[1]WT-HS-B'!$I$2:$J$1220,2,FALSE),"")</f>
        <v/>
      </c>
      <c r="M1099" s="58" t="str">
        <f>IF(ISNUMBER(VLOOKUP($B1099,'[1]KO-HS-B'!$I$2:$J$1046,2,FALSE)),VLOOKUP($B1099,'[1]KO-HS-B'!$I$2:$J$1046,2,FALSE),"")</f>
        <v/>
      </c>
      <c r="N1099" s="58" t="str">
        <f>IF(ISNUMBER(VLOOKUP($B1099,'[1]MT-HS-B'!$I$2:$J$773,2,FALSE)),VLOOKUP($B1099,'[1]MT-HS-B'!$I$2:$J$773,2,FALSE),"")</f>
        <v/>
      </c>
      <c r="O1099" s="40" t="str">
        <f t="shared" si="561"/>
        <v>NU100_YEAST</v>
      </c>
      <c r="P1099" s="57" t="str">
        <f t="shared" si="562"/>
        <v/>
      </c>
      <c r="Q1099" s="57" t="str">
        <f t="shared" si="563"/>
        <v>GR only</v>
      </c>
      <c r="R1099" s="57">
        <f t="shared" si="564"/>
        <v>0</v>
      </c>
      <c r="S1099" s="56" t="str">
        <f t="shared" si="565"/>
        <v>n/a</v>
      </c>
      <c r="T1099" s="55" t="str">
        <f t="shared" si="566"/>
        <v>n/a</v>
      </c>
      <c r="U1099" s="54" t="str">
        <f t="shared" si="567"/>
        <v>n/a</v>
      </c>
      <c r="V1099" s="53" t="str">
        <f t="shared" si="568"/>
        <v>HS only</v>
      </c>
      <c r="W1099" s="53" t="str">
        <f t="shared" si="569"/>
        <v>GR only</v>
      </c>
      <c r="X1099" s="53">
        <f t="shared" si="570"/>
        <v>0</v>
      </c>
      <c r="Y1099" s="52" t="str">
        <f t="shared" si="571"/>
        <v/>
      </c>
      <c r="Z1099" s="51" t="str">
        <f t="shared" si="572"/>
        <v>GR only</v>
      </c>
      <c r="AA1099" s="50" t="str">
        <f t="shared" si="573"/>
        <v>GR only</v>
      </c>
      <c r="AB1099" s="40" t="str">
        <f t="shared" si="574"/>
        <v>NUP100</v>
      </c>
      <c r="AC1099" s="49">
        <f t="shared" si="575"/>
        <v>0</v>
      </c>
      <c r="AD1099" s="47">
        <f t="shared" si="576"/>
        <v>7.0000000000000007E-2</v>
      </c>
      <c r="AE1099" s="47">
        <f t="shared" si="577"/>
        <v>5.5000000000000007E-2</v>
      </c>
      <c r="AF1099" s="48">
        <f t="shared" si="578"/>
        <v>7.0000000000000007E-2</v>
      </c>
      <c r="AG1099" s="47">
        <f t="shared" si="579"/>
        <v>0</v>
      </c>
      <c r="AH1099" s="47">
        <f t="shared" si="580"/>
        <v>7.0000000000000007E-2</v>
      </c>
      <c r="AI1099" s="46" t="str">
        <f t="shared" si="581"/>
        <v>HS Only</v>
      </c>
      <c r="AJ1099" s="43">
        <f t="shared" si="582"/>
        <v>0</v>
      </c>
      <c r="AK1099" s="43">
        <f t="shared" si="583"/>
        <v>1.2727272727272727</v>
      </c>
      <c r="AL1099" s="45" t="str">
        <f t="shared" si="584"/>
        <v/>
      </c>
      <c r="AM1099" s="43" t="str">
        <f t="shared" si="585"/>
        <v/>
      </c>
      <c r="AN1099" s="42" t="str">
        <f t="shared" si="586"/>
        <v/>
      </c>
      <c r="AO1099" s="40" t="str">
        <f t="shared" si="587"/>
        <v>NU100_YEAST</v>
      </c>
      <c r="AP1099" s="44" t="str">
        <f t="shared" si="588"/>
        <v/>
      </c>
      <c r="AQ1099" s="43">
        <f t="shared" si="589"/>
        <v>0</v>
      </c>
      <c r="AR1099" s="43">
        <f t="shared" si="590"/>
        <v>2.1213203435596403E-2</v>
      </c>
      <c r="AS1099" s="43" t="str">
        <f t="shared" si="591"/>
        <v/>
      </c>
      <c r="AT1099" s="43" t="str">
        <f t="shared" si="592"/>
        <v/>
      </c>
      <c r="AU1099" s="42" t="str">
        <f t="shared" si="593"/>
        <v/>
      </c>
    </row>
    <row r="1100" spans="1:47" ht="15" x14ac:dyDescent="0.25">
      <c r="A1100" s="40" t="s">
        <v>4939</v>
      </c>
      <c r="B1100" s="40" t="s">
        <v>4938</v>
      </c>
      <c r="C1100" s="60">
        <f>IF(ISNUMBER(VLOOKUP(B1100,'[1]WT-GR-A'!I$2:J$693,2,FALSE)),VLOOKUP(B1100,'[1]WT-GR-A'!I$2:J$693,2,FALSE),"")</f>
        <v>0.06</v>
      </c>
      <c r="D1100" s="58">
        <f>IF(ISNUMBER(VLOOKUP($B1100,'[1]KO-GR-A'!$I$2:$J$907,2,FALSE)),VLOOKUP($B1100,'[1]KO-GR-A'!$I$2:$J$907,2,FALSE),"")</f>
        <v>0.13</v>
      </c>
      <c r="E1100" s="58">
        <f>IF(ISNUMBER(VLOOKUP($B1100,'[1]MT-GR-A'!$I$2:$J$789,2,FALSE)),VLOOKUP($B1100,'[1]MT-GR-A'!$I$2:$J$789,2,FALSE),"")</f>
        <v>0.09</v>
      </c>
      <c r="F1100" s="58">
        <f>IF(ISNUMBER(VLOOKUP($B1100,'[1]WT-HS-A'!$I$2:$J$1224,2,FALSE)),VLOOKUP($B1100,'[1]WT-HS-A'!$I$2:$J$1224,2,FALSE),"")</f>
        <v>0.13</v>
      </c>
      <c r="G1100" s="58">
        <f>IF(ISNUMBER(VLOOKUP($B1100,'[1]KO-HS-A'!$I$2:$J$1229,2,FALSE)),VLOOKUP($B1100,'[1]KO-HS-A'!$I$2:$J$1229,2,FALSE),"")</f>
        <v>0.06</v>
      </c>
      <c r="H1100" s="58">
        <f>IF(ISNUMBER(VLOOKUP($B1100,'[1]MT-HS-A'!$I$2:$J$1362,2,FALSE)),VLOOKUP($B1100,'[1]MT-HS-A'!$I$2:$J$1362,2,FALSE),"")</f>
        <v>0.16</v>
      </c>
      <c r="I1100" s="59">
        <f>IF(ISNUMBER(VLOOKUP($B1100,'[1]WT-GR-B'!$I$2:$J$585,2,FALSE)),VLOOKUP($B1100,'[1]WT-GR-B'!$I$2:$J$585,2,FALSE),"")</f>
        <v>0.03</v>
      </c>
      <c r="J1100" s="58">
        <f>IF(ISNUMBER(VLOOKUP($B1100,'[1]KO-GR-B'!$I$2:$J$900,2,FALSE)),VLOOKUP($B1100,'[1]KO-GR-B'!$I$2:$J$900,2,FALSE),"")</f>
        <v>0.13</v>
      </c>
      <c r="K1100" s="58">
        <f>IF(ISNUMBER(VLOOKUP($B1100,'[1]MT-GR-B'!$I$2:$J$693,2,FALSE)),VLOOKUP($B1100,'[1]MT-GR-B'!$I$2:$J$693,2,FALSE),"")</f>
        <v>0.06</v>
      </c>
      <c r="L1100" s="58">
        <f>IF(ISNUMBER(VLOOKUP($B1100,'[1]WT-HS-B'!$I$2:$J$1220,2,FALSE)),VLOOKUP($B1100,'[1]WT-HS-B'!$I$2:$J$1220,2,FALSE),"")</f>
        <v>0.09</v>
      </c>
      <c r="M1100" s="58" t="str">
        <f>IF(ISNUMBER(VLOOKUP($B1100,'[1]KO-HS-B'!$I$2:$J$1046,2,FALSE)),VLOOKUP($B1100,'[1]KO-HS-B'!$I$2:$J$1046,2,FALSE),"")</f>
        <v/>
      </c>
      <c r="N1100" s="58">
        <f>IF(ISNUMBER(VLOOKUP($B1100,'[1]MT-HS-B'!$I$2:$J$773,2,FALSE)),VLOOKUP($B1100,'[1]MT-HS-B'!$I$2:$J$773,2,FALSE),"")</f>
        <v>0.03</v>
      </c>
      <c r="O1100" s="40" t="str">
        <f t="shared" si="561"/>
        <v>NU116_YEAST</v>
      </c>
      <c r="P1100" s="57">
        <f t="shared" si="562"/>
        <v>1.5833333333333335</v>
      </c>
      <c r="Q1100" s="57">
        <f t="shared" si="563"/>
        <v>-0.53846153846153855</v>
      </c>
      <c r="R1100" s="57">
        <f t="shared" si="564"/>
        <v>0.13888888888888895</v>
      </c>
      <c r="S1100" s="56">
        <f t="shared" si="565"/>
        <v>0.41666666666666663</v>
      </c>
      <c r="T1100" s="55" t="str">
        <f t="shared" si="566"/>
        <v>n/a</v>
      </c>
      <c r="U1100" s="54">
        <f t="shared" si="567"/>
        <v>0.63888888888888895</v>
      </c>
      <c r="V1100" s="53">
        <f t="shared" si="568"/>
        <v>1.1666666666666667</v>
      </c>
      <c r="W1100" s="53">
        <f t="shared" si="569"/>
        <v>-0.53846153846153855</v>
      </c>
      <c r="X1100" s="53">
        <f t="shared" si="570"/>
        <v>0.7777777777777779</v>
      </c>
      <c r="Y1100" s="52">
        <f t="shared" si="571"/>
        <v>2</v>
      </c>
      <c r="Z1100" s="51" t="str">
        <f t="shared" si="572"/>
        <v>GR only</v>
      </c>
      <c r="AA1100" s="50">
        <f t="shared" si="573"/>
        <v>-0.5</v>
      </c>
      <c r="AB1100" s="40" t="str">
        <f t="shared" si="574"/>
        <v>NUP116</v>
      </c>
      <c r="AC1100" s="49">
        <f t="shared" si="575"/>
        <v>4.4999999999999998E-2</v>
      </c>
      <c r="AD1100" s="47">
        <f t="shared" si="576"/>
        <v>0.13</v>
      </c>
      <c r="AE1100" s="47">
        <f t="shared" si="577"/>
        <v>7.4999999999999997E-2</v>
      </c>
      <c r="AF1100" s="48">
        <f t="shared" si="578"/>
        <v>0.11</v>
      </c>
      <c r="AG1100" s="47">
        <f t="shared" si="579"/>
        <v>0.06</v>
      </c>
      <c r="AH1100" s="47">
        <f t="shared" si="580"/>
        <v>9.5000000000000001E-2</v>
      </c>
      <c r="AI1100" s="46">
        <f t="shared" si="581"/>
        <v>2.4444444444444446</v>
      </c>
      <c r="AJ1100" s="43">
        <f t="shared" si="582"/>
        <v>0.46153846153846151</v>
      </c>
      <c r="AK1100" s="43">
        <f t="shared" si="583"/>
        <v>1.2666666666666668</v>
      </c>
      <c r="AL1100" s="45">
        <f t="shared" si="584"/>
        <v>0.5892556509887904</v>
      </c>
      <c r="AM1100" s="43" t="str">
        <f t="shared" si="585"/>
        <v/>
      </c>
      <c r="AN1100" s="42">
        <f t="shared" si="586"/>
        <v>0.90352533151614434</v>
      </c>
      <c r="AO1100" s="40" t="str">
        <f t="shared" si="587"/>
        <v>NU116_YEAST</v>
      </c>
      <c r="AP1100" s="44">
        <f t="shared" si="588"/>
        <v>2.1213203435596423E-2</v>
      </c>
      <c r="AQ1100" s="43">
        <f t="shared" si="589"/>
        <v>0</v>
      </c>
      <c r="AR1100" s="43">
        <f t="shared" si="590"/>
        <v>2.1213203435596403E-2</v>
      </c>
      <c r="AS1100" s="43">
        <f t="shared" si="591"/>
        <v>2.828427124746194E-2</v>
      </c>
      <c r="AT1100" s="43" t="str">
        <f t="shared" si="592"/>
        <v/>
      </c>
      <c r="AU1100" s="42">
        <f t="shared" si="593"/>
        <v>9.1923881554251199E-2</v>
      </c>
    </row>
    <row r="1101" spans="1:47" ht="15" x14ac:dyDescent="0.25">
      <c r="A1101" s="40" t="s">
        <v>4937</v>
      </c>
      <c r="B1101" s="40" t="s">
        <v>4936</v>
      </c>
      <c r="C1101" s="60" t="str">
        <f>IF(ISNUMBER(VLOOKUP(B1101,'[1]WT-GR-A'!I$2:J$693,2,FALSE)),VLOOKUP(B1101,'[1]WT-GR-A'!I$2:J$693,2,FALSE),"")</f>
        <v/>
      </c>
      <c r="D1101" s="58" t="str">
        <f>IF(ISNUMBER(VLOOKUP($B1101,'[1]KO-GR-A'!$I$2:$J$907,2,FALSE)),VLOOKUP($B1101,'[1]KO-GR-A'!$I$2:$J$907,2,FALSE),"")</f>
        <v/>
      </c>
      <c r="E1101" s="58" t="str">
        <f>IF(ISNUMBER(VLOOKUP($B1101,'[1]MT-GR-A'!$I$2:$J$789,2,FALSE)),VLOOKUP($B1101,'[1]MT-GR-A'!$I$2:$J$789,2,FALSE),"")</f>
        <v/>
      </c>
      <c r="F1101" s="58" t="str">
        <f>IF(ISNUMBER(VLOOKUP($B1101,'[1]WT-HS-A'!$I$2:$J$1224,2,FALSE)),VLOOKUP($B1101,'[1]WT-HS-A'!$I$2:$J$1224,2,FALSE),"")</f>
        <v/>
      </c>
      <c r="G1101" s="58" t="str">
        <f>IF(ISNUMBER(VLOOKUP($B1101,'[1]KO-HS-A'!$I$2:$J$1229,2,FALSE)),VLOOKUP($B1101,'[1]KO-HS-A'!$I$2:$J$1229,2,FALSE),"")</f>
        <v/>
      </c>
      <c r="H1101" s="58" t="str">
        <f>IF(ISNUMBER(VLOOKUP($B1101,'[1]MT-HS-A'!$I$2:$J$1362,2,FALSE)),VLOOKUP($B1101,'[1]MT-HS-A'!$I$2:$J$1362,2,FALSE),"")</f>
        <v/>
      </c>
      <c r="I1101" s="59" t="str">
        <f>IF(ISNUMBER(VLOOKUP($B1101,'[1]WT-GR-B'!$I$2:$J$585,2,FALSE)),VLOOKUP($B1101,'[1]WT-GR-B'!$I$2:$J$585,2,FALSE),"")</f>
        <v/>
      </c>
      <c r="J1101" s="58" t="str">
        <f>IF(ISNUMBER(VLOOKUP($B1101,'[1]KO-GR-B'!$I$2:$J$900,2,FALSE)),VLOOKUP($B1101,'[1]KO-GR-B'!$I$2:$J$900,2,FALSE),"")</f>
        <v/>
      </c>
      <c r="K1101" s="58" t="str">
        <f>IF(ISNUMBER(VLOOKUP($B1101,'[1]MT-GR-B'!$I$2:$J$693,2,FALSE)),VLOOKUP($B1101,'[1]MT-GR-B'!$I$2:$J$693,2,FALSE),"")</f>
        <v/>
      </c>
      <c r="L1101" s="58" t="str">
        <f>IF(ISNUMBER(VLOOKUP($B1101,'[1]WT-HS-B'!$I$2:$J$1220,2,FALSE)),VLOOKUP($B1101,'[1]WT-HS-B'!$I$2:$J$1220,2,FALSE),"")</f>
        <v/>
      </c>
      <c r="M1101" s="58">
        <f>IF(ISNUMBER(VLOOKUP($B1101,'[1]KO-HS-B'!$I$2:$J$1046,2,FALSE)),VLOOKUP($B1101,'[1]KO-HS-B'!$I$2:$J$1046,2,FALSE),"")</f>
        <v>0.03</v>
      </c>
      <c r="N1101" s="58" t="str">
        <f>IF(ISNUMBER(VLOOKUP($B1101,'[1]MT-HS-B'!$I$2:$J$773,2,FALSE)),VLOOKUP($B1101,'[1]MT-HS-B'!$I$2:$J$773,2,FALSE),"")</f>
        <v/>
      </c>
      <c r="O1101" s="40" t="str">
        <f t="shared" si="561"/>
        <v>NU133_YEAST</v>
      </c>
      <c r="P1101" s="57" t="str">
        <f t="shared" si="562"/>
        <v/>
      </c>
      <c r="Q1101" s="57" t="str">
        <f t="shared" si="563"/>
        <v/>
      </c>
      <c r="R1101" s="57" t="str">
        <f t="shared" si="564"/>
        <v/>
      </c>
      <c r="S1101" s="56" t="str">
        <f t="shared" si="565"/>
        <v>n/a</v>
      </c>
      <c r="T1101" s="55" t="str">
        <f t="shared" si="566"/>
        <v>n/a</v>
      </c>
      <c r="U1101" s="54" t="str">
        <f t="shared" si="567"/>
        <v>n/a</v>
      </c>
      <c r="V1101" s="53" t="str">
        <f t="shared" si="568"/>
        <v/>
      </c>
      <c r="W1101" s="53" t="str">
        <f t="shared" si="569"/>
        <v/>
      </c>
      <c r="X1101" s="53" t="str">
        <f t="shared" si="570"/>
        <v/>
      </c>
      <c r="Y1101" s="52" t="str">
        <f t="shared" si="571"/>
        <v/>
      </c>
      <c r="Z1101" s="51" t="str">
        <f t="shared" si="572"/>
        <v>HS only</v>
      </c>
      <c r="AA1101" s="50" t="str">
        <f t="shared" si="573"/>
        <v/>
      </c>
      <c r="AB1101" s="40" t="str">
        <f t="shared" si="574"/>
        <v>NUP133</v>
      </c>
      <c r="AC1101" s="49">
        <f t="shared" si="575"/>
        <v>0</v>
      </c>
      <c r="AD1101" s="47">
        <f t="shared" si="576"/>
        <v>0</v>
      </c>
      <c r="AE1101" s="47">
        <f t="shared" si="577"/>
        <v>0</v>
      </c>
      <c r="AF1101" s="48">
        <f t="shared" si="578"/>
        <v>0</v>
      </c>
      <c r="AG1101" s="47">
        <f t="shared" si="579"/>
        <v>0.03</v>
      </c>
      <c r="AH1101" s="47">
        <f t="shared" si="580"/>
        <v>0</v>
      </c>
      <c r="AI1101" s="46" t="str">
        <f t="shared" si="581"/>
        <v/>
      </c>
      <c r="AJ1101" s="43" t="str">
        <f t="shared" si="582"/>
        <v>HS Only</v>
      </c>
      <c r="AK1101" s="43" t="str">
        <f t="shared" si="583"/>
        <v/>
      </c>
      <c r="AL1101" s="45" t="str">
        <f t="shared" si="584"/>
        <v/>
      </c>
      <c r="AM1101" s="43" t="str">
        <f t="shared" si="585"/>
        <v/>
      </c>
      <c r="AN1101" s="42" t="str">
        <f t="shared" si="586"/>
        <v/>
      </c>
      <c r="AO1101" s="40" t="str">
        <f t="shared" si="587"/>
        <v>NU133_YEAST</v>
      </c>
      <c r="AP1101" s="44" t="str">
        <f t="shared" si="588"/>
        <v/>
      </c>
      <c r="AQ1101" s="43" t="str">
        <f t="shared" si="589"/>
        <v/>
      </c>
      <c r="AR1101" s="43" t="str">
        <f t="shared" si="590"/>
        <v/>
      </c>
      <c r="AS1101" s="43" t="str">
        <f t="shared" si="591"/>
        <v/>
      </c>
      <c r="AT1101" s="43" t="str">
        <f t="shared" si="592"/>
        <v/>
      </c>
      <c r="AU1101" s="42" t="str">
        <f t="shared" si="593"/>
        <v/>
      </c>
    </row>
    <row r="1102" spans="1:47" ht="15" x14ac:dyDescent="0.25">
      <c r="A1102" s="40" t="s">
        <v>4935</v>
      </c>
      <c r="B1102" s="40" t="s">
        <v>4934</v>
      </c>
      <c r="C1102" s="60">
        <f>IF(ISNUMBER(VLOOKUP(B1102,'[1]WT-GR-A'!I$2:J$693,2,FALSE)),VLOOKUP(B1102,'[1]WT-GR-A'!I$2:J$693,2,FALSE),"")</f>
        <v>0.05</v>
      </c>
      <c r="D1102" s="58">
        <f>IF(ISNUMBER(VLOOKUP($B1102,'[1]KO-GR-A'!$I$2:$J$907,2,FALSE)),VLOOKUP($B1102,'[1]KO-GR-A'!$I$2:$J$907,2,FALSE),"")</f>
        <v>0.05</v>
      </c>
      <c r="E1102" s="58">
        <f>IF(ISNUMBER(VLOOKUP($B1102,'[1]MT-GR-A'!$I$2:$J$789,2,FALSE)),VLOOKUP($B1102,'[1]MT-GR-A'!$I$2:$J$789,2,FALSE),"")</f>
        <v>0.02</v>
      </c>
      <c r="F1102" s="58">
        <f>IF(ISNUMBER(VLOOKUP($B1102,'[1]WT-HS-A'!$I$2:$J$1224,2,FALSE)),VLOOKUP($B1102,'[1]WT-HS-A'!$I$2:$J$1224,2,FALSE),"")</f>
        <v>0.05</v>
      </c>
      <c r="G1102" s="58">
        <f>IF(ISNUMBER(VLOOKUP($B1102,'[1]KO-HS-A'!$I$2:$J$1229,2,FALSE)),VLOOKUP($B1102,'[1]KO-HS-A'!$I$2:$J$1229,2,FALSE),"")</f>
        <v>0.02</v>
      </c>
      <c r="H1102" s="58">
        <f>IF(ISNUMBER(VLOOKUP($B1102,'[1]MT-HS-A'!$I$2:$J$1362,2,FALSE)),VLOOKUP($B1102,'[1]MT-HS-A'!$I$2:$J$1362,2,FALSE),"")</f>
        <v>0.05</v>
      </c>
      <c r="I1102" s="59" t="str">
        <f>IF(ISNUMBER(VLOOKUP($B1102,'[1]WT-GR-B'!$I$2:$J$585,2,FALSE)),VLOOKUP($B1102,'[1]WT-GR-B'!$I$2:$J$585,2,FALSE),"")</f>
        <v/>
      </c>
      <c r="J1102" s="58">
        <f>IF(ISNUMBER(VLOOKUP($B1102,'[1]KO-GR-B'!$I$2:$J$900,2,FALSE)),VLOOKUP($B1102,'[1]KO-GR-B'!$I$2:$J$900,2,FALSE),"")</f>
        <v>0.05</v>
      </c>
      <c r="K1102" s="58">
        <f>IF(ISNUMBER(VLOOKUP($B1102,'[1]MT-GR-B'!$I$2:$J$693,2,FALSE)),VLOOKUP($B1102,'[1]MT-GR-B'!$I$2:$J$693,2,FALSE),"")</f>
        <v>0.05</v>
      </c>
      <c r="L1102" s="58">
        <f>IF(ISNUMBER(VLOOKUP($B1102,'[1]WT-HS-B'!$I$2:$J$1220,2,FALSE)),VLOOKUP($B1102,'[1]WT-HS-B'!$I$2:$J$1220,2,FALSE),"")</f>
        <v>0.02</v>
      </c>
      <c r="M1102" s="58">
        <f>IF(ISNUMBER(VLOOKUP($B1102,'[1]KO-HS-B'!$I$2:$J$1046,2,FALSE)),VLOOKUP($B1102,'[1]KO-HS-B'!$I$2:$J$1046,2,FALSE),"")</f>
        <v>0.02</v>
      </c>
      <c r="N1102" s="58" t="str">
        <f>IF(ISNUMBER(VLOOKUP($B1102,'[1]MT-HS-B'!$I$2:$J$773,2,FALSE)),VLOOKUP($B1102,'[1]MT-HS-B'!$I$2:$J$773,2,FALSE),"")</f>
        <v/>
      </c>
      <c r="O1102" s="40" t="str">
        <f t="shared" si="561"/>
        <v>NU145_YEAST</v>
      </c>
      <c r="P1102" s="57">
        <f t="shared" si="562"/>
        <v>0</v>
      </c>
      <c r="Q1102" s="57">
        <f t="shared" si="563"/>
        <v>-0.6</v>
      </c>
      <c r="R1102" s="57">
        <f t="shared" si="564"/>
        <v>1.5</v>
      </c>
      <c r="S1102" s="56" t="str">
        <f t="shared" si="565"/>
        <v>n/a</v>
      </c>
      <c r="T1102" s="55">
        <f t="shared" si="566"/>
        <v>0</v>
      </c>
      <c r="U1102" s="54" t="str">
        <f t="shared" si="567"/>
        <v>n/a</v>
      </c>
      <c r="V1102" s="53">
        <f t="shared" si="568"/>
        <v>0</v>
      </c>
      <c r="W1102" s="53">
        <f t="shared" si="569"/>
        <v>-0.6</v>
      </c>
      <c r="X1102" s="53">
        <f t="shared" si="570"/>
        <v>1.5</v>
      </c>
      <c r="Y1102" s="52" t="str">
        <f t="shared" si="571"/>
        <v>HS only</v>
      </c>
      <c r="Z1102" s="51">
        <f t="shared" si="572"/>
        <v>-0.6</v>
      </c>
      <c r="AA1102" s="50" t="str">
        <f t="shared" si="573"/>
        <v>GR only</v>
      </c>
      <c r="AB1102" s="40" t="str">
        <f t="shared" si="574"/>
        <v>NUP145</v>
      </c>
      <c r="AC1102" s="49">
        <f t="shared" si="575"/>
        <v>0.05</v>
      </c>
      <c r="AD1102" s="47">
        <f t="shared" si="576"/>
        <v>0.05</v>
      </c>
      <c r="AE1102" s="47">
        <f t="shared" si="577"/>
        <v>3.5000000000000003E-2</v>
      </c>
      <c r="AF1102" s="48">
        <f t="shared" si="578"/>
        <v>3.5000000000000003E-2</v>
      </c>
      <c r="AG1102" s="47">
        <f t="shared" si="579"/>
        <v>0.02</v>
      </c>
      <c r="AH1102" s="47">
        <f t="shared" si="580"/>
        <v>0.05</v>
      </c>
      <c r="AI1102" s="46">
        <f t="shared" si="581"/>
        <v>0.70000000000000007</v>
      </c>
      <c r="AJ1102" s="43">
        <f t="shared" si="582"/>
        <v>0.39999999999999997</v>
      </c>
      <c r="AK1102" s="43">
        <f t="shared" si="583"/>
        <v>1.4285714285714286</v>
      </c>
      <c r="AL1102" s="45" t="str">
        <f t="shared" si="584"/>
        <v/>
      </c>
      <c r="AM1102" s="43">
        <f t="shared" si="585"/>
        <v>0</v>
      </c>
      <c r="AN1102" s="42" t="str">
        <f t="shared" si="586"/>
        <v/>
      </c>
      <c r="AO1102" s="40" t="str">
        <f t="shared" si="587"/>
        <v>NU145_YEAST</v>
      </c>
      <c r="AP1102" s="44" t="str">
        <f t="shared" si="588"/>
        <v/>
      </c>
      <c r="AQ1102" s="43">
        <f t="shared" si="589"/>
        <v>0</v>
      </c>
      <c r="AR1102" s="43">
        <f t="shared" si="590"/>
        <v>2.1213203435596434E-2</v>
      </c>
      <c r="AS1102" s="43">
        <f t="shared" si="591"/>
        <v>2.1213203435596434E-2</v>
      </c>
      <c r="AT1102" s="43">
        <f t="shared" si="592"/>
        <v>0</v>
      </c>
      <c r="AU1102" s="42" t="str">
        <f t="shared" si="593"/>
        <v/>
      </c>
    </row>
    <row r="1103" spans="1:47" ht="15" x14ac:dyDescent="0.25">
      <c r="A1103" s="40" t="s">
        <v>4933</v>
      </c>
      <c r="B1103" s="40" t="s">
        <v>4932</v>
      </c>
      <c r="C1103" s="60">
        <f>IF(ISNUMBER(VLOOKUP(B1103,'[1]WT-GR-A'!I$2:J$693,2,FALSE)),VLOOKUP(B1103,'[1]WT-GR-A'!I$2:J$693,2,FALSE),"")</f>
        <v>0.02</v>
      </c>
      <c r="D1103" s="58">
        <f>IF(ISNUMBER(VLOOKUP($B1103,'[1]KO-GR-A'!$I$2:$J$907,2,FALSE)),VLOOKUP($B1103,'[1]KO-GR-A'!$I$2:$J$907,2,FALSE),"")</f>
        <v>0.05</v>
      </c>
      <c r="E1103" s="58">
        <f>IF(ISNUMBER(VLOOKUP($B1103,'[1]MT-GR-A'!$I$2:$J$789,2,FALSE)),VLOOKUP($B1103,'[1]MT-GR-A'!$I$2:$J$789,2,FALSE),"")</f>
        <v>0.02</v>
      </c>
      <c r="F1103" s="58" t="str">
        <f>IF(ISNUMBER(VLOOKUP($B1103,'[1]WT-HS-A'!$I$2:$J$1224,2,FALSE)),VLOOKUP($B1103,'[1]WT-HS-A'!$I$2:$J$1224,2,FALSE),"")</f>
        <v/>
      </c>
      <c r="G1103" s="58" t="str">
        <f>IF(ISNUMBER(VLOOKUP($B1103,'[1]KO-HS-A'!$I$2:$J$1229,2,FALSE)),VLOOKUP($B1103,'[1]KO-HS-A'!$I$2:$J$1229,2,FALSE),"")</f>
        <v/>
      </c>
      <c r="H1103" s="58">
        <f>IF(ISNUMBER(VLOOKUP($B1103,'[1]MT-HS-A'!$I$2:$J$1362,2,FALSE)),VLOOKUP($B1103,'[1]MT-HS-A'!$I$2:$J$1362,2,FALSE),"")</f>
        <v>0.05</v>
      </c>
      <c r="I1103" s="59">
        <f>IF(ISNUMBER(VLOOKUP($B1103,'[1]WT-GR-B'!$I$2:$J$585,2,FALSE)),VLOOKUP($B1103,'[1]WT-GR-B'!$I$2:$J$585,2,FALSE),"")</f>
        <v>0.02</v>
      </c>
      <c r="J1103" s="58">
        <f>IF(ISNUMBER(VLOOKUP($B1103,'[1]KO-GR-B'!$I$2:$J$900,2,FALSE)),VLOOKUP($B1103,'[1]KO-GR-B'!$I$2:$J$900,2,FALSE),"")</f>
        <v>0.02</v>
      </c>
      <c r="K1103" s="58" t="str">
        <f>IF(ISNUMBER(VLOOKUP($B1103,'[1]MT-GR-B'!$I$2:$J$693,2,FALSE)),VLOOKUP($B1103,'[1]MT-GR-B'!$I$2:$J$693,2,FALSE),"")</f>
        <v/>
      </c>
      <c r="L1103" s="58">
        <f>IF(ISNUMBER(VLOOKUP($B1103,'[1]WT-HS-B'!$I$2:$J$1220,2,FALSE)),VLOOKUP($B1103,'[1]WT-HS-B'!$I$2:$J$1220,2,FALSE),"")</f>
        <v>0.02</v>
      </c>
      <c r="M1103" s="58" t="str">
        <f>IF(ISNUMBER(VLOOKUP($B1103,'[1]KO-HS-B'!$I$2:$J$1046,2,FALSE)),VLOOKUP($B1103,'[1]KO-HS-B'!$I$2:$J$1046,2,FALSE),"")</f>
        <v/>
      </c>
      <c r="N1103" s="58" t="str">
        <f>IF(ISNUMBER(VLOOKUP($B1103,'[1]MT-HS-B'!$I$2:$J$773,2,FALSE)),VLOOKUP($B1103,'[1]MT-HS-B'!$I$2:$J$773,2,FALSE),"")</f>
        <v/>
      </c>
      <c r="O1103" s="40" t="str">
        <f t="shared" si="561"/>
        <v>NU157_YEAST</v>
      </c>
      <c r="P1103" s="57">
        <f t="shared" si="562"/>
        <v>0</v>
      </c>
      <c r="Q1103" s="57" t="str">
        <f t="shared" si="563"/>
        <v>GR only</v>
      </c>
      <c r="R1103" s="57">
        <f t="shared" si="564"/>
        <v>1.5</v>
      </c>
      <c r="S1103" s="56" t="str">
        <f t="shared" si="565"/>
        <v>n/a</v>
      </c>
      <c r="T1103" s="55" t="str">
        <f t="shared" si="566"/>
        <v>n/a</v>
      </c>
      <c r="U1103" s="54" t="str">
        <f t="shared" si="567"/>
        <v>n/a</v>
      </c>
      <c r="V1103" s="53" t="str">
        <f t="shared" si="568"/>
        <v>GR only</v>
      </c>
      <c r="W1103" s="53" t="str">
        <f t="shared" si="569"/>
        <v>GR only</v>
      </c>
      <c r="X1103" s="53">
        <f t="shared" si="570"/>
        <v>1.5</v>
      </c>
      <c r="Y1103" s="52">
        <f t="shared" si="571"/>
        <v>0</v>
      </c>
      <c r="Z1103" s="51" t="str">
        <f t="shared" si="572"/>
        <v>GR only</v>
      </c>
      <c r="AA1103" s="50" t="str">
        <f t="shared" si="573"/>
        <v/>
      </c>
      <c r="AB1103" s="40" t="str">
        <f t="shared" si="574"/>
        <v>NUP157</v>
      </c>
      <c r="AC1103" s="49">
        <f t="shared" si="575"/>
        <v>0.02</v>
      </c>
      <c r="AD1103" s="47">
        <f t="shared" si="576"/>
        <v>3.5000000000000003E-2</v>
      </c>
      <c r="AE1103" s="47">
        <f t="shared" si="577"/>
        <v>0.02</v>
      </c>
      <c r="AF1103" s="48">
        <f t="shared" si="578"/>
        <v>0.02</v>
      </c>
      <c r="AG1103" s="47">
        <f t="shared" si="579"/>
        <v>0</v>
      </c>
      <c r="AH1103" s="47">
        <f t="shared" si="580"/>
        <v>0.05</v>
      </c>
      <c r="AI1103" s="46">
        <f t="shared" si="581"/>
        <v>1</v>
      </c>
      <c r="AJ1103" s="43">
        <f t="shared" si="582"/>
        <v>0</v>
      </c>
      <c r="AK1103" s="43">
        <f t="shared" si="583"/>
        <v>2.5</v>
      </c>
      <c r="AL1103" s="45" t="str">
        <f t="shared" si="584"/>
        <v/>
      </c>
      <c r="AM1103" s="43" t="str">
        <f t="shared" si="585"/>
        <v/>
      </c>
      <c r="AN1103" s="42" t="str">
        <f t="shared" si="586"/>
        <v/>
      </c>
      <c r="AO1103" s="40" t="str">
        <f t="shared" si="587"/>
        <v>NU157_YEAST</v>
      </c>
      <c r="AP1103" s="44">
        <f t="shared" si="588"/>
        <v>0</v>
      </c>
      <c r="AQ1103" s="43">
        <f t="shared" si="589"/>
        <v>2.1213203435596434E-2</v>
      </c>
      <c r="AR1103" s="43" t="str">
        <f t="shared" si="590"/>
        <v/>
      </c>
      <c r="AS1103" s="43" t="str">
        <f t="shared" si="591"/>
        <v/>
      </c>
      <c r="AT1103" s="43" t="str">
        <f t="shared" si="592"/>
        <v/>
      </c>
      <c r="AU1103" s="42" t="str">
        <f t="shared" si="593"/>
        <v/>
      </c>
    </row>
    <row r="1104" spans="1:47" ht="15" x14ac:dyDescent="0.25">
      <c r="A1104" s="40" t="s">
        <v>4931</v>
      </c>
      <c r="B1104" s="40" t="s">
        <v>4930</v>
      </c>
      <c r="C1104" s="60">
        <f>IF(ISNUMBER(VLOOKUP(B1104,'[1]WT-GR-A'!I$2:J$693,2,FALSE)),VLOOKUP(B1104,'[1]WT-GR-A'!I$2:J$693,2,FALSE),"")</f>
        <v>0.09</v>
      </c>
      <c r="D1104" s="58">
        <f>IF(ISNUMBER(VLOOKUP($B1104,'[1]KO-GR-A'!$I$2:$J$907,2,FALSE)),VLOOKUP($B1104,'[1]KO-GR-A'!$I$2:$J$907,2,FALSE),"")</f>
        <v>7.0000000000000007E-2</v>
      </c>
      <c r="E1104" s="58">
        <f>IF(ISNUMBER(VLOOKUP($B1104,'[1]MT-GR-A'!$I$2:$J$789,2,FALSE)),VLOOKUP($B1104,'[1]MT-GR-A'!$I$2:$J$789,2,FALSE),"")</f>
        <v>7.0000000000000007E-2</v>
      </c>
      <c r="F1104" s="58">
        <f>IF(ISNUMBER(VLOOKUP($B1104,'[1]WT-HS-A'!$I$2:$J$1224,2,FALSE)),VLOOKUP($B1104,'[1]WT-HS-A'!$I$2:$J$1224,2,FALSE),"")</f>
        <v>0.02</v>
      </c>
      <c r="G1104" s="58">
        <f>IF(ISNUMBER(VLOOKUP($B1104,'[1]KO-HS-A'!$I$2:$J$1229,2,FALSE)),VLOOKUP($B1104,'[1]KO-HS-A'!$I$2:$J$1229,2,FALSE),"")</f>
        <v>0.04</v>
      </c>
      <c r="H1104" s="58">
        <f>IF(ISNUMBER(VLOOKUP($B1104,'[1]MT-HS-A'!$I$2:$J$1362,2,FALSE)),VLOOKUP($B1104,'[1]MT-HS-A'!$I$2:$J$1362,2,FALSE),"")</f>
        <v>7.0000000000000007E-2</v>
      </c>
      <c r="I1104" s="59">
        <f>IF(ISNUMBER(VLOOKUP($B1104,'[1]WT-GR-B'!$I$2:$J$585,2,FALSE)),VLOOKUP($B1104,'[1]WT-GR-B'!$I$2:$J$585,2,FALSE),"")</f>
        <v>0.02</v>
      </c>
      <c r="J1104" s="58">
        <f>IF(ISNUMBER(VLOOKUP($B1104,'[1]KO-GR-B'!$I$2:$J$900,2,FALSE)),VLOOKUP($B1104,'[1]KO-GR-B'!$I$2:$J$900,2,FALSE),"")</f>
        <v>7.0000000000000007E-2</v>
      </c>
      <c r="K1104" s="58">
        <f>IF(ISNUMBER(VLOOKUP($B1104,'[1]MT-GR-B'!$I$2:$J$693,2,FALSE)),VLOOKUP($B1104,'[1]MT-GR-B'!$I$2:$J$693,2,FALSE),"")</f>
        <v>0.04</v>
      </c>
      <c r="L1104" s="58">
        <f>IF(ISNUMBER(VLOOKUP($B1104,'[1]WT-HS-B'!$I$2:$J$1220,2,FALSE)),VLOOKUP($B1104,'[1]WT-HS-B'!$I$2:$J$1220,2,FALSE),"")</f>
        <v>0.04</v>
      </c>
      <c r="M1104" s="58">
        <f>IF(ISNUMBER(VLOOKUP($B1104,'[1]KO-HS-B'!$I$2:$J$1046,2,FALSE)),VLOOKUP($B1104,'[1]KO-HS-B'!$I$2:$J$1046,2,FALSE),"")</f>
        <v>0.02</v>
      </c>
      <c r="N1104" s="58">
        <f>IF(ISNUMBER(VLOOKUP($B1104,'[1]MT-HS-B'!$I$2:$J$773,2,FALSE)),VLOOKUP($B1104,'[1]MT-HS-B'!$I$2:$J$773,2,FALSE),"")</f>
        <v>0.04</v>
      </c>
      <c r="O1104" s="40" t="str">
        <f t="shared" si="561"/>
        <v>NU159_YEAST</v>
      </c>
      <c r="P1104" s="57">
        <f t="shared" si="562"/>
        <v>0.11111111111111116</v>
      </c>
      <c r="Q1104" s="57">
        <f t="shared" si="563"/>
        <v>-0.5714285714285714</v>
      </c>
      <c r="R1104" s="57">
        <f t="shared" si="564"/>
        <v>0</v>
      </c>
      <c r="S1104" s="56">
        <f t="shared" si="565"/>
        <v>0.88888888888888884</v>
      </c>
      <c r="T1104" s="55">
        <f t="shared" si="566"/>
        <v>0.14285714285714285</v>
      </c>
      <c r="U1104" s="54">
        <f t="shared" si="567"/>
        <v>0</v>
      </c>
      <c r="V1104" s="53">
        <f t="shared" si="568"/>
        <v>-0.77777777777777768</v>
      </c>
      <c r="W1104" s="53">
        <f t="shared" si="569"/>
        <v>-0.4285714285714286</v>
      </c>
      <c r="X1104" s="53">
        <f t="shared" si="570"/>
        <v>0</v>
      </c>
      <c r="Y1104" s="52">
        <f t="shared" si="571"/>
        <v>1</v>
      </c>
      <c r="Z1104" s="51">
        <f t="shared" si="572"/>
        <v>-0.7142857142857143</v>
      </c>
      <c r="AA1104" s="50">
        <f t="shared" si="573"/>
        <v>0</v>
      </c>
      <c r="AB1104" s="40" t="str">
        <f t="shared" si="574"/>
        <v>NUP159</v>
      </c>
      <c r="AC1104" s="49">
        <f t="shared" si="575"/>
        <v>5.5E-2</v>
      </c>
      <c r="AD1104" s="47">
        <f t="shared" si="576"/>
        <v>7.0000000000000007E-2</v>
      </c>
      <c r="AE1104" s="47">
        <f t="shared" si="577"/>
        <v>5.5000000000000007E-2</v>
      </c>
      <c r="AF1104" s="48">
        <f t="shared" si="578"/>
        <v>0.03</v>
      </c>
      <c r="AG1104" s="47">
        <f t="shared" si="579"/>
        <v>0.03</v>
      </c>
      <c r="AH1104" s="47">
        <f t="shared" si="580"/>
        <v>5.5000000000000007E-2</v>
      </c>
      <c r="AI1104" s="46">
        <f t="shared" si="581"/>
        <v>0.54545454545454541</v>
      </c>
      <c r="AJ1104" s="43">
        <f t="shared" si="582"/>
        <v>0.42857142857142849</v>
      </c>
      <c r="AK1104" s="43">
        <f t="shared" si="583"/>
        <v>1</v>
      </c>
      <c r="AL1104" s="45">
        <f t="shared" si="584"/>
        <v>1.2570787221094177</v>
      </c>
      <c r="AM1104" s="43">
        <f t="shared" si="585"/>
        <v>0.20203050891044214</v>
      </c>
      <c r="AN1104" s="42">
        <f t="shared" si="586"/>
        <v>0</v>
      </c>
      <c r="AO1104" s="40" t="str">
        <f t="shared" si="587"/>
        <v>NU159_YEAST</v>
      </c>
      <c r="AP1104" s="44">
        <f t="shared" si="588"/>
        <v>4.9497474683058318E-2</v>
      </c>
      <c r="AQ1104" s="43">
        <f t="shared" si="589"/>
        <v>0</v>
      </c>
      <c r="AR1104" s="43">
        <f t="shared" si="590"/>
        <v>2.1213203435596403E-2</v>
      </c>
      <c r="AS1104" s="43">
        <f t="shared" si="591"/>
        <v>1.4142135623730954E-2</v>
      </c>
      <c r="AT1104" s="43">
        <f t="shared" si="592"/>
        <v>1.4142135623730954E-2</v>
      </c>
      <c r="AU1104" s="42">
        <f t="shared" si="593"/>
        <v>2.1213203435596403E-2</v>
      </c>
    </row>
    <row r="1105" spans="1:47" ht="15" x14ac:dyDescent="0.25">
      <c r="A1105" s="40" t="s">
        <v>4929</v>
      </c>
      <c r="B1105" s="40" t="s">
        <v>4928</v>
      </c>
      <c r="C1105" s="60" t="str">
        <f>IF(ISNUMBER(VLOOKUP(B1105,'[1]WT-GR-A'!I$2:J$693,2,FALSE)),VLOOKUP(B1105,'[1]WT-GR-A'!I$2:J$693,2,FALSE),"")</f>
        <v/>
      </c>
      <c r="D1105" s="58">
        <f>IF(ISNUMBER(VLOOKUP($B1105,'[1]KO-GR-A'!$I$2:$J$907,2,FALSE)),VLOOKUP($B1105,'[1]KO-GR-A'!$I$2:$J$907,2,FALSE),"")</f>
        <v>0.06</v>
      </c>
      <c r="E1105" s="58" t="str">
        <f>IF(ISNUMBER(VLOOKUP($B1105,'[1]MT-GR-A'!$I$2:$J$789,2,FALSE)),VLOOKUP($B1105,'[1]MT-GR-A'!$I$2:$J$789,2,FALSE),"")</f>
        <v/>
      </c>
      <c r="F1105" s="58">
        <f>IF(ISNUMBER(VLOOKUP($B1105,'[1]WT-HS-A'!$I$2:$J$1224,2,FALSE)),VLOOKUP($B1105,'[1]WT-HS-A'!$I$2:$J$1224,2,FALSE),"")</f>
        <v>0.09</v>
      </c>
      <c r="G1105" s="58">
        <f>IF(ISNUMBER(VLOOKUP($B1105,'[1]KO-HS-A'!$I$2:$J$1229,2,FALSE)),VLOOKUP($B1105,'[1]KO-HS-A'!$I$2:$J$1229,2,FALSE),"")</f>
        <v>0.02</v>
      </c>
      <c r="H1105" s="58">
        <f>IF(ISNUMBER(VLOOKUP($B1105,'[1]MT-HS-A'!$I$2:$J$1362,2,FALSE)),VLOOKUP($B1105,'[1]MT-HS-A'!$I$2:$J$1362,2,FALSE),"")</f>
        <v>0.09</v>
      </c>
      <c r="I1105" s="59" t="str">
        <f>IF(ISNUMBER(VLOOKUP($B1105,'[1]WT-GR-B'!$I$2:$J$585,2,FALSE)),VLOOKUP($B1105,'[1]WT-GR-B'!$I$2:$J$585,2,FALSE),"")</f>
        <v/>
      </c>
      <c r="J1105" s="58">
        <f>IF(ISNUMBER(VLOOKUP($B1105,'[1]KO-GR-B'!$I$2:$J$900,2,FALSE)),VLOOKUP($B1105,'[1]KO-GR-B'!$I$2:$J$900,2,FALSE),"")</f>
        <v>0.06</v>
      </c>
      <c r="K1105" s="58">
        <f>IF(ISNUMBER(VLOOKUP($B1105,'[1]MT-GR-B'!$I$2:$J$693,2,FALSE)),VLOOKUP($B1105,'[1]MT-GR-B'!$I$2:$J$693,2,FALSE),"")</f>
        <v>0.02</v>
      </c>
      <c r="L1105" s="58">
        <f>IF(ISNUMBER(VLOOKUP($B1105,'[1]WT-HS-B'!$I$2:$J$1220,2,FALSE)),VLOOKUP($B1105,'[1]WT-HS-B'!$I$2:$J$1220,2,FALSE),"")</f>
        <v>0.04</v>
      </c>
      <c r="M1105" s="58">
        <f>IF(ISNUMBER(VLOOKUP($B1105,'[1]KO-HS-B'!$I$2:$J$1046,2,FALSE)),VLOOKUP($B1105,'[1]KO-HS-B'!$I$2:$J$1046,2,FALSE),"")</f>
        <v>0.04</v>
      </c>
      <c r="N1105" s="58">
        <f>IF(ISNUMBER(VLOOKUP($B1105,'[1]MT-HS-B'!$I$2:$J$773,2,FALSE)),VLOOKUP($B1105,'[1]MT-HS-B'!$I$2:$J$773,2,FALSE),"")</f>
        <v>0.04</v>
      </c>
      <c r="O1105" s="40" t="str">
        <f t="shared" si="561"/>
        <v>NU170_YEAST</v>
      </c>
      <c r="P1105" s="57" t="str">
        <f t="shared" si="562"/>
        <v>HS only</v>
      </c>
      <c r="Q1105" s="57">
        <f t="shared" si="563"/>
        <v>-0.5</v>
      </c>
      <c r="R1105" s="57">
        <f t="shared" si="564"/>
        <v>1</v>
      </c>
      <c r="S1105" s="56" t="str">
        <f t="shared" si="565"/>
        <v>n/a</v>
      </c>
      <c r="T1105" s="55">
        <f t="shared" si="566"/>
        <v>0.16666666666666666</v>
      </c>
      <c r="U1105" s="54" t="str">
        <f t="shared" si="567"/>
        <v>n/a</v>
      </c>
      <c r="V1105" s="53" t="str">
        <f t="shared" si="568"/>
        <v>HS only</v>
      </c>
      <c r="W1105" s="53">
        <f t="shared" si="569"/>
        <v>-0.66666666666666663</v>
      </c>
      <c r="X1105" s="53" t="str">
        <f t="shared" si="570"/>
        <v>HS only</v>
      </c>
      <c r="Y1105" s="52" t="str">
        <f t="shared" si="571"/>
        <v>HS only</v>
      </c>
      <c r="Z1105" s="51">
        <f t="shared" si="572"/>
        <v>-0.33333333333333331</v>
      </c>
      <c r="AA1105" s="50">
        <f t="shared" si="573"/>
        <v>1</v>
      </c>
      <c r="AB1105" s="40" t="str">
        <f t="shared" si="574"/>
        <v>NUP170</v>
      </c>
      <c r="AC1105" s="49">
        <f t="shared" si="575"/>
        <v>0</v>
      </c>
      <c r="AD1105" s="47">
        <f t="shared" si="576"/>
        <v>0.06</v>
      </c>
      <c r="AE1105" s="47">
        <f t="shared" si="577"/>
        <v>0.02</v>
      </c>
      <c r="AF1105" s="48">
        <f t="shared" si="578"/>
        <v>6.5000000000000002E-2</v>
      </c>
      <c r="AG1105" s="47">
        <f t="shared" si="579"/>
        <v>0.03</v>
      </c>
      <c r="AH1105" s="47">
        <f t="shared" si="580"/>
        <v>6.5000000000000002E-2</v>
      </c>
      <c r="AI1105" s="46" t="str">
        <f t="shared" si="581"/>
        <v>HS Only</v>
      </c>
      <c r="AJ1105" s="43">
        <f t="shared" si="582"/>
        <v>0.5</v>
      </c>
      <c r="AK1105" s="43">
        <f t="shared" si="583"/>
        <v>3.25</v>
      </c>
      <c r="AL1105" s="45" t="str">
        <f t="shared" si="584"/>
        <v/>
      </c>
      <c r="AM1105" s="43">
        <f t="shared" si="585"/>
        <v>0.23570226039551612</v>
      </c>
      <c r="AN1105" s="42" t="str">
        <f t="shared" si="586"/>
        <v/>
      </c>
      <c r="AO1105" s="40" t="str">
        <f t="shared" si="587"/>
        <v>NU170_YEAST</v>
      </c>
      <c r="AP1105" s="44" t="str">
        <f t="shared" si="588"/>
        <v/>
      </c>
      <c r="AQ1105" s="43">
        <f t="shared" si="589"/>
        <v>0</v>
      </c>
      <c r="AR1105" s="43" t="str">
        <f t="shared" si="590"/>
        <v/>
      </c>
      <c r="AS1105" s="43">
        <f t="shared" si="591"/>
        <v>3.5355339059327369E-2</v>
      </c>
      <c r="AT1105" s="43">
        <f t="shared" si="592"/>
        <v>1.4142135623730954E-2</v>
      </c>
      <c r="AU1105" s="42">
        <f t="shared" si="593"/>
        <v>3.5355339059327369E-2</v>
      </c>
    </row>
    <row r="1106" spans="1:47" ht="15" x14ac:dyDescent="0.25">
      <c r="A1106" s="40" t="s">
        <v>4927</v>
      </c>
      <c r="B1106" s="40" t="s">
        <v>4926</v>
      </c>
      <c r="C1106" s="60">
        <f>IF(ISNUMBER(VLOOKUP(B1106,'[1]WT-GR-A'!I$2:J$693,2,FALSE)),VLOOKUP(B1106,'[1]WT-GR-A'!I$2:J$693,2,FALSE),"")</f>
        <v>0.02</v>
      </c>
      <c r="D1106" s="58">
        <f>IF(ISNUMBER(VLOOKUP($B1106,'[1]KO-GR-A'!$I$2:$J$907,2,FALSE)),VLOOKUP($B1106,'[1]KO-GR-A'!$I$2:$J$907,2,FALSE),"")</f>
        <v>0.02</v>
      </c>
      <c r="E1106" s="58">
        <f>IF(ISNUMBER(VLOOKUP($B1106,'[1]MT-GR-A'!$I$2:$J$789,2,FALSE)),VLOOKUP($B1106,'[1]MT-GR-A'!$I$2:$J$789,2,FALSE),"")</f>
        <v>0.02</v>
      </c>
      <c r="F1106" s="58" t="str">
        <f>IF(ISNUMBER(VLOOKUP($B1106,'[1]WT-HS-A'!$I$2:$J$1224,2,FALSE)),VLOOKUP($B1106,'[1]WT-HS-A'!$I$2:$J$1224,2,FALSE),"")</f>
        <v/>
      </c>
      <c r="G1106" s="58">
        <f>IF(ISNUMBER(VLOOKUP($B1106,'[1]KO-HS-A'!$I$2:$J$1229,2,FALSE)),VLOOKUP($B1106,'[1]KO-HS-A'!$I$2:$J$1229,2,FALSE),"")</f>
        <v>0.02</v>
      </c>
      <c r="H1106" s="58">
        <f>IF(ISNUMBER(VLOOKUP($B1106,'[1]MT-HS-A'!$I$2:$J$1362,2,FALSE)),VLOOKUP($B1106,'[1]MT-HS-A'!$I$2:$J$1362,2,FALSE),"")</f>
        <v>0.06</v>
      </c>
      <c r="I1106" s="59" t="str">
        <f>IF(ISNUMBER(VLOOKUP($B1106,'[1]WT-GR-B'!$I$2:$J$585,2,FALSE)),VLOOKUP($B1106,'[1]WT-GR-B'!$I$2:$J$585,2,FALSE),"")</f>
        <v/>
      </c>
      <c r="J1106" s="58">
        <f>IF(ISNUMBER(VLOOKUP($B1106,'[1]KO-GR-B'!$I$2:$J$900,2,FALSE)),VLOOKUP($B1106,'[1]KO-GR-B'!$I$2:$J$900,2,FALSE),"")</f>
        <v>0.02</v>
      </c>
      <c r="K1106" s="58" t="str">
        <f>IF(ISNUMBER(VLOOKUP($B1106,'[1]MT-GR-B'!$I$2:$J$693,2,FALSE)),VLOOKUP($B1106,'[1]MT-GR-B'!$I$2:$J$693,2,FALSE),"")</f>
        <v/>
      </c>
      <c r="L1106" s="58">
        <f>IF(ISNUMBER(VLOOKUP($B1106,'[1]WT-HS-B'!$I$2:$J$1220,2,FALSE)),VLOOKUP($B1106,'[1]WT-HS-B'!$I$2:$J$1220,2,FALSE),"")</f>
        <v>0.02</v>
      </c>
      <c r="M1106" s="58" t="str">
        <f>IF(ISNUMBER(VLOOKUP($B1106,'[1]KO-HS-B'!$I$2:$J$1046,2,FALSE)),VLOOKUP($B1106,'[1]KO-HS-B'!$I$2:$J$1046,2,FALSE),"")</f>
        <v/>
      </c>
      <c r="N1106" s="58" t="str">
        <f>IF(ISNUMBER(VLOOKUP($B1106,'[1]MT-HS-B'!$I$2:$J$773,2,FALSE)),VLOOKUP($B1106,'[1]MT-HS-B'!$I$2:$J$773,2,FALSE),"")</f>
        <v/>
      </c>
      <c r="O1106" s="40" t="str">
        <f t="shared" si="561"/>
        <v>NU188_YEAST</v>
      </c>
      <c r="P1106" s="57" t="str">
        <f t="shared" si="562"/>
        <v/>
      </c>
      <c r="Q1106" s="57">
        <f t="shared" si="563"/>
        <v>0</v>
      </c>
      <c r="R1106" s="57">
        <f t="shared" si="564"/>
        <v>1.9999999999999996</v>
      </c>
      <c r="S1106" s="56" t="str">
        <f t="shared" si="565"/>
        <v>n/a</v>
      </c>
      <c r="T1106" s="55" t="str">
        <f t="shared" si="566"/>
        <v>n/a</v>
      </c>
      <c r="U1106" s="54" t="str">
        <f t="shared" si="567"/>
        <v>n/a</v>
      </c>
      <c r="V1106" s="53" t="str">
        <f t="shared" si="568"/>
        <v>GR only</v>
      </c>
      <c r="W1106" s="53">
        <f t="shared" si="569"/>
        <v>0</v>
      </c>
      <c r="X1106" s="53">
        <f t="shared" si="570"/>
        <v>1.9999999999999996</v>
      </c>
      <c r="Y1106" s="52" t="str">
        <f t="shared" si="571"/>
        <v>HS only</v>
      </c>
      <c r="Z1106" s="51" t="str">
        <f t="shared" si="572"/>
        <v>GR only</v>
      </c>
      <c r="AA1106" s="50" t="str">
        <f t="shared" si="573"/>
        <v/>
      </c>
      <c r="AB1106" s="40" t="str">
        <f t="shared" si="574"/>
        <v>NUP188</v>
      </c>
      <c r="AC1106" s="49">
        <f t="shared" si="575"/>
        <v>0.02</v>
      </c>
      <c r="AD1106" s="47">
        <f t="shared" si="576"/>
        <v>0.02</v>
      </c>
      <c r="AE1106" s="47">
        <f t="shared" si="577"/>
        <v>0.02</v>
      </c>
      <c r="AF1106" s="48">
        <f t="shared" si="578"/>
        <v>0.02</v>
      </c>
      <c r="AG1106" s="47">
        <f t="shared" si="579"/>
        <v>0.02</v>
      </c>
      <c r="AH1106" s="47">
        <f t="shared" si="580"/>
        <v>0.06</v>
      </c>
      <c r="AI1106" s="46">
        <f t="shared" si="581"/>
        <v>1</v>
      </c>
      <c r="AJ1106" s="43">
        <f t="shared" si="582"/>
        <v>1</v>
      </c>
      <c r="AK1106" s="43">
        <f t="shared" si="583"/>
        <v>3</v>
      </c>
      <c r="AL1106" s="45" t="str">
        <f t="shared" si="584"/>
        <v/>
      </c>
      <c r="AM1106" s="43" t="str">
        <f t="shared" si="585"/>
        <v/>
      </c>
      <c r="AN1106" s="42" t="str">
        <f t="shared" si="586"/>
        <v/>
      </c>
      <c r="AO1106" s="40" t="str">
        <f t="shared" si="587"/>
        <v>NU188_YEAST</v>
      </c>
      <c r="AP1106" s="44" t="str">
        <f t="shared" si="588"/>
        <v/>
      </c>
      <c r="AQ1106" s="43">
        <f t="shared" si="589"/>
        <v>0</v>
      </c>
      <c r="AR1106" s="43" t="str">
        <f t="shared" si="590"/>
        <v/>
      </c>
      <c r="AS1106" s="43" t="str">
        <f t="shared" si="591"/>
        <v/>
      </c>
      <c r="AT1106" s="43" t="str">
        <f t="shared" si="592"/>
        <v/>
      </c>
      <c r="AU1106" s="42" t="str">
        <f t="shared" si="593"/>
        <v/>
      </c>
    </row>
    <row r="1107" spans="1:47" ht="15" x14ac:dyDescent="0.25">
      <c r="A1107" s="40" t="s">
        <v>4925</v>
      </c>
      <c r="B1107" s="40" t="s">
        <v>4924</v>
      </c>
      <c r="C1107" s="60" t="str">
        <f>IF(ISNUMBER(VLOOKUP(B1107,'[1]WT-GR-A'!I$2:J$693,2,FALSE)),VLOOKUP(B1107,'[1]WT-GR-A'!I$2:J$693,2,FALSE),"")</f>
        <v/>
      </c>
      <c r="D1107" s="58">
        <f>IF(ISNUMBER(VLOOKUP($B1107,'[1]KO-GR-A'!$I$2:$J$907,2,FALSE)),VLOOKUP($B1107,'[1]KO-GR-A'!$I$2:$J$907,2,FALSE),"")</f>
        <v>0.02</v>
      </c>
      <c r="E1107" s="58">
        <f>IF(ISNUMBER(VLOOKUP($B1107,'[1]MT-GR-A'!$I$2:$J$789,2,FALSE)),VLOOKUP($B1107,'[1]MT-GR-A'!$I$2:$J$789,2,FALSE),"")</f>
        <v>0.02</v>
      </c>
      <c r="F1107" s="58">
        <f>IF(ISNUMBER(VLOOKUP($B1107,'[1]WT-HS-A'!$I$2:$J$1224,2,FALSE)),VLOOKUP($B1107,'[1]WT-HS-A'!$I$2:$J$1224,2,FALSE),"")</f>
        <v>0.04</v>
      </c>
      <c r="G1107" s="58">
        <f>IF(ISNUMBER(VLOOKUP($B1107,'[1]KO-HS-A'!$I$2:$J$1229,2,FALSE)),VLOOKUP($B1107,'[1]KO-HS-A'!$I$2:$J$1229,2,FALSE),"")</f>
        <v>0.04</v>
      </c>
      <c r="H1107" s="58">
        <f>IF(ISNUMBER(VLOOKUP($B1107,'[1]MT-HS-A'!$I$2:$J$1362,2,FALSE)),VLOOKUP($B1107,'[1]MT-HS-A'!$I$2:$J$1362,2,FALSE),"")</f>
        <v>0.04</v>
      </c>
      <c r="I1107" s="59" t="str">
        <f>IF(ISNUMBER(VLOOKUP($B1107,'[1]WT-GR-B'!$I$2:$J$585,2,FALSE)),VLOOKUP($B1107,'[1]WT-GR-B'!$I$2:$J$585,2,FALSE),"")</f>
        <v/>
      </c>
      <c r="J1107" s="58">
        <f>IF(ISNUMBER(VLOOKUP($B1107,'[1]KO-GR-B'!$I$2:$J$900,2,FALSE)),VLOOKUP($B1107,'[1]KO-GR-B'!$I$2:$J$900,2,FALSE),"")</f>
        <v>0.02</v>
      </c>
      <c r="K1107" s="58">
        <f>IF(ISNUMBER(VLOOKUP($B1107,'[1]MT-GR-B'!$I$2:$J$693,2,FALSE)),VLOOKUP($B1107,'[1]MT-GR-B'!$I$2:$J$693,2,FALSE),"")</f>
        <v>0.02</v>
      </c>
      <c r="L1107" s="58">
        <f>IF(ISNUMBER(VLOOKUP($B1107,'[1]WT-HS-B'!$I$2:$J$1220,2,FALSE)),VLOOKUP($B1107,'[1]WT-HS-B'!$I$2:$J$1220,2,FALSE),"")</f>
        <v>0.02</v>
      </c>
      <c r="M1107" s="58" t="str">
        <f>IF(ISNUMBER(VLOOKUP($B1107,'[1]KO-HS-B'!$I$2:$J$1046,2,FALSE)),VLOOKUP($B1107,'[1]KO-HS-B'!$I$2:$J$1046,2,FALSE),"")</f>
        <v/>
      </c>
      <c r="N1107" s="58" t="str">
        <f>IF(ISNUMBER(VLOOKUP($B1107,'[1]MT-HS-B'!$I$2:$J$773,2,FALSE)),VLOOKUP($B1107,'[1]MT-HS-B'!$I$2:$J$773,2,FALSE),"")</f>
        <v/>
      </c>
      <c r="O1107" s="40" t="str">
        <f t="shared" si="561"/>
        <v>NU192_YEAST</v>
      </c>
      <c r="P1107" s="57" t="str">
        <f t="shared" si="562"/>
        <v>HS only</v>
      </c>
      <c r="Q1107" s="57">
        <f t="shared" si="563"/>
        <v>1</v>
      </c>
      <c r="R1107" s="57">
        <f t="shared" si="564"/>
        <v>1</v>
      </c>
      <c r="S1107" s="56" t="str">
        <f t="shared" si="565"/>
        <v>n/a</v>
      </c>
      <c r="T1107" s="55" t="str">
        <f t="shared" si="566"/>
        <v>n/a</v>
      </c>
      <c r="U1107" s="54" t="str">
        <f t="shared" si="567"/>
        <v>n/a</v>
      </c>
      <c r="V1107" s="53" t="str">
        <f t="shared" si="568"/>
        <v>HS only</v>
      </c>
      <c r="W1107" s="53">
        <f t="shared" si="569"/>
        <v>1</v>
      </c>
      <c r="X1107" s="53">
        <f t="shared" si="570"/>
        <v>1</v>
      </c>
      <c r="Y1107" s="52" t="str">
        <f t="shared" si="571"/>
        <v>HS only</v>
      </c>
      <c r="Z1107" s="51" t="str">
        <f t="shared" si="572"/>
        <v>GR only</v>
      </c>
      <c r="AA1107" s="50" t="str">
        <f t="shared" si="573"/>
        <v>GR only</v>
      </c>
      <c r="AB1107" s="40" t="str">
        <f t="shared" si="574"/>
        <v>NUP192</v>
      </c>
      <c r="AC1107" s="49">
        <f t="shared" si="575"/>
        <v>0</v>
      </c>
      <c r="AD1107" s="47">
        <f t="shared" si="576"/>
        <v>0.02</v>
      </c>
      <c r="AE1107" s="47">
        <f t="shared" si="577"/>
        <v>0.02</v>
      </c>
      <c r="AF1107" s="48">
        <f t="shared" si="578"/>
        <v>0.03</v>
      </c>
      <c r="AG1107" s="47">
        <f t="shared" si="579"/>
        <v>0.04</v>
      </c>
      <c r="AH1107" s="47">
        <f t="shared" si="580"/>
        <v>0.04</v>
      </c>
      <c r="AI1107" s="46" t="str">
        <f t="shared" si="581"/>
        <v>HS Only</v>
      </c>
      <c r="AJ1107" s="43">
        <f t="shared" si="582"/>
        <v>2</v>
      </c>
      <c r="AK1107" s="43">
        <f t="shared" si="583"/>
        <v>2</v>
      </c>
      <c r="AL1107" s="45" t="str">
        <f t="shared" si="584"/>
        <v/>
      </c>
      <c r="AM1107" s="43" t="str">
        <f t="shared" si="585"/>
        <v/>
      </c>
      <c r="AN1107" s="42" t="str">
        <f t="shared" si="586"/>
        <v/>
      </c>
      <c r="AO1107" s="40" t="str">
        <f t="shared" si="587"/>
        <v>NU192_YEAST</v>
      </c>
      <c r="AP1107" s="44" t="str">
        <f t="shared" si="588"/>
        <v/>
      </c>
      <c r="AQ1107" s="43">
        <f t="shared" si="589"/>
        <v>0</v>
      </c>
      <c r="AR1107" s="43">
        <f t="shared" si="590"/>
        <v>0</v>
      </c>
      <c r="AS1107" s="43">
        <f t="shared" si="591"/>
        <v>1.4142135623730954E-2</v>
      </c>
      <c r="AT1107" s="43" t="str">
        <f t="shared" si="592"/>
        <v/>
      </c>
      <c r="AU1107" s="42" t="str">
        <f t="shared" si="593"/>
        <v/>
      </c>
    </row>
    <row r="1108" spans="1:47" ht="15" x14ac:dyDescent="0.25">
      <c r="A1108" s="40" t="s">
        <v>4923</v>
      </c>
      <c r="B1108" s="40" t="s">
        <v>4922</v>
      </c>
      <c r="C1108" s="60" t="str">
        <f>IF(ISNUMBER(VLOOKUP(B1108,'[1]WT-GR-A'!I$2:J$693,2,FALSE)),VLOOKUP(B1108,'[1]WT-GR-A'!I$2:J$693,2,FALSE),"")</f>
        <v/>
      </c>
      <c r="D1108" s="58">
        <f>IF(ISNUMBER(VLOOKUP($B1108,'[1]KO-GR-A'!$I$2:$J$907,2,FALSE)),VLOOKUP($B1108,'[1]KO-GR-A'!$I$2:$J$907,2,FALSE),"")</f>
        <v>0.05</v>
      </c>
      <c r="E1108" s="58" t="str">
        <f>IF(ISNUMBER(VLOOKUP($B1108,'[1]MT-GR-A'!$I$2:$J$789,2,FALSE)),VLOOKUP($B1108,'[1]MT-GR-A'!$I$2:$J$789,2,FALSE),"")</f>
        <v/>
      </c>
      <c r="F1108" s="58" t="str">
        <f>IF(ISNUMBER(VLOOKUP($B1108,'[1]WT-HS-A'!$I$2:$J$1224,2,FALSE)),VLOOKUP($B1108,'[1]WT-HS-A'!$I$2:$J$1224,2,FALSE),"")</f>
        <v/>
      </c>
      <c r="G1108" s="58" t="str">
        <f>IF(ISNUMBER(VLOOKUP($B1108,'[1]KO-HS-A'!$I$2:$J$1229,2,FALSE)),VLOOKUP($B1108,'[1]KO-HS-A'!$I$2:$J$1229,2,FALSE),"")</f>
        <v/>
      </c>
      <c r="H1108" s="58">
        <f>IF(ISNUMBER(VLOOKUP($B1108,'[1]MT-HS-A'!$I$2:$J$1362,2,FALSE)),VLOOKUP($B1108,'[1]MT-HS-A'!$I$2:$J$1362,2,FALSE),"")</f>
        <v>0.09</v>
      </c>
      <c r="I1108" s="59" t="str">
        <f>IF(ISNUMBER(VLOOKUP($B1108,'[1]WT-GR-B'!$I$2:$J$585,2,FALSE)),VLOOKUP($B1108,'[1]WT-GR-B'!$I$2:$J$585,2,FALSE),"")</f>
        <v/>
      </c>
      <c r="J1108" s="58" t="str">
        <f>IF(ISNUMBER(VLOOKUP($B1108,'[1]KO-GR-B'!$I$2:$J$900,2,FALSE)),VLOOKUP($B1108,'[1]KO-GR-B'!$I$2:$J$900,2,FALSE),"")</f>
        <v/>
      </c>
      <c r="K1108" s="58" t="str">
        <f>IF(ISNUMBER(VLOOKUP($B1108,'[1]MT-GR-B'!$I$2:$J$693,2,FALSE)),VLOOKUP($B1108,'[1]MT-GR-B'!$I$2:$J$693,2,FALSE),"")</f>
        <v/>
      </c>
      <c r="L1108" s="58" t="str">
        <f>IF(ISNUMBER(VLOOKUP($B1108,'[1]WT-HS-B'!$I$2:$J$1220,2,FALSE)),VLOOKUP($B1108,'[1]WT-HS-B'!$I$2:$J$1220,2,FALSE),"")</f>
        <v/>
      </c>
      <c r="M1108" s="58" t="str">
        <f>IF(ISNUMBER(VLOOKUP($B1108,'[1]KO-HS-B'!$I$2:$J$1046,2,FALSE)),VLOOKUP($B1108,'[1]KO-HS-B'!$I$2:$J$1046,2,FALSE),"")</f>
        <v/>
      </c>
      <c r="N1108" s="58" t="str">
        <f>IF(ISNUMBER(VLOOKUP($B1108,'[1]MT-HS-B'!$I$2:$J$773,2,FALSE)),VLOOKUP($B1108,'[1]MT-HS-B'!$I$2:$J$773,2,FALSE),"")</f>
        <v/>
      </c>
      <c r="O1108" s="40" t="str">
        <f t="shared" si="561"/>
        <v>NUP2_YEAST</v>
      </c>
      <c r="P1108" s="57" t="str">
        <f t="shared" si="562"/>
        <v/>
      </c>
      <c r="Q1108" s="57" t="str">
        <f t="shared" si="563"/>
        <v/>
      </c>
      <c r="R1108" s="57" t="str">
        <f t="shared" si="564"/>
        <v/>
      </c>
      <c r="S1108" s="56" t="str">
        <f t="shared" si="565"/>
        <v>n/a</v>
      </c>
      <c r="T1108" s="55" t="str">
        <f t="shared" si="566"/>
        <v>n/a</v>
      </c>
      <c r="U1108" s="54" t="str">
        <f t="shared" si="567"/>
        <v>n/a</v>
      </c>
      <c r="V1108" s="53" t="str">
        <f t="shared" si="568"/>
        <v/>
      </c>
      <c r="W1108" s="53" t="str">
        <f t="shared" si="569"/>
        <v>GR only</v>
      </c>
      <c r="X1108" s="53" t="str">
        <f t="shared" si="570"/>
        <v>HS only</v>
      </c>
      <c r="Y1108" s="52" t="str">
        <f t="shared" si="571"/>
        <v/>
      </c>
      <c r="Z1108" s="51" t="str">
        <f t="shared" si="572"/>
        <v/>
      </c>
      <c r="AA1108" s="50" t="str">
        <f t="shared" si="573"/>
        <v/>
      </c>
      <c r="AB1108" s="40" t="str">
        <f t="shared" si="574"/>
        <v>NUP2</v>
      </c>
      <c r="AC1108" s="49">
        <f t="shared" si="575"/>
        <v>0</v>
      </c>
      <c r="AD1108" s="47">
        <f t="shared" si="576"/>
        <v>0.05</v>
      </c>
      <c r="AE1108" s="47">
        <f t="shared" si="577"/>
        <v>0</v>
      </c>
      <c r="AF1108" s="48">
        <f t="shared" si="578"/>
        <v>0</v>
      </c>
      <c r="AG1108" s="47">
        <f t="shared" si="579"/>
        <v>0</v>
      </c>
      <c r="AH1108" s="47">
        <f t="shared" si="580"/>
        <v>0.09</v>
      </c>
      <c r="AI1108" s="46" t="str">
        <f t="shared" si="581"/>
        <v/>
      </c>
      <c r="AJ1108" s="43">
        <f t="shared" si="582"/>
        <v>0</v>
      </c>
      <c r="AK1108" s="43" t="str">
        <f t="shared" si="583"/>
        <v>HS Only</v>
      </c>
      <c r="AL1108" s="45" t="str">
        <f t="shared" si="584"/>
        <v/>
      </c>
      <c r="AM1108" s="43" t="str">
        <f t="shared" si="585"/>
        <v/>
      </c>
      <c r="AN1108" s="42" t="str">
        <f t="shared" si="586"/>
        <v/>
      </c>
      <c r="AO1108" s="40" t="str">
        <f t="shared" si="587"/>
        <v>NUP2_YEAST</v>
      </c>
      <c r="AP1108" s="44" t="str">
        <f t="shared" si="588"/>
        <v/>
      </c>
      <c r="AQ1108" s="43" t="str">
        <f t="shared" si="589"/>
        <v/>
      </c>
      <c r="AR1108" s="43" t="str">
        <f t="shared" si="590"/>
        <v/>
      </c>
      <c r="AS1108" s="43" t="str">
        <f t="shared" si="591"/>
        <v/>
      </c>
      <c r="AT1108" s="43" t="str">
        <f t="shared" si="592"/>
        <v/>
      </c>
      <c r="AU1108" s="42" t="str">
        <f t="shared" si="593"/>
        <v/>
      </c>
    </row>
    <row r="1109" spans="1:47" ht="15" x14ac:dyDescent="0.25">
      <c r="A1109" s="40" t="s">
        <v>4921</v>
      </c>
      <c r="B1109" s="40" t="s">
        <v>4920</v>
      </c>
      <c r="C1109" s="60" t="str">
        <f>IF(ISNUMBER(VLOOKUP(B1109,'[1]WT-GR-A'!I$2:J$693,2,FALSE)),VLOOKUP(B1109,'[1]WT-GR-A'!I$2:J$693,2,FALSE),"")</f>
        <v/>
      </c>
      <c r="D1109" s="58" t="str">
        <f>IF(ISNUMBER(VLOOKUP($B1109,'[1]KO-GR-A'!$I$2:$J$907,2,FALSE)),VLOOKUP($B1109,'[1]KO-GR-A'!$I$2:$J$907,2,FALSE),"")</f>
        <v/>
      </c>
      <c r="E1109" s="58" t="str">
        <f>IF(ISNUMBER(VLOOKUP($B1109,'[1]MT-GR-A'!$I$2:$J$789,2,FALSE)),VLOOKUP($B1109,'[1]MT-GR-A'!$I$2:$J$789,2,FALSE),"")</f>
        <v/>
      </c>
      <c r="F1109" s="58" t="str">
        <f>IF(ISNUMBER(VLOOKUP($B1109,'[1]WT-HS-A'!$I$2:$J$1224,2,FALSE)),VLOOKUP($B1109,'[1]WT-HS-A'!$I$2:$J$1224,2,FALSE),"")</f>
        <v/>
      </c>
      <c r="G1109" s="58" t="str">
        <f>IF(ISNUMBER(VLOOKUP($B1109,'[1]KO-HS-A'!$I$2:$J$1229,2,FALSE)),VLOOKUP($B1109,'[1]KO-HS-A'!$I$2:$J$1229,2,FALSE),"")</f>
        <v/>
      </c>
      <c r="H1109" s="58" t="str">
        <f>IF(ISNUMBER(VLOOKUP($B1109,'[1]MT-HS-A'!$I$2:$J$1362,2,FALSE)),VLOOKUP($B1109,'[1]MT-HS-A'!$I$2:$J$1362,2,FALSE),"")</f>
        <v/>
      </c>
      <c r="I1109" s="59">
        <f>IF(ISNUMBER(VLOOKUP($B1109,'[1]WT-GR-B'!$I$2:$J$585,2,FALSE)),VLOOKUP($B1109,'[1]WT-GR-B'!$I$2:$J$585,2,FALSE),"")</f>
        <v>7.0000000000000007E-2</v>
      </c>
      <c r="J1109" s="58" t="str">
        <f>IF(ISNUMBER(VLOOKUP($B1109,'[1]KO-GR-B'!$I$2:$J$900,2,FALSE)),VLOOKUP($B1109,'[1]KO-GR-B'!$I$2:$J$900,2,FALSE),"")</f>
        <v/>
      </c>
      <c r="K1109" s="58" t="str">
        <f>IF(ISNUMBER(VLOOKUP($B1109,'[1]MT-GR-B'!$I$2:$J$693,2,FALSE)),VLOOKUP($B1109,'[1]MT-GR-B'!$I$2:$J$693,2,FALSE),"")</f>
        <v/>
      </c>
      <c r="L1109" s="58" t="str">
        <f>IF(ISNUMBER(VLOOKUP($B1109,'[1]WT-HS-B'!$I$2:$J$1220,2,FALSE)),VLOOKUP($B1109,'[1]WT-HS-B'!$I$2:$J$1220,2,FALSE),"")</f>
        <v/>
      </c>
      <c r="M1109" s="58" t="str">
        <f>IF(ISNUMBER(VLOOKUP($B1109,'[1]KO-HS-B'!$I$2:$J$1046,2,FALSE)),VLOOKUP($B1109,'[1]KO-HS-B'!$I$2:$J$1046,2,FALSE),"")</f>
        <v/>
      </c>
      <c r="N1109" s="58" t="str">
        <f>IF(ISNUMBER(VLOOKUP($B1109,'[1]MT-HS-B'!$I$2:$J$773,2,FALSE)),VLOOKUP($B1109,'[1]MT-HS-B'!$I$2:$J$773,2,FALSE),"")</f>
        <v/>
      </c>
      <c r="O1109" s="40" t="str">
        <f t="shared" si="561"/>
        <v>NUP49_YEAST</v>
      </c>
      <c r="P1109" s="57" t="str">
        <f t="shared" si="562"/>
        <v/>
      </c>
      <c r="Q1109" s="57" t="str">
        <f t="shared" si="563"/>
        <v/>
      </c>
      <c r="R1109" s="57" t="str">
        <f t="shared" si="564"/>
        <v/>
      </c>
      <c r="S1109" s="56" t="str">
        <f t="shared" si="565"/>
        <v>n/a</v>
      </c>
      <c r="T1109" s="55" t="str">
        <f t="shared" si="566"/>
        <v>n/a</v>
      </c>
      <c r="U1109" s="54" t="str">
        <f t="shared" si="567"/>
        <v>n/a</v>
      </c>
      <c r="V1109" s="53" t="str">
        <f t="shared" si="568"/>
        <v/>
      </c>
      <c r="W1109" s="53" t="str">
        <f t="shared" si="569"/>
        <v/>
      </c>
      <c r="X1109" s="53" t="str">
        <f t="shared" si="570"/>
        <v/>
      </c>
      <c r="Y1109" s="52" t="str">
        <f t="shared" si="571"/>
        <v>GR only</v>
      </c>
      <c r="Z1109" s="51" t="str">
        <f t="shared" si="572"/>
        <v/>
      </c>
      <c r="AA1109" s="50" t="str">
        <f t="shared" si="573"/>
        <v/>
      </c>
      <c r="AB1109" s="40" t="str">
        <f t="shared" si="574"/>
        <v>NUP49</v>
      </c>
      <c r="AC1109" s="49">
        <f t="shared" si="575"/>
        <v>7.0000000000000007E-2</v>
      </c>
      <c r="AD1109" s="47">
        <f t="shared" si="576"/>
        <v>0</v>
      </c>
      <c r="AE1109" s="47">
        <f t="shared" si="577"/>
        <v>0</v>
      </c>
      <c r="AF1109" s="48">
        <f t="shared" si="578"/>
        <v>0</v>
      </c>
      <c r="AG1109" s="47">
        <f t="shared" si="579"/>
        <v>0</v>
      </c>
      <c r="AH1109" s="47">
        <f t="shared" si="580"/>
        <v>0</v>
      </c>
      <c r="AI1109" s="46">
        <f t="shared" si="581"/>
        <v>0</v>
      </c>
      <c r="AJ1109" s="43" t="str">
        <f t="shared" si="582"/>
        <v/>
      </c>
      <c r="AK1109" s="43" t="str">
        <f t="shared" si="583"/>
        <v/>
      </c>
      <c r="AL1109" s="45" t="str">
        <f t="shared" si="584"/>
        <v/>
      </c>
      <c r="AM1109" s="43" t="str">
        <f t="shared" si="585"/>
        <v/>
      </c>
      <c r="AN1109" s="42" t="str">
        <f t="shared" si="586"/>
        <v/>
      </c>
      <c r="AO1109" s="40" t="str">
        <f t="shared" si="587"/>
        <v>NUP49_YEAST</v>
      </c>
      <c r="AP1109" s="44" t="str">
        <f t="shared" si="588"/>
        <v/>
      </c>
      <c r="AQ1109" s="43" t="str">
        <f t="shared" si="589"/>
        <v/>
      </c>
      <c r="AR1109" s="43" t="str">
        <f t="shared" si="590"/>
        <v/>
      </c>
      <c r="AS1109" s="43" t="str">
        <f t="shared" si="591"/>
        <v/>
      </c>
      <c r="AT1109" s="43" t="str">
        <f t="shared" si="592"/>
        <v/>
      </c>
      <c r="AU1109" s="42" t="str">
        <f t="shared" si="593"/>
        <v/>
      </c>
    </row>
    <row r="1110" spans="1:47" ht="15" x14ac:dyDescent="0.25">
      <c r="A1110" s="40" t="s">
        <v>4919</v>
      </c>
      <c r="B1110" s="40" t="s">
        <v>4918</v>
      </c>
      <c r="C1110" s="60">
        <f>IF(ISNUMBER(VLOOKUP(B1110,'[1]WT-GR-A'!I$2:J$693,2,FALSE)),VLOOKUP(B1110,'[1]WT-GR-A'!I$2:J$693,2,FALSE),"")</f>
        <v>0.06</v>
      </c>
      <c r="D1110" s="58">
        <f>IF(ISNUMBER(VLOOKUP($B1110,'[1]KO-GR-A'!$I$2:$J$907,2,FALSE)),VLOOKUP($B1110,'[1]KO-GR-A'!$I$2:$J$907,2,FALSE),"")</f>
        <v>0.06</v>
      </c>
      <c r="E1110" s="58">
        <f>IF(ISNUMBER(VLOOKUP($B1110,'[1]MT-GR-A'!$I$2:$J$789,2,FALSE)),VLOOKUP($B1110,'[1]MT-GR-A'!$I$2:$J$789,2,FALSE),"")</f>
        <v>0.06</v>
      </c>
      <c r="F1110" s="58">
        <f>IF(ISNUMBER(VLOOKUP($B1110,'[1]WT-HS-A'!$I$2:$J$1224,2,FALSE)),VLOOKUP($B1110,'[1]WT-HS-A'!$I$2:$J$1224,2,FALSE),"")</f>
        <v>0.06</v>
      </c>
      <c r="G1110" s="58">
        <f>IF(ISNUMBER(VLOOKUP($B1110,'[1]KO-HS-A'!$I$2:$J$1229,2,FALSE)),VLOOKUP($B1110,'[1]KO-HS-A'!$I$2:$J$1229,2,FALSE),"")</f>
        <v>0.06</v>
      </c>
      <c r="H1110" s="58">
        <f>IF(ISNUMBER(VLOOKUP($B1110,'[1]MT-HS-A'!$I$2:$J$1362,2,FALSE)),VLOOKUP($B1110,'[1]MT-HS-A'!$I$2:$J$1362,2,FALSE),"")</f>
        <v>0.13</v>
      </c>
      <c r="I1110" s="59">
        <f>IF(ISNUMBER(VLOOKUP($B1110,'[1]WT-GR-B'!$I$2:$J$585,2,FALSE)),VLOOKUP($B1110,'[1]WT-GR-B'!$I$2:$J$585,2,FALSE),"")</f>
        <v>0.06</v>
      </c>
      <c r="J1110" s="58">
        <f>IF(ISNUMBER(VLOOKUP($B1110,'[1]KO-GR-B'!$I$2:$J$900,2,FALSE)),VLOOKUP($B1110,'[1]KO-GR-B'!$I$2:$J$900,2,FALSE),"")</f>
        <v>0.06</v>
      </c>
      <c r="K1110" s="58">
        <f>IF(ISNUMBER(VLOOKUP($B1110,'[1]MT-GR-B'!$I$2:$J$693,2,FALSE)),VLOOKUP($B1110,'[1]MT-GR-B'!$I$2:$J$693,2,FALSE),"")</f>
        <v>0.06</v>
      </c>
      <c r="L1110" s="58">
        <f>IF(ISNUMBER(VLOOKUP($B1110,'[1]WT-HS-B'!$I$2:$J$1220,2,FALSE)),VLOOKUP($B1110,'[1]WT-HS-B'!$I$2:$J$1220,2,FALSE),"")</f>
        <v>0.06</v>
      </c>
      <c r="M1110" s="58">
        <f>IF(ISNUMBER(VLOOKUP($B1110,'[1]KO-HS-B'!$I$2:$J$1046,2,FALSE)),VLOOKUP($B1110,'[1]KO-HS-B'!$I$2:$J$1046,2,FALSE),"")</f>
        <v>0.13</v>
      </c>
      <c r="N1110" s="58" t="str">
        <f>IF(ISNUMBER(VLOOKUP($B1110,'[1]MT-HS-B'!$I$2:$J$773,2,FALSE)),VLOOKUP($B1110,'[1]MT-HS-B'!$I$2:$J$773,2,FALSE),"")</f>
        <v/>
      </c>
      <c r="O1110" s="40" t="str">
        <f t="shared" si="561"/>
        <v>NUP57_YEAST</v>
      </c>
      <c r="P1110" s="57">
        <f t="shared" si="562"/>
        <v>0</v>
      </c>
      <c r="Q1110" s="57">
        <f t="shared" si="563"/>
        <v>0.58333333333333337</v>
      </c>
      <c r="R1110" s="57">
        <f t="shared" si="564"/>
        <v>1.1666666666666667</v>
      </c>
      <c r="S1110" s="56">
        <f t="shared" si="565"/>
        <v>0</v>
      </c>
      <c r="T1110" s="55">
        <f t="shared" si="566"/>
        <v>0.58333333333333337</v>
      </c>
      <c r="U1110" s="54" t="str">
        <f t="shared" si="567"/>
        <v>n/a</v>
      </c>
      <c r="V1110" s="53">
        <f t="shared" si="568"/>
        <v>0</v>
      </c>
      <c r="W1110" s="53">
        <f t="shared" si="569"/>
        <v>0</v>
      </c>
      <c r="X1110" s="53">
        <f t="shared" si="570"/>
        <v>1.1666666666666667</v>
      </c>
      <c r="Y1110" s="52">
        <f t="shared" si="571"/>
        <v>0</v>
      </c>
      <c r="Z1110" s="51">
        <f t="shared" si="572"/>
        <v>1.1666666666666667</v>
      </c>
      <c r="AA1110" s="50" t="str">
        <f t="shared" si="573"/>
        <v>GR only</v>
      </c>
      <c r="AB1110" s="40" t="str">
        <f t="shared" si="574"/>
        <v>NUP57</v>
      </c>
      <c r="AC1110" s="49">
        <f t="shared" si="575"/>
        <v>0.06</v>
      </c>
      <c r="AD1110" s="47">
        <f t="shared" si="576"/>
        <v>0.06</v>
      </c>
      <c r="AE1110" s="47">
        <f t="shared" si="577"/>
        <v>0.06</v>
      </c>
      <c r="AF1110" s="48">
        <f t="shared" si="578"/>
        <v>0.06</v>
      </c>
      <c r="AG1110" s="47">
        <f t="shared" si="579"/>
        <v>9.5000000000000001E-2</v>
      </c>
      <c r="AH1110" s="47">
        <f t="shared" si="580"/>
        <v>0.13</v>
      </c>
      <c r="AI1110" s="46">
        <f t="shared" si="581"/>
        <v>1</v>
      </c>
      <c r="AJ1110" s="43">
        <f t="shared" si="582"/>
        <v>1.5833333333333335</v>
      </c>
      <c r="AK1110" s="43">
        <f t="shared" si="583"/>
        <v>2.166666666666667</v>
      </c>
      <c r="AL1110" s="45">
        <f t="shared" si="584"/>
        <v>0</v>
      </c>
      <c r="AM1110" s="43">
        <f t="shared" si="585"/>
        <v>0.8249579113843053</v>
      </c>
      <c r="AN1110" s="42" t="str">
        <f t="shared" si="586"/>
        <v/>
      </c>
      <c r="AO1110" s="40" t="str">
        <f t="shared" si="587"/>
        <v>NUP57_YEAST</v>
      </c>
      <c r="AP1110" s="44">
        <f t="shared" si="588"/>
        <v>0</v>
      </c>
      <c r="AQ1110" s="43">
        <f t="shared" si="589"/>
        <v>0</v>
      </c>
      <c r="AR1110" s="43">
        <f t="shared" si="590"/>
        <v>0</v>
      </c>
      <c r="AS1110" s="43">
        <f t="shared" si="591"/>
        <v>0</v>
      </c>
      <c r="AT1110" s="43">
        <f t="shared" si="592"/>
        <v>4.9497474683058332E-2</v>
      </c>
      <c r="AU1110" s="42" t="str">
        <f t="shared" si="593"/>
        <v/>
      </c>
    </row>
    <row r="1111" spans="1:47" ht="15" x14ac:dyDescent="0.25">
      <c r="A1111" s="40" t="s">
        <v>4917</v>
      </c>
      <c r="B1111" s="40" t="s">
        <v>4916</v>
      </c>
      <c r="C1111" s="60">
        <f>IF(ISNUMBER(VLOOKUP(B1111,'[1]WT-GR-A'!I$2:J$693,2,FALSE)),VLOOKUP(B1111,'[1]WT-GR-A'!I$2:J$693,2,FALSE),"")</f>
        <v>0.06</v>
      </c>
      <c r="D1111" s="58">
        <f>IF(ISNUMBER(VLOOKUP($B1111,'[1]KO-GR-A'!$I$2:$J$907,2,FALSE)),VLOOKUP($B1111,'[1]KO-GR-A'!$I$2:$J$907,2,FALSE),"")</f>
        <v>0.06</v>
      </c>
      <c r="E1111" s="58" t="str">
        <f>IF(ISNUMBER(VLOOKUP($B1111,'[1]MT-GR-A'!$I$2:$J$789,2,FALSE)),VLOOKUP($B1111,'[1]MT-GR-A'!$I$2:$J$789,2,FALSE),"")</f>
        <v/>
      </c>
      <c r="F1111" s="58">
        <f>IF(ISNUMBER(VLOOKUP($B1111,'[1]WT-HS-A'!$I$2:$J$1224,2,FALSE)),VLOOKUP($B1111,'[1]WT-HS-A'!$I$2:$J$1224,2,FALSE),"")</f>
        <v>0.06</v>
      </c>
      <c r="G1111" s="58">
        <f>IF(ISNUMBER(VLOOKUP($B1111,'[1]KO-HS-A'!$I$2:$J$1229,2,FALSE)),VLOOKUP($B1111,'[1]KO-HS-A'!$I$2:$J$1229,2,FALSE),"")</f>
        <v>0.06</v>
      </c>
      <c r="H1111" s="58">
        <f>IF(ISNUMBER(VLOOKUP($B1111,'[1]MT-HS-A'!$I$2:$J$1362,2,FALSE)),VLOOKUP($B1111,'[1]MT-HS-A'!$I$2:$J$1362,2,FALSE),"")</f>
        <v>0.06</v>
      </c>
      <c r="I1111" s="59" t="str">
        <f>IF(ISNUMBER(VLOOKUP($B1111,'[1]WT-GR-B'!$I$2:$J$585,2,FALSE)),VLOOKUP($B1111,'[1]WT-GR-B'!$I$2:$J$585,2,FALSE),"")</f>
        <v/>
      </c>
      <c r="J1111" s="58">
        <f>IF(ISNUMBER(VLOOKUP($B1111,'[1]KO-GR-B'!$I$2:$J$900,2,FALSE)),VLOOKUP($B1111,'[1]KO-GR-B'!$I$2:$J$900,2,FALSE),"")</f>
        <v>0.06</v>
      </c>
      <c r="K1111" s="58">
        <f>IF(ISNUMBER(VLOOKUP($B1111,'[1]MT-GR-B'!$I$2:$J$693,2,FALSE)),VLOOKUP($B1111,'[1]MT-GR-B'!$I$2:$J$693,2,FALSE),"")</f>
        <v>0.06</v>
      </c>
      <c r="L1111" s="58" t="str">
        <f>IF(ISNUMBER(VLOOKUP($B1111,'[1]WT-HS-B'!$I$2:$J$1220,2,FALSE)),VLOOKUP($B1111,'[1]WT-HS-B'!$I$2:$J$1220,2,FALSE),"")</f>
        <v/>
      </c>
      <c r="M1111" s="58" t="str">
        <f>IF(ISNUMBER(VLOOKUP($B1111,'[1]KO-HS-B'!$I$2:$J$1046,2,FALSE)),VLOOKUP($B1111,'[1]KO-HS-B'!$I$2:$J$1046,2,FALSE),"")</f>
        <v/>
      </c>
      <c r="N1111" s="58" t="str">
        <f>IF(ISNUMBER(VLOOKUP($B1111,'[1]MT-HS-B'!$I$2:$J$773,2,FALSE)),VLOOKUP($B1111,'[1]MT-HS-B'!$I$2:$J$773,2,FALSE),"")</f>
        <v/>
      </c>
      <c r="O1111" s="40" t="str">
        <f t="shared" si="561"/>
        <v>NUP60_YEAST</v>
      </c>
      <c r="P1111" s="57">
        <f t="shared" si="562"/>
        <v>0</v>
      </c>
      <c r="Q1111" s="57">
        <f t="shared" si="563"/>
        <v>0</v>
      </c>
      <c r="R1111" s="57" t="str">
        <f t="shared" si="564"/>
        <v/>
      </c>
      <c r="S1111" s="56" t="str">
        <f t="shared" si="565"/>
        <v>n/a</v>
      </c>
      <c r="T1111" s="55" t="str">
        <f t="shared" si="566"/>
        <v>n/a</v>
      </c>
      <c r="U1111" s="54" t="str">
        <f t="shared" si="567"/>
        <v>n/a</v>
      </c>
      <c r="V1111" s="53">
        <f t="shared" si="568"/>
        <v>0</v>
      </c>
      <c r="W1111" s="53">
        <f t="shared" si="569"/>
        <v>0</v>
      </c>
      <c r="X1111" s="53" t="str">
        <f t="shared" si="570"/>
        <v>HS only</v>
      </c>
      <c r="Y1111" s="52" t="str">
        <f t="shared" si="571"/>
        <v/>
      </c>
      <c r="Z1111" s="51" t="str">
        <f t="shared" si="572"/>
        <v>GR only</v>
      </c>
      <c r="AA1111" s="50" t="str">
        <f t="shared" si="573"/>
        <v>GR only</v>
      </c>
      <c r="AB1111" s="40" t="str">
        <f t="shared" si="574"/>
        <v>NUP60</v>
      </c>
      <c r="AC1111" s="49">
        <f t="shared" si="575"/>
        <v>0.06</v>
      </c>
      <c r="AD1111" s="47">
        <f t="shared" si="576"/>
        <v>0.06</v>
      </c>
      <c r="AE1111" s="47">
        <f t="shared" si="577"/>
        <v>0.06</v>
      </c>
      <c r="AF1111" s="48">
        <f t="shared" si="578"/>
        <v>0.06</v>
      </c>
      <c r="AG1111" s="47">
        <f t="shared" si="579"/>
        <v>0.06</v>
      </c>
      <c r="AH1111" s="47">
        <f t="shared" si="580"/>
        <v>0.06</v>
      </c>
      <c r="AI1111" s="46">
        <f t="shared" si="581"/>
        <v>1</v>
      </c>
      <c r="AJ1111" s="43">
        <f t="shared" si="582"/>
        <v>1</v>
      </c>
      <c r="AK1111" s="43">
        <f t="shared" si="583"/>
        <v>1</v>
      </c>
      <c r="AL1111" s="45" t="str">
        <f t="shared" si="584"/>
        <v/>
      </c>
      <c r="AM1111" s="43" t="str">
        <f t="shared" si="585"/>
        <v/>
      </c>
      <c r="AN1111" s="42" t="str">
        <f t="shared" si="586"/>
        <v/>
      </c>
      <c r="AO1111" s="40" t="str">
        <f t="shared" si="587"/>
        <v>NUP60_YEAST</v>
      </c>
      <c r="AP1111" s="44" t="str">
        <f t="shared" si="588"/>
        <v/>
      </c>
      <c r="AQ1111" s="43">
        <f t="shared" si="589"/>
        <v>0</v>
      </c>
      <c r="AR1111" s="43" t="str">
        <f t="shared" si="590"/>
        <v/>
      </c>
      <c r="AS1111" s="43" t="str">
        <f t="shared" si="591"/>
        <v/>
      </c>
      <c r="AT1111" s="43" t="str">
        <f t="shared" si="592"/>
        <v/>
      </c>
      <c r="AU1111" s="42" t="str">
        <f t="shared" si="593"/>
        <v/>
      </c>
    </row>
    <row r="1112" spans="1:47" ht="15" x14ac:dyDescent="0.25">
      <c r="A1112" s="40" t="s">
        <v>4915</v>
      </c>
      <c r="B1112" s="40" t="s">
        <v>4914</v>
      </c>
      <c r="C1112" s="60">
        <f>IF(ISNUMBER(VLOOKUP(B1112,'[1]WT-GR-A'!I$2:J$693,2,FALSE)),VLOOKUP(B1112,'[1]WT-GR-A'!I$2:J$693,2,FALSE),"")</f>
        <v>0.14000000000000001</v>
      </c>
      <c r="D1112" s="58">
        <f>IF(ISNUMBER(VLOOKUP($B1112,'[1]KO-GR-A'!$I$2:$J$907,2,FALSE)),VLOOKUP($B1112,'[1]KO-GR-A'!$I$2:$J$907,2,FALSE),"")</f>
        <v>0.09</v>
      </c>
      <c r="E1112" s="58">
        <f>IF(ISNUMBER(VLOOKUP($B1112,'[1]MT-GR-A'!$I$2:$J$789,2,FALSE)),VLOOKUP($B1112,'[1]MT-GR-A'!$I$2:$J$789,2,FALSE),"")</f>
        <v>0.14000000000000001</v>
      </c>
      <c r="F1112" s="58">
        <f>IF(ISNUMBER(VLOOKUP($B1112,'[1]WT-HS-A'!$I$2:$J$1224,2,FALSE)),VLOOKUP($B1112,'[1]WT-HS-A'!$I$2:$J$1224,2,FALSE),"")</f>
        <v>0.04</v>
      </c>
      <c r="G1112" s="58">
        <f>IF(ISNUMBER(VLOOKUP($B1112,'[1]KO-HS-A'!$I$2:$J$1229,2,FALSE)),VLOOKUP($B1112,'[1]KO-HS-A'!$I$2:$J$1229,2,FALSE),"")</f>
        <v>0.04</v>
      </c>
      <c r="H1112" s="58">
        <f>IF(ISNUMBER(VLOOKUP($B1112,'[1]MT-HS-A'!$I$2:$J$1362,2,FALSE)),VLOOKUP($B1112,'[1]MT-HS-A'!$I$2:$J$1362,2,FALSE),"")</f>
        <v>0.24</v>
      </c>
      <c r="I1112" s="59">
        <f>IF(ISNUMBER(VLOOKUP($B1112,'[1]WT-GR-B'!$I$2:$J$585,2,FALSE)),VLOOKUP($B1112,'[1]WT-GR-B'!$I$2:$J$585,2,FALSE),"")</f>
        <v>0.04</v>
      </c>
      <c r="J1112" s="58">
        <f>IF(ISNUMBER(VLOOKUP($B1112,'[1]KO-GR-B'!$I$2:$J$900,2,FALSE)),VLOOKUP($B1112,'[1]KO-GR-B'!$I$2:$J$900,2,FALSE),"")</f>
        <v>0.04</v>
      </c>
      <c r="K1112" s="58">
        <f>IF(ISNUMBER(VLOOKUP($B1112,'[1]MT-GR-B'!$I$2:$J$693,2,FALSE)),VLOOKUP($B1112,'[1]MT-GR-B'!$I$2:$J$693,2,FALSE),"")</f>
        <v>0.04</v>
      </c>
      <c r="L1112" s="58">
        <f>IF(ISNUMBER(VLOOKUP($B1112,'[1]WT-HS-B'!$I$2:$J$1220,2,FALSE)),VLOOKUP($B1112,'[1]WT-HS-B'!$I$2:$J$1220,2,FALSE),"")</f>
        <v>0.04</v>
      </c>
      <c r="M1112" s="58">
        <f>IF(ISNUMBER(VLOOKUP($B1112,'[1]KO-HS-B'!$I$2:$J$1046,2,FALSE)),VLOOKUP($B1112,'[1]KO-HS-B'!$I$2:$J$1046,2,FALSE),"")</f>
        <v>0.04</v>
      </c>
      <c r="N1112" s="58" t="str">
        <f>IF(ISNUMBER(VLOOKUP($B1112,'[1]MT-HS-B'!$I$2:$J$773,2,FALSE)),VLOOKUP($B1112,'[1]MT-HS-B'!$I$2:$J$773,2,FALSE),"")</f>
        <v/>
      </c>
      <c r="O1112" s="40" t="str">
        <f t="shared" si="561"/>
        <v>NUP82_YEAST</v>
      </c>
      <c r="P1112" s="57">
        <f t="shared" si="562"/>
        <v>-0.35714285714285715</v>
      </c>
      <c r="Q1112" s="57">
        <f t="shared" si="563"/>
        <v>-0.27777777777777779</v>
      </c>
      <c r="R1112" s="57">
        <f t="shared" si="564"/>
        <v>0.71428571428571408</v>
      </c>
      <c r="S1112" s="56">
        <f t="shared" si="565"/>
        <v>0.35714285714285715</v>
      </c>
      <c r="T1112" s="55">
        <f t="shared" si="566"/>
        <v>0.27777777777777779</v>
      </c>
      <c r="U1112" s="54" t="str">
        <f t="shared" si="567"/>
        <v>n/a</v>
      </c>
      <c r="V1112" s="53">
        <f t="shared" si="568"/>
        <v>-0.7142857142857143</v>
      </c>
      <c r="W1112" s="53">
        <f t="shared" si="569"/>
        <v>-0.55555555555555558</v>
      </c>
      <c r="X1112" s="53">
        <f t="shared" si="570"/>
        <v>0.71428571428571408</v>
      </c>
      <c r="Y1112" s="52">
        <f t="shared" si="571"/>
        <v>0</v>
      </c>
      <c r="Z1112" s="51">
        <f t="shared" si="572"/>
        <v>0</v>
      </c>
      <c r="AA1112" s="50" t="str">
        <f t="shared" si="573"/>
        <v>GR only</v>
      </c>
      <c r="AB1112" s="40" t="str">
        <f t="shared" si="574"/>
        <v>NUP82</v>
      </c>
      <c r="AC1112" s="49">
        <f t="shared" si="575"/>
        <v>9.0000000000000011E-2</v>
      </c>
      <c r="AD1112" s="47">
        <f t="shared" si="576"/>
        <v>6.5000000000000002E-2</v>
      </c>
      <c r="AE1112" s="47">
        <f t="shared" si="577"/>
        <v>9.0000000000000011E-2</v>
      </c>
      <c r="AF1112" s="48">
        <f t="shared" si="578"/>
        <v>0.04</v>
      </c>
      <c r="AG1112" s="47">
        <f t="shared" si="579"/>
        <v>0.04</v>
      </c>
      <c r="AH1112" s="47">
        <f t="shared" si="580"/>
        <v>0.24</v>
      </c>
      <c r="AI1112" s="46">
        <f t="shared" si="581"/>
        <v>0.44444444444444442</v>
      </c>
      <c r="AJ1112" s="43">
        <f t="shared" si="582"/>
        <v>0.61538461538461542</v>
      </c>
      <c r="AK1112" s="43">
        <f t="shared" si="583"/>
        <v>2.6666666666666661</v>
      </c>
      <c r="AL1112" s="45">
        <f t="shared" si="584"/>
        <v>0.50507627227610563</v>
      </c>
      <c r="AM1112" s="43">
        <f t="shared" si="585"/>
        <v>0.39283710065919308</v>
      </c>
      <c r="AN1112" s="42" t="str">
        <f t="shared" si="586"/>
        <v/>
      </c>
      <c r="AO1112" s="40" t="str">
        <f t="shared" si="587"/>
        <v>NUP82_YEAST</v>
      </c>
      <c r="AP1112" s="44">
        <f t="shared" si="588"/>
        <v>7.0710678118654766E-2</v>
      </c>
      <c r="AQ1112" s="43">
        <f t="shared" si="589"/>
        <v>3.5355339059327369E-2</v>
      </c>
      <c r="AR1112" s="43">
        <f t="shared" si="590"/>
        <v>7.0710678118654766E-2</v>
      </c>
      <c r="AS1112" s="43">
        <f t="shared" si="591"/>
        <v>0</v>
      </c>
      <c r="AT1112" s="43">
        <f t="shared" si="592"/>
        <v>0</v>
      </c>
      <c r="AU1112" s="42" t="str">
        <f t="shared" si="593"/>
        <v/>
      </c>
    </row>
    <row r="1113" spans="1:47" ht="15" x14ac:dyDescent="0.25">
      <c r="A1113" s="40" t="s">
        <v>4913</v>
      </c>
      <c r="B1113" s="40" t="s">
        <v>4912</v>
      </c>
      <c r="C1113" s="60">
        <f>IF(ISNUMBER(VLOOKUP(B1113,'[1]WT-GR-A'!I$2:J$693,2,FALSE)),VLOOKUP(B1113,'[1]WT-GR-A'!I$2:J$693,2,FALSE),"")</f>
        <v>0.1</v>
      </c>
      <c r="D1113" s="58">
        <f>IF(ISNUMBER(VLOOKUP($B1113,'[1]KO-GR-A'!$I$2:$J$907,2,FALSE)),VLOOKUP($B1113,'[1]KO-GR-A'!$I$2:$J$907,2,FALSE),"")</f>
        <v>0.2</v>
      </c>
      <c r="E1113" s="58">
        <f>IF(ISNUMBER(VLOOKUP($B1113,'[1]MT-GR-A'!$I$2:$J$789,2,FALSE)),VLOOKUP($B1113,'[1]MT-GR-A'!$I$2:$J$789,2,FALSE),"")</f>
        <v>0.15</v>
      </c>
      <c r="F1113" s="58">
        <f>IF(ISNUMBER(VLOOKUP($B1113,'[1]WT-HS-A'!$I$2:$J$1224,2,FALSE)),VLOOKUP($B1113,'[1]WT-HS-A'!$I$2:$J$1224,2,FALSE),"")</f>
        <v>0.12</v>
      </c>
      <c r="G1113" s="58">
        <f>IF(ISNUMBER(VLOOKUP($B1113,'[1]KO-HS-A'!$I$2:$J$1229,2,FALSE)),VLOOKUP($B1113,'[1]KO-HS-A'!$I$2:$J$1229,2,FALSE),"")</f>
        <v>0.15</v>
      </c>
      <c r="H1113" s="58">
        <f>IF(ISNUMBER(VLOOKUP($B1113,'[1]MT-HS-A'!$I$2:$J$1362,2,FALSE)),VLOOKUP($B1113,'[1]MT-HS-A'!$I$2:$J$1362,2,FALSE),"")</f>
        <v>0.15</v>
      </c>
      <c r="I1113" s="59">
        <f>IF(ISNUMBER(VLOOKUP($B1113,'[1]WT-GR-B'!$I$2:$J$585,2,FALSE)),VLOOKUP($B1113,'[1]WT-GR-B'!$I$2:$J$585,2,FALSE),"")</f>
        <v>0.02</v>
      </c>
      <c r="J1113" s="58">
        <f>IF(ISNUMBER(VLOOKUP($B1113,'[1]KO-GR-B'!$I$2:$J$900,2,FALSE)),VLOOKUP($B1113,'[1]KO-GR-B'!$I$2:$J$900,2,FALSE),"")</f>
        <v>0.15</v>
      </c>
      <c r="K1113" s="58">
        <f>IF(ISNUMBER(VLOOKUP($B1113,'[1]MT-GR-B'!$I$2:$J$693,2,FALSE)),VLOOKUP($B1113,'[1]MT-GR-B'!$I$2:$J$693,2,FALSE),"")</f>
        <v>0.15</v>
      </c>
      <c r="L1113" s="58">
        <f>IF(ISNUMBER(VLOOKUP($B1113,'[1]WT-HS-B'!$I$2:$J$1220,2,FALSE)),VLOOKUP($B1113,'[1]WT-HS-B'!$I$2:$J$1220,2,FALSE),"")</f>
        <v>0.1</v>
      </c>
      <c r="M1113" s="58">
        <f>IF(ISNUMBER(VLOOKUP($B1113,'[1]KO-HS-B'!$I$2:$J$1046,2,FALSE)),VLOOKUP($B1113,'[1]KO-HS-B'!$I$2:$J$1046,2,FALSE),"")</f>
        <v>0.15</v>
      </c>
      <c r="N1113" s="58">
        <f>IF(ISNUMBER(VLOOKUP($B1113,'[1]MT-HS-B'!$I$2:$J$773,2,FALSE)),VLOOKUP($B1113,'[1]MT-HS-B'!$I$2:$J$773,2,FALSE),"")</f>
        <v>0.02</v>
      </c>
      <c r="O1113" s="40" t="str">
        <f t="shared" si="561"/>
        <v>PO152_YEAST</v>
      </c>
      <c r="P1113" s="57">
        <f t="shared" si="562"/>
        <v>2.1</v>
      </c>
      <c r="Q1113" s="57">
        <f t="shared" si="563"/>
        <v>-0.12500000000000003</v>
      </c>
      <c r="R1113" s="57">
        <f t="shared" si="564"/>
        <v>-0.43333333333333335</v>
      </c>
      <c r="S1113" s="56">
        <f t="shared" si="565"/>
        <v>1.9</v>
      </c>
      <c r="T1113" s="55">
        <f t="shared" si="566"/>
        <v>0.12500000000000003</v>
      </c>
      <c r="U1113" s="54">
        <f t="shared" si="567"/>
        <v>0.43333333333333335</v>
      </c>
      <c r="V1113" s="53">
        <f t="shared" si="568"/>
        <v>0.1999999999999999</v>
      </c>
      <c r="W1113" s="53">
        <f t="shared" si="569"/>
        <v>-0.25000000000000006</v>
      </c>
      <c r="X1113" s="53">
        <f t="shared" si="570"/>
        <v>0</v>
      </c>
      <c r="Y1113" s="52">
        <f t="shared" si="571"/>
        <v>4</v>
      </c>
      <c r="Z1113" s="51">
        <f t="shared" si="572"/>
        <v>0</v>
      </c>
      <c r="AA1113" s="50">
        <f t="shared" si="573"/>
        <v>-0.8666666666666667</v>
      </c>
      <c r="AB1113" s="40" t="str">
        <f t="shared" si="574"/>
        <v>POM152</v>
      </c>
      <c r="AC1113" s="49">
        <f t="shared" si="575"/>
        <v>6.0000000000000005E-2</v>
      </c>
      <c r="AD1113" s="47">
        <f t="shared" si="576"/>
        <v>0.17499999999999999</v>
      </c>
      <c r="AE1113" s="47">
        <f t="shared" si="577"/>
        <v>0.15</v>
      </c>
      <c r="AF1113" s="48">
        <f t="shared" si="578"/>
        <v>0.11</v>
      </c>
      <c r="AG1113" s="47">
        <f t="shared" si="579"/>
        <v>0.15</v>
      </c>
      <c r="AH1113" s="47">
        <f t="shared" si="580"/>
        <v>8.4999999999999992E-2</v>
      </c>
      <c r="AI1113" s="46">
        <f t="shared" si="581"/>
        <v>1.8333333333333333</v>
      </c>
      <c r="AJ1113" s="43">
        <f t="shared" si="582"/>
        <v>0.85714285714285721</v>
      </c>
      <c r="AK1113" s="43">
        <f t="shared" si="583"/>
        <v>0.56666666666666665</v>
      </c>
      <c r="AL1113" s="45">
        <f t="shared" si="584"/>
        <v>2.6870057685088802</v>
      </c>
      <c r="AM1113" s="43">
        <f t="shared" si="585"/>
        <v>0.17677669529663625</v>
      </c>
      <c r="AN1113" s="42">
        <f t="shared" si="586"/>
        <v>0.61282587702834113</v>
      </c>
      <c r="AO1113" s="40" t="str">
        <f t="shared" si="587"/>
        <v>PO152_YEAST</v>
      </c>
      <c r="AP1113" s="44">
        <f t="shared" si="588"/>
        <v>5.6568542494923803E-2</v>
      </c>
      <c r="AQ1113" s="43">
        <f t="shared" si="589"/>
        <v>3.5355339059327487E-2</v>
      </c>
      <c r="AR1113" s="43">
        <f t="shared" si="590"/>
        <v>0</v>
      </c>
      <c r="AS1113" s="43">
        <f t="shared" si="591"/>
        <v>1.4142135623730944E-2</v>
      </c>
      <c r="AT1113" s="43">
        <f t="shared" si="592"/>
        <v>0</v>
      </c>
      <c r="AU1113" s="42">
        <f t="shared" si="593"/>
        <v>9.1923881554251199E-2</v>
      </c>
    </row>
    <row r="1114" spans="1:47" ht="15" x14ac:dyDescent="0.25">
      <c r="A1114" s="40" t="s">
        <v>4911</v>
      </c>
      <c r="B1114" s="40" t="s">
        <v>4910</v>
      </c>
      <c r="C1114" s="60">
        <f>IF(ISNUMBER(VLOOKUP(B1114,'[1]WT-GR-A'!I$2:J$693,2,FALSE)),VLOOKUP(B1114,'[1]WT-GR-A'!I$2:J$693,2,FALSE),"")</f>
        <v>0.11</v>
      </c>
      <c r="D1114" s="58">
        <f>IF(ISNUMBER(VLOOKUP($B1114,'[1]KO-GR-A'!$I$2:$J$907,2,FALSE)),VLOOKUP($B1114,'[1]KO-GR-A'!$I$2:$J$907,2,FALSE),"")</f>
        <v>0.22</v>
      </c>
      <c r="E1114" s="58">
        <f>IF(ISNUMBER(VLOOKUP($B1114,'[1]MT-GR-A'!$I$2:$J$789,2,FALSE)),VLOOKUP($B1114,'[1]MT-GR-A'!$I$2:$J$789,2,FALSE),"")</f>
        <v>0.35</v>
      </c>
      <c r="F1114" s="58">
        <f>IF(ISNUMBER(VLOOKUP($B1114,'[1]WT-HS-A'!$I$2:$J$1224,2,FALSE)),VLOOKUP($B1114,'[1]WT-HS-A'!$I$2:$J$1224,2,FALSE),"")</f>
        <v>0.22</v>
      </c>
      <c r="G1114" s="58">
        <f>IF(ISNUMBER(VLOOKUP($B1114,'[1]KO-HS-A'!$I$2:$J$1229,2,FALSE)),VLOOKUP($B1114,'[1]KO-HS-A'!$I$2:$J$1229,2,FALSE),"")</f>
        <v>0.11</v>
      </c>
      <c r="H1114" s="58">
        <f>IF(ISNUMBER(VLOOKUP($B1114,'[1]MT-HS-A'!$I$2:$J$1362,2,FALSE)),VLOOKUP($B1114,'[1]MT-HS-A'!$I$2:$J$1362,2,FALSE),"")</f>
        <v>0.11</v>
      </c>
      <c r="I1114" s="59">
        <f>IF(ISNUMBER(VLOOKUP($B1114,'[1]WT-GR-B'!$I$2:$J$585,2,FALSE)),VLOOKUP($B1114,'[1]WT-GR-B'!$I$2:$J$585,2,FALSE),"")</f>
        <v>0.22</v>
      </c>
      <c r="J1114" s="58">
        <f>IF(ISNUMBER(VLOOKUP($B1114,'[1]KO-GR-B'!$I$2:$J$900,2,FALSE)),VLOOKUP($B1114,'[1]KO-GR-B'!$I$2:$J$900,2,FALSE),"")</f>
        <v>0.11</v>
      </c>
      <c r="K1114" s="58">
        <f>IF(ISNUMBER(VLOOKUP($B1114,'[1]MT-GR-B'!$I$2:$J$693,2,FALSE)),VLOOKUP($B1114,'[1]MT-GR-B'!$I$2:$J$693,2,FALSE),"")</f>
        <v>0.11</v>
      </c>
      <c r="L1114" s="58">
        <f>IF(ISNUMBER(VLOOKUP($B1114,'[1]WT-HS-B'!$I$2:$J$1220,2,FALSE)),VLOOKUP($B1114,'[1]WT-HS-B'!$I$2:$J$1220,2,FALSE),"")</f>
        <v>0.11</v>
      </c>
      <c r="M1114" s="58" t="str">
        <f>IF(ISNUMBER(VLOOKUP($B1114,'[1]KO-HS-B'!$I$2:$J$1046,2,FALSE)),VLOOKUP($B1114,'[1]KO-HS-B'!$I$2:$J$1046,2,FALSE),"")</f>
        <v/>
      </c>
      <c r="N1114" s="58" t="str">
        <f>IF(ISNUMBER(VLOOKUP($B1114,'[1]MT-HS-B'!$I$2:$J$773,2,FALSE)),VLOOKUP($B1114,'[1]MT-HS-B'!$I$2:$J$773,2,FALSE),"")</f>
        <v/>
      </c>
      <c r="O1114" s="40" t="str">
        <f t="shared" si="561"/>
        <v>POM34_YEAST</v>
      </c>
      <c r="P1114" s="57">
        <f t="shared" si="562"/>
        <v>0.25</v>
      </c>
      <c r="Q1114" s="57">
        <f t="shared" si="563"/>
        <v>-0.5</v>
      </c>
      <c r="R1114" s="57">
        <f t="shared" si="564"/>
        <v>-0.68571428571428572</v>
      </c>
      <c r="S1114" s="56">
        <f t="shared" si="565"/>
        <v>0.75</v>
      </c>
      <c r="T1114" s="55" t="str">
        <f t="shared" si="566"/>
        <v>n/a</v>
      </c>
      <c r="U1114" s="54" t="str">
        <f t="shared" si="567"/>
        <v>n/a</v>
      </c>
      <c r="V1114" s="53">
        <f t="shared" si="568"/>
        <v>1</v>
      </c>
      <c r="W1114" s="53">
        <f t="shared" si="569"/>
        <v>-0.5</v>
      </c>
      <c r="X1114" s="53">
        <f t="shared" si="570"/>
        <v>-0.68571428571428572</v>
      </c>
      <c r="Y1114" s="52">
        <f t="shared" si="571"/>
        <v>-0.5</v>
      </c>
      <c r="Z1114" s="51" t="str">
        <f t="shared" si="572"/>
        <v>GR only</v>
      </c>
      <c r="AA1114" s="50" t="str">
        <f t="shared" si="573"/>
        <v>GR only</v>
      </c>
      <c r="AB1114" s="40" t="str">
        <f t="shared" si="574"/>
        <v>POM34</v>
      </c>
      <c r="AC1114" s="49">
        <f t="shared" si="575"/>
        <v>0.16500000000000001</v>
      </c>
      <c r="AD1114" s="47">
        <f t="shared" si="576"/>
        <v>0.16500000000000001</v>
      </c>
      <c r="AE1114" s="47">
        <f t="shared" si="577"/>
        <v>0.22999999999999998</v>
      </c>
      <c r="AF1114" s="48">
        <f t="shared" si="578"/>
        <v>0.16500000000000001</v>
      </c>
      <c r="AG1114" s="47">
        <f t="shared" si="579"/>
        <v>0.11</v>
      </c>
      <c r="AH1114" s="47">
        <f t="shared" si="580"/>
        <v>0.11</v>
      </c>
      <c r="AI1114" s="46">
        <f t="shared" si="581"/>
        <v>1</v>
      </c>
      <c r="AJ1114" s="43">
        <f t="shared" si="582"/>
        <v>0.66666666666666663</v>
      </c>
      <c r="AK1114" s="43">
        <f t="shared" si="583"/>
        <v>0.47826086956521741</v>
      </c>
      <c r="AL1114" s="45">
        <f t="shared" si="584"/>
        <v>1.0606601717798212</v>
      </c>
      <c r="AM1114" s="43" t="str">
        <f t="shared" si="585"/>
        <v/>
      </c>
      <c r="AN1114" s="42" t="str">
        <f t="shared" si="586"/>
        <v/>
      </c>
      <c r="AO1114" s="40" t="str">
        <f t="shared" si="587"/>
        <v>POM34_YEAST</v>
      </c>
      <c r="AP1114" s="44">
        <f t="shared" si="588"/>
        <v>7.7781745930520188E-2</v>
      </c>
      <c r="AQ1114" s="43">
        <f t="shared" si="589"/>
        <v>7.7781745930520188E-2</v>
      </c>
      <c r="AR1114" s="43">
        <f t="shared" si="590"/>
        <v>0.16970562748477147</v>
      </c>
      <c r="AS1114" s="43">
        <f t="shared" si="591"/>
        <v>7.7781745930520188E-2</v>
      </c>
      <c r="AT1114" s="43" t="str">
        <f t="shared" si="592"/>
        <v/>
      </c>
      <c r="AU1114" s="42" t="str">
        <f t="shared" si="593"/>
        <v/>
      </c>
    </row>
    <row r="1115" spans="1:47" ht="15" x14ac:dyDescent="0.25">
      <c r="A1115" s="40" t="s">
        <v>4909</v>
      </c>
      <c r="B1115" s="40" t="s">
        <v>4908</v>
      </c>
      <c r="C1115" s="60">
        <f>IF(ISNUMBER(VLOOKUP(B1115,'[1]WT-GR-A'!I$2:J$693,2,FALSE)),VLOOKUP(B1115,'[1]WT-GR-A'!I$2:J$693,2,FALSE),"")</f>
        <v>0.19</v>
      </c>
      <c r="D1115" s="58">
        <f>IF(ISNUMBER(VLOOKUP($B1115,'[1]KO-GR-A'!$I$2:$J$907,2,FALSE)),VLOOKUP($B1115,'[1]KO-GR-A'!$I$2:$J$907,2,FALSE),"")</f>
        <v>0.09</v>
      </c>
      <c r="E1115" s="58">
        <f>IF(ISNUMBER(VLOOKUP($B1115,'[1]MT-GR-A'!$I$2:$J$789,2,FALSE)),VLOOKUP($B1115,'[1]MT-GR-A'!$I$2:$J$789,2,FALSE),"")</f>
        <v>0.19</v>
      </c>
      <c r="F1115" s="58">
        <f>IF(ISNUMBER(VLOOKUP($B1115,'[1]WT-HS-A'!$I$2:$J$1224,2,FALSE)),VLOOKUP($B1115,'[1]WT-HS-A'!$I$2:$J$1224,2,FALSE),"")</f>
        <v>0.19</v>
      </c>
      <c r="G1115" s="58">
        <f>IF(ISNUMBER(VLOOKUP($B1115,'[1]KO-HS-A'!$I$2:$J$1229,2,FALSE)),VLOOKUP($B1115,'[1]KO-HS-A'!$I$2:$J$1229,2,FALSE),"")</f>
        <v>0.42</v>
      </c>
      <c r="H1115" s="58">
        <f>IF(ISNUMBER(VLOOKUP($B1115,'[1]MT-HS-A'!$I$2:$J$1362,2,FALSE)),VLOOKUP($B1115,'[1]MT-HS-A'!$I$2:$J$1362,2,FALSE),"")</f>
        <v>0.19</v>
      </c>
      <c r="I1115" s="59">
        <f>IF(ISNUMBER(VLOOKUP($B1115,'[1]WT-GR-B'!$I$2:$J$585,2,FALSE)),VLOOKUP($B1115,'[1]WT-GR-B'!$I$2:$J$585,2,FALSE),"")</f>
        <v>0.09</v>
      </c>
      <c r="J1115" s="58">
        <f>IF(ISNUMBER(VLOOKUP($B1115,'[1]KO-GR-B'!$I$2:$J$900,2,FALSE)),VLOOKUP($B1115,'[1]KO-GR-B'!$I$2:$J$900,2,FALSE),"")</f>
        <v>0.09</v>
      </c>
      <c r="K1115" s="58" t="str">
        <f>IF(ISNUMBER(VLOOKUP($B1115,'[1]MT-GR-B'!$I$2:$J$693,2,FALSE)),VLOOKUP($B1115,'[1]MT-GR-B'!$I$2:$J$693,2,FALSE),"")</f>
        <v/>
      </c>
      <c r="L1115" s="58">
        <f>IF(ISNUMBER(VLOOKUP($B1115,'[1]WT-HS-B'!$I$2:$J$1220,2,FALSE)),VLOOKUP($B1115,'[1]WT-HS-B'!$I$2:$J$1220,2,FALSE),"")</f>
        <v>0.19</v>
      </c>
      <c r="M1115" s="58">
        <f>IF(ISNUMBER(VLOOKUP($B1115,'[1]KO-HS-B'!$I$2:$J$1046,2,FALSE)),VLOOKUP($B1115,'[1]KO-HS-B'!$I$2:$J$1046,2,FALSE),"")</f>
        <v>0.3</v>
      </c>
      <c r="N1115" s="58" t="str">
        <f>IF(ISNUMBER(VLOOKUP($B1115,'[1]MT-HS-B'!$I$2:$J$773,2,FALSE)),VLOOKUP($B1115,'[1]MT-HS-B'!$I$2:$J$773,2,FALSE),"")</f>
        <v/>
      </c>
      <c r="O1115" s="40" t="str">
        <f t="shared" si="561"/>
        <v>SEH1_YEAST</v>
      </c>
      <c r="P1115" s="57">
        <f t="shared" si="562"/>
        <v>0.55555555555555558</v>
      </c>
      <c r="Q1115" s="57">
        <f t="shared" si="563"/>
        <v>3</v>
      </c>
      <c r="R1115" s="57">
        <f t="shared" si="564"/>
        <v>0</v>
      </c>
      <c r="S1115" s="56">
        <f t="shared" si="565"/>
        <v>0.55555555555555558</v>
      </c>
      <c r="T1115" s="55">
        <f t="shared" si="566"/>
        <v>0.66666666666666652</v>
      </c>
      <c r="U1115" s="54" t="str">
        <f t="shared" si="567"/>
        <v>n/a</v>
      </c>
      <c r="V1115" s="53">
        <f t="shared" si="568"/>
        <v>0</v>
      </c>
      <c r="W1115" s="53">
        <f t="shared" si="569"/>
        <v>3.6666666666666665</v>
      </c>
      <c r="X1115" s="53">
        <f t="shared" si="570"/>
        <v>0</v>
      </c>
      <c r="Y1115" s="52">
        <f t="shared" si="571"/>
        <v>1.1111111111111112</v>
      </c>
      <c r="Z1115" s="51">
        <f t="shared" si="572"/>
        <v>2.3333333333333335</v>
      </c>
      <c r="AA1115" s="50" t="str">
        <f t="shared" si="573"/>
        <v/>
      </c>
      <c r="AB1115" s="40" t="str">
        <f t="shared" si="574"/>
        <v>SEH1</v>
      </c>
      <c r="AC1115" s="49">
        <f t="shared" si="575"/>
        <v>0.14000000000000001</v>
      </c>
      <c r="AD1115" s="47">
        <f t="shared" si="576"/>
        <v>0.09</v>
      </c>
      <c r="AE1115" s="47">
        <f t="shared" si="577"/>
        <v>0.19</v>
      </c>
      <c r="AF1115" s="48">
        <f t="shared" si="578"/>
        <v>0.19</v>
      </c>
      <c r="AG1115" s="47">
        <f t="shared" si="579"/>
        <v>0.36</v>
      </c>
      <c r="AH1115" s="47">
        <f t="shared" si="580"/>
        <v>0.19</v>
      </c>
      <c r="AI1115" s="46">
        <f t="shared" si="581"/>
        <v>1.357142857142857</v>
      </c>
      <c r="AJ1115" s="43">
        <f t="shared" si="582"/>
        <v>4</v>
      </c>
      <c r="AK1115" s="43">
        <f t="shared" si="583"/>
        <v>1</v>
      </c>
      <c r="AL1115" s="45">
        <f t="shared" si="584"/>
        <v>0.78567420131838617</v>
      </c>
      <c r="AM1115" s="43">
        <f t="shared" si="585"/>
        <v>0.94280904158206547</v>
      </c>
      <c r="AN1115" s="42" t="str">
        <f t="shared" si="586"/>
        <v/>
      </c>
      <c r="AO1115" s="40" t="str">
        <f t="shared" si="587"/>
        <v>SEH1_YEAST</v>
      </c>
      <c r="AP1115" s="44">
        <f t="shared" si="588"/>
        <v>7.0710678118654738E-2</v>
      </c>
      <c r="AQ1115" s="43">
        <f t="shared" si="589"/>
        <v>0</v>
      </c>
      <c r="AR1115" s="43" t="str">
        <f t="shared" si="590"/>
        <v/>
      </c>
      <c r="AS1115" s="43">
        <f t="shared" si="591"/>
        <v>0</v>
      </c>
      <c r="AT1115" s="43">
        <f t="shared" si="592"/>
        <v>8.485281374238561E-2</v>
      </c>
      <c r="AU1115" s="42" t="str">
        <f t="shared" si="593"/>
        <v/>
      </c>
    </row>
    <row r="1116" spans="1:47" ht="15" x14ac:dyDescent="0.25">
      <c r="A1116" s="40" t="s">
        <v>4907</v>
      </c>
      <c r="B1116" s="40" t="s">
        <v>4906</v>
      </c>
      <c r="C1116" s="60">
        <f>IF(ISNUMBER(VLOOKUP(B1116,'[1]WT-GR-A'!I$2:J$693,2,FALSE)),VLOOKUP(B1116,'[1]WT-GR-A'!I$2:J$693,2,FALSE),"")</f>
        <v>1.66</v>
      </c>
      <c r="D1116" s="58">
        <f>IF(ISNUMBER(VLOOKUP($B1116,'[1]KO-GR-A'!$I$2:$J$907,2,FALSE)),VLOOKUP($B1116,'[1]KO-GR-A'!$I$2:$J$907,2,FALSE),"")</f>
        <v>1.66</v>
      </c>
      <c r="E1116" s="58">
        <f>IF(ISNUMBER(VLOOKUP($B1116,'[1]MT-GR-A'!$I$2:$J$789,2,FALSE)),VLOOKUP($B1116,'[1]MT-GR-A'!$I$2:$J$789,2,FALSE),"")</f>
        <v>1.66</v>
      </c>
      <c r="F1116" s="58">
        <f>IF(ISNUMBER(VLOOKUP($B1116,'[1]WT-HS-A'!$I$2:$J$1224,2,FALSE)),VLOOKUP($B1116,'[1]WT-HS-A'!$I$2:$J$1224,2,FALSE),"")</f>
        <v>1.66</v>
      </c>
      <c r="G1116" s="58">
        <f>IF(ISNUMBER(VLOOKUP($B1116,'[1]KO-HS-A'!$I$2:$J$1229,2,FALSE)),VLOOKUP($B1116,'[1]KO-HS-A'!$I$2:$J$1229,2,FALSE),"")</f>
        <v>2.23</v>
      </c>
      <c r="H1116" s="58">
        <f>IF(ISNUMBER(VLOOKUP($B1116,'[1]MT-HS-A'!$I$2:$J$1362,2,FALSE)),VLOOKUP($B1116,'[1]MT-HS-A'!$I$2:$J$1362,2,FALSE),"")</f>
        <v>2.93</v>
      </c>
      <c r="I1116" s="59" t="str">
        <f>IF(ISNUMBER(VLOOKUP($B1116,'[1]WT-GR-B'!$I$2:$J$585,2,FALSE)),VLOOKUP($B1116,'[1]WT-GR-B'!$I$2:$J$585,2,FALSE),"")</f>
        <v/>
      </c>
      <c r="J1116" s="58">
        <f>IF(ISNUMBER(VLOOKUP($B1116,'[1]KO-GR-B'!$I$2:$J$900,2,FALSE)),VLOOKUP($B1116,'[1]KO-GR-B'!$I$2:$J$900,2,FALSE),"")</f>
        <v>0.48</v>
      </c>
      <c r="K1116" s="58">
        <f>IF(ISNUMBER(VLOOKUP($B1116,'[1]MT-GR-B'!$I$2:$J$693,2,FALSE)),VLOOKUP($B1116,'[1]MT-GR-B'!$I$2:$J$693,2,FALSE),"")</f>
        <v>0.48</v>
      </c>
      <c r="L1116" s="58">
        <f>IF(ISNUMBER(VLOOKUP($B1116,'[1]WT-HS-B'!$I$2:$J$1220,2,FALSE)),VLOOKUP($B1116,'[1]WT-HS-B'!$I$2:$J$1220,2,FALSE),"")</f>
        <v>1.66</v>
      </c>
      <c r="M1116" s="58">
        <f>IF(ISNUMBER(VLOOKUP($B1116,'[1]KO-HS-B'!$I$2:$J$1046,2,FALSE)),VLOOKUP($B1116,'[1]KO-HS-B'!$I$2:$J$1046,2,FALSE),"")</f>
        <v>0.8</v>
      </c>
      <c r="N1116" s="58">
        <f>IF(ISNUMBER(VLOOKUP($B1116,'[1]MT-HS-B'!$I$2:$J$773,2,FALSE)),VLOOKUP($B1116,'[1]MT-HS-B'!$I$2:$J$773,2,FALSE),"")</f>
        <v>0.48</v>
      </c>
      <c r="O1116" s="40" t="str">
        <f t="shared" si="561"/>
        <v>NDK_YEAST</v>
      </c>
      <c r="P1116" s="57">
        <f t="shared" si="562"/>
        <v>0</v>
      </c>
      <c r="Q1116" s="57">
        <f t="shared" si="563"/>
        <v>0.5050200803212852</v>
      </c>
      <c r="R1116" s="57">
        <f t="shared" si="564"/>
        <v>0.3825301204819278</v>
      </c>
      <c r="S1116" s="56" t="str">
        <f t="shared" si="565"/>
        <v>n/a</v>
      </c>
      <c r="T1116" s="55">
        <f t="shared" si="566"/>
        <v>0.16164658634538159</v>
      </c>
      <c r="U1116" s="54">
        <f t="shared" si="567"/>
        <v>0.3825301204819278</v>
      </c>
      <c r="V1116" s="53">
        <f t="shared" si="568"/>
        <v>0</v>
      </c>
      <c r="W1116" s="53">
        <f t="shared" si="569"/>
        <v>0.34337349397590367</v>
      </c>
      <c r="X1116" s="53">
        <f t="shared" si="570"/>
        <v>0.76506024096385561</v>
      </c>
      <c r="Y1116" s="52" t="str">
        <f t="shared" si="571"/>
        <v>HS only</v>
      </c>
      <c r="Z1116" s="51">
        <f t="shared" si="572"/>
        <v>0.66666666666666685</v>
      </c>
      <c r="AA1116" s="50">
        <f t="shared" si="573"/>
        <v>0</v>
      </c>
      <c r="AB1116" s="40" t="str">
        <f t="shared" si="574"/>
        <v>YNK1</v>
      </c>
      <c r="AC1116" s="49">
        <f t="shared" si="575"/>
        <v>1.66</v>
      </c>
      <c r="AD1116" s="47">
        <f t="shared" si="576"/>
        <v>1.0699999999999998</v>
      </c>
      <c r="AE1116" s="47">
        <f t="shared" si="577"/>
        <v>1.0699999999999998</v>
      </c>
      <c r="AF1116" s="48">
        <f t="shared" si="578"/>
        <v>1.66</v>
      </c>
      <c r="AG1116" s="47">
        <f t="shared" si="579"/>
        <v>1.5150000000000001</v>
      </c>
      <c r="AH1116" s="47">
        <f t="shared" si="580"/>
        <v>1.7050000000000001</v>
      </c>
      <c r="AI1116" s="46">
        <f t="shared" si="581"/>
        <v>1</v>
      </c>
      <c r="AJ1116" s="43">
        <f t="shared" si="582"/>
        <v>1.41588785046729</v>
      </c>
      <c r="AK1116" s="43">
        <f t="shared" si="583"/>
        <v>1.5934579439252339</v>
      </c>
      <c r="AL1116" s="45" t="str">
        <f t="shared" si="584"/>
        <v/>
      </c>
      <c r="AM1116" s="43">
        <f t="shared" si="585"/>
        <v>0.22860279472095243</v>
      </c>
      <c r="AN1116" s="42">
        <f t="shared" si="586"/>
        <v>0.54097928440175624</v>
      </c>
      <c r="AO1116" s="40" t="str">
        <f t="shared" si="587"/>
        <v>NDK_YEAST</v>
      </c>
      <c r="AP1116" s="44" t="str">
        <f t="shared" si="588"/>
        <v/>
      </c>
      <c r="AQ1116" s="43">
        <f t="shared" si="589"/>
        <v>0.83438600180012645</v>
      </c>
      <c r="AR1116" s="43">
        <f t="shared" si="590"/>
        <v>0.83438600180012645</v>
      </c>
      <c r="AS1116" s="43">
        <f t="shared" si="591"/>
        <v>0</v>
      </c>
      <c r="AT1116" s="43">
        <f t="shared" si="592"/>
        <v>1.0111626970967627</v>
      </c>
      <c r="AU1116" s="42">
        <f t="shared" si="593"/>
        <v>1.7324116139070413</v>
      </c>
    </row>
    <row r="1117" spans="1:47" ht="15" x14ac:dyDescent="0.25">
      <c r="A1117" s="40" t="s">
        <v>4905</v>
      </c>
      <c r="B1117" s="40" t="s">
        <v>4904</v>
      </c>
      <c r="C1117" s="60" t="str">
        <f>IF(ISNUMBER(VLOOKUP(B1117,'[1]WT-GR-A'!I$2:J$693,2,FALSE)),VLOOKUP(B1117,'[1]WT-GR-A'!I$2:J$693,2,FALSE),"")</f>
        <v/>
      </c>
      <c r="D1117" s="58" t="str">
        <f>IF(ISNUMBER(VLOOKUP($B1117,'[1]KO-GR-A'!$I$2:$J$907,2,FALSE)),VLOOKUP($B1117,'[1]KO-GR-A'!$I$2:$J$907,2,FALSE),"")</f>
        <v/>
      </c>
      <c r="E1117" s="58" t="str">
        <f>IF(ISNUMBER(VLOOKUP($B1117,'[1]MT-GR-A'!$I$2:$J$789,2,FALSE)),VLOOKUP($B1117,'[1]MT-GR-A'!$I$2:$J$789,2,FALSE),"")</f>
        <v/>
      </c>
      <c r="F1117" s="58" t="str">
        <f>IF(ISNUMBER(VLOOKUP($B1117,'[1]WT-HS-A'!$I$2:$J$1224,2,FALSE)),VLOOKUP($B1117,'[1]WT-HS-A'!$I$2:$J$1224,2,FALSE),"")</f>
        <v/>
      </c>
      <c r="G1117" s="58" t="str">
        <f>IF(ISNUMBER(VLOOKUP($B1117,'[1]KO-HS-A'!$I$2:$J$1229,2,FALSE)),VLOOKUP($B1117,'[1]KO-HS-A'!$I$2:$J$1229,2,FALSE),"")</f>
        <v/>
      </c>
      <c r="H1117" s="58" t="str">
        <f>IF(ISNUMBER(VLOOKUP($B1117,'[1]MT-HS-A'!$I$2:$J$1362,2,FALSE)),VLOOKUP($B1117,'[1]MT-HS-A'!$I$2:$J$1362,2,FALSE),"")</f>
        <v/>
      </c>
      <c r="I1117" s="59" t="str">
        <f>IF(ISNUMBER(VLOOKUP($B1117,'[1]WT-GR-B'!$I$2:$J$585,2,FALSE)),VLOOKUP($B1117,'[1]WT-GR-B'!$I$2:$J$585,2,FALSE),"")</f>
        <v/>
      </c>
      <c r="J1117" s="58" t="str">
        <f>IF(ISNUMBER(VLOOKUP($B1117,'[1]KO-GR-B'!$I$2:$J$900,2,FALSE)),VLOOKUP($B1117,'[1]KO-GR-B'!$I$2:$J$900,2,FALSE),"")</f>
        <v/>
      </c>
      <c r="K1117" s="58" t="str">
        <f>IF(ISNUMBER(VLOOKUP($B1117,'[1]MT-GR-B'!$I$2:$J$693,2,FALSE)),VLOOKUP($B1117,'[1]MT-GR-B'!$I$2:$J$693,2,FALSE),"")</f>
        <v/>
      </c>
      <c r="L1117" s="58">
        <f>IF(ISNUMBER(VLOOKUP($B1117,'[1]WT-HS-B'!$I$2:$J$1220,2,FALSE)),VLOOKUP($B1117,'[1]WT-HS-B'!$I$2:$J$1220,2,FALSE),"")</f>
        <v>7.0000000000000007E-2</v>
      </c>
      <c r="M1117" s="58">
        <f>IF(ISNUMBER(VLOOKUP($B1117,'[1]KO-HS-B'!$I$2:$J$1046,2,FALSE)),VLOOKUP($B1117,'[1]KO-HS-B'!$I$2:$J$1046,2,FALSE),"")</f>
        <v>7.0000000000000007E-2</v>
      </c>
      <c r="N1117" s="58" t="str">
        <f>IF(ISNUMBER(VLOOKUP($B1117,'[1]MT-HS-B'!$I$2:$J$773,2,FALSE)),VLOOKUP($B1117,'[1]MT-HS-B'!$I$2:$J$773,2,FALSE),"")</f>
        <v/>
      </c>
      <c r="O1117" s="40" t="str">
        <f t="shared" si="561"/>
        <v>NAP1_YEAST</v>
      </c>
      <c r="P1117" s="57" t="str">
        <f t="shared" si="562"/>
        <v/>
      </c>
      <c r="Q1117" s="57" t="str">
        <f t="shared" si="563"/>
        <v/>
      </c>
      <c r="R1117" s="57" t="str">
        <f t="shared" si="564"/>
        <v/>
      </c>
      <c r="S1117" s="56" t="str">
        <f t="shared" si="565"/>
        <v>n/a</v>
      </c>
      <c r="T1117" s="55" t="str">
        <f t="shared" si="566"/>
        <v>n/a</v>
      </c>
      <c r="U1117" s="54" t="str">
        <f t="shared" si="567"/>
        <v>n/a</v>
      </c>
      <c r="V1117" s="53" t="str">
        <f t="shared" si="568"/>
        <v/>
      </c>
      <c r="W1117" s="53" t="str">
        <f t="shared" si="569"/>
        <v/>
      </c>
      <c r="X1117" s="53" t="str">
        <f t="shared" si="570"/>
        <v/>
      </c>
      <c r="Y1117" s="52" t="str">
        <f t="shared" si="571"/>
        <v>HS only</v>
      </c>
      <c r="Z1117" s="51" t="str">
        <f t="shared" si="572"/>
        <v>HS only</v>
      </c>
      <c r="AA1117" s="50" t="str">
        <f t="shared" si="573"/>
        <v/>
      </c>
      <c r="AB1117" s="40" t="str">
        <f t="shared" si="574"/>
        <v>NAP1</v>
      </c>
      <c r="AC1117" s="49">
        <f t="shared" si="575"/>
        <v>0</v>
      </c>
      <c r="AD1117" s="47">
        <f t="shared" si="576"/>
        <v>0</v>
      </c>
      <c r="AE1117" s="47">
        <f t="shared" si="577"/>
        <v>0</v>
      </c>
      <c r="AF1117" s="48">
        <f t="shared" si="578"/>
        <v>7.0000000000000007E-2</v>
      </c>
      <c r="AG1117" s="47">
        <f t="shared" si="579"/>
        <v>7.0000000000000007E-2</v>
      </c>
      <c r="AH1117" s="47">
        <f t="shared" si="580"/>
        <v>0</v>
      </c>
      <c r="AI1117" s="46" t="str">
        <f t="shared" si="581"/>
        <v>HS Only</v>
      </c>
      <c r="AJ1117" s="43" t="str">
        <f t="shared" si="582"/>
        <v>HS Only</v>
      </c>
      <c r="AK1117" s="43" t="str">
        <f t="shared" si="583"/>
        <v/>
      </c>
      <c r="AL1117" s="45" t="str">
        <f t="shared" si="584"/>
        <v/>
      </c>
      <c r="AM1117" s="43" t="str">
        <f t="shared" si="585"/>
        <v/>
      </c>
      <c r="AN1117" s="42" t="str">
        <f t="shared" si="586"/>
        <v/>
      </c>
      <c r="AO1117" s="40" t="str">
        <f t="shared" si="587"/>
        <v>NAP1_YEAST</v>
      </c>
      <c r="AP1117" s="44" t="str">
        <f t="shared" si="588"/>
        <v/>
      </c>
      <c r="AQ1117" s="43" t="str">
        <f t="shared" si="589"/>
        <v/>
      </c>
      <c r="AR1117" s="43" t="str">
        <f t="shared" si="590"/>
        <v/>
      </c>
      <c r="AS1117" s="43" t="str">
        <f t="shared" si="591"/>
        <v/>
      </c>
      <c r="AT1117" s="43" t="str">
        <f t="shared" si="592"/>
        <v/>
      </c>
      <c r="AU1117" s="42" t="str">
        <f t="shared" si="593"/>
        <v/>
      </c>
    </row>
    <row r="1118" spans="1:47" ht="15" x14ac:dyDescent="0.25">
      <c r="A1118" s="40" t="s">
        <v>4903</v>
      </c>
      <c r="B1118" s="40" t="s">
        <v>4902</v>
      </c>
      <c r="C1118" s="60" t="str">
        <f>IF(ISNUMBER(VLOOKUP(B1118,'[1]WT-GR-A'!I$2:J$693,2,FALSE)),VLOOKUP(B1118,'[1]WT-GR-A'!I$2:J$693,2,FALSE),"")</f>
        <v/>
      </c>
      <c r="D1118" s="58" t="str">
        <f>IF(ISNUMBER(VLOOKUP($B1118,'[1]KO-GR-A'!$I$2:$J$907,2,FALSE)),VLOOKUP($B1118,'[1]KO-GR-A'!$I$2:$J$907,2,FALSE),"")</f>
        <v/>
      </c>
      <c r="E1118" s="58" t="str">
        <f>IF(ISNUMBER(VLOOKUP($B1118,'[1]MT-GR-A'!$I$2:$J$789,2,FALSE)),VLOOKUP($B1118,'[1]MT-GR-A'!$I$2:$J$789,2,FALSE),"")</f>
        <v/>
      </c>
      <c r="F1118" s="58" t="str">
        <f>IF(ISNUMBER(VLOOKUP($B1118,'[1]WT-HS-A'!$I$2:$J$1224,2,FALSE)),VLOOKUP($B1118,'[1]WT-HS-A'!$I$2:$J$1224,2,FALSE),"")</f>
        <v/>
      </c>
      <c r="G1118" s="58">
        <f>IF(ISNUMBER(VLOOKUP($B1118,'[1]KO-HS-A'!$I$2:$J$1229,2,FALSE)),VLOOKUP($B1118,'[1]KO-HS-A'!$I$2:$J$1229,2,FALSE),"")</f>
        <v>0.05</v>
      </c>
      <c r="H1118" s="58">
        <f>IF(ISNUMBER(VLOOKUP($B1118,'[1]MT-HS-A'!$I$2:$J$1362,2,FALSE)),VLOOKUP($B1118,'[1]MT-HS-A'!$I$2:$J$1362,2,FALSE),"")</f>
        <v>0.05</v>
      </c>
      <c r="I1118" s="59" t="str">
        <f>IF(ISNUMBER(VLOOKUP($B1118,'[1]WT-GR-B'!$I$2:$J$585,2,FALSE)),VLOOKUP($B1118,'[1]WT-GR-B'!$I$2:$J$585,2,FALSE),"")</f>
        <v/>
      </c>
      <c r="J1118" s="58" t="str">
        <f>IF(ISNUMBER(VLOOKUP($B1118,'[1]KO-GR-B'!$I$2:$J$900,2,FALSE)),VLOOKUP($B1118,'[1]KO-GR-B'!$I$2:$J$900,2,FALSE),"")</f>
        <v/>
      </c>
      <c r="K1118" s="58" t="str">
        <f>IF(ISNUMBER(VLOOKUP($B1118,'[1]MT-GR-B'!$I$2:$J$693,2,FALSE)),VLOOKUP($B1118,'[1]MT-GR-B'!$I$2:$J$693,2,FALSE),"")</f>
        <v/>
      </c>
      <c r="L1118" s="58" t="str">
        <f>IF(ISNUMBER(VLOOKUP($B1118,'[1]WT-HS-B'!$I$2:$J$1220,2,FALSE)),VLOOKUP($B1118,'[1]WT-HS-B'!$I$2:$J$1220,2,FALSE),"")</f>
        <v/>
      </c>
      <c r="M1118" s="58" t="str">
        <f>IF(ISNUMBER(VLOOKUP($B1118,'[1]KO-HS-B'!$I$2:$J$1046,2,FALSE)),VLOOKUP($B1118,'[1]KO-HS-B'!$I$2:$J$1046,2,FALSE),"")</f>
        <v/>
      </c>
      <c r="N1118" s="58" t="str">
        <f>IF(ISNUMBER(VLOOKUP($B1118,'[1]MT-HS-B'!$I$2:$J$773,2,FALSE)),VLOOKUP($B1118,'[1]MT-HS-B'!$I$2:$J$773,2,FALSE),"")</f>
        <v/>
      </c>
      <c r="O1118" s="40" t="str">
        <f t="shared" si="561"/>
        <v>MALX3_YEAST</v>
      </c>
      <c r="P1118" s="57" t="str">
        <f t="shared" si="562"/>
        <v/>
      </c>
      <c r="Q1118" s="57" t="str">
        <f t="shared" si="563"/>
        <v/>
      </c>
      <c r="R1118" s="57" t="str">
        <f t="shared" si="564"/>
        <v/>
      </c>
      <c r="S1118" s="56" t="str">
        <f t="shared" si="565"/>
        <v>n/a</v>
      </c>
      <c r="T1118" s="55" t="str">
        <f t="shared" si="566"/>
        <v>n/a</v>
      </c>
      <c r="U1118" s="54" t="str">
        <f t="shared" si="567"/>
        <v>n/a</v>
      </c>
      <c r="V1118" s="53" t="str">
        <f t="shared" si="568"/>
        <v/>
      </c>
      <c r="W1118" s="53" t="str">
        <f t="shared" si="569"/>
        <v>HS only</v>
      </c>
      <c r="X1118" s="53" t="str">
        <f t="shared" si="570"/>
        <v>HS only</v>
      </c>
      <c r="Y1118" s="52" t="str">
        <f t="shared" si="571"/>
        <v/>
      </c>
      <c r="Z1118" s="51" t="str">
        <f t="shared" si="572"/>
        <v/>
      </c>
      <c r="AA1118" s="50" t="str">
        <f t="shared" si="573"/>
        <v/>
      </c>
      <c r="AB1118" s="40" t="str">
        <f t="shared" si="574"/>
        <v>FSP2</v>
      </c>
      <c r="AC1118" s="49">
        <f t="shared" si="575"/>
        <v>0</v>
      </c>
      <c r="AD1118" s="47">
        <f t="shared" si="576"/>
        <v>0</v>
      </c>
      <c r="AE1118" s="47">
        <f t="shared" si="577"/>
        <v>0</v>
      </c>
      <c r="AF1118" s="48">
        <f t="shared" si="578"/>
        <v>0</v>
      </c>
      <c r="AG1118" s="47">
        <f t="shared" si="579"/>
        <v>0.05</v>
      </c>
      <c r="AH1118" s="47">
        <f t="shared" si="580"/>
        <v>0.05</v>
      </c>
      <c r="AI1118" s="46" t="str">
        <f t="shared" si="581"/>
        <v/>
      </c>
      <c r="AJ1118" s="43" t="str">
        <f t="shared" si="582"/>
        <v>HS Only</v>
      </c>
      <c r="AK1118" s="43" t="str">
        <f t="shared" si="583"/>
        <v>HS Only</v>
      </c>
      <c r="AL1118" s="45" t="str">
        <f t="shared" si="584"/>
        <v/>
      </c>
      <c r="AM1118" s="43" t="str">
        <f t="shared" si="585"/>
        <v/>
      </c>
      <c r="AN1118" s="42" t="str">
        <f t="shared" si="586"/>
        <v/>
      </c>
      <c r="AO1118" s="40" t="str">
        <f t="shared" si="587"/>
        <v>MALX3_YEAST</v>
      </c>
      <c r="AP1118" s="44" t="str">
        <f t="shared" si="588"/>
        <v/>
      </c>
      <c r="AQ1118" s="43" t="str">
        <f t="shared" si="589"/>
        <v/>
      </c>
      <c r="AR1118" s="43" t="str">
        <f t="shared" si="590"/>
        <v/>
      </c>
      <c r="AS1118" s="43" t="str">
        <f t="shared" si="591"/>
        <v/>
      </c>
      <c r="AT1118" s="43" t="str">
        <f t="shared" si="592"/>
        <v/>
      </c>
      <c r="AU1118" s="42" t="str">
        <f t="shared" si="593"/>
        <v/>
      </c>
    </row>
    <row r="1119" spans="1:47" ht="15" x14ac:dyDescent="0.25">
      <c r="A1119" s="40" t="s">
        <v>4901</v>
      </c>
      <c r="B1119" s="40" t="s">
        <v>4900</v>
      </c>
      <c r="C1119" s="60">
        <f>IF(ISNUMBER(VLOOKUP(B1119,'[1]WT-GR-A'!I$2:J$693,2,FALSE)),VLOOKUP(B1119,'[1]WT-GR-A'!I$2:J$693,2,FALSE),"")</f>
        <v>0.21</v>
      </c>
      <c r="D1119" s="58">
        <f>IF(ISNUMBER(VLOOKUP($B1119,'[1]KO-GR-A'!$I$2:$J$907,2,FALSE)),VLOOKUP($B1119,'[1]KO-GR-A'!$I$2:$J$907,2,FALSE),"")</f>
        <v>0.49</v>
      </c>
      <c r="E1119" s="58">
        <f>IF(ISNUMBER(VLOOKUP($B1119,'[1]MT-GR-A'!$I$2:$J$789,2,FALSE)),VLOOKUP($B1119,'[1]MT-GR-A'!$I$2:$J$789,2,FALSE),"")</f>
        <v>0.52</v>
      </c>
      <c r="F1119" s="58">
        <f>IF(ISNUMBER(VLOOKUP($B1119,'[1]WT-HS-A'!$I$2:$J$1224,2,FALSE)),VLOOKUP($B1119,'[1]WT-HS-A'!$I$2:$J$1224,2,FALSE),"")</f>
        <v>0.4</v>
      </c>
      <c r="G1119" s="58">
        <f>IF(ISNUMBER(VLOOKUP($B1119,'[1]KO-HS-A'!$I$2:$J$1229,2,FALSE)),VLOOKUP($B1119,'[1]KO-HS-A'!$I$2:$J$1229,2,FALSE),"")</f>
        <v>0.37</v>
      </c>
      <c r="H1119" s="58">
        <f>IF(ISNUMBER(VLOOKUP($B1119,'[1]MT-HS-A'!$I$2:$J$1362,2,FALSE)),VLOOKUP($B1119,'[1]MT-HS-A'!$I$2:$J$1362,2,FALSE),"")</f>
        <v>0.49</v>
      </c>
      <c r="I1119" s="59">
        <f>IF(ISNUMBER(VLOOKUP($B1119,'[1]WT-GR-B'!$I$2:$J$585,2,FALSE)),VLOOKUP($B1119,'[1]WT-GR-B'!$I$2:$J$585,2,FALSE),"")</f>
        <v>0.23</v>
      </c>
      <c r="J1119" s="58">
        <f>IF(ISNUMBER(VLOOKUP($B1119,'[1]KO-GR-B'!$I$2:$J$900,2,FALSE)),VLOOKUP($B1119,'[1]KO-GR-B'!$I$2:$J$900,2,FALSE),"")</f>
        <v>0.59</v>
      </c>
      <c r="K1119" s="58">
        <f>IF(ISNUMBER(VLOOKUP($B1119,'[1]MT-GR-B'!$I$2:$J$693,2,FALSE)),VLOOKUP($B1119,'[1]MT-GR-B'!$I$2:$J$693,2,FALSE),"")</f>
        <v>0.76</v>
      </c>
      <c r="L1119" s="58">
        <f>IF(ISNUMBER(VLOOKUP($B1119,'[1]WT-HS-B'!$I$2:$J$1220,2,FALSE)),VLOOKUP($B1119,'[1]WT-HS-B'!$I$2:$J$1220,2,FALSE),"")</f>
        <v>0.31</v>
      </c>
      <c r="M1119" s="58">
        <f>IF(ISNUMBER(VLOOKUP($B1119,'[1]KO-HS-B'!$I$2:$J$1046,2,FALSE)),VLOOKUP($B1119,'[1]KO-HS-B'!$I$2:$J$1046,2,FALSE),"")</f>
        <v>0.21</v>
      </c>
      <c r="N1119" s="58">
        <f>IF(ISNUMBER(VLOOKUP($B1119,'[1]MT-HS-B'!$I$2:$J$773,2,FALSE)),VLOOKUP($B1119,'[1]MT-HS-B'!$I$2:$J$773,2,FALSE),"")</f>
        <v>0.06</v>
      </c>
      <c r="O1119" s="40" t="str">
        <f t="shared" si="561"/>
        <v>YOR1_YEAST</v>
      </c>
      <c r="P1119" s="57">
        <f t="shared" si="562"/>
        <v>0.6262939958592133</v>
      </c>
      <c r="Q1119" s="57">
        <f t="shared" si="563"/>
        <v>-0.44448287789692154</v>
      </c>
      <c r="R1119" s="57">
        <f t="shared" si="564"/>
        <v>-0.48937246963562753</v>
      </c>
      <c r="S1119" s="56">
        <f t="shared" si="565"/>
        <v>0.27846790890269169</v>
      </c>
      <c r="T1119" s="55">
        <f t="shared" si="566"/>
        <v>0.19958491871324804</v>
      </c>
      <c r="U1119" s="54">
        <f t="shared" si="567"/>
        <v>0.43168016194331982</v>
      </c>
      <c r="V1119" s="53">
        <f t="shared" si="568"/>
        <v>0.90476190476190499</v>
      </c>
      <c r="W1119" s="53">
        <f t="shared" si="569"/>
        <v>-0.24489795918367346</v>
      </c>
      <c r="X1119" s="53">
        <f t="shared" si="570"/>
        <v>-5.7692307692307744E-2</v>
      </c>
      <c r="Y1119" s="52">
        <f t="shared" si="571"/>
        <v>0.34782608695652167</v>
      </c>
      <c r="Z1119" s="51">
        <f t="shared" si="572"/>
        <v>-0.64406779661016955</v>
      </c>
      <c r="AA1119" s="50">
        <f t="shared" si="573"/>
        <v>-0.92105263157894735</v>
      </c>
      <c r="AB1119" s="40" t="str">
        <f t="shared" si="574"/>
        <v>YOR1</v>
      </c>
      <c r="AC1119" s="49">
        <f t="shared" si="575"/>
        <v>0.22</v>
      </c>
      <c r="AD1119" s="47">
        <f t="shared" si="576"/>
        <v>0.54</v>
      </c>
      <c r="AE1119" s="47">
        <f t="shared" si="577"/>
        <v>0.64</v>
      </c>
      <c r="AF1119" s="48">
        <f t="shared" si="578"/>
        <v>0.35499999999999998</v>
      </c>
      <c r="AG1119" s="47">
        <f t="shared" si="579"/>
        <v>0.28999999999999998</v>
      </c>
      <c r="AH1119" s="47">
        <f t="shared" si="580"/>
        <v>0.27500000000000002</v>
      </c>
      <c r="AI1119" s="46">
        <f t="shared" si="581"/>
        <v>1.6136363636363635</v>
      </c>
      <c r="AJ1119" s="43">
        <f t="shared" si="582"/>
        <v>0.53703703703703698</v>
      </c>
      <c r="AK1119" s="43">
        <f t="shared" si="583"/>
        <v>0.4296875</v>
      </c>
      <c r="AL1119" s="45">
        <f t="shared" si="584"/>
        <v>0.39381309345586285</v>
      </c>
      <c r="AM1119" s="43">
        <f t="shared" si="585"/>
        <v>0.28225569888940716</v>
      </c>
      <c r="AN1119" s="42">
        <f t="shared" si="586"/>
        <v>0.61048793962765691</v>
      </c>
      <c r="AO1119" s="40" t="str">
        <f t="shared" si="587"/>
        <v>YOR1_YEAST</v>
      </c>
      <c r="AP1119" s="44">
        <f t="shared" si="588"/>
        <v>1.4142135623730963E-2</v>
      </c>
      <c r="AQ1119" s="43">
        <f t="shared" si="589"/>
        <v>7.0710678118654738E-2</v>
      </c>
      <c r="AR1119" s="43">
        <f t="shared" si="590"/>
        <v>0.16970562748477155</v>
      </c>
      <c r="AS1119" s="43">
        <f t="shared" si="591"/>
        <v>6.3639610306789704E-2</v>
      </c>
      <c r="AT1119" s="43">
        <f t="shared" si="592"/>
        <v>0.11313708498984763</v>
      </c>
      <c r="AU1119" s="42">
        <f t="shared" si="593"/>
        <v>0.30405591591021536</v>
      </c>
    </row>
    <row r="1120" spans="1:47" ht="15" x14ac:dyDescent="0.25">
      <c r="A1120" s="40" t="s">
        <v>4899</v>
      </c>
      <c r="B1120" s="40" t="s">
        <v>4898</v>
      </c>
      <c r="C1120" s="60" t="str">
        <f>IF(ISNUMBER(VLOOKUP(B1120,'[1]WT-GR-A'!I$2:J$693,2,FALSE)),VLOOKUP(B1120,'[1]WT-GR-A'!I$2:J$693,2,FALSE),"")</f>
        <v/>
      </c>
      <c r="D1120" s="58" t="str">
        <f>IF(ISNUMBER(VLOOKUP($B1120,'[1]KO-GR-A'!$I$2:$J$907,2,FALSE)),VLOOKUP($B1120,'[1]KO-GR-A'!$I$2:$J$907,2,FALSE),"")</f>
        <v/>
      </c>
      <c r="E1120" s="58" t="str">
        <f>IF(ISNUMBER(VLOOKUP($B1120,'[1]MT-GR-A'!$I$2:$J$789,2,FALSE)),VLOOKUP($B1120,'[1]MT-GR-A'!$I$2:$J$789,2,FALSE),"")</f>
        <v/>
      </c>
      <c r="F1120" s="58">
        <f>IF(ISNUMBER(VLOOKUP($B1120,'[1]WT-HS-A'!$I$2:$J$1224,2,FALSE)),VLOOKUP($B1120,'[1]WT-HS-A'!$I$2:$J$1224,2,FALSE),"")</f>
        <v>0.25</v>
      </c>
      <c r="G1120" s="58">
        <f>IF(ISNUMBER(VLOOKUP($B1120,'[1]KO-HS-A'!$I$2:$J$1229,2,FALSE)),VLOOKUP($B1120,'[1]KO-HS-A'!$I$2:$J$1229,2,FALSE),"")</f>
        <v>0.12</v>
      </c>
      <c r="H1120" s="58">
        <f>IF(ISNUMBER(VLOOKUP($B1120,'[1]MT-HS-A'!$I$2:$J$1362,2,FALSE)),VLOOKUP($B1120,'[1]MT-HS-A'!$I$2:$J$1362,2,FALSE),"")</f>
        <v>0.25</v>
      </c>
      <c r="I1120" s="59" t="str">
        <f>IF(ISNUMBER(VLOOKUP($B1120,'[1]WT-GR-B'!$I$2:$J$585,2,FALSE)),VLOOKUP($B1120,'[1]WT-GR-B'!$I$2:$J$585,2,FALSE),"")</f>
        <v/>
      </c>
      <c r="J1120" s="58" t="str">
        <f>IF(ISNUMBER(VLOOKUP($B1120,'[1]KO-GR-B'!$I$2:$J$900,2,FALSE)),VLOOKUP($B1120,'[1]KO-GR-B'!$I$2:$J$900,2,FALSE),"")</f>
        <v/>
      </c>
      <c r="K1120" s="58" t="str">
        <f>IF(ISNUMBER(VLOOKUP($B1120,'[1]MT-GR-B'!$I$2:$J$693,2,FALSE)),VLOOKUP($B1120,'[1]MT-GR-B'!$I$2:$J$693,2,FALSE),"")</f>
        <v/>
      </c>
      <c r="L1120" s="58">
        <f>IF(ISNUMBER(VLOOKUP($B1120,'[1]WT-HS-B'!$I$2:$J$1220,2,FALSE)),VLOOKUP($B1120,'[1]WT-HS-B'!$I$2:$J$1220,2,FALSE),"")</f>
        <v>0.12</v>
      </c>
      <c r="M1120" s="58">
        <f>IF(ISNUMBER(VLOOKUP($B1120,'[1]KO-HS-B'!$I$2:$J$1046,2,FALSE)),VLOOKUP($B1120,'[1]KO-HS-B'!$I$2:$J$1046,2,FALSE),"")</f>
        <v>0.12</v>
      </c>
      <c r="N1120" s="58" t="str">
        <f>IF(ISNUMBER(VLOOKUP($B1120,'[1]MT-HS-B'!$I$2:$J$773,2,FALSE)),VLOOKUP($B1120,'[1]MT-HS-B'!$I$2:$J$773,2,FALSE),"")</f>
        <v/>
      </c>
      <c r="O1120" s="40" t="str">
        <f t="shared" si="561"/>
        <v>ORN_YEAST</v>
      </c>
      <c r="P1120" s="57" t="str">
        <f t="shared" si="562"/>
        <v>HS only</v>
      </c>
      <c r="Q1120" s="57" t="str">
        <f t="shared" si="563"/>
        <v>HS only</v>
      </c>
      <c r="R1120" s="57" t="str">
        <f t="shared" si="564"/>
        <v/>
      </c>
      <c r="S1120" s="56" t="str">
        <f t="shared" si="565"/>
        <v>n/a</v>
      </c>
      <c r="T1120" s="55" t="str">
        <f t="shared" si="566"/>
        <v>n/a</v>
      </c>
      <c r="U1120" s="54" t="str">
        <f t="shared" si="567"/>
        <v>n/a</v>
      </c>
      <c r="V1120" s="53" t="str">
        <f t="shared" si="568"/>
        <v>HS only</v>
      </c>
      <c r="W1120" s="53" t="str">
        <f t="shared" si="569"/>
        <v>HS only</v>
      </c>
      <c r="X1120" s="53" t="str">
        <f t="shared" si="570"/>
        <v>HS only</v>
      </c>
      <c r="Y1120" s="52" t="str">
        <f t="shared" si="571"/>
        <v>HS only</v>
      </c>
      <c r="Z1120" s="51" t="str">
        <f t="shared" si="572"/>
        <v>HS only</v>
      </c>
      <c r="AA1120" s="50" t="str">
        <f t="shared" si="573"/>
        <v/>
      </c>
      <c r="AB1120" s="40" t="str">
        <f t="shared" si="574"/>
        <v>REX2</v>
      </c>
      <c r="AC1120" s="49">
        <f t="shared" si="575"/>
        <v>0</v>
      </c>
      <c r="AD1120" s="47">
        <f t="shared" si="576"/>
        <v>0</v>
      </c>
      <c r="AE1120" s="47">
        <f t="shared" si="577"/>
        <v>0</v>
      </c>
      <c r="AF1120" s="48">
        <f t="shared" si="578"/>
        <v>0.185</v>
      </c>
      <c r="AG1120" s="47">
        <f t="shared" si="579"/>
        <v>0.12</v>
      </c>
      <c r="AH1120" s="47">
        <f t="shared" si="580"/>
        <v>0.25</v>
      </c>
      <c r="AI1120" s="46" t="str">
        <f t="shared" si="581"/>
        <v>HS Only</v>
      </c>
      <c r="AJ1120" s="43" t="str">
        <f t="shared" si="582"/>
        <v>HS Only</v>
      </c>
      <c r="AK1120" s="43" t="str">
        <f t="shared" si="583"/>
        <v>HS Only</v>
      </c>
      <c r="AL1120" s="45" t="str">
        <f t="shared" si="584"/>
        <v/>
      </c>
      <c r="AM1120" s="43" t="str">
        <f t="shared" si="585"/>
        <v/>
      </c>
      <c r="AN1120" s="42" t="str">
        <f t="shared" si="586"/>
        <v/>
      </c>
      <c r="AO1120" s="40" t="str">
        <f t="shared" si="587"/>
        <v>ORN_YEAST</v>
      </c>
      <c r="AP1120" s="44" t="str">
        <f t="shared" si="588"/>
        <v/>
      </c>
      <c r="AQ1120" s="43" t="str">
        <f t="shared" si="589"/>
        <v/>
      </c>
      <c r="AR1120" s="43" t="str">
        <f t="shared" si="590"/>
        <v/>
      </c>
      <c r="AS1120" s="43">
        <f t="shared" si="591"/>
        <v>9.1923881554251172E-2</v>
      </c>
      <c r="AT1120" s="43">
        <f t="shared" si="592"/>
        <v>0</v>
      </c>
      <c r="AU1120" s="42" t="str">
        <f t="shared" si="593"/>
        <v/>
      </c>
    </row>
    <row r="1121" spans="1:47" ht="15" x14ac:dyDescent="0.25">
      <c r="A1121" s="40" t="s">
        <v>4897</v>
      </c>
      <c r="B1121" s="40" t="s">
        <v>4896</v>
      </c>
      <c r="C1121" s="60" t="str">
        <f>IF(ISNUMBER(VLOOKUP(B1121,'[1]WT-GR-A'!I$2:J$693,2,FALSE)),VLOOKUP(B1121,'[1]WT-GR-A'!I$2:J$693,2,FALSE),"")</f>
        <v/>
      </c>
      <c r="D1121" s="58" t="str">
        <f>IF(ISNUMBER(VLOOKUP($B1121,'[1]KO-GR-A'!$I$2:$J$907,2,FALSE)),VLOOKUP($B1121,'[1]KO-GR-A'!$I$2:$J$907,2,FALSE),"")</f>
        <v/>
      </c>
      <c r="E1121" s="58" t="str">
        <f>IF(ISNUMBER(VLOOKUP($B1121,'[1]MT-GR-A'!$I$2:$J$789,2,FALSE)),VLOOKUP($B1121,'[1]MT-GR-A'!$I$2:$J$789,2,FALSE),"")</f>
        <v/>
      </c>
      <c r="F1121" s="58">
        <f>IF(ISNUMBER(VLOOKUP($B1121,'[1]WT-HS-A'!$I$2:$J$1224,2,FALSE)),VLOOKUP($B1121,'[1]WT-HS-A'!$I$2:$J$1224,2,FALSE),"")</f>
        <v>0.25</v>
      </c>
      <c r="G1121" s="58">
        <f>IF(ISNUMBER(VLOOKUP($B1121,'[1]KO-HS-A'!$I$2:$J$1229,2,FALSE)),VLOOKUP($B1121,'[1]KO-HS-A'!$I$2:$J$1229,2,FALSE),"")</f>
        <v>0.45</v>
      </c>
      <c r="H1121" s="58">
        <f>IF(ISNUMBER(VLOOKUP($B1121,'[1]MT-HS-A'!$I$2:$J$1362,2,FALSE)),VLOOKUP($B1121,'[1]MT-HS-A'!$I$2:$J$1362,2,FALSE),"")</f>
        <v>0.25</v>
      </c>
      <c r="I1121" s="59" t="str">
        <f>IF(ISNUMBER(VLOOKUP($B1121,'[1]WT-GR-B'!$I$2:$J$585,2,FALSE)),VLOOKUP($B1121,'[1]WT-GR-B'!$I$2:$J$585,2,FALSE),"")</f>
        <v/>
      </c>
      <c r="J1121" s="58" t="str">
        <f>IF(ISNUMBER(VLOOKUP($B1121,'[1]KO-GR-B'!$I$2:$J$900,2,FALSE)),VLOOKUP($B1121,'[1]KO-GR-B'!$I$2:$J$900,2,FALSE),"")</f>
        <v/>
      </c>
      <c r="K1121" s="58" t="str">
        <f>IF(ISNUMBER(VLOOKUP($B1121,'[1]MT-GR-B'!$I$2:$J$693,2,FALSE)),VLOOKUP($B1121,'[1]MT-GR-B'!$I$2:$J$693,2,FALSE),"")</f>
        <v/>
      </c>
      <c r="L1121" s="58">
        <f>IF(ISNUMBER(VLOOKUP($B1121,'[1]WT-HS-B'!$I$2:$J$1220,2,FALSE)),VLOOKUP($B1121,'[1]WT-HS-B'!$I$2:$J$1220,2,FALSE),"")</f>
        <v>0.35</v>
      </c>
      <c r="M1121" s="58">
        <f>IF(ISNUMBER(VLOOKUP($B1121,'[1]KO-HS-B'!$I$2:$J$1046,2,FALSE)),VLOOKUP($B1121,'[1]KO-HS-B'!$I$2:$J$1046,2,FALSE),"")</f>
        <v>0.35</v>
      </c>
      <c r="N1121" s="58" t="str">
        <f>IF(ISNUMBER(VLOOKUP($B1121,'[1]MT-HS-B'!$I$2:$J$773,2,FALSE)),VLOOKUP($B1121,'[1]MT-HS-B'!$I$2:$J$773,2,FALSE),"")</f>
        <v/>
      </c>
      <c r="O1121" s="40" t="str">
        <f t="shared" si="561"/>
        <v>OAT_YEAST</v>
      </c>
      <c r="P1121" s="57" t="str">
        <f t="shared" si="562"/>
        <v>HS only</v>
      </c>
      <c r="Q1121" s="57" t="str">
        <f t="shared" si="563"/>
        <v>HS only</v>
      </c>
      <c r="R1121" s="57" t="str">
        <f t="shared" si="564"/>
        <v/>
      </c>
      <c r="S1121" s="56" t="str">
        <f t="shared" si="565"/>
        <v>n/a</v>
      </c>
      <c r="T1121" s="55" t="str">
        <f t="shared" si="566"/>
        <v>n/a</v>
      </c>
      <c r="U1121" s="54" t="str">
        <f t="shared" si="567"/>
        <v>n/a</v>
      </c>
      <c r="V1121" s="53" t="str">
        <f t="shared" si="568"/>
        <v>HS only</v>
      </c>
      <c r="W1121" s="53" t="str">
        <f t="shared" si="569"/>
        <v>HS only</v>
      </c>
      <c r="X1121" s="53" t="str">
        <f t="shared" si="570"/>
        <v>HS only</v>
      </c>
      <c r="Y1121" s="52" t="str">
        <f t="shared" si="571"/>
        <v>HS only</v>
      </c>
      <c r="Z1121" s="51" t="str">
        <f t="shared" si="572"/>
        <v>HS only</v>
      </c>
      <c r="AA1121" s="50" t="str">
        <f t="shared" si="573"/>
        <v/>
      </c>
      <c r="AB1121" s="40" t="str">
        <f t="shared" si="574"/>
        <v>CAR2</v>
      </c>
      <c r="AC1121" s="49">
        <f t="shared" si="575"/>
        <v>0</v>
      </c>
      <c r="AD1121" s="47">
        <f t="shared" si="576"/>
        <v>0</v>
      </c>
      <c r="AE1121" s="47">
        <f t="shared" si="577"/>
        <v>0</v>
      </c>
      <c r="AF1121" s="48">
        <f t="shared" si="578"/>
        <v>0.3</v>
      </c>
      <c r="AG1121" s="47">
        <f t="shared" si="579"/>
        <v>0.4</v>
      </c>
      <c r="AH1121" s="47">
        <f t="shared" si="580"/>
        <v>0.25</v>
      </c>
      <c r="AI1121" s="46" t="str">
        <f t="shared" si="581"/>
        <v>HS Only</v>
      </c>
      <c r="AJ1121" s="43" t="str">
        <f t="shared" si="582"/>
        <v>HS Only</v>
      </c>
      <c r="AK1121" s="43" t="str">
        <f t="shared" si="583"/>
        <v>HS Only</v>
      </c>
      <c r="AL1121" s="45" t="str">
        <f t="shared" si="584"/>
        <v/>
      </c>
      <c r="AM1121" s="43" t="str">
        <f t="shared" si="585"/>
        <v/>
      </c>
      <c r="AN1121" s="42" t="str">
        <f t="shared" si="586"/>
        <v/>
      </c>
      <c r="AO1121" s="40" t="str">
        <f t="shared" si="587"/>
        <v>OAT_YEAST</v>
      </c>
      <c r="AP1121" s="44" t="str">
        <f t="shared" si="588"/>
        <v/>
      </c>
      <c r="AQ1121" s="43" t="str">
        <f t="shared" si="589"/>
        <v/>
      </c>
      <c r="AR1121" s="43" t="str">
        <f t="shared" si="590"/>
        <v/>
      </c>
      <c r="AS1121" s="43">
        <f t="shared" si="591"/>
        <v>7.0710678118654779E-2</v>
      </c>
      <c r="AT1121" s="43">
        <f t="shared" si="592"/>
        <v>7.0710678118654391E-2</v>
      </c>
      <c r="AU1121" s="42" t="str">
        <f t="shared" si="593"/>
        <v/>
      </c>
    </row>
    <row r="1122" spans="1:47" ht="15" x14ac:dyDescent="0.25">
      <c r="A1122" s="40" t="s">
        <v>4895</v>
      </c>
      <c r="B1122" s="40" t="s">
        <v>4894</v>
      </c>
      <c r="C1122" s="60" t="str">
        <f>IF(ISNUMBER(VLOOKUP(B1122,'[1]WT-GR-A'!I$2:J$693,2,FALSE)),VLOOKUP(B1122,'[1]WT-GR-A'!I$2:J$693,2,FALSE),"")</f>
        <v/>
      </c>
      <c r="D1122" s="58" t="str">
        <f>IF(ISNUMBER(VLOOKUP($B1122,'[1]KO-GR-A'!$I$2:$J$907,2,FALSE)),VLOOKUP($B1122,'[1]KO-GR-A'!$I$2:$J$907,2,FALSE),"")</f>
        <v/>
      </c>
      <c r="E1122" s="58" t="str">
        <f>IF(ISNUMBER(VLOOKUP($B1122,'[1]MT-GR-A'!$I$2:$J$789,2,FALSE)),VLOOKUP($B1122,'[1]MT-GR-A'!$I$2:$J$789,2,FALSE),"")</f>
        <v/>
      </c>
      <c r="F1122" s="58" t="str">
        <f>IF(ISNUMBER(VLOOKUP($B1122,'[1]WT-HS-A'!$I$2:$J$1224,2,FALSE)),VLOOKUP($B1122,'[1]WT-HS-A'!$I$2:$J$1224,2,FALSE),"")</f>
        <v/>
      </c>
      <c r="G1122" s="58" t="str">
        <f>IF(ISNUMBER(VLOOKUP($B1122,'[1]KO-HS-A'!$I$2:$J$1229,2,FALSE)),VLOOKUP($B1122,'[1]KO-HS-A'!$I$2:$J$1229,2,FALSE),"")</f>
        <v/>
      </c>
      <c r="H1122" s="58">
        <f>IF(ISNUMBER(VLOOKUP($B1122,'[1]MT-HS-A'!$I$2:$J$1362,2,FALSE)),VLOOKUP($B1122,'[1]MT-HS-A'!$I$2:$J$1362,2,FALSE),"")</f>
        <v>0.06</v>
      </c>
      <c r="I1122" s="59" t="str">
        <f>IF(ISNUMBER(VLOOKUP($B1122,'[1]WT-GR-B'!$I$2:$J$585,2,FALSE)),VLOOKUP($B1122,'[1]WT-GR-B'!$I$2:$J$585,2,FALSE),"")</f>
        <v/>
      </c>
      <c r="J1122" s="58" t="str">
        <f>IF(ISNUMBER(VLOOKUP($B1122,'[1]KO-GR-B'!$I$2:$J$900,2,FALSE)),VLOOKUP($B1122,'[1]KO-GR-B'!$I$2:$J$900,2,FALSE),"")</f>
        <v/>
      </c>
      <c r="K1122" s="58">
        <f>IF(ISNUMBER(VLOOKUP($B1122,'[1]MT-GR-B'!$I$2:$J$693,2,FALSE)),VLOOKUP($B1122,'[1]MT-GR-B'!$I$2:$J$693,2,FALSE),"")</f>
        <v>0.06</v>
      </c>
      <c r="L1122" s="58" t="str">
        <f>IF(ISNUMBER(VLOOKUP($B1122,'[1]WT-HS-B'!$I$2:$J$1220,2,FALSE)),VLOOKUP($B1122,'[1]WT-HS-B'!$I$2:$J$1220,2,FALSE),"")</f>
        <v/>
      </c>
      <c r="M1122" s="58" t="str">
        <f>IF(ISNUMBER(VLOOKUP($B1122,'[1]KO-HS-B'!$I$2:$J$1046,2,FALSE)),VLOOKUP($B1122,'[1]KO-HS-B'!$I$2:$J$1046,2,FALSE),"")</f>
        <v/>
      </c>
      <c r="N1122" s="58" t="str">
        <f>IF(ISNUMBER(VLOOKUP($B1122,'[1]MT-HS-B'!$I$2:$J$773,2,FALSE)),VLOOKUP($B1122,'[1]MT-HS-B'!$I$2:$J$773,2,FALSE),"")</f>
        <v/>
      </c>
      <c r="O1122" s="40" t="str">
        <f t="shared" si="561"/>
        <v>OSM1_YEAST</v>
      </c>
      <c r="P1122" s="57" t="str">
        <f t="shared" si="562"/>
        <v/>
      </c>
      <c r="Q1122" s="57" t="str">
        <f t="shared" si="563"/>
        <v/>
      </c>
      <c r="R1122" s="57" t="str">
        <f t="shared" si="564"/>
        <v/>
      </c>
      <c r="S1122" s="56" t="str">
        <f t="shared" si="565"/>
        <v>n/a</v>
      </c>
      <c r="T1122" s="55" t="str">
        <f t="shared" si="566"/>
        <v>n/a</v>
      </c>
      <c r="U1122" s="54" t="str">
        <f t="shared" si="567"/>
        <v>n/a</v>
      </c>
      <c r="V1122" s="53" t="str">
        <f t="shared" si="568"/>
        <v/>
      </c>
      <c r="W1122" s="53" t="str">
        <f t="shared" si="569"/>
        <v/>
      </c>
      <c r="X1122" s="53" t="str">
        <f t="shared" si="570"/>
        <v>HS only</v>
      </c>
      <c r="Y1122" s="52" t="str">
        <f t="shared" si="571"/>
        <v/>
      </c>
      <c r="Z1122" s="51" t="str">
        <f t="shared" si="572"/>
        <v/>
      </c>
      <c r="AA1122" s="50" t="str">
        <f t="shared" si="573"/>
        <v>GR only</v>
      </c>
      <c r="AB1122" s="40" t="str">
        <f t="shared" si="574"/>
        <v>OSM1</v>
      </c>
      <c r="AC1122" s="49">
        <f t="shared" si="575"/>
        <v>0</v>
      </c>
      <c r="AD1122" s="47">
        <f t="shared" si="576"/>
        <v>0</v>
      </c>
      <c r="AE1122" s="47">
        <f t="shared" si="577"/>
        <v>0.06</v>
      </c>
      <c r="AF1122" s="48">
        <f t="shared" si="578"/>
        <v>0</v>
      </c>
      <c r="AG1122" s="47">
        <f t="shared" si="579"/>
        <v>0</v>
      </c>
      <c r="AH1122" s="47">
        <f t="shared" si="580"/>
        <v>0.06</v>
      </c>
      <c r="AI1122" s="46" t="str">
        <f t="shared" si="581"/>
        <v/>
      </c>
      <c r="AJ1122" s="43" t="str">
        <f t="shared" si="582"/>
        <v/>
      </c>
      <c r="AK1122" s="43">
        <f t="shared" si="583"/>
        <v>1</v>
      </c>
      <c r="AL1122" s="45" t="str">
        <f t="shared" si="584"/>
        <v/>
      </c>
      <c r="AM1122" s="43" t="str">
        <f t="shared" si="585"/>
        <v/>
      </c>
      <c r="AN1122" s="42" t="str">
        <f t="shared" si="586"/>
        <v/>
      </c>
      <c r="AO1122" s="40" t="str">
        <f t="shared" si="587"/>
        <v>OSM1_YEAST</v>
      </c>
      <c r="AP1122" s="44" t="str">
        <f t="shared" si="588"/>
        <v/>
      </c>
      <c r="AQ1122" s="43" t="str">
        <f t="shared" si="589"/>
        <v/>
      </c>
      <c r="AR1122" s="43" t="str">
        <f t="shared" si="590"/>
        <v/>
      </c>
      <c r="AS1122" s="43" t="str">
        <f t="shared" si="591"/>
        <v/>
      </c>
      <c r="AT1122" s="43" t="str">
        <f t="shared" si="592"/>
        <v/>
      </c>
      <c r="AU1122" s="42" t="str">
        <f t="shared" si="593"/>
        <v/>
      </c>
    </row>
    <row r="1123" spans="1:47" ht="15" x14ac:dyDescent="0.25">
      <c r="A1123" s="40" t="s">
        <v>4893</v>
      </c>
      <c r="B1123" s="40" t="s">
        <v>4892</v>
      </c>
      <c r="C1123" s="60">
        <f>IF(ISNUMBER(VLOOKUP(B1123,'[1]WT-GR-A'!I$2:J$693,2,FALSE)),VLOOKUP(B1123,'[1]WT-GR-A'!I$2:J$693,2,FALSE),"")</f>
        <v>7.0000000000000007E-2</v>
      </c>
      <c r="D1123" s="58">
        <f>IF(ISNUMBER(VLOOKUP($B1123,'[1]KO-GR-A'!$I$2:$J$907,2,FALSE)),VLOOKUP($B1123,'[1]KO-GR-A'!$I$2:$J$907,2,FALSE),"")</f>
        <v>0.15</v>
      </c>
      <c r="E1123" s="58">
        <f>IF(ISNUMBER(VLOOKUP($B1123,'[1]MT-GR-A'!$I$2:$J$789,2,FALSE)),VLOOKUP($B1123,'[1]MT-GR-A'!$I$2:$J$789,2,FALSE),"")</f>
        <v>0.15</v>
      </c>
      <c r="F1123" s="58">
        <f>IF(ISNUMBER(VLOOKUP($B1123,'[1]WT-HS-A'!$I$2:$J$1224,2,FALSE)),VLOOKUP($B1123,'[1]WT-HS-A'!$I$2:$J$1224,2,FALSE),"")</f>
        <v>0.1</v>
      </c>
      <c r="G1123" s="58">
        <f>IF(ISNUMBER(VLOOKUP($B1123,'[1]KO-HS-A'!$I$2:$J$1229,2,FALSE)),VLOOKUP($B1123,'[1]KO-HS-A'!$I$2:$J$1229,2,FALSE),"")</f>
        <v>0.13</v>
      </c>
      <c r="H1123" s="58">
        <f>IF(ISNUMBER(VLOOKUP($B1123,'[1]MT-HS-A'!$I$2:$J$1362,2,FALSE)),VLOOKUP($B1123,'[1]MT-HS-A'!$I$2:$J$1362,2,FALSE),"")</f>
        <v>0.27</v>
      </c>
      <c r="I1123" s="59">
        <f>IF(ISNUMBER(VLOOKUP($B1123,'[1]WT-GR-B'!$I$2:$J$585,2,FALSE)),VLOOKUP($B1123,'[1]WT-GR-B'!$I$2:$J$585,2,FALSE),"")</f>
        <v>0.05</v>
      </c>
      <c r="J1123" s="58">
        <f>IF(ISNUMBER(VLOOKUP($B1123,'[1]KO-GR-B'!$I$2:$J$900,2,FALSE)),VLOOKUP($B1123,'[1]KO-GR-B'!$I$2:$J$900,2,FALSE),"")</f>
        <v>0.1</v>
      </c>
      <c r="K1123" s="58">
        <f>IF(ISNUMBER(VLOOKUP($B1123,'[1]MT-GR-B'!$I$2:$J$693,2,FALSE)),VLOOKUP($B1123,'[1]MT-GR-B'!$I$2:$J$693,2,FALSE),"")</f>
        <v>0.13</v>
      </c>
      <c r="L1123" s="58">
        <f>IF(ISNUMBER(VLOOKUP($B1123,'[1]WT-HS-B'!$I$2:$J$1220,2,FALSE)),VLOOKUP($B1123,'[1]WT-HS-B'!$I$2:$J$1220,2,FALSE),"")</f>
        <v>7.0000000000000007E-2</v>
      </c>
      <c r="M1123" s="58">
        <f>IF(ISNUMBER(VLOOKUP($B1123,'[1]KO-HS-B'!$I$2:$J$1046,2,FALSE)),VLOOKUP($B1123,'[1]KO-HS-B'!$I$2:$J$1046,2,FALSE),"")</f>
        <v>0.05</v>
      </c>
      <c r="N1123" s="58">
        <f>IF(ISNUMBER(VLOOKUP($B1123,'[1]MT-HS-B'!$I$2:$J$773,2,FALSE)),VLOOKUP($B1123,'[1]MT-HS-B'!$I$2:$J$773,2,FALSE),"")</f>
        <v>0.13</v>
      </c>
      <c r="O1123" s="40" t="str">
        <f t="shared" si="561"/>
        <v>OSH2_YEAST</v>
      </c>
      <c r="P1123" s="57">
        <f t="shared" si="562"/>
        <v>0.41428571428571426</v>
      </c>
      <c r="Q1123" s="57">
        <f t="shared" si="563"/>
        <v>-0.31666666666666665</v>
      </c>
      <c r="R1123" s="57">
        <f t="shared" si="564"/>
        <v>0.40000000000000008</v>
      </c>
      <c r="S1123" s="56">
        <f t="shared" si="565"/>
        <v>1.4285714285714207E-2</v>
      </c>
      <c r="T1123" s="55">
        <f t="shared" si="566"/>
        <v>0.18333333333333335</v>
      </c>
      <c r="U1123" s="54">
        <f t="shared" si="567"/>
        <v>0.40000000000000008</v>
      </c>
      <c r="V1123" s="53">
        <f t="shared" si="568"/>
        <v>0.42857142857142849</v>
      </c>
      <c r="W1123" s="53">
        <f t="shared" si="569"/>
        <v>-0.13333333333333328</v>
      </c>
      <c r="X1123" s="53">
        <f t="shared" si="570"/>
        <v>0.80000000000000016</v>
      </c>
      <c r="Y1123" s="52">
        <f t="shared" si="571"/>
        <v>0.40000000000000008</v>
      </c>
      <c r="Z1123" s="51">
        <f t="shared" si="572"/>
        <v>-0.5</v>
      </c>
      <c r="AA1123" s="50">
        <f t="shared" si="573"/>
        <v>0</v>
      </c>
      <c r="AB1123" s="40" t="str">
        <f t="shared" si="574"/>
        <v>OSH2</v>
      </c>
      <c r="AC1123" s="49">
        <f t="shared" si="575"/>
        <v>6.0000000000000005E-2</v>
      </c>
      <c r="AD1123" s="47">
        <f t="shared" si="576"/>
        <v>0.125</v>
      </c>
      <c r="AE1123" s="47">
        <f t="shared" si="577"/>
        <v>0.14000000000000001</v>
      </c>
      <c r="AF1123" s="48">
        <f t="shared" si="578"/>
        <v>8.5000000000000006E-2</v>
      </c>
      <c r="AG1123" s="47">
        <f t="shared" si="579"/>
        <v>0.09</v>
      </c>
      <c r="AH1123" s="47">
        <f t="shared" si="580"/>
        <v>0.2</v>
      </c>
      <c r="AI1123" s="46">
        <f t="shared" si="581"/>
        <v>1.4166666666666667</v>
      </c>
      <c r="AJ1123" s="43">
        <f t="shared" si="582"/>
        <v>0.72</v>
      </c>
      <c r="AK1123" s="43">
        <f t="shared" si="583"/>
        <v>1.4285714285714286</v>
      </c>
      <c r="AL1123" s="45">
        <f t="shared" si="584"/>
        <v>2.0203050891044141E-2</v>
      </c>
      <c r="AM1123" s="43">
        <f t="shared" si="585"/>
        <v>0.25927248643506778</v>
      </c>
      <c r="AN1123" s="42">
        <f t="shared" si="586"/>
        <v>0.56568542494923824</v>
      </c>
      <c r="AO1123" s="40" t="str">
        <f t="shared" si="587"/>
        <v>OSH2_YEAST</v>
      </c>
      <c r="AP1123" s="44">
        <f t="shared" si="588"/>
        <v>1.4142135623730939E-2</v>
      </c>
      <c r="AQ1123" s="43">
        <f t="shared" si="589"/>
        <v>3.535533905932739E-2</v>
      </c>
      <c r="AR1123" s="43">
        <f t="shared" si="590"/>
        <v>1.4142135623730944E-2</v>
      </c>
      <c r="AS1123" s="43">
        <f t="shared" si="591"/>
        <v>2.1213203435596444E-2</v>
      </c>
      <c r="AT1123" s="43">
        <f t="shared" si="592"/>
        <v>5.6568542494923817E-2</v>
      </c>
      <c r="AU1123" s="42">
        <f t="shared" si="593"/>
        <v>9.8994949366116594E-2</v>
      </c>
    </row>
    <row r="1124" spans="1:47" ht="15" x14ac:dyDescent="0.25">
      <c r="A1124" s="40" t="s">
        <v>4891</v>
      </c>
      <c r="B1124" s="40" t="s">
        <v>4890</v>
      </c>
      <c r="C1124" s="60">
        <f>IF(ISNUMBER(VLOOKUP(B1124,'[1]WT-GR-A'!I$2:J$693,2,FALSE)),VLOOKUP(B1124,'[1]WT-GR-A'!I$2:J$693,2,FALSE),"")</f>
        <v>0.06</v>
      </c>
      <c r="D1124" s="58">
        <f>IF(ISNUMBER(VLOOKUP($B1124,'[1]KO-GR-A'!$I$2:$J$907,2,FALSE)),VLOOKUP($B1124,'[1]KO-GR-A'!$I$2:$J$907,2,FALSE),"")</f>
        <v>0.13</v>
      </c>
      <c r="E1124" s="58">
        <f>IF(ISNUMBER(VLOOKUP($B1124,'[1]MT-GR-A'!$I$2:$J$789,2,FALSE)),VLOOKUP($B1124,'[1]MT-GR-A'!$I$2:$J$789,2,FALSE),"")</f>
        <v>0.06</v>
      </c>
      <c r="F1124" s="58">
        <f>IF(ISNUMBER(VLOOKUP($B1124,'[1]WT-HS-A'!$I$2:$J$1224,2,FALSE)),VLOOKUP($B1124,'[1]WT-HS-A'!$I$2:$J$1224,2,FALSE),"")</f>
        <v>0.06</v>
      </c>
      <c r="G1124" s="58">
        <f>IF(ISNUMBER(VLOOKUP($B1124,'[1]KO-HS-A'!$I$2:$J$1229,2,FALSE)),VLOOKUP($B1124,'[1]KO-HS-A'!$I$2:$J$1229,2,FALSE),"")</f>
        <v>0.06</v>
      </c>
      <c r="H1124" s="58">
        <f>IF(ISNUMBER(VLOOKUP($B1124,'[1]MT-HS-A'!$I$2:$J$1362,2,FALSE)),VLOOKUP($B1124,'[1]MT-HS-A'!$I$2:$J$1362,2,FALSE),"")</f>
        <v>0.06</v>
      </c>
      <c r="I1124" s="59">
        <f>IF(ISNUMBER(VLOOKUP($B1124,'[1]WT-GR-B'!$I$2:$J$585,2,FALSE)),VLOOKUP($B1124,'[1]WT-GR-B'!$I$2:$J$585,2,FALSE),"")</f>
        <v>0.03</v>
      </c>
      <c r="J1124" s="58">
        <f>IF(ISNUMBER(VLOOKUP($B1124,'[1]KO-GR-B'!$I$2:$J$900,2,FALSE)),VLOOKUP($B1124,'[1]KO-GR-B'!$I$2:$J$900,2,FALSE),"")</f>
        <v>0.06</v>
      </c>
      <c r="K1124" s="58" t="str">
        <f>IF(ISNUMBER(VLOOKUP($B1124,'[1]MT-GR-B'!$I$2:$J$693,2,FALSE)),VLOOKUP($B1124,'[1]MT-GR-B'!$I$2:$J$693,2,FALSE),"")</f>
        <v/>
      </c>
      <c r="L1124" s="58">
        <f>IF(ISNUMBER(VLOOKUP($B1124,'[1]WT-HS-B'!$I$2:$J$1220,2,FALSE)),VLOOKUP($B1124,'[1]WT-HS-B'!$I$2:$J$1220,2,FALSE),"")</f>
        <v>0.06</v>
      </c>
      <c r="M1124" s="58" t="str">
        <f>IF(ISNUMBER(VLOOKUP($B1124,'[1]KO-HS-B'!$I$2:$J$1046,2,FALSE)),VLOOKUP($B1124,'[1]KO-HS-B'!$I$2:$J$1046,2,FALSE),"")</f>
        <v/>
      </c>
      <c r="N1124" s="58" t="str">
        <f>IF(ISNUMBER(VLOOKUP($B1124,'[1]MT-HS-B'!$I$2:$J$773,2,FALSE)),VLOOKUP($B1124,'[1]MT-HS-B'!$I$2:$J$773,2,FALSE),"")</f>
        <v/>
      </c>
      <c r="O1124" s="40" t="str">
        <f t="shared" si="561"/>
        <v>OSH3_YEAST</v>
      </c>
      <c r="P1124" s="57">
        <f t="shared" si="562"/>
        <v>0.5</v>
      </c>
      <c r="Q1124" s="57">
        <f t="shared" si="563"/>
        <v>-0.53846153846153855</v>
      </c>
      <c r="R1124" s="57">
        <f t="shared" si="564"/>
        <v>0</v>
      </c>
      <c r="S1124" s="56">
        <f t="shared" si="565"/>
        <v>0.5</v>
      </c>
      <c r="T1124" s="55" t="str">
        <f t="shared" si="566"/>
        <v>n/a</v>
      </c>
      <c r="U1124" s="54" t="str">
        <f t="shared" si="567"/>
        <v>n/a</v>
      </c>
      <c r="V1124" s="53">
        <f t="shared" si="568"/>
        <v>0</v>
      </c>
      <c r="W1124" s="53">
        <f t="shared" si="569"/>
        <v>-0.53846153846153855</v>
      </c>
      <c r="X1124" s="53">
        <f t="shared" si="570"/>
        <v>0</v>
      </c>
      <c r="Y1124" s="52">
        <f t="shared" si="571"/>
        <v>1</v>
      </c>
      <c r="Z1124" s="51" t="str">
        <f t="shared" si="572"/>
        <v>GR only</v>
      </c>
      <c r="AA1124" s="50" t="str">
        <f t="shared" si="573"/>
        <v/>
      </c>
      <c r="AB1124" s="40" t="str">
        <f t="shared" si="574"/>
        <v>OSH3</v>
      </c>
      <c r="AC1124" s="49">
        <f t="shared" si="575"/>
        <v>4.4999999999999998E-2</v>
      </c>
      <c r="AD1124" s="47">
        <f t="shared" si="576"/>
        <v>9.5000000000000001E-2</v>
      </c>
      <c r="AE1124" s="47">
        <f t="shared" si="577"/>
        <v>0.06</v>
      </c>
      <c r="AF1124" s="48">
        <f t="shared" si="578"/>
        <v>0.06</v>
      </c>
      <c r="AG1124" s="47">
        <f t="shared" si="579"/>
        <v>0.06</v>
      </c>
      <c r="AH1124" s="47">
        <f t="shared" si="580"/>
        <v>0.06</v>
      </c>
      <c r="AI1124" s="46">
        <f t="shared" si="581"/>
        <v>1.3333333333333333</v>
      </c>
      <c r="AJ1124" s="43">
        <f t="shared" si="582"/>
        <v>0.63157894736842102</v>
      </c>
      <c r="AK1124" s="43">
        <f t="shared" si="583"/>
        <v>1</v>
      </c>
      <c r="AL1124" s="45">
        <f t="shared" si="584"/>
        <v>0.70710678118654757</v>
      </c>
      <c r="AM1124" s="43" t="str">
        <f t="shared" si="585"/>
        <v/>
      </c>
      <c r="AN1124" s="42" t="str">
        <f t="shared" si="586"/>
        <v/>
      </c>
      <c r="AO1124" s="40" t="str">
        <f t="shared" si="587"/>
        <v>OSH3_YEAST</v>
      </c>
      <c r="AP1124" s="44">
        <f t="shared" si="588"/>
        <v>2.1213203435596423E-2</v>
      </c>
      <c r="AQ1124" s="43">
        <f t="shared" si="589"/>
        <v>4.9497474683058332E-2</v>
      </c>
      <c r="AR1124" s="43" t="str">
        <f t="shared" si="590"/>
        <v/>
      </c>
      <c r="AS1124" s="43">
        <f t="shared" si="591"/>
        <v>0</v>
      </c>
      <c r="AT1124" s="43" t="str">
        <f t="shared" si="592"/>
        <v/>
      </c>
      <c r="AU1124" s="42" t="str">
        <f t="shared" si="593"/>
        <v/>
      </c>
    </row>
    <row r="1125" spans="1:47" ht="15" x14ac:dyDescent="0.25">
      <c r="A1125" s="40" t="s">
        <v>4889</v>
      </c>
      <c r="B1125" s="40" t="s">
        <v>4888</v>
      </c>
      <c r="C1125" s="60">
        <f>IF(ISNUMBER(VLOOKUP(B1125,'[1]WT-GR-A'!I$2:J$693,2,FALSE)),VLOOKUP(B1125,'[1]WT-GR-A'!I$2:J$693,2,FALSE),"")</f>
        <v>7.0000000000000007E-2</v>
      </c>
      <c r="D1125" s="58">
        <f>IF(ISNUMBER(VLOOKUP($B1125,'[1]KO-GR-A'!$I$2:$J$907,2,FALSE)),VLOOKUP($B1125,'[1]KO-GR-A'!$I$2:$J$907,2,FALSE),"")</f>
        <v>0.22</v>
      </c>
      <c r="E1125" s="58">
        <f>IF(ISNUMBER(VLOOKUP($B1125,'[1]MT-GR-A'!$I$2:$J$789,2,FALSE)),VLOOKUP($B1125,'[1]MT-GR-A'!$I$2:$J$789,2,FALSE),"")</f>
        <v>7.0000000000000007E-2</v>
      </c>
      <c r="F1125" s="58">
        <f>IF(ISNUMBER(VLOOKUP($B1125,'[1]WT-HS-A'!$I$2:$J$1224,2,FALSE)),VLOOKUP($B1125,'[1]WT-HS-A'!$I$2:$J$1224,2,FALSE),"")</f>
        <v>7.0000000000000007E-2</v>
      </c>
      <c r="G1125" s="58">
        <f>IF(ISNUMBER(VLOOKUP($B1125,'[1]KO-HS-A'!$I$2:$J$1229,2,FALSE)),VLOOKUP($B1125,'[1]KO-HS-A'!$I$2:$J$1229,2,FALSE),"")</f>
        <v>7.0000000000000007E-2</v>
      </c>
      <c r="H1125" s="58">
        <f>IF(ISNUMBER(VLOOKUP($B1125,'[1]MT-HS-A'!$I$2:$J$1362,2,FALSE)),VLOOKUP($B1125,'[1]MT-HS-A'!$I$2:$J$1362,2,FALSE),"")</f>
        <v>0.14000000000000001</v>
      </c>
      <c r="I1125" s="59" t="str">
        <f>IF(ISNUMBER(VLOOKUP($B1125,'[1]WT-GR-B'!$I$2:$J$585,2,FALSE)),VLOOKUP($B1125,'[1]WT-GR-B'!$I$2:$J$585,2,FALSE),"")</f>
        <v/>
      </c>
      <c r="J1125" s="58">
        <f>IF(ISNUMBER(VLOOKUP($B1125,'[1]KO-GR-B'!$I$2:$J$900,2,FALSE)),VLOOKUP($B1125,'[1]KO-GR-B'!$I$2:$J$900,2,FALSE),"")</f>
        <v>0.14000000000000001</v>
      </c>
      <c r="K1125" s="58">
        <f>IF(ISNUMBER(VLOOKUP($B1125,'[1]MT-GR-B'!$I$2:$J$693,2,FALSE)),VLOOKUP($B1125,'[1]MT-GR-B'!$I$2:$J$693,2,FALSE),"")</f>
        <v>7.0000000000000007E-2</v>
      </c>
      <c r="L1125" s="58">
        <f>IF(ISNUMBER(VLOOKUP($B1125,'[1]WT-HS-B'!$I$2:$J$1220,2,FALSE)),VLOOKUP($B1125,'[1]WT-HS-B'!$I$2:$J$1220,2,FALSE),"")</f>
        <v>7.0000000000000007E-2</v>
      </c>
      <c r="M1125" s="58">
        <f>IF(ISNUMBER(VLOOKUP($B1125,'[1]KO-HS-B'!$I$2:$J$1046,2,FALSE)),VLOOKUP($B1125,'[1]KO-HS-B'!$I$2:$J$1046,2,FALSE),"")</f>
        <v>0.14000000000000001</v>
      </c>
      <c r="N1125" s="58">
        <f>IF(ISNUMBER(VLOOKUP($B1125,'[1]MT-HS-B'!$I$2:$J$773,2,FALSE)),VLOOKUP($B1125,'[1]MT-HS-B'!$I$2:$J$773,2,FALSE),"")</f>
        <v>7.0000000000000007E-2</v>
      </c>
      <c r="O1125" s="40" t="str">
        <f t="shared" si="561"/>
        <v>OSH6_YEAST</v>
      </c>
      <c r="P1125" s="57">
        <f t="shared" si="562"/>
        <v>0</v>
      </c>
      <c r="Q1125" s="57">
        <f t="shared" si="563"/>
        <v>-0.34090909090909088</v>
      </c>
      <c r="R1125" s="57">
        <f t="shared" si="564"/>
        <v>0.5</v>
      </c>
      <c r="S1125" s="56" t="str">
        <f t="shared" si="565"/>
        <v>n/a</v>
      </c>
      <c r="T1125" s="55">
        <f t="shared" si="566"/>
        <v>0.34090909090909088</v>
      </c>
      <c r="U1125" s="54">
        <f t="shared" si="567"/>
        <v>0.5</v>
      </c>
      <c r="V1125" s="53">
        <f t="shared" si="568"/>
        <v>0</v>
      </c>
      <c r="W1125" s="53">
        <f t="shared" si="569"/>
        <v>-0.68181818181818177</v>
      </c>
      <c r="X1125" s="53">
        <f t="shared" si="570"/>
        <v>1</v>
      </c>
      <c r="Y1125" s="52" t="str">
        <f t="shared" si="571"/>
        <v>HS only</v>
      </c>
      <c r="Z1125" s="51">
        <f t="shared" si="572"/>
        <v>0</v>
      </c>
      <c r="AA1125" s="50">
        <f t="shared" si="573"/>
        <v>0</v>
      </c>
      <c r="AB1125" s="40" t="str">
        <f t="shared" si="574"/>
        <v>OSH6</v>
      </c>
      <c r="AC1125" s="49">
        <f t="shared" si="575"/>
        <v>7.0000000000000007E-2</v>
      </c>
      <c r="AD1125" s="47">
        <f t="shared" si="576"/>
        <v>0.18</v>
      </c>
      <c r="AE1125" s="47">
        <f t="shared" si="577"/>
        <v>7.0000000000000007E-2</v>
      </c>
      <c r="AF1125" s="48">
        <f t="shared" si="578"/>
        <v>7.0000000000000007E-2</v>
      </c>
      <c r="AG1125" s="47">
        <f t="shared" si="579"/>
        <v>0.10500000000000001</v>
      </c>
      <c r="AH1125" s="47">
        <f t="shared" si="580"/>
        <v>0.10500000000000001</v>
      </c>
      <c r="AI1125" s="46">
        <f t="shared" si="581"/>
        <v>1</v>
      </c>
      <c r="AJ1125" s="43">
        <f t="shared" si="582"/>
        <v>0.58333333333333337</v>
      </c>
      <c r="AK1125" s="43">
        <f t="shared" si="583"/>
        <v>1.5</v>
      </c>
      <c r="AL1125" s="45" t="str">
        <f t="shared" si="584"/>
        <v/>
      </c>
      <c r="AM1125" s="43">
        <f t="shared" si="585"/>
        <v>0.48211825989991863</v>
      </c>
      <c r="AN1125" s="42">
        <f t="shared" si="586"/>
        <v>0.70710678118654757</v>
      </c>
      <c r="AO1125" s="40" t="str">
        <f t="shared" si="587"/>
        <v>OSH6_YEAST</v>
      </c>
      <c r="AP1125" s="44" t="str">
        <f t="shared" si="588"/>
        <v/>
      </c>
      <c r="AQ1125" s="43">
        <f t="shared" si="589"/>
        <v>5.6568542494923879E-2</v>
      </c>
      <c r="AR1125" s="43">
        <f t="shared" si="590"/>
        <v>0</v>
      </c>
      <c r="AS1125" s="43">
        <f t="shared" si="591"/>
        <v>0</v>
      </c>
      <c r="AT1125" s="43">
        <f t="shared" si="592"/>
        <v>4.9497474683058332E-2</v>
      </c>
      <c r="AU1125" s="42">
        <f t="shared" si="593"/>
        <v>4.9497474683058332E-2</v>
      </c>
    </row>
    <row r="1126" spans="1:47" ht="15" x14ac:dyDescent="0.25">
      <c r="A1126" s="40" t="s">
        <v>4887</v>
      </c>
      <c r="B1126" s="40" t="s">
        <v>4886</v>
      </c>
      <c r="C1126" s="60">
        <f>IF(ISNUMBER(VLOOKUP(B1126,'[1]WT-GR-A'!I$2:J$693,2,FALSE)),VLOOKUP(B1126,'[1]WT-GR-A'!I$2:J$693,2,FALSE),"")</f>
        <v>0.09</v>
      </c>
      <c r="D1126" s="58">
        <f>IF(ISNUMBER(VLOOKUP($B1126,'[1]KO-GR-A'!$I$2:$J$907,2,FALSE)),VLOOKUP($B1126,'[1]KO-GR-A'!$I$2:$J$907,2,FALSE),"")</f>
        <v>0.25</v>
      </c>
      <c r="E1126" s="58">
        <f>IF(ISNUMBER(VLOOKUP($B1126,'[1]MT-GR-A'!$I$2:$J$789,2,FALSE)),VLOOKUP($B1126,'[1]MT-GR-A'!$I$2:$J$789,2,FALSE),"")</f>
        <v>0.14000000000000001</v>
      </c>
      <c r="F1126" s="58">
        <f>IF(ISNUMBER(VLOOKUP($B1126,'[1]WT-HS-A'!$I$2:$J$1224,2,FALSE)),VLOOKUP($B1126,'[1]WT-HS-A'!$I$2:$J$1224,2,FALSE),"")</f>
        <v>0.19</v>
      </c>
      <c r="G1126" s="58">
        <f>IF(ISNUMBER(VLOOKUP($B1126,'[1]KO-HS-A'!$I$2:$J$1229,2,FALSE)),VLOOKUP($B1126,'[1]KO-HS-A'!$I$2:$J$1229,2,FALSE),"")</f>
        <v>0.3</v>
      </c>
      <c r="H1126" s="58">
        <f>IF(ISNUMBER(VLOOKUP($B1126,'[1]MT-HS-A'!$I$2:$J$1362,2,FALSE)),VLOOKUP($B1126,'[1]MT-HS-A'!$I$2:$J$1362,2,FALSE),"")</f>
        <v>0.19</v>
      </c>
      <c r="I1126" s="59" t="str">
        <f>IF(ISNUMBER(VLOOKUP($B1126,'[1]WT-GR-B'!$I$2:$J$585,2,FALSE)),VLOOKUP($B1126,'[1]WT-GR-B'!$I$2:$J$585,2,FALSE),"")</f>
        <v/>
      </c>
      <c r="J1126" s="58">
        <f>IF(ISNUMBER(VLOOKUP($B1126,'[1]KO-GR-B'!$I$2:$J$900,2,FALSE)),VLOOKUP($B1126,'[1]KO-GR-B'!$I$2:$J$900,2,FALSE),"")</f>
        <v>0.19</v>
      </c>
      <c r="K1126" s="58" t="str">
        <f>IF(ISNUMBER(VLOOKUP($B1126,'[1]MT-GR-B'!$I$2:$J$693,2,FALSE)),VLOOKUP($B1126,'[1]MT-GR-B'!$I$2:$J$693,2,FALSE),"")</f>
        <v/>
      </c>
      <c r="L1126" s="58">
        <f>IF(ISNUMBER(VLOOKUP($B1126,'[1]WT-HS-B'!$I$2:$J$1220,2,FALSE)),VLOOKUP($B1126,'[1]WT-HS-B'!$I$2:$J$1220,2,FALSE),"")</f>
        <v>0.05</v>
      </c>
      <c r="M1126" s="58" t="str">
        <f>IF(ISNUMBER(VLOOKUP($B1126,'[1]KO-HS-B'!$I$2:$J$1046,2,FALSE)),VLOOKUP($B1126,'[1]KO-HS-B'!$I$2:$J$1046,2,FALSE),"")</f>
        <v/>
      </c>
      <c r="N1126" s="58">
        <f>IF(ISNUMBER(VLOOKUP($B1126,'[1]MT-HS-B'!$I$2:$J$773,2,FALSE)),VLOOKUP($B1126,'[1]MT-HS-B'!$I$2:$J$773,2,FALSE),"")</f>
        <v>0.05</v>
      </c>
      <c r="O1126" s="40" t="str">
        <f t="shared" si="561"/>
        <v>PBP1_YEAST</v>
      </c>
      <c r="P1126" s="57">
        <f t="shared" si="562"/>
        <v>1.1111111111111112</v>
      </c>
      <c r="Q1126" s="57">
        <f t="shared" si="563"/>
        <v>0.19999999999999996</v>
      </c>
      <c r="R1126" s="57">
        <f t="shared" si="564"/>
        <v>0.35714285714285704</v>
      </c>
      <c r="S1126" s="56" t="str">
        <f t="shared" si="565"/>
        <v>n/a</v>
      </c>
      <c r="T1126" s="55" t="str">
        <f t="shared" si="566"/>
        <v>n/a</v>
      </c>
      <c r="U1126" s="54" t="str">
        <f t="shared" si="567"/>
        <v>n/a</v>
      </c>
      <c r="V1126" s="53">
        <f t="shared" si="568"/>
        <v>1.1111111111111112</v>
      </c>
      <c r="W1126" s="53">
        <f t="shared" si="569"/>
        <v>0.19999999999999996</v>
      </c>
      <c r="X1126" s="53">
        <f t="shared" si="570"/>
        <v>0.35714285714285704</v>
      </c>
      <c r="Y1126" s="52" t="str">
        <f t="shared" si="571"/>
        <v>HS only</v>
      </c>
      <c r="Z1126" s="51" t="str">
        <f t="shared" si="572"/>
        <v>GR only</v>
      </c>
      <c r="AA1126" s="50" t="str">
        <f t="shared" si="573"/>
        <v>HS only</v>
      </c>
      <c r="AB1126" s="40" t="str">
        <f t="shared" si="574"/>
        <v>PBP1</v>
      </c>
      <c r="AC1126" s="49">
        <f t="shared" si="575"/>
        <v>0.09</v>
      </c>
      <c r="AD1126" s="47">
        <f t="shared" si="576"/>
        <v>0.22</v>
      </c>
      <c r="AE1126" s="47">
        <f t="shared" si="577"/>
        <v>0.14000000000000001</v>
      </c>
      <c r="AF1126" s="48">
        <f t="shared" si="578"/>
        <v>0.12</v>
      </c>
      <c r="AG1126" s="47">
        <f t="shared" si="579"/>
        <v>0.3</v>
      </c>
      <c r="AH1126" s="47">
        <f t="shared" si="580"/>
        <v>0.12</v>
      </c>
      <c r="AI1126" s="46">
        <f t="shared" si="581"/>
        <v>1.3333333333333333</v>
      </c>
      <c r="AJ1126" s="43">
        <f t="shared" si="582"/>
        <v>1.3636363636363635</v>
      </c>
      <c r="AK1126" s="43">
        <f t="shared" si="583"/>
        <v>0.85714285714285698</v>
      </c>
      <c r="AL1126" s="45" t="str">
        <f t="shared" si="584"/>
        <v/>
      </c>
      <c r="AM1126" s="43" t="str">
        <f t="shared" si="585"/>
        <v/>
      </c>
      <c r="AN1126" s="42" t="str">
        <f t="shared" si="586"/>
        <v/>
      </c>
      <c r="AO1126" s="40" t="str">
        <f t="shared" si="587"/>
        <v>PBP1_YEAST</v>
      </c>
      <c r="AP1126" s="44" t="str">
        <f t="shared" si="588"/>
        <v/>
      </c>
      <c r="AQ1126" s="43">
        <f t="shared" si="589"/>
        <v>4.2426406871192805E-2</v>
      </c>
      <c r="AR1126" s="43" t="str">
        <f t="shared" si="590"/>
        <v/>
      </c>
      <c r="AS1126" s="43">
        <f t="shared" si="591"/>
        <v>9.8994949366116664E-2</v>
      </c>
      <c r="AT1126" s="43" t="str">
        <f t="shared" si="592"/>
        <v/>
      </c>
      <c r="AU1126" s="42">
        <f t="shared" si="593"/>
        <v>9.8994949366116664E-2</v>
      </c>
    </row>
    <row r="1127" spans="1:47" ht="15" x14ac:dyDescent="0.25">
      <c r="A1127" s="40" t="s">
        <v>4885</v>
      </c>
      <c r="B1127" s="40" t="s">
        <v>4884</v>
      </c>
      <c r="C1127" s="60" t="str">
        <f>IF(ISNUMBER(VLOOKUP(B1127,'[1]WT-GR-A'!I$2:J$693,2,FALSE)),VLOOKUP(B1127,'[1]WT-GR-A'!I$2:J$693,2,FALSE),"")</f>
        <v/>
      </c>
      <c r="D1127" s="58" t="str">
        <f>IF(ISNUMBER(VLOOKUP($B1127,'[1]KO-GR-A'!$I$2:$J$907,2,FALSE)),VLOOKUP($B1127,'[1]KO-GR-A'!$I$2:$J$907,2,FALSE),"")</f>
        <v/>
      </c>
      <c r="E1127" s="58" t="str">
        <f>IF(ISNUMBER(VLOOKUP($B1127,'[1]MT-GR-A'!$I$2:$J$789,2,FALSE)),VLOOKUP($B1127,'[1]MT-GR-A'!$I$2:$J$789,2,FALSE),"")</f>
        <v/>
      </c>
      <c r="F1127" s="58">
        <f>IF(ISNUMBER(VLOOKUP($B1127,'[1]WT-HS-A'!$I$2:$J$1224,2,FALSE)),VLOOKUP($B1127,'[1]WT-HS-A'!$I$2:$J$1224,2,FALSE),"")</f>
        <v>0.16</v>
      </c>
      <c r="G1127" s="58">
        <f>IF(ISNUMBER(VLOOKUP($B1127,'[1]KO-HS-A'!$I$2:$J$1229,2,FALSE)),VLOOKUP($B1127,'[1]KO-HS-A'!$I$2:$J$1229,2,FALSE),"")</f>
        <v>0.16</v>
      </c>
      <c r="H1127" s="58">
        <f>IF(ISNUMBER(VLOOKUP($B1127,'[1]MT-HS-A'!$I$2:$J$1362,2,FALSE)),VLOOKUP($B1127,'[1]MT-HS-A'!$I$2:$J$1362,2,FALSE),"")</f>
        <v>0.08</v>
      </c>
      <c r="I1127" s="59" t="str">
        <f>IF(ISNUMBER(VLOOKUP($B1127,'[1]WT-GR-B'!$I$2:$J$585,2,FALSE)),VLOOKUP($B1127,'[1]WT-GR-B'!$I$2:$J$585,2,FALSE),"")</f>
        <v/>
      </c>
      <c r="J1127" s="58" t="str">
        <f>IF(ISNUMBER(VLOOKUP($B1127,'[1]KO-GR-B'!$I$2:$J$900,2,FALSE)),VLOOKUP($B1127,'[1]KO-GR-B'!$I$2:$J$900,2,FALSE),"")</f>
        <v/>
      </c>
      <c r="K1127" s="58" t="str">
        <f>IF(ISNUMBER(VLOOKUP($B1127,'[1]MT-GR-B'!$I$2:$J$693,2,FALSE)),VLOOKUP($B1127,'[1]MT-GR-B'!$I$2:$J$693,2,FALSE),"")</f>
        <v/>
      </c>
      <c r="L1127" s="58">
        <f>IF(ISNUMBER(VLOOKUP($B1127,'[1]WT-HS-B'!$I$2:$J$1220,2,FALSE)),VLOOKUP($B1127,'[1]WT-HS-B'!$I$2:$J$1220,2,FALSE),"")</f>
        <v>0.25</v>
      </c>
      <c r="M1127" s="58" t="str">
        <f>IF(ISNUMBER(VLOOKUP($B1127,'[1]KO-HS-B'!$I$2:$J$1046,2,FALSE)),VLOOKUP($B1127,'[1]KO-HS-B'!$I$2:$J$1046,2,FALSE),"")</f>
        <v/>
      </c>
      <c r="N1127" s="58" t="str">
        <f>IF(ISNUMBER(VLOOKUP($B1127,'[1]MT-HS-B'!$I$2:$J$773,2,FALSE)),VLOOKUP($B1127,'[1]MT-HS-B'!$I$2:$J$773,2,FALSE),"")</f>
        <v/>
      </c>
      <c r="O1127" s="40" t="str">
        <f t="shared" si="561"/>
        <v>PBP2_YEAST</v>
      </c>
      <c r="P1127" s="57" t="str">
        <f t="shared" si="562"/>
        <v>HS only</v>
      </c>
      <c r="Q1127" s="57" t="str">
        <f t="shared" si="563"/>
        <v/>
      </c>
      <c r="R1127" s="57" t="str">
        <f t="shared" si="564"/>
        <v/>
      </c>
      <c r="S1127" s="56" t="str">
        <f t="shared" si="565"/>
        <v>n/a</v>
      </c>
      <c r="T1127" s="55" t="str">
        <f t="shared" si="566"/>
        <v>n/a</v>
      </c>
      <c r="U1127" s="54" t="str">
        <f t="shared" si="567"/>
        <v>n/a</v>
      </c>
      <c r="V1127" s="53" t="str">
        <f t="shared" si="568"/>
        <v>HS only</v>
      </c>
      <c r="W1127" s="53" t="str">
        <f t="shared" si="569"/>
        <v>HS only</v>
      </c>
      <c r="X1127" s="53" t="str">
        <f t="shared" si="570"/>
        <v>HS only</v>
      </c>
      <c r="Y1127" s="52" t="str">
        <f t="shared" si="571"/>
        <v>HS only</v>
      </c>
      <c r="Z1127" s="51" t="str">
        <f t="shared" si="572"/>
        <v/>
      </c>
      <c r="AA1127" s="50" t="str">
        <f t="shared" si="573"/>
        <v/>
      </c>
      <c r="AB1127" s="40" t="str">
        <f t="shared" si="574"/>
        <v>PBP2</v>
      </c>
      <c r="AC1127" s="49">
        <f t="shared" si="575"/>
        <v>0</v>
      </c>
      <c r="AD1127" s="47">
        <f t="shared" si="576"/>
        <v>0</v>
      </c>
      <c r="AE1127" s="47">
        <f t="shared" si="577"/>
        <v>0</v>
      </c>
      <c r="AF1127" s="48">
        <f t="shared" si="578"/>
        <v>0.20500000000000002</v>
      </c>
      <c r="AG1127" s="47">
        <f t="shared" si="579"/>
        <v>0.16</v>
      </c>
      <c r="AH1127" s="47">
        <f t="shared" si="580"/>
        <v>0.08</v>
      </c>
      <c r="AI1127" s="46" t="str">
        <f t="shared" si="581"/>
        <v>HS Only</v>
      </c>
      <c r="AJ1127" s="43" t="str">
        <f t="shared" si="582"/>
        <v>HS Only</v>
      </c>
      <c r="AK1127" s="43" t="str">
        <f t="shared" si="583"/>
        <v>HS Only</v>
      </c>
      <c r="AL1127" s="45" t="str">
        <f t="shared" si="584"/>
        <v/>
      </c>
      <c r="AM1127" s="43" t="str">
        <f t="shared" si="585"/>
        <v/>
      </c>
      <c r="AN1127" s="42" t="str">
        <f t="shared" si="586"/>
        <v/>
      </c>
      <c r="AO1127" s="40" t="str">
        <f t="shared" si="587"/>
        <v>PBP2_YEAST</v>
      </c>
      <c r="AP1127" s="44" t="str">
        <f t="shared" si="588"/>
        <v/>
      </c>
      <c r="AQ1127" s="43" t="str">
        <f t="shared" si="589"/>
        <v/>
      </c>
      <c r="AR1127" s="43" t="str">
        <f t="shared" si="590"/>
        <v/>
      </c>
      <c r="AS1127" s="43">
        <f t="shared" si="591"/>
        <v>6.3639610306789149E-2</v>
      </c>
      <c r="AT1127" s="43" t="str">
        <f t="shared" si="592"/>
        <v/>
      </c>
      <c r="AU1127" s="42" t="str">
        <f t="shared" si="593"/>
        <v/>
      </c>
    </row>
    <row r="1128" spans="1:47" ht="15" x14ac:dyDescent="0.25">
      <c r="A1128" s="40" t="s">
        <v>4883</v>
      </c>
      <c r="B1128" s="40" t="s">
        <v>4882</v>
      </c>
      <c r="C1128" s="60" t="str">
        <f>IF(ISNUMBER(VLOOKUP(B1128,'[1]WT-GR-A'!I$2:J$693,2,FALSE)),VLOOKUP(B1128,'[1]WT-GR-A'!I$2:J$693,2,FALSE),"")</f>
        <v/>
      </c>
      <c r="D1128" s="58" t="str">
        <f>IF(ISNUMBER(VLOOKUP($B1128,'[1]KO-GR-A'!$I$2:$J$907,2,FALSE)),VLOOKUP($B1128,'[1]KO-GR-A'!$I$2:$J$907,2,FALSE),"")</f>
        <v/>
      </c>
      <c r="E1128" s="58" t="str">
        <f>IF(ISNUMBER(VLOOKUP($B1128,'[1]MT-GR-A'!$I$2:$J$789,2,FALSE)),VLOOKUP($B1128,'[1]MT-GR-A'!$I$2:$J$789,2,FALSE),"")</f>
        <v/>
      </c>
      <c r="F1128" s="58" t="str">
        <f>IF(ISNUMBER(VLOOKUP($B1128,'[1]WT-HS-A'!$I$2:$J$1224,2,FALSE)),VLOOKUP($B1128,'[1]WT-HS-A'!$I$2:$J$1224,2,FALSE),"")</f>
        <v/>
      </c>
      <c r="G1128" s="58" t="str">
        <f>IF(ISNUMBER(VLOOKUP($B1128,'[1]KO-HS-A'!$I$2:$J$1229,2,FALSE)),VLOOKUP($B1128,'[1]KO-HS-A'!$I$2:$J$1229,2,FALSE),"")</f>
        <v/>
      </c>
      <c r="H1128" s="58">
        <f>IF(ISNUMBER(VLOOKUP($B1128,'[1]MT-HS-A'!$I$2:$J$1362,2,FALSE)),VLOOKUP($B1128,'[1]MT-HS-A'!$I$2:$J$1362,2,FALSE),"")</f>
        <v>0.05</v>
      </c>
      <c r="I1128" s="59" t="str">
        <f>IF(ISNUMBER(VLOOKUP($B1128,'[1]WT-GR-B'!$I$2:$J$585,2,FALSE)),VLOOKUP($B1128,'[1]WT-GR-B'!$I$2:$J$585,2,FALSE),"")</f>
        <v/>
      </c>
      <c r="J1128" s="58" t="str">
        <f>IF(ISNUMBER(VLOOKUP($B1128,'[1]KO-GR-B'!$I$2:$J$900,2,FALSE)),VLOOKUP($B1128,'[1]KO-GR-B'!$I$2:$J$900,2,FALSE),"")</f>
        <v/>
      </c>
      <c r="K1128" s="58" t="str">
        <f>IF(ISNUMBER(VLOOKUP($B1128,'[1]MT-GR-B'!$I$2:$J$693,2,FALSE)),VLOOKUP($B1128,'[1]MT-GR-B'!$I$2:$J$693,2,FALSE),"")</f>
        <v/>
      </c>
      <c r="L1128" s="58" t="str">
        <f>IF(ISNUMBER(VLOOKUP($B1128,'[1]WT-HS-B'!$I$2:$J$1220,2,FALSE)),VLOOKUP($B1128,'[1]WT-HS-B'!$I$2:$J$1220,2,FALSE),"")</f>
        <v/>
      </c>
      <c r="M1128" s="58" t="str">
        <f>IF(ISNUMBER(VLOOKUP($B1128,'[1]KO-HS-B'!$I$2:$J$1046,2,FALSE)),VLOOKUP($B1128,'[1]KO-HS-B'!$I$2:$J$1046,2,FALSE),"")</f>
        <v/>
      </c>
      <c r="N1128" s="58" t="str">
        <f>IF(ISNUMBER(VLOOKUP($B1128,'[1]MT-HS-B'!$I$2:$J$773,2,FALSE)),VLOOKUP($B1128,'[1]MT-HS-B'!$I$2:$J$773,2,FALSE),"")</f>
        <v/>
      </c>
      <c r="O1128" s="40" t="str">
        <f t="shared" si="561"/>
        <v>PAN3_YEAST</v>
      </c>
      <c r="P1128" s="57" t="str">
        <f t="shared" si="562"/>
        <v/>
      </c>
      <c r="Q1128" s="57" t="str">
        <f t="shared" si="563"/>
        <v/>
      </c>
      <c r="R1128" s="57" t="str">
        <f t="shared" si="564"/>
        <v/>
      </c>
      <c r="S1128" s="56" t="str">
        <f t="shared" si="565"/>
        <v>n/a</v>
      </c>
      <c r="T1128" s="55" t="str">
        <f t="shared" si="566"/>
        <v>n/a</v>
      </c>
      <c r="U1128" s="54" t="str">
        <f t="shared" si="567"/>
        <v>n/a</v>
      </c>
      <c r="V1128" s="53" t="str">
        <f t="shared" si="568"/>
        <v/>
      </c>
      <c r="W1128" s="53" t="str">
        <f t="shared" si="569"/>
        <v/>
      </c>
      <c r="X1128" s="53" t="str">
        <f t="shared" si="570"/>
        <v>HS only</v>
      </c>
      <c r="Y1128" s="52" t="str">
        <f t="shared" si="571"/>
        <v/>
      </c>
      <c r="Z1128" s="51" t="str">
        <f t="shared" si="572"/>
        <v/>
      </c>
      <c r="AA1128" s="50" t="str">
        <f t="shared" si="573"/>
        <v/>
      </c>
      <c r="AB1128" s="40" t="str">
        <f t="shared" si="574"/>
        <v>PAN3</v>
      </c>
      <c r="AC1128" s="49">
        <f t="shared" si="575"/>
        <v>0</v>
      </c>
      <c r="AD1128" s="47">
        <f t="shared" si="576"/>
        <v>0</v>
      </c>
      <c r="AE1128" s="47">
        <f t="shared" si="577"/>
        <v>0</v>
      </c>
      <c r="AF1128" s="48">
        <f t="shared" si="578"/>
        <v>0</v>
      </c>
      <c r="AG1128" s="47">
        <f t="shared" si="579"/>
        <v>0</v>
      </c>
      <c r="AH1128" s="47">
        <f t="shared" si="580"/>
        <v>0.05</v>
      </c>
      <c r="AI1128" s="46" t="str">
        <f t="shared" si="581"/>
        <v/>
      </c>
      <c r="AJ1128" s="43" t="str">
        <f t="shared" si="582"/>
        <v/>
      </c>
      <c r="AK1128" s="43" t="str">
        <f t="shared" si="583"/>
        <v>HS Only</v>
      </c>
      <c r="AL1128" s="45" t="str">
        <f t="shared" si="584"/>
        <v/>
      </c>
      <c r="AM1128" s="43" t="str">
        <f t="shared" si="585"/>
        <v/>
      </c>
      <c r="AN1128" s="42" t="str">
        <f t="shared" si="586"/>
        <v/>
      </c>
      <c r="AO1128" s="40" t="str">
        <f t="shared" si="587"/>
        <v>PAN3_YEAST</v>
      </c>
      <c r="AP1128" s="44" t="str">
        <f t="shared" si="588"/>
        <v/>
      </c>
      <c r="AQ1128" s="43" t="str">
        <f t="shared" si="589"/>
        <v/>
      </c>
      <c r="AR1128" s="43" t="str">
        <f t="shared" si="590"/>
        <v/>
      </c>
      <c r="AS1128" s="43" t="str">
        <f t="shared" si="591"/>
        <v/>
      </c>
      <c r="AT1128" s="43" t="str">
        <f t="shared" si="592"/>
        <v/>
      </c>
      <c r="AU1128" s="42" t="str">
        <f t="shared" si="593"/>
        <v/>
      </c>
    </row>
    <row r="1129" spans="1:47" ht="15" x14ac:dyDescent="0.25">
      <c r="A1129" s="40" t="s">
        <v>4881</v>
      </c>
      <c r="B1129" s="40" t="s">
        <v>4880</v>
      </c>
      <c r="C1129" s="60" t="str">
        <f>IF(ISNUMBER(VLOOKUP(B1129,'[1]WT-GR-A'!I$2:J$693,2,FALSE)),VLOOKUP(B1129,'[1]WT-GR-A'!I$2:J$693,2,FALSE),"")</f>
        <v/>
      </c>
      <c r="D1129" s="58" t="str">
        <f>IF(ISNUMBER(VLOOKUP($B1129,'[1]KO-GR-A'!$I$2:$J$907,2,FALSE)),VLOOKUP($B1129,'[1]KO-GR-A'!$I$2:$J$907,2,FALSE),"")</f>
        <v/>
      </c>
      <c r="E1129" s="58" t="str">
        <f>IF(ISNUMBER(VLOOKUP($B1129,'[1]MT-GR-A'!$I$2:$J$789,2,FALSE)),VLOOKUP($B1129,'[1]MT-GR-A'!$I$2:$J$789,2,FALSE),"")</f>
        <v/>
      </c>
      <c r="F1129" s="58">
        <f>IF(ISNUMBER(VLOOKUP($B1129,'[1]WT-HS-A'!$I$2:$J$1224,2,FALSE)),VLOOKUP($B1129,'[1]WT-HS-A'!$I$2:$J$1224,2,FALSE),"")</f>
        <v>0.08</v>
      </c>
      <c r="G1129" s="58" t="str">
        <f>IF(ISNUMBER(VLOOKUP($B1129,'[1]KO-HS-A'!$I$2:$J$1229,2,FALSE)),VLOOKUP($B1129,'[1]KO-HS-A'!$I$2:$J$1229,2,FALSE),"")</f>
        <v/>
      </c>
      <c r="H1129" s="58" t="str">
        <f>IF(ISNUMBER(VLOOKUP($B1129,'[1]MT-HS-A'!$I$2:$J$1362,2,FALSE)),VLOOKUP($B1129,'[1]MT-HS-A'!$I$2:$J$1362,2,FALSE),"")</f>
        <v/>
      </c>
      <c r="I1129" s="59" t="str">
        <f>IF(ISNUMBER(VLOOKUP($B1129,'[1]WT-GR-B'!$I$2:$J$585,2,FALSE)),VLOOKUP($B1129,'[1]WT-GR-B'!$I$2:$J$585,2,FALSE),"")</f>
        <v/>
      </c>
      <c r="J1129" s="58" t="str">
        <f>IF(ISNUMBER(VLOOKUP($B1129,'[1]KO-GR-B'!$I$2:$J$900,2,FALSE)),VLOOKUP($B1129,'[1]KO-GR-B'!$I$2:$J$900,2,FALSE),"")</f>
        <v/>
      </c>
      <c r="K1129" s="58" t="str">
        <f>IF(ISNUMBER(VLOOKUP($B1129,'[1]MT-GR-B'!$I$2:$J$693,2,FALSE)),VLOOKUP($B1129,'[1]MT-GR-B'!$I$2:$J$693,2,FALSE),"")</f>
        <v/>
      </c>
      <c r="L1129" s="58">
        <f>IF(ISNUMBER(VLOOKUP($B1129,'[1]WT-HS-B'!$I$2:$J$1220,2,FALSE)),VLOOKUP($B1129,'[1]WT-HS-B'!$I$2:$J$1220,2,FALSE),"")</f>
        <v>0.08</v>
      </c>
      <c r="M1129" s="58" t="str">
        <f>IF(ISNUMBER(VLOOKUP($B1129,'[1]KO-HS-B'!$I$2:$J$1046,2,FALSE)),VLOOKUP($B1129,'[1]KO-HS-B'!$I$2:$J$1046,2,FALSE),"")</f>
        <v/>
      </c>
      <c r="N1129" s="58" t="str">
        <f>IF(ISNUMBER(VLOOKUP($B1129,'[1]MT-HS-B'!$I$2:$J$773,2,FALSE)),VLOOKUP($B1129,'[1]MT-HS-B'!$I$2:$J$773,2,FALSE),"")</f>
        <v/>
      </c>
      <c r="O1129" s="40" t="str">
        <f t="shared" si="561"/>
        <v>REP1_YEAST</v>
      </c>
      <c r="P1129" s="57" t="str">
        <f t="shared" si="562"/>
        <v>HS only</v>
      </c>
      <c r="Q1129" s="57" t="str">
        <f t="shared" si="563"/>
        <v/>
      </c>
      <c r="R1129" s="57" t="str">
        <f t="shared" si="564"/>
        <v/>
      </c>
      <c r="S1129" s="56" t="str">
        <f t="shared" si="565"/>
        <v>n/a</v>
      </c>
      <c r="T1129" s="55" t="str">
        <f t="shared" si="566"/>
        <v>n/a</v>
      </c>
      <c r="U1129" s="54" t="str">
        <f t="shared" si="567"/>
        <v>n/a</v>
      </c>
      <c r="V1129" s="53" t="str">
        <f t="shared" si="568"/>
        <v>HS only</v>
      </c>
      <c r="W1129" s="53" t="str">
        <f t="shared" si="569"/>
        <v/>
      </c>
      <c r="X1129" s="53" t="str">
        <f t="shared" si="570"/>
        <v/>
      </c>
      <c r="Y1129" s="52" t="str">
        <f t="shared" si="571"/>
        <v>HS only</v>
      </c>
      <c r="Z1129" s="51" t="str">
        <f t="shared" si="572"/>
        <v/>
      </c>
      <c r="AA1129" s="50" t="str">
        <f t="shared" si="573"/>
        <v/>
      </c>
      <c r="AB1129" s="40" t="str">
        <f t="shared" si="574"/>
        <v>REP1</v>
      </c>
      <c r="AC1129" s="49">
        <f t="shared" si="575"/>
        <v>0</v>
      </c>
      <c r="AD1129" s="47">
        <f t="shared" si="576"/>
        <v>0</v>
      </c>
      <c r="AE1129" s="47">
        <f t="shared" si="577"/>
        <v>0</v>
      </c>
      <c r="AF1129" s="48">
        <f t="shared" si="578"/>
        <v>0.08</v>
      </c>
      <c r="AG1129" s="47">
        <f t="shared" si="579"/>
        <v>0</v>
      </c>
      <c r="AH1129" s="47">
        <f t="shared" si="580"/>
        <v>0</v>
      </c>
      <c r="AI1129" s="46" t="str">
        <f t="shared" si="581"/>
        <v>HS Only</v>
      </c>
      <c r="AJ1129" s="43" t="str">
        <f t="shared" si="582"/>
        <v/>
      </c>
      <c r="AK1129" s="43" t="str">
        <f t="shared" si="583"/>
        <v/>
      </c>
      <c r="AL1129" s="45" t="str">
        <f t="shared" si="584"/>
        <v/>
      </c>
      <c r="AM1129" s="43" t="str">
        <f t="shared" si="585"/>
        <v/>
      </c>
      <c r="AN1129" s="42" t="str">
        <f t="shared" si="586"/>
        <v/>
      </c>
      <c r="AO1129" s="40" t="str">
        <f t="shared" si="587"/>
        <v>REP1_YEAST</v>
      </c>
      <c r="AP1129" s="44" t="str">
        <f t="shared" si="588"/>
        <v/>
      </c>
      <c r="AQ1129" s="43" t="str">
        <f t="shared" si="589"/>
        <v/>
      </c>
      <c r="AR1129" s="43" t="str">
        <f t="shared" si="590"/>
        <v/>
      </c>
      <c r="AS1129" s="43">
        <f t="shared" si="591"/>
        <v>0</v>
      </c>
      <c r="AT1129" s="43" t="str">
        <f t="shared" si="592"/>
        <v/>
      </c>
      <c r="AU1129" s="42" t="str">
        <f t="shared" si="593"/>
        <v/>
      </c>
    </row>
    <row r="1130" spans="1:47" ht="15" x14ac:dyDescent="0.25">
      <c r="A1130" s="40" t="s">
        <v>4879</v>
      </c>
      <c r="B1130" s="40" t="s">
        <v>4878</v>
      </c>
      <c r="C1130" s="60">
        <f>IF(ISNUMBER(VLOOKUP(B1130,'[1]WT-GR-A'!I$2:J$693,2,FALSE)),VLOOKUP(B1130,'[1]WT-GR-A'!I$2:J$693,2,FALSE),"")</f>
        <v>0.11</v>
      </c>
      <c r="D1130" s="58" t="str">
        <f>IF(ISNUMBER(VLOOKUP($B1130,'[1]KO-GR-A'!$I$2:$J$907,2,FALSE)),VLOOKUP($B1130,'[1]KO-GR-A'!$I$2:$J$907,2,FALSE),"")</f>
        <v/>
      </c>
      <c r="E1130" s="58" t="str">
        <f>IF(ISNUMBER(VLOOKUP($B1130,'[1]MT-GR-A'!$I$2:$J$789,2,FALSE)),VLOOKUP($B1130,'[1]MT-GR-A'!$I$2:$J$789,2,FALSE),"")</f>
        <v/>
      </c>
      <c r="F1130" s="58">
        <f>IF(ISNUMBER(VLOOKUP($B1130,'[1]WT-HS-A'!$I$2:$J$1224,2,FALSE)),VLOOKUP($B1130,'[1]WT-HS-A'!$I$2:$J$1224,2,FALSE),"")</f>
        <v>0.23</v>
      </c>
      <c r="G1130" s="58">
        <f>IF(ISNUMBER(VLOOKUP($B1130,'[1]KO-HS-A'!$I$2:$J$1229,2,FALSE)),VLOOKUP($B1130,'[1]KO-HS-A'!$I$2:$J$1229,2,FALSE),"")</f>
        <v>0.23</v>
      </c>
      <c r="H1130" s="58" t="str">
        <f>IF(ISNUMBER(VLOOKUP($B1130,'[1]MT-HS-A'!$I$2:$J$1362,2,FALSE)),VLOOKUP($B1130,'[1]MT-HS-A'!$I$2:$J$1362,2,FALSE),"")</f>
        <v/>
      </c>
      <c r="I1130" s="59" t="str">
        <f>IF(ISNUMBER(VLOOKUP($B1130,'[1]WT-GR-B'!$I$2:$J$585,2,FALSE)),VLOOKUP($B1130,'[1]WT-GR-B'!$I$2:$J$585,2,FALSE),"")</f>
        <v/>
      </c>
      <c r="J1130" s="58" t="str">
        <f>IF(ISNUMBER(VLOOKUP($B1130,'[1]KO-GR-B'!$I$2:$J$900,2,FALSE)),VLOOKUP($B1130,'[1]KO-GR-B'!$I$2:$J$900,2,FALSE),"")</f>
        <v/>
      </c>
      <c r="K1130" s="58" t="str">
        <f>IF(ISNUMBER(VLOOKUP($B1130,'[1]MT-GR-B'!$I$2:$J$693,2,FALSE)),VLOOKUP($B1130,'[1]MT-GR-B'!$I$2:$J$693,2,FALSE),"")</f>
        <v/>
      </c>
      <c r="L1130" s="58" t="str">
        <f>IF(ISNUMBER(VLOOKUP($B1130,'[1]WT-HS-B'!$I$2:$J$1220,2,FALSE)),VLOOKUP($B1130,'[1]WT-HS-B'!$I$2:$J$1220,2,FALSE),"")</f>
        <v/>
      </c>
      <c r="M1130" s="58" t="str">
        <f>IF(ISNUMBER(VLOOKUP($B1130,'[1]KO-HS-B'!$I$2:$J$1046,2,FALSE)),VLOOKUP($B1130,'[1]KO-HS-B'!$I$2:$J$1046,2,FALSE),"")</f>
        <v/>
      </c>
      <c r="N1130" s="58" t="str">
        <f>IF(ISNUMBER(VLOOKUP($B1130,'[1]MT-HS-B'!$I$2:$J$773,2,FALSE)),VLOOKUP($B1130,'[1]MT-HS-B'!$I$2:$J$773,2,FALSE),"")</f>
        <v/>
      </c>
      <c r="O1130" s="40" t="str">
        <f t="shared" si="561"/>
        <v>REP2_YEAST</v>
      </c>
      <c r="P1130" s="57">
        <f t="shared" si="562"/>
        <v>1.0909090909090911</v>
      </c>
      <c r="Q1130" s="57" t="str">
        <f t="shared" si="563"/>
        <v/>
      </c>
      <c r="R1130" s="57" t="str">
        <f t="shared" si="564"/>
        <v/>
      </c>
      <c r="S1130" s="56" t="str">
        <f t="shared" si="565"/>
        <v>n/a</v>
      </c>
      <c r="T1130" s="55" t="str">
        <f t="shared" si="566"/>
        <v>n/a</v>
      </c>
      <c r="U1130" s="54" t="str">
        <f t="shared" si="567"/>
        <v>n/a</v>
      </c>
      <c r="V1130" s="53">
        <f t="shared" si="568"/>
        <v>1.0909090909090911</v>
      </c>
      <c r="W1130" s="53" t="str">
        <f t="shared" si="569"/>
        <v>HS only</v>
      </c>
      <c r="X1130" s="53" t="str">
        <f t="shared" si="570"/>
        <v/>
      </c>
      <c r="Y1130" s="52" t="str">
        <f t="shared" si="571"/>
        <v/>
      </c>
      <c r="Z1130" s="51" t="str">
        <f t="shared" si="572"/>
        <v/>
      </c>
      <c r="AA1130" s="50" t="str">
        <f t="shared" si="573"/>
        <v/>
      </c>
      <c r="AB1130" s="40" t="str">
        <f t="shared" si="574"/>
        <v>REP2</v>
      </c>
      <c r="AC1130" s="49">
        <f t="shared" si="575"/>
        <v>0.11</v>
      </c>
      <c r="AD1130" s="47">
        <f t="shared" si="576"/>
        <v>0</v>
      </c>
      <c r="AE1130" s="47">
        <f t="shared" si="577"/>
        <v>0</v>
      </c>
      <c r="AF1130" s="48">
        <f t="shared" si="578"/>
        <v>0.23</v>
      </c>
      <c r="AG1130" s="47">
        <f t="shared" si="579"/>
        <v>0.23</v>
      </c>
      <c r="AH1130" s="47">
        <f t="shared" si="580"/>
        <v>0</v>
      </c>
      <c r="AI1130" s="46">
        <f t="shared" si="581"/>
        <v>2.0909090909090908</v>
      </c>
      <c r="AJ1130" s="43" t="str">
        <f t="shared" si="582"/>
        <v>HS Only</v>
      </c>
      <c r="AK1130" s="43" t="str">
        <f t="shared" si="583"/>
        <v/>
      </c>
      <c r="AL1130" s="45" t="str">
        <f t="shared" si="584"/>
        <v/>
      </c>
      <c r="AM1130" s="43" t="str">
        <f t="shared" si="585"/>
        <v/>
      </c>
      <c r="AN1130" s="42" t="str">
        <f t="shared" si="586"/>
        <v/>
      </c>
      <c r="AO1130" s="40" t="str">
        <f t="shared" si="587"/>
        <v>REP2_YEAST</v>
      </c>
      <c r="AP1130" s="44" t="str">
        <f t="shared" si="588"/>
        <v/>
      </c>
      <c r="AQ1130" s="43" t="str">
        <f t="shared" si="589"/>
        <v/>
      </c>
      <c r="AR1130" s="43" t="str">
        <f t="shared" si="590"/>
        <v/>
      </c>
      <c r="AS1130" s="43" t="str">
        <f t="shared" si="591"/>
        <v/>
      </c>
      <c r="AT1130" s="43" t="str">
        <f t="shared" si="592"/>
        <v/>
      </c>
      <c r="AU1130" s="42" t="str">
        <f t="shared" si="593"/>
        <v/>
      </c>
    </row>
    <row r="1131" spans="1:47" ht="15" x14ac:dyDescent="0.25">
      <c r="A1131" s="40" t="s">
        <v>4877</v>
      </c>
      <c r="B1131" s="40" t="s">
        <v>4876</v>
      </c>
      <c r="C1131" s="60">
        <f>IF(ISNUMBER(VLOOKUP(B1131,'[1]WT-GR-A'!I$2:J$693,2,FALSE)),VLOOKUP(B1131,'[1]WT-GR-A'!I$2:J$693,2,FALSE),"")</f>
        <v>0.08</v>
      </c>
      <c r="D1131" s="58">
        <f>IF(ISNUMBER(VLOOKUP($B1131,'[1]KO-GR-A'!$I$2:$J$907,2,FALSE)),VLOOKUP($B1131,'[1]KO-GR-A'!$I$2:$J$907,2,FALSE),"")</f>
        <v>0.02</v>
      </c>
      <c r="E1131" s="58" t="str">
        <f>IF(ISNUMBER(VLOOKUP($B1131,'[1]MT-GR-A'!$I$2:$J$789,2,FALSE)),VLOOKUP($B1131,'[1]MT-GR-A'!$I$2:$J$789,2,FALSE),"")</f>
        <v/>
      </c>
      <c r="F1131" s="58">
        <f>IF(ISNUMBER(VLOOKUP($B1131,'[1]WT-HS-A'!$I$2:$J$1224,2,FALSE)),VLOOKUP($B1131,'[1]WT-HS-A'!$I$2:$J$1224,2,FALSE),"")</f>
        <v>0.04</v>
      </c>
      <c r="G1131" s="58">
        <f>IF(ISNUMBER(VLOOKUP($B1131,'[1]KO-HS-A'!$I$2:$J$1229,2,FALSE)),VLOOKUP($B1131,'[1]KO-HS-A'!$I$2:$J$1229,2,FALSE),"")</f>
        <v>0.15</v>
      </c>
      <c r="H1131" s="58">
        <f>IF(ISNUMBER(VLOOKUP($B1131,'[1]MT-HS-A'!$I$2:$J$1362,2,FALSE)),VLOOKUP($B1131,'[1]MT-HS-A'!$I$2:$J$1362,2,FALSE),"")</f>
        <v>0.15</v>
      </c>
      <c r="I1131" s="59" t="str">
        <f>IF(ISNUMBER(VLOOKUP($B1131,'[1]WT-GR-B'!$I$2:$J$585,2,FALSE)),VLOOKUP($B1131,'[1]WT-GR-B'!$I$2:$J$585,2,FALSE),"")</f>
        <v/>
      </c>
      <c r="J1131" s="58" t="str">
        <f>IF(ISNUMBER(VLOOKUP($B1131,'[1]KO-GR-B'!$I$2:$J$900,2,FALSE)),VLOOKUP($B1131,'[1]KO-GR-B'!$I$2:$J$900,2,FALSE),"")</f>
        <v/>
      </c>
      <c r="K1131" s="58" t="str">
        <f>IF(ISNUMBER(VLOOKUP($B1131,'[1]MT-GR-B'!$I$2:$J$693,2,FALSE)),VLOOKUP($B1131,'[1]MT-GR-B'!$I$2:$J$693,2,FALSE),"")</f>
        <v/>
      </c>
      <c r="L1131" s="58">
        <f>IF(ISNUMBER(VLOOKUP($B1131,'[1]WT-HS-B'!$I$2:$J$1220,2,FALSE)),VLOOKUP($B1131,'[1]WT-HS-B'!$I$2:$J$1220,2,FALSE),"")</f>
        <v>0.15</v>
      </c>
      <c r="M1131" s="58">
        <f>IF(ISNUMBER(VLOOKUP($B1131,'[1]KO-HS-B'!$I$2:$J$1046,2,FALSE)),VLOOKUP($B1131,'[1]KO-HS-B'!$I$2:$J$1046,2,FALSE),"")</f>
        <v>0.13</v>
      </c>
      <c r="N1131" s="58">
        <f>IF(ISNUMBER(VLOOKUP($B1131,'[1]MT-HS-B'!$I$2:$J$773,2,FALSE)),VLOOKUP($B1131,'[1]MT-HS-B'!$I$2:$J$773,2,FALSE),"")</f>
        <v>0.02</v>
      </c>
      <c r="O1131" s="40" t="str">
        <f t="shared" si="561"/>
        <v>ARO1_YEAST</v>
      </c>
      <c r="P1131" s="57">
        <f t="shared" si="562"/>
        <v>-0.5</v>
      </c>
      <c r="Q1131" s="57">
        <f t="shared" si="563"/>
        <v>6.5</v>
      </c>
      <c r="R1131" s="57" t="str">
        <f t="shared" si="564"/>
        <v>HS only</v>
      </c>
      <c r="S1131" s="56" t="str">
        <f t="shared" si="565"/>
        <v>n/a</v>
      </c>
      <c r="T1131" s="55" t="str">
        <f t="shared" si="566"/>
        <v>n/a</v>
      </c>
      <c r="U1131" s="54" t="str">
        <f t="shared" si="567"/>
        <v>n/a</v>
      </c>
      <c r="V1131" s="53">
        <f t="shared" si="568"/>
        <v>-0.5</v>
      </c>
      <c r="W1131" s="53">
        <f t="shared" si="569"/>
        <v>6.5</v>
      </c>
      <c r="X1131" s="53" t="str">
        <f t="shared" si="570"/>
        <v>HS only</v>
      </c>
      <c r="Y1131" s="52" t="str">
        <f t="shared" si="571"/>
        <v>HS only</v>
      </c>
      <c r="Z1131" s="51" t="str">
        <f t="shared" si="572"/>
        <v>HS only</v>
      </c>
      <c r="AA1131" s="50" t="str">
        <f t="shared" si="573"/>
        <v>HS only</v>
      </c>
      <c r="AB1131" s="40" t="str">
        <f t="shared" si="574"/>
        <v>ARO1</v>
      </c>
      <c r="AC1131" s="49">
        <f t="shared" si="575"/>
        <v>0.08</v>
      </c>
      <c r="AD1131" s="47">
        <f t="shared" si="576"/>
        <v>0.02</v>
      </c>
      <c r="AE1131" s="47">
        <f t="shared" si="577"/>
        <v>0</v>
      </c>
      <c r="AF1131" s="48">
        <f t="shared" si="578"/>
        <v>9.5000000000000001E-2</v>
      </c>
      <c r="AG1131" s="47">
        <f t="shared" si="579"/>
        <v>0.14000000000000001</v>
      </c>
      <c r="AH1131" s="47">
        <f t="shared" si="580"/>
        <v>8.4999999999999992E-2</v>
      </c>
      <c r="AI1131" s="46">
        <f t="shared" si="581"/>
        <v>1.1875</v>
      </c>
      <c r="AJ1131" s="43">
        <f t="shared" si="582"/>
        <v>7.0000000000000009</v>
      </c>
      <c r="AK1131" s="43" t="str">
        <f t="shared" si="583"/>
        <v>HS Only</v>
      </c>
      <c r="AL1131" s="45" t="str">
        <f t="shared" si="584"/>
        <v/>
      </c>
      <c r="AM1131" s="43" t="str">
        <f t="shared" si="585"/>
        <v/>
      </c>
      <c r="AN1131" s="42" t="str">
        <f t="shared" si="586"/>
        <v/>
      </c>
      <c r="AO1131" s="40" t="str">
        <f t="shared" si="587"/>
        <v>ARO1_YEAST</v>
      </c>
      <c r="AP1131" s="44" t="str">
        <f t="shared" si="588"/>
        <v/>
      </c>
      <c r="AQ1131" s="43" t="str">
        <f t="shared" si="589"/>
        <v/>
      </c>
      <c r="AR1131" s="43" t="str">
        <f t="shared" si="590"/>
        <v/>
      </c>
      <c r="AS1131" s="43">
        <f t="shared" si="591"/>
        <v>7.778174593052023E-2</v>
      </c>
      <c r="AT1131" s="43">
        <f t="shared" si="592"/>
        <v>1.4142135623730944E-2</v>
      </c>
      <c r="AU1131" s="42">
        <f t="shared" si="593"/>
        <v>9.1923881554251199E-2</v>
      </c>
    </row>
    <row r="1132" spans="1:47" ht="15" x14ac:dyDescent="0.25">
      <c r="A1132" s="40" t="s">
        <v>4875</v>
      </c>
      <c r="B1132" s="40" t="s">
        <v>4874</v>
      </c>
      <c r="C1132" s="60" t="str">
        <f>IF(ISNUMBER(VLOOKUP(B1132,'[1]WT-GR-A'!I$2:J$693,2,FALSE)),VLOOKUP(B1132,'[1]WT-GR-A'!I$2:J$693,2,FALSE),"")</f>
        <v/>
      </c>
      <c r="D1132" s="58" t="str">
        <f>IF(ISNUMBER(VLOOKUP($B1132,'[1]KO-GR-A'!$I$2:$J$907,2,FALSE)),VLOOKUP($B1132,'[1]KO-GR-A'!$I$2:$J$907,2,FALSE),"")</f>
        <v/>
      </c>
      <c r="E1132" s="58" t="str">
        <f>IF(ISNUMBER(VLOOKUP($B1132,'[1]MT-GR-A'!$I$2:$J$789,2,FALSE)),VLOOKUP($B1132,'[1]MT-GR-A'!$I$2:$J$789,2,FALSE),"")</f>
        <v/>
      </c>
      <c r="F1132" s="58" t="str">
        <f>IF(ISNUMBER(VLOOKUP($B1132,'[1]WT-HS-A'!$I$2:$J$1224,2,FALSE)),VLOOKUP($B1132,'[1]WT-HS-A'!$I$2:$J$1224,2,FALSE),"")</f>
        <v/>
      </c>
      <c r="G1132" s="58">
        <f>IF(ISNUMBER(VLOOKUP($B1132,'[1]KO-HS-A'!$I$2:$J$1229,2,FALSE)),VLOOKUP($B1132,'[1]KO-HS-A'!$I$2:$J$1229,2,FALSE),"")</f>
        <v>0.17</v>
      </c>
      <c r="H1132" s="58">
        <f>IF(ISNUMBER(VLOOKUP($B1132,'[1]MT-HS-A'!$I$2:$J$1362,2,FALSE)),VLOOKUP($B1132,'[1]MT-HS-A'!$I$2:$J$1362,2,FALSE),"")</f>
        <v>0.17</v>
      </c>
      <c r="I1132" s="59" t="str">
        <f>IF(ISNUMBER(VLOOKUP($B1132,'[1]WT-GR-B'!$I$2:$J$585,2,FALSE)),VLOOKUP($B1132,'[1]WT-GR-B'!$I$2:$J$585,2,FALSE),"")</f>
        <v/>
      </c>
      <c r="J1132" s="58" t="str">
        <f>IF(ISNUMBER(VLOOKUP($B1132,'[1]KO-GR-B'!$I$2:$J$900,2,FALSE)),VLOOKUP($B1132,'[1]KO-GR-B'!$I$2:$J$900,2,FALSE),"")</f>
        <v/>
      </c>
      <c r="K1132" s="58" t="str">
        <f>IF(ISNUMBER(VLOOKUP($B1132,'[1]MT-GR-B'!$I$2:$J$693,2,FALSE)),VLOOKUP($B1132,'[1]MT-GR-B'!$I$2:$J$693,2,FALSE),"")</f>
        <v/>
      </c>
      <c r="L1132" s="58" t="str">
        <f>IF(ISNUMBER(VLOOKUP($B1132,'[1]WT-HS-B'!$I$2:$J$1220,2,FALSE)),VLOOKUP($B1132,'[1]WT-HS-B'!$I$2:$J$1220,2,FALSE),"")</f>
        <v/>
      </c>
      <c r="M1132" s="58">
        <f>IF(ISNUMBER(VLOOKUP($B1132,'[1]KO-HS-B'!$I$2:$J$1046,2,FALSE)),VLOOKUP($B1132,'[1]KO-HS-B'!$I$2:$J$1046,2,FALSE),"")</f>
        <v>0.17</v>
      </c>
      <c r="N1132" s="58" t="str">
        <f>IF(ISNUMBER(VLOOKUP($B1132,'[1]MT-HS-B'!$I$2:$J$773,2,FALSE)),VLOOKUP($B1132,'[1]MT-HS-B'!$I$2:$J$773,2,FALSE),"")</f>
        <v/>
      </c>
      <c r="O1132" s="40" t="str">
        <f t="shared" si="561"/>
        <v>MSRA_YEAST</v>
      </c>
      <c r="P1132" s="57" t="str">
        <f t="shared" si="562"/>
        <v/>
      </c>
      <c r="Q1132" s="57" t="str">
        <f t="shared" si="563"/>
        <v>HS only</v>
      </c>
      <c r="R1132" s="57" t="str">
        <f t="shared" si="564"/>
        <v/>
      </c>
      <c r="S1132" s="56" t="str">
        <f t="shared" si="565"/>
        <v>n/a</v>
      </c>
      <c r="T1132" s="55" t="str">
        <f t="shared" si="566"/>
        <v>n/a</v>
      </c>
      <c r="U1132" s="54" t="str">
        <f t="shared" si="567"/>
        <v>n/a</v>
      </c>
      <c r="V1132" s="53" t="str">
        <f t="shared" si="568"/>
        <v/>
      </c>
      <c r="W1132" s="53" t="str">
        <f t="shared" si="569"/>
        <v>HS only</v>
      </c>
      <c r="X1132" s="53" t="str">
        <f t="shared" si="570"/>
        <v>HS only</v>
      </c>
      <c r="Y1132" s="52" t="str">
        <f t="shared" si="571"/>
        <v/>
      </c>
      <c r="Z1132" s="51" t="str">
        <f t="shared" si="572"/>
        <v>HS only</v>
      </c>
      <c r="AA1132" s="50" t="str">
        <f t="shared" si="573"/>
        <v/>
      </c>
      <c r="AB1132" s="40" t="str">
        <f t="shared" si="574"/>
        <v>MXR1</v>
      </c>
      <c r="AC1132" s="49">
        <f t="shared" si="575"/>
        <v>0</v>
      </c>
      <c r="AD1132" s="47">
        <f t="shared" si="576"/>
        <v>0</v>
      </c>
      <c r="AE1132" s="47">
        <f t="shared" si="577"/>
        <v>0</v>
      </c>
      <c r="AF1132" s="48">
        <f t="shared" si="578"/>
        <v>0</v>
      </c>
      <c r="AG1132" s="47">
        <f t="shared" si="579"/>
        <v>0.17</v>
      </c>
      <c r="AH1132" s="47">
        <f t="shared" si="580"/>
        <v>0.17</v>
      </c>
      <c r="AI1132" s="46" t="str">
        <f t="shared" si="581"/>
        <v/>
      </c>
      <c r="AJ1132" s="43" t="str">
        <f t="shared" si="582"/>
        <v>HS Only</v>
      </c>
      <c r="AK1132" s="43" t="str">
        <f t="shared" si="583"/>
        <v>HS Only</v>
      </c>
      <c r="AL1132" s="45" t="str">
        <f t="shared" si="584"/>
        <v/>
      </c>
      <c r="AM1132" s="43" t="str">
        <f t="shared" si="585"/>
        <v/>
      </c>
      <c r="AN1132" s="42" t="str">
        <f t="shared" si="586"/>
        <v/>
      </c>
      <c r="AO1132" s="40" t="str">
        <f t="shared" si="587"/>
        <v>MSRA_YEAST</v>
      </c>
      <c r="AP1132" s="44" t="str">
        <f t="shared" si="588"/>
        <v/>
      </c>
      <c r="AQ1132" s="43" t="str">
        <f t="shared" si="589"/>
        <v/>
      </c>
      <c r="AR1132" s="43" t="str">
        <f t="shared" si="590"/>
        <v/>
      </c>
      <c r="AS1132" s="43" t="str">
        <f t="shared" si="591"/>
        <v/>
      </c>
      <c r="AT1132" s="43">
        <f t="shared" si="592"/>
        <v>0</v>
      </c>
      <c r="AU1132" s="42" t="str">
        <f t="shared" si="593"/>
        <v/>
      </c>
    </row>
    <row r="1133" spans="1:47" ht="15" x14ac:dyDescent="0.25">
      <c r="A1133" s="40" t="s">
        <v>4873</v>
      </c>
      <c r="B1133" s="40" t="s">
        <v>4872</v>
      </c>
      <c r="C1133" s="60" t="str">
        <f>IF(ISNUMBER(VLOOKUP(B1133,'[1]WT-GR-A'!I$2:J$693,2,FALSE)),VLOOKUP(B1133,'[1]WT-GR-A'!I$2:J$693,2,FALSE),"")</f>
        <v/>
      </c>
      <c r="D1133" s="58" t="str">
        <f>IF(ISNUMBER(VLOOKUP($B1133,'[1]KO-GR-A'!$I$2:$J$907,2,FALSE)),VLOOKUP($B1133,'[1]KO-GR-A'!$I$2:$J$907,2,FALSE),"")</f>
        <v/>
      </c>
      <c r="E1133" s="58">
        <f>IF(ISNUMBER(VLOOKUP($B1133,'[1]MT-GR-A'!$I$2:$J$789,2,FALSE)),VLOOKUP($B1133,'[1]MT-GR-A'!$I$2:$J$789,2,FALSE),"")</f>
        <v>0.05</v>
      </c>
      <c r="F1133" s="58" t="str">
        <f>IF(ISNUMBER(VLOOKUP($B1133,'[1]WT-HS-A'!$I$2:$J$1224,2,FALSE)),VLOOKUP($B1133,'[1]WT-HS-A'!$I$2:$J$1224,2,FALSE),"")</f>
        <v/>
      </c>
      <c r="G1133" s="58" t="str">
        <f>IF(ISNUMBER(VLOOKUP($B1133,'[1]KO-HS-A'!$I$2:$J$1229,2,FALSE)),VLOOKUP($B1133,'[1]KO-HS-A'!$I$2:$J$1229,2,FALSE),"")</f>
        <v/>
      </c>
      <c r="H1133" s="58" t="str">
        <f>IF(ISNUMBER(VLOOKUP($B1133,'[1]MT-HS-A'!$I$2:$J$1362,2,FALSE)),VLOOKUP($B1133,'[1]MT-HS-A'!$I$2:$J$1362,2,FALSE),"")</f>
        <v/>
      </c>
      <c r="I1133" s="59" t="str">
        <f>IF(ISNUMBER(VLOOKUP($B1133,'[1]WT-GR-B'!$I$2:$J$585,2,FALSE)),VLOOKUP($B1133,'[1]WT-GR-B'!$I$2:$J$585,2,FALSE),"")</f>
        <v/>
      </c>
      <c r="J1133" s="58" t="str">
        <f>IF(ISNUMBER(VLOOKUP($B1133,'[1]KO-GR-B'!$I$2:$J$900,2,FALSE)),VLOOKUP($B1133,'[1]KO-GR-B'!$I$2:$J$900,2,FALSE),"")</f>
        <v/>
      </c>
      <c r="K1133" s="58">
        <f>IF(ISNUMBER(VLOOKUP($B1133,'[1]MT-GR-B'!$I$2:$J$693,2,FALSE)),VLOOKUP($B1133,'[1]MT-GR-B'!$I$2:$J$693,2,FALSE),"")</f>
        <v>0.11</v>
      </c>
      <c r="L1133" s="58" t="str">
        <f>IF(ISNUMBER(VLOOKUP($B1133,'[1]WT-HS-B'!$I$2:$J$1220,2,FALSE)),VLOOKUP($B1133,'[1]WT-HS-B'!$I$2:$J$1220,2,FALSE),"")</f>
        <v/>
      </c>
      <c r="M1133" s="58" t="str">
        <f>IF(ISNUMBER(VLOOKUP($B1133,'[1]KO-HS-B'!$I$2:$J$1046,2,FALSE)),VLOOKUP($B1133,'[1]KO-HS-B'!$I$2:$J$1046,2,FALSE),"")</f>
        <v/>
      </c>
      <c r="N1133" s="58" t="str">
        <f>IF(ISNUMBER(VLOOKUP($B1133,'[1]MT-HS-B'!$I$2:$J$773,2,FALSE)),VLOOKUP($B1133,'[1]MT-HS-B'!$I$2:$J$773,2,FALSE),"")</f>
        <v/>
      </c>
      <c r="O1133" s="40" t="str">
        <f t="shared" si="561"/>
        <v>PTR2_YEAST</v>
      </c>
      <c r="P1133" s="57" t="str">
        <f t="shared" si="562"/>
        <v/>
      </c>
      <c r="Q1133" s="57" t="str">
        <f t="shared" si="563"/>
        <v/>
      </c>
      <c r="R1133" s="57" t="str">
        <f t="shared" si="564"/>
        <v>GR only</v>
      </c>
      <c r="S1133" s="56" t="str">
        <f t="shared" si="565"/>
        <v>n/a</v>
      </c>
      <c r="T1133" s="55" t="str">
        <f t="shared" si="566"/>
        <v>n/a</v>
      </c>
      <c r="U1133" s="54" t="str">
        <f t="shared" si="567"/>
        <v>n/a</v>
      </c>
      <c r="V1133" s="53" t="str">
        <f t="shared" si="568"/>
        <v/>
      </c>
      <c r="W1133" s="53" t="str">
        <f t="shared" si="569"/>
        <v/>
      </c>
      <c r="X1133" s="53" t="str">
        <f t="shared" si="570"/>
        <v>GR only</v>
      </c>
      <c r="Y1133" s="52" t="str">
        <f t="shared" si="571"/>
        <v/>
      </c>
      <c r="Z1133" s="51" t="str">
        <f t="shared" si="572"/>
        <v/>
      </c>
      <c r="AA1133" s="50" t="str">
        <f t="shared" si="573"/>
        <v>GR only</v>
      </c>
      <c r="AB1133" s="40" t="str">
        <f t="shared" si="574"/>
        <v>PTR2</v>
      </c>
      <c r="AC1133" s="49">
        <f t="shared" si="575"/>
        <v>0</v>
      </c>
      <c r="AD1133" s="47">
        <f t="shared" si="576"/>
        <v>0</v>
      </c>
      <c r="AE1133" s="47">
        <f t="shared" si="577"/>
        <v>0.08</v>
      </c>
      <c r="AF1133" s="48">
        <f t="shared" si="578"/>
        <v>0</v>
      </c>
      <c r="AG1133" s="47">
        <f t="shared" si="579"/>
        <v>0</v>
      </c>
      <c r="AH1133" s="47">
        <f t="shared" si="580"/>
        <v>0</v>
      </c>
      <c r="AI1133" s="46" t="str">
        <f t="shared" si="581"/>
        <v/>
      </c>
      <c r="AJ1133" s="43" t="str">
        <f t="shared" si="582"/>
        <v/>
      </c>
      <c r="AK1133" s="43">
        <f t="shared" si="583"/>
        <v>0</v>
      </c>
      <c r="AL1133" s="45" t="str">
        <f t="shared" si="584"/>
        <v/>
      </c>
      <c r="AM1133" s="43" t="str">
        <f t="shared" si="585"/>
        <v/>
      </c>
      <c r="AN1133" s="42" t="str">
        <f t="shared" si="586"/>
        <v/>
      </c>
      <c r="AO1133" s="40" t="str">
        <f t="shared" si="587"/>
        <v>PTR2_YEAST</v>
      </c>
      <c r="AP1133" s="44" t="str">
        <f t="shared" si="588"/>
        <v/>
      </c>
      <c r="AQ1133" s="43" t="str">
        <f t="shared" si="589"/>
        <v/>
      </c>
      <c r="AR1133" s="43">
        <f t="shared" si="590"/>
        <v>4.2426406871192847E-2</v>
      </c>
      <c r="AS1133" s="43" t="str">
        <f t="shared" si="591"/>
        <v/>
      </c>
      <c r="AT1133" s="43" t="str">
        <f t="shared" si="592"/>
        <v/>
      </c>
      <c r="AU1133" s="42" t="str">
        <f t="shared" si="593"/>
        <v/>
      </c>
    </row>
    <row r="1134" spans="1:47" ht="15" x14ac:dyDescent="0.25">
      <c r="A1134" s="40" t="s">
        <v>4871</v>
      </c>
      <c r="B1134" s="40" t="s">
        <v>4870</v>
      </c>
      <c r="C1134" s="60">
        <f>IF(ISNUMBER(VLOOKUP(B1134,'[1]WT-GR-A'!I$2:J$693,2,FALSE)),VLOOKUP(B1134,'[1]WT-GR-A'!I$2:J$693,2,FALSE),"")</f>
        <v>0.09</v>
      </c>
      <c r="D1134" s="58">
        <f>IF(ISNUMBER(VLOOKUP($B1134,'[1]KO-GR-A'!$I$2:$J$907,2,FALSE)),VLOOKUP($B1134,'[1]KO-GR-A'!$I$2:$J$907,2,FALSE),"")</f>
        <v>0.09</v>
      </c>
      <c r="E1134" s="58">
        <f>IF(ISNUMBER(VLOOKUP($B1134,'[1]MT-GR-A'!$I$2:$J$789,2,FALSE)),VLOOKUP($B1134,'[1]MT-GR-A'!$I$2:$J$789,2,FALSE),"")</f>
        <v>0.28000000000000003</v>
      </c>
      <c r="F1134" s="58">
        <f>IF(ISNUMBER(VLOOKUP($B1134,'[1]WT-HS-A'!$I$2:$J$1224,2,FALSE)),VLOOKUP($B1134,'[1]WT-HS-A'!$I$2:$J$1224,2,FALSE),"")</f>
        <v>0.39</v>
      </c>
      <c r="G1134" s="58">
        <f>IF(ISNUMBER(VLOOKUP($B1134,'[1]KO-HS-A'!$I$2:$J$1229,2,FALSE)),VLOOKUP($B1134,'[1]KO-HS-A'!$I$2:$J$1229,2,FALSE),"")</f>
        <v>0.39</v>
      </c>
      <c r="H1134" s="58">
        <f>IF(ISNUMBER(VLOOKUP($B1134,'[1]MT-HS-A'!$I$2:$J$1362,2,FALSE)),VLOOKUP($B1134,'[1]MT-HS-A'!$I$2:$J$1362,2,FALSE),"")</f>
        <v>0.63</v>
      </c>
      <c r="I1134" s="59">
        <f>IF(ISNUMBER(VLOOKUP($B1134,'[1]WT-GR-B'!$I$2:$J$585,2,FALSE)),VLOOKUP($B1134,'[1]WT-GR-B'!$I$2:$J$585,2,FALSE),"")</f>
        <v>0.18</v>
      </c>
      <c r="J1134" s="58">
        <f>IF(ISNUMBER(VLOOKUP($B1134,'[1]KO-GR-B'!$I$2:$J$900,2,FALSE)),VLOOKUP($B1134,'[1]KO-GR-B'!$I$2:$J$900,2,FALSE),"")</f>
        <v>0.28000000000000003</v>
      </c>
      <c r="K1134" s="58">
        <f>IF(ISNUMBER(VLOOKUP($B1134,'[1]MT-GR-B'!$I$2:$J$693,2,FALSE)),VLOOKUP($B1134,'[1]MT-GR-B'!$I$2:$J$693,2,FALSE),"")</f>
        <v>0.18</v>
      </c>
      <c r="L1134" s="58">
        <f>IF(ISNUMBER(VLOOKUP($B1134,'[1]WT-HS-B'!$I$2:$J$1220,2,FALSE)),VLOOKUP($B1134,'[1]WT-HS-B'!$I$2:$J$1220,2,FALSE),"")</f>
        <v>0.51</v>
      </c>
      <c r="M1134" s="58">
        <f>IF(ISNUMBER(VLOOKUP($B1134,'[1]KO-HS-B'!$I$2:$J$1046,2,FALSE)),VLOOKUP($B1134,'[1]KO-HS-B'!$I$2:$J$1046,2,FALSE),"")</f>
        <v>0.28000000000000003</v>
      </c>
      <c r="N1134" s="58">
        <f>IF(ISNUMBER(VLOOKUP($B1134,'[1]MT-HS-B'!$I$2:$J$773,2,FALSE)),VLOOKUP($B1134,'[1]MT-HS-B'!$I$2:$J$773,2,FALSE),"")</f>
        <v>0.39</v>
      </c>
      <c r="O1134" s="40" t="str">
        <f t="shared" si="561"/>
        <v>PPID_YEAST</v>
      </c>
      <c r="P1134" s="57">
        <f t="shared" si="562"/>
        <v>2.5833333333333339</v>
      </c>
      <c r="Q1134" s="57">
        <f t="shared" si="563"/>
        <v>1.666666666666667</v>
      </c>
      <c r="R1134" s="57">
        <f t="shared" si="564"/>
        <v>1.2083333333333333</v>
      </c>
      <c r="S1134" s="56">
        <f t="shared" si="565"/>
        <v>0.75000000000000022</v>
      </c>
      <c r="T1134" s="55">
        <f t="shared" si="566"/>
        <v>1.666666666666667</v>
      </c>
      <c r="U1134" s="54">
        <f t="shared" si="567"/>
        <v>4.1666666666666519E-2</v>
      </c>
      <c r="V1134" s="53">
        <f t="shared" si="568"/>
        <v>3.3333333333333339</v>
      </c>
      <c r="W1134" s="53">
        <f t="shared" si="569"/>
        <v>3.3333333333333339</v>
      </c>
      <c r="X1134" s="53">
        <f t="shared" si="570"/>
        <v>1.2499999999999998</v>
      </c>
      <c r="Y1134" s="52">
        <f t="shared" si="571"/>
        <v>1.8333333333333335</v>
      </c>
      <c r="Z1134" s="51">
        <f t="shared" si="572"/>
        <v>0</v>
      </c>
      <c r="AA1134" s="50">
        <f t="shared" si="573"/>
        <v>1.1666666666666667</v>
      </c>
      <c r="AB1134" s="40" t="str">
        <f t="shared" si="574"/>
        <v>CPR6</v>
      </c>
      <c r="AC1134" s="49">
        <f t="shared" si="575"/>
        <v>0.13500000000000001</v>
      </c>
      <c r="AD1134" s="47">
        <f t="shared" si="576"/>
        <v>0.185</v>
      </c>
      <c r="AE1134" s="47">
        <f t="shared" si="577"/>
        <v>0.23</v>
      </c>
      <c r="AF1134" s="48">
        <f t="shared" si="578"/>
        <v>0.45</v>
      </c>
      <c r="AG1134" s="47">
        <f t="shared" si="579"/>
        <v>0.33500000000000002</v>
      </c>
      <c r="AH1134" s="47">
        <f t="shared" si="580"/>
        <v>0.51</v>
      </c>
      <c r="AI1134" s="46">
        <f t="shared" si="581"/>
        <v>3.333333333333333</v>
      </c>
      <c r="AJ1134" s="43">
        <f t="shared" si="582"/>
        <v>1.810810810810811</v>
      </c>
      <c r="AK1134" s="43">
        <f t="shared" si="583"/>
        <v>2.2173913043478262</v>
      </c>
      <c r="AL1134" s="45">
        <f t="shared" si="584"/>
        <v>1.0606601717798196</v>
      </c>
      <c r="AM1134" s="43">
        <f t="shared" si="585"/>
        <v>2.3570226039551589</v>
      </c>
      <c r="AN1134" s="42">
        <f t="shared" si="586"/>
        <v>5.8925565098878752E-2</v>
      </c>
      <c r="AO1134" s="40" t="str">
        <f t="shared" si="587"/>
        <v>PPID_YEAST</v>
      </c>
      <c r="AP1134" s="44">
        <f t="shared" si="588"/>
        <v>6.3639610306789204E-2</v>
      </c>
      <c r="AQ1134" s="43">
        <f t="shared" si="589"/>
        <v>0.13435028842544408</v>
      </c>
      <c r="AR1134" s="43">
        <f t="shared" si="590"/>
        <v>7.0710678118654779E-2</v>
      </c>
      <c r="AS1134" s="43">
        <f t="shared" si="591"/>
        <v>8.485281374238561E-2</v>
      </c>
      <c r="AT1134" s="43">
        <f t="shared" si="592"/>
        <v>7.778174593052023E-2</v>
      </c>
      <c r="AU1134" s="42">
        <f t="shared" si="593"/>
        <v>0.16970562748477155</v>
      </c>
    </row>
    <row r="1135" spans="1:47" ht="15" x14ac:dyDescent="0.25">
      <c r="A1135" s="40" t="s">
        <v>4869</v>
      </c>
      <c r="B1135" s="40" t="s">
        <v>4868</v>
      </c>
      <c r="C1135" s="60">
        <f>IF(ISNUMBER(VLOOKUP(B1135,'[1]WT-GR-A'!I$2:J$693,2,FALSE)),VLOOKUP(B1135,'[1]WT-GR-A'!I$2:J$693,2,FALSE),"")</f>
        <v>0.19</v>
      </c>
      <c r="D1135" s="58" t="str">
        <f>IF(ISNUMBER(VLOOKUP($B1135,'[1]KO-GR-A'!$I$2:$J$907,2,FALSE)),VLOOKUP($B1135,'[1]KO-GR-A'!$I$2:$J$907,2,FALSE),"")</f>
        <v/>
      </c>
      <c r="E1135" s="58">
        <f>IF(ISNUMBER(VLOOKUP($B1135,'[1]MT-GR-A'!$I$2:$J$789,2,FALSE)),VLOOKUP($B1135,'[1]MT-GR-A'!$I$2:$J$789,2,FALSE),"")</f>
        <v>0.19</v>
      </c>
      <c r="F1135" s="58">
        <f>IF(ISNUMBER(VLOOKUP($B1135,'[1]WT-HS-A'!$I$2:$J$1224,2,FALSE)),VLOOKUP($B1135,'[1]WT-HS-A'!$I$2:$J$1224,2,FALSE),"")</f>
        <v>0.19</v>
      </c>
      <c r="G1135" s="58">
        <f>IF(ISNUMBER(VLOOKUP($B1135,'[1]KO-HS-A'!$I$2:$J$1229,2,FALSE)),VLOOKUP($B1135,'[1]KO-HS-A'!$I$2:$J$1229,2,FALSE),"")</f>
        <v>0.19</v>
      </c>
      <c r="H1135" s="58">
        <f>IF(ISNUMBER(VLOOKUP($B1135,'[1]MT-HS-A'!$I$2:$J$1362,2,FALSE)),VLOOKUP($B1135,'[1]MT-HS-A'!$I$2:$J$1362,2,FALSE),"")</f>
        <v>0.42</v>
      </c>
      <c r="I1135" s="59" t="str">
        <f>IF(ISNUMBER(VLOOKUP($B1135,'[1]WT-GR-B'!$I$2:$J$585,2,FALSE)),VLOOKUP($B1135,'[1]WT-GR-B'!$I$2:$J$585,2,FALSE),"")</f>
        <v/>
      </c>
      <c r="J1135" s="58">
        <f>IF(ISNUMBER(VLOOKUP($B1135,'[1]KO-GR-B'!$I$2:$J$900,2,FALSE)),VLOOKUP($B1135,'[1]KO-GR-B'!$I$2:$J$900,2,FALSE),"")</f>
        <v>0.19</v>
      </c>
      <c r="K1135" s="58" t="str">
        <f>IF(ISNUMBER(VLOOKUP($B1135,'[1]MT-GR-B'!$I$2:$J$693,2,FALSE)),VLOOKUP($B1135,'[1]MT-GR-B'!$I$2:$J$693,2,FALSE),"")</f>
        <v/>
      </c>
      <c r="L1135" s="58">
        <f>IF(ISNUMBER(VLOOKUP($B1135,'[1]WT-HS-B'!$I$2:$J$1220,2,FALSE)),VLOOKUP($B1135,'[1]WT-HS-B'!$I$2:$J$1220,2,FALSE),"")</f>
        <v>0.19</v>
      </c>
      <c r="M1135" s="58" t="str">
        <f>IF(ISNUMBER(VLOOKUP($B1135,'[1]KO-HS-B'!$I$2:$J$1046,2,FALSE)),VLOOKUP($B1135,'[1]KO-HS-B'!$I$2:$J$1046,2,FALSE),"")</f>
        <v/>
      </c>
      <c r="N1135" s="58" t="str">
        <f>IF(ISNUMBER(VLOOKUP($B1135,'[1]MT-HS-B'!$I$2:$J$773,2,FALSE)),VLOOKUP($B1135,'[1]MT-HS-B'!$I$2:$J$773,2,FALSE),"")</f>
        <v/>
      </c>
      <c r="O1135" s="40" t="str">
        <f t="shared" si="561"/>
        <v>ESS1_YEAST</v>
      </c>
      <c r="P1135" s="57">
        <f t="shared" si="562"/>
        <v>0</v>
      </c>
      <c r="Q1135" s="57" t="str">
        <f t="shared" si="563"/>
        <v/>
      </c>
      <c r="R1135" s="57">
        <f t="shared" si="564"/>
        <v>1.2105263157894737</v>
      </c>
      <c r="S1135" s="56" t="str">
        <f t="shared" si="565"/>
        <v>n/a</v>
      </c>
      <c r="T1135" s="55" t="str">
        <f t="shared" si="566"/>
        <v>n/a</v>
      </c>
      <c r="U1135" s="54" t="str">
        <f t="shared" si="567"/>
        <v>n/a</v>
      </c>
      <c r="V1135" s="53">
        <f t="shared" si="568"/>
        <v>0</v>
      </c>
      <c r="W1135" s="53" t="str">
        <f t="shared" si="569"/>
        <v>HS only</v>
      </c>
      <c r="X1135" s="53">
        <f t="shared" si="570"/>
        <v>1.2105263157894737</v>
      </c>
      <c r="Y1135" s="52" t="str">
        <f t="shared" si="571"/>
        <v>HS only</v>
      </c>
      <c r="Z1135" s="51" t="str">
        <f t="shared" si="572"/>
        <v>GR only</v>
      </c>
      <c r="AA1135" s="50" t="str">
        <f t="shared" si="573"/>
        <v/>
      </c>
      <c r="AB1135" s="40" t="str">
        <f t="shared" si="574"/>
        <v>ESS1</v>
      </c>
      <c r="AC1135" s="49">
        <f t="shared" si="575"/>
        <v>0.19</v>
      </c>
      <c r="AD1135" s="47">
        <f t="shared" si="576"/>
        <v>0.19</v>
      </c>
      <c r="AE1135" s="47">
        <f t="shared" si="577"/>
        <v>0.19</v>
      </c>
      <c r="AF1135" s="48">
        <f t="shared" si="578"/>
        <v>0.19</v>
      </c>
      <c r="AG1135" s="47">
        <f t="shared" si="579"/>
        <v>0.19</v>
      </c>
      <c r="AH1135" s="47">
        <f t="shared" si="580"/>
        <v>0.42</v>
      </c>
      <c r="AI1135" s="46">
        <f t="shared" si="581"/>
        <v>1</v>
      </c>
      <c r="AJ1135" s="43">
        <f t="shared" si="582"/>
        <v>1</v>
      </c>
      <c r="AK1135" s="43">
        <f t="shared" si="583"/>
        <v>2.2105263157894735</v>
      </c>
      <c r="AL1135" s="45" t="str">
        <f t="shared" si="584"/>
        <v/>
      </c>
      <c r="AM1135" s="43" t="str">
        <f t="shared" si="585"/>
        <v/>
      </c>
      <c r="AN1135" s="42" t="str">
        <f t="shared" si="586"/>
        <v/>
      </c>
      <c r="AO1135" s="40" t="str">
        <f t="shared" si="587"/>
        <v>ESS1_YEAST</v>
      </c>
      <c r="AP1135" s="44" t="str">
        <f t="shared" si="588"/>
        <v/>
      </c>
      <c r="AQ1135" s="43" t="str">
        <f t="shared" si="589"/>
        <v/>
      </c>
      <c r="AR1135" s="43" t="str">
        <f t="shared" si="590"/>
        <v/>
      </c>
      <c r="AS1135" s="43">
        <f t="shared" si="591"/>
        <v>0</v>
      </c>
      <c r="AT1135" s="43" t="str">
        <f t="shared" si="592"/>
        <v/>
      </c>
      <c r="AU1135" s="42" t="str">
        <f t="shared" si="593"/>
        <v/>
      </c>
    </row>
    <row r="1136" spans="1:47" ht="15" x14ac:dyDescent="0.25">
      <c r="A1136" s="40" t="s">
        <v>4867</v>
      </c>
      <c r="B1136" s="40" t="s">
        <v>4866</v>
      </c>
      <c r="C1136" s="60">
        <f>IF(ISNUMBER(VLOOKUP(B1136,'[1]WT-GR-A'!I$2:J$693,2,FALSE)),VLOOKUP(B1136,'[1]WT-GR-A'!I$2:J$693,2,FALSE),"")</f>
        <v>0.21</v>
      </c>
      <c r="D1136" s="58">
        <f>IF(ISNUMBER(VLOOKUP($B1136,'[1]KO-GR-A'!$I$2:$J$907,2,FALSE)),VLOOKUP($B1136,'[1]KO-GR-A'!$I$2:$J$907,2,FALSE),"")</f>
        <v>1.1599999999999999</v>
      </c>
      <c r="E1136" s="58">
        <f>IF(ISNUMBER(VLOOKUP($B1136,'[1]MT-GR-A'!$I$2:$J$789,2,FALSE)),VLOOKUP($B1136,'[1]MT-GR-A'!$I$2:$J$789,2,FALSE),"")</f>
        <v>0.78</v>
      </c>
      <c r="F1136" s="58">
        <f>IF(ISNUMBER(VLOOKUP($B1136,'[1]WT-HS-A'!$I$2:$J$1224,2,FALSE)),VLOOKUP($B1136,'[1]WT-HS-A'!$I$2:$J$1224,2,FALSE),"")</f>
        <v>3.68</v>
      </c>
      <c r="G1136" s="58">
        <f>IF(ISNUMBER(VLOOKUP($B1136,'[1]KO-HS-A'!$I$2:$J$1229,2,FALSE)),VLOOKUP($B1136,'[1]KO-HS-A'!$I$2:$J$1229,2,FALSE),"")</f>
        <v>3.68</v>
      </c>
      <c r="H1136" s="58">
        <f>IF(ISNUMBER(VLOOKUP($B1136,'[1]MT-HS-A'!$I$2:$J$1362,2,FALSE)),VLOOKUP($B1136,'[1]MT-HS-A'!$I$2:$J$1362,2,FALSE),"")</f>
        <v>5.89</v>
      </c>
      <c r="I1136" s="59">
        <f>IF(ISNUMBER(VLOOKUP($B1136,'[1]WT-GR-B'!$I$2:$J$585,2,FALSE)),VLOOKUP($B1136,'[1]WT-GR-B'!$I$2:$J$585,2,FALSE),"")</f>
        <v>0.47</v>
      </c>
      <c r="J1136" s="58">
        <f>IF(ISNUMBER(VLOOKUP($B1136,'[1]KO-GR-B'!$I$2:$J$900,2,FALSE)),VLOOKUP($B1136,'[1]KO-GR-B'!$I$2:$J$900,2,FALSE),"")</f>
        <v>0.78</v>
      </c>
      <c r="K1136" s="58">
        <f>IF(ISNUMBER(VLOOKUP($B1136,'[1]MT-GR-B'!$I$2:$J$693,2,FALSE)),VLOOKUP($B1136,'[1]MT-GR-B'!$I$2:$J$693,2,FALSE),"")</f>
        <v>0.47</v>
      </c>
      <c r="L1136" s="58">
        <f>IF(ISNUMBER(VLOOKUP($B1136,'[1]WT-HS-B'!$I$2:$J$1220,2,FALSE)),VLOOKUP($B1136,'[1]WT-HS-B'!$I$2:$J$1220,2,FALSE),"")</f>
        <v>3.68</v>
      </c>
      <c r="M1136" s="58">
        <f>IF(ISNUMBER(VLOOKUP($B1136,'[1]KO-HS-B'!$I$2:$J$1046,2,FALSE)),VLOOKUP($B1136,'[1]KO-HS-B'!$I$2:$J$1046,2,FALSE),"")</f>
        <v>2.86</v>
      </c>
      <c r="N1136" s="58">
        <f>IF(ISNUMBER(VLOOKUP($B1136,'[1]MT-HS-B'!$I$2:$J$773,2,FALSE)),VLOOKUP($B1136,'[1]MT-HS-B'!$I$2:$J$773,2,FALSE),"")</f>
        <v>2.1800000000000002</v>
      </c>
      <c r="O1136" s="40" t="str">
        <f t="shared" si="561"/>
        <v>CYPH_YEAST</v>
      </c>
      <c r="P1136" s="57">
        <f t="shared" si="562"/>
        <v>11.676798378926041</v>
      </c>
      <c r="Q1136" s="57">
        <f t="shared" si="563"/>
        <v>2.4195402298850577</v>
      </c>
      <c r="R1136" s="57">
        <f t="shared" si="564"/>
        <v>5.0947899618112382</v>
      </c>
      <c r="S1136" s="56">
        <f t="shared" si="565"/>
        <v>4.8470111448834858</v>
      </c>
      <c r="T1136" s="55">
        <f t="shared" si="566"/>
        <v>0.24712643678160884</v>
      </c>
      <c r="U1136" s="54">
        <f t="shared" si="567"/>
        <v>1.456492089470812</v>
      </c>
      <c r="V1136" s="53">
        <f t="shared" si="568"/>
        <v>16.523809523809526</v>
      </c>
      <c r="W1136" s="53">
        <f t="shared" si="569"/>
        <v>2.1724137931034488</v>
      </c>
      <c r="X1136" s="53">
        <f t="shared" si="570"/>
        <v>6.5512820512820502</v>
      </c>
      <c r="Y1136" s="52">
        <f t="shared" si="571"/>
        <v>6.8297872340425538</v>
      </c>
      <c r="Z1136" s="51">
        <f t="shared" si="572"/>
        <v>2.6666666666666665</v>
      </c>
      <c r="AA1136" s="50">
        <f t="shared" si="573"/>
        <v>3.6382978723404262</v>
      </c>
      <c r="AB1136" s="40" t="str">
        <f t="shared" si="574"/>
        <v>CPR1</v>
      </c>
      <c r="AC1136" s="49">
        <f t="shared" si="575"/>
        <v>0.33999999999999997</v>
      </c>
      <c r="AD1136" s="47">
        <f t="shared" si="576"/>
        <v>0.97</v>
      </c>
      <c r="AE1136" s="47">
        <f t="shared" si="577"/>
        <v>0.625</v>
      </c>
      <c r="AF1136" s="48">
        <f t="shared" si="578"/>
        <v>3.68</v>
      </c>
      <c r="AG1136" s="47">
        <f t="shared" si="579"/>
        <v>3.27</v>
      </c>
      <c r="AH1136" s="47">
        <f t="shared" si="580"/>
        <v>4.0350000000000001</v>
      </c>
      <c r="AI1136" s="46">
        <f t="shared" si="581"/>
        <v>10.823529411764707</v>
      </c>
      <c r="AJ1136" s="43">
        <f t="shared" si="582"/>
        <v>3.3711340206185567</v>
      </c>
      <c r="AK1136" s="43">
        <f t="shared" si="583"/>
        <v>6.4560000000000004</v>
      </c>
      <c r="AL1136" s="45">
        <f t="shared" si="584"/>
        <v>6.8547088980677655</v>
      </c>
      <c r="AM1136" s="43">
        <f t="shared" si="585"/>
        <v>0.34948955851748853</v>
      </c>
      <c r="AN1136" s="42">
        <f t="shared" si="586"/>
        <v>2.0597908664187488</v>
      </c>
      <c r="AO1136" s="40" t="str">
        <f t="shared" si="587"/>
        <v>CYPH_YEAST</v>
      </c>
      <c r="AP1136" s="44">
        <f t="shared" si="588"/>
        <v>0.18384776310850234</v>
      </c>
      <c r="AQ1136" s="43">
        <f t="shared" si="589"/>
        <v>0.26870057685088816</v>
      </c>
      <c r="AR1136" s="43">
        <f t="shared" si="590"/>
        <v>0.21920310216782982</v>
      </c>
      <c r="AS1136" s="43">
        <f t="shared" si="591"/>
        <v>0</v>
      </c>
      <c r="AT1136" s="43">
        <f t="shared" si="592"/>
        <v>0.57982756057297036</v>
      </c>
      <c r="AU1136" s="42">
        <f t="shared" si="593"/>
        <v>2.62336615820209</v>
      </c>
    </row>
    <row r="1137" spans="1:47" ht="15" x14ac:dyDescent="0.25">
      <c r="A1137" s="40" t="s">
        <v>4865</v>
      </c>
      <c r="B1137" s="40" t="s">
        <v>4864</v>
      </c>
      <c r="C1137" s="60" t="str">
        <f>IF(ISNUMBER(VLOOKUP(B1137,'[1]WT-GR-A'!I$2:J$693,2,FALSE)),VLOOKUP(B1137,'[1]WT-GR-A'!I$2:J$693,2,FALSE),"")</f>
        <v/>
      </c>
      <c r="D1137" s="58" t="str">
        <f>IF(ISNUMBER(VLOOKUP($B1137,'[1]KO-GR-A'!$I$2:$J$907,2,FALSE)),VLOOKUP($B1137,'[1]KO-GR-A'!$I$2:$J$907,2,FALSE),"")</f>
        <v/>
      </c>
      <c r="E1137" s="58" t="str">
        <f>IF(ISNUMBER(VLOOKUP($B1137,'[1]MT-GR-A'!$I$2:$J$789,2,FALSE)),VLOOKUP($B1137,'[1]MT-GR-A'!$I$2:$J$789,2,FALSE),"")</f>
        <v/>
      </c>
      <c r="F1137" s="58" t="str">
        <f>IF(ISNUMBER(VLOOKUP($B1137,'[1]WT-HS-A'!$I$2:$J$1224,2,FALSE)),VLOOKUP($B1137,'[1]WT-HS-A'!$I$2:$J$1224,2,FALSE),"")</f>
        <v/>
      </c>
      <c r="G1137" s="58">
        <f>IF(ISNUMBER(VLOOKUP($B1137,'[1]KO-HS-A'!$I$2:$J$1229,2,FALSE)),VLOOKUP($B1137,'[1]KO-HS-A'!$I$2:$J$1229,2,FALSE),"")</f>
        <v>0.16</v>
      </c>
      <c r="H1137" s="58">
        <f>IF(ISNUMBER(VLOOKUP($B1137,'[1]MT-HS-A'!$I$2:$J$1362,2,FALSE)),VLOOKUP($B1137,'[1]MT-HS-A'!$I$2:$J$1362,2,FALSE),"")</f>
        <v>0.16</v>
      </c>
      <c r="I1137" s="59" t="str">
        <f>IF(ISNUMBER(VLOOKUP($B1137,'[1]WT-GR-B'!$I$2:$J$585,2,FALSE)),VLOOKUP($B1137,'[1]WT-GR-B'!$I$2:$J$585,2,FALSE),"")</f>
        <v/>
      </c>
      <c r="J1137" s="58" t="str">
        <f>IF(ISNUMBER(VLOOKUP($B1137,'[1]KO-GR-B'!$I$2:$J$900,2,FALSE)),VLOOKUP($B1137,'[1]KO-GR-B'!$I$2:$J$900,2,FALSE),"")</f>
        <v/>
      </c>
      <c r="K1137" s="58" t="str">
        <f>IF(ISNUMBER(VLOOKUP($B1137,'[1]MT-GR-B'!$I$2:$J$693,2,FALSE)),VLOOKUP($B1137,'[1]MT-GR-B'!$I$2:$J$693,2,FALSE),"")</f>
        <v/>
      </c>
      <c r="L1137" s="58" t="str">
        <f>IF(ISNUMBER(VLOOKUP($B1137,'[1]WT-HS-B'!$I$2:$J$1220,2,FALSE)),VLOOKUP($B1137,'[1]WT-HS-B'!$I$2:$J$1220,2,FALSE),"")</f>
        <v/>
      </c>
      <c r="M1137" s="58" t="str">
        <f>IF(ISNUMBER(VLOOKUP($B1137,'[1]KO-HS-B'!$I$2:$J$1046,2,FALSE)),VLOOKUP($B1137,'[1]KO-HS-B'!$I$2:$J$1046,2,FALSE),"")</f>
        <v/>
      </c>
      <c r="N1137" s="58" t="str">
        <f>IF(ISNUMBER(VLOOKUP($B1137,'[1]MT-HS-B'!$I$2:$J$773,2,FALSE)),VLOOKUP($B1137,'[1]MT-HS-B'!$I$2:$J$773,2,FALSE),"")</f>
        <v/>
      </c>
      <c r="O1137" s="40" t="str">
        <f t="shared" si="561"/>
        <v>PTH2_YEAST</v>
      </c>
      <c r="P1137" s="57" t="str">
        <f t="shared" si="562"/>
        <v/>
      </c>
      <c r="Q1137" s="57" t="str">
        <f t="shared" si="563"/>
        <v/>
      </c>
      <c r="R1137" s="57" t="str">
        <f t="shared" si="564"/>
        <v/>
      </c>
      <c r="S1137" s="56" t="str">
        <f t="shared" si="565"/>
        <v>n/a</v>
      </c>
      <c r="T1137" s="55" t="str">
        <f t="shared" si="566"/>
        <v>n/a</v>
      </c>
      <c r="U1137" s="54" t="str">
        <f t="shared" si="567"/>
        <v>n/a</v>
      </c>
      <c r="V1137" s="53" t="str">
        <f t="shared" si="568"/>
        <v/>
      </c>
      <c r="W1137" s="53" t="str">
        <f t="shared" si="569"/>
        <v>HS only</v>
      </c>
      <c r="X1137" s="53" t="str">
        <f t="shared" si="570"/>
        <v>HS only</v>
      </c>
      <c r="Y1137" s="52" t="str">
        <f t="shared" si="571"/>
        <v/>
      </c>
      <c r="Z1137" s="51" t="str">
        <f t="shared" si="572"/>
        <v/>
      </c>
      <c r="AA1137" s="50" t="str">
        <f t="shared" si="573"/>
        <v/>
      </c>
      <c r="AB1137" s="40" t="str">
        <f t="shared" si="574"/>
        <v>PTH2</v>
      </c>
      <c r="AC1137" s="49">
        <f t="shared" si="575"/>
        <v>0</v>
      </c>
      <c r="AD1137" s="47">
        <f t="shared" si="576"/>
        <v>0</v>
      </c>
      <c r="AE1137" s="47">
        <f t="shared" si="577"/>
        <v>0</v>
      </c>
      <c r="AF1137" s="48">
        <f t="shared" si="578"/>
        <v>0</v>
      </c>
      <c r="AG1137" s="47">
        <f t="shared" si="579"/>
        <v>0.16</v>
      </c>
      <c r="AH1137" s="47">
        <f t="shared" si="580"/>
        <v>0.16</v>
      </c>
      <c r="AI1137" s="46" t="str">
        <f t="shared" si="581"/>
        <v/>
      </c>
      <c r="AJ1137" s="43" t="str">
        <f t="shared" si="582"/>
        <v>HS Only</v>
      </c>
      <c r="AK1137" s="43" t="str">
        <f t="shared" si="583"/>
        <v>HS Only</v>
      </c>
      <c r="AL1137" s="45" t="str">
        <f t="shared" si="584"/>
        <v/>
      </c>
      <c r="AM1137" s="43" t="str">
        <f t="shared" si="585"/>
        <v/>
      </c>
      <c r="AN1137" s="42" t="str">
        <f t="shared" si="586"/>
        <v/>
      </c>
      <c r="AO1137" s="40" t="str">
        <f t="shared" si="587"/>
        <v>PTH2_YEAST</v>
      </c>
      <c r="AP1137" s="44" t="str">
        <f t="shared" si="588"/>
        <v/>
      </c>
      <c r="AQ1137" s="43" t="str">
        <f t="shared" si="589"/>
        <v/>
      </c>
      <c r="AR1137" s="43" t="str">
        <f t="shared" si="590"/>
        <v/>
      </c>
      <c r="AS1137" s="43" t="str">
        <f t="shared" si="591"/>
        <v/>
      </c>
      <c r="AT1137" s="43" t="str">
        <f t="shared" si="592"/>
        <v/>
      </c>
      <c r="AU1137" s="42" t="str">
        <f t="shared" si="593"/>
        <v/>
      </c>
    </row>
    <row r="1138" spans="1:47" ht="15" x14ac:dyDescent="0.25">
      <c r="A1138" s="40" t="s">
        <v>4863</v>
      </c>
      <c r="B1138" s="40" t="s">
        <v>4862</v>
      </c>
      <c r="C1138" s="60">
        <f>IF(ISNUMBER(VLOOKUP(B1138,'[1]WT-GR-A'!I$2:J$693,2,FALSE)),VLOOKUP(B1138,'[1]WT-GR-A'!I$2:J$693,2,FALSE),"")</f>
        <v>0.11</v>
      </c>
      <c r="D1138" s="58" t="str">
        <f>IF(ISNUMBER(VLOOKUP($B1138,'[1]KO-GR-A'!$I$2:$J$907,2,FALSE)),VLOOKUP($B1138,'[1]KO-GR-A'!$I$2:$J$907,2,FALSE),"")</f>
        <v/>
      </c>
      <c r="E1138" s="58">
        <f>IF(ISNUMBER(VLOOKUP($B1138,'[1]MT-GR-A'!$I$2:$J$789,2,FALSE)),VLOOKUP($B1138,'[1]MT-GR-A'!$I$2:$J$789,2,FALSE),"")</f>
        <v>0.06</v>
      </c>
      <c r="F1138" s="58" t="str">
        <f>IF(ISNUMBER(VLOOKUP($B1138,'[1]WT-HS-A'!$I$2:$J$1224,2,FALSE)),VLOOKUP($B1138,'[1]WT-HS-A'!$I$2:$J$1224,2,FALSE),"")</f>
        <v/>
      </c>
      <c r="G1138" s="58">
        <f>IF(ISNUMBER(VLOOKUP($B1138,'[1]KO-HS-A'!$I$2:$J$1229,2,FALSE)),VLOOKUP($B1138,'[1]KO-HS-A'!$I$2:$J$1229,2,FALSE),"")</f>
        <v>0.11</v>
      </c>
      <c r="H1138" s="58" t="str">
        <f>IF(ISNUMBER(VLOOKUP($B1138,'[1]MT-HS-A'!$I$2:$J$1362,2,FALSE)),VLOOKUP($B1138,'[1]MT-HS-A'!$I$2:$J$1362,2,FALSE),"")</f>
        <v/>
      </c>
      <c r="I1138" s="59" t="str">
        <f>IF(ISNUMBER(VLOOKUP($B1138,'[1]WT-GR-B'!$I$2:$J$585,2,FALSE)),VLOOKUP($B1138,'[1]WT-GR-B'!$I$2:$J$585,2,FALSE),"")</f>
        <v/>
      </c>
      <c r="J1138" s="58" t="str">
        <f>IF(ISNUMBER(VLOOKUP($B1138,'[1]KO-GR-B'!$I$2:$J$900,2,FALSE)),VLOOKUP($B1138,'[1]KO-GR-B'!$I$2:$J$900,2,FALSE),"")</f>
        <v/>
      </c>
      <c r="K1138" s="58" t="str">
        <f>IF(ISNUMBER(VLOOKUP($B1138,'[1]MT-GR-B'!$I$2:$J$693,2,FALSE)),VLOOKUP($B1138,'[1]MT-GR-B'!$I$2:$J$693,2,FALSE),"")</f>
        <v/>
      </c>
      <c r="L1138" s="58" t="str">
        <f>IF(ISNUMBER(VLOOKUP($B1138,'[1]WT-HS-B'!$I$2:$J$1220,2,FALSE)),VLOOKUP($B1138,'[1]WT-HS-B'!$I$2:$J$1220,2,FALSE),"")</f>
        <v/>
      </c>
      <c r="M1138" s="58" t="str">
        <f>IF(ISNUMBER(VLOOKUP($B1138,'[1]KO-HS-B'!$I$2:$J$1046,2,FALSE)),VLOOKUP($B1138,'[1]KO-HS-B'!$I$2:$J$1046,2,FALSE),"")</f>
        <v/>
      </c>
      <c r="N1138" s="58" t="str">
        <f>IF(ISNUMBER(VLOOKUP($B1138,'[1]MT-HS-B'!$I$2:$J$773,2,FALSE)),VLOOKUP($B1138,'[1]MT-HS-B'!$I$2:$J$773,2,FALSE),"")</f>
        <v/>
      </c>
      <c r="O1138" s="40" t="str">
        <f t="shared" si="561"/>
        <v>PWP1_YEAST</v>
      </c>
      <c r="P1138" s="57" t="str">
        <f t="shared" si="562"/>
        <v/>
      </c>
      <c r="Q1138" s="57" t="str">
        <f t="shared" si="563"/>
        <v/>
      </c>
      <c r="R1138" s="57" t="str">
        <f t="shared" si="564"/>
        <v/>
      </c>
      <c r="S1138" s="56" t="str">
        <f t="shared" si="565"/>
        <v>n/a</v>
      </c>
      <c r="T1138" s="55" t="str">
        <f t="shared" si="566"/>
        <v>n/a</v>
      </c>
      <c r="U1138" s="54" t="str">
        <f t="shared" si="567"/>
        <v>n/a</v>
      </c>
      <c r="V1138" s="53" t="str">
        <f t="shared" si="568"/>
        <v>GR only</v>
      </c>
      <c r="W1138" s="53" t="str">
        <f t="shared" si="569"/>
        <v>HS only</v>
      </c>
      <c r="X1138" s="53" t="str">
        <f t="shared" si="570"/>
        <v>GR only</v>
      </c>
      <c r="Y1138" s="52" t="str">
        <f t="shared" si="571"/>
        <v/>
      </c>
      <c r="Z1138" s="51" t="str">
        <f t="shared" si="572"/>
        <v/>
      </c>
      <c r="AA1138" s="50" t="str">
        <f t="shared" si="573"/>
        <v/>
      </c>
      <c r="AB1138" s="40" t="str">
        <f t="shared" si="574"/>
        <v>PWP1</v>
      </c>
      <c r="AC1138" s="49">
        <f t="shared" si="575"/>
        <v>0.11</v>
      </c>
      <c r="AD1138" s="47">
        <f t="shared" si="576"/>
        <v>0</v>
      </c>
      <c r="AE1138" s="47">
        <f t="shared" si="577"/>
        <v>0.06</v>
      </c>
      <c r="AF1138" s="48">
        <f t="shared" si="578"/>
        <v>0</v>
      </c>
      <c r="AG1138" s="47">
        <f t="shared" si="579"/>
        <v>0.11</v>
      </c>
      <c r="AH1138" s="47">
        <f t="shared" si="580"/>
        <v>0</v>
      </c>
      <c r="AI1138" s="46">
        <f t="shared" si="581"/>
        <v>0</v>
      </c>
      <c r="AJ1138" s="43" t="str">
        <f t="shared" si="582"/>
        <v>HS Only</v>
      </c>
      <c r="AK1138" s="43">
        <f t="shared" si="583"/>
        <v>0</v>
      </c>
      <c r="AL1138" s="45" t="str">
        <f t="shared" si="584"/>
        <v/>
      </c>
      <c r="AM1138" s="43" t="str">
        <f t="shared" si="585"/>
        <v/>
      </c>
      <c r="AN1138" s="42" t="str">
        <f t="shared" si="586"/>
        <v/>
      </c>
      <c r="AO1138" s="40" t="str">
        <f t="shared" si="587"/>
        <v>PWP1_YEAST</v>
      </c>
      <c r="AP1138" s="44" t="str">
        <f t="shared" si="588"/>
        <v/>
      </c>
      <c r="AQ1138" s="43" t="str">
        <f t="shared" si="589"/>
        <v/>
      </c>
      <c r="AR1138" s="43" t="str">
        <f t="shared" si="590"/>
        <v/>
      </c>
      <c r="AS1138" s="43" t="str">
        <f t="shared" si="591"/>
        <v/>
      </c>
      <c r="AT1138" s="43" t="str">
        <f t="shared" si="592"/>
        <v/>
      </c>
      <c r="AU1138" s="42" t="str">
        <f t="shared" si="593"/>
        <v/>
      </c>
    </row>
    <row r="1139" spans="1:47" ht="15" x14ac:dyDescent="0.25">
      <c r="A1139" s="40" t="s">
        <v>4861</v>
      </c>
      <c r="B1139" s="40" t="s">
        <v>4860</v>
      </c>
      <c r="C1139" s="60">
        <f>IF(ISNUMBER(VLOOKUP(B1139,'[1]WT-GR-A'!I$2:J$693,2,FALSE)),VLOOKUP(B1139,'[1]WT-GR-A'!I$2:J$693,2,FALSE),"")</f>
        <v>7.0000000000000007E-2</v>
      </c>
      <c r="D1139" s="58">
        <f>IF(ISNUMBER(VLOOKUP($B1139,'[1]KO-GR-A'!$I$2:$J$907,2,FALSE)),VLOOKUP($B1139,'[1]KO-GR-A'!$I$2:$J$907,2,FALSE),"")</f>
        <v>0.03</v>
      </c>
      <c r="E1139" s="58">
        <f>IF(ISNUMBER(VLOOKUP($B1139,'[1]MT-GR-A'!$I$2:$J$789,2,FALSE)),VLOOKUP($B1139,'[1]MT-GR-A'!$I$2:$J$789,2,FALSE),"")</f>
        <v>7.0000000000000007E-2</v>
      </c>
      <c r="F1139" s="58">
        <f>IF(ISNUMBER(VLOOKUP($B1139,'[1]WT-HS-A'!$I$2:$J$1224,2,FALSE)),VLOOKUP($B1139,'[1]WT-HS-A'!$I$2:$J$1224,2,FALSE),"")</f>
        <v>0.11</v>
      </c>
      <c r="G1139" s="58">
        <f>IF(ISNUMBER(VLOOKUP($B1139,'[1]KO-HS-A'!$I$2:$J$1229,2,FALSE)),VLOOKUP($B1139,'[1]KO-HS-A'!$I$2:$J$1229,2,FALSE),"")</f>
        <v>0.03</v>
      </c>
      <c r="H1139" s="58">
        <f>IF(ISNUMBER(VLOOKUP($B1139,'[1]MT-HS-A'!$I$2:$J$1362,2,FALSE)),VLOOKUP($B1139,'[1]MT-HS-A'!$I$2:$J$1362,2,FALSE),"")</f>
        <v>0.11</v>
      </c>
      <c r="I1139" s="59" t="str">
        <f>IF(ISNUMBER(VLOOKUP($B1139,'[1]WT-GR-B'!$I$2:$J$585,2,FALSE)),VLOOKUP($B1139,'[1]WT-GR-B'!$I$2:$J$585,2,FALSE),"")</f>
        <v/>
      </c>
      <c r="J1139" s="58">
        <f>IF(ISNUMBER(VLOOKUP($B1139,'[1]KO-GR-B'!$I$2:$J$900,2,FALSE)),VLOOKUP($B1139,'[1]KO-GR-B'!$I$2:$J$900,2,FALSE),"")</f>
        <v>0.11</v>
      </c>
      <c r="K1139" s="58" t="str">
        <f>IF(ISNUMBER(VLOOKUP($B1139,'[1]MT-GR-B'!$I$2:$J$693,2,FALSE)),VLOOKUP($B1139,'[1]MT-GR-B'!$I$2:$J$693,2,FALSE),"")</f>
        <v/>
      </c>
      <c r="L1139" s="58">
        <f>IF(ISNUMBER(VLOOKUP($B1139,'[1]WT-HS-B'!$I$2:$J$1220,2,FALSE)),VLOOKUP($B1139,'[1]WT-HS-B'!$I$2:$J$1220,2,FALSE),"")</f>
        <v>7.0000000000000007E-2</v>
      </c>
      <c r="M1139" s="58">
        <f>IF(ISNUMBER(VLOOKUP($B1139,'[1]KO-HS-B'!$I$2:$J$1046,2,FALSE)),VLOOKUP($B1139,'[1]KO-HS-B'!$I$2:$J$1046,2,FALSE),"")</f>
        <v>0.03</v>
      </c>
      <c r="N1139" s="58" t="str">
        <f>IF(ISNUMBER(VLOOKUP($B1139,'[1]MT-HS-B'!$I$2:$J$773,2,FALSE)),VLOOKUP($B1139,'[1]MT-HS-B'!$I$2:$J$773,2,FALSE),"")</f>
        <v/>
      </c>
      <c r="O1139" s="40" t="str">
        <f t="shared" si="561"/>
        <v>PWP2_YEAST</v>
      </c>
      <c r="P1139" s="57">
        <f t="shared" si="562"/>
        <v>0.57142857142857129</v>
      </c>
      <c r="Q1139" s="57">
        <f t="shared" si="563"/>
        <v>-0.36363636363636365</v>
      </c>
      <c r="R1139" s="57">
        <f t="shared" si="564"/>
        <v>0.57142857142857129</v>
      </c>
      <c r="S1139" s="56" t="str">
        <f t="shared" si="565"/>
        <v>n/a</v>
      </c>
      <c r="T1139" s="55">
        <f t="shared" si="566"/>
        <v>0.36363636363636365</v>
      </c>
      <c r="U1139" s="54" t="str">
        <f t="shared" si="567"/>
        <v>n/a</v>
      </c>
      <c r="V1139" s="53">
        <f t="shared" si="568"/>
        <v>0.57142857142857129</v>
      </c>
      <c r="W1139" s="53">
        <f t="shared" si="569"/>
        <v>0</v>
      </c>
      <c r="X1139" s="53">
        <f t="shared" si="570"/>
        <v>0.57142857142857129</v>
      </c>
      <c r="Y1139" s="52" t="str">
        <f t="shared" si="571"/>
        <v>HS only</v>
      </c>
      <c r="Z1139" s="51">
        <f t="shared" si="572"/>
        <v>-0.72727272727272729</v>
      </c>
      <c r="AA1139" s="50" t="str">
        <f t="shared" si="573"/>
        <v/>
      </c>
      <c r="AB1139" s="40" t="str">
        <f t="shared" si="574"/>
        <v>PWP2</v>
      </c>
      <c r="AC1139" s="49">
        <f t="shared" si="575"/>
        <v>7.0000000000000007E-2</v>
      </c>
      <c r="AD1139" s="47">
        <f t="shared" si="576"/>
        <v>7.0000000000000007E-2</v>
      </c>
      <c r="AE1139" s="47">
        <f t="shared" si="577"/>
        <v>7.0000000000000007E-2</v>
      </c>
      <c r="AF1139" s="48">
        <f t="shared" si="578"/>
        <v>0.09</v>
      </c>
      <c r="AG1139" s="47">
        <f t="shared" si="579"/>
        <v>0.03</v>
      </c>
      <c r="AH1139" s="47">
        <f t="shared" si="580"/>
        <v>0.11</v>
      </c>
      <c r="AI1139" s="46">
        <f t="shared" si="581"/>
        <v>1.2857142857142856</v>
      </c>
      <c r="AJ1139" s="43">
        <f t="shared" si="582"/>
        <v>0.42857142857142849</v>
      </c>
      <c r="AK1139" s="43">
        <f t="shared" si="583"/>
        <v>1.5714285714285714</v>
      </c>
      <c r="AL1139" s="45" t="str">
        <f t="shared" si="584"/>
        <v/>
      </c>
      <c r="AM1139" s="43">
        <f t="shared" si="585"/>
        <v>0.51425947722658005</v>
      </c>
      <c r="AN1139" s="42" t="str">
        <f t="shared" si="586"/>
        <v/>
      </c>
      <c r="AO1139" s="40" t="str">
        <f t="shared" si="587"/>
        <v>PWP2_YEAST</v>
      </c>
      <c r="AP1139" s="44" t="str">
        <f t="shared" si="588"/>
        <v/>
      </c>
      <c r="AQ1139" s="43">
        <f t="shared" si="589"/>
        <v>5.6568542494923782E-2</v>
      </c>
      <c r="AR1139" s="43" t="str">
        <f t="shared" si="590"/>
        <v/>
      </c>
      <c r="AS1139" s="43">
        <f t="shared" si="591"/>
        <v>2.828427124746194E-2</v>
      </c>
      <c r="AT1139" s="43">
        <f t="shared" si="592"/>
        <v>0</v>
      </c>
      <c r="AU1139" s="42" t="str">
        <f t="shared" si="593"/>
        <v/>
      </c>
    </row>
    <row r="1140" spans="1:47" ht="15" x14ac:dyDescent="0.25">
      <c r="A1140" s="40" t="s">
        <v>4859</v>
      </c>
      <c r="B1140" s="40" t="s">
        <v>4858</v>
      </c>
      <c r="C1140" s="60" t="str">
        <f>IF(ISNUMBER(VLOOKUP(B1140,'[1]WT-GR-A'!I$2:J$693,2,FALSE)),VLOOKUP(B1140,'[1]WT-GR-A'!I$2:J$693,2,FALSE),"")</f>
        <v/>
      </c>
      <c r="D1140" s="58" t="str">
        <f>IF(ISNUMBER(VLOOKUP($B1140,'[1]KO-GR-A'!$I$2:$J$907,2,FALSE)),VLOOKUP($B1140,'[1]KO-GR-A'!$I$2:$J$907,2,FALSE),"")</f>
        <v/>
      </c>
      <c r="E1140" s="58">
        <f>IF(ISNUMBER(VLOOKUP($B1140,'[1]MT-GR-A'!$I$2:$J$789,2,FALSE)),VLOOKUP($B1140,'[1]MT-GR-A'!$I$2:$J$789,2,FALSE),"")</f>
        <v>0.15</v>
      </c>
      <c r="F1140" s="58">
        <f>IF(ISNUMBER(VLOOKUP($B1140,'[1]WT-HS-A'!$I$2:$J$1224,2,FALSE)),VLOOKUP($B1140,'[1]WT-HS-A'!$I$2:$J$1224,2,FALSE),"")</f>
        <v>0.15</v>
      </c>
      <c r="G1140" s="58" t="str">
        <f>IF(ISNUMBER(VLOOKUP($B1140,'[1]KO-HS-A'!$I$2:$J$1229,2,FALSE)),VLOOKUP($B1140,'[1]KO-HS-A'!$I$2:$J$1229,2,FALSE),"")</f>
        <v/>
      </c>
      <c r="H1140" s="58" t="str">
        <f>IF(ISNUMBER(VLOOKUP($B1140,'[1]MT-HS-A'!$I$2:$J$1362,2,FALSE)),VLOOKUP($B1140,'[1]MT-HS-A'!$I$2:$J$1362,2,FALSE),"")</f>
        <v/>
      </c>
      <c r="I1140" s="59">
        <f>IF(ISNUMBER(VLOOKUP($B1140,'[1]WT-GR-B'!$I$2:$J$585,2,FALSE)),VLOOKUP($B1140,'[1]WT-GR-B'!$I$2:$J$585,2,FALSE),"")</f>
        <v>0.15</v>
      </c>
      <c r="J1140" s="58" t="str">
        <f>IF(ISNUMBER(VLOOKUP($B1140,'[1]KO-GR-B'!$I$2:$J$900,2,FALSE)),VLOOKUP($B1140,'[1]KO-GR-B'!$I$2:$J$900,2,FALSE),"")</f>
        <v/>
      </c>
      <c r="K1140" s="58">
        <f>IF(ISNUMBER(VLOOKUP($B1140,'[1]MT-GR-B'!$I$2:$J$693,2,FALSE)),VLOOKUP($B1140,'[1]MT-GR-B'!$I$2:$J$693,2,FALSE),"")</f>
        <v>0.15</v>
      </c>
      <c r="L1140" s="58" t="str">
        <f>IF(ISNUMBER(VLOOKUP($B1140,'[1]WT-HS-B'!$I$2:$J$1220,2,FALSE)),VLOOKUP($B1140,'[1]WT-HS-B'!$I$2:$J$1220,2,FALSE),"")</f>
        <v/>
      </c>
      <c r="M1140" s="58">
        <f>IF(ISNUMBER(VLOOKUP($B1140,'[1]KO-HS-B'!$I$2:$J$1046,2,FALSE)),VLOOKUP($B1140,'[1]KO-HS-B'!$I$2:$J$1046,2,FALSE),"")</f>
        <v>0.15</v>
      </c>
      <c r="N1140" s="58">
        <f>IF(ISNUMBER(VLOOKUP($B1140,'[1]MT-HS-B'!$I$2:$J$773,2,FALSE)),VLOOKUP($B1140,'[1]MT-HS-B'!$I$2:$J$773,2,FALSE),"")</f>
        <v>0.15</v>
      </c>
      <c r="O1140" s="40" t="str">
        <f t="shared" si="561"/>
        <v>DOT5_YEAST</v>
      </c>
      <c r="P1140" s="57" t="str">
        <f t="shared" si="562"/>
        <v/>
      </c>
      <c r="Q1140" s="57" t="str">
        <f t="shared" si="563"/>
        <v/>
      </c>
      <c r="R1140" s="57">
        <f t="shared" si="564"/>
        <v>0</v>
      </c>
      <c r="S1140" s="56" t="str">
        <f t="shared" si="565"/>
        <v>n/a</v>
      </c>
      <c r="T1140" s="55" t="str">
        <f t="shared" si="566"/>
        <v>n/a</v>
      </c>
      <c r="U1140" s="54" t="str">
        <f t="shared" si="567"/>
        <v>n/a</v>
      </c>
      <c r="V1140" s="53" t="str">
        <f t="shared" si="568"/>
        <v>HS only</v>
      </c>
      <c r="W1140" s="53" t="str">
        <f t="shared" si="569"/>
        <v/>
      </c>
      <c r="X1140" s="53" t="str">
        <f t="shared" si="570"/>
        <v>GR only</v>
      </c>
      <c r="Y1140" s="52" t="str">
        <f t="shared" si="571"/>
        <v>GR only</v>
      </c>
      <c r="Z1140" s="51" t="str">
        <f t="shared" si="572"/>
        <v>HS only</v>
      </c>
      <c r="AA1140" s="50">
        <f t="shared" si="573"/>
        <v>0</v>
      </c>
      <c r="AB1140" s="40" t="str">
        <f t="shared" si="574"/>
        <v>DOT5</v>
      </c>
      <c r="AC1140" s="49">
        <f t="shared" si="575"/>
        <v>0.15</v>
      </c>
      <c r="AD1140" s="47">
        <f t="shared" si="576"/>
        <v>0</v>
      </c>
      <c r="AE1140" s="47">
        <f t="shared" si="577"/>
        <v>0.15</v>
      </c>
      <c r="AF1140" s="48">
        <f t="shared" si="578"/>
        <v>0.15</v>
      </c>
      <c r="AG1140" s="47">
        <f t="shared" si="579"/>
        <v>0.15</v>
      </c>
      <c r="AH1140" s="47">
        <f t="shared" si="580"/>
        <v>0.15</v>
      </c>
      <c r="AI1140" s="46">
        <f t="shared" si="581"/>
        <v>1</v>
      </c>
      <c r="AJ1140" s="43" t="str">
        <f t="shared" si="582"/>
        <v>HS Only</v>
      </c>
      <c r="AK1140" s="43">
        <f t="shared" si="583"/>
        <v>1</v>
      </c>
      <c r="AL1140" s="45" t="str">
        <f t="shared" si="584"/>
        <v/>
      </c>
      <c r="AM1140" s="43" t="str">
        <f t="shared" si="585"/>
        <v/>
      </c>
      <c r="AN1140" s="42" t="str">
        <f t="shared" si="586"/>
        <v/>
      </c>
      <c r="AO1140" s="40" t="str">
        <f t="shared" si="587"/>
        <v>DOT5_YEAST</v>
      </c>
      <c r="AP1140" s="44" t="str">
        <f t="shared" si="588"/>
        <v/>
      </c>
      <c r="AQ1140" s="43" t="str">
        <f t="shared" si="589"/>
        <v/>
      </c>
      <c r="AR1140" s="43">
        <f t="shared" si="590"/>
        <v>0</v>
      </c>
      <c r="AS1140" s="43" t="str">
        <f t="shared" si="591"/>
        <v/>
      </c>
      <c r="AT1140" s="43" t="str">
        <f t="shared" si="592"/>
        <v/>
      </c>
      <c r="AU1140" s="42" t="str">
        <f t="shared" si="593"/>
        <v/>
      </c>
    </row>
    <row r="1141" spans="1:47" ht="15" x14ac:dyDescent="0.25">
      <c r="A1141" s="40" t="s">
        <v>4857</v>
      </c>
      <c r="B1141" s="40" t="s">
        <v>4856</v>
      </c>
      <c r="C1141" s="60" t="str">
        <f>IF(ISNUMBER(VLOOKUP(B1141,'[1]WT-GR-A'!I$2:J$693,2,FALSE)),VLOOKUP(B1141,'[1]WT-GR-A'!I$2:J$693,2,FALSE),"")</f>
        <v/>
      </c>
      <c r="D1141" s="58" t="str">
        <f>IF(ISNUMBER(VLOOKUP($B1141,'[1]KO-GR-A'!$I$2:$J$907,2,FALSE)),VLOOKUP($B1141,'[1]KO-GR-A'!$I$2:$J$907,2,FALSE),"")</f>
        <v/>
      </c>
      <c r="E1141" s="58" t="str">
        <f>IF(ISNUMBER(VLOOKUP($B1141,'[1]MT-GR-A'!$I$2:$J$789,2,FALSE)),VLOOKUP($B1141,'[1]MT-GR-A'!$I$2:$J$789,2,FALSE),"")</f>
        <v/>
      </c>
      <c r="F1141" s="58" t="str">
        <f>IF(ISNUMBER(VLOOKUP($B1141,'[1]WT-HS-A'!$I$2:$J$1224,2,FALSE)),VLOOKUP($B1141,'[1]WT-HS-A'!$I$2:$J$1224,2,FALSE),"")</f>
        <v/>
      </c>
      <c r="G1141" s="58" t="str">
        <f>IF(ISNUMBER(VLOOKUP($B1141,'[1]KO-HS-A'!$I$2:$J$1229,2,FALSE)),VLOOKUP($B1141,'[1]KO-HS-A'!$I$2:$J$1229,2,FALSE),"")</f>
        <v/>
      </c>
      <c r="H1141" s="58" t="str">
        <f>IF(ISNUMBER(VLOOKUP($B1141,'[1]MT-HS-A'!$I$2:$J$1362,2,FALSE)),VLOOKUP($B1141,'[1]MT-HS-A'!$I$2:$J$1362,2,FALSE),"")</f>
        <v/>
      </c>
      <c r="I1141" s="59" t="str">
        <f>IF(ISNUMBER(VLOOKUP($B1141,'[1]WT-GR-B'!$I$2:$J$585,2,FALSE)),VLOOKUP($B1141,'[1]WT-GR-B'!$I$2:$J$585,2,FALSE),"")</f>
        <v/>
      </c>
      <c r="J1141" s="58" t="str">
        <f>IF(ISNUMBER(VLOOKUP($B1141,'[1]KO-GR-B'!$I$2:$J$900,2,FALSE)),VLOOKUP($B1141,'[1]KO-GR-B'!$I$2:$J$900,2,FALSE),"")</f>
        <v/>
      </c>
      <c r="K1141" s="58">
        <f>IF(ISNUMBER(VLOOKUP($B1141,'[1]MT-GR-B'!$I$2:$J$693,2,FALSE)),VLOOKUP($B1141,'[1]MT-GR-B'!$I$2:$J$693,2,FALSE),"")</f>
        <v>0.2</v>
      </c>
      <c r="L1141" s="58" t="str">
        <f>IF(ISNUMBER(VLOOKUP($B1141,'[1]WT-HS-B'!$I$2:$J$1220,2,FALSE)),VLOOKUP($B1141,'[1]WT-HS-B'!$I$2:$J$1220,2,FALSE),"")</f>
        <v/>
      </c>
      <c r="M1141" s="58" t="str">
        <f>IF(ISNUMBER(VLOOKUP($B1141,'[1]KO-HS-B'!$I$2:$J$1046,2,FALSE)),VLOOKUP($B1141,'[1]KO-HS-B'!$I$2:$J$1046,2,FALSE),"")</f>
        <v/>
      </c>
      <c r="N1141" s="58" t="str">
        <f>IF(ISNUMBER(VLOOKUP($B1141,'[1]MT-HS-B'!$I$2:$J$773,2,FALSE)),VLOOKUP($B1141,'[1]MT-HS-B'!$I$2:$J$773,2,FALSE),"")</f>
        <v/>
      </c>
      <c r="O1141" s="40" t="str">
        <f t="shared" si="561"/>
        <v>GPX3_YEAST</v>
      </c>
      <c r="P1141" s="57" t="str">
        <f t="shared" si="562"/>
        <v/>
      </c>
      <c r="Q1141" s="57" t="str">
        <f t="shared" si="563"/>
        <v/>
      </c>
      <c r="R1141" s="57" t="str">
        <f t="shared" si="564"/>
        <v/>
      </c>
      <c r="S1141" s="56" t="str">
        <f t="shared" si="565"/>
        <v>n/a</v>
      </c>
      <c r="T1141" s="55" t="str">
        <f t="shared" si="566"/>
        <v>n/a</v>
      </c>
      <c r="U1141" s="54" t="str">
        <f t="shared" si="567"/>
        <v>n/a</v>
      </c>
      <c r="V1141" s="53" t="str">
        <f t="shared" si="568"/>
        <v/>
      </c>
      <c r="W1141" s="53" t="str">
        <f t="shared" si="569"/>
        <v/>
      </c>
      <c r="X1141" s="53" t="str">
        <f t="shared" si="570"/>
        <v/>
      </c>
      <c r="Y1141" s="52" t="str">
        <f t="shared" si="571"/>
        <v/>
      </c>
      <c r="Z1141" s="51" t="str">
        <f t="shared" si="572"/>
        <v/>
      </c>
      <c r="AA1141" s="50" t="str">
        <f t="shared" si="573"/>
        <v>GR only</v>
      </c>
      <c r="AB1141" s="40" t="str">
        <f t="shared" si="574"/>
        <v>HYR1</v>
      </c>
      <c r="AC1141" s="49">
        <f t="shared" si="575"/>
        <v>0</v>
      </c>
      <c r="AD1141" s="47">
        <f t="shared" si="576"/>
        <v>0</v>
      </c>
      <c r="AE1141" s="47">
        <f t="shared" si="577"/>
        <v>0.2</v>
      </c>
      <c r="AF1141" s="48">
        <f t="shared" si="578"/>
        <v>0</v>
      </c>
      <c r="AG1141" s="47">
        <f t="shared" si="579"/>
        <v>0</v>
      </c>
      <c r="AH1141" s="47">
        <f t="shared" si="580"/>
        <v>0</v>
      </c>
      <c r="AI1141" s="46" t="str">
        <f t="shared" si="581"/>
        <v/>
      </c>
      <c r="AJ1141" s="43" t="str">
        <f t="shared" si="582"/>
        <v/>
      </c>
      <c r="AK1141" s="43">
        <f t="shared" si="583"/>
        <v>0</v>
      </c>
      <c r="AL1141" s="45" t="str">
        <f t="shared" si="584"/>
        <v/>
      </c>
      <c r="AM1141" s="43" t="str">
        <f t="shared" si="585"/>
        <v/>
      </c>
      <c r="AN1141" s="42" t="str">
        <f t="shared" si="586"/>
        <v/>
      </c>
      <c r="AO1141" s="40" t="str">
        <f t="shared" si="587"/>
        <v>GPX3_YEAST</v>
      </c>
      <c r="AP1141" s="44" t="str">
        <f t="shared" si="588"/>
        <v/>
      </c>
      <c r="AQ1141" s="43" t="str">
        <f t="shared" si="589"/>
        <v/>
      </c>
      <c r="AR1141" s="43" t="str">
        <f t="shared" si="590"/>
        <v/>
      </c>
      <c r="AS1141" s="43" t="str">
        <f t="shared" si="591"/>
        <v/>
      </c>
      <c r="AT1141" s="43" t="str">
        <f t="shared" si="592"/>
        <v/>
      </c>
      <c r="AU1141" s="42" t="str">
        <f t="shared" si="593"/>
        <v/>
      </c>
    </row>
    <row r="1142" spans="1:47" ht="15" x14ac:dyDescent="0.25">
      <c r="A1142" s="40" t="s">
        <v>4855</v>
      </c>
      <c r="B1142" s="40" t="s">
        <v>4854</v>
      </c>
      <c r="C1142" s="60">
        <f>IF(ISNUMBER(VLOOKUP(B1142,'[1]WT-GR-A'!I$2:J$693,2,FALSE)),VLOOKUP(B1142,'[1]WT-GR-A'!I$2:J$693,2,FALSE),"")</f>
        <v>0.6</v>
      </c>
      <c r="D1142" s="58">
        <f>IF(ISNUMBER(VLOOKUP($B1142,'[1]KO-GR-A'!$I$2:$J$907,2,FALSE)),VLOOKUP($B1142,'[1]KO-GR-A'!$I$2:$J$907,2,FALSE),"")</f>
        <v>0.6</v>
      </c>
      <c r="E1142" s="58" t="str">
        <f>IF(ISNUMBER(VLOOKUP($B1142,'[1]MT-GR-A'!$I$2:$J$789,2,FALSE)),VLOOKUP($B1142,'[1]MT-GR-A'!$I$2:$J$789,2,FALSE),"")</f>
        <v/>
      </c>
      <c r="F1142" s="58">
        <f>IF(ISNUMBER(VLOOKUP($B1142,'[1]WT-HS-A'!$I$2:$J$1224,2,FALSE)),VLOOKUP($B1142,'[1]WT-HS-A'!$I$2:$J$1224,2,FALSE),"")</f>
        <v>0.6</v>
      </c>
      <c r="G1142" s="58">
        <f>IF(ISNUMBER(VLOOKUP($B1142,'[1]KO-HS-A'!$I$2:$J$1229,2,FALSE)),VLOOKUP($B1142,'[1]KO-HS-A'!$I$2:$J$1229,2,FALSE),"")</f>
        <v>0.88</v>
      </c>
      <c r="H1142" s="58">
        <f>IF(ISNUMBER(VLOOKUP($B1142,'[1]MT-HS-A'!$I$2:$J$1362,2,FALSE)),VLOOKUP($B1142,'[1]MT-HS-A'!$I$2:$J$1362,2,FALSE),"")</f>
        <v>0.6</v>
      </c>
      <c r="I1142" s="59">
        <f>IF(ISNUMBER(VLOOKUP($B1142,'[1]WT-GR-B'!$I$2:$J$585,2,FALSE)),VLOOKUP($B1142,'[1]WT-GR-B'!$I$2:$J$585,2,FALSE),"")</f>
        <v>0.88</v>
      </c>
      <c r="J1142" s="58">
        <f>IF(ISNUMBER(VLOOKUP($B1142,'[1]KO-GR-B'!$I$2:$J$900,2,FALSE)),VLOOKUP($B1142,'[1]KO-GR-B'!$I$2:$J$900,2,FALSE),"")</f>
        <v>0.88</v>
      </c>
      <c r="K1142" s="58">
        <f>IF(ISNUMBER(VLOOKUP($B1142,'[1]MT-GR-B'!$I$2:$J$693,2,FALSE)),VLOOKUP($B1142,'[1]MT-GR-B'!$I$2:$J$693,2,FALSE),"")</f>
        <v>0.17</v>
      </c>
      <c r="L1142" s="58">
        <f>IF(ISNUMBER(VLOOKUP($B1142,'[1]WT-HS-B'!$I$2:$J$1220,2,FALSE)),VLOOKUP($B1142,'[1]WT-HS-B'!$I$2:$J$1220,2,FALSE),"")</f>
        <v>0.88</v>
      </c>
      <c r="M1142" s="58">
        <f>IF(ISNUMBER(VLOOKUP($B1142,'[1]KO-HS-B'!$I$2:$J$1046,2,FALSE)),VLOOKUP($B1142,'[1]KO-HS-B'!$I$2:$J$1046,2,FALSE),"")</f>
        <v>1.57</v>
      </c>
      <c r="N1142" s="58">
        <f>IF(ISNUMBER(VLOOKUP($B1142,'[1]MT-HS-B'!$I$2:$J$773,2,FALSE)),VLOOKUP($B1142,'[1]MT-HS-B'!$I$2:$J$773,2,FALSE),"")</f>
        <v>1.2</v>
      </c>
      <c r="O1142" s="40" t="str">
        <f t="shared" si="561"/>
        <v>TSA1_YEAST</v>
      </c>
      <c r="P1142" s="57">
        <f t="shared" si="562"/>
        <v>0</v>
      </c>
      <c r="Q1142" s="57">
        <f t="shared" si="563"/>
        <v>0.62537878787878798</v>
      </c>
      <c r="R1142" s="57">
        <f t="shared" si="564"/>
        <v>6.0588235294117645</v>
      </c>
      <c r="S1142" s="56">
        <f t="shared" si="565"/>
        <v>0</v>
      </c>
      <c r="T1142" s="55">
        <f t="shared" si="566"/>
        <v>0.15871212121212122</v>
      </c>
      <c r="U1142" s="54" t="str">
        <f t="shared" si="567"/>
        <v>n/a</v>
      </c>
      <c r="V1142" s="53">
        <f t="shared" si="568"/>
        <v>0</v>
      </c>
      <c r="W1142" s="53">
        <f t="shared" si="569"/>
        <v>0.46666666666666673</v>
      </c>
      <c r="X1142" s="53" t="str">
        <f t="shared" si="570"/>
        <v>HS only</v>
      </c>
      <c r="Y1142" s="52">
        <f t="shared" si="571"/>
        <v>0</v>
      </c>
      <c r="Z1142" s="51">
        <f t="shared" si="572"/>
        <v>0.78409090909090917</v>
      </c>
      <c r="AA1142" s="50">
        <f t="shared" si="573"/>
        <v>6.0588235294117645</v>
      </c>
      <c r="AB1142" s="40" t="str">
        <f t="shared" si="574"/>
        <v>TSA1</v>
      </c>
      <c r="AC1142" s="49">
        <f t="shared" si="575"/>
        <v>0.74</v>
      </c>
      <c r="AD1142" s="47">
        <f t="shared" si="576"/>
        <v>0.74</v>
      </c>
      <c r="AE1142" s="47">
        <f t="shared" si="577"/>
        <v>0.17</v>
      </c>
      <c r="AF1142" s="48">
        <f t="shared" si="578"/>
        <v>0.74</v>
      </c>
      <c r="AG1142" s="47">
        <f t="shared" si="579"/>
        <v>1.2250000000000001</v>
      </c>
      <c r="AH1142" s="47">
        <f t="shared" si="580"/>
        <v>0.89999999999999991</v>
      </c>
      <c r="AI1142" s="46">
        <f t="shared" si="581"/>
        <v>1</v>
      </c>
      <c r="AJ1142" s="43">
        <f t="shared" si="582"/>
        <v>1.6554054054054055</v>
      </c>
      <c r="AK1142" s="43">
        <f t="shared" si="583"/>
        <v>5.2941176470588225</v>
      </c>
      <c r="AL1142" s="45">
        <f t="shared" si="584"/>
        <v>0</v>
      </c>
      <c r="AM1142" s="43">
        <f t="shared" si="585"/>
        <v>0.22445283433118438</v>
      </c>
      <c r="AN1142" s="42" t="str">
        <f t="shared" si="586"/>
        <v/>
      </c>
      <c r="AO1142" s="40" t="str">
        <f t="shared" si="587"/>
        <v>TSA1_YEAST</v>
      </c>
      <c r="AP1142" s="44">
        <f t="shared" si="588"/>
        <v>0.19798989873223305</v>
      </c>
      <c r="AQ1142" s="43">
        <f t="shared" si="589"/>
        <v>0.19798989873223305</v>
      </c>
      <c r="AR1142" s="43" t="str">
        <f t="shared" si="590"/>
        <v/>
      </c>
      <c r="AS1142" s="43">
        <f t="shared" si="591"/>
        <v>0.19798989873223305</v>
      </c>
      <c r="AT1142" s="43">
        <f t="shared" si="592"/>
        <v>0.48790367901871723</v>
      </c>
      <c r="AU1142" s="42">
        <f t="shared" si="593"/>
        <v>0.42426406871192868</v>
      </c>
    </row>
    <row r="1143" spans="1:47" ht="15" x14ac:dyDescent="0.25">
      <c r="A1143" s="40" t="s">
        <v>4853</v>
      </c>
      <c r="B1143" s="40" t="s">
        <v>4852</v>
      </c>
      <c r="C1143" s="60" t="str">
        <f>IF(ISNUMBER(VLOOKUP(B1143,'[1]WT-GR-A'!I$2:J$693,2,FALSE)),VLOOKUP(B1143,'[1]WT-GR-A'!I$2:J$693,2,FALSE),"")</f>
        <v/>
      </c>
      <c r="D1143" s="58" t="str">
        <f>IF(ISNUMBER(VLOOKUP($B1143,'[1]KO-GR-A'!$I$2:$J$907,2,FALSE)),VLOOKUP($B1143,'[1]KO-GR-A'!$I$2:$J$907,2,FALSE),"")</f>
        <v/>
      </c>
      <c r="E1143" s="58">
        <f>IF(ISNUMBER(VLOOKUP($B1143,'[1]MT-GR-A'!$I$2:$J$789,2,FALSE)),VLOOKUP($B1143,'[1]MT-GR-A'!$I$2:$J$789,2,FALSE),"")</f>
        <v>0.17</v>
      </c>
      <c r="F1143" s="58">
        <f>IF(ISNUMBER(VLOOKUP($B1143,'[1]WT-HS-A'!$I$2:$J$1224,2,FALSE)),VLOOKUP($B1143,'[1]WT-HS-A'!$I$2:$J$1224,2,FALSE),"")</f>
        <v>0.6</v>
      </c>
      <c r="G1143" s="58">
        <f>IF(ISNUMBER(VLOOKUP($B1143,'[1]KO-HS-A'!$I$2:$J$1229,2,FALSE)),VLOOKUP($B1143,'[1]KO-HS-A'!$I$2:$J$1229,2,FALSE),"")</f>
        <v>0.6</v>
      </c>
      <c r="H1143" s="58">
        <f>IF(ISNUMBER(VLOOKUP($B1143,'[1]MT-HS-A'!$I$2:$J$1362,2,FALSE)),VLOOKUP($B1143,'[1]MT-HS-A'!$I$2:$J$1362,2,FALSE),"")</f>
        <v>0.87</v>
      </c>
      <c r="I1143" s="59" t="str">
        <f>IF(ISNUMBER(VLOOKUP($B1143,'[1]WT-GR-B'!$I$2:$J$585,2,FALSE)),VLOOKUP($B1143,'[1]WT-GR-B'!$I$2:$J$585,2,FALSE),"")</f>
        <v/>
      </c>
      <c r="J1143" s="58" t="str">
        <f>IF(ISNUMBER(VLOOKUP($B1143,'[1]KO-GR-B'!$I$2:$J$900,2,FALSE)),VLOOKUP($B1143,'[1]KO-GR-B'!$I$2:$J$900,2,FALSE),"")</f>
        <v/>
      </c>
      <c r="K1143" s="58" t="str">
        <f>IF(ISNUMBER(VLOOKUP($B1143,'[1]MT-GR-B'!$I$2:$J$693,2,FALSE)),VLOOKUP($B1143,'[1]MT-GR-B'!$I$2:$J$693,2,FALSE),"")</f>
        <v/>
      </c>
      <c r="L1143" s="58">
        <f>IF(ISNUMBER(VLOOKUP($B1143,'[1]WT-HS-B'!$I$2:$J$1220,2,FALSE)),VLOOKUP($B1143,'[1]WT-HS-B'!$I$2:$J$1220,2,FALSE),"")</f>
        <v>0.37</v>
      </c>
      <c r="M1143" s="58" t="str">
        <f>IF(ISNUMBER(VLOOKUP($B1143,'[1]KO-HS-B'!$I$2:$J$1046,2,FALSE)),VLOOKUP($B1143,'[1]KO-HS-B'!$I$2:$J$1046,2,FALSE),"")</f>
        <v/>
      </c>
      <c r="N1143" s="58" t="str">
        <f>IF(ISNUMBER(VLOOKUP($B1143,'[1]MT-HS-B'!$I$2:$J$773,2,FALSE)),VLOOKUP($B1143,'[1]MT-HS-B'!$I$2:$J$773,2,FALSE),"")</f>
        <v/>
      </c>
      <c r="O1143" s="40" t="str">
        <f t="shared" si="561"/>
        <v>TSA2_YEAST</v>
      </c>
      <c r="P1143" s="57" t="str">
        <f t="shared" si="562"/>
        <v>HS only</v>
      </c>
      <c r="Q1143" s="57" t="str">
        <f t="shared" si="563"/>
        <v/>
      </c>
      <c r="R1143" s="57">
        <f t="shared" si="564"/>
        <v>4.117647058823529</v>
      </c>
      <c r="S1143" s="56" t="str">
        <f t="shared" si="565"/>
        <v>n/a</v>
      </c>
      <c r="T1143" s="55" t="str">
        <f t="shared" si="566"/>
        <v>n/a</v>
      </c>
      <c r="U1143" s="54" t="str">
        <f t="shared" si="567"/>
        <v>n/a</v>
      </c>
      <c r="V1143" s="53" t="str">
        <f t="shared" si="568"/>
        <v>HS only</v>
      </c>
      <c r="W1143" s="53" t="str">
        <f t="shared" si="569"/>
        <v>HS only</v>
      </c>
      <c r="X1143" s="53">
        <f t="shared" si="570"/>
        <v>4.117647058823529</v>
      </c>
      <c r="Y1143" s="52" t="str">
        <f t="shared" si="571"/>
        <v>HS only</v>
      </c>
      <c r="Z1143" s="51" t="str">
        <f t="shared" si="572"/>
        <v/>
      </c>
      <c r="AA1143" s="50" t="str">
        <f t="shared" si="573"/>
        <v/>
      </c>
      <c r="AB1143" s="40" t="str">
        <f t="shared" si="574"/>
        <v>TSA2</v>
      </c>
      <c r="AC1143" s="49">
        <f t="shared" si="575"/>
        <v>0</v>
      </c>
      <c r="AD1143" s="47">
        <f t="shared" si="576"/>
        <v>0</v>
      </c>
      <c r="AE1143" s="47">
        <f t="shared" si="577"/>
        <v>0.17</v>
      </c>
      <c r="AF1143" s="48">
        <f t="shared" si="578"/>
        <v>0.48499999999999999</v>
      </c>
      <c r="AG1143" s="47">
        <f t="shared" si="579"/>
        <v>0.6</v>
      </c>
      <c r="AH1143" s="47">
        <f t="shared" si="580"/>
        <v>0.87</v>
      </c>
      <c r="AI1143" s="46" t="str">
        <f t="shared" si="581"/>
        <v>HS Only</v>
      </c>
      <c r="AJ1143" s="43" t="str">
        <f t="shared" si="582"/>
        <v>HS Only</v>
      </c>
      <c r="AK1143" s="43">
        <f t="shared" si="583"/>
        <v>5.117647058823529</v>
      </c>
      <c r="AL1143" s="45" t="str">
        <f t="shared" si="584"/>
        <v/>
      </c>
      <c r="AM1143" s="43" t="str">
        <f t="shared" si="585"/>
        <v/>
      </c>
      <c r="AN1143" s="42" t="str">
        <f t="shared" si="586"/>
        <v/>
      </c>
      <c r="AO1143" s="40" t="str">
        <f t="shared" si="587"/>
        <v>TSA2_YEAST</v>
      </c>
      <c r="AP1143" s="44" t="str">
        <f t="shared" si="588"/>
        <v/>
      </c>
      <c r="AQ1143" s="43" t="str">
        <f t="shared" si="589"/>
        <v/>
      </c>
      <c r="AR1143" s="43" t="str">
        <f t="shared" si="590"/>
        <v/>
      </c>
      <c r="AS1143" s="43">
        <f t="shared" si="591"/>
        <v>0.16263455967290602</v>
      </c>
      <c r="AT1143" s="43" t="str">
        <f t="shared" si="592"/>
        <v/>
      </c>
      <c r="AU1143" s="42" t="str">
        <f t="shared" si="593"/>
        <v/>
      </c>
    </row>
    <row r="1144" spans="1:47" ht="15" x14ac:dyDescent="0.25">
      <c r="A1144" s="40" t="s">
        <v>4851</v>
      </c>
      <c r="B1144" s="40" t="s">
        <v>4850</v>
      </c>
      <c r="C1144" s="60" t="str">
        <f>IF(ISNUMBER(VLOOKUP(B1144,'[1]WT-GR-A'!I$2:J$693,2,FALSE)),VLOOKUP(B1144,'[1]WT-GR-A'!I$2:J$693,2,FALSE),"")</f>
        <v/>
      </c>
      <c r="D1144" s="58">
        <f>IF(ISNUMBER(VLOOKUP($B1144,'[1]KO-GR-A'!$I$2:$J$907,2,FALSE)),VLOOKUP($B1144,'[1]KO-GR-A'!$I$2:$J$907,2,FALSE),"")</f>
        <v>0.19</v>
      </c>
      <c r="E1144" s="58" t="str">
        <f>IF(ISNUMBER(VLOOKUP($B1144,'[1]MT-GR-A'!$I$2:$J$789,2,FALSE)),VLOOKUP($B1144,'[1]MT-GR-A'!$I$2:$J$789,2,FALSE),"")</f>
        <v/>
      </c>
      <c r="F1144" s="58">
        <f>IF(ISNUMBER(VLOOKUP($B1144,'[1]WT-HS-A'!$I$2:$J$1224,2,FALSE)),VLOOKUP($B1144,'[1]WT-HS-A'!$I$2:$J$1224,2,FALSE),"")</f>
        <v>0.42</v>
      </c>
      <c r="G1144" s="58">
        <f>IF(ISNUMBER(VLOOKUP($B1144,'[1]KO-HS-A'!$I$2:$J$1229,2,FALSE)),VLOOKUP($B1144,'[1]KO-HS-A'!$I$2:$J$1229,2,FALSE),"")</f>
        <v>1.03</v>
      </c>
      <c r="H1144" s="58">
        <f>IF(ISNUMBER(VLOOKUP($B1144,'[1]MT-HS-A'!$I$2:$J$1362,2,FALSE)),VLOOKUP($B1144,'[1]MT-HS-A'!$I$2:$J$1362,2,FALSE),"")</f>
        <v>1.03</v>
      </c>
      <c r="I1144" s="59">
        <f>IF(ISNUMBER(VLOOKUP($B1144,'[1]WT-GR-B'!$I$2:$J$585,2,FALSE)),VLOOKUP($B1144,'[1]WT-GR-B'!$I$2:$J$585,2,FALSE),"")</f>
        <v>0.42</v>
      </c>
      <c r="J1144" s="58">
        <f>IF(ISNUMBER(VLOOKUP($B1144,'[1]KO-GR-B'!$I$2:$J$900,2,FALSE)),VLOOKUP($B1144,'[1]KO-GR-B'!$I$2:$J$900,2,FALSE),"")</f>
        <v>0.19</v>
      </c>
      <c r="K1144" s="58">
        <f>IF(ISNUMBER(VLOOKUP($B1144,'[1]MT-GR-B'!$I$2:$J$693,2,FALSE)),VLOOKUP($B1144,'[1]MT-GR-B'!$I$2:$J$693,2,FALSE),"")</f>
        <v>0.19</v>
      </c>
      <c r="L1144" s="58">
        <f>IF(ISNUMBER(VLOOKUP($B1144,'[1]WT-HS-B'!$I$2:$J$1220,2,FALSE)),VLOOKUP($B1144,'[1]WT-HS-B'!$I$2:$J$1220,2,FALSE),"")</f>
        <v>0.7</v>
      </c>
      <c r="M1144" s="58">
        <f>IF(ISNUMBER(VLOOKUP($B1144,'[1]KO-HS-B'!$I$2:$J$1046,2,FALSE)),VLOOKUP($B1144,'[1]KO-HS-B'!$I$2:$J$1046,2,FALSE),"")</f>
        <v>0.19</v>
      </c>
      <c r="N1144" s="58">
        <f>IF(ISNUMBER(VLOOKUP($B1144,'[1]MT-HS-B'!$I$2:$J$773,2,FALSE)),VLOOKUP($B1144,'[1]MT-HS-B'!$I$2:$J$773,2,FALSE),"")</f>
        <v>0.42</v>
      </c>
      <c r="O1144" s="40" t="str">
        <f t="shared" si="561"/>
        <v>AHP1_YEAST</v>
      </c>
      <c r="P1144" s="57">
        <f t="shared" si="562"/>
        <v>0.66666666666666663</v>
      </c>
      <c r="Q1144" s="57">
        <f t="shared" si="563"/>
        <v>2.2105263157894739</v>
      </c>
      <c r="R1144" s="57">
        <f t="shared" si="564"/>
        <v>1.2105263157894737</v>
      </c>
      <c r="S1144" s="56" t="str">
        <f t="shared" si="565"/>
        <v>n/a</v>
      </c>
      <c r="T1144" s="55">
        <f t="shared" si="566"/>
        <v>2.2105263157894739</v>
      </c>
      <c r="U1144" s="54" t="str">
        <f t="shared" si="567"/>
        <v>n/a</v>
      </c>
      <c r="V1144" s="53" t="str">
        <f t="shared" si="568"/>
        <v>HS only</v>
      </c>
      <c r="W1144" s="53">
        <f t="shared" si="569"/>
        <v>4.4210526315789478</v>
      </c>
      <c r="X1144" s="53" t="str">
        <f t="shared" si="570"/>
        <v>HS only</v>
      </c>
      <c r="Y1144" s="52">
        <f t="shared" si="571"/>
        <v>0.66666666666666663</v>
      </c>
      <c r="Z1144" s="51">
        <f t="shared" si="572"/>
        <v>0</v>
      </c>
      <c r="AA1144" s="50">
        <f t="shared" si="573"/>
        <v>1.2105263157894737</v>
      </c>
      <c r="AB1144" s="40" t="str">
        <f t="shared" si="574"/>
        <v>AHP1</v>
      </c>
      <c r="AC1144" s="49">
        <f t="shared" si="575"/>
        <v>0.42</v>
      </c>
      <c r="AD1144" s="47">
        <f t="shared" si="576"/>
        <v>0.19</v>
      </c>
      <c r="AE1144" s="47">
        <f t="shared" si="577"/>
        <v>0.19</v>
      </c>
      <c r="AF1144" s="48">
        <f t="shared" si="578"/>
        <v>0.55999999999999994</v>
      </c>
      <c r="AG1144" s="47">
        <f t="shared" si="579"/>
        <v>0.61</v>
      </c>
      <c r="AH1144" s="47">
        <f t="shared" si="580"/>
        <v>0.72499999999999998</v>
      </c>
      <c r="AI1144" s="46">
        <f t="shared" si="581"/>
        <v>1.3333333333333333</v>
      </c>
      <c r="AJ1144" s="43">
        <f t="shared" si="582"/>
        <v>3.2105263157894735</v>
      </c>
      <c r="AK1144" s="43">
        <f t="shared" si="583"/>
        <v>3.8157894736842102</v>
      </c>
      <c r="AL1144" s="45" t="str">
        <f t="shared" si="584"/>
        <v/>
      </c>
      <c r="AM1144" s="43">
        <f t="shared" si="585"/>
        <v>3.126156295772105</v>
      </c>
      <c r="AN1144" s="42" t="str">
        <f t="shared" si="586"/>
        <v/>
      </c>
      <c r="AO1144" s="40" t="str">
        <f t="shared" si="587"/>
        <v>AHP1_YEAST</v>
      </c>
      <c r="AP1144" s="44" t="str">
        <f t="shared" si="588"/>
        <v/>
      </c>
      <c r="AQ1144" s="43">
        <f t="shared" si="589"/>
        <v>0</v>
      </c>
      <c r="AR1144" s="43" t="str">
        <f t="shared" si="590"/>
        <v/>
      </c>
      <c r="AS1144" s="43">
        <f t="shared" si="591"/>
        <v>0.19798989873223333</v>
      </c>
      <c r="AT1144" s="43">
        <f t="shared" si="592"/>
        <v>0.59396969619669993</v>
      </c>
      <c r="AU1144" s="42">
        <f t="shared" si="593"/>
        <v>0.43133513652379379</v>
      </c>
    </row>
    <row r="1145" spans="1:47" ht="15" x14ac:dyDescent="0.25">
      <c r="A1145" s="40" t="s">
        <v>4849</v>
      </c>
      <c r="B1145" s="40" t="s">
        <v>4848</v>
      </c>
      <c r="C1145" s="60" t="str">
        <f>IF(ISNUMBER(VLOOKUP(B1145,'[1]WT-GR-A'!I$2:J$693,2,FALSE)),VLOOKUP(B1145,'[1]WT-GR-A'!I$2:J$693,2,FALSE),"")</f>
        <v/>
      </c>
      <c r="D1145" s="58" t="str">
        <f>IF(ISNUMBER(VLOOKUP($B1145,'[1]KO-GR-A'!$I$2:$J$907,2,FALSE)),VLOOKUP($B1145,'[1]KO-GR-A'!$I$2:$J$907,2,FALSE),"")</f>
        <v/>
      </c>
      <c r="E1145" s="58" t="str">
        <f>IF(ISNUMBER(VLOOKUP($B1145,'[1]MT-GR-A'!$I$2:$J$789,2,FALSE)),VLOOKUP($B1145,'[1]MT-GR-A'!$I$2:$J$789,2,FALSE),"")</f>
        <v/>
      </c>
      <c r="F1145" s="58" t="str">
        <f>IF(ISNUMBER(VLOOKUP($B1145,'[1]WT-HS-A'!$I$2:$J$1224,2,FALSE)),VLOOKUP($B1145,'[1]WT-HS-A'!$I$2:$J$1224,2,FALSE),"")</f>
        <v/>
      </c>
      <c r="G1145" s="58" t="str">
        <f>IF(ISNUMBER(VLOOKUP($B1145,'[1]KO-HS-A'!$I$2:$J$1229,2,FALSE)),VLOOKUP($B1145,'[1]KO-HS-A'!$I$2:$J$1229,2,FALSE),"")</f>
        <v/>
      </c>
      <c r="H1145" s="58">
        <f>IF(ISNUMBER(VLOOKUP($B1145,'[1]MT-HS-A'!$I$2:$J$1362,2,FALSE)),VLOOKUP($B1145,'[1]MT-HS-A'!$I$2:$J$1362,2,FALSE),"")</f>
        <v>0.39</v>
      </c>
      <c r="I1145" s="59" t="str">
        <f>IF(ISNUMBER(VLOOKUP($B1145,'[1]WT-GR-B'!$I$2:$J$585,2,FALSE)),VLOOKUP($B1145,'[1]WT-GR-B'!$I$2:$J$585,2,FALSE),"")</f>
        <v/>
      </c>
      <c r="J1145" s="58" t="str">
        <f>IF(ISNUMBER(VLOOKUP($B1145,'[1]KO-GR-B'!$I$2:$J$900,2,FALSE)),VLOOKUP($B1145,'[1]KO-GR-B'!$I$2:$J$900,2,FALSE),"")</f>
        <v/>
      </c>
      <c r="K1145" s="58">
        <f>IF(ISNUMBER(VLOOKUP($B1145,'[1]MT-GR-B'!$I$2:$J$693,2,FALSE)),VLOOKUP($B1145,'[1]MT-GR-B'!$I$2:$J$693,2,FALSE),"")</f>
        <v>0.12</v>
      </c>
      <c r="L1145" s="58" t="str">
        <f>IF(ISNUMBER(VLOOKUP($B1145,'[1]WT-HS-B'!$I$2:$J$1220,2,FALSE)),VLOOKUP($B1145,'[1]WT-HS-B'!$I$2:$J$1220,2,FALSE),"")</f>
        <v/>
      </c>
      <c r="M1145" s="58" t="str">
        <f>IF(ISNUMBER(VLOOKUP($B1145,'[1]KO-HS-B'!$I$2:$J$1046,2,FALSE)),VLOOKUP($B1145,'[1]KO-HS-B'!$I$2:$J$1046,2,FALSE),"")</f>
        <v/>
      </c>
      <c r="N1145" s="58" t="str">
        <f>IF(ISNUMBER(VLOOKUP($B1145,'[1]MT-HS-B'!$I$2:$J$773,2,FALSE)),VLOOKUP($B1145,'[1]MT-HS-B'!$I$2:$J$773,2,FALSE),"")</f>
        <v/>
      </c>
      <c r="O1145" s="40" t="str">
        <f t="shared" si="561"/>
        <v>SPS19_YEAST</v>
      </c>
      <c r="P1145" s="57" t="str">
        <f t="shared" si="562"/>
        <v/>
      </c>
      <c r="Q1145" s="57" t="str">
        <f t="shared" si="563"/>
        <v/>
      </c>
      <c r="R1145" s="57" t="str">
        <f t="shared" si="564"/>
        <v/>
      </c>
      <c r="S1145" s="56" t="str">
        <f t="shared" si="565"/>
        <v>n/a</v>
      </c>
      <c r="T1145" s="55" t="str">
        <f t="shared" si="566"/>
        <v>n/a</v>
      </c>
      <c r="U1145" s="54" t="str">
        <f t="shared" si="567"/>
        <v>n/a</v>
      </c>
      <c r="V1145" s="53" t="str">
        <f t="shared" si="568"/>
        <v/>
      </c>
      <c r="W1145" s="53" t="str">
        <f t="shared" si="569"/>
        <v/>
      </c>
      <c r="X1145" s="53" t="str">
        <f t="shared" si="570"/>
        <v>HS only</v>
      </c>
      <c r="Y1145" s="52" t="str">
        <f t="shared" si="571"/>
        <v/>
      </c>
      <c r="Z1145" s="51" t="str">
        <f t="shared" si="572"/>
        <v/>
      </c>
      <c r="AA1145" s="50" t="str">
        <f t="shared" si="573"/>
        <v>GR only</v>
      </c>
      <c r="AB1145" s="40" t="str">
        <f t="shared" si="574"/>
        <v>SPS19</v>
      </c>
      <c r="AC1145" s="49">
        <f t="shared" si="575"/>
        <v>0</v>
      </c>
      <c r="AD1145" s="47">
        <f t="shared" si="576"/>
        <v>0</v>
      </c>
      <c r="AE1145" s="47">
        <f t="shared" si="577"/>
        <v>0.12</v>
      </c>
      <c r="AF1145" s="48">
        <f t="shared" si="578"/>
        <v>0</v>
      </c>
      <c r="AG1145" s="47">
        <f t="shared" si="579"/>
        <v>0</v>
      </c>
      <c r="AH1145" s="47">
        <f t="shared" si="580"/>
        <v>0.39</v>
      </c>
      <c r="AI1145" s="46" t="str">
        <f t="shared" si="581"/>
        <v/>
      </c>
      <c r="AJ1145" s="43" t="str">
        <f t="shared" si="582"/>
        <v/>
      </c>
      <c r="AK1145" s="43">
        <f t="shared" si="583"/>
        <v>3.2500000000000004</v>
      </c>
      <c r="AL1145" s="45" t="str">
        <f t="shared" si="584"/>
        <v/>
      </c>
      <c r="AM1145" s="43" t="str">
        <f t="shared" si="585"/>
        <v/>
      </c>
      <c r="AN1145" s="42" t="str">
        <f t="shared" si="586"/>
        <v/>
      </c>
      <c r="AO1145" s="40" t="str">
        <f t="shared" si="587"/>
        <v>SPS19_YEAST</v>
      </c>
      <c r="AP1145" s="44" t="str">
        <f t="shared" si="588"/>
        <v/>
      </c>
      <c r="AQ1145" s="43" t="str">
        <f t="shared" si="589"/>
        <v/>
      </c>
      <c r="AR1145" s="43" t="str">
        <f t="shared" si="590"/>
        <v/>
      </c>
      <c r="AS1145" s="43" t="str">
        <f t="shared" si="591"/>
        <v/>
      </c>
      <c r="AT1145" s="43" t="str">
        <f t="shared" si="592"/>
        <v/>
      </c>
      <c r="AU1145" s="42" t="str">
        <f t="shared" si="593"/>
        <v/>
      </c>
    </row>
    <row r="1146" spans="1:47" ht="15" x14ac:dyDescent="0.25">
      <c r="A1146" s="40" t="s">
        <v>4847</v>
      </c>
      <c r="B1146" s="40" t="s">
        <v>4846</v>
      </c>
      <c r="C1146" s="60" t="str">
        <f>IF(ISNUMBER(VLOOKUP(B1146,'[1]WT-GR-A'!I$2:J$693,2,FALSE)),VLOOKUP(B1146,'[1]WT-GR-A'!I$2:J$693,2,FALSE),"")</f>
        <v/>
      </c>
      <c r="D1146" s="58" t="str">
        <f>IF(ISNUMBER(VLOOKUP($B1146,'[1]KO-GR-A'!$I$2:$J$907,2,FALSE)),VLOOKUP($B1146,'[1]KO-GR-A'!$I$2:$J$907,2,FALSE),"")</f>
        <v/>
      </c>
      <c r="E1146" s="58">
        <f>IF(ISNUMBER(VLOOKUP($B1146,'[1]MT-GR-A'!$I$2:$J$789,2,FALSE)),VLOOKUP($B1146,'[1]MT-GR-A'!$I$2:$J$789,2,FALSE),"")</f>
        <v>0.09</v>
      </c>
      <c r="F1146" s="58">
        <f>IF(ISNUMBER(VLOOKUP($B1146,'[1]WT-HS-A'!$I$2:$J$1224,2,FALSE)),VLOOKUP($B1146,'[1]WT-HS-A'!$I$2:$J$1224,2,FALSE),"")</f>
        <v>0.19</v>
      </c>
      <c r="G1146" s="58" t="str">
        <f>IF(ISNUMBER(VLOOKUP($B1146,'[1]KO-HS-A'!$I$2:$J$1229,2,FALSE)),VLOOKUP($B1146,'[1]KO-HS-A'!$I$2:$J$1229,2,FALSE),"")</f>
        <v/>
      </c>
      <c r="H1146" s="58">
        <f>IF(ISNUMBER(VLOOKUP($B1146,'[1]MT-HS-A'!$I$2:$J$1362,2,FALSE)),VLOOKUP($B1146,'[1]MT-HS-A'!$I$2:$J$1362,2,FALSE),"")</f>
        <v>0.19</v>
      </c>
      <c r="I1146" s="59">
        <f>IF(ISNUMBER(VLOOKUP($B1146,'[1]WT-GR-B'!$I$2:$J$585,2,FALSE)),VLOOKUP($B1146,'[1]WT-GR-B'!$I$2:$J$585,2,FALSE),"")</f>
        <v>0.09</v>
      </c>
      <c r="J1146" s="58" t="str">
        <f>IF(ISNUMBER(VLOOKUP($B1146,'[1]KO-GR-B'!$I$2:$J$900,2,FALSE)),VLOOKUP($B1146,'[1]KO-GR-B'!$I$2:$J$900,2,FALSE),"")</f>
        <v/>
      </c>
      <c r="K1146" s="58">
        <f>IF(ISNUMBER(VLOOKUP($B1146,'[1]MT-GR-B'!$I$2:$J$693,2,FALSE)),VLOOKUP($B1146,'[1]MT-GR-B'!$I$2:$J$693,2,FALSE),"")</f>
        <v>0.09</v>
      </c>
      <c r="L1146" s="58" t="str">
        <f>IF(ISNUMBER(VLOOKUP($B1146,'[1]WT-HS-B'!$I$2:$J$1220,2,FALSE)),VLOOKUP($B1146,'[1]WT-HS-B'!$I$2:$J$1220,2,FALSE),"")</f>
        <v/>
      </c>
      <c r="M1146" s="58">
        <f>IF(ISNUMBER(VLOOKUP($B1146,'[1]KO-HS-B'!$I$2:$J$1046,2,FALSE)),VLOOKUP($B1146,'[1]KO-HS-B'!$I$2:$J$1046,2,FALSE),"")</f>
        <v>0.09</v>
      </c>
      <c r="N1146" s="58">
        <f>IF(ISNUMBER(VLOOKUP($B1146,'[1]MT-HS-B'!$I$2:$J$773,2,FALSE)),VLOOKUP($B1146,'[1]MT-HS-B'!$I$2:$J$773,2,FALSE),"")</f>
        <v>0.09</v>
      </c>
      <c r="O1146" s="40" t="str">
        <f t="shared" si="561"/>
        <v>PTE1_YEAST</v>
      </c>
      <c r="P1146" s="57" t="str">
        <f t="shared" si="562"/>
        <v/>
      </c>
      <c r="Q1146" s="57" t="str">
        <f t="shared" si="563"/>
        <v/>
      </c>
      <c r="R1146" s="57">
        <f t="shared" si="564"/>
        <v>0.55555555555555558</v>
      </c>
      <c r="S1146" s="56" t="str">
        <f t="shared" si="565"/>
        <v>n/a</v>
      </c>
      <c r="T1146" s="55" t="str">
        <f t="shared" si="566"/>
        <v>n/a</v>
      </c>
      <c r="U1146" s="54">
        <f t="shared" si="567"/>
        <v>0.55555555555555558</v>
      </c>
      <c r="V1146" s="53" t="str">
        <f t="shared" si="568"/>
        <v>HS only</v>
      </c>
      <c r="W1146" s="53" t="str">
        <f t="shared" si="569"/>
        <v/>
      </c>
      <c r="X1146" s="53">
        <f t="shared" si="570"/>
        <v>1.1111111111111112</v>
      </c>
      <c r="Y1146" s="52" t="str">
        <f t="shared" si="571"/>
        <v>GR only</v>
      </c>
      <c r="Z1146" s="51" t="str">
        <f t="shared" si="572"/>
        <v>HS only</v>
      </c>
      <c r="AA1146" s="50">
        <f t="shared" si="573"/>
        <v>0</v>
      </c>
      <c r="AB1146" s="40" t="str">
        <f t="shared" si="574"/>
        <v>TES1</v>
      </c>
      <c r="AC1146" s="49">
        <f t="shared" si="575"/>
        <v>0.09</v>
      </c>
      <c r="AD1146" s="47">
        <f t="shared" si="576"/>
        <v>0</v>
      </c>
      <c r="AE1146" s="47">
        <f t="shared" si="577"/>
        <v>0.09</v>
      </c>
      <c r="AF1146" s="48">
        <f t="shared" si="578"/>
        <v>0.19</v>
      </c>
      <c r="AG1146" s="47">
        <f t="shared" si="579"/>
        <v>0.09</v>
      </c>
      <c r="AH1146" s="47">
        <f t="shared" si="580"/>
        <v>0.14000000000000001</v>
      </c>
      <c r="AI1146" s="46">
        <f t="shared" si="581"/>
        <v>2.1111111111111112</v>
      </c>
      <c r="AJ1146" s="43" t="str">
        <f t="shared" si="582"/>
        <v>HS Only</v>
      </c>
      <c r="AK1146" s="43">
        <f t="shared" si="583"/>
        <v>1.5555555555555558</v>
      </c>
      <c r="AL1146" s="45" t="str">
        <f t="shared" si="584"/>
        <v/>
      </c>
      <c r="AM1146" s="43" t="str">
        <f t="shared" si="585"/>
        <v/>
      </c>
      <c r="AN1146" s="42">
        <f t="shared" si="586"/>
        <v>0.78567420131838617</v>
      </c>
      <c r="AO1146" s="40" t="str">
        <f t="shared" si="587"/>
        <v>PTE1_YEAST</v>
      </c>
      <c r="AP1146" s="44" t="str">
        <f t="shared" si="588"/>
        <v/>
      </c>
      <c r="AQ1146" s="43" t="str">
        <f t="shared" si="589"/>
        <v/>
      </c>
      <c r="AR1146" s="43">
        <f t="shared" si="590"/>
        <v>0</v>
      </c>
      <c r="AS1146" s="43" t="str">
        <f t="shared" si="591"/>
        <v/>
      </c>
      <c r="AT1146" s="43" t="str">
        <f t="shared" si="592"/>
        <v/>
      </c>
      <c r="AU1146" s="42">
        <f t="shared" si="593"/>
        <v>7.0710678118654738E-2</v>
      </c>
    </row>
    <row r="1147" spans="1:47" ht="15" x14ac:dyDescent="0.25">
      <c r="A1147" s="40" t="s">
        <v>4845</v>
      </c>
      <c r="B1147" s="40" t="s">
        <v>4844</v>
      </c>
      <c r="C1147" s="60" t="str">
        <f>IF(ISNUMBER(VLOOKUP(B1147,'[1]WT-GR-A'!I$2:J$693,2,FALSE)),VLOOKUP(B1147,'[1]WT-GR-A'!I$2:J$693,2,FALSE),"")</f>
        <v/>
      </c>
      <c r="D1147" s="58" t="str">
        <f>IF(ISNUMBER(VLOOKUP($B1147,'[1]KO-GR-A'!$I$2:$J$907,2,FALSE)),VLOOKUP($B1147,'[1]KO-GR-A'!$I$2:$J$907,2,FALSE),"")</f>
        <v/>
      </c>
      <c r="E1147" s="58" t="str">
        <f>IF(ISNUMBER(VLOOKUP($B1147,'[1]MT-GR-A'!$I$2:$J$789,2,FALSE)),VLOOKUP($B1147,'[1]MT-GR-A'!$I$2:$J$789,2,FALSE),"")</f>
        <v/>
      </c>
      <c r="F1147" s="58">
        <f>IF(ISNUMBER(VLOOKUP($B1147,'[1]WT-HS-A'!$I$2:$J$1224,2,FALSE)),VLOOKUP($B1147,'[1]WT-HS-A'!$I$2:$J$1224,2,FALSE),"")</f>
        <v>0.05</v>
      </c>
      <c r="G1147" s="58">
        <f>IF(ISNUMBER(VLOOKUP($B1147,'[1]KO-HS-A'!$I$2:$J$1229,2,FALSE)),VLOOKUP($B1147,'[1]KO-HS-A'!$I$2:$J$1229,2,FALSE),"")</f>
        <v>0.05</v>
      </c>
      <c r="H1147" s="58">
        <f>IF(ISNUMBER(VLOOKUP($B1147,'[1]MT-HS-A'!$I$2:$J$1362,2,FALSE)),VLOOKUP($B1147,'[1]MT-HS-A'!$I$2:$J$1362,2,FALSE),"")</f>
        <v>0.05</v>
      </c>
      <c r="I1147" s="59" t="str">
        <f>IF(ISNUMBER(VLOOKUP($B1147,'[1]WT-GR-B'!$I$2:$J$585,2,FALSE)),VLOOKUP($B1147,'[1]WT-GR-B'!$I$2:$J$585,2,FALSE),"")</f>
        <v/>
      </c>
      <c r="J1147" s="58" t="str">
        <f>IF(ISNUMBER(VLOOKUP($B1147,'[1]KO-GR-B'!$I$2:$J$900,2,FALSE)),VLOOKUP($B1147,'[1]KO-GR-B'!$I$2:$J$900,2,FALSE),"")</f>
        <v/>
      </c>
      <c r="K1147" s="58" t="str">
        <f>IF(ISNUMBER(VLOOKUP($B1147,'[1]MT-GR-B'!$I$2:$J$693,2,FALSE)),VLOOKUP($B1147,'[1]MT-GR-B'!$I$2:$J$693,2,FALSE),"")</f>
        <v/>
      </c>
      <c r="L1147" s="58" t="str">
        <f>IF(ISNUMBER(VLOOKUP($B1147,'[1]WT-HS-B'!$I$2:$J$1220,2,FALSE)),VLOOKUP($B1147,'[1]WT-HS-B'!$I$2:$J$1220,2,FALSE),"")</f>
        <v/>
      </c>
      <c r="M1147" s="58" t="str">
        <f>IF(ISNUMBER(VLOOKUP($B1147,'[1]KO-HS-B'!$I$2:$J$1046,2,FALSE)),VLOOKUP($B1147,'[1]KO-HS-B'!$I$2:$J$1046,2,FALSE),"")</f>
        <v/>
      </c>
      <c r="N1147" s="58" t="str">
        <f>IF(ISNUMBER(VLOOKUP($B1147,'[1]MT-HS-B'!$I$2:$J$773,2,FALSE)),VLOOKUP($B1147,'[1]MT-HS-B'!$I$2:$J$773,2,FALSE),"")</f>
        <v/>
      </c>
      <c r="O1147" s="40" t="str">
        <f t="shared" si="561"/>
        <v>PEX8_YEAST</v>
      </c>
      <c r="P1147" s="57" t="str">
        <f t="shared" si="562"/>
        <v/>
      </c>
      <c r="Q1147" s="57" t="str">
        <f t="shared" si="563"/>
        <v/>
      </c>
      <c r="R1147" s="57" t="str">
        <f t="shared" si="564"/>
        <v/>
      </c>
      <c r="S1147" s="56" t="str">
        <f t="shared" si="565"/>
        <v>n/a</v>
      </c>
      <c r="T1147" s="55" t="str">
        <f t="shared" si="566"/>
        <v>n/a</v>
      </c>
      <c r="U1147" s="54" t="str">
        <f t="shared" si="567"/>
        <v>n/a</v>
      </c>
      <c r="V1147" s="53" t="str">
        <f t="shared" si="568"/>
        <v>HS only</v>
      </c>
      <c r="W1147" s="53" t="str">
        <f t="shared" si="569"/>
        <v>HS only</v>
      </c>
      <c r="X1147" s="53" t="str">
        <f t="shared" si="570"/>
        <v>HS only</v>
      </c>
      <c r="Y1147" s="52" t="str">
        <f t="shared" si="571"/>
        <v/>
      </c>
      <c r="Z1147" s="51" t="str">
        <f t="shared" si="572"/>
        <v/>
      </c>
      <c r="AA1147" s="50" t="str">
        <f t="shared" si="573"/>
        <v/>
      </c>
      <c r="AB1147" s="40" t="str">
        <f t="shared" si="574"/>
        <v>PEX8</v>
      </c>
      <c r="AC1147" s="49">
        <f t="shared" si="575"/>
        <v>0</v>
      </c>
      <c r="AD1147" s="47">
        <f t="shared" si="576"/>
        <v>0</v>
      </c>
      <c r="AE1147" s="47">
        <f t="shared" si="577"/>
        <v>0</v>
      </c>
      <c r="AF1147" s="48">
        <f t="shared" si="578"/>
        <v>0.05</v>
      </c>
      <c r="AG1147" s="47">
        <f t="shared" si="579"/>
        <v>0.05</v>
      </c>
      <c r="AH1147" s="47">
        <f t="shared" si="580"/>
        <v>0.05</v>
      </c>
      <c r="AI1147" s="46" t="str">
        <f t="shared" si="581"/>
        <v>HS Only</v>
      </c>
      <c r="AJ1147" s="43" t="str">
        <f t="shared" si="582"/>
        <v>HS Only</v>
      </c>
      <c r="AK1147" s="43" t="str">
        <f t="shared" si="583"/>
        <v>HS Only</v>
      </c>
      <c r="AL1147" s="45" t="str">
        <f t="shared" si="584"/>
        <v/>
      </c>
      <c r="AM1147" s="43" t="str">
        <f t="shared" si="585"/>
        <v/>
      </c>
      <c r="AN1147" s="42" t="str">
        <f t="shared" si="586"/>
        <v/>
      </c>
      <c r="AO1147" s="40" t="str">
        <f t="shared" si="587"/>
        <v>PEX8_YEAST</v>
      </c>
      <c r="AP1147" s="44" t="str">
        <f t="shared" si="588"/>
        <v/>
      </c>
      <c r="AQ1147" s="43" t="str">
        <f t="shared" si="589"/>
        <v/>
      </c>
      <c r="AR1147" s="43" t="str">
        <f t="shared" si="590"/>
        <v/>
      </c>
      <c r="AS1147" s="43" t="str">
        <f t="shared" si="591"/>
        <v/>
      </c>
      <c r="AT1147" s="43" t="str">
        <f t="shared" si="592"/>
        <v/>
      </c>
      <c r="AU1147" s="42" t="str">
        <f t="shared" si="593"/>
        <v/>
      </c>
    </row>
    <row r="1148" spans="1:47" ht="15" x14ac:dyDescent="0.25">
      <c r="A1148" s="40" t="s">
        <v>4843</v>
      </c>
      <c r="B1148" s="40" t="s">
        <v>4842</v>
      </c>
      <c r="C1148" s="60" t="str">
        <f>IF(ISNUMBER(VLOOKUP(B1148,'[1]WT-GR-A'!I$2:J$693,2,FALSE)),VLOOKUP(B1148,'[1]WT-GR-A'!I$2:J$693,2,FALSE),"")</f>
        <v/>
      </c>
      <c r="D1148" s="58" t="str">
        <f>IF(ISNUMBER(VLOOKUP($B1148,'[1]KO-GR-A'!$I$2:$J$907,2,FALSE)),VLOOKUP($B1148,'[1]KO-GR-A'!$I$2:$J$907,2,FALSE),"")</f>
        <v/>
      </c>
      <c r="E1148" s="58" t="str">
        <f>IF(ISNUMBER(VLOOKUP($B1148,'[1]MT-GR-A'!$I$2:$J$789,2,FALSE)),VLOOKUP($B1148,'[1]MT-GR-A'!$I$2:$J$789,2,FALSE),"")</f>
        <v/>
      </c>
      <c r="F1148" s="58" t="str">
        <f>IF(ISNUMBER(VLOOKUP($B1148,'[1]WT-HS-A'!$I$2:$J$1224,2,FALSE)),VLOOKUP($B1148,'[1]WT-HS-A'!$I$2:$J$1224,2,FALSE),"")</f>
        <v/>
      </c>
      <c r="G1148" s="58" t="str">
        <f>IF(ISNUMBER(VLOOKUP($B1148,'[1]KO-HS-A'!$I$2:$J$1229,2,FALSE)),VLOOKUP($B1148,'[1]KO-HS-A'!$I$2:$J$1229,2,FALSE),"")</f>
        <v/>
      </c>
      <c r="H1148" s="58">
        <f>IF(ISNUMBER(VLOOKUP($B1148,'[1]MT-HS-A'!$I$2:$J$1362,2,FALSE)),VLOOKUP($B1148,'[1]MT-HS-A'!$I$2:$J$1362,2,FALSE),"")</f>
        <v>0.04</v>
      </c>
      <c r="I1148" s="59" t="str">
        <f>IF(ISNUMBER(VLOOKUP($B1148,'[1]WT-GR-B'!$I$2:$J$585,2,FALSE)),VLOOKUP($B1148,'[1]WT-GR-B'!$I$2:$J$585,2,FALSE),"")</f>
        <v/>
      </c>
      <c r="J1148" s="58" t="str">
        <f>IF(ISNUMBER(VLOOKUP($B1148,'[1]KO-GR-B'!$I$2:$J$900,2,FALSE)),VLOOKUP($B1148,'[1]KO-GR-B'!$I$2:$J$900,2,FALSE),"")</f>
        <v/>
      </c>
      <c r="K1148" s="58" t="str">
        <f>IF(ISNUMBER(VLOOKUP($B1148,'[1]MT-GR-B'!$I$2:$J$693,2,FALSE)),VLOOKUP($B1148,'[1]MT-GR-B'!$I$2:$J$693,2,FALSE),"")</f>
        <v/>
      </c>
      <c r="L1148" s="58" t="str">
        <f>IF(ISNUMBER(VLOOKUP($B1148,'[1]WT-HS-B'!$I$2:$J$1220,2,FALSE)),VLOOKUP($B1148,'[1]WT-HS-B'!$I$2:$J$1220,2,FALSE),"")</f>
        <v/>
      </c>
      <c r="M1148" s="58" t="str">
        <f>IF(ISNUMBER(VLOOKUP($B1148,'[1]KO-HS-B'!$I$2:$J$1046,2,FALSE)),VLOOKUP($B1148,'[1]KO-HS-B'!$I$2:$J$1046,2,FALSE),"")</f>
        <v/>
      </c>
      <c r="N1148" s="58" t="str">
        <f>IF(ISNUMBER(VLOOKUP($B1148,'[1]MT-HS-B'!$I$2:$J$773,2,FALSE)),VLOOKUP($B1148,'[1]MT-HS-B'!$I$2:$J$773,2,FALSE),"")</f>
        <v/>
      </c>
      <c r="O1148" s="40" t="str">
        <f t="shared" si="561"/>
        <v>FOX2_YEAST</v>
      </c>
      <c r="P1148" s="57" t="str">
        <f t="shared" si="562"/>
        <v/>
      </c>
      <c r="Q1148" s="57" t="str">
        <f t="shared" si="563"/>
        <v/>
      </c>
      <c r="R1148" s="57" t="str">
        <f t="shared" si="564"/>
        <v/>
      </c>
      <c r="S1148" s="56" t="str">
        <f t="shared" si="565"/>
        <v>n/a</v>
      </c>
      <c r="T1148" s="55" t="str">
        <f t="shared" si="566"/>
        <v>n/a</v>
      </c>
      <c r="U1148" s="54" t="str">
        <f t="shared" si="567"/>
        <v>n/a</v>
      </c>
      <c r="V1148" s="53" t="str">
        <f t="shared" si="568"/>
        <v/>
      </c>
      <c r="W1148" s="53" t="str">
        <f t="shared" si="569"/>
        <v/>
      </c>
      <c r="X1148" s="53" t="str">
        <f t="shared" si="570"/>
        <v>HS only</v>
      </c>
      <c r="Y1148" s="52" t="str">
        <f t="shared" si="571"/>
        <v/>
      </c>
      <c r="Z1148" s="51" t="str">
        <f t="shared" si="572"/>
        <v/>
      </c>
      <c r="AA1148" s="50" t="str">
        <f t="shared" si="573"/>
        <v/>
      </c>
      <c r="AB1148" s="40" t="str">
        <f t="shared" si="574"/>
        <v>FOX2</v>
      </c>
      <c r="AC1148" s="49">
        <f t="shared" si="575"/>
        <v>0</v>
      </c>
      <c r="AD1148" s="47">
        <f t="shared" si="576"/>
        <v>0</v>
      </c>
      <c r="AE1148" s="47">
        <f t="shared" si="577"/>
        <v>0</v>
      </c>
      <c r="AF1148" s="48">
        <f t="shared" si="578"/>
        <v>0</v>
      </c>
      <c r="AG1148" s="47">
        <f t="shared" si="579"/>
        <v>0</v>
      </c>
      <c r="AH1148" s="47">
        <f t="shared" si="580"/>
        <v>0.04</v>
      </c>
      <c r="AI1148" s="46" t="str">
        <f t="shared" si="581"/>
        <v/>
      </c>
      <c r="AJ1148" s="43" t="str">
        <f t="shared" si="582"/>
        <v/>
      </c>
      <c r="AK1148" s="43" t="str">
        <f t="shared" si="583"/>
        <v>HS Only</v>
      </c>
      <c r="AL1148" s="45" t="str">
        <f t="shared" si="584"/>
        <v/>
      </c>
      <c r="AM1148" s="43" t="str">
        <f t="shared" si="585"/>
        <v/>
      </c>
      <c r="AN1148" s="42" t="str">
        <f t="shared" si="586"/>
        <v/>
      </c>
      <c r="AO1148" s="40" t="str">
        <f t="shared" si="587"/>
        <v>FOX2_YEAST</v>
      </c>
      <c r="AP1148" s="44" t="str">
        <f t="shared" si="588"/>
        <v/>
      </c>
      <c r="AQ1148" s="43" t="str">
        <f t="shared" si="589"/>
        <v/>
      </c>
      <c r="AR1148" s="43" t="str">
        <f t="shared" si="590"/>
        <v/>
      </c>
      <c r="AS1148" s="43" t="str">
        <f t="shared" si="591"/>
        <v/>
      </c>
      <c r="AT1148" s="43" t="str">
        <f t="shared" si="592"/>
        <v/>
      </c>
      <c r="AU1148" s="42" t="str">
        <f t="shared" si="593"/>
        <v/>
      </c>
    </row>
    <row r="1149" spans="1:47" ht="15" x14ac:dyDescent="0.25">
      <c r="A1149" s="40" t="s">
        <v>4841</v>
      </c>
      <c r="B1149" s="40" t="s">
        <v>4840</v>
      </c>
      <c r="C1149" s="60" t="str">
        <f>IF(ISNUMBER(VLOOKUP(B1149,'[1]WT-GR-A'!I$2:J$693,2,FALSE)),VLOOKUP(B1149,'[1]WT-GR-A'!I$2:J$693,2,FALSE),"")</f>
        <v/>
      </c>
      <c r="D1149" s="58" t="str">
        <f>IF(ISNUMBER(VLOOKUP($B1149,'[1]KO-GR-A'!$I$2:$J$907,2,FALSE)),VLOOKUP($B1149,'[1]KO-GR-A'!$I$2:$J$907,2,FALSE),"")</f>
        <v/>
      </c>
      <c r="E1149" s="58" t="str">
        <f>IF(ISNUMBER(VLOOKUP($B1149,'[1]MT-GR-A'!$I$2:$J$789,2,FALSE)),VLOOKUP($B1149,'[1]MT-GR-A'!$I$2:$J$789,2,FALSE),"")</f>
        <v/>
      </c>
      <c r="F1149" s="58">
        <f>IF(ISNUMBER(VLOOKUP($B1149,'[1]WT-HS-A'!$I$2:$J$1224,2,FALSE)),VLOOKUP($B1149,'[1]WT-HS-A'!$I$2:$J$1224,2,FALSE),"")</f>
        <v>0.16</v>
      </c>
      <c r="G1149" s="58" t="str">
        <f>IF(ISNUMBER(VLOOKUP($B1149,'[1]KO-HS-A'!$I$2:$J$1229,2,FALSE)),VLOOKUP($B1149,'[1]KO-HS-A'!$I$2:$J$1229,2,FALSE),"")</f>
        <v/>
      </c>
      <c r="H1149" s="58" t="str">
        <f>IF(ISNUMBER(VLOOKUP($B1149,'[1]MT-HS-A'!$I$2:$J$1362,2,FALSE)),VLOOKUP($B1149,'[1]MT-HS-A'!$I$2:$J$1362,2,FALSE),"")</f>
        <v/>
      </c>
      <c r="I1149" s="59" t="str">
        <f>IF(ISNUMBER(VLOOKUP($B1149,'[1]WT-GR-B'!$I$2:$J$585,2,FALSE)),VLOOKUP($B1149,'[1]WT-GR-B'!$I$2:$J$585,2,FALSE),"")</f>
        <v/>
      </c>
      <c r="J1149" s="58" t="str">
        <f>IF(ISNUMBER(VLOOKUP($B1149,'[1]KO-GR-B'!$I$2:$J$900,2,FALSE)),VLOOKUP($B1149,'[1]KO-GR-B'!$I$2:$J$900,2,FALSE),"")</f>
        <v/>
      </c>
      <c r="K1149" s="58" t="str">
        <f>IF(ISNUMBER(VLOOKUP($B1149,'[1]MT-GR-B'!$I$2:$J$693,2,FALSE)),VLOOKUP($B1149,'[1]MT-GR-B'!$I$2:$J$693,2,FALSE),"")</f>
        <v/>
      </c>
      <c r="L1149" s="58" t="str">
        <f>IF(ISNUMBER(VLOOKUP($B1149,'[1]WT-HS-B'!$I$2:$J$1220,2,FALSE)),VLOOKUP($B1149,'[1]WT-HS-B'!$I$2:$J$1220,2,FALSE),"")</f>
        <v/>
      </c>
      <c r="M1149" s="58" t="str">
        <f>IF(ISNUMBER(VLOOKUP($B1149,'[1]KO-HS-B'!$I$2:$J$1046,2,FALSE)),VLOOKUP($B1149,'[1]KO-HS-B'!$I$2:$J$1046,2,FALSE),"")</f>
        <v/>
      </c>
      <c r="N1149" s="58" t="str">
        <f>IF(ISNUMBER(VLOOKUP($B1149,'[1]MT-HS-B'!$I$2:$J$773,2,FALSE)),VLOOKUP($B1149,'[1]MT-HS-B'!$I$2:$J$773,2,FALSE),"")</f>
        <v/>
      </c>
      <c r="O1149" s="40" t="str">
        <f t="shared" si="561"/>
        <v>PEX17_YEAST</v>
      </c>
      <c r="P1149" s="57" t="str">
        <f t="shared" si="562"/>
        <v/>
      </c>
      <c r="Q1149" s="57" t="str">
        <f t="shared" si="563"/>
        <v/>
      </c>
      <c r="R1149" s="57" t="str">
        <f t="shared" si="564"/>
        <v/>
      </c>
      <c r="S1149" s="56" t="str">
        <f t="shared" si="565"/>
        <v>n/a</v>
      </c>
      <c r="T1149" s="55" t="str">
        <f t="shared" si="566"/>
        <v>n/a</v>
      </c>
      <c r="U1149" s="54" t="str">
        <f t="shared" si="567"/>
        <v>n/a</v>
      </c>
      <c r="V1149" s="53" t="str">
        <f t="shared" si="568"/>
        <v>HS only</v>
      </c>
      <c r="W1149" s="53" t="str">
        <f t="shared" si="569"/>
        <v/>
      </c>
      <c r="X1149" s="53" t="str">
        <f t="shared" si="570"/>
        <v/>
      </c>
      <c r="Y1149" s="52" t="str">
        <f t="shared" si="571"/>
        <v/>
      </c>
      <c r="Z1149" s="51" t="str">
        <f t="shared" si="572"/>
        <v/>
      </c>
      <c r="AA1149" s="50" t="str">
        <f t="shared" si="573"/>
        <v/>
      </c>
      <c r="AB1149" s="40" t="str">
        <f t="shared" si="574"/>
        <v>PEX17</v>
      </c>
      <c r="AC1149" s="49">
        <f t="shared" si="575"/>
        <v>0</v>
      </c>
      <c r="AD1149" s="47">
        <f t="shared" si="576"/>
        <v>0</v>
      </c>
      <c r="AE1149" s="47">
        <f t="shared" si="577"/>
        <v>0</v>
      </c>
      <c r="AF1149" s="48">
        <f t="shared" si="578"/>
        <v>0.16</v>
      </c>
      <c r="AG1149" s="47">
        <f t="shared" si="579"/>
        <v>0</v>
      </c>
      <c r="AH1149" s="47">
        <f t="shared" si="580"/>
        <v>0</v>
      </c>
      <c r="AI1149" s="46" t="str">
        <f t="shared" si="581"/>
        <v>HS Only</v>
      </c>
      <c r="AJ1149" s="43" t="str">
        <f t="shared" si="582"/>
        <v/>
      </c>
      <c r="AK1149" s="43" t="str">
        <f t="shared" si="583"/>
        <v/>
      </c>
      <c r="AL1149" s="45" t="str">
        <f t="shared" si="584"/>
        <v/>
      </c>
      <c r="AM1149" s="43" t="str">
        <f t="shared" si="585"/>
        <v/>
      </c>
      <c r="AN1149" s="42" t="str">
        <f t="shared" si="586"/>
        <v/>
      </c>
      <c r="AO1149" s="40" t="str">
        <f t="shared" si="587"/>
        <v>PEX17_YEAST</v>
      </c>
      <c r="AP1149" s="44" t="str">
        <f t="shared" si="588"/>
        <v/>
      </c>
      <c r="AQ1149" s="43" t="str">
        <f t="shared" si="589"/>
        <v/>
      </c>
      <c r="AR1149" s="43" t="str">
        <f t="shared" si="590"/>
        <v/>
      </c>
      <c r="AS1149" s="43" t="str">
        <f t="shared" si="591"/>
        <v/>
      </c>
      <c r="AT1149" s="43" t="str">
        <f t="shared" si="592"/>
        <v/>
      </c>
      <c r="AU1149" s="42" t="str">
        <f t="shared" si="593"/>
        <v/>
      </c>
    </row>
    <row r="1150" spans="1:47" ht="15" x14ac:dyDescent="0.25">
      <c r="A1150" s="40" t="s">
        <v>4839</v>
      </c>
      <c r="B1150" s="40" t="s">
        <v>4838</v>
      </c>
      <c r="C1150" s="60" t="str">
        <f>IF(ISNUMBER(VLOOKUP(B1150,'[1]WT-GR-A'!I$2:J$693,2,FALSE)),VLOOKUP(B1150,'[1]WT-GR-A'!I$2:J$693,2,FALSE),"")</f>
        <v/>
      </c>
      <c r="D1150" s="58" t="str">
        <f>IF(ISNUMBER(VLOOKUP($B1150,'[1]KO-GR-A'!$I$2:$J$907,2,FALSE)),VLOOKUP($B1150,'[1]KO-GR-A'!$I$2:$J$907,2,FALSE),"")</f>
        <v/>
      </c>
      <c r="E1150" s="58" t="str">
        <f>IF(ISNUMBER(VLOOKUP($B1150,'[1]MT-GR-A'!$I$2:$J$789,2,FALSE)),VLOOKUP($B1150,'[1]MT-GR-A'!$I$2:$J$789,2,FALSE),"")</f>
        <v/>
      </c>
      <c r="F1150" s="58" t="str">
        <f>IF(ISNUMBER(VLOOKUP($B1150,'[1]WT-HS-A'!$I$2:$J$1224,2,FALSE)),VLOOKUP($B1150,'[1]WT-HS-A'!$I$2:$J$1224,2,FALSE),"")</f>
        <v/>
      </c>
      <c r="G1150" s="58" t="str">
        <f>IF(ISNUMBER(VLOOKUP($B1150,'[1]KO-HS-A'!$I$2:$J$1229,2,FALSE)),VLOOKUP($B1150,'[1]KO-HS-A'!$I$2:$J$1229,2,FALSE),"")</f>
        <v/>
      </c>
      <c r="H1150" s="58">
        <f>IF(ISNUMBER(VLOOKUP($B1150,'[1]MT-HS-A'!$I$2:$J$1362,2,FALSE)),VLOOKUP($B1150,'[1]MT-HS-A'!$I$2:$J$1362,2,FALSE),"")</f>
        <v>0.14000000000000001</v>
      </c>
      <c r="I1150" s="59" t="str">
        <f>IF(ISNUMBER(VLOOKUP($B1150,'[1]WT-GR-B'!$I$2:$J$585,2,FALSE)),VLOOKUP($B1150,'[1]WT-GR-B'!$I$2:$J$585,2,FALSE),"")</f>
        <v/>
      </c>
      <c r="J1150" s="58" t="str">
        <f>IF(ISNUMBER(VLOOKUP($B1150,'[1]KO-GR-B'!$I$2:$J$900,2,FALSE)),VLOOKUP($B1150,'[1]KO-GR-B'!$I$2:$J$900,2,FALSE),"")</f>
        <v/>
      </c>
      <c r="K1150" s="58" t="str">
        <f>IF(ISNUMBER(VLOOKUP($B1150,'[1]MT-GR-B'!$I$2:$J$693,2,FALSE)),VLOOKUP($B1150,'[1]MT-GR-B'!$I$2:$J$693,2,FALSE),"")</f>
        <v/>
      </c>
      <c r="L1150" s="58" t="str">
        <f>IF(ISNUMBER(VLOOKUP($B1150,'[1]WT-HS-B'!$I$2:$J$1220,2,FALSE)),VLOOKUP($B1150,'[1]WT-HS-B'!$I$2:$J$1220,2,FALSE),"")</f>
        <v/>
      </c>
      <c r="M1150" s="58" t="str">
        <f>IF(ISNUMBER(VLOOKUP($B1150,'[1]KO-HS-B'!$I$2:$J$1046,2,FALSE)),VLOOKUP($B1150,'[1]KO-HS-B'!$I$2:$J$1046,2,FALSE),"")</f>
        <v/>
      </c>
      <c r="N1150" s="58" t="str">
        <f>IF(ISNUMBER(VLOOKUP($B1150,'[1]MT-HS-B'!$I$2:$J$773,2,FALSE)),VLOOKUP($B1150,'[1]MT-HS-B'!$I$2:$J$773,2,FALSE),"")</f>
        <v/>
      </c>
      <c r="O1150" s="40" t="str">
        <f t="shared" si="561"/>
        <v>PEX11_YEAST</v>
      </c>
      <c r="P1150" s="57" t="str">
        <f t="shared" si="562"/>
        <v/>
      </c>
      <c r="Q1150" s="57" t="str">
        <f t="shared" si="563"/>
        <v/>
      </c>
      <c r="R1150" s="57" t="str">
        <f t="shared" si="564"/>
        <v/>
      </c>
      <c r="S1150" s="56" t="str">
        <f t="shared" si="565"/>
        <v>n/a</v>
      </c>
      <c r="T1150" s="55" t="str">
        <f t="shared" si="566"/>
        <v>n/a</v>
      </c>
      <c r="U1150" s="54" t="str">
        <f t="shared" si="567"/>
        <v>n/a</v>
      </c>
      <c r="V1150" s="53" t="str">
        <f t="shared" si="568"/>
        <v/>
      </c>
      <c r="W1150" s="53" t="str">
        <f t="shared" si="569"/>
        <v/>
      </c>
      <c r="X1150" s="53" t="str">
        <f t="shared" si="570"/>
        <v>HS only</v>
      </c>
      <c r="Y1150" s="52" t="str">
        <f t="shared" si="571"/>
        <v/>
      </c>
      <c r="Z1150" s="51" t="str">
        <f t="shared" si="572"/>
        <v/>
      </c>
      <c r="AA1150" s="50" t="str">
        <f t="shared" si="573"/>
        <v/>
      </c>
      <c r="AB1150" s="40" t="str">
        <f t="shared" si="574"/>
        <v>PEX11</v>
      </c>
      <c r="AC1150" s="49">
        <f t="shared" si="575"/>
        <v>0</v>
      </c>
      <c r="AD1150" s="47">
        <f t="shared" si="576"/>
        <v>0</v>
      </c>
      <c r="AE1150" s="47">
        <f t="shared" si="577"/>
        <v>0</v>
      </c>
      <c r="AF1150" s="48">
        <f t="shared" si="578"/>
        <v>0</v>
      </c>
      <c r="AG1150" s="47">
        <f t="shared" si="579"/>
        <v>0</v>
      </c>
      <c r="AH1150" s="47">
        <f t="shared" si="580"/>
        <v>0.14000000000000001</v>
      </c>
      <c r="AI1150" s="46" t="str">
        <f t="shared" si="581"/>
        <v/>
      </c>
      <c r="AJ1150" s="43" t="str">
        <f t="shared" si="582"/>
        <v/>
      </c>
      <c r="AK1150" s="43" t="str">
        <f t="shared" si="583"/>
        <v>HS Only</v>
      </c>
      <c r="AL1150" s="45" t="str">
        <f t="shared" si="584"/>
        <v/>
      </c>
      <c r="AM1150" s="43" t="str">
        <f t="shared" si="585"/>
        <v/>
      </c>
      <c r="AN1150" s="42" t="str">
        <f t="shared" si="586"/>
        <v/>
      </c>
      <c r="AO1150" s="40" t="str">
        <f t="shared" si="587"/>
        <v>PEX11_YEAST</v>
      </c>
      <c r="AP1150" s="44" t="str">
        <f t="shared" si="588"/>
        <v/>
      </c>
      <c r="AQ1150" s="43" t="str">
        <f t="shared" si="589"/>
        <v/>
      </c>
      <c r="AR1150" s="43" t="str">
        <f t="shared" si="590"/>
        <v/>
      </c>
      <c r="AS1150" s="43" t="str">
        <f t="shared" si="591"/>
        <v/>
      </c>
      <c r="AT1150" s="43" t="str">
        <f t="shared" si="592"/>
        <v/>
      </c>
      <c r="AU1150" s="42" t="str">
        <f t="shared" si="593"/>
        <v/>
      </c>
    </row>
    <row r="1151" spans="1:47" ht="15" x14ac:dyDescent="0.25">
      <c r="A1151" s="40" t="s">
        <v>4837</v>
      </c>
      <c r="B1151" s="40" t="s">
        <v>4836</v>
      </c>
      <c r="C1151" s="60" t="str">
        <f>IF(ISNUMBER(VLOOKUP(B1151,'[1]WT-GR-A'!I$2:J$693,2,FALSE)),VLOOKUP(B1151,'[1]WT-GR-A'!I$2:J$693,2,FALSE),"")</f>
        <v/>
      </c>
      <c r="D1151" s="58" t="str">
        <f>IF(ISNUMBER(VLOOKUP($B1151,'[1]KO-GR-A'!$I$2:$J$907,2,FALSE)),VLOOKUP($B1151,'[1]KO-GR-A'!$I$2:$J$907,2,FALSE),"")</f>
        <v/>
      </c>
      <c r="E1151" s="58" t="str">
        <f>IF(ISNUMBER(VLOOKUP($B1151,'[1]MT-GR-A'!$I$2:$J$789,2,FALSE)),VLOOKUP($B1151,'[1]MT-GR-A'!$I$2:$J$789,2,FALSE),"")</f>
        <v/>
      </c>
      <c r="F1151" s="58">
        <f>IF(ISNUMBER(VLOOKUP($B1151,'[1]WT-HS-A'!$I$2:$J$1224,2,FALSE)),VLOOKUP($B1151,'[1]WT-HS-A'!$I$2:$J$1224,2,FALSE),"")</f>
        <v>0.05</v>
      </c>
      <c r="G1151" s="58">
        <f>IF(ISNUMBER(VLOOKUP($B1151,'[1]KO-HS-A'!$I$2:$J$1229,2,FALSE)),VLOOKUP($B1151,'[1]KO-HS-A'!$I$2:$J$1229,2,FALSE),"")</f>
        <v>0.05</v>
      </c>
      <c r="H1151" s="58" t="str">
        <f>IF(ISNUMBER(VLOOKUP($B1151,'[1]MT-HS-A'!$I$2:$J$1362,2,FALSE)),VLOOKUP($B1151,'[1]MT-HS-A'!$I$2:$J$1362,2,FALSE),"")</f>
        <v/>
      </c>
      <c r="I1151" s="59" t="str">
        <f>IF(ISNUMBER(VLOOKUP($B1151,'[1]WT-GR-B'!$I$2:$J$585,2,FALSE)),VLOOKUP($B1151,'[1]WT-GR-B'!$I$2:$J$585,2,FALSE),"")</f>
        <v/>
      </c>
      <c r="J1151" s="58" t="str">
        <f>IF(ISNUMBER(VLOOKUP($B1151,'[1]KO-GR-B'!$I$2:$J$900,2,FALSE)),VLOOKUP($B1151,'[1]KO-GR-B'!$I$2:$J$900,2,FALSE),"")</f>
        <v/>
      </c>
      <c r="K1151" s="58" t="str">
        <f>IF(ISNUMBER(VLOOKUP($B1151,'[1]MT-GR-B'!$I$2:$J$693,2,FALSE)),VLOOKUP($B1151,'[1]MT-GR-B'!$I$2:$J$693,2,FALSE),"")</f>
        <v/>
      </c>
      <c r="L1151" s="58" t="str">
        <f>IF(ISNUMBER(VLOOKUP($B1151,'[1]WT-HS-B'!$I$2:$J$1220,2,FALSE)),VLOOKUP($B1151,'[1]WT-HS-B'!$I$2:$J$1220,2,FALSE),"")</f>
        <v/>
      </c>
      <c r="M1151" s="58" t="str">
        <f>IF(ISNUMBER(VLOOKUP($B1151,'[1]KO-HS-B'!$I$2:$J$1046,2,FALSE)),VLOOKUP($B1151,'[1]KO-HS-B'!$I$2:$J$1046,2,FALSE),"")</f>
        <v/>
      </c>
      <c r="N1151" s="58" t="str">
        <f>IF(ISNUMBER(VLOOKUP($B1151,'[1]MT-HS-B'!$I$2:$J$773,2,FALSE)),VLOOKUP($B1151,'[1]MT-HS-B'!$I$2:$J$773,2,FALSE),"")</f>
        <v/>
      </c>
      <c r="O1151" s="40" t="str">
        <f t="shared" si="561"/>
        <v>PEX5_YEAST</v>
      </c>
      <c r="P1151" s="57" t="str">
        <f t="shared" si="562"/>
        <v/>
      </c>
      <c r="Q1151" s="57" t="str">
        <f t="shared" si="563"/>
        <v/>
      </c>
      <c r="R1151" s="57" t="str">
        <f t="shared" si="564"/>
        <v/>
      </c>
      <c r="S1151" s="56" t="str">
        <f t="shared" si="565"/>
        <v>n/a</v>
      </c>
      <c r="T1151" s="55" t="str">
        <f t="shared" si="566"/>
        <v>n/a</v>
      </c>
      <c r="U1151" s="54" t="str">
        <f t="shared" si="567"/>
        <v>n/a</v>
      </c>
      <c r="V1151" s="53" t="str">
        <f t="shared" si="568"/>
        <v>HS only</v>
      </c>
      <c r="W1151" s="53" t="str">
        <f t="shared" si="569"/>
        <v>HS only</v>
      </c>
      <c r="X1151" s="53" t="str">
        <f t="shared" si="570"/>
        <v/>
      </c>
      <c r="Y1151" s="52" t="str">
        <f t="shared" si="571"/>
        <v/>
      </c>
      <c r="Z1151" s="51" t="str">
        <f t="shared" si="572"/>
        <v/>
      </c>
      <c r="AA1151" s="50" t="str">
        <f t="shared" si="573"/>
        <v/>
      </c>
      <c r="AB1151" s="40" t="str">
        <f t="shared" si="574"/>
        <v>PEX5</v>
      </c>
      <c r="AC1151" s="49">
        <f t="shared" si="575"/>
        <v>0</v>
      </c>
      <c r="AD1151" s="47">
        <f t="shared" si="576"/>
        <v>0</v>
      </c>
      <c r="AE1151" s="47">
        <f t="shared" si="577"/>
        <v>0</v>
      </c>
      <c r="AF1151" s="48">
        <f t="shared" si="578"/>
        <v>0.05</v>
      </c>
      <c r="AG1151" s="47">
        <f t="shared" si="579"/>
        <v>0.05</v>
      </c>
      <c r="AH1151" s="47">
        <f t="shared" si="580"/>
        <v>0</v>
      </c>
      <c r="AI1151" s="46" t="str">
        <f t="shared" si="581"/>
        <v>HS Only</v>
      </c>
      <c r="AJ1151" s="43" t="str">
        <f t="shared" si="582"/>
        <v>HS Only</v>
      </c>
      <c r="AK1151" s="43" t="str">
        <f t="shared" si="583"/>
        <v/>
      </c>
      <c r="AL1151" s="45" t="str">
        <f t="shared" si="584"/>
        <v/>
      </c>
      <c r="AM1151" s="43" t="str">
        <f t="shared" si="585"/>
        <v/>
      </c>
      <c r="AN1151" s="42" t="str">
        <f t="shared" si="586"/>
        <v/>
      </c>
      <c r="AO1151" s="40" t="str">
        <f t="shared" si="587"/>
        <v>PEX5_YEAST</v>
      </c>
      <c r="AP1151" s="44" t="str">
        <f t="shared" si="588"/>
        <v/>
      </c>
      <c r="AQ1151" s="43" t="str">
        <f t="shared" si="589"/>
        <v/>
      </c>
      <c r="AR1151" s="43" t="str">
        <f t="shared" si="590"/>
        <v/>
      </c>
      <c r="AS1151" s="43" t="str">
        <f t="shared" si="591"/>
        <v/>
      </c>
      <c r="AT1151" s="43" t="str">
        <f t="shared" si="592"/>
        <v/>
      </c>
      <c r="AU1151" s="42" t="str">
        <f t="shared" si="593"/>
        <v/>
      </c>
    </row>
    <row r="1152" spans="1:47" ht="15" x14ac:dyDescent="0.25">
      <c r="A1152" s="40" t="s">
        <v>4835</v>
      </c>
      <c r="B1152" s="40" t="s">
        <v>4834</v>
      </c>
      <c r="C1152" s="60">
        <f>IF(ISNUMBER(VLOOKUP(B1152,'[1]WT-GR-A'!I$2:J$693,2,FALSE)),VLOOKUP(B1152,'[1]WT-GR-A'!I$2:J$693,2,FALSE),"")</f>
        <v>0.12</v>
      </c>
      <c r="D1152" s="58">
        <f>IF(ISNUMBER(VLOOKUP($B1152,'[1]KO-GR-A'!$I$2:$J$907,2,FALSE)),VLOOKUP($B1152,'[1]KO-GR-A'!$I$2:$J$907,2,FALSE),"")</f>
        <v>0.33</v>
      </c>
      <c r="E1152" s="58">
        <f>IF(ISNUMBER(VLOOKUP($B1152,'[1]MT-GR-A'!$I$2:$J$789,2,FALSE)),VLOOKUP($B1152,'[1]MT-GR-A'!$I$2:$J$789,2,FALSE),"")</f>
        <v>0.41</v>
      </c>
      <c r="F1152" s="58">
        <f>IF(ISNUMBER(VLOOKUP($B1152,'[1]WT-HS-A'!$I$2:$J$1224,2,FALSE)),VLOOKUP($B1152,'[1]WT-HS-A'!$I$2:$J$1224,2,FALSE),"")</f>
        <v>0.41</v>
      </c>
      <c r="G1152" s="58">
        <f>IF(ISNUMBER(VLOOKUP($B1152,'[1]KO-HS-A'!$I$2:$J$1229,2,FALSE)),VLOOKUP($B1152,'[1]KO-HS-A'!$I$2:$J$1229,2,FALSE),"")</f>
        <v>0.33</v>
      </c>
      <c r="H1152" s="58">
        <f>IF(ISNUMBER(VLOOKUP($B1152,'[1]MT-HS-A'!$I$2:$J$1362,2,FALSE)),VLOOKUP($B1152,'[1]MT-HS-A'!$I$2:$J$1362,2,FALSE),"")</f>
        <v>0.33</v>
      </c>
      <c r="I1152" s="59">
        <f>IF(ISNUMBER(VLOOKUP($B1152,'[1]WT-GR-B'!$I$2:$J$585,2,FALSE)),VLOOKUP($B1152,'[1]WT-GR-B'!$I$2:$J$585,2,FALSE),"")</f>
        <v>0.12</v>
      </c>
      <c r="J1152" s="58">
        <f>IF(ISNUMBER(VLOOKUP($B1152,'[1]KO-GR-B'!$I$2:$J$900,2,FALSE)),VLOOKUP($B1152,'[1]KO-GR-B'!$I$2:$J$900,2,FALSE),"")</f>
        <v>0.41</v>
      </c>
      <c r="K1152" s="58">
        <f>IF(ISNUMBER(VLOOKUP($B1152,'[1]MT-GR-B'!$I$2:$J$693,2,FALSE)),VLOOKUP($B1152,'[1]MT-GR-B'!$I$2:$J$693,2,FALSE),"")</f>
        <v>0.33</v>
      </c>
      <c r="L1152" s="58">
        <f>IF(ISNUMBER(VLOOKUP($B1152,'[1]WT-HS-B'!$I$2:$J$1220,2,FALSE)),VLOOKUP($B1152,'[1]WT-HS-B'!$I$2:$J$1220,2,FALSE),"")</f>
        <v>0.33</v>
      </c>
      <c r="M1152" s="58">
        <f>IF(ISNUMBER(VLOOKUP($B1152,'[1]KO-HS-B'!$I$2:$J$1046,2,FALSE)),VLOOKUP($B1152,'[1]KO-HS-B'!$I$2:$J$1046,2,FALSE),"")</f>
        <v>0.26</v>
      </c>
      <c r="N1152" s="58">
        <f>IF(ISNUMBER(VLOOKUP($B1152,'[1]MT-HS-B'!$I$2:$J$773,2,FALSE)),VLOOKUP($B1152,'[1]MT-HS-B'!$I$2:$J$773,2,FALSE),"")</f>
        <v>0.26</v>
      </c>
      <c r="O1152" s="40" t="str">
        <f t="shared" si="561"/>
        <v>FAT2_YEAST</v>
      </c>
      <c r="P1152" s="57">
        <f t="shared" si="562"/>
        <v>2.0833333333333335</v>
      </c>
      <c r="Q1152" s="57">
        <f t="shared" si="563"/>
        <v>-0.18292682926829265</v>
      </c>
      <c r="R1152" s="57">
        <f t="shared" si="564"/>
        <v>-0.20362158167036212</v>
      </c>
      <c r="S1152" s="56">
        <f t="shared" si="565"/>
        <v>0.33333333333333315</v>
      </c>
      <c r="T1152" s="55">
        <f t="shared" si="566"/>
        <v>0.18292682926829265</v>
      </c>
      <c r="U1152" s="54">
        <f t="shared" si="567"/>
        <v>8.4996304508500042E-3</v>
      </c>
      <c r="V1152" s="53">
        <f t="shared" si="568"/>
        <v>2.4166666666666665</v>
      </c>
      <c r="W1152" s="53">
        <f t="shared" si="569"/>
        <v>0</v>
      </c>
      <c r="X1152" s="53">
        <f t="shared" si="570"/>
        <v>-0.19512195121951212</v>
      </c>
      <c r="Y1152" s="52">
        <f t="shared" si="571"/>
        <v>1.7500000000000002</v>
      </c>
      <c r="Z1152" s="51">
        <f t="shared" si="572"/>
        <v>-0.3658536585365853</v>
      </c>
      <c r="AA1152" s="50">
        <f t="shared" si="573"/>
        <v>-0.21212121212121213</v>
      </c>
      <c r="AB1152" s="40" t="str">
        <f t="shared" si="574"/>
        <v>FAT2</v>
      </c>
      <c r="AC1152" s="49">
        <f t="shared" si="575"/>
        <v>0.12</v>
      </c>
      <c r="AD1152" s="47">
        <f t="shared" si="576"/>
        <v>0.37</v>
      </c>
      <c r="AE1152" s="47">
        <f t="shared" si="577"/>
        <v>0.37</v>
      </c>
      <c r="AF1152" s="48">
        <f t="shared" si="578"/>
        <v>0.37</v>
      </c>
      <c r="AG1152" s="47">
        <f t="shared" si="579"/>
        <v>0.29500000000000004</v>
      </c>
      <c r="AH1152" s="47">
        <f t="shared" si="580"/>
        <v>0.29500000000000004</v>
      </c>
      <c r="AI1152" s="46">
        <f t="shared" si="581"/>
        <v>3.0833333333333335</v>
      </c>
      <c r="AJ1152" s="43">
        <f t="shared" si="582"/>
        <v>0.79729729729729737</v>
      </c>
      <c r="AK1152" s="43">
        <f t="shared" si="583"/>
        <v>0.79729729729729737</v>
      </c>
      <c r="AL1152" s="45">
        <f t="shared" si="584"/>
        <v>0.47140452079103462</v>
      </c>
      <c r="AM1152" s="43">
        <f t="shared" si="585"/>
        <v>0.25869760287312688</v>
      </c>
      <c r="AN1152" s="42">
        <f t="shared" si="586"/>
        <v>1.202029265875142E-2</v>
      </c>
      <c r="AO1152" s="40" t="str">
        <f t="shared" si="587"/>
        <v>FAT2_YEAST</v>
      </c>
      <c r="AP1152" s="44">
        <f t="shared" si="588"/>
        <v>0</v>
      </c>
      <c r="AQ1152" s="43">
        <f t="shared" si="589"/>
        <v>5.6568542494923629E-2</v>
      </c>
      <c r="AR1152" s="43">
        <f t="shared" si="590"/>
        <v>5.6568542494923629E-2</v>
      </c>
      <c r="AS1152" s="43">
        <f t="shared" si="591"/>
        <v>5.6568542494923629E-2</v>
      </c>
      <c r="AT1152" s="43">
        <f t="shared" si="592"/>
        <v>4.9497474683058124E-2</v>
      </c>
      <c r="AU1152" s="42">
        <f t="shared" si="593"/>
        <v>4.9497474683058124E-2</v>
      </c>
    </row>
    <row r="1153" spans="1:47" ht="15" x14ac:dyDescent="0.25">
      <c r="A1153" s="40" t="s">
        <v>4833</v>
      </c>
      <c r="B1153" s="40" t="s">
        <v>4832</v>
      </c>
      <c r="C1153" s="60" t="str">
        <f>IF(ISNUMBER(VLOOKUP(B1153,'[1]WT-GR-A'!I$2:J$693,2,FALSE)),VLOOKUP(B1153,'[1]WT-GR-A'!I$2:J$693,2,FALSE),"")</f>
        <v/>
      </c>
      <c r="D1153" s="58">
        <f>IF(ISNUMBER(VLOOKUP($B1153,'[1]KO-GR-A'!$I$2:$J$907,2,FALSE)),VLOOKUP($B1153,'[1]KO-GR-A'!$I$2:$J$907,2,FALSE),"")</f>
        <v>0.06</v>
      </c>
      <c r="E1153" s="58" t="str">
        <f>IF(ISNUMBER(VLOOKUP($B1153,'[1]MT-GR-A'!$I$2:$J$789,2,FALSE)),VLOOKUP($B1153,'[1]MT-GR-A'!$I$2:$J$789,2,FALSE),"")</f>
        <v/>
      </c>
      <c r="F1153" s="58" t="str">
        <f>IF(ISNUMBER(VLOOKUP($B1153,'[1]WT-HS-A'!$I$2:$J$1224,2,FALSE)),VLOOKUP($B1153,'[1]WT-HS-A'!$I$2:$J$1224,2,FALSE),"")</f>
        <v/>
      </c>
      <c r="G1153" s="58" t="str">
        <f>IF(ISNUMBER(VLOOKUP($B1153,'[1]KO-HS-A'!$I$2:$J$1229,2,FALSE)),VLOOKUP($B1153,'[1]KO-HS-A'!$I$2:$J$1229,2,FALSE),"")</f>
        <v/>
      </c>
      <c r="H1153" s="58" t="str">
        <f>IF(ISNUMBER(VLOOKUP($B1153,'[1]MT-HS-A'!$I$2:$J$1362,2,FALSE)),VLOOKUP($B1153,'[1]MT-HS-A'!$I$2:$J$1362,2,FALSE),"")</f>
        <v/>
      </c>
      <c r="I1153" s="59" t="str">
        <f>IF(ISNUMBER(VLOOKUP($B1153,'[1]WT-GR-B'!$I$2:$J$585,2,FALSE)),VLOOKUP($B1153,'[1]WT-GR-B'!$I$2:$J$585,2,FALSE),"")</f>
        <v/>
      </c>
      <c r="J1153" s="58" t="str">
        <f>IF(ISNUMBER(VLOOKUP($B1153,'[1]KO-GR-B'!$I$2:$J$900,2,FALSE)),VLOOKUP($B1153,'[1]KO-GR-B'!$I$2:$J$900,2,FALSE),"")</f>
        <v/>
      </c>
      <c r="K1153" s="58" t="str">
        <f>IF(ISNUMBER(VLOOKUP($B1153,'[1]MT-GR-B'!$I$2:$J$693,2,FALSE)),VLOOKUP($B1153,'[1]MT-GR-B'!$I$2:$J$693,2,FALSE),"")</f>
        <v/>
      </c>
      <c r="L1153" s="58" t="str">
        <f>IF(ISNUMBER(VLOOKUP($B1153,'[1]WT-HS-B'!$I$2:$J$1220,2,FALSE)),VLOOKUP($B1153,'[1]WT-HS-B'!$I$2:$J$1220,2,FALSE),"")</f>
        <v/>
      </c>
      <c r="M1153" s="58" t="str">
        <f>IF(ISNUMBER(VLOOKUP($B1153,'[1]KO-HS-B'!$I$2:$J$1046,2,FALSE)),VLOOKUP($B1153,'[1]KO-HS-B'!$I$2:$J$1046,2,FALSE),"")</f>
        <v/>
      </c>
      <c r="N1153" s="58" t="str">
        <f>IF(ISNUMBER(VLOOKUP($B1153,'[1]MT-HS-B'!$I$2:$J$773,2,FALSE)),VLOOKUP($B1153,'[1]MT-HS-B'!$I$2:$J$773,2,FALSE),"")</f>
        <v/>
      </c>
      <c r="O1153" s="40" t="str">
        <f t="shared" si="561"/>
        <v>PIP2_YEAST</v>
      </c>
      <c r="P1153" s="57" t="str">
        <f t="shared" si="562"/>
        <v/>
      </c>
      <c r="Q1153" s="57" t="str">
        <f t="shared" si="563"/>
        <v/>
      </c>
      <c r="R1153" s="57" t="str">
        <f t="shared" si="564"/>
        <v/>
      </c>
      <c r="S1153" s="56" t="str">
        <f t="shared" si="565"/>
        <v>n/a</v>
      </c>
      <c r="T1153" s="55" t="str">
        <f t="shared" si="566"/>
        <v>n/a</v>
      </c>
      <c r="U1153" s="54" t="str">
        <f t="shared" si="567"/>
        <v>n/a</v>
      </c>
      <c r="V1153" s="53" t="str">
        <f t="shared" si="568"/>
        <v/>
      </c>
      <c r="W1153" s="53" t="str">
        <f t="shared" si="569"/>
        <v>GR only</v>
      </c>
      <c r="X1153" s="53" t="str">
        <f t="shared" si="570"/>
        <v/>
      </c>
      <c r="Y1153" s="52" t="str">
        <f t="shared" si="571"/>
        <v/>
      </c>
      <c r="Z1153" s="51" t="str">
        <f t="shared" si="572"/>
        <v/>
      </c>
      <c r="AA1153" s="50" t="str">
        <f t="shared" si="573"/>
        <v/>
      </c>
      <c r="AB1153" s="40" t="str">
        <f t="shared" si="574"/>
        <v>PIP2</v>
      </c>
      <c r="AC1153" s="49">
        <f t="shared" si="575"/>
        <v>0</v>
      </c>
      <c r="AD1153" s="47">
        <f t="shared" si="576"/>
        <v>0.06</v>
      </c>
      <c r="AE1153" s="47">
        <f t="shared" si="577"/>
        <v>0</v>
      </c>
      <c r="AF1153" s="48">
        <f t="shared" si="578"/>
        <v>0</v>
      </c>
      <c r="AG1153" s="47">
        <f t="shared" si="579"/>
        <v>0</v>
      </c>
      <c r="AH1153" s="47">
        <f t="shared" si="580"/>
        <v>0</v>
      </c>
      <c r="AI1153" s="46" t="str">
        <f t="shared" si="581"/>
        <v/>
      </c>
      <c r="AJ1153" s="43">
        <f t="shared" si="582"/>
        <v>0</v>
      </c>
      <c r="AK1153" s="43" t="str">
        <f t="shared" si="583"/>
        <v/>
      </c>
      <c r="AL1153" s="45" t="str">
        <f t="shared" si="584"/>
        <v/>
      </c>
      <c r="AM1153" s="43" t="str">
        <f t="shared" si="585"/>
        <v/>
      </c>
      <c r="AN1153" s="42" t="str">
        <f t="shared" si="586"/>
        <v/>
      </c>
      <c r="AO1153" s="40" t="str">
        <f t="shared" si="587"/>
        <v>PIP2_YEAST</v>
      </c>
      <c r="AP1153" s="44" t="str">
        <f t="shared" si="588"/>
        <v/>
      </c>
      <c r="AQ1153" s="43" t="str">
        <f t="shared" si="589"/>
        <v/>
      </c>
      <c r="AR1153" s="43" t="str">
        <f t="shared" si="590"/>
        <v/>
      </c>
      <c r="AS1153" s="43" t="str">
        <f t="shared" si="591"/>
        <v/>
      </c>
      <c r="AT1153" s="43" t="str">
        <f t="shared" si="592"/>
        <v/>
      </c>
      <c r="AU1153" s="42" t="str">
        <f t="shared" si="593"/>
        <v/>
      </c>
    </row>
    <row r="1154" spans="1:47" ht="15" x14ac:dyDescent="0.25">
      <c r="A1154" s="40" t="s">
        <v>4831</v>
      </c>
      <c r="B1154" s="40" t="s">
        <v>4830</v>
      </c>
      <c r="C1154" s="60">
        <f>IF(ISNUMBER(VLOOKUP(B1154,'[1]WT-GR-A'!I$2:J$693,2,FALSE)),VLOOKUP(B1154,'[1]WT-GR-A'!I$2:J$693,2,FALSE),"")</f>
        <v>0.1</v>
      </c>
      <c r="D1154" s="58">
        <f>IF(ISNUMBER(VLOOKUP($B1154,'[1]KO-GR-A'!$I$2:$J$907,2,FALSE)),VLOOKUP($B1154,'[1]KO-GR-A'!$I$2:$J$907,2,FALSE),"")</f>
        <v>0.22</v>
      </c>
      <c r="E1154" s="58">
        <f>IF(ISNUMBER(VLOOKUP($B1154,'[1]MT-GR-A'!$I$2:$J$789,2,FALSE)),VLOOKUP($B1154,'[1]MT-GR-A'!$I$2:$J$789,2,FALSE),"")</f>
        <v>0.05</v>
      </c>
      <c r="F1154" s="58">
        <f>IF(ISNUMBER(VLOOKUP($B1154,'[1]WT-HS-A'!$I$2:$J$1224,2,FALSE)),VLOOKUP($B1154,'[1]WT-HS-A'!$I$2:$J$1224,2,FALSE),"")</f>
        <v>0.16</v>
      </c>
      <c r="G1154" s="58">
        <f>IF(ISNUMBER(VLOOKUP($B1154,'[1]KO-HS-A'!$I$2:$J$1229,2,FALSE)),VLOOKUP($B1154,'[1]KO-HS-A'!$I$2:$J$1229,2,FALSE),"")</f>
        <v>0.1</v>
      </c>
      <c r="H1154" s="58">
        <f>IF(ISNUMBER(VLOOKUP($B1154,'[1]MT-HS-A'!$I$2:$J$1362,2,FALSE)),VLOOKUP($B1154,'[1]MT-HS-A'!$I$2:$J$1362,2,FALSE),"")</f>
        <v>0.22</v>
      </c>
      <c r="I1154" s="59">
        <f>IF(ISNUMBER(VLOOKUP($B1154,'[1]WT-GR-B'!$I$2:$J$585,2,FALSE)),VLOOKUP($B1154,'[1]WT-GR-B'!$I$2:$J$585,2,FALSE),"")</f>
        <v>0.05</v>
      </c>
      <c r="J1154" s="58">
        <f>IF(ISNUMBER(VLOOKUP($B1154,'[1]KO-GR-B'!$I$2:$J$900,2,FALSE)),VLOOKUP($B1154,'[1]KO-GR-B'!$I$2:$J$900,2,FALSE),"")</f>
        <v>0.1</v>
      </c>
      <c r="K1154" s="58" t="str">
        <f>IF(ISNUMBER(VLOOKUP($B1154,'[1]MT-GR-B'!$I$2:$J$693,2,FALSE)),VLOOKUP($B1154,'[1]MT-GR-B'!$I$2:$J$693,2,FALSE),"")</f>
        <v/>
      </c>
      <c r="L1154" s="58">
        <f>IF(ISNUMBER(VLOOKUP($B1154,'[1]WT-HS-B'!$I$2:$J$1220,2,FALSE)),VLOOKUP($B1154,'[1]WT-HS-B'!$I$2:$J$1220,2,FALSE),"")</f>
        <v>0.05</v>
      </c>
      <c r="M1154" s="58">
        <f>IF(ISNUMBER(VLOOKUP($B1154,'[1]KO-HS-B'!$I$2:$J$1046,2,FALSE)),VLOOKUP($B1154,'[1]KO-HS-B'!$I$2:$J$1046,2,FALSE),"")</f>
        <v>0.1</v>
      </c>
      <c r="N1154" s="58">
        <f>IF(ISNUMBER(VLOOKUP($B1154,'[1]MT-HS-B'!$I$2:$J$773,2,FALSE)),VLOOKUP($B1154,'[1]MT-HS-B'!$I$2:$J$773,2,FALSE),"")</f>
        <v>0.05</v>
      </c>
      <c r="O1154" s="40" t="str">
        <f t="shared" si="561"/>
        <v>PESC_YEAST</v>
      </c>
      <c r="P1154" s="57">
        <f t="shared" si="562"/>
        <v>0.3</v>
      </c>
      <c r="Q1154" s="57">
        <f t="shared" si="563"/>
        <v>-0.27272727272727271</v>
      </c>
      <c r="R1154" s="57">
        <f t="shared" si="564"/>
        <v>3.3999999999999995</v>
      </c>
      <c r="S1154" s="56">
        <f t="shared" si="565"/>
        <v>0.3</v>
      </c>
      <c r="T1154" s="55">
        <f t="shared" si="566"/>
        <v>0.27272727272727271</v>
      </c>
      <c r="U1154" s="54" t="str">
        <f t="shared" si="567"/>
        <v>n/a</v>
      </c>
      <c r="V1154" s="53">
        <f t="shared" si="568"/>
        <v>0.6</v>
      </c>
      <c r="W1154" s="53">
        <f t="shared" si="569"/>
        <v>-0.54545454545454541</v>
      </c>
      <c r="X1154" s="53">
        <f t="shared" si="570"/>
        <v>3.3999999999999995</v>
      </c>
      <c r="Y1154" s="52">
        <f t="shared" si="571"/>
        <v>0</v>
      </c>
      <c r="Z1154" s="51">
        <f t="shared" si="572"/>
        <v>0</v>
      </c>
      <c r="AA1154" s="50" t="str">
        <f t="shared" si="573"/>
        <v>HS only</v>
      </c>
      <c r="AB1154" s="40" t="str">
        <f t="shared" si="574"/>
        <v>NOP7</v>
      </c>
      <c r="AC1154" s="49">
        <f t="shared" si="575"/>
        <v>7.5000000000000011E-2</v>
      </c>
      <c r="AD1154" s="47">
        <f t="shared" si="576"/>
        <v>0.16</v>
      </c>
      <c r="AE1154" s="47">
        <f t="shared" si="577"/>
        <v>0.05</v>
      </c>
      <c r="AF1154" s="48">
        <f t="shared" si="578"/>
        <v>0.10500000000000001</v>
      </c>
      <c r="AG1154" s="47">
        <f t="shared" si="579"/>
        <v>0.1</v>
      </c>
      <c r="AH1154" s="47">
        <f t="shared" si="580"/>
        <v>0.13500000000000001</v>
      </c>
      <c r="AI1154" s="46">
        <f t="shared" si="581"/>
        <v>1.4</v>
      </c>
      <c r="AJ1154" s="43">
        <f t="shared" si="582"/>
        <v>0.625</v>
      </c>
      <c r="AK1154" s="43">
        <f t="shared" si="583"/>
        <v>2.7</v>
      </c>
      <c r="AL1154" s="45">
        <f t="shared" si="584"/>
        <v>0.42426406871192923</v>
      </c>
      <c r="AM1154" s="43">
        <f t="shared" si="585"/>
        <v>0.38569460791993493</v>
      </c>
      <c r="AN1154" s="42" t="str">
        <f t="shared" si="586"/>
        <v/>
      </c>
      <c r="AO1154" s="40" t="str">
        <f t="shared" si="587"/>
        <v>PESC_YEAST</v>
      </c>
      <c r="AP1154" s="44">
        <f t="shared" si="588"/>
        <v>3.5355339059327369E-2</v>
      </c>
      <c r="AQ1154" s="43">
        <f t="shared" si="589"/>
        <v>8.4852813742385694E-2</v>
      </c>
      <c r="AR1154" s="43" t="str">
        <f t="shared" si="590"/>
        <v/>
      </c>
      <c r="AS1154" s="43">
        <f t="shared" si="591"/>
        <v>7.7781745930520202E-2</v>
      </c>
      <c r="AT1154" s="43">
        <f t="shared" si="592"/>
        <v>0</v>
      </c>
      <c r="AU1154" s="42">
        <f t="shared" si="593"/>
        <v>0.12020815280171307</v>
      </c>
    </row>
    <row r="1155" spans="1:47" ht="15" x14ac:dyDescent="0.25">
      <c r="A1155" s="40" t="s">
        <v>4829</v>
      </c>
      <c r="B1155" s="40" t="s">
        <v>4828</v>
      </c>
      <c r="C1155" s="60">
        <f>IF(ISNUMBER(VLOOKUP(B1155,'[1]WT-GR-A'!I$2:J$693,2,FALSE)),VLOOKUP(B1155,'[1]WT-GR-A'!I$2:J$693,2,FALSE),"")</f>
        <v>0.28999999999999998</v>
      </c>
      <c r="D1155" s="58">
        <f>IF(ISNUMBER(VLOOKUP($B1155,'[1]KO-GR-A'!$I$2:$J$907,2,FALSE)),VLOOKUP($B1155,'[1]KO-GR-A'!$I$2:$J$907,2,FALSE),"")</f>
        <v>0.28999999999999998</v>
      </c>
      <c r="E1155" s="58" t="str">
        <f>IF(ISNUMBER(VLOOKUP($B1155,'[1]MT-GR-A'!$I$2:$J$789,2,FALSE)),VLOOKUP($B1155,'[1]MT-GR-A'!$I$2:$J$789,2,FALSE),"")</f>
        <v/>
      </c>
      <c r="F1155" s="58">
        <f>IF(ISNUMBER(VLOOKUP($B1155,'[1]WT-HS-A'!$I$2:$J$1224,2,FALSE)),VLOOKUP($B1155,'[1]WT-HS-A'!$I$2:$J$1224,2,FALSE),"")</f>
        <v>0.28999999999999998</v>
      </c>
      <c r="G1155" s="58">
        <f>IF(ISNUMBER(VLOOKUP($B1155,'[1]KO-HS-A'!$I$2:$J$1229,2,FALSE)),VLOOKUP($B1155,'[1]KO-HS-A'!$I$2:$J$1229,2,FALSE),"")</f>
        <v>0.14000000000000001</v>
      </c>
      <c r="H1155" s="58" t="str">
        <f>IF(ISNUMBER(VLOOKUP($B1155,'[1]MT-HS-A'!$I$2:$J$1362,2,FALSE)),VLOOKUP($B1155,'[1]MT-HS-A'!$I$2:$J$1362,2,FALSE),"")</f>
        <v/>
      </c>
      <c r="I1155" s="59" t="str">
        <f>IF(ISNUMBER(VLOOKUP($B1155,'[1]WT-GR-B'!$I$2:$J$585,2,FALSE)),VLOOKUP($B1155,'[1]WT-GR-B'!$I$2:$J$585,2,FALSE),"")</f>
        <v/>
      </c>
      <c r="J1155" s="58">
        <f>IF(ISNUMBER(VLOOKUP($B1155,'[1]KO-GR-B'!$I$2:$J$900,2,FALSE)),VLOOKUP($B1155,'[1]KO-GR-B'!$I$2:$J$900,2,FALSE),"")</f>
        <v>0.28999999999999998</v>
      </c>
      <c r="K1155" s="58">
        <f>IF(ISNUMBER(VLOOKUP($B1155,'[1]MT-GR-B'!$I$2:$J$693,2,FALSE)),VLOOKUP($B1155,'[1]MT-GR-B'!$I$2:$J$693,2,FALSE),"")</f>
        <v>0.14000000000000001</v>
      </c>
      <c r="L1155" s="58" t="str">
        <f>IF(ISNUMBER(VLOOKUP($B1155,'[1]WT-HS-B'!$I$2:$J$1220,2,FALSE)),VLOOKUP($B1155,'[1]WT-HS-B'!$I$2:$J$1220,2,FALSE),"")</f>
        <v/>
      </c>
      <c r="M1155" s="58" t="str">
        <f>IF(ISNUMBER(VLOOKUP($B1155,'[1]KO-HS-B'!$I$2:$J$1046,2,FALSE)),VLOOKUP($B1155,'[1]KO-HS-B'!$I$2:$J$1046,2,FALSE),"")</f>
        <v/>
      </c>
      <c r="N1155" s="58" t="str">
        <f>IF(ISNUMBER(VLOOKUP($B1155,'[1]MT-HS-B'!$I$2:$J$773,2,FALSE)),VLOOKUP($B1155,'[1]MT-HS-B'!$I$2:$J$773,2,FALSE),"")</f>
        <v/>
      </c>
      <c r="O1155" s="40" t="str">
        <f t="shared" si="561"/>
        <v>PAD1_YEAST</v>
      </c>
      <c r="P1155" s="57">
        <f t="shared" si="562"/>
        <v>0</v>
      </c>
      <c r="Q1155" s="57">
        <f t="shared" si="563"/>
        <v>-0.51724137931034475</v>
      </c>
      <c r="R1155" s="57" t="str">
        <f t="shared" si="564"/>
        <v/>
      </c>
      <c r="S1155" s="56" t="str">
        <f t="shared" si="565"/>
        <v>n/a</v>
      </c>
      <c r="T1155" s="55" t="str">
        <f t="shared" si="566"/>
        <v>n/a</v>
      </c>
      <c r="U1155" s="54" t="str">
        <f t="shared" si="567"/>
        <v>n/a</v>
      </c>
      <c r="V1155" s="53">
        <f t="shared" si="568"/>
        <v>0</v>
      </c>
      <c r="W1155" s="53">
        <f t="shared" si="569"/>
        <v>-0.51724137931034475</v>
      </c>
      <c r="X1155" s="53" t="str">
        <f t="shared" si="570"/>
        <v/>
      </c>
      <c r="Y1155" s="52" t="str">
        <f t="shared" si="571"/>
        <v/>
      </c>
      <c r="Z1155" s="51" t="str">
        <f t="shared" si="572"/>
        <v>GR only</v>
      </c>
      <c r="AA1155" s="50" t="str">
        <f t="shared" si="573"/>
        <v>GR only</v>
      </c>
      <c r="AB1155" s="40" t="str">
        <f t="shared" si="574"/>
        <v>PAD1</v>
      </c>
      <c r="AC1155" s="49">
        <f t="shared" si="575"/>
        <v>0.28999999999999998</v>
      </c>
      <c r="AD1155" s="47">
        <f t="shared" si="576"/>
        <v>0.28999999999999998</v>
      </c>
      <c r="AE1155" s="47">
        <f t="shared" si="577"/>
        <v>0.14000000000000001</v>
      </c>
      <c r="AF1155" s="48">
        <f t="shared" si="578"/>
        <v>0.28999999999999998</v>
      </c>
      <c r="AG1155" s="47">
        <f t="shared" si="579"/>
        <v>0.14000000000000001</v>
      </c>
      <c r="AH1155" s="47">
        <f t="shared" si="580"/>
        <v>0</v>
      </c>
      <c r="AI1155" s="46">
        <f t="shared" si="581"/>
        <v>1</v>
      </c>
      <c r="AJ1155" s="43">
        <f t="shared" si="582"/>
        <v>0.48275862068965525</v>
      </c>
      <c r="AK1155" s="43">
        <f t="shared" si="583"/>
        <v>0</v>
      </c>
      <c r="AL1155" s="45" t="str">
        <f t="shared" si="584"/>
        <v/>
      </c>
      <c r="AM1155" s="43" t="str">
        <f t="shared" si="585"/>
        <v/>
      </c>
      <c r="AN1155" s="42" t="str">
        <f t="shared" si="586"/>
        <v/>
      </c>
      <c r="AO1155" s="40" t="str">
        <f t="shared" si="587"/>
        <v>PAD1_YEAST</v>
      </c>
      <c r="AP1155" s="44" t="str">
        <f t="shared" si="588"/>
        <v/>
      </c>
      <c r="AQ1155" s="43">
        <f t="shared" si="589"/>
        <v>0</v>
      </c>
      <c r="AR1155" s="43" t="str">
        <f t="shared" si="590"/>
        <v/>
      </c>
      <c r="AS1155" s="43" t="str">
        <f t="shared" si="591"/>
        <v/>
      </c>
      <c r="AT1155" s="43" t="str">
        <f t="shared" si="592"/>
        <v/>
      </c>
      <c r="AU1155" s="42" t="str">
        <f t="shared" si="593"/>
        <v/>
      </c>
    </row>
    <row r="1156" spans="1:47" ht="15" x14ac:dyDescent="0.25">
      <c r="A1156" s="40" t="s">
        <v>4827</v>
      </c>
      <c r="B1156" s="40" t="s">
        <v>4826</v>
      </c>
      <c r="C1156" s="60" t="str">
        <f>IF(ISNUMBER(VLOOKUP(B1156,'[1]WT-GR-A'!I$2:J$693,2,FALSE)),VLOOKUP(B1156,'[1]WT-GR-A'!I$2:J$693,2,FALSE),"")</f>
        <v/>
      </c>
      <c r="D1156" s="58" t="str">
        <f>IF(ISNUMBER(VLOOKUP($B1156,'[1]KO-GR-A'!$I$2:$J$907,2,FALSE)),VLOOKUP($B1156,'[1]KO-GR-A'!$I$2:$J$907,2,FALSE),"")</f>
        <v/>
      </c>
      <c r="E1156" s="58" t="str">
        <f>IF(ISNUMBER(VLOOKUP($B1156,'[1]MT-GR-A'!$I$2:$J$789,2,FALSE)),VLOOKUP($B1156,'[1]MT-GR-A'!$I$2:$J$789,2,FALSE),"")</f>
        <v/>
      </c>
      <c r="F1156" s="58">
        <f>IF(ISNUMBER(VLOOKUP($B1156,'[1]WT-HS-A'!$I$2:$J$1224,2,FALSE)),VLOOKUP($B1156,'[1]WT-HS-A'!$I$2:$J$1224,2,FALSE),"")</f>
        <v>0.13</v>
      </c>
      <c r="G1156" s="58" t="str">
        <f>IF(ISNUMBER(VLOOKUP($B1156,'[1]KO-HS-A'!$I$2:$J$1229,2,FALSE)),VLOOKUP($B1156,'[1]KO-HS-A'!$I$2:$J$1229,2,FALSE),"")</f>
        <v/>
      </c>
      <c r="H1156" s="58">
        <f>IF(ISNUMBER(VLOOKUP($B1156,'[1]MT-HS-A'!$I$2:$J$1362,2,FALSE)),VLOOKUP($B1156,'[1]MT-HS-A'!$I$2:$J$1362,2,FALSE),"")</f>
        <v>0.13</v>
      </c>
      <c r="I1156" s="59" t="str">
        <f>IF(ISNUMBER(VLOOKUP($B1156,'[1]WT-GR-B'!$I$2:$J$585,2,FALSE)),VLOOKUP($B1156,'[1]WT-GR-B'!$I$2:$J$585,2,FALSE),"")</f>
        <v/>
      </c>
      <c r="J1156" s="58" t="str">
        <f>IF(ISNUMBER(VLOOKUP($B1156,'[1]KO-GR-B'!$I$2:$J$900,2,FALSE)),VLOOKUP($B1156,'[1]KO-GR-B'!$I$2:$J$900,2,FALSE),"")</f>
        <v/>
      </c>
      <c r="K1156" s="58" t="str">
        <f>IF(ISNUMBER(VLOOKUP($B1156,'[1]MT-GR-B'!$I$2:$J$693,2,FALSE)),VLOOKUP($B1156,'[1]MT-GR-B'!$I$2:$J$693,2,FALSE),"")</f>
        <v/>
      </c>
      <c r="L1156" s="58" t="str">
        <f>IF(ISNUMBER(VLOOKUP($B1156,'[1]WT-HS-B'!$I$2:$J$1220,2,FALSE)),VLOOKUP($B1156,'[1]WT-HS-B'!$I$2:$J$1220,2,FALSE),"")</f>
        <v/>
      </c>
      <c r="M1156" s="58" t="str">
        <f>IF(ISNUMBER(VLOOKUP($B1156,'[1]KO-HS-B'!$I$2:$J$1046,2,FALSE)),VLOOKUP($B1156,'[1]KO-HS-B'!$I$2:$J$1046,2,FALSE),"")</f>
        <v/>
      </c>
      <c r="N1156" s="58">
        <f>IF(ISNUMBER(VLOOKUP($B1156,'[1]MT-HS-B'!$I$2:$J$773,2,FALSE)),VLOOKUP($B1156,'[1]MT-HS-B'!$I$2:$J$773,2,FALSE),"")</f>
        <v>0.06</v>
      </c>
      <c r="O1156" s="40" t="str">
        <f t="shared" si="561"/>
        <v>SYFA_YEAST</v>
      </c>
      <c r="P1156" s="57" t="str">
        <f t="shared" si="562"/>
        <v/>
      </c>
      <c r="Q1156" s="57" t="str">
        <f t="shared" si="563"/>
        <v/>
      </c>
      <c r="R1156" s="57" t="str">
        <f t="shared" si="564"/>
        <v>HS only</v>
      </c>
      <c r="S1156" s="56" t="str">
        <f t="shared" si="565"/>
        <v>n/a</v>
      </c>
      <c r="T1156" s="55" t="str">
        <f t="shared" si="566"/>
        <v>n/a</v>
      </c>
      <c r="U1156" s="54" t="str">
        <f t="shared" si="567"/>
        <v>n/a</v>
      </c>
      <c r="V1156" s="53" t="str">
        <f t="shared" si="568"/>
        <v>HS only</v>
      </c>
      <c r="W1156" s="53" t="str">
        <f t="shared" si="569"/>
        <v/>
      </c>
      <c r="X1156" s="53" t="str">
        <f t="shared" si="570"/>
        <v>HS only</v>
      </c>
      <c r="Y1156" s="52" t="str">
        <f t="shared" si="571"/>
        <v/>
      </c>
      <c r="Z1156" s="51" t="str">
        <f t="shared" si="572"/>
        <v/>
      </c>
      <c r="AA1156" s="50" t="str">
        <f t="shared" si="573"/>
        <v>HS only</v>
      </c>
      <c r="AB1156" s="40" t="str">
        <f t="shared" si="574"/>
        <v>FRS2</v>
      </c>
      <c r="AC1156" s="49">
        <f t="shared" si="575"/>
        <v>0</v>
      </c>
      <c r="AD1156" s="47">
        <f t="shared" si="576"/>
        <v>0</v>
      </c>
      <c r="AE1156" s="47">
        <f t="shared" si="577"/>
        <v>0</v>
      </c>
      <c r="AF1156" s="48">
        <f t="shared" si="578"/>
        <v>0.13</v>
      </c>
      <c r="AG1156" s="47">
        <f t="shared" si="579"/>
        <v>0</v>
      </c>
      <c r="AH1156" s="47">
        <f t="shared" si="580"/>
        <v>9.5000000000000001E-2</v>
      </c>
      <c r="AI1156" s="46" t="str">
        <f t="shared" si="581"/>
        <v>HS Only</v>
      </c>
      <c r="AJ1156" s="43" t="str">
        <f t="shared" si="582"/>
        <v/>
      </c>
      <c r="AK1156" s="43" t="str">
        <f t="shared" si="583"/>
        <v>HS Only</v>
      </c>
      <c r="AL1156" s="45" t="str">
        <f t="shared" si="584"/>
        <v/>
      </c>
      <c r="AM1156" s="43" t="str">
        <f t="shared" si="585"/>
        <v/>
      </c>
      <c r="AN1156" s="42" t="str">
        <f t="shared" si="586"/>
        <v/>
      </c>
      <c r="AO1156" s="40" t="str">
        <f t="shared" si="587"/>
        <v>SYFA_YEAST</v>
      </c>
      <c r="AP1156" s="44" t="str">
        <f t="shared" si="588"/>
        <v/>
      </c>
      <c r="AQ1156" s="43" t="str">
        <f t="shared" si="589"/>
        <v/>
      </c>
      <c r="AR1156" s="43" t="str">
        <f t="shared" si="590"/>
        <v/>
      </c>
      <c r="AS1156" s="43" t="str">
        <f t="shared" si="591"/>
        <v/>
      </c>
      <c r="AT1156" s="43" t="str">
        <f t="shared" si="592"/>
        <v/>
      </c>
      <c r="AU1156" s="42">
        <f t="shared" si="593"/>
        <v>4.9497474683058332E-2</v>
      </c>
    </row>
    <row r="1157" spans="1:47" ht="15" x14ac:dyDescent="0.25">
      <c r="A1157" s="40" t="s">
        <v>4825</v>
      </c>
      <c r="B1157" s="40" t="s">
        <v>138</v>
      </c>
      <c r="C1157" s="60" t="str">
        <f>IF(ISNUMBER(VLOOKUP(B1157,'[1]WT-GR-A'!I$2:J$693,2,FALSE)),VLOOKUP(B1157,'[1]WT-GR-A'!I$2:J$693,2,FALSE),"")</f>
        <v/>
      </c>
      <c r="D1157" s="58">
        <f>IF(ISNUMBER(VLOOKUP($B1157,'[1]KO-GR-A'!$I$2:$J$907,2,FALSE)),VLOOKUP($B1157,'[1]KO-GR-A'!$I$2:$J$907,2,FALSE),"")</f>
        <v>0.05</v>
      </c>
      <c r="E1157" s="58" t="str">
        <f>IF(ISNUMBER(VLOOKUP($B1157,'[1]MT-GR-A'!$I$2:$J$789,2,FALSE)),VLOOKUP($B1157,'[1]MT-GR-A'!$I$2:$J$789,2,FALSE),"")</f>
        <v/>
      </c>
      <c r="F1157" s="58">
        <f>IF(ISNUMBER(VLOOKUP($B1157,'[1]WT-HS-A'!$I$2:$J$1224,2,FALSE)),VLOOKUP($B1157,'[1]WT-HS-A'!$I$2:$J$1224,2,FALSE),"")</f>
        <v>0.11</v>
      </c>
      <c r="G1157" s="58">
        <f>IF(ISNUMBER(VLOOKUP($B1157,'[1]KO-HS-A'!$I$2:$J$1229,2,FALSE)),VLOOKUP($B1157,'[1]KO-HS-A'!$I$2:$J$1229,2,FALSE),"")</f>
        <v>0.28999999999999998</v>
      </c>
      <c r="H1157" s="58">
        <f>IF(ISNUMBER(VLOOKUP($B1157,'[1]MT-HS-A'!$I$2:$J$1362,2,FALSE)),VLOOKUP($B1157,'[1]MT-HS-A'!$I$2:$J$1362,2,FALSE),"")</f>
        <v>0.17</v>
      </c>
      <c r="I1157" s="59">
        <f>IF(ISNUMBER(VLOOKUP($B1157,'[1]WT-GR-B'!$I$2:$J$585,2,FALSE)),VLOOKUP($B1157,'[1]WT-GR-B'!$I$2:$J$585,2,FALSE),"")</f>
        <v>0.05</v>
      </c>
      <c r="J1157" s="58">
        <f>IF(ISNUMBER(VLOOKUP($B1157,'[1]KO-GR-B'!$I$2:$J$900,2,FALSE)),VLOOKUP($B1157,'[1]KO-GR-B'!$I$2:$J$900,2,FALSE),"")</f>
        <v>0.05</v>
      </c>
      <c r="K1157" s="58" t="str">
        <f>IF(ISNUMBER(VLOOKUP($B1157,'[1]MT-GR-B'!$I$2:$J$693,2,FALSE)),VLOOKUP($B1157,'[1]MT-GR-B'!$I$2:$J$693,2,FALSE),"")</f>
        <v/>
      </c>
      <c r="L1157" s="58">
        <f>IF(ISNUMBER(VLOOKUP($B1157,'[1]WT-HS-B'!$I$2:$J$1220,2,FALSE)),VLOOKUP($B1157,'[1]WT-HS-B'!$I$2:$J$1220,2,FALSE),"")</f>
        <v>0.23</v>
      </c>
      <c r="M1157" s="58">
        <f>IF(ISNUMBER(VLOOKUP($B1157,'[1]KO-HS-B'!$I$2:$J$1046,2,FALSE)),VLOOKUP($B1157,'[1]KO-HS-B'!$I$2:$J$1046,2,FALSE),"")</f>
        <v>0.59</v>
      </c>
      <c r="N1157" s="58" t="str">
        <f>IF(ISNUMBER(VLOOKUP($B1157,'[1]MT-HS-B'!$I$2:$J$773,2,FALSE)),VLOOKUP($B1157,'[1]MT-HS-B'!$I$2:$J$773,2,FALSE),"")</f>
        <v/>
      </c>
      <c r="O1157" s="40" t="str">
        <f t="shared" si="561"/>
        <v>SYFB_YEAST</v>
      </c>
      <c r="P1157" s="57">
        <f t="shared" si="562"/>
        <v>3.5999999999999996</v>
      </c>
      <c r="Q1157" s="57">
        <f t="shared" si="563"/>
        <v>7.7999999999999989</v>
      </c>
      <c r="R1157" s="57" t="str">
        <f t="shared" si="564"/>
        <v/>
      </c>
      <c r="S1157" s="56" t="str">
        <f t="shared" si="565"/>
        <v>n/a</v>
      </c>
      <c r="T1157" s="55">
        <f t="shared" si="566"/>
        <v>2.9999999999999987</v>
      </c>
      <c r="U1157" s="54" t="str">
        <f t="shared" si="567"/>
        <v>n/a</v>
      </c>
      <c r="V1157" s="53" t="str">
        <f t="shared" si="568"/>
        <v>HS only</v>
      </c>
      <c r="W1157" s="53">
        <f t="shared" si="569"/>
        <v>4.8</v>
      </c>
      <c r="X1157" s="53" t="str">
        <f t="shared" si="570"/>
        <v>HS only</v>
      </c>
      <c r="Y1157" s="52">
        <f t="shared" si="571"/>
        <v>3.5999999999999996</v>
      </c>
      <c r="Z1157" s="51">
        <f t="shared" si="572"/>
        <v>10.799999999999997</v>
      </c>
      <c r="AA1157" s="50" t="str">
        <f t="shared" si="573"/>
        <v/>
      </c>
      <c r="AB1157" s="40" t="str">
        <f t="shared" si="574"/>
        <v>FRS1</v>
      </c>
      <c r="AC1157" s="49">
        <f t="shared" si="575"/>
        <v>0.05</v>
      </c>
      <c r="AD1157" s="47">
        <f t="shared" si="576"/>
        <v>0.05</v>
      </c>
      <c r="AE1157" s="47">
        <f t="shared" si="577"/>
        <v>0</v>
      </c>
      <c r="AF1157" s="48">
        <f t="shared" si="578"/>
        <v>0.17</v>
      </c>
      <c r="AG1157" s="47">
        <f t="shared" si="579"/>
        <v>0.43999999999999995</v>
      </c>
      <c r="AH1157" s="47">
        <f t="shared" si="580"/>
        <v>0.17</v>
      </c>
      <c r="AI1157" s="46">
        <f t="shared" si="581"/>
        <v>3.4</v>
      </c>
      <c r="AJ1157" s="43">
        <f t="shared" si="582"/>
        <v>8.7999999999999989</v>
      </c>
      <c r="AK1157" s="43" t="str">
        <f t="shared" si="583"/>
        <v>HS Only</v>
      </c>
      <c r="AL1157" s="45" t="str">
        <f t="shared" si="584"/>
        <v/>
      </c>
      <c r="AM1157" s="43">
        <f t="shared" si="585"/>
        <v>4.2426406871192848</v>
      </c>
      <c r="AN1157" s="42" t="str">
        <f t="shared" si="586"/>
        <v/>
      </c>
      <c r="AO1157" s="40" t="str">
        <f t="shared" si="587"/>
        <v>SYFB_YEAST</v>
      </c>
      <c r="AP1157" s="44" t="str">
        <f t="shared" si="588"/>
        <v/>
      </c>
      <c r="AQ1157" s="43">
        <f t="shared" si="589"/>
        <v>0</v>
      </c>
      <c r="AR1157" s="43" t="str">
        <f t="shared" si="590"/>
        <v/>
      </c>
      <c r="AS1157" s="43">
        <f t="shared" si="591"/>
        <v>8.4852813742385652E-2</v>
      </c>
      <c r="AT1157" s="43">
        <f t="shared" si="592"/>
        <v>0.21213203435596434</v>
      </c>
      <c r="AU1157" s="42" t="str">
        <f t="shared" si="593"/>
        <v/>
      </c>
    </row>
    <row r="1158" spans="1:47" ht="15" x14ac:dyDescent="0.25">
      <c r="A1158" s="40" t="s">
        <v>4824</v>
      </c>
      <c r="B1158" s="40" t="s">
        <v>4823</v>
      </c>
      <c r="C1158" s="60">
        <f>IF(ISNUMBER(VLOOKUP(B1158,'[1]WT-GR-A'!I$2:J$693,2,FALSE)),VLOOKUP(B1158,'[1]WT-GR-A'!I$2:J$693,2,FALSE),"")</f>
        <v>7.0000000000000007E-2</v>
      </c>
      <c r="D1158" s="58">
        <f>IF(ISNUMBER(VLOOKUP($B1158,'[1]KO-GR-A'!$I$2:$J$907,2,FALSE)),VLOOKUP($B1158,'[1]KO-GR-A'!$I$2:$J$907,2,FALSE),"")</f>
        <v>0.33</v>
      </c>
      <c r="E1158" s="58">
        <f>IF(ISNUMBER(VLOOKUP($B1158,'[1]MT-GR-A'!$I$2:$J$789,2,FALSE)),VLOOKUP($B1158,'[1]MT-GR-A'!$I$2:$J$789,2,FALSE),"")</f>
        <v>0.16</v>
      </c>
      <c r="F1158" s="58" t="str">
        <f>IF(ISNUMBER(VLOOKUP($B1158,'[1]WT-HS-A'!$I$2:$J$1224,2,FALSE)),VLOOKUP($B1158,'[1]WT-HS-A'!$I$2:$J$1224,2,FALSE),"")</f>
        <v/>
      </c>
      <c r="G1158" s="58" t="str">
        <f>IF(ISNUMBER(VLOOKUP($B1158,'[1]KO-HS-A'!$I$2:$J$1229,2,FALSE)),VLOOKUP($B1158,'[1]KO-HS-A'!$I$2:$J$1229,2,FALSE),"")</f>
        <v/>
      </c>
      <c r="H1158" s="58" t="str">
        <f>IF(ISNUMBER(VLOOKUP($B1158,'[1]MT-HS-A'!$I$2:$J$1362,2,FALSE)),VLOOKUP($B1158,'[1]MT-HS-A'!$I$2:$J$1362,2,FALSE),"")</f>
        <v/>
      </c>
      <c r="I1158" s="59">
        <f>IF(ISNUMBER(VLOOKUP($B1158,'[1]WT-GR-B'!$I$2:$J$585,2,FALSE)),VLOOKUP($B1158,'[1]WT-GR-B'!$I$2:$J$585,2,FALSE),"")</f>
        <v>7.0000000000000007E-2</v>
      </c>
      <c r="J1158" s="58">
        <f>IF(ISNUMBER(VLOOKUP($B1158,'[1]KO-GR-B'!$I$2:$J$900,2,FALSE)),VLOOKUP($B1158,'[1]KO-GR-B'!$I$2:$J$900,2,FALSE),"")</f>
        <v>0.24</v>
      </c>
      <c r="K1158" s="58">
        <f>IF(ISNUMBER(VLOOKUP($B1158,'[1]MT-GR-B'!$I$2:$J$693,2,FALSE)),VLOOKUP($B1158,'[1]MT-GR-B'!$I$2:$J$693,2,FALSE),"")</f>
        <v>0.33</v>
      </c>
      <c r="L1158" s="58" t="str">
        <f>IF(ISNUMBER(VLOOKUP($B1158,'[1]WT-HS-B'!$I$2:$J$1220,2,FALSE)),VLOOKUP($B1158,'[1]WT-HS-B'!$I$2:$J$1220,2,FALSE),"")</f>
        <v/>
      </c>
      <c r="M1158" s="58">
        <f>IF(ISNUMBER(VLOOKUP($B1158,'[1]KO-HS-B'!$I$2:$J$1046,2,FALSE)),VLOOKUP($B1158,'[1]KO-HS-B'!$I$2:$J$1046,2,FALSE),"")</f>
        <v>7.0000000000000007E-2</v>
      </c>
      <c r="N1158" s="58" t="str">
        <f>IF(ISNUMBER(VLOOKUP($B1158,'[1]MT-HS-B'!$I$2:$J$773,2,FALSE)),VLOOKUP($B1158,'[1]MT-HS-B'!$I$2:$J$773,2,FALSE),"")</f>
        <v/>
      </c>
      <c r="O1158" s="40" t="str">
        <f t="shared" ref="O1158:O1221" si="594">B1158</f>
        <v>STE2_YEAST</v>
      </c>
      <c r="P1158" s="57" t="str">
        <f t="shared" ref="P1158:P1221" si="595">IF(COUNT(V1158,Y1158)&gt;1,AVERAGE(V1158,Y1158),IF(COUNT(V1158,Y1158)=0,IF(V1158=Y1158,V1158,""),IF(ISNUMBER(V1158),V1158,Y1158)))</f>
        <v>GR only</v>
      </c>
      <c r="Q1158" s="57">
        <f t="shared" ref="Q1158:Q1221" si="596">IF(COUNT(W1158,Z1158)&gt;1,AVERAGE(W1158,Z1158),IF(COUNT(W1158,Z1158)=0,IF(W1158=Z1158,W1158,""),IF(ISNUMBER(W1158),W1158,Z1158)))</f>
        <v>-0.70833333333333326</v>
      </c>
      <c r="R1158" s="57" t="str">
        <f t="shared" ref="R1158:R1221" si="597">IF(COUNT(X1158,AA1158)&gt;1,AVERAGE(X1158,AA1158),IF(COUNT(X1158,AA1158)=0,IF(X1158=AA1158,X1158,""),IF(ISNUMBER(X1158),X1158,AA1158)))</f>
        <v>GR only</v>
      </c>
      <c r="S1158" s="56" t="str">
        <f t="shared" ref="S1158:S1221" si="598">IF(COUNT(V1158,Y1158)&gt;1,AVEDEV(V1158,Y1158),"n/a")</f>
        <v>n/a</v>
      </c>
      <c r="T1158" s="55" t="str">
        <f t="shared" ref="T1158:T1221" si="599">IF(COUNT(W1158,Z1158)&gt;1,AVEDEV(W1158,Z1158),"n/a")</f>
        <v>n/a</v>
      </c>
      <c r="U1158" s="54" t="str">
        <f t="shared" ref="U1158:U1221" si="600">IF(COUNT(X1158,AA1158)&gt;1,AVEDEV(X1158,AA1158),"n/a")</f>
        <v>n/a</v>
      </c>
      <c r="V1158" s="53" t="str">
        <f t="shared" ref="V1158:V1221" si="601">(IF(ISNUMBER(F1158),IF(ISNUMBER(C1158),(F1158-C1158)/C1158,"HS only"),IF(ISNUMBER(C1158),"GR only","")))</f>
        <v>GR only</v>
      </c>
      <c r="W1158" s="53" t="str">
        <f t="shared" ref="W1158:W1221" si="602">(IF(ISNUMBER(G1158),IF(ISNUMBER(D1158),(G1158-D1158)/D1158,"HS only"),IF(ISNUMBER(D1158),"GR only","")))</f>
        <v>GR only</v>
      </c>
      <c r="X1158" s="53" t="str">
        <f t="shared" ref="X1158:X1221" si="603">(IF(ISNUMBER(H1158),IF(ISNUMBER(E1158),(H1158-E1158)/E1158,"HS only"),IF(ISNUMBER(E1158),"GR only","")))</f>
        <v>GR only</v>
      </c>
      <c r="Y1158" s="52" t="str">
        <f t="shared" ref="Y1158:Y1221" si="604">(IF(ISNUMBER(L1158),IF(ISNUMBER(I1158),(L1158-I1158)/I1158,"HS only"),IF(ISNUMBER(I1158),"GR only","")))</f>
        <v>GR only</v>
      </c>
      <c r="Z1158" s="51">
        <f t="shared" ref="Z1158:Z1221" si="605">(IF(ISNUMBER(M1158),IF(ISNUMBER(J1158),(M1158-J1158)/J1158,"HS only"),IF(ISNUMBER(J1158),"GR only","")))</f>
        <v>-0.70833333333333326</v>
      </c>
      <c r="AA1158" s="50" t="str">
        <f t="shared" ref="AA1158:AA1221" si="606">(IF(ISNUMBER(N1158),IF(ISNUMBER(K1158),(N1158-K1158)/K1158,"HS only"),IF(ISNUMBER(K1158),"GR only","")))</f>
        <v>GR only</v>
      </c>
      <c r="AB1158" s="40" t="str">
        <f t="shared" ref="AB1158:AB1221" si="607">MID(A1158,SEARCH("GN=",A1158)+3,SEARCH("PE=",A1158)-SEARCH("GN=",A1158)-4)</f>
        <v>STE2</v>
      </c>
      <c r="AC1158" s="49">
        <f t="shared" ref="AC1158:AC1221" si="608">IF(COUNT(C1158,I1158)&gt;0,AVERAGE(C1158,I1158),0)</f>
        <v>7.0000000000000007E-2</v>
      </c>
      <c r="AD1158" s="47">
        <f t="shared" ref="AD1158:AD1221" si="609">IF(COUNT(D1158,J1158)&gt;0,AVERAGE(D1158,J1158),0)</f>
        <v>0.28500000000000003</v>
      </c>
      <c r="AE1158" s="47">
        <f t="shared" ref="AE1158:AE1221" si="610">IF(COUNT(E1158,K1158)&gt;0,AVERAGE(E1158,K1158),0)</f>
        <v>0.245</v>
      </c>
      <c r="AF1158" s="48">
        <f t="shared" ref="AF1158:AF1221" si="611">IF(COUNT(F1158,L1158)&gt;0,AVERAGE(F1158,L1158),0)</f>
        <v>0</v>
      </c>
      <c r="AG1158" s="47">
        <f t="shared" ref="AG1158:AG1221" si="612">IF(COUNT(G1158,M1158)&gt;0,AVERAGE(G1158,M1158),0)</f>
        <v>7.0000000000000007E-2</v>
      </c>
      <c r="AH1158" s="47">
        <f t="shared" ref="AH1158:AH1221" si="613">IF(COUNT(H1158,N1158)&gt;0,AVERAGE(H1158,N1158),0)</f>
        <v>0</v>
      </c>
      <c r="AI1158" s="46">
        <f t="shared" ref="AI1158:AI1221" si="614">IF(AC1158&lt;&gt;0,AF1158/AC1158,IF(AF1158&gt;0,"HS Only",""))</f>
        <v>0</v>
      </c>
      <c r="AJ1158" s="43">
        <f t="shared" ref="AJ1158:AJ1221" si="615">IF(AD1158&lt;&gt;0,AG1158/AD1158,IF(AG1158&gt;0,"HS Only",""))</f>
        <v>0.24561403508771928</v>
      </c>
      <c r="AK1158" s="43">
        <f t="shared" ref="AK1158:AK1221" si="616">IF(AE1158&lt;&gt;0,AH1158/AE1158,IF(AH1158&gt;0,"HS Only",""))</f>
        <v>0</v>
      </c>
      <c r="AL1158" s="45" t="str">
        <f t="shared" ref="AL1158:AL1221" si="617">IF(COUNT(C1158,F1158,I1158,L1158)=4,STDEV(F1158/C1158,L1158/I1158),"")</f>
        <v/>
      </c>
      <c r="AM1158" s="43" t="str">
        <f t="shared" ref="AM1158:AM1221" si="618">IF(COUNT(D1158,G1158,J1158,M1158)=4,STDEV(G1158/D1158,M1158/J1158),"")</f>
        <v/>
      </c>
      <c r="AN1158" s="42" t="str">
        <f t="shared" ref="AN1158:AN1221" si="619">IF(COUNT(E1158,H1158,K1158,N1158)=4,STDEV(H1158/E1158,N1158/K1158),"")</f>
        <v/>
      </c>
      <c r="AO1158" s="40" t="str">
        <f t="shared" ref="AO1158:AO1221" si="620">B1158</f>
        <v>STE2_YEAST</v>
      </c>
      <c r="AP1158" s="44">
        <f t="shared" ref="AP1158:AP1221" si="621">IF(COUNT(C1158,I1158)&gt;1,STDEV(C1158,I1158),"")</f>
        <v>0</v>
      </c>
      <c r="AQ1158" s="43">
        <f t="shared" ref="AQ1158:AQ1221" si="622">IF(COUNT(D1158,J1158)&gt;1,STDEV(D1158,J1158),"")</f>
        <v>6.3639610306789038E-2</v>
      </c>
      <c r="AR1158" s="43">
        <f t="shared" ref="AR1158:AR1221" si="623">IF(COUNT(E1158,K1158)&gt;1,STDEV(E1158,K1158),"")</f>
        <v>0.12020815280171315</v>
      </c>
      <c r="AS1158" s="43" t="str">
        <f t="shared" ref="AS1158:AS1221" si="624">IF(COUNT(F1158,L1158)&gt;1,STDEV(F1158,L1158),"")</f>
        <v/>
      </c>
      <c r="AT1158" s="43" t="str">
        <f t="shared" ref="AT1158:AT1221" si="625">IF(COUNT(G1158,M1158)&gt;1,STDEV(G1158,M1158),"")</f>
        <v/>
      </c>
      <c r="AU1158" s="42" t="str">
        <f t="shared" ref="AU1158:AU1221" si="626">IF(COUNT(H1158,N1158)&gt;1,STDEV(H1158,N1158),"")</f>
        <v/>
      </c>
    </row>
    <row r="1159" spans="1:47" ht="15" x14ac:dyDescent="0.25">
      <c r="A1159" s="40" t="s">
        <v>4822</v>
      </c>
      <c r="B1159" s="40" t="s">
        <v>4821</v>
      </c>
      <c r="C1159" s="60" t="str">
        <f>IF(ISNUMBER(VLOOKUP(B1159,'[1]WT-GR-A'!I$2:J$693,2,FALSE)),VLOOKUP(B1159,'[1]WT-GR-A'!I$2:J$693,2,FALSE),"")</f>
        <v/>
      </c>
      <c r="D1159" s="58" t="str">
        <f>IF(ISNUMBER(VLOOKUP($B1159,'[1]KO-GR-A'!$I$2:$J$907,2,FALSE)),VLOOKUP($B1159,'[1]KO-GR-A'!$I$2:$J$907,2,FALSE),"")</f>
        <v/>
      </c>
      <c r="E1159" s="58" t="str">
        <f>IF(ISNUMBER(VLOOKUP($B1159,'[1]MT-GR-A'!$I$2:$J$789,2,FALSE)),VLOOKUP($B1159,'[1]MT-GR-A'!$I$2:$J$789,2,FALSE),"")</f>
        <v/>
      </c>
      <c r="F1159" s="58" t="str">
        <f>IF(ISNUMBER(VLOOKUP($B1159,'[1]WT-HS-A'!$I$2:$J$1224,2,FALSE)),VLOOKUP($B1159,'[1]WT-HS-A'!$I$2:$J$1224,2,FALSE),"")</f>
        <v/>
      </c>
      <c r="G1159" s="58" t="str">
        <f>IF(ISNUMBER(VLOOKUP($B1159,'[1]KO-HS-A'!$I$2:$J$1229,2,FALSE)),VLOOKUP($B1159,'[1]KO-HS-A'!$I$2:$J$1229,2,FALSE),"")</f>
        <v/>
      </c>
      <c r="H1159" s="58">
        <f>IF(ISNUMBER(VLOOKUP($B1159,'[1]MT-HS-A'!$I$2:$J$1362,2,FALSE)),VLOOKUP($B1159,'[1]MT-HS-A'!$I$2:$J$1362,2,FALSE),"")</f>
        <v>0.06</v>
      </c>
      <c r="I1159" s="59" t="str">
        <f>IF(ISNUMBER(VLOOKUP($B1159,'[1]WT-GR-B'!$I$2:$J$585,2,FALSE)),VLOOKUP($B1159,'[1]WT-GR-B'!$I$2:$J$585,2,FALSE),"")</f>
        <v/>
      </c>
      <c r="J1159" s="58" t="str">
        <f>IF(ISNUMBER(VLOOKUP($B1159,'[1]KO-GR-B'!$I$2:$J$900,2,FALSE)),VLOOKUP($B1159,'[1]KO-GR-B'!$I$2:$J$900,2,FALSE),"")</f>
        <v/>
      </c>
      <c r="K1159" s="58">
        <f>IF(ISNUMBER(VLOOKUP($B1159,'[1]MT-GR-B'!$I$2:$J$693,2,FALSE)),VLOOKUP($B1159,'[1]MT-GR-B'!$I$2:$J$693,2,FALSE),"")</f>
        <v>0.03</v>
      </c>
      <c r="L1159" s="58">
        <f>IF(ISNUMBER(VLOOKUP($B1159,'[1]WT-HS-B'!$I$2:$J$1220,2,FALSE)),VLOOKUP($B1159,'[1]WT-HS-B'!$I$2:$J$1220,2,FALSE),"")</f>
        <v>0.03</v>
      </c>
      <c r="M1159" s="58" t="str">
        <f>IF(ISNUMBER(VLOOKUP($B1159,'[1]KO-HS-B'!$I$2:$J$1046,2,FALSE)),VLOOKUP($B1159,'[1]KO-HS-B'!$I$2:$J$1046,2,FALSE),"")</f>
        <v/>
      </c>
      <c r="N1159" s="58" t="str">
        <f>IF(ISNUMBER(VLOOKUP($B1159,'[1]MT-HS-B'!$I$2:$J$773,2,FALSE)),VLOOKUP($B1159,'[1]MT-HS-B'!$I$2:$J$773,2,FALSE),"")</f>
        <v/>
      </c>
      <c r="O1159" s="40" t="str">
        <f t="shared" si="594"/>
        <v>PHM7_YEAST</v>
      </c>
      <c r="P1159" s="57" t="str">
        <f t="shared" si="595"/>
        <v/>
      </c>
      <c r="Q1159" s="57" t="str">
        <f t="shared" si="596"/>
        <v/>
      </c>
      <c r="R1159" s="57" t="str">
        <f t="shared" si="597"/>
        <v/>
      </c>
      <c r="S1159" s="56" t="str">
        <f t="shared" si="598"/>
        <v>n/a</v>
      </c>
      <c r="T1159" s="55" t="str">
        <f t="shared" si="599"/>
        <v>n/a</v>
      </c>
      <c r="U1159" s="54" t="str">
        <f t="shared" si="600"/>
        <v>n/a</v>
      </c>
      <c r="V1159" s="53" t="str">
        <f t="shared" si="601"/>
        <v/>
      </c>
      <c r="W1159" s="53" t="str">
        <f t="shared" si="602"/>
        <v/>
      </c>
      <c r="X1159" s="53" t="str">
        <f t="shared" si="603"/>
        <v>HS only</v>
      </c>
      <c r="Y1159" s="52" t="str">
        <f t="shared" si="604"/>
        <v>HS only</v>
      </c>
      <c r="Z1159" s="51" t="str">
        <f t="shared" si="605"/>
        <v/>
      </c>
      <c r="AA1159" s="50" t="str">
        <f t="shared" si="606"/>
        <v>GR only</v>
      </c>
      <c r="AB1159" s="40" t="str">
        <f t="shared" si="607"/>
        <v>PHM7</v>
      </c>
      <c r="AC1159" s="49">
        <f t="shared" si="608"/>
        <v>0</v>
      </c>
      <c r="AD1159" s="47">
        <f t="shared" si="609"/>
        <v>0</v>
      </c>
      <c r="AE1159" s="47">
        <f t="shared" si="610"/>
        <v>0.03</v>
      </c>
      <c r="AF1159" s="48">
        <f t="shared" si="611"/>
        <v>0.03</v>
      </c>
      <c r="AG1159" s="47">
        <f t="shared" si="612"/>
        <v>0</v>
      </c>
      <c r="AH1159" s="47">
        <f t="shared" si="613"/>
        <v>0.06</v>
      </c>
      <c r="AI1159" s="46" t="str">
        <f t="shared" si="614"/>
        <v>HS Only</v>
      </c>
      <c r="AJ1159" s="43" t="str">
        <f t="shared" si="615"/>
        <v/>
      </c>
      <c r="AK1159" s="43">
        <f t="shared" si="616"/>
        <v>2</v>
      </c>
      <c r="AL1159" s="45" t="str">
        <f t="shared" si="617"/>
        <v/>
      </c>
      <c r="AM1159" s="43" t="str">
        <f t="shared" si="618"/>
        <v/>
      </c>
      <c r="AN1159" s="42" t="str">
        <f t="shared" si="619"/>
        <v/>
      </c>
      <c r="AO1159" s="40" t="str">
        <f t="shared" si="620"/>
        <v>PHM7_YEAST</v>
      </c>
      <c r="AP1159" s="44" t="str">
        <f t="shared" si="621"/>
        <v/>
      </c>
      <c r="AQ1159" s="43" t="str">
        <f t="shared" si="622"/>
        <v/>
      </c>
      <c r="AR1159" s="43" t="str">
        <f t="shared" si="623"/>
        <v/>
      </c>
      <c r="AS1159" s="43" t="str">
        <f t="shared" si="624"/>
        <v/>
      </c>
      <c r="AT1159" s="43" t="str">
        <f t="shared" si="625"/>
        <v/>
      </c>
      <c r="AU1159" s="42" t="str">
        <f t="shared" si="626"/>
        <v/>
      </c>
    </row>
    <row r="1160" spans="1:47" ht="15" x14ac:dyDescent="0.25">
      <c r="A1160" s="40" t="s">
        <v>4820</v>
      </c>
      <c r="B1160" s="40" t="s">
        <v>4819</v>
      </c>
      <c r="C1160" s="60" t="str">
        <f>IF(ISNUMBER(VLOOKUP(B1160,'[1]WT-GR-A'!I$2:J$693,2,FALSE)),VLOOKUP(B1160,'[1]WT-GR-A'!I$2:J$693,2,FALSE),"")</f>
        <v/>
      </c>
      <c r="D1160" s="58" t="str">
        <f>IF(ISNUMBER(VLOOKUP($B1160,'[1]KO-GR-A'!$I$2:$J$907,2,FALSE)),VLOOKUP($B1160,'[1]KO-GR-A'!$I$2:$J$907,2,FALSE),"")</f>
        <v/>
      </c>
      <c r="E1160" s="58" t="str">
        <f>IF(ISNUMBER(VLOOKUP($B1160,'[1]MT-GR-A'!$I$2:$J$789,2,FALSE)),VLOOKUP($B1160,'[1]MT-GR-A'!$I$2:$J$789,2,FALSE),"")</f>
        <v/>
      </c>
      <c r="F1160" s="58" t="str">
        <f>IF(ISNUMBER(VLOOKUP($B1160,'[1]WT-HS-A'!$I$2:$J$1224,2,FALSE)),VLOOKUP($B1160,'[1]WT-HS-A'!$I$2:$J$1224,2,FALSE),"")</f>
        <v/>
      </c>
      <c r="G1160" s="58" t="str">
        <f>IF(ISNUMBER(VLOOKUP($B1160,'[1]KO-HS-A'!$I$2:$J$1229,2,FALSE)),VLOOKUP($B1160,'[1]KO-HS-A'!$I$2:$J$1229,2,FALSE),"")</f>
        <v/>
      </c>
      <c r="H1160" s="58" t="str">
        <f>IF(ISNUMBER(VLOOKUP($B1160,'[1]MT-HS-A'!$I$2:$J$1362,2,FALSE)),VLOOKUP($B1160,'[1]MT-HS-A'!$I$2:$J$1362,2,FALSE),"")</f>
        <v/>
      </c>
      <c r="I1160" s="59" t="str">
        <f>IF(ISNUMBER(VLOOKUP($B1160,'[1]WT-GR-B'!$I$2:$J$585,2,FALSE)),VLOOKUP($B1160,'[1]WT-GR-B'!$I$2:$J$585,2,FALSE),"")</f>
        <v/>
      </c>
      <c r="J1160" s="58">
        <f>IF(ISNUMBER(VLOOKUP($B1160,'[1]KO-GR-B'!$I$2:$J$900,2,FALSE)),VLOOKUP($B1160,'[1]KO-GR-B'!$I$2:$J$900,2,FALSE),"")</f>
        <v>0.04</v>
      </c>
      <c r="K1160" s="58" t="str">
        <f>IF(ISNUMBER(VLOOKUP($B1160,'[1]MT-GR-B'!$I$2:$J$693,2,FALSE)),VLOOKUP($B1160,'[1]MT-GR-B'!$I$2:$J$693,2,FALSE),"")</f>
        <v/>
      </c>
      <c r="L1160" s="58" t="str">
        <f>IF(ISNUMBER(VLOOKUP($B1160,'[1]WT-HS-B'!$I$2:$J$1220,2,FALSE)),VLOOKUP($B1160,'[1]WT-HS-B'!$I$2:$J$1220,2,FALSE),"")</f>
        <v/>
      </c>
      <c r="M1160" s="58" t="str">
        <f>IF(ISNUMBER(VLOOKUP($B1160,'[1]KO-HS-B'!$I$2:$J$1046,2,FALSE)),VLOOKUP($B1160,'[1]KO-HS-B'!$I$2:$J$1046,2,FALSE),"")</f>
        <v/>
      </c>
      <c r="N1160" s="58" t="str">
        <f>IF(ISNUMBER(VLOOKUP($B1160,'[1]MT-HS-B'!$I$2:$J$773,2,FALSE)),VLOOKUP($B1160,'[1]MT-HS-B'!$I$2:$J$773,2,FALSE),"")</f>
        <v/>
      </c>
      <c r="O1160" s="40" t="str">
        <f t="shared" si="594"/>
        <v>PEM1_YEAST</v>
      </c>
      <c r="P1160" s="57" t="str">
        <f t="shared" si="595"/>
        <v/>
      </c>
      <c r="Q1160" s="57" t="str">
        <f t="shared" si="596"/>
        <v/>
      </c>
      <c r="R1160" s="57" t="str">
        <f t="shared" si="597"/>
        <v/>
      </c>
      <c r="S1160" s="56" t="str">
        <f t="shared" si="598"/>
        <v>n/a</v>
      </c>
      <c r="T1160" s="55" t="str">
        <f t="shared" si="599"/>
        <v>n/a</v>
      </c>
      <c r="U1160" s="54" t="str">
        <f t="shared" si="600"/>
        <v>n/a</v>
      </c>
      <c r="V1160" s="53" t="str">
        <f t="shared" si="601"/>
        <v/>
      </c>
      <c r="W1160" s="53" t="str">
        <f t="shared" si="602"/>
        <v/>
      </c>
      <c r="X1160" s="53" t="str">
        <f t="shared" si="603"/>
        <v/>
      </c>
      <c r="Y1160" s="52" t="str">
        <f t="shared" si="604"/>
        <v/>
      </c>
      <c r="Z1160" s="51" t="str">
        <f t="shared" si="605"/>
        <v>GR only</v>
      </c>
      <c r="AA1160" s="50" t="str">
        <f t="shared" si="606"/>
        <v/>
      </c>
      <c r="AB1160" s="40" t="str">
        <f t="shared" si="607"/>
        <v>PEM1</v>
      </c>
      <c r="AC1160" s="49">
        <f t="shared" si="608"/>
        <v>0</v>
      </c>
      <c r="AD1160" s="47">
        <f t="shared" si="609"/>
        <v>0.04</v>
      </c>
      <c r="AE1160" s="47">
        <f t="shared" si="610"/>
        <v>0</v>
      </c>
      <c r="AF1160" s="48">
        <f t="shared" si="611"/>
        <v>0</v>
      </c>
      <c r="AG1160" s="47">
        <f t="shared" si="612"/>
        <v>0</v>
      </c>
      <c r="AH1160" s="47">
        <f t="shared" si="613"/>
        <v>0</v>
      </c>
      <c r="AI1160" s="46" t="str">
        <f t="shared" si="614"/>
        <v/>
      </c>
      <c r="AJ1160" s="43">
        <f t="shared" si="615"/>
        <v>0</v>
      </c>
      <c r="AK1160" s="43" t="str">
        <f t="shared" si="616"/>
        <v/>
      </c>
      <c r="AL1160" s="45" t="str">
        <f t="shared" si="617"/>
        <v/>
      </c>
      <c r="AM1160" s="43" t="str">
        <f t="shared" si="618"/>
        <v/>
      </c>
      <c r="AN1160" s="42" t="str">
        <f t="shared" si="619"/>
        <v/>
      </c>
      <c r="AO1160" s="40" t="str">
        <f t="shared" si="620"/>
        <v>PEM1_YEAST</v>
      </c>
      <c r="AP1160" s="44" t="str">
        <f t="shared" si="621"/>
        <v/>
      </c>
      <c r="AQ1160" s="43" t="str">
        <f t="shared" si="622"/>
        <v/>
      </c>
      <c r="AR1160" s="43" t="str">
        <f t="shared" si="623"/>
        <v/>
      </c>
      <c r="AS1160" s="43" t="str">
        <f t="shared" si="624"/>
        <v/>
      </c>
      <c r="AT1160" s="43" t="str">
        <f t="shared" si="625"/>
        <v/>
      </c>
      <c r="AU1160" s="42" t="str">
        <f t="shared" si="626"/>
        <v/>
      </c>
    </row>
    <row r="1161" spans="1:47" ht="15" x14ac:dyDescent="0.25">
      <c r="A1161" s="40" t="s">
        <v>4818</v>
      </c>
      <c r="B1161" s="40" t="s">
        <v>4817</v>
      </c>
      <c r="C1161" s="60">
        <f>IF(ISNUMBER(VLOOKUP(B1161,'[1]WT-GR-A'!I$2:J$693,2,FALSE)),VLOOKUP(B1161,'[1]WT-GR-A'!I$2:J$693,2,FALSE),"")</f>
        <v>1.89</v>
      </c>
      <c r="D1161" s="58">
        <f>IF(ISNUMBER(VLOOKUP($B1161,'[1]KO-GR-A'!$I$2:$J$907,2,FALSE)),VLOOKUP($B1161,'[1]KO-GR-A'!$I$2:$J$907,2,FALSE),"")</f>
        <v>3.91</v>
      </c>
      <c r="E1161" s="58">
        <f>IF(ISNUMBER(VLOOKUP($B1161,'[1]MT-GR-A'!$I$2:$J$789,2,FALSE)),VLOOKUP($B1161,'[1]MT-GR-A'!$I$2:$J$789,2,FALSE),"")</f>
        <v>2.4500000000000002</v>
      </c>
      <c r="F1161" s="58">
        <f>IF(ISNUMBER(VLOOKUP($B1161,'[1]WT-HS-A'!$I$2:$J$1224,2,FALSE)),VLOOKUP($B1161,'[1]WT-HS-A'!$I$2:$J$1224,2,FALSE),"")</f>
        <v>2.4500000000000002</v>
      </c>
      <c r="G1161" s="58">
        <f>IF(ISNUMBER(VLOOKUP($B1161,'[1]KO-HS-A'!$I$2:$J$1229,2,FALSE)),VLOOKUP($B1161,'[1]KO-HS-A'!$I$2:$J$1229,2,FALSE),"")</f>
        <v>2.4500000000000002</v>
      </c>
      <c r="H1161" s="58">
        <f>IF(ISNUMBER(VLOOKUP($B1161,'[1]MT-HS-A'!$I$2:$J$1362,2,FALSE)),VLOOKUP($B1161,'[1]MT-HS-A'!$I$2:$J$1362,2,FALSE),"")</f>
        <v>3.11</v>
      </c>
      <c r="I1161" s="59">
        <f>IF(ISNUMBER(VLOOKUP($B1161,'[1]WT-GR-B'!$I$2:$J$585,2,FALSE)),VLOOKUP($B1161,'[1]WT-GR-B'!$I$2:$J$585,2,FALSE),"")</f>
        <v>4.8600000000000003</v>
      </c>
      <c r="J1161" s="58">
        <f>IF(ISNUMBER(VLOOKUP($B1161,'[1]KO-GR-B'!$I$2:$J$900,2,FALSE)),VLOOKUP($B1161,'[1]KO-GR-B'!$I$2:$J$900,2,FALSE),"")</f>
        <v>7.34</v>
      </c>
      <c r="K1161" s="58">
        <f>IF(ISNUMBER(VLOOKUP($B1161,'[1]MT-GR-B'!$I$2:$J$693,2,FALSE)),VLOOKUP($B1161,'[1]MT-GR-B'!$I$2:$J$693,2,FALSE),"")</f>
        <v>3.11</v>
      </c>
      <c r="L1161" s="58">
        <f>IF(ISNUMBER(VLOOKUP($B1161,'[1]WT-HS-B'!$I$2:$J$1220,2,FALSE)),VLOOKUP($B1161,'[1]WT-HS-B'!$I$2:$J$1220,2,FALSE),"")</f>
        <v>3.91</v>
      </c>
      <c r="M1161" s="58">
        <f>IF(ISNUMBER(VLOOKUP($B1161,'[1]KO-HS-B'!$I$2:$J$1046,2,FALSE)),VLOOKUP($B1161,'[1]KO-HS-B'!$I$2:$J$1046,2,FALSE),"")</f>
        <v>5.99</v>
      </c>
      <c r="N1161" s="58">
        <f>IF(ISNUMBER(VLOOKUP($B1161,'[1]MT-HS-B'!$I$2:$J$773,2,FALSE)),VLOOKUP($B1161,'[1]MT-HS-B'!$I$2:$J$773,2,FALSE),"")</f>
        <v>3.91</v>
      </c>
      <c r="O1161" s="40" t="str">
        <f t="shared" si="594"/>
        <v>NPC2_YEAST</v>
      </c>
      <c r="P1161" s="57">
        <f t="shared" si="595"/>
        <v>5.0411522633744918E-2</v>
      </c>
      <c r="Q1161" s="57">
        <f t="shared" si="596"/>
        <v>-0.27866262012446252</v>
      </c>
      <c r="R1161" s="57">
        <f t="shared" si="597"/>
        <v>0.26331124089507185</v>
      </c>
      <c r="S1161" s="56">
        <f t="shared" si="598"/>
        <v>0.24588477366255151</v>
      </c>
      <c r="T1161" s="55">
        <f t="shared" si="599"/>
        <v>9.4738914402391697E-2</v>
      </c>
      <c r="U1161" s="54">
        <f t="shared" si="600"/>
        <v>6.076514206968836E-3</v>
      </c>
      <c r="V1161" s="53">
        <f t="shared" si="601"/>
        <v>0.29629629629629645</v>
      </c>
      <c r="W1161" s="53">
        <f t="shared" si="602"/>
        <v>-0.37340153452685421</v>
      </c>
      <c r="X1161" s="53">
        <f t="shared" si="603"/>
        <v>0.26938775510204066</v>
      </c>
      <c r="Y1161" s="52">
        <f t="shared" si="604"/>
        <v>-0.19547325102880661</v>
      </c>
      <c r="Z1161" s="51">
        <f t="shared" si="605"/>
        <v>-0.18392370572207081</v>
      </c>
      <c r="AA1161" s="50">
        <f t="shared" si="606"/>
        <v>0.25723472668810299</v>
      </c>
      <c r="AB1161" s="40" t="str">
        <f t="shared" si="607"/>
        <v>NPC2</v>
      </c>
      <c r="AC1161" s="49">
        <f t="shared" si="608"/>
        <v>3.375</v>
      </c>
      <c r="AD1161" s="47">
        <f t="shared" si="609"/>
        <v>5.625</v>
      </c>
      <c r="AE1161" s="47">
        <f t="shared" si="610"/>
        <v>2.7800000000000002</v>
      </c>
      <c r="AF1161" s="48">
        <f t="shared" si="611"/>
        <v>3.18</v>
      </c>
      <c r="AG1161" s="47">
        <f t="shared" si="612"/>
        <v>4.2200000000000006</v>
      </c>
      <c r="AH1161" s="47">
        <f t="shared" si="613"/>
        <v>3.51</v>
      </c>
      <c r="AI1161" s="46">
        <f t="shared" si="614"/>
        <v>0.94222222222222229</v>
      </c>
      <c r="AJ1161" s="43">
        <f t="shared" si="615"/>
        <v>0.75022222222222235</v>
      </c>
      <c r="AK1161" s="43">
        <f t="shared" si="616"/>
        <v>1.2625899280575537</v>
      </c>
      <c r="AL1161" s="45">
        <f t="shared" si="617"/>
        <v>0.34773358169461954</v>
      </c>
      <c r="AM1161" s="43">
        <f t="shared" si="618"/>
        <v>0.13398105763236534</v>
      </c>
      <c r="AN1161" s="42">
        <f t="shared" si="619"/>
        <v>8.5934888034481603E-3</v>
      </c>
      <c r="AO1161" s="40" t="str">
        <f t="shared" si="620"/>
        <v>NPC2_YEAST</v>
      </c>
      <c r="AP1161" s="44">
        <f t="shared" si="621"/>
        <v>2.1001071401240465</v>
      </c>
      <c r="AQ1161" s="43">
        <f t="shared" si="622"/>
        <v>2.4253762594698594</v>
      </c>
      <c r="AR1161" s="43">
        <f t="shared" si="623"/>
        <v>0.46669047558311805</v>
      </c>
      <c r="AS1161" s="43">
        <f t="shared" si="624"/>
        <v>1.0323759005323607</v>
      </c>
      <c r="AT1161" s="43">
        <f t="shared" si="625"/>
        <v>2.5031580054003779</v>
      </c>
      <c r="AU1161" s="42">
        <f t="shared" si="626"/>
        <v>0.56568542494924146</v>
      </c>
    </row>
    <row r="1162" spans="1:47" ht="15" x14ac:dyDescent="0.25">
      <c r="A1162" s="40" t="s">
        <v>4816</v>
      </c>
      <c r="B1162" s="40" t="s">
        <v>4815</v>
      </c>
      <c r="C1162" s="60" t="str">
        <f>IF(ISNUMBER(VLOOKUP(B1162,'[1]WT-GR-A'!I$2:J$693,2,FALSE)),VLOOKUP(B1162,'[1]WT-GR-A'!I$2:J$693,2,FALSE),"")</f>
        <v/>
      </c>
      <c r="D1162" s="58" t="str">
        <f>IF(ISNUMBER(VLOOKUP($B1162,'[1]KO-GR-A'!$I$2:$J$907,2,FALSE)),VLOOKUP($B1162,'[1]KO-GR-A'!$I$2:$J$907,2,FALSE),"")</f>
        <v/>
      </c>
      <c r="E1162" s="58" t="str">
        <f>IF(ISNUMBER(VLOOKUP($B1162,'[1]MT-GR-A'!$I$2:$J$789,2,FALSE)),VLOOKUP($B1162,'[1]MT-GR-A'!$I$2:$J$789,2,FALSE),"")</f>
        <v/>
      </c>
      <c r="F1162" s="58" t="str">
        <f>IF(ISNUMBER(VLOOKUP($B1162,'[1]WT-HS-A'!$I$2:$J$1224,2,FALSE)),VLOOKUP($B1162,'[1]WT-HS-A'!$I$2:$J$1224,2,FALSE),"")</f>
        <v/>
      </c>
      <c r="G1162" s="58" t="str">
        <f>IF(ISNUMBER(VLOOKUP($B1162,'[1]KO-HS-A'!$I$2:$J$1229,2,FALSE)),VLOOKUP($B1162,'[1]KO-HS-A'!$I$2:$J$1229,2,FALSE),"")</f>
        <v/>
      </c>
      <c r="H1162" s="58" t="str">
        <f>IF(ISNUMBER(VLOOKUP($B1162,'[1]MT-HS-A'!$I$2:$J$1362,2,FALSE)),VLOOKUP($B1162,'[1]MT-HS-A'!$I$2:$J$1362,2,FALSE),"")</f>
        <v/>
      </c>
      <c r="I1162" s="59" t="str">
        <f>IF(ISNUMBER(VLOOKUP($B1162,'[1]WT-GR-B'!$I$2:$J$585,2,FALSE)),VLOOKUP($B1162,'[1]WT-GR-B'!$I$2:$J$585,2,FALSE),"")</f>
        <v/>
      </c>
      <c r="J1162" s="58" t="str">
        <f>IF(ISNUMBER(VLOOKUP($B1162,'[1]KO-GR-B'!$I$2:$J$900,2,FALSE)),VLOOKUP($B1162,'[1]KO-GR-B'!$I$2:$J$900,2,FALSE),"")</f>
        <v/>
      </c>
      <c r="K1162" s="58" t="str">
        <f>IF(ISNUMBER(VLOOKUP($B1162,'[1]MT-GR-B'!$I$2:$J$693,2,FALSE)),VLOOKUP($B1162,'[1]MT-GR-B'!$I$2:$J$693,2,FALSE),"")</f>
        <v/>
      </c>
      <c r="L1162" s="58" t="str">
        <f>IF(ISNUMBER(VLOOKUP($B1162,'[1]WT-HS-B'!$I$2:$J$1220,2,FALSE)),VLOOKUP($B1162,'[1]WT-HS-B'!$I$2:$J$1220,2,FALSE),"")</f>
        <v/>
      </c>
      <c r="M1162" s="58" t="str">
        <f>IF(ISNUMBER(VLOOKUP($B1162,'[1]KO-HS-B'!$I$2:$J$1046,2,FALSE)),VLOOKUP($B1162,'[1]KO-HS-B'!$I$2:$J$1046,2,FALSE),"")</f>
        <v/>
      </c>
      <c r="N1162" s="58">
        <f>IF(ISNUMBER(VLOOKUP($B1162,'[1]MT-HS-B'!$I$2:$J$773,2,FALSE)),VLOOKUP($B1162,'[1]MT-HS-B'!$I$2:$J$773,2,FALSE),"")</f>
        <v>0.04</v>
      </c>
      <c r="O1162" s="40" t="str">
        <f t="shared" si="594"/>
        <v>VPS34_YEAST</v>
      </c>
      <c r="P1162" s="57" t="str">
        <f t="shared" si="595"/>
        <v/>
      </c>
      <c r="Q1162" s="57" t="str">
        <f t="shared" si="596"/>
        <v/>
      </c>
      <c r="R1162" s="57" t="str">
        <f t="shared" si="597"/>
        <v/>
      </c>
      <c r="S1162" s="56" t="str">
        <f t="shared" si="598"/>
        <v>n/a</v>
      </c>
      <c r="T1162" s="55" t="str">
        <f t="shared" si="599"/>
        <v>n/a</v>
      </c>
      <c r="U1162" s="54" t="str">
        <f t="shared" si="600"/>
        <v>n/a</v>
      </c>
      <c r="V1162" s="53" t="str">
        <f t="shared" si="601"/>
        <v/>
      </c>
      <c r="W1162" s="53" t="str">
        <f t="shared" si="602"/>
        <v/>
      </c>
      <c r="X1162" s="53" t="str">
        <f t="shared" si="603"/>
        <v/>
      </c>
      <c r="Y1162" s="52" t="str">
        <f t="shared" si="604"/>
        <v/>
      </c>
      <c r="Z1162" s="51" t="str">
        <f t="shared" si="605"/>
        <v/>
      </c>
      <c r="AA1162" s="50" t="str">
        <f t="shared" si="606"/>
        <v>HS only</v>
      </c>
      <c r="AB1162" s="40" t="str">
        <f t="shared" si="607"/>
        <v>VPS34</v>
      </c>
      <c r="AC1162" s="49">
        <f t="shared" si="608"/>
        <v>0</v>
      </c>
      <c r="AD1162" s="47">
        <f t="shared" si="609"/>
        <v>0</v>
      </c>
      <c r="AE1162" s="47">
        <f t="shared" si="610"/>
        <v>0</v>
      </c>
      <c r="AF1162" s="48">
        <f t="shared" si="611"/>
        <v>0</v>
      </c>
      <c r="AG1162" s="47">
        <f t="shared" si="612"/>
        <v>0</v>
      </c>
      <c r="AH1162" s="47">
        <f t="shared" si="613"/>
        <v>0.04</v>
      </c>
      <c r="AI1162" s="46" t="str">
        <f t="shared" si="614"/>
        <v/>
      </c>
      <c r="AJ1162" s="43" t="str">
        <f t="shared" si="615"/>
        <v/>
      </c>
      <c r="AK1162" s="43" t="str">
        <f t="shared" si="616"/>
        <v>HS Only</v>
      </c>
      <c r="AL1162" s="45" t="str">
        <f t="shared" si="617"/>
        <v/>
      </c>
      <c r="AM1162" s="43" t="str">
        <f t="shared" si="618"/>
        <v/>
      </c>
      <c r="AN1162" s="42" t="str">
        <f t="shared" si="619"/>
        <v/>
      </c>
      <c r="AO1162" s="40" t="str">
        <f t="shared" si="620"/>
        <v>VPS34_YEAST</v>
      </c>
      <c r="AP1162" s="44" t="str">
        <f t="shared" si="621"/>
        <v/>
      </c>
      <c r="AQ1162" s="43" t="str">
        <f t="shared" si="622"/>
        <v/>
      </c>
      <c r="AR1162" s="43" t="str">
        <f t="shared" si="623"/>
        <v/>
      </c>
      <c r="AS1162" s="43" t="str">
        <f t="shared" si="624"/>
        <v/>
      </c>
      <c r="AT1162" s="43" t="str">
        <f t="shared" si="625"/>
        <v/>
      </c>
      <c r="AU1162" s="42" t="str">
        <f t="shared" si="626"/>
        <v/>
      </c>
    </row>
    <row r="1163" spans="1:47" ht="15" x14ac:dyDescent="0.25">
      <c r="A1163" s="40" t="s">
        <v>4814</v>
      </c>
      <c r="B1163" s="40" t="s">
        <v>4813</v>
      </c>
      <c r="C1163" s="60">
        <f>IF(ISNUMBER(VLOOKUP(B1163,'[1]WT-GR-A'!I$2:J$693,2,FALSE)),VLOOKUP(B1163,'[1]WT-GR-A'!I$2:J$693,2,FALSE),"")</f>
        <v>0.14000000000000001</v>
      </c>
      <c r="D1163" s="58">
        <f>IF(ISNUMBER(VLOOKUP($B1163,'[1]KO-GR-A'!$I$2:$J$907,2,FALSE)),VLOOKUP($B1163,'[1]KO-GR-A'!$I$2:$J$907,2,FALSE),"")</f>
        <v>0.14000000000000001</v>
      </c>
      <c r="E1163" s="58">
        <f>IF(ISNUMBER(VLOOKUP($B1163,'[1]MT-GR-A'!$I$2:$J$789,2,FALSE)),VLOOKUP($B1163,'[1]MT-GR-A'!$I$2:$J$789,2,FALSE),"")</f>
        <v>0.09</v>
      </c>
      <c r="F1163" s="58">
        <f>IF(ISNUMBER(VLOOKUP($B1163,'[1]WT-HS-A'!$I$2:$J$1224,2,FALSE)),VLOOKUP($B1163,'[1]WT-HS-A'!$I$2:$J$1224,2,FALSE),"")</f>
        <v>0.09</v>
      </c>
      <c r="G1163" s="58">
        <f>IF(ISNUMBER(VLOOKUP($B1163,'[1]KO-HS-A'!$I$2:$J$1229,2,FALSE)),VLOOKUP($B1163,'[1]KO-HS-A'!$I$2:$J$1229,2,FALSE),"")</f>
        <v>0.09</v>
      </c>
      <c r="H1163" s="58">
        <f>IF(ISNUMBER(VLOOKUP($B1163,'[1]MT-HS-A'!$I$2:$J$1362,2,FALSE)),VLOOKUP($B1163,'[1]MT-HS-A'!$I$2:$J$1362,2,FALSE),"")</f>
        <v>0.31</v>
      </c>
      <c r="I1163" s="59">
        <f>IF(ISNUMBER(VLOOKUP($B1163,'[1]WT-GR-B'!$I$2:$J$585,2,FALSE)),VLOOKUP($B1163,'[1]WT-GR-B'!$I$2:$J$585,2,FALSE),"")</f>
        <v>0.09</v>
      </c>
      <c r="J1163" s="58">
        <f>IF(ISNUMBER(VLOOKUP($B1163,'[1]KO-GR-B'!$I$2:$J$900,2,FALSE)),VLOOKUP($B1163,'[1]KO-GR-B'!$I$2:$J$900,2,FALSE),"")</f>
        <v>0.25</v>
      </c>
      <c r="K1163" s="58">
        <f>IF(ISNUMBER(VLOOKUP($B1163,'[1]MT-GR-B'!$I$2:$J$693,2,FALSE)),VLOOKUP($B1163,'[1]MT-GR-B'!$I$2:$J$693,2,FALSE),"")</f>
        <v>0.09</v>
      </c>
      <c r="L1163" s="58">
        <f>IF(ISNUMBER(VLOOKUP($B1163,'[1]WT-HS-B'!$I$2:$J$1220,2,FALSE)),VLOOKUP($B1163,'[1]WT-HS-B'!$I$2:$J$1220,2,FALSE),"")</f>
        <v>0.14000000000000001</v>
      </c>
      <c r="M1163" s="58">
        <f>IF(ISNUMBER(VLOOKUP($B1163,'[1]KO-HS-B'!$I$2:$J$1046,2,FALSE)),VLOOKUP($B1163,'[1]KO-HS-B'!$I$2:$J$1046,2,FALSE),"")</f>
        <v>0.09</v>
      </c>
      <c r="N1163" s="58">
        <f>IF(ISNUMBER(VLOOKUP($B1163,'[1]MT-HS-B'!$I$2:$J$773,2,FALSE)),VLOOKUP($B1163,'[1]MT-HS-B'!$I$2:$J$773,2,FALSE),"")</f>
        <v>0.05</v>
      </c>
      <c r="O1163" s="40" t="str">
        <f t="shared" si="594"/>
        <v>SLM1_YEAST</v>
      </c>
      <c r="P1163" s="57">
        <f t="shared" si="595"/>
        <v>9.9206349206349298E-2</v>
      </c>
      <c r="Q1163" s="57">
        <f t="shared" si="596"/>
        <v>-0.49857142857142861</v>
      </c>
      <c r="R1163" s="57">
        <f t="shared" si="597"/>
        <v>1</v>
      </c>
      <c r="S1163" s="56">
        <f t="shared" si="598"/>
        <v>0.4563492063492065</v>
      </c>
      <c r="T1163" s="55">
        <f t="shared" si="599"/>
        <v>0.1414285714285714</v>
      </c>
      <c r="U1163" s="54">
        <f t="shared" si="600"/>
        <v>1.4444444444444446</v>
      </c>
      <c r="V1163" s="53">
        <f t="shared" si="601"/>
        <v>-0.35714285714285721</v>
      </c>
      <c r="W1163" s="53">
        <f t="shared" si="602"/>
        <v>-0.35714285714285721</v>
      </c>
      <c r="X1163" s="53">
        <f t="shared" si="603"/>
        <v>2.4444444444444446</v>
      </c>
      <c r="Y1163" s="52">
        <f t="shared" si="604"/>
        <v>0.5555555555555558</v>
      </c>
      <c r="Z1163" s="51">
        <f t="shared" si="605"/>
        <v>-0.64</v>
      </c>
      <c r="AA1163" s="50">
        <f t="shared" si="606"/>
        <v>-0.44444444444444442</v>
      </c>
      <c r="AB1163" s="40" t="str">
        <f t="shared" si="607"/>
        <v>SLM1</v>
      </c>
      <c r="AC1163" s="49">
        <f t="shared" si="608"/>
        <v>0.115</v>
      </c>
      <c r="AD1163" s="47">
        <f t="shared" si="609"/>
        <v>0.19500000000000001</v>
      </c>
      <c r="AE1163" s="47">
        <f t="shared" si="610"/>
        <v>0.09</v>
      </c>
      <c r="AF1163" s="48">
        <f t="shared" si="611"/>
        <v>0.115</v>
      </c>
      <c r="AG1163" s="47">
        <f t="shared" si="612"/>
        <v>0.09</v>
      </c>
      <c r="AH1163" s="47">
        <f t="shared" si="613"/>
        <v>0.18</v>
      </c>
      <c r="AI1163" s="46">
        <f t="shared" si="614"/>
        <v>1</v>
      </c>
      <c r="AJ1163" s="43">
        <f t="shared" si="615"/>
        <v>0.46153846153846151</v>
      </c>
      <c r="AK1163" s="43">
        <f t="shared" si="616"/>
        <v>2</v>
      </c>
      <c r="AL1163" s="45">
        <f t="shared" si="617"/>
        <v>0.64537523679724584</v>
      </c>
      <c r="AM1163" s="43">
        <f t="shared" si="618"/>
        <v>0.20001020382133788</v>
      </c>
      <c r="AN1163" s="42">
        <f t="shared" si="619"/>
        <v>2.0427529234278046</v>
      </c>
      <c r="AO1163" s="40" t="str">
        <f t="shared" si="620"/>
        <v>SLM1_YEAST</v>
      </c>
      <c r="AP1163" s="44">
        <f t="shared" si="621"/>
        <v>3.535533905932739E-2</v>
      </c>
      <c r="AQ1163" s="43">
        <f t="shared" si="622"/>
        <v>7.778174593052023E-2</v>
      </c>
      <c r="AR1163" s="43">
        <f t="shared" si="623"/>
        <v>0</v>
      </c>
      <c r="AS1163" s="43">
        <f t="shared" si="624"/>
        <v>3.535533905932739E-2</v>
      </c>
      <c r="AT1163" s="43">
        <f t="shared" si="625"/>
        <v>0</v>
      </c>
      <c r="AU1163" s="42">
        <f t="shared" si="626"/>
        <v>0.1838477631085024</v>
      </c>
    </row>
    <row r="1164" spans="1:47" ht="15" x14ac:dyDescent="0.25">
      <c r="A1164" s="40" t="s">
        <v>4812</v>
      </c>
      <c r="B1164" s="40" t="s">
        <v>4811</v>
      </c>
      <c r="C1164" s="60" t="str">
        <f>IF(ISNUMBER(VLOOKUP(B1164,'[1]WT-GR-A'!I$2:J$693,2,FALSE)),VLOOKUP(B1164,'[1]WT-GR-A'!I$2:J$693,2,FALSE),"")</f>
        <v/>
      </c>
      <c r="D1164" s="58">
        <f>IF(ISNUMBER(VLOOKUP($B1164,'[1]KO-GR-A'!$I$2:$J$907,2,FALSE)),VLOOKUP($B1164,'[1]KO-GR-A'!$I$2:$J$907,2,FALSE),"")</f>
        <v>0.1</v>
      </c>
      <c r="E1164" s="58" t="str">
        <f>IF(ISNUMBER(VLOOKUP($B1164,'[1]MT-GR-A'!$I$2:$J$789,2,FALSE)),VLOOKUP($B1164,'[1]MT-GR-A'!$I$2:$J$789,2,FALSE),"")</f>
        <v/>
      </c>
      <c r="F1164" s="58" t="str">
        <f>IF(ISNUMBER(VLOOKUP($B1164,'[1]WT-HS-A'!$I$2:$J$1224,2,FALSE)),VLOOKUP($B1164,'[1]WT-HS-A'!$I$2:$J$1224,2,FALSE),"")</f>
        <v/>
      </c>
      <c r="G1164" s="58" t="str">
        <f>IF(ISNUMBER(VLOOKUP($B1164,'[1]KO-HS-A'!$I$2:$J$1229,2,FALSE)),VLOOKUP($B1164,'[1]KO-HS-A'!$I$2:$J$1229,2,FALSE),"")</f>
        <v/>
      </c>
      <c r="H1164" s="58" t="str">
        <f>IF(ISNUMBER(VLOOKUP($B1164,'[1]MT-HS-A'!$I$2:$J$1362,2,FALSE)),VLOOKUP($B1164,'[1]MT-HS-A'!$I$2:$J$1362,2,FALSE),"")</f>
        <v/>
      </c>
      <c r="I1164" s="59" t="str">
        <f>IF(ISNUMBER(VLOOKUP($B1164,'[1]WT-GR-B'!$I$2:$J$585,2,FALSE)),VLOOKUP($B1164,'[1]WT-GR-B'!$I$2:$J$585,2,FALSE),"")</f>
        <v/>
      </c>
      <c r="J1164" s="58">
        <f>IF(ISNUMBER(VLOOKUP($B1164,'[1]KO-GR-B'!$I$2:$J$900,2,FALSE)),VLOOKUP($B1164,'[1]KO-GR-B'!$I$2:$J$900,2,FALSE),"")</f>
        <v>0.05</v>
      </c>
      <c r="K1164" s="58" t="str">
        <f>IF(ISNUMBER(VLOOKUP($B1164,'[1]MT-GR-B'!$I$2:$J$693,2,FALSE)),VLOOKUP($B1164,'[1]MT-GR-B'!$I$2:$J$693,2,FALSE),"")</f>
        <v/>
      </c>
      <c r="L1164" s="58" t="str">
        <f>IF(ISNUMBER(VLOOKUP($B1164,'[1]WT-HS-B'!$I$2:$J$1220,2,FALSE)),VLOOKUP($B1164,'[1]WT-HS-B'!$I$2:$J$1220,2,FALSE),"")</f>
        <v/>
      </c>
      <c r="M1164" s="58" t="str">
        <f>IF(ISNUMBER(VLOOKUP($B1164,'[1]KO-HS-B'!$I$2:$J$1046,2,FALSE)),VLOOKUP($B1164,'[1]KO-HS-B'!$I$2:$J$1046,2,FALSE),"")</f>
        <v/>
      </c>
      <c r="N1164" s="58" t="str">
        <f>IF(ISNUMBER(VLOOKUP($B1164,'[1]MT-HS-B'!$I$2:$J$773,2,FALSE)),VLOOKUP($B1164,'[1]MT-HS-B'!$I$2:$J$773,2,FALSE),"")</f>
        <v/>
      </c>
      <c r="O1164" s="40" t="str">
        <f t="shared" si="594"/>
        <v>SLM2_YEAST</v>
      </c>
      <c r="P1164" s="57" t="str">
        <f t="shared" si="595"/>
        <v/>
      </c>
      <c r="Q1164" s="57" t="str">
        <f t="shared" si="596"/>
        <v>GR only</v>
      </c>
      <c r="R1164" s="57" t="str">
        <f t="shared" si="597"/>
        <v/>
      </c>
      <c r="S1164" s="56" t="str">
        <f t="shared" si="598"/>
        <v>n/a</v>
      </c>
      <c r="T1164" s="55" t="str">
        <f t="shared" si="599"/>
        <v>n/a</v>
      </c>
      <c r="U1164" s="54" t="str">
        <f t="shared" si="600"/>
        <v>n/a</v>
      </c>
      <c r="V1164" s="53" t="str">
        <f t="shared" si="601"/>
        <v/>
      </c>
      <c r="W1164" s="53" t="str">
        <f t="shared" si="602"/>
        <v>GR only</v>
      </c>
      <c r="X1164" s="53" t="str">
        <f t="shared" si="603"/>
        <v/>
      </c>
      <c r="Y1164" s="52" t="str">
        <f t="shared" si="604"/>
        <v/>
      </c>
      <c r="Z1164" s="51" t="str">
        <f t="shared" si="605"/>
        <v>GR only</v>
      </c>
      <c r="AA1164" s="50" t="str">
        <f t="shared" si="606"/>
        <v/>
      </c>
      <c r="AB1164" s="40" t="str">
        <f t="shared" si="607"/>
        <v>SLM2</v>
      </c>
      <c r="AC1164" s="49">
        <f t="shared" si="608"/>
        <v>0</v>
      </c>
      <c r="AD1164" s="47">
        <f t="shared" si="609"/>
        <v>7.5000000000000011E-2</v>
      </c>
      <c r="AE1164" s="47">
        <f t="shared" si="610"/>
        <v>0</v>
      </c>
      <c r="AF1164" s="48">
        <f t="shared" si="611"/>
        <v>0</v>
      </c>
      <c r="AG1164" s="47">
        <f t="shared" si="612"/>
        <v>0</v>
      </c>
      <c r="AH1164" s="47">
        <f t="shared" si="613"/>
        <v>0</v>
      </c>
      <c r="AI1164" s="46" t="str">
        <f t="shared" si="614"/>
        <v/>
      </c>
      <c r="AJ1164" s="43">
        <f t="shared" si="615"/>
        <v>0</v>
      </c>
      <c r="AK1164" s="43" t="str">
        <f t="shared" si="616"/>
        <v/>
      </c>
      <c r="AL1164" s="45" t="str">
        <f t="shared" si="617"/>
        <v/>
      </c>
      <c r="AM1164" s="43" t="str">
        <f t="shared" si="618"/>
        <v/>
      </c>
      <c r="AN1164" s="42" t="str">
        <f t="shared" si="619"/>
        <v/>
      </c>
      <c r="AO1164" s="40" t="str">
        <f t="shared" si="620"/>
        <v>SLM2_YEAST</v>
      </c>
      <c r="AP1164" s="44" t="str">
        <f t="shared" si="621"/>
        <v/>
      </c>
      <c r="AQ1164" s="43">
        <f t="shared" si="622"/>
        <v>3.5355339059327369E-2</v>
      </c>
      <c r="AR1164" s="43" t="str">
        <f t="shared" si="623"/>
        <v/>
      </c>
      <c r="AS1164" s="43" t="str">
        <f t="shared" si="624"/>
        <v/>
      </c>
      <c r="AT1164" s="43" t="str">
        <f t="shared" si="625"/>
        <v/>
      </c>
      <c r="AU1164" s="42" t="str">
        <f t="shared" si="626"/>
        <v/>
      </c>
    </row>
    <row r="1165" spans="1:47" ht="15" x14ac:dyDescent="0.25">
      <c r="A1165" s="40" t="s">
        <v>4810</v>
      </c>
      <c r="B1165" s="40" t="s">
        <v>4809</v>
      </c>
      <c r="C1165" s="60" t="str">
        <f>IF(ISNUMBER(VLOOKUP(B1165,'[1]WT-GR-A'!I$2:J$693,2,FALSE)),VLOOKUP(B1165,'[1]WT-GR-A'!I$2:J$693,2,FALSE),"")</f>
        <v/>
      </c>
      <c r="D1165" s="58" t="str">
        <f>IF(ISNUMBER(VLOOKUP($B1165,'[1]KO-GR-A'!$I$2:$J$907,2,FALSE)),VLOOKUP($B1165,'[1]KO-GR-A'!$I$2:$J$907,2,FALSE),"")</f>
        <v/>
      </c>
      <c r="E1165" s="58" t="str">
        <f>IF(ISNUMBER(VLOOKUP($B1165,'[1]MT-GR-A'!$I$2:$J$789,2,FALSE)),VLOOKUP($B1165,'[1]MT-GR-A'!$I$2:$J$789,2,FALSE),"")</f>
        <v/>
      </c>
      <c r="F1165" s="58" t="str">
        <f>IF(ISNUMBER(VLOOKUP($B1165,'[1]WT-HS-A'!$I$2:$J$1224,2,FALSE)),VLOOKUP($B1165,'[1]WT-HS-A'!$I$2:$J$1224,2,FALSE),"")</f>
        <v/>
      </c>
      <c r="G1165" s="58" t="str">
        <f>IF(ISNUMBER(VLOOKUP($B1165,'[1]KO-HS-A'!$I$2:$J$1229,2,FALSE)),VLOOKUP($B1165,'[1]KO-HS-A'!$I$2:$J$1229,2,FALSE),"")</f>
        <v/>
      </c>
      <c r="H1165" s="58" t="str">
        <f>IF(ISNUMBER(VLOOKUP($B1165,'[1]MT-HS-A'!$I$2:$J$1362,2,FALSE)),VLOOKUP($B1165,'[1]MT-HS-A'!$I$2:$J$1362,2,FALSE),"")</f>
        <v/>
      </c>
      <c r="I1165" s="59" t="str">
        <f>IF(ISNUMBER(VLOOKUP($B1165,'[1]WT-GR-B'!$I$2:$J$585,2,FALSE)),VLOOKUP($B1165,'[1]WT-GR-B'!$I$2:$J$585,2,FALSE),"")</f>
        <v/>
      </c>
      <c r="J1165" s="58" t="str">
        <f>IF(ISNUMBER(VLOOKUP($B1165,'[1]KO-GR-B'!$I$2:$J$900,2,FALSE)),VLOOKUP($B1165,'[1]KO-GR-B'!$I$2:$J$900,2,FALSE),"")</f>
        <v/>
      </c>
      <c r="K1165" s="58" t="str">
        <f>IF(ISNUMBER(VLOOKUP($B1165,'[1]MT-GR-B'!$I$2:$J$693,2,FALSE)),VLOOKUP($B1165,'[1]MT-GR-B'!$I$2:$J$693,2,FALSE),"")</f>
        <v/>
      </c>
      <c r="L1165" s="58" t="str">
        <f>IF(ISNUMBER(VLOOKUP($B1165,'[1]WT-HS-B'!$I$2:$J$1220,2,FALSE)),VLOOKUP($B1165,'[1]WT-HS-B'!$I$2:$J$1220,2,FALSE),"")</f>
        <v/>
      </c>
      <c r="M1165" s="58">
        <f>IF(ISNUMBER(VLOOKUP($B1165,'[1]KO-HS-B'!$I$2:$J$1046,2,FALSE)),VLOOKUP($B1165,'[1]KO-HS-B'!$I$2:$J$1046,2,FALSE),"")</f>
        <v>0.03</v>
      </c>
      <c r="N1165" s="58" t="str">
        <f>IF(ISNUMBER(VLOOKUP($B1165,'[1]MT-HS-B'!$I$2:$J$773,2,FALSE)),VLOOKUP($B1165,'[1]MT-HS-B'!$I$2:$J$773,2,FALSE),"")</f>
        <v/>
      </c>
      <c r="O1165" s="40" t="str">
        <f t="shared" si="594"/>
        <v>PIK1_YEAST</v>
      </c>
      <c r="P1165" s="57" t="str">
        <f t="shared" si="595"/>
        <v/>
      </c>
      <c r="Q1165" s="57" t="str">
        <f t="shared" si="596"/>
        <v/>
      </c>
      <c r="R1165" s="57" t="str">
        <f t="shared" si="597"/>
        <v/>
      </c>
      <c r="S1165" s="56" t="str">
        <f t="shared" si="598"/>
        <v>n/a</v>
      </c>
      <c r="T1165" s="55" t="str">
        <f t="shared" si="599"/>
        <v>n/a</v>
      </c>
      <c r="U1165" s="54" t="str">
        <f t="shared" si="600"/>
        <v>n/a</v>
      </c>
      <c r="V1165" s="53" t="str">
        <f t="shared" si="601"/>
        <v/>
      </c>
      <c r="W1165" s="53" t="str">
        <f t="shared" si="602"/>
        <v/>
      </c>
      <c r="X1165" s="53" t="str">
        <f t="shared" si="603"/>
        <v/>
      </c>
      <c r="Y1165" s="52" t="str">
        <f t="shared" si="604"/>
        <v/>
      </c>
      <c r="Z1165" s="51" t="str">
        <f t="shared" si="605"/>
        <v>HS only</v>
      </c>
      <c r="AA1165" s="50" t="str">
        <f t="shared" si="606"/>
        <v/>
      </c>
      <c r="AB1165" s="40" t="str">
        <f t="shared" si="607"/>
        <v>PIK1</v>
      </c>
      <c r="AC1165" s="49">
        <f t="shared" si="608"/>
        <v>0</v>
      </c>
      <c r="AD1165" s="47">
        <f t="shared" si="609"/>
        <v>0</v>
      </c>
      <c r="AE1165" s="47">
        <f t="shared" si="610"/>
        <v>0</v>
      </c>
      <c r="AF1165" s="48">
        <f t="shared" si="611"/>
        <v>0</v>
      </c>
      <c r="AG1165" s="47">
        <f t="shared" si="612"/>
        <v>0.03</v>
      </c>
      <c r="AH1165" s="47">
        <f t="shared" si="613"/>
        <v>0</v>
      </c>
      <c r="AI1165" s="46" t="str">
        <f t="shared" si="614"/>
        <v/>
      </c>
      <c r="AJ1165" s="43" t="str">
        <f t="shared" si="615"/>
        <v>HS Only</v>
      </c>
      <c r="AK1165" s="43" t="str">
        <f t="shared" si="616"/>
        <v/>
      </c>
      <c r="AL1165" s="45" t="str">
        <f t="shared" si="617"/>
        <v/>
      </c>
      <c r="AM1165" s="43" t="str">
        <f t="shared" si="618"/>
        <v/>
      </c>
      <c r="AN1165" s="42" t="str">
        <f t="shared" si="619"/>
        <v/>
      </c>
      <c r="AO1165" s="40" t="str">
        <f t="shared" si="620"/>
        <v>PIK1_YEAST</v>
      </c>
      <c r="AP1165" s="44" t="str">
        <f t="shared" si="621"/>
        <v/>
      </c>
      <c r="AQ1165" s="43" t="str">
        <f t="shared" si="622"/>
        <v/>
      </c>
      <c r="AR1165" s="43" t="str">
        <f t="shared" si="623"/>
        <v/>
      </c>
      <c r="AS1165" s="43" t="str">
        <f t="shared" si="624"/>
        <v/>
      </c>
      <c r="AT1165" s="43" t="str">
        <f t="shared" si="625"/>
        <v/>
      </c>
      <c r="AU1165" s="42" t="str">
        <f t="shared" si="626"/>
        <v/>
      </c>
    </row>
    <row r="1166" spans="1:47" ht="15" x14ac:dyDescent="0.25">
      <c r="A1166" s="40" t="s">
        <v>4808</v>
      </c>
      <c r="B1166" s="40" t="s">
        <v>4807</v>
      </c>
      <c r="C1166" s="60">
        <f>IF(ISNUMBER(VLOOKUP(B1166,'[1]WT-GR-A'!I$2:J$693,2,FALSE)),VLOOKUP(B1166,'[1]WT-GR-A'!I$2:J$693,2,FALSE),"")</f>
        <v>0.02</v>
      </c>
      <c r="D1166" s="58">
        <f>IF(ISNUMBER(VLOOKUP($B1166,'[1]KO-GR-A'!$I$2:$J$907,2,FALSE)),VLOOKUP($B1166,'[1]KO-GR-A'!$I$2:$J$907,2,FALSE),"")</f>
        <v>0.02</v>
      </c>
      <c r="E1166" s="58" t="str">
        <f>IF(ISNUMBER(VLOOKUP($B1166,'[1]MT-GR-A'!$I$2:$J$789,2,FALSE)),VLOOKUP($B1166,'[1]MT-GR-A'!$I$2:$J$789,2,FALSE),"")</f>
        <v/>
      </c>
      <c r="F1166" s="58" t="str">
        <f>IF(ISNUMBER(VLOOKUP($B1166,'[1]WT-HS-A'!$I$2:$J$1224,2,FALSE)),VLOOKUP($B1166,'[1]WT-HS-A'!$I$2:$J$1224,2,FALSE),"")</f>
        <v/>
      </c>
      <c r="G1166" s="58">
        <f>IF(ISNUMBER(VLOOKUP($B1166,'[1]KO-HS-A'!$I$2:$J$1229,2,FALSE)),VLOOKUP($B1166,'[1]KO-HS-A'!$I$2:$J$1229,2,FALSE),"")</f>
        <v>0.03</v>
      </c>
      <c r="H1166" s="58">
        <f>IF(ISNUMBER(VLOOKUP($B1166,'[1]MT-HS-A'!$I$2:$J$1362,2,FALSE)),VLOOKUP($B1166,'[1]MT-HS-A'!$I$2:$J$1362,2,FALSE),"")</f>
        <v>0.03</v>
      </c>
      <c r="I1166" s="59" t="str">
        <f>IF(ISNUMBER(VLOOKUP($B1166,'[1]WT-GR-B'!$I$2:$J$585,2,FALSE)),VLOOKUP($B1166,'[1]WT-GR-B'!$I$2:$J$585,2,FALSE),"")</f>
        <v/>
      </c>
      <c r="J1166" s="58">
        <f>IF(ISNUMBER(VLOOKUP($B1166,'[1]KO-GR-B'!$I$2:$J$900,2,FALSE)),VLOOKUP($B1166,'[1]KO-GR-B'!$I$2:$J$900,2,FALSE),"")</f>
        <v>0.02</v>
      </c>
      <c r="K1166" s="58">
        <f>IF(ISNUMBER(VLOOKUP($B1166,'[1]MT-GR-B'!$I$2:$J$693,2,FALSE)),VLOOKUP($B1166,'[1]MT-GR-B'!$I$2:$J$693,2,FALSE),"")</f>
        <v>0.02</v>
      </c>
      <c r="L1166" s="58">
        <f>IF(ISNUMBER(VLOOKUP($B1166,'[1]WT-HS-B'!$I$2:$J$1220,2,FALSE)),VLOOKUP($B1166,'[1]WT-HS-B'!$I$2:$J$1220,2,FALSE),"")</f>
        <v>0.02</v>
      </c>
      <c r="M1166" s="58" t="str">
        <f>IF(ISNUMBER(VLOOKUP($B1166,'[1]KO-HS-B'!$I$2:$J$1046,2,FALSE)),VLOOKUP($B1166,'[1]KO-HS-B'!$I$2:$J$1046,2,FALSE),"")</f>
        <v/>
      </c>
      <c r="N1166" s="58" t="str">
        <f>IF(ISNUMBER(VLOOKUP($B1166,'[1]MT-HS-B'!$I$2:$J$773,2,FALSE)),VLOOKUP($B1166,'[1]MT-HS-B'!$I$2:$J$773,2,FALSE),"")</f>
        <v/>
      </c>
      <c r="O1166" s="40" t="str">
        <f t="shared" si="594"/>
        <v>STT4_YEAST</v>
      </c>
      <c r="P1166" s="57" t="str">
        <f t="shared" si="595"/>
        <v/>
      </c>
      <c r="Q1166" s="57">
        <f t="shared" si="596"/>
        <v>0.49999999999999989</v>
      </c>
      <c r="R1166" s="57" t="str">
        <f t="shared" si="597"/>
        <v/>
      </c>
      <c r="S1166" s="56" t="str">
        <f t="shared" si="598"/>
        <v>n/a</v>
      </c>
      <c r="T1166" s="55" t="str">
        <f t="shared" si="599"/>
        <v>n/a</v>
      </c>
      <c r="U1166" s="54" t="str">
        <f t="shared" si="600"/>
        <v>n/a</v>
      </c>
      <c r="V1166" s="53" t="str">
        <f t="shared" si="601"/>
        <v>GR only</v>
      </c>
      <c r="W1166" s="53">
        <f t="shared" si="602"/>
        <v>0.49999999999999989</v>
      </c>
      <c r="X1166" s="53" t="str">
        <f t="shared" si="603"/>
        <v>HS only</v>
      </c>
      <c r="Y1166" s="52" t="str">
        <f t="shared" si="604"/>
        <v>HS only</v>
      </c>
      <c r="Z1166" s="51" t="str">
        <f t="shared" si="605"/>
        <v>GR only</v>
      </c>
      <c r="AA1166" s="50" t="str">
        <f t="shared" si="606"/>
        <v>GR only</v>
      </c>
      <c r="AB1166" s="40" t="str">
        <f t="shared" si="607"/>
        <v>STT4</v>
      </c>
      <c r="AC1166" s="49">
        <f t="shared" si="608"/>
        <v>0.02</v>
      </c>
      <c r="AD1166" s="47">
        <f t="shared" si="609"/>
        <v>0.02</v>
      </c>
      <c r="AE1166" s="47">
        <f t="shared" si="610"/>
        <v>0.02</v>
      </c>
      <c r="AF1166" s="48">
        <f t="shared" si="611"/>
        <v>0.02</v>
      </c>
      <c r="AG1166" s="47">
        <f t="shared" si="612"/>
        <v>0.03</v>
      </c>
      <c r="AH1166" s="47">
        <f t="shared" si="613"/>
        <v>0.03</v>
      </c>
      <c r="AI1166" s="46">
        <f t="shared" si="614"/>
        <v>1</v>
      </c>
      <c r="AJ1166" s="43">
        <f t="shared" si="615"/>
        <v>1.5</v>
      </c>
      <c r="AK1166" s="43">
        <f t="shared" si="616"/>
        <v>1.5</v>
      </c>
      <c r="AL1166" s="45" t="str">
        <f t="shared" si="617"/>
        <v/>
      </c>
      <c r="AM1166" s="43" t="str">
        <f t="shared" si="618"/>
        <v/>
      </c>
      <c r="AN1166" s="42" t="str">
        <f t="shared" si="619"/>
        <v/>
      </c>
      <c r="AO1166" s="40" t="str">
        <f t="shared" si="620"/>
        <v>STT4_YEAST</v>
      </c>
      <c r="AP1166" s="44" t="str">
        <f t="shared" si="621"/>
        <v/>
      </c>
      <c r="AQ1166" s="43">
        <f t="shared" si="622"/>
        <v>0</v>
      </c>
      <c r="AR1166" s="43" t="str">
        <f t="shared" si="623"/>
        <v/>
      </c>
      <c r="AS1166" s="43" t="str">
        <f t="shared" si="624"/>
        <v/>
      </c>
      <c r="AT1166" s="43" t="str">
        <f t="shared" si="625"/>
        <v/>
      </c>
      <c r="AU1166" s="42" t="str">
        <f t="shared" si="626"/>
        <v/>
      </c>
    </row>
    <row r="1167" spans="1:47" ht="15" x14ac:dyDescent="0.25">
      <c r="A1167" s="40" t="s">
        <v>4806</v>
      </c>
      <c r="B1167" s="40" t="s">
        <v>4805</v>
      </c>
      <c r="C1167" s="60" t="str">
        <f>IF(ISNUMBER(VLOOKUP(B1167,'[1]WT-GR-A'!I$2:J$693,2,FALSE)),VLOOKUP(B1167,'[1]WT-GR-A'!I$2:J$693,2,FALSE),"")</f>
        <v/>
      </c>
      <c r="D1167" s="58" t="str">
        <f>IF(ISNUMBER(VLOOKUP($B1167,'[1]KO-GR-A'!$I$2:$J$907,2,FALSE)),VLOOKUP($B1167,'[1]KO-GR-A'!$I$2:$J$907,2,FALSE),"")</f>
        <v/>
      </c>
      <c r="E1167" s="58" t="str">
        <f>IF(ISNUMBER(VLOOKUP($B1167,'[1]MT-GR-A'!$I$2:$J$789,2,FALSE)),VLOOKUP($B1167,'[1]MT-GR-A'!$I$2:$J$789,2,FALSE),"")</f>
        <v/>
      </c>
      <c r="F1167" s="58">
        <f>IF(ISNUMBER(VLOOKUP($B1167,'[1]WT-HS-A'!$I$2:$J$1224,2,FALSE)),VLOOKUP($B1167,'[1]WT-HS-A'!$I$2:$J$1224,2,FALSE),"")</f>
        <v>0.08</v>
      </c>
      <c r="G1167" s="58">
        <f>IF(ISNUMBER(VLOOKUP($B1167,'[1]KO-HS-A'!$I$2:$J$1229,2,FALSE)),VLOOKUP($B1167,'[1]KO-HS-A'!$I$2:$J$1229,2,FALSE),"")</f>
        <v>0.08</v>
      </c>
      <c r="H1167" s="58">
        <f>IF(ISNUMBER(VLOOKUP($B1167,'[1]MT-HS-A'!$I$2:$J$1362,2,FALSE)),VLOOKUP($B1167,'[1]MT-HS-A'!$I$2:$J$1362,2,FALSE),"")</f>
        <v>0.08</v>
      </c>
      <c r="I1167" s="59" t="str">
        <f>IF(ISNUMBER(VLOOKUP($B1167,'[1]WT-GR-B'!$I$2:$J$585,2,FALSE)),VLOOKUP($B1167,'[1]WT-GR-B'!$I$2:$J$585,2,FALSE),"")</f>
        <v/>
      </c>
      <c r="J1167" s="58" t="str">
        <f>IF(ISNUMBER(VLOOKUP($B1167,'[1]KO-GR-B'!$I$2:$J$900,2,FALSE)),VLOOKUP($B1167,'[1]KO-GR-B'!$I$2:$J$900,2,FALSE),"")</f>
        <v/>
      </c>
      <c r="K1167" s="58" t="str">
        <f>IF(ISNUMBER(VLOOKUP($B1167,'[1]MT-GR-B'!$I$2:$J$693,2,FALSE)),VLOOKUP($B1167,'[1]MT-GR-B'!$I$2:$J$693,2,FALSE),"")</f>
        <v/>
      </c>
      <c r="L1167" s="58">
        <f>IF(ISNUMBER(VLOOKUP($B1167,'[1]WT-HS-B'!$I$2:$J$1220,2,FALSE)),VLOOKUP($B1167,'[1]WT-HS-B'!$I$2:$J$1220,2,FALSE),"")</f>
        <v>0.08</v>
      </c>
      <c r="M1167" s="58" t="str">
        <f>IF(ISNUMBER(VLOOKUP($B1167,'[1]KO-HS-B'!$I$2:$J$1046,2,FALSE)),VLOOKUP($B1167,'[1]KO-HS-B'!$I$2:$J$1046,2,FALSE),"")</f>
        <v/>
      </c>
      <c r="N1167" s="58" t="str">
        <f>IF(ISNUMBER(VLOOKUP($B1167,'[1]MT-HS-B'!$I$2:$J$773,2,FALSE)),VLOOKUP($B1167,'[1]MT-HS-B'!$I$2:$J$773,2,FALSE),"")</f>
        <v/>
      </c>
      <c r="O1167" s="40" t="str">
        <f t="shared" si="594"/>
        <v>CSR1_YEAST</v>
      </c>
      <c r="P1167" s="57" t="str">
        <f t="shared" si="595"/>
        <v>HS only</v>
      </c>
      <c r="Q1167" s="57" t="str">
        <f t="shared" si="596"/>
        <v/>
      </c>
      <c r="R1167" s="57" t="str">
        <f t="shared" si="597"/>
        <v/>
      </c>
      <c r="S1167" s="56" t="str">
        <f t="shared" si="598"/>
        <v>n/a</v>
      </c>
      <c r="T1167" s="55" t="str">
        <f t="shared" si="599"/>
        <v>n/a</v>
      </c>
      <c r="U1167" s="54" t="str">
        <f t="shared" si="600"/>
        <v>n/a</v>
      </c>
      <c r="V1167" s="53" t="str">
        <f t="shared" si="601"/>
        <v>HS only</v>
      </c>
      <c r="W1167" s="53" t="str">
        <f t="shared" si="602"/>
        <v>HS only</v>
      </c>
      <c r="X1167" s="53" t="str">
        <f t="shared" si="603"/>
        <v>HS only</v>
      </c>
      <c r="Y1167" s="52" t="str">
        <f t="shared" si="604"/>
        <v>HS only</v>
      </c>
      <c r="Z1167" s="51" t="str">
        <f t="shared" si="605"/>
        <v/>
      </c>
      <c r="AA1167" s="50" t="str">
        <f t="shared" si="606"/>
        <v/>
      </c>
      <c r="AB1167" s="40" t="str">
        <f t="shared" si="607"/>
        <v>CSR1</v>
      </c>
      <c r="AC1167" s="49">
        <f t="shared" si="608"/>
        <v>0</v>
      </c>
      <c r="AD1167" s="47">
        <f t="shared" si="609"/>
        <v>0</v>
      </c>
      <c r="AE1167" s="47">
        <f t="shared" si="610"/>
        <v>0</v>
      </c>
      <c r="AF1167" s="48">
        <f t="shared" si="611"/>
        <v>0.08</v>
      </c>
      <c r="AG1167" s="47">
        <f t="shared" si="612"/>
        <v>0.08</v>
      </c>
      <c r="AH1167" s="47">
        <f t="shared" si="613"/>
        <v>0.08</v>
      </c>
      <c r="AI1167" s="46" t="str">
        <f t="shared" si="614"/>
        <v>HS Only</v>
      </c>
      <c r="AJ1167" s="43" t="str">
        <f t="shared" si="615"/>
        <v>HS Only</v>
      </c>
      <c r="AK1167" s="43" t="str">
        <f t="shared" si="616"/>
        <v>HS Only</v>
      </c>
      <c r="AL1167" s="45" t="str">
        <f t="shared" si="617"/>
        <v/>
      </c>
      <c r="AM1167" s="43" t="str">
        <f t="shared" si="618"/>
        <v/>
      </c>
      <c r="AN1167" s="42" t="str">
        <f t="shared" si="619"/>
        <v/>
      </c>
      <c r="AO1167" s="40" t="str">
        <f t="shared" si="620"/>
        <v>CSR1_YEAST</v>
      </c>
      <c r="AP1167" s="44" t="str">
        <f t="shared" si="621"/>
        <v/>
      </c>
      <c r="AQ1167" s="43" t="str">
        <f t="shared" si="622"/>
        <v/>
      </c>
      <c r="AR1167" s="43" t="str">
        <f t="shared" si="623"/>
        <v/>
      </c>
      <c r="AS1167" s="43">
        <f t="shared" si="624"/>
        <v>0</v>
      </c>
      <c r="AT1167" s="43" t="str">
        <f t="shared" si="625"/>
        <v/>
      </c>
      <c r="AU1167" s="42" t="str">
        <f t="shared" si="626"/>
        <v/>
      </c>
    </row>
    <row r="1168" spans="1:47" ht="15" x14ac:dyDescent="0.25">
      <c r="A1168" s="40" t="s">
        <v>4804</v>
      </c>
      <c r="B1168" s="40" t="s">
        <v>4803</v>
      </c>
      <c r="C1168" s="60" t="str">
        <f>IF(ISNUMBER(VLOOKUP(B1168,'[1]WT-GR-A'!I$2:J$693,2,FALSE)),VLOOKUP(B1168,'[1]WT-GR-A'!I$2:J$693,2,FALSE),"")</f>
        <v/>
      </c>
      <c r="D1168" s="58" t="str">
        <f>IF(ISNUMBER(VLOOKUP($B1168,'[1]KO-GR-A'!$I$2:$J$907,2,FALSE)),VLOOKUP($B1168,'[1]KO-GR-A'!$I$2:$J$907,2,FALSE),"")</f>
        <v/>
      </c>
      <c r="E1168" s="58" t="str">
        <f>IF(ISNUMBER(VLOOKUP($B1168,'[1]MT-GR-A'!$I$2:$J$789,2,FALSE)),VLOOKUP($B1168,'[1]MT-GR-A'!$I$2:$J$789,2,FALSE),"")</f>
        <v/>
      </c>
      <c r="F1168" s="58" t="str">
        <f>IF(ISNUMBER(VLOOKUP($B1168,'[1]WT-HS-A'!$I$2:$J$1224,2,FALSE)),VLOOKUP($B1168,'[1]WT-HS-A'!$I$2:$J$1224,2,FALSE),"")</f>
        <v/>
      </c>
      <c r="G1168" s="58" t="str">
        <f>IF(ISNUMBER(VLOOKUP($B1168,'[1]KO-HS-A'!$I$2:$J$1229,2,FALSE)),VLOOKUP($B1168,'[1]KO-HS-A'!$I$2:$J$1229,2,FALSE),"")</f>
        <v/>
      </c>
      <c r="H1168" s="58">
        <f>IF(ISNUMBER(VLOOKUP($B1168,'[1]MT-HS-A'!$I$2:$J$1362,2,FALSE)),VLOOKUP($B1168,'[1]MT-HS-A'!$I$2:$J$1362,2,FALSE),"")</f>
        <v>0.09</v>
      </c>
      <c r="I1168" s="59">
        <f>IF(ISNUMBER(VLOOKUP($B1168,'[1]WT-GR-B'!$I$2:$J$585,2,FALSE)),VLOOKUP($B1168,'[1]WT-GR-B'!$I$2:$J$585,2,FALSE),"")</f>
        <v>0.09</v>
      </c>
      <c r="J1168" s="58" t="str">
        <f>IF(ISNUMBER(VLOOKUP($B1168,'[1]KO-GR-B'!$I$2:$J$900,2,FALSE)),VLOOKUP($B1168,'[1]KO-GR-B'!$I$2:$J$900,2,FALSE),"")</f>
        <v/>
      </c>
      <c r="K1168" s="58">
        <f>IF(ISNUMBER(VLOOKUP($B1168,'[1]MT-GR-B'!$I$2:$J$693,2,FALSE)),VLOOKUP($B1168,'[1]MT-GR-B'!$I$2:$J$693,2,FALSE),"")</f>
        <v>0.09</v>
      </c>
      <c r="L1168" s="58" t="str">
        <f>IF(ISNUMBER(VLOOKUP($B1168,'[1]WT-HS-B'!$I$2:$J$1220,2,FALSE)),VLOOKUP($B1168,'[1]WT-HS-B'!$I$2:$J$1220,2,FALSE),"")</f>
        <v/>
      </c>
      <c r="M1168" s="58">
        <f>IF(ISNUMBER(VLOOKUP($B1168,'[1]KO-HS-B'!$I$2:$J$1046,2,FALSE)),VLOOKUP($B1168,'[1]KO-HS-B'!$I$2:$J$1046,2,FALSE),"")</f>
        <v>0.09</v>
      </c>
      <c r="N1168" s="58" t="str">
        <f>IF(ISNUMBER(VLOOKUP($B1168,'[1]MT-HS-B'!$I$2:$J$773,2,FALSE)),VLOOKUP($B1168,'[1]MT-HS-B'!$I$2:$J$773,2,FALSE),"")</f>
        <v/>
      </c>
      <c r="O1168" s="40" t="str">
        <f t="shared" si="594"/>
        <v>PDR16_YEAST</v>
      </c>
      <c r="P1168" s="57" t="str">
        <f t="shared" si="595"/>
        <v/>
      </c>
      <c r="Q1168" s="57" t="str">
        <f t="shared" si="596"/>
        <v/>
      </c>
      <c r="R1168" s="57" t="str">
        <f t="shared" si="597"/>
        <v/>
      </c>
      <c r="S1168" s="56" t="str">
        <f t="shared" si="598"/>
        <v>n/a</v>
      </c>
      <c r="T1168" s="55" t="str">
        <f t="shared" si="599"/>
        <v>n/a</v>
      </c>
      <c r="U1168" s="54" t="str">
        <f t="shared" si="600"/>
        <v>n/a</v>
      </c>
      <c r="V1168" s="53" t="str">
        <f t="shared" si="601"/>
        <v/>
      </c>
      <c r="W1168" s="53" t="str">
        <f t="shared" si="602"/>
        <v/>
      </c>
      <c r="X1168" s="53" t="str">
        <f t="shared" si="603"/>
        <v>HS only</v>
      </c>
      <c r="Y1168" s="52" t="str">
        <f t="shared" si="604"/>
        <v>GR only</v>
      </c>
      <c r="Z1168" s="51" t="str">
        <f t="shared" si="605"/>
        <v>HS only</v>
      </c>
      <c r="AA1168" s="50" t="str">
        <f t="shared" si="606"/>
        <v>GR only</v>
      </c>
      <c r="AB1168" s="40" t="str">
        <f t="shared" si="607"/>
        <v>PDR16</v>
      </c>
      <c r="AC1168" s="49">
        <f t="shared" si="608"/>
        <v>0.09</v>
      </c>
      <c r="AD1168" s="47">
        <f t="shared" si="609"/>
        <v>0</v>
      </c>
      <c r="AE1168" s="47">
        <f t="shared" si="610"/>
        <v>0.09</v>
      </c>
      <c r="AF1168" s="48">
        <f t="shared" si="611"/>
        <v>0</v>
      </c>
      <c r="AG1168" s="47">
        <f t="shared" si="612"/>
        <v>0.09</v>
      </c>
      <c r="AH1168" s="47">
        <f t="shared" si="613"/>
        <v>0.09</v>
      </c>
      <c r="AI1168" s="46">
        <f t="shared" si="614"/>
        <v>0</v>
      </c>
      <c r="AJ1168" s="43" t="str">
        <f t="shared" si="615"/>
        <v>HS Only</v>
      </c>
      <c r="AK1168" s="43">
        <f t="shared" si="616"/>
        <v>1</v>
      </c>
      <c r="AL1168" s="45" t="str">
        <f t="shared" si="617"/>
        <v/>
      </c>
      <c r="AM1168" s="43" t="str">
        <f t="shared" si="618"/>
        <v/>
      </c>
      <c r="AN1168" s="42" t="str">
        <f t="shared" si="619"/>
        <v/>
      </c>
      <c r="AO1168" s="40" t="str">
        <f t="shared" si="620"/>
        <v>PDR16_YEAST</v>
      </c>
      <c r="AP1168" s="44" t="str">
        <f t="shared" si="621"/>
        <v/>
      </c>
      <c r="AQ1168" s="43" t="str">
        <f t="shared" si="622"/>
        <v/>
      </c>
      <c r="AR1168" s="43" t="str">
        <f t="shared" si="623"/>
        <v/>
      </c>
      <c r="AS1168" s="43" t="str">
        <f t="shared" si="624"/>
        <v/>
      </c>
      <c r="AT1168" s="43" t="str">
        <f t="shared" si="625"/>
        <v/>
      </c>
      <c r="AU1168" s="42" t="str">
        <f t="shared" si="626"/>
        <v/>
      </c>
    </row>
    <row r="1169" spans="1:47" ht="15" x14ac:dyDescent="0.25">
      <c r="A1169" s="40" t="s">
        <v>4802</v>
      </c>
      <c r="B1169" s="40" t="s">
        <v>4801</v>
      </c>
      <c r="C1169" s="60" t="str">
        <f>IF(ISNUMBER(VLOOKUP(B1169,'[1]WT-GR-A'!I$2:J$693,2,FALSE)),VLOOKUP(B1169,'[1]WT-GR-A'!I$2:J$693,2,FALSE),"")</f>
        <v/>
      </c>
      <c r="D1169" s="58" t="str">
        <f>IF(ISNUMBER(VLOOKUP($B1169,'[1]KO-GR-A'!$I$2:$J$907,2,FALSE)),VLOOKUP($B1169,'[1]KO-GR-A'!$I$2:$J$907,2,FALSE),"")</f>
        <v/>
      </c>
      <c r="E1169" s="58" t="str">
        <f>IF(ISNUMBER(VLOOKUP($B1169,'[1]MT-GR-A'!$I$2:$J$789,2,FALSE)),VLOOKUP($B1169,'[1]MT-GR-A'!$I$2:$J$789,2,FALSE),"")</f>
        <v/>
      </c>
      <c r="F1169" s="58" t="str">
        <f>IF(ISNUMBER(VLOOKUP($B1169,'[1]WT-HS-A'!$I$2:$J$1224,2,FALSE)),VLOOKUP($B1169,'[1]WT-HS-A'!$I$2:$J$1224,2,FALSE),"")</f>
        <v/>
      </c>
      <c r="G1169" s="58" t="str">
        <f>IF(ISNUMBER(VLOOKUP($B1169,'[1]KO-HS-A'!$I$2:$J$1229,2,FALSE)),VLOOKUP($B1169,'[1]KO-HS-A'!$I$2:$J$1229,2,FALSE),"")</f>
        <v/>
      </c>
      <c r="H1169" s="58" t="str">
        <f>IF(ISNUMBER(VLOOKUP($B1169,'[1]MT-HS-A'!$I$2:$J$1362,2,FALSE)),VLOOKUP($B1169,'[1]MT-HS-A'!$I$2:$J$1362,2,FALSE),"")</f>
        <v/>
      </c>
      <c r="I1169" s="59" t="str">
        <f>IF(ISNUMBER(VLOOKUP($B1169,'[1]WT-GR-B'!$I$2:$J$585,2,FALSE)),VLOOKUP($B1169,'[1]WT-GR-B'!$I$2:$J$585,2,FALSE),"")</f>
        <v/>
      </c>
      <c r="J1169" s="58" t="str">
        <f>IF(ISNUMBER(VLOOKUP($B1169,'[1]KO-GR-B'!$I$2:$J$900,2,FALSE)),VLOOKUP($B1169,'[1]KO-GR-B'!$I$2:$J$900,2,FALSE),"")</f>
        <v/>
      </c>
      <c r="K1169" s="58" t="str">
        <f>IF(ISNUMBER(VLOOKUP($B1169,'[1]MT-GR-B'!$I$2:$J$693,2,FALSE)),VLOOKUP($B1169,'[1]MT-GR-B'!$I$2:$J$693,2,FALSE),"")</f>
        <v/>
      </c>
      <c r="L1169" s="58" t="str">
        <f>IF(ISNUMBER(VLOOKUP($B1169,'[1]WT-HS-B'!$I$2:$J$1220,2,FALSE)),VLOOKUP($B1169,'[1]WT-HS-B'!$I$2:$J$1220,2,FALSE),"")</f>
        <v/>
      </c>
      <c r="M1169" s="58">
        <f>IF(ISNUMBER(VLOOKUP($B1169,'[1]KO-HS-B'!$I$2:$J$1046,2,FALSE)),VLOOKUP($B1169,'[1]KO-HS-B'!$I$2:$J$1046,2,FALSE),"")</f>
        <v>0.09</v>
      </c>
      <c r="N1169" s="58" t="str">
        <f>IF(ISNUMBER(VLOOKUP($B1169,'[1]MT-HS-B'!$I$2:$J$773,2,FALSE)),VLOOKUP($B1169,'[1]MT-HS-B'!$I$2:$J$773,2,FALSE),"")</f>
        <v/>
      </c>
      <c r="O1169" s="40" t="str">
        <f t="shared" si="594"/>
        <v>PDR17_YEAST</v>
      </c>
      <c r="P1169" s="57" t="str">
        <f t="shared" si="595"/>
        <v/>
      </c>
      <c r="Q1169" s="57" t="str">
        <f t="shared" si="596"/>
        <v/>
      </c>
      <c r="R1169" s="57" t="str">
        <f t="shared" si="597"/>
        <v/>
      </c>
      <c r="S1169" s="56" t="str">
        <f t="shared" si="598"/>
        <v>n/a</v>
      </c>
      <c r="T1169" s="55" t="str">
        <f t="shared" si="599"/>
        <v>n/a</v>
      </c>
      <c r="U1169" s="54" t="str">
        <f t="shared" si="600"/>
        <v>n/a</v>
      </c>
      <c r="V1169" s="53" t="str">
        <f t="shared" si="601"/>
        <v/>
      </c>
      <c r="W1169" s="53" t="str">
        <f t="shared" si="602"/>
        <v/>
      </c>
      <c r="X1169" s="53" t="str">
        <f t="shared" si="603"/>
        <v/>
      </c>
      <c r="Y1169" s="52" t="str">
        <f t="shared" si="604"/>
        <v/>
      </c>
      <c r="Z1169" s="51" t="str">
        <f t="shared" si="605"/>
        <v>HS only</v>
      </c>
      <c r="AA1169" s="50" t="str">
        <f t="shared" si="606"/>
        <v/>
      </c>
      <c r="AB1169" s="40" t="str">
        <f t="shared" si="607"/>
        <v>PDR17</v>
      </c>
      <c r="AC1169" s="49">
        <f t="shared" si="608"/>
        <v>0</v>
      </c>
      <c r="AD1169" s="47">
        <f t="shared" si="609"/>
        <v>0</v>
      </c>
      <c r="AE1169" s="47">
        <f t="shared" si="610"/>
        <v>0</v>
      </c>
      <c r="AF1169" s="48">
        <f t="shared" si="611"/>
        <v>0</v>
      </c>
      <c r="AG1169" s="47">
        <f t="shared" si="612"/>
        <v>0.09</v>
      </c>
      <c r="AH1169" s="47">
        <f t="shared" si="613"/>
        <v>0</v>
      </c>
      <c r="AI1169" s="46" t="str">
        <f t="shared" si="614"/>
        <v/>
      </c>
      <c r="AJ1169" s="43" t="str">
        <f t="shared" si="615"/>
        <v>HS Only</v>
      </c>
      <c r="AK1169" s="43" t="str">
        <f t="shared" si="616"/>
        <v/>
      </c>
      <c r="AL1169" s="45" t="str">
        <f t="shared" si="617"/>
        <v/>
      </c>
      <c r="AM1169" s="43" t="str">
        <f t="shared" si="618"/>
        <v/>
      </c>
      <c r="AN1169" s="42" t="str">
        <f t="shared" si="619"/>
        <v/>
      </c>
      <c r="AO1169" s="40" t="str">
        <f t="shared" si="620"/>
        <v>PDR17_YEAST</v>
      </c>
      <c r="AP1169" s="44" t="str">
        <f t="shared" si="621"/>
        <v/>
      </c>
      <c r="AQ1169" s="43" t="str">
        <f t="shared" si="622"/>
        <v/>
      </c>
      <c r="AR1169" s="43" t="str">
        <f t="shared" si="623"/>
        <v/>
      </c>
      <c r="AS1169" s="43" t="str">
        <f t="shared" si="624"/>
        <v/>
      </c>
      <c r="AT1169" s="43" t="str">
        <f t="shared" si="625"/>
        <v/>
      </c>
      <c r="AU1169" s="42" t="str">
        <f t="shared" si="626"/>
        <v/>
      </c>
    </row>
    <row r="1170" spans="1:47" ht="15" x14ac:dyDescent="0.25">
      <c r="A1170" s="40" t="s">
        <v>4800</v>
      </c>
      <c r="B1170" s="40" t="s">
        <v>4799</v>
      </c>
      <c r="C1170" s="60" t="str">
        <f>IF(ISNUMBER(VLOOKUP(B1170,'[1]WT-GR-A'!I$2:J$693,2,FALSE)),VLOOKUP(B1170,'[1]WT-GR-A'!I$2:J$693,2,FALSE),"")</f>
        <v/>
      </c>
      <c r="D1170" s="58" t="str">
        <f>IF(ISNUMBER(VLOOKUP($B1170,'[1]KO-GR-A'!$I$2:$J$907,2,FALSE)),VLOOKUP($B1170,'[1]KO-GR-A'!$I$2:$J$907,2,FALSE),"")</f>
        <v/>
      </c>
      <c r="E1170" s="58" t="str">
        <f>IF(ISNUMBER(VLOOKUP($B1170,'[1]MT-GR-A'!$I$2:$J$789,2,FALSE)),VLOOKUP($B1170,'[1]MT-GR-A'!$I$2:$J$789,2,FALSE),"")</f>
        <v/>
      </c>
      <c r="F1170" s="58" t="str">
        <f>IF(ISNUMBER(VLOOKUP($B1170,'[1]WT-HS-A'!$I$2:$J$1224,2,FALSE)),VLOOKUP($B1170,'[1]WT-HS-A'!$I$2:$J$1224,2,FALSE),"")</f>
        <v/>
      </c>
      <c r="G1170" s="58">
        <f>IF(ISNUMBER(VLOOKUP($B1170,'[1]KO-HS-A'!$I$2:$J$1229,2,FALSE)),VLOOKUP($B1170,'[1]KO-HS-A'!$I$2:$J$1229,2,FALSE),"")</f>
        <v>0.09</v>
      </c>
      <c r="H1170" s="58">
        <f>IF(ISNUMBER(VLOOKUP($B1170,'[1]MT-HS-A'!$I$2:$J$1362,2,FALSE)),VLOOKUP($B1170,'[1]MT-HS-A'!$I$2:$J$1362,2,FALSE),"")</f>
        <v>0.09</v>
      </c>
      <c r="I1170" s="59" t="str">
        <f>IF(ISNUMBER(VLOOKUP($B1170,'[1]WT-GR-B'!$I$2:$J$585,2,FALSE)),VLOOKUP($B1170,'[1]WT-GR-B'!$I$2:$J$585,2,FALSE),"")</f>
        <v/>
      </c>
      <c r="J1170" s="58" t="str">
        <f>IF(ISNUMBER(VLOOKUP($B1170,'[1]KO-GR-B'!$I$2:$J$900,2,FALSE)),VLOOKUP($B1170,'[1]KO-GR-B'!$I$2:$J$900,2,FALSE),"")</f>
        <v/>
      </c>
      <c r="K1170" s="58" t="str">
        <f>IF(ISNUMBER(VLOOKUP($B1170,'[1]MT-GR-B'!$I$2:$J$693,2,FALSE)),VLOOKUP($B1170,'[1]MT-GR-B'!$I$2:$J$693,2,FALSE),"")</f>
        <v/>
      </c>
      <c r="L1170" s="58" t="str">
        <f>IF(ISNUMBER(VLOOKUP($B1170,'[1]WT-HS-B'!$I$2:$J$1220,2,FALSE)),VLOOKUP($B1170,'[1]WT-HS-B'!$I$2:$J$1220,2,FALSE),"")</f>
        <v/>
      </c>
      <c r="M1170" s="58" t="str">
        <f>IF(ISNUMBER(VLOOKUP($B1170,'[1]KO-HS-B'!$I$2:$J$1046,2,FALSE)),VLOOKUP($B1170,'[1]KO-HS-B'!$I$2:$J$1046,2,FALSE),"")</f>
        <v/>
      </c>
      <c r="N1170" s="58" t="str">
        <f>IF(ISNUMBER(VLOOKUP($B1170,'[1]MT-HS-B'!$I$2:$J$773,2,FALSE)),VLOOKUP($B1170,'[1]MT-HS-B'!$I$2:$J$773,2,FALSE),"")</f>
        <v/>
      </c>
      <c r="O1170" s="40" t="str">
        <f t="shared" si="594"/>
        <v>AROF_YEAST</v>
      </c>
      <c r="P1170" s="57" t="str">
        <f t="shared" si="595"/>
        <v/>
      </c>
      <c r="Q1170" s="57" t="str">
        <f t="shared" si="596"/>
        <v/>
      </c>
      <c r="R1170" s="57" t="str">
        <f t="shared" si="597"/>
        <v/>
      </c>
      <c r="S1170" s="56" t="str">
        <f t="shared" si="598"/>
        <v>n/a</v>
      </c>
      <c r="T1170" s="55" t="str">
        <f t="shared" si="599"/>
        <v>n/a</v>
      </c>
      <c r="U1170" s="54" t="str">
        <f t="shared" si="600"/>
        <v>n/a</v>
      </c>
      <c r="V1170" s="53" t="str">
        <f t="shared" si="601"/>
        <v/>
      </c>
      <c r="W1170" s="53" t="str">
        <f t="shared" si="602"/>
        <v>HS only</v>
      </c>
      <c r="X1170" s="53" t="str">
        <f t="shared" si="603"/>
        <v>HS only</v>
      </c>
      <c r="Y1170" s="52" t="str">
        <f t="shared" si="604"/>
        <v/>
      </c>
      <c r="Z1170" s="51" t="str">
        <f t="shared" si="605"/>
        <v/>
      </c>
      <c r="AA1170" s="50" t="str">
        <f t="shared" si="606"/>
        <v/>
      </c>
      <c r="AB1170" s="40" t="str">
        <f t="shared" si="607"/>
        <v>ARO3</v>
      </c>
      <c r="AC1170" s="49">
        <f t="shared" si="608"/>
        <v>0</v>
      </c>
      <c r="AD1170" s="47">
        <f t="shared" si="609"/>
        <v>0</v>
      </c>
      <c r="AE1170" s="47">
        <f t="shared" si="610"/>
        <v>0</v>
      </c>
      <c r="AF1170" s="48">
        <f t="shared" si="611"/>
        <v>0</v>
      </c>
      <c r="AG1170" s="47">
        <f t="shared" si="612"/>
        <v>0.09</v>
      </c>
      <c r="AH1170" s="47">
        <f t="shared" si="613"/>
        <v>0.09</v>
      </c>
      <c r="AI1170" s="46" t="str">
        <f t="shared" si="614"/>
        <v/>
      </c>
      <c r="AJ1170" s="43" t="str">
        <f t="shared" si="615"/>
        <v>HS Only</v>
      </c>
      <c r="AK1170" s="43" t="str">
        <f t="shared" si="616"/>
        <v>HS Only</v>
      </c>
      <c r="AL1170" s="45" t="str">
        <f t="shared" si="617"/>
        <v/>
      </c>
      <c r="AM1170" s="43" t="str">
        <f t="shared" si="618"/>
        <v/>
      </c>
      <c r="AN1170" s="42" t="str">
        <f t="shared" si="619"/>
        <v/>
      </c>
      <c r="AO1170" s="40" t="str">
        <f t="shared" si="620"/>
        <v>AROF_YEAST</v>
      </c>
      <c r="AP1170" s="44" t="str">
        <f t="shared" si="621"/>
        <v/>
      </c>
      <c r="AQ1170" s="43" t="str">
        <f t="shared" si="622"/>
        <v/>
      </c>
      <c r="AR1170" s="43" t="str">
        <f t="shared" si="623"/>
        <v/>
      </c>
      <c r="AS1170" s="43" t="str">
        <f t="shared" si="624"/>
        <v/>
      </c>
      <c r="AT1170" s="43" t="str">
        <f t="shared" si="625"/>
        <v/>
      </c>
      <c r="AU1170" s="42" t="str">
        <f t="shared" si="626"/>
        <v/>
      </c>
    </row>
    <row r="1171" spans="1:47" ht="15" x14ac:dyDescent="0.25">
      <c r="A1171" s="40" t="s">
        <v>4798</v>
      </c>
      <c r="B1171" s="40" t="s">
        <v>4797</v>
      </c>
      <c r="C1171" s="60" t="str">
        <f>IF(ISNUMBER(VLOOKUP(B1171,'[1]WT-GR-A'!I$2:J$693,2,FALSE)),VLOOKUP(B1171,'[1]WT-GR-A'!I$2:J$693,2,FALSE),"")</f>
        <v/>
      </c>
      <c r="D1171" s="58" t="str">
        <f>IF(ISNUMBER(VLOOKUP($B1171,'[1]KO-GR-A'!$I$2:$J$907,2,FALSE)),VLOOKUP($B1171,'[1]KO-GR-A'!$I$2:$J$907,2,FALSE),"")</f>
        <v/>
      </c>
      <c r="E1171" s="58" t="str">
        <f>IF(ISNUMBER(VLOOKUP($B1171,'[1]MT-GR-A'!$I$2:$J$789,2,FALSE)),VLOOKUP($B1171,'[1]MT-GR-A'!$I$2:$J$789,2,FALSE),"")</f>
        <v/>
      </c>
      <c r="F1171" s="58">
        <f>IF(ISNUMBER(VLOOKUP($B1171,'[1]WT-HS-A'!$I$2:$J$1224,2,FALSE)),VLOOKUP($B1171,'[1]WT-HS-A'!$I$2:$J$1224,2,FALSE),"")</f>
        <v>0.19</v>
      </c>
      <c r="G1171" s="58">
        <f>IF(ISNUMBER(VLOOKUP($B1171,'[1]KO-HS-A'!$I$2:$J$1229,2,FALSE)),VLOOKUP($B1171,'[1]KO-HS-A'!$I$2:$J$1229,2,FALSE),"")</f>
        <v>0.09</v>
      </c>
      <c r="H1171" s="58" t="str">
        <f>IF(ISNUMBER(VLOOKUP($B1171,'[1]MT-HS-A'!$I$2:$J$1362,2,FALSE)),VLOOKUP($B1171,'[1]MT-HS-A'!$I$2:$J$1362,2,FALSE),"")</f>
        <v/>
      </c>
      <c r="I1171" s="59" t="str">
        <f>IF(ISNUMBER(VLOOKUP($B1171,'[1]WT-GR-B'!$I$2:$J$585,2,FALSE)),VLOOKUP($B1171,'[1]WT-GR-B'!$I$2:$J$585,2,FALSE),"")</f>
        <v/>
      </c>
      <c r="J1171" s="58" t="str">
        <f>IF(ISNUMBER(VLOOKUP($B1171,'[1]KO-GR-B'!$I$2:$J$900,2,FALSE)),VLOOKUP($B1171,'[1]KO-GR-B'!$I$2:$J$900,2,FALSE),"")</f>
        <v/>
      </c>
      <c r="K1171" s="58" t="str">
        <f>IF(ISNUMBER(VLOOKUP($B1171,'[1]MT-GR-B'!$I$2:$J$693,2,FALSE)),VLOOKUP($B1171,'[1]MT-GR-B'!$I$2:$J$693,2,FALSE),"")</f>
        <v/>
      </c>
      <c r="L1171" s="58" t="str">
        <f>IF(ISNUMBER(VLOOKUP($B1171,'[1]WT-HS-B'!$I$2:$J$1220,2,FALSE)),VLOOKUP($B1171,'[1]WT-HS-B'!$I$2:$J$1220,2,FALSE),"")</f>
        <v/>
      </c>
      <c r="M1171" s="58">
        <f>IF(ISNUMBER(VLOOKUP($B1171,'[1]KO-HS-B'!$I$2:$J$1046,2,FALSE)),VLOOKUP($B1171,'[1]KO-HS-B'!$I$2:$J$1046,2,FALSE),"")</f>
        <v>0.09</v>
      </c>
      <c r="N1171" s="58" t="str">
        <f>IF(ISNUMBER(VLOOKUP($B1171,'[1]MT-HS-B'!$I$2:$J$773,2,FALSE)),VLOOKUP($B1171,'[1]MT-HS-B'!$I$2:$J$773,2,FALSE),"")</f>
        <v/>
      </c>
      <c r="O1171" s="40" t="str">
        <f t="shared" si="594"/>
        <v>AROG_YEAST</v>
      </c>
      <c r="P1171" s="57" t="str">
        <f t="shared" si="595"/>
        <v/>
      </c>
      <c r="Q1171" s="57" t="str">
        <f t="shared" si="596"/>
        <v>HS only</v>
      </c>
      <c r="R1171" s="57" t="str">
        <f t="shared" si="597"/>
        <v/>
      </c>
      <c r="S1171" s="56" t="str">
        <f t="shared" si="598"/>
        <v>n/a</v>
      </c>
      <c r="T1171" s="55" t="str">
        <f t="shared" si="599"/>
        <v>n/a</v>
      </c>
      <c r="U1171" s="54" t="str">
        <f t="shared" si="600"/>
        <v>n/a</v>
      </c>
      <c r="V1171" s="53" t="str">
        <f t="shared" si="601"/>
        <v>HS only</v>
      </c>
      <c r="W1171" s="53" t="str">
        <f t="shared" si="602"/>
        <v>HS only</v>
      </c>
      <c r="X1171" s="53" t="str">
        <f t="shared" si="603"/>
        <v/>
      </c>
      <c r="Y1171" s="52" t="str">
        <f t="shared" si="604"/>
        <v/>
      </c>
      <c r="Z1171" s="51" t="str">
        <f t="shared" si="605"/>
        <v>HS only</v>
      </c>
      <c r="AA1171" s="50" t="str">
        <f t="shared" si="606"/>
        <v/>
      </c>
      <c r="AB1171" s="40" t="str">
        <f t="shared" si="607"/>
        <v>ARO4</v>
      </c>
      <c r="AC1171" s="49">
        <f t="shared" si="608"/>
        <v>0</v>
      </c>
      <c r="AD1171" s="47">
        <f t="shared" si="609"/>
        <v>0</v>
      </c>
      <c r="AE1171" s="47">
        <f t="shared" si="610"/>
        <v>0</v>
      </c>
      <c r="AF1171" s="48">
        <f t="shared" si="611"/>
        <v>0.19</v>
      </c>
      <c r="AG1171" s="47">
        <f t="shared" si="612"/>
        <v>0.09</v>
      </c>
      <c r="AH1171" s="47">
        <f t="shared" si="613"/>
        <v>0</v>
      </c>
      <c r="AI1171" s="46" t="str">
        <f t="shared" si="614"/>
        <v>HS Only</v>
      </c>
      <c r="AJ1171" s="43" t="str">
        <f t="shared" si="615"/>
        <v>HS Only</v>
      </c>
      <c r="AK1171" s="43" t="str">
        <f t="shared" si="616"/>
        <v/>
      </c>
      <c r="AL1171" s="45" t="str">
        <f t="shared" si="617"/>
        <v/>
      </c>
      <c r="AM1171" s="43" t="str">
        <f t="shared" si="618"/>
        <v/>
      </c>
      <c r="AN1171" s="42" t="str">
        <f t="shared" si="619"/>
        <v/>
      </c>
      <c r="AO1171" s="40" t="str">
        <f t="shared" si="620"/>
        <v>AROG_YEAST</v>
      </c>
      <c r="AP1171" s="44" t="str">
        <f t="shared" si="621"/>
        <v/>
      </c>
      <c r="AQ1171" s="43" t="str">
        <f t="shared" si="622"/>
        <v/>
      </c>
      <c r="AR1171" s="43" t="str">
        <f t="shared" si="623"/>
        <v/>
      </c>
      <c r="AS1171" s="43" t="str">
        <f t="shared" si="624"/>
        <v/>
      </c>
      <c r="AT1171" s="43">
        <f t="shared" si="625"/>
        <v>0</v>
      </c>
      <c r="AU1171" s="42" t="str">
        <f t="shared" si="626"/>
        <v/>
      </c>
    </row>
    <row r="1172" spans="1:47" ht="15" x14ac:dyDescent="0.25">
      <c r="A1172" s="40" t="s">
        <v>4796</v>
      </c>
      <c r="B1172" s="40" t="s">
        <v>4795</v>
      </c>
      <c r="C1172" s="60" t="str">
        <f>IF(ISNUMBER(VLOOKUP(B1172,'[1]WT-GR-A'!I$2:J$693,2,FALSE)),VLOOKUP(B1172,'[1]WT-GR-A'!I$2:J$693,2,FALSE),"")</f>
        <v/>
      </c>
      <c r="D1172" s="58" t="str">
        <f>IF(ISNUMBER(VLOOKUP($B1172,'[1]KO-GR-A'!$I$2:$J$907,2,FALSE)),VLOOKUP($B1172,'[1]KO-GR-A'!$I$2:$J$907,2,FALSE),"")</f>
        <v/>
      </c>
      <c r="E1172" s="58" t="str">
        <f>IF(ISNUMBER(VLOOKUP($B1172,'[1]MT-GR-A'!$I$2:$J$789,2,FALSE)),VLOOKUP($B1172,'[1]MT-GR-A'!$I$2:$J$789,2,FALSE),"")</f>
        <v/>
      </c>
      <c r="F1172" s="58" t="str">
        <f>IF(ISNUMBER(VLOOKUP($B1172,'[1]WT-HS-A'!$I$2:$J$1224,2,FALSE)),VLOOKUP($B1172,'[1]WT-HS-A'!$I$2:$J$1224,2,FALSE),"")</f>
        <v/>
      </c>
      <c r="G1172" s="58">
        <f>IF(ISNUMBER(VLOOKUP($B1172,'[1]KO-HS-A'!$I$2:$J$1229,2,FALSE)),VLOOKUP($B1172,'[1]KO-HS-A'!$I$2:$J$1229,2,FALSE),"")</f>
        <v>0.1</v>
      </c>
      <c r="H1172" s="58">
        <f>IF(ISNUMBER(VLOOKUP($B1172,'[1]MT-HS-A'!$I$2:$J$1362,2,FALSE)),VLOOKUP($B1172,'[1]MT-HS-A'!$I$2:$J$1362,2,FALSE),"")</f>
        <v>0.05</v>
      </c>
      <c r="I1172" s="59" t="str">
        <f>IF(ISNUMBER(VLOOKUP($B1172,'[1]WT-GR-B'!$I$2:$J$585,2,FALSE)),VLOOKUP($B1172,'[1]WT-GR-B'!$I$2:$J$585,2,FALSE),"")</f>
        <v/>
      </c>
      <c r="J1172" s="58" t="str">
        <f>IF(ISNUMBER(VLOOKUP($B1172,'[1]KO-GR-B'!$I$2:$J$900,2,FALSE)),VLOOKUP($B1172,'[1]KO-GR-B'!$I$2:$J$900,2,FALSE),"")</f>
        <v/>
      </c>
      <c r="K1172" s="58" t="str">
        <f>IF(ISNUMBER(VLOOKUP($B1172,'[1]MT-GR-B'!$I$2:$J$693,2,FALSE)),VLOOKUP($B1172,'[1]MT-GR-B'!$I$2:$J$693,2,FALSE),"")</f>
        <v/>
      </c>
      <c r="L1172" s="58" t="str">
        <f>IF(ISNUMBER(VLOOKUP($B1172,'[1]WT-HS-B'!$I$2:$J$1220,2,FALSE)),VLOOKUP($B1172,'[1]WT-HS-B'!$I$2:$J$1220,2,FALSE),"")</f>
        <v/>
      </c>
      <c r="M1172" s="58" t="str">
        <f>IF(ISNUMBER(VLOOKUP($B1172,'[1]KO-HS-B'!$I$2:$J$1046,2,FALSE)),VLOOKUP($B1172,'[1]KO-HS-B'!$I$2:$J$1046,2,FALSE),"")</f>
        <v/>
      </c>
      <c r="N1172" s="58" t="str">
        <f>IF(ISNUMBER(VLOOKUP($B1172,'[1]MT-HS-B'!$I$2:$J$773,2,FALSE)),VLOOKUP($B1172,'[1]MT-HS-B'!$I$2:$J$773,2,FALSE),"")</f>
        <v/>
      </c>
      <c r="O1172" s="40" t="str">
        <f t="shared" si="594"/>
        <v>PGM3_YEAST</v>
      </c>
      <c r="P1172" s="57" t="str">
        <f t="shared" si="595"/>
        <v/>
      </c>
      <c r="Q1172" s="57" t="str">
        <f t="shared" si="596"/>
        <v/>
      </c>
      <c r="R1172" s="57" t="str">
        <f t="shared" si="597"/>
        <v/>
      </c>
      <c r="S1172" s="56" t="str">
        <f t="shared" si="598"/>
        <v>n/a</v>
      </c>
      <c r="T1172" s="55" t="str">
        <f t="shared" si="599"/>
        <v>n/a</v>
      </c>
      <c r="U1172" s="54" t="str">
        <f t="shared" si="600"/>
        <v>n/a</v>
      </c>
      <c r="V1172" s="53" t="str">
        <f t="shared" si="601"/>
        <v/>
      </c>
      <c r="W1172" s="53" t="str">
        <f t="shared" si="602"/>
        <v>HS only</v>
      </c>
      <c r="X1172" s="53" t="str">
        <f t="shared" si="603"/>
        <v>HS only</v>
      </c>
      <c r="Y1172" s="52" t="str">
        <f t="shared" si="604"/>
        <v/>
      </c>
      <c r="Z1172" s="51" t="str">
        <f t="shared" si="605"/>
        <v/>
      </c>
      <c r="AA1172" s="50" t="str">
        <f t="shared" si="606"/>
        <v/>
      </c>
      <c r="AB1172" s="40" t="str">
        <f t="shared" si="607"/>
        <v>YMR278W</v>
      </c>
      <c r="AC1172" s="49">
        <f t="shared" si="608"/>
        <v>0</v>
      </c>
      <c r="AD1172" s="47">
        <f t="shared" si="609"/>
        <v>0</v>
      </c>
      <c r="AE1172" s="47">
        <f t="shared" si="610"/>
        <v>0</v>
      </c>
      <c r="AF1172" s="48">
        <f t="shared" si="611"/>
        <v>0</v>
      </c>
      <c r="AG1172" s="47">
        <f t="shared" si="612"/>
        <v>0.1</v>
      </c>
      <c r="AH1172" s="47">
        <f t="shared" si="613"/>
        <v>0.05</v>
      </c>
      <c r="AI1172" s="46" t="str">
        <f t="shared" si="614"/>
        <v/>
      </c>
      <c r="AJ1172" s="43" t="str">
        <f t="shared" si="615"/>
        <v>HS Only</v>
      </c>
      <c r="AK1172" s="43" t="str">
        <f t="shared" si="616"/>
        <v>HS Only</v>
      </c>
      <c r="AL1172" s="45" t="str">
        <f t="shared" si="617"/>
        <v/>
      </c>
      <c r="AM1172" s="43" t="str">
        <f t="shared" si="618"/>
        <v/>
      </c>
      <c r="AN1172" s="42" t="str">
        <f t="shared" si="619"/>
        <v/>
      </c>
      <c r="AO1172" s="40" t="str">
        <f t="shared" si="620"/>
        <v>PGM3_YEAST</v>
      </c>
      <c r="AP1172" s="44" t="str">
        <f t="shared" si="621"/>
        <v/>
      </c>
      <c r="AQ1172" s="43" t="str">
        <f t="shared" si="622"/>
        <v/>
      </c>
      <c r="AR1172" s="43" t="str">
        <f t="shared" si="623"/>
        <v/>
      </c>
      <c r="AS1172" s="43" t="str">
        <f t="shared" si="624"/>
        <v/>
      </c>
      <c r="AT1172" s="43" t="str">
        <f t="shared" si="625"/>
        <v/>
      </c>
      <c r="AU1172" s="42" t="str">
        <f t="shared" si="626"/>
        <v/>
      </c>
    </row>
    <row r="1173" spans="1:47" ht="15" x14ac:dyDescent="0.25">
      <c r="A1173" s="40" t="s">
        <v>4794</v>
      </c>
      <c r="B1173" s="40" t="s">
        <v>4793</v>
      </c>
      <c r="C1173" s="60" t="str">
        <f>IF(ISNUMBER(VLOOKUP(B1173,'[1]WT-GR-A'!I$2:J$693,2,FALSE)),VLOOKUP(B1173,'[1]WT-GR-A'!I$2:J$693,2,FALSE),"")</f>
        <v/>
      </c>
      <c r="D1173" s="58" t="str">
        <f>IF(ISNUMBER(VLOOKUP($B1173,'[1]KO-GR-A'!$I$2:$J$907,2,FALSE)),VLOOKUP($B1173,'[1]KO-GR-A'!$I$2:$J$907,2,FALSE),"")</f>
        <v/>
      </c>
      <c r="E1173" s="58" t="str">
        <f>IF(ISNUMBER(VLOOKUP($B1173,'[1]MT-GR-A'!$I$2:$J$789,2,FALSE)),VLOOKUP($B1173,'[1]MT-GR-A'!$I$2:$J$789,2,FALSE),"")</f>
        <v/>
      </c>
      <c r="F1173" s="58" t="str">
        <f>IF(ISNUMBER(VLOOKUP($B1173,'[1]WT-HS-A'!$I$2:$J$1224,2,FALSE)),VLOOKUP($B1173,'[1]WT-HS-A'!$I$2:$J$1224,2,FALSE),"")</f>
        <v/>
      </c>
      <c r="G1173" s="58" t="str">
        <f>IF(ISNUMBER(VLOOKUP($B1173,'[1]KO-HS-A'!$I$2:$J$1229,2,FALSE)),VLOOKUP($B1173,'[1]KO-HS-A'!$I$2:$J$1229,2,FALSE),"")</f>
        <v/>
      </c>
      <c r="H1173" s="58">
        <f>IF(ISNUMBER(VLOOKUP($B1173,'[1]MT-HS-A'!$I$2:$J$1362,2,FALSE)),VLOOKUP($B1173,'[1]MT-HS-A'!$I$2:$J$1362,2,FALSE),"")</f>
        <v>0.12</v>
      </c>
      <c r="I1173" s="59" t="str">
        <f>IF(ISNUMBER(VLOOKUP($B1173,'[1]WT-GR-B'!$I$2:$J$585,2,FALSE)),VLOOKUP($B1173,'[1]WT-GR-B'!$I$2:$J$585,2,FALSE),"")</f>
        <v/>
      </c>
      <c r="J1173" s="58" t="str">
        <f>IF(ISNUMBER(VLOOKUP($B1173,'[1]KO-GR-B'!$I$2:$J$900,2,FALSE)),VLOOKUP($B1173,'[1]KO-GR-B'!$I$2:$J$900,2,FALSE),"")</f>
        <v/>
      </c>
      <c r="K1173" s="58" t="str">
        <f>IF(ISNUMBER(VLOOKUP($B1173,'[1]MT-GR-B'!$I$2:$J$693,2,FALSE)),VLOOKUP($B1173,'[1]MT-GR-B'!$I$2:$J$693,2,FALSE),"")</f>
        <v/>
      </c>
      <c r="L1173" s="58" t="str">
        <f>IF(ISNUMBER(VLOOKUP($B1173,'[1]WT-HS-B'!$I$2:$J$1220,2,FALSE)),VLOOKUP($B1173,'[1]WT-HS-B'!$I$2:$J$1220,2,FALSE),"")</f>
        <v/>
      </c>
      <c r="M1173" s="58">
        <f>IF(ISNUMBER(VLOOKUP($B1173,'[1]KO-HS-B'!$I$2:$J$1046,2,FALSE)),VLOOKUP($B1173,'[1]KO-HS-B'!$I$2:$J$1046,2,FALSE),"")</f>
        <v>0.25</v>
      </c>
      <c r="N1173" s="58" t="str">
        <f>IF(ISNUMBER(VLOOKUP($B1173,'[1]MT-HS-B'!$I$2:$J$773,2,FALSE)),VLOOKUP($B1173,'[1]MT-HS-B'!$I$2:$J$773,2,FALSE),"")</f>
        <v/>
      </c>
      <c r="O1173" s="40" t="str">
        <f t="shared" si="594"/>
        <v>PGM1_YEAST</v>
      </c>
      <c r="P1173" s="57" t="str">
        <f t="shared" si="595"/>
        <v/>
      </c>
      <c r="Q1173" s="57" t="str">
        <f t="shared" si="596"/>
        <v/>
      </c>
      <c r="R1173" s="57" t="str">
        <f t="shared" si="597"/>
        <v/>
      </c>
      <c r="S1173" s="56" t="str">
        <f t="shared" si="598"/>
        <v>n/a</v>
      </c>
      <c r="T1173" s="55" t="str">
        <f t="shared" si="599"/>
        <v>n/a</v>
      </c>
      <c r="U1173" s="54" t="str">
        <f t="shared" si="600"/>
        <v>n/a</v>
      </c>
      <c r="V1173" s="53" t="str">
        <f t="shared" si="601"/>
        <v/>
      </c>
      <c r="W1173" s="53" t="str">
        <f t="shared" si="602"/>
        <v/>
      </c>
      <c r="X1173" s="53" t="str">
        <f t="shared" si="603"/>
        <v>HS only</v>
      </c>
      <c r="Y1173" s="52" t="str">
        <f t="shared" si="604"/>
        <v/>
      </c>
      <c r="Z1173" s="51" t="str">
        <f t="shared" si="605"/>
        <v>HS only</v>
      </c>
      <c r="AA1173" s="50" t="str">
        <f t="shared" si="606"/>
        <v/>
      </c>
      <c r="AB1173" s="40" t="str">
        <f t="shared" si="607"/>
        <v>PGM1</v>
      </c>
      <c r="AC1173" s="49">
        <f t="shared" si="608"/>
        <v>0</v>
      </c>
      <c r="AD1173" s="47">
        <f t="shared" si="609"/>
        <v>0</v>
      </c>
      <c r="AE1173" s="47">
        <f t="shared" si="610"/>
        <v>0</v>
      </c>
      <c r="AF1173" s="48">
        <f t="shared" si="611"/>
        <v>0</v>
      </c>
      <c r="AG1173" s="47">
        <f t="shared" si="612"/>
        <v>0.25</v>
      </c>
      <c r="AH1173" s="47">
        <f t="shared" si="613"/>
        <v>0.12</v>
      </c>
      <c r="AI1173" s="46" t="str">
        <f t="shared" si="614"/>
        <v/>
      </c>
      <c r="AJ1173" s="43" t="str">
        <f t="shared" si="615"/>
        <v>HS Only</v>
      </c>
      <c r="AK1173" s="43" t="str">
        <f t="shared" si="616"/>
        <v>HS Only</v>
      </c>
      <c r="AL1173" s="45" t="str">
        <f t="shared" si="617"/>
        <v/>
      </c>
      <c r="AM1173" s="43" t="str">
        <f t="shared" si="618"/>
        <v/>
      </c>
      <c r="AN1173" s="42" t="str">
        <f t="shared" si="619"/>
        <v/>
      </c>
      <c r="AO1173" s="40" t="str">
        <f t="shared" si="620"/>
        <v>PGM1_YEAST</v>
      </c>
      <c r="AP1173" s="44" t="str">
        <f t="shared" si="621"/>
        <v/>
      </c>
      <c r="AQ1173" s="43" t="str">
        <f t="shared" si="622"/>
        <v/>
      </c>
      <c r="AR1173" s="43" t="str">
        <f t="shared" si="623"/>
        <v/>
      </c>
      <c r="AS1173" s="43" t="str">
        <f t="shared" si="624"/>
        <v/>
      </c>
      <c r="AT1173" s="43" t="str">
        <f t="shared" si="625"/>
        <v/>
      </c>
      <c r="AU1173" s="42" t="str">
        <f t="shared" si="626"/>
        <v/>
      </c>
    </row>
    <row r="1174" spans="1:47" ht="15" x14ac:dyDescent="0.25">
      <c r="A1174" s="40" t="s">
        <v>4792</v>
      </c>
      <c r="B1174" s="40" t="s">
        <v>4791</v>
      </c>
      <c r="C1174" s="60" t="str">
        <f>IF(ISNUMBER(VLOOKUP(B1174,'[1]WT-GR-A'!I$2:J$693,2,FALSE)),VLOOKUP(B1174,'[1]WT-GR-A'!I$2:J$693,2,FALSE),"")</f>
        <v/>
      </c>
      <c r="D1174" s="58" t="str">
        <f>IF(ISNUMBER(VLOOKUP($B1174,'[1]KO-GR-A'!$I$2:$J$907,2,FALSE)),VLOOKUP($B1174,'[1]KO-GR-A'!$I$2:$J$907,2,FALSE),"")</f>
        <v/>
      </c>
      <c r="E1174" s="58" t="str">
        <f>IF(ISNUMBER(VLOOKUP($B1174,'[1]MT-GR-A'!$I$2:$J$789,2,FALSE)),VLOOKUP($B1174,'[1]MT-GR-A'!$I$2:$J$789,2,FALSE),"")</f>
        <v/>
      </c>
      <c r="F1174" s="58">
        <f>IF(ISNUMBER(VLOOKUP($B1174,'[1]WT-HS-A'!$I$2:$J$1224,2,FALSE)),VLOOKUP($B1174,'[1]WT-HS-A'!$I$2:$J$1224,2,FALSE),"")</f>
        <v>0.64</v>
      </c>
      <c r="G1174" s="58">
        <f>IF(ISNUMBER(VLOOKUP($B1174,'[1]KO-HS-A'!$I$2:$J$1229,2,FALSE)),VLOOKUP($B1174,'[1]KO-HS-A'!$I$2:$J$1229,2,FALSE),"")</f>
        <v>0.55000000000000004</v>
      </c>
      <c r="H1174" s="58">
        <f>IF(ISNUMBER(VLOOKUP($B1174,'[1]MT-HS-A'!$I$2:$J$1362,2,FALSE)),VLOOKUP($B1174,'[1]MT-HS-A'!$I$2:$J$1362,2,FALSE),"")</f>
        <v>0.64</v>
      </c>
      <c r="I1174" s="59">
        <f>IF(ISNUMBER(VLOOKUP($B1174,'[1]WT-GR-B'!$I$2:$J$585,2,FALSE)),VLOOKUP($B1174,'[1]WT-GR-B'!$I$2:$J$585,2,FALSE),"")</f>
        <v>0.06</v>
      </c>
      <c r="J1174" s="58">
        <f>IF(ISNUMBER(VLOOKUP($B1174,'[1]KO-GR-B'!$I$2:$J$900,2,FALSE)),VLOOKUP($B1174,'[1]KO-GR-B'!$I$2:$J$900,2,FALSE),"")</f>
        <v>0.12</v>
      </c>
      <c r="K1174" s="58">
        <f>IF(ISNUMBER(VLOOKUP($B1174,'[1]MT-GR-B'!$I$2:$J$693,2,FALSE)),VLOOKUP($B1174,'[1]MT-GR-B'!$I$2:$J$693,2,FALSE),"")</f>
        <v>0.06</v>
      </c>
      <c r="L1174" s="58">
        <f>IF(ISNUMBER(VLOOKUP($B1174,'[1]WT-HS-B'!$I$2:$J$1220,2,FALSE)),VLOOKUP($B1174,'[1]WT-HS-B'!$I$2:$J$1220,2,FALSE),"")</f>
        <v>0.47</v>
      </c>
      <c r="M1174" s="58">
        <f>IF(ISNUMBER(VLOOKUP($B1174,'[1]KO-HS-B'!$I$2:$J$1046,2,FALSE)),VLOOKUP($B1174,'[1]KO-HS-B'!$I$2:$J$1046,2,FALSE),"")</f>
        <v>0.73</v>
      </c>
      <c r="N1174" s="58">
        <f>IF(ISNUMBER(VLOOKUP($B1174,'[1]MT-HS-B'!$I$2:$J$773,2,FALSE)),VLOOKUP($B1174,'[1]MT-HS-B'!$I$2:$J$773,2,FALSE),"")</f>
        <v>0.18</v>
      </c>
      <c r="O1174" s="40" t="str">
        <f t="shared" si="594"/>
        <v>PGM2_YEAST</v>
      </c>
      <c r="P1174" s="57">
        <f t="shared" si="595"/>
        <v>6.833333333333333</v>
      </c>
      <c r="Q1174" s="57">
        <f t="shared" si="596"/>
        <v>5.083333333333333</v>
      </c>
      <c r="R1174" s="57">
        <f t="shared" si="597"/>
        <v>2</v>
      </c>
      <c r="S1174" s="56" t="str">
        <f t="shared" si="598"/>
        <v>n/a</v>
      </c>
      <c r="T1174" s="55" t="str">
        <f t="shared" si="599"/>
        <v>n/a</v>
      </c>
      <c r="U1174" s="54" t="str">
        <f t="shared" si="600"/>
        <v>n/a</v>
      </c>
      <c r="V1174" s="53" t="str">
        <f t="shared" si="601"/>
        <v>HS only</v>
      </c>
      <c r="W1174" s="53" t="str">
        <f t="shared" si="602"/>
        <v>HS only</v>
      </c>
      <c r="X1174" s="53" t="str">
        <f t="shared" si="603"/>
        <v>HS only</v>
      </c>
      <c r="Y1174" s="52">
        <f t="shared" si="604"/>
        <v>6.833333333333333</v>
      </c>
      <c r="Z1174" s="51">
        <f t="shared" si="605"/>
        <v>5.083333333333333</v>
      </c>
      <c r="AA1174" s="50">
        <f t="shared" si="606"/>
        <v>2</v>
      </c>
      <c r="AB1174" s="40" t="str">
        <f t="shared" si="607"/>
        <v>PGM2</v>
      </c>
      <c r="AC1174" s="49">
        <f t="shared" si="608"/>
        <v>0.06</v>
      </c>
      <c r="AD1174" s="47">
        <f t="shared" si="609"/>
        <v>0.12</v>
      </c>
      <c r="AE1174" s="47">
        <f t="shared" si="610"/>
        <v>0.06</v>
      </c>
      <c r="AF1174" s="48">
        <f t="shared" si="611"/>
        <v>0.55499999999999994</v>
      </c>
      <c r="AG1174" s="47">
        <f t="shared" si="612"/>
        <v>0.64</v>
      </c>
      <c r="AH1174" s="47">
        <f t="shared" si="613"/>
        <v>0.41000000000000003</v>
      </c>
      <c r="AI1174" s="46">
        <f t="shared" si="614"/>
        <v>9.25</v>
      </c>
      <c r="AJ1174" s="43">
        <f t="shared" si="615"/>
        <v>5.3333333333333339</v>
      </c>
      <c r="AK1174" s="43">
        <f t="shared" si="616"/>
        <v>6.8333333333333339</v>
      </c>
      <c r="AL1174" s="45" t="str">
        <f t="shared" si="617"/>
        <v/>
      </c>
      <c r="AM1174" s="43" t="str">
        <f t="shared" si="618"/>
        <v/>
      </c>
      <c r="AN1174" s="42" t="str">
        <f t="shared" si="619"/>
        <v/>
      </c>
      <c r="AO1174" s="40" t="str">
        <f t="shared" si="620"/>
        <v>PGM2_YEAST</v>
      </c>
      <c r="AP1174" s="44" t="str">
        <f t="shared" si="621"/>
        <v/>
      </c>
      <c r="AQ1174" s="43" t="str">
        <f t="shared" si="622"/>
        <v/>
      </c>
      <c r="AR1174" s="43" t="str">
        <f t="shared" si="623"/>
        <v/>
      </c>
      <c r="AS1174" s="43">
        <f t="shared" si="624"/>
        <v>0.12020815280171385</v>
      </c>
      <c r="AT1174" s="43">
        <f t="shared" si="625"/>
        <v>0.12727922061357808</v>
      </c>
      <c r="AU1174" s="42">
        <f t="shared" si="626"/>
        <v>0.32526911934581176</v>
      </c>
    </row>
    <row r="1175" spans="1:47" ht="15" x14ac:dyDescent="0.25">
      <c r="A1175" s="40" t="s">
        <v>4790</v>
      </c>
      <c r="B1175" s="40" t="s">
        <v>4789</v>
      </c>
      <c r="C1175" s="60">
        <f>IF(ISNUMBER(VLOOKUP(B1175,'[1]WT-GR-A'!I$2:J$693,2,FALSE)),VLOOKUP(B1175,'[1]WT-GR-A'!I$2:J$693,2,FALSE),"")</f>
        <v>7.66</v>
      </c>
      <c r="D1175" s="58">
        <f>IF(ISNUMBER(VLOOKUP($B1175,'[1]KO-GR-A'!$I$2:$J$907,2,FALSE)),VLOOKUP($B1175,'[1]KO-GR-A'!$I$2:$J$907,2,FALSE),"")</f>
        <v>7.66</v>
      </c>
      <c r="E1175" s="58">
        <f>IF(ISNUMBER(VLOOKUP($B1175,'[1]MT-GR-A'!$I$2:$J$789,2,FALSE)),VLOOKUP($B1175,'[1]MT-GR-A'!$I$2:$J$789,2,FALSE),"")</f>
        <v>15.04</v>
      </c>
      <c r="F1175" s="58">
        <f>IF(ISNUMBER(VLOOKUP($B1175,'[1]WT-HS-A'!$I$2:$J$1224,2,FALSE)),VLOOKUP($B1175,'[1]WT-HS-A'!$I$2:$J$1224,2,FALSE),"")</f>
        <v>8.35</v>
      </c>
      <c r="G1175" s="58">
        <f>IF(ISNUMBER(VLOOKUP($B1175,'[1]KO-HS-A'!$I$2:$J$1229,2,FALSE)),VLOOKUP($B1175,'[1]KO-HS-A'!$I$2:$J$1229,2,FALSE),"")</f>
        <v>4.45</v>
      </c>
      <c r="H1175" s="58">
        <f>IF(ISNUMBER(VLOOKUP($B1175,'[1]MT-HS-A'!$I$2:$J$1362,2,FALSE)),VLOOKUP($B1175,'[1]MT-HS-A'!$I$2:$J$1362,2,FALSE),"")</f>
        <v>17.72</v>
      </c>
      <c r="I1175" s="59">
        <f>IF(ISNUMBER(VLOOKUP($B1175,'[1]WT-GR-B'!$I$2:$J$585,2,FALSE)),VLOOKUP($B1175,'[1]WT-GR-B'!$I$2:$J$585,2,FALSE),"")</f>
        <v>6.42</v>
      </c>
      <c r="J1175" s="58">
        <f>IF(ISNUMBER(VLOOKUP($B1175,'[1]KO-GR-B'!$I$2:$J$900,2,FALSE)),VLOOKUP($B1175,'[1]KO-GR-B'!$I$2:$J$900,2,FALSE),"")</f>
        <v>9.91</v>
      </c>
      <c r="K1175" s="58">
        <f>IF(ISNUMBER(VLOOKUP($B1175,'[1]MT-GR-B'!$I$2:$J$693,2,FALSE)),VLOOKUP($B1175,'[1]MT-GR-B'!$I$2:$J$693,2,FALSE),"")</f>
        <v>7.02</v>
      </c>
      <c r="L1175" s="58">
        <f>IF(ISNUMBER(VLOOKUP($B1175,'[1]WT-HS-B'!$I$2:$J$1220,2,FALSE)),VLOOKUP($B1175,'[1]WT-HS-B'!$I$2:$J$1220,2,FALSE),"")</f>
        <v>9.1</v>
      </c>
      <c r="M1175" s="58">
        <f>IF(ISNUMBER(VLOOKUP($B1175,'[1]KO-HS-B'!$I$2:$J$1046,2,FALSE)),VLOOKUP($B1175,'[1]KO-HS-B'!$I$2:$J$1046,2,FALSE),"")</f>
        <v>5.36</v>
      </c>
      <c r="N1175" s="58">
        <f>IF(ISNUMBER(VLOOKUP($B1175,'[1]MT-HS-B'!$I$2:$J$773,2,FALSE)),VLOOKUP($B1175,'[1]MT-HS-B'!$I$2:$J$773,2,FALSE),"")</f>
        <v>10.79</v>
      </c>
      <c r="O1175" s="40" t="str">
        <f t="shared" si="594"/>
        <v>PGK_YEAST</v>
      </c>
      <c r="P1175" s="57">
        <f t="shared" si="595"/>
        <v>0.25376190592388337</v>
      </c>
      <c r="Q1175" s="57">
        <f t="shared" si="596"/>
        <v>-0.43909612096334372</v>
      </c>
      <c r="R1175" s="57">
        <f t="shared" si="597"/>
        <v>0.35761426319936956</v>
      </c>
      <c r="S1175" s="56">
        <f t="shared" si="598"/>
        <v>0.16368357694216018</v>
      </c>
      <c r="T1175" s="55">
        <f t="shared" si="599"/>
        <v>2.0036068744022556E-2</v>
      </c>
      <c r="U1175" s="54">
        <f t="shared" si="600"/>
        <v>0.17942277383766742</v>
      </c>
      <c r="V1175" s="53">
        <f t="shared" si="601"/>
        <v>9.0078328981723174E-2</v>
      </c>
      <c r="W1175" s="53">
        <f t="shared" si="602"/>
        <v>-0.41906005221932113</v>
      </c>
      <c r="X1175" s="53">
        <f t="shared" si="603"/>
        <v>0.17819148936170212</v>
      </c>
      <c r="Y1175" s="52">
        <f t="shared" si="604"/>
        <v>0.41744548286604355</v>
      </c>
      <c r="Z1175" s="51">
        <f t="shared" si="605"/>
        <v>-0.45913218970736625</v>
      </c>
      <c r="AA1175" s="50">
        <f t="shared" si="606"/>
        <v>0.53703703703703698</v>
      </c>
      <c r="AB1175" s="40" t="str">
        <f t="shared" si="607"/>
        <v>PGK1</v>
      </c>
      <c r="AC1175" s="49">
        <f t="shared" si="608"/>
        <v>7.04</v>
      </c>
      <c r="AD1175" s="47">
        <f t="shared" si="609"/>
        <v>8.7850000000000001</v>
      </c>
      <c r="AE1175" s="47">
        <f t="shared" si="610"/>
        <v>11.03</v>
      </c>
      <c r="AF1175" s="48">
        <f t="shared" si="611"/>
        <v>8.7249999999999996</v>
      </c>
      <c r="AG1175" s="47">
        <f t="shared" si="612"/>
        <v>4.9050000000000002</v>
      </c>
      <c r="AH1175" s="47">
        <f t="shared" si="613"/>
        <v>14.254999999999999</v>
      </c>
      <c r="AI1175" s="46">
        <f t="shared" si="614"/>
        <v>1.2393465909090908</v>
      </c>
      <c r="AJ1175" s="43">
        <f t="shared" si="615"/>
        <v>0.55833807626636311</v>
      </c>
      <c r="AK1175" s="43">
        <f t="shared" si="616"/>
        <v>1.2923844061650045</v>
      </c>
      <c r="AL1175" s="45">
        <f t="shared" si="617"/>
        <v>0.23148353444934394</v>
      </c>
      <c r="AM1175" s="43">
        <f t="shared" si="618"/>
        <v>2.8335280154436326E-2</v>
      </c>
      <c r="AN1175" s="42">
        <f t="shared" si="619"/>
        <v>0.25374212015982978</v>
      </c>
      <c r="AO1175" s="40" t="str">
        <f t="shared" si="620"/>
        <v>PGK_YEAST</v>
      </c>
      <c r="AP1175" s="44">
        <f t="shared" si="621"/>
        <v>0.87681240867131904</v>
      </c>
      <c r="AQ1175" s="43">
        <f t="shared" si="622"/>
        <v>1.5909902576697319</v>
      </c>
      <c r="AR1175" s="43">
        <f t="shared" si="623"/>
        <v>5.6709963851161111</v>
      </c>
      <c r="AS1175" s="43">
        <f t="shared" si="624"/>
        <v>0.5303300858899106</v>
      </c>
      <c r="AT1175" s="43">
        <f t="shared" si="625"/>
        <v>0.64346717087975835</v>
      </c>
      <c r="AU1175" s="42">
        <f t="shared" si="626"/>
        <v>4.9002499936227686</v>
      </c>
    </row>
    <row r="1176" spans="1:47" ht="15" x14ac:dyDescent="0.25">
      <c r="A1176" s="40" t="s">
        <v>4788</v>
      </c>
      <c r="B1176" s="40" t="s">
        <v>4787</v>
      </c>
      <c r="C1176" s="60">
        <f>IF(ISNUMBER(VLOOKUP(B1176,'[1]WT-GR-A'!I$2:J$693,2,FALSE)),VLOOKUP(B1176,'[1]WT-GR-A'!I$2:J$693,2,FALSE),"")</f>
        <v>2.04</v>
      </c>
      <c r="D1176" s="58">
        <f>IF(ISNUMBER(VLOOKUP($B1176,'[1]KO-GR-A'!$I$2:$J$907,2,FALSE)),VLOOKUP($B1176,'[1]KO-GR-A'!$I$2:$J$907,2,FALSE),"")</f>
        <v>2.04</v>
      </c>
      <c r="E1176" s="58">
        <f>IF(ISNUMBER(VLOOKUP($B1176,'[1]MT-GR-A'!$I$2:$J$789,2,FALSE)),VLOOKUP($B1176,'[1]MT-GR-A'!$I$2:$J$789,2,FALSE),"")</f>
        <v>2.04</v>
      </c>
      <c r="F1176" s="58">
        <f>IF(ISNUMBER(VLOOKUP($B1176,'[1]WT-HS-A'!$I$2:$J$1224,2,FALSE)),VLOOKUP($B1176,'[1]WT-HS-A'!$I$2:$J$1224,2,FALSE),"")</f>
        <v>39.69</v>
      </c>
      <c r="G1176" s="58">
        <f>IF(ISNUMBER(VLOOKUP($B1176,'[1]KO-HS-A'!$I$2:$J$1229,2,FALSE)),VLOOKUP($B1176,'[1]KO-HS-A'!$I$2:$J$1229,2,FALSE),"")</f>
        <v>84.4</v>
      </c>
      <c r="H1176" s="58">
        <f>IF(ISNUMBER(VLOOKUP($B1176,'[1]MT-HS-A'!$I$2:$J$1362,2,FALSE)),VLOOKUP($B1176,'[1]MT-HS-A'!$I$2:$J$1362,2,FALSE),"")</f>
        <v>23.83</v>
      </c>
      <c r="I1176" s="59">
        <f>IF(ISNUMBER(VLOOKUP($B1176,'[1]WT-GR-B'!$I$2:$J$585,2,FALSE)),VLOOKUP($B1176,'[1]WT-GR-B'!$I$2:$J$585,2,FALSE),"")</f>
        <v>5.38</v>
      </c>
      <c r="J1176" s="58">
        <f>IF(ISNUMBER(VLOOKUP($B1176,'[1]KO-GR-B'!$I$2:$J$900,2,FALSE)),VLOOKUP($B1176,'[1]KO-GR-B'!$I$2:$J$900,2,FALSE),"")</f>
        <v>2.44</v>
      </c>
      <c r="K1176" s="58">
        <f>IF(ISNUMBER(VLOOKUP($B1176,'[1]MT-GR-B'!$I$2:$J$693,2,FALSE)),VLOOKUP($B1176,'[1]MT-GR-B'!$I$2:$J$693,2,FALSE),"")</f>
        <v>4.6399999999999997</v>
      </c>
      <c r="L1176" s="58">
        <f>IF(ISNUMBER(VLOOKUP($B1176,'[1]WT-HS-B'!$I$2:$J$1220,2,FALSE)),VLOOKUP($B1176,'[1]WT-HS-B'!$I$2:$J$1220,2,FALSE),"")</f>
        <v>27.09</v>
      </c>
      <c r="M1176" s="58">
        <f>IF(ISNUMBER(VLOOKUP($B1176,'[1]KO-HS-B'!$I$2:$J$1046,2,FALSE)),VLOOKUP($B1176,'[1]KO-HS-B'!$I$2:$J$1046,2,FALSE),"")</f>
        <v>39.69</v>
      </c>
      <c r="N1176" s="58">
        <f>IF(ISNUMBER(VLOOKUP($B1176,'[1]MT-HS-B'!$I$2:$J$773,2,FALSE)),VLOOKUP($B1176,'[1]MT-HS-B'!$I$2:$J$773,2,FALSE),"")</f>
        <v>8.24</v>
      </c>
      <c r="O1176" s="40" t="str">
        <f t="shared" si="594"/>
        <v>PMG1_YEAST</v>
      </c>
      <c r="P1176" s="57">
        <f t="shared" si="595"/>
        <v>11.245599169035643</v>
      </c>
      <c r="Q1176" s="57">
        <f t="shared" si="596"/>
        <v>27.819471231115397</v>
      </c>
      <c r="R1176" s="57">
        <f t="shared" si="597"/>
        <v>5.7286173089925629</v>
      </c>
      <c r="S1176" s="56">
        <f t="shared" si="598"/>
        <v>7.2102831839055312</v>
      </c>
      <c r="T1176" s="55">
        <f t="shared" si="599"/>
        <v>12.553077788492448</v>
      </c>
      <c r="U1176" s="54">
        <f t="shared" si="600"/>
        <v>4.9527552400270451</v>
      </c>
      <c r="V1176" s="53">
        <f t="shared" si="601"/>
        <v>18.455882352941174</v>
      </c>
      <c r="W1176" s="53">
        <f t="shared" si="602"/>
        <v>40.372549019607845</v>
      </c>
      <c r="X1176" s="53">
        <f t="shared" si="603"/>
        <v>10.681372549019608</v>
      </c>
      <c r="Y1176" s="52">
        <f t="shared" si="604"/>
        <v>4.0353159851301115</v>
      </c>
      <c r="Z1176" s="51">
        <f t="shared" si="605"/>
        <v>15.266393442622951</v>
      </c>
      <c r="AA1176" s="50">
        <f t="shared" si="606"/>
        <v>0.77586206896551746</v>
      </c>
      <c r="AB1176" s="40" t="str">
        <f t="shared" si="607"/>
        <v>GPM1</v>
      </c>
      <c r="AC1176" s="49">
        <f t="shared" si="608"/>
        <v>3.71</v>
      </c>
      <c r="AD1176" s="47">
        <f t="shared" si="609"/>
        <v>2.2400000000000002</v>
      </c>
      <c r="AE1176" s="47">
        <f t="shared" si="610"/>
        <v>3.34</v>
      </c>
      <c r="AF1176" s="48">
        <f t="shared" si="611"/>
        <v>33.39</v>
      </c>
      <c r="AG1176" s="47">
        <f t="shared" si="612"/>
        <v>62.045000000000002</v>
      </c>
      <c r="AH1176" s="47">
        <f t="shared" si="613"/>
        <v>16.035</v>
      </c>
      <c r="AI1176" s="46">
        <f t="shared" si="614"/>
        <v>9</v>
      </c>
      <c r="AJ1176" s="43">
        <f t="shared" si="615"/>
        <v>27.698660714285712</v>
      </c>
      <c r="AK1176" s="43">
        <f t="shared" si="616"/>
        <v>4.8008982035928147</v>
      </c>
      <c r="AL1176" s="45">
        <f t="shared" si="617"/>
        <v>10.196880267229863</v>
      </c>
      <c r="AM1176" s="43">
        <f t="shared" si="618"/>
        <v>17.752732858010479</v>
      </c>
      <c r="AN1176" s="42">
        <f t="shared" si="619"/>
        <v>7.0042536315606583</v>
      </c>
      <c r="AO1176" s="40" t="str">
        <f t="shared" si="620"/>
        <v>PMG1_YEAST</v>
      </c>
      <c r="AP1176" s="44">
        <f t="shared" si="621"/>
        <v>2.3617366491630678</v>
      </c>
      <c r="AQ1176" s="43">
        <f t="shared" si="622"/>
        <v>0.28284271247461895</v>
      </c>
      <c r="AR1176" s="43">
        <f t="shared" si="623"/>
        <v>1.8384776310850233</v>
      </c>
      <c r="AS1176" s="43">
        <f t="shared" si="624"/>
        <v>8.9095454429504795</v>
      </c>
      <c r="AT1176" s="43">
        <f t="shared" si="625"/>
        <v>31.614744186850537</v>
      </c>
      <c r="AU1176" s="42">
        <f t="shared" si="626"/>
        <v>11.023794718698275</v>
      </c>
    </row>
    <row r="1177" spans="1:47" ht="15" x14ac:dyDescent="0.25">
      <c r="A1177" s="40" t="s">
        <v>4786</v>
      </c>
      <c r="B1177" s="40" t="s">
        <v>4785</v>
      </c>
      <c r="C1177" s="60" t="str">
        <f>IF(ISNUMBER(VLOOKUP(B1177,'[1]WT-GR-A'!I$2:J$693,2,FALSE)),VLOOKUP(B1177,'[1]WT-GR-A'!I$2:J$693,2,FALSE),"")</f>
        <v/>
      </c>
      <c r="D1177" s="58" t="str">
        <f>IF(ISNUMBER(VLOOKUP($B1177,'[1]KO-GR-A'!$I$2:$J$907,2,FALSE)),VLOOKUP($B1177,'[1]KO-GR-A'!$I$2:$J$907,2,FALSE),"")</f>
        <v/>
      </c>
      <c r="E1177" s="58" t="str">
        <f>IF(ISNUMBER(VLOOKUP($B1177,'[1]MT-GR-A'!$I$2:$J$789,2,FALSE)),VLOOKUP($B1177,'[1]MT-GR-A'!$I$2:$J$789,2,FALSE),"")</f>
        <v/>
      </c>
      <c r="F1177" s="58" t="str">
        <f>IF(ISNUMBER(VLOOKUP($B1177,'[1]WT-HS-A'!$I$2:$J$1224,2,FALSE)),VLOOKUP($B1177,'[1]WT-HS-A'!$I$2:$J$1224,2,FALSE),"")</f>
        <v/>
      </c>
      <c r="G1177" s="58">
        <f>IF(ISNUMBER(VLOOKUP($B1177,'[1]KO-HS-A'!$I$2:$J$1229,2,FALSE)),VLOOKUP($B1177,'[1]KO-HS-A'!$I$2:$J$1229,2,FALSE),"")</f>
        <v>0.1</v>
      </c>
      <c r="H1177" s="58">
        <f>IF(ISNUMBER(VLOOKUP($B1177,'[1]MT-HS-A'!$I$2:$J$1362,2,FALSE)),VLOOKUP($B1177,'[1]MT-HS-A'!$I$2:$J$1362,2,FALSE),"")</f>
        <v>0.1</v>
      </c>
      <c r="I1177" s="59" t="str">
        <f>IF(ISNUMBER(VLOOKUP($B1177,'[1]WT-GR-B'!$I$2:$J$585,2,FALSE)),VLOOKUP($B1177,'[1]WT-GR-B'!$I$2:$J$585,2,FALSE),"")</f>
        <v/>
      </c>
      <c r="J1177" s="58" t="str">
        <f>IF(ISNUMBER(VLOOKUP($B1177,'[1]KO-GR-B'!$I$2:$J$900,2,FALSE)),VLOOKUP($B1177,'[1]KO-GR-B'!$I$2:$J$900,2,FALSE),"")</f>
        <v/>
      </c>
      <c r="K1177" s="58" t="str">
        <f>IF(ISNUMBER(VLOOKUP($B1177,'[1]MT-GR-B'!$I$2:$J$693,2,FALSE)),VLOOKUP($B1177,'[1]MT-GR-B'!$I$2:$J$693,2,FALSE),"")</f>
        <v/>
      </c>
      <c r="L1177" s="58">
        <f>IF(ISNUMBER(VLOOKUP($B1177,'[1]WT-HS-B'!$I$2:$J$1220,2,FALSE)),VLOOKUP($B1177,'[1]WT-HS-B'!$I$2:$J$1220,2,FALSE),"")</f>
        <v>0.21</v>
      </c>
      <c r="M1177" s="58">
        <f>IF(ISNUMBER(VLOOKUP($B1177,'[1]KO-HS-B'!$I$2:$J$1046,2,FALSE)),VLOOKUP($B1177,'[1]KO-HS-B'!$I$2:$J$1046,2,FALSE),"")</f>
        <v>0.1</v>
      </c>
      <c r="N1177" s="58" t="str">
        <f>IF(ISNUMBER(VLOOKUP($B1177,'[1]MT-HS-B'!$I$2:$J$773,2,FALSE)),VLOOKUP($B1177,'[1]MT-HS-B'!$I$2:$J$773,2,FALSE),"")</f>
        <v/>
      </c>
      <c r="O1177" s="40" t="str">
        <f t="shared" si="594"/>
        <v>PMG2_YEAST</v>
      </c>
      <c r="P1177" s="57" t="str">
        <f t="shared" si="595"/>
        <v/>
      </c>
      <c r="Q1177" s="57" t="str">
        <f t="shared" si="596"/>
        <v>HS only</v>
      </c>
      <c r="R1177" s="57" t="str">
        <f t="shared" si="597"/>
        <v/>
      </c>
      <c r="S1177" s="56" t="str">
        <f t="shared" si="598"/>
        <v>n/a</v>
      </c>
      <c r="T1177" s="55" t="str">
        <f t="shared" si="599"/>
        <v>n/a</v>
      </c>
      <c r="U1177" s="54" t="str">
        <f t="shared" si="600"/>
        <v>n/a</v>
      </c>
      <c r="V1177" s="53" t="str">
        <f t="shared" si="601"/>
        <v/>
      </c>
      <c r="W1177" s="53" t="str">
        <f t="shared" si="602"/>
        <v>HS only</v>
      </c>
      <c r="X1177" s="53" t="str">
        <f t="shared" si="603"/>
        <v>HS only</v>
      </c>
      <c r="Y1177" s="52" t="str">
        <f t="shared" si="604"/>
        <v>HS only</v>
      </c>
      <c r="Z1177" s="51" t="str">
        <f t="shared" si="605"/>
        <v>HS only</v>
      </c>
      <c r="AA1177" s="50" t="str">
        <f t="shared" si="606"/>
        <v/>
      </c>
      <c r="AB1177" s="40" t="str">
        <f t="shared" si="607"/>
        <v>GPM2</v>
      </c>
      <c r="AC1177" s="49">
        <f t="shared" si="608"/>
        <v>0</v>
      </c>
      <c r="AD1177" s="47">
        <f t="shared" si="609"/>
        <v>0</v>
      </c>
      <c r="AE1177" s="47">
        <f t="shared" si="610"/>
        <v>0</v>
      </c>
      <c r="AF1177" s="48">
        <f t="shared" si="611"/>
        <v>0.21</v>
      </c>
      <c r="AG1177" s="47">
        <f t="shared" si="612"/>
        <v>0.1</v>
      </c>
      <c r="AH1177" s="47">
        <f t="shared" si="613"/>
        <v>0.1</v>
      </c>
      <c r="AI1177" s="46" t="str">
        <f t="shared" si="614"/>
        <v>HS Only</v>
      </c>
      <c r="AJ1177" s="43" t="str">
        <f t="shared" si="615"/>
        <v>HS Only</v>
      </c>
      <c r="AK1177" s="43" t="str">
        <f t="shared" si="616"/>
        <v>HS Only</v>
      </c>
      <c r="AL1177" s="45" t="str">
        <f t="shared" si="617"/>
        <v/>
      </c>
      <c r="AM1177" s="43" t="str">
        <f t="shared" si="618"/>
        <v/>
      </c>
      <c r="AN1177" s="42" t="str">
        <f t="shared" si="619"/>
        <v/>
      </c>
      <c r="AO1177" s="40" t="str">
        <f t="shared" si="620"/>
        <v>PMG2_YEAST</v>
      </c>
      <c r="AP1177" s="44" t="str">
        <f t="shared" si="621"/>
        <v/>
      </c>
      <c r="AQ1177" s="43" t="str">
        <f t="shared" si="622"/>
        <v/>
      </c>
      <c r="AR1177" s="43" t="str">
        <f t="shared" si="623"/>
        <v/>
      </c>
      <c r="AS1177" s="43" t="str">
        <f t="shared" si="624"/>
        <v/>
      </c>
      <c r="AT1177" s="43">
        <f t="shared" si="625"/>
        <v>0</v>
      </c>
      <c r="AU1177" s="42" t="str">
        <f t="shared" si="626"/>
        <v/>
      </c>
    </row>
    <row r="1178" spans="1:47" ht="15" x14ac:dyDescent="0.25">
      <c r="A1178" s="40" t="s">
        <v>4784</v>
      </c>
      <c r="B1178" s="40" t="s">
        <v>4783</v>
      </c>
      <c r="C1178" s="60">
        <f>IF(ISNUMBER(VLOOKUP(B1178,'[1]WT-GR-A'!I$2:J$693,2,FALSE)),VLOOKUP(B1178,'[1]WT-GR-A'!I$2:J$693,2,FALSE),"")</f>
        <v>0.05</v>
      </c>
      <c r="D1178" s="58">
        <f>IF(ISNUMBER(VLOOKUP($B1178,'[1]KO-GR-A'!$I$2:$J$907,2,FALSE)),VLOOKUP($B1178,'[1]KO-GR-A'!$I$2:$J$907,2,FALSE),"")</f>
        <v>0.05</v>
      </c>
      <c r="E1178" s="58">
        <f>IF(ISNUMBER(VLOOKUP($B1178,'[1]MT-GR-A'!$I$2:$J$789,2,FALSE)),VLOOKUP($B1178,'[1]MT-GR-A'!$I$2:$J$789,2,FALSE),"")</f>
        <v>0.1</v>
      </c>
      <c r="F1178" s="58" t="str">
        <f>IF(ISNUMBER(VLOOKUP($B1178,'[1]WT-HS-A'!$I$2:$J$1224,2,FALSE)),VLOOKUP($B1178,'[1]WT-HS-A'!$I$2:$J$1224,2,FALSE),"")</f>
        <v/>
      </c>
      <c r="G1178" s="58" t="str">
        <f>IF(ISNUMBER(VLOOKUP($B1178,'[1]KO-HS-A'!$I$2:$J$1229,2,FALSE)),VLOOKUP($B1178,'[1]KO-HS-A'!$I$2:$J$1229,2,FALSE),"")</f>
        <v/>
      </c>
      <c r="H1178" s="58">
        <f>IF(ISNUMBER(VLOOKUP($B1178,'[1]MT-HS-A'!$I$2:$J$1362,2,FALSE)),VLOOKUP($B1178,'[1]MT-HS-A'!$I$2:$J$1362,2,FALSE),"")</f>
        <v>0.1</v>
      </c>
      <c r="I1178" s="59" t="str">
        <f>IF(ISNUMBER(VLOOKUP($B1178,'[1]WT-GR-B'!$I$2:$J$585,2,FALSE)),VLOOKUP($B1178,'[1]WT-GR-B'!$I$2:$J$585,2,FALSE),"")</f>
        <v/>
      </c>
      <c r="J1178" s="58">
        <f>IF(ISNUMBER(VLOOKUP($B1178,'[1]KO-GR-B'!$I$2:$J$900,2,FALSE)),VLOOKUP($B1178,'[1]KO-GR-B'!$I$2:$J$900,2,FALSE),"")</f>
        <v>0.05</v>
      </c>
      <c r="K1178" s="58">
        <f>IF(ISNUMBER(VLOOKUP($B1178,'[1]MT-GR-B'!$I$2:$J$693,2,FALSE)),VLOOKUP($B1178,'[1]MT-GR-B'!$I$2:$J$693,2,FALSE),"")</f>
        <v>0.05</v>
      </c>
      <c r="L1178" s="58">
        <f>IF(ISNUMBER(VLOOKUP($B1178,'[1]WT-HS-B'!$I$2:$J$1220,2,FALSE)),VLOOKUP($B1178,'[1]WT-HS-B'!$I$2:$J$1220,2,FALSE),"")</f>
        <v>0.05</v>
      </c>
      <c r="M1178" s="58" t="str">
        <f>IF(ISNUMBER(VLOOKUP($B1178,'[1]KO-HS-B'!$I$2:$J$1046,2,FALSE)),VLOOKUP($B1178,'[1]KO-HS-B'!$I$2:$J$1046,2,FALSE),"")</f>
        <v/>
      </c>
      <c r="N1178" s="58" t="str">
        <f>IF(ISNUMBER(VLOOKUP($B1178,'[1]MT-HS-B'!$I$2:$J$773,2,FALSE)),VLOOKUP($B1178,'[1]MT-HS-B'!$I$2:$J$773,2,FALSE),"")</f>
        <v/>
      </c>
      <c r="O1178" s="40" t="str">
        <f t="shared" si="594"/>
        <v>SAC1_YEAST</v>
      </c>
      <c r="P1178" s="57" t="str">
        <f t="shared" si="595"/>
        <v/>
      </c>
      <c r="Q1178" s="57" t="str">
        <f t="shared" si="596"/>
        <v>GR only</v>
      </c>
      <c r="R1178" s="57">
        <f t="shared" si="597"/>
        <v>0</v>
      </c>
      <c r="S1178" s="56" t="str">
        <f t="shared" si="598"/>
        <v>n/a</v>
      </c>
      <c r="T1178" s="55" t="str">
        <f t="shared" si="599"/>
        <v>n/a</v>
      </c>
      <c r="U1178" s="54" t="str">
        <f t="shared" si="600"/>
        <v>n/a</v>
      </c>
      <c r="V1178" s="53" t="str">
        <f t="shared" si="601"/>
        <v>GR only</v>
      </c>
      <c r="W1178" s="53" t="str">
        <f t="shared" si="602"/>
        <v>GR only</v>
      </c>
      <c r="X1178" s="53">
        <f t="shared" si="603"/>
        <v>0</v>
      </c>
      <c r="Y1178" s="52" t="str">
        <f t="shared" si="604"/>
        <v>HS only</v>
      </c>
      <c r="Z1178" s="51" t="str">
        <f t="shared" si="605"/>
        <v>GR only</v>
      </c>
      <c r="AA1178" s="50" t="str">
        <f t="shared" si="606"/>
        <v>GR only</v>
      </c>
      <c r="AB1178" s="40" t="str">
        <f t="shared" si="607"/>
        <v>SAC1</v>
      </c>
      <c r="AC1178" s="49">
        <f t="shared" si="608"/>
        <v>0.05</v>
      </c>
      <c r="AD1178" s="47">
        <f t="shared" si="609"/>
        <v>0.05</v>
      </c>
      <c r="AE1178" s="47">
        <f t="shared" si="610"/>
        <v>7.5000000000000011E-2</v>
      </c>
      <c r="AF1178" s="48">
        <f t="shared" si="611"/>
        <v>0.05</v>
      </c>
      <c r="AG1178" s="47">
        <f t="shared" si="612"/>
        <v>0</v>
      </c>
      <c r="AH1178" s="47">
        <f t="shared" si="613"/>
        <v>0.1</v>
      </c>
      <c r="AI1178" s="46">
        <f t="shared" si="614"/>
        <v>1</v>
      </c>
      <c r="AJ1178" s="43">
        <f t="shared" si="615"/>
        <v>0</v>
      </c>
      <c r="AK1178" s="43">
        <f t="shared" si="616"/>
        <v>1.3333333333333333</v>
      </c>
      <c r="AL1178" s="45" t="str">
        <f t="shared" si="617"/>
        <v/>
      </c>
      <c r="AM1178" s="43" t="str">
        <f t="shared" si="618"/>
        <v/>
      </c>
      <c r="AN1178" s="42" t="str">
        <f t="shared" si="619"/>
        <v/>
      </c>
      <c r="AO1178" s="40" t="str">
        <f t="shared" si="620"/>
        <v>SAC1_YEAST</v>
      </c>
      <c r="AP1178" s="44" t="str">
        <f t="shared" si="621"/>
        <v/>
      </c>
      <c r="AQ1178" s="43">
        <f t="shared" si="622"/>
        <v>0</v>
      </c>
      <c r="AR1178" s="43">
        <f t="shared" si="623"/>
        <v>3.5355339059327369E-2</v>
      </c>
      <c r="AS1178" s="43" t="str">
        <f t="shared" si="624"/>
        <v/>
      </c>
      <c r="AT1178" s="43" t="str">
        <f t="shared" si="625"/>
        <v/>
      </c>
      <c r="AU1178" s="42" t="str">
        <f t="shared" si="626"/>
        <v/>
      </c>
    </row>
    <row r="1179" spans="1:47" ht="15" x14ac:dyDescent="0.25">
      <c r="A1179" s="40" t="s">
        <v>4782</v>
      </c>
      <c r="B1179" s="40" t="s">
        <v>4781</v>
      </c>
      <c r="C1179" s="60" t="str">
        <f>IF(ISNUMBER(VLOOKUP(B1179,'[1]WT-GR-A'!I$2:J$693,2,FALSE)),VLOOKUP(B1179,'[1]WT-GR-A'!I$2:J$693,2,FALSE),"")</f>
        <v/>
      </c>
      <c r="D1179" s="58">
        <f>IF(ISNUMBER(VLOOKUP($B1179,'[1]KO-GR-A'!$I$2:$J$907,2,FALSE)),VLOOKUP($B1179,'[1]KO-GR-A'!$I$2:$J$907,2,FALSE),"")</f>
        <v>0.02</v>
      </c>
      <c r="E1179" s="58">
        <f>IF(ISNUMBER(VLOOKUP($B1179,'[1]MT-GR-A'!$I$2:$J$789,2,FALSE)),VLOOKUP($B1179,'[1]MT-GR-A'!$I$2:$J$789,2,FALSE),"")</f>
        <v>0.02</v>
      </c>
      <c r="F1179" s="58" t="str">
        <f>IF(ISNUMBER(VLOOKUP($B1179,'[1]WT-HS-A'!$I$2:$J$1224,2,FALSE)),VLOOKUP($B1179,'[1]WT-HS-A'!$I$2:$J$1224,2,FALSE),"")</f>
        <v/>
      </c>
      <c r="G1179" s="58" t="str">
        <f>IF(ISNUMBER(VLOOKUP($B1179,'[1]KO-HS-A'!$I$2:$J$1229,2,FALSE)),VLOOKUP($B1179,'[1]KO-HS-A'!$I$2:$J$1229,2,FALSE),"")</f>
        <v/>
      </c>
      <c r="H1179" s="58">
        <f>IF(ISNUMBER(VLOOKUP($B1179,'[1]MT-HS-A'!$I$2:$J$1362,2,FALSE)),VLOOKUP($B1179,'[1]MT-HS-A'!$I$2:$J$1362,2,FALSE),"")</f>
        <v>0.02</v>
      </c>
      <c r="I1179" s="59" t="str">
        <f>IF(ISNUMBER(VLOOKUP($B1179,'[1]WT-GR-B'!$I$2:$J$585,2,FALSE)),VLOOKUP($B1179,'[1]WT-GR-B'!$I$2:$J$585,2,FALSE),"")</f>
        <v/>
      </c>
      <c r="J1179" s="58" t="str">
        <f>IF(ISNUMBER(VLOOKUP($B1179,'[1]KO-GR-B'!$I$2:$J$900,2,FALSE)),VLOOKUP($B1179,'[1]KO-GR-B'!$I$2:$J$900,2,FALSE),"")</f>
        <v/>
      </c>
      <c r="K1179" s="58">
        <f>IF(ISNUMBER(VLOOKUP($B1179,'[1]MT-GR-B'!$I$2:$J$693,2,FALSE)),VLOOKUP($B1179,'[1]MT-GR-B'!$I$2:$J$693,2,FALSE),"")</f>
        <v>0.02</v>
      </c>
      <c r="L1179" s="58" t="str">
        <f>IF(ISNUMBER(VLOOKUP($B1179,'[1]WT-HS-B'!$I$2:$J$1220,2,FALSE)),VLOOKUP($B1179,'[1]WT-HS-B'!$I$2:$J$1220,2,FALSE),"")</f>
        <v/>
      </c>
      <c r="M1179" s="58" t="str">
        <f>IF(ISNUMBER(VLOOKUP($B1179,'[1]KO-HS-B'!$I$2:$J$1046,2,FALSE)),VLOOKUP($B1179,'[1]KO-HS-B'!$I$2:$J$1046,2,FALSE),"")</f>
        <v/>
      </c>
      <c r="N1179" s="58" t="str">
        <f>IF(ISNUMBER(VLOOKUP($B1179,'[1]MT-HS-B'!$I$2:$J$773,2,FALSE)),VLOOKUP($B1179,'[1]MT-HS-B'!$I$2:$J$773,2,FALSE),"")</f>
        <v/>
      </c>
      <c r="O1179" s="40" t="str">
        <f t="shared" si="594"/>
        <v>SPO14_YEAST</v>
      </c>
      <c r="P1179" s="57" t="str">
        <f t="shared" si="595"/>
        <v/>
      </c>
      <c r="Q1179" s="57" t="str">
        <f t="shared" si="596"/>
        <v/>
      </c>
      <c r="R1179" s="57">
        <f t="shared" si="597"/>
        <v>0</v>
      </c>
      <c r="S1179" s="56" t="str">
        <f t="shared" si="598"/>
        <v>n/a</v>
      </c>
      <c r="T1179" s="55" t="str">
        <f t="shared" si="599"/>
        <v>n/a</v>
      </c>
      <c r="U1179" s="54" t="str">
        <f t="shared" si="600"/>
        <v>n/a</v>
      </c>
      <c r="V1179" s="53" t="str">
        <f t="shared" si="601"/>
        <v/>
      </c>
      <c r="W1179" s="53" t="str">
        <f t="shared" si="602"/>
        <v>GR only</v>
      </c>
      <c r="X1179" s="53">
        <f t="shared" si="603"/>
        <v>0</v>
      </c>
      <c r="Y1179" s="52" t="str">
        <f t="shared" si="604"/>
        <v/>
      </c>
      <c r="Z1179" s="51" t="str">
        <f t="shared" si="605"/>
        <v/>
      </c>
      <c r="AA1179" s="50" t="str">
        <f t="shared" si="606"/>
        <v>GR only</v>
      </c>
      <c r="AB1179" s="40" t="str">
        <f t="shared" si="607"/>
        <v>SPO14</v>
      </c>
      <c r="AC1179" s="49">
        <f t="shared" si="608"/>
        <v>0</v>
      </c>
      <c r="AD1179" s="47">
        <f t="shared" si="609"/>
        <v>0.02</v>
      </c>
      <c r="AE1179" s="47">
        <f t="shared" si="610"/>
        <v>0.02</v>
      </c>
      <c r="AF1179" s="48">
        <f t="shared" si="611"/>
        <v>0</v>
      </c>
      <c r="AG1179" s="47">
        <f t="shared" si="612"/>
        <v>0</v>
      </c>
      <c r="AH1179" s="47">
        <f t="shared" si="613"/>
        <v>0.02</v>
      </c>
      <c r="AI1179" s="46" t="str">
        <f t="shared" si="614"/>
        <v/>
      </c>
      <c r="AJ1179" s="43">
        <f t="shared" si="615"/>
        <v>0</v>
      </c>
      <c r="AK1179" s="43">
        <f t="shared" si="616"/>
        <v>1</v>
      </c>
      <c r="AL1179" s="45" t="str">
        <f t="shared" si="617"/>
        <v/>
      </c>
      <c r="AM1179" s="43" t="str">
        <f t="shared" si="618"/>
        <v/>
      </c>
      <c r="AN1179" s="42" t="str">
        <f t="shared" si="619"/>
        <v/>
      </c>
      <c r="AO1179" s="40" t="str">
        <f t="shared" si="620"/>
        <v>SPO14_YEAST</v>
      </c>
      <c r="AP1179" s="44" t="str">
        <f t="shared" si="621"/>
        <v/>
      </c>
      <c r="AQ1179" s="43" t="str">
        <f t="shared" si="622"/>
        <v/>
      </c>
      <c r="AR1179" s="43">
        <f t="shared" si="623"/>
        <v>0</v>
      </c>
      <c r="AS1179" s="43" t="str">
        <f t="shared" si="624"/>
        <v/>
      </c>
      <c r="AT1179" s="43" t="str">
        <f t="shared" si="625"/>
        <v/>
      </c>
      <c r="AU1179" s="42" t="str">
        <f t="shared" si="626"/>
        <v/>
      </c>
    </row>
    <row r="1180" spans="1:47" ht="15" x14ac:dyDescent="0.25">
      <c r="A1180" s="40" t="s">
        <v>4780</v>
      </c>
      <c r="B1180" s="40" t="s">
        <v>4779</v>
      </c>
      <c r="C1180" s="60">
        <f>IF(ISNUMBER(VLOOKUP(B1180,'[1]WT-GR-A'!I$2:J$693,2,FALSE)),VLOOKUP(B1180,'[1]WT-GR-A'!I$2:J$693,2,FALSE),"")</f>
        <v>0.27</v>
      </c>
      <c r="D1180" s="58">
        <f>IF(ISNUMBER(VLOOKUP($B1180,'[1]KO-GR-A'!$I$2:$J$907,2,FALSE)),VLOOKUP($B1180,'[1]KO-GR-A'!$I$2:$J$907,2,FALSE),"")</f>
        <v>0.27</v>
      </c>
      <c r="E1180" s="58">
        <f>IF(ISNUMBER(VLOOKUP($B1180,'[1]MT-GR-A'!$I$2:$J$789,2,FALSE)),VLOOKUP($B1180,'[1]MT-GR-A'!$I$2:$J$789,2,FALSE),"")</f>
        <v>0.27</v>
      </c>
      <c r="F1180" s="58">
        <f>IF(ISNUMBER(VLOOKUP($B1180,'[1]WT-HS-A'!$I$2:$J$1224,2,FALSE)),VLOOKUP($B1180,'[1]WT-HS-A'!$I$2:$J$1224,2,FALSE),"")</f>
        <v>5.56</v>
      </c>
      <c r="G1180" s="58">
        <f>IF(ISNUMBER(VLOOKUP($B1180,'[1]KO-HS-A'!$I$2:$J$1229,2,FALSE)),VLOOKUP($B1180,'[1]KO-HS-A'!$I$2:$J$1229,2,FALSE),"")</f>
        <v>5.56</v>
      </c>
      <c r="H1180" s="58">
        <f>IF(ISNUMBER(VLOOKUP($B1180,'[1]MT-HS-A'!$I$2:$J$1362,2,FALSE)),VLOOKUP($B1180,'[1]MT-HS-A'!$I$2:$J$1362,2,FALSE),"")</f>
        <v>8.33</v>
      </c>
      <c r="I1180" s="59">
        <f>IF(ISNUMBER(VLOOKUP($B1180,'[1]WT-GR-B'!$I$2:$J$585,2,FALSE)),VLOOKUP($B1180,'[1]WT-GR-B'!$I$2:$J$585,2,FALSE),"")</f>
        <v>0.27</v>
      </c>
      <c r="J1180" s="58">
        <f>IF(ISNUMBER(VLOOKUP($B1180,'[1]KO-GR-B'!$I$2:$J$900,2,FALSE)),VLOOKUP($B1180,'[1]KO-GR-B'!$I$2:$J$900,2,FALSE),"")</f>
        <v>0.6</v>
      </c>
      <c r="K1180" s="58" t="str">
        <f>IF(ISNUMBER(VLOOKUP($B1180,'[1]MT-GR-B'!$I$2:$J$693,2,FALSE)),VLOOKUP($B1180,'[1]MT-GR-B'!$I$2:$J$693,2,FALSE),"")</f>
        <v/>
      </c>
      <c r="L1180" s="58">
        <f>IF(ISNUMBER(VLOOKUP($B1180,'[1]WT-HS-B'!$I$2:$J$1220,2,FALSE)),VLOOKUP($B1180,'[1]WT-HS-B'!$I$2:$J$1220,2,FALSE),"")</f>
        <v>3.1</v>
      </c>
      <c r="M1180" s="58">
        <f>IF(ISNUMBER(VLOOKUP($B1180,'[1]KO-HS-B'!$I$2:$J$1046,2,FALSE)),VLOOKUP($B1180,'[1]KO-HS-B'!$I$2:$J$1046,2,FALSE),"")</f>
        <v>4.83</v>
      </c>
      <c r="N1180" s="58">
        <f>IF(ISNUMBER(VLOOKUP($B1180,'[1]MT-HS-B'!$I$2:$J$773,2,FALSE)),VLOOKUP($B1180,'[1]MT-HS-B'!$I$2:$J$773,2,FALSE),"")</f>
        <v>2.2400000000000002</v>
      </c>
      <c r="O1180" s="40" t="str">
        <f t="shared" si="594"/>
        <v>PMM_YEAST</v>
      </c>
      <c r="P1180" s="57">
        <f t="shared" si="595"/>
        <v>15.037037037037035</v>
      </c>
      <c r="Q1180" s="57">
        <f t="shared" si="596"/>
        <v>13.321296296296294</v>
      </c>
      <c r="R1180" s="57">
        <f t="shared" si="597"/>
        <v>29.851851851851851</v>
      </c>
      <c r="S1180" s="56">
        <f t="shared" si="598"/>
        <v>4.5555555555555536</v>
      </c>
      <c r="T1180" s="55">
        <f t="shared" si="599"/>
        <v>6.2712962962962937</v>
      </c>
      <c r="U1180" s="54" t="str">
        <f t="shared" si="600"/>
        <v>n/a</v>
      </c>
      <c r="V1180" s="53">
        <f t="shared" si="601"/>
        <v>19.592592592592588</v>
      </c>
      <c r="W1180" s="53">
        <f t="shared" si="602"/>
        <v>19.592592592592588</v>
      </c>
      <c r="X1180" s="53">
        <f t="shared" si="603"/>
        <v>29.851851851851851</v>
      </c>
      <c r="Y1180" s="52">
        <f t="shared" si="604"/>
        <v>10.481481481481481</v>
      </c>
      <c r="Z1180" s="51">
        <f t="shared" si="605"/>
        <v>7.0500000000000007</v>
      </c>
      <c r="AA1180" s="50" t="str">
        <f t="shared" si="606"/>
        <v>HS only</v>
      </c>
      <c r="AB1180" s="40" t="str">
        <f t="shared" si="607"/>
        <v>SEC53</v>
      </c>
      <c r="AC1180" s="49">
        <f t="shared" si="608"/>
        <v>0.27</v>
      </c>
      <c r="AD1180" s="47">
        <f t="shared" si="609"/>
        <v>0.435</v>
      </c>
      <c r="AE1180" s="47">
        <f t="shared" si="610"/>
        <v>0.27</v>
      </c>
      <c r="AF1180" s="48">
        <f t="shared" si="611"/>
        <v>4.33</v>
      </c>
      <c r="AG1180" s="47">
        <f t="shared" si="612"/>
        <v>5.1950000000000003</v>
      </c>
      <c r="AH1180" s="47">
        <f t="shared" si="613"/>
        <v>5.2850000000000001</v>
      </c>
      <c r="AI1180" s="46">
        <f t="shared" si="614"/>
        <v>16.037037037037035</v>
      </c>
      <c r="AJ1180" s="43">
        <f t="shared" si="615"/>
        <v>11.942528735632184</v>
      </c>
      <c r="AK1180" s="43">
        <f t="shared" si="616"/>
        <v>19.574074074074073</v>
      </c>
      <c r="AL1180" s="45">
        <f t="shared" si="617"/>
        <v>6.4425284508107623</v>
      </c>
      <c r="AM1180" s="43">
        <f t="shared" si="618"/>
        <v>8.8689522758823802</v>
      </c>
      <c r="AN1180" s="42" t="str">
        <f t="shared" si="619"/>
        <v/>
      </c>
      <c r="AO1180" s="40" t="str">
        <f t="shared" si="620"/>
        <v>PMM_YEAST</v>
      </c>
      <c r="AP1180" s="44">
        <f t="shared" si="621"/>
        <v>0</v>
      </c>
      <c r="AQ1180" s="43">
        <f t="shared" si="622"/>
        <v>0.23334523779156069</v>
      </c>
      <c r="AR1180" s="43" t="str">
        <f t="shared" si="623"/>
        <v/>
      </c>
      <c r="AS1180" s="43">
        <f t="shared" si="624"/>
        <v>1.739482681718906</v>
      </c>
      <c r="AT1180" s="43">
        <f t="shared" si="625"/>
        <v>0.51618795026617936</v>
      </c>
      <c r="AU1180" s="42">
        <f t="shared" si="626"/>
        <v>4.306280297426075</v>
      </c>
    </row>
    <row r="1181" spans="1:47" ht="15" x14ac:dyDescent="0.25">
      <c r="A1181" s="40" t="s">
        <v>4778</v>
      </c>
      <c r="B1181" s="40" t="s">
        <v>4777</v>
      </c>
      <c r="C1181" s="60" t="str">
        <f>IF(ISNUMBER(VLOOKUP(B1181,'[1]WT-GR-A'!I$2:J$693,2,FALSE)),VLOOKUP(B1181,'[1]WT-GR-A'!I$2:J$693,2,FALSE),"")</f>
        <v/>
      </c>
      <c r="D1181" s="58">
        <f>IF(ISNUMBER(VLOOKUP($B1181,'[1]KO-GR-A'!$I$2:$J$907,2,FALSE)),VLOOKUP($B1181,'[1]KO-GR-A'!$I$2:$J$907,2,FALSE),"")</f>
        <v>0.06</v>
      </c>
      <c r="E1181" s="58" t="str">
        <f>IF(ISNUMBER(VLOOKUP($B1181,'[1]MT-GR-A'!$I$2:$J$789,2,FALSE)),VLOOKUP($B1181,'[1]MT-GR-A'!$I$2:$J$789,2,FALSE),"")</f>
        <v/>
      </c>
      <c r="F1181" s="58" t="str">
        <f>IF(ISNUMBER(VLOOKUP($B1181,'[1]WT-HS-A'!$I$2:$J$1224,2,FALSE)),VLOOKUP($B1181,'[1]WT-HS-A'!$I$2:$J$1224,2,FALSE),"")</f>
        <v/>
      </c>
      <c r="G1181" s="58">
        <f>IF(ISNUMBER(VLOOKUP($B1181,'[1]KO-HS-A'!$I$2:$J$1229,2,FALSE)),VLOOKUP($B1181,'[1]KO-HS-A'!$I$2:$J$1229,2,FALSE),"")</f>
        <v>0.12</v>
      </c>
      <c r="H1181" s="58" t="str">
        <f>IF(ISNUMBER(VLOOKUP($B1181,'[1]MT-HS-A'!$I$2:$J$1362,2,FALSE)),VLOOKUP($B1181,'[1]MT-HS-A'!$I$2:$J$1362,2,FALSE),"")</f>
        <v/>
      </c>
      <c r="I1181" s="59" t="str">
        <f>IF(ISNUMBER(VLOOKUP($B1181,'[1]WT-GR-B'!$I$2:$J$585,2,FALSE)),VLOOKUP($B1181,'[1]WT-GR-B'!$I$2:$J$585,2,FALSE),"")</f>
        <v/>
      </c>
      <c r="J1181" s="58">
        <f>IF(ISNUMBER(VLOOKUP($B1181,'[1]KO-GR-B'!$I$2:$J$900,2,FALSE)),VLOOKUP($B1181,'[1]KO-GR-B'!$I$2:$J$900,2,FALSE),"")</f>
        <v>0.06</v>
      </c>
      <c r="K1181" s="58">
        <f>IF(ISNUMBER(VLOOKUP($B1181,'[1]MT-GR-B'!$I$2:$J$693,2,FALSE)),VLOOKUP($B1181,'[1]MT-GR-B'!$I$2:$J$693,2,FALSE),"")</f>
        <v>0.12</v>
      </c>
      <c r="L1181" s="58">
        <f>IF(ISNUMBER(VLOOKUP($B1181,'[1]WT-HS-B'!$I$2:$J$1220,2,FALSE)),VLOOKUP($B1181,'[1]WT-HS-B'!$I$2:$J$1220,2,FALSE),"")</f>
        <v>0.06</v>
      </c>
      <c r="M1181" s="58">
        <f>IF(ISNUMBER(VLOOKUP($B1181,'[1]KO-HS-B'!$I$2:$J$1046,2,FALSE)),VLOOKUP($B1181,'[1]KO-HS-B'!$I$2:$J$1046,2,FALSE),"")</f>
        <v>0.06</v>
      </c>
      <c r="N1181" s="58" t="str">
        <f>IF(ISNUMBER(VLOOKUP($B1181,'[1]MT-HS-B'!$I$2:$J$773,2,FALSE)),VLOOKUP($B1181,'[1]MT-HS-B'!$I$2:$J$773,2,FALSE),"")</f>
        <v/>
      </c>
      <c r="O1181" s="40" t="str">
        <f t="shared" si="594"/>
        <v>PUR6_YEAST</v>
      </c>
      <c r="P1181" s="57" t="str">
        <f t="shared" si="595"/>
        <v/>
      </c>
      <c r="Q1181" s="57">
        <f t="shared" si="596"/>
        <v>0.5</v>
      </c>
      <c r="R1181" s="57" t="str">
        <f t="shared" si="597"/>
        <v/>
      </c>
      <c r="S1181" s="56" t="str">
        <f t="shared" si="598"/>
        <v>n/a</v>
      </c>
      <c r="T1181" s="55">
        <f t="shared" si="599"/>
        <v>0.5</v>
      </c>
      <c r="U1181" s="54" t="str">
        <f t="shared" si="600"/>
        <v>n/a</v>
      </c>
      <c r="V1181" s="53" t="str">
        <f t="shared" si="601"/>
        <v/>
      </c>
      <c r="W1181" s="53">
        <f t="shared" si="602"/>
        <v>1</v>
      </c>
      <c r="X1181" s="53" t="str">
        <f t="shared" si="603"/>
        <v/>
      </c>
      <c r="Y1181" s="52" t="str">
        <f t="shared" si="604"/>
        <v>HS only</v>
      </c>
      <c r="Z1181" s="51">
        <f t="shared" si="605"/>
        <v>0</v>
      </c>
      <c r="AA1181" s="50" t="str">
        <f t="shared" si="606"/>
        <v>GR only</v>
      </c>
      <c r="AB1181" s="40" t="str">
        <f t="shared" si="607"/>
        <v>ADE2</v>
      </c>
      <c r="AC1181" s="49">
        <f t="shared" si="608"/>
        <v>0</v>
      </c>
      <c r="AD1181" s="47">
        <f t="shared" si="609"/>
        <v>0.06</v>
      </c>
      <c r="AE1181" s="47">
        <f t="shared" si="610"/>
        <v>0.12</v>
      </c>
      <c r="AF1181" s="48">
        <f t="shared" si="611"/>
        <v>0.06</v>
      </c>
      <c r="AG1181" s="47">
        <f t="shared" si="612"/>
        <v>0.09</v>
      </c>
      <c r="AH1181" s="47">
        <f t="shared" si="613"/>
        <v>0</v>
      </c>
      <c r="AI1181" s="46" t="str">
        <f t="shared" si="614"/>
        <v>HS Only</v>
      </c>
      <c r="AJ1181" s="43">
        <f t="shared" si="615"/>
        <v>1.5</v>
      </c>
      <c r="AK1181" s="43">
        <f t="shared" si="616"/>
        <v>0</v>
      </c>
      <c r="AL1181" s="45" t="str">
        <f t="shared" si="617"/>
        <v/>
      </c>
      <c r="AM1181" s="43">
        <f t="shared" si="618"/>
        <v>0.70710678118654757</v>
      </c>
      <c r="AN1181" s="42" t="str">
        <f t="shared" si="619"/>
        <v/>
      </c>
      <c r="AO1181" s="40" t="str">
        <f t="shared" si="620"/>
        <v>PUR6_YEAST</v>
      </c>
      <c r="AP1181" s="44" t="str">
        <f t="shared" si="621"/>
        <v/>
      </c>
      <c r="AQ1181" s="43">
        <f t="shared" si="622"/>
        <v>0</v>
      </c>
      <c r="AR1181" s="43" t="str">
        <f t="shared" si="623"/>
        <v/>
      </c>
      <c r="AS1181" s="43" t="str">
        <f t="shared" si="624"/>
        <v/>
      </c>
      <c r="AT1181" s="43">
        <f t="shared" si="625"/>
        <v>4.2426406871192847E-2</v>
      </c>
      <c r="AU1181" s="42" t="str">
        <f t="shared" si="626"/>
        <v/>
      </c>
    </row>
    <row r="1182" spans="1:47" ht="15" x14ac:dyDescent="0.25">
      <c r="A1182" s="40" t="s">
        <v>4776</v>
      </c>
      <c r="B1182" s="40" t="s">
        <v>4775</v>
      </c>
      <c r="C1182" s="60" t="str">
        <f>IF(ISNUMBER(VLOOKUP(B1182,'[1]WT-GR-A'!I$2:J$693,2,FALSE)),VLOOKUP(B1182,'[1]WT-GR-A'!I$2:J$693,2,FALSE),"")</f>
        <v/>
      </c>
      <c r="D1182" s="58" t="str">
        <f>IF(ISNUMBER(VLOOKUP($B1182,'[1]KO-GR-A'!$I$2:$J$907,2,FALSE)),VLOOKUP($B1182,'[1]KO-GR-A'!$I$2:$J$907,2,FALSE),"")</f>
        <v/>
      </c>
      <c r="E1182" s="58" t="str">
        <f>IF(ISNUMBER(VLOOKUP($B1182,'[1]MT-GR-A'!$I$2:$J$789,2,FALSE)),VLOOKUP($B1182,'[1]MT-GR-A'!$I$2:$J$789,2,FALSE),"")</f>
        <v/>
      </c>
      <c r="F1182" s="58">
        <f>IF(ISNUMBER(VLOOKUP($B1182,'[1]WT-HS-A'!$I$2:$J$1224,2,FALSE)),VLOOKUP($B1182,'[1]WT-HS-A'!$I$2:$J$1224,2,FALSE),"")</f>
        <v>0.02</v>
      </c>
      <c r="G1182" s="58">
        <f>IF(ISNUMBER(VLOOKUP($B1182,'[1]KO-HS-A'!$I$2:$J$1229,2,FALSE)),VLOOKUP($B1182,'[1]KO-HS-A'!$I$2:$J$1229,2,FALSE),"")</f>
        <v>0.02</v>
      </c>
      <c r="H1182" s="58" t="str">
        <f>IF(ISNUMBER(VLOOKUP($B1182,'[1]MT-HS-A'!$I$2:$J$1362,2,FALSE)),VLOOKUP($B1182,'[1]MT-HS-A'!$I$2:$J$1362,2,FALSE),"")</f>
        <v/>
      </c>
      <c r="I1182" s="59" t="str">
        <f>IF(ISNUMBER(VLOOKUP($B1182,'[1]WT-GR-B'!$I$2:$J$585,2,FALSE)),VLOOKUP($B1182,'[1]WT-GR-B'!$I$2:$J$585,2,FALSE),"")</f>
        <v/>
      </c>
      <c r="J1182" s="58" t="str">
        <f>IF(ISNUMBER(VLOOKUP($B1182,'[1]KO-GR-B'!$I$2:$J$900,2,FALSE)),VLOOKUP($B1182,'[1]KO-GR-B'!$I$2:$J$900,2,FALSE),"")</f>
        <v/>
      </c>
      <c r="K1182" s="58" t="str">
        <f>IF(ISNUMBER(VLOOKUP($B1182,'[1]MT-GR-B'!$I$2:$J$693,2,FALSE)),VLOOKUP($B1182,'[1]MT-GR-B'!$I$2:$J$693,2,FALSE),"")</f>
        <v/>
      </c>
      <c r="L1182" s="58">
        <f>IF(ISNUMBER(VLOOKUP($B1182,'[1]WT-HS-B'!$I$2:$J$1220,2,FALSE)),VLOOKUP($B1182,'[1]WT-HS-B'!$I$2:$J$1220,2,FALSE),"")</f>
        <v>0.02</v>
      </c>
      <c r="M1182" s="58" t="str">
        <f>IF(ISNUMBER(VLOOKUP($B1182,'[1]KO-HS-B'!$I$2:$J$1046,2,FALSE)),VLOOKUP($B1182,'[1]KO-HS-B'!$I$2:$J$1046,2,FALSE),"")</f>
        <v/>
      </c>
      <c r="N1182" s="58" t="str">
        <f>IF(ISNUMBER(VLOOKUP($B1182,'[1]MT-HS-B'!$I$2:$J$773,2,FALSE)),VLOOKUP($B1182,'[1]MT-HS-B'!$I$2:$J$773,2,FALSE),"")</f>
        <v/>
      </c>
      <c r="O1182" s="40" t="str">
        <f t="shared" si="594"/>
        <v>PUR4_YEAST</v>
      </c>
      <c r="P1182" s="57" t="str">
        <f t="shared" si="595"/>
        <v>HS only</v>
      </c>
      <c r="Q1182" s="57" t="str">
        <f t="shared" si="596"/>
        <v/>
      </c>
      <c r="R1182" s="57" t="str">
        <f t="shared" si="597"/>
        <v/>
      </c>
      <c r="S1182" s="56" t="str">
        <f t="shared" si="598"/>
        <v>n/a</v>
      </c>
      <c r="T1182" s="55" t="str">
        <f t="shared" si="599"/>
        <v>n/a</v>
      </c>
      <c r="U1182" s="54" t="str">
        <f t="shared" si="600"/>
        <v>n/a</v>
      </c>
      <c r="V1182" s="53" t="str">
        <f t="shared" si="601"/>
        <v>HS only</v>
      </c>
      <c r="W1182" s="53" t="str">
        <f t="shared" si="602"/>
        <v>HS only</v>
      </c>
      <c r="X1182" s="53" t="str">
        <f t="shared" si="603"/>
        <v/>
      </c>
      <c r="Y1182" s="52" t="str">
        <f t="shared" si="604"/>
        <v>HS only</v>
      </c>
      <c r="Z1182" s="51" t="str">
        <f t="shared" si="605"/>
        <v/>
      </c>
      <c r="AA1182" s="50" t="str">
        <f t="shared" si="606"/>
        <v/>
      </c>
      <c r="AB1182" s="40" t="str">
        <f t="shared" si="607"/>
        <v>ADE6</v>
      </c>
      <c r="AC1182" s="49">
        <f t="shared" si="608"/>
        <v>0</v>
      </c>
      <c r="AD1182" s="47">
        <f t="shared" si="609"/>
        <v>0</v>
      </c>
      <c r="AE1182" s="47">
        <f t="shared" si="610"/>
        <v>0</v>
      </c>
      <c r="AF1182" s="48">
        <f t="shared" si="611"/>
        <v>0.02</v>
      </c>
      <c r="AG1182" s="47">
        <f t="shared" si="612"/>
        <v>0.02</v>
      </c>
      <c r="AH1182" s="47">
        <f t="shared" si="613"/>
        <v>0</v>
      </c>
      <c r="AI1182" s="46" t="str">
        <f t="shared" si="614"/>
        <v>HS Only</v>
      </c>
      <c r="AJ1182" s="43" t="str">
        <f t="shared" si="615"/>
        <v>HS Only</v>
      </c>
      <c r="AK1182" s="43" t="str">
        <f t="shared" si="616"/>
        <v/>
      </c>
      <c r="AL1182" s="45" t="str">
        <f t="shared" si="617"/>
        <v/>
      </c>
      <c r="AM1182" s="43" t="str">
        <f t="shared" si="618"/>
        <v/>
      </c>
      <c r="AN1182" s="42" t="str">
        <f t="shared" si="619"/>
        <v/>
      </c>
      <c r="AO1182" s="40" t="str">
        <f t="shared" si="620"/>
        <v>PUR4_YEAST</v>
      </c>
      <c r="AP1182" s="44" t="str">
        <f t="shared" si="621"/>
        <v/>
      </c>
      <c r="AQ1182" s="43" t="str">
        <f t="shared" si="622"/>
        <v/>
      </c>
      <c r="AR1182" s="43" t="str">
        <f t="shared" si="623"/>
        <v/>
      </c>
      <c r="AS1182" s="43">
        <f t="shared" si="624"/>
        <v>0</v>
      </c>
      <c r="AT1182" s="43" t="str">
        <f t="shared" si="625"/>
        <v/>
      </c>
      <c r="AU1182" s="42" t="str">
        <f t="shared" si="626"/>
        <v/>
      </c>
    </row>
    <row r="1183" spans="1:47" ht="15" x14ac:dyDescent="0.25">
      <c r="A1183" s="40" t="s">
        <v>4774</v>
      </c>
      <c r="B1183" s="40" t="s">
        <v>4773</v>
      </c>
      <c r="C1183" s="60" t="str">
        <f>IF(ISNUMBER(VLOOKUP(B1183,'[1]WT-GR-A'!I$2:J$693,2,FALSE)),VLOOKUP(B1183,'[1]WT-GR-A'!I$2:J$693,2,FALSE),"")</f>
        <v/>
      </c>
      <c r="D1183" s="58" t="str">
        <f>IF(ISNUMBER(VLOOKUP($B1183,'[1]KO-GR-A'!$I$2:$J$907,2,FALSE)),VLOOKUP($B1183,'[1]KO-GR-A'!$I$2:$J$907,2,FALSE),"")</f>
        <v/>
      </c>
      <c r="E1183" s="58" t="str">
        <f>IF(ISNUMBER(VLOOKUP($B1183,'[1]MT-GR-A'!$I$2:$J$789,2,FALSE)),VLOOKUP($B1183,'[1]MT-GR-A'!$I$2:$J$789,2,FALSE),"")</f>
        <v/>
      </c>
      <c r="F1183" s="58">
        <f>IF(ISNUMBER(VLOOKUP($B1183,'[1]WT-HS-A'!$I$2:$J$1224,2,FALSE)),VLOOKUP($B1183,'[1]WT-HS-A'!$I$2:$J$1224,2,FALSE),"")</f>
        <v>0.05</v>
      </c>
      <c r="G1183" s="58">
        <f>IF(ISNUMBER(VLOOKUP($B1183,'[1]KO-HS-A'!$I$2:$J$1229,2,FALSE)),VLOOKUP($B1183,'[1]KO-HS-A'!$I$2:$J$1229,2,FALSE),"")</f>
        <v>0.05</v>
      </c>
      <c r="H1183" s="58" t="str">
        <f>IF(ISNUMBER(VLOOKUP($B1183,'[1]MT-HS-A'!$I$2:$J$1362,2,FALSE)),VLOOKUP($B1183,'[1]MT-HS-A'!$I$2:$J$1362,2,FALSE),"")</f>
        <v/>
      </c>
      <c r="I1183" s="59" t="str">
        <f>IF(ISNUMBER(VLOOKUP($B1183,'[1]WT-GR-B'!$I$2:$J$585,2,FALSE)),VLOOKUP($B1183,'[1]WT-GR-B'!$I$2:$J$585,2,FALSE),"")</f>
        <v/>
      </c>
      <c r="J1183" s="58" t="str">
        <f>IF(ISNUMBER(VLOOKUP($B1183,'[1]KO-GR-B'!$I$2:$J$900,2,FALSE)),VLOOKUP($B1183,'[1]KO-GR-B'!$I$2:$J$900,2,FALSE),"")</f>
        <v/>
      </c>
      <c r="K1183" s="58" t="str">
        <f>IF(ISNUMBER(VLOOKUP($B1183,'[1]MT-GR-B'!$I$2:$J$693,2,FALSE)),VLOOKUP($B1183,'[1]MT-GR-B'!$I$2:$J$693,2,FALSE),"")</f>
        <v/>
      </c>
      <c r="L1183" s="58">
        <f>IF(ISNUMBER(VLOOKUP($B1183,'[1]WT-HS-B'!$I$2:$J$1220,2,FALSE)),VLOOKUP($B1183,'[1]WT-HS-B'!$I$2:$J$1220,2,FALSE),"")</f>
        <v>0.05</v>
      </c>
      <c r="M1183" s="58">
        <f>IF(ISNUMBER(VLOOKUP($B1183,'[1]KO-HS-B'!$I$2:$J$1046,2,FALSE)),VLOOKUP($B1183,'[1]KO-HS-B'!$I$2:$J$1046,2,FALSE),"")</f>
        <v>0.05</v>
      </c>
      <c r="N1183" s="58" t="str">
        <f>IF(ISNUMBER(VLOOKUP($B1183,'[1]MT-HS-B'!$I$2:$J$773,2,FALSE)),VLOOKUP($B1183,'[1]MT-HS-B'!$I$2:$J$773,2,FALSE),"")</f>
        <v/>
      </c>
      <c r="O1183" s="40" t="str">
        <f t="shared" si="594"/>
        <v>PALA_YEAST</v>
      </c>
      <c r="P1183" s="57" t="str">
        <f t="shared" si="595"/>
        <v>HS only</v>
      </c>
      <c r="Q1183" s="57" t="str">
        <f t="shared" si="596"/>
        <v>HS only</v>
      </c>
      <c r="R1183" s="57" t="str">
        <f t="shared" si="597"/>
        <v/>
      </c>
      <c r="S1183" s="56" t="str">
        <f t="shared" si="598"/>
        <v>n/a</v>
      </c>
      <c r="T1183" s="55" t="str">
        <f t="shared" si="599"/>
        <v>n/a</v>
      </c>
      <c r="U1183" s="54" t="str">
        <f t="shared" si="600"/>
        <v>n/a</v>
      </c>
      <c r="V1183" s="53" t="str">
        <f t="shared" si="601"/>
        <v>HS only</v>
      </c>
      <c r="W1183" s="53" t="str">
        <f t="shared" si="602"/>
        <v>HS only</v>
      </c>
      <c r="X1183" s="53" t="str">
        <f t="shared" si="603"/>
        <v/>
      </c>
      <c r="Y1183" s="52" t="str">
        <f t="shared" si="604"/>
        <v>HS only</v>
      </c>
      <c r="Z1183" s="51" t="str">
        <f t="shared" si="605"/>
        <v>HS only</v>
      </c>
      <c r="AA1183" s="50" t="str">
        <f t="shared" si="606"/>
        <v/>
      </c>
      <c r="AB1183" s="40" t="str">
        <f t="shared" si="607"/>
        <v>RIM20</v>
      </c>
      <c r="AC1183" s="49">
        <f t="shared" si="608"/>
        <v>0</v>
      </c>
      <c r="AD1183" s="47">
        <f t="shared" si="609"/>
        <v>0</v>
      </c>
      <c r="AE1183" s="47">
        <f t="shared" si="610"/>
        <v>0</v>
      </c>
      <c r="AF1183" s="48">
        <f t="shared" si="611"/>
        <v>0.05</v>
      </c>
      <c r="AG1183" s="47">
        <f t="shared" si="612"/>
        <v>0.05</v>
      </c>
      <c r="AH1183" s="47">
        <f t="shared" si="613"/>
        <v>0</v>
      </c>
      <c r="AI1183" s="46" t="str">
        <f t="shared" si="614"/>
        <v>HS Only</v>
      </c>
      <c r="AJ1183" s="43" t="str">
        <f t="shared" si="615"/>
        <v>HS Only</v>
      </c>
      <c r="AK1183" s="43" t="str">
        <f t="shared" si="616"/>
        <v/>
      </c>
      <c r="AL1183" s="45" t="str">
        <f t="shared" si="617"/>
        <v/>
      </c>
      <c r="AM1183" s="43" t="str">
        <f t="shared" si="618"/>
        <v/>
      </c>
      <c r="AN1183" s="42" t="str">
        <f t="shared" si="619"/>
        <v/>
      </c>
      <c r="AO1183" s="40" t="str">
        <f t="shared" si="620"/>
        <v>PALA_YEAST</v>
      </c>
      <c r="AP1183" s="44" t="str">
        <f t="shared" si="621"/>
        <v/>
      </c>
      <c r="AQ1183" s="43" t="str">
        <f t="shared" si="622"/>
        <v/>
      </c>
      <c r="AR1183" s="43" t="str">
        <f t="shared" si="623"/>
        <v/>
      </c>
      <c r="AS1183" s="43">
        <f t="shared" si="624"/>
        <v>0</v>
      </c>
      <c r="AT1183" s="43">
        <f t="shared" si="625"/>
        <v>0</v>
      </c>
      <c r="AU1183" s="42" t="str">
        <f t="shared" si="626"/>
        <v/>
      </c>
    </row>
    <row r="1184" spans="1:47" ht="15" x14ac:dyDescent="0.25">
      <c r="A1184" s="40" t="s">
        <v>4772</v>
      </c>
      <c r="B1184" s="40" t="s">
        <v>4771</v>
      </c>
      <c r="C1184" s="60">
        <f>IF(ISNUMBER(VLOOKUP(B1184,'[1]WT-GR-A'!I$2:J$693,2,FALSE)),VLOOKUP(B1184,'[1]WT-GR-A'!I$2:J$693,2,FALSE),"")</f>
        <v>0.05</v>
      </c>
      <c r="D1184" s="58" t="str">
        <f>IF(ISNUMBER(VLOOKUP($B1184,'[1]KO-GR-A'!$I$2:$J$907,2,FALSE)),VLOOKUP($B1184,'[1]KO-GR-A'!$I$2:$J$907,2,FALSE),"")</f>
        <v/>
      </c>
      <c r="E1184" s="58">
        <f>IF(ISNUMBER(VLOOKUP($B1184,'[1]MT-GR-A'!$I$2:$J$789,2,FALSE)),VLOOKUP($B1184,'[1]MT-GR-A'!$I$2:$J$789,2,FALSE),"")</f>
        <v>0.05</v>
      </c>
      <c r="F1184" s="58">
        <f>IF(ISNUMBER(VLOOKUP($B1184,'[1]WT-HS-A'!$I$2:$J$1224,2,FALSE)),VLOOKUP($B1184,'[1]WT-HS-A'!$I$2:$J$1224,2,FALSE),"")</f>
        <v>0.15</v>
      </c>
      <c r="G1184" s="58">
        <f>IF(ISNUMBER(VLOOKUP($B1184,'[1]KO-HS-A'!$I$2:$J$1229,2,FALSE)),VLOOKUP($B1184,'[1]KO-HS-A'!$I$2:$J$1229,2,FALSE),"")</f>
        <v>0.1</v>
      </c>
      <c r="H1184" s="58">
        <f>IF(ISNUMBER(VLOOKUP($B1184,'[1]MT-HS-A'!$I$2:$J$1362,2,FALSE)),VLOOKUP($B1184,'[1]MT-HS-A'!$I$2:$J$1362,2,FALSE),"")</f>
        <v>0.1</v>
      </c>
      <c r="I1184" s="59" t="str">
        <f>IF(ISNUMBER(VLOOKUP($B1184,'[1]WT-GR-B'!$I$2:$J$585,2,FALSE)),VLOOKUP($B1184,'[1]WT-GR-B'!$I$2:$J$585,2,FALSE),"")</f>
        <v/>
      </c>
      <c r="J1184" s="58">
        <f>IF(ISNUMBER(VLOOKUP($B1184,'[1]KO-GR-B'!$I$2:$J$900,2,FALSE)),VLOOKUP($B1184,'[1]KO-GR-B'!$I$2:$J$900,2,FALSE),"")</f>
        <v>0.05</v>
      </c>
      <c r="K1184" s="58" t="str">
        <f>IF(ISNUMBER(VLOOKUP($B1184,'[1]MT-GR-B'!$I$2:$J$693,2,FALSE)),VLOOKUP($B1184,'[1]MT-GR-B'!$I$2:$J$693,2,FALSE),"")</f>
        <v/>
      </c>
      <c r="L1184" s="58">
        <f>IF(ISNUMBER(VLOOKUP($B1184,'[1]WT-HS-B'!$I$2:$J$1220,2,FALSE)),VLOOKUP($B1184,'[1]WT-HS-B'!$I$2:$J$1220,2,FALSE),"")</f>
        <v>0.32</v>
      </c>
      <c r="M1184" s="58">
        <f>IF(ISNUMBER(VLOOKUP($B1184,'[1]KO-HS-B'!$I$2:$J$1046,2,FALSE)),VLOOKUP($B1184,'[1]KO-HS-B'!$I$2:$J$1046,2,FALSE),"")</f>
        <v>0.05</v>
      </c>
      <c r="N1184" s="58">
        <f>IF(ISNUMBER(VLOOKUP($B1184,'[1]MT-HS-B'!$I$2:$J$773,2,FALSE)),VLOOKUP($B1184,'[1]MT-HS-B'!$I$2:$J$773,2,FALSE),"")</f>
        <v>0.1</v>
      </c>
      <c r="O1184" s="40" t="str">
        <f t="shared" si="594"/>
        <v>TPA1_YEAST</v>
      </c>
      <c r="P1184" s="57">
        <f t="shared" si="595"/>
        <v>1.9999999999999998</v>
      </c>
      <c r="Q1184" s="57">
        <f t="shared" si="596"/>
        <v>0</v>
      </c>
      <c r="R1184" s="57">
        <f t="shared" si="597"/>
        <v>1</v>
      </c>
      <c r="S1184" s="56" t="str">
        <f t="shared" si="598"/>
        <v>n/a</v>
      </c>
      <c r="T1184" s="55" t="str">
        <f t="shared" si="599"/>
        <v>n/a</v>
      </c>
      <c r="U1184" s="54" t="str">
        <f t="shared" si="600"/>
        <v>n/a</v>
      </c>
      <c r="V1184" s="53">
        <f t="shared" si="601"/>
        <v>1.9999999999999998</v>
      </c>
      <c r="W1184" s="53" t="str">
        <f t="shared" si="602"/>
        <v>HS only</v>
      </c>
      <c r="X1184" s="53">
        <f t="shared" si="603"/>
        <v>1</v>
      </c>
      <c r="Y1184" s="52" t="str">
        <f t="shared" si="604"/>
        <v>HS only</v>
      </c>
      <c r="Z1184" s="51">
        <f t="shared" si="605"/>
        <v>0</v>
      </c>
      <c r="AA1184" s="50" t="str">
        <f t="shared" si="606"/>
        <v>HS only</v>
      </c>
      <c r="AB1184" s="40" t="str">
        <f t="shared" si="607"/>
        <v>TPA1</v>
      </c>
      <c r="AC1184" s="49">
        <f t="shared" si="608"/>
        <v>0.05</v>
      </c>
      <c r="AD1184" s="47">
        <f t="shared" si="609"/>
        <v>0.05</v>
      </c>
      <c r="AE1184" s="47">
        <f t="shared" si="610"/>
        <v>0.05</v>
      </c>
      <c r="AF1184" s="48">
        <f t="shared" si="611"/>
        <v>0.23499999999999999</v>
      </c>
      <c r="AG1184" s="47">
        <f t="shared" si="612"/>
        <v>7.5000000000000011E-2</v>
      </c>
      <c r="AH1184" s="47">
        <f t="shared" si="613"/>
        <v>0.1</v>
      </c>
      <c r="AI1184" s="46">
        <f t="shared" si="614"/>
        <v>4.6999999999999993</v>
      </c>
      <c r="AJ1184" s="43">
        <f t="shared" si="615"/>
        <v>1.5000000000000002</v>
      </c>
      <c r="AK1184" s="43">
        <f t="shared" si="616"/>
        <v>2</v>
      </c>
      <c r="AL1184" s="45" t="str">
        <f t="shared" si="617"/>
        <v/>
      </c>
      <c r="AM1184" s="43" t="str">
        <f t="shared" si="618"/>
        <v/>
      </c>
      <c r="AN1184" s="42" t="str">
        <f t="shared" si="619"/>
        <v/>
      </c>
      <c r="AO1184" s="40" t="str">
        <f t="shared" si="620"/>
        <v>TPA1_YEAST</v>
      </c>
      <c r="AP1184" s="44" t="str">
        <f t="shared" si="621"/>
        <v/>
      </c>
      <c r="AQ1184" s="43" t="str">
        <f t="shared" si="622"/>
        <v/>
      </c>
      <c r="AR1184" s="43" t="str">
        <f t="shared" si="623"/>
        <v/>
      </c>
      <c r="AS1184" s="43">
        <f t="shared" si="624"/>
        <v>0.12020815280171315</v>
      </c>
      <c r="AT1184" s="43">
        <f t="shared" si="625"/>
        <v>3.5355339059327369E-2</v>
      </c>
      <c r="AU1184" s="42">
        <f t="shared" si="626"/>
        <v>0</v>
      </c>
    </row>
    <row r="1185" spans="1:47" ht="15" x14ac:dyDescent="0.25">
      <c r="A1185" s="40" t="s">
        <v>4770</v>
      </c>
      <c r="B1185" s="40" t="s">
        <v>4769</v>
      </c>
      <c r="C1185" s="60">
        <f>IF(ISNUMBER(VLOOKUP(B1185,'[1]WT-GR-A'!I$2:J$693,2,FALSE)),VLOOKUP(B1185,'[1]WT-GR-A'!I$2:J$693,2,FALSE),"")</f>
        <v>7.14</v>
      </c>
      <c r="D1185" s="58">
        <f>IF(ISNUMBER(VLOOKUP($B1185,'[1]KO-GR-A'!$I$2:$J$907,2,FALSE)),VLOOKUP($B1185,'[1]KO-GR-A'!$I$2:$J$907,2,FALSE),"")</f>
        <v>7.14</v>
      </c>
      <c r="E1185" s="58">
        <f>IF(ISNUMBER(VLOOKUP($B1185,'[1]MT-GR-A'!$I$2:$J$789,2,FALSE)),VLOOKUP($B1185,'[1]MT-GR-A'!$I$2:$J$789,2,FALSE),"")</f>
        <v>16.559999999999999</v>
      </c>
      <c r="F1185" s="58">
        <f>IF(ISNUMBER(VLOOKUP($B1185,'[1]WT-HS-A'!$I$2:$J$1224,2,FALSE)),VLOOKUP($B1185,'[1]WT-HS-A'!$I$2:$J$1224,2,FALSE),"")</f>
        <v>10.55</v>
      </c>
      <c r="G1185" s="58">
        <f>IF(ISNUMBER(VLOOKUP($B1185,'[1]KO-HS-A'!$I$2:$J$1229,2,FALSE)),VLOOKUP($B1185,'[1]KO-HS-A'!$I$2:$J$1229,2,FALSE),"")</f>
        <v>11.38</v>
      </c>
      <c r="H1185" s="58">
        <f>IF(ISNUMBER(VLOOKUP($B1185,'[1]MT-HS-A'!$I$2:$J$1362,2,FALSE)),VLOOKUP($B1185,'[1]MT-HS-A'!$I$2:$J$1362,2,FALSE),"")</f>
        <v>17.829999999999998</v>
      </c>
      <c r="I1185" s="59">
        <f>IF(ISNUMBER(VLOOKUP($B1185,'[1]WT-GR-B'!$I$2:$J$585,2,FALSE)),VLOOKUP($B1185,'[1]WT-GR-B'!$I$2:$J$585,2,FALSE),"")</f>
        <v>5.15</v>
      </c>
      <c r="J1185" s="58">
        <f>IF(ISNUMBER(VLOOKUP($B1185,'[1]KO-GR-B'!$I$2:$J$900,2,FALSE)),VLOOKUP($B1185,'[1]KO-GR-B'!$I$2:$J$900,2,FALSE),"")</f>
        <v>7.73</v>
      </c>
      <c r="K1185" s="58">
        <f>IF(ISNUMBER(VLOOKUP($B1185,'[1]MT-GR-B'!$I$2:$J$693,2,FALSE)),VLOOKUP($B1185,'[1]MT-GR-B'!$I$2:$J$693,2,FALSE),"")</f>
        <v>16.559999999999999</v>
      </c>
      <c r="L1185" s="58">
        <f>IF(ISNUMBER(VLOOKUP($B1185,'[1]WT-HS-B'!$I$2:$J$1220,2,FALSE)),VLOOKUP($B1185,'[1]WT-HS-B'!$I$2:$J$1220,2,FALSE),"")</f>
        <v>7.14</v>
      </c>
      <c r="M1185" s="58">
        <f>IF(ISNUMBER(VLOOKUP($B1185,'[1]KO-HS-B'!$I$2:$J$1046,2,FALSE)),VLOOKUP($B1185,'[1]KO-HS-B'!$I$2:$J$1046,2,FALSE),"")</f>
        <v>10.55</v>
      </c>
      <c r="N1185" s="58">
        <f>IF(ISNUMBER(VLOOKUP($B1185,'[1]MT-HS-B'!$I$2:$J$773,2,FALSE)),VLOOKUP($B1185,'[1]MT-HS-B'!$I$2:$J$773,2,FALSE),"")</f>
        <v>7.14</v>
      </c>
      <c r="O1185" s="40" t="str">
        <f t="shared" si="594"/>
        <v>PMA1_YEAST</v>
      </c>
      <c r="P1185" s="57">
        <f t="shared" si="595"/>
        <v>0.43199940170242856</v>
      </c>
      <c r="Q1185" s="57">
        <f t="shared" si="596"/>
        <v>0.47932497708009481</v>
      </c>
      <c r="R1185" s="57">
        <f t="shared" si="597"/>
        <v>-0.24607487922705312</v>
      </c>
      <c r="S1185" s="56">
        <f t="shared" si="598"/>
        <v>4.5591634712137452E-2</v>
      </c>
      <c r="T1185" s="55">
        <f t="shared" si="599"/>
        <v>0.11451255793391105</v>
      </c>
      <c r="U1185" s="54">
        <f t="shared" si="600"/>
        <v>0.32276570048309172</v>
      </c>
      <c r="V1185" s="53">
        <f t="shared" si="601"/>
        <v>0.47759103641456602</v>
      </c>
      <c r="W1185" s="53">
        <f t="shared" si="602"/>
        <v>0.59383753501400582</v>
      </c>
      <c r="X1185" s="53">
        <f t="shared" si="603"/>
        <v>7.6690821256038627E-2</v>
      </c>
      <c r="Y1185" s="52">
        <f t="shared" si="604"/>
        <v>0.38640776699029111</v>
      </c>
      <c r="Z1185" s="51">
        <f t="shared" si="605"/>
        <v>0.36481241914618373</v>
      </c>
      <c r="AA1185" s="50">
        <f t="shared" si="606"/>
        <v>-0.5688405797101449</v>
      </c>
      <c r="AB1185" s="40" t="str">
        <f t="shared" si="607"/>
        <v>PMA1</v>
      </c>
      <c r="AC1185" s="49">
        <f t="shared" si="608"/>
        <v>6.1449999999999996</v>
      </c>
      <c r="AD1185" s="47">
        <f t="shared" si="609"/>
        <v>7.4350000000000005</v>
      </c>
      <c r="AE1185" s="47">
        <f t="shared" si="610"/>
        <v>16.559999999999999</v>
      </c>
      <c r="AF1185" s="48">
        <f t="shared" si="611"/>
        <v>8.8450000000000006</v>
      </c>
      <c r="AG1185" s="47">
        <f t="shared" si="612"/>
        <v>10.965</v>
      </c>
      <c r="AH1185" s="47">
        <f t="shared" si="613"/>
        <v>12.484999999999999</v>
      </c>
      <c r="AI1185" s="46">
        <f t="shared" si="614"/>
        <v>1.4393816110659075</v>
      </c>
      <c r="AJ1185" s="43">
        <f t="shared" si="615"/>
        <v>1.4747814391392062</v>
      </c>
      <c r="AK1185" s="43">
        <f t="shared" si="616"/>
        <v>0.75392512077294693</v>
      </c>
      <c r="AL1185" s="45">
        <f t="shared" si="617"/>
        <v>6.4476308140664768E-2</v>
      </c>
      <c r="AM1185" s="43">
        <f t="shared" si="618"/>
        <v>0.16194521249217173</v>
      </c>
      <c r="AN1185" s="42">
        <f t="shared" si="619"/>
        <v>0.45645963109204069</v>
      </c>
      <c r="AO1185" s="40" t="str">
        <f t="shared" si="620"/>
        <v>PMA1_YEAST</v>
      </c>
      <c r="AP1185" s="44">
        <f t="shared" si="621"/>
        <v>1.4071424945612316</v>
      </c>
      <c r="AQ1185" s="43">
        <f t="shared" si="622"/>
        <v>0.41719300090006356</v>
      </c>
      <c r="AR1185" s="43">
        <f t="shared" si="623"/>
        <v>0</v>
      </c>
      <c r="AS1185" s="43">
        <f t="shared" si="624"/>
        <v>2.411234123846123</v>
      </c>
      <c r="AT1185" s="43">
        <f t="shared" si="625"/>
        <v>0.58689862838483442</v>
      </c>
      <c r="AU1185" s="42">
        <f t="shared" si="626"/>
        <v>7.5589714908841943</v>
      </c>
    </row>
    <row r="1186" spans="1:47" ht="15" x14ac:dyDescent="0.25">
      <c r="A1186" s="40" t="s">
        <v>4768</v>
      </c>
      <c r="B1186" s="40" t="s">
        <v>4767</v>
      </c>
      <c r="C1186" s="60" t="str">
        <f>IF(ISNUMBER(VLOOKUP(B1186,'[1]WT-GR-A'!I$2:J$693,2,FALSE)),VLOOKUP(B1186,'[1]WT-GR-A'!I$2:J$693,2,FALSE),"")</f>
        <v/>
      </c>
      <c r="D1186" s="58" t="str">
        <f>IF(ISNUMBER(VLOOKUP($B1186,'[1]KO-GR-A'!$I$2:$J$907,2,FALSE)),VLOOKUP($B1186,'[1]KO-GR-A'!$I$2:$J$907,2,FALSE),"")</f>
        <v/>
      </c>
      <c r="E1186" s="58" t="str">
        <f>IF(ISNUMBER(VLOOKUP($B1186,'[1]MT-GR-A'!$I$2:$J$789,2,FALSE)),VLOOKUP($B1186,'[1]MT-GR-A'!$I$2:$J$789,2,FALSE),"")</f>
        <v/>
      </c>
      <c r="F1186" s="58" t="str">
        <f>IF(ISNUMBER(VLOOKUP($B1186,'[1]WT-HS-A'!$I$2:$J$1224,2,FALSE)),VLOOKUP($B1186,'[1]WT-HS-A'!$I$2:$J$1224,2,FALSE),"")</f>
        <v/>
      </c>
      <c r="G1186" s="58" t="str">
        <f>IF(ISNUMBER(VLOOKUP($B1186,'[1]KO-HS-A'!$I$2:$J$1229,2,FALSE)),VLOOKUP($B1186,'[1]KO-HS-A'!$I$2:$J$1229,2,FALSE),"")</f>
        <v/>
      </c>
      <c r="H1186" s="58" t="str">
        <f>IF(ISNUMBER(VLOOKUP($B1186,'[1]MT-HS-A'!$I$2:$J$1362,2,FALSE)),VLOOKUP($B1186,'[1]MT-HS-A'!$I$2:$J$1362,2,FALSE),"")</f>
        <v/>
      </c>
      <c r="I1186" s="59" t="str">
        <f>IF(ISNUMBER(VLOOKUP($B1186,'[1]WT-GR-B'!$I$2:$J$585,2,FALSE)),VLOOKUP($B1186,'[1]WT-GR-B'!$I$2:$J$585,2,FALSE),"")</f>
        <v/>
      </c>
      <c r="J1186" s="58" t="str">
        <f>IF(ISNUMBER(VLOOKUP($B1186,'[1]KO-GR-B'!$I$2:$J$900,2,FALSE)),VLOOKUP($B1186,'[1]KO-GR-B'!$I$2:$J$900,2,FALSE),"")</f>
        <v/>
      </c>
      <c r="K1186" s="58">
        <f>IF(ISNUMBER(VLOOKUP($B1186,'[1]MT-GR-B'!$I$2:$J$693,2,FALSE)),VLOOKUP($B1186,'[1]MT-GR-B'!$I$2:$J$693,2,FALSE),"")</f>
        <v>0.08</v>
      </c>
      <c r="L1186" s="58" t="str">
        <f>IF(ISNUMBER(VLOOKUP($B1186,'[1]WT-HS-B'!$I$2:$J$1220,2,FALSE)),VLOOKUP($B1186,'[1]WT-HS-B'!$I$2:$J$1220,2,FALSE),"")</f>
        <v/>
      </c>
      <c r="M1186" s="58" t="str">
        <f>IF(ISNUMBER(VLOOKUP($B1186,'[1]KO-HS-B'!$I$2:$J$1046,2,FALSE)),VLOOKUP($B1186,'[1]KO-HS-B'!$I$2:$J$1046,2,FALSE),"")</f>
        <v/>
      </c>
      <c r="N1186" s="58" t="str">
        <f>IF(ISNUMBER(VLOOKUP($B1186,'[1]MT-HS-B'!$I$2:$J$773,2,FALSE)),VLOOKUP($B1186,'[1]MT-HS-B'!$I$2:$J$773,2,FALSE),"")</f>
        <v/>
      </c>
      <c r="O1186" s="40" t="str">
        <f t="shared" si="594"/>
        <v>FTR1_YEAST</v>
      </c>
      <c r="P1186" s="57" t="str">
        <f t="shared" si="595"/>
        <v/>
      </c>
      <c r="Q1186" s="57" t="str">
        <f t="shared" si="596"/>
        <v/>
      </c>
      <c r="R1186" s="57" t="str">
        <f t="shared" si="597"/>
        <v/>
      </c>
      <c r="S1186" s="56" t="str">
        <f t="shared" si="598"/>
        <v>n/a</v>
      </c>
      <c r="T1186" s="55" t="str">
        <f t="shared" si="599"/>
        <v>n/a</v>
      </c>
      <c r="U1186" s="54" t="str">
        <f t="shared" si="600"/>
        <v>n/a</v>
      </c>
      <c r="V1186" s="53" t="str">
        <f t="shared" si="601"/>
        <v/>
      </c>
      <c r="W1186" s="53" t="str">
        <f t="shared" si="602"/>
        <v/>
      </c>
      <c r="X1186" s="53" t="str">
        <f t="shared" si="603"/>
        <v/>
      </c>
      <c r="Y1186" s="52" t="str">
        <f t="shared" si="604"/>
        <v/>
      </c>
      <c r="Z1186" s="51" t="str">
        <f t="shared" si="605"/>
        <v/>
      </c>
      <c r="AA1186" s="50" t="str">
        <f t="shared" si="606"/>
        <v>GR only</v>
      </c>
      <c r="AB1186" s="40" t="str">
        <f t="shared" si="607"/>
        <v>FTR1</v>
      </c>
      <c r="AC1186" s="49">
        <f t="shared" si="608"/>
        <v>0</v>
      </c>
      <c r="AD1186" s="47">
        <f t="shared" si="609"/>
        <v>0</v>
      </c>
      <c r="AE1186" s="47">
        <f t="shared" si="610"/>
        <v>0.08</v>
      </c>
      <c r="AF1186" s="48">
        <f t="shared" si="611"/>
        <v>0</v>
      </c>
      <c r="AG1186" s="47">
        <f t="shared" si="612"/>
        <v>0</v>
      </c>
      <c r="AH1186" s="47">
        <f t="shared" si="613"/>
        <v>0</v>
      </c>
      <c r="AI1186" s="46" t="str">
        <f t="shared" si="614"/>
        <v/>
      </c>
      <c r="AJ1186" s="43" t="str">
        <f t="shared" si="615"/>
        <v/>
      </c>
      <c r="AK1186" s="43">
        <f t="shared" si="616"/>
        <v>0</v>
      </c>
      <c r="AL1186" s="45" t="str">
        <f t="shared" si="617"/>
        <v/>
      </c>
      <c r="AM1186" s="43" t="str">
        <f t="shared" si="618"/>
        <v/>
      </c>
      <c r="AN1186" s="42" t="str">
        <f t="shared" si="619"/>
        <v/>
      </c>
      <c r="AO1186" s="40" t="str">
        <f t="shared" si="620"/>
        <v>FTR1_YEAST</v>
      </c>
      <c r="AP1186" s="44" t="str">
        <f t="shared" si="621"/>
        <v/>
      </c>
      <c r="AQ1186" s="43" t="str">
        <f t="shared" si="622"/>
        <v/>
      </c>
      <c r="AR1186" s="43" t="str">
        <f t="shared" si="623"/>
        <v/>
      </c>
      <c r="AS1186" s="43" t="str">
        <f t="shared" si="624"/>
        <v/>
      </c>
      <c r="AT1186" s="43" t="str">
        <f t="shared" si="625"/>
        <v/>
      </c>
      <c r="AU1186" s="42" t="str">
        <f t="shared" si="626"/>
        <v/>
      </c>
    </row>
    <row r="1187" spans="1:47" ht="15" x14ac:dyDescent="0.25">
      <c r="A1187" s="40" t="s">
        <v>4766</v>
      </c>
      <c r="B1187" s="40" t="s">
        <v>4765</v>
      </c>
      <c r="C1187" s="60">
        <f>IF(ISNUMBER(VLOOKUP(B1187,'[1]WT-GR-A'!I$2:J$693,2,FALSE)),VLOOKUP(B1187,'[1]WT-GR-A'!I$2:J$693,2,FALSE),"")</f>
        <v>1.67</v>
      </c>
      <c r="D1187" s="58">
        <f>IF(ISNUMBER(VLOOKUP($B1187,'[1]KO-GR-A'!$I$2:$J$907,2,FALSE)),VLOOKUP($B1187,'[1]KO-GR-A'!$I$2:$J$907,2,FALSE),"")</f>
        <v>2.2200000000000002</v>
      </c>
      <c r="E1187" s="58">
        <f>IF(ISNUMBER(VLOOKUP($B1187,'[1]MT-GR-A'!$I$2:$J$789,2,FALSE)),VLOOKUP($B1187,'[1]MT-GR-A'!$I$2:$J$789,2,FALSE),"")</f>
        <v>3.56</v>
      </c>
      <c r="F1187" s="58">
        <f>IF(ISNUMBER(VLOOKUP($B1187,'[1]WT-HS-A'!$I$2:$J$1224,2,FALSE)),VLOOKUP($B1187,'[1]WT-HS-A'!$I$2:$J$1224,2,FALSE),"")</f>
        <v>1.79</v>
      </c>
      <c r="G1187" s="58">
        <f>IF(ISNUMBER(VLOOKUP($B1187,'[1]KO-HS-A'!$I$2:$J$1229,2,FALSE)),VLOOKUP($B1187,'[1]KO-HS-A'!$I$2:$J$1229,2,FALSE),"")</f>
        <v>2.64</v>
      </c>
      <c r="H1187" s="58">
        <f>IF(ISNUMBER(VLOOKUP($B1187,'[1]MT-HS-A'!$I$2:$J$1362,2,FALSE)),VLOOKUP($B1187,'[1]MT-HS-A'!$I$2:$J$1362,2,FALSE),"")</f>
        <v>2.71</v>
      </c>
      <c r="I1187" s="59">
        <f>IF(ISNUMBER(VLOOKUP($B1187,'[1]WT-GR-B'!$I$2:$J$585,2,FALSE)),VLOOKUP($B1187,'[1]WT-GR-B'!$I$2:$J$585,2,FALSE),"")</f>
        <v>1.96</v>
      </c>
      <c r="J1187" s="58">
        <f>IF(ISNUMBER(VLOOKUP($B1187,'[1]KO-GR-B'!$I$2:$J$900,2,FALSE)),VLOOKUP($B1187,'[1]KO-GR-B'!$I$2:$J$900,2,FALSE),"")</f>
        <v>2.35</v>
      </c>
      <c r="K1187" s="58">
        <f>IF(ISNUMBER(VLOOKUP($B1187,'[1]MT-GR-B'!$I$2:$J$693,2,FALSE)),VLOOKUP($B1187,'[1]MT-GR-B'!$I$2:$J$693,2,FALSE),"")</f>
        <v>3.75</v>
      </c>
      <c r="L1187" s="58">
        <f>IF(ISNUMBER(VLOOKUP($B1187,'[1]WT-HS-B'!$I$2:$J$1220,2,FALSE)),VLOOKUP($B1187,'[1]WT-HS-B'!$I$2:$J$1220,2,FALSE),"")</f>
        <v>1.73</v>
      </c>
      <c r="M1187" s="58">
        <f>IF(ISNUMBER(VLOOKUP($B1187,'[1]KO-HS-B'!$I$2:$J$1046,2,FALSE)),VLOOKUP($B1187,'[1]KO-HS-B'!$I$2:$J$1046,2,FALSE),"")</f>
        <v>1.73</v>
      </c>
      <c r="N1187" s="58">
        <f>IF(ISNUMBER(VLOOKUP($B1187,'[1]MT-HS-B'!$I$2:$J$773,2,FALSE)),VLOOKUP($B1187,'[1]MT-HS-B'!$I$2:$J$773,2,FALSE),"")</f>
        <v>1.1299999999999999</v>
      </c>
      <c r="O1187" s="40" t="str">
        <f t="shared" si="594"/>
        <v>PDR5_YEAST</v>
      </c>
      <c r="P1187" s="57">
        <f t="shared" si="595"/>
        <v>-2.2745325675180214E-2</v>
      </c>
      <c r="Q1187" s="57">
        <f t="shared" si="596"/>
        <v>-3.7320299022426728E-2</v>
      </c>
      <c r="R1187" s="57">
        <f t="shared" si="597"/>
        <v>-0.46871535580524348</v>
      </c>
      <c r="S1187" s="56">
        <f t="shared" si="598"/>
        <v>9.4601613100329981E-2</v>
      </c>
      <c r="T1187" s="55">
        <f t="shared" si="599"/>
        <v>0.22650948821161587</v>
      </c>
      <c r="U1187" s="54">
        <f t="shared" si="600"/>
        <v>0.2299513108614232</v>
      </c>
      <c r="V1187" s="53">
        <f t="shared" si="601"/>
        <v>7.1856287425149767E-2</v>
      </c>
      <c r="W1187" s="53">
        <f t="shared" si="602"/>
        <v>0.18918918918918914</v>
      </c>
      <c r="X1187" s="53">
        <f t="shared" si="603"/>
        <v>-0.23876404494382025</v>
      </c>
      <c r="Y1187" s="52">
        <f t="shared" si="604"/>
        <v>-0.1173469387755102</v>
      </c>
      <c r="Z1187" s="51">
        <f t="shared" si="605"/>
        <v>-0.2638297872340426</v>
      </c>
      <c r="AA1187" s="50">
        <f t="shared" si="606"/>
        <v>-0.69866666666666666</v>
      </c>
      <c r="AB1187" s="40" t="str">
        <f t="shared" si="607"/>
        <v>PDR5</v>
      </c>
      <c r="AC1187" s="49">
        <f t="shared" si="608"/>
        <v>1.8149999999999999</v>
      </c>
      <c r="AD1187" s="47">
        <f t="shared" si="609"/>
        <v>2.2850000000000001</v>
      </c>
      <c r="AE1187" s="47">
        <f t="shared" si="610"/>
        <v>3.6550000000000002</v>
      </c>
      <c r="AF1187" s="48">
        <f t="shared" si="611"/>
        <v>1.76</v>
      </c>
      <c r="AG1187" s="47">
        <f t="shared" si="612"/>
        <v>2.1850000000000001</v>
      </c>
      <c r="AH1187" s="47">
        <f t="shared" si="613"/>
        <v>1.92</v>
      </c>
      <c r="AI1187" s="46">
        <f t="shared" si="614"/>
        <v>0.96969696969696972</v>
      </c>
      <c r="AJ1187" s="43">
        <f t="shared" si="615"/>
        <v>0.9562363238512035</v>
      </c>
      <c r="AK1187" s="43">
        <f t="shared" si="616"/>
        <v>0.52530779753761969</v>
      </c>
      <c r="AL1187" s="45">
        <f t="shared" si="617"/>
        <v>0.13378688426885893</v>
      </c>
      <c r="AM1187" s="43">
        <f t="shared" si="618"/>
        <v>0.32033279023505612</v>
      </c>
      <c r="AN1187" s="42">
        <f t="shared" si="619"/>
        <v>0.32520026250569634</v>
      </c>
      <c r="AO1187" s="40" t="str">
        <f t="shared" si="620"/>
        <v>PDR5_YEAST</v>
      </c>
      <c r="AP1187" s="44">
        <f t="shared" si="621"/>
        <v>0.2050609665440988</v>
      </c>
      <c r="AQ1187" s="43">
        <f t="shared" si="622"/>
        <v>9.1923881554251102E-2</v>
      </c>
      <c r="AR1187" s="43">
        <f t="shared" si="623"/>
        <v>0.134350288425444</v>
      </c>
      <c r="AS1187" s="43">
        <f t="shared" si="624"/>
        <v>4.2426406871192889E-2</v>
      </c>
      <c r="AT1187" s="43">
        <f t="shared" si="625"/>
        <v>0.64346717087975791</v>
      </c>
      <c r="AU1187" s="42">
        <f t="shared" si="626"/>
        <v>1.1172287142747455</v>
      </c>
    </row>
    <row r="1188" spans="1:47" ht="15" x14ac:dyDescent="0.25">
      <c r="A1188" s="40" t="s">
        <v>4764</v>
      </c>
      <c r="B1188" s="40" t="s">
        <v>4763</v>
      </c>
      <c r="C1188" s="60" t="str">
        <f>IF(ISNUMBER(VLOOKUP(B1188,'[1]WT-GR-A'!I$2:J$693,2,FALSE)),VLOOKUP(B1188,'[1]WT-GR-A'!I$2:J$693,2,FALSE),"")</f>
        <v/>
      </c>
      <c r="D1188" s="58" t="str">
        <f>IF(ISNUMBER(VLOOKUP($B1188,'[1]KO-GR-A'!$I$2:$J$907,2,FALSE)),VLOOKUP($B1188,'[1]KO-GR-A'!$I$2:$J$907,2,FALSE),"")</f>
        <v/>
      </c>
      <c r="E1188" s="58" t="str">
        <f>IF(ISNUMBER(VLOOKUP($B1188,'[1]MT-GR-A'!$I$2:$J$789,2,FALSE)),VLOOKUP($B1188,'[1]MT-GR-A'!$I$2:$J$789,2,FALSE),"")</f>
        <v/>
      </c>
      <c r="F1188" s="58" t="str">
        <f>IF(ISNUMBER(VLOOKUP($B1188,'[1]WT-HS-A'!$I$2:$J$1224,2,FALSE)),VLOOKUP($B1188,'[1]WT-HS-A'!$I$2:$J$1224,2,FALSE),"")</f>
        <v/>
      </c>
      <c r="G1188" s="58" t="str">
        <f>IF(ISNUMBER(VLOOKUP($B1188,'[1]KO-HS-A'!$I$2:$J$1229,2,FALSE)),VLOOKUP($B1188,'[1]KO-HS-A'!$I$2:$J$1229,2,FALSE),"")</f>
        <v/>
      </c>
      <c r="H1188" s="58" t="str">
        <f>IF(ISNUMBER(VLOOKUP($B1188,'[1]MT-HS-A'!$I$2:$J$1362,2,FALSE)),VLOOKUP($B1188,'[1]MT-HS-A'!$I$2:$J$1362,2,FALSE),"")</f>
        <v/>
      </c>
      <c r="I1188" s="59" t="str">
        <f>IF(ISNUMBER(VLOOKUP($B1188,'[1]WT-GR-B'!$I$2:$J$585,2,FALSE)),VLOOKUP($B1188,'[1]WT-GR-B'!$I$2:$J$585,2,FALSE),"")</f>
        <v/>
      </c>
      <c r="J1188" s="58">
        <f>IF(ISNUMBER(VLOOKUP($B1188,'[1]KO-GR-B'!$I$2:$J$900,2,FALSE)),VLOOKUP($B1188,'[1]KO-GR-B'!$I$2:$J$900,2,FALSE),"")</f>
        <v>0.03</v>
      </c>
      <c r="K1188" s="58" t="str">
        <f>IF(ISNUMBER(VLOOKUP($B1188,'[1]MT-GR-B'!$I$2:$J$693,2,FALSE)),VLOOKUP($B1188,'[1]MT-GR-B'!$I$2:$J$693,2,FALSE),"")</f>
        <v/>
      </c>
      <c r="L1188" s="58" t="str">
        <f>IF(ISNUMBER(VLOOKUP($B1188,'[1]WT-HS-B'!$I$2:$J$1220,2,FALSE)),VLOOKUP($B1188,'[1]WT-HS-B'!$I$2:$J$1220,2,FALSE),"")</f>
        <v/>
      </c>
      <c r="M1188" s="58" t="str">
        <f>IF(ISNUMBER(VLOOKUP($B1188,'[1]KO-HS-B'!$I$2:$J$1046,2,FALSE)),VLOOKUP($B1188,'[1]KO-HS-B'!$I$2:$J$1046,2,FALSE),"")</f>
        <v/>
      </c>
      <c r="N1188" s="58" t="str">
        <f>IF(ISNUMBER(VLOOKUP($B1188,'[1]MT-HS-B'!$I$2:$J$773,2,FALSE)),VLOOKUP($B1188,'[1]MT-HS-B'!$I$2:$J$773,2,FALSE),"")</f>
        <v/>
      </c>
      <c r="O1188" s="40" t="str">
        <f t="shared" si="594"/>
        <v>SNI1_YEAST</v>
      </c>
      <c r="P1188" s="57" t="str">
        <f t="shared" si="595"/>
        <v/>
      </c>
      <c r="Q1188" s="57" t="str">
        <f t="shared" si="596"/>
        <v/>
      </c>
      <c r="R1188" s="57" t="str">
        <f t="shared" si="597"/>
        <v/>
      </c>
      <c r="S1188" s="56" t="str">
        <f t="shared" si="598"/>
        <v>n/a</v>
      </c>
      <c r="T1188" s="55" t="str">
        <f t="shared" si="599"/>
        <v>n/a</v>
      </c>
      <c r="U1188" s="54" t="str">
        <f t="shared" si="600"/>
        <v>n/a</v>
      </c>
      <c r="V1188" s="53" t="str">
        <f t="shared" si="601"/>
        <v/>
      </c>
      <c r="W1188" s="53" t="str">
        <f t="shared" si="602"/>
        <v/>
      </c>
      <c r="X1188" s="53" t="str">
        <f t="shared" si="603"/>
        <v/>
      </c>
      <c r="Y1188" s="52" t="str">
        <f t="shared" si="604"/>
        <v/>
      </c>
      <c r="Z1188" s="51" t="str">
        <f t="shared" si="605"/>
        <v>GR only</v>
      </c>
      <c r="AA1188" s="50" t="str">
        <f t="shared" si="606"/>
        <v/>
      </c>
      <c r="AB1188" s="40" t="str">
        <f t="shared" si="607"/>
        <v>SNI1</v>
      </c>
      <c r="AC1188" s="49">
        <f t="shared" si="608"/>
        <v>0</v>
      </c>
      <c r="AD1188" s="47">
        <f t="shared" si="609"/>
        <v>0.03</v>
      </c>
      <c r="AE1188" s="47">
        <f t="shared" si="610"/>
        <v>0</v>
      </c>
      <c r="AF1188" s="48">
        <f t="shared" si="611"/>
        <v>0</v>
      </c>
      <c r="AG1188" s="47">
        <f t="shared" si="612"/>
        <v>0</v>
      </c>
      <c r="AH1188" s="47">
        <f t="shared" si="613"/>
        <v>0</v>
      </c>
      <c r="AI1188" s="46" t="str">
        <f t="shared" si="614"/>
        <v/>
      </c>
      <c r="AJ1188" s="43">
        <f t="shared" si="615"/>
        <v>0</v>
      </c>
      <c r="AK1188" s="43" t="str">
        <f t="shared" si="616"/>
        <v/>
      </c>
      <c r="AL1188" s="45" t="str">
        <f t="shared" si="617"/>
        <v/>
      </c>
      <c r="AM1188" s="43" t="str">
        <f t="shared" si="618"/>
        <v/>
      </c>
      <c r="AN1188" s="42" t="str">
        <f t="shared" si="619"/>
        <v/>
      </c>
      <c r="AO1188" s="40" t="str">
        <f t="shared" si="620"/>
        <v>SNI1_YEAST</v>
      </c>
      <c r="AP1188" s="44" t="str">
        <f t="shared" si="621"/>
        <v/>
      </c>
      <c r="AQ1188" s="43" t="str">
        <f t="shared" si="622"/>
        <v/>
      </c>
      <c r="AR1188" s="43" t="str">
        <f t="shared" si="623"/>
        <v/>
      </c>
      <c r="AS1188" s="43" t="str">
        <f t="shared" si="624"/>
        <v/>
      </c>
      <c r="AT1188" s="43" t="str">
        <f t="shared" si="625"/>
        <v/>
      </c>
      <c r="AU1188" s="42" t="str">
        <f t="shared" si="626"/>
        <v/>
      </c>
    </row>
    <row r="1189" spans="1:47" ht="15" x14ac:dyDescent="0.25">
      <c r="A1189" s="40" t="s">
        <v>4762</v>
      </c>
      <c r="B1189" s="40" t="s">
        <v>4761</v>
      </c>
      <c r="C1189" s="60" t="str">
        <f>IF(ISNUMBER(VLOOKUP(B1189,'[1]WT-GR-A'!I$2:J$693,2,FALSE)),VLOOKUP(B1189,'[1]WT-GR-A'!I$2:J$693,2,FALSE),"")</f>
        <v/>
      </c>
      <c r="D1189" s="58" t="str">
        <f>IF(ISNUMBER(VLOOKUP($B1189,'[1]KO-GR-A'!$I$2:$J$907,2,FALSE)),VLOOKUP($B1189,'[1]KO-GR-A'!$I$2:$J$907,2,FALSE),"")</f>
        <v/>
      </c>
      <c r="E1189" s="58" t="str">
        <f>IF(ISNUMBER(VLOOKUP($B1189,'[1]MT-GR-A'!$I$2:$J$789,2,FALSE)),VLOOKUP($B1189,'[1]MT-GR-A'!$I$2:$J$789,2,FALSE),"")</f>
        <v/>
      </c>
      <c r="F1189" s="58">
        <f>IF(ISNUMBER(VLOOKUP($B1189,'[1]WT-HS-A'!$I$2:$J$1224,2,FALSE)),VLOOKUP($B1189,'[1]WT-HS-A'!$I$2:$J$1224,2,FALSE),"")</f>
        <v>0.39</v>
      </c>
      <c r="G1189" s="58">
        <f>IF(ISNUMBER(VLOOKUP($B1189,'[1]KO-HS-A'!$I$2:$J$1229,2,FALSE)),VLOOKUP($B1189,'[1]KO-HS-A'!$I$2:$J$1229,2,FALSE),"")</f>
        <v>0.39</v>
      </c>
      <c r="H1189" s="58">
        <f>IF(ISNUMBER(VLOOKUP($B1189,'[1]MT-HS-A'!$I$2:$J$1362,2,FALSE)),VLOOKUP($B1189,'[1]MT-HS-A'!$I$2:$J$1362,2,FALSE),"")</f>
        <v>0.39</v>
      </c>
      <c r="I1189" s="59" t="str">
        <f>IF(ISNUMBER(VLOOKUP($B1189,'[1]WT-GR-B'!$I$2:$J$585,2,FALSE)),VLOOKUP($B1189,'[1]WT-GR-B'!$I$2:$J$585,2,FALSE),"")</f>
        <v/>
      </c>
      <c r="J1189" s="58" t="str">
        <f>IF(ISNUMBER(VLOOKUP($B1189,'[1]KO-GR-B'!$I$2:$J$900,2,FALSE)),VLOOKUP($B1189,'[1]KO-GR-B'!$I$2:$J$900,2,FALSE),"")</f>
        <v/>
      </c>
      <c r="K1189" s="58" t="str">
        <f>IF(ISNUMBER(VLOOKUP($B1189,'[1]MT-GR-B'!$I$2:$J$693,2,FALSE)),VLOOKUP($B1189,'[1]MT-GR-B'!$I$2:$J$693,2,FALSE),"")</f>
        <v/>
      </c>
      <c r="L1189" s="58">
        <f>IF(ISNUMBER(VLOOKUP($B1189,'[1]WT-HS-B'!$I$2:$J$1220,2,FALSE)),VLOOKUP($B1189,'[1]WT-HS-B'!$I$2:$J$1220,2,FALSE),"")</f>
        <v>0.39</v>
      </c>
      <c r="M1189" s="58">
        <f>IF(ISNUMBER(VLOOKUP($B1189,'[1]KO-HS-B'!$I$2:$J$1046,2,FALSE)),VLOOKUP($B1189,'[1]KO-HS-B'!$I$2:$J$1046,2,FALSE),"")</f>
        <v>0.39</v>
      </c>
      <c r="N1189" s="58" t="str">
        <f>IF(ISNUMBER(VLOOKUP($B1189,'[1]MT-HS-B'!$I$2:$J$773,2,FALSE)),VLOOKUP($B1189,'[1]MT-HS-B'!$I$2:$J$773,2,FALSE),"")</f>
        <v/>
      </c>
      <c r="O1189" s="40" t="str">
        <f t="shared" si="594"/>
        <v>PCC1_YEAST</v>
      </c>
      <c r="P1189" s="57" t="str">
        <f t="shared" si="595"/>
        <v>HS only</v>
      </c>
      <c r="Q1189" s="57" t="str">
        <f t="shared" si="596"/>
        <v>HS only</v>
      </c>
      <c r="R1189" s="57" t="str">
        <f t="shared" si="597"/>
        <v/>
      </c>
      <c r="S1189" s="56" t="str">
        <f t="shared" si="598"/>
        <v>n/a</v>
      </c>
      <c r="T1189" s="55" t="str">
        <f t="shared" si="599"/>
        <v>n/a</v>
      </c>
      <c r="U1189" s="54" t="str">
        <f t="shared" si="600"/>
        <v>n/a</v>
      </c>
      <c r="V1189" s="53" t="str">
        <f t="shared" si="601"/>
        <v>HS only</v>
      </c>
      <c r="W1189" s="53" t="str">
        <f t="shared" si="602"/>
        <v>HS only</v>
      </c>
      <c r="X1189" s="53" t="str">
        <f t="shared" si="603"/>
        <v>HS only</v>
      </c>
      <c r="Y1189" s="52" t="str">
        <f t="shared" si="604"/>
        <v>HS only</v>
      </c>
      <c r="Z1189" s="51" t="str">
        <f t="shared" si="605"/>
        <v>HS only</v>
      </c>
      <c r="AA1189" s="50" t="str">
        <f t="shared" si="606"/>
        <v/>
      </c>
      <c r="AB1189" s="40" t="str">
        <f t="shared" si="607"/>
        <v>PCC1</v>
      </c>
      <c r="AC1189" s="49">
        <f t="shared" si="608"/>
        <v>0</v>
      </c>
      <c r="AD1189" s="47">
        <f t="shared" si="609"/>
        <v>0</v>
      </c>
      <c r="AE1189" s="47">
        <f t="shared" si="610"/>
        <v>0</v>
      </c>
      <c r="AF1189" s="48">
        <f t="shared" si="611"/>
        <v>0.39</v>
      </c>
      <c r="AG1189" s="47">
        <f t="shared" si="612"/>
        <v>0.39</v>
      </c>
      <c r="AH1189" s="47">
        <f t="shared" si="613"/>
        <v>0.39</v>
      </c>
      <c r="AI1189" s="46" t="str">
        <f t="shared" si="614"/>
        <v>HS Only</v>
      </c>
      <c r="AJ1189" s="43" t="str">
        <f t="shared" si="615"/>
        <v>HS Only</v>
      </c>
      <c r="AK1189" s="43" t="str">
        <f t="shared" si="616"/>
        <v>HS Only</v>
      </c>
      <c r="AL1189" s="45" t="str">
        <f t="shared" si="617"/>
        <v/>
      </c>
      <c r="AM1189" s="43" t="str">
        <f t="shared" si="618"/>
        <v/>
      </c>
      <c r="AN1189" s="42" t="str">
        <f t="shared" si="619"/>
        <v/>
      </c>
      <c r="AO1189" s="40" t="str">
        <f t="shared" si="620"/>
        <v>PCC1_YEAST</v>
      </c>
      <c r="AP1189" s="44" t="str">
        <f t="shared" si="621"/>
        <v/>
      </c>
      <c r="AQ1189" s="43" t="str">
        <f t="shared" si="622"/>
        <v/>
      </c>
      <c r="AR1189" s="43" t="str">
        <f t="shared" si="623"/>
        <v/>
      </c>
      <c r="AS1189" s="43">
        <f t="shared" si="624"/>
        <v>0</v>
      </c>
      <c r="AT1189" s="43">
        <f t="shared" si="625"/>
        <v>0</v>
      </c>
      <c r="AU1189" s="42" t="str">
        <f t="shared" si="626"/>
        <v/>
      </c>
    </row>
    <row r="1190" spans="1:47" ht="15" x14ac:dyDescent="0.25">
      <c r="A1190" s="40" t="s">
        <v>4760</v>
      </c>
      <c r="B1190" s="40" t="s">
        <v>4759</v>
      </c>
      <c r="C1190" s="60" t="str">
        <f>IF(ISNUMBER(VLOOKUP(B1190,'[1]WT-GR-A'!I$2:J$693,2,FALSE)),VLOOKUP(B1190,'[1]WT-GR-A'!I$2:J$693,2,FALSE),"")</f>
        <v/>
      </c>
      <c r="D1190" s="58" t="str">
        <f>IF(ISNUMBER(VLOOKUP($B1190,'[1]KO-GR-A'!$I$2:$J$907,2,FALSE)),VLOOKUP($B1190,'[1]KO-GR-A'!$I$2:$J$907,2,FALSE),"")</f>
        <v/>
      </c>
      <c r="E1190" s="58" t="str">
        <f>IF(ISNUMBER(VLOOKUP($B1190,'[1]MT-GR-A'!$I$2:$J$789,2,FALSE)),VLOOKUP($B1190,'[1]MT-GR-A'!$I$2:$J$789,2,FALSE),"")</f>
        <v/>
      </c>
      <c r="F1190" s="58" t="str">
        <f>IF(ISNUMBER(VLOOKUP($B1190,'[1]WT-HS-A'!$I$2:$J$1224,2,FALSE)),VLOOKUP($B1190,'[1]WT-HS-A'!$I$2:$J$1224,2,FALSE),"")</f>
        <v/>
      </c>
      <c r="G1190" s="58" t="str">
        <f>IF(ISNUMBER(VLOOKUP($B1190,'[1]KO-HS-A'!$I$2:$J$1229,2,FALSE)),VLOOKUP($B1190,'[1]KO-HS-A'!$I$2:$J$1229,2,FALSE),"")</f>
        <v/>
      </c>
      <c r="H1190" s="58">
        <f>IF(ISNUMBER(VLOOKUP($B1190,'[1]MT-HS-A'!$I$2:$J$1362,2,FALSE)),VLOOKUP($B1190,'[1]MT-HS-A'!$I$2:$J$1362,2,FALSE),"")</f>
        <v>0.06</v>
      </c>
      <c r="I1190" s="59" t="str">
        <f>IF(ISNUMBER(VLOOKUP($B1190,'[1]WT-GR-B'!$I$2:$J$585,2,FALSE)),VLOOKUP($B1190,'[1]WT-GR-B'!$I$2:$J$585,2,FALSE),"")</f>
        <v/>
      </c>
      <c r="J1190" s="58" t="str">
        <f>IF(ISNUMBER(VLOOKUP($B1190,'[1]KO-GR-B'!$I$2:$J$900,2,FALSE)),VLOOKUP($B1190,'[1]KO-GR-B'!$I$2:$J$900,2,FALSE),"")</f>
        <v/>
      </c>
      <c r="K1190" s="58" t="str">
        <f>IF(ISNUMBER(VLOOKUP($B1190,'[1]MT-GR-B'!$I$2:$J$693,2,FALSE)),VLOOKUP($B1190,'[1]MT-GR-B'!$I$2:$J$693,2,FALSE),"")</f>
        <v/>
      </c>
      <c r="L1190" s="58" t="str">
        <f>IF(ISNUMBER(VLOOKUP($B1190,'[1]WT-HS-B'!$I$2:$J$1220,2,FALSE)),VLOOKUP($B1190,'[1]WT-HS-B'!$I$2:$J$1220,2,FALSE),"")</f>
        <v/>
      </c>
      <c r="M1190" s="58" t="str">
        <f>IF(ISNUMBER(VLOOKUP($B1190,'[1]KO-HS-B'!$I$2:$J$1046,2,FALSE)),VLOOKUP($B1190,'[1]KO-HS-B'!$I$2:$J$1046,2,FALSE),"")</f>
        <v/>
      </c>
      <c r="N1190" s="58" t="str">
        <f>IF(ISNUMBER(VLOOKUP($B1190,'[1]MT-HS-B'!$I$2:$J$773,2,FALSE)),VLOOKUP($B1190,'[1]MT-HS-B'!$I$2:$J$773,2,FALSE),"")</f>
        <v/>
      </c>
      <c r="O1190" s="40" t="str">
        <f t="shared" si="594"/>
        <v>PAP_YEAST</v>
      </c>
      <c r="P1190" s="57" t="str">
        <f t="shared" si="595"/>
        <v/>
      </c>
      <c r="Q1190" s="57" t="str">
        <f t="shared" si="596"/>
        <v/>
      </c>
      <c r="R1190" s="57" t="str">
        <f t="shared" si="597"/>
        <v/>
      </c>
      <c r="S1190" s="56" t="str">
        <f t="shared" si="598"/>
        <v>n/a</v>
      </c>
      <c r="T1190" s="55" t="str">
        <f t="shared" si="599"/>
        <v>n/a</v>
      </c>
      <c r="U1190" s="54" t="str">
        <f t="shared" si="600"/>
        <v>n/a</v>
      </c>
      <c r="V1190" s="53" t="str">
        <f t="shared" si="601"/>
        <v/>
      </c>
      <c r="W1190" s="53" t="str">
        <f t="shared" si="602"/>
        <v/>
      </c>
      <c r="X1190" s="53" t="str">
        <f t="shared" si="603"/>
        <v>HS only</v>
      </c>
      <c r="Y1190" s="52" t="str">
        <f t="shared" si="604"/>
        <v/>
      </c>
      <c r="Z1190" s="51" t="str">
        <f t="shared" si="605"/>
        <v/>
      </c>
      <c r="AA1190" s="50" t="str">
        <f t="shared" si="606"/>
        <v/>
      </c>
      <c r="AB1190" s="40" t="str">
        <f t="shared" si="607"/>
        <v>PAP1</v>
      </c>
      <c r="AC1190" s="49">
        <f t="shared" si="608"/>
        <v>0</v>
      </c>
      <c r="AD1190" s="47">
        <f t="shared" si="609"/>
        <v>0</v>
      </c>
      <c r="AE1190" s="47">
        <f t="shared" si="610"/>
        <v>0</v>
      </c>
      <c r="AF1190" s="48">
        <f t="shared" si="611"/>
        <v>0</v>
      </c>
      <c r="AG1190" s="47">
        <f t="shared" si="612"/>
        <v>0</v>
      </c>
      <c r="AH1190" s="47">
        <f t="shared" si="613"/>
        <v>0.06</v>
      </c>
      <c r="AI1190" s="46" t="str">
        <f t="shared" si="614"/>
        <v/>
      </c>
      <c r="AJ1190" s="43" t="str">
        <f t="shared" si="615"/>
        <v/>
      </c>
      <c r="AK1190" s="43" t="str">
        <f t="shared" si="616"/>
        <v>HS Only</v>
      </c>
      <c r="AL1190" s="45" t="str">
        <f t="shared" si="617"/>
        <v/>
      </c>
      <c r="AM1190" s="43" t="str">
        <f t="shared" si="618"/>
        <v/>
      </c>
      <c r="AN1190" s="42" t="str">
        <f t="shared" si="619"/>
        <v/>
      </c>
      <c r="AO1190" s="40" t="str">
        <f t="shared" si="620"/>
        <v>PAP_YEAST</v>
      </c>
      <c r="AP1190" s="44" t="str">
        <f t="shared" si="621"/>
        <v/>
      </c>
      <c r="AQ1190" s="43" t="str">
        <f t="shared" si="622"/>
        <v/>
      </c>
      <c r="AR1190" s="43" t="str">
        <f t="shared" si="623"/>
        <v/>
      </c>
      <c r="AS1190" s="43" t="str">
        <f t="shared" si="624"/>
        <v/>
      </c>
      <c r="AT1190" s="43" t="str">
        <f t="shared" si="625"/>
        <v/>
      </c>
      <c r="AU1190" s="42" t="str">
        <f t="shared" si="626"/>
        <v/>
      </c>
    </row>
    <row r="1191" spans="1:47" ht="15" x14ac:dyDescent="0.25">
      <c r="A1191" s="40" t="s">
        <v>4758</v>
      </c>
      <c r="B1191" s="40" t="s">
        <v>4757</v>
      </c>
      <c r="C1191" s="60">
        <f>IF(ISNUMBER(VLOOKUP(B1191,'[1]WT-GR-A'!I$2:J$693,2,FALSE)),VLOOKUP(B1191,'[1]WT-GR-A'!I$2:J$693,2,FALSE),"")</f>
        <v>7.0000000000000007E-2</v>
      </c>
      <c r="D1191" s="58">
        <f>IF(ISNUMBER(VLOOKUP($B1191,'[1]KO-GR-A'!$I$2:$J$907,2,FALSE)),VLOOKUP($B1191,'[1]KO-GR-A'!$I$2:$J$907,2,FALSE),"")</f>
        <v>7.0000000000000007E-2</v>
      </c>
      <c r="E1191" s="58" t="str">
        <f>IF(ISNUMBER(VLOOKUP($B1191,'[1]MT-GR-A'!$I$2:$J$789,2,FALSE)),VLOOKUP($B1191,'[1]MT-GR-A'!$I$2:$J$789,2,FALSE),"")</f>
        <v/>
      </c>
      <c r="F1191" s="58">
        <f>IF(ISNUMBER(VLOOKUP($B1191,'[1]WT-HS-A'!$I$2:$J$1224,2,FALSE)),VLOOKUP($B1191,'[1]WT-HS-A'!$I$2:$J$1224,2,FALSE),"")</f>
        <v>0.15</v>
      </c>
      <c r="G1191" s="58">
        <f>IF(ISNUMBER(VLOOKUP($B1191,'[1]KO-HS-A'!$I$2:$J$1229,2,FALSE)),VLOOKUP($B1191,'[1]KO-HS-A'!$I$2:$J$1229,2,FALSE),"")</f>
        <v>7.0000000000000007E-2</v>
      </c>
      <c r="H1191" s="58">
        <f>IF(ISNUMBER(VLOOKUP($B1191,'[1]MT-HS-A'!$I$2:$J$1362,2,FALSE)),VLOOKUP($B1191,'[1]MT-HS-A'!$I$2:$J$1362,2,FALSE),"")</f>
        <v>0.15</v>
      </c>
      <c r="I1191" s="59" t="str">
        <f>IF(ISNUMBER(VLOOKUP($B1191,'[1]WT-GR-B'!$I$2:$J$585,2,FALSE)),VLOOKUP($B1191,'[1]WT-GR-B'!$I$2:$J$585,2,FALSE),"")</f>
        <v/>
      </c>
      <c r="J1191" s="58">
        <f>IF(ISNUMBER(VLOOKUP($B1191,'[1]KO-GR-B'!$I$2:$J$900,2,FALSE)),VLOOKUP($B1191,'[1]KO-GR-B'!$I$2:$J$900,2,FALSE),"")</f>
        <v>7.0000000000000007E-2</v>
      </c>
      <c r="K1191" s="58" t="str">
        <f>IF(ISNUMBER(VLOOKUP($B1191,'[1]MT-GR-B'!$I$2:$J$693,2,FALSE)),VLOOKUP($B1191,'[1]MT-GR-B'!$I$2:$J$693,2,FALSE),"")</f>
        <v/>
      </c>
      <c r="L1191" s="58">
        <f>IF(ISNUMBER(VLOOKUP($B1191,'[1]WT-HS-B'!$I$2:$J$1220,2,FALSE)),VLOOKUP($B1191,'[1]WT-HS-B'!$I$2:$J$1220,2,FALSE),"")</f>
        <v>7.0000000000000007E-2</v>
      </c>
      <c r="M1191" s="58">
        <f>IF(ISNUMBER(VLOOKUP($B1191,'[1]KO-HS-B'!$I$2:$J$1046,2,FALSE)),VLOOKUP($B1191,'[1]KO-HS-B'!$I$2:$J$1046,2,FALSE),"")</f>
        <v>7.0000000000000007E-2</v>
      </c>
      <c r="N1191" s="58" t="str">
        <f>IF(ISNUMBER(VLOOKUP($B1191,'[1]MT-HS-B'!$I$2:$J$773,2,FALSE)),VLOOKUP($B1191,'[1]MT-HS-B'!$I$2:$J$773,2,FALSE),"")</f>
        <v/>
      </c>
      <c r="O1191" s="40" t="str">
        <f t="shared" si="594"/>
        <v>POP2_YEAST</v>
      </c>
      <c r="P1191" s="57">
        <f t="shared" si="595"/>
        <v>1.1428571428571426</v>
      </c>
      <c r="Q1191" s="57">
        <f t="shared" si="596"/>
        <v>0</v>
      </c>
      <c r="R1191" s="57" t="str">
        <f t="shared" si="597"/>
        <v/>
      </c>
      <c r="S1191" s="56" t="str">
        <f t="shared" si="598"/>
        <v>n/a</v>
      </c>
      <c r="T1191" s="55">
        <f t="shared" si="599"/>
        <v>0</v>
      </c>
      <c r="U1191" s="54" t="str">
        <f t="shared" si="600"/>
        <v>n/a</v>
      </c>
      <c r="V1191" s="53">
        <f t="shared" si="601"/>
        <v>1.1428571428571426</v>
      </c>
      <c r="W1191" s="53">
        <f t="shared" si="602"/>
        <v>0</v>
      </c>
      <c r="X1191" s="53" t="str">
        <f t="shared" si="603"/>
        <v>HS only</v>
      </c>
      <c r="Y1191" s="52" t="str">
        <f t="shared" si="604"/>
        <v>HS only</v>
      </c>
      <c r="Z1191" s="51">
        <f t="shared" si="605"/>
        <v>0</v>
      </c>
      <c r="AA1191" s="50" t="str">
        <f t="shared" si="606"/>
        <v/>
      </c>
      <c r="AB1191" s="40" t="str">
        <f t="shared" si="607"/>
        <v>POP2</v>
      </c>
      <c r="AC1191" s="49">
        <f t="shared" si="608"/>
        <v>7.0000000000000007E-2</v>
      </c>
      <c r="AD1191" s="47">
        <f t="shared" si="609"/>
        <v>7.0000000000000007E-2</v>
      </c>
      <c r="AE1191" s="47">
        <f t="shared" si="610"/>
        <v>0</v>
      </c>
      <c r="AF1191" s="48">
        <f t="shared" si="611"/>
        <v>0.11</v>
      </c>
      <c r="AG1191" s="47">
        <f t="shared" si="612"/>
        <v>7.0000000000000007E-2</v>
      </c>
      <c r="AH1191" s="47">
        <f t="shared" si="613"/>
        <v>0.15</v>
      </c>
      <c r="AI1191" s="46">
        <f t="shared" si="614"/>
        <v>1.5714285714285714</v>
      </c>
      <c r="AJ1191" s="43">
        <f t="shared" si="615"/>
        <v>1</v>
      </c>
      <c r="AK1191" s="43" t="str">
        <f t="shared" si="616"/>
        <v>HS Only</v>
      </c>
      <c r="AL1191" s="45" t="str">
        <f t="shared" si="617"/>
        <v/>
      </c>
      <c r="AM1191" s="43">
        <f t="shared" si="618"/>
        <v>0</v>
      </c>
      <c r="AN1191" s="42" t="str">
        <f t="shared" si="619"/>
        <v/>
      </c>
      <c r="AO1191" s="40" t="str">
        <f t="shared" si="620"/>
        <v>POP2_YEAST</v>
      </c>
      <c r="AP1191" s="44" t="str">
        <f t="shared" si="621"/>
        <v/>
      </c>
      <c r="AQ1191" s="43">
        <f t="shared" si="622"/>
        <v>0</v>
      </c>
      <c r="AR1191" s="43" t="str">
        <f t="shared" si="623"/>
        <v/>
      </c>
      <c r="AS1191" s="43">
        <f t="shared" si="624"/>
        <v>5.6568542494923817E-2</v>
      </c>
      <c r="AT1191" s="43">
        <f t="shared" si="625"/>
        <v>0</v>
      </c>
      <c r="AU1191" s="42" t="str">
        <f t="shared" si="626"/>
        <v/>
      </c>
    </row>
    <row r="1192" spans="1:47" ht="15" x14ac:dyDescent="0.25">
      <c r="A1192" s="40" t="s">
        <v>4756</v>
      </c>
      <c r="B1192" s="40" t="s">
        <v>4755</v>
      </c>
      <c r="C1192" s="60">
        <f>IF(ISNUMBER(VLOOKUP(B1192,'[1]WT-GR-A'!I$2:J$693,2,FALSE)),VLOOKUP(B1192,'[1]WT-GR-A'!I$2:J$693,2,FALSE),"")</f>
        <v>0.17</v>
      </c>
      <c r="D1192" s="58">
        <f>IF(ISNUMBER(VLOOKUP($B1192,'[1]KO-GR-A'!$I$2:$J$907,2,FALSE)),VLOOKUP($B1192,'[1]KO-GR-A'!$I$2:$J$907,2,FALSE),"")</f>
        <v>0.11</v>
      </c>
      <c r="E1192" s="58">
        <f>IF(ISNUMBER(VLOOKUP($B1192,'[1]MT-GR-A'!$I$2:$J$789,2,FALSE)),VLOOKUP($B1192,'[1]MT-GR-A'!$I$2:$J$789,2,FALSE),"")</f>
        <v>0.17</v>
      </c>
      <c r="F1192" s="58">
        <f>IF(ISNUMBER(VLOOKUP($B1192,'[1]WT-HS-A'!$I$2:$J$1224,2,FALSE)),VLOOKUP($B1192,'[1]WT-HS-A'!$I$2:$J$1224,2,FALSE),"")</f>
        <v>0.05</v>
      </c>
      <c r="G1192" s="58">
        <f>IF(ISNUMBER(VLOOKUP($B1192,'[1]KO-HS-A'!$I$2:$J$1229,2,FALSE)),VLOOKUP($B1192,'[1]KO-HS-A'!$I$2:$J$1229,2,FALSE),"")</f>
        <v>0.11</v>
      </c>
      <c r="H1192" s="58">
        <f>IF(ISNUMBER(VLOOKUP($B1192,'[1]MT-HS-A'!$I$2:$J$1362,2,FALSE)),VLOOKUP($B1192,'[1]MT-HS-A'!$I$2:$J$1362,2,FALSE),"")</f>
        <v>0.05</v>
      </c>
      <c r="I1192" s="59" t="str">
        <f>IF(ISNUMBER(VLOOKUP($B1192,'[1]WT-GR-B'!$I$2:$J$585,2,FALSE)),VLOOKUP($B1192,'[1]WT-GR-B'!$I$2:$J$585,2,FALSE),"")</f>
        <v/>
      </c>
      <c r="J1192" s="58">
        <f>IF(ISNUMBER(VLOOKUP($B1192,'[1]KO-GR-B'!$I$2:$J$900,2,FALSE)),VLOOKUP($B1192,'[1]KO-GR-B'!$I$2:$J$900,2,FALSE),"")</f>
        <v>0.05</v>
      </c>
      <c r="K1192" s="58">
        <f>IF(ISNUMBER(VLOOKUP($B1192,'[1]MT-GR-B'!$I$2:$J$693,2,FALSE)),VLOOKUP($B1192,'[1]MT-GR-B'!$I$2:$J$693,2,FALSE),"")</f>
        <v>0.05</v>
      </c>
      <c r="L1192" s="58" t="str">
        <f>IF(ISNUMBER(VLOOKUP($B1192,'[1]WT-HS-B'!$I$2:$J$1220,2,FALSE)),VLOOKUP($B1192,'[1]WT-HS-B'!$I$2:$J$1220,2,FALSE),"")</f>
        <v/>
      </c>
      <c r="M1192" s="58">
        <f>IF(ISNUMBER(VLOOKUP($B1192,'[1]KO-HS-B'!$I$2:$J$1046,2,FALSE)),VLOOKUP($B1192,'[1]KO-HS-B'!$I$2:$J$1046,2,FALSE),"")</f>
        <v>0.05</v>
      </c>
      <c r="N1192" s="58" t="str">
        <f>IF(ISNUMBER(VLOOKUP($B1192,'[1]MT-HS-B'!$I$2:$J$773,2,FALSE)),VLOOKUP($B1192,'[1]MT-HS-B'!$I$2:$J$773,2,FALSE),"")</f>
        <v/>
      </c>
      <c r="O1192" s="40" t="str">
        <f t="shared" si="594"/>
        <v>PAP2_YEAST</v>
      </c>
      <c r="P1192" s="57">
        <f t="shared" si="595"/>
        <v>-0.70588235294117652</v>
      </c>
      <c r="Q1192" s="57">
        <f t="shared" si="596"/>
        <v>0</v>
      </c>
      <c r="R1192" s="57">
        <f t="shared" si="597"/>
        <v>-0.70588235294117652</v>
      </c>
      <c r="S1192" s="56" t="str">
        <f t="shared" si="598"/>
        <v>n/a</v>
      </c>
      <c r="T1192" s="55">
        <f t="shared" si="599"/>
        <v>0</v>
      </c>
      <c r="U1192" s="54" t="str">
        <f t="shared" si="600"/>
        <v>n/a</v>
      </c>
      <c r="V1192" s="53">
        <f t="shared" si="601"/>
        <v>-0.70588235294117652</v>
      </c>
      <c r="W1192" s="53">
        <f t="shared" si="602"/>
        <v>0</v>
      </c>
      <c r="X1192" s="53">
        <f t="shared" si="603"/>
        <v>-0.70588235294117652</v>
      </c>
      <c r="Y1192" s="52" t="str">
        <f t="shared" si="604"/>
        <v/>
      </c>
      <c r="Z1192" s="51">
        <f t="shared" si="605"/>
        <v>0</v>
      </c>
      <c r="AA1192" s="50" t="str">
        <f t="shared" si="606"/>
        <v>GR only</v>
      </c>
      <c r="AB1192" s="40" t="str">
        <f t="shared" si="607"/>
        <v>PAP2</v>
      </c>
      <c r="AC1192" s="49">
        <f t="shared" si="608"/>
        <v>0.17</v>
      </c>
      <c r="AD1192" s="47">
        <f t="shared" si="609"/>
        <v>0.08</v>
      </c>
      <c r="AE1192" s="47">
        <f t="shared" si="610"/>
        <v>0.11000000000000001</v>
      </c>
      <c r="AF1192" s="48">
        <f t="shared" si="611"/>
        <v>0.05</v>
      </c>
      <c r="AG1192" s="47">
        <f t="shared" si="612"/>
        <v>0.08</v>
      </c>
      <c r="AH1192" s="47">
        <f t="shared" si="613"/>
        <v>0.05</v>
      </c>
      <c r="AI1192" s="46">
        <f t="shared" si="614"/>
        <v>0.29411764705882354</v>
      </c>
      <c r="AJ1192" s="43">
        <f t="shared" si="615"/>
        <v>1</v>
      </c>
      <c r="AK1192" s="43">
        <f t="shared" si="616"/>
        <v>0.45454545454545453</v>
      </c>
      <c r="AL1192" s="45" t="str">
        <f t="shared" si="617"/>
        <v/>
      </c>
      <c r="AM1192" s="43">
        <f t="shared" si="618"/>
        <v>0</v>
      </c>
      <c r="AN1192" s="42" t="str">
        <f t="shared" si="619"/>
        <v/>
      </c>
      <c r="AO1192" s="40" t="str">
        <f t="shared" si="620"/>
        <v>PAP2_YEAST</v>
      </c>
      <c r="AP1192" s="44" t="str">
        <f t="shared" si="621"/>
        <v/>
      </c>
      <c r="AQ1192" s="43">
        <f t="shared" si="622"/>
        <v>4.2426406871192847E-2</v>
      </c>
      <c r="AR1192" s="43">
        <f t="shared" si="623"/>
        <v>8.4852813742385694E-2</v>
      </c>
      <c r="AS1192" s="43" t="str">
        <f t="shared" si="624"/>
        <v/>
      </c>
      <c r="AT1192" s="43">
        <f t="shared" si="625"/>
        <v>4.2426406871192847E-2</v>
      </c>
      <c r="AU1192" s="42" t="str">
        <f t="shared" si="626"/>
        <v/>
      </c>
    </row>
    <row r="1193" spans="1:47" ht="15" x14ac:dyDescent="0.25">
      <c r="A1193" s="40" t="s">
        <v>4754</v>
      </c>
      <c r="B1193" s="40" t="s">
        <v>4753</v>
      </c>
      <c r="C1193" s="60">
        <f>IF(ISNUMBER(VLOOKUP(B1193,'[1]WT-GR-A'!I$2:J$693,2,FALSE)),VLOOKUP(B1193,'[1]WT-GR-A'!I$2:J$693,2,FALSE),"")</f>
        <v>1.02</v>
      </c>
      <c r="D1193" s="58">
        <f>IF(ISNUMBER(VLOOKUP($B1193,'[1]KO-GR-A'!$I$2:$J$907,2,FALSE)),VLOOKUP($B1193,'[1]KO-GR-A'!$I$2:$J$907,2,FALSE),"")</f>
        <v>1.5</v>
      </c>
      <c r="E1193" s="58">
        <f>IF(ISNUMBER(VLOOKUP($B1193,'[1]MT-GR-A'!$I$2:$J$789,2,FALSE)),VLOOKUP($B1193,'[1]MT-GR-A'!$I$2:$J$789,2,FALSE),"")</f>
        <v>1.79</v>
      </c>
      <c r="F1193" s="58">
        <f>IF(ISNUMBER(VLOOKUP($B1193,'[1]WT-HS-A'!$I$2:$J$1224,2,FALSE)),VLOOKUP($B1193,'[1]WT-HS-A'!$I$2:$J$1224,2,FALSE),"")</f>
        <v>1.37</v>
      </c>
      <c r="G1193" s="58">
        <f>IF(ISNUMBER(VLOOKUP($B1193,'[1]KO-HS-A'!$I$2:$J$1229,2,FALSE)),VLOOKUP($B1193,'[1]KO-HS-A'!$I$2:$J$1229,2,FALSE),"")</f>
        <v>0.91</v>
      </c>
      <c r="H1193" s="58">
        <f>IF(ISNUMBER(VLOOKUP($B1193,'[1]MT-HS-A'!$I$2:$J$1362,2,FALSE)),VLOOKUP($B1193,'[1]MT-HS-A'!$I$2:$J$1362,2,FALSE),"")</f>
        <v>1.64</v>
      </c>
      <c r="I1193" s="59">
        <f>IF(ISNUMBER(VLOOKUP($B1193,'[1]WT-GR-B'!$I$2:$J$585,2,FALSE)),VLOOKUP($B1193,'[1]WT-GR-B'!$I$2:$J$585,2,FALSE),"")</f>
        <v>0.31</v>
      </c>
      <c r="J1193" s="58">
        <f>IF(ISNUMBER(VLOOKUP($B1193,'[1]KO-GR-B'!$I$2:$J$900,2,FALSE)),VLOOKUP($B1193,'[1]KO-GR-B'!$I$2:$J$900,2,FALSE),"")</f>
        <v>1.1299999999999999</v>
      </c>
      <c r="K1193" s="58">
        <f>IF(ISNUMBER(VLOOKUP($B1193,'[1]MT-GR-B'!$I$2:$J$693,2,FALSE)),VLOOKUP($B1193,'[1]MT-GR-B'!$I$2:$J$693,2,FALSE),"")</f>
        <v>0.91</v>
      </c>
      <c r="L1193" s="58">
        <f>IF(ISNUMBER(VLOOKUP($B1193,'[1]WT-HS-B'!$I$2:$J$1220,2,FALSE)),VLOOKUP($B1193,'[1]WT-HS-B'!$I$2:$J$1220,2,FALSE),"")</f>
        <v>1.5</v>
      </c>
      <c r="M1193" s="58">
        <f>IF(ISNUMBER(VLOOKUP($B1193,'[1]KO-HS-B'!$I$2:$J$1046,2,FALSE)),VLOOKUP($B1193,'[1]KO-HS-B'!$I$2:$J$1046,2,FALSE),"")</f>
        <v>1.1299999999999999</v>
      </c>
      <c r="N1193" s="58">
        <f>IF(ISNUMBER(VLOOKUP($B1193,'[1]MT-HS-B'!$I$2:$J$773,2,FALSE)),VLOOKUP($B1193,'[1]MT-HS-B'!$I$2:$J$773,2,FALSE),"")</f>
        <v>0.71</v>
      </c>
      <c r="O1193" s="40" t="str">
        <f t="shared" si="594"/>
        <v>PABP_YEAST</v>
      </c>
      <c r="P1193" s="57">
        <f t="shared" si="595"/>
        <v>2.0909234661606577</v>
      </c>
      <c r="Q1193" s="57">
        <f t="shared" si="596"/>
        <v>-0.19666666666666666</v>
      </c>
      <c r="R1193" s="57">
        <f t="shared" si="597"/>
        <v>-0.15178955123089208</v>
      </c>
      <c r="S1193" s="56">
        <f t="shared" si="598"/>
        <v>1.7477862112586968</v>
      </c>
      <c r="T1193" s="55">
        <f t="shared" si="599"/>
        <v>0.19666666666666666</v>
      </c>
      <c r="U1193" s="54">
        <f t="shared" si="600"/>
        <v>6.7990668549327754E-2</v>
      </c>
      <c r="V1193" s="53">
        <f t="shared" si="601"/>
        <v>0.34313725490196084</v>
      </c>
      <c r="W1193" s="53">
        <f t="shared" si="602"/>
        <v>-0.39333333333333331</v>
      </c>
      <c r="X1193" s="53">
        <f t="shared" si="603"/>
        <v>-8.3798882681564324E-2</v>
      </c>
      <c r="Y1193" s="52">
        <f t="shared" si="604"/>
        <v>3.8387096774193545</v>
      </c>
      <c r="Z1193" s="51">
        <f t="shared" si="605"/>
        <v>0</v>
      </c>
      <c r="AA1193" s="50">
        <f t="shared" si="606"/>
        <v>-0.21978021978021983</v>
      </c>
      <c r="AB1193" s="40" t="str">
        <f t="shared" si="607"/>
        <v>PAB1</v>
      </c>
      <c r="AC1193" s="49">
        <f t="shared" si="608"/>
        <v>0.66500000000000004</v>
      </c>
      <c r="AD1193" s="47">
        <f t="shared" si="609"/>
        <v>1.3149999999999999</v>
      </c>
      <c r="AE1193" s="47">
        <f t="shared" si="610"/>
        <v>1.35</v>
      </c>
      <c r="AF1193" s="48">
        <f t="shared" si="611"/>
        <v>1.4350000000000001</v>
      </c>
      <c r="AG1193" s="47">
        <f t="shared" si="612"/>
        <v>1.02</v>
      </c>
      <c r="AH1193" s="47">
        <f t="shared" si="613"/>
        <v>1.1749999999999998</v>
      </c>
      <c r="AI1193" s="46">
        <f t="shared" si="614"/>
        <v>2.1578947368421053</v>
      </c>
      <c r="AJ1193" s="43">
        <f t="shared" si="615"/>
        <v>0.77566539923954381</v>
      </c>
      <c r="AK1193" s="43">
        <f t="shared" si="616"/>
        <v>0.87037037037037013</v>
      </c>
      <c r="AL1193" s="45">
        <f t="shared" si="617"/>
        <v>2.4717429640907373</v>
      </c>
      <c r="AM1193" s="43">
        <f t="shared" si="618"/>
        <v>0.27812866726670843</v>
      </c>
      <c r="AN1193" s="42">
        <f t="shared" si="619"/>
        <v>9.6153325577273199E-2</v>
      </c>
      <c r="AO1193" s="40" t="str">
        <f t="shared" si="620"/>
        <v>PABP_YEAST</v>
      </c>
      <c r="AP1193" s="44">
        <f t="shared" si="621"/>
        <v>0.50204581464244868</v>
      </c>
      <c r="AQ1193" s="43">
        <f t="shared" si="622"/>
        <v>0.26162950903902238</v>
      </c>
      <c r="AR1193" s="43">
        <f t="shared" si="623"/>
        <v>0.62225396744416106</v>
      </c>
      <c r="AS1193" s="43">
        <f t="shared" si="624"/>
        <v>9.1923881554251102E-2</v>
      </c>
      <c r="AT1193" s="43">
        <f t="shared" si="625"/>
        <v>0.15556349186103902</v>
      </c>
      <c r="AU1193" s="42">
        <f t="shared" si="626"/>
        <v>0.6576093065034897</v>
      </c>
    </row>
    <row r="1194" spans="1:47" ht="15" x14ac:dyDescent="0.25">
      <c r="A1194" s="40" t="s">
        <v>4752</v>
      </c>
      <c r="B1194" s="40" t="s">
        <v>4751</v>
      </c>
      <c r="C1194" s="60" t="str">
        <f>IF(ISNUMBER(VLOOKUP(B1194,'[1]WT-GR-A'!I$2:J$693,2,FALSE)),VLOOKUP(B1194,'[1]WT-GR-A'!I$2:J$693,2,FALSE),"")</f>
        <v/>
      </c>
      <c r="D1194" s="58" t="str">
        <f>IF(ISNUMBER(VLOOKUP($B1194,'[1]KO-GR-A'!$I$2:$J$907,2,FALSE)),VLOOKUP($B1194,'[1]KO-GR-A'!$I$2:$J$907,2,FALSE),"")</f>
        <v/>
      </c>
      <c r="E1194" s="58" t="str">
        <f>IF(ISNUMBER(VLOOKUP($B1194,'[1]MT-GR-A'!$I$2:$J$789,2,FALSE)),VLOOKUP($B1194,'[1]MT-GR-A'!$I$2:$J$789,2,FALSE),"")</f>
        <v/>
      </c>
      <c r="F1194" s="58">
        <f>IF(ISNUMBER(VLOOKUP($B1194,'[1]WT-HS-A'!$I$2:$J$1224,2,FALSE)),VLOOKUP($B1194,'[1]WT-HS-A'!$I$2:$J$1224,2,FALSE),"")</f>
        <v>1.1599999999999999</v>
      </c>
      <c r="G1194" s="58">
        <f>IF(ISNUMBER(VLOOKUP($B1194,'[1]KO-HS-A'!$I$2:$J$1229,2,FALSE)),VLOOKUP($B1194,'[1]KO-HS-A'!$I$2:$J$1229,2,FALSE),"")</f>
        <v>1.95</v>
      </c>
      <c r="H1194" s="58">
        <f>IF(ISNUMBER(VLOOKUP($B1194,'[1]MT-HS-A'!$I$2:$J$1362,2,FALSE)),VLOOKUP($B1194,'[1]MT-HS-A'!$I$2:$J$1362,2,FALSE),"")</f>
        <v>1.52</v>
      </c>
      <c r="I1194" s="59">
        <f>IF(ISNUMBER(VLOOKUP($B1194,'[1]WT-GR-B'!$I$2:$J$585,2,FALSE)),VLOOKUP($B1194,'[1]WT-GR-B'!$I$2:$J$585,2,FALSE),"")</f>
        <v>0.59</v>
      </c>
      <c r="J1194" s="58">
        <f>IF(ISNUMBER(VLOOKUP($B1194,'[1]KO-GR-B'!$I$2:$J$900,2,FALSE)),VLOOKUP($B1194,'[1]KO-GR-B'!$I$2:$J$900,2,FALSE),"")</f>
        <v>0.17</v>
      </c>
      <c r="K1194" s="58">
        <f>IF(ISNUMBER(VLOOKUP($B1194,'[1]MT-GR-B'!$I$2:$J$693,2,FALSE)),VLOOKUP($B1194,'[1]MT-GR-B'!$I$2:$J$693,2,FALSE),"")</f>
        <v>0.36</v>
      </c>
      <c r="L1194" s="58">
        <f>IF(ISNUMBER(VLOOKUP($B1194,'[1]WT-HS-B'!$I$2:$J$1220,2,FALSE)),VLOOKUP($B1194,'[1]WT-HS-B'!$I$2:$J$1220,2,FALSE),"")</f>
        <v>2.44</v>
      </c>
      <c r="M1194" s="58">
        <f>IF(ISNUMBER(VLOOKUP($B1194,'[1]KO-HS-B'!$I$2:$J$1046,2,FALSE)),VLOOKUP($B1194,'[1]KO-HS-B'!$I$2:$J$1046,2,FALSE),"")</f>
        <v>0.59</v>
      </c>
      <c r="N1194" s="58">
        <f>IF(ISNUMBER(VLOOKUP($B1194,'[1]MT-HS-B'!$I$2:$J$773,2,FALSE)),VLOOKUP($B1194,'[1]MT-HS-B'!$I$2:$J$773,2,FALSE),"")</f>
        <v>0.85</v>
      </c>
      <c r="O1194" s="40" t="str">
        <f t="shared" si="594"/>
        <v>PAA1_YEAST</v>
      </c>
      <c r="P1194" s="57">
        <f t="shared" si="595"/>
        <v>3.1355932203389836</v>
      </c>
      <c r="Q1194" s="57">
        <f t="shared" si="596"/>
        <v>2.4705882352941169</v>
      </c>
      <c r="R1194" s="57">
        <f t="shared" si="597"/>
        <v>1.3611111111111112</v>
      </c>
      <c r="S1194" s="56" t="str">
        <f t="shared" si="598"/>
        <v>n/a</v>
      </c>
      <c r="T1194" s="55" t="str">
        <f t="shared" si="599"/>
        <v>n/a</v>
      </c>
      <c r="U1194" s="54" t="str">
        <f t="shared" si="600"/>
        <v>n/a</v>
      </c>
      <c r="V1194" s="53" t="str">
        <f t="shared" si="601"/>
        <v>HS only</v>
      </c>
      <c r="W1194" s="53" t="str">
        <f t="shared" si="602"/>
        <v>HS only</v>
      </c>
      <c r="X1194" s="53" t="str">
        <f t="shared" si="603"/>
        <v>HS only</v>
      </c>
      <c r="Y1194" s="52">
        <f t="shared" si="604"/>
        <v>3.1355932203389836</v>
      </c>
      <c r="Z1194" s="51">
        <f t="shared" si="605"/>
        <v>2.4705882352941169</v>
      </c>
      <c r="AA1194" s="50">
        <f t="shared" si="606"/>
        <v>1.3611111111111112</v>
      </c>
      <c r="AB1194" s="40" t="str">
        <f t="shared" si="607"/>
        <v>PAA1</v>
      </c>
      <c r="AC1194" s="49">
        <f t="shared" si="608"/>
        <v>0.59</v>
      </c>
      <c r="AD1194" s="47">
        <f t="shared" si="609"/>
        <v>0.17</v>
      </c>
      <c r="AE1194" s="47">
        <f t="shared" si="610"/>
        <v>0.36</v>
      </c>
      <c r="AF1194" s="48">
        <f t="shared" si="611"/>
        <v>1.7999999999999998</v>
      </c>
      <c r="AG1194" s="47">
        <f t="shared" si="612"/>
        <v>1.27</v>
      </c>
      <c r="AH1194" s="47">
        <f t="shared" si="613"/>
        <v>1.1850000000000001</v>
      </c>
      <c r="AI1194" s="46">
        <f t="shared" si="614"/>
        <v>3.0508474576271185</v>
      </c>
      <c r="AJ1194" s="43">
        <f t="shared" si="615"/>
        <v>7.4705882352941169</v>
      </c>
      <c r="AK1194" s="43">
        <f t="shared" si="616"/>
        <v>3.291666666666667</v>
      </c>
      <c r="AL1194" s="45" t="str">
        <f t="shared" si="617"/>
        <v/>
      </c>
      <c r="AM1194" s="43" t="str">
        <f t="shared" si="618"/>
        <v/>
      </c>
      <c r="AN1194" s="42" t="str">
        <f t="shared" si="619"/>
        <v/>
      </c>
      <c r="AO1194" s="40" t="str">
        <f t="shared" si="620"/>
        <v>PAA1_YEAST</v>
      </c>
      <c r="AP1194" s="44" t="str">
        <f t="shared" si="621"/>
        <v/>
      </c>
      <c r="AQ1194" s="43" t="str">
        <f t="shared" si="622"/>
        <v/>
      </c>
      <c r="AR1194" s="43" t="str">
        <f t="shared" si="623"/>
        <v/>
      </c>
      <c r="AS1194" s="43">
        <f t="shared" si="624"/>
        <v>0.90509667991878151</v>
      </c>
      <c r="AT1194" s="43">
        <f t="shared" si="625"/>
        <v>0.96166522241370456</v>
      </c>
      <c r="AU1194" s="42">
        <f t="shared" si="626"/>
        <v>0.47376154339498644</v>
      </c>
    </row>
    <row r="1195" spans="1:47" ht="15" x14ac:dyDescent="0.25">
      <c r="A1195" s="40" t="s">
        <v>4750</v>
      </c>
      <c r="B1195" s="40" t="s">
        <v>4749</v>
      </c>
      <c r="C1195" s="60" t="str">
        <f>IF(ISNUMBER(VLOOKUP(B1195,'[1]WT-GR-A'!I$2:J$693,2,FALSE)),VLOOKUP(B1195,'[1]WT-GR-A'!I$2:J$693,2,FALSE),"")</f>
        <v/>
      </c>
      <c r="D1195" s="58" t="str">
        <f>IF(ISNUMBER(VLOOKUP($B1195,'[1]KO-GR-A'!$I$2:$J$907,2,FALSE)),VLOOKUP($B1195,'[1]KO-GR-A'!$I$2:$J$907,2,FALSE),"")</f>
        <v/>
      </c>
      <c r="E1195" s="58" t="str">
        <f>IF(ISNUMBER(VLOOKUP($B1195,'[1]MT-GR-A'!$I$2:$J$789,2,FALSE)),VLOOKUP($B1195,'[1]MT-GR-A'!$I$2:$J$789,2,FALSE),"")</f>
        <v/>
      </c>
      <c r="F1195" s="58">
        <f>IF(ISNUMBER(VLOOKUP($B1195,'[1]WT-HS-A'!$I$2:$J$1224,2,FALSE)),VLOOKUP($B1195,'[1]WT-HS-A'!$I$2:$J$1224,2,FALSE),"")</f>
        <v>0.06</v>
      </c>
      <c r="G1195" s="58">
        <f>IF(ISNUMBER(VLOOKUP($B1195,'[1]KO-HS-A'!$I$2:$J$1229,2,FALSE)),VLOOKUP($B1195,'[1]KO-HS-A'!$I$2:$J$1229,2,FALSE),"")</f>
        <v>0.13</v>
      </c>
      <c r="H1195" s="58" t="str">
        <f>IF(ISNUMBER(VLOOKUP($B1195,'[1]MT-HS-A'!$I$2:$J$1362,2,FALSE)),VLOOKUP($B1195,'[1]MT-HS-A'!$I$2:$J$1362,2,FALSE),"")</f>
        <v/>
      </c>
      <c r="I1195" s="59" t="str">
        <f>IF(ISNUMBER(VLOOKUP($B1195,'[1]WT-GR-B'!$I$2:$J$585,2,FALSE)),VLOOKUP($B1195,'[1]WT-GR-B'!$I$2:$J$585,2,FALSE),"")</f>
        <v/>
      </c>
      <c r="J1195" s="58" t="str">
        <f>IF(ISNUMBER(VLOOKUP($B1195,'[1]KO-GR-B'!$I$2:$J$900,2,FALSE)),VLOOKUP($B1195,'[1]KO-GR-B'!$I$2:$J$900,2,FALSE),"")</f>
        <v/>
      </c>
      <c r="K1195" s="58" t="str">
        <f>IF(ISNUMBER(VLOOKUP($B1195,'[1]MT-GR-B'!$I$2:$J$693,2,FALSE)),VLOOKUP($B1195,'[1]MT-GR-B'!$I$2:$J$693,2,FALSE),"")</f>
        <v/>
      </c>
      <c r="L1195" s="58" t="str">
        <f>IF(ISNUMBER(VLOOKUP($B1195,'[1]WT-HS-B'!$I$2:$J$1220,2,FALSE)),VLOOKUP($B1195,'[1]WT-HS-B'!$I$2:$J$1220,2,FALSE),"")</f>
        <v/>
      </c>
      <c r="M1195" s="58" t="str">
        <f>IF(ISNUMBER(VLOOKUP($B1195,'[1]KO-HS-B'!$I$2:$J$1046,2,FALSE)),VLOOKUP($B1195,'[1]KO-HS-B'!$I$2:$J$1046,2,FALSE),"")</f>
        <v/>
      </c>
      <c r="N1195" s="58" t="str">
        <f>IF(ISNUMBER(VLOOKUP($B1195,'[1]MT-HS-B'!$I$2:$J$773,2,FALSE)),VLOOKUP($B1195,'[1]MT-HS-B'!$I$2:$J$773,2,FALSE),"")</f>
        <v/>
      </c>
      <c r="O1195" s="40" t="str">
        <f t="shared" si="594"/>
        <v>FMS1_YEAST</v>
      </c>
      <c r="P1195" s="57" t="str">
        <f t="shared" si="595"/>
        <v/>
      </c>
      <c r="Q1195" s="57" t="str">
        <f t="shared" si="596"/>
        <v/>
      </c>
      <c r="R1195" s="57" t="str">
        <f t="shared" si="597"/>
        <v/>
      </c>
      <c r="S1195" s="56" t="str">
        <f t="shared" si="598"/>
        <v>n/a</v>
      </c>
      <c r="T1195" s="55" t="str">
        <f t="shared" si="599"/>
        <v>n/a</v>
      </c>
      <c r="U1195" s="54" t="str">
        <f t="shared" si="600"/>
        <v>n/a</v>
      </c>
      <c r="V1195" s="53" t="str">
        <f t="shared" si="601"/>
        <v>HS only</v>
      </c>
      <c r="W1195" s="53" t="str">
        <f t="shared" si="602"/>
        <v>HS only</v>
      </c>
      <c r="X1195" s="53" t="str">
        <f t="shared" si="603"/>
        <v/>
      </c>
      <c r="Y1195" s="52" t="str">
        <f t="shared" si="604"/>
        <v/>
      </c>
      <c r="Z1195" s="51" t="str">
        <f t="shared" si="605"/>
        <v/>
      </c>
      <c r="AA1195" s="50" t="str">
        <f t="shared" si="606"/>
        <v/>
      </c>
      <c r="AB1195" s="40" t="str">
        <f t="shared" si="607"/>
        <v>FMS1</v>
      </c>
      <c r="AC1195" s="49">
        <f t="shared" si="608"/>
        <v>0</v>
      </c>
      <c r="AD1195" s="47">
        <f t="shared" si="609"/>
        <v>0</v>
      </c>
      <c r="AE1195" s="47">
        <f t="shared" si="610"/>
        <v>0</v>
      </c>
      <c r="AF1195" s="48">
        <f t="shared" si="611"/>
        <v>0.06</v>
      </c>
      <c r="AG1195" s="47">
        <f t="shared" si="612"/>
        <v>0.13</v>
      </c>
      <c r="AH1195" s="47">
        <f t="shared" si="613"/>
        <v>0</v>
      </c>
      <c r="AI1195" s="46" t="str">
        <f t="shared" si="614"/>
        <v>HS Only</v>
      </c>
      <c r="AJ1195" s="43" t="str">
        <f t="shared" si="615"/>
        <v>HS Only</v>
      </c>
      <c r="AK1195" s="43" t="str">
        <f t="shared" si="616"/>
        <v/>
      </c>
      <c r="AL1195" s="45" t="str">
        <f t="shared" si="617"/>
        <v/>
      </c>
      <c r="AM1195" s="43" t="str">
        <f t="shared" si="618"/>
        <v/>
      </c>
      <c r="AN1195" s="42" t="str">
        <f t="shared" si="619"/>
        <v/>
      </c>
      <c r="AO1195" s="40" t="str">
        <f t="shared" si="620"/>
        <v>FMS1_YEAST</v>
      </c>
      <c r="AP1195" s="44" t="str">
        <f t="shared" si="621"/>
        <v/>
      </c>
      <c r="AQ1195" s="43" t="str">
        <f t="shared" si="622"/>
        <v/>
      </c>
      <c r="AR1195" s="43" t="str">
        <f t="shared" si="623"/>
        <v/>
      </c>
      <c r="AS1195" s="43" t="str">
        <f t="shared" si="624"/>
        <v/>
      </c>
      <c r="AT1195" s="43" t="str">
        <f t="shared" si="625"/>
        <v/>
      </c>
      <c r="AU1195" s="42" t="str">
        <f t="shared" si="626"/>
        <v/>
      </c>
    </row>
    <row r="1196" spans="1:47" ht="15" x14ac:dyDescent="0.25">
      <c r="A1196" s="40" t="s">
        <v>4748</v>
      </c>
      <c r="B1196" s="40" t="s">
        <v>4747</v>
      </c>
      <c r="C1196" s="60">
        <f>IF(ISNUMBER(VLOOKUP(B1196,'[1]WT-GR-A'!I$2:J$693,2,FALSE)),VLOOKUP(B1196,'[1]WT-GR-A'!I$2:J$693,2,FALSE),"")</f>
        <v>0.06</v>
      </c>
      <c r="D1196" s="58">
        <f>IF(ISNUMBER(VLOOKUP($B1196,'[1]KO-GR-A'!$I$2:$J$907,2,FALSE)),VLOOKUP($B1196,'[1]KO-GR-A'!$I$2:$J$907,2,FALSE),"")</f>
        <v>0.11</v>
      </c>
      <c r="E1196" s="58">
        <f>IF(ISNUMBER(VLOOKUP($B1196,'[1]MT-GR-A'!$I$2:$J$789,2,FALSE)),VLOOKUP($B1196,'[1]MT-GR-A'!$I$2:$J$789,2,FALSE),"")</f>
        <v>0.24</v>
      </c>
      <c r="F1196" s="58">
        <f>IF(ISNUMBER(VLOOKUP($B1196,'[1]WT-HS-A'!$I$2:$J$1224,2,FALSE)),VLOOKUP($B1196,'[1]WT-HS-A'!$I$2:$J$1224,2,FALSE),"")</f>
        <v>0.11</v>
      </c>
      <c r="G1196" s="58">
        <f>IF(ISNUMBER(VLOOKUP($B1196,'[1]KO-HS-A'!$I$2:$J$1229,2,FALSE)),VLOOKUP($B1196,'[1]KO-HS-A'!$I$2:$J$1229,2,FALSE),"")</f>
        <v>0.18</v>
      </c>
      <c r="H1196" s="58">
        <f>IF(ISNUMBER(VLOOKUP($B1196,'[1]MT-HS-A'!$I$2:$J$1362,2,FALSE)),VLOOKUP($B1196,'[1]MT-HS-A'!$I$2:$J$1362,2,FALSE),"")</f>
        <v>0.18</v>
      </c>
      <c r="I1196" s="59">
        <f>IF(ISNUMBER(VLOOKUP($B1196,'[1]WT-GR-B'!$I$2:$J$585,2,FALSE)),VLOOKUP($B1196,'[1]WT-GR-B'!$I$2:$J$585,2,FALSE),"")</f>
        <v>0.11</v>
      </c>
      <c r="J1196" s="58">
        <f>IF(ISNUMBER(VLOOKUP($B1196,'[1]KO-GR-B'!$I$2:$J$900,2,FALSE)),VLOOKUP($B1196,'[1]KO-GR-B'!$I$2:$J$900,2,FALSE),"")</f>
        <v>0.18</v>
      </c>
      <c r="K1196" s="58">
        <f>IF(ISNUMBER(VLOOKUP($B1196,'[1]MT-GR-B'!$I$2:$J$693,2,FALSE)),VLOOKUP($B1196,'[1]MT-GR-B'!$I$2:$J$693,2,FALSE),"")</f>
        <v>0.24</v>
      </c>
      <c r="L1196" s="58">
        <f>IF(ISNUMBER(VLOOKUP($B1196,'[1]WT-HS-B'!$I$2:$J$1220,2,FALSE)),VLOOKUP($B1196,'[1]WT-HS-B'!$I$2:$J$1220,2,FALSE),"")</f>
        <v>0.11</v>
      </c>
      <c r="M1196" s="58">
        <f>IF(ISNUMBER(VLOOKUP($B1196,'[1]KO-HS-B'!$I$2:$J$1046,2,FALSE)),VLOOKUP($B1196,'[1]KO-HS-B'!$I$2:$J$1046,2,FALSE),"")</f>
        <v>0.06</v>
      </c>
      <c r="N1196" s="58" t="str">
        <f>IF(ISNUMBER(VLOOKUP($B1196,'[1]MT-HS-B'!$I$2:$J$773,2,FALSE)),VLOOKUP($B1196,'[1]MT-HS-B'!$I$2:$J$773,2,FALSE),"")</f>
        <v/>
      </c>
      <c r="O1196" s="40" t="str">
        <f t="shared" si="594"/>
        <v>TPO1_YEAST</v>
      </c>
      <c r="P1196" s="57">
        <f t="shared" si="595"/>
        <v>0.41666666666666669</v>
      </c>
      <c r="Q1196" s="57">
        <f t="shared" si="596"/>
        <v>-1.5151515151515194E-2</v>
      </c>
      <c r="R1196" s="57">
        <f t="shared" si="597"/>
        <v>-0.25</v>
      </c>
      <c r="S1196" s="56">
        <f t="shared" si="598"/>
        <v>0.41666666666666669</v>
      </c>
      <c r="T1196" s="55">
        <f t="shared" si="599"/>
        <v>0.65151515151515138</v>
      </c>
      <c r="U1196" s="54" t="str">
        <f t="shared" si="600"/>
        <v>n/a</v>
      </c>
      <c r="V1196" s="53">
        <f t="shared" si="601"/>
        <v>0.83333333333333337</v>
      </c>
      <c r="W1196" s="53">
        <f t="shared" si="602"/>
        <v>0.63636363636363624</v>
      </c>
      <c r="X1196" s="53">
        <f t="shared" si="603"/>
        <v>-0.25</v>
      </c>
      <c r="Y1196" s="52">
        <f t="shared" si="604"/>
        <v>0</v>
      </c>
      <c r="Z1196" s="51">
        <f t="shared" si="605"/>
        <v>-0.66666666666666663</v>
      </c>
      <c r="AA1196" s="50" t="str">
        <f t="shared" si="606"/>
        <v>GR only</v>
      </c>
      <c r="AB1196" s="40" t="str">
        <f t="shared" si="607"/>
        <v>TPO1</v>
      </c>
      <c r="AC1196" s="49">
        <f t="shared" si="608"/>
        <v>8.4999999999999992E-2</v>
      </c>
      <c r="AD1196" s="47">
        <f t="shared" si="609"/>
        <v>0.14499999999999999</v>
      </c>
      <c r="AE1196" s="47">
        <f t="shared" si="610"/>
        <v>0.24</v>
      </c>
      <c r="AF1196" s="48">
        <f t="shared" si="611"/>
        <v>0.11</v>
      </c>
      <c r="AG1196" s="47">
        <f t="shared" si="612"/>
        <v>0.12</v>
      </c>
      <c r="AH1196" s="47">
        <f t="shared" si="613"/>
        <v>0.18</v>
      </c>
      <c r="AI1196" s="46">
        <f t="shared" si="614"/>
        <v>1.2941176470588236</v>
      </c>
      <c r="AJ1196" s="43">
        <f t="shared" si="615"/>
        <v>0.82758620689655171</v>
      </c>
      <c r="AK1196" s="43">
        <f t="shared" si="616"/>
        <v>0.75</v>
      </c>
      <c r="AL1196" s="45">
        <f t="shared" si="617"/>
        <v>0.58925565098878974</v>
      </c>
      <c r="AM1196" s="43">
        <f t="shared" si="618"/>
        <v>0.92138156336428922</v>
      </c>
      <c r="AN1196" s="42" t="str">
        <f t="shared" si="619"/>
        <v/>
      </c>
      <c r="AO1196" s="40" t="str">
        <f t="shared" si="620"/>
        <v>TPO1_YEAST</v>
      </c>
      <c r="AP1196" s="44">
        <f t="shared" si="621"/>
        <v>3.535533905932739E-2</v>
      </c>
      <c r="AQ1196" s="43">
        <f t="shared" si="622"/>
        <v>4.9497474683058332E-2</v>
      </c>
      <c r="AR1196" s="43">
        <f t="shared" si="623"/>
        <v>0</v>
      </c>
      <c r="AS1196" s="43">
        <f t="shared" si="624"/>
        <v>0</v>
      </c>
      <c r="AT1196" s="43">
        <f t="shared" si="625"/>
        <v>8.4852813742385694E-2</v>
      </c>
      <c r="AU1196" s="42" t="str">
        <f t="shared" si="626"/>
        <v/>
      </c>
    </row>
    <row r="1197" spans="1:47" ht="15" x14ac:dyDescent="0.25">
      <c r="A1197" s="40" t="s">
        <v>4746</v>
      </c>
      <c r="B1197" s="40" t="s">
        <v>4745</v>
      </c>
      <c r="C1197" s="60" t="str">
        <f>IF(ISNUMBER(VLOOKUP(B1197,'[1]WT-GR-A'!I$2:J$693,2,FALSE)),VLOOKUP(B1197,'[1]WT-GR-A'!I$2:J$693,2,FALSE),"")</f>
        <v/>
      </c>
      <c r="D1197" s="58" t="str">
        <f>IF(ISNUMBER(VLOOKUP($B1197,'[1]KO-GR-A'!$I$2:$J$907,2,FALSE)),VLOOKUP($B1197,'[1]KO-GR-A'!$I$2:$J$907,2,FALSE),"")</f>
        <v/>
      </c>
      <c r="E1197" s="58" t="str">
        <f>IF(ISNUMBER(VLOOKUP($B1197,'[1]MT-GR-A'!$I$2:$J$789,2,FALSE)),VLOOKUP($B1197,'[1]MT-GR-A'!$I$2:$J$789,2,FALSE),"")</f>
        <v/>
      </c>
      <c r="F1197" s="58">
        <f>IF(ISNUMBER(VLOOKUP($B1197,'[1]WT-HS-A'!$I$2:$J$1224,2,FALSE)),VLOOKUP($B1197,'[1]WT-HS-A'!$I$2:$J$1224,2,FALSE),"")</f>
        <v>0.05</v>
      </c>
      <c r="G1197" s="58" t="str">
        <f>IF(ISNUMBER(VLOOKUP($B1197,'[1]KO-HS-A'!$I$2:$J$1229,2,FALSE)),VLOOKUP($B1197,'[1]KO-HS-A'!$I$2:$J$1229,2,FALSE),"")</f>
        <v/>
      </c>
      <c r="H1197" s="58">
        <f>IF(ISNUMBER(VLOOKUP($B1197,'[1]MT-HS-A'!$I$2:$J$1362,2,FALSE)),VLOOKUP($B1197,'[1]MT-HS-A'!$I$2:$J$1362,2,FALSE),"")</f>
        <v>0.17</v>
      </c>
      <c r="I1197" s="59" t="str">
        <f>IF(ISNUMBER(VLOOKUP($B1197,'[1]WT-GR-B'!$I$2:$J$585,2,FALSE)),VLOOKUP($B1197,'[1]WT-GR-B'!$I$2:$J$585,2,FALSE),"")</f>
        <v/>
      </c>
      <c r="J1197" s="58" t="str">
        <f>IF(ISNUMBER(VLOOKUP($B1197,'[1]KO-GR-B'!$I$2:$J$900,2,FALSE)),VLOOKUP($B1197,'[1]KO-GR-B'!$I$2:$J$900,2,FALSE),"")</f>
        <v/>
      </c>
      <c r="K1197" s="58" t="str">
        <f>IF(ISNUMBER(VLOOKUP($B1197,'[1]MT-GR-B'!$I$2:$J$693,2,FALSE)),VLOOKUP($B1197,'[1]MT-GR-B'!$I$2:$J$693,2,FALSE),"")</f>
        <v/>
      </c>
      <c r="L1197" s="58">
        <f>IF(ISNUMBER(VLOOKUP($B1197,'[1]WT-HS-B'!$I$2:$J$1220,2,FALSE)),VLOOKUP($B1197,'[1]WT-HS-B'!$I$2:$J$1220,2,FALSE),"")</f>
        <v>0.11</v>
      </c>
      <c r="M1197" s="58">
        <f>IF(ISNUMBER(VLOOKUP($B1197,'[1]KO-HS-B'!$I$2:$J$1046,2,FALSE)),VLOOKUP($B1197,'[1]KO-HS-B'!$I$2:$J$1046,2,FALSE),"")</f>
        <v>0.11</v>
      </c>
      <c r="N1197" s="58">
        <f>IF(ISNUMBER(VLOOKUP($B1197,'[1]MT-HS-B'!$I$2:$J$773,2,FALSE)),VLOOKUP($B1197,'[1]MT-HS-B'!$I$2:$J$773,2,FALSE),"")</f>
        <v>0.11</v>
      </c>
      <c r="O1197" s="40" t="str">
        <f t="shared" si="594"/>
        <v>TPO2_YEAST</v>
      </c>
      <c r="P1197" s="57" t="str">
        <f t="shared" si="595"/>
        <v>HS only</v>
      </c>
      <c r="Q1197" s="57" t="str">
        <f t="shared" si="596"/>
        <v/>
      </c>
      <c r="R1197" s="57" t="str">
        <f t="shared" si="597"/>
        <v>HS only</v>
      </c>
      <c r="S1197" s="56" t="str">
        <f t="shared" si="598"/>
        <v>n/a</v>
      </c>
      <c r="T1197" s="55" t="str">
        <f t="shared" si="599"/>
        <v>n/a</v>
      </c>
      <c r="U1197" s="54" t="str">
        <f t="shared" si="600"/>
        <v>n/a</v>
      </c>
      <c r="V1197" s="53" t="str">
        <f t="shared" si="601"/>
        <v>HS only</v>
      </c>
      <c r="W1197" s="53" t="str">
        <f t="shared" si="602"/>
        <v/>
      </c>
      <c r="X1197" s="53" t="str">
        <f t="shared" si="603"/>
        <v>HS only</v>
      </c>
      <c r="Y1197" s="52" t="str">
        <f t="shared" si="604"/>
        <v>HS only</v>
      </c>
      <c r="Z1197" s="51" t="str">
        <f t="shared" si="605"/>
        <v>HS only</v>
      </c>
      <c r="AA1197" s="50" t="str">
        <f t="shared" si="606"/>
        <v>HS only</v>
      </c>
      <c r="AB1197" s="40" t="str">
        <f t="shared" si="607"/>
        <v>TPO2</v>
      </c>
      <c r="AC1197" s="49">
        <f t="shared" si="608"/>
        <v>0</v>
      </c>
      <c r="AD1197" s="47">
        <f t="shared" si="609"/>
        <v>0</v>
      </c>
      <c r="AE1197" s="47">
        <f t="shared" si="610"/>
        <v>0</v>
      </c>
      <c r="AF1197" s="48">
        <f t="shared" si="611"/>
        <v>0.08</v>
      </c>
      <c r="AG1197" s="47">
        <f t="shared" si="612"/>
        <v>0.11</v>
      </c>
      <c r="AH1197" s="47">
        <f t="shared" si="613"/>
        <v>0.14000000000000001</v>
      </c>
      <c r="AI1197" s="46" t="str">
        <f t="shared" si="614"/>
        <v>HS Only</v>
      </c>
      <c r="AJ1197" s="43" t="str">
        <f t="shared" si="615"/>
        <v>HS Only</v>
      </c>
      <c r="AK1197" s="43" t="str">
        <f t="shared" si="616"/>
        <v>HS Only</v>
      </c>
      <c r="AL1197" s="45" t="str">
        <f t="shared" si="617"/>
        <v/>
      </c>
      <c r="AM1197" s="43" t="str">
        <f t="shared" si="618"/>
        <v/>
      </c>
      <c r="AN1197" s="42" t="str">
        <f t="shared" si="619"/>
        <v/>
      </c>
      <c r="AO1197" s="40" t="str">
        <f t="shared" si="620"/>
        <v>TPO2_YEAST</v>
      </c>
      <c r="AP1197" s="44" t="str">
        <f t="shared" si="621"/>
        <v/>
      </c>
      <c r="AQ1197" s="43" t="str">
        <f t="shared" si="622"/>
        <v/>
      </c>
      <c r="AR1197" s="43" t="str">
        <f t="shared" si="623"/>
        <v/>
      </c>
      <c r="AS1197" s="43">
        <f t="shared" si="624"/>
        <v>4.2426406871192847E-2</v>
      </c>
      <c r="AT1197" s="43" t="str">
        <f t="shared" si="625"/>
        <v/>
      </c>
      <c r="AU1197" s="42">
        <f t="shared" si="626"/>
        <v>4.2426406871192889E-2</v>
      </c>
    </row>
    <row r="1198" spans="1:47" ht="15" x14ac:dyDescent="0.25">
      <c r="A1198" s="40" t="s">
        <v>4744</v>
      </c>
      <c r="B1198" s="40" t="s">
        <v>4743</v>
      </c>
      <c r="C1198" s="60" t="str">
        <f>IF(ISNUMBER(VLOOKUP(B1198,'[1]WT-GR-A'!I$2:J$693,2,FALSE)),VLOOKUP(B1198,'[1]WT-GR-A'!I$2:J$693,2,FALSE),"")</f>
        <v/>
      </c>
      <c r="D1198" s="58">
        <f>IF(ISNUMBER(VLOOKUP($B1198,'[1]KO-GR-A'!$I$2:$J$907,2,FALSE)),VLOOKUP($B1198,'[1]KO-GR-A'!$I$2:$J$907,2,FALSE),"")</f>
        <v>0.11</v>
      </c>
      <c r="E1198" s="58">
        <f>IF(ISNUMBER(VLOOKUP($B1198,'[1]MT-GR-A'!$I$2:$J$789,2,FALSE)),VLOOKUP($B1198,'[1]MT-GR-A'!$I$2:$J$789,2,FALSE),"")</f>
        <v>0.05</v>
      </c>
      <c r="F1198" s="58">
        <f>IF(ISNUMBER(VLOOKUP($B1198,'[1]WT-HS-A'!$I$2:$J$1224,2,FALSE)),VLOOKUP($B1198,'[1]WT-HS-A'!$I$2:$J$1224,2,FALSE),"")</f>
        <v>0.11</v>
      </c>
      <c r="G1198" s="58" t="str">
        <f>IF(ISNUMBER(VLOOKUP($B1198,'[1]KO-HS-A'!$I$2:$J$1229,2,FALSE)),VLOOKUP($B1198,'[1]KO-HS-A'!$I$2:$J$1229,2,FALSE),"")</f>
        <v/>
      </c>
      <c r="H1198" s="58">
        <f>IF(ISNUMBER(VLOOKUP($B1198,'[1]MT-HS-A'!$I$2:$J$1362,2,FALSE)),VLOOKUP($B1198,'[1]MT-HS-A'!$I$2:$J$1362,2,FALSE),"")</f>
        <v>0.11</v>
      </c>
      <c r="I1198" s="59" t="str">
        <f>IF(ISNUMBER(VLOOKUP($B1198,'[1]WT-GR-B'!$I$2:$J$585,2,FALSE)),VLOOKUP($B1198,'[1]WT-GR-B'!$I$2:$J$585,2,FALSE),"")</f>
        <v/>
      </c>
      <c r="J1198" s="58">
        <f>IF(ISNUMBER(VLOOKUP($B1198,'[1]KO-GR-B'!$I$2:$J$900,2,FALSE)),VLOOKUP($B1198,'[1]KO-GR-B'!$I$2:$J$900,2,FALSE),"")</f>
        <v>0.11</v>
      </c>
      <c r="K1198" s="58">
        <f>IF(ISNUMBER(VLOOKUP($B1198,'[1]MT-GR-B'!$I$2:$J$693,2,FALSE)),VLOOKUP($B1198,'[1]MT-GR-B'!$I$2:$J$693,2,FALSE),"")</f>
        <v>0.17</v>
      </c>
      <c r="L1198" s="58">
        <f>IF(ISNUMBER(VLOOKUP($B1198,'[1]WT-HS-B'!$I$2:$J$1220,2,FALSE)),VLOOKUP($B1198,'[1]WT-HS-B'!$I$2:$J$1220,2,FALSE),"")</f>
        <v>0.11</v>
      </c>
      <c r="M1198" s="58">
        <f>IF(ISNUMBER(VLOOKUP($B1198,'[1]KO-HS-B'!$I$2:$J$1046,2,FALSE)),VLOOKUP($B1198,'[1]KO-HS-B'!$I$2:$J$1046,2,FALSE),"")</f>
        <v>0.11</v>
      </c>
      <c r="N1198" s="58" t="str">
        <f>IF(ISNUMBER(VLOOKUP($B1198,'[1]MT-HS-B'!$I$2:$J$773,2,FALSE)),VLOOKUP($B1198,'[1]MT-HS-B'!$I$2:$J$773,2,FALSE),"")</f>
        <v/>
      </c>
      <c r="O1198" s="40" t="str">
        <f t="shared" si="594"/>
        <v>TPO3_YEAST</v>
      </c>
      <c r="P1198" s="57" t="str">
        <f t="shared" si="595"/>
        <v>HS only</v>
      </c>
      <c r="Q1198" s="57">
        <f t="shared" si="596"/>
        <v>0</v>
      </c>
      <c r="R1198" s="57">
        <f t="shared" si="597"/>
        <v>1.2</v>
      </c>
      <c r="S1198" s="56" t="str">
        <f t="shared" si="598"/>
        <v>n/a</v>
      </c>
      <c r="T1198" s="55" t="str">
        <f t="shared" si="599"/>
        <v>n/a</v>
      </c>
      <c r="U1198" s="54" t="str">
        <f t="shared" si="600"/>
        <v>n/a</v>
      </c>
      <c r="V1198" s="53" t="str">
        <f t="shared" si="601"/>
        <v>HS only</v>
      </c>
      <c r="W1198" s="53" t="str">
        <f t="shared" si="602"/>
        <v>GR only</v>
      </c>
      <c r="X1198" s="53">
        <f t="shared" si="603"/>
        <v>1.2</v>
      </c>
      <c r="Y1198" s="52" t="str">
        <f t="shared" si="604"/>
        <v>HS only</v>
      </c>
      <c r="Z1198" s="51">
        <f t="shared" si="605"/>
        <v>0</v>
      </c>
      <c r="AA1198" s="50" t="str">
        <f t="shared" si="606"/>
        <v>GR only</v>
      </c>
      <c r="AB1198" s="40" t="str">
        <f t="shared" si="607"/>
        <v>TPO3</v>
      </c>
      <c r="AC1198" s="49">
        <f t="shared" si="608"/>
        <v>0</v>
      </c>
      <c r="AD1198" s="47">
        <f t="shared" si="609"/>
        <v>0.11</v>
      </c>
      <c r="AE1198" s="47">
        <f t="shared" si="610"/>
        <v>0.11000000000000001</v>
      </c>
      <c r="AF1198" s="48">
        <f t="shared" si="611"/>
        <v>0.11</v>
      </c>
      <c r="AG1198" s="47">
        <f t="shared" si="612"/>
        <v>0.11</v>
      </c>
      <c r="AH1198" s="47">
        <f t="shared" si="613"/>
        <v>0.11</v>
      </c>
      <c r="AI1198" s="46" t="str">
        <f t="shared" si="614"/>
        <v>HS Only</v>
      </c>
      <c r="AJ1198" s="43">
        <f t="shared" si="615"/>
        <v>1</v>
      </c>
      <c r="AK1198" s="43">
        <f t="shared" si="616"/>
        <v>0.99999999999999989</v>
      </c>
      <c r="AL1198" s="45" t="str">
        <f t="shared" si="617"/>
        <v/>
      </c>
      <c r="AM1198" s="43" t="str">
        <f t="shared" si="618"/>
        <v/>
      </c>
      <c r="AN1198" s="42" t="str">
        <f t="shared" si="619"/>
        <v/>
      </c>
      <c r="AO1198" s="40" t="str">
        <f t="shared" si="620"/>
        <v>TPO3_YEAST</v>
      </c>
      <c r="AP1198" s="44" t="str">
        <f t="shared" si="621"/>
        <v/>
      </c>
      <c r="AQ1198" s="43">
        <f t="shared" si="622"/>
        <v>0</v>
      </c>
      <c r="AR1198" s="43">
        <f t="shared" si="623"/>
        <v>8.4852813742385694E-2</v>
      </c>
      <c r="AS1198" s="43">
        <f t="shared" si="624"/>
        <v>0</v>
      </c>
      <c r="AT1198" s="43" t="str">
        <f t="shared" si="625"/>
        <v/>
      </c>
      <c r="AU1198" s="42" t="str">
        <f t="shared" si="626"/>
        <v/>
      </c>
    </row>
    <row r="1199" spans="1:47" ht="15" x14ac:dyDescent="0.25">
      <c r="A1199" s="40" t="s">
        <v>4742</v>
      </c>
      <c r="B1199" s="40" t="s">
        <v>4741</v>
      </c>
      <c r="C1199" s="60" t="str">
        <f>IF(ISNUMBER(VLOOKUP(B1199,'[1]WT-GR-A'!I$2:J$693,2,FALSE)),VLOOKUP(B1199,'[1]WT-GR-A'!I$2:J$693,2,FALSE),"")</f>
        <v/>
      </c>
      <c r="D1199" s="58" t="str">
        <f>IF(ISNUMBER(VLOOKUP($B1199,'[1]KO-GR-A'!$I$2:$J$907,2,FALSE)),VLOOKUP($B1199,'[1]KO-GR-A'!$I$2:$J$907,2,FALSE),"")</f>
        <v/>
      </c>
      <c r="E1199" s="58" t="str">
        <f>IF(ISNUMBER(VLOOKUP($B1199,'[1]MT-GR-A'!$I$2:$J$789,2,FALSE)),VLOOKUP($B1199,'[1]MT-GR-A'!$I$2:$J$789,2,FALSE),"")</f>
        <v/>
      </c>
      <c r="F1199" s="58" t="str">
        <f>IF(ISNUMBER(VLOOKUP($B1199,'[1]WT-HS-A'!$I$2:$J$1224,2,FALSE)),VLOOKUP($B1199,'[1]WT-HS-A'!$I$2:$J$1224,2,FALSE),"")</f>
        <v/>
      </c>
      <c r="G1199" s="58" t="str">
        <f>IF(ISNUMBER(VLOOKUP($B1199,'[1]KO-HS-A'!$I$2:$J$1229,2,FALSE)),VLOOKUP($B1199,'[1]KO-HS-A'!$I$2:$J$1229,2,FALSE),"")</f>
        <v/>
      </c>
      <c r="H1199" s="58">
        <f>IF(ISNUMBER(VLOOKUP($B1199,'[1]MT-HS-A'!$I$2:$J$1362,2,FALSE)),VLOOKUP($B1199,'[1]MT-HS-A'!$I$2:$J$1362,2,FALSE),"")</f>
        <v>0.05</v>
      </c>
      <c r="I1199" s="59" t="str">
        <f>IF(ISNUMBER(VLOOKUP($B1199,'[1]WT-GR-B'!$I$2:$J$585,2,FALSE)),VLOOKUP($B1199,'[1]WT-GR-B'!$I$2:$J$585,2,FALSE),"")</f>
        <v/>
      </c>
      <c r="J1199" s="58">
        <f>IF(ISNUMBER(VLOOKUP($B1199,'[1]KO-GR-B'!$I$2:$J$900,2,FALSE)),VLOOKUP($B1199,'[1]KO-GR-B'!$I$2:$J$900,2,FALSE),"")</f>
        <v>0.05</v>
      </c>
      <c r="K1199" s="58" t="str">
        <f>IF(ISNUMBER(VLOOKUP($B1199,'[1]MT-GR-B'!$I$2:$J$693,2,FALSE)),VLOOKUP($B1199,'[1]MT-GR-B'!$I$2:$J$693,2,FALSE),"")</f>
        <v/>
      </c>
      <c r="L1199" s="58" t="str">
        <f>IF(ISNUMBER(VLOOKUP($B1199,'[1]WT-HS-B'!$I$2:$J$1220,2,FALSE)),VLOOKUP($B1199,'[1]WT-HS-B'!$I$2:$J$1220,2,FALSE),"")</f>
        <v/>
      </c>
      <c r="M1199" s="58" t="str">
        <f>IF(ISNUMBER(VLOOKUP($B1199,'[1]KO-HS-B'!$I$2:$J$1046,2,FALSE)),VLOOKUP($B1199,'[1]KO-HS-B'!$I$2:$J$1046,2,FALSE),"")</f>
        <v/>
      </c>
      <c r="N1199" s="58" t="str">
        <f>IF(ISNUMBER(VLOOKUP($B1199,'[1]MT-HS-B'!$I$2:$J$773,2,FALSE)),VLOOKUP($B1199,'[1]MT-HS-B'!$I$2:$J$773,2,FALSE),"")</f>
        <v/>
      </c>
      <c r="O1199" s="40" t="str">
        <f t="shared" si="594"/>
        <v>TPO4_YEAST</v>
      </c>
      <c r="P1199" s="57" t="str">
        <f t="shared" si="595"/>
        <v/>
      </c>
      <c r="Q1199" s="57" t="str">
        <f t="shared" si="596"/>
        <v/>
      </c>
      <c r="R1199" s="57" t="str">
        <f t="shared" si="597"/>
        <v/>
      </c>
      <c r="S1199" s="56" t="str">
        <f t="shared" si="598"/>
        <v>n/a</v>
      </c>
      <c r="T1199" s="55" t="str">
        <f t="shared" si="599"/>
        <v>n/a</v>
      </c>
      <c r="U1199" s="54" t="str">
        <f t="shared" si="600"/>
        <v>n/a</v>
      </c>
      <c r="V1199" s="53" t="str">
        <f t="shared" si="601"/>
        <v/>
      </c>
      <c r="W1199" s="53" t="str">
        <f t="shared" si="602"/>
        <v/>
      </c>
      <c r="X1199" s="53" t="str">
        <f t="shared" si="603"/>
        <v>HS only</v>
      </c>
      <c r="Y1199" s="52" t="str">
        <f t="shared" si="604"/>
        <v/>
      </c>
      <c r="Z1199" s="51" t="str">
        <f t="shared" si="605"/>
        <v>GR only</v>
      </c>
      <c r="AA1199" s="50" t="str">
        <f t="shared" si="606"/>
        <v/>
      </c>
      <c r="AB1199" s="40" t="str">
        <f t="shared" si="607"/>
        <v>TPO4</v>
      </c>
      <c r="AC1199" s="49">
        <f t="shared" si="608"/>
        <v>0</v>
      </c>
      <c r="AD1199" s="47">
        <f t="shared" si="609"/>
        <v>0.05</v>
      </c>
      <c r="AE1199" s="47">
        <f t="shared" si="610"/>
        <v>0</v>
      </c>
      <c r="AF1199" s="48">
        <f t="shared" si="611"/>
        <v>0</v>
      </c>
      <c r="AG1199" s="47">
        <f t="shared" si="612"/>
        <v>0</v>
      </c>
      <c r="AH1199" s="47">
        <f t="shared" si="613"/>
        <v>0.05</v>
      </c>
      <c r="AI1199" s="46" t="str">
        <f t="shared" si="614"/>
        <v/>
      </c>
      <c r="AJ1199" s="43">
        <f t="shared" si="615"/>
        <v>0</v>
      </c>
      <c r="AK1199" s="43" t="str">
        <f t="shared" si="616"/>
        <v>HS Only</v>
      </c>
      <c r="AL1199" s="45" t="str">
        <f t="shared" si="617"/>
        <v/>
      </c>
      <c r="AM1199" s="43" t="str">
        <f t="shared" si="618"/>
        <v/>
      </c>
      <c r="AN1199" s="42" t="str">
        <f t="shared" si="619"/>
        <v/>
      </c>
      <c r="AO1199" s="40" t="str">
        <f t="shared" si="620"/>
        <v>TPO4_YEAST</v>
      </c>
      <c r="AP1199" s="44" t="str">
        <f t="shared" si="621"/>
        <v/>
      </c>
      <c r="AQ1199" s="43" t="str">
        <f t="shared" si="622"/>
        <v/>
      </c>
      <c r="AR1199" s="43" t="str">
        <f t="shared" si="623"/>
        <v/>
      </c>
      <c r="AS1199" s="43" t="str">
        <f t="shared" si="624"/>
        <v/>
      </c>
      <c r="AT1199" s="43" t="str">
        <f t="shared" si="625"/>
        <v/>
      </c>
      <c r="AU1199" s="42" t="str">
        <f t="shared" si="626"/>
        <v/>
      </c>
    </row>
    <row r="1200" spans="1:47" ht="15" x14ac:dyDescent="0.25">
      <c r="A1200" s="40" t="s">
        <v>4740</v>
      </c>
      <c r="B1200" s="40" t="s">
        <v>4739</v>
      </c>
      <c r="C1200" s="60" t="str">
        <f>IF(ISNUMBER(VLOOKUP(B1200,'[1]WT-GR-A'!I$2:J$693,2,FALSE)),VLOOKUP(B1200,'[1]WT-GR-A'!I$2:J$693,2,FALSE),"")</f>
        <v/>
      </c>
      <c r="D1200" s="58" t="str">
        <f>IF(ISNUMBER(VLOOKUP($B1200,'[1]KO-GR-A'!$I$2:$J$907,2,FALSE)),VLOOKUP($B1200,'[1]KO-GR-A'!$I$2:$J$907,2,FALSE),"")</f>
        <v/>
      </c>
      <c r="E1200" s="58" t="str">
        <f>IF(ISNUMBER(VLOOKUP($B1200,'[1]MT-GR-A'!$I$2:$J$789,2,FALSE)),VLOOKUP($B1200,'[1]MT-GR-A'!$I$2:$J$789,2,FALSE),"")</f>
        <v/>
      </c>
      <c r="F1200" s="58" t="str">
        <f>IF(ISNUMBER(VLOOKUP($B1200,'[1]WT-HS-A'!$I$2:$J$1224,2,FALSE)),VLOOKUP($B1200,'[1]WT-HS-A'!$I$2:$J$1224,2,FALSE),"")</f>
        <v/>
      </c>
      <c r="G1200" s="58" t="str">
        <f>IF(ISNUMBER(VLOOKUP($B1200,'[1]KO-HS-A'!$I$2:$J$1229,2,FALSE)),VLOOKUP($B1200,'[1]KO-HS-A'!$I$2:$J$1229,2,FALSE),"")</f>
        <v/>
      </c>
      <c r="H1200" s="58" t="str">
        <f>IF(ISNUMBER(VLOOKUP($B1200,'[1]MT-HS-A'!$I$2:$J$1362,2,FALSE)),VLOOKUP($B1200,'[1]MT-HS-A'!$I$2:$J$1362,2,FALSE),"")</f>
        <v/>
      </c>
      <c r="I1200" s="59">
        <f>IF(ISNUMBER(VLOOKUP($B1200,'[1]WT-GR-B'!$I$2:$J$585,2,FALSE)),VLOOKUP($B1200,'[1]WT-GR-B'!$I$2:$J$585,2,FALSE),"")</f>
        <v>0.13</v>
      </c>
      <c r="J1200" s="58" t="str">
        <f>IF(ISNUMBER(VLOOKUP($B1200,'[1]KO-GR-B'!$I$2:$J$900,2,FALSE)),VLOOKUP($B1200,'[1]KO-GR-B'!$I$2:$J$900,2,FALSE),"")</f>
        <v/>
      </c>
      <c r="K1200" s="58" t="str">
        <f>IF(ISNUMBER(VLOOKUP($B1200,'[1]MT-GR-B'!$I$2:$J$693,2,FALSE)),VLOOKUP($B1200,'[1]MT-GR-B'!$I$2:$J$693,2,FALSE),"")</f>
        <v/>
      </c>
      <c r="L1200" s="58" t="str">
        <f>IF(ISNUMBER(VLOOKUP($B1200,'[1]WT-HS-B'!$I$2:$J$1220,2,FALSE)),VLOOKUP($B1200,'[1]WT-HS-B'!$I$2:$J$1220,2,FALSE),"")</f>
        <v/>
      </c>
      <c r="M1200" s="58" t="str">
        <f>IF(ISNUMBER(VLOOKUP($B1200,'[1]KO-HS-B'!$I$2:$J$1046,2,FALSE)),VLOOKUP($B1200,'[1]KO-HS-B'!$I$2:$J$1046,2,FALSE),"")</f>
        <v/>
      </c>
      <c r="N1200" s="58" t="str">
        <f>IF(ISNUMBER(VLOOKUP($B1200,'[1]MT-HS-B'!$I$2:$J$773,2,FALSE)),VLOOKUP($B1200,'[1]MT-HS-B'!$I$2:$J$773,2,FALSE),"")</f>
        <v/>
      </c>
      <c r="O1200" s="40" t="str">
        <f t="shared" si="594"/>
        <v>TPP1_YEAST</v>
      </c>
      <c r="P1200" s="57" t="str">
        <f t="shared" si="595"/>
        <v/>
      </c>
      <c r="Q1200" s="57" t="str">
        <f t="shared" si="596"/>
        <v/>
      </c>
      <c r="R1200" s="57" t="str">
        <f t="shared" si="597"/>
        <v/>
      </c>
      <c r="S1200" s="56" t="str">
        <f t="shared" si="598"/>
        <v>n/a</v>
      </c>
      <c r="T1200" s="55" t="str">
        <f t="shared" si="599"/>
        <v>n/a</v>
      </c>
      <c r="U1200" s="54" t="str">
        <f t="shared" si="600"/>
        <v>n/a</v>
      </c>
      <c r="V1200" s="53" t="str">
        <f t="shared" si="601"/>
        <v/>
      </c>
      <c r="W1200" s="53" t="str">
        <f t="shared" si="602"/>
        <v/>
      </c>
      <c r="X1200" s="53" t="str">
        <f t="shared" si="603"/>
        <v/>
      </c>
      <c r="Y1200" s="52" t="str">
        <f t="shared" si="604"/>
        <v>GR only</v>
      </c>
      <c r="Z1200" s="51" t="str">
        <f t="shared" si="605"/>
        <v/>
      </c>
      <c r="AA1200" s="50" t="str">
        <f t="shared" si="606"/>
        <v/>
      </c>
      <c r="AB1200" s="40" t="str">
        <f t="shared" si="607"/>
        <v>TPP1</v>
      </c>
      <c r="AC1200" s="49">
        <f t="shared" si="608"/>
        <v>0.13</v>
      </c>
      <c r="AD1200" s="47">
        <f t="shared" si="609"/>
        <v>0</v>
      </c>
      <c r="AE1200" s="47">
        <f t="shared" si="610"/>
        <v>0</v>
      </c>
      <c r="AF1200" s="48">
        <f t="shared" si="611"/>
        <v>0</v>
      </c>
      <c r="AG1200" s="47">
        <f t="shared" si="612"/>
        <v>0</v>
      </c>
      <c r="AH1200" s="47">
        <f t="shared" si="613"/>
        <v>0</v>
      </c>
      <c r="AI1200" s="46">
        <f t="shared" si="614"/>
        <v>0</v>
      </c>
      <c r="AJ1200" s="43" t="str">
        <f t="shared" si="615"/>
        <v/>
      </c>
      <c r="AK1200" s="43" t="str">
        <f t="shared" si="616"/>
        <v/>
      </c>
      <c r="AL1200" s="45" t="str">
        <f t="shared" si="617"/>
        <v/>
      </c>
      <c r="AM1200" s="43" t="str">
        <f t="shared" si="618"/>
        <v/>
      </c>
      <c r="AN1200" s="42" t="str">
        <f t="shared" si="619"/>
        <v/>
      </c>
      <c r="AO1200" s="40" t="str">
        <f t="shared" si="620"/>
        <v>TPP1_YEAST</v>
      </c>
      <c r="AP1200" s="44" t="str">
        <f t="shared" si="621"/>
        <v/>
      </c>
      <c r="AQ1200" s="43" t="str">
        <f t="shared" si="622"/>
        <v/>
      </c>
      <c r="AR1200" s="43" t="str">
        <f t="shared" si="623"/>
        <v/>
      </c>
      <c r="AS1200" s="43" t="str">
        <f t="shared" si="624"/>
        <v/>
      </c>
      <c r="AT1200" s="43" t="str">
        <f t="shared" si="625"/>
        <v/>
      </c>
      <c r="AU1200" s="42" t="str">
        <f t="shared" si="626"/>
        <v/>
      </c>
    </row>
    <row r="1201" spans="1:47" ht="15" x14ac:dyDescent="0.25">
      <c r="A1201" s="40" t="s">
        <v>4738</v>
      </c>
      <c r="B1201" s="40" t="s">
        <v>4737</v>
      </c>
      <c r="C1201" s="60" t="str">
        <f>IF(ISNUMBER(VLOOKUP(B1201,'[1]WT-GR-A'!I$2:J$693,2,FALSE)),VLOOKUP(B1201,'[1]WT-GR-A'!I$2:J$693,2,FALSE),"")</f>
        <v/>
      </c>
      <c r="D1201" s="58" t="str">
        <f>IF(ISNUMBER(VLOOKUP($B1201,'[1]KO-GR-A'!$I$2:$J$907,2,FALSE)),VLOOKUP($B1201,'[1]KO-GR-A'!$I$2:$J$907,2,FALSE),"")</f>
        <v/>
      </c>
      <c r="E1201" s="58" t="str">
        <f>IF(ISNUMBER(VLOOKUP($B1201,'[1]MT-GR-A'!$I$2:$J$789,2,FALSE)),VLOOKUP($B1201,'[1]MT-GR-A'!$I$2:$J$789,2,FALSE),"")</f>
        <v/>
      </c>
      <c r="F1201" s="58">
        <f>IF(ISNUMBER(VLOOKUP($B1201,'[1]WT-HS-A'!$I$2:$J$1224,2,FALSE)),VLOOKUP($B1201,'[1]WT-HS-A'!$I$2:$J$1224,2,FALSE),"")</f>
        <v>0.1</v>
      </c>
      <c r="G1201" s="58">
        <f>IF(ISNUMBER(VLOOKUP($B1201,'[1]KO-HS-A'!$I$2:$J$1229,2,FALSE)),VLOOKUP($B1201,'[1]KO-HS-A'!$I$2:$J$1229,2,FALSE),"")</f>
        <v>0.21</v>
      </c>
      <c r="H1201" s="58">
        <f>IF(ISNUMBER(VLOOKUP($B1201,'[1]MT-HS-A'!$I$2:$J$1362,2,FALSE)),VLOOKUP($B1201,'[1]MT-HS-A'!$I$2:$J$1362,2,FALSE),"")</f>
        <v>0.1</v>
      </c>
      <c r="I1201" s="59" t="str">
        <f>IF(ISNUMBER(VLOOKUP($B1201,'[1]WT-GR-B'!$I$2:$J$585,2,FALSE)),VLOOKUP($B1201,'[1]WT-GR-B'!$I$2:$J$585,2,FALSE),"")</f>
        <v/>
      </c>
      <c r="J1201" s="58" t="str">
        <f>IF(ISNUMBER(VLOOKUP($B1201,'[1]KO-GR-B'!$I$2:$J$900,2,FALSE)),VLOOKUP($B1201,'[1]KO-GR-B'!$I$2:$J$900,2,FALSE),"")</f>
        <v/>
      </c>
      <c r="K1201" s="58" t="str">
        <f>IF(ISNUMBER(VLOOKUP($B1201,'[1]MT-GR-B'!$I$2:$J$693,2,FALSE)),VLOOKUP($B1201,'[1]MT-GR-B'!$I$2:$J$693,2,FALSE),"")</f>
        <v/>
      </c>
      <c r="L1201" s="58">
        <f>IF(ISNUMBER(VLOOKUP($B1201,'[1]WT-HS-B'!$I$2:$J$1220,2,FALSE)),VLOOKUP($B1201,'[1]WT-HS-B'!$I$2:$J$1220,2,FALSE),"")</f>
        <v>0.1</v>
      </c>
      <c r="M1201" s="58">
        <f>IF(ISNUMBER(VLOOKUP($B1201,'[1]KO-HS-B'!$I$2:$J$1046,2,FALSE)),VLOOKUP($B1201,'[1]KO-HS-B'!$I$2:$J$1046,2,FALSE),"")</f>
        <v>0.1</v>
      </c>
      <c r="N1201" s="58" t="str">
        <f>IF(ISNUMBER(VLOOKUP($B1201,'[1]MT-HS-B'!$I$2:$J$773,2,FALSE)),VLOOKUP($B1201,'[1]MT-HS-B'!$I$2:$J$773,2,FALSE),"")</f>
        <v/>
      </c>
      <c r="O1201" s="40" t="str">
        <f t="shared" si="594"/>
        <v>HEM3_YEAST</v>
      </c>
      <c r="P1201" s="57" t="str">
        <f t="shared" si="595"/>
        <v>HS only</v>
      </c>
      <c r="Q1201" s="57" t="str">
        <f t="shared" si="596"/>
        <v>HS only</v>
      </c>
      <c r="R1201" s="57" t="str">
        <f t="shared" si="597"/>
        <v/>
      </c>
      <c r="S1201" s="56" t="str">
        <f t="shared" si="598"/>
        <v>n/a</v>
      </c>
      <c r="T1201" s="55" t="str">
        <f t="shared" si="599"/>
        <v>n/a</v>
      </c>
      <c r="U1201" s="54" t="str">
        <f t="shared" si="600"/>
        <v>n/a</v>
      </c>
      <c r="V1201" s="53" t="str">
        <f t="shared" si="601"/>
        <v>HS only</v>
      </c>
      <c r="W1201" s="53" t="str">
        <f t="shared" si="602"/>
        <v>HS only</v>
      </c>
      <c r="X1201" s="53" t="str">
        <f t="shared" si="603"/>
        <v>HS only</v>
      </c>
      <c r="Y1201" s="52" t="str">
        <f t="shared" si="604"/>
        <v>HS only</v>
      </c>
      <c r="Z1201" s="51" t="str">
        <f t="shared" si="605"/>
        <v>HS only</v>
      </c>
      <c r="AA1201" s="50" t="str">
        <f t="shared" si="606"/>
        <v/>
      </c>
      <c r="AB1201" s="40" t="str">
        <f t="shared" si="607"/>
        <v>HEM3</v>
      </c>
      <c r="AC1201" s="49">
        <f t="shared" si="608"/>
        <v>0</v>
      </c>
      <c r="AD1201" s="47">
        <f t="shared" si="609"/>
        <v>0</v>
      </c>
      <c r="AE1201" s="47">
        <f t="shared" si="610"/>
        <v>0</v>
      </c>
      <c r="AF1201" s="48">
        <f t="shared" si="611"/>
        <v>0.1</v>
      </c>
      <c r="AG1201" s="47">
        <f t="shared" si="612"/>
        <v>0.155</v>
      </c>
      <c r="AH1201" s="47">
        <f t="shared" si="613"/>
        <v>0.1</v>
      </c>
      <c r="AI1201" s="46" t="str">
        <f t="shared" si="614"/>
        <v>HS Only</v>
      </c>
      <c r="AJ1201" s="43" t="str">
        <f t="shared" si="615"/>
        <v>HS Only</v>
      </c>
      <c r="AK1201" s="43" t="str">
        <f t="shared" si="616"/>
        <v>HS Only</v>
      </c>
      <c r="AL1201" s="45" t="str">
        <f t="shared" si="617"/>
        <v/>
      </c>
      <c r="AM1201" s="43" t="str">
        <f t="shared" si="618"/>
        <v/>
      </c>
      <c r="AN1201" s="42" t="str">
        <f t="shared" si="619"/>
        <v/>
      </c>
      <c r="AO1201" s="40" t="str">
        <f t="shared" si="620"/>
        <v>HEM3_YEAST</v>
      </c>
      <c r="AP1201" s="44" t="str">
        <f t="shared" si="621"/>
        <v/>
      </c>
      <c r="AQ1201" s="43" t="str">
        <f t="shared" si="622"/>
        <v/>
      </c>
      <c r="AR1201" s="43" t="str">
        <f t="shared" si="623"/>
        <v/>
      </c>
      <c r="AS1201" s="43">
        <f t="shared" si="624"/>
        <v>0</v>
      </c>
      <c r="AT1201" s="43">
        <f t="shared" si="625"/>
        <v>7.7781745930520188E-2</v>
      </c>
      <c r="AU1201" s="42" t="str">
        <f t="shared" si="626"/>
        <v/>
      </c>
    </row>
    <row r="1202" spans="1:47" ht="15" x14ac:dyDescent="0.25">
      <c r="A1202" s="40" t="s">
        <v>4736</v>
      </c>
      <c r="B1202" s="40" t="s">
        <v>4735</v>
      </c>
      <c r="C1202" s="60" t="str">
        <f>IF(ISNUMBER(VLOOKUP(B1202,'[1]WT-GR-A'!I$2:J$693,2,FALSE)),VLOOKUP(B1202,'[1]WT-GR-A'!I$2:J$693,2,FALSE),"")</f>
        <v/>
      </c>
      <c r="D1202" s="58" t="str">
        <f>IF(ISNUMBER(VLOOKUP($B1202,'[1]KO-GR-A'!$I$2:$J$907,2,FALSE)),VLOOKUP($B1202,'[1]KO-GR-A'!$I$2:$J$907,2,FALSE),"")</f>
        <v/>
      </c>
      <c r="E1202" s="58">
        <f>IF(ISNUMBER(VLOOKUP($B1202,'[1]MT-GR-A'!$I$2:$J$789,2,FALSE)),VLOOKUP($B1202,'[1]MT-GR-A'!$I$2:$J$789,2,FALSE),"")</f>
        <v>0.2</v>
      </c>
      <c r="F1202" s="58">
        <f>IF(ISNUMBER(VLOOKUP($B1202,'[1]WT-HS-A'!$I$2:$J$1224,2,FALSE)),VLOOKUP($B1202,'[1]WT-HS-A'!$I$2:$J$1224,2,FALSE),"")</f>
        <v>1.65</v>
      </c>
      <c r="G1202" s="58">
        <f>IF(ISNUMBER(VLOOKUP($B1202,'[1]KO-HS-A'!$I$2:$J$1229,2,FALSE)),VLOOKUP($B1202,'[1]KO-HS-A'!$I$2:$J$1229,2,FALSE),"")</f>
        <v>1.82</v>
      </c>
      <c r="H1202" s="58">
        <f>IF(ISNUMBER(VLOOKUP($B1202,'[1]MT-HS-A'!$I$2:$J$1362,2,FALSE)),VLOOKUP($B1202,'[1]MT-HS-A'!$I$2:$J$1362,2,FALSE),"")</f>
        <v>2</v>
      </c>
      <c r="I1202" s="59">
        <f>IF(ISNUMBER(VLOOKUP($B1202,'[1]WT-GR-B'!$I$2:$J$585,2,FALSE)),VLOOKUP($B1202,'[1]WT-GR-B'!$I$2:$J$585,2,FALSE),"")</f>
        <v>0.2</v>
      </c>
      <c r="J1202" s="58">
        <f>IF(ISNUMBER(VLOOKUP($B1202,'[1]KO-GR-B'!$I$2:$J$900,2,FALSE)),VLOOKUP($B1202,'[1]KO-GR-B'!$I$2:$J$900,2,FALSE),"")</f>
        <v>0.28000000000000003</v>
      </c>
      <c r="K1202" s="58">
        <f>IF(ISNUMBER(VLOOKUP($B1202,'[1]MT-GR-B'!$I$2:$J$693,2,FALSE)),VLOOKUP($B1202,'[1]MT-GR-B'!$I$2:$J$693,2,FALSE),"")</f>
        <v>0.36</v>
      </c>
      <c r="L1202" s="58">
        <f>IF(ISNUMBER(VLOOKUP($B1202,'[1]WT-HS-B'!$I$2:$J$1220,2,FALSE)),VLOOKUP($B1202,'[1]WT-HS-B'!$I$2:$J$1220,2,FALSE),"")</f>
        <v>1.82</v>
      </c>
      <c r="M1202" s="58">
        <f>IF(ISNUMBER(VLOOKUP($B1202,'[1]KO-HS-B'!$I$2:$J$1046,2,FALSE)),VLOOKUP($B1202,'[1]KO-HS-B'!$I$2:$J$1046,2,FALSE),"")</f>
        <v>1.82</v>
      </c>
      <c r="N1202" s="58">
        <f>IF(ISNUMBER(VLOOKUP($B1202,'[1]MT-HS-B'!$I$2:$J$773,2,FALSE)),VLOOKUP($B1202,'[1]MT-HS-B'!$I$2:$J$773,2,FALSE),"")</f>
        <v>1.82</v>
      </c>
      <c r="O1202" s="40" t="str">
        <f t="shared" si="594"/>
        <v>ALDH4_YEAST</v>
      </c>
      <c r="P1202" s="57">
        <f t="shared" si="595"/>
        <v>8.1</v>
      </c>
      <c r="Q1202" s="57">
        <f t="shared" si="596"/>
        <v>5.5</v>
      </c>
      <c r="R1202" s="57">
        <f t="shared" si="597"/>
        <v>6.5277777777777777</v>
      </c>
      <c r="S1202" s="56" t="str">
        <f t="shared" si="598"/>
        <v>n/a</v>
      </c>
      <c r="T1202" s="55" t="str">
        <f t="shared" si="599"/>
        <v>n/a</v>
      </c>
      <c r="U1202" s="54">
        <f t="shared" si="600"/>
        <v>2.4722222222222223</v>
      </c>
      <c r="V1202" s="53" t="str">
        <f t="shared" si="601"/>
        <v>HS only</v>
      </c>
      <c r="W1202" s="53" t="str">
        <f t="shared" si="602"/>
        <v>HS only</v>
      </c>
      <c r="X1202" s="53">
        <f t="shared" si="603"/>
        <v>9</v>
      </c>
      <c r="Y1202" s="52">
        <f t="shared" si="604"/>
        <v>8.1</v>
      </c>
      <c r="Z1202" s="51">
        <f t="shared" si="605"/>
        <v>5.5</v>
      </c>
      <c r="AA1202" s="50">
        <f t="shared" si="606"/>
        <v>4.0555555555555554</v>
      </c>
      <c r="AB1202" s="40" t="str">
        <f t="shared" si="607"/>
        <v>ALD4</v>
      </c>
      <c r="AC1202" s="49">
        <f t="shared" si="608"/>
        <v>0.2</v>
      </c>
      <c r="AD1202" s="47">
        <f t="shared" si="609"/>
        <v>0.28000000000000003</v>
      </c>
      <c r="AE1202" s="47">
        <f t="shared" si="610"/>
        <v>0.28000000000000003</v>
      </c>
      <c r="AF1202" s="48">
        <f t="shared" si="611"/>
        <v>1.7349999999999999</v>
      </c>
      <c r="AG1202" s="47">
        <f t="shared" si="612"/>
        <v>1.82</v>
      </c>
      <c r="AH1202" s="47">
        <f t="shared" si="613"/>
        <v>1.9100000000000001</v>
      </c>
      <c r="AI1202" s="46">
        <f t="shared" si="614"/>
        <v>8.6749999999999989</v>
      </c>
      <c r="AJ1202" s="43">
        <f t="shared" si="615"/>
        <v>6.5</v>
      </c>
      <c r="AK1202" s="43">
        <f t="shared" si="616"/>
        <v>6.8214285714285712</v>
      </c>
      <c r="AL1202" s="45" t="str">
        <f t="shared" si="617"/>
        <v/>
      </c>
      <c r="AM1202" s="43" t="str">
        <f t="shared" si="618"/>
        <v/>
      </c>
      <c r="AN1202" s="42">
        <f t="shared" si="619"/>
        <v>3.4962501958668155</v>
      </c>
      <c r="AO1202" s="40" t="str">
        <f t="shared" si="620"/>
        <v>ALDH4_YEAST</v>
      </c>
      <c r="AP1202" s="44" t="str">
        <f t="shared" si="621"/>
        <v/>
      </c>
      <c r="AQ1202" s="43" t="str">
        <f t="shared" si="622"/>
        <v/>
      </c>
      <c r="AR1202" s="43">
        <f t="shared" si="623"/>
        <v>0.11313708498984751</v>
      </c>
      <c r="AS1202" s="43">
        <f t="shared" si="624"/>
        <v>0.12020815280171318</v>
      </c>
      <c r="AT1202" s="43">
        <f t="shared" si="625"/>
        <v>0</v>
      </c>
      <c r="AU1202" s="42">
        <f t="shared" si="626"/>
        <v>0.12727922061357852</v>
      </c>
    </row>
    <row r="1203" spans="1:47" ht="15" x14ac:dyDescent="0.25">
      <c r="A1203" s="40" t="s">
        <v>4734</v>
      </c>
      <c r="B1203" s="40" t="s">
        <v>4733</v>
      </c>
      <c r="C1203" s="60" t="str">
        <f>IF(ISNUMBER(VLOOKUP(B1203,'[1]WT-GR-A'!I$2:J$693,2,FALSE)),VLOOKUP(B1203,'[1]WT-GR-A'!I$2:J$693,2,FALSE),"")</f>
        <v/>
      </c>
      <c r="D1203" s="58" t="str">
        <f>IF(ISNUMBER(VLOOKUP($B1203,'[1]KO-GR-A'!$I$2:$J$907,2,FALSE)),VLOOKUP($B1203,'[1]KO-GR-A'!$I$2:$J$907,2,FALSE),"")</f>
        <v/>
      </c>
      <c r="E1203" s="58" t="str">
        <f>IF(ISNUMBER(VLOOKUP($B1203,'[1]MT-GR-A'!$I$2:$J$789,2,FALSE)),VLOOKUP($B1203,'[1]MT-GR-A'!$I$2:$J$789,2,FALSE),"")</f>
        <v/>
      </c>
      <c r="F1203" s="58">
        <f>IF(ISNUMBER(VLOOKUP($B1203,'[1]WT-HS-A'!$I$2:$J$1224,2,FALSE)),VLOOKUP($B1203,'[1]WT-HS-A'!$I$2:$J$1224,2,FALSE),"")</f>
        <v>0.16</v>
      </c>
      <c r="G1203" s="58" t="str">
        <f>IF(ISNUMBER(VLOOKUP($B1203,'[1]KO-HS-A'!$I$2:$J$1229,2,FALSE)),VLOOKUP($B1203,'[1]KO-HS-A'!$I$2:$J$1229,2,FALSE),"")</f>
        <v/>
      </c>
      <c r="H1203" s="58" t="str">
        <f>IF(ISNUMBER(VLOOKUP($B1203,'[1]MT-HS-A'!$I$2:$J$1362,2,FALSE)),VLOOKUP($B1203,'[1]MT-HS-A'!$I$2:$J$1362,2,FALSE),"")</f>
        <v/>
      </c>
      <c r="I1203" s="59" t="str">
        <f>IF(ISNUMBER(VLOOKUP($B1203,'[1]WT-GR-B'!$I$2:$J$585,2,FALSE)),VLOOKUP($B1203,'[1]WT-GR-B'!$I$2:$J$585,2,FALSE),"")</f>
        <v/>
      </c>
      <c r="J1203" s="58" t="str">
        <f>IF(ISNUMBER(VLOOKUP($B1203,'[1]KO-GR-B'!$I$2:$J$900,2,FALSE)),VLOOKUP($B1203,'[1]KO-GR-B'!$I$2:$J$900,2,FALSE),"")</f>
        <v/>
      </c>
      <c r="K1203" s="58" t="str">
        <f>IF(ISNUMBER(VLOOKUP($B1203,'[1]MT-GR-B'!$I$2:$J$693,2,FALSE)),VLOOKUP($B1203,'[1]MT-GR-B'!$I$2:$J$693,2,FALSE),"")</f>
        <v/>
      </c>
      <c r="L1203" s="58" t="str">
        <f>IF(ISNUMBER(VLOOKUP($B1203,'[1]WT-HS-B'!$I$2:$J$1220,2,FALSE)),VLOOKUP($B1203,'[1]WT-HS-B'!$I$2:$J$1220,2,FALSE),"")</f>
        <v/>
      </c>
      <c r="M1203" s="58" t="str">
        <f>IF(ISNUMBER(VLOOKUP($B1203,'[1]KO-HS-B'!$I$2:$J$1046,2,FALSE)),VLOOKUP($B1203,'[1]KO-HS-B'!$I$2:$J$1046,2,FALSE),"")</f>
        <v/>
      </c>
      <c r="N1203" s="58" t="str">
        <f>IF(ISNUMBER(VLOOKUP($B1203,'[1]MT-HS-B'!$I$2:$J$773,2,FALSE)),VLOOKUP($B1203,'[1]MT-HS-B'!$I$2:$J$773,2,FALSE),"")</f>
        <v/>
      </c>
      <c r="O1203" s="40" t="str">
        <f t="shared" si="594"/>
        <v>PFD3_YEAST</v>
      </c>
      <c r="P1203" s="57" t="str">
        <f t="shared" si="595"/>
        <v/>
      </c>
      <c r="Q1203" s="57" t="str">
        <f t="shared" si="596"/>
        <v/>
      </c>
      <c r="R1203" s="57" t="str">
        <f t="shared" si="597"/>
        <v/>
      </c>
      <c r="S1203" s="56" t="str">
        <f t="shared" si="598"/>
        <v>n/a</v>
      </c>
      <c r="T1203" s="55" t="str">
        <f t="shared" si="599"/>
        <v>n/a</v>
      </c>
      <c r="U1203" s="54" t="str">
        <f t="shared" si="600"/>
        <v>n/a</v>
      </c>
      <c r="V1203" s="53" t="str">
        <f t="shared" si="601"/>
        <v>HS only</v>
      </c>
      <c r="W1203" s="53" t="str">
        <f t="shared" si="602"/>
        <v/>
      </c>
      <c r="X1203" s="53" t="str">
        <f t="shared" si="603"/>
        <v/>
      </c>
      <c r="Y1203" s="52" t="str">
        <f t="shared" si="604"/>
        <v/>
      </c>
      <c r="Z1203" s="51" t="str">
        <f t="shared" si="605"/>
        <v/>
      </c>
      <c r="AA1203" s="50" t="str">
        <f t="shared" si="606"/>
        <v/>
      </c>
      <c r="AB1203" s="40" t="str">
        <f t="shared" si="607"/>
        <v>PAC10</v>
      </c>
      <c r="AC1203" s="49">
        <f t="shared" si="608"/>
        <v>0</v>
      </c>
      <c r="AD1203" s="47">
        <f t="shared" si="609"/>
        <v>0</v>
      </c>
      <c r="AE1203" s="47">
        <f t="shared" si="610"/>
        <v>0</v>
      </c>
      <c r="AF1203" s="48">
        <f t="shared" si="611"/>
        <v>0.16</v>
      </c>
      <c r="AG1203" s="47">
        <f t="shared" si="612"/>
        <v>0</v>
      </c>
      <c r="AH1203" s="47">
        <f t="shared" si="613"/>
        <v>0</v>
      </c>
      <c r="AI1203" s="46" t="str">
        <f t="shared" si="614"/>
        <v>HS Only</v>
      </c>
      <c r="AJ1203" s="43" t="str">
        <f t="shared" si="615"/>
        <v/>
      </c>
      <c r="AK1203" s="43" t="str">
        <f t="shared" si="616"/>
        <v/>
      </c>
      <c r="AL1203" s="45" t="str">
        <f t="shared" si="617"/>
        <v/>
      </c>
      <c r="AM1203" s="43" t="str">
        <f t="shared" si="618"/>
        <v/>
      </c>
      <c r="AN1203" s="42" t="str">
        <f t="shared" si="619"/>
        <v/>
      </c>
      <c r="AO1203" s="40" t="str">
        <f t="shared" si="620"/>
        <v>PFD3_YEAST</v>
      </c>
      <c r="AP1203" s="44" t="str">
        <f t="shared" si="621"/>
        <v/>
      </c>
      <c r="AQ1203" s="43" t="str">
        <f t="shared" si="622"/>
        <v/>
      </c>
      <c r="AR1203" s="43" t="str">
        <f t="shared" si="623"/>
        <v/>
      </c>
      <c r="AS1203" s="43" t="str">
        <f t="shared" si="624"/>
        <v/>
      </c>
      <c r="AT1203" s="43" t="str">
        <f t="shared" si="625"/>
        <v/>
      </c>
      <c r="AU1203" s="42" t="str">
        <f t="shared" si="626"/>
        <v/>
      </c>
    </row>
    <row r="1204" spans="1:47" ht="15" x14ac:dyDescent="0.25">
      <c r="A1204" s="40" t="s">
        <v>4732</v>
      </c>
      <c r="B1204" s="40" t="s">
        <v>4731</v>
      </c>
      <c r="C1204" s="60" t="str">
        <f>IF(ISNUMBER(VLOOKUP(B1204,'[1]WT-GR-A'!I$2:J$693,2,FALSE)),VLOOKUP(B1204,'[1]WT-GR-A'!I$2:J$693,2,FALSE),"")</f>
        <v/>
      </c>
      <c r="D1204" s="58" t="str">
        <f>IF(ISNUMBER(VLOOKUP($B1204,'[1]KO-GR-A'!$I$2:$J$907,2,FALSE)),VLOOKUP($B1204,'[1]KO-GR-A'!$I$2:$J$907,2,FALSE),"")</f>
        <v/>
      </c>
      <c r="E1204" s="58" t="str">
        <f>IF(ISNUMBER(VLOOKUP($B1204,'[1]MT-GR-A'!$I$2:$J$789,2,FALSE)),VLOOKUP($B1204,'[1]MT-GR-A'!$I$2:$J$789,2,FALSE),"")</f>
        <v/>
      </c>
      <c r="F1204" s="58" t="str">
        <f>IF(ISNUMBER(VLOOKUP($B1204,'[1]WT-HS-A'!$I$2:$J$1224,2,FALSE)),VLOOKUP($B1204,'[1]WT-HS-A'!$I$2:$J$1224,2,FALSE),"")</f>
        <v/>
      </c>
      <c r="G1204" s="58" t="str">
        <f>IF(ISNUMBER(VLOOKUP($B1204,'[1]KO-HS-A'!$I$2:$J$1229,2,FALSE)),VLOOKUP($B1204,'[1]KO-HS-A'!$I$2:$J$1229,2,FALSE),"")</f>
        <v/>
      </c>
      <c r="H1204" s="58" t="str">
        <f>IF(ISNUMBER(VLOOKUP($B1204,'[1]MT-HS-A'!$I$2:$J$1362,2,FALSE)),VLOOKUP($B1204,'[1]MT-HS-A'!$I$2:$J$1362,2,FALSE),"")</f>
        <v/>
      </c>
      <c r="I1204" s="59" t="str">
        <f>IF(ISNUMBER(VLOOKUP($B1204,'[1]WT-GR-B'!$I$2:$J$585,2,FALSE)),VLOOKUP($B1204,'[1]WT-GR-B'!$I$2:$J$585,2,FALSE),"")</f>
        <v/>
      </c>
      <c r="J1204" s="58" t="str">
        <f>IF(ISNUMBER(VLOOKUP($B1204,'[1]KO-GR-B'!$I$2:$J$900,2,FALSE)),VLOOKUP($B1204,'[1]KO-GR-B'!$I$2:$J$900,2,FALSE),"")</f>
        <v/>
      </c>
      <c r="K1204" s="58" t="str">
        <f>IF(ISNUMBER(VLOOKUP($B1204,'[1]MT-GR-B'!$I$2:$J$693,2,FALSE)),VLOOKUP($B1204,'[1]MT-GR-B'!$I$2:$J$693,2,FALSE),"")</f>
        <v/>
      </c>
      <c r="L1204" s="58">
        <f>IF(ISNUMBER(VLOOKUP($B1204,'[1]WT-HS-B'!$I$2:$J$1220,2,FALSE)),VLOOKUP($B1204,'[1]WT-HS-B'!$I$2:$J$1220,2,FALSE),"")</f>
        <v>0.25</v>
      </c>
      <c r="M1204" s="58">
        <f>IF(ISNUMBER(VLOOKUP($B1204,'[1]KO-HS-B'!$I$2:$J$1046,2,FALSE)),VLOOKUP($B1204,'[1]KO-HS-B'!$I$2:$J$1046,2,FALSE),"")</f>
        <v>0.25</v>
      </c>
      <c r="N1204" s="58" t="str">
        <f>IF(ISNUMBER(VLOOKUP($B1204,'[1]MT-HS-B'!$I$2:$J$773,2,FALSE)),VLOOKUP($B1204,'[1]MT-HS-B'!$I$2:$J$773,2,FALSE),"")</f>
        <v/>
      </c>
      <c r="O1204" s="40" t="str">
        <f t="shared" si="594"/>
        <v>PFD4_YEAST</v>
      </c>
      <c r="P1204" s="57" t="str">
        <f t="shared" si="595"/>
        <v/>
      </c>
      <c r="Q1204" s="57" t="str">
        <f t="shared" si="596"/>
        <v/>
      </c>
      <c r="R1204" s="57" t="str">
        <f t="shared" si="597"/>
        <v/>
      </c>
      <c r="S1204" s="56" t="str">
        <f t="shared" si="598"/>
        <v>n/a</v>
      </c>
      <c r="T1204" s="55" t="str">
        <f t="shared" si="599"/>
        <v>n/a</v>
      </c>
      <c r="U1204" s="54" t="str">
        <f t="shared" si="600"/>
        <v>n/a</v>
      </c>
      <c r="V1204" s="53" t="str">
        <f t="shared" si="601"/>
        <v/>
      </c>
      <c r="W1204" s="53" t="str">
        <f t="shared" si="602"/>
        <v/>
      </c>
      <c r="X1204" s="53" t="str">
        <f t="shared" si="603"/>
        <v/>
      </c>
      <c r="Y1204" s="52" t="str">
        <f t="shared" si="604"/>
        <v>HS only</v>
      </c>
      <c r="Z1204" s="51" t="str">
        <f t="shared" si="605"/>
        <v>HS only</v>
      </c>
      <c r="AA1204" s="50" t="str">
        <f t="shared" si="606"/>
        <v/>
      </c>
      <c r="AB1204" s="40" t="str">
        <f t="shared" si="607"/>
        <v>GIM3</v>
      </c>
      <c r="AC1204" s="49">
        <f t="shared" si="608"/>
        <v>0</v>
      </c>
      <c r="AD1204" s="47">
        <f t="shared" si="609"/>
        <v>0</v>
      </c>
      <c r="AE1204" s="47">
        <f t="shared" si="610"/>
        <v>0</v>
      </c>
      <c r="AF1204" s="48">
        <f t="shared" si="611"/>
        <v>0.25</v>
      </c>
      <c r="AG1204" s="47">
        <f t="shared" si="612"/>
        <v>0.25</v>
      </c>
      <c r="AH1204" s="47">
        <f t="shared" si="613"/>
        <v>0</v>
      </c>
      <c r="AI1204" s="46" t="str">
        <f t="shared" si="614"/>
        <v>HS Only</v>
      </c>
      <c r="AJ1204" s="43" t="str">
        <f t="shared" si="615"/>
        <v>HS Only</v>
      </c>
      <c r="AK1204" s="43" t="str">
        <f t="shared" si="616"/>
        <v/>
      </c>
      <c r="AL1204" s="45" t="str">
        <f t="shared" si="617"/>
        <v/>
      </c>
      <c r="AM1204" s="43" t="str">
        <f t="shared" si="618"/>
        <v/>
      </c>
      <c r="AN1204" s="42" t="str">
        <f t="shared" si="619"/>
        <v/>
      </c>
      <c r="AO1204" s="40" t="str">
        <f t="shared" si="620"/>
        <v>PFD4_YEAST</v>
      </c>
      <c r="AP1204" s="44" t="str">
        <f t="shared" si="621"/>
        <v/>
      </c>
      <c r="AQ1204" s="43" t="str">
        <f t="shared" si="622"/>
        <v/>
      </c>
      <c r="AR1204" s="43" t="str">
        <f t="shared" si="623"/>
        <v/>
      </c>
      <c r="AS1204" s="43" t="str">
        <f t="shared" si="624"/>
        <v/>
      </c>
      <c r="AT1204" s="43" t="str">
        <f t="shared" si="625"/>
        <v/>
      </c>
      <c r="AU1204" s="42" t="str">
        <f t="shared" si="626"/>
        <v/>
      </c>
    </row>
    <row r="1205" spans="1:47" ht="15" x14ac:dyDescent="0.25">
      <c r="A1205" s="40" t="s">
        <v>4730</v>
      </c>
      <c r="B1205" s="40" t="s">
        <v>4729</v>
      </c>
      <c r="C1205" s="60" t="str">
        <f>IF(ISNUMBER(VLOOKUP(B1205,'[1]WT-GR-A'!I$2:J$693,2,FALSE)),VLOOKUP(B1205,'[1]WT-GR-A'!I$2:J$693,2,FALSE),"")</f>
        <v/>
      </c>
      <c r="D1205" s="58">
        <f>IF(ISNUMBER(VLOOKUP($B1205,'[1]KO-GR-A'!$I$2:$J$907,2,FALSE)),VLOOKUP($B1205,'[1]KO-GR-A'!$I$2:$J$907,2,FALSE),"")</f>
        <v>0.2</v>
      </c>
      <c r="E1205" s="58" t="str">
        <f>IF(ISNUMBER(VLOOKUP($B1205,'[1]MT-GR-A'!$I$2:$J$789,2,FALSE)),VLOOKUP($B1205,'[1]MT-GR-A'!$I$2:$J$789,2,FALSE),"")</f>
        <v/>
      </c>
      <c r="F1205" s="58">
        <f>IF(ISNUMBER(VLOOKUP($B1205,'[1]WT-HS-A'!$I$2:$J$1224,2,FALSE)),VLOOKUP($B1205,'[1]WT-HS-A'!$I$2:$J$1224,2,FALSE),"")</f>
        <v>0.2</v>
      </c>
      <c r="G1205" s="58" t="str">
        <f>IF(ISNUMBER(VLOOKUP($B1205,'[1]KO-HS-A'!$I$2:$J$1229,2,FALSE)),VLOOKUP($B1205,'[1]KO-HS-A'!$I$2:$J$1229,2,FALSE),"")</f>
        <v/>
      </c>
      <c r="H1205" s="58">
        <f>IF(ISNUMBER(VLOOKUP($B1205,'[1]MT-HS-A'!$I$2:$J$1362,2,FALSE)),VLOOKUP($B1205,'[1]MT-HS-A'!$I$2:$J$1362,2,FALSE),"")</f>
        <v>0.2</v>
      </c>
      <c r="I1205" s="59" t="str">
        <f>IF(ISNUMBER(VLOOKUP($B1205,'[1]WT-GR-B'!$I$2:$J$585,2,FALSE)),VLOOKUP($B1205,'[1]WT-GR-B'!$I$2:$J$585,2,FALSE),"")</f>
        <v/>
      </c>
      <c r="J1205" s="58" t="str">
        <f>IF(ISNUMBER(VLOOKUP($B1205,'[1]KO-GR-B'!$I$2:$J$900,2,FALSE)),VLOOKUP($B1205,'[1]KO-GR-B'!$I$2:$J$900,2,FALSE),"")</f>
        <v/>
      </c>
      <c r="K1205" s="58" t="str">
        <f>IF(ISNUMBER(VLOOKUP($B1205,'[1]MT-GR-B'!$I$2:$J$693,2,FALSE)),VLOOKUP($B1205,'[1]MT-GR-B'!$I$2:$J$693,2,FALSE),"")</f>
        <v/>
      </c>
      <c r="L1205" s="58">
        <f>IF(ISNUMBER(VLOOKUP($B1205,'[1]WT-HS-B'!$I$2:$J$1220,2,FALSE)),VLOOKUP($B1205,'[1]WT-HS-B'!$I$2:$J$1220,2,FALSE),"")</f>
        <v>0.2</v>
      </c>
      <c r="M1205" s="58" t="str">
        <f>IF(ISNUMBER(VLOOKUP($B1205,'[1]KO-HS-B'!$I$2:$J$1046,2,FALSE)),VLOOKUP($B1205,'[1]KO-HS-B'!$I$2:$J$1046,2,FALSE),"")</f>
        <v/>
      </c>
      <c r="N1205" s="58" t="str">
        <f>IF(ISNUMBER(VLOOKUP($B1205,'[1]MT-HS-B'!$I$2:$J$773,2,FALSE)),VLOOKUP($B1205,'[1]MT-HS-B'!$I$2:$J$773,2,FALSE),"")</f>
        <v/>
      </c>
      <c r="O1205" s="40" t="str">
        <f t="shared" si="594"/>
        <v>PFD5_YEAST</v>
      </c>
      <c r="P1205" s="57" t="str">
        <f t="shared" si="595"/>
        <v>HS only</v>
      </c>
      <c r="Q1205" s="57" t="str">
        <f t="shared" si="596"/>
        <v/>
      </c>
      <c r="R1205" s="57" t="str">
        <f t="shared" si="597"/>
        <v/>
      </c>
      <c r="S1205" s="56" t="str">
        <f t="shared" si="598"/>
        <v>n/a</v>
      </c>
      <c r="T1205" s="55" t="str">
        <f t="shared" si="599"/>
        <v>n/a</v>
      </c>
      <c r="U1205" s="54" t="str">
        <f t="shared" si="600"/>
        <v>n/a</v>
      </c>
      <c r="V1205" s="53" t="str">
        <f t="shared" si="601"/>
        <v>HS only</v>
      </c>
      <c r="W1205" s="53" t="str">
        <f t="shared" si="602"/>
        <v>GR only</v>
      </c>
      <c r="X1205" s="53" t="str">
        <f t="shared" si="603"/>
        <v>HS only</v>
      </c>
      <c r="Y1205" s="52" t="str">
        <f t="shared" si="604"/>
        <v>HS only</v>
      </c>
      <c r="Z1205" s="51" t="str">
        <f t="shared" si="605"/>
        <v/>
      </c>
      <c r="AA1205" s="50" t="str">
        <f t="shared" si="606"/>
        <v/>
      </c>
      <c r="AB1205" s="40" t="str">
        <f t="shared" si="607"/>
        <v>GIM5</v>
      </c>
      <c r="AC1205" s="49">
        <f t="shared" si="608"/>
        <v>0</v>
      </c>
      <c r="AD1205" s="47">
        <f t="shared" si="609"/>
        <v>0.2</v>
      </c>
      <c r="AE1205" s="47">
        <f t="shared" si="610"/>
        <v>0</v>
      </c>
      <c r="AF1205" s="48">
        <f t="shared" si="611"/>
        <v>0.2</v>
      </c>
      <c r="AG1205" s="47">
        <f t="shared" si="612"/>
        <v>0</v>
      </c>
      <c r="AH1205" s="47">
        <f t="shared" si="613"/>
        <v>0.2</v>
      </c>
      <c r="AI1205" s="46" t="str">
        <f t="shared" si="614"/>
        <v>HS Only</v>
      </c>
      <c r="AJ1205" s="43">
        <f t="shared" si="615"/>
        <v>0</v>
      </c>
      <c r="AK1205" s="43" t="str">
        <f t="shared" si="616"/>
        <v>HS Only</v>
      </c>
      <c r="AL1205" s="45" t="str">
        <f t="shared" si="617"/>
        <v/>
      </c>
      <c r="AM1205" s="43" t="str">
        <f t="shared" si="618"/>
        <v/>
      </c>
      <c r="AN1205" s="42" t="str">
        <f t="shared" si="619"/>
        <v/>
      </c>
      <c r="AO1205" s="40" t="str">
        <f t="shared" si="620"/>
        <v>PFD5_YEAST</v>
      </c>
      <c r="AP1205" s="44" t="str">
        <f t="shared" si="621"/>
        <v/>
      </c>
      <c r="AQ1205" s="43" t="str">
        <f t="shared" si="622"/>
        <v/>
      </c>
      <c r="AR1205" s="43" t="str">
        <f t="shared" si="623"/>
        <v/>
      </c>
      <c r="AS1205" s="43">
        <f t="shared" si="624"/>
        <v>0</v>
      </c>
      <c r="AT1205" s="43" t="str">
        <f t="shared" si="625"/>
        <v/>
      </c>
      <c r="AU1205" s="42" t="str">
        <f t="shared" si="626"/>
        <v/>
      </c>
    </row>
    <row r="1206" spans="1:47" ht="15" x14ac:dyDescent="0.25">
      <c r="A1206" s="40" t="s">
        <v>4728</v>
      </c>
      <c r="B1206" s="40" t="s">
        <v>4727</v>
      </c>
      <c r="C1206" s="60" t="str">
        <f>IF(ISNUMBER(VLOOKUP(B1206,'[1]WT-GR-A'!I$2:J$693,2,FALSE)),VLOOKUP(B1206,'[1]WT-GR-A'!I$2:J$693,2,FALSE),"")</f>
        <v/>
      </c>
      <c r="D1206" s="58" t="str">
        <f>IF(ISNUMBER(VLOOKUP($B1206,'[1]KO-GR-A'!$I$2:$J$907,2,FALSE)),VLOOKUP($B1206,'[1]KO-GR-A'!$I$2:$J$907,2,FALSE),"")</f>
        <v/>
      </c>
      <c r="E1206" s="58" t="str">
        <f>IF(ISNUMBER(VLOOKUP($B1206,'[1]MT-GR-A'!$I$2:$J$789,2,FALSE)),VLOOKUP($B1206,'[1]MT-GR-A'!$I$2:$J$789,2,FALSE),"")</f>
        <v/>
      </c>
      <c r="F1206" s="58" t="str">
        <f>IF(ISNUMBER(VLOOKUP($B1206,'[1]WT-HS-A'!$I$2:$J$1224,2,FALSE)),VLOOKUP($B1206,'[1]WT-HS-A'!$I$2:$J$1224,2,FALSE),"")</f>
        <v/>
      </c>
      <c r="G1206" s="58" t="str">
        <f>IF(ISNUMBER(VLOOKUP($B1206,'[1]KO-HS-A'!$I$2:$J$1229,2,FALSE)),VLOOKUP($B1206,'[1]KO-HS-A'!$I$2:$J$1229,2,FALSE),"")</f>
        <v/>
      </c>
      <c r="H1206" s="58" t="str">
        <f>IF(ISNUMBER(VLOOKUP($B1206,'[1]MT-HS-A'!$I$2:$J$1362,2,FALSE)),VLOOKUP($B1206,'[1]MT-HS-A'!$I$2:$J$1362,2,FALSE),"")</f>
        <v/>
      </c>
      <c r="I1206" s="59" t="str">
        <f>IF(ISNUMBER(VLOOKUP($B1206,'[1]WT-GR-B'!$I$2:$J$585,2,FALSE)),VLOOKUP($B1206,'[1]WT-GR-B'!$I$2:$J$585,2,FALSE),"")</f>
        <v/>
      </c>
      <c r="J1206" s="58" t="str">
        <f>IF(ISNUMBER(VLOOKUP($B1206,'[1]KO-GR-B'!$I$2:$J$900,2,FALSE)),VLOOKUP($B1206,'[1]KO-GR-B'!$I$2:$J$900,2,FALSE),"")</f>
        <v/>
      </c>
      <c r="K1206" s="58" t="str">
        <f>IF(ISNUMBER(VLOOKUP($B1206,'[1]MT-GR-B'!$I$2:$J$693,2,FALSE)),VLOOKUP($B1206,'[1]MT-GR-B'!$I$2:$J$693,2,FALSE),"")</f>
        <v/>
      </c>
      <c r="L1206" s="58">
        <f>IF(ISNUMBER(VLOOKUP($B1206,'[1]WT-HS-B'!$I$2:$J$1220,2,FALSE)),VLOOKUP($B1206,'[1]WT-HS-B'!$I$2:$J$1220,2,FALSE),"")</f>
        <v>0.15</v>
      </c>
      <c r="M1206" s="58" t="str">
        <f>IF(ISNUMBER(VLOOKUP($B1206,'[1]KO-HS-B'!$I$2:$J$1046,2,FALSE)),VLOOKUP($B1206,'[1]KO-HS-B'!$I$2:$J$1046,2,FALSE),"")</f>
        <v/>
      </c>
      <c r="N1206" s="58" t="str">
        <f>IF(ISNUMBER(VLOOKUP($B1206,'[1]MT-HS-B'!$I$2:$J$773,2,FALSE)),VLOOKUP($B1206,'[1]MT-HS-B'!$I$2:$J$773,2,FALSE),"")</f>
        <v/>
      </c>
      <c r="O1206" s="40" t="str">
        <f t="shared" si="594"/>
        <v>PML1_YEAST</v>
      </c>
      <c r="P1206" s="57" t="str">
        <f t="shared" si="595"/>
        <v/>
      </c>
      <c r="Q1206" s="57" t="str">
        <f t="shared" si="596"/>
        <v/>
      </c>
      <c r="R1206" s="57" t="str">
        <f t="shared" si="597"/>
        <v/>
      </c>
      <c r="S1206" s="56" t="str">
        <f t="shared" si="598"/>
        <v>n/a</v>
      </c>
      <c r="T1206" s="55" t="str">
        <f t="shared" si="599"/>
        <v>n/a</v>
      </c>
      <c r="U1206" s="54" t="str">
        <f t="shared" si="600"/>
        <v>n/a</v>
      </c>
      <c r="V1206" s="53" t="str">
        <f t="shared" si="601"/>
        <v/>
      </c>
      <c r="W1206" s="53" t="str">
        <f t="shared" si="602"/>
        <v/>
      </c>
      <c r="X1206" s="53" t="str">
        <f t="shared" si="603"/>
        <v/>
      </c>
      <c r="Y1206" s="52" t="str">
        <f t="shared" si="604"/>
        <v>HS only</v>
      </c>
      <c r="Z1206" s="51" t="str">
        <f t="shared" si="605"/>
        <v/>
      </c>
      <c r="AA1206" s="50" t="str">
        <f t="shared" si="606"/>
        <v/>
      </c>
      <c r="AB1206" s="40" t="str">
        <f t="shared" si="607"/>
        <v>PML1</v>
      </c>
      <c r="AC1206" s="49">
        <f t="shared" si="608"/>
        <v>0</v>
      </c>
      <c r="AD1206" s="47">
        <f t="shared" si="609"/>
        <v>0</v>
      </c>
      <c r="AE1206" s="47">
        <f t="shared" si="610"/>
        <v>0</v>
      </c>
      <c r="AF1206" s="48">
        <f t="shared" si="611"/>
        <v>0.15</v>
      </c>
      <c r="AG1206" s="47">
        <f t="shared" si="612"/>
        <v>0</v>
      </c>
      <c r="AH1206" s="47">
        <f t="shared" si="613"/>
        <v>0</v>
      </c>
      <c r="AI1206" s="46" t="str">
        <f t="shared" si="614"/>
        <v>HS Only</v>
      </c>
      <c r="AJ1206" s="43" t="str">
        <f t="shared" si="615"/>
        <v/>
      </c>
      <c r="AK1206" s="43" t="str">
        <f t="shared" si="616"/>
        <v/>
      </c>
      <c r="AL1206" s="45" t="str">
        <f t="shared" si="617"/>
        <v/>
      </c>
      <c r="AM1206" s="43" t="str">
        <f t="shared" si="618"/>
        <v/>
      </c>
      <c r="AN1206" s="42" t="str">
        <f t="shared" si="619"/>
        <v/>
      </c>
      <c r="AO1206" s="40" t="str">
        <f t="shared" si="620"/>
        <v>PML1_YEAST</v>
      </c>
      <c r="AP1206" s="44" t="str">
        <f t="shared" si="621"/>
        <v/>
      </c>
      <c r="AQ1206" s="43" t="str">
        <f t="shared" si="622"/>
        <v/>
      </c>
      <c r="AR1206" s="43" t="str">
        <f t="shared" si="623"/>
        <v/>
      </c>
      <c r="AS1206" s="43" t="str">
        <f t="shared" si="624"/>
        <v/>
      </c>
      <c r="AT1206" s="43" t="str">
        <f t="shared" si="625"/>
        <v/>
      </c>
      <c r="AU1206" s="42" t="str">
        <f t="shared" si="626"/>
        <v/>
      </c>
    </row>
    <row r="1207" spans="1:47" ht="15" x14ac:dyDescent="0.25">
      <c r="A1207" s="40" t="s">
        <v>4726</v>
      </c>
      <c r="B1207" s="40" t="s">
        <v>4725</v>
      </c>
      <c r="C1207" s="60" t="str">
        <f>IF(ISNUMBER(VLOOKUP(B1207,'[1]WT-GR-A'!I$2:J$693,2,FALSE)),VLOOKUP(B1207,'[1]WT-GR-A'!I$2:J$693,2,FALSE),"")</f>
        <v/>
      </c>
      <c r="D1207" s="58" t="str">
        <f>IF(ISNUMBER(VLOOKUP($B1207,'[1]KO-GR-A'!$I$2:$J$907,2,FALSE)),VLOOKUP($B1207,'[1]KO-GR-A'!$I$2:$J$907,2,FALSE),"")</f>
        <v/>
      </c>
      <c r="E1207" s="58" t="str">
        <f>IF(ISNUMBER(VLOOKUP($B1207,'[1]MT-GR-A'!$I$2:$J$789,2,FALSE)),VLOOKUP($B1207,'[1]MT-GR-A'!$I$2:$J$789,2,FALSE),"")</f>
        <v/>
      </c>
      <c r="F1207" s="58" t="str">
        <f>IF(ISNUMBER(VLOOKUP($B1207,'[1]WT-HS-A'!$I$2:$J$1224,2,FALSE)),VLOOKUP($B1207,'[1]WT-HS-A'!$I$2:$J$1224,2,FALSE),"")</f>
        <v/>
      </c>
      <c r="G1207" s="58" t="str">
        <f>IF(ISNUMBER(VLOOKUP($B1207,'[1]KO-HS-A'!$I$2:$J$1229,2,FALSE)),VLOOKUP($B1207,'[1]KO-HS-A'!$I$2:$J$1229,2,FALSE),"")</f>
        <v/>
      </c>
      <c r="H1207" s="58" t="str">
        <f>IF(ISNUMBER(VLOOKUP($B1207,'[1]MT-HS-A'!$I$2:$J$1362,2,FALSE)),VLOOKUP($B1207,'[1]MT-HS-A'!$I$2:$J$1362,2,FALSE),"")</f>
        <v/>
      </c>
      <c r="I1207" s="59" t="str">
        <f>IF(ISNUMBER(VLOOKUP($B1207,'[1]WT-GR-B'!$I$2:$J$585,2,FALSE)),VLOOKUP($B1207,'[1]WT-GR-B'!$I$2:$J$585,2,FALSE),"")</f>
        <v/>
      </c>
      <c r="J1207" s="58">
        <f>IF(ISNUMBER(VLOOKUP($B1207,'[1]KO-GR-B'!$I$2:$J$900,2,FALSE)),VLOOKUP($B1207,'[1]KO-GR-B'!$I$2:$J$900,2,FALSE),"")</f>
        <v>0.09</v>
      </c>
      <c r="K1207" s="58">
        <f>IF(ISNUMBER(VLOOKUP($B1207,'[1]MT-GR-B'!$I$2:$J$693,2,FALSE)),VLOOKUP($B1207,'[1]MT-GR-B'!$I$2:$J$693,2,FALSE),"")</f>
        <v>0.09</v>
      </c>
      <c r="L1207" s="58" t="str">
        <f>IF(ISNUMBER(VLOOKUP($B1207,'[1]WT-HS-B'!$I$2:$J$1220,2,FALSE)),VLOOKUP($B1207,'[1]WT-HS-B'!$I$2:$J$1220,2,FALSE),"")</f>
        <v/>
      </c>
      <c r="M1207" s="58" t="str">
        <f>IF(ISNUMBER(VLOOKUP($B1207,'[1]KO-HS-B'!$I$2:$J$1046,2,FALSE)),VLOOKUP($B1207,'[1]KO-HS-B'!$I$2:$J$1046,2,FALSE),"")</f>
        <v/>
      </c>
      <c r="N1207" s="58" t="str">
        <f>IF(ISNUMBER(VLOOKUP($B1207,'[1]MT-HS-B'!$I$2:$J$773,2,FALSE)),VLOOKUP($B1207,'[1]MT-HS-B'!$I$2:$J$773,2,FALSE),"")</f>
        <v/>
      </c>
      <c r="O1207" s="40" t="str">
        <f t="shared" si="594"/>
        <v>PML39_YEAST</v>
      </c>
      <c r="P1207" s="57" t="str">
        <f t="shared" si="595"/>
        <v/>
      </c>
      <c r="Q1207" s="57" t="str">
        <f t="shared" si="596"/>
        <v/>
      </c>
      <c r="R1207" s="57" t="str">
        <f t="shared" si="597"/>
        <v/>
      </c>
      <c r="S1207" s="56" t="str">
        <f t="shared" si="598"/>
        <v>n/a</v>
      </c>
      <c r="T1207" s="55" t="str">
        <f t="shared" si="599"/>
        <v>n/a</v>
      </c>
      <c r="U1207" s="54" t="str">
        <f t="shared" si="600"/>
        <v>n/a</v>
      </c>
      <c r="V1207" s="53" t="str">
        <f t="shared" si="601"/>
        <v/>
      </c>
      <c r="W1207" s="53" t="str">
        <f t="shared" si="602"/>
        <v/>
      </c>
      <c r="X1207" s="53" t="str">
        <f t="shared" si="603"/>
        <v/>
      </c>
      <c r="Y1207" s="52" t="str">
        <f t="shared" si="604"/>
        <v/>
      </c>
      <c r="Z1207" s="51" t="str">
        <f t="shared" si="605"/>
        <v>GR only</v>
      </c>
      <c r="AA1207" s="50" t="str">
        <f t="shared" si="606"/>
        <v>GR only</v>
      </c>
      <c r="AB1207" s="40" t="str">
        <f t="shared" si="607"/>
        <v>PML39</v>
      </c>
      <c r="AC1207" s="49">
        <f t="shared" si="608"/>
        <v>0</v>
      </c>
      <c r="AD1207" s="47">
        <f t="shared" si="609"/>
        <v>0.09</v>
      </c>
      <c r="AE1207" s="47">
        <f t="shared" si="610"/>
        <v>0.09</v>
      </c>
      <c r="AF1207" s="48">
        <f t="shared" si="611"/>
        <v>0</v>
      </c>
      <c r="AG1207" s="47">
        <f t="shared" si="612"/>
        <v>0</v>
      </c>
      <c r="AH1207" s="47">
        <f t="shared" si="613"/>
        <v>0</v>
      </c>
      <c r="AI1207" s="46" t="str">
        <f t="shared" si="614"/>
        <v/>
      </c>
      <c r="AJ1207" s="43">
        <f t="shared" si="615"/>
        <v>0</v>
      </c>
      <c r="AK1207" s="43">
        <f t="shared" si="616"/>
        <v>0</v>
      </c>
      <c r="AL1207" s="45" t="str">
        <f t="shared" si="617"/>
        <v/>
      </c>
      <c r="AM1207" s="43" t="str">
        <f t="shared" si="618"/>
        <v/>
      </c>
      <c r="AN1207" s="42" t="str">
        <f t="shared" si="619"/>
        <v/>
      </c>
      <c r="AO1207" s="40" t="str">
        <f t="shared" si="620"/>
        <v>PML39_YEAST</v>
      </c>
      <c r="AP1207" s="44" t="str">
        <f t="shared" si="621"/>
        <v/>
      </c>
      <c r="AQ1207" s="43" t="str">
        <f t="shared" si="622"/>
        <v/>
      </c>
      <c r="AR1207" s="43" t="str">
        <f t="shared" si="623"/>
        <v/>
      </c>
      <c r="AS1207" s="43" t="str">
        <f t="shared" si="624"/>
        <v/>
      </c>
      <c r="AT1207" s="43" t="str">
        <f t="shared" si="625"/>
        <v/>
      </c>
      <c r="AU1207" s="42" t="str">
        <f t="shared" si="626"/>
        <v/>
      </c>
    </row>
    <row r="1208" spans="1:47" ht="15" x14ac:dyDescent="0.25">
      <c r="A1208" s="40" t="s">
        <v>4724</v>
      </c>
      <c r="B1208" s="40" t="s">
        <v>4723</v>
      </c>
      <c r="C1208" s="60" t="str">
        <f>IF(ISNUMBER(VLOOKUP(B1208,'[1]WT-GR-A'!I$2:J$693,2,FALSE)),VLOOKUP(B1208,'[1]WT-GR-A'!I$2:J$693,2,FALSE),"")</f>
        <v/>
      </c>
      <c r="D1208" s="58">
        <f>IF(ISNUMBER(VLOOKUP($B1208,'[1]KO-GR-A'!$I$2:$J$907,2,FALSE)),VLOOKUP($B1208,'[1]KO-GR-A'!$I$2:$J$907,2,FALSE),"")</f>
        <v>0.06</v>
      </c>
      <c r="E1208" s="58">
        <f>IF(ISNUMBER(VLOOKUP($B1208,'[1]MT-GR-A'!$I$2:$J$789,2,FALSE)),VLOOKUP($B1208,'[1]MT-GR-A'!$I$2:$J$789,2,FALSE),"")</f>
        <v>0.06</v>
      </c>
      <c r="F1208" s="58" t="str">
        <f>IF(ISNUMBER(VLOOKUP($B1208,'[1]WT-HS-A'!$I$2:$J$1224,2,FALSE)),VLOOKUP($B1208,'[1]WT-HS-A'!$I$2:$J$1224,2,FALSE),"")</f>
        <v/>
      </c>
      <c r="G1208" s="58" t="str">
        <f>IF(ISNUMBER(VLOOKUP($B1208,'[1]KO-HS-A'!$I$2:$J$1229,2,FALSE)),VLOOKUP($B1208,'[1]KO-HS-A'!$I$2:$J$1229,2,FALSE),"")</f>
        <v/>
      </c>
      <c r="H1208" s="58" t="str">
        <f>IF(ISNUMBER(VLOOKUP($B1208,'[1]MT-HS-A'!$I$2:$J$1362,2,FALSE)),VLOOKUP($B1208,'[1]MT-HS-A'!$I$2:$J$1362,2,FALSE),"")</f>
        <v/>
      </c>
      <c r="I1208" s="59">
        <f>IF(ISNUMBER(VLOOKUP($B1208,'[1]WT-GR-B'!$I$2:$J$585,2,FALSE)),VLOOKUP($B1208,'[1]WT-GR-B'!$I$2:$J$585,2,FALSE),"")</f>
        <v>0.06</v>
      </c>
      <c r="J1208" s="58" t="str">
        <f>IF(ISNUMBER(VLOOKUP($B1208,'[1]KO-GR-B'!$I$2:$J$900,2,FALSE)),VLOOKUP($B1208,'[1]KO-GR-B'!$I$2:$J$900,2,FALSE),"")</f>
        <v/>
      </c>
      <c r="K1208" s="58" t="str">
        <f>IF(ISNUMBER(VLOOKUP($B1208,'[1]MT-GR-B'!$I$2:$J$693,2,FALSE)),VLOOKUP($B1208,'[1]MT-GR-B'!$I$2:$J$693,2,FALSE),"")</f>
        <v/>
      </c>
      <c r="L1208" s="58" t="str">
        <f>IF(ISNUMBER(VLOOKUP($B1208,'[1]WT-HS-B'!$I$2:$J$1220,2,FALSE)),VLOOKUP($B1208,'[1]WT-HS-B'!$I$2:$J$1220,2,FALSE),"")</f>
        <v/>
      </c>
      <c r="M1208" s="58" t="str">
        <f>IF(ISNUMBER(VLOOKUP($B1208,'[1]KO-HS-B'!$I$2:$J$1046,2,FALSE)),VLOOKUP($B1208,'[1]KO-HS-B'!$I$2:$J$1046,2,FALSE),"")</f>
        <v/>
      </c>
      <c r="N1208" s="58" t="str">
        <f>IF(ISNUMBER(VLOOKUP($B1208,'[1]MT-HS-B'!$I$2:$J$773,2,FALSE)),VLOOKUP($B1208,'[1]MT-HS-B'!$I$2:$J$773,2,FALSE),"")</f>
        <v/>
      </c>
      <c r="O1208" s="40" t="str">
        <f t="shared" si="594"/>
        <v>PRP19_YEAST</v>
      </c>
      <c r="P1208" s="57" t="str">
        <f t="shared" si="595"/>
        <v/>
      </c>
      <c r="Q1208" s="57" t="str">
        <f t="shared" si="596"/>
        <v/>
      </c>
      <c r="R1208" s="57" t="str">
        <f t="shared" si="597"/>
        <v/>
      </c>
      <c r="S1208" s="56" t="str">
        <f t="shared" si="598"/>
        <v>n/a</v>
      </c>
      <c r="T1208" s="55" t="str">
        <f t="shared" si="599"/>
        <v>n/a</v>
      </c>
      <c r="U1208" s="54" t="str">
        <f t="shared" si="600"/>
        <v>n/a</v>
      </c>
      <c r="V1208" s="53" t="str">
        <f t="shared" si="601"/>
        <v/>
      </c>
      <c r="W1208" s="53" t="str">
        <f t="shared" si="602"/>
        <v>GR only</v>
      </c>
      <c r="X1208" s="53" t="str">
        <f t="shared" si="603"/>
        <v>GR only</v>
      </c>
      <c r="Y1208" s="52" t="str">
        <f t="shared" si="604"/>
        <v>GR only</v>
      </c>
      <c r="Z1208" s="51" t="str">
        <f t="shared" si="605"/>
        <v/>
      </c>
      <c r="AA1208" s="50" t="str">
        <f t="shared" si="606"/>
        <v/>
      </c>
      <c r="AB1208" s="40" t="str">
        <f t="shared" si="607"/>
        <v>PRP19</v>
      </c>
      <c r="AC1208" s="49">
        <f t="shared" si="608"/>
        <v>0.06</v>
      </c>
      <c r="AD1208" s="47">
        <f t="shared" si="609"/>
        <v>0.06</v>
      </c>
      <c r="AE1208" s="47">
        <f t="shared" si="610"/>
        <v>0.06</v>
      </c>
      <c r="AF1208" s="48">
        <f t="shared" si="611"/>
        <v>0</v>
      </c>
      <c r="AG1208" s="47">
        <f t="shared" si="612"/>
        <v>0</v>
      </c>
      <c r="AH1208" s="47">
        <f t="shared" si="613"/>
        <v>0</v>
      </c>
      <c r="AI1208" s="46">
        <f t="shared" si="614"/>
        <v>0</v>
      </c>
      <c r="AJ1208" s="43">
        <f t="shared" si="615"/>
        <v>0</v>
      </c>
      <c r="AK1208" s="43">
        <f t="shared" si="616"/>
        <v>0</v>
      </c>
      <c r="AL1208" s="45" t="str">
        <f t="shared" si="617"/>
        <v/>
      </c>
      <c r="AM1208" s="43" t="str">
        <f t="shared" si="618"/>
        <v/>
      </c>
      <c r="AN1208" s="42" t="str">
        <f t="shared" si="619"/>
        <v/>
      </c>
      <c r="AO1208" s="40" t="str">
        <f t="shared" si="620"/>
        <v>PRP19_YEAST</v>
      </c>
      <c r="AP1208" s="44" t="str">
        <f t="shared" si="621"/>
        <v/>
      </c>
      <c r="AQ1208" s="43" t="str">
        <f t="shared" si="622"/>
        <v/>
      </c>
      <c r="AR1208" s="43" t="str">
        <f t="shared" si="623"/>
        <v/>
      </c>
      <c r="AS1208" s="43" t="str">
        <f t="shared" si="624"/>
        <v/>
      </c>
      <c r="AT1208" s="43" t="str">
        <f t="shared" si="625"/>
        <v/>
      </c>
      <c r="AU1208" s="42" t="str">
        <f t="shared" si="626"/>
        <v/>
      </c>
    </row>
    <row r="1209" spans="1:47" ht="15" x14ac:dyDescent="0.25">
      <c r="A1209" s="40" t="s">
        <v>4722</v>
      </c>
      <c r="B1209" s="40" t="s">
        <v>4721</v>
      </c>
      <c r="C1209" s="60" t="str">
        <f>IF(ISNUMBER(VLOOKUP(B1209,'[1]WT-GR-A'!I$2:J$693,2,FALSE)),VLOOKUP(B1209,'[1]WT-GR-A'!I$2:J$693,2,FALSE),"")</f>
        <v/>
      </c>
      <c r="D1209" s="58" t="str">
        <f>IF(ISNUMBER(VLOOKUP($B1209,'[1]KO-GR-A'!$I$2:$J$907,2,FALSE)),VLOOKUP($B1209,'[1]KO-GR-A'!$I$2:$J$907,2,FALSE),"")</f>
        <v/>
      </c>
      <c r="E1209" s="58" t="str">
        <f>IF(ISNUMBER(VLOOKUP($B1209,'[1]MT-GR-A'!$I$2:$J$789,2,FALSE)),VLOOKUP($B1209,'[1]MT-GR-A'!$I$2:$J$789,2,FALSE),"")</f>
        <v/>
      </c>
      <c r="F1209" s="58" t="str">
        <f>IF(ISNUMBER(VLOOKUP($B1209,'[1]WT-HS-A'!$I$2:$J$1224,2,FALSE)),VLOOKUP($B1209,'[1]WT-HS-A'!$I$2:$J$1224,2,FALSE),"")</f>
        <v/>
      </c>
      <c r="G1209" s="58" t="str">
        <f>IF(ISNUMBER(VLOOKUP($B1209,'[1]KO-HS-A'!$I$2:$J$1229,2,FALSE)),VLOOKUP($B1209,'[1]KO-HS-A'!$I$2:$J$1229,2,FALSE),"")</f>
        <v/>
      </c>
      <c r="H1209" s="58">
        <f>IF(ISNUMBER(VLOOKUP($B1209,'[1]MT-HS-A'!$I$2:$J$1362,2,FALSE)),VLOOKUP($B1209,'[1]MT-HS-A'!$I$2:$J$1362,2,FALSE),"")</f>
        <v>0.06</v>
      </c>
      <c r="I1209" s="59" t="str">
        <f>IF(ISNUMBER(VLOOKUP($B1209,'[1]WT-GR-B'!$I$2:$J$585,2,FALSE)),VLOOKUP($B1209,'[1]WT-GR-B'!$I$2:$J$585,2,FALSE),"")</f>
        <v/>
      </c>
      <c r="J1209" s="58">
        <f>IF(ISNUMBER(VLOOKUP($B1209,'[1]KO-GR-B'!$I$2:$J$900,2,FALSE)),VLOOKUP($B1209,'[1]KO-GR-B'!$I$2:$J$900,2,FALSE),"")</f>
        <v>0.06</v>
      </c>
      <c r="K1209" s="58" t="str">
        <f>IF(ISNUMBER(VLOOKUP($B1209,'[1]MT-GR-B'!$I$2:$J$693,2,FALSE)),VLOOKUP($B1209,'[1]MT-GR-B'!$I$2:$J$693,2,FALSE),"")</f>
        <v/>
      </c>
      <c r="L1209" s="58" t="str">
        <f>IF(ISNUMBER(VLOOKUP($B1209,'[1]WT-HS-B'!$I$2:$J$1220,2,FALSE)),VLOOKUP($B1209,'[1]WT-HS-B'!$I$2:$J$1220,2,FALSE),"")</f>
        <v/>
      </c>
      <c r="M1209" s="58" t="str">
        <f>IF(ISNUMBER(VLOOKUP($B1209,'[1]KO-HS-B'!$I$2:$J$1046,2,FALSE)),VLOOKUP($B1209,'[1]KO-HS-B'!$I$2:$J$1046,2,FALSE),"")</f>
        <v/>
      </c>
      <c r="N1209" s="58" t="str">
        <f>IF(ISNUMBER(VLOOKUP($B1209,'[1]MT-HS-B'!$I$2:$J$773,2,FALSE)),VLOOKUP($B1209,'[1]MT-HS-B'!$I$2:$J$773,2,FALSE),"")</f>
        <v/>
      </c>
      <c r="O1209" s="40" t="str">
        <f t="shared" si="594"/>
        <v>PRP16_YEAST</v>
      </c>
      <c r="P1209" s="57" t="str">
        <f t="shared" si="595"/>
        <v/>
      </c>
      <c r="Q1209" s="57" t="str">
        <f t="shared" si="596"/>
        <v/>
      </c>
      <c r="R1209" s="57" t="str">
        <f t="shared" si="597"/>
        <v/>
      </c>
      <c r="S1209" s="56" t="str">
        <f t="shared" si="598"/>
        <v>n/a</v>
      </c>
      <c r="T1209" s="55" t="str">
        <f t="shared" si="599"/>
        <v>n/a</v>
      </c>
      <c r="U1209" s="54" t="str">
        <f t="shared" si="600"/>
        <v>n/a</v>
      </c>
      <c r="V1209" s="53" t="str">
        <f t="shared" si="601"/>
        <v/>
      </c>
      <c r="W1209" s="53" t="str">
        <f t="shared" si="602"/>
        <v/>
      </c>
      <c r="X1209" s="53" t="str">
        <f t="shared" si="603"/>
        <v>HS only</v>
      </c>
      <c r="Y1209" s="52" t="str">
        <f t="shared" si="604"/>
        <v/>
      </c>
      <c r="Z1209" s="51" t="str">
        <f t="shared" si="605"/>
        <v>GR only</v>
      </c>
      <c r="AA1209" s="50" t="str">
        <f t="shared" si="606"/>
        <v/>
      </c>
      <c r="AB1209" s="40" t="str">
        <f t="shared" si="607"/>
        <v>PRP16</v>
      </c>
      <c r="AC1209" s="49">
        <f t="shared" si="608"/>
        <v>0</v>
      </c>
      <c r="AD1209" s="47">
        <f t="shared" si="609"/>
        <v>0.06</v>
      </c>
      <c r="AE1209" s="47">
        <f t="shared" si="610"/>
        <v>0</v>
      </c>
      <c r="AF1209" s="48">
        <f t="shared" si="611"/>
        <v>0</v>
      </c>
      <c r="AG1209" s="47">
        <f t="shared" si="612"/>
        <v>0</v>
      </c>
      <c r="AH1209" s="47">
        <f t="shared" si="613"/>
        <v>0.06</v>
      </c>
      <c r="AI1209" s="46" t="str">
        <f t="shared" si="614"/>
        <v/>
      </c>
      <c r="AJ1209" s="43">
        <f t="shared" si="615"/>
        <v>0</v>
      </c>
      <c r="AK1209" s="43" t="str">
        <f t="shared" si="616"/>
        <v>HS Only</v>
      </c>
      <c r="AL1209" s="45" t="str">
        <f t="shared" si="617"/>
        <v/>
      </c>
      <c r="AM1209" s="43" t="str">
        <f t="shared" si="618"/>
        <v/>
      </c>
      <c r="AN1209" s="42" t="str">
        <f t="shared" si="619"/>
        <v/>
      </c>
      <c r="AO1209" s="40" t="str">
        <f t="shared" si="620"/>
        <v>PRP16_YEAST</v>
      </c>
      <c r="AP1209" s="44" t="str">
        <f t="shared" si="621"/>
        <v/>
      </c>
      <c r="AQ1209" s="43" t="str">
        <f t="shared" si="622"/>
        <v/>
      </c>
      <c r="AR1209" s="43" t="str">
        <f t="shared" si="623"/>
        <v/>
      </c>
      <c r="AS1209" s="43" t="str">
        <f t="shared" si="624"/>
        <v/>
      </c>
      <c r="AT1209" s="43" t="str">
        <f t="shared" si="625"/>
        <v/>
      </c>
      <c r="AU1209" s="42" t="str">
        <f t="shared" si="626"/>
        <v/>
      </c>
    </row>
    <row r="1210" spans="1:47" ht="15" x14ac:dyDescent="0.25">
      <c r="A1210" s="40" t="s">
        <v>4720</v>
      </c>
      <c r="B1210" s="40" t="s">
        <v>4719</v>
      </c>
      <c r="C1210" s="60" t="str">
        <f>IF(ISNUMBER(VLOOKUP(B1210,'[1]WT-GR-A'!I$2:J$693,2,FALSE)),VLOOKUP(B1210,'[1]WT-GR-A'!I$2:J$693,2,FALSE),"")</f>
        <v/>
      </c>
      <c r="D1210" s="58" t="str">
        <f>IF(ISNUMBER(VLOOKUP($B1210,'[1]KO-GR-A'!$I$2:$J$907,2,FALSE)),VLOOKUP($B1210,'[1]KO-GR-A'!$I$2:$J$907,2,FALSE),"")</f>
        <v/>
      </c>
      <c r="E1210" s="58" t="str">
        <f>IF(ISNUMBER(VLOOKUP($B1210,'[1]MT-GR-A'!$I$2:$J$789,2,FALSE)),VLOOKUP($B1210,'[1]MT-GR-A'!$I$2:$J$789,2,FALSE),"")</f>
        <v/>
      </c>
      <c r="F1210" s="58" t="str">
        <f>IF(ISNUMBER(VLOOKUP($B1210,'[1]WT-HS-A'!$I$2:$J$1224,2,FALSE)),VLOOKUP($B1210,'[1]WT-HS-A'!$I$2:$J$1224,2,FALSE),"")</f>
        <v/>
      </c>
      <c r="G1210" s="58" t="str">
        <f>IF(ISNUMBER(VLOOKUP($B1210,'[1]KO-HS-A'!$I$2:$J$1229,2,FALSE)),VLOOKUP($B1210,'[1]KO-HS-A'!$I$2:$J$1229,2,FALSE),"")</f>
        <v/>
      </c>
      <c r="H1210" s="58">
        <f>IF(ISNUMBER(VLOOKUP($B1210,'[1]MT-HS-A'!$I$2:$J$1362,2,FALSE)),VLOOKUP($B1210,'[1]MT-HS-A'!$I$2:$J$1362,2,FALSE),"")</f>
        <v>0.03</v>
      </c>
      <c r="I1210" s="59" t="str">
        <f>IF(ISNUMBER(VLOOKUP($B1210,'[1]WT-GR-B'!$I$2:$J$585,2,FALSE)),VLOOKUP($B1210,'[1]WT-GR-B'!$I$2:$J$585,2,FALSE),"")</f>
        <v/>
      </c>
      <c r="J1210" s="58" t="str">
        <f>IF(ISNUMBER(VLOOKUP($B1210,'[1]KO-GR-B'!$I$2:$J$900,2,FALSE)),VLOOKUP($B1210,'[1]KO-GR-B'!$I$2:$J$900,2,FALSE),"")</f>
        <v/>
      </c>
      <c r="K1210" s="58" t="str">
        <f>IF(ISNUMBER(VLOOKUP($B1210,'[1]MT-GR-B'!$I$2:$J$693,2,FALSE)),VLOOKUP($B1210,'[1]MT-GR-B'!$I$2:$J$693,2,FALSE),"")</f>
        <v/>
      </c>
      <c r="L1210" s="58" t="str">
        <f>IF(ISNUMBER(VLOOKUP($B1210,'[1]WT-HS-B'!$I$2:$J$1220,2,FALSE)),VLOOKUP($B1210,'[1]WT-HS-B'!$I$2:$J$1220,2,FALSE),"")</f>
        <v/>
      </c>
      <c r="M1210" s="58" t="str">
        <f>IF(ISNUMBER(VLOOKUP($B1210,'[1]KO-HS-B'!$I$2:$J$1046,2,FALSE)),VLOOKUP($B1210,'[1]KO-HS-B'!$I$2:$J$1046,2,FALSE),"")</f>
        <v/>
      </c>
      <c r="N1210" s="58" t="str">
        <f>IF(ISNUMBER(VLOOKUP($B1210,'[1]MT-HS-B'!$I$2:$J$773,2,FALSE)),VLOOKUP($B1210,'[1]MT-HS-B'!$I$2:$J$773,2,FALSE),"")</f>
        <v/>
      </c>
      <c r="O1210" s="40" t="str">
        <f t="shared" si="594"/>
        <v>PRP22_YEAST</v>
      </c>
      <c r="P1210" s="57" t="str">
        <f t="shared" si="595"/>
        <v/>
      </c>
      <c r="Q1210" s="57" t="str">
        <f t="shared" si="596"/>
        <v/>
      </c>
      <c r="R1210" s="57" t="str">
        <f t="shared" si="597"/>
        <v/>
      </c>
      <c r="S1210" s="56" t="str">
        <f t="shared" si="598"/>
        <v>n/a</v>
      </c>
      <c r="T1210" s="55" t="str">
        <f t="shared" si="599"/>
        <v>n/a</v>
      </c>
      <c r="U1210" s="54" t="str">
        <f t="shared" si="600"/>
        <v>n/a</v>
      </c>
      <c r="V1210" s="53" t="str">
        <f t="shared" si="601"/>
        <v/>
      </c>
      <c r="W1210" s="53" t="str">
        <f t="shared" si="602"/>
        <v/>
      </c>
      <c r="X1210" s="53" t="str">
        <f t="shared" si="603"/>
        <v>HS only</v>
      </c>
      <c r="Y1210" s="52" t="str">
        <f t="shared" si="604"/>
        <v/>
      </c>
      <c r="Z1210" s="51" t="str">
        <f t="shared" si="605"/>
        <v/>
      </c>
      <c r="AA1210" s="50" t="str">
        <f t="shared" si="606"/>
        <v/>
      </c>
      <c r="AB1210" s="40" t="str">
        <f t="shared" si="607"/>
        <v>PRP22</v>
      </c>
      <c r="AC1210" s="49">
        <f t="shared" si="608"/>
        <v>0</v>
      </c>
      <c r="AD1210" s="47">
        <f t="shared" si="609"/>
        <v>0</v>
      </c>
      <c r="AE1210" s="47">
        <f t="shared" si="610"/>
        <v>0</v>
      </c>
      <c r="AF1210" s="48">
        <f t="shared" si="611"/>
        <v>0</v>
      </c>
      <c r="AG1210" s="47">
        <f t="shared" si="612"/>
        <v>0</v>
      </c>
      <c r="AH1210" s="47">
        <f t="shared" si="613"/>
        <v>0.03</v>
      </c>
      <c r="AI1210" s="46" t="str">
        <f t="shared" si="614"/>
        <v/>
      </c>
      <c r="AJ1210" s="43" t="str">
        <f t="shared" si="615"/>
        <v/>
      </c>
      <c r="AK1210" s="43" t="str">
        <f t="shared" si="616"/>
        <v>HS Only</v>
      </c>
      <c r="AL1210" s="45" t="str">
        <f t="shared" si="617"/>
        <v/>
      </c>
      <c r="AM1210" s="43" t="str">
        <f t="shared" si="618"/>
        <v/>
      </c>
      <c r="AN1210" s="42" t="str">
        <f t="shared" si="619"/>
        <v/>
      </c>
      <c r="AO1210" s="40" t="str">
        <f t="shared" si="620"/>
        <v>PRP22_YEAST</v>
      </c>
      <c r="AP1210" s="44" t="str">
        <f t="shared" si="621"/>
        <v/>
      </c>
      <c r="AQ1210" s="43" t="str">
        <f t="shared" si="622"/>
        <v/>
      </c>
      <c r="AR1210" s="43" t="str">
        <f t="shared" si="623"/>
        <v/>
      </c>
      <c r="AS1210" s="43" t="str">
        <f t="shared" si="624"/>
        <v/>
      </c>
      <c r="AT1210" s="43" t="str">
        <f t="shared" si="625"/>
        <v/>
      </c>
      <c r="AU1210" s="42" t="str">
        <f t="shared" si="626"/>
        <v/>
      </c>
    </row>
    <row r="1211" spans="1:47" ht="15" x14ac:dyDescent="0.25">
      <c r="A1211" s="40" t="s">
        <v>4718</v>
      </c>
      <c r="B1211" s="40" t="s">
        <v>4717</v>
      </c>
      <c r="C1211" s="60">
        <f>IF(ISNUMBER(VLOOKUP(B1211,'[1]WT-GR-A'!I$2:J$693,2,FALSE)),VLOOKUP(B1211,'[1]WT-GR-A'!I$2:J$693,2,FALSE),"")</f>
        <v>0.43</v>
      </c>
      <c r="D1211" s="58">
        <f>IF(ISNUMBER(VLOOKUP($B1211,'[1]KO-GR-A'!$I$2:$J$907,2,FALSE)),VLOOKUP($B1211,'[1]KO-GR-A'!$I$2:$J$907,2,FALSE),"")</f>
        <v>0.49</v>
      </c>
      <c r="E1211" s="58">
        <f>IF(ISNUMBER(VLOOKUP($B1211,'[1]MT-GR-A'!$I$2:$J$789,2,FALSE)),VLOOKUP($B1211,'[1]MT-GR-A'!$I$2:$J$789,2,FALSE),"")</f>
        <v>0.32</v>
      </c>
      <c r="F1211" s="58">
        <f>IF(ISNUMBER(VLOOKUP($B1211,'[1]WT-HS-A'!$I$2:$J$1224,2,FALSE)),VLOOKUP($B1211,'[1]WT-HS-A'!$I$2:$J$1224,2,FALSE),"")</f>
        <v>0.37</v>
      </c>
      <c r="G1211" s="58">
        <f>IF(ISNUMBER(VLOOKUP($B1211,'[1]KO-HS-A'!$I$2:$J$1229,2,FALSE)),VLOOKUP($B1211,'[1]KO-HS-A'!$I$2:$J$1229,2,FALSE),"")</f>
        <v>0.49</v>
      </c>
      <c r="H1211" s="58">
        <f>IF(ISNUMBER(VLOOKUP($B1211,'[1]MT-HS-A'!$I$2:$J$1362,2,FALSE)),VLOOKUP($B1211,'[1]MT-HS-A'!$I$2:$J$1362,2,FALSE),"")</f>
        <v>0.55000000000000004</v>
      </c>
      <c r="I1211" s="59">
        <f>IF(ISNUMBER(VLOOKUP($B1211,'[1]WT-GR-B'!$I$2:$J$585,2,FALSE)),VLOOKUP($B1211,'[1]WT-GR-B'!$I$2:$J$585,2,FALSE),"")</f>
        <v>0.27</v>
      </c>
      <c r="J1211" s="58">
        <f>IF(ISNUMBER(VLOOKUP($B1211,'[1]KO-GR-B'!$I$2:$J$900,2,FALSE)),VLOOKUP($B1211,'[1]KO-GR-B'!$I$2:$J$900,2,FALSE),"")</f>
        <v>0.61</v>
      </c>
      <c r="K1211" s="58">
        <f>IF(ISNUMBER(VLOOKUP($B1211,'[1]MT-GR-B'!$I$2:$J$693,2,FALSE)),VLOOKUP($B1211,'[1]MT-GR-B'!$I$2:$J$693,2,FALSE),"")</f>
        <v>0.37</v>
      </c>
      <c r="L1211" s="58">
        <f>IF(ISNUMBER(VLOOKUP($B1211,'[1]WT-HS-B'!$I$2:$J$1220,2,FALSE)),VLOOKUP($B1211,'[1]WT-HS-B'!$I$2:$J$1220,2,FALSE),"")</f>
        <v>0.32</v>
      </c>
      <c r="M1211" s="58">
        <f>IF(ISNUMBER(VLOOKUP($B1211,'[1]KO-HS-B'!$I$2:$J$1046,2,FALSE)),VLOOKUP($B1211,'[1]KO-HS-B'!$I$2:$J$1046,2,FALSE),"")</f>
        <v>0.37</v>
      </c>
      <c r="N1211" s="58">
        <f>IF(ISNUMBER(VLOOKUP($B1211,'[1]MT-HS-B'!$I$2:$J$773,2,FALSE)),VLOOKUP($B1211,'[1]MT-HS-B'!$I$2:$J$773,2,FALSE),"")</f>
        <v>0.13</v>
      </c>
      <c r="O1211" s="40" t="str">
        <f t="shared" si="594"/>
        <v>PRP43_YEAST</v>
      </c>
      <c r="P1211" s="57">
        <f t="shared" si="595"/>
        <v>2.2825150732127444E-2</v>
      </c>
      <c r="Q1211" s="57">
        <f t="shared" si="596"/>
        <v>-0.19672131147540983</v>
      </c>
      <c r="R1211" s="57">
        <f t="shared" si="597"/>
        <v>3.5050675675675713E-2</v>
      </c>
      <c r="S1211" s="56">
        <f t="shared" si="598"/>
        <v>0.16236003445305769</v>
      </c>
      <c r="T1211" s="55">
        <f t="shared" si="599"/>
        <v>0.19672131147540983</v>
      </c>
      <c r="U1211" s="54">
        <f t="shared" si="600"/>
        <v>0.68369932432432434</v>
      </c>
      <c r="V1211" s="53">
        <f t="shared" si="601"/>
        <v>-0.13953488372093023</v>
      </c>
      <c r="W1211" s="53">
        <f t="shared" si="602"/>
        <v>0</v>
      </c>
      <c r="X1211" s="53">
        <f t="shared" si="603"/>
        <v>0.71875000000000011</v>
      </c>
      <c r="Y1211" s="52">
        <f t="shared" si="604"/>
        <v>0.18518518518518512</v>
      </c>
      <c r="Z1211" s="51">
        <f t="shared" si="605"/>
        <v>-0.39344262295081966</v>
      </c>
      <c r="AA1211" s="50">
        <f t="shared" si="606"/>
        <v>-0.64864864864864868</v>
      </c>
      <c r="AB1211" s="40" t="str">
        <f t="shared" si="607"/>
        <v>PRP43</v>
      </c>
      <c r="AC1211" s="49">
        <f t="shared" si="608"/>
        <v>0.35</v>
      </c>
      <c r="AD1211" s="47">
        <f t="shared" si="609"/>
        <v>0.55000000000000004</v>
      </c>
      <c r="AE1211" s="47">
        <f t="shared" si="610"/>
        <v>0.34499999999999997</v>
      </c>
      <c r="AF1211" s="48">
        <f t="shared" si="611"/>
        <v>0.34499999999999997</v>
      </c>
      <c r="AG1211" s="47">
        <f t="shared" si="612"/>
        <v>0.43</v>
      </c>
      <c r="AH1211" s="47">
        <f t="shared" si="613"/>
        <v>0.34</v>
      </c>
      <c r="AI1211" s="46">
        <f t="shared" si="614"/>
        <v>0.98571428571428565</v>
      </c>
      <c r="AJ1211" s="43">
        <f t="shared" si="615"/>
        <v>0.78181818181818175</v>
      </c>
      <c r="AK1211" s="43">
        <f t="shared" si="616"/>
        <v>0.98550724637681175</v>
      </c>
      <c r="AL1211" s="45">
        <f t="shared" si="617"/>
        <v>0.22961176271087808</v>
      </c>
      <c r="AM1211" s="43">
        <f t="shared" si="618"/>
        <v>0.27820594669634657</v>
      </c>
      <c r="AN1211" s="42">
        <f t="shared" si="619"/>
        <v>0.96689685704478068</v>
      </c>
      <c r="AO1211" s="40" t="str">
        <f t="shared" si="620"/>
        <v>PRP43_YEAST</v>
      </c>
      <c r="AP1211" s="44">
        <f t="shared" si="621"/>
        <v>0.11313708498984763</v>
      </c>
      <c r="AQ1211" s="43">
        <f t="shared" si="622"/>
        <v>8.4852813742384958E-2</v>
      </c>
      <c r="AR1211" s="43">
        <f t="shared" si="623"/>
        <v>3.5355339059327369E-2</v>
      </c>
      <c r="AS1211" s="43">
        <f t="shared" si="624"/>
        <v>3.5355339059327369E-2</v>
      </c>
      <c r="AT1211" s="43">
        <f t="shared" si="625"/>
        <v>8.4852813742385944E-2</v>
      </c>
      <c r="AU1211" s="42">
        <f t="shared" si="626"/>
        <v>0.29698484809835002</v>
      </c>
    </row>
    <row r="1212" spans="1:47" ht="15" x14ac:dyDescent="0.25">
      <c r="A1212" s="40" t="s">
        <v>4716</v>
      </c>
      <c r="B1212" s="40" t="s">
        <v>4715</v>
      </c>
      <c r="C1212" s="60" t="str">
        <f>IF(ISNUMBER(VLOOKUP(B1212,'[1]WT-GR-A'!I$2:J$693,2,FALSE)),VLOOKUP(B1212,'[1]WT-GR-A'!I$2:J$693,2,FALSE),"")</f>
        <v/>
      </c>
      <c r="D1212" s="58" t="str">
        <f>IF(ISNUMBER(VLOOKUP($B1212,'[1]KO-GR-A'!$I$2:$J$907,2,FALSE)),VLOOKUP($B1212,'[1]KO-GR-A'!$I$2:$J$907,2,FALSE),"")</f>
        <v/>
      </c>
      <c r="E1212" s="58">
        <f>IF(ISNUMBER(VLOOKUP($B1212,'[1]MT-GR-A'!$I$2:$J$789,2,FALSE)),VLOOKUP($B1212,'[1]MT-GR-A'!$I$2:$J$789,2,FALSE),"")</f>
        <v>7.0000000000000007E-2</v>
      </c>
      <c r="F1212" s="58" t="str">
        <f>IF(ISNUMBER(VLOOKUP($B1212,'[1]WT-HS-A'!$I$2:$J$1224,2,FALSE)),VLOOKUP($B1212,'[1]WT-HS-A'!$I$2:$J$1224,2,FALSE),"")</f>
        <v/>
      </c>
      <c r="G1212" s="58" t="str">
        <f>IF(ISNUMBER(VLOOKUP($B1212,'[1]KO-HS-A'!$I$2:$J$1229,2,FALSE)),VLOOKUP($B1212,'[1]KO-HS-A'!$I$2:$J$1229,2,FALSE),"")</f>
        <v/>
      </c>
      <c r="H1212" s="58" t="str">
        <f>IF(ISNUMBER(VLOOKUP($B1212,'[1]MT-HS-A'!$I$2:$J$1362,2,FALSE)),VLOOKUP($B1212,'[1]MT-HS-A'!$I$2:$J$1362,2,FALSE),"")</f>
        <v/>
      </c>
      <c r="I1212" s="59" t="str">
        <f>IF(ISNUMBER(VLOOKUP($B1212,'[1]WT-GR-B'!$I$2:$J$585,2,FALSE)),VLOOKUP($B1212,'[1]WT-GR-B'!$I$2:$J$585,2,FALSE),"")</f>
        <v/>
      </c>
      <c r="J1212" s="58" t="str">
        <f>IF(ISNUMBER(VLOOKUP($B1212,'[1]KO-GR-B'!$I$2:$J$900,2,FALSE)),VLOOKUP($B1212,'[1]KO-GR-B'!$I$2:$J$900,2,FALSE),"")</f>
        <v/>
      </c>
      <c r="K1212" s="58" t="str">
        <f>IF(ISNUMBER(VLOOKUP($B1212,'[1]MT-GR-B'!$I$2:$J$693,2,FALSE)),VLOOKUP($B1212,'[1]MT-GR-B'!$I$2:$J$693,2,FALSE),"")</f>
        <v/>
      </c>
      <c r="L1212" s="58" t="str">
        <f>IF(ISNUMBER(VLOOKUP($B1212,'[1]WT-HS-B'!$I$2:$J$1220,2,FALSE)),VLOOKUP($B1212,'[1]WT-HS-B'!$I$2:$J$1220,2,FALSE),"")</f>
        <v/>
      </c>
      <c r="M1212" s="58" t="str">
        <f>IF(ISNUMBER(VLOOKUP($B1212,'[1]KO-HS-B'!$I$2:$J$1046,2,FALSE)),VLOOKUP($B1212,'[1]KO-HS-B'!$I$2:$J$1046,2,FALSE),"")</f>
        <v/>
      </c>
      <c r="N1212" s="58" t="str">
        <f>IF(ISNUMBER(VLOOKUP($B1212,'[1]MT-HS-B'!$I$2:$J$773,2,FALSE)),VLOOKUP($B1212,'[1]MT-HS-B'!$I$2:$J$773,2,FALSE),"")</f>
        <v/>
      </c>
      <c r="O1212" s="40" t="str">
        <f t="shared" si="594"/>
        <v>PRP2_YEAST</v>
      </c>
      <c r="P1212" s="57" t="str">
        <f t="shared" si="595"/>
        <v/>
      </c>
      <c r="Q1212" s="57" t="str">
        <f t="shared" si="596"/>
        <v/>
      </c>
      <c r="R1212" s="57" t="str">
        <f t="shared" si="597"/>
        <v/>
      </c>
      <c r="S1212" s="56" t="str">
        <f t="shared" si="598"/>
        <v>n/a</v>
      </c>
      <c r="T1212" s="55" t="str">
        <f t="shared" si="599"/>
        <v>n/a</v>
      </c>
      <c r="U1212" s="54" t="str">
        <f t="shared" si="600"/>
        <v>n/a</v>
      </c>
      <c r="V1212" s="53" t="str">
        <f t="shared" si="601"/>
        <v/>
      </c>
      <c r="W1212" s="53" t="str">
        <f t="shared" si="602"/>
        <v/>
      </c>
      <c r="X1212" s="53" t="str">
        <f t="shared" si="603"/>
        <v>GR only</v>
      </c>
      <c r="Y1212" s="52" t="str">
        <f t="shared" si="604"/>
        <v/>
      </c>
      <c r="Z1212" s="51" t="str">
        <f t="shared" si="605"/>
        <v/>
      </c>
      <c r="AA1212" s="50" t="str">
        <f t="shared" si="606"/>
        <v/>
      </c>
      <c r="AB1212" s="40" t="str">
        <f t="shared" si="607"/>
        <v>PRP2</v>
      </c>
      <c r="AC1212" s="49">
        <f t="shared" si="608"/>
        <v>0</v>
      </c>
      <c r="AD1212" s="47">
        <f t="shared" si="609"/>
        <v>0</v>
      </c>
      <c r="AE1212" s="47">
        <f t="shared" si="610"/>
        <v>7.0000000000000007E-2</v>
      </c>
      <c r="AF1212" s="48">
        <f t="shared" si="611"/>
        <v>0</v>
      </c>
      <c r="AG1212" s="47">
        <f t="shared" si="612"/>
        <v>0</v>
      </c>
      <c r="AH1212" s="47">
        <f t="shared" si="613"/>
        <v>0</v>
      </c>
      <c r="AI1212" s="46" t="str">
        <f t="shared" si="614"/>
        <v/>
      </c>
      <c r="AJ1212" s="43" t="str">
        <f t="shared" si="615"/>
        <v/>
      </c>
      <c r="AK1212" s="43">
        <f t="shared" si="616"/>
        <v>0</v>
      </c>
      <c r="AL1212" s="45" t="str">
        <f t="shared" si="617"/>
        <v/>
      </c>
      <c r="AM1212" s="43" t="str">
        <f t="shared" si="618"/>
        <v/>
      </c>
      <c r="AN1212" s="42" t="str">
        <f t="shared" si="619"/>
        <v/>
      </c>
      <c r="AO1212" s="40" t="str">
        <f t="shared" si="620"/>
        <v>PRP2_YEAST</v>
      </c>
      <c r="AP1212" s="44" t="str">
        <f t="shared" si="621"/>
        <v/>
      </c>
      <c r="AQ1212" s="43" t="str">
        <f t="shared" si="622"/>
        <v/>
      </c>
      <c r="AR1212" s="43" t="str">
        <f t="shared" si="623"/>
        <v/>
      </c>
      <c r="AS1212" s="43" t="str">
        <f t="shared" si="624"/>
        <v/>
      </c>
      <c r="AT1212" s="43" t="str">
        <f t="shared" si="625"/>
        <v/>
      </c>
      <c r="AU1212" s="42" t="str">
        <f t="shared" si="626"/>
        <v/>
      </c>
    </row>
    <row r="1213" spans="1:47" ht="15" x14ac:dyDescent="0.25">
      <c r="A1213" s="40" t="s">
        <v>4714</v>
      </c>
      <c r="B1213" s="40" t="s">
        <v>4713</v>
      </c>
      <c r="C1213" s="60" t="str">
        <f>IF(ISNUMBER(VLOOKUP(B1213,'[1]WT-GR-A'!I$2:J$693,2,FALSE)),VLOOKUP(B1213,'[1]WT-GR-A'!I$2:J$693,2,FALSE),"")</f>
        <v/>
      </c>
      <c r="D1213" s="58" t="str">
        <f>IF(ISNUMBER(VLOOKUP($B1213,'[1]KO-GR-A'!$I$2:$J$907,2,FALSE)),VLOOKUP($B1213,'[1]KO-GR-A'!$I$2:$J$907,2,FALSE),"")</f>
        <v/>
      </c>
      <c r="E1213" s="58" t="str">
        <f>IF(ISNUMBER(VLOOKUP($B1213,'[1]MT-GR-A'!$I$2:$J$789,2,FALSE)),VLOOKUP($B1213,'[1]MT-GR-A'!$I$2:$J$789,2,FALSE),"")</f>
        <v/>
      </c>
      <c r="F1213" s="58">
        <f>IF(ISNUMBER(VLOOKUP($B1213,'[1]WT-HS-A'!$I$2:$J$1224,2,FALSE)),VLOOKUP($B1213,'[1]WT-HS-A'!$I$2:$J$1224,2,FALSE),"")</f>
        <v>0.13</v>
      </c>
      <c r="G1213" s="58" t="str">
        <f>IF(ISNUMBER(VLOOKUP($B1213,'[1]KO-HS-A'!$I$2:$J$1229,2,FALSE)),VLOOKUP($B1213,'[1]KO-HS-A'!$I$2:$J$1229,2,FALSE),"")</f>
        <v/>
      </c>
      <c r="H1213" s="58" t="str">
        <f>IF(ISNUMBER(VLOOKUP($B1213,'[1]MT-HS-A'!$I$2:$J$1362,2,FALSE)),VLOOKUP($B1213,'[1]MT-HS-A'!$I$2:$J$1362,2,FALSE),"")</f>
        <v/>
      </c>
      <c r="I1213" s="59" t="str">
        <f>IF(ISNUMBER(VLOOKUP($B1213,'[1]WT-GR-B'!$I$2:$J$585,2,FALSE)),VLOOKUP($B1213,'[1]WT-GR-B'!$I$2:$J$585,2,FALSE),"")</f>
        <v/>
      </c>
      <c r="J1213" s="58" t="str">
        <f>IF(ISNUMBER(VLOOKUP($B1213,'[1]KO-GR-B'!$I$2:$J$900,2,FALSE)),VLOOKUP($B1213,'[1]KO-GR-B'!$I$2:$J$900,2,FALSE),"")</f>
        <v/>
      </c>
      <c r="K1213" s="58" t="str">
        <f>IF(ISNUMBER(VLOOKUP($B1213,'[1]MT-GR-B'!$I$2:$J$693,2,FALSE)),VLOOKUP($B1213,'[1]MT-GR-B'!$I$2:$J$693,2,FALSE),"")</f>
        <v/>
      </c>
      <c r="L1213" s="58" t="str">
        <f>IF(ISNUMBER(VLOOKUP($B1213,'[1]WT-HS-B'!$I$2:$J$1220,2,FALSE)),VLOOKUP($B1213,'[1]WT-HS-B'!$I$2:$J$1220,2,FALSE),"")</f>
        <v/>
      </c>
      <c r="M1213" s="58" t="str">
        <f>IF(ISNUMBER(VLOOKUP($B1213,'[1]KO-HS-B'!$I$2:$J$1046,2,FALSE)),VLOOKUP($B1213,'[1]KO-HS-B'!$I$2:$J$1046,2,FALSE),"")</f>
        <v/>
      </c>
      <c r="N1213" s="58" t="str">
        <f>IF(ISNUMBER(VLOOKUP($B1213,'[1]MT-HS-B'!$I$2:$J$773,2,FALSE)),VLOOKUP($B1213,'[1]MT-HS-B'!$I$2:$J$773,2,FALSE),"")</f>
        <v/>
      </c>
      <c r="O1213" s="40" t="str">
        <f t="shared" si="594"/>
        <v>ISY1_YEAST</v>
      </c>
      <c r="P1213" s="57" t="str">
        <f t="shared" si="595"/>
        <v/>
      </c>
      <c r="Q1213" s="57" t="str">
        <f t="shared" si="596"/>
        <v/>
      </c>
      <c r="R1213" s="57" t="str">
        <f t="shared" si="597"/>
        <v/>
      </c>
      <c r="S1213" s="56" t="str">
        <f t="shared" si="598"/>
        <v>n/a</v>
      </c>
      <c r="T1213" s="55" t="str">
        <f t="shared" si="599"/>
        <v>n/a</v>
      </c>
      <c r="U1213" s="54" t="str">
        <f t="shared" si="600"/>
        <v>n/a</v>
      </c>
      <c r="V1213" s="53" t="str">
        <f t="shared" si="601"/>
        <v>HS only</v>
      </c>
      <c r="W1213" s="53" t="str">
        <f t="shared" si="602"/>
        <v/>
      </c>
      <c r="X1213" s="53" t="str">
        <f t="shared" si="603"/>
        <v/>
      </c>
      <c r="Y1213" s="52" t="str">
        <f t="shared" si="604"/>
        <v/>
      </c>
      <c r="Z1213" s="51" t="str">
        <f t="shared" si="605"/>
        <v/>
      </c>
      <c r="AA1213" s="50" t="str">
        <f t="shared" si="606"/>
        <v/>
      </c>
      <c r="AB1213" s="40" t="str">
        <f t="shared" si="607"/>
        <v>ISY1</v>
      </c>
      <c r="AC1213" s="49">
        <f t="shared" si="608"/>
        <v>0</v>
      </c>
      <c r="AD1213" s="47">
        <f t="shared" si="609"/>
        <v>0</v>
      </c>
      <c r="AE1213" s="47">
        <f t="shared" si="610"/>
        <v>0</v>
      </c>
      <c r="AF1213" s="48">
        <f t="shared" si="611"/>
        <v>0.13</v>
      </c>
      <c r="AG1213" s="47">
        <f t="shared" si="612"/>
        <v>0</v>
      </c>
      <c r="AH1213" s="47">
        <f t="shared" si="613"/>
        <v>0</v>
      </c>
      <c r="AI1213" s="46" t="str">
        <f t="shared" si="614"/>
        <v>HS Only</v>
      </c>
      <c r="AJ1213" s="43" t="str">
        <f t="shared" si="615"/>
        <v/>
      </c>
      <c r="AK1213" s="43" t="str">
        <f t="shared" si="616"/>
        <v/>
      </c>
      <c r="AL1213" s="45" t="str">
        <f t="shared" si="617"/>
        <v/>
      </c>
      <c r="AM1213" s="43" t="str">
        <f t="shared" si="618"/>
        <v/>
      </c>
      <c r="AN1213" s="42" t="str">
        <f t="shared" si="619"/>
        <v/>
      </c>
      <c r="AO1213" s="40" t="str">
        <f t="shared" si="620"/>
        <v>ISY1_YEAST</v>
      </c>
      <c r="AP1213" s="44" t="str">
        <f t="shared" si="621"/>
        <v/>
      </c>
      <c r="AQ1213" s="43" t="str">
        <f t="shared" si="622"/>
        <v/>
      </c>
      <c r="AR1213" s="43" t="str">
        <f t="shared" si="623"/>
        <v/>
      </c>
      <c r="AS1213" s="43" t="str">
        <f t="shared" si="624"/>
        <v/>
      </c>
      <c r="AT1213" s="43" t="str">
        <f t="shared" si="625"/>
        <v/>
      </c>
      <c r="AU1213" s="42" t="str">
        <f t="shared" si="626"/>
        <v/>
      </c>
    </row>
    <row r="1214" spans="1:47" ht="15" x14ac:dyDescent="0.25">
      <c r="A1214" s="40" t="s">
        <v>4712</v>
      </c>
      <c r="B1214" s="40" t="s">
        <v>4711</v>
      </c>
      <c r="C1214" s="60" t="str">
        <f>IF(ISNUMBER(VLOOKUP(B1214,'[1]WT-GR-A'!I$2:J$693,2,FALSE)),VLOOKUP(B1214,'[1]WT-GR-A'!I$2:J$693,2,FALSE),"")</f>
        <v/>
      </c>
      <c r="D1214" s="58" t="str">
        <f>IF(ISNUMBER(VLOOKUP($B1214,'[1]KO-GR-A'!$I$2:$J$907,2,FALSE)),VLOOKUP($B1214,'[1]KO-GR-A'!$I$2:$J$907,2,FALSE),"")</f>
        <v/>
      </c>
      <c r="E1214" s="58" t="str">
        <f>IF(ISNUMBER(VLOOKUP($B1214,'[1]MT-GR-A'!$I$2:$J$789,2,FALSE)),VLOOKUP($B1214,'[1]MT-GR-A'!$I$2:$J$789,2,FALSE),"")</f>
        <v/>
      </c>
      <c r="F1214" s="58" t="str">
        <f>IF(ISNUMBER(VLOOKUP($B1214,'[1]WT-HS-A'!$I$2:$J$1224,2,FALSE)),VLOOKUP($B1214,'[1]WT-HS-A'!$I$2:$J$1224,2,FALSE),"")</f>
        <v/>
      </c>
      <c r="G1214" s="58" t="str">
        <f>IF(ISNUMBER(VLOOKUP($B1214,'[1]KO-HS-A'!$I$2:$J$1229,2,FALSE)),VLOOKUP($B1214,'[1]KO-HS-A'!$I$2:$J$1229,2,FALSE),"")</f>
        <v/>
      </c>
      <c r="H1214" s="58" t="str">
        <f>IF(ISNUMBER(VLOOKUP($B1214,'[1]MT-HS-A'!$I$2:$J$1362,2,FALSE)),VLOOKUP($B1214,'[1]MT-HS-A'!$I$2:$J$1362,2,FALSE),"")</f>
        <v/>
      </c>
      <c r="I1214" s="59" t="str">
        <f>IF(ISNUMBER(VLOOKUP($B1214,'[1]WT-GR-B'!$I$2:$J$585,2,FALSE)),VLOOKUP($B1214,'[1]WT-GR-B'!$I$2:$J$585,2,FALSE),"")</f>
        <v/>
      </c>
      <c r="J1214" s="58">
        <f>IF(ISNUMBER(VLOOKUP($B1214,'[1]KO-GR-B'!$I$2:$J$900,2,FALSE)),VLOOKUP($B1214,'[1]KO-GR-B'!$I$2:$J$900,2,FALSE),"")</f>
        <v>0.31</v>
      </c>
      <c r="K1214" s="58" t="str">
        <f>IF(ISNUMBER(VLOOKUP($B1214,'[1]MT-GR-B'!$I$2:$J$693,2,FALSE)),VLOOKUP($B1214,'[1]MT-GR-B'!$I$2:$J$693,2,FALSE),"")</f>
        <v/>
      </c>
      <c r="L1214" s="58">
        <f>IF(ISNUMBER(VLOOKUP($B1214,'[1]WT-HS-B'!$I$2:$J$1220,2,FALSE)),VLOOKUP($B1214,'[1]WT-HS-B'!$I$2:$J$1220,2,FALSE),"")</f>
        <v>0.31</v>
      </c>
      <c r="M1214" s="58" t="str">
        <f>IF(ISNUMBER(VLOOKUP($B1214,'[1]KO-HS-B'!$I$2:$J$1046,2,FALSE)),VLOOKUP($B1214,'[1]KO-HS-B'!$I$2:$J$1046,2,FALSE),"")</f>
        <v/>
      </c>
      <c r="N1214" s="58" t="str">
        <f>IF(ISNUMBER(VLOOKUP($B1214,'[1]MT-HS-B'!$I$2:$J$773,2,FALSE)),VLOOKUP($B1214,'[1]MT-HS-B'!$I$2:$J$773,2,FALSE),"")</f>
        <v/>
      </c>
      <c r="O1214" s="40" t="str">
        <f t="shared" si="594"/>
        <v>RDS3_YEAST</v>
      </c>
      <c r="P1214" s="57" t="str">
        <f t="shared" si="595"/>
        <v/>
      </c>
      <c r="Q1214" s="57" t="str">
        <f t="shared" si="596"/>
        <v/>
      </c>
      <c r="R1214" s="57" t="str">
        <f t="shared" si="597"/>
        <v/>
      </c>
      <c r="S1214" s="56" t="str">
        <f t="shared" si="598"/>
        <v>n/a</v>
      </c>
      <c r="T1214" s="55" t="str">
        <f t="shared" si="599"/>
        <v>n/a</v>
      </c>
      <c r="U1214" s="54" t="str">
        <f t="shared" si="600"/>
        <v>n/a</v>
      </c>
      <c r="V1214" s="53" t="str">
        <f t="shared" si="601"/>
        <v/>
      </c>
      <c r="W1214" s="53" t="str">
        <f t="shared" si="602"/>
        <v/>
      </c>
      <c r="X1214" s="53" t="str">
        <f t="shared" si="603"/>
        <v/>
      </c>
      <c r="Y1214" s="52" t="str">
        <f t="shared" si="604"/>
        <v>HS only</v>
      </c>
      <c r="Z1214" s="51" t="str">
        <f t="shared" si="605"/>
        <v>GR only</v>
      </c>
      <c r="AA1214" s="50" t="str">
        <f t="shared" si="606"/>
        <v/>
      </c>
      <c r="AB1214" s="40" t="str">
        <f t="shared" si="607"/>
        <v>RDS3</v>
      </c>
      <c r="AC1214" s="49">
        <f t="shared" si="608"/>
        <v>0</v>
      </c>
      <c r="AD1214" s="47">
        <f t="shared" si="609"/>
        <v>0.31</v>
      </c>
      <c r="AE1214" s="47">
        <f t="shared" si="610"/>
        <v>0</v>
      </c>
      <c r="AF1214" s="48">
        <f t="shared" si="611"/>
        <v>0.31</v>
      </c>
      <c r="AG1214" s="47">
        <f t="shared" si="612"/>
        <v>0</v>
      </c>
      <c r="AH1214" s="47">
        <f t="shared" si="613"/>
        <v>0</v>
      </c>
      <c r="AI1214" s="46" t="str">
        <f t="shared" si="614"/>
        <v>HS Only</v>
      </c>
      <c r="AJ1214" s="43">
        <f t="shared" si="615"/>
        <v>0</v>
      </c>
      <c r="AK1214" s="43" t="str">
        <f t="shared" si="616"/>
        <v/>
      </c>
      <c r="AL1214" s="45" t="str">
        <f t="shared" si="617"/>
        <v/>
      </c>
      <c r="AM1214" s="43" t="str">
        <f t="shared" si="618"/>
        <v/>
      </c>
      <c r="AN1214" s="42" t="str">
        <f t="shared" si="619"/>
        <v/>
      </c>
      <c r="AO1214" s="40" t="str">
        <f t="shared" si="620"/>
        <v>RDS3_YEAST</v>
      </c>
      <c r="AP1214" s="44" t="str">
        <f t="shared" si="621"/>
        <v/>
      </c>
      <c r="AQ1214" s="43" t="str">
        <f t="shared" si="622"/>
        <v/>
      </c>
      <c r="AR1214" s="43" t="str">
        <f t="shared" si="623"/>
        <v/>
      </c>
      <c r="AS1214" s="43" t="str">
        <f t="shared" si="624"/>
        <v/>
      </c>
      <c r="AT1214" s="43" t="str">
        <f t="shared" si="625"/>
        <v/>
      </c>
      <c r="AU1214" s="42" t="str">
        <f t="shared" si="626"/>
        <v/>
      </c>
    </row>
    <row r="1215" spans="1:47" ht="15" x14ac:dyDescent="0.25">
      <c r="A1215" s="40" t="s">
        <v>4710</v>
      </c>
      <c r="B1215" s="40" t="s">
        <v>4709</v>
      </c>
      <c r="C1215" s="60" t="str">
        <f>IF(ISNUMBER(VLOOKUP(B1215,'[1]WT-GR-A'!I$2:J$693,2,FALSE)),VLOOKUP(B1215,'[1]WT-GR-A'!I$2:J$693,2,FALSE),"")</f>
        <v/>
      </c>
      <c r="D1215" s="58" t="str">
        <f>IF(ISNUMBER(VLOOKUP($B1215,'[1]KO-GR-A'!$I$2:$J$907,2,FALSE)),VLOOKUP($B1215,'[1]KO-GR-A'!$I$2:$J$907,2,FALSE),"")</f>
        <v/>
      </c>
      <c r="E1215" s="58" t="str">
        <f>IF(ISNUMBER(VLOOKUP($B1215,'[1]MT-GR-A'!$I$2:$J$789,2,FALSE)),VLOOKUP($B1215,'[1]MT-GR-A'!$I$2:$J$789,2,FALSE),"")</f>
        <v/>
      </c>
      <c r="F1215" s="58" t="str">
        <f>IF(ISNUMBER(VLOOKUP($B1215,'[1]WT-HS-A'!$I$2:$J$1224,2,FALSE)),VLOOKUP($B1215,'[1]WT-HS-A'!$I$2:$J$1224,2,FALSE),"")</f>
        <v/>
      </c>
      <c r="G1215" s="58" t="str">
        <f>IF(ISNUMBER(VLOOKUP($B1215,'[1]KO-HS-A'!$I$2:$J$1229,2,FALSE)),VLOOKUP($B1215,'[1]KO-HS-A'!$I$2:$J$1229,2,FALSE),"")</f>
        <v/>
      </c>
      <c r="H1215" s="58" t="str">
        <f>IF(ISNUMBER(VLOOKUP($B1215,'[1]MT-HS-A'!$I$2:$J$1362,2,FALSE)),VLOOKUP($B1215,'[1]MT-HS-A'!$I$2:$J$1362,2,FALSE),"")</f>
        <v/>
      </c>
      <c r="I1215" s="59" t="str">
        <f>IF(ISNUMBER(VLOOKUP($B1215,'[1]WT-GR-B'!$I$2:$J$585,2,FALSE)),VLOOKUP($B1215,'[1]WT-GR-B'!$I$2:$J$585,2,FALSE),"")</f>
        <v/>
      </c>
      <c r="J1215" s="58">
        <f>IF(ISNUMBER(VLOOKUP($B1215,'[1]KO-GR-B'!$I$2:$J$900,2,FALSE)),VLOOKUP($B1215,'[1]KO-GR-B'!$I$2:$J$900,2,FALSE),"")</f>
        <v>7.0000000000000007E-2</v>
      </c>
      <c r="K1215" s="58" t="str">
        <f>IF(ISNUMBER(VLOOKUP($B1215,'[1]MT-GR-B'!$I$2:$J$693,2,FALSE)),VLOOKUP($B1215,'[1]MT-GR-B'!$I$2:$J$693,2,FALSE),"")</f>
        <v/>
      </c>
      <c r="L1215" s="58" t="str">
        <f>IF(ISNUMBER(VLOOKUP($B1215,'[1]WT-HS-B'!$I$2:$J$1220,2,FALSE)),VLOOKUP($B1215,'[1]WT-HS-B'!$I$2:$J$1220,2,FALSE),"")</f>
        <v/>
      </c>
      <c r="M1215" s="58" t="str">
        <f>IF(ISNUMBER(VLOOKUP($B1215,'[1]KO-HS-B'!$I$2:$J$1046,2,FALSE)),VLOOKUP($B1215,'[1]KO-HS-B'!$I$2:$J$1046,2,FALSE),"")</f>
        <v/>
      </c>
      <c r="N1215" s="58" t="str">
        <f>IF(ISNUMBER(VLOOKUP($B1215,'[1]MT-HS-B'!$I$2:$J$773,2,FALSE)),VLOOKUP($B1215,'[1]MT-HS-B'!$I$2:$J$773,2,FALSE),"")</f>
        <v/>
      </c>
      <c r="O1215" s="40" t="str">
        <f t="shared" si="594"/>
        <v>URN1_YEAST</v>
      </c>
      <c r="P1215" s="57" t="str">
        <f t="shared" si="595"/>
        <v/>
      </c>
      <c r="Q1215" s="57" t="str">
        <f t="shared" si="596"/>
        <v/>
      </c>
      <c r="R1215" s="57" t="str">
        <f t="shared" si="597"/>
        <v/>
      </c>
      <c r="S1215" s="56" t="str">
        <f t="shared" si="598"/>
        <v>n/a</v>
      </c>
      <c r="T1215" s="55" t="str">
        <f t="shared" si="599"/>
        <v>n/a</v>
      </c>
      <c r="U1215" s="54" t="str">
        <f t="shared" si="600"/>
        <v>n/a</v>
      </c>
      <c r="V1215" s="53" t="str">
        <f t="shared" si="601"/>
        <v/>
      </c>
      <c r="W1215" s="53" t="str">
        <f t="shared" si="602"/>
        <v/>
      </c>
      <c r="X1215" s="53" t="str">
        <f t="shared" si="603"/>
        <v/>
      </c>
      <c r="Y1215" s="52" t="str">
        <f t="shared" si="604"/>
        <v/>
      </c>
      <c r="Z1215" s="51" t="str">
        <f t="shared" si="605"/>
        <v>GR only</v>
      </c>
      <c r="AA1215" s="50" t="str">
        <f t="shared" si="606"/>
        <v/>
      </c>
      <c r="AB1215" s="40" t="str">
        <f t="shared" si="607"/>
        <v>URN1</v>
      </c>
      <c r="AC1215" s="49">
        <f t="shared" si="608"/>
        <v>0</v>
      </c>
      <c r="AD1215" s="47">
        <f t="shared" si="609"/>
        <v>7.0000000000000007E-2</v>
      </c>
      <c r="AE1215" s="47">
        <f t="shared" si="610"/>
        <v>0</v>
      </c>
      <c r="AF1215" s="48">
        <f t="shared" si="611"/>
        <v>0</v>
      </c>
      <c r="AG1215" s="47">
        <f t="shared" si="612"/>
        <v>0</v>
      </c>
      <c r="AH1215" s="47">
        <f t="shared" si="613"/>
        <v>0</v>
      </c>
      <c r="AI1215" s="46" t="str">
        <f t="shared" si="614"/>
        <v/>
      </c>
      <c r="AJ1215" s="43">
        <f t="shared" si="615"/>
        <v>0</v>
      </c>
      <c r="AK1215" s="43" t="str">
        <f t="shared" si="616"/>
        <v/>
      </c>
      <c r="AL1215" s="45" t="str">
        <f t="shared" si="617"/>
        <v/>
      </c>
      <c r="AM1215" s="43" t="str">
        <f t="shared" si="618"/>
        <v/>
      </c>
      <c r="AN1215" s="42" t="str">
        <f t="shared" si="619"/>
        <v/>
      </c>
      <c r="AO1215" s="40" t="str">
        <f t="shared" si="620"/>
        <v>URN1_YEAST</v>
      </c>
      <c r="AP1215" s="44" t="str">
        <f t="shared" si="621"/>
        <v/>
      </c>
      <c r="AQ1215" s="43" t="str">
        <f t="shared" si="622"/>
        <v/>
      </c>
      <c r="AR1215" s="43" t="str">
        <f t="shared" si="623"/>
        <v/>
      </c>
      <c r="AS1215" s="43" t="str">
        <f t="shared" si="624"/>
        <v/>
      </c>
      <c r="AT1215" s="43" t="str">
        <f t="shared" si="625"/>
        <v/>
      </c>
      <c r="AU1215" s="42" t="str">
        <f t="shared" si="626"/>
        <v/>
      </c>
    </row>
    <row r="1216" spans="1:47" ht="15" x14ac:dyDescent="0.25">
      <c r="A1216" s="40" t="s">
        <v>4708</v>
      </c>
      <c r="B1216" s="40" t="s">
        <v>142</v>
      </c>
      <c r="C1216" s="60" t="str">
        <f>IF(ISNUMBER(VLOOKUP(B1216,'[1]WT-GR-A'!I$2:J$693,2,FALSE)),VLOOKUP(B1216,'[1]WT-GR-A'!I$2:J$693,2,FALSE),"")</f>
        <v/>
      </c>
      <c r="D1216" s="58">
        <f>IF(ISNUMBER(VLOOKUP($B1216,'[1]KO-GR-A'!$I$2:$J$907,2,FALSE)),VLOOKUP($B1216,'[1]KO-GR-A'!$I$2:$J$907,2,FALSE),"")</f>
        <v>0.05</v>
      </c>
      <c r="E1216" s="58" t="str">
        <f>IF(ISNUMBER(VLOOKUP($B1216,'[1]MT-GR-A'!$I$2:$J$789,2,FALSE)),VLOOKUP($B1216,'[1]MT-GR-A'!$I$2:$J$789,2,FALSE),"")</f>
        <v/>
      </c>
      <c r="F1216" s="58">
        <f>IF(ISNUMBER(VLOOKUP($B1216,'[1]WT-HS-A'!$I$2:$J$1224,2,FALSE)),VLOOKUP($B1216,'[1]WT-HS-A'!$I$2:$J$1224,2,FALSE),"")</f>
        <v>0.1</v>
      </c>
      <c r="G1216" s="58">
        <f>IF(ISNUMBER(VLOOKUP($B1216,'[1]KO-HS-A'!$I$2:$J$1229,2,FALSE)),VLOOKUP($B1216,'[1]KO-HS-A'!$I$2:$J$1229,2,FALSE),"")</f>
        <v>0.05</v>
      </c>
      <c r="H1216" s="58">
        <f>IF(ISNUMBER(VLOOKUP($B1216,'[1]MT-HS-A'!$I$2:$J$1362,2,FALSE)),VLOOKUP($B1216,'[1]MT-HS-A'!$I$2:$J$1362,2,FALSE),"")</f>
        <v>0.21</v>
      </c>
      <c r="I1216" s="59" t="str">
        <f>IF(ISNUMBER(VLOOKUP($B1216,'[1]WT-GR-B'!$I$2:$J$585,2,FALSE)),VLOOKUP($B1216,'[1]WT-GR-B'!$I$2:$J$585,2,FALSE),"")</f>
        <v/>
      </c>
      <c r="J1216" s="58">
        <f>IF(ISNUMBER(VLOOKUP($B1216,'[1]KO-GR-B'!$I$2:$J$900,2,FALSE)),VLOOKUP($B1216,'[1]KO-GR-B'!$I$2:$J$900,2,FALSE),"")</f>
        <v>0.05</v>
      </c>
      <c r="K1216" s="58" t="str">
        <f>IF(ISNUMBER(VLOOKUP($B1216,'[1]MT-GR-B'!$I$2:$J$693,2,FALSE)),VLOOKUP($B1216,'[1]MT-GR-B'!$I$2:$J$693,2,FALSE),"")</f>
        <v/>
      </c>
      <c r="L1216" s="58">
        <f>IF(ISNUMBER(VLOOKUP($B1216,'[1]WT-HS-B'!$I$2:$J$1220,2,FALSE)),VLOOKUP($B1216,'[1]WT-HS-B'!$I$2:$J$1220,2,FALSE),"")</f>
        <v>0.1</v>
      </c>
      <c r="M1216" s="58">
        <f>IF(ISNUMBER(VLOOKUP($B1216,'[1]KO-HS-B'!$I$2:$J$1046,2,FALSE)),VLOOKUP($B1216,'[1]KO-HS-B'!$I$2:$J$1046,2,FALSE),"")</f>
        <v>0.05</v>
      </c>
      <c r="N1216" s="58" t="str">
        <f>IF(ISNUMBER(VLOOKUP($B1216,'[1]MT-HS-B'!$I$2:$J$773,2,FALSE)),VLOOKUP($B1216,'[1]MT-HS-B'!$I$2:$J$773,2,FALSE),"")</f>
        <v/>
      </c>
      <c r="O1216" s="40" t="str">
        <f t="shared" si="594"/>
        <v>ESF1_YEAST</v>
      </c>
      <c r="P1216" s="57" t="str">
        <f t="shared" si="595"/>
        <v>HS only</v>
      </c>
      <c r="Q1216" s="57">
        <f t="shared" si="596"/>
        <v>0</v>
      </c>
      <c r="R1216" s="57" t="str">
        <f t="shared" si="597"/>
        <v/>
      </c>
      <c r="S1216" s="56" t="str">
        <f t="shared" si="598"/>
        <v>n/a</v>
      </c>
      <c r="T1216" s="55">
        <f t="shared" si="599"/>
        <v>0</v>
      </c>
      <c r="U1216" s="54" t="str">
        <f t="shared" si="600"/>
        <v>n/a</v>
      </c>
      <c r="V1216" s="53" t="str">
        <f t="shared" si="601"/>
        <v>HS only</v>
      </c>
      <c r="W1216" s="53">
        <f t="shared" si="602"/>
        <v>0</v>
      </c>
      <c r="X1216" s="53" t="str">
        <f t="shared" si="603"/>
        <v>HS only</v>
      </c>
      <c r="Y1216" s="52" t="str">
        <f t="shared" si="604"/>
        <v>HS only</v>
      </c>
      <c r="Z1216" s="51">
        <f t="shared" si="605"/>
        <v>0</v>
      </c>
      <c r="AA1216" s="50" t="str">
        <f t="shared" si="606"/>
        <v/>
      </c>
      <c r="AB1216" s="40" t="str">
        <f t="shared" si="607"/>
        <v>ESF1</v>
      </c>
      <c r="AC1216" s="49">
        <f t="shared" si="608"/>
        <v>0</v>
      </c>
      <c r="AD1216" s="47">
        <f t="shared" si="609"/>
        <v>0.05</v>
      </c>
      <c r="AE1216" s="47">
        <f t="shared" si="610"/>
        <v>0</v>
      </c>
      <c r="AF1216" s="48">
        <f t="shared" si="611"/>
        <v>0.1</v>
      </c>
      <c r="AG1216" s="47">
        <f t="shared" si="612"/>
        <v>0.05</v>
      </c>
      <c r="AH1216" s="47">
        <f t="shared" si="613"/>
        <v>0.21</v>
      </c>
      <c r="AI1216" s="46" t="str">
        <f t="shared" si="614"/>
        <v>HS Only</v>
      </c>
      <c r="AJ1216" s="43">
        <f t="shared" si="615"/>
        <v>1</v>
      </c>
      <c r="AK1216" s="43" t="str">
        <f t="shared" si="616"/>
        <v>HS Only</v>
      </c>
      <c r="AL1216" s="45" t="str">
        <f t="shared" si="617"/>
        <v/>
      </c>
      <c r="AM1216" s="43">
        <f t="shared" si="618"/>
        <v>0</v>
      </c>
      <c r="AN1216" s="42" t="str">
        <f t="shared" si="619"/>
        <v/>
      </c>
      <c r="AO1216" s="40" t="str">
        <f t="shared" si="620"/>
        <v>ESF1_YEAST</v>
      </c>
      <c r="AP1216" s="44" t="str">
        <f t="shared" si="621"/>
        <v/>
      </c>
      <c r="AQ1216" s="43">
        <f t="shared" si="622"/>
        <v>0</v>
      </c>
      <c r="AR1216" s="43" t="str">
        <f t="shared" si="623"/>
        <v/>
      </c>
      <c r="AS1216" s="43">
        <f t="shared" si="624"/>
        <v>0</v>
      </c>
      <c r="AT1216" s="43">
        <f t="shared" si="625"/>
        <v>0</v>
      </c>
      <c r="AU1216" s="42" t="str">
        <f t="shared" si="626"/>
        <v/>
      </c>
    </row>
    <row r="1217" spans="1:47" ht="15" x14ac:dyDescent="0.25">
      <c r="A1217" s="40" t="s">
        <v>4707</v>
      </c>
      <c r="B1217" s="40" t="s">
        <v>4706</v>
      </c>
      <c r="C1217" s="60" t="str">
        <f>IF(ISNUMBER(VLOOKUP(B1217,'[1]WT-GR-A'!I$2:J$693,2,FALSE)),VLOOKUP(B1217,'[1]WT-GR-A'!I$2:J$693,2,FALSE),"")</f>
        <v/>
      </c>
      <c r="D1217" s="58">
        <f>IF(ISNUMBER(VLOOKUP($B1217,'[1]KO-GR-A'!$I$2:$J$907,2,FALSE)),VLOOKUP($B1217,'[1]KO-GR-A'!$I$2:$J$907,2,FALSE),"")</f>
        <v>0.25</v>
      </c>
      <c r="E1217" s="58">
        <f>IF(ISNUMBER(VLOOKUP($B1217,'[1]MT-GR-A'!$I$2:$J$789,2,FALSE)),VLOOKUP($B1217,'[1]MT-GR-A'!$I$2:$J$789,2,FALSE),"")</f>
        <v>0.12</v>
      </c>
      <c r="F1217" s="58">
        <f>IF(ISNUMBER(VLOOKUP($B1217,'[1]WT-HS-A'!$I$2:$J$1224,2,FALSE)),VLOOKUP($B1217,'[1]WT-HS-A'!$I$2:$J$1224,2,FALSE),"")</f>
        <v>0.12</v>
      </c>
      <c r="G1217" s="58" t="str">
        <f>IF(ISNUMBER(VLOOKUP($B1217,'[1]KO-HS-A'!$I$2:$J$1229,2,FALSE)),VLOOKUP($B1217,'[1]KO-HS-A'!$I$2:$J$1229,2,FALSE),"")</f>
        <v/>
      </c>
      <c r="H1217" s="58">
        <f>IF(ISNUMBER(VLOOKUP($B1217,'[1]MT-HS-A'!$I$2:$J$1362,2,FALSE)),VLOOKUP($B1217,'[1]MT-HS-A'!$I$2:$J$1362,2,FALSE),"")</f>
        <v>0.12</v>
      </c>
      <c r="I1217" s="59" t="str">
        <f>IF(ISNUMBER(VLOOKUP($B1217,'[1]WT-GR-B'!$I$2:$J$585,2,FALSE)),VLOOKUP($B1217,'[1]WT-GR-B'!$I$2:$J$585,2,FALSE),"")</f>
        <v/>
      </c>
      <c r="J1217" s="58">
        <f>IF(ISNUMBER(VLOOKUP($B1217,'[1]KO-GR-B'!$I$2:$J$900,2,FALSE)),VLOOKUP($B1217,'[1]KO-GR-B'!$I$2:$J$900,2,FALSE),"")</f>
        <v>0.25</v>
      </c>
      <c r="K1217" s="58" t="str">
        <f>IF(ISNUMBER(VLOOKUP($B1217,'[1]MT-GR-B'!$I$2:$J$693,2,FALSE)),VLOOKUP($B1217,'[1]MT-GR-B'!$I$2:$J$693,2,FALSE),"")</f>
        <v/>
      </c>
      <c r="L1217" s="58" t="str">
        <f>IF(ISNUMBER(VLOOKUP($B1217,'[1]WT-HS-B'!$I$2:$J$1220,2,FALSE)),VLOOKUP($B1217,'[1]WT-HS-B'!$I$2:$J$1220,2,FALSE),"")</f>
        <v/>
      </c>
      <c r="M1217" s="58">
        <f>IF(ISNUMBER(VLOOKUP($B1217,'[1]KO-HS-B'!$I$2:$J$1046,2,FALSE)),VLOOKUP($B1217,'[1]KO-HS-B'!$I$2:$J$1046,2,FALSE),"")</f>
        <v>0.12</v>
      </c>
      <c r="N1217" s="58" t="str">
        <f>IF(ISNUMBER(VLOOKUP($B1217,'[1]MT-HS-B'!$I$2:$J$773,2,FALSE)),VLOOKUP($B1217,'[1]MT-HS-B'!$I$2:$J$773,2,FALSE),"")</f>
        <v/>
      </c>
      <c r="O1217" s="40" t="str">
        <f t="shared" si="594"/>
        <v>PNO1_YEAST</v>
      </c>
      <c r="P1217" s="57" t="str">
        <f t="shared" si="595"/>
        <v/>
      </c>
      <c r="Q1217" s="57">
        <f t="shared" si="596"/>
        <v>-0.52</v>
      </c>
      <c r="R1217" s="57">
        <f t="shared" si="597"/>
        <v>0</v>
      </c>
      <c r="S1217" s="56" t="str">
        <f t="shared" si="598"/>
        <v>n/a</v>
      </c>
      <c r="T1217" s="55" t="str">
        <f t="shared" si="599"/>
        <v>n/a</v>
      </c>
      <c r="U1217" s="54" t="str">
        <f t="shared" si="600"/>
        <v>n/a</v>
      </c>
      <c r="V1217" s="53" t="str">
        <f t="shared" si="601"/>
        <v>HS only</v>
      </c>
      <c r="W1217" s="53" t="str">
        <f t="shared" si="602"/>
        <v>GR only</v>
      </c>
      <c r="X1217" s="53">
        <f t="shared" si="603"/>
        <v>0</v>
      </c>
      <c r="Y1217" s="52" t="str">
        <f t="shared" si="604"/>
        <v/>
      </c>
      <c r="Z1217" s="51">
        <f t="shared" si="605"/>
        <v>-0.52</v>
      </c>
      <c r="AA1217" s="50" t="str">
        <f t="shared" si="606"/>
        <v/>
      </c>
      <c r="AB1217" s="40" t="str">
        <f t="shared" si="607"/>
        <v>PNO1</v>
      </c>
      <c r="AC1217" s="49">
        <f t="shared" si="608"/>
        <v>0</v>
      </c>
      <c r="AD1217" s="47">
        <f t="shared" si="609"/>
        <v>0.25</v>
      </c>
      <c r="AE1217" s="47">
        <f t="shared" si="610"/>
        <v>0.12</v>
      </c>
      <c r="AF1217" s="48">
        <f t="shared" si="611"/>
        <v>0.12</v>
      </c>
      <c r="AG1217" s="47">
        <f t="shared" si="612"/>
        <v>0.12</v>
      </c>
      <c r="AH1217" s="47">
        <f t="shared" si="613"/>
        <v>0.12</v>
      </c>
      <c r="AI1217" s="46" t="str">
        <f t="shared" si="614"/>
        <v>HS Only</v>
      </c>
      <c r="AJ1217" s="43">
        <f t="shared" si="615"/>
        <v>0.48</v>
      </c>
      <c r="AK1217" s="43">
        <f t="shared" si="616"/>
        <v>1</v>
      </c>
      <c r="AL1217" s="45" t="str">
        <f t="shared" si="617"/>
        <v/>
      </c>
      <c r="AM1217" s="43" t="str">
        <f t="shared" si="618"/>
        <v/>
      </c>
      <c r="AN1217" s="42" t="str">
        <f t="shared" si="619"/>
        <v/>
      </c>
      <c r="AO1217" s="40" t="str">
        <f t="shared" si="620"/>
        <v>PNO1_YEAST</v>
      </c>
      <c r="AP1217" s="44" t="str">
        <f t="shared" si="621"/>
        <v/>
      </c>
      <c r="AQ1217" s="43">
        <f t="shared" si="622"/>
        <v>0</v>
      </c>
      <c r="AR1217" s="43" t="str">
        <f t="shared" si="623"/>
        <v/>
      </c>
      <c r="AS1217" s="43" t="str">
        <f t="shared" si="624"/>
        <v/>
      </c>
      <c r="AT1217" s="43" t="str">
        <f t="shared" si="625"/>
        <v/>
      </c>
      <c r="AU1217" s="42" t="str">
        <f t="shared" si="626"/>
        <v/>
      </c>
    </row>
    <row r="1218" spans="1:47" ht="15" x14ac:dyDescent="0.25">
      <c r="A1218" s="40" t="s">
        <v>4705</v>
      </c>
      <c r="B1218" s="40" t="s">
        <v>4704</v>
      </c>
      <c r="C1218" s="60" t="str">
        <f>IF(ISNUMBER(VLOOKUP(B1218,'[1]WT-GR-A'!I$2:J$693,2,FALSE)),VLOOKUP(B1218,'[1]WT-GR-A'!I$2:J$693,2,FALSE),"")</f>
        <v/>
      </c>
      <c r="D1218" s="58" t="str">
        <f>IF(ISNUMBER(VLOOKUP($B1218,'[1]KO-GR-A'!$I$2:$J$907,2,FALSE)),VLOOKUP($B1218,'[1]KO-GR-A'!$I$2:$J$907,2,FALSE),"")</f>
        <v/>
      </c>
      <c r="E1218" s="58" t="str">
        <f>IF(ISNUMBER(VLOOKUP($B1218,'[1]MT-GR-A'!$I$2:$J$789,2,FALSE)),VLOOKUP($B1218,'[1]MT-GR-A'!$I$2:$J$789,2,FALSE),"")</f>
        <v/>
      </c>
      <c r="F1218" s="58" t="str">
        <f>IF(ISNUMBER(VLOOKUP($B1218,'[1]WT-HS-A'!$I$2:$J$1224,2,FALSE)),VLOOKUP($B1218,'[1]WT-HS-A'!$I$2:$J$1224,2,FALSE),"")</f>
        <v/>
      </c>
      <c r="G1218" s="58">
        <f>IF(ISNUMBER(VLOOKUP($B1218,'[1]KO-HS-A'!$I$2:$J$1229,2,FALSE)),VLOOKUP($B1218,'[1]KO-HS-A'!$I$2:$J$1229,2,FALSE),"")</f>
        <v>0.04</v>
      </c>
      <c r="H1218" s="58">
        <f>IF(ISNUMBER(VLOOKUP($B1218,'[1]MT-HS-A'!$I$2:$J$1362,2,FALSE)),VLOOKUP($B1218,'[1]MT-HS-A'!$I$2:$J$1362,2,FALSE),"")</f>
        <v>0.04</v>
      </c>
      <c r="I1218" s="59" t="str">
        <f>IF(ISNUMBER(VLOOKUP($B1218,'[1]WT-GR-B'!$I$2:$J$585,2,FALSE)),VLOOKUP($B1218,'[1]WT-GR-B'!$I$2:$J$585,2,FALSE),"")</f>
        <v/>
      </c>
      <c r="J1218" s="58">
        <f>IF(ISNUMBER(VLOOKUP($B1218,'[1]KO-GR-B'!$I$2:$J$900,2,FALSE)),VLOOKUP($B1218,'[1]KO-GR-B'!$I$2:$J$900,2,FALSE),"")</f>
        <v>0.04</v>
      </c>
      <c r="K1218" s="58" t="str">
        <f>IF(ISNUMBER(VLOOKUP($B1218,'[1]MT-GR-B'!$I$2:$J$693,2,FALSE)),VLOOKUP($B1218,'[1]MT-GR-B'!$I$2:$J$693,2,FALSE),"")</f>
        <v/>
      </c>
      <c r="L1218" s="58">
        <f>IF(ISNUMBER(VLOOKUP($B1218,'[1]WT-HS-B'!$I$2:$J$1220,2,FALSE)),VLOOKUP($B1218,'[1]WT-HS-B'!$I$2:$J$1220,2,FALSE),"")</f>
        <v>0.04</v>
      </c>
      <c r="M1218" s="58">
        <f>IF(ISNUMBER(VLOOKUP($B1218,'[1]KO-HS-B'!$I$2:$J$1046,2,FALSE)),VLOOKUP($B1218,'[1]KO-HS-B'!$I$2:$J$1046,2,FALSE),"")</f>
        <v>0.04</v>
      </c>
      <c r="N1218" s="58" t="str">
        <f>IF(ISNUMBER(VLOOKUP($B1218,'[1]MT-HS-B'!$I$2:$J$773,2,FALSE)),VLOOKUP($B1218,'[1]MT-HS-B'!$I$2:$J$773,2,FALSE),"")</f>
        <v/>
      </c>
      <c r="O1218" s="40" t="str">
        <f t="shared" si="594"/>
        <v>RIX1_YEAS7</v>
      </c>
      <c r="P1218" s="57" t="str">
        <f t="shared" si="595"/>
        <v/>
      </c>
      <c r="Q1218" s="57">
        <f t="shared" si="596"/>
        <v>0</v>
      </c>
      <c r="R1218" s="57" t="str">
        <f t="shared" si="597"/>
        <v/>
      </c>
      <c r="S1218" s="56" t="str">
        <f t="shared" si="598"/>
        <v>n/a</v>
      </c>
      <c r="T1218" s="55" t="str">
        <f t="shared" si="599"/>
        <v>n/a</v>
      </c>
      <c r="U1218" s="54" t="str">
        <f t="shared" si="600"/>
        <v>n/a</v>
      </c>
      <c r="V1218" s="53" t="str">
        <f t="shared" si="601"/>
        <v/>
      </c>
      <c r="W1218" s="53" t="str">
        <f t="shared" si="602"/>
        <v>HS only</v>
      </c>
      <c r="X1218" s="53" t="str">
        <f t="shared" si="603"/>
        <v>HS only</v>
      </c>
      <c r="Y1218" s="52" t="str">
        <f t="shared" si="604"/>
        <v>HS only</v>
      </c>
      <c r="Z1218" s="51">
        <f t="shared" si="605"/>
        <v>0</v>
      </c>
      <c r="AA1218" s="50" t="str">
        <f t="shared" si="606"/>
        <v/>
      </c>
      <c r="AB1218" s="40" t="str">
        <f t="shared" si="607"/>
        <v>RIX1</v>
      </c>
      <c r="AC1218" s="49">
        <f t="shared" si="608"/>
        <v>0</v>
      </c>
      <c r="AD1218" s="47">
        <f t="shared" si="609"/>
        <v>0.04</v>
      </c>
      <c r="AE1218" s="47">
        <f t="shared" si="610"/>
        <v>0</v>
      </c>
      <c r="AF1218" s="48">
        <f t="shared" si="611"/>
        <v>0.04</v>
      </c>
      <c r="AG1218" s="47">
        <f t="shared" si="612"/>
        <v>0.04</v>
      </c>
      <c r="AH1218" s="47">
        <f t="shared" si="613"/>
        <v>0.04</v>
      </c>
      <c r="AI1218" s="46" t="str">
        <f t="shared" si="614"/>
        <v>HS Only</v>
      </c>
      <c r="AJ1218" s="43">
        <f t="shared" si="615"/>
        <v>1</v>
      </c>
      <c r="AK1218" s="43" t="str">
        <f t="shared" si="616"/>
        <v>HS Only</v>
      </c>
      <c r="AL1218" s="45" t="str">
        <f t="shared" si="617"/>
        <v/>
      </c>
      <c r="AM1218" s="43" t="str">
        <f t="shared" si="618"/>
        <v/>
      </c>
      <c r="AN1218" s="42" t="str">
        <f t="shared" si="619"/>
        <v/>
      </c>
      <c r="AO1218" s="40" t="str">
        <f t="shared" si="620"/>
        <v>RIX1_YEAS7</v>
      </c>
      <c r="AP1218" s="44" t="str">
        <f t="shared" si="621"/>
        <v/>
      </c>
      <c r="AQ1218" s="43" t="str">
        <f t="shared" si="622"/>
        <v/>
      </c>
      <c r="AR1218" s="43" t="str">
        <f t="shared" si="623"/>
        <v/>
      </c>
      <c r="AS1218" s="43" t="str">
        <f t="shared" si="624"/>
        <v/>
      </c>
      <c r="AT1218" s="43">
        <f t="shared" si="625"/>
        <v>0</v>
      </c>
      <c r="AU1218" s="42" t="str">
        <f t="shared" si="626"/>
        <v/>
      </c>
    </row>
    <row r="1219" spans="1:47" ht="15" x14ac:dyDescent="0.25">
      <c r="A1219" s="40" t="s">
        <v>4703</v>
      </c>
      <c r="B1219" s="40" t="s">
        <v>4702</v>
      </c>
      <c r="C1219" s="60" t="str">
        <f>IF(ISNUMBER(VLOOKUP(B1219,'[1]WT-GR-A'!I$2:J$693,2,FALSE)),VLOOKUP(B1219,'[1]WT-GR-A'!I$2:J$693,2,FALSE),"")</f>
        <v/>
      </c>
      <c r="D1219" s="58" t="str">
        <f>IF(ISNUMBER(VLOOKUP($B1219,'[1]KO-GR-A'!$I$2:$J$907,2,FALSE)),VLOOKUP($B1219,'[1]KO-GR-A'!$I$2:$J$907,2,FALSE),"")</f>
        <v/>
      </c>
      <c r="E1219" s="58" t="str">
        <f>IF(ISNUMBER(VLOOKUP($B1219,'[1]MT-GR-A'!$I$2:$J$789,2,FALSE)),VLOOKUP($B1219,'[1]MT-GR-A'!$I$2:$J$789,2,FALSE),"")</f>
        <v/>
      </c>
      <c r="F1219" s="58">
        <f>IF(ISNUMBER(VLOOKUP($B1219,'[1]WT-HS-A'!$I$2:$J$1224,2,FALSE)),VLOOKUP($B1219,'[1]WT-HS-A'!$I$2:$J$1224,2,FALSE),"")</f>
        <v>0.25</v>
      </c>
      <c r="G1219" s="58">
        <f>IF(ISNUMBER(VLOOKUP($B1219,'[1]KO-HS-A'!$I$2:$J$1229,2,FALSE)),VLOOKUP($B1219,'[1]KO-HS-A'!$I$2:$J$1229,2,FALSE),"")</f>
        <v>0.08</v>
      </c>
      <c r="H1219" s="58">
        <f>IF(ISNUMBER(VLOOKUP($B1219,'[1]MT-HS-A'!$I$2:$J$1362,2,FALSE)),VLOOKUP($B1219,'[1]MT-HS-A'!$I$2:$J$1362,2,FALSE),"")</f>
        <v>0.25</v>
      </c>
      <c r="I1219" s="59" t="str">
        <f>IF(ISNUMBER(VLOOKUP($B1219,'[1]WT-GR-B'!$I$2:$J$585,2,FALSE)),VLOOKUP($B1219,'[1]WT-GR-B'!$I$2:$J$585,2,FALSE),"")</f>
        <v/>
      </c>
      <c r="J1219" s="58" t="str">
        <f>IF(ISNUMBER(VLOOKUP($B1219,'[1]KO-GR-B'!$I$2:$J$900,2,FALSE)),VLOOKUP($B1219,'[1]KO-GR-B'!$I$2:$J$900,2,FALSE),"")</f>
        <v/>
      </c>
      <c r="K1219" s="58" t="str">
        <f>IF(ISNUMBER(VLOOKUP($B1219,'[1]MT-GR-B'!$I$2:$J$693,2,FALSE)),VLOOKUP($B1219,'[1]MT-GR-B'!$I$2:$J$693,2,FALSE),"")</f>
        <v/>
      </c>
      <c r="L1219" s="58">
        <f>IF(ISNUMBER(VLOOKUP($B1219,'[1]WT-HS-B'!$I$2:$J$1220,2,FALSE)),VLOOKUP($B1219,'[1]WT-HS-B'!$I$2:$J$1220,2,FALSE),"")</f>
        <v>0.25</v>
      </c>
      <c r="M1219" s="58">
        <f>IF(ISNUMBER(VLOOKUP($B1219,'[1]KO-HS-B'!$I$2:$J$1046,2,FALSE)),VLOOKUP($B1219,'[1]KO-HS-B'!$I$2:$J$1046,2,FALSE),"")</f>
        <v>0.16</v>
      </c>
      <c r="N1219" s="58">
        <f>IF(ISNUMBER(VLOOKUP($B1219,'[1]MT-HS-B'!$I$2:$J$773,2,FALSE)),VLOOKUP($B1219,'[1]MT-HS-B'!$I$2:$J$773,2,FALSE),"")</f>
        <v>0.16</v>
      </c>
      <c r="O1219" s="40" t="str">
        <f t="shared" si="594"/>
        <v>BDH2_YEAST</v>
      </c>
      <c r="P1219" s="57" t="str">
        <f t="shared" si="595"/>
        <v>HS only</v>
      </c>
      <c r="Q1219" s="57" t="str">
        <f t="shared" si="596"/>
        <v>HS only</v>
      </c>
      <c r="R1219" s="57" t="str">
        <f t="shared" si="597"/>
        <v>HS only</v>
      </c>
      <c r="S1219" s="56" t="str">
        <f t="shared" si="598"/>
        <v>n/a</v>
      </c>
      <c r="T1219" s="55" t="str">
        <f t="shared" si="599"/>
        <v>n/a</v>
      </c>
      <c r="U1219" s="54" t="str">
        <f t="shared" si="600"/>
        <v>n/a</v>
      </c>
      <c r="V1219" s="53" t="str">
        <f t="shared" si="601"/>
        <v>HS only</v>
      </c>
      <c r="W1219" s="53" t="str">
        <f t="shared" si="602"/>
        <v>HS only</v>
      </c>
      <c r="X1219" s="53" t="str">
        <f t="shared" si="603"/>
        <v>HS only</v>
      </c>
      <c r="Y1219" s="52" t="str">
        <f t="shared" si="604"/>
        <v>HS only</v>
      </c>
      <c r="Z1219" s="51" t="str">
        <f t="shared" si="605"/>
        <v>HS only</v>
      </c>
      <c r="AA1219" s="50" t="str">
        <f t="shared" si="606"/>
        <v>HS only</v>
      </c>
      <c r="AB1219" s="40" t="str">
        <f t="shared" si="607"/>
        <v>BDH2</v>
      </c>
      <c r="AC1219" s="49">
        <f t="shared" si="608"/>
        <v>0</v>
      </c>
      <c r="AD1219" s="47">
        <f t="shared" si="609"/>
        <v>0</v>
      </c>
      <c r="AE1219" s="47">
        <f t="shared" si="610"/>
        <v>0</v>
      </c>
      <c r="AF1219" s="48">
        <f t="shared" si="611"/>
        <v>0.25</v>
      </c>
      <c r="AG1219" s="47">
        <f t="shared" si="612"/>
        <v>0.12</v>
      </c>
      <c r="AH1219" s="47">
        <f t="shared" si="613"/>
        <v>0.20500000000000002</v>
      </c>
      <c r="AI1219" s="46" t="str">
        <f t="shared" si="614"/>
        <v>HS Only</v>
      </c>
      <c r="AJ1219" s="43" t="str">
        <f t="shared" si="615"/>
        <v>HS Only</v>
      </c>
      <c r="AK1219" s="43" t="str">
        <f t="shared" si="616"/>
        <v>HS Only</v>
      </c>
      <c r="AL1219" s="45" t="str">
        <f t="shared" si="617"/>
        <v/>
      </c>
      <c r="AM1219" s="43" t="str">
        <f t="shared" si="618"/>
        <v/>
      </c>
      <c r="AN1219" s="42" t="str">
        <f t="shared" si="619"/>
        <v/>
      </c>
      <c r="AO1219" s="40" t="str">
        <f t="shared" si="620"/>
        <v>BDH2_YEAST</v>
      </c>
      <c r="AP1219" s="44" t="str">
        <f t="shared" si="621"/>
        <v/>
      </c>
      <c r="AQ1219" s="43" t="str">
        <f t="shared" si="622"/>
        <v/>
      </c>
      <c r="AR1219" s="43" t="str">
        <f t="shared" si="623"/>
        <v/>
      </c>
      <c r="AS1219" s="43">
        <f t="shared" si="624"/>
        <v>0</v>
      </c>
      <c r="AT1219" s="43">
        <f t="shared" si="625"/>
        <v>5.6568542494923817E-2</v>
      </c>
      <c r="AU1219" s="42">
        <f t="shared" si="626"/>
        <v>6.3639610306789149E-2</v>
      </c>
    </row>
    <row r="1220" spans="1:47" ht="15" x14ac:dyDescent="0.25">
      <c r="A1220" s="40" t="s">
        <v>4701</v>
      </c>
      <c r="B1220" s="40" t="s">
        <v>4700</v>
      </c>
      <c r="C1220" s="60">
        <f>IF(ISNUMBER(VLOOKUP(B1220,'[1]WT-GR-A'!I$2:J$693,2,FALSE)),VLOOKUP(B1220,'[1]WT-GR-A'!I$2:J$693,2,FALSE),"")</f>
        <v>0.36</v>
      </c>
      <c r="D1220" s="58">
        <f>IF(ISNUMBER(VLOOKUP($B1220,'[1]KO-GR-A'!$I$2:$J$907,2,FALSE)),VLOOKUP($B1220,'[1]KO-GR-A'!$I$2:$J$907,2,FALSE),"")</f>
        <v>0.36</v>
      </c>
      <c r="E1220" s="58">
        <f>IF(ISNUMBER(VLOOKUP($B1220,'[1]MT-GR-A'!$I$2:$J$789,2,FALSE)),VLOOKUP($B1220,'[1]MT-GR-A'!$I$2:$J$789,2,FALSE),"")</f>
        <v>0.36</v>
      </c>
      <c r="F1220" s="58">
        <f>IF(ISNUMBER(VLOOKUP($B1220,'[1]WT-HS-A'!$I$2:$J$1224,2,FALSE)),VLOOKUP($B1220,'[1]WT-HS-A'!$I$2:$J$1224,2,FALSE),"")</f>
        <v>0.13</v>
      </c>
      <c r="G1220" s="58" t="str">
        <f>IF(ISNUMBER(VLOOKUP($B1220,'[1]KO-HS-A'!$I$2:$J$1229,2,FALSE)),VLOOKUP($B1220,'[1]KO-HS-A'!$I$2:$J$1229,2,FALSE),"")</f>
        <v/>
      </c>
      <c r="H1220" s="58">
        <f>IF(ISNUMBER(VLOOKUP($B1220,'[1]MT-HS-A'!$I$2:$J$1362,2,FALSE)),VLOOKUP($B1220,'[1]MT-HS-A'!$I$2:$J$1362,2,FALSE),"")</f>
        <v>0.13</v>
      </c>
      <c r="I1220" s="59">
        <f>IF(ISNUMBER(VLOOKUP($B1220,'[1]WT-GR-B'!$I$2:$J$585,2,FALSE)),VLOOKUP($B1220,'[1]WT-GR-B'!$I$2:$J$585,2,FALSE),"")</f>
        <v>0.36</v>
      </c>
      <c r="J1220" s="58">
        <f>IF(ISNUMBER(VLOOKUP($B1220,'[1]KO-GR-B'!$I$2:$J$900,2,FALSE)),VLOOKUP($B1220,'[1]KO-GR-B'!$I$2:$J$900,2,FALSE),"")</f>
        <v>0.36</v>
      </c>
      <c r="K1220" s="58">
        <f>IF(ISNUMBER(VLOOKUP($B1220,'[1]MT-GR-B'!$I$2:$J$693,2,FALSE)),VLOOKUP($B1220,'[1]MT-GR-B'!$I$2:$J$693,2,FALSE),"")</f>
        <v>0.28000000000000003</v>
      </c>
      <c r="L1220" s="58">
        <f>IF(ISNUMBER(VLOOKUP($B1220,'[1]WT-HS-B'!$I$2:$J$1220,2,FALSE)),VLOOKUP($B1220,'[1]WT-HS-B'!$I$2:$J$1220,2,FALSE),"")</f>
        <v>0.13</v>
      </c>
      <c r="M1220" s="58">
        <f>IF(ISNUMBER(VLOOKUP($B1220,'[1]KO-HS-B'!$I$2:$J$1046,2,FALSE)),VLOOKUP($B1220,'[1]KO-HS-B'!$I$2:$J$1046,2,FALSE),"")</f>
        <v>0.13</v>
      </c>
      <c r="N1220" s="58" t="str">
        <f>IF(ISNUMBER(VLOOKUP($B1220,'[1]MT-HS-B'!$I$2:$J$773,2,FALSE)),VLOOKUP($B1220,'[1]MT-HS-B'!$I$2:$J$773,2,FALSE),"")</f>
        <v/>
      </c>
      <c r="O1220" s="40" t="str">
        <f t="shared" si="594"/>
        <v>GAS3_YEAST</v>
      </c>
      <c r="P1220" s="57">
        <f t="shared" si="595"/>
        <v>-0.63888888888888884</v>
      </c>
      <c r="Q1220" s="57">
        <f t="shared" si="596"/>
        <v>-0.63888888888888884</v>
      </c>
      <c r="R1220" s="57">
        <f t="shared" si="597"/>
        <v>-0.63888888888888884</v>
      </c>
      <c r="S1220" s="56">
        <f t="shared" si="598"/>
        <v>0</v>
      </c>
      <c r="T1220" s="55" t="str">
        <f t="shared" si="599"/>
        <v>n/a</v>
      </c>
      <c r="U1220" s="54" t="str">
        <f t="shared" si="600"/>
        <v>n/a</v>
      </c>
      <c r="V1220" s="53">
        <f t="shared" si="601"/>
        <v>-0.63888888888888884</v>
      </c>
      <c r="W1220" s="53" t="str">
        <f t="shared" si="602"/>
        <v>GR only</v>
      </c>
      <c r="X1220" s="53">
        <f t="shared" si="603"/>
        <v>-0.63888888888888884</v>
      </c>
      <c r="Y1220" s="52">
        <f t="shared" si="604"/>
        <v>-0.63888888888888884</v>
      </c>
      <c r="Z1220" s="51">
        <f t="shared" si="605"/>
        <v>-0.63888888888888884</v>
      </c>
      <c r="AA1220" s="50" t="str">
        <f t="shared" si="606"/>
        <v>GR only</v>
      </c>
      <c r="AB1220" s="40" t="str">
        <f t="shared" si="607"/>
        <v>GAS3</v>
      </c>
      <c r="AC1220" s="49">
        <f t="shared" si="608"/>
        <v>0.36</v>
      </c>
      <c r="AD1220" s="47">
        <f t="shared" si="609"/>
        <v>0.36</v>
      </c>
      <c r="AE1220" s="47">
        <f t="shared" si="610"/>
        <v>0.32</v>
      </c>
      <c r="AF1220" s="48">
        <f t="shared" si="611"/>
        <v>0.13</v>
      </c>
      <c r="AG1220" s="47">
        <f t="shared" si="612"/>
        <v>0.13</v>
      </c>
      <c r="AH1220" s="47">
        <f t="shared" si="613"/>
        <v>0.13</v>
      </c>
      <c r="AI1220" s="46">
        <f t="shared" si="614"/>
        <v>0.36111111111111116</v>
      </c>
      <c r="AJ1220" s="43">
        <f t="shared" si="615"/>
        <v>0.36111111111111116</v>
      </c>
      <c r="AK1220" s="43">
        <f t="shared" si="616"/>
        <v>0.40625</v>
      </c>
      <c r="AL1220" s="45">
        <f t="shared" si="617"/>
        <v>0</v>
      </c>
      <c r="AM1220" s="43" t="str">
        <f t="shared" si="618"/>
        <v/>
      </c>
      <c r="AN1220" s="42" t="str">
        <f t="shared" si="619"/>
        <v/>
      </c>
      <c r="AO1220" s="40" t="str">
        <f t="shared" si="620"/>
        <v>GAS3_YEAST</v>
      </c>
      <c r="AP1220" s="44">
        <f t="shared" si="621"/>
        <v>0</v>
      </c>
      <c r="AQ1220" s="43">
        <f t="shared" si="622"/>
        <v>0</v>
      </c>
      <c r="AR1220" s="43">
        <f t="shared" si="623"/>
        <v>5.6568542494923879E-2</v>
      </c>
      <c r="AS1220" s="43">
        <f t="shared" si="624"/>
        <v>0</v>
      </c>
      <c r="AT1220" s="43" t="str">
        <f t="shared" si="625"/>
        <v/>
      </c>
      <c r="AU1220" s="42" t="str">
        <f t="shared" si="626"/>
        <v/>
      </c>
    </row>
    <row r="1221" spans="1:47" ht="15" x14ac:dyDescent="0.25">
      <c r="A1221" s="40" t="s">
        <v>4699</v>
      </c>
      <c r="B1221" s="40" t="s">
        <v>4698</v>
      </c>
      <c r="C1221" s="60">
        <f>IF(ISNUMBER(VLOOKUP(B1221,'[1]WT-GR-A'!I$2:J$693,2,FALSE)),VLOOKUP(B1221,'[1]WT-GR-A'!I$2:J$693,2,FALSE),"")</f>
        <v>0.11</v>
      </c>
      <c r="D1221" s="58">
        <f>IF(ISNUMBER(VLOOKUP($B1221,'[1]KO-GR-A'!$I$2:$J$907,2,FALSE)),VLOOKUP($B1221,'[1]KO-GR-A'!$I$2:$J$907,2,FALSE),"")</f>
        <v>0.11</v>
      </c>
      <c r="E1221" s="58">
        <f>IF(ISNUMBER(VLOOKUP($B1221,'[1]MT-GR-A'!$I$2:$J$789,2,FALSE)),VLOOKUP($B1221,'[1]MT-GR-A'!$I$2:$J$789,2,FALSE),"")</f>
        <v>0.11</v>
      </c>
      <c r="F1221" s="58" t="str">
        <f>IF(ISNUMBER(VLOOKUP($B1221,'[1]WT-HS-A'!$I$2:$J$1224,2,FALSE)),VLOOKUP($B1221,'[1]WT-HS-A'!$I$2:$J$1224,2,FALSE),"")</f>
        <v/>
      </c>
      <c r="G1221" s="58">
        <f>IF(ISNUMBER(VLOOKUP($B1221,'[1]KO-HS-A'!$I$2:$J$1229,2,FALSE)),VLOOKUP($B1221,'[1]KO-HS-A'!$I$2:$J$1229,2,FALSE),"")</f>
        <v>0.22</v>
      </c>
      <c r="H1221" s="58">
        <f>IF(ISNUMBER(VLOOKUP($B1221,'[1]MT-HS-A'!$I$2:$J$1362,2,FALSE)),VLOOKUP($B1221,'[1]MT-HS-A'!$I$2:$J$1362,2,FALSE),"")</f>
        <v>0.22</v>
      </c>
      <c r="I1221" s="59">
        <f>IF(ISNUMBER(VLOOKUP($B1221,'[1]WT-GR-B'!$I$2:$J$585,2,FALSE)),VLOOKUP($B1221,'[1]WT-GR-B'!$I$2:$J$585,2,FALSE),"")</f>
        <v>0.11</v>
      </c>
      <c r="J1221" s="58">
        <f>IF(ISNUMBER(VLOOKUP($B1221,'[1]KO-GR-B'!$I$2:$J$900,2,FALSE)),VLOOKUP($B1221,'[1]KO-GR-B'!$I$2:$J$900,2,FALSE),"")</f>
        <v>0.22</v>
      </c>
      <c r="K1221" s="58">
        <f>IF(ISNUMBER(VLOOKUP($B1221,'[1]MT-GR-B'!$I$2:$J$693,2,FALSE)),VLOOKUP($B1221,'[1]MT-GR-B'!$I$2:$J$693,2,FALSE),"")</f>
        <v>0.36</v>
      </c>
      <c r="L1221" s="58">
        <f>IF(ISNUMBER(VLOOKUP($B1221,'[1]WT-HS-B'!$I$2:$J$1220,2,FALSE)),VLOOKUP($B1221,'[1]WT-HS-B'!$I$2:$J$1220,2,FALSE),"")</f>
        <v>0.11</v>
      </c>
      <c r="M1221" s="58" t="str">
        <f>IF(ISNUMBER(VLOOKUP($B1221,'[1]KO-HS-B'!$I$2:$J$1046,2,FALSE)),VLOOKUP($B1221,'[1]KO-HS-B'!$I$2:$J$1046,2,FALSE),"")</f>
        <v/>
      </c>
      <c r="N1221" s="58">
        <f>IF(ISNUMBER(VLOOKUP($B1221,'[1]MT-HS-B'!$I$2:$J$773,2,FALSE)),VLOOKUP($B1221,'[1]MT-HS-B'!$I$2:$J$773,2,FALSE),"")</f>
        <v>0.11</v>
      </c>
      <c r="O1221" s="40" t="str">
        <f t="shared" si="594"/>
        <v>PLSC_YEAST</v>
      </c>
      <c r="P1221" s="57">
        <f t="shared" si="595"/>
        <v>0</v>
      </c>
      <c r="Q1221" s="57">
        <f t="shared" si="596"/>
        <v>1</v>
      </c>
      <c r="R1221" s="57">
        <f t="shared" si="597"/>
        <v>0.15277777777777779</v>
      </c>
      <c r="S1221" s="56" t="str">
        <f t="shared" si="598"/>
        <v>n/a</v>
      </c>
      <c r="T1221" s="55" t="str">
        <f t="shared" si="599"/>
        <v>n/a</v>
      </c>
      <c r="U1221" s="54">
        <f t="shared" si="600"/>
        <v>0.84722222222222221</v>
      </c>
      <c r="V1221" s="53" t="str">
        <f t="shared" si="601"/>
        <v>GR only</v>
      </c>
      <c r="W1221" s="53">
        <f t="shared" si="602"/>
        <v>1</v>
      </c>
      <c r="X1221" s="53">
        <f t="shared" si="603"/>
        <v>1</v>
      </c>
      <c r="Y1221" s="52">
        <f t="shared" si="604"/>
        <v>0</v>
      </c>
      <c r="Z1221" s="51" t="str">
        <f t="shared" si="605"/>
        <v>GR only</v>
      </c>
      <c r="AA1221" s="50">
        <f t="shared" si="606"/>
        <v>-0.69444444444444442</v>
      </c>
      <c r="AB1221" s="40" t="str">
        <f t="shared" si="607"/>
        <v>SLC1</v>
      </c>
      <c r="AC1221" s="49">
        <f t="shared" si="608"/>
        <v>0.11</v>
      </c>
      <c r="AD1221" s="47">
        <f t="shared" si="609"/>
        <v>0.16500000000000001</v>
      </c>
      <c r="AE1221" s="47">
        <f t="shared" si="610"/>
        <v>0.23499999999999999</v>
      </c>
      <c r="AF1221" s="48">
        <f t="shared" si="611"/>
        <v>0.11</v>
      </c>
      <c r="AG1221" s="47">
        <f t="shared" si="612"/>
        <v>0.22</v>
      </c>
      <c r="AH1221" s="47">
        <f t="shared" si="613"/>
        <v>0.16500000000000001</v>
      </c>
      <c r="AI1221" s="46">
        <f t="shared" si="614"/>
        <v>1</v>
      </c>
      <c r="AJ1221" s="43">
        <f t="shared" si="615"/>
        <v>1.3333333333333333</v>
      </c>
      <c r="AK1221" s="43">
        <f t="shared" si="616"/>
        <v>0.70212765957446821</v>
      </c>
      <c r="AL1221" s="45" t="str">
        <f t="shared" si="617"/>
        <v/>
      </c>
      <c r="AM1221" s="43" t="str">
        <f t="shared" si="618"/>
        <v/>
      </c>
      <c r="AN1221" s="42">
        <f t="shared" si="619"/>
        <v>1.198153157010539</v>
      </c>
      <c r="AO1221" s="40" t="str">
        <f t="shared" si="620"/>
        <v>PLSC_YEAST</v>
      </c>
      <c r="AP1221" s="44">
        <f t="shared" si="621"/>
        <v>0</v>
      </c>
      <c r="AQ1221" s="43">
        <f t="shared" si="622"/>
        <v>7.7781745930520188E-2</v>
      </c>
      <c r="AR1221" s="43">
        <f t="shared" si="623"/>
        <v>0.17677669529663689</v>
      </c>
      <c r="AS1221" s="43" t="str">
        <f t="shared" si="624"/>
        <v/>
      </c>
      <c r="AT1221" s="43" t="str">
        <f t="shared" si="625"/>
        <v/>
      </c>
      <c r="AU1221" s="42">
        <f t="shared" si="626"/>
        <v>7.7781745930520188E-2</v>
      </c>
    </row>
    <row r="1222" spans="1:47" ht="15" x14ac:dyDescent="0.25">
      <c r="A1222" s="40" t="s">
        <v>4697</v>
      </c>
      <c r="B1222" s="40" t="s">
        <v>4696</v>
      </c>
      <c r="C1222" s="60" t="str">
        <f>IF(ISNUMBER(VLOOKUP(B1222,'[1]WT-GR-A'!I$2:J$693,2,FALSE)),VLOOKUP(B1222,'[1]WT-GR-A'!I$2:J$693,2,FALSE),"")</f>
        <v/>
      </c>
      <c r="D1222" s="58" t="str">
        <f>IF(ISNUMBER(VLOOKUP($B1222,'[1]KO-GR-A'!$I$2:$J$907,2,FALSE)),VLOOKUP($B1222,'[1]KO-GR-A'!$I$2:$J$907,2,FALSE),"")</f>
        <v/>
      </c>
      <c r="E1222" s="58" t="str">
        <f>IF(ISNUMBER(VLOOKUP($B1222,'[1]MT-GR-A'!$I$2:$J$789,2,FALSE)),VLOOKUP($B1222,'[1]MT-GR-A'!$I$2:$J$789,2,FALSE),"")</f>
        <v/>
      </c>
      <c r="F1222" s="58" t="str">
        <f>IF(ISNUMBER(VLOOKUP($B1222,'[1]WT-HS-A'!$I$2:$J$1224,2,FALSE)),VLOOKUP($B1222,'[1]WT-HS-A'!$I$2:$J$1224,2,FALSE),"")</f>
        <v/>
      </c>
      <c r="G1222" s="58" t="str">
        <f>IF(ISNUMBER(VLOOKUP($B1222,'[1]KO-HS-A'!$I$2:$J$1229,2,FALSE)),VLOOKUP($B1222,'[1]KO-HS-A'!$I$2:$J$1229,2,FALSE),"")</f>
        <v/>
      </c>
      <c r="H1222" s="58" t="str">
        <f>IF(ISNUMBER(VLOOKUP($B1222,'[1]MT-HS-A'!$I$2:$J$1362,2,FALSE)),VLOOKUP($B1222,'[1]MT-HS-A'!$I$2:$J$1362,2,FALSE),"")</f>
        <v/>
      </c>
      <c r="I1222" s="59" t="str">
        <f>IF(ISNUMBER(VLOOKUP($B1222,'[1]WT-GR-B'!$I$2:$J$585,2,FALSE)),VLOOKUP($B1222,'[1]WT-GR-B'!$I$2:$J$585,2,FALSE),"")</f>
        <v/>
      </c>
      <c r="J1222" s="58" t="str">
        <f>IF(ISNUMBER(VLOOKUP($B1222,'[1]KO-GR-B'!$I$2:$J$900,2,FALSE)),VLOOKUP($B1222,'[1]KO-GR-B'!$I$2:$J$900,2,FALSE),"")</f>
        <v/>
      </c>
      <c r="K1222" s="58" t="str">
        <f>IF(ISNUMBER(VLOOKUP($B1222,'[1]MT-GR-B'!$I$2:$J$693,2,FALSE)),VLOOKUP($B1222,'[1]MT-GR-B'!$I$2:$J$693,2,FALSE),"")</f>
        <v/>
      </c>
      <c r="L1222" s="58">
        <f>IF(ISNUMBER(VLOOKUP($B1222,'[1]WT-HS-B'!$I$2:$J$1220,2,FALSE)),VLOOKUP($B1222,'[1]WT-HS-B'!$I$2:$J$1220,2,FALSE),"")</f>
        <v>0.15</v>
      </c>
      <c r="M1222" s="58">
        <f>IF(ISNUMBER(VLOOKUP($B1222,'[1]KO-HS-B'!$I$2:$J$1046,2,FALSE)),VLOOKUP($B1222,'[1]KO-HS-B'!$I$2:$J$1046,2,FALSE),"")</f>
        <v>0.15</v>
      </c>
      <c r="N1222" s="58" t="str">
        <f>IF(ISNUMBER(VLOOKUP($B1222,'[1]MT-HS-B'!$I$2:$J$773,2,FALSE)),VLOOKUP($B1222,'[1]MT-HS-B'!$I$2:$J$773,2,FALSE),"")</f>
        <v/>
      </c>
      <c r="O1222" s="40" t="str">
        <f t="shared" ref="O1222:O1285" si="627">B1222</f>
        <v>PSMD9_YEAST</v>
      </c>
      <c r="P1222" s="57" t="str">
        <f t="shared" ref="P1222:P1285" si="628">IF(COUNT(V1222,Y1222)&gt;1,AVERAGE(V1222,Y1222),IF(COUNT(V1222,Y1222)=0,IF(V1222=Y1222,V1222,""),IF(ISNUMBER(V1222),V1222,Y1222)))</f>
        <v/>
      </c>
      <c r="Q1222" s="57" t="str">
        <f t="shared" ref="Q1222:Q1285" si="629">IF(COUNT(W1222,Z1222)&gt;1,AVERAGE(W1222,Z1222),IF(COUNT(W1222,Z1222)=0,IF(W1222=Z1222,W1222,""),IF(ISNUMBER(W1222),W1222,Z1222)))</f>
        <v/>
      </c>
      <c r="R1222" s="57" t="str">
        <f t="shared" ref="R1222:R1285" si="630">IF(COUNT(X1222,AA1222)&gt;1,AVERAGE(X1222,AA1222),IF(COUNT(X1222,AA1222)=0,IF(X1222=AA1222,X1222,""),IF(ISNUMBER(X1222),X1222,AA1222)))</f>
        <v/>
      </c>
      <c r="S1222" s="56" t="str">
        <f t="shared" ref="S1222:S1285" si="631">IF(COUNT(V1222,Y1222)&gt;1,AVEDEV(V1222,Y1222),"n/a")</f>
        <v>n/a</v>
      </c>
      <c r="T1222" s="55" t="str">
        <f t="shared" ref="T1222:T1285" si="632">IF(COUNT(W1222,Z1222)&gt;1,AVEDEV(W1222,Z1222),"n/a")</f>
        <v>n/a</v>
      </c>
      <c r="U1222" s="54" t="str">
        <f t="shared" ref="U1222:U1285" si="633">IF(COUNT(X1222,AA1222)&gt;1,AVEDEV(X1222,AA1222),"n/a")</f>
        <v>n/a</v>
      </c>
      <c r="V1222" s="53" t="str">
        <f t="shared" ref="V1222:V1285" si="634">(IF(ISNUMBER(F1222),IF(ISNUMBER(C1222),(F1222-C1222)/C1222,"HS only"),IF(ISNUMBER(C1222),"GR only","")))</f>
        <v/>
      </c>
      <c r="W1222" s="53" t="str">
        <f t="shared" ref="W1222:W1285" si="635">(IF(ISNUMBER(G1222),IF(ISNUMBER(D1222),(G1222-D1222)/D1222,"HS only"),IF(ISNUMBER(D1222),"GR only","")))</f>
        <v/>
      </c>
      <c r="X1222" s="53" t="str">
        <f t="shared" ref="X1222:X1285" si="636">(IF(ISNUMBER(H1222),IF(ISNUMBER(E1222),(H1222-E1222)/E1222,"HS only"),IF(ISNUMBER(E1222),"GR only","")))</f>
        <v/>
      </c>
      <c r="Y1222" s="52" t="str">
        <f t="shared" ref="Y1222:Y1285" si="637">(IF(ISNUMBER(L1222),IF(ISNUMBER(I1222),(L1222-I1222)/I1222,"HS only"),IF(ISNUMBER(I1222),"GR only","")))</f>
        <v>HS only</v>
      </c>
      <c r="Z1222" s="51" t="str">
        <f t="shared" ref="Z1222:Z1285" si="638">(IF(ISNUMBER(M1222),IF(ISNUMBER(J1222),(M1222-J1222)/J1222,"HS only"),IF(ISNUMBER(J1222),"GR only","")))</f>
        <v>HS only</v>
      </c>
      <c r="AA1222" s="50" t="str">
        <f t="shared" ref="AA1222:AA1285" si="639">(IF(ISNUMBER(N1222),IF(ISNUMBER(K1222),(N1222-K1222)/K1222,"HS only"),IF(ISNUMBER(K1222),"GR only","")))</f>
        <v/>
      </c>
      <c r="AB1222" s="40" t="str">
        <f t="shared" ref="AB1222:AB1285" si="640">MID(A1222,SEARCH("GN=",A1222)+3,SEARCH("PE=",A1222)-SEARCH("GN=",A1222)-4)</f>
        <v>NAS2</v>
      </c>
      <c r="AC1222" s="49">
        <f t="shared" ref="AC1222:AC1285" si="641">IF(COUNT(C1222,I1222)&gt;0,AVERAGE(C1222,I1222),0)</f>
        <v>0</v>
      </c>
      <c r="AD1222" s="47">
        <f t="shared" ref="AD1222:AD1285" si="642">IF(COUNT(D1222,J1222)&gt;0,AVERAGE(D1222,J1222),0)</f>
        <v>0</v>
      </c>
      <c r="AE1222" s="47">
        <f t="shared" ref="AE1222:AE1285" si="643">IF(COUNT(E1222,K1222)&gt;0,AVERAGE(E1222,K1222),0)</f>
        <v>0</v>
      </c>
      <c r="AF1222" s="48">
        <f t="shared" ref="AF1222:AF1285" si="644">IF(COUNT(F1222,L1222)&gt;0,AVERAGE(F1222,L1222),0)</f>
        <v>0.15</v>
      </c>
      <c r="AG1222" s="47">
        <f t="shared" ref="AG1222:AG1285" si="645">IF(COUNT(G1222,M1222)&gt;0,AVERAGE(G1222,M1222),0)</f>
        <v>0.15</v>
      </c>
      <c r="AH1222" s="47">
        <f t="shared" ref="AH1222:AH1285" si="646">IF(COUNT(H1222,N1222)&gt;0,AVERAGE(H1222,N1222),0)</f>
        <v>0</v>
      </c>
      <c r="AI1222" s="46" t="str">
        <f t="shared" ref="AI1222:AI1285" si="647">IF(AC1222&lt;&gt;0,AF1222/AC1222,IF(AF1222&gt;0,"HS Only",""))</f>
        <v>HS Only</v>
      </c>
      <c r="AJ1222" s="43" t="str">
        <f t="shared" ref="AJ1222:AJ1285" si="648">IF(AD1222&lt;&gt;0,AG1222/AD1222,IF(AG1222&gt;0,"HS Only",""))</f>
        <v>HS Only</v>
      </c>
      <c r="AK1222" s="43" t="str">
        <f t="shared" ref="AK1222:AK1285" si="649">IF(AE1222&lt;&gt;0,AH1222/AE1222,IF(AH1222&gt;0,"HS Only",""))</f>
        <v/>
      </c>
      <c r="AL1222" s="45" t="str">
        <f t="shared" ref="AL1222:AL1285" si="650">IF(COUNT(C1222,F1222,I1222,L1222)=4,STDEV(F1222/C1222,L1222/I1222),"")</f>
        <v/>
      </c>
      <c r="AM1222" s="43" t="str">
        <f t="shared" ref="AM1222:AM1285" si="651">IF(COUNT(D1222,G1222,J1222,M1222)=4,STDEV(G1222/D1222,M1222/J1222),"")</f>
        <v/>
      </c>
      <c r="AN1222" s="42" t="str">
        <f t="shared" ref="AN1222:AN1285" si="652">IF(COUNT(E1222,H1222,K1222,N1222)=4,STDEV(H1222/E1222,N1222/K1222),"")</f>
        <v/>
      </c>
      <c r="AO1222" s="40" t="str">
        <f t="shared" ref="AO1222:AO1285" si="653">B1222</f>
        <v>PSMD9_YEAST</v>
      </c>
      <c r="AP1222" s="44" t="str">
        <f t="shared" ref="AP1222:AP1285" si="654">IF(COUNT(C1222,I1222)&gt;1,STDEV(C1222,I1222),"")</f>
        <v/>
      </c>
      <c r="AQ1222" s="43" t="str">
        <f t="shared" ref="AQ1222:AQ1285" si="655">IF(COUNT(D1222,J1222)&gt;1,STDEV(D1222,J1222),"")</f>
        <v/>
      </c>
      <c r="AR1222" s="43" t="str">
        <f t="shared" ref="AR1222:AR1285" si="656">IF(COUNT(E1222,K1222)&gt;1,STDEV(E1222,K1222),"")</f>
        <v/>
      </c>
      <c r="AS1222" s="43" t="str">
        <f t="shared" ref="AS1222:AS1285" si="657">IF(COUNT(F1222,L1222)&gt;1,STDEV(F1222,L1222),"")</f>
        <v/>
      </c>
      <c r="AT1222" s="43" t="str">
        <f t="shared" ref="AT1222:AT1285" si="658">IF(COUNT(G1222,M1222)&gt;1,STDEV(G1222,M1222),"")</f>
        <v/>
      </c>
      <c r="AU1222" s="42" t="str">
        <f t="shared" ref="AU1222:AU1285" si="659">IF(COUNT(H1222,N1222)&gt;1,STDEV(H1222,N1222),"")</f>
        <v/>
      </c>
    </row>
    <row r="1223" spans="1:47" ht="15" x14ac:dyDescent="0.25">
      <c r="A1223" s="40" t="s">
        <v>4695</v>
      </c>
      <c r="B1223" s="40" t="s">
        <v>4694</v>
      </c>
      <c r="C1223" s="60" t="str">
        <f>IF(ISNUMBER(VLOOKUP(B1223,'[1]WT-GR-A'!I$2:J$693,2,FALSE)),VLOOKUP(B1223,'[1]WT-GR-A'!I$2:J$693,2,FALSE),"")</f>
        <v/>
      </c>
      <c r="D1223" s="58" t="str">
        <f>IF(ISNUMBER(VLOOKUP($B1223,'[1]KO-GR-A'!$I$2:$J$907,2,FALSE)),VLOOKUP($B1223,'[1]KO-GR-A'!$I$2:$J$907,2,FALSE),"")</f>
        <v/>
      </c>
      <c r="E1223" s="58" t="str">
        <f>IF(ISNUMBER(VLOOKUP($B1223,'[1]MT-GR-A'!$I$2:$J$789,2,FALSE)),VLOOKUP($B1223,'[1]MT-GR-A'!$I$2:$J$789,2,FALSE),"")</f>
        <v/>
      </c>
      <c r="F1223" s="58">
        <f>IF(ISNUMBER(VLOOKUP($B1223,'[1]WT-HS-A'!$I$2:$J$1224,2,FALSE)),VLOOKUP($B1223,'[1]WT-HS-A'!$I$2:$J$1224,2,FALSE),"")</f>
        <v>0.14000000000000001</v>
      </c>
      <c r="G1223" s="58">
        <f>IF(ISNUMBER(VLOOKUP($B1223,'[1]KO-HS-A'!$I$2:$J$1229,2,FALSE)),VLOOKUP($B1223,'[1]KO-HS-A'!$I$2:$J$1229,2,FALSE),"")</f>
        <v>0.14000000000000001</v>
      </c>
      <c r="H1223" s="58" t="str">
        <f>IF(ISNUMBER(VLOOKUP($B1223,'[1]MT-HS-A'!$I$2:$J$1362,2,FALSE)),VLOOKUP($B1223,'[1]MT-HS-A'!$I$2:$J$1362,2,FALSE),"")</f>
        <v/>
      </c>
      <c r="I1223" s="59" t="str">
        <f>IF(ISNUMBER(VLOOKUP($B1223,'[1]WT-GR-B'!$I$2:$J$585,2,FALSE)),VLOOKUP($B1223,'[1]WT-GR-B'!$I$2:$J$585,2,FALSE),"")</f>
        <v/>
      </c>
      <c r="J1223" s="58" t="str">
        <f>IF(ISNUMBER(VLOOKUP($B1223,'[1]KO-GR-B'!$I$2:$J$900,2,FALSE)),VLOOKUP($B1223,'[1]KO-GR-B'!$I$2:$J$900,2,FALSE),"")</f>
        <v/>
      </c>
      <c r="K1223" s="58" t="str">
        <f>IF(ISNUMBER(VLOOKUP($B1223,'[1]MT-GR-B'!$I$2:$J$693,2,FALSE)),VLOOKUP($B1223,'[1]MT-GR-B'!$I$2:$J$693,2,FALSE),"")</f>
        <v/>
      </c>
      <c r="L1223" s="58">
        <f>IF(ISNUMBER(VLOOKUP($B1223,'[1]WT-HS-B'!$I$2:$J$1220,2,FALSE)),VLOOKUP($B1223,'[1]WT-HS-B'!$I$2:$J$1220,2,FALSE),"")</f>
        <v>0.14000000000000001</v>
      </c>
      <c r="M1223" s="58" t="str">
        <f>IF(ISNUMBER(VLOOKUP($B1223,'[1]KO-HS-B'!$I$2:$J$1046,2,FALSE)),VLOOKUP($B1223,'[1]KO-HS-B'!$I$2:$J$1046,2,FALSE),"")</f>
        <v/>
      </c>
      <c r="N1223" s="58" t="str">
        <f>IF(ISNUMBER(VLOOKUP($B1223,'[1]MT-HS-B'!$I$2:$J$773,2,FALSE)),VLOOKUP($B1223,'[1]MT-HS-B'!$I$2:$J$773,2,FALSE),"")</f>
        <v/>
      </c>
      <c r="O1223" s="40" t="str">
        <f t="shared" si="627"/>
        <v>PSD10_YEAST</v>
      </c>
      <c r="P1223" s="57" t="str">
        <f t="shared" si="628"/>
        <v>HS only</v>
      </c>
      <c r="Q1223" s="57" t="str">
        <f t="shared" si="629"/>
        <v/>
      </c>
      <c r="R1223" s="57" t="str">
        <f t="shared" si="630"/>
        <v/>
      </c>
      <c r="S1223" s="56" t="str">
        <f t="shared" si="631"/>
        <v>n/a</v>
      </c>
      <c r="T1223" s="55" t="str">
        <f t="shared" si="632"/>
        <v>n/a</v>
      </c>
      <c r="U1223" s="54" t="str">
        <f t="shared" si="633"/>
        <v>n/a</v>
      </c>
      <c r="V1223" s="53" t="str">
        <f t="shared" si="634"/>
        <v>HS only</v>
      </c>
      <c r="W1223" s="53" t="str">
        <f t="shared" si="635"/>
        <v>HS only</v>
      </c>
      <c r="X1223" s="53" t="str">
        <f t="shared" si="636"/>
        <v/>
      </c>
      <c r="Y1223" s="52" t="str">
        <f t="shared" si="637"/>
        <v>HS only</v>
      </c>
      <c r="Z1223" s="51" t="str">
        <f t="shared" si="638"/>
        <v/>
      </c>
      <c r="AA1223" s="50" t="str">
        <f t="shared" si="639"/>
        <v/>
      </c>
      <c r="AB1223" s="40" t="str">
        <f t="shared" si="640"/>
        <v>NAS6</v>
      </c>
      <c r="AC1223" s="49">
        <f t="shared" si="641"/>
        <v>0</v>
      </c>
      <c r="AD1223" s="47">
        <f t="shared" si="642"/>
        <v>0</v>
      </c>
      <c r="AE1223" s="47">
        <f t="shared" si="643"/>
        <v>0</v>
      </c>
      <c r="AF1223" s="48">
        <f t="shared" si="644"/>
        <v>0.14000000000000001</v>
      </c>
      <c r="AG1223" s="47">
        <f t="shared" si="645"/>
        <v>0.14000000000000001</v>
      </c>
      <c r="AH1223" s="47">
        <f t="shared" si="646"/>
        <v>0</v>
      </c>
      <c r="AI1223" s="46" t="str">
        <f t="shared" si="647"/>
        <v>HS Only</v>
      </c>
      <c r="AJ1223" s="43" t="str">
        <f t="shared" si="648"/>
        <v>HS Only</v>
      </c>
      <c r="AK1223" s="43" t="str">
        <f t="shared" si="649"/>
        <v/>
      </c>
      <c r="AL1223" s="45" t="str">
        <f t="shared" si="650"/>
        <v/>
      </c>
      <c r="AM1223" s="43" t="str">
        <f t="shared" si="651"/>
        <v/>
      </c>
      <c r="AN1223" s="42" t="str">
        <f t="shared" si="652"/>
        <v/>
      </c>
      <c r="AO1223" s="40" t="str">
        <f t="shared" si="653"/>
        <v>PSD10_YEAST</v>
      </c>
      <c r="AP1223" s="44" t="str">
        <f t="shared" si="654"/>
        <v/>
      </c>
      <c r="AQ1223" s="43" t="str">
        <f t="shared" si="655"/>
        <v/>
      </c>
      <c r="AR1223" s="43" t="str">
        <f t="shared" si="656"/>
        <v/>
      </c>
      <c r="AS1223" s="43">
        <f t="shared" si="657"/>
        <v>0</v>
      </c>
      <c r="AT1223" s="43" t="str">
        <f t="shared" si="658"/>
        <v/>
      </c>
      <c r="AU1223" s="42" t="str">
        <f t="shared" si="659"/>
        <v/>
      </c>
    </row>
    <row r="1224" spans="1:47" ht="15" x14ac:dyDescent="0.25">
      <c r="A1224" s="40" t="s">
        <v>4693</v>
      </c>
      <c r="B1224" s="40" t="s">
        <v>4692</v>
      </c>
      <c r="C1224" s="60" t="str">
        <f>IF(ISNUMBER(VLOOKUP(B1224,'[1]WT-GR-A'!I$2:J$693,2,FALSE)),VLOOKUP(B1224,'[1]WT-GR-A'!I$2:J$693,2,FALSE),"")</f>
        <v/>
      </c>
      <c r="D1224" s="58" t="str">
        <f>IF(ISNUMBER(VLOOKUP($B1224,'[1]KO-GR-A'!$I$2:$J$907,2,FALSE)),VLOOKUP($B1224,'[1]KO-GR-A'!$I$2:$J$907,2,FALSE),"")</f>
        <v/>
      </c>
      <c r="E1224" s="58" t="str">
        <f>IF(ISNUMBER(VLOOKUP($B1224,'[1]MT-GR-A'!$I$2:$J$789,2,FALSE)),VLOOKUP($B1224,'[1]MT-GR-A'!$I$2:$J$789,2,FALSE),"")</f>
        <v/>
      </c>
      <c r="F1224" s="58" t="str">
        <f>IF(ISNUMBER(VLOOKUP($B1224,'[1]WT-HS-A'!$I$2:$J$1224,2,FALSE)),VLOOKUP($B1224,'[1]WT-HS-A'!$I$2:$J$1224,2,FALSE),"")</f>
        <v/>
      </c>
      <c r="G1224" s="58" t="str">
        <f>IF(ISNUMBER(VLOOKUP($B1224,'[1]KO-HS-A'!$I$2:$J$1229,2,FALSE)),VLOOKUP($B1224,'[1]KO-HS-A'!$I$2:$J$1229,2,FALSE),"")</f>
        <v/>
      </c>
      <c r="H1224" s="58" t="str">
        <f>IF(ISNUMBER(VLOOKUP($B1224,'[1]MT-HS-A'!$I$2:$J$1362,2,FALSE)),VLOOKUP($B1224,'[1]MT-HS-A'!$I$2:$J$1362,2,FALSE),"")</f>
        <v/>
      </c>
      <c r="I1224" s="59" t="str">
        <f>IF(ISNUMBER(VLOOKUP($B1224,'[1]WT-GR-B'!$I$2:$J$585,2,FALSE)),VLOOKUP($B1224,'[1]WT-GR-B'!$I$2:$J$585,2,FALSE),"")</f>
        <v/>
      </c>
      <c r="J1224" s="58">
        <f>IF(ISNUMBER(VLOOKUP($B1224,'[1]KO-GR-B'!$I$2:$J$900,2,FALSE)),VLOOKUP($B1224,'[1]KO-GR-B'!$I$2:$J$900,2,FALSE),"")</f>
        <v>0.06</v>
      </c>
      <c r="K1224" s="58" t="str">
        <f>IF(ISNUMBER(VLOOKUP($B1224,'[1]MT-GR-B'!$I$2:$J$693,2,FALSE)),VLOOKUP($B1224,'[1]MT-GR-B'!$I$2:$J$693,2,FALSE),"")</f>
        <v/>
      </c>
      <c r="L1224" s="58">
        <f>IF(ISNUMBER(VLOOKUP($B1224,'[1]WT-HS-B'!$I$2:$J$1220,2,FALSE)),VLOOKUP($B1224,'[1]WT-HS-B'!$I$2:$J$1220,2,FALSE),"")</f>
        <v>0.06</v>
      </c>
      <c r="M1224" s="58" t="str">
        <f>IF(ISNUMBER(VLOOKUP($B1224,'[1]KO-HS-B'!$I$2:$J$1046,2,FALSE)),VLOOKUP($B1224,'[1]KO-HS-B'!$I$2:$J$1046,2,FALSE),"")</f>
        <v/>
      </c>
      <c r="N1224" s="58">
        <f>IF(ISNUMBER(VLOOKUP($B1224,'[1]MT-HS-B'!$I$2:$J$773,2,FALSE)),VLOOKUP($B1224,'[1]MT-HS-B'!$I$2:$J$773,2,FALSE),"")</f>
        <v>0.06</v>
      </c>
      <c r="O1224" s="40" t="str">
        <f t="shared" si="627"/>
        <v>PRPD_YEAST</v>
      </c>
      <c r="P1224" s="57" t="str">
        <f t="shared" si="628"/>
        <v/>
      </c>
      <c r="Q1224" s="57" t="str">
        <f t="shared" si="629"/>
        <v/>
      </c>
      <c r="R1224" s="57" t="str">
        <f t="shared" si="630"/>
        <v/>
      </c>
      <c r="S1224" s="56" t="str">
        <f t="shared" si="631"/>
        <v>n/a</v>
      </c>
      <c r="T1224" s="55" t="str">
        <f t="shared" si="632"/>
        <v>n/a</v>
      </c>
      <c r="U1224" s="54" t="str">
        <f t="shared" si="633"/>
        <v>n/a</v>
      </c>
      <c r="V1224" s="53" t="str">
        <f t="shared" si="634"/>
        <v/>
      </c>
      <c r="W1224" s="53" t="str">
        <f t="shared" si="635"/>
        <v/>
      </c>
      <c r="X1224" s="53" t="str">
        <f t="shared" si="636"/>
        <v/>
      </c>
      <c r="Y1224" s="52" t="str">
        <f t="shared" si="637"/>
        <v>HS only</v>
      </c>
      <c r="Z1224" s="51" t="str">
        <f t="shared" si="638"/>
        <v>GR only</v>
      </c>
      <c r="AA1224" s="50" t="str">
        <f t="shared" si="639"/>
        <v>HS only</v>
      </c>
      <c r="AB1224" s="40" t="str">
        <f t="shared" si="640"/>
        <v>PDH1</v>
      </c>
      <c r="AC1224" s="49">
        <f t="shared" si="641"/>
        <v>0</v>
      </c>
      <c r="AD1224" s="47">
        <f t="shared" si="642"/>
        <v>0.06</v>
      </c>
      <c r="AE1224" s="47">
        <f t="shared" si="643"/>
        <v>0</v>
      </c>
      <c r="AF1224" s="48">
        <f t="shared" si="644"/>
        <v>0.06</v>
      </c>
      <c r="AG1224" s="47">
        <f t="shared" si="645"/>
        <v>0</v>
      </c>
      <c r="AH1224" s="47">
        <f t="shared" si="646"/>
        <v>0.06</v>
      </c>
      <c r="AI1224" s="46" t="str">
        <f t="shared" si="647"/>
        <v>HS Only</v>
      </c>
      <c r="AJ1224" s="43">
        <f t="shared" si="648"/>
        <v>0</v>
      </c>
      <c r="AK1224" s="43" t="str">
        <f t="shared" si="649"/>
        <v>HS Only</v>
      </c>
      <c r="AL1224" s="45" t="str">
        <f t="shared" si="650"/>
        <v/>
      </c>
      <c r="AM1224" s="43" t="str">
        <f t="shared" si="651"/>
        <v/>
      </c>
      <c r="AN1224" s="42" t="str">
        <f t="shared" si="652"/>
        <v/>
      </c>
      <c r="AO1224" s="40" t="str">
        <f t="shared" si="653"/>
        <v>PRPD_YEAST</v>
      </c>
      <c r="AP1224" s="44" t="str">
        <f t="shared" si="654"/>
        <v/>
      </c>
      <c r="AQ1224" s="43" t="str">
        <f t="shared" si="655"/>
        <v/>
      </c>
      <c r="AR1224" s="43" t="str">
        <f t="shared" si="656"/>
        <v/>
      </c>
      <c r="AS1224" s="43" t="str">
        <f t="shared" si="657"/>
        <v/>
      </c>
      <c r="AT1224" s="43" t="str">
        <f t="shared" si="658"/>
        <v/>
      </c>
      <c r="AU1224" s="42" t="str">
        <f t="shared" si="659"/>
        <v/>
      </c>
    </row>
    <row r="1225" spans="1:47" ht="15" x14ac:dyDescent="0.25">
      <c r="A1225" s="40" t="s">
        <v>4691</v>
      </c>
      <c r="B1225" s="40" t="s">
        <v>4690</v>
      </c>
      <c r="C1225" s="60" t="str">
        <f>IF(ISNUMBER(VLOOKUP(B1225,'[1]WT-GR-A'!I$2:J$693,2,FALSE)),VLOOKUP(B1225,'[1]WT-GR-A'!I$2:J$693,2,FALSE),"")</f>
        <v/>
      </c>
      <c r="D1225" s="58" t="str">
        <f>IF(ISNUMBER(VLOOKUP($B1225,'[1]KO-GR-A'!$I$2:$J$907,2,FALSE)),VLOOKUP($B1225,'[1]KO-GR-A'!$I$2:$J$907,2,FALSE),"")</f>
        <v/>
      </c>
      <c r="E1225" s="58" t="str">
        <f>IF(ISNUMBER(VLOOKUP($B1225,'[1]MT-GR-A'!$I$2:$J$789,2,FALSE)),VLOOKUP($B1225,'[1]MT-GR-A'!$I$2:$J$789,2,FALSE),"")</f>
        <v/>
      </c>
      <c r="F1225" s="58">
        <f>IF(ISNUMBER(VLOOKUP($B1225,'[1]WT-HS-A'!$I$2:$J$1224,2,FALSE)),VLOOKUP($B1225,'[1]WT-HS-A'!$I$2:$J$1224,2,FALSE),"")</f>
        <v>0.04</v>
      </c>
      <c r="G1225" s="58">
        <f>IF(ISNUMBER(VLOOKUP($B1225,'[1]KO-HS-A'!$I$2:$J$1229,2,FALSE)),VLOOKUP($B1225,'[1]KO-HS-A'!$I$2:$J$1229,2,FALSE),"")</f>
        <v>0.04</v>
      </c>
      <c r="H1225" s="58">
        <f>IF(ISNUMBER(VLOOKUP($B1225,'[1]MT-HS-A'!$I$2:$J$1362,2,FALSE)),VLOOKUP($B1225,'[1]MT-HS-A'!$I$2:$J$1362,2,FALSE),"")</f>
        <v>0.13</v>
      </c>
      <c r="I1225" s="59" t="str">
        <f>IF(ISNUMBER(VLOOKUP($B1225,'[1]WT-GR-B'!$I$2:$J$585,2,FALSE)),VLOOKUP($B1225,'[1]WT-GR-B'!$I$2:$J$585,2,FALSE),"")</f>
        <v/>
      </c>
      <c r="J1225" s="58" t="str">
        <f>IF(ISNUMBER(VLOOKUP($B1225,'[1]KO-GR-B'!$I$2:$J$900,2,FALSE)),VLOOKUP($B1225,'[1]KO-GR-B'!$I$2:$J$900,2,FALSE),"")</f>
        <v/>
      </c>
      <c r="K1225" s="58" t="str">
        <f>IF(ISNUMBER(VLOOKUP($B1225,'[1]MT-GR-B'!$I$2:$J$693,2,FALSE)),VLOOKUP($B1225,'[1]MT-GR-B'!$I$2:$J$693,2,FALSE),"")</f>
        <v/>
      </c>
      <c r="L1225" s="58">
        <f>IF(ISNUMBER(VLOOKUP($B1225,'[1]WT-HS-B'!$I$2:$J$1220,2,FALSE)),VLOOKUP($B1225,'[1]WT-HS-B'!$I$2:$J$1220,2,FALSE),"")</f>
        <v>0.08</v>
      </c>
      <c r="M1225" s="58">
        <f>IF(ISNUMBER(VLOOKUP($B1225,'[1]KO-HS-B'!$I$2:$J$1046,2,FALSE)),VLOOKUP($B1225,'[1]KO-HS-B'!$I$2:$J$1046,2,FALSE),"")</f>
        <v>0.08</v>
      </c>
      <c r="N1225" s="58" t="str">
        <f>IF(ISNUMBER(VLOOKUP($B1225,'[1]MT-HS-B'!$I$2:$J$773,2,FALSE)),VLOOKUP($B1225,'[1]MT-HS-B'!$I$2:$J$773,2,FALSE),"")</f>
        <v/>
      </c>
      <c r="O1225" s="40" t="str">
        <f t="shared" si="627"/>
        <v>ACON2_YEAST</v>
      </c>
      <c r="P1225" s="57" t="str">
        <f t="shared" si="628"/>
        <v>HS only</v>
      </c>
      <c r="Q1225" s="57" t="str">
        <f t="shared" si="629"/>
        <v>HS only</v>
      </c>
      <c r="R1225" s="57" t="str">
        <f t="shared" si="630"/>
        <v/>
      </c>
      <c r="S1225" s="56" t="str">
        <f t="shared" si="631"/>
        <v>n/a</v>
      </c>
      <c r="T1225" s="55" t="str">
        <f t="shared" si="632"/>
        <v>n/a</v>
      </c>
      <c r="U1225" s="54" t="str">
        <f t="shared" si="633"/>
        <v>n/a</v>
      </c>
      <c r="V1225" s="53" t="str">
        <f t="shared" si="634"/>
        <v>HS only</v>
      </c>
      <c r="W1225" s="53" t="str">
        <f t="shared" si="635"/>
        <v>HS only</v>
      </c>
      <c r="X1225" s="53" t="str">
        <f t="shared" si="636"/>
        <v>HS only</v>
      </c>
      <c r="Y1225" s="52" t="str">
        <f t="shared" si="637"/>
        <v>HS only</v>
      </c>
      <c r="Z1225" s="51" t="str">
        <f t="shared" si="638"/>
        <v>HS only</v>
      </c>
      <c r="AA1225" s="50" t="str">
        <f t="shared" si="639"/>
        <v/>
      </c>
      <c r="AB1225" s="40" t="str">
        <f t="shared" si="640"/>
        <v>ACO2</v>
      </c>
      <c r="AC1225" s="49">
        <f t="shared" si="641"/>
        <v>0</v>
      </c>
      <c r="AD1225" s="47">
        <f t="shared" si="642"/>
        <v>0</v>
      </c>
      <c r="AE1225" s="47">
        <f t="shared" si="643"/>
        <v>0</v>
      </c>
      <c r="AF1225" s="48">
        <f t="shared" si="644"/>
        <v>0.06</v>
      </c>
      <c r="AG1225" s="47">
        <f t="shared" si="645"/>
        <v>0.06</v>
      </c>
      <c r="AH1225" s="47">
        <f t="shared" si="646"/>
        <v>0.13</v>
      </c>
      <c r="AI1225" s="46" t="str">
        <f t="shared" si="647"/>
        <v>HS Only</v>
      </c>
      <c r="AJ1225" s="43" t="str">
        <f t="shared" si="648"/>
        <v>HS Only</v>
      </c>
      <c r="AK1225" s="43" t="str">
        <f t="shared" si="649"/>
        <v>HS Only</v>
      </c>
      <c r="AL1225" s="45" t="str">
        <f t="shared" si="650"/>
        <v/>
      </c>
      <c r="AM1225" s="43" t="str">
        <f t="shared" si="651"/>
        <v/>
      </c>
      <c r="AN1225" s="42" t="str">
        <f t="shared" si="652"/>
        <v/>
      </c>
      <c r="AO1225" s="40" t="str">
        <f t="shared" si="653"/>
        <v>ACON2_YEAST</v>
      </c>
      <c r="AP1225" s="44" t="str">
        <f t="shared" si="654"/>
        <v/>
      </c>
      <c r="AQ1225" s="43" t="str">
        <f t="shared" si="655"/>
        <v/>
      </c>
      <c r="AR1225" s="43" t="str">
        <f t="shared" si="656"/>
        <v/>
      </c>
      <c r="AS1225" s="43">
        <f t="shared" si="657"/>
        <v>2.8284271247461908E-2</v>
      </c>
      <c r="AT1225" s="43">
        <f t="shared" si="658"/>
        <v>2.8284271247461908E-2</v>
      </c>
      <c r="AU1225" s="42" t="str">
        <f t="shared" si="659"/>
        <v/>
      </c>
    </row>
    <row r="1226" spans="1:47" ht="15" x14ac:dyDescent="0.25">
      <c r="A1226" s="40" t="s">
        <v>4689</v>
      </c>
      <c r="B1226" s="40" t="s">
        <v>4688</v>
      </c>
      <c r="C1226" s="60" t="str">
        <f>IF(ISNUMBER(VLOOKUP(B1226,'[1]WT-GR-A'!I$2:J$693,2,FALSE)),VLOOKUP(B1226,'[1]WT-GR-A'!I$2:J$693,2,FALSE),"")</f>
        <v/>
      </c>
      <c r="D1226" s="58" t="str">
        <f>IF(ISNUMBER(VLOOKUP($B1226,'[1]KO-GR-A'!$I$2:$J$907,2,FALSE)),VLOOKUP($B1226,'[1]KO-GR-A'!$I$2:$J$907,2,FALSE),"")</f>
        <v/>
      </c>
      <c r="E1226" s="58" t="str">
        <f>IF(ISNUMBER(VLOOKUP($B1226,'[1]MT-GR-A'!$I$2:$J$789,2,FALSE)),VLOOKUP($B1226,'[1]MT-GR-A'!$I$2:$J$789,2,FALSE),"")</f>
        <v/>
      </c>
      <c r="F1226" s="58">
        <f>IF(ISNUMBER(VLOOKUP($B1226,'[1]WT-HS-A'!$I$2:$J$1224,2,FALSE)),VLOOKUP($B1226,'[1]WT-HS-A'!$I$2:$J$1224,2,FALSE),"")</f>
        <v>0.11</v>
      </c>
      <c r="G1226" s="58" t="str">
        <f>IF(ISNUMBER(VLOOKUP($B1226,'[1]KO-HS-A'!$I$2:$J$1229,2,FALSE)),VLOOKUP($B1226,'[1]KO-HS-A'!$I$2:$J$1229,2,FALSE),"")</f>
        <v/>
      </c>
      <c r="H1226" s="58" t="str">
        <f>IF(ISNUMBER(VLOOKUP($B1226,'[1]MT-HS-A'!$I$2:$J$1362,2,FALSE)),VLOOKUP($B1226,'[1]MT-HS-A'!$I$2:$J$1362,2,FALSE),"")</f>
        <v/>
      </c>
      <c r="I1226" s="59" t="str">
        <f>IF(ISNUMBER(VLOOKUP($B1226,'[1]WT-GR-B'!$I$2:$J$585,2,FALSE)),VLOOKUP($B1226,'[1]WT-GR-B'!$I$2:$J$585,2,FALSE),"")</f>
        <v/>
      </c>
      <c r="J1226" s="58" t="str">
        <f>IF(ISNUMBER(VLOOKUP($B1226,'[1]KO-GR-B'!$I$2:$J$900,2,FALSE)),VLOOKUP($B1226,'[1]KO-GR-B'!$I$2:$J$900,2,FALSE),"")</f>
        <v/>
      </c>
      <c r="K1226" s="58" t="str">
        <f>IF(ISNUMBER(VLOOKUP($B1226,'[1]MT-GR-B'!$I$2:$J$693,2,FALSE)),VLOOKUP($B1226,'[1]MT-GR-B'!$I$2:$J$693,2,FALSE),"")</f>
        <v/>
      </c>
      <c r="L1226" s="58">
        <f>IF(ISNUMBER(VLOOKUP($B1226,'[1]WT-HS-B'!$I$2:$J$1220,2,FALSE)),VLOOKUP($B1226,'[1]WT-HS-B'!$I$2:$J$1220,2,FALSE),"")</f>
        <v>0.11</v>
      </c>
      <c r="M1226" s="58" t="str">
        <f>IF(ISNUMBER(VLOOKUP($B1226,'[1]KO-HS-B'!$I$2:$J$1046,2,FALSE)),VLOOKUP($B1226,'[1]KO-HS-B'!$I$2:$J$1046,2,FALSE),"")</f>
        <v/>
      </c>
      <c r="N1226" s="58" t="str">
        <f>IF(ISNUMBER(VLOOKUP($B1226,'[1]MT-HS-B'!$I$2:$J$773,2,FALSE)),VLOOKUP($B1226,'[1]MT-HS-B'!$I$2:$J$773,2,FALSE),"")</f>
        <v/>
      </c>
      <c r="O1226" s="40" t="str">
        <f t="shared" si="627"/>
        <v>YMX7_YEAST</v>
      </c>
      <c r="P1226" s="57" t="str">
        <f t="shared" si="628"/>
        <v>HS only</v>
      </c>
      <c r="Q1226" s="57" t="str">
        <f t="shared" si="629"/>
        <v/>
      </c>
      <c r="R1226" s="57" t="str">
        <f t="shared" si="630"/>
        <v/>
      </c>
      <c r="S1226" s="56" t="str">
        <f t="shared" si="631"/>
        <v>n/a</v>
      </c>
      <c r="T1226" s="55" t="str">
        <f t="shared" si="632"/>
        <v>n/a</v>
      </c>
      <c r="U1226" s="54" t="str">
        <f t="shared" si="633"/>
        <v>n/a</v>
      </c>
      <c r="V1226" s="53" t="str">
        <f t="shared" si="634"/>
        <v>HS only</v>
      </c>
      <c r="W1226" s="53" t="str">
        <f t="shared" si="635"/>
        <v/>
      </c>
      <c r="X1226" s="53" t="str">
        <f t="shared" si="636"/>
        <v/>
      </c>
      <c r="Y1226" s="52" t="str">
        <f t="shared" si="637"/>
        <v>HS only</v>
      </c>
      <c r="Z1226" s="51" t="str">
        <f t="shared" si="638"/>
        <v/>
      </c>
      <c r="AA1226" s="50" t="str">
        <f t="shared" si="639"/>
        <v/>
      </c>
      <c r="AB1226" s="40" t="str">
        <f t="shared" si="640"/>
        <v>YMR087W</v>
      </c>
      <c r="AC1226" s="49">
        <f t="shared" si="641"/>
        <v>0</v>
      </c>
      <c r="AD1226" s="47">
        <f t="shared" si="642"/>
        <v>0</v>
      </c>
      <c r="AE1226" s="47">
        <f t="shared" si="643"/>
        <v>0</v>
      </c>
      <c r="AF1226" s="48">
        <f t="shared" si="644"/>
        <v>0.11</v>
      </c>
      <c r="AG1226" s="47">
        <f t="shared" si="645"/>
        <v>0</v>
      </c>
      <c r="AH1226" s="47">
        <f t="shared" si="646"/>
        <v>0</v>
      </c>
      <c r="AI1226" s="46" t="str">
        <f t="shared" si="647"/>
        <v>HS Only</v>
      </c>
      <c r="AJ1226" s="43" t="str">
        <f t="shared" si="648"/>
        <v/>
      </c>
      <c r="AK1226" s="43" t="str">
        <f t="shared" si="649"/>
        <v/>
      </c>
      <c r="AL1226" s="45" t="str">
        <f t="shared" si="650"/>
        <v/>
      </c>
      <c r="AM1226" s="43" t="str">
        <f t="shared" si="651"/>
        <v/>
      </c>
      <c r="AN1226" s="42" t="str">
        <f t="shared" si="652"/>
        <v/>
      </c>
      <c r="AO1226" s="40" t="str">
        <f t="shared" si="653"/>
        <v>YMX7_YEAST</v>
      </c>
      <c r="AP1226" s="44" t="str">
        <f t="shared" si="654"/>
        <v/>
      </c>
      <c r="AQ1226" s="43" t="str">
        <f t="shared" si="655"/>
        <v/>
      </c>
      <c r="AR1226" s="43" t="str">
        <f t="shared" si="656"/>
        <v/>
      </c>
      <c r="AS1226" s="43">
        <f t="shared" si="657"/>
        <v>0</v>
      </c>
      <c r="AT1226" s="43" t="str">
        <f t="shared" si="658"/>
        <v/>
      </c>
      <c r="AU1226" s="42" t="str">
        <f t="shared" si="659"/>
        <v/>
      </c>
    </row>
    <row r="1227" spans="1:47" ht="15" x14ac:dyDescent="0.25">
      <c r="A1227" s="40" t="s">
        <v>4687</v>
      </c>
      <c r="B1227" s="40" t="s">
        <v>4686</v>
      </c>
      <c r="C1227" s="60" t="str">
        <f>IF(ISNUMBER(VLOOKUP(B1227,'[1]WT-GR-A'!I$2:J$693,2,FALSE)),VLOOKUP(B1227,'[1]WT-GR-A'!I$2:J$693,2,FALSE),"")</f>
        <v/>
      </c>
      <c r="D1227" s="58" t="str">
        <f>IF(ISNUMBER(VLOOKUP($B1227,'[1]KO-GR-A'!$I$2:$J$907,2,FALSE)),VLOOKUP($B1227,'[1]KO-GR-A'!$I$2:$J$907,2,FALSE),"")</f>
        <v/>
      </c>
      <c r="E1227" s="58" t="str">
        <f>IF(ISNUMBER(VLOOKUP($B1227,'[1]MT-GR-A'!$I$2:$J$789,2,FALSE)),VLOOKUP($B1227,'[1]MT-GR-A'!$I$2:$J$789,2,FALSE),"")</f>
        <v/>
      </c>
      <c r="F1227" s="58">
        <f>IF(ISNUMBER(VLOOKUP($B1227,'[1]WT-HS-A'!$I$2:$J$1224,2,FALSE)),VLOOKUP($B1227,'[1]WT-HS-A'!$I$2:$J$1224,2,FALSE),"")</f>
        <v>0.06</v>
      </c>
      <c r="G1227" s="58" t="str">
        <f>IF(ISNUMBER(VLOOKUP($B1227,'[1]KO-HS-A'!$I$2:$J$1229,2,FALSE)),VLOOKUP($B1227,'[1]KO-HS-A'!$I$2:$J$1229,2,FALSE),"")</f>
        <v/>
      </c>
      <c r="H1227" s="58">
        <f>IF(ISNUMBER(VLOOKUP($B1227,'[1]MT-HS-A'!$I$2:$J$1362,2,FALSE)),VLOOKUP($B1227,'[1]MT-HS-A'!$I$2:$J$1362,2,FALSE),"")</f>
        <v>0.06</v>
      </c>
      <c r="I1227" s="59" t="str">
        <f>IF(ISNUMBER(VLOOKUP($B1227,'[1]WT-GR-B'!$I$2:$J$585,2,FALSE)),VLOOKUP($B1227,'[1]WT-GR-B'!$I$2:$J$585,2,FALSE),"")</f>
        <v/>
      </c>
      <c r="J1227" s="58" t="str">
        <f>IF(ISNUMBER(VLOOKUP($B1227,'[1]KO-GR-B'!$I$2:$J$900,2,FALSE)),VLOOKUP($B1227,'[1]KO-GR-B'!$I$2:$J$900,2,FALSE),"")</f>
        <v/>
      </c>
      <c r="K1227" s="58" t="str">
        <f>IF(ISNUMBER(VLOOKUP($B1227,'[1]MT-GR-B'!$I$2:$J$693,2,FALSE)),VLOOKUP($B1227,'[1]MT-GR-B'!$I$2:$J$693,2,FALSE),"")</f>
        <v/>
      </c>
      <c r="L1227" s="58">
        <f>IF(ISNUMBER(VLOOKUP($B1227,'[1]WT-HS-B'!$I$2:$J$1220,2,FALSE)),VLOOKUP($B1227,'[1]WT-HS-B'!$I$2:$J$1220,2,FALSE),"")</f>
        <v>0.06</v>
      </c>
      <c r="M1227" s="58">
        <f>IF(ISNUMBER(VLOOKUP($B1227,'[1]KO-HS-B'!$I$2:$J$1046,2,FALSE)),VLOOKUP($B1227,'[1]KO-HS-B'!$I$2:$J$1046,2,FALSE),"")</f>
        <v>0.06</v>
      </c>
      <c r="N1227" s="58" t="str">
        <f>IF(ISNUMBER(VLOOKUP($B1227,'[1]MT-HS-B'!$I$2:$J$773,2,FALSE)),VLOOKUP($B1227,'[1]MT-HS-B'!$I$2:$J$773,2,FALSE),"")</f>
        <v/>
      </c>
      <c r="O1227" s="40" t="str">
        <f t="shared" si="627"/>
        <v>ALAT_YEAST</v>
      </c>
      <c r="P1227" s="57" t="str">
        <f t="shared" si="628"/>
        <v>HS only</v>
      </c>
      <c r="Q1227" s="57" t="str">
        <f t="shared" si="629"/>
        <v/>
      </c>
      <c r="R1227" s="57" t="str">
        <f t="shared" si="630"/>
        <v/>
      </c>
      <c r="S1227" s="56" t="str">
        <f t="shared" si="631"/>
        <v>n/a</v>
      </c>
      <c r="T1227" s="55" t="str">
        <f t="shared" si="632"/>
        <v>n/a</v>
      </c>
      <c r="U1227" s="54" t="str">
        <f t="shared" si="633"/>
        <v>n/a</v>
      </c>
      <c r="V1227" s="53" t="str">
        <f t="shared" si="634"/>
        <v>HS only</v>
      </c>
      <c r="W1227" s="53" t="str">
        <f t="shared" si="635"/>
        <v/>
      </c>
      <c r="X1227" s="53" t="str">
        <f t="shared" si="636"/>
        <v>HS only</v>
      </c>
      <c r="Y1227" s="52" t="str">
        <f t="shared" si="637"/>
        <v>HS only</v>
      </c>
      <c r="Z1227" s="51" t="str">
        <f t="shared" si="638"/>
        <v>HS only</v>
      </c>
      <c r="AA1227" s="50" t="str">
        <f t="shared" si="639"/>
        <v/>
      </c>
      <c r="AB1227" s="40" t="str">
        <f t="shared" si="640"/>
        <v>ALT2</v>
      </c>
      <c r="AC1227" s="49">
        <f t="shared" si="641"/>
        <v>0</v>
      </c>
      <c r="AD1227" s="47">
        <f t="shared" si="642"/>
        <v>0</v>
      </c>
      <c r="AE1227" s="47">
        <f t="shared" si="643"/>
        <v>0</v>
      </c>
      <c r="AF1227" s="48">
        <f t="shared" si="644"/>
        <v>0.06</v>
      </c>
      <c r="AG1227" s="47">
        <f t="shared" si="645"/>
        <v>0.06</v>
      </c>
      <c r="AH1227" s="47">
        <f t="shared" si="646"/>
        <v>0.06</v>
      </c>
      <c r="AI1227" s="46" t="str">
        <f t="shared" si="647"/>
        <v>HS Only</v>
      </c>
      <c r="AJ1227" s="43" t="str">
        <f t="shared" si="648"/>
        <v>HS Only</v>
      </c>
      <c r="AK1227" s="43" t="str">
        <f t="shared" si="649"/>
        <v>HS Only</v>
      </c>
      <c r="AL1227" s="45" t="str">
        <f t="shared" si="650"/>
        <v/>
      </c>
      <c r="AM1227" s="43" t="str">
        <f t="shared" si="651"/>
        <v/>
      </c>
      <c r="AN1227" s="42" t="str">
        <f t="shared" si="652"/>
        <v/>
      </c>
      <c r="AO1227" s="40" t="str">
        <f t="shared" si="653"/>
        <v>ALAT_YEAST</v>
      </c>
      <c r="AP1227" s="44" t="str">
        <f t="shared" si="654"/>
        <v/>
      </c>
      <c r="AQ1227" s="43" t="str">
        <f t="shared" si="655"/>
        <v/>
      </c>
      <c r="AR1227" s="43" t="str">
        <f t="shared" si="656"/>
        <v/>
      </c>
      <c r="AS1227" s="43">
        <f t="shared" si="657"/>
        <v>0</v>
      </c>
      <c r="AT1227" s="43" t="str">
        <f t="shared" si="658"/>
        <v/>
      </c>
      <c r="AU1227" s="42" t="str">
        <f t="shared" si="659"/>
        <v/>
      </c>
    </row>
    <row r="1228" spans="1:47" ht="15" x14ac:dyDescent="0.25">
      <c r="A1228" s="40" t="s">
        <v>4685</v>
      </c>
      <c r="B1228" s="40" t="s">
        <v>4684</v>
      </c>
      <c r="C1228" s="60" t="str">
        <f>IF(ISNUMBER(VLOOKUP(B1228,'[1]WT-GR-A'!I$2:J$693,2,FALSE)),VLOOKUP(B1228,'[1]WT-GR-A'!I$2:J$693,2,FALSE),"")</f>
        <v/>
      </c>
      <c r="D1228" s="58" t="str">
        <f>IF(ISNUMBER(VLOOKUP($B1228,'[1]KO-GR-A'!$I$2:$J$907,2,FALSE)),VLOOKUP($B1228,'[1]KO-GR-A'!$I$2:$J$907,2,FALSE),"")</f>
        <v/>
      </c>
      <c r="E1228" s="58" t="str">
        <f>IF(ISNUMBER(VLOOKUP($B1228,'[1]MT-GR-A'!$I$2:$J$789,2,FALSE)),VLOOKUP($B1228,'[1]MT-GR-A'!$I$2:$J$789,2,FALSE),"")</f>
        <v/>
      </c>
      <c r="F1228" s="58" t="str">
        <f>IF(ISNUMBER(VLOOKUP($B1228,'[1]WT-HS-A'!$I$2:$J$1224,2,FALSE)),VLOOKUP($B1228,'[1]WT-HS-A'!$I$2:$J$1224,2,FALSE),"")</f>
        <v/>
      </c>
      <c r="G1228" s="58" t="str">
        <f>IF(ISNUMBER(VLOOKUP($B1228,'[1]KO-HS-A'!$I$2:$J$1229,2,FALSE)),VLOOKUP($B1228,'[1]KO-HS-A'!$I$2:$J$1229,2,FALSE),"")</f>
        <v/>
      </c>
      <c r="H1228" s="58">
        <f>IF(ISNUMBER(VLOOKUP($B1228,'[1]MT-HS-A'!$I$2:$J$1362,2,FALSE)),VLOOKUP($B1228,'[1]MT-HS-A'!$I$2:$J$1362,2,FALSE),"")</f>
        <v>0.05</v>
      </c>
      <c r="I1228" s="59" t="str">
        <f>IF(ISNUMBER(VLOOKUP($B1228,'[1]WT-GR-B'!$I$2:$J$585,2,FALSE)),VLOOKUP($B1228,'[1]WT-GR-B'!$I$2:$J$585,2,FALSE),"")</f>
        <v/>
      </c>
      <c r="J1228" s="58" t="str">
        <f>IF(ISNUMBER(VLOOKUP($B1228,'[1]KO-GR-B'!$I$2:$J$900,2,FALSE)),VLOOKUP($B1228,'[1]KO-GR-B'!$I$2:$J$900,2,FALSE),"")</f>
        <v/>
      </c>
      <c r="K1228" s="58" t="str">
        <f>IF(ISNUMBER(VLOOKUP($B1228,'[1]MT-GR-B'!$I$2:$J$693,2,FALSE)),VLOOKUP($B1228,'[1]MT-GR-B'!$I$2:$J$693,2,FALSE),"")</f>
        <v/>
      </c>
      <c r="L1228" s="58" t="str">
        <f>IF(ISNUMBER(VLOOKUP($B1228,'[1]WT-HS-B'!$I$2:$J$1220,2,FALSE)),VLOOKUP($B1228,'[1]WT-HS-B'!$I$2:$J$1220,2,FALSE),"")</f>
        <v/>
      </c>
      <c r="M1228" s="58">
        <f>IF(ISNUMBER(VLOOKUP($B1228,'[1]KO-HS-B'!$I$2:$J$1046,2,FALSE)),VLOOKUP($B1228,'[1]KO-HS-B'!$I$2:$J$1046,2,FALSE),"")</f>
        <v>0.05</v>
      </c>
      <c r="N1228" s="58" t="str">
        <f>IF(ISNUMBER(VLOOKUP($B1228,'[1]MT-HS-B'!$I$2:$J$773,2,FALSE)),VLOOKUP($B1228,'[1]MT-HS-B'!$I$2:$J$773,2,FALSE),"")</f>
        <v/>
      </c>
      <c r="O1228" s="40" t="str">
        <f t="shared" si="627"/>
        <v>ALAM_YEAST</v>
      </c>
      <c r="P1228" s="57" t="str">
        <f t="shared" si="628"/>
        <v/>
      </c>
      <c r="Q1228" s="57" t="str">
        <f t="shared" si="629"/>
        <v/>
      </c>
      <c r="R1228" s="57" t="str">
        <f t="shared" si="630"/>
        <v/>
      </c>
      <c r="S1228" s="56" t="str">
        <f t="shared" si="631"/>
        <v>n/a</v>
      </c>
      <c r="T1228" s="55" t="str">
        <f t="shared" si="632"/>
        <v>n/a</v>
      </c>
      <c r="U1228" s="54" t="str">
        <f t="shared" si="633"/>
        <v>n/a</v>
      </c>
      <c r="V1228" s="53" t="str">
        <f t="shared" si="634"/>
        <v/>
      </c>
      <c r="W1228" s="53" t="str">
        <f t="shared" si="635"/>
        <v/>
      </c>
      <c r="X1228" s="53" t="str">
        <f t="shared" si="636"/>
        <v>HS only</v>
      </c>
      <c r="Y1228" s="52" t="str">
        <f t="shared" si="637"/>
        <v/>
      </c>
      <c r="Z1228" s="51" t="str">
        <f t="shared" si="638"/>
        <v>HS only</v>
      </c>
      <c r="AA1228" s="50" t="str">
        <f t="shared" si="639"/>
        <v/>
      </c>
      <c r="AB1228" s="40" t="str">
        <f t="shared" si="640"/>
        <v>ALT1</v>
      </c>
      <c r="AC1228" s="49">
        <f t="shared" si="641"/>
        <v>0</v>
      </c>
      <c r="AD1228" s="47">
        <f t="shared" si="642"/>
        <v>0</v>
      </c>
      <c r="AE1228" s="47">
        <f t="shared" si="643"/>
        <v>0</v>
      </c>
      <c r="AF1228" s="48">
        <f t="shared" si="644"/>
        <v>0</v>
      </c>
      <c r="AG1228" s="47">
        <f t="shared" si="645"/>
        <v>0.05</v>
      </c>
      <c r="AH1228" s="47">
        <f t="shared" si="646"/>
        <v>0.05</v>
      </c>
      <c r="AI1228" s="46" t="str">
        <f t="shared" si="647"/>
        <v/>
      </c>
      <c r="AJ1228" s="43" t="str">
        <f t="shared" si="648"/>
        <v>HS Only</v>
      </c>
      <c r="AK1228" s="43" t="str">
        <f t="shared" si="649"/>
        <v>HS Only</v>
      </c>
      <c r="AL1228" s="45" t="str">
        <f t="shared" si="650"/>
        <v/>
      </c>
      <c r="AM1228" s="43" t="str">
        <f t="shared" si="651"/>
        <v/>
      </c>
      <c r="AN1228" s="42" t="str">
        <f t="shared" si="652"/>
        <v/>
      </c>
      <c r="AO1228" s="40" t="str">
        <f t="shared" si="653"/>
        <v>ALAM_YEAST</v>
      </c>
      <c r="AP1228" s="44" t="str">
        <f t="shared" si="654"/>
        <v/>
      </c>
      <c r="AQ1228" s="43" t="str">
        <f t="shared" si="655"/>
        <v/>
      </c>
      <c r="AR1228" s="43" t="str">
        <f t="shared" si="656"/>
        <v/>
      </c>
      <c r="AS1228" s="43" t="str">
        <f t="shared" si="657"/>
        <v/>
      </c>
      <c r="AT1228" s="43" t="str">
        <f t="shared" si="658"/>
        <v/>
      </c>
      <c r="AU1228" s="42" t="str">
        <f t="shared" si="659"/>
        <v/>
      </c>
    </row>
    <row r="1229" spans="1:47" ht="15" x14ac:dyDescent="0.25">
      <c r="A1229" s="40" t="s">
        <v>4683</v>
      </c>
      <c r="B1229" s="40" t="s">
        <v>4682</v>
      </c>
      <c r="C1229" s="60">
        <f>IF(ISNUMBER(VLOOKUP(B1229,'[1]WT-GR-A'!I$2:J$693,2,FALSE)),VLOOKUP(B1229,'[1]WT-GR-A'!I$2:J$693,2,FALSE),"")</f>
        <v>0.08</v>
      </c>
      <c r="D1229" s="58">
        <f>IF(ISNUMBER(VLOOKUP($B1229,'[1]KO-GR-A'!$I$2:$J$907,2,FALSE)),VLOOKUP($B1229,'[1]KO-GR-A'!$I$2:$J$907,2,FALSE),"")</f>
        <v>0.08</v>
      </c>
      <c r="E1229" s="58">
        <f>IF(ISNUMBER(VLOOKUP($B1229,'[1]MT-GR-A'!$I$2:$J$789,2,FALSE)),VLOOKUP($B1229,'[1]MT-GR-A'!$I$2:$J$789,2,FALSE),"")</f>
        <v>0.08</v>
      </c>
      <c r="F1229" s="58">
        <f>IF(ISNUMBER(VLOOKUP($B1229,'[1]WT-HS-A'!$I$2:$J$1224,2,FALSE)),VLOOKUP($B1229,'[1]WT-HS-A'!$I$2:$J$1224,2,FALSE),"")</f>
        <v>0.08</v>
      </c>
      <c r="G1229" s="58">
        <f>IF(ISNUMBER(VLOOKUP($B1229,'[1]KO-HS-A'!$I$2:$J$1229,2,FALSE)),VLOOKUP($B1229,'[1]KO-HS-A'!$I$2:$J$1229,2,FALSE),"")</f>
        <v>0.08</v>
      </c>
      <c r="H1229" s="58">
        <f>IF(ISNUMBER(VLOOKUP($B1229,'[1]MT-HS-A'!$I$2:$J$1362,2,FALSE)),VLOOKUP($B1229,'[1]MT-HS-A'!$I$2:$J$1362,2,FALSE),"")</f>
        <v>0.08</v>
      </c>
      <c r="I1229" s="59" t="str">
        <f>IF(ISNUMBER(VLOOKUP($B1229,'[1]WT-GR-B'!$I$2:$J$585,2,FALSE)),VLOOKUP($B1229,'[1]WT-GR-B'!$I$2:$J$585,2,FALSE),"")</f>
        <v/>
      </c>
      <c r="J1229" s="58" t="str">
        <f>IF(ISNUMBER(VLOOKUP($B1229,'[1]KO-GR-B'!$I$2:$J$900,2,FALSE)),VLOOKUP($B1229,'[1]KO-GR-B'!$I$2:$J$900,2,FALSE),"")</f>
        <v/>
      </c>
      <c r="K1229" s="58" t="str">
        <f>IF(ISNUMBER(VLOOKUP($B1229,'[1]MT-GR-B'!$I$2:$J$693,2,FALSE)),VLOOKUP($B1229,'[1]MT-GR-B'!$I$2:$J$693,2,FALSE),"")</f>
        <v/>
      </c>
      <c r="L1229" s="58">
        <f>IF(ISNUMBER(VLOOKUP($B1229,'[1]WT-HS-B'!$I$2:$J$1220,2,FALSE)),VLOOKUP($B1229,'[1]WT-HS-B'!$I$2:$J$1220,2,FALSE),"")</f>
        <v>0.08</v>
      </c>
      <c r="M1229" s="58" t="str">
        <f>IF(ISNUMBER(VLOOKUP($B1229,'[1]KO-HS-B'!$I$2:$J$1046,2,FALSE)),VLOOKUP($B1229,'[1]KO-HS-B'!$I$2:$J$1046,2,FALSE),"")</f>
        <v/>
      </c>
      <c r="N1229" s="58" t="str">
        <f>IF(ISNUMBER(VLOOKUP($B1229,'[1]MT-HS-B'!$I$2:$J$773,2,FALSE)),VLOOKUP($B1229,'[1]MT-HS-B'!$I$2:$J$773,2,FALSE),"")</f>
        <v/>
      </c>
      <c r="O1229" s="40" t="str">
        <f t="shared" si="627"/>
        <v>MNN10_YEAST</v>
      </c>
      <c r="P1229" s="57">
        <f t="shared" si="628"/>
        <v>0</v>
      </c>
      <c r="Q1229" s="57">
        <f t="shared" si="629"/>
        <v>0</v>
      </c>
      <c r="R1229" s="57">
        <f t="shared" si="630"/>
        <v>0</v>
      </c>
      <c r="S1229" s="56" t="str">
        <f t="shared" si="631"/>
        <v>n/a</v>
      </c>
      <c r="T1229" s="55" t="str">
        <f t="shared" si="632"/>
        <v>n/a</v>
      </c>
      <c r="U1229" s="54" t="str">
        <f t="shared" si="633"/>
        <v>n/a</v>
      </c>
      <c r="V1229" s="53">
        <f t="shared" si="634"/>
        <v>0</v>
      </c>
      <c r="W1229" s="53">
        <f t="shared" si="635"/>
        <v>0</v>
      </c>
      <c r="X1229" s="53">
        <f t="shared" si="636"/>
        <v>0</v>
      </c>
      <c r="Y1229" s="52" t="str">
        <f t="shared" si="637"/>
        <v>HS only</v>
      </c>
      <c r="Z1229" s="51" t="str">
        <f t="shared" si="638"/>
        <v/>
      </c>
      <c r="AA1229" s="50" t="str">
        <f t="shared" si="639"/>
        <v/>
      </c>
      <c r="AB1229" s="40" t="str">
        <f t="shared" si="640"/>
        <v>MNN10</v>
      </c>
      <c r="AC1229" s="49">
        <f t="shared" si="641"/>
        <v>0.08</v>
      </c>
      <c r="AD1229" s="47">
        <f t="shared" si="642"/>
        <v>0.08</v>
      </c>
      <c r="AE1229" s="47">
        <f t="shared" si="643"/>
        <v>0.08</v>
      </c>
      <c r="AF1229" s="48">
        <f t="shared" si="644"/>
        <v>0.08</v>
      </c>
      <c r="AG1229" s="47">
        <f t="shared" si="645"/>
        <v>0.08</v>
      </c>
      <c r="AH1229" s="47">
        <f t="shared" si="646"/>
        <v>0.08</v>
      </c>
      <c r="AI1229" s="46">
        <f t="shared" si="647"/>
        <v>1</v>
      </c>
      <c r="AJ1229" s="43">
        <f t="shared" si="648"/>
        <v>1</v>
      </c>
      <c r="AK1229" s="43">
        <f t="shared" si="649"/>
        <v>1</v>
      </c>
      <c r="AL1229" s="45" t="str">
        <f t="shared" si="650"/>
        <v/>
      </c>
      <c r="AM1229" s="43" t="str">
        <f t="shared" si="651"/>
        <v/>
      </c>
      <c r="AN1229" s="42" t="str">
        <f t="shared" si="652"/>
        <v/>
      </c>
      <c r="AO1229" s="40" t="str">
        <f t="shared" si="653"/>
        <v>MNN10_YEAST</v>
      </c>
      <c r="AP1229" s="44" t="str">
        <f t="shared" si="654"/>
        <v/>
      </c>
      <c r="AQ1229" s="43" t="str">
        <f t="shared" si="655"/>
        <v/>
      </c>
      <c r="AR1229" s="43" t="str">
        <f t="shared" si="656"/>
        <v/>
      </c>
      <c r="AS1229" s="43">
        <f t="shared" si="657"/>
        <v>0</v>
      </c>
      <c r="AT1229" s="43" t="str">
        <f t="shared" si="658"/>
        <v/>
      </c>
      <c r="AU1229" s="42" t="str">
        <f t="shared" si="659"/>
        <v/>
      </c>
    </row>
    <row r="1230" spans="1:47" ht="15" x14ac:dyDescent="0.25">
      <c r="A1230" s="40" t="s">
        <v>4681</v>
      </c>
      <c r="B1230" s="40" t="s">
        <v>4680</v>
      </c>
      <c r="C1230" s="60" t="str">
        <f>IF(ISNUMBER(VLOOKUP(B1230,'[1]WT-GR-A'!I$2:J$693,2,FALSE)),VLOOKUP(B1230,'[1]WT-GR-A'!I$2:J$693,2,FALSE),"")</f>
        <v/>
      </c>
      <c r="D1230" s="58">
        <f>IF(ISNUMBER(VLOOKUP($B1230,'[1]KO-GR-A'!$I$2:$J$907,2,FALSE)),VLOOKUP($B1230,'[1]KO-GR-A'!$I$2:$J$907,2,FALSE),"")</f>
        <v>0.08</v>
      </c>
      <c r="E1230" s="58" t="str">
        <f>IF(ISNUMBER(VLOOKUP($B1230,'[1]MT-GR-A'!$I$2:$J$789,2,FALSE)),VLOOKUP($B1230,'[1]MT-GR-A'!$I$2:$J$789,2,FALSE),"")</f>
        <v/>
      </c>
      <c r="F1230" s="58" t="str">
        <f>IF(ISNUMBER(VLOOKUP($B1230,'[1]WT-HS-A'!$I$2:$J$1224,2,FALSE)),VLOOKUP($B1230,'[1]WT-HS-A'!$I$2:$J$1224,2,FALSE),"")</f>
        <v/>
      </c>
      <c r="G1230" s="58" t="str">
        <f>IF(ISNUMBER(VLOOKUP($B1230,'[1]KO-HS-A'!$I$2:$J$1229,2,FALSE)),VLOOKUP($B1230,'[1]KO-HS-A'!$I$2:$J$1229,2,FALSE),"")</f>
        <v/>
      </c>
      <c r="H1230" s="58">
        <f>IF(ISNUMBER(VLOOKUP($B1230,'[1]MT-HS-A'!$I$2:$J$1362,2,FALSE)),VLOOKUP($B1230,'[1]MT-HS-A'!$I$2:$J$1362,2,FALSE),"")</f>
        <v>0.08</v>
      </c>
      <c r="I1230" s="59" t="str">
        <f>IF(ISNUMBER(VLOOKUP($B1230,'[1]WT-GR-B'!$I$2:$J$585,2,FALSE)),VLOOKUP($B1230,'[1]WT-GR-B'!$I$2:$J$585,2,FALSE),"")</f>
        <v/>
      </c>
      <c r="J1230" s="58" t="str">
        <f>IF(ISNUMBER(VLOOKUP($B1230,'[1]KO-GR-B'!$I$2:$J$900,2,FALSE)),VLOOKUP($B1230,'[1]KO-GR-B'!$I$2:$J$900,2,FALSE),"")</f>
        <v/>
      </c>
      <c r="K1230" s="58">
        <f>IF(ISNUMBER(VLOOKUP($B1230,'[1]MT-GR-B'!$I$2:$J$693,2,FALSE)),VLOOKUP($B1230,'[1]MT-GR-B'!$I$2:$J$693,2,FALSE),"")</f>
        <v>0.08</v>
      </c>
      <c r="L1230" s="58" t="str">
        <f>IF(ISNUMBER(VLOOKUP($B1230,'[1]WT-HS-B'!$I$2:$J$1220,2,FALSE)),VLOOKUP($B1230,'[1]WT-HS-B'!$I$2:$J$1220,2,FALSE),"")</f>
        <v/>
      </c>
      <c r="M1230" s="58">
        <f>IF(ISNUMBER(VLOOKUP($B1230,'[1]KO-HS-B'!$I$2:$J$1046,2,FALSE)),VLOOKUP($B1230,'[1]KO-HS-B'!$I$2:$J$1046,2,FALSE),"")</f>
        <v>0.08</v>
      </c>
      <c r="N1230" s="58" t="str">
        <f>IF(ISNUMBER(VLOOKUP($B1230,'[1]MT-HS-B'!$I$2:$J$773,2,FALSE)),VLOOKUP($B1230,'[1]MT-HS-B'!$I$2:$J$773,2,FALSE),"")</f>
        <v/>
      </c>
      <c r="O1230" s="40" t="str">
        <f t="shared" si="627"/>
        <v>MNN11_YEAST</v>
      </c>
      <c r="P1230" s="57" t="str">
        <f t="shared" si="628"/>
        <v/>
      </c>
      <c r="Q1230" s="57" t="str">
        <f t="shared" si="629"/>
        <v/>
      </c>
      <c r="R1230" s="57" t="str">
        <f t="shared" si="630"/>
        <v/>
      </c>
      <c r="S1230" s="56" t="str">
        <f t="shared" si="631"/>
        <v>n/a</v>
      </c>
      <c r="T1230" s="55" t="str">
        <f t="shared" si="632"/>
        <v>n/a</v>
      </c>
      <c r="U1230" s="54" t="str">
        <f t="shared" si="633"/>
        <v>n/a</v>
      </c>
      <c r="V1230" s="53" t="str">
        <f t="shared" si="634"/>
        <v/>
      </c>
      <c r="W1230" s="53" t="str">
        <f t="shared" si="635"/>
        <v>GR only</v>
      </c>
      <c r="X1230" s="53" t="str">
        <f t="shared" si="636"/>
        <v>HS only</v>
      </c>
      <c r="Y1230" s="52" t="str">
        <f t="shared" si="637"/>
        <v/>
      </c>
      <c r="Z1230" s="51" t="str">
        <f t="shared" si="638"/>
        <v>HS only</v>
      </c>
      <c r="AA1230" s="50" t="str">
        <f t="shared" si="639"/>
        <v>GR only</v>
      </c>
      <c r="AB1230" s="40" t="str">
        <f t="shared" si="640"/>
        <v>MNN11</v>
      </c>
      <c r="AC1230" s="49">
        <f t="shared" si="641"/>
        <v>0</v>
      </c>
      <c r="AD1230" s="47">
        <f t="shared" si="642"/>
        <v>0.08</v>
      </c>
      <c r="AE1230" s="47">
        <f t="shared" si="643"/>
        <v>0.08</v>
      </c>
      <c r="AF1230" s="48">
        <f t="shared" si="644"/>
        <v>0</v>
      </c>
      <c r="AG1230" s="47">
        <f t="shared" si="645"/>
        <v>0.08</v>
      </c>
      <c r="AH1230" s="47">
        <f t="shared" si="646"/>
        <v>0.08</v>
      </c>
      <c r="AI1230" s="46" t="str">
        <f t="shared" si="647"/>
        <v/>
      </c>
      <c r="AJ1230" s="43">
        <f t="shared" si="648"/>
        <v>1</v>
      </c>
      <c r="AK1230" s="43">
        <f t="shared" si="649"/>
        <v>1</v>
      </c>
      <c r="AL1230" s="45" t="str">
        <f t="shared" si="650"/>
        <v/>
      </c>
      <c r="AM1230" s="43" t="str">
        <f t="shared" si="651"/>
        <v/>
      </c>
      <c r="AN1230" s="42" t="str">
        <f t="shared" si="652"/>
        <v/>
      </c>
      <c r="AO1230" s="40" t="str">
        <f t="shared" si="653"/>
        <v>MNN11_YEAST</v>
      </c>
      <c r="AP1230" s="44" t="str">
        <f t="shared" si="654"/>
        <v/>
      </c>
      <c r="AQ1230" s="43" t="str">
        <f t="shared" si="655"/>
        <v/>
      </c>
      <c r="AR1230" s="43" t="str">
        <f t="shared" si="656"/>
        <v/>
      </c>
      <c r="AS1230" s="43" t="str">
        <f t="shared" si="657"/>
        <v/>
      </c>
      <c r="AT1230" s="43" t="str">
        <f t="shared" si="658"/>
        <v/>
      </c>
      <c r="AU1230" s="42" t="str">
        <f t="shared" si="659"/>
        <v/>
      </c>
    </row>
    <row r="1231" spans="1:47" ht="15" x14ac:dyDescent="0.25">
      <c r="A1231" s="40" t="s">
        <v>4679</v>
      </c>
      <c r="B1231" s="40" t="s">
        <v>119</v>
      </c>
      <c r="C1231" s="60">
        <f>IF(ISNUMBER(VLOOKUP(B1231,'[1]WT-GR-A'!I$2:J$693,2,FALSE)),VLOOKUP(B1231,'[1]WT-GR-A'!I$2:J$693,2,FALSE),"")</f>
        <v>0.1</v>
      </c>
      <c r="D1231" s="58">
        <f>IF(ISNUMBER(VLOOKUP($B1231,'[1]KO-GR-A'!$I$2:$J$907,2,FALSE)),VLOOKUP($B1231,'[1]KO-GR-A'!$I$2:$J$907,2,FALSE),"")</f>
        <v>0.1</v>
      </c>
      <c r="E1231" s="58">
        <f>IF(ISNUMBER(VLOOKUP($B1231,'[1]MT-GR-A'!$I$2:$J$789,2,FALSE)),VLOOKUP($B1231,'[1]MT-GR-A'!$I$2:$J$789,2,FALSE),"")</f>
        <v>7.0000000000000007E-2</v>
      </c>
      <c r="F1231" s="58">
        <f>IF(ISNUMBER(VLOOKUP($B1231,'[1]WT-HS-A'!$I$2:$J$1224,2,FALSE)),VLOOKUP($B1231,'[1]WT-HS-A'!$I$2:$J$1224,2,FALSE),"")</f>
        <v>0.05</v>
      </c>
      <c r="G1231" s="58">
        <f>IF(ISNUMBER(VLOOKUP($B1231,'[1]KO-HS-A'!$I$2:$J$1229,2,FALSE)),VLOOKUP($B1231,'[1]KO-HS-A'!$I$2:$J$1229,2,FALSE),"")</f>
        <v>0.1</v>
      </c>
      <c r="H1231" s="58">
        <f>IF(ISNUMBER(VLOOKUP($B1231,'[1]MT-HS-A'!$I$2:$J$1362,2,FALSE)),VLOOKUP($B1231,'[1]MT-HS-A'!$I$2:$J$1362,2,FALSE),"")</f>
        <v>7.0000000000000007E-2</v>
      </c>
      <c r="I1231" s="59">
        <f>IF(ISNUMBER(VLOOKUP($B1231,'[1]WT-GR-B'!$I$2:$J$585,2,FALSE)),VLOOKUP($B1231,'[1]WT-GR-B'!$I$2:$J$585,2,FALSE),"")</f>
        <v>0.02</v>
      </c>
      <c r="J1231" s="58">
        <f>IF(ISNUMBER(VLOOKUP($B1231,'[1]KO-GR-B'!$I$2:$J$900,2,FALSE)),VLOOKUP($B1231,'[1]KO-GR-B'!$I$2:$J$900,2,FALSE),"")</f>
        <v>0.16</v>
      </c>
      <c r="K1231" s="58">
        <f>IF(ISNUMBER(VLOOKUP($B1231,'[1]MT-GR-B'!$I$2:$J$693,2,FALSE)),VLOOKUP($B1231,'[1]MT-GR-B'!$I$2:$J$693,2,FALSE),"")</f>
        <v>0.05</v>
      </c>
      <c r="L1231" s="58">
        <f>IF(ISNUMBER(VLOOKUP($B1231,'[1]WT-HS-B'!$I$2:$J$1220,2,FALSE)),VLOOKUP($B1231,'[1]WT-HS-B'!$I$2:$J$1220,2,FALSE),"")</f>
        <v>0.1</v>
      </c>
      <c r="M1231" s="58" t="str">
        <f>IF(ISNUMBER(VLOOKUP($B1231,'[1]KO-HS-B'!$I$2:$J$1046,2,FALSE)),VLOOKUP($B1231,'[1]KO-HS-B'!$I$2:$J$1046,2,FALSE),"")</f>
        <v/>
      </c>
      <c r="N1231" s="58">
        <f>IF(ISNUMBER(VLOOKUP($B1231,'[1]MT-HS-B'!$I$2:$J$773,2,FALSE)),VLOOKUP($B1231,'[1]MT-HS-B'!$I$2:$J$773,2,FALSE),"")</f>
        <v>0.02</v>
      </c>
      <c r="O1231" s="40" t="str">
        <f t="shared" si="627"/>
        <v>DHR1_YEAST</v>
      </c>
      <c r="P1231" s="57">
        <f t="shared" si="628"/>
        <v>1.75</v>
      </c>
      <c r="Q1231" s="57">
        <f t="shared" si="629"/>
        <v>0</v>
      </c>
      <c r="R1231" s="57">
        <f t="shared" si="630"/>
        <v>-0.3</v>
      </c>
      <c r="S1231" s="56">
        <f t="shared" si="631"/>
        <v>2.25</v>
      </c>
      <c r="T1231" s="55" t="str">
        <f t="shared" si="632"/>
        <v>n/a</v>
      </c>
      <c r="U1231" s="54">
        <f t="shared" si="633"/>
        <v>0.3</v>
      </c>
      <c r="V1231" s="53">
        <f t="shared" si="634"/>
        <v>-0.5</v>
      </c>
      <c r="W1231" s="53">
        <f t="shared" si="635"/>
        <v>0</v>
      </c>
      <c r="X1231" s="53">
        <f t="shared" si="636"/>
        <v>0</v>
      </c>
      <c r="Y1231" s="52">
        <f t="shared" si="637"/>
        <v>4</v>
      </c>
      <c r="Z1231" s="51" t="str">
        <f t="shared" si="638"/>
        <v>GR only</v>
      </c>
      <c r="AA1231" s="50">
        <f t="shared" si="639"/>
        <v>-0.6</v>
      </c>
      <c r="AB1231" s="40" t="str">
        <f t="shared" si="640"/>
        <v>ECM16</v>
      </c>
      <c r="AC1231" s="49">
        <f t="shared" si="641"/>
        <v>6.0000000000000005E-2</v>
      </c>
      <c r="AD1231" s="47">
        <f t="shared" si="642"/>
        <v>0.13</v>
      </c>
      <c r="AE1231" s="47">
        <f t="shared" si="643"/>
        <v>6.0000000000000005E-2</v>
      </c>
      <c r="AF1231" s="48">
        <f t="shared" si="644"/>
        <v>7.5000000000000011E-2</v>
      </c>
      <c r="AG1231" s="47">
        <f t="shared" si="645"/>
        <v>0.1</v>
      </c>
      <c r="AH1231" s="47">
        <f t="shared" si="646"/>
        <v>4.5000000000000005E-2</v>
      </c>
      <c r="AI1231" s="46">
        <f t="shared" si="647"/>
        <v>1.25</v>
      </c>
      <c r="AJ1231" s="43">
        <f t="shared" si="648"/>
        <v>0.76923076923076927</v>
      </c>
      <c r="AK1231" s="43">
        <f t="shared" si="649"/>
        <v>0.75</v>
      </c>
      <c r="AL1231" s="45">
        <f t="shared" si="650"/>
        <v>3.1819805153394638</v>
      </c>
      <c r="AM1231" s="43" t="str">
        <f t="shared" si="651"/>
        <v/>
      </c>
      <c r="AN1231" s="42">
        <f t="shared" si="652"/>
        <v>0.42426406871192857</v>
      </c>
      <c r="AO1231" s="40" t="str">
        <f t="shared" si="653"/>
        <v>DHR1_YEAST</v>
      </c>
      <c r="AP1231" s="44">
        <f t="shared" si="654"/>
        <v>5.6568542494923803E-2</v>
      </c>
      <c r="AQ1231" s="43">
        <f t="shared" si="655"/>
        <v>4.2426406871192889E-2</v>
      </c>
      <c r="AR1231" s="43">
        <f t="shared" si="656"/>
        <v>1.4142135623730939E-2</v>
      </c>
      <c r="AS1231" s="43">
        <f t="shared" si="657"/>
        <v>3.5355339059327369E-2</v>
      </c>
      <c r="AT1231" s="43" t="str">
        <f t="shared" si="658"/>
        <v/>
      </c>
      <c r="AU1231" s="42">
        <f t="shared" si="659"/>
        <v>3.5355339059327383E-2</v>
      </c>
    </row>
    <row r="1232" spans="1:47" ht="15" x14ac:dyDescent="0.25">
      <c r="A1232" s="40" t="s">
        <v>4678</v>
      </c>
      <c r="B1232" s="40" t="s">
        <v>4677</v>
      </c>
      <c r="C1232" s="60">
        <f>IF(ISNUMBER(VLOOKUP(B1232,'[1]WT-GR-A'!I$2:J$693,2,FALSE)),VLOOKUP(B1232,'[1]WT-GR-A'!I$2:J$693,2,FALSE),"")</f>
        <v>0.09</v>
      </c>
      <c r="D1232" s="58">
        <f>IF(ISNUMBER(VLOOKUP($B1232,'[1]KO-GR-A'!$I$2:$J$907,2,FALSE)),VLOOKUP($B1232,'[1]KO-GR-A'!$I$2:$J$907,2,FALSE),"")</f>
        <v>0.04</v>
      </c>
      <c r="E1232" s="58" t="str">
        <f>IF(ISNUMBER(VLOOKUP($B1232,'[1]MT-GR-A'!$I$2:$J$789,2,FALSE)),VLOOKUP($B1232,'[1]MT-GR-A'!$I$2:$J$789,2,FALSE),"")</f>
        <v/>
      </c>
      <c r="F1232" s="58" t="str">
        <f>IF(ISNUMBER(VLOOKUP($B1232,'[1]WT-HS-A'!$I$2:$J$1224,2,FALSE)),VLOOKUP($B1232,'[1]WT-HS-A'!$I$2:$J$1224,2,FALSE),"")</f>
        <v/>
      </c>
      <c r="G1232" s="58" t="str">
        <f>IF(ISNUMBER(VLOOKUP($B1232,'[1]KO-HS-A'!$I$2:$J$1229,2,FALSE)),VLOOKUP($B1232,'[1]KO-HS-A'!$I$2:$J$1229,2,FALSE),"")</f>
        <v/>
      </c>
      <c r="H1232" s="58">
        <f>IF(ISNUMBER(VLOOKUP($B1232,'[1]MT-HS-A'!$I$2:$J$1362,2,FALSE)),VLOOKUP($B1232,'[1]MT-HS-A'!$I$2:$J$1362,2,FALSE),"")</f>
        <v>0.04</v>
      </c>
      <c r="I1232" s="59">
        <f>IF(ISNUMBER(VLOOKUP($B1232,'[1]WT-GR-B'!$I$2:$J$585,2,FALSE)),VLOOKUP($B1232,'[1]WT-GR-B'!$I$2:$J$585,2,FALSE),"")</f>
        <v>0.04</v>
      </c>
      <c r="J1232" s="58">
        <f>IF(ISNUMBER(VLOOKUP($B1232,'[1]KO-GR-B'!$I$2:$J$900,2,FALSE)),VLOOKUP($B1232,'[1]KO-GR-B'!$I$2:$J$900,2,FALSE),"")</f>
        <v>0.09</v>
      </c>
      <c r="K1232" s="58" t="str">
        <f>IF(ISNUMBER(VLOOKUP($B1232,'[1]MT-GR-B'!$I$2:$J$693,2,FALSE)),VLOOKUP($B1232,'[1]MT-GR-B'!$I$2:$J$693,2,FALSE),"")</f>
        <v/>
      </c>
      <c r="L1232" s="58" t="str">
        <f>IF(ISNUMBER(VLOOKUP($B1232,'[1]WT-HS-B'!$I$2:$J$1220,2,FALSE)),VLOOKUP($B1232,'[1]WT-HS-B'!$I$2:$J$1220,2,FALSE),"")</f>
        <v/>
      </c>
      <c r="M1232" s="58">
        <f>IF(ISNUMBER(VLOOKUP($B1232,'[1]KO-HS-B'!$I$2:$J$1046,2,FALSE)),VLOOKUP($B1232,'[1]KO-HS-B'!$I$2:$J$1046,2,FALSE),"")</f>
        <v>0.04</v>
      </c>
      <c r="N1232" s="58" t="str">
        <f>IF(ISNUMBER(VLOOKUP($B1232,'[1]MT-HS-B'!$I$2:$J$773,2,FALSE)),VLOOKUP($B1232,'[1]MT-HS-B'!$I$2:$J$773,2,FALSE),"")</f>
        <v/>
      </c>
      <c r="O1232" s="40" t="str">
        <f t="shared" si="627"/>
        <v>DHR2_YEAST</v>
      </c>
      <c r="P1232" s="57" t="str">
        <f t="shared" si="628"/>
        <v>GR only</v>
      </c>
      <c r="Q1232" s="57">
        <f t="shared" si="629"/>
        <v>-0.55555555555555558</v>
      </c>
      <c r="R1232" s="57" t="str">
        <f t="shared" si="630"/>
        <v/>
      </c>
      <c r="S1232" s="56" t="str">
        <f t="shared" si="631"/>
        <v>n/a</v>
      </c>
      <c r="T1232" s="55" t="str">
        <f t="shared" si="632"/>
        <v>n/a</v>
      </c>
      <c r="U1232" s="54" t="str">
        <f t="shared" si="633"/>
        <v>n/a</v>
      </c>
      <c r="V1232" s="53" t="str">
        <f t="shared" si="634"/>
        <v>GR only</v>
      </c>
      <c r="W1232" s="53" t="str">
        <f t="shared" si="635"/>
        <v>GR only</v>
      </c>
      <c r="X1232" s="53" t="str">
        <f t="shared" si="636"/>
        <v>HS only</v>
      </c>
      <c r="Y1232" s="52" t="str">
        <f t="shared" si="637"/>
        <v>GR only</v>
      </c>
      <c r="Z1232" s="51">
        <f t="shared" si="638"/>
        <v>-0.55555555555555558</v>
      </c>
      <c r="AA1232" s="50" t="str">
        <f t="shared" si="639"/>
        <v/>
      </c>
      <c r="AB1232" s="40" t="str">
        <f t="shared" si="640"/>
        <v>DHR2</v>
      </c>
      <c r="AC1232" s="49">
        <f t="shared" si="641"/>
        <v>6.5000000000000002E-2</v>
      </c>
      <c r="AD1232" s="47">
        <f t="shared" si="642"/>
        <v>6.5000000000000002E-2</v>
      </c>
      <c r="AE1232" s="47">
        <f t="shared" si="643"/>
        <v>0</v>
      </c>
      <c r="AF1232" s="48">
        <f t="shared" si="644"/>
        <v>0</v>
      </c>
      <c r="AG1232" s="47">
        <f t="shared" si="645"/>
        <v>0.04</v>
      </c>
      <c r="AH1232" s="47">
        <f t="shared" si="646"/>
        <v>0.04</v>
      </c>
      <c r="AI1232" s="46">
        <f t="shared" si="647"/>
        <v>0</v>
      </c>
      <c r="AJ1232" s="43">
        <f t="shared" si="648"/>
        <v>0.61538461538461542</v>
      </c>
      <c r="AK1232" s="43" t="str">
        <f t="shared" si="649"/>
        <v>HS Only</v>
      </c>
      <c r="AL1232" s="45" t="str">
        <f t="shared" si="650"/>
        <v/>
      </c>
      <c r="AM1232" s="43" t="str">
        <f t="shared" si="651"/>
        <v/>
      </c>
      <c r="AN1232" s="42" t="str">
        <f t="shared" si="652"/>
        <v/>
      </c>
      <c r="AO1232" s="40" t="str">
        <f t="shared" si="653"/>
        <v>DHR2_YEAST</v>
      </c>
      <c r="AP1232" s="44">
        <f t="shared" si="654"/>
        <v>3.5355339059327369E-2</v>
      </c>
      <c r="AQ1232" s="43">
        <f t="shared" si="655"/>
        <v>3.5355339059327369E-2</v>
      </c>
      <c r="AR1232" s="43" t="str">
        <f t="shared" si="656"/>
        <v/>
      </c>
      <c r="AS1232" s="43" t="str">
        <f t="shared" si="657"/>
        <v/>
      </c>
      <c r="AT1232" s="43" t="str">
        <f t="shared" si="658"/>
        <v/>
      </c>
      <c r="AU1232" s="42" t="str">
        <f t="shared" si="659"/>
        <v/>
      </c>
    </row>
    <row r="1233" spans="1:47" ht="15" x14ac:dyDescent="0.25">
      <c r="A1233" s="40" t="s">
        <v>4676</v>
      </c>
      <c r="B1233" s="40" t="s">
        <v>4675</v>
      </c>
      <c r="C1233" s="60" t="str">
        <f>IF(ISNUMBER(VLOOKUP(B1233,'[1]WT-GR-A'!I$2:J$693,2,FALSE)),VLOOKUP(B1233,'[1]WT-GR-A'!I$2:J$693,2,FALSE),"")</f>
        <v/>
      </c>
      <c r="D1233" s="58" t="str">
        <f>IF(ISNUMBER(VLOOKUP($B1233,'[1]KO-GR-A'!$I$2:$J$907,2,FALSE)),VLOOKUP($B1233,'[1]KO-GR-A'!$I$2:$J$907,2,FALSE),"")</f>
        <v/>
      </c>
      <c r="E1233" s="58" t="str">
        <f>IF(ISNUMBER(VLOOKUP($B1233,'[1]MT-GR-A'!$I$2:$J$789,2,FALSE)),VLOOKUP($B1233,'[1]MT-GR-A'!$I$2:$J$789,2,FALSE),"")</f>
        <v/>
      </c>
      <c r="F1233" s="58" t="str">
        <f>IF(ISNUMBER(VLOOKUP($B1233,'[1]WT-HS-A'!$I$2:$J$1224,2,FALSE)),VLOOKUP($B1233,'[1]WT-HS-A'!$I$2:$J$1224,2,FALSE),"")</f>
        <v/>
      </c>
      <c r="G1233" s="58">
        <f>IF(ISNUMBER(VLOOKUP($B1233,'[1]KO-HS-A'!$I$2:$J$1229,2,FALSE)),VLOOKUP($B1233,'[1]KO-HS-A'!$I$2:$J$1229,2,FALSE),"")</f>
        <v>0.04</v>
      </c>
      <c r="H1233" s="58">
        <f>IF(ISNUMBER(VLOOKUP($B1233,'[1]MT-HS-A'!$I$2:$J$1362,2,FALSE)),VLOOKUP($B1233,'[1]MT-HS-A'!$I$2:$J$1362,2,FALSE),"")</f>
        <v>0.04</v>
      </c>
      <c r="I1233" s="59" t="str">
        <f>IF(ISNUMBER(VLOOKUP($B1233,'[1]WT-GR-B'!$I$2:$J$585,2,FALSE)),VLOOKUP($B1233,'[1]WT-GR-B'!$I$2:$J$585,2,FALSE),"")</f>
        <v/>
      </c>
      <c r="J1233" s="58" t="str">
        <f>IF(ISNUMBER(VLOOKUP($B1233,'[1]KO-GR-B'!$I$2:$J$900,2,FALSE)),VLOOKUP($B1233,'[1]KO-GR-B'!$I$2:$J$900,2,FALSE),"")</f>
        <v/>
      </c>
      <c r="K1233" s="58" t="str">
        <f>IF(ISNUMBER(VLOOKUP($B1233,'[1]MT-GR-B'!$I$2:$J$693,2,FALSE)),VLOOKUP($B1233,'[1]MT-GR-B'!$I$2:$J$693,2,FALSE),"")</f>
        <v/>
      </c>
      <c r="L1233" s="58">
        <f>IF(ISNUMBER(VLOOKUP($B1233,'[1]WT-HS-B'!$I$2:$J$1220,2,FALSE)),VLOOKUP($B1233,'[1]WT-HS-B'!$I$2:$J$1220,2,FALSE),"")</f>
        <v>0.04</v>
      </c>
      <c r="M1233" s="58">
        <f>IF(ISNUMBER(VLOOKUP($B1233,'[1]KO-HS-B'!$I$2:$J$1046,2,FALSE)),VLOOKUP($B1233,'[1]KO-HS-B'!$I$2:$J$1046,2,FALSE),"")</f>
        <v>0.09</v>
      </c>
      <c r="N1233" s="58" t="str">
        <f>IF(ISNUMBER(VLOOKUP($B1233,'[1]MT-HS-B'!$I$2:$J$773,2,FALSE)),VLOOKUP($B1233,'[1]MT-HS-B'!$I$2:$J$773,2,FALSE),"")</f>
        <v/>
      </c>
      <c r="O1233" s="40" t="str">
        <f t="shared" si="627"/>
        <v>DPP3_YEAST</v>
      </c>
      <c r="P1233" s="57" t="str">
        <f t="shared" si="628"/>
        <v/>
      </c>
      <c r="Q1233" s="57" t="str">
        <f t="shared" si="629"/>
        <v>HS only</v>
      </c>
      <c r="R1233" s="57" t="str">
        <f t="shared" si="630"/>
        <v/>
      </c>
      <c r="S1233" s="56" t="str">
        <f t="shared" si="631"/>
        <v>n/a</v>
      </c>
      <c r="T1233" s="55" t="str">
        <f t="shared" si="632"/>
        <v>n/a</v>
      </c>
      <c r="U1233" s="54" t="str">
        <f t="shared" si="633"/>
        <v>n/a</v>
      </c>
      <c r="V1233" s="53" t="str">
        <f t="shared" si="634"/>
        <v/>
      </c>
      <c r="W1233" s="53" t="str">
        <f t="shared" si="635"/>
        <v>HS only</v>
      </c>
      <c r="X1233" s="53" t="str">
        <f t="shared" si="636"/>
        <v>HS only</v>
      </c>
      <c r="Y1233" s="52" t="str">
        <f t="shared" si="637"/>
        <v>HS only</v>
      </c>
      <c r="Z1233" s="51" t="str">
        <f t="shared" si="638"/>
        <v>HS only</v>
      </c>
      <c r="AA1233" s="50" t="str">
        <f t="shared" si="639"/>
        <v/>
      </c>
      <c r="AB1233" s="40" t="str">
        <f t="shared" si="640"/>
        <v>YOL057W</v>
      </c>
      <c r="AC1233" s="49">
        <f t="shared" si="641"/>
        <v>0</v>
      </c>
      <c r="AD1233" s="47">
        <f t="shared" si="642"/>
        <v>0</v>
      </c>
      <c r="AE1233" s="47">
        <f t="shared" si="643"/>
        <v>0</v>
      </c>
      <c r="AF1233" s="48">
        <f t="shared" si="644"/>
        <v>0.04</v>
      </c>
      <c r="AG1233" s="47">
        <f t="shared" si="645"/>
        <v>6.5000000000000002E-2</v>
      </c>
      <c r="AH1233" s="47">
        <f t="shared" si="646"/>
        <v>0.04</v>
      </c>
      <c r="AI1233" s="46" t="str">
        <f t="shared" si="647"/>
        <v>HS Only</v>
      </c>
      <c r="AJ1233" s="43" t="str">
        <f t="shared" si="648"/>
        <v>HS Only</v>
      </c>
      <c r="AK1233" s="43" t="str">
        <f t="shared" si="649"/>
        <v>HS Only</v>
      </c>
      <c r="AL1233" s="45" t="str">
        <f t="shared" si="650"/>
        <v/>
      </c>
      <c r="AM1233" s="43" t="str">
        <f t="shared" si="651"/>
        <v/>
      </c>
      <c r="AN1233" s="42" t="str">
        <f t="shared" si="652"/>
        <v/>
      </c>
      <c r="AO1233" s="40" t="str">
        <f t="shared" si="653"/>
        <v>DPP3_YEAST</v>
      </c>
      <c r="AP1233" s="44" t="str">
        <f t="shared" si="654"/>
        <v/>
      </c>
      <c r="AQ1233" s="43" t="str">
        <f t="shared" si="655"/>
        <v/>
      </c>
      <c r="AR1233" s="43" t="str">
        <f t="shared" si="656"/>
        <v/>
      </c>
      <c r="AS1233" s="43" t="str">
        <f t="shared" si="657"/>
        <v/>
      </c>
      <c r="AT1233" s="43">
        <f t="shared" si="658"/>
        <v>3.5355339059327369E-2</v>
      </c>
      <c r="AU1233" s="42" t="str">
        <f t="shared" si="659"/>
        <v/>
      </c>
    </row>
    <row r="1234" spans="1:47" ht="15" x14ac:dyDescent="0.25">
      <c r="A1234" s="40" t="s">
        <v>4674</v>
      </c>
      <c r="B1234" s="40" t="s">
        <v>4673</v>
      </c>
      <c r="C1234" s="60" t="str">
        <f>IF(ISNUMBER(VLOOKUP(B1234,'[1]WT-GR-A'!I$2:J$693,2,FALSE)),VLOOKUP(B1234,'[1]WT-GR-A'!I$2:J$693,2,FALSE),"")</f>
        <v/>
      </c>
      <c r="D1234" s="58">
        <f>IF(ISNUMBER(VLOOKUP($B1234,'[1]KO-GR-A'!$I$2:$J$907,2,FALSE)),VLOOKUP($B1234,'[1]KO-GR-A'!$I$2:$J$907,2,FALSE),"")</f>
        <v>0.03</v>
      </c>
      <c r="E1234" s="58" t="str">
        <f>IF(ISNUMBER(VLOOKUP($B1234,'[1]MT-GR-A'!$I$2:$J$789,2,FALSE)),VLOOKUP($B1234,'[1]MT-GR-A'!$I$2:$J$789,2,FALSE),"")</f>
        <v/>
      </c>
      <c r="F1234" s="58" t="str">
        <f>IF(ISNUMBER(VLOOKUP($B1234,'[1]WT-HS-A'!$I$2:$J$1224,2,FALSE)),VLOOKUP($B1234,'[1]WT-HS-A'!$I$2:$J$1224,2,FALSE),"")</f>
        <v/>
      </c>
      <c r="G1234" s="58" t="str">
        <f>IF(ISNUMBER(VLOOKUP($B1234,'[1]KO-HS-A'!$I$2:$J$1229,2,FALSE)),VLOOKUP($B1234,'[1]KO-HS-A'!$I$2:$J$1229,2,FALSE),"")</f>
        <v/>
      </c>
      <c r="H1234" s="58" t="str">
        <f>IF(ISNUMBER(VLOOKUP($B1234,'[1]MT-HS-A'!$I$2:$J$1362,2,FALSE)),VLOOKUP($B1234,'[1]MT-HS-A'!$I$2:$J$1362,2,FALSE),"")</f>
        <v/>
      </c>
      <c r="I1234" s="59" t="str">
        <f>IF(ISNUMBER(VLOOKUP($B1234,'[1]WT-GR-B'!$I$2:$J$585,2,FALSE)),VLOOKUP($B1234,'[1]WT-GR-B'!$I$2:$J$585,2,FALSE),"")</f>
        <v/>
      </c>
      <c r="J1234" s="58" t="str">
        <f>IF(ISNUMBER(VLOOKUP($B1234,'[1]KO-GR-B'!$I$2:$J$900,2,FALSE)),VLOOKUP($B1234,'[1]KO-GR-B'!$I$2:$J$900,2,FALSE),"")</f>
        <v/>
      </c>
      <c r="K1234" s="58" t="str">
        <f>IF(ISNUMBER(VLOOKUP($B1234,'[1]MT-GR-B'!$I$2:$J$693,2,FALSE)),VLOOKUP($B1234,'[1]MT-GR-B'!$I$2:$J$693,2,FALSE),"")</f>
        <v/>
      </c>
      <c r="L1234" s="58" t="str">
        <f>IF(ISNUMBER(VLOOKUP($B1234,'[1]WT-HS-B'!$I$2:$J$1220,2,FALSE)),VLOOKUP($B1234,'[1]WT-HS-B'!$I$2:$J$1220,2,FALSE),"")</f>
        <v/>
      </c>
      <c r="M1234" s="58" t="str">
        <f>IF(ISNUMBER(VLOOKUP($B1234,'[1]KO-HS-B'!$I$2:$J$1046,2,FALSE)),VLOOKUP($B1234,'[1]KO-HS-B'!$I$2:$J$1046,2,FALSE),"")</f>
        <v/>
      </c>
      <c r="N1234" s="58" t="str">
        <f>IF(ISNUMBER(VLOOKUP($B1234,'[1]MT-HS-B'!$I$2:$J$773,2,FALSE)),VLOOKUP($B1234,'[1]MT-HS-B'!$I$2:$J$773,2,FALSE),"")</f>
        <v/>
      </c>
      <c r="O1234" s="40" t="str">
        <f t="shared" si="627"/>
        <v>SNT1_YEAST</v>
      </c>
      <c r="P1234" s="57" t="str">
        <f t="shared" si="628"/>
        <v/>
      </c>
      <c r="Q1234" s="57" t="str">
        <f t="shared" si="629"/>
        <v/>
      </c>
      <c r="R1234" s="57" t="str">
        <f t="shared" si="630"/>
        <v/>
      </c>
      <c r="S1234" s="56" t="str">
        <f t="shared" si="631"/>
        <v>n/a</v>
      </c>
      <c r="T1234" s="55" t="str">
        <f t="shared" si="632"/>
        <v>n/a</v>
      </c>
      <c r="U1234" s="54" t="str">
        <f t="shared" si="633"/>
        <v>n/a</v>
      </c>
      <c r="V1234" s="53" t="str">
        <f t="shared" si="634"/>
        <v/>
      </c>
      <c r="W1234" s="53" t="str">
        <f t="shared" si="635"/>
        <v>GR only</v>
      </c>
      <c r="X1234" s="53" t="str">
        <f t="shared" si="636"/>
        <v/>
      </c>
      <c r="Y1234" s="52" t="str">
        <f t="shared" si="637"/>
        <v/>
      </c>
      <c r="Z1234" s="51" t="str">
        <f t="shared" si="638"/>
        <v/>
      </c>
      <c r="AA1234" s="50" t="str">
        <f t="shared" si="639"/>
        <v/>
      </c>
      <c r="AB1234" s="40" t="str">
        <f t="shared" si="640"/>
        <v>SNT1</v>
      </c>
      <c r="AC1234" s="49">
        <f t="shared" si="641"/>
        <v>0</v>
      </c>
      <c r="AD1234" s="47">
        <f t="shared" si="642"/>
        <v>0.03</v>
      </c>
      <c r="AE1234" s="47">
        <f t="shared" si="643"/>
        <v>0</v>
      </c>
      <c r="AF1234" s="48">
        <f t="shared" si="644"/>
        <v>0</v>
      </c>
      <c r="AG1234" s="47">
        <f t="shared" si="645"/>
        <v>0</v>
      </c>
      <c r="AH1234" s="47">
        <f t="shared" si="646"/>
        <v>0</v>
      </c>
      <c r="AI1234" s="46" t="str">
        <f t="shared" si="647"/>
        <v/>
      </c>
      <c r="AJ1234" s="43">
        <f t="shared" si="648"/>
        <v>0</v>
      </c>
      <c r="AK1234" s="43" t="str">
        <f t="shared" si="649"/>
        <v/>
      </c>
      <c r="AL1234" s="45" t="str">
        <f t="shared" si="650"/>
        <v/>
      </c>
      <c r="AM1234" s="43" t="str">
        <f t="shared" si="651"/>
        <v/>
      </c>
      <c r="AN1234" s="42" t="str">
        <f t="shared" si="652"/>
        <v/>
      </c>
      <c r="AO1234" s="40" t="str">
        <f t="shared" si="653"/>
        <v>SNT1_YEAST</v>
      </c>
      <c r="AP1234" s="44" t="str">
        <f t="shared" si="654"/>
        <v/>
      </c>
      <c r="AQ1234" s="43" t="str">
        <f t="shared" si="655"/>
        <v/>
      </c>
      <c r="AR1234" s="43" t="str">
        <f t="shared" si="656"/>
        <v/>
      </c>
      <c r="AS1234" s="43" t="str">
        <f t="shared" si="657"/>
        <v/>
      </c>
      <c r="AT1234" s="43" t="str">
        <f t="shared" si="658"/>
        <v/>
      </c>
      <c r="AU1234" s="42" t="str">
        <f t="shared" si="659"/>
        <v/>
      </c>
    </row>
    <row r="1235" spans="1:47" ht="15" x14ac:dyDescent="0.25">
      <c r="A1235" s="40" t="s">
        <v>4672</v>
      </c>
      <c r="B1235" s="40" t="s">
        <v>4671</v>
      </c>
      <c r="C1235" s="60" t="str">
        <f>IF(ISNUMBER(VLOOKUP(B1235,'[1]WT-GR-A'!I$2:J$693,2,FALSE)),VLOOKUP(B1235,'[1]WT-GR-A'!I$2:J$693,2,FALSE),"")</f>
        <v/>
      </c>
      <c r="D1235" s="58" t="str">
        <f>IF(ISNUMBER(VLOOKUP($B1235,'[1]KO-GR-A'!$I$2:$J$907,2,FALSE)),VLOOKUP($B1235,'[1]KO-GR-A'!$I$2:$J$907,2,FALSE),"")</f>
        <v/>
      </c>
      <c r="E1235" s="58" t="str">
        <f>IF(ISNUMBER(VLOOKUP($B1235,'[1]MT-GR-A'!$I$2:$J$789,2,FALSE)),VLOOKUP($B1235,'[1]MT-GR-A'!$I$2:$J$789,2,FALSE),"")</f>
        <v/>
      </c>
      <c r="F1235" s="58">
        <f>IF(ISNUMBER(VLOOKUP($B1235,'[1]WT-HS-A'!$I$2:$J$1224,2,FALSE)),VLOOKUP($B1235,'[1]WT-HS-A'!$I$2:$J$1224,2,FALSE),"")</f>
        <v>0.21</v>
      </c>
      <c r="G1235" s="58">
        <f>IF(ISNUMBER(VLOOKUP($B1235,'[1]KO-HS-A'!$I$2:$J$1229,2,FALSE)),VLOOKUP($B1235,'[1]KO-HS-A'!$I$2:$J$1229,2,FALSE),"")</f>
        <v>0.21</v>
      </c>
      <c r="H1235" s="58">
        <f>IF(ISNUMBER(VLOOKUP($B1235,'[1]MT-HS-A'!$I$2:$J$1362,2,FALSE)),VLOOKUP($B1235,'[1]MT-HS-A'!$I$2:$J$1362,2,FALSE),"")</f>
        <v>0.21</v>
      </c>
      <c r="I1235" s="59" t="str">
        <f>IF(ISNUMBER(VLOOKUP($B1235,'[1]WT-GR-B'!$I$2:$J$585,2,FALSE)),VLOOKUP($B1235,'[1]WT-GR-B'!$I$2:$J$585,2,FALSE),"")</f>
        <v/>
      </c>
      <c r="J1235" s="58" t="str">
        <f>IF(ISNUMBER(VLOOKUP($B1235,'[1]KO-GR-B'!$I$2:$J$900,2,FALSE)),VLOOKUP($B1235,'[1]KO-GR-B'!$I$2:$J$900,2,FALSE),"")</f>
        <v/>
      </c>
      <c r="K1235" s="58" t="str">
        <f>IF(ISNUMBER(VLOOKUP($B1235,'[1]MT-GR-B'!$I$2:$J$693,2,FALSE)),VLOOKUP($B1235,'[1]MT-GR-B'!$I$2:$J$693,2,FALSE),"")</f>
        <v/>
      </c>
      <c r="L1235" s="58">
        <f>IF(ISNUMBER(VLOOKUP($B1235,'[1]WT-HS-B'!$I$2:$J$1220,2,FALSE)),VLOOKUP($B1235,'[1]WT-HS-B'!$I$2:$J$1220,2,FALSE),"")</f>
        <v>0.32</v>
      </c>
      <c r="M1235" s="58">
        <f>IF(ISNUMBER(VLOOKUP($B1235,'[1]KO-HS-B'!$I$2:$J$1046,2,FALSE)),VLOOKUP($B1235,'[1]KO-HS-B'!$I$2:$J$1046,2,FALSE),"")</f>
        <v>0.1</v>
      </c>
      <c r="N1235" s="58">
        <f>IF(ISNUMBER(VLOOKUP($B1235,'[1]MT-HS-B'!$I$2:$J$773,2,FALSE)),VLOOKUP($B1235,'[1]MT-HS-B'!$I$2:$J$773,2,FALSE),"")</f>
        <v>0.1</v>
      </c>
      <c r="O1235" s="40" t="str">
        <f t="shared" si="627"/>
        <v>ETFA_YEAST</v>
      </c>
      <c r="P1235" s="57" t="str">
        <f t="shared" si="628"/>
        <v>HS only</v>
      </c>
      <c r="Q1235" s="57" t="str">
        <f t="shared" si="629"/>
        <v>HS only</v>
      </c>
      <c r="R1235" s="57" t="str">
        <f t="shared" si="630"/>
        <v>HS only</v>
      </c>
      <c r="S1235" s="56" t="str">
        <f t="shared" si="631"/>
        <v>n/a</v>
      </c>
      <c r="T1235" s="55" t="str">
        <f t="shared" si="632"/>
        <v>n/a</v>
      </c>
      <c r="U1235" s="54" t="str">
        <f t="shared" si="633"/>
        <v>n/a</v>
      </c>
      <c r="V1235" s="53" t="str">
        <f t="shared" si="634"/>
        <v>HS only</v>
      </c>
      <c r="W1235" s="53" t="str">
        <f t="shared" si="635"/>
        <v>HS only</v>
      </c>
      <c r="X1235" s="53" t="str">
        <f t="shared" si="636"/>
        <v>HS only</v>
      </c>
      <c r="Y1235" s="52" t="str">
        <f t="shared" si="637"/>
        <v>HS only</v>
      </c>
      <c r="Z1235" s="51" t="str">
        <f t="shared" si="638"/>
        <v>HS only</v>
      </c>
      <c r="AA1235" s="50" t="str">
        <f t="shared" si="639"/>
        <v>HS only</v>
      </c>
      <c r="AB1235" s="40" t="str">
        <f t="shared" si="640"/>
        <v>AIM45</v>
      </c>
      <c r="AC1235" s="49">
        <f t="shared" si="641"/>
        <v>0</v>
      </c>
      <c r="AD1235" s="47">
        <f t="shared" si="642"/>
        <v>0</v>
      </c>
      <c r="AE1235" s="47">
        <f t="shared" si="643"/>
        <v>0</v>
      </c>
      <c r="AF1235" s="48">
        <f t="shared" si="644"/>
        <v>0.26500000000000001</v>
      </c>
      <c r="AG1235" s="47">
        <f t="shared" si="645"/>
        <v>0.155</v>
      </c>
      <c r="AH1235" s="47">
        <f t="shared" si="646"/>
        <v>0.155</v>
      </c>
      <c r="AI1235" s="46" t="str">
        <f t="shared" si="647"/>
        <v>HS Only</v>
      </c>
      <c r="AJ1235" s="43" t="str">
        <f t="shared" si="648"/>
        <v>HS Only</v>
      </c>
      <c r="AK1235" s="43" t="str">
        <f t="shared" si="649"/>
        <v>HS Only</v>
      </c>
      <c r="AL1235" s="45" t="str">
        <f t="shared" si="650"/>
        <v/>
      </c>
      <c r="AM1235" s="43" t="str">
        <f t="shared" si="651"/>
        <v/>
      </c>
      <c r="AN1235" s="42" t="str">
        <f t="shared" si="652"/>
        <v/>
      </c>
      <c r="AO1235" s="40" t="str">
        <f t="shared" si="653"/>
        <v>ETFA_YEAST</v>
      </c>
      <c r="AP1235" s="44" t="str">
        <f t="shared" si="654"/>
        <v/>
      </c>
      <c r="AQ1235" s="43" t="str">
        <f t="shared" si="655"/>
        <v/>
      </c>
      <c r="AR1235" s="43" t="str">
        <f t="shared" si="656"/>
        <v/>
      </c>
      <c r="AS1235" s="43">
        <f t="shared" si="657"/>
        <v>7.7781745930520049E-2</v>
      </c>
      <c r="AT1235" s="43">
        <f t="shared" si="658"/>
        <v>7.7781745930520188E-2</v>
      </c>
      <c r="AU1235" s="42">
        <f t="shared" si="659"/>
        <v>7.7781745930520188E-2</v>
      </c>
    </row>
    <row r="1236" spans="1:47" ht="15" x14ac:dyDescent="0.25">
      <c r="A1236" s="40" t="s">
        <v>4670</v>
      </c>
      <c r="B1236" s="40" t="s">
        <v>4669</v>
      </c>
      <c r="C1236" s="60" t="str">
        <f>IF(ISNUMBER(VLOOKUP(B1236,'[1]WT-GR-A'!I$2:J$693,2,FALSE)),VLOOKUP(B1236,'[1]WT-GR-A'!I$2:J$693,2,FALSE),"")</f>
        <v/>
      </c>
      <c r="D1236" s="58" t="str">
        <f>IF(ISNUMBER(VLOOKUP($B1236,'[1]KO-GR-A'!$I$2:$J$907,2,FALSE)),VLOOKUP($B1236,'[1]KO-GR-A'!$I$2:$J$907,2,FALSE),"")</f>
        <v/>
      </c>
      <c r="E1236" s="58" t="str">
        <f>IF(ISNUMBER(VLOOKUP($B1236,'[1]MT-GR-A'!$I$2:$J$789,2,FALSE)),VLOOKUP($B1236,'[1]MT-GR-A'!$I$2:$J$789,2,FALSE),"")</f>
        <v/>
      </c>
      <c r="F1236" s="58">
        <f>IF(ISNUMBER(VLOOKUP($B1236,'[1]WT-HS-A'!$I$2:$J$1224,2,FALSE)),VLOOKUP($B1236,'[1]WT-HS-A'!$I$2:$J$1224,2,FALSE),"")</f>
        <v>0.61</v>
      </c>
      <c r="G1236" s="58">
        <f>IF(ISNUMBER(VLOOKUP($B1236,'[1]KO-HS-A'!$I$2:$J$1229,2,FALSE)),VLOOKUP($B1236,'[1]KO-HS-A'!$I$2:$J$1229,2,FALSE),"")</f>
        <v>0.43</v>
      </c>
      <c r="H1236" s="58">
        <f>IF(ISNUMBER(VLOOKUP($B1236,'[1]MT-HS-A'!$I$2:$J$1362,2,FALSE)),VLOOKUP($B1236,'[1]MT-HS-A'!$I$2:$J$1362,2,FALSE),"")</f>
        <v>0.61</v>
      </c>
      <c r="I1236" s="59">
        <f>IF(ISNUMBER(VLOOKUP($B1236,'[1]WT-GR-B'!$I$2:$J$585,2,FALSE)),VLOOKUP($B1236,'[1]WT-GR-B'!$I$2:$J$585,2,FALSE),"")</f>
        <v>0.27</v>
      </c>
      <c r="J1236" s="58" t="str">
        <f>IF(ISNUMBER(VLOOKUP($B1236,'[1]KO-GR-B'!$I$2:$J$900,2,FALSE)),VLOOKUP($B1236,'[1]KO-GR-B'!$I$2:$J$900,2,FALSE),"")</f>
        <v/>
      </c>
      <c r="K1236" s="58" t="str">
        <f>IF(ISNUMBER(VLOOKUP($B1236,'[1]MT-GR-B'!$I$2:$J$693,2,FALSE)),VLOOKUP($B1236,'[1]MT-GR-B'!$I$2:$J$693,2,FALSE),"")</f>
        <v/>
      </c>
      <c r="L1236" s="58">
        <f>IF(ISNUMBER(VLOOKUP($B1236,'[1]WT-HS-B'!$I$2:$J$1220,2,FALSE)),VLOOKUP($B1236,'[1]WT-HS-B'!$I$2:$J$1220,2,FALSE),"")</f>
        <v>0.43</v>
      </c>
      <c r="M1236" s="58" t="str">
        <f>IF(ISNUMBER(VLOOKUP($B1236,'[1]KO-HS-B'!$I$2:$J$1046,2,FALSE)),VLOOKUP($B1236,'[1]KO-HS-B'!$I$2:$J$1046,2,FALSE),"")</f>
        <v/>
      </c>
      <c r="N1236" s="58" t="str">
        <f>IF(ISNUMBER(VLOOKUP($B1236,'[1]MT-HS-B'!$I$2:$J$773,2,FALSE)),VLOOKUP($B1236,'[1]MT-HS-B'!$I$2:$J$773,2,FALSE),"")</f>
        <v/>
      </c>
      <c r="O1236" s="40" t="str">
        <f t="shared" si="627"/>
        <v>ETFB_YEAST</v>
      </c>
      <c r="P1236" s="57">
        <f t="shared" si="628"/>
        <v>0.59259259259259245</v>
      </c>
      <c r="Q1236" s="57" t="str">
        <f t="shared" si="629"/>
        <v/>
      </c>
      <c r="R1236" s="57" t="str">
        <f t="shared" si="630"/>
        <v/>
      </c>
      <c r="S1236" s="56" t="str">
        <f t="shared" si="631"/>
        <v>n/a</v>
      </c>
      <c r="T1236" s="55" t="str">
        <f t="shared" si="632"/>
        <v>n/a</v>
      </c>
      <c r="U1236" s="54" t="str">
        <f t="shared" si="633"/>
        <v>n/a</v>
      </c>
      <c r="V1236" s="53" t="str">
        <f t="shared" si="634"/>
        <v>HS only</v>
      </c>
      <c r="W1236" s="53" t="str">
        <f t="shared" si="635"/>
        <v>HS only</v>
      </c>
      <c r="X1236" s="53" t="str">
        <f t="shared" si="636"/>
        <v>HS only</v>
      </c>
      <c r="Y1236" s="52">
        <f t="shared" si="637"/>
        <v>0.59259259259259245</v>
      </c>
      <c r="Z1236" s="51" t="str">
        <f t="shared" si="638"/>
        <v/>
      </c>
      <c r="AA1236" s="50" t="str">
        <f t="shared" si="639"/>
        <v/>
      </c>
      <c r="AB1236" s="40" t="str">
        <f t="shared" si="640"/>
        <v>YGR207C</v>
      </c>
      <c r="AC1236" s="49">
        <f t="shared" si="641"/>
        <v>0.27</v>
      </c>
      <c r="AD1236" s="47">
        <f t="shared" si="642"/>
        <v>0</v>
      </c>
      <c r="AE1236" s="47">
        <f t="shared" si="643"/>
        <v>0</v>
      </c>
      <c r="AF1236" s="48">
        <f t="shared" si="644"/>
        <v>0.52</v>
      </c>
      <c r="AG1236" s="47">
        <f t="shared" si="645"/>
        <v>0.43</v>
      </c>
      <c r="AH1236" s="47">
        <f t="shared" si="646"/>
        <v>0.61</v>
      </c>
      <c r="AI1236" s="46">
        <f t="shared" si="647"/>
        <v>1.9259259259259258</v>
      </c>
      <c r="AJ1236" s="43" t="str">
        <f t="shared" si="648"/>
        <v>HS Only</v>
      </c>
      <c r="AK1236" s="43" t="str">
        <f t="shared" si="649"/>
        <v>HS Only</v>
      </c>
      <c r="AL1236" s="45" t="str">
        <f t="shared" si="650"/>
        <v/>
      </c>
      <c r="AM1236" s="43" t="str">
        <f t="shared" si="651"/>
        <v/>
      </c>
      <c r="AN1236" s="42" t="str">
        <f t="shared" si="652"/>
        <v/>
      </c>
      <c r="AO1236" s="40" t="str">
        <f t="shared" si="653"/>
        <v>ETFB_YEAST</v>
      </c>
      <c r="AP1236" s="44" t="str">
        <f t="shared" si="654"/>
        <v/>
      </c>
      <c r="AQ1236" s="43" t="str">
        <f t="shared" si="655"/>
        <v/>
      </c>
      <c r="AR1236" s="43" t="str">
        <f t="shared" si="656"/>
        <v/>
      </c>
      <c r="AS1236" s="43">
        <f t="shared" si="657"/>
        <v>0.12727922061357808</v>
      </c>
      <c r="AT1236" s="43" t="str">
        <f t="shared" si="658"/>
        <v/>
      </c>
      <c r="AU1236" s="42" t="str">
        <f t="shared" si="659"/>
        <v/>
      </c>
    </row>
    <row r="1237" spans="1:47" ht="15" x14ac:dyDescent="0.25">
      <c r="A1237" s="40" t="s">
        <v>4668</v>
      </c>
      <c r="B1237" s="40" t="s">
        <v>4667</v>
      </c>
      <c r="C1237" s="60" t="str">
        <f>IF(ISNUMBER(VLOOKUP(B1237,'[1]WT-GR-A'!I$2:J$693,2,FALSE)),VLOOKUP(B1237,'[1]WT-GR-A'!I$2:J$693,2,FALSE),"")</f>
        <v/>
      </c>
      <c r="D1237" s="58" t="str">
        <f>IF(ISNUMBER(VLOOKUP($B1237,'[1]KO-GR-A'!$I$2:$J$907,2,FALSE)),VLOOKUP($B1237,'[1]KO-GR-A'!$I$2:$J$907,2,FALSE),"")</f>
        <v/>
      </c>
      <c r="E1237" s="58">
        <f>IF(ISNUMBER(VLOOKUP($B1237,'[1]MT-GR-A'!$I$2:$J$789,2,FALSE)),VLOOKUP($B1237,'[1]MT-GR-A'!$I$2:$J$789,2,FALSE),"")</f>
        <v>0.05</v>
      </c>
      <c r="F1237" s="58">
        <f>IF(ISNUMBER(VLOOKUP($B1237,'[1]WT-HS-A'!$I$2:$J$1224,2,FALSE)),VLOOKUP($B1237,'[1]WT-HS-A'!$I$2:$J$1224,2,FALSE),"")</f>
        <v>0.05</v>
      </c>
      <c r="G1237" s="58">
        <f>IF(ISNUMBER(VLOOKUP($B1237,'[1]KO-HS-A'!$I$2:$J$1229,2,FALSE)),VLOOKUP($B1237,'[1]KO-HS-A'!$I$2:$J$1229,2,FALSE),"")</f>
        <v>0.1</v>
      </c>
      <c r="H1237" s="58">
        <f>IF(ISNUMBER(VLOOKUP($B1237,'[1]MT-HS-A'!$I$2:$J$1362,2,FALSE)),VLOOKUP($B1237,'[1]MT-HS-A'!$I$2:$J$1362,2,FALSE),"")</f>
        <v>0.1</v>
      </c>
      <c r="I1237" s="59" t="str">
        <f>IF(ISNUMBER(VLOOKUP($B1237,'[1]WT-GR-B'!$I$2:$J$585,2,FALSE)),VLOOKUP($B1237,'[1]WT-GR-B'!$I$2:$J$585,2,FALSE),"")</f>
        <v/>
      </c>
      <c r="J1237" s="58" t="str">
        <f>IF(ISNUMBER(VLOOKUP($B1237,'[1]KO-GR-B'!$I$2:$J$900,2,FALSE)),VLOOKUP($B1237,'[1]KO-GR-B'!$I$2:$J$900,2,FALSE),"")</f>
        <v/>
      </c>
      <c r="K1237" s="58" t="str">
        <f>IF(ISNUMBER(VLOOKUP($B1237,'[1]MT-GR-B'!$I$2:$J$693,2,FALSE)),VLOOKUP($B1237,'[1]MT-GR-B'!$I$2:$J$693,2,FALSE),"")</f>
        <v/>
      </c>
      <c r="L1237" s="58" t="str">
        <f>IF(ISNUMBER(VLOOKUP($B1237,'[1]WT-HS-B'!$I$2:$J$1220,2,FALSE)),VLOOKUP($B1237,'[1]WT-HS-B'!$I$2:$J$1220,2,FALSE),"")</f>
        <v/>
      </c>
      <c r="M1237" s="58" t="str">
        <f>IF(ISNUMBER(VLOOKUP($B1237,'[1]KO-HS-B'!$I$2:$J$1046,2,FALSE)),VLOOKUP($B1237,'[1]KO-HS-B'!$I$2:$J$1046,2,FALSE),"")</f>
        <v/>
      </c>
      <c r="N1237" s="58">
        <f>IF(ISNUMBER(VLOOKUP($B1237,'[1]MT-HS-B'!$I$2:$J$773,2,FALSE)),VLOOKUP($B1237,'[1]MT-HS-B'!$I$2:$J$773,2,FALSE),"")</f>
        <v>0.05</v>
      </c>
      <c r="O1237" s="40" t="str">
        <f t="shared" si="627"/>
        <v>ETFD_YEAST</v>
      </c>
      <c r="P1237" s="57" t="str">
        <f t="shared" si="628"/>
        <v/>
      </c>
      <c r="Q1237" s="57" t="str">
        <f t="shared" si="629"/>
        <v/>
      </c>
      <c r="R1237" s="57">
        <f t="shared" si="630"/>
        <v>1</v>
      </c>
      <c r="S1237" s="56" t="str">
        <f t="shared" si="631"/>
        <v>n/a</v>
      </c>
      <c r="T1237" s="55" t="str">
        <f t="shared" si="632"/>
        <v>n/a</v>
      </c>
      <c r="U1237" s="54" t="str">
        <f t="shared" si="633"/>
        <v>n/a</v>
      </c>
      <c r="V1237" s="53" t="str">
        <f t="shared" si="634"/>
        <v>HS only</v>
      </c>
      <c r="W1237" s="53" t="str">
        <f t="shared" si="635"/>
        <v>HS only</v>
      </c>
      <c r="X1237" s="53">
        <f t="shared" si="636"/>
        <v>1</v>
      </c>
      <c r="Y1237" s="52" t="str">
        <f t="shared" si="637"/>
        <v/>
      </c>
      <c r="Z1237" s="51" t="str">
        <f t="shared" si="638"/>
        <v/>
      </c>
      <c r="AA1237" s="50" t="str">
        <f t="shared" si="639"/>
        <v>HS only</v>
      </c>
      <c r="AB1237" s="40" t="str">
        <f t="shared" si="640"/>
        <v>YOR356W</v>
      </c>
      <c r="AC1237" s="49">
        <f t="shared" si="641"/>
        <v>0</v>
      </c>
      <c r="AD1237" s="47">
        <f t="shared" si="642"/>
        <v>0</v>
      </c>
      <c r="AE1237" s="47">
        <f t="shared" si="643"/>
        <v>0.05</v>
      </c>
      <c r="AF1237" s="48">
        <f t="shared" si="644"/>
        <v>0.05</v>
      </c>
      <c r="AG1237" s="47">
        <f t="shared" si="645"/>
        <v>0.1</v>
      </c>
      <c r="AH1237" s="47">
        <f t="shared" si="646"/>
        <v>7.5000000000000011E-2</v>
      </c>
      <c r="AI1237" s="46" t="str">
        <f t="shared" si="647"/>
        <v>HS Only</v>
      </c>
      <c r="AJ1237" s="43" t="str">
        <f t="shared" si="648"/>
        <v>HS Only</v>
      </c>
      <c r="AK1237" s="43">
        <f t="shared" si="649"/>
        <v>1.5000000000000002</v>
      </c>
      <c r="AL1237" s="45" t="str">
        <f t="shared" si="650"/>
        <v/>
      </c>
      <c r="AM1237" s="43" t="str">
        <f t="shared" si="651"/>
        <v/>
      </c>
      <c r="AN1237" s="42" t="str">
        <f t="shared" si="652"/>
        <v/>
      </c>
      <c r="AO1237" s="40" t="str">
        <f t="shared" si="653"/>
        <v>ETFD_YEAST</v>
      </c>
      <c r="AP1237" s="44" t="str">
        <f t="shared" si="654"/>
        <v/>
      </c>
      <c r="AQ1237" s="43" t="str">
        <f t="shared" si="655"/>
        <v/>
      </c>
      <c r="AR1237" s="43" t="str">
        <f t="shared" si="656"/>
        <v/>
      </c>
      <c r="AS1237" s="43" t="str">
        <f t="shared" si="657"/>
        <v/>
      </c>
      <c r="AT1237" s="43" t="str">
        <f t="shared" si="658"/>
        <v/>
      </c>
      <c r="AU1237" s="42">
        <f t="shared" si="659"/>
        <v>3.5355339059327369E-2</v>
      </c>
    </row>
    <row r="1238" spans="1:47" ht="15" x14ac:dyDescent="0.25">
      <c r="A1238" s="40" t="s">
        <v>4666</v>
      </c>
      <c r="B1238" s="40" t="s">
        <v>4665</v>
      </c>
      <c r="C1238" s="60" t="str">
        <f>IF(ISNUMBER(VLOOKUP(B1238,'[1]WT-GR-A'!I$2:J$693,2,FALSE)),VLOOKUP(B1238,'[1]WT-GR-A'!I$2:J$693,2,FALSE),"")</f>
        <v/>
      </c>
      <c r="D1238" s="58" t="str">
        <f>IF(ISNUMBER(VLOOKUP($B1238,'[1]KO-GR-A'!$I$2:$J$907,2,FALSE)),VLOOKUP($B1238,'[1]KO-GR-A'!$I$2:$J$907,2,FALSE),"")</f>
        <v/>
      </c>
      <c r="E1238" s="58" t="str">
        <f>IF(ISNUMBER(VLOOKUP($B1238,'[1]MT-GR-A'!$I$2:$J$789,2,FALSE)),VLOOKUP($B1238,'[1]MT-GR-A'!$I$2:$J$789,2,FALSE),"")</f>
        <v/>
      </c>
      <c r="F1238" s="58">
        <f>IF(ISNUMBER(VLOOKUP($B1238,'[1]WT-HS-A'!$I$2:$J$1224,2,FALSE)),VLOOKUP($B1238,'[1]WT-HS-A'!$I$2:$J$1224,2,FALSE),"")</f>
        <v>0.09</v>
      </c>
      <c r="G1238" s="58">
        <f>IF(ISNUMBER(VLOOKUP($B1238,'[1]KO-HS-A'!$I$2:$J$1229,2,FALSE)),VLOOKUP($B1238,'[1]KO-HS-A'!$I$2:$J$1229,2,FALSE),"")</f>
        <v>0.09</v>
      </c>
      <c r="H1238" s="58">
        <f>IF(ISNUMBER(VLOOKUP($B1238,'[1]MT-HS-A'!$I$2:$J$1362,2,FALSE)),VLOOKUP($B1238,'[1]MT-HS-A'!$I$2:$J$1362,2,FALSE),"")</f>
        <v>0.09</v>
      </c>
      <c r="I1238" s="59" t="str">
        <f>IF(ISNUMBER(VLOOKUP($B1238,'[1]WT-GR-B'!$I$2:$J$585,2,FALSE)),VLOOKUP($B1238,'[1]WT-GR-B'!$I$2:$J$585,2,FALSE),"")</f>
        <v/>
      </c>
      <c r="J1238" s="58" t="str">
        <f>IF(ISNUMBER(VLOOKUP($B1238,'[1]KO-GR-B'!$I$2:$J$900,2,FALSE)),VLOOKUP($B1238,'[1]KO-GR-B'!$I$2:$J$900,2,FALSE),"")</f>
        <v/>
      </c>
      <c r="K1238" s="58" t="str">
        <f>IF(ISNUMBER(VLOOKUP($B1238,'[1]MT-GR-B'!$I$2:$J$693,2,FALSE)),VLOOKUP($B1238,'[1]MT-GR-B'!$I$2:$J$693,2,FALSE),"")</f>
        <v/>
      </c>
      <c r="L1238" s="58">
        <f>IF(ISNUMBER(VLOOKUP($B1238,'[1]WT-HS-B'!$I$2:$J$1220,2,FALSE)),VLOOKUP($B1238,'[1]WT-HS-B'!$I$2:$J$1220,2,FALSE),"")</f>
        <v>0.19</v>
      </c>
      <c r="M1238" s="58" t="str">
        <f>IF(ISNUMBER(VLOOKUP($B1238,'[1]KO-HS-B'!$I$2:$J$1046,2,FALSE)),VLOOKUP($B1238,'[1]KO-HS-B'!$I$2:$J$1046,2,FALSE),"")</f>
        <v/>
      </c>
      <c r="N1238" s="58" t="str">
        <f>IF(ISNUMBER(VLOOKUP($B1238,'[1]MT-HS-B'!$I$2:$J$773,2,FALSE)),VLOOKUP($B1238,'[1]MT-HS-B'!$I$2:$J$773,2,FALSE),"")</f>
        <v/>
      </c>
      <c r="O1238" s="40" t="str">
        <f t="shared" si="627"/>
        <v>SCW4_YEAST</v>
      </c>
      <c r="P1238" s="57" t="str">
        <f t="shared" si="628"/>
        <v>HS only</v>
      </c>
      <c r="Q1238" s="57" t="str">
        <f t="shared" si="629"/>
        <v/>
      </c>
      <c r="R1238" s="57" t="str">
        <f t="shared" si="630"/>
        <v/>
      </c>
      <c r="S1238" s="56" t="str">
        <f t="shared" si="631"/>
        <v>n/a</v>
      </c>
      <c r="T1238" s="55" t="str">
        <f t="shared" si="632"/>
        <v>n/a</v>
      </c>
      <c r="U1238" s="54" t="str">
        <f t="shared" si="633"/>
        <v>n/a</v>
      </c>
      <c r="V1238" s="53" t="str">
        <f t="shared" si="634"/>
        <v>HS only</v>
      </c>
      <c r="W1238" s="53" t="str">
        <f t="shared" si="635"/>
        <v>HS only</v>
      </c>
      <c r="X1238" s="53" t="str">
        <f t="shared" si="636"/>
        <v>HS only</v>
      </c>
      <c r="Y1238" s="52" t="str">
        <f t="shared" si="637"/>
        <v>HS only</v>
      </c>
      <c r="Z1238" s="51" t="str">
        <f t="shared" si="638"/>
        <v/>
      </c>
      <c r="AA1238" s="50" t="str">
        <f t="shared" si="639"/>
        <v/>
      </c>
      <c r="AB1238" s="40" t="str">
        <f t="shared" si="640"/>
        <v>SCW4</v>
      </c>
      <c r="AC1238" s="49">
        <f t="shared" si="641"/>
        <v>0</v>
      </c>
      <c r="AD1238" s="47">
        <f t="shared" si="642"/>
        <v>0</v>
      </c>
      <c r="AE1238" s="47">
        <f t="shared" si="643"/>
        <v>0</v>
      </c>
      <c r="AF1238" s="48">
        <f t="shared" si="644"/>
        <v>0.14000000000000001</v>
      </c>
      <c r="AG1238" s="47">
        <f t="shared" si="645"/>
        <v>0.09</v>
      </c>
      <c r="AH1238" s="47">
        <f t="shared" si="646"/>
        <v>0.09</v>
      </c>
      <c r="AI1238" s="46" t="str">
        <f t="shared" si="647"/>
        <v>HS Only</v>
      </c>
      <c r="AJ1238" s="43" t="str">
        <f t="shared" si="648"/>
        <v>HS Only</v>
      </c>
      <c r="AK1238" s="43" t="str">
        <f t="shared" si="649"/>
        <v>HS Only</v>
      </c>
      <c r="AL1238" s="45" t="str">
        <f t="shared" si="650"/>
        <v/>
      </c>
      <c r="AM1238" s="43" t="str">
        <f t="shared" si="651"/>
        <v/>
      </c>
      <c r="AN1238" s="42" t="str">
        <f t="shared" si="652"/>
        <v/>
      </c>
      <c r="AO1238" s="40" t="str">
        <f t="shared" si="653"/>
        <v>SCW4_YEAST</v>
      </c>
      <c r="AP1238" s="44" t="str">
        <f t="shared" si="654"/>
        <v/>
      </c>
      <c r="AQ1238" s="43" t="str">
        <f t="shared" si="655"/>
        <v/>
      </c>
      <c r="AR1238" s="43" t="str">
        <f t="shared" si="656"/>
        <v/>
      </c>
      <c r="AS1238" s="43">
        <f t="shared" si="657"/>
        <v>7.0710678118654738E-2</v>
      </c>
      <c r="AT1238" s="43" t="str">
        <f t="shared" si="658"/>
        <v/>
      </c>
      <c r="AU1238" s="42" t="str">
        <f t="shared" si="659"/>
        <v/>
      </c>
    </row>
    <row r="1239" spans="1:47" ht="15" x14ac:dyDescent="0.25">
      <c r="A1239" s="40" t="s">
        <v>4664</v>
      </c>
      <c r="B1239" s="40" t="s">
        <v>4663</v>
      </c>
      <c r="C1239" s="60">
        <f>IF(ISNUMBER(VLOOKUP(B1239,'[1]WT-GR-A'!I$2:J$693,2,FALSE)),VLOOKUP(B1239,'[1]WT-GR-A'!I$2:J$693,2,FALSE),"")</f>
        <v>7.0000000000000007E-2</v>
      </c>
      <c r="D1239" s="58">
        <f>IF(ISNUMBER(VLOOKUP($B1239,'[1]KO-GR-A'!$I$2:$J$907,2,FALSE)),VLOOKUP($B1239,'[1]KO-GR-A'!$I$2:$J$907,2,FALSE),"")</f>
        <v>7.0000000000000007E-2</v>
      </c>
      <c r="E1239" s="58" t="str">
        <f>IF(ISNUMBER(VLOOKUP($B1239,'[1]MT-GR-A'!$I$2:$J$789,2,FALSE)),VLOOKUP($B1239,'[1]MT-GR-A'!$I$2:$J$789,2,FALSE),"")</f>
        <v/>
      </c>
      <c r="F1239" s="58" t="str">
        <f>IF(ISNUMBER(VLOOKUP($B1239,'[1]WT-HS-A'!$I$2:$J$1224,2,FALSE)),VLOOKUP($B1239,'[1]WT-HS-A'!$I$2:$J$1224,2,FALSE),"")</f>
        <v/>
      </c>
      <c r="G1239" s="58" t="str">
        <f>IF(ISNUMBER(VLOOKUP($B1239,'[1]KO-HS-A'!$I$2:$J$1229,2,FALSE)),VLOOKUP($B1239,'[1]KO-HS-A'!$I$2:$J$1229,2,FALSE),"")</f>
        <v/>
      </c>
      <c r="H1239" s="58" t="str">
        <f>IF(ISNUMBER(VLOOKUP($B1239,'[1]MT-HS-A'!$I$2:$J$1362,2,FALSE)),VLOOKUP($B1239,'[1]MT-HS-A'!$I$2:$J$1362,2,FALSE),"")</f>
        <v/>
      </c>
      <c r="I1239" s="59" t="str">
        <f>IF(ISNUMBER(VLOOKUP($B1239,'[1]WT-GR-B'!$I$2:$J$585,2,FALSE)),VLOOKUP($B1239,'[1]WT-GR-B'!$I$2:$J$585,2,FALSE),"")</f>
        <v/>
      </c>
      <c r="J1239" s="58">
        <f>IF(ISNUMBER(VLOOKUP($B1239,'[1]KO-GR-B'!$I$2:$J$900,2,FALSE)),VLOOKUP($B1239,'[1]KO-GR-B'!$I$2:$J$900,2,FALSE),"")</f>
        <v>7.0000000000000007E-2</v>
      </c>
      <c r="K1239" s="58" t="str">
        <f>IF(ISNUMBER(VLOOKUP($B1239,'[1]MT-GR-B'!$I$2:$J$693,2,FALSE)),VLOOKUP($B1239,'[1]MT-GR-B'!$I$2:$J$693,2,FALSE),"")</f>
        <v/>
      </c>
      <c r="L1239" s="58" t="str">
        <f>IF(ISNUMBER(VLOOKUP($B1239,'[1]WT-HS-B'!$I$2:$J$1220,2,FALSE)),VLOOKUP($B1239,'[1]WT-HS-B'!$I$2:$J$1220,2,FALSE),"")</f>
        <v/>
      </c>
      <c r="M1239" s="58" t="str">
        <f>IF(ISNUMBER(VLOOKUP($B1239,'[1]KO-HS-B'!$I$2:$J$1046,2,FALSE)),VLOOKUP($B1239,'[1]KO-HS-B'!$I$2:$J$1046,2,FALSE),"")</f>
        <v/>
      </c>
      <c r="N1239" s="58" t="str">
        <f>IF(ISNUMBER(VLOOKUP($B1239,'[1]MT-HS-B'!$I$2:$J$773,2,FALSE)),VLOOKUP($B1239,'[1]MT-HS-B'!$I$2:$J$773,2,FALSE),"")</f>
        <v/>
      </c>
      <c r="O1239" s="40" t="str">
        <f t="shared" si="627"/>
        <v>CRH2_YEAST</v>
      </c>
      <c r="P1239" s="57" t="str">
        <f t="shared" si="628"/>
        <v/>
      </c>
      <c r="Q1239" s="57" t="str">
        <f t="shared" si="629"/>
        <v>GR only</v>
      </c>
      <c r="R1239" s="57" t="str">
        <f t="shared" si="630"/>
        <v/>
      </c>
      <c r="S1239" s="56" t="str">
        <f t="shared" si="631"/>
        <v>n/a</v>
      </c>
      <c r="T1239" s="55" t="str">
        <f t="shared" si="632"/>
        <v>n/a</v>
      </c>
      <c r="U1239" s="54" t="str">
        <f t="shared" si="633"/>
        <v>n/a</v>
      </c>
      <c r="V1239" s="53" t="str">
        <f t="shared" si="634"/>
        <v>GR only</v>
      </c>
      <c r="W1239" s="53" t="str">
        <f t="shared" si="635"/>
        <v>GR only</v>
      </c>
      <c r="X1239" s="53" t="str">
        <f t="shared" si="636"/>
        <v/>
      </c>
      <c r="Y1239" s="52" t="str">
        <f t="shared" si="637"/>
        <v/>
      </c>
      <c r="Z1239" s="51" t="str">
        <f t="shared" si="638"/>
        <v>GR only</v>
      </c>
      <c r="AA1239" s="50" t="str">
        <f t="shared" si="639"/>
        <v/>
      </c>
      <c r="AB1239" s="40" t="str">
        <f t="shared" si="640"/>
        <v>UTR2</v>
      </c>
      <c r="AC1239" s="49">
        <f t="shared" si="641"/>
        <v>7.0000000000000007E-2</v>
      </c>
      <c r="AD1239" s="47">
        <f t="shared" si="642"/>
        <v>7.0000000000000007E-2</v>
      </c>
      <c r="AE1239" s="47">
        <f t="shared" si="643"/>
        <v>0</v>
      </c>
      <c r="AF1239" s="48">
        <f t="shared" si="644"/>
        <v>0</v>
      </c>
      <c r="AG1239" s="47">
        <f t="shared" si="645"/>
        <v>0</v>
      </c>
      <c r="AH1239" s="47">
        <f t="shared" si="646"/>
        <v>0</v>
      </c>
      <c r="AI1239" s="46">
        <f t="shared" si="647"/>
        <v>0</v>
      </c>
      <c r="AJ1239" s="43">
        <f t="shared" si="648"/>
        <v>0</v>
      </c>
      <c r="AK1239" s="43" t="str">
        <f t="shared" si="649"/>
        <v/>
      </c>
      <c r="AL1239" s="45" t="str">
        <f t="shared" si="650"/>
        <v/>
      </c>
      <c r="AM1239" s="43" t="str">
        <f t="shared" si="651"/>
        <v/>
      </c>
      <c r="AN1239" s="42" t="str">
        <f t="shared" si="652"/>
        <v/>
      </c>
      <c r="AO1239" s="40" t="str">
        <f t="shared" si="653"/>
        <v>CRH2_YEAST</v>
      </c>
      <c r="AP1239" s="44" t="str">
        <f t="shared" si="654"/>
        <v/>
      </c>
      <c r="AQ1239" s="43">
        <f t="shared" si="655"/>
        <v>0</v>
      </c>
      <c r="AR1239" s="43" t="str">
        <f t="shared" si="656"/>
        <v/>
      </c>
      <c r="AS1239" s="43" t="str">
        <f t="shared" si="657"/>
        <v/>
      </c>
      <c r="AT1239" s="43" t="str">
        <f t="shared" si="658"/>
        <v/>
      </c>
      <c r="AU1239" s="42" t="str">
        <f t="shared" si="659"/>
        <v/>
      </c>
    </row>
    <row r="1240" spans="1:47" ht="15" x14ac:dyDescent="0.25">
      <c r="A1240" s="40" t="s">
        <v>4662</v>
      </c>
      <c r="B1240" s="40" t="s">
        <v>4661</v>
      </c>
      <c r="C1240" s="60" t="str">
        <f>IF(ISNUMBER(VLOOKUP(B1240,'[1]WT-GR-A'!I$2:J$693,2,FALSE)),VLOOKUP(B1240,'[1]WT-GR-A'!I$2:J$693,2,FALSE),"")</f>
        <v/>
      </c>
      <c r="D1240" s="58" t="str">
        <f>IF(ISNUMBER(VLOOKUP($B1240,'[1]KO-GR-A'!$I$2:$J$907,2,FALSE)),VLOOKUP($B1240,'[1]KO-GR-A'!$I$2:$J$907,2,FALSE),"")</f>
        <v/>
      </c>
      <c r="E1240" s="58" t="str">
        <f>IF(ISNUMBER(VLOOKUP($B1240,'[1]MT-GR-A'!$I$2:$J$789,2,FALSE)),VLOOKUP($B1240,'[1]MT-GR-A'!$I$2:$J$789,2,FALSE),"")</f>
        <v/>
      </c>
      <c r="F1240" s="58" t="str">
        <f>IF(ISNUMBER(VLOOKUP($B1240,'[1]WT-HS-A'!$I$2:$J$1224,2,FALSE)),VLOOKUP($B1240,'[1]WT-HS-A'!$I$2:$J$1224,2,FALSE),"")</f>
        <v/>
      </c>
      <c r="G1240" s="58" t="str">
        <f>IF(ISNUMBER(VLOOKUP($B1240,'[1]KO-HS-A'!$I$2:$J$1229,2,FALSE)),VLOOKUP($B1240,'[1]KO-HS-A'!$I$2:$J$1229,2,FALSE),"")</f>
        <v/>
      </c>
      <c r="H1240" s="58" t="str">
        <f>IF(ISNUMBER(VLOOKUP($B1240,'[1]MT-HS-A'!$I$2:$J$1362,2,FALSE)),VLOOKUP($B1240,'[1]MT-HS-A'!$I$2:$J$1362,2,FALSE),"")</f>
        <v/>
      </c>
      <c r="I1240" s="59" t="str">
        <f>IF(ISNUMBER(VLOOKUP($B1240,'[1]WT-GR-B'!$I$2:$J$585,2,FALSE)),VLOOKUP($B1240,'[1]WT-GR-B'!$I$2:$J$585,2,FALSE),"")</f>
        <v/>
      </c>
      <c r="J1240" s="58" t="str">
        <f>IF(ISNUMBER(VLOOKUP($B1240,'[1]KO-GR-B'!$I$2:$J$900,2,FALSE)),VLOOKUP($B1240,'[1]KO-GR-B'!$I$2:$J$900,2,FALSE),"")</f>
        <v/>
      </c>
      <c r="K1240" s="58" t="str">
        <f>IF(ISNUMBER(VLOOKUP($B1240,'[1]MT-GR-B'!$I$2:$J$693,2,FALSE)),VLOOKUP($B1240,'[1]MT-GR-B'!$I$2:$J$693,2,FALSE),"")</f>
        <v/>
      </c>
      <c r="L1240" s="58" t="str">
        <f>IF(ISNUMBER(VLOOKUP($B1240,'[1]WT-HS-B'!$I$2:$J$1220,2,FALSE)),VLOOKUP($B1240,'[1]WT-HS-B'!$I$2:$J$1220,2,FALSE),"")</f>
        <v/>
      </c>
      <c r="M1240" s="58">
        <f>IF(ISNUMBER(VLOOKUP($B1240,'[1]KO-HS-B'!$I$2:$J$1046,2,FALSE)),VLOOKUP($B1240,'[1]KO-HS-B'!$I$2:$J$1046,2,FALSE),"")</f>
        <v>0.22</v>
      </c>
      <c r="N1240" s="58" t="str">
        <f>IF(ISNUMBER(VLOOKUP($B1240,'[1]MT-HS-B'!$I$2:$J$773,2,FALSE)),VLOOKUP($B1240,'[1]MT-HS-B'!$I$2:$J$773,2,FALSE),"")</f>
        <v/>
      </c>
      <c r="O1240" s="40" t="str">
        <f t="shared" si="627"/>
        <v>HOS2_YEAST</v>
      </c>
      <c r="P1240" s="57" t="str">
        <f t="shared" si="628"/>
        <v/>
      </c>
      <c r="Q1240" s="57" t="str">
        <f t="shared" si="629"/>
        <v/>
      </c>
      <c r="R1240" s="57" t="str">
        <f t="shared" si="630"/>
        <v/>
      </c>
      <c r="S1240" s="56" t="str">
        <f t="shared" si="631"/>
        <v>n/a</v>
      </c>
      <c r="T1240" s="55" t="str">
        <f t="shared" si="632"/>
        <v>n/a</v>
      </c>
      <c r="U1240" s="54" t="str">
        <f t="shared" si="633"/>
        <v>n/a</v>
      </c>
      <c r="V1240" s="53" t="str">
        <f t="shared" si="634"/>
        <v/>
      </c>
      <c r="W1240" s="53" t="str">
        <f t="shared" si="635"/>
        <v/>
      </c>
      <c r="X1240" s="53" t="str">
        <f t="shared" si="636"/>
        <v/>
      </c>
      <c r="Y1240" s="52" t="str">
        <f t="shared" si="637"/>
        <v/>
      </c>
      <c r="Z1240" s="51" t="str">
        <f t="shared" si="638"/>
        <v>HS only</v>
      </c>
      <c r="AA1240" s="50" t="str">
        <f t="shared" si="639"/>
        <v/>
      </c>
      <c r="AB1240" s="40" t="str">
        <f t="shared" si="640"/>
        <v>HOS2</v>
      </c>
      <c r="AC1240" s="49">
        <f t="shared" si="641"/>
        <v>0</v>
      </c>
      <c r="AD1240" s="47">
        <f t="shared" si="642"/>
        <v>0</v>
      </c>
      <c r="AE1240" s="47">
        <f t="shared" si="643"/>
        <v>0</v>
      </c>
      <c r="AF1240" s="48">
        <f t="shared" si="644"/>
        <v>0</v>
      </c>
      <c r="AG1240" s="47">
        <f t="shared" si="645"/>
        <v>0.22</v>
      </c>
      <c r="AH1240" s="47">
        <f t="shared" si="646"/>
        <v>0</v>
      </c>
      <c r="AI1240" s="46" t="str">
        <f t="shared" si="647"/>
        <v/>
      </c>
      <c r="AJ1240" s="43" t="str">
        <f t="shared" si="648"/>
        <v>HS Only</v>
      </c>
      <c r="AK1240" s="43" t="str">
        <f t="shared" si="649"/>
        <v/>
      </c>
      <c r="AL1240" s="45" t="str">
        <f t="shared" si="650"/>
        <v/>
      </c>
      <c r="AM1240" s="43" t="str">
        <f t="shared" si="651"/>
        <v/>
      </c>
      <c r="AN1240" s="42" t="str">
        <f t="shared" si="652"/>
        <v/>
      </c>
      <c r="AO1240" s="40" t="str">
        <f t="shared" si="653"/>
        <v>HOS2_YEAST</v>
      </c>
      <c r="AP1240" s="44" t="str">
        <f t="shared" si="654"/>
        <v/>
      </c>
      <c r="AQ1240" s="43" t="str">
        <f t="shared" si="655"/>
        <v/>
      </c>
      <c r="AR1240" s="43" t="str">
        <f t="shared" si="656"/>
        <v/>
      </c>
      <c r="AS1240" s="43" t="str">
        <f t="shared" si="657"/>
        <v/>
      </c>
      <c r="AT1240" s="43" t="str">
        <f t="shared" si="658"/>
        <v/>
      </c>
      <c r="AU1240" s="42" t="str">
        <f t="shared" si="659"/>
        <v/>
      </c>
    </row>
    <row r="1241" spans="1:47" ht="15" x14ac:dyDescent="0.25">
      <c r="A1241" s="40" t="s">
        <v>4660</v>
      </c>
      <c r="B1241" s="40" t="s">
        <v>4659</v>
      </c>
      <c r="C1241" s="60" t="str">
        <f>IF(ISNUMBER(VLOOKUP(B1241,'[1]WT-GR-A'!I$2:J$693,2,FALSE)),VLOOKUP(B1241,'[1]WT-GR-A'!I$2:J$693,2,FALSE),"")</f>
        <v/>
      </c>
      <c r="D1241" s="58" t="str">
        <f>IF(ISNUMBER(VLOOKUP($B1241,'[1]KO-GR-A'!$I$2:$J$907,2,FALSE)),VLOOKUP($B1241,'[1]KO-GR-A'!$I$2:$J$907,2,FALSE),"")</f>
        <v/>
      </c>
      <c r="E1241" s="58" t="str">
        <f>IF(ISNUMBER(VLOOKUP($B1241,'[1]MT-GR-A'!$I$2:$J$789,2,FALSE)),VLOOKUP($B1241,'[1]MT-GR-A'!$I$2:$J$789,2,FALSE),"")</f>
        <v/>
      </c>
      <c r="F1241" s="58" t="str">
        <f>IF(ISNUMBER(VLOOKUP($B1241,'[1]WT-HS-A'!$I$2:$J$1224,2,FALSE)),VLOOKUP($B1241,'[1]WT-HS-A'!$I$2:$J$1224,2,FALSE),"")</f>
        <v/>
      </c>
      <c r="G1241" s="58" t="str">
        <f>IF(ISNUMBER(VLOOKUP($B1241,'[1]KO-HS-A'!$I$2:$J$1229,2,FALSE)),VLOOKUP($B1241,'[1]KO-HS-A'!$I$2:$J$1229,2,FALSE),"")</f>
        <v/>
      </c>
      <c r="H1241" s="58">
        <f>IF(ISNUMBER(VLOOKUP($B1241,'[1]MT-HS-A'!$I$2:$J$1362,2,FALSE)),VLOOKUP($B1241,'[1]MT-HS-A'!$I$2:$J$1362,2,FALSE),"")</f>
        <v>0.11</v>
      </c>
      <c r="I1241" s="59" t="str">
        <f>IF(ISNUMBER(VLOOKUP($B1241,'[1]WT-GR-B'!$I$2:$J$585,2,FALSE)),VLOOKUP($B1241,'[1]WT-GR-B'!$I$2:$J$585,2,FALSE),"")</f>
        <v/>
      </c>
      <c r="J1241" s="58" t="str">
        <f>IF(ISNUMBER(VLOOKUP($B1241,'[1]KO-GR-B'!$I$2:$J$900,2,FALSE)),VLOOKUP($B1241,'[1]KO-GR-B'!$I$2:$J$900,2,FALSE),"")</f>
        <v/>
      </c>
      <c r="K1241" s="58" t="str">
        <f>IF(ISNUMBER(VLOOKUP($B1241,'[1]MT-GR-B'!$I$2:$J$693,2,FALSE)),VLOOKUP($B1241,'[1]MT-GR-B'!$I$2:$J$693,2,FALSE),"")</f>
        <v/>
      </c>
      <c r="L1241" s="58" t="str">
        <f>IF(ISNUMBER(VLOOKUP($B1241,'[1]WT-HS-B'!$I$2:$J$1220,2,FALSE)),VLOOKUP($B1241,'[1]WT-HS-B'!$I$2:$J$1220,2,FALSE),"")</f>
        <v/>
      </c>
      <c r="M1241" s="58" t="str">
        <f>IF(ISNUMBER(VLOOKUP($B1241,'[1]KO-HS-B'!$I$2:$J$1046,2,FALSE)),VLOOKUP($B1241,'[1]KO-HS-B'!$I$2:$J$1046,2,FALSE),"")</f>
        <v/>
      </c>
      <c r="N1241" s="58" t="str">
        <f>IF(ISNUMBER(VLOOKUP($B1241,'[1]MT-HS-B'!$I$2:$J$773,2,FALSE)),VLOOKUP($B1241,'[1]MT-HS-B'!$I$2:$J$773,2,FALSE),"")</f>
        <v/>
      </c>
      <c r="O1241" s="40" t="str">
        <f t="shared" si="627"/>
        <v>NIT3_YEAST</v>
      </c>
      <c r="P1241" s="57" t="str">
        <f t="shared" si="628"/>
        <v/>
      </c>
      <c r="Q1241" s="57" t="str">
        <f t="shared" si="629"/>
        <v/>
      </c>
      <c r="R1241" s="57" t="str">
        <f t="shared" si="630"/>
        <v/>
      </c>
      <c r="S1241" s="56" t="str">
        <f t="shared" si="631"/>
        <v>n/a</v>
      </c>
      <c r="T1241" s="55" t="str">
        <f t="shared" si="632"/>
        <v>n/a</v>
      </c>
      <c r="U1241" s="54" t="str">
        <f t="shared" si="633"/>
        <v>n/a</v>
      </c>
      <c r="V1241" s="53" t="str">
        <f t="shared" si="634"/>
        <v/>
      </c>
      <c r="W1241" s="53" t="str">
        <f t="shared" si="635"/>
        <v/>
      </c>
      <c r="X1241" s="53" t="str">
        <f t="shared" si="636"/>
        <v>HS only</v>
      </c>
      <c r="Y1241" s="52" t="str">
        <f t="shared" si="637"/>
        <v/>
      </c>
      <c r="Z1241" s="51" t="str">
        <f t="shared" si="638"/>
        <v/>
      </c>
      <c r="AA1241" s="50" t="str">
        <f t="shared" si="639"/>
        <v/>
      </c>
      <c r="AB1241" s="40" t="str">
        <f t="shared" si="640"/>
        <v>NIT3</v>
      </c>
      <c r="AC1241" s="49">
        <f t="shared" si="641"/>
        <v>0</v>
      </c>
      <c r="AD1241" s="47">
        <f t="shared" si="642"/>
        <v>0</v>
      </c>
      <c r="AE1241" s="47">
        <f t="shared" si="643"/>
        <v>0</v>
      </c>
      <c r="AF1241" s="48">
        <f t="shared" si="644"/>
        <v>0</v>
      </c>
      <c r="AG1241" s="47">
        <f t="shared" si="645"/>
        <v>0</v>
      </c>
      <c r="AH1241" s="47">
        <f t="shared" si="646"/>
        <v>0.11</v>
      </c>
      <c r="AI1241" s="46" t="str">
        <f t="shared" si="647"/>
        <v/>
      </c>
      <c r="AJ1241" s="43" t="str">
        <f t="shared" si="648"/>
        <v/>
      </c>
      <c r="AK1241" s="43" t="str">
        <f t="shared" si="649"/>
        <v>HS Only</v>
      </c>
      <c r="AL1241" s="45" t="str">
        <f t="shared" si="650"/>
        <v/>
      </c>
      <c r="AM1241" s="43" t="str">
        <f t="shared" si="651"/>
        <v/>
      </c>
      <c r="AN1241" s="42" t="str">
        <f t="shared" si="652"/>
        <v/>
      </c>
      <c r="AO1241" s="40" t="str">
        <f t="shared" si="653"/>
        <v>NIT3_YEAST</v>
      </c>
      <c r="AP1241" s="44" t="str">
        <f t="shared" si="654"/>
        <v/>
      </c>
      <c r="AQ1241" s="43" t="str">
        <f t="shared" si="655"/>
        <v/>
      </c>
      <c r="AR1241" s="43" t="str">
        <f t="shared" si="656"/>
        <v/>
      </c>
      <c r="AS1241" s="43" t="str">
        <f t="shared" si="657"/>
        <v/>
      </c>
      <c r="AT1241" s="43" t="str">
        <f t="shared" si="658"/>
        <v/>
      </c>
      <c r="AU1241" s="42" t="str">
        <f t="shared" si="659"/>
        <v/>
      </c>
    </row>
    <row r="1242" spans="1:47" ht="15" x14ac:dyDescent="0.25">
      <c r="A1242" s="40" t="s">
        <v>4658</v>
      </c>
      <c r="B1242" s="40" t="s">
        <v>4657</v>
      </c>
      <c r="C1242" s="60">
        <f>IF(ISNUMBER(VLOOKUP(B1242,'[1]WT-GR-A'!I$2:J$693,2,FALSE)),VLOOKUP(B1242,'[1]WT-GR-A'!I$2:J$693,2,FALSE),"")</f>
        <v>0.44</v>
      </c>
      <c r="D1242" s="58">
        <f>IF(ISNUMBER(VLOOKUP($B1242,'[1]KO-GR-A'!$I$2:$J$907,2,FALSE)),VLOOKUP($B1242,'[1]KO-GR-A'!$I$2:$J$907,2,FALSE),"")</f>
        <v>0.44</v>
      </c>
      <c r="E1242" s="58">
        <f>IF(ISNUMBER(VLOOKUP($B1242,'[1]MT-GR-A'!$I$2:$J$789,2,FALSE)),VLOOKUP($B1242,'[1]MT-GR-A'!$I$2:$J$789,2,FALSE),"")</f>
        <v>0.36</v>
      </c>
      <c r="F1242" s="58">
        <f>IF(ISNUMBER(VLOOKUP($B1242,'[1]WT-HS-A'!$I$2:$J$1224,2,FALSE)),VLOOKUP($B1242,'[1]WT-HS-A'!$I$2:$J$1224,2,FALSE),"")</f>
        <v>2.2000000000000002</v>
      </c>
      <c r="G1242" s="58">
        <f>IF(ISNUMBER(VLOOKUP($B1242,'[1]KO-HS-A'!$I$2:$J$1229,2,FALSE)),VLOOKUP($B1242,'[1]KO-HS-A'!$I$2:$J$1229,2,FALSE),"")</f>
        <v>1.66</v>
      </c>
      <c r="H1242" s="58">
        <f>IF(ISNUMBER(VLOOKUP($B1242,'[1]MT-HS-A'!$I$2:$J$1362,2,FALSE)),VLOOKUP($B1242,'[1]MT-HS-A'!$I$2:$J$1362,2,FALSE),"")</f>
        <v>2.62</v>
      </c>
      <c r="I1242" s="59">
        <f>IF(ISNUMBER(VLOOKUP($B1242,'[1]WT-GR-B'!$I$2:$J$585,2,FALSE)),VLOOKUP($B1242,'[1]WT-GR-B'!$I$2:$J$585,2,FALSE),"")</f>
        <v>0.13</v>
      </c>
      <c r="J1242" s="58" t="str">
        <f>IF(ISNUMBER(VLOOKUP($B1242,'[1]KO-GR-B'!$I$2:$J$900,2,FALSE)),VLOOKUP($B1242,'[1]KO-GR-B'!$I$2:$J$900,2,FALSE),"")</f>
        <v/>
      </c>
      <c r="K1242" s="58">
        <f>IF(ISNUMBER(VLOOKUP($B1242,'[1]MT-GR-B'!$I$2:$J$693,2,FALSE)),VLOOKUP($B1242,'[1]MT-GR-B'!$I$2:$J$693,2,FALSE),"")</f>
        <v>0.2</v>
      </c>
      <c r="L1242" s="58">
        <f>IF(ISNUMBER(VLOOKUP($B1242,'[1]WT-HS-B'!$I$2:$J$1220,2,FALSE)),VLOOKUP($B1242,'[1]WT-HS-B'!$I$2:$J$1220,2,FALSE),"")</f>
        <v>2.0099999999999998</v>
      </c>
      <c r="M1242" s="58">
        <f>IF(ISNUMBER(VLOOKUP($B1242,'[1]KO-HS-B'!$I$2:$J$1046,2,FALSE)),VLOOKUP($B1242,'[1]KO-HS-B'!$I$2:$J$1046,2,FALSE),"")</f>
        <v>2.62</v>
      </c>
      <c r="N1242" s="58">
        <f>IF(ISNUMBER(VLOOKUP($B1242,'[1]MT-HS-B'!$I$2:$J$773,2,FALSE)),VLOOKUP($B1242,'[1]MT-HS-B'!$I$2:$J$773,2,FALSE),"")</f>
        <v>0.54</v>
      </c>
      <c r="O1242" s="40" t="str">
        <f t="shared" si="627"/>
        <v>IMDH3_YEAST</v>
      </c>
      <c r="P1242" s="57">
        <f t="shared" si="628"/>
        <v>9.2307692307692299</v>
      </c>
      <c r="Q1242" s="57">
        <f t="shared" si="629"/>
        <v>2.7727272727272725</v>
      </c>
      <c r="R1242" s="57">
        <f t="shared" si="630"/>
        <v>3.9888888888888894</v>
      </c>
      <c r="S1242" s="56">
        <f t="shared" si="631"/>
        <v>5.2307692307692299</v>
      </c>
      <c r="T1242" s="55" t="str">
        <f t="shared" si="632"/>
        <v>n/a</v>
      </c>
      <c r="U1242" s="54">
        <f t="shared" si="633"/>
        <v>2.2888888888888896</v>
      </c>
      <c r="V1242" s="53">
        <f t="shared" si="634"/>
        <v>4.0000000000000009</v>
      </c>
      <c r="W1242" s="53">
        <f t="shared" si="635"/>
        <v>2.7727272727272725</v>
      </c>
      <c r="X1242" s="53">
        <f t="shared" si="636"/>
        <v>6.2777777777777786</v>
      </c>
      <c r="Y1242" s="52">
        <f t="shared" si="637"/>
        <v>14.46153846153846</v>
      </c>
      <c r="Z1242" s="51" t="str">
        <f t="shared" si="638"/>
        <v>HS only</v>
      </c>
      <c r="AA1242" s="50">
        <f t="shared" si="639"/>
        <v>1.7</v>
      </c>
      <c r="AB1242" s="40" t="str">
        <f t="shared" si="640"/>
        <v>IMD3</v>
      </c>
      <c r="AC1242" s="49">
        <f t="shared" si="641"/>
        <v>0.28500000000000003</v>
      </c>
      <c r="AD1242" s="47">
        <f t="shared" si="642"/>
        <v>0.44</v>
      </c>
      <c r="AE1242" s="47">
        <f t="shared" si="643"/>
        <v>0.28000000000000003</v>
      </c>
      <c r="AF1242" s="48">
        <f t="shared" si="644"/>
        <v>2.105</v>
      </c>
      <c r="AG1242" s="47">
        <f t="shared" si="645"/>
        <v>2.14</v>
      </c>
      <c r="AH1242" s="47">
        <f t="shared" si="646"/>
        <v>1.58</v>
      </c>
      <c r="AI1242" s="46">
        <f t="shared" si="647"/>
        <v>7.3859649122807012</v>
      </c>
      <c r="AJ1242" s="43">
        <f t="shared" si="648"/>
        <v>4.8636363636363642</v>
      </c>
      <c r="AK1242" s="43">
        <f t="shared" si="649"/>
        <v>5.6428571428571423</v>
      </c>
      <c r="AL1242" s="45">
        <f t="shared" si="650"/>
        <v>7.3974247877977239</v>
      </c>
      <c r="AM1242" s="43" t="str">
        <f t="shared" si="651"/>
        <v/>
      </c>
      <c r="AN1242" s="42">
        <f t="shared" si="652"/>
        <v>3.2369777094317516</v>
      </c>
      <c r="AO1242" s="40" t="str">
        <f t="shared" si="653"/>
        <v>IMDH3_YEAST</v>
      </c>
      <c r="AP1242" s="44">
        <f t="shared" si="654"/>
        <v>0.21920310216782962</v>
      </c>
      <c r="AQ1242" s="43" t="str">
        <f t="shared" si="655"/>
        <v/>
      </c>
      <c r="AR1242" s="43">
        <f t="shared" si="656"/>
        <v>0.11313708498984751</v>
      </c>
      <c r="AS1242" s="43">
        <f t="shared" si="657"/>
        <v>0.1343502884254443</v>
      </c>
      <c r="AT1242" s="43">
        <f t="shared" si="658"/>
        <v>0.67882250993908622</v>
      </c>
      <c r="AU1242" s="42">
        <f t="shared" si="659"/>
        <v>1.4707821048680187</v>
      </c>
    </row>
    <row r="1243" spans="1:47" ht="15" x14ac:dyDescent="0.25">
      <c r="A1243" s="40" t="s">
        <v>4656</v>
      </c>
      <c r="B1243" s="40" t="s">
        <v>4655</v>
      </c>
      <c r="C1243" s="60">
        <f>IF(ISNUMBER(VLOOKUP(B1243,'[1]WT-GR-A'!I$2:J$693,2,FALSE)),VLOOKUP(B1243,'[1]WT-GR-A'!I$2:J$693,2,FALSE),"")</f>
        <v>0.2</v>
      </c>
      <c r="D1243" s="58">
        <f>IF(ISNUMBER(VLOOKUP($B1243,'[1]KO-GR-A'!$I$2:$J$907,2,FALSE)),VLOOKUP($B1243,'[1]KO-GR-A'!$I$2:$J$907,2,FALSE),"")</f>
        <v>0.36</v>
      </c>
      <c r="E1243" s="58">
        <f>IF(ISNUMBER(VLOOKUP($B1243,'[1]MT-GR-A'!$I$2:$J$789,2,FALSE)),VLOOKUP($B1243,'[1]MT-GR-A'!$I$2:$J$789,2,FALSE),"")</f>
        <v>0.2</v>
      </c>
      <c r="F1243" s="58" t="str">
        <f>IF(ISNUMBER(VLOOKUP($B1243,'[1]WT-HS-A'!$I$2:$J$1224,2,FALSE)),VLOOKUP($B1243,'[1]WT-HS-A'!$I$2:$J$1224,2,FALSE),"")</f>
        <v/>
      </c>
      <c r="G1243" s="58" t="str">
        <f>IF(ISNUMBER(VLOOKUP($B1243,'[1]KO-HS-A'!$I$2:$J$1229,2,FALSE)),VLOOKUP($B1243,'[1]KO-HS-A'!$I$2:$J$1229,2,FALSE),"")</f>
        <v/>
      </c>
      <c r="H1243" s="58" t="str">
        <f>IF(ISNUMBER(VLOOKUP($B1243,'[1]MT-HS-A'!$I$2:$J$1362,2,FALSE)),VLOOKUP($B1243,'[1]MT-HS-A'!$I$2:$J$1362,2,FALSE),"")</f>
        <v/>
      </c>
      <c r="I1243" s="59" t="str">
        <f>IF(ISNUMBER(VLOOKUP($B1243,'[1]WT-GR-B'!$I$2:$J$585,2,FALSE)),VLOOKUP($B1243,'[1]WT-GR-B'!$I$2:$J$585,2,FALSE),"")</f>
        <v/>
      </c>
      <c r="J1243" s="58">
        <f>IF(ISNUMBER(VLOOKUP($B1243,'[1]KO-GR-B'!$I$2:$J$900,2,FALSE)),VLOOKUP($B1243,'[1]KO-GR-B'!$I$2:$J$900,2,FALSE),"")</f>
        <v>0.28000000000000003</v>
      </c>
      <c r="K1243" s="58" t="str">
        <f>IF(ISNUMBER(VLOOKUP($B1243,'[1]MT-GR-B'!$I$2:$J$693,2,FALSE)),VLOOKUP($B1243,'[1]MT-GR-B'!$I$2:$J$693,2,FALSE),"")</f>
        <v/>
      </c>
      <c r="L1243" s="58">
        <f>IF(ISNUMBER(VLOOKUP($B1243,'[1]WT-HS-B'!$I$2:$J$1220,2,FALSE)),VLOOKUP($B1243,'[1]WT-HS-B'!$I$2:$J$1220,2,FALSE),"")</f>
        <v>0.63</v>
      </c>
      <c r="M1243" s="58">
        <f>IF(ISNUMBER(VLOOKUP($B1243,'[1]KO-HS-B'!$I$2:$J$1046,2,FALSE)),VLOOKUP($B1243,'[1]KO-HS-B'!$I$2:$J$1046,2,FALSE),"")</f>
        <v>0.45</v>
      </c>
      <c r="N1243" s="58" t="str">
        <f>IF(ISNUMBER(VLOOKUP($B1243,'[1]MT-HS-B'!$I$2:$J$773,2,FALSE)),VLOOKUP($B1243,'[1]MT-HS-B'!$I$2:$J$773,2,FALSE),"")</f>
        <v/>
      </c>
      <c r="O1243" s="40" t="str">
        <f t="shared" si="627"/>
        <v>IMDH4_YEAST</v>
      </c>
      <c r="P1243" s="57" t="str">
        <f t="shared" si="628"/>
        <v/>
      </c>
      <c r="Q1243" s="57">
        <f t="shared" si="629"/>
        <v>0.60714285714285698</v>
      </c>
      <c r="R1243" s="57" t="str">
        <f t="shared" si="630"/>
        <v/>
      </c>
      <c r="S1243" s="56" t="str">
        <f t="shared" si="631"/>
        <v>n/a</v>
      </c>
      <c r="T1243" s="55" t="str">
        <f t="shared" si="632"/>
        <v>n/a</v>
      </c>
      <c r="U1243" s="54" t="str">
        <f t="shared" si="633"/>
        <v>n/a</v>
      </c>
      <c r="V1243" s="53" t="str">
        <f t="shared" si="634"/>
        <v>GR only</v>
      </c>
      <c r="W1243" s="53" t="str">
        <f t="shared" si="635"/>
        <v>GR only</v>
      </c>
      <c r="X1243" s="53" t="str">
        <f t="shared" si="636"/>
        <v>GR only</v>
      </c>
      <c r="Y1243" s="52" t="str">
        <f t="shared" si="637"/>
        <v>HS only</v>
      </c>
      <c r="Z1243" s="51">
        <f t="shared" si="638"/>
        <v>0.60714285714285698</v>
      </c>
      <c r="AA1243" s="50" t="str">
        <f t="shared" si="639"/>
        <v/>
      </c>
      <c r="AB1243" s="40" t="str">
        <f t="shared" si="640"/>
        <v>IMD4</v>
      </c>
      <c r="AC1243" s="49">
        <f t="shared" si="641"/>
        <v>0.2</v>
      </c>
      <c r="AD1243" s="47">
        <f t="shared" si="642"/>
        <v>0.32</v>
      </c>
      <c r="AE1243" s="47">
        <f t="shared" si="643"/>
        <v>0.2</v>
      </c>
      <c r="AF1243" s="48">
        <f t="shared" si="644"/>
        <v>0.63</v>
      </c>
      <c r="AG1243" s="47">
        <f t="shared" si="645"/>
        <v>0.45</v>
      </c>
      <c r="AH1243" s="47">
        <f t="shared" si="646"/>
        <v>0</v>
      </c>
      <c r="AI1243" s="46">
        <f t="shared" si="647"/>
        <v>3.15</v>
      </c>
      <c r="AJ1243" s="43">
        <f t="shared" si="648"/>
        <v>1.40625</v>
      </c>
      <c r="AK1243" s="43">
        <f t="shared" si="649"/>
        <v>0</v>
      </c>
      <c r="AL1243" s="45" t="str">
        <f t="shared" si="650"/>
        <v/>
      </c>
      <c r="AM1243" s="43" t="str">
        <f t="shared" si="651"/>
        <v/>
      </c>
      <c r="AN1243" s="42" t="str">
        <f t="shared" si="652"/>
        <v/>
      </c>
      <c r="AO1243" s="40" t="str">
        <f t="shared" si="653"/>
        <v>IMDH4_YEAST</v>
      </c>
      <c r="AP1243" s="44" t="str">
        <f t="shared" si="654"/>
        <v/>
      </c>
      <c r="AQ1243" s="43">
        <f t="shared" si="655"/>
        <v>5.6568542494923879E-2</v>
      </c>
      <c r="AR1243" s="43" t="str">
        <f t="shared" si="656"/>
        <v/>
      </c>
      <c r="AS1243" s="43" t="str">
        <f t="shared" si="657"/>
        <v/>
      </c>
      <c r="AT1243" s="43" t="str">
        <f t="shared" si="658"/>
        <v/>
      </c>
      <c r="AU1243" s="42" t="str">
        <f t="shared" si="659"/>
        <v/>
      </c>
    </row>
    <row r="1244" spans="1:47" ht="15" x14ac:dyDescent="0.25">
      <c r="A1244" s="40" t="s">
        <v>4654</v>
      </c>
      <c r="B1244" s="40" t="s">
        <v>4653</v>
      </c>
      <c r="C1244" s="60" t="str">
        <f>IF(ISNUMBER(VLOOKUP(B1244,'[1]WT-GR-A'!I$2:J$693,2,FALSE)),VLOOKUP(B1244,'[1]WT-GR-A'!I$2:J$693,2,FALSE),"")</f>
        <v/>
      </c>
      <c r="D1244" s="58" t="str">
        <f>IF(ISNUMBER(VLOOKUP($B1244,'[1]KO-GR-A'!$I$2:$J$907,2,FALSE)),VLOOKUP($B1244,'[1]KO-GR-A'!$I$2:$J$907,2,FALSE),"")</f>
        <v/>
      </c>
      <c r="E1244" s="58" t="str">
        <f>IF(ISNUMBER(VLOOKUP($B1244,'[1]MT-GR-A'!$I$2:$J$789,2,FALSE)),VLOOKUP($B1244,'[1]MT-GR-A'!$I$2:$J$789,2,FALSE),"")</f>
        <v/>
      </c>
      <c r="F1244" s="58" t="str">
        <f>IF(ISNUMBER(VLOOKUP($B1244,'[1]WT-HS-A'!$I$2:$J$1224,2,FALSE)),VLOOKUP($B1244,'[1]WT-HS-A'!$I$2:$J$1224,2,FALSE),"")</f>
        <v/>
      </c>
      <c r="G1244" s="58" t="str">
        <f>IF(ISNUMBER(VLOOKUP($B1244,'[1]KO-HS-A'!$I$2:$J$1229,2,FALSE)),VLOOKUP($B1244,'[1]KO-HS-A'!$I$2:$J$1229,2,FALSE),"")</f>
        <v/>
      </c>
      <c r="H1244" s="58" t="str">
        <f>IF(ISNUMBER(VLOOKUP($B1244,'[1]MT-HS-A'!$I$2:$J$1362,2,FALSE)),VLOOKUP($B1244,'[1]MT-HS-A'!$I$2:$J$1362,2,FALSE),"")</f>
        <v/>
      </c>
      <c r="I1244" s="59" t="str">
        <f>IF(ISNUMBER(VLOOKUP($B1244,'[1]WT-GR-B'!$I$2:$J$585,2,FALSE)),VLOOKUP($B1244,'[1]WT-GR-B'!$I$2:$J$585,2,FALSE),"")</f>
        <v/>
      </c>
      <c r="J1244" s="58" t="str">
        <f>IF(ISNUMBER(VLOOKUP($B1244,'[1]KO-GR-B'!$I$2:$J$900,2,FALSE)),VLOOKUP($B1244,'[1]KO-GR-B'!$I$2:$J$900,2,FALSE),"")</f>
        <v/>
      </c>
      <c r="K1244" s="58">
        <f>IF(ISNUMBER(VLOOKUP($B1244,'[1]MT-GR-B'!$I$2:$J$693,2,FALSE)),VLOOKUP($B1244,'[1]MT-GR-B'!$I$2:$J$693,2,FALSE),"")</f>
        <v>0.06</v>
      </c>
      <c r="L1244" s="58" t="str">
        <f>IF(ISNUMBER(VLOOKUP($B1244,'[1]WT-HS-B'!$I$2:$J$1220,2,FALSE)),VLOOKUP($B1244,'[1]WT-HS-B'!$I$2:$J$1220,2,FALSE),"")</f>
        <v/>
      </c>
      <c r="M1244" s="58" t="str">
        <f>IF(ISNUMBER(VLOOKUP($B1244,'[1]KO-HS-B'!$I$2:$J$1046,2,FALSE)),VLOOKUP($B1244,'[1]KO-HS-B'!$I$2:$J$1046,2,FALSE),"")</f>
        <v/>
      </c>
      <c r="N1244" s="58" t="str">
        <f>IF(ISNUMBER(VLOOKUP($B1244,'[1]MT-HS-B'!$I$2:$J$773,2,FALSE)),VLOOKUP($B1244,'[1]MT-HS-B'!$I$2:$J$773,2,FALSE),"")</f>
        <v/>
      </c>
      <c r="O1244" s="40" t="str">
        <f t="shared" si="627"/>
        <v>ALG9_YEAST</v>
      </c>
      <c r="P1244" s="57" t="str">
        <f t="shared" si="628"/>
        <v/>
      </c>
      <c r="Q1244" s="57" t="str">
        <f t="shared" si="629"/>
        <v/>
      </c>
      <c r="R1244" s="57" t="str">
        <f t="shared" si="630"/>
        <v/>
      </c>
      <c r="S1244" s="56" t="str">
        <f t="shared" si="631"/>
        <v>n/a</v>
      </c>
      <c r="T1244" s="55" t="str">
        <f t="shared" si="632"/>
        <v>n/a</v>
      </c>
      <c r="U1244" s="54" t="str">
        <f t="shared" si="633"/>
        <v>n/a</v>
      </c>
      <c r="V1244" s="53" t="str">
        <f t="shared" si="634"/>
        <v/>
      </c>
      <c r="W1244" s="53" t="str">
        <f t="shared" si="635"/>
        <v/>
      </c>
      <c r="X1244" s="53" t="str">
        <f t="shared" si="636"/>
        <v/>
      </c>
      <c r="Y1244" s="52" t="str">
        <f t="shared" si="637"/>
        <v/>
      </c>
      <c r="Z1244" s="51" t="str">
        <f t="shared" si="638"/>
        <v/>
      </c>
      <c r="AA1244" s="50" t="str">
        <f t="shared" si="639"/>
        <v>GR only</v>
      </c>
      <c r="AB1244" s="40" t="str">
        <f t="shared" si="640"/>
        <v>ALG9</v>
      </c>
      <c r="AC1244" s="49">
        <f t="shared" si="641"/>
        <v>0</v>
      </c>
      <c r="AD1244" s="47">
        <f t="shared" si="642"/>
        <v>0</v>
      </c>
      <c r="AE1244" s="47">
        <f t="shared" si="643"/>
        <v>0.06</v>
      </c>
      <c r="AF1244" s="48">
        <f t="shared" si="644"/>
        <v>0</v>
      </c>
      <c r="AG1244" s="47">
        <f t="shared" si="645"/>
        <v>0</v>
      </c>
      <c r="AH1244" s="47">
        <f t="shared" si="646"/>
        <v>0</v>
      </c>
      <c r="AI1244" s="46" t="str">
        <f t="shared" si="647"/>
        <v/>
      </c>
      <c r="AJ1244" s="43" t="str">
        <f t="shared" si="648"/>
        <v/>
      </c>
      <c r="AK1244" s="43">
        <f t="shared" si="649"/>
        <v>0</v>
      </c>
      <c r="AL1244" s="45" t="str">
        <f t="shared" si="650"/>
        <v/>
      </c>
      <c r="AM1244" s="43" t="str">
        <f t="shared" si="651"/>
        <v/>
      </c>
      <c r="AN1244" s="42" t="str">
        <f t="shared" si="652"/>
        <v/>
      </c>
      <c r="AO1244" s="40" t="str">
        <f t="shared" si="653"/>
        <v>ALG9_YEAST</v>
      </c>
      <c r="AP1244" s="44" t="str">
        <f t="shared" si="654"/>
        <v/>
      </c>
      <c r="AQ1244" s="43" t="str">
        <f t="shared" si="655"/>
        <v/>
      </c>
      <c r="AR1244" s="43" t="str">
        <f t="shared" si="656"/>
        <v/>
      </c>
      <c r="AS1244" s="43" t="str">
        <f t="shared" si="657"/>
        <v/>
      </c>
      <c r="AT1244" s="43" t="str">
        <f t="shared" si="658"/>
        <v/>
      </c>
      <c r="AU1244" s="42" t="str">
        <f t="shared" si="659"/>
        <v/>
      </c>
    </row>
    <row r="1245" spans="1:47" ht="15" x14ac:dyDescent="0.25">
      <c r="A1245" s="40" t="s">
        <v>4652</v>
      </c>
      <c r="B1245" s="40" t="s">
        <v>4651</v>
      </c>
      <c r="C1245" s="60">
        <f>IF(ISNUMBER(VLOOKUP(B1245,'[1]WT-GR-A'!I$2:J$693,2,FALSE)),VLOOKUP(B1245,'[1]WT-GR-A'!I$2:J$693,2,FALSE),"")</f>
        <v>0.16</v>
      </c>
      <c r="D1245" s="58" t="str">
        <f>IF(ISNUMBER(VLOOKUP($B1245,'[1]KO-GR-A'!$I$2:$J$907,2,FALSE)),VLOOKUP($B1245,'[1]KO-GR-A'!$I$2:$J$907,2,FALSE),"")</f>
        <v/>
      </c>
      <c r="E1245" s="58">
        <f>IF(ISNUMBER(VLOOKUP($B1245,'[1]MT-GR-A'!$I$2:$J$789,2,FALSE)),VLOOKUP($B1245,'[1]MT-GR-A'!$I$2:$J$789,2,FALSE),"")</f>
        <v>0.16</v>
      </c>
      <c r="F1245" s="58" t="str">
        <f>IF(ISNUMBER(VLOOKUP($B1245,'[1]WT-HS-A'!$I$2:$J$1224,2,FALSE)),VLOOKUP($B1245,'[1]WT-HS-A'!$I$2:$J$1224,2,FALSE),"")</f>
        <v/>
      </c>
      <c r="G1245" s="58">
        <f>IF(ISNUMBER(VLOOKUP($B1245,'[1]KO-HS-A'!$I$2:$J$1229,2,FALSE)),VLOOKUP($B1245,'[1]KO-HS-A'!$I$2:$J$1229,2,FALSE),"")</f>
        <v>0.08</v>
      </c>
      <c r="H1245" s="58">
        <f>IF(ISNUMBER(VLOOKUP($B1245,'[1]MT-HS-A'!$I$2:$J$1362,2,FALSE)),VLOOKUP($B1245,'[1]MT-HS-A'!$I$2:$J$1362,2,FALSE),"")</f>
        <v>0.08</v>
      </c>
      <c r="I1245" s="59">
        <f>IF(ISNUMBER(VLOOKUP($B1245,'[1]WT-GR-B'!$I$2:$J$585,2,FALSE)),VLOOKUP($B1245,'[1]WT-GR-B'!$I$2:$J$585,2,FALSE),"")</f>
        <v>0.08</v>
      </c>
      <c r="J1245" s="58" t="str">
        <f>IF(ISNUMBER(VLOOKUP($B1245,'[1]KO-GR-B'!$I$2:$J$900,2,FALSE)),VLOOKUP($B1245,'[1]KO-GR-B'!$I$2:$J$900,2,FALSE),"")</f>
        <v/>
      </c>
      <c r="K1245" s="58" t="str">
        <f>IF(ISNUMBER(VLOOKUP($B1245,'[1]MT-GR-B'!$I$2:$J$693,2,FALSE)),VLOOKUP($B1245,'[1]MT-GR-B'!$I$2:$J$693,2,FALSE),"")</f>
        <v/>
      </c>
      <c r="L1245" s="58" t="str">
        <f>IF(ISNUMBER(VLOOKUP($B1245,'[1]WT-HS-B'!$I$2:$J$1220,2,FALSE)),VLOOKUP($B1245,'[1]WT-HS-B'!$I$2:$J$1220,2,FALSE),"")</f>
        <v/>
      </c>
      <c r="M1245" s="58" t="str">
        <f>IF(ISNUMBER(VLOOKUP($B1245,'[1]KO-HS-B'!$I$2:$J$1046,2,FALSE)),VLOOKUP($B1245,'[1]KO-HS-B'!$I$2:$J$1046,2,FALSE),"")</f>
        <v/>
      </c>
      <c r="N1245" s="58" t="str">
        <f>IF(ISNUMBER(VLOOKUP($B1245,'[1]MT-HS-B'!$I$2:$J$773,2,FALSE)),VLOOKUP($B1245,'[1]MT-HS-B'!$I$2:$J$773,2,FALSE),"")</f>
        <v/>
      </c>
      <c r="O1245" s="40" t="str">
        <f t="shared" si="627"/>
        <v>KTR3_YEAST</v>
      </c>
      <c r="P1245" s="57" t="str">
        <f t="shared" si="628"/>
        <v>GR only</v>
      </c>
      <c r="Q1245" s="57" t="str">
        <f t="shared" si="629"/>
        <v/>
      </c>
      <c r="R1245" s="57">
        <f t="shared" si="630"/>
        <v>-0.5</v>
      </c>
      <c r="S1245" s="56" t="str">
        <f t="shared" si="631"/>
        <v>n/a</v>
      </c>
      <c r="T1245" s="55" t="str">
        <f t="shared" si="632"/>
        <v>n/a</v>
      </c>
      <c r="U1245" s="54" t="str">
        <f t="shared" si="633"/>
        <v>n/a</v>
      </c>
      <c r="V1245" s="53" t="str">
        <f t="shared" si="634"/>
        <v>GR only</v>
      </c>
      <c r="W1245" s="53" t="str">
        <f t="shared" si="635"/>
        <v>HS only</v>
      </c>
      <c r="X1245" s="53">
        <f t="shared" si="636"/>
        <v>-0.5</v>
      </c>
      <c r="Y1245" s="52" t="str">
        <f t="shared" si="637"/>
        <v>GR only</v>
      </c>
      <c r="Z1245" s="51" t="str">
        <f t="shared" si="638"/>
        <v/>
      </c>
      <c r="AA1245" s="50" t="str">
        <f t="shared" si="639"/>
        <v/>
      </c>
      <c r="AB1245" s="40" t="str">
        <f t="shared" si="640"/>
        <v>KTR3</v>
      </c>
      <c r="AC1245" s="49">
        <f t="shared" si="641"/>
        <v>0.12</v>
      </c>
      <c r="AD1245" s="47">
        <f t="shared" si="642"/>
        <v>0</v>
      </c>
      <c r="AE1245" s="47">
        <f t="shared" si="643"/>
        <v>0.16</v>
      </c>
      <c r="AF1245" s="48">
        <f t="shared" si="644"/>
        <v>0</v>
      </c>
      <c r="AG1245" s="47">
        <f t="shared" si="645"/>
        <v>0.08</v>
      </c>
      <c r="AH1245" s="47">
        <f t="shared" si="646"/>
        <v>0.08</v>
      </c>
      <c r="AI1245" s="46">
        <f t="shared" si="647"/>
        <v>0</v>
      </c>
      <c r="AJ1245" s="43" t="str">
        <f t="shared" si="648"/>
        <v>HS Only</v>
      </c>
      <c r="AK1245" s="43">
        <f t="shared" si="649"/>
        <v>0.5</v>
      </c>
      <c r="AL1245" s="45" t="str">
        <f t="shared" si="650"/>
        <v/>
      </c>
      <c r="AM1245" s="43" t="str">
        <f t="shared" si="651"/>
        <v/>
      </c>
      <c r="AN1245" s="42" t="str">
        <f t="shared" si="652"/>
        <v/>
      </c>
      <c r="AO1245" s="40" t="str">
        <f t="shared" si="653"/>
        <v>KTR3_YEAST</v>
      </c>
      <c r="AP1245" s="44">
        <f t="shared" si="654"/>
        <v>5.6568542494923817E-2</v>
      </c>
      <c r="AQ1245" s="43" t="str">
        <f t="shared" si="655"/>
        <v/>
      </c>
      <c r="AR1245" s="43" t="str">
        <f t="shared" si="656"/>
        <v/>
      </c>
      <c r="AS1245" s="43" t="str">
        <f t="shared" si="657"/>
        <v/>
      </c>
      <c r="AT1245" s="43" t="str">
        <f t="shared" si="658"/>
        <v/>
      </c>
      <c r="AU1245" s="42" t="str">
        <f t="shared" si="659"/>
        <v/>
      </c>
    </row>
    <row r="1246" spans="1:47" ht="15" x14ac:dyDescent="0.25">
      <c r="A1246" s="40" t="s">
        <v>4650</v>
      </c>
      <c r="B1246" s="40" t="s">
        <v>4649</v>
      </c>
      <c r="C1246" s="60">
        <f>IF(ISNUMBER(VLOOKUP(B1246,'[1]WT-GR-A'!I$2:J$693,2,FALSE)),VLOOKUP(B1246,'[1]WT-GR-A'!I$2:J$693,2,FALSE),"")</f>
        <v>0.05</v>
      </c>
      <c r="D1246" s="58">
        <f>IF(ISNUMBER(VLOOKUP($B1246,'[1]KO-GR-A'!$I$2:$J$907,2,FALSE)),VLOOKUP($B1246,'[1]KO-GR-A'!$I$2:$J$907,2,FALSE),"")</f>
        <v>0.11</v>
      </c>
      <c r="E1246" s="58" t="str">
        <f>IF(ISNUMBER(VLOOKUP($B1246,'[1]MT-GR-A'!$I$2:$J$789,2,FALSE)),VLOOKUP($B1246,'[1]MT-GR-A'!$I$2:$J$789,2,FALSE),"")</f>
        <v/>
      </c>
      <c r="F1246" s="58">
        <f>IF(ISNUMBER(VLOOKUP($B1246,'[1]WT-HS-A'!$I$2:$J$1224,2,FALSE)),VLOOKUP($B1246,'[1]WT-HS-A'!$I$2:$J$1224,2,FALSE),"")</f>
        <v>0.05</v>
      </c>
      <c r="G1246" s="58">
        <f>IF(ISNUMBER(VLOOKUP($B1246,'[1]KO-HS-A'!$I$2:$J$1229,2,FALSE)),VLOOKUP($B1246,'[1]KO-HS-A'!$I$2:$J$1229,2,FALSE),"")</f>
        <v>0.05</v>
      </c>
      <c r="H1246" s="58">
        <f>IF(ISNUMBER(VLOOKUP($B1246,'[1]MT-HS-A'!$I$2:$J$1362,2,FALSE)),VLOOKUP($B1246,'[1]MT-HS-A'!$I$2:$J$1362,2,FALSE),"")</f>
        <v>0.11</v>
      </c>
      <c r="I1246" s="59" t="str">
        <f>IF(ISNUMBER(VLOOKUP($B1246,'[1]WT-GR-B'!$I$2:$J$585,2,FALSE)),VLOOKUP($B1246,'[1]WT-GR-B'!$I$2:$J$585,2,FALSE),"")</f>
        <v/>
      </c>
      <c r="J1246" s="58">
        <f>IF(ISNUMBER(VLOOKUP($B1246,'[1]KO-GR-B'!$I$2:$J$900,2,FALSE)),VLOOKUP($B1246,'[1]KO-GR-B'!$I$2:$J$900,2,FALSE),"")</f>
        <v>0.05</v>
      </c>
      <c r="K1246" s="58" t="str">
        <f>IF(ISNUMBER(VLOOKUP($B1246,'[1]MT-GR-B'!$I$2:$J$693,2,FALSE)),VLOOKUP($B1246,'[1]MT-GR-B'!$I$2:$J$693,2,FALSE),"")</f>
        <v/>
      </c>
      <c r="L1246" s="58">
        <f>IF(ISNUMBER(VLOOKUP($B1246,'[1]WT-HS-B'!$I$2:$J$1220,2,FALSE)),VLOOKUP($B1246,'[1]WT-HS-B'!$I$2:$J$1220,2,FALSE),"")</f>
        <v>0.05</v>
      </c>
      <c r="M1246" s="58" t="str">
        <f>IF(ISNUMBER(VLOOKUP($B1246,'[1]KO-HS-B'!$I$2:$J$1046,2,FALSE)),VLOOKUP($B1246,'[1]KO-HS-B'!$I$2:$J$1046,2,FALSE),"")</f>
        <v/>
      </c>
      <c r="N1246" s="58">
        <f>IF(ISNUMBER(VLOOKUP($B1246,'[1]MT-HS-B'!$I$2:$J$773,2,FALSE)),VLOOKUP($B1246,'[1]MT-HS-B'!$I$2:$J$773,2,FALSE),"")</f>
        <v>0.05</v>
      </c>
      <c r="O1246" s="40" t="str">
        <f t="shared" si="627"/>
        <v>ARX1_YEAST</v>
      </c>
      <c r="P1246" s="57">
        <f t="shared" si="628"/>
        <v>0</v>
      </c>
      <c r="Q1246" s="57">
        <f t="shared" si="629"/>
        <v>-0.54545454545454541</v>
      </c>
      <c r="R1246" s="57" t="str">
        <f t="shared" si="630"/>
        <v>HS only</v>
      </c>
      <c r="S1246" s="56" t="str">
        <f t="shared" si="631"/>
        <v>n/a</v>
      </c>
      <c r="T1246" s="55" t="str">
        <f t="shared" si="632"/>
        <v>n/a</v>
      </c>
      <c r="U1246" s="54" t="str">
        <f t="shared" si="633"/>
        <v>n/a</v>
      </c>
      <c r="V1246" s="53">
        <f t="shared" si="634"/>
        <v>0</v>
      </c>
      <c r="W1246" s="53">
        <f t="shared" si="635"/>
        <v>-0.54545454545454541</v>
      </c>
      <c r="X1246" s="53" t="str">
        <f t="shared" si="636"/>
        <v>HS only</v>
      </c>
      <c r="Y1246" s="52" t="str">
        <f t="shared" si="637"/>
        <v>HS only</v>
      </c>
      <c r="Z1246" s="51" t="str">
        <f t="shared" si="638"/>
        <v>GR only</v>
      </c>
      <c r="AA1246" s="50" t="str">
        <f t="shared" si="639"/>
        <v>HS only</v>
      </c>
      <c r="AB1246" s="40" t="str">
        <f t="shared" si="640"/>
        <v>ARX1</v>
      </c>
      <c r="AC1246" s="49">
        <f t="shared" si="641"/>
        <v>0.05</v>
      </c>
      <c r="AD1246" s="47">
        <f t="shared" si="642"/>
        <v>0.08</v>
      </c>
      <c r="AE1246" s="47">
        <f t="shared" si="643"/>
        <v>0</v>
      </c>
      <c r="AF1246" s="48">
        <f t="shared" si="644"/>
        <v>0.05</v>
      </c>
      <c r="AG1246" s="47">
        <f t="shared" si="645"/>
        <v>0.05</v>
      </c>
      <c r="AH1246" s="47">
        <f t="shared" si="646"/>
        <v>0.08</v>
      </c>
      <c r="AI1246" s="46">
        <f t="shared" si="647"/>
        <v>1</v>
      </c>
      <c r="AJ1246" s="43">
        <f t="shared" si="648"/>
        <v>0.625</v>
      </c>
      <c r="AK1246" s="43" t="str">
        <f t="shared" si="649"/>
        <v>HS Only</v>
      </c>
      <c r="AL1246" s="45" t="str">
        <f t="shared" si="650"/>
        <v/>
      </c>
      <c r="AM1246" s="43" t="str">
        <f t="shared" si="651"/>
        <v/>
      </c>
      <c r="AN1246" s="42" t="str">
        <f t="shared" si="652"/>
        <v/>
      </c>
      <c r="AO1246" s="40" t="str">
        <f t="shared" si="653"/>
        <v>ARX1_YEAST</v>
      </c>
      <c r="AP1246" s="44" t="str">
        <f t="shared" si="654"/>
        <v/>
      </c>
      <c r="AQ1246" s="43">
        <f t="shared" si="655"/>
        <v>4.2426406871192847E-2</v>
      </c>
      <c r="AR1246" s="43" t="str">
        <f t="shared" si="656"/>
        <v/>
      </c>
      <c r="AS1246" s="43">
        <f t="shared" si="657"/>
        <v>0</v>
      </c>
      <c r="AT1246" s="43" t="str">
        <f t="shared" si="658"/>
        <v/>
      </c>
      <c r="AU1246" s="42">
        <f t="shared" si="659"/>
        <v>4.2426406871192847E-2</v>
      </c>
    </row>
    <row r="1247" spans="1:47" ht="15" x14ac:dyDescent="0.25">
      <c r="A1247" s="40" t="s">
        <v>4648</v>
      </c>
      <c r="B1247" s="40" t="s">
        <v>4647</v>
      </c>
      <c r="C1247" s="60">
        <f>IF(ISNUMBER(VLOOKUP(B1247,'[1]WT-GR-A'!I$2:J$693,2,FALSE)),VLOOKUP(B1247,'[1]WT-GR-A'!I$2:J$693,2,FALSE),"")</f>
        <v>0.21</v>
      </c>
      <c r="D1247" s="58">
        <f>IF(ISNUMBER(VLOOKUP($B1247,'[1]KO-GR-A'!$I$2:$J$907,2,FALSE)),VLOOKUP($B1247,'[1]KO-GR-A'!$I$2:$J$907,2,FALSE),"")</f>
        <v>0.1</v>
      </c>
      <c r="E1247" s="58">
        <f>IF(ISNUMBER(VLOOKUP($B1247,'[1]MT-GR-A'!$I$2:$J$789,2,FALSE)),VLOOKUP($B1247,'[1]MT-GR-A'!$I$2:$J$789,2,FALSE),"")</f>
        <v>0.1</v>
      </c>
      <c r="F1247" s="58" t="str">
        <f>IF(ISNUMBER(VLOOKUP($B1247,'[1]WT-HS-A'!$I$2:$J$1224,2,FALSE)),VLOOKUP($B1247,'[1]WT-HS-A'!$I$2:$J$1224,2,FALSE),"")</f>
        <v/>
      </c>
      <c r="G1247" s="58" t="str">
        <f>IF(ISNUMBER(VLOOKUP($B1247,'[1]KO-HS-A'!$I$2:$J$1229,2,FALSE)),VLOOKUP($B1247,'[1]KO-HS-A'!$I$2:$J$1229,2,FALSE),"")</f>
        <v/>
      </c>
      <c r="H1247" s="58">
        <f>IF(ISNUMBER(VLOOKUP($B1247,'[1]MT-HS-A'!$I$2:$J$1362,2,FALSE)),VLOOKUP($B1247,'[1]MT-HS-A'!$I$2:$J$1362,2,FALSE),"")</f>
        <v>0.1</v>
      </c>
      <c r="I1247" s="59" t="str">
        <f>IF(ISNUMBER(VLOOKUP($B1247,'[1]WT-GR-B'!$I$2:$J$585,2,FALSE)),VLOOKUP($B1247,'[1]WT-GR-B'!$I$2:$J$585,2,FALSE),"")</f>
        <v/>
      </c>
      <c r="J1247" s="58">
        <f>IF(ISNUMBER(VLOOKUP($B1247,'[1]KO-GR-B'!$I$2:$J$900,2,FALSE)),VLOOKUP($B1247,'[1]KO-GR-B'!$I$2:$J$900,2,FALSE),"")</f>
        <v>0.1</v>
      </c>
      <c r="K1247" s="58">
        <f>IF(ISNUMBER(VLOOKUP($B1247,'[1]MT-GR-B'!$I$2:$J$693,2,FALSE)),VLOOKUP($B1247,'[1]MT-GR-B'!$I$2:$J$693,2,FALSE),"")</f>
        <v>0.1</v>
      </c>
      <c r="L1247" s="58" t="str">
        <f>IF(ISNUMBER(VLOOKUP($B1247,'[1]WT-HS-B'!$I$2:$J$1220,2,FALSE)),VLOOKUP($B1247,'[1]WT-HS-B'!$I$2:$J$1220,2,FALSE),"")</f>
        <v/>
      </c>
      <c r="M1247" s="58" t="str">
        <f>IF(ISNUMBER(VLOOKUP($B1247,'[1]KO-HS-B'!$I$2:$J$1046,2,FALSE)),VLOOKUP($B1247,'[1]KO-HS-B'!$I$2:$J$1046,2,FALSE),"")</f>
        <v/>
      </c>
      <c r="N1247" s="58" t="str">
        <f>IF(ISNUMBER(VLOOKUP($B1247,'[1]MT-HS-B'!$I$2:$J$773,2,FALSE)),VLOOKUP($B1247,'[1]MT-HS-B'!$I$2:$J$773,2,FALSE),"")</f>
        <v/>
      </c>
      <c r="O1247" s="40" t="str">
        <f t="shared" si="627"/>
        <v>FSF1_YEAST</v>
      </c>
      <c r="P1247" s="57" t="str">
        <f t="shared" si="628"/>
        <v/>
      </c>
      <c r="Q1247" s="57" t="str">
        <f t="shared" si="629"/>
        <v>GR only</v>
      </c>
      <c r="R1247" s="57">
        <f t="shared" si="630"/>
        <v>0</v>
      </c>
      <c r="S1247" s="56" t="str">
        <f t="shared" si="631"/>
        <v>n/a</v>
      </c>
      <c r="T1247" s="55" t="str">
        <f t="shared" si="632"/>
        <v>n/a</v>
      </c>
      <c r="U1247" s="54" t="str">
        <f t="shared" si="633"/>
        <v>n/a</v>
      </c>
      <c r="V1247" s="53" t="str">
        <f t="shared" si="634"/>
        <v>GR only</v>
      </c>
      <c r="W1247" s="53" t="str">
        <f t="shared" si="635"/>
        <v>GR only</v>
      </c>
      <c r="X1247" s="53">
        <f t="shared" si="636"/>
        <v>0</v>
      </c>
      <c r="Y1247" s="52" t="str">
        <f t="shared" si="637"/>
        <v/>
      </c>
      <c r="Z1247" s="51" t="str">
        <f t="shared" si="638"/>
        <v>GR only</v>
      </c>
      <c r="AA1247" s="50" t="str">
        <f t="shared" si="639"/>
        <v>GR only</v>
      </c>
      <c r="AB1247" s="40" t="str">
        <f t="shared" si="640"/>
        <v>FSF1</v>
      </c>
      <c r="AC1247" s="49">
        <f t="shared" si="641"/>
        <v>0.21</v>
      </c>
      <c r="AD1247" s="47">
        <f t="shared" si="642"/>
        <v>0.1</v>
      </c>
      <c r="AE1247" s="47">
        <f t="shared" si="643"/>
        <v>0.1</v>
      </c>
      <c r="AF1247" s="48">
        <f t="shared" si="644"/>
        <v>0</v>
      </c>
      <c r="AG1247" s="47">
        <f t="shared" si="645"/>
        <v>0</v>
      </c>
      <c r="AH1247" s="47">
        <f t="shared" si="646"/>
        <v>0.1</v>
      </c>
      <c r="AI1247" s="46">
        <f t="shared" si="647"/>
        <v>0</v>
      </c>
      <c r="AJ1247" s="43">
        <f t="shared" si="648"/>
        <v>0</v>
      </c>
      <c r="AK1247" s="43">
        <f t="shared" si="649"/>
        <v>1</v>
      </c>
      <c r="AL1247" s="45" t="str">
        <f t="shared" si="650"/>
        <v/>
      </c>
      <c r="AM1247" s="43" t="str">
        <f t="shared" si="651"/>
        <v/>
      </c>
      <c r="AN1247" s="42" t="str">
        <f t="shared" si="652"/>
        <v/>
      </c>
      <c r="AO1247" s="40" t="str">
        <f t="shared" si="653"/>
        <v>FSF1_YEAST</v>
      </c>
      <c r="AP1247" s="44" t="str">
        <f t="shared" si="654"/>
        <v/>
      </c>
      <c r="AQ1247" s="43">
        <f t="shared" si="655"/>
        <v>0</v>
      </c>
      <c r="AR1247" s="43">
        <f t="shared" si="656"/>
        <v>0</v>
      </c>
      <c r="AS1247" s="43" t="str">
        <f t="shared" si="657"/>
        <v/>
      </c>
      <c r="AT1247" s="43" t="str">
        <f t="shared" si="658"/>
        <v/>
      </c>
      <c r="AU1247" s="42" t="str">
        <f t="shared" si="659"/>
        <v/>
      </c>
    </row>
    <row r="1248" spans="1:47" ht="15" x14ac:dyDescent="0.25">
      <c r="A1248" s="40" t="s">
        <v>4646</v>
      </c>
      <c r="B1248" s="40" t="s">
        <v>4645</v>
      </c>
      <c r="C1248" s="60" t="str">
        <f>IF(ISNUMBER(VLOOKUP(B1248,'[1]WT-GR-A'!I$2:J$693,2,FALSE)),VLOOKUP(B1248,'[1]WT-GR-A'!I$2:J$693,2,FALSE),"")</f>
        <v/>
      </c>
      <c r="D1248" s="58" t="str">
        <f>IF(ISNUMBER(VLOOKUP($B1248,'[1]KO-GR-A'!$I$2:$J$907,2,FALSE)),VLOOKUP($B1248,'[1]KO-GR-A'!$I$2:$J$907,2,FALSE),"")</f>
        <v/>
      </c>
      <c r="E1248" s="58" t="str">
        <f>IF(ISNUMBER(VLOOKUP($B1248,'[1]MT-GR-A'!$I$2:$J$789,2,FALSE)),VLOOKUP($B1248,'[1]MT-GR-A'!$I$2:$J$789,2,FALSE),"")</f>
        <v/>
      </c>
      <c r="F1248" s="58" t="str">
        <f>IF(ISNUMBER(VLOOKUP($B1248,'[1]WT-HS-A'!$I$2:$J$1224,2,FALSE)),VLOOKUP($B1248,'[1]WT-HS-A'!$I$2:$J$1224,2,FALSE),"")</f>
        <v/>
      </c>
      <c r="G1248" s="58" t="str">
        <f>IF(ISNUMBER(VLOOKUP($B1248,'[1]KO-HS-A'!$I$2:$J$1229,2,FALSE)),VLOOKUP($B1248,'[1]KO-HS-A'!$I$2:$J$1229,2,FALSE),"")</f>
        <v/>
      </c>
      <c r="H1248" s="58" t="str">
        <f>IF(ISNUMBER(VLOOKUP($B1248,'[1]MT-HS-A'!$I$2:$J$1362,2,FALSE)),VLOOKUP($B1248,'[1]MT-HS-A'!$I$2:$J$1362,2,FALSE),"")</f>
        <v/>
      </c>
      <c r="I1248" s="59" t="str">
        <f>IF(ISNUMBER(VLOOKUP($B1248,'[1]WT-GR-B'!$I$2:$J$585,2,FALSE)),VLOOKUP($B1248,'[1]WT-GR-B'!$I$2:$J$585,2,FALSE),"")</f>
        <v/>
      </c>
      <c r="J1248" s="58" t="str">
        <f>IF(ISNUMBER(VLOOKUP($B1248,'[1]KO-GR-B'!$I$2:$J$900,2,FALSE)),VLOOKUP($B1248,'[1]KO-GR-B'!$I$2:$J$900,2,FALSE),"")</f>
        <v/>
      </c>
      <c r="K1248" s="58" t="str">
        <f>IF(ISNUMBER(VLOOKUP($B1248,'[1]MT-GR-B'!$I$2:$J$693,2,FALSE)),VLOOKUP($B1248,'[1]MT-GR-B'!$I$2:$J$693,2,FALSE),"")</f>
        <v/>
      </c>
      <c r="L1248" s="58" t="str">
        <f>IF(ISNUMBER(VLOOKUP($B1248,'[1]WT-HS-B'!$I$2:$J$1220,2,FALSE)),VLOOKUP($B1248,'[1]WT-HS-B'!$I$2:$J$1220,2,FALSE),"")</f>
        <v/>
      </c>
      <c r="M1248" s="58" t="str">
        <f>IF(ISNUMBER(VLOOKUP($B1248,'[1]KO-HS-B'!$I$2:$J$1046,2,FALSE)),VLOOKUP($B1248,'[1]KO-HS-B'!$I$2:$J$1046,2,FALSE),"")</f>
        <v/>
      </c>
      <c r="N1248" s="58">
        <f>IF(ISNUMBER(VLOOKUP($B1248,'[1]MT-HS-B'!$I$2:$J$773,2,FALSE)),VLOOKUP($B1248,'[1]MT-HS-B'!$I$2:$J$773,2,FALSE),"")</f>
        <v>0.06</v>
      </c>
      <c r="O1248" s="40" t="str">
        <f t="shared" si="627"/>
        <v>ADRO_YEAST</v>
      </c>
      <c r="P1248" s="57" t="str">
        <f t="shared" si="628"/>
        <v/>
      </c>
      <c r="Q1248" s="57" t="str">
        <f t="shared" si="629"/>
        <v/>
      </c>
      <c r="R1248" s="57" t="str">
        <f t="shared" si="630"/>
        <v/>
      </c>
      <c r="S1248" s="56" t="str">
        <f t="shared" si="631"/>
        <v>n/a</v>
      </c>
      <c r="T1248" s="55" t="str">
        <f t="shared" si="632"/>
        <v>n/a</v>
      </c>
      <c r="U1248" s="54" t="str">
        <f t="shared" si="633"/>
        <v>n/a</v>
      </c>
      <c r="V1248" s="53" t="str">
        <f t="shared" si="634"/>
        <v/>
      </c>
      <c r="W1248" s="53" t="str">
        <f t="shared" si="635"/>
        <v/>
      </c>
      <c r="X1248" s="53" t="str">
        <f t="shared" si="636"/>
        <v/>
      </c>
      <c r="Y1248" s="52" t="str">
        <f t="shared" si="637"/>
        <v/>
      </c>
      <c r="Z1248" s="51" t="str">
        <f t="shared" si="638"/>
        <v/>
      </c>
      <c r="AA1248" s="50" t="str">
        <f t="shared" si="639"/>
        <v>HS only</v>
      </c>
      <c r="AB1248" s="40" t="str">
        <f t="shared" si="640"/>
        <v>ARH1</v>
      </c>
      <c r="AC1248" s="49">
        <f t="shared" si="641"/>
        <v>0</v>
      </c>
      <c r="AD1248" s="47">
        <f t="shared" si="642"/>
        <v>0</v>
      </c>
      <c r="AE1248" s="47">
        <f t="shared" si="643"/>
        <v>0</v>
      </c>
      <c r="AF1248" s="48">
        <f t="shared" si="644"/>
        <v>0</v>
      </c>
      <c r="AG1248" s="47">
        <f t="shared" si="645"/>
        <v>0</v>
      </c>
      <c r="AH1248" s="47">
        <f t="shared" si="646"/>
        <v>0.06</v>
      </c>
      <c r="AI1248" s="46" t="str">
        <f t="shared" si="647"/>
        <v/>
      </c>
      <c r="AJ1248" s="43" t="str">
        <f t="shared" si="648"/>
        <v/>
      </c>
      <c r="AK1248" s="43" t="str">
        <f t="shared" si="649"/>
        <v>HS Only</v>
      </c>
      <c r="AL1248" s="45" t="str">
        <f t="shared" si="650"/>
        <v/>
      </c>
      <c r="AM1248" s="43" t="str">
        <f t="shared" si="651"/>
        <v/>
      </c>
      <c r="AN1248" s="42" t="str">
        <f t="shared" si="652"/>
        <v/>
      </c>
      <c r="AO1248" s="40" t="str">
        <f t="shared" si="653"/>
        <v>ADRO_YEAST</v>
      </c>
      <c r="AP1248" s="44" t="str">
        <f t="shared" si="654"/>
        <v/>
      </c>
      <c r="AQ1248" s="43" t="str">
        <f t="shared" si="655"/>
        <v/>
      </c>
      <c r="AR1248" s="43" t="str">
        <f t="shared" si="656"/>
        <v/>
      </c>
      <c r="AS1248" s="43" t="str">
        <f t="shared" si="657"/>
        <v/>
      </c>
      <c r="AT1248" s="43" t="str">
        <f t="shared" si="658"/>
        <v/>
      </c>
      <c r="AU1248" s="42" t="str">
        <f t="shared" si="659"/>
        <v/>
      </c>
    </row>
    <row r="1249" spans="1:47" ht="15" x14ac:dyDescent="0.25">
      <c r="A1249" s="40" t="s">
        <v>4644</v>
      </c>
      <c r="B1249" s="40" t="s">
        <v>4643</v>
      </c>
      <c r="C1249" s="60" t="str">
        <f>IF(ISNUMBER(VLOOKUP(B1249,'[1]WT-GR-A'!I$2:J$693,2,FALSE)),VLOOKUP(B1249,'[1]WT-GR-A'!I$2:J$693,2,FALSE),"")</f>
        <v/>
      </c>
      <c r="D1249" s="58">
        <f>IF(ISNUMBER(VLOOKUP($B1249,'[1]KO-GR-A'!$I$2:$J$907,2,FALSE)),VLOOKUP($B1249,'[1]KO-GR-A'!$I$2:$J$907,2,FALSE),"")</f>
        <v>0.04</v>
      </c>
      <c r="E1249" s="58">
        <f>IF(ISNUMBER(VLOOKUP($B1249,'[1]MT-GR-A'!$I$2:$J$789,2,FALSE)),VLOOKUP($B1249,'[1]MT-GR-A'!$I$2:$J$789,2,FALSE),"")</f>
        <v>0.04</v>
      </c>
      <c r="F1249" s="58" t="str">
        <f>IF(ISNUMBER(VLOOKUP($B1249,'[1]WT-HS-A'!$I$2:$J$1224,2,FALSE)),VLOOKUP($B1249,'[1]WT-HS-A'!$I$2:$J$1224,2,FALSE),"")</f>
        <v/>
      </c>
      <c r="G1249" s="58" t="str">
        <f>IF(ISNUMBER(VLOOKUP($B1249,'[1]KO-HS-A'!$I$2:$J$1229,2,FALSE)),VLOOKUP($B1249,'[1]KO-HS-A'!$I$2:$J$1229,2,FALSE),"")</f>
        <v/>
      </c>
      <c r="H1249" s="58" t="str">
        <f>IF(ISNUMBER(VLOOKUP($B1249,'[1]MT-HS-A'!$I$2:$J$1362,2,FALSE)),VLOOKUP($B1249,'[1]MT-HS-A'!$I$2:$J$1362,2,FALSE),"")</f>
        <v/>
      </c>
      <c r="I1249" s="59" t="str">
        <f>IF(ISNUMBER(VLOOKUP($B1249,'[1]WT-GR-B'!$I$2:$J$585,2,FALSE)),VLOOKUP($B1249,'[1]WT-GR-B'!$I$2:$J$585,2,FALSE),"")</f>
        <v/>
      </c>
      <c r="J1249" s="58" t="str">
        <f>IF(ISNUMBER(VLOOKUP($B1249,'[1]KO-GR-B'!$I$2:$J$900,2,FALSE)),VLOOKUP($B1249,'[1]KO-GR-B'!$I$2:$J$900,2,FALSE),"")</f>
        <v/>
      </c>
      <c r="K1249" s="58" t="str">
        <f>IF(ISNUMBER(VLOOKUP($B1249,'[1]MT-GR-B'!$I$2:$J$693,2,FALSE)),VLOOKUP($B1249,'[1]MT-GR-B'!$I$2:$J$693,2,FALSE),"")</f>
        <v/>
      </c>
      <c r="L1249" s="58" t="str">
        <f>IF(ISNUMBER(VLOOKUP($B1249,'[1]WT-HS-B'!$I$2:$J$1220,2,FALSE)),VLOOKUP($B1249,'[1]WT-HS-B'!$I$2:$J$1220,2,FALSE),"")</f>
        <v/>
      </c>
      <c r="M1249" s="58" t="str">
        <f>IF(ISNUMBER(VLOOKUP($B1249,'[1]KO-HS-B'!$I$2:$J$1046,2,FALSE)),VLOOKUP($B1249,'[1]KO-HS-B'!$I$2:$J$1046,2,FALSE),"")</f>
        <v/>
      </c>
      <c r="N1249" s="58" t="str">
        <f>IF(ISNUMBER(VLOOKUP($B1249,'[1]MT-HS-B'!$I$2:$J$773,2,FALSE)),VLOOKUP($B1249,'[1]MT-HS-B'!$I$2:$J$773,2,FALSE),"")</f>
        <v/>
      </c>
      <c r="O1249" s="40" t="str">
        <f t="shared" si="627"/>
        <v>MSS4_YEAST</v>
      </c>
      <c r="P1249" s="57" t="str">
        <f t="shared" si="628"/>
        <v/>
      </c>
      <c r="Q1249" s="57" t="str">
        <f t="shared" si="629"/>
        <v/>
      </c>
      <c r="R1249" s="57" t="str">
        <f t="shared" si="630"/>
        <v/>
      </c>
      <c r="S1249" s="56" t="str">
        <f t="shared" si="631"/>
        <v>n/a</v>
      </c>
      <c r="T1249" s="55" t="str">
        <f t="shared" si="632"/>
        <v>n/a</v>
      </c>
      <c r="U1249" s="54" t="str">
        <f t="shared" si="633"/>
        <v>n/a</v>
      </c>
      <c r="V1249" s="53" t="str">
        <f t="shared" si="634"/>
        <v/>
      </c>
      <c r="W1249" s="53" t="str">
        <f t="shared" si="635"/>
        <v>GR only</v>
      </c>
      <c r="X1249" s="53" t="str">
        <f t="shared" si="636"/>
        <v>GR only</v>
      </c>
      <c r="Y1249" s="52" t="str">
        <f t="shared" si="637"/>
        <v/>
      </c>
      <c r="Z1249" s="51" t="str">
        <f t="shared" si="638"/>
        <v/>
      </c>
      <c r="AA1249" s="50" t="str">
        <f t="shared" si="639"/>
        <v/>
      </c>
      <c r="AB1249" s="40" t="str">
        <f t="shared" si="640"/>
        <v>MSS4</v>
      </c>
      <c r="AC1249" s="49">
        <f t="shared" si="641"/>
        <v>0</v>
      </c>
      <c r="AD1249" s="47">
        <f t="shared" si="642"/>
        <v>0.04</v>
      </c>
      <c r="AE1249" s="47">
        <f t="shared" si="643"/>
        <v>0.04</v>
      </c>
      <c r="AF1249" s="48">
        <f t="shared" si="644"/>
        <v>0</v>
      </c>
      <c r="AG1249" s="47">
        <f t="shared" si="645"/>
        <v>0</v>
      </c>
      <c r="AH1249" s="47">
        <f t="shared" si="646"/>
        <v>0</v>
      </c>
      <c r="AI1249" s="46" t="str">
        <f t="shared" si="647"/>
        <v/>
      </c>
      <c r="AJ1249" s="43">
        <f t="shared" si="648"/>
        <v>0</v>
      </c>
      <c r="AK1249" s="43">
        <f t="shared" si="649"/>
        <v>0</v>
      </c>
      <c r="AL1249" s="45" t="str">
        <f t="shared" si="650"/>
        <v/>
      </c>
      <c r="AM1249" s="43" t="str">
        <f t="shared" si="651"/>
        <v/>
      </c>
      <c r="AN1249" s="42" t="str">
        <f t="shared" si="652"/>
        <v/>
      </c>
      <c r="AO1249" s="40" t="str">
        <f t="shared" si="653"/>
        <v>MSS4_YEAST</v>
      </c>
      <c r="AP1249" s="44" t="str">
        <f t="shared" si="654"/>
        <v/>
      </c>
      <c r="AQ1249" s="43" t="str">
        <f t="shared" si="655"/>
        <v/>
      </c>
      <c r="AR1249" s="43" t="str">
        <f t="shared" si="656"/>
        <v/>
      </c>
      <c r="AS1249" s="43" t="str">
        <f t="shared" si="657"/>
        <v/>
      </c>
      <c r="AT1249" s="43" t="str">
        <f t="shared" si="658"/>
        <v/>
      </c>
      <c r="AU1249" s="42" t="str">
        <f t="shared" si="659"/>
        <v/>
      </c>
    </row>
    <row r="1250" spans="1:47" ht="15" x14ac:dyDescent="0.25">
      <c r="A1250" s="40" t="s">
        <v>4642</v>
      </c>
      <c r="B1250" s="40" t="s">
        <v>4641</v>
      </c>
      <c r="C1250" s="60" t="str">
        <f>IF(ISNUMBER(VLOOKUP(B1250,'[1]WT-GR-A'!I$2:J$693,2,FALSE)),VLOOKUP(B1250,'[1]WT-GR-A'!I$2:J$693,2,FALSE),"")</f>
        <v/>
      </c>
      <c r="D1250" s="58">
        <f>IF(ISNUMBER(VLOOKUP($B1250,'[1]KO-GR-A'!$I$2:$J$907,2,FALSE)),VLOOKUP($B1250,'[1]KO-GR-A'!$I$2:$J$907,2,FALSE),"")</f>
        <v>0.04</v>
      </c>
      <c r="E1250" s="58">
        <f>IF(ISNUMBER(VLOOKUP($B1250,'[1]MT-GR-A'!$I$2:$J$789,2,FALSE)),VLOOKUP($B1250,'[1]MT-GR-A'!$I$2:$J$789,2,FALSE),"")</f>
        <v>0.04</v>
      </c>
      <c r="F1250" s="58" t="str">
        <f>IF(ISNUMBER(VLOOKUP($B1250,'[1]WT-HS-A'!$I$2:$J$1224,2,FALSE)),VLOOKUP($B1250,'[1]WT-HS-A'!$I$2:$J$1224,2,FALSE),"")</f>
        <v/>
      </c>
      <c r="G1250" s="58">
        <f>IF(ISNUMBER(VLOOKUP($B1250,'[1]KO-HS-A'!$I$2:$J$1229,2,FALSE)),VLOOKUP($B1250,'[1]KO-HS-A'!$I$2:$J$1229,2,FALSE),"")</f>
        <v>0.04</v>
      </c>
      <c r="H1250" s="58" t="str">
        <f>IF(ISNUMBER(VLOOKUP($B1250,'[1]MT-HS-A'!$I$2:$J$1362,2,FALSE)),VLOOKUP($B1250,'[1]MT-HS-A'!$I$2:$J$1362,2,FALSE),"")</f>
        <v/>
      </c>
      <c r="I1250" s="59" t="str">
        <f>IF(ISNUMBER(VLOOKUP($B1250,'[1]WT-GR-B'!$I$2:$J$585,2,FALSE)),VLOOKUP($B1250,'[1]WT-GR-B'!$I$2:$J$585,2,FALSE),"")</f>
        <v/>
      </c>
      <c r="J1250" s="58" t="str">
        <f>IF(ISNUMBER(VLOOKUP($B1250,'[1]KO-GR-B'!$I$2:$J$900,2,FALSE)),VLOOKUP($B1250,'[1]KO-GR-B'!$I$2:$J$900,2,FALSE),"")</f>
        <v/>
      </c>
      <c r="K1250" s="58" t="str">
        <f>IF(ISNUMBER(VLOOKUP($B1250,'[1]MT-GR-B'!$I$2:$J$693,2,FALSE)),VLOOKUP($B1250,'[1]MT-GR-B'!$I$2:$J$693,2,FALSE),"")</f>
        <v/>
      </c>
      <c r="L1250" s="58" t="str">
        <f>IF(ISNUMBER(VLOOKUP($B1250,'[1]WT-HS-B'!$I$2:$J$1220,2,FALSE)),VLOOKUP($B1250,'[1]WT-HS-B'!$I$2:$J$1220,2,FALSE),"")</f>
        <v/>
      </c>
      <c r="M1250" s="58" t="str">
        <f>IF(ISNUMBER(VLOOKUP($B1250,'[1]KO-HS-B'!$I$2:$J$1046,2,FALSE)),VLOOKUP($B1250,'[1]KO-HS-B'!$I$2:$J$1046,2,FALSE),"")</f>
        <v/>
      </c>
      <c r="N1250" s="58" t="str">
        <f>IF(ISNUMBER(VLOOKUP($B1250,'[1]MT-HS-B'!$I$2:$J$773,2,FALSE)),VLOOKUP($B1250,'[1]MT-HS-B'!$I$2:$J$773,2,FALSE),"")</f>
        <v/>
      </c>
      <c r="O1250" s="40" t="str">
        <f t="shared" si="627"/>
        <v>ATC5_YEAST</v>
      </c>
      <c r="P1250" s="57" t="str">
        <f t="shared" si="628"/>
        <v/>
      </c>
      <c r="Q1250" s="57">
        <f t="shared" si="629"/>
        <v>0</v>
      </c>
      <c r="R1250" s="57" t="str">
        <f t="shared" si="630"/>
        <v/>
      </c>
      <c r="S1250" s="56" t="str">
        <f t="shared" si="631"/>
        <v>n/a</v>
      </c>
      <c r="T1250" s="55" t="str">
        <f t="shared" si="632"/>
        <v>n/a</v>
      </c>
      <c r="U1250" s="54" t="str">
        <f t="shared" si="633"/>
        <v>n/a</v>
      </c>
      <c r="V1250" s="53" t="str">
        <f t="shared" si="634"/>
        <v/>
      </c>
      <c r="W1250" s="53">
        <f t="shared" si="635"/>
        <v>0</v>
      </c>
      <c r="X1250" s="53" t="str">
        <f t="shared" si="636"/>
        <v>GR only</v>
      </c>
      <c r="Y1250" s="52" t="str">
        <f t="shared" si="637"/>
        <v/>
      </c>
      <c r="Z1250" s="51" t="str">
        <f t="shared" si="638"/>
        <v/>
      </c>
      <c r="AA1250" s="50" t="str">
        <f t="shared" si="639"/>
        <v/>
      </c>
      <c r="AB1250" s="40" t="str">
        <f t="shared" si="640"/>
        <v>DNF1</v>
      </c>
      <c r="AC1250" s="49">
        <f t="shared" si="641"/>
        <v>0</v>
      </c>
      <c r="AD1250" s="47">
        <f t="shared" si="642"/>
        <v>0.04</v>
      </c>
      <c r="AE1250" s="47">
        <f t="shared" si="643"/>
        <v>0.04</v>
      </c>
      <c r="AF1250" s="48">
        <f t="shared" si="644"/>
        <v>0</v>
      </c>
      <c r="AG1250" s="47">
        <f t="shared" si="645"/>
        <v>0.04</v>
      </c>
      <c r="AH1250" s="47">
        <f t="shared" si="646"/>
        <v>0</v>
      </c>
      <c r="AI1250" s="46" t="str">
        <f t="shared" si="647"/>
        <v/>
      </c>
      <c r="AJ1250" s="43">
        <f t="shared" si="648"/>
        <v>1</v>
      </c>
      <c r="AK1250" s="43">
        <f t="shared" si="649"/>
        <v>0</v>
      </c>
      <c r="AL1250" s="45" t="str">
        <f t="shared" si="650"/>
        <v/>
      </c>
      <c r="AM1250" s="43" t="str">
        <f t="shared" si="651"/>
        <v/>
      </c>
      <c r="AN1250" s="42" t="str">
        <f t="shared" si="652"/>
        <v/>
      </c>
      <c r="AO1250" s="40" t="str">
        <f t="shared" si="653"/>
        <v>ATC5_YEAST</v>
      </c>
      <c r="AP1250" s="44" t="str">
        <f t="shared" si="654"/>
        <v/>
      </c>
      <c r="AQ1250" s="43" t="str">
        <f t="shared" si="655"/>
        <v/>
      </c>
      <c r="AR1250" s="43" t="str">
        <f t="shared" si="656"/>
        <v/>
      </c>
      <c r="AS1250" s="43" t="str">
        <f t="shared" si="657"/>
        <v/>
      </c>
      <c r="AT1250" s="43" t="str">
        <f t="shared" si="658"/>
        <v/>
      </c>
      <c r="AU1250" s="42" t="str">
        <f t="shared" si="659"/>
        <v/>
      </c>
    </row>
    <row r="1251" spans="1:47" ht="15" x14ac:dyDescent="0.25">
      <c r="A1251" s="40" t="s">
        <v>4640</v>
      </c>
      <c r="B1251" s="40" t="s">
        <v>4639</v>
      </c>
      <c r="C1251" s="60">
        <f>IF(ISNUMBER(VLOOKUP(B1251,'[1]WT-GR-A'!I$2:J$693,2,FALSE)),VLOOKUP(B1251,'[1]WT-GR-A'!I$2:J$693,2,FALSE),"")</f>
        <v>0.02</v>
      </c>
      <c r="D1251" s="58">
        <f>IF(ISNUMBER(VLOOKUP($B1251,'[1]KO-GR-A'!$I$2:$J$907,2,FALSE)),VLOOKUP($B1251,'[1]KO-GR-A'!$I$2:$J$907,2,FALSE),"")</f>
        <v>0.06</v>
      </c>
      <c r="E1251" s="58">
        <f>IF(ISNUMBER(VLOOKUP($B1251,'[1]MT-GR-A'!$I$2:$J$789,2,FALSE)),VLOOKUP($B1251,'[1]MT-GR-A'!$I$2:$J$789,2,FALSE),"")</f>
        <v>0.08</v>
      </c>
      <c r="F1251" s="58">
        <f>IF(ISNUMBER(VLOOKUP($B1251,'[1]WT-HS-A'!$I$2:$J$1224,2,FALSE)),VLOOKUP($B1251,'[1]WT-HS-A'!$I$2:$J$1224,2,FALSE),"")</f>
        <v>0.04</v>
      </c>
      <c r="G1251" s="58" t="str">
        <f>IF(ISNUMBER(VLOOKUP($B1251,'[1]KO-HS-A'!$I$2:$J$1229,2,FALSE)),VLOOKUP($B1251,'[1]KO-HS-A'!$I$2:$J$1229,2,FALSE),"")</f>
        <v/>
      </c>
      <c r="H1251" s="58">
        <f>IF(ISNUMBER(VLOOKUP($B1251,'[1]MT-HS-A'!$I$2:$J$1362,2,FALSE)),VLOOKUP($B1251,'[1]MT-HS-A'!$I$2:$J$1362,2,FALSE),"")</f>
        <v>0.02</v>
      </c>
      <c r="I1251" s="59">
        <f>IF(ISNUMBER(VLOOKUP($B1251,'[1]WT-GR-B'!$I$2:$J$585,2,FALSE)),VLOOKUP($B1251,'[1]WT-GR-B'!$I$2:$J$585,2,FALSE),"")</f>
        <v>0.04</v>
      </c>
      <c r="J1251" s="58">
        <f>IF(ISNUMBER(VLOOKUP($B1251,'[1]KO-GR-B'!$I$2:$J$900,2,FALSE)),VLOOKUP($B1251,'[1]KO-GR-B'!$I$2:$J$900,2,FALSE),"")</f>
        <v>0.08</v>
      </c>
      <c r="K1251" s="58">
        <f>IF(ISNUMBER(VLOOKUP($B1251,'[1]MT-GR-B'!$I$2:$J$693,2,FALSE)),VLOOKUP($B1251,'[1]MT-GR-B'!$I$2:$J$693,2,FALSE),"")</f>
        <v>0.12</v>
      </c>
      <c r="L1251" s="58" t="str">
        <f>IF(ISNUMBER(VLOOKUP($B1251,'[1]WT-HS-B'!$I$2:$J$1220,2,FALSE)),VLOOKUP($B1251,'[1]WT-HS-B'!$I$2:$J$1220,2,FALSE),"")</f>
        <v/>
      </c>
      <c r="M1251" s="58" t="str">
        <f>IF(ISNUMBER(VLOOKUP($B1251,'[1]KO-HS-B'!$I$2:$J$1046,2,FALSE)),VLOOKUP($B1251,'[1]KO-HS-B'!$I$2:$J$1046,2,FALSE),"")</f>
        <v/>
      </c>
      <c r="N1251" s="58" t="str">
        <f>IF(ISNUMBER(VLOOKUP($B1251,'[1]MT-HS-B'!$I$2:$J$773,2,FALSE)),VLOOKUP($B1251,'[1]MT-HS-B'!$I$2:$J$773,2,FALSE),"")</f>
        <v/>
      </c>
      <c r="O1251" s="40" t="str">
        <f t="shared" si="627"/>
        <v>ATC4_YEAST</v>
      </c>
      <c r="P1251" s="57">
        <f t="shared" si="628"/>
        <v>1</v>
      </c>
      <c r="Q1251" s="57" t="str">
        <f t="shared" si="629"/>
        <v>GR only</v>
      </c>
      <c r="R1251" s="57">
        <f t="shared" si="630"/>
        <v>-0.75</v>
      </c>
      <c r="S1251" s="56" t="str">
        <f t="shared" si="631"/>
        <v>n/a</v>
      </c>
      <c r="T1251" s="55" t="str">
        <f t="shared" si="632"/>
        <v>n/a</v>
      </c>
      <c r="U1251" s="54" t="str">
        <f t="shared" si="633"/>
        <v>n/a</v>
      </c>
      <c r="V1251" s="53">
        <f t="shared" si="634"/>
        <v>1</v>
      </c>
      <c r="W1251" s="53" t="str">
        <f t="shared" si="635"/>
        <v>GR only</v>
      </c>
      <c r="X1251" s="53">
        <f t="shared" si="636"/>
        <v>-0.75</v>
      </c>
      <c r="Y1251" s="52" t="str">
        <f t="shared" si="637"/>
        <v>GR only</v>
      </c>
      <c r="Z1251" s="51" t="str">
        <f t="shared" si="638"/>
        <v>GR only</v>
      </c>
      <c r="AA1251" s="50" t="str">
        <f t="shared" si="639"/>
        <v>GR only</v>
      </c>
      <c r="AB1251" s="40" t="str">
        <f t="shared" si="640"/>
        <v>DNF2</v>
      </c>
      <c r="AC1251" s="49">
        <f t="shared" si="641"/>
        <v>0.03</v>
      </c>
      <c r="AD1251" s="47">
        <f t="shared" si="642"/>
        <v>7.0000000000000007E-2</v>
      </c>
      <c r="AE1251" s="47">
        <f t="shared" si="643"/>
        <v>0.1</v>
      </c>
      <c r="AF1251" s="48">
        <f t="shared" si="644"/>
        <v>0.04</v>
      </c>
      <c r="AG1251" s="47">
        <f t="shared" si="645"/>
        <v>0</v>
      </c>
      <c r="AH1251" s="47">
        <f t="shared" si="646"/>
        <v>0.02</v>
      </c>
      <c r="AI1251" s="46">
        <f t="shared" si="647"/>
        <v>1.3333333333333335</v>
      </c>
      <c r="AJ1251" s="43">
        <f t="shared" si="648"/>
        <v>0</v>
      </c>
      <c r="AK1251" s="43">
        <f t="shared" si="649"/>
        <v>0.19999999999999998</v>
      </c>
      <c r="AL1251" s="45" t="str">
        <f t="shared" si="650"/>
        <v/>
      </c>
      <c r="AM1251" s="43" t="str">
        <f t="shared" si="651"/>
        <v/>
      </c>
      <c r="AN1251" s="42" t="str">
        <f t="shared" si="652"/>
        <v/>
      </c>
      <c r="AO1251" s="40" t="str">
        <f t="shared" si="653"/>
        <v>ATC4_YEAST</v>
      </c>
      <c r="AP1251" s="44">
        <f t="shared" si="654"/>
        <v>1.4142135623730954E-2</v>
      </c>
      <c r="AQ1251" s="43">
        <f t="shared" si="655"/>
        <v>1.4142135623730907E-2</v>
      </c>
      <c r="AR1251" s="43">
        <f t="shared" si="656"/>
        <v>2.8284271247461815E-2</v>
      </c>
      <c r="AS1251" s="43" t="str">
        <f t="shared" si="657"/>
        <v/>
      </c>
      <c r="AT1251" s="43" t="str">
        <f t="shared" si="658"/>
        <v/>
      </c>
      <c r="AU1251" s="42" t="str">
        <f t="shared" si="659"/>
        <v/>
      </c>
    </row>
    <row r="1252" spans="1:47" ht="15" x14ac:dyDescent="0.25">
      <c r="A1252" s="40" t="s">
        <v>4638</v>
      </c>
      <c r="B1252" s="40" t="s">
        <v>121</v>
      </c>
      <c r="C1252" s="60" t="str">
        <f>IF(ISNUMBER(VLOOKUP(B1252,'[1]WT-GR-A'!I$2:J$693,2,FALSE)),VLOOKUP(B1252,'[1]WT-GR-A'!I$2:J$693,2,FALSE),"")</f>
        <v/>
      </c>
      <c r="D1252" s="58" t="str">
        <f>IF(ISNUMBER(VLOOKUP($B1252,'[1]KO-GR-A'!$I$2:$J$907,2,FALSE)),VLOOKUP($B1252,'[1]KO-GR-A'!$I$2:$J$907,2,FALSE),"")</f>
        <v/>
      </c>
      <c r="E1252" s="58" t="str">
        <f>IF(ISNUMBER(VLOOKUP($B1252,'[1]MT-GR-A'!$I$2:$J$789,2,FALSE)),VLOOKUP($B1252,'[1]MT-GR-A'!$I$2:$J$789,2,FALSE),"")</f>
        <v/>
      </c>
      <c r="F1252" s="58">
        <f>IF(ISNUMBER(VLOOKUP($B1252,'[1]WT-HS-A'!$I$2:$J$1224,2,FALSE)),VLOOKUP($B1252,'[1]WT-HS-A'!$I$2:$J$1224,2,FALSE),"")</f>
        <v>0.05</v>
      </c>
      <c r="G1252" s="58" t="str">
        <f>IF(ISNUMBER(VLOOKUP($B1252,'[1]KO-HS-A'!$I$2:$J$1229,2,FALSE)),VLOOKUP($B1252,'[1]KO-HS-A'!$I$2:$J$1229,2,FALSE),"")</f>
        <v/>
      </c>
      <c r="H1252" s="58">
        <f>IF(ISNUMBER(VLOOKUP($B1252,'[1]MT-HS-A'!$I$2:$J$1362,2,FALSE)),VLOOKUP($B1252,'[1]MT-HS-A'!$I$2:$J$1362,2,FALSE),"")</f>
        <v>0.11</v>
      </c>
      <c r="I1252" s="59" t="str">
        <f>IF(ISNUMBER(VLOOKUP($B1252,'[1]WT-GR-B'!$I$2:$J$585,2,FALSE)),VLOOKUP($B1252,'[1]WT-GR-B'!$I$2:$J$585,2,FALSE),"")</f>
        <v/>
      </c>
      <c r="J1252" s="58" t="str">
        <f>IF(ISNUMBER(VLOOKUP($B1252,'[1]KO-GR-B'!$I$2:$J$900,2,FALSE)),VLOOKUP($B1252,'[1]KO-GR-B'!$I$2:$J$900,2,FALSE),"")</f>
        <v/>
      </c>
      <c r="K1252" s="58" t="str">
        <f>IF(ISNUMBER(VLOOKUP($B1252,'[1]MT-GR-B'!$I$2:$J$693,2,FALSE)),VLOOKUP($B1252,'[1]MT-GR-B'!$I$2:$J$693,2,FALSE),"")</f>
        <v/>
      </c>
      <c r="L1252" s="58">
        <f>IF(ISNUMBER(VLOOKUP($B1252,'[1]WT-HS-B'!$I$2:$J$1220,2,FALSE)),VLOOKUP($B1252,'[1]WT-HS-B'!$I$2:$J$1220,2,FALSE),"")</f>
        <v>0.05</v>
      </c>
      <c r="M1252" s="58" t="str">
        <f>IF(ISNUMBER(VLOOKUP($B1252,'[1]KO-HS-B'!$I$2:$J$1046,2,FALSE)),VLOOKUP($B1252,'[1]KO-HS-B'!$I$2:$J$1046,2,FALSE),"")</f>
        <v/>
      </c>
      <c r="N1252" s="58" t="str">
        <f>IF(ISNUMBER(VLOOKUP($B1252,'[1]MT-HS-B'!$I$2:$J$773,2,FALSE)),VLOOKUP($B1252,'[1]MT-HS-B'!$I$2:$J$773,2,FALSE),"")</f>
        <v/>
      </c>
      <c r="O1252" s="40" t="str">
        <f t="shared" si="627"/>
        <v>SYPM_YEAST</v>
      </c>
      <c r="P1252" s="57" t="str">
        <f t="shared" si="628"/>
        <v>HS only</v>
      </c>
      <c r="Q1252" s="57" t="str">
        <f t="shared" si="629"/>
        <v/>
      </c>
      <c r="R1252" s="57" t="str">
        <f t="shared" si="630"/>
        <v/>
      </c>
      <c r="S1252" s="56" t="str">
        <f t="shared" si="631"/>
        <v>n/a</v>
      </c>
      <c r="T1252" s="55" t="str">
        <f t="shared" si="632"/>
        <v>n/a</v>
      </c>
      <c r="U1252" s="54" t="str">
        <f t="shared" si="633"/>
        <v>n/a</v>
      </c>
      <c r="V1252" s="53" t="str">
        <f t="shared" si="634"/>
        <v>HS only</v>
      </c>
      <c r="W1252" s="53" t="str">
        <f t="shared" si="635"/>
        <v/>
      </c>
      <c r="X1252" s="53" t="str">
        <f t="shared" si="636"/>
        <v>HS only</v>
      </c>
      <c r="Y1252" s="52" t="str">
        <f t="shared" si="637"/>
        <v>HS only</v>
      </c>
      <c r="Z1252" s="51" t="str">
        <f t="shared" si="638"/>
        <v/>
      </c>
      <c r="AA1252" s="50" t="str">
        <f t="shared" si="639"/>
        <v/>
      </c>
      <c r="AB1252" s="40" t="str">
        <f t="shared" si="640"/>
        <v>AIM10</v>
      </c>
      <c r="AC1252" s="49">
        <f t="shared" si="641"/>
        <v>0</v>
      </c>
      <c r="AD1252" s="47">
        <f t="shared" si="642"/>
        <v>0</v>
      </c>
      <c r="AE1252" s="47">
        <f t="shared" si="643"/>
        <v>0</v>
      </c>
      <c r="AF1252" s="48">
        <f t="shared" si="644"/>
        <v>0.05</v>
      </c>
      <c r="AG1252" s="47">
        <f t="shared" si="645"/>
        <v>0</v>
      </c>
      <c r="AH1252" s="47">
        <f t="shared" si="646"/>
        <v>0.11</v>
      </c>
      <c r="AI1252" s="46" t="str">
        <f t="shared" si="647"/>
        <v>HS Only</v>
      </c>
      <c r="AJ1252" s="43" t="str">
        <f t="shared" si="648"/>
        <v/>
      </c>
      <c r="AK1252" s="43" t="str">
        <f t="shared" si="649"/>
        <v>HS Only</v>
      </c>
      <c r="AL1252" s="45" t="str">
        <f t="shared" si="650"/>
        <v/>
      </c>
      <c r="AM1252" s="43" t="str">
        <f t="shared" si="651"/>
        <v/>
      </c>
      <c r="AN1252" s="42" t="str">
        <f t="shared" si="652"/>
        <v/>
      </c>
      <c r="AO1252" s="40" t="str">
        <f t="shared" si="653"/>
        <v>SYPM_YEAST</v>
      </c>
      <c r="AP1252" s="44" t="str">
        <f t="shared" si="654"/>
        <v/>
      </c>
      <c r="AQ1252" s="43" t="str">
        <f t="shared" si="655"/>
        <v/>
      </c>
      <c r="AR1252" s="43" t="str">
        <f t="shared" si="656"/>
        <v/>
      </c>
      <c r="AS1252" s="43">
        <f t="shared" si="657"/>
        <v>0</v>
      </c>
      <c r="AT1252" s="43" t="str">
        <f t="shared" si="658"/>
        <v/>
      </c>
      <c r="AU1252" s="42" t="str">
        <f t="shared" si="659"/>
        <v/>
      </c>
    </row>
    <row r="1253" spans="1:47" ht="15" x14ac:dyDescent="0.25">
      <c r="A1253" s="40" t="s">
        <v>4637</v>
      </c>
      <c r="B1253" s="40" t="s">
        <v>4636</v>
      </c>
      <c r="C1253" s="60" t="str">
        <f>IF(ISNUMBER(VLOOKUP(B1253,'[1]WT-GR-A'!I$2:J$693,2,FALSE)),VLOOKUP(B1253,'[1]WT-GR-A'!I$2:J$693,2,FALSE),"")</f>
        <v/>
      </c>
      <c r="D1253" s="58">
        <f>IF(ISNUMBER(VLOOKUP($B1253,'[1]KO-GR-A'!$I$2:$J$907,2,FALSE)),VLOOKUP($B1253,'[1]KO-GR-A'!$I$2:$J$907,2,FALSE),"")</f>
        <v>0.1</v>
      </c>
      <c r="E1253" s="58" t="str">
        <f>IF(ISNUMBER(VLOOKUP($B1253,'[1]MT-GR-A'!$I$2:$J$789,2,FALSE)),VLOOKUP($B1253,'[1]MT-GR-A'!$I$2:$J$789,2,FALSE),"")</f>
        <v/>
      </c>
      <c r="F1253" s="58">
        <f>IF(ISNUMBER(VLOOKUP($B1253,'[1]WT-HS-A'!$I$2:$J$1224,2,FALSE)),VLOOKUP($B1253,'[1]WT-HS-A'!$I$2:$J$1224,2,FALSE),"")</f>
        <v>0.1</v>
      </c>
      <c r="G1253" s="58" t="str">
        <f>IF(ISNUMBER(VLOOKUP($B1253,'[1]KO-HS-A'!$I$2:$J$1229,2,FALSE)),VLOOKUP($B1253,'[1]KO-HS-A'!$I$2:$J$1229,2,FALSE),"")</f>
        <v/>
      </c>
      <c r="H1253" s="58">
        <f>IF(ISNUMBER(VLOOKUP($B1253,'[1]MT-HS-A'!$I$2:$J$1362,2,FALSE)),VLOOKUP($B1253,'[1]MT-HS-A'!$I$2:$J$1362,2,FALSE),"")</f>
        <v>0.1</v>
      </c>
      <c r="I1253" s="59" t="str">
        <f>IF(ISNUMBER(VLOOKUP($B1253,'[1]WT-GR-B'!$I$2:$J$585,2,FALSE)),VLOOKUP($B1253,'[1]WT-GR-B'!$I$2:$J$585,2,FALSE),"")</f>
        <v/>
      </c>
      <c r="J1253" s="58" t="str">
        <f>IF(ISNUMBER(VLOOKUP($B1253,'[1]KO-GR-B'!$I$2:$J$900,2,FALSE)),VLOOKUP($B1253,'[1]KO-GR-B'!$I$2:$J$900,2,FALSE),"")</f>
        <v/>
      </c>
      <c r="K1253" s="58" t="str">
        <f>IF(ISNUMBER(VLOOKUP($B1253,'[1]MT-GR-B'!$I$2:$J$693,2,FALSE)),VLOOKUP($B1253,'[1]MT-GR-B'!$I$2:$J$693,2,FALSE),"")</f>
        <v/>
      </c>
      <c r="L1253" s="58">
        <f>IF(ISNUMBER(VLOOKUP($B1253,'[1]WT-HS-B'!$I$2:$J$1220,2,FALSE)),VLOOKUP($B1253,'[1]WT-HS-B'!$I$2:$J$1220,2,FALSE),"")</f>
        <v>0.1</v>
      </c>
      <c r="M1253" s="58" t="str">
        <f>IF(ISNUMBER(VLOOKUP($B1253,'[1]KO-HS-B'!$I$2:$J$1046,2,FALSE)),VLOOKUP($B1253,'[1]KO-HS-B'!$I$2:$J$1046,2,FALSE),"")</f>
        <v/>
      </c>
      <c r="N1253" s="58" t="str">
        <f>IF(ISNUMBER(VLOOKUP($B1253,'[1]MT-HS-B'!$I$2:$J$773,2,FALSE)),VLOOKUP($B1253,'[1]MT-HS-B'!$I$2:$J$773,2,FALSE),"")</f>
        <v/>
      </c>
      <c r="O1253" s="40" t="str">
        <f t="shared" si="627"/>
        <v>QOR_YEAST</v>
      </c>
      <c r="P1253" s="57" t="str">
        <f t="shared" si="628"/>
        <v>HS only</v>
      </c>
      <c r="Q1253" s="57" t="str">
        <f t="shared" si="629"/>
        <v/>
      </c>
      <c r="R1253" s="57" t="str">
        <f t="shared" si="630"/>
        <v/>
      </c>
      <c r="S1253" s="56" t="str">
        <f t="shared" si="631"/>
        <v>n/a</v>
      </c>
      <c r="T1253" s="55" t="str">
        <f t="shared" si="632"/>
        <v>n/a</v>
      </c>
      <c r="U1253" s="54" t="str">
        <f t="shared" si="633"/>
        <v>n/a</v>
      </c>
      <c r="V1253" s="53" t="str">
        <f t="shared" si="634"/>
        <v>HS only</v>
      </c>
      <c r="W1253" s="53" t="str">
        <f t="shared" si="635"/>
        <v>GR only</v>
      </c>
      <c r="X1253" s="53" t="str">
        <f t="shared" si="636"/>
        <v>HS only</v>
      </c>
      <c r="Y1253" s="52" t="str">
        <f t="shared" si="637"/>
        <v>HS only</v>
      </c>
      <c r="Z1253" s="51" t="str">
        <f t="shared" si="638"/>
        <v/>
      </c>
      <c r="AA1253" s="50" t="str">
        <f t="shared" si="639"/>
        <v/>
      </c>
      <c r="AB1253" s="40" t="str">
        <f t="shared" si="640"/>
        <v>ZTA1</v>
      </c>
      <c r="AC1253" s="49">
        <f t="shared" si="641"/>
        <v>0</v>
      </c>
      <c r="AD1253" s="47">
        <f t="shared" si="642"/>
        <v>0.1</v>
      </c>
      <c r="AE1253" s="47">
        <f t="shared" si="643"/>
        <v>0</v>
      </c>
      <c r="AF1253" s="48">
        <f t="shared" si="644"/>
        <v>0.1</v>
      </c>
      <c r="AG1253" s="47">
        <f t="shared" si="645"/>
        <v>0</v>
      </c>
      <c r="AH1253" s="47">
        <f t="shared" si="646"/>
        <v>0.1</v>
      </c>
      <c r="AI1253" s="46" t="str">
        <f t="shared" si="647"/>
        <v>HS Only</v>
      </c>
      <c r="AJ1253" s="43">
        <f t="shared" si="648"/>
        <v>0</v>
      </c>
      <c r="AK1253" s="43" t="str">
        <f t="shared" si="649"/>
        <v>HS Only</v>
      </c>
      <c r="AL1253" s="45" t="str">
        <f t="shared" si="650"/>
        <v/>
      </c>
      <c r="AM1253" s="43" t="str">
        <f t="shared" si="651"/>
        <v/>
      </c>
      <c r="AN1253" s="42" t="str">
        <f t="shared" si="652"/>
        <v/>
      </c>
      <c r="AO1253" s="40" t="str">
        <f t="shared" si="653"/>
        <v>QOR_YEAST</v>
      </c>
      <c r="AP1253" s="44" t="str">
        <f t="shared" si="654"/>
        <v/>
      </c>
      <c r="AQ1253" s="43" t="str">
        <f t="shared" si="655"/>
        <v/>
      </c>
      <c r="AR1253" s="43" t="str">
        <f t="shared" si="656"/>
        <v/>
      </c>
      <c r="AS1253" s="43">
        <f t="shared" si="657"/>
        <v>0</v>
      </c>
      <c r="AT1253" s="43" t="str">
        <f t="shared" si="658"/>
        <v/>
      </c>
      <c r="AU1253" s="42" t="str">
        <f t="shared" si="659"/>
        <v/>
      </c>
    </row>
    <row r="1254" spans="1:47" ht="15" x14ac:dyDescent="0.25">
      <c r="A1254" s="40" t="s">
        <v>4635</v>
      </c>
      <c r="B1254" s="40" t="s">
        <v>4634</v>
      </c>
      <c r="C1254" s="60" t="str">
        <f>IF(ISNUMBER(VLOOKUP(B1254,'[1]WT-GR-A'!I$2:J$693,2,FALSE)),VLOOKUP(B1254,'[1]WT-GR-A'!I$2:J$693,2,FALSE),"")</f>
        <v/>
      </c>
      <c r="D1254" s="58">
        <f>IF(ISNUMBER(VLOOKUP($B1254,'[1]KO-GR-A'!$I$2:$J$907,2,FALSE)),VLOOKUP($B1254,'[1]KO-GR-A'!$I$2:$J$907,2,FALSE),"")</f>
        <v>0.04</v>
      </c>
      <c r="E1254" s="58">
        <f>IF(ISNUMBER(VLOOKUP($B1254,'[1]MT-GR-A'!$I$2:$J$789,2,FALSE)),VLOOKUP($B1254,'[1]MT-GR-A'!$I$2:$J$789,2,FALSE),"")</f>
        <v>0.02</v>
      </c>
      <c r="F1254" s="58" t="str">
        <f>IF(ISNUMBER(VLOOKUP($B1254,'[1]WT-HS-A'!$I$2:$J$1224,2,FALSE)),VLOOKUP($B1254,'[1]WT-HS-A'!$I$2:$J$1224,2,FALSE),"")</f>
        <v/>
      </c>
      <c r="G1254" s="58" t="str">
        <f>IF(ISNUMBER(VLOOKUP($B1254,'[1]KO-HS-A'!$I$2:$J$1229,2,FALSE)),VLOOKUP($B1254,'[1]KO-HS-A'!$I$2:$J$1229,2,FALSE),"")</f>
        <v/>
      </c>
      <c r="H1254" s="58" t="str">
        <f>IF(ISNUMBER(VLOOKUP($B1254,'[1]MT-HS-A'!$I$2:$J$1362,2,FALSE)),VLOOKUP($B1254,'[1]MT-HS-A'!$I$2:$J$1362,2,FALSE),"")</f>
        <v/>
      </c>
      <c r="I1254" s="59" t="str">
        <f>IF(ISNUMBER(VLOOKUP($B1254,'[1]WT-GR-B'!$I$2:$J$585,2,FALSE)),VLOOKUP($B1254,'[1]WT-GR-B'!$I$2:$J$585,2,FALSE),"")</f>
        <v/>
      </c>
      <c r="J1254" s="58" t="str">
        <f>IF(ISNUMBER(VLOOKUP($B1254,'[1]KO-GR-B'!$I$2:$J$900,2,FALSE)),VLOOKUP($B1254,'[1]KO-GR-B'!$I$2:$J$900,2,FALSE),"")</f>
        <v/>
      </c>
      <c r="K1254" s="58" t="str">
        <f>IF(ISNUMBER(VLOOKUP($B1254,'[1]MT-GR-B'!$I$2:$J$693,2,FALSE)),VLOOKUP($B1254,'[1]MT-GR-B'!$I$2:$J$693,2,FALSE),"")</f>
        <v/>
      </c>
      <c r="L1254" s="58" t="str">
        <f>IF(ISNUMBER(VLOOKUP($B1254,'[1]WT-HS-B'!$I$2:$J$1220,2,FALSE)),VLOOKUP($B1254,'[1]WT-HS-B'!$I$2:$J$1220,2,FALSE),"")</f>
        <v/>
      </c>
      <c r="M1254" s="58" t="str">
        <f>IF(ISNUMBER(VLOOKUP($B1254,'[1]KO-HS-B'!$I$2:$J$1046,2,FALSE)),VLOOKUP($B1254,'[1]KO-HS-B'!$I$2:$J$1046,2,FALSE),"")</f>
        <v/>
      </c>
      <c r="N1254" s="58" t="str">
        <f>IF(ISNUMBER(VLOOKUP($B1254,'[1]MT-HS-B'!$I$2:$J$773,2,FALSE)),VLOOKUP($B1254,'[1]MT-HS-B'!$I$2:$J$773,2,FALSE),"")</f>
        <v/>
      </c>
      <c r="O1254" s="40" t="str">
        <f t="shared" si="627"/>
        <v>HSL1_YEAST</v>
      </c>
      <c r="P1254" s="57" t="str">
        <f t="shared" si="628"/>
        <v/>
      </c>
      <c r="Q1254" s="57" t="str">
        <f t="shared" si="629"/>
        <v/>
      </c>
      <c r="R1254" s="57" t="str">
        <f t="shared" si="630"/>
        <v/>
      </c>
      <c r="S1254" s="56" t="str">
        <f t="shared" si="631"/>
        <v>n/a</v>
      </c>
      <c r="T1254" s="55" t="str">
        <f t="shared" si="632"/>
        <v>n/a</v>
      </c>
      <c r="U1254" s="54" t="str">
        <f t="shared" si="633"/>
        <v>n/a</v>
      </c>
      <c r="V1254" s="53" t="str">
        <f t="shared" si="634"/>
        <v/>
      </c>
      <c r="W1254" s="53" t="str">
        <f t="shared" si="635"/>
        <v>GR only</v>
      </c>
      <c r="X1254" s="53" t="str">
        <f t="shared" si="636"/>
        <v>GR only</v>
      </c>
      <c r="Y1254" s="52" t="str">
        <f t="shared" si="637"/>
        <v/>
      </c>
      <c r="Z1254" s="51" t="str">
        <f t="shared" si="638"/>
        <v/>
      </c>
      <c r="AA1254" s="50" t="str">
        <f t="shared" si="639"/>
        <v/>
      </c>
      <c r="AB1254" s="40" t="str">
        <f t="shared" si="640"/>
        <v>HSL1</v>
      </c>
      <c r="AC1254" s="49">
        <f t="shared" si="641"/>
        <v>0</v>
      </c>
      <c r="AD1254" s="47">
        <f t="shared" si="642"/>
        <v>0.04</v>
      </c>
      <c r="AE1254" s="47">
        <f t="shared" si="643"/>
        <v>0.02</v>
      </c>
      <c r="AF1254" s="48">
        <f t="shared" si="644"/>
        <v>0</v>
      </c>
      <c r="AG1254" s="47">
        <f t="shared" si="645"/>
        <v>0</v>
      </c>
      <c r="AH1254" s="47">
        <f t="shared" si="646"/>
        <v>0</v>
      </c>
      <c r="AI1254" s="46" t="str">
        <f t="shared" si="647"/>
        <v/>
      </c>
      <c r="AJ1254" s="43">
        <f t="shared" si="648"/>
        <v>0</v>
      </c>
      <c r="AK1254" s="43">
        <f t="shared" si="649"/>
        <v>0</v>
      </c>
      <c r="AL1254" s="45" t="str">
        <f t="shared" si="650"/>
        <v/>
      </c>
      <c r="AM1254" s="43" t="str">
        <f t="shared" si="651"/>
        <v/>
      </c>
      <c r="AN1254" s="42" t="str">
        <f t="shared" si="652"/>
        <v/>
      </c>
      <c r="AO1254" s="40" t="str">
        <f t="shared" si="653"/>
        <v>HSL1_YEAST</v>
      </c>
      <c r="AP1254" s="44" t="str">
        <f t="shared" si="654"/>
        <v/>
      </c>
      <c r="AQ1254" s="43" t="str">
        <f t="shared" si="655"/>
        <v/>
      </c>
      <c r="AR1254" s="43" t="str">
        <f t="shared" si="656"/>
        <v/>
      </c>
      <c r="AS1254" s="43" t="str">
        <f t="shared" si="657"/>
        <v/>
      </c>
      <c r="AT1254" s="43" t="str">
        <f t="shared" si="658"/>
        <v/>
      </c>
      <c r="AU1254" s="42" t="str">
        <f t="shared" si="659"/>
        <v/>
      </c>
    </row>
    <row r="1255" spans="1:47" ht="15" x14ac:dyDescent="0.25">
      <c r="A1255" s="40" t="s">
        <v>4633</v>
      </c>
      <c r="B1255" s="40" t="s">
        <v>4632</v>
      </c>
      <c r="C1255" s="60" t="str">
        <f>IF(ISNUMBER(VLOOKUP(B1255,'[1]WT-GR-A'!I$2:J$693,2,FALSE)),VLOOKUP(B1255,'[1]WT-GR-A'!I$2:J$693,2,FALSE),"")</f>
        <v/>
      </c>
      <c r="D1255" s="58" t="str">
        <f>IF(ISNUMBER(VLOOKUP($B1255,'[1]KO-GR-A'!$I$2:$J$907,2,FALSE)),VLOOKUP($B1255,'[1]KO-GR-A'!$I$2:$J$907,2,FALSE),"")</f>
        <v/>
      </c>
      <c r="E1255" s="58" t="str">
        <f>IF(ISNUMBER(VLOOKUP($B1255,'[1]MT-GR-A'!$I$2:$J$789,2,FALSE)),VLOOKUP($B1255,'[1]MT-GR-A'!$I$2:$J$789,2,FALSE),"")</f>
        <v/>
      </c>
      <c r="F1255" s="58" t="str">
        <f>IF(ISNUMBER(VLOOKUP($B1255,'[1]WT-HS-A'!$I$2:$J$1224,2,FALSE)),VLOOKUP($B1255,'[1]WT-HS-A'!$I$2:$J$1224,2,FALSE),"")</f>
        <v/>
      </c>
      <c r="G1255" s="58" t="str">
        <f>IF(ISNUMBER(VLOOKUP($B1255,'[1]KO-HS-A'!$I$2:$J$1229,2,FALSE)),VLOOKUP($B1255,'[1]KO-HS-A'!$I$2:$J$1229,2,FALSE),"")</f>
        <v/>
      </c>
      <c r="H1255" s="58" t="str">
        <f>IF(ISNUMBER(VLOOKUP($B1255,'[1]MT-HS-A'!$I$2:$J$1362,2,FALSE)),VLOOKUP($B1255,'[1]MT-HS-A'!$I$2:$J$1362,2,FALSE),"")</f>
        <v/>
      </c>
      <c r="I1255" s="59" t="str">
        <f>IF(ISNUMBER(VLOOKUP($B1255,'[1]WT-GR-B'!$I$2:$J$585,2,FALSE)),VLOOKUP($B1255,'[1]WT-GR-B'!$I$2:$J$585,2,FALSE),"")</f>
        <v/>
      </c>
      <c r="J1255" s="58" t="str">
        <f>IF(ISNUMBER(VLOOKUP($B1255,'[1]KO-GR-B'!$I$2:$J$900,2,FALSE)),VLOOKUP($B1255,'[1]KO-GR-B'!$I$2:$J$900,2,FALSE),"")</f>
        <v/>
      </c>
      <c r="K1255" s="58">
        <f>IF(ISNUMBER(VLOOKUP($B1255,'[1]MT-GR-B'!$I$2:$J$693,2,FALSE)),VLOOKUP($B1255,'[1]MT-GR-B'!$I$2:$J$693,2,FALSE),"")</f>
        <v>0.04</v>
      </c>
      <c r="L1255" s="58" t="str">
        <f>IF(ISNUMBER(VLOOKUP($B1255,'[1]WT-HS-B'!$I$2:$J$1220,2,FALSE)),VLOOKUP($B1255,'[1]WT-HS-B'!$I$2:$J$1220,2,FALSE),"")</f>
        <v/>
      </c>
      <c r="M1255" s="58" t="str">
        <f>IF(ISNUMBER(VLOOKUP($B1255,'[1]KO-HS-B'!$I$2:$J$1046,2,FALSE)),VLOOKUP($B1255,'[1]KO-HS-B'!$I$2:$J$1046,2,FALSE),"")</f>
        <v/>
      </c>
      <c r="N1255" s="58" t="str">
        <f>IF(ISNUMBER(VLOOKUP($B1255,'[1]MT-HS-B'!$I$2:$J$773,2,FALSE)),VLOOKUP($B1255,'[1]MT-HS-B'!$I$2:$J$773,2,FALSE),"")</f>
        <v/>
      </c>
      <c r="O1255" s="40" t="str">
        <f t="shared" si="627"/>
        <v>KKQ8_YEAST</v>
      </c>
      <c r="P1255" s="57" t="str">
        <f t="shared" si="628"/>
        <v/>
      </c>
      <c r="Q1255" s="57" t="str">
        <f t="shared" si="629"/>
        <v/>
      </c>
      <c r="R1255" s="57" t="str">
        <f t="shared" si="630"/>
        <v/>
      </c>
      <c r="S1255" s="56" t="str">
        <f t="shared" si="631"/>
        <v>n/a</v>
      </c>
      <c r="T1255" s="55" t="str">
        <f t="shared" si="632"/>
        <v>n/a</v>
      </c>
      <c r="U1255" s="54" t="str">
        <f t="shared" si="633"/>
        <v>n/a</v>
      </c>
      <c r="V1255" s="53" t="str">
        <f t="shared" si="634"/>
        <v/>
      </c>
      <c r="W1255" s="53" t="str">
        <f t="shared" si="635"/>
        <v/>
      </c>
      <c r="X1255" s="53" t="str">
        <f t="shared" si="636"/>
        <v/>
      </c>
      <c r="Y1255" s="52" t="str">
        <f t="shared" si="637"/>
        <v/>
      </c>
      <c r="Z1255" s="51" t="str">
        <f t="shared" si="638"/>
        <v/>
      </c>
      <c r="AA1255" s="50" t="str">
        <f t="shared" si="639"/>
        <v>GR only</v>
      </c>
      <c r="AB1255" s="40" t="str">
        <f t="shared" si="640"/>
        <v>KKQ8</v>
      </c>
      <c r="AC1255" s="49">
        <f t="shared" si="641"/>
        <v>0</v>
      </c>
      <c r="AD1255" s="47">
        <f t="shared" si="642"/>
        <v>0</v>
      </c>
      <c r="AE1255" s="47">
        <f t="shared" si="643"/>
        <v>0.04</v>
      </c>
      <c r="AF1255" s="48">
        <f t="shared" si="644"/>
        <v>0</v>
      </c>
      <c r="AG1255" s="47">
        <f t="shared" si="645"/>
        <v>0</v>
      </c>
      <c r="AH1255" s="47">
        <f t="shared" si="646"/>
        <v>0</v>
      </c>
      <c r="AI1255" s="46" t="str">
        <f t="shared" si="647"/>
        <v/>
      </c>
      <c r="AJ1255" s="43" t="str">
        <f t="shared" si="648"/>
        <v/>
      </c>
      <c r="AK1255" s="43">
        <f t="shared" si="649"/>
        <v>0</v>
      </c>
      <c r="AL1255" s="45" t="str">
        <f t="shared" si="650"/>
        <v/>
      </c>
      <c r="AM1255" s="43" t="str">
        <f t="shared" si="651"/>
        <v/>
      </c>
      <c r="AN1255" s="42" t="str">
        <f t="shared" si="652"/>
        <v/>
      </c>
      <c r="AO1255" s="40" t="str">
        <f t="shared" si="653"/>
        <v>KKQ8_YEAST</v>
      </c>
      <c r="AP1255" s="44" t="str">
        <f t="shared" si="654"/>
        <v/>
      </c>
      <c r="AQ1255" s="43" t="str">
        <f t="shared" si="655"/>
        <v/>
      </c>
      <c r="AR1255" s="43" t="str">
        <f t="shared" si="656"/>
        <v/>
      </c>
      <c r="AS1255" s="43" t="str">
        <f t="shared" si="657"/>
        <v/>
      </c>
      <c r="AT1255" s="43" t="str">
        <f t="shared" si="658"/>
        <v/>
      </c>
      <c r="AU1255" s="42" t="str">
        <f t="shared" si="659"/>
        <v/>
      </c>
    </row>
    <row r="1256" spans="1:47" ht="15" x14ac:dyDescent="0.25">
      <c r="A1256" s="40" t="s">
        <v>4631</v>
      </c>
      <c r="B1256" s="40" t="s">
        <v>4630</v>
      </c>
      <c r="C1256" s="60" t="str">
        <f>IF(ISNUMBER(VLOOKUP(B1256,'[1]WT-GR-A'!I$2:J$693,2,FALSE)),VLOOKUP(B1256,'[1]WT-GR-A'!I$2:J$693,2,FALSE),"")</f>
        <v/>
      </c>
      <c r="D1256" s="58" t="str">
        <f>IF(ISNUMBER(VLOOKUP($B1256,'[1]KO-GR-A'!$I$2:$J$907,2,FALSE)),VLOOKUP($B1256,'[1]KO-GR-A'!$I$2:$J$907,2,FALSE),"")</f>
        <v/>
      </c>
      <c r="E1256" s="58" t="str">
        <f>IF(ISNUMBER(VLOOKUP($B1256,'[1]MT-GR-A'!$I$2:$J$789,2,FALSE)),VLOOKUP($B1256,'[1]MT-GR-A'!$I$2:$J$789,2,FALSE),"")</f>
        <v/>
      </c>
      <c r="F1256" s="58" t="str">
        <f>IF(ISNUMBER(VLOOKUP($B1256,'[1]WT-HS-A'!$I$2:$J$1224,2,FALSE)),VLOOKUP($B1256,'[1]WT-HS-A'!$I$2:$J$1224,2,FALSE),"")</f>
        <v/>
      </c>
      <c r="G1256" s="58" t="str">
        <f>IF(ISNUMBER(VLOOKUP($B1256,'[1]KO-HS-A'!$I$2:$J$1229,2,FALSE)),VLOOKUP($B1256,'[1]KO-HS-A'!$I$2:$J$1229,2,FALSE),"")</f>
        <v/>
      </c>
      <c r="H1256" s="58" t="str">
        <f>IF(ISNUMBER(VLOOKUP($B1256,'[1]MT-HS-A'!$I$2:$J$1362,2,FALSE)),VLOOKUP($B1256,'[1]MT-HS-A'!$I$2:$J$1362,2,FALSE),"")</f>
        <v/>
      </c>
      <c r="I1256" s="59" t="str">
        <f>IF(ISNUMBER(VLOOKUP($B1256,'[1]WT-GR-B'!$I$2:$J$585,2,FALSE)),VLOOKUP($B1256,'[1]WT-GR-B'!$I$2:$J$585,2,FALSE),"")</f>
        <v/>
      </c>
      <c r="J1256" s="58" t="str">
        <f>IF(ISNUMBER(VLOOKUP($B1256,'[1]KO-GR-B'!$I$2:$J$900,2,FALSE)),VLOOKUP($B1256,'[1]KO-GR-B'!$I$2:$J$900,2,FALSE),"")</f>
        <v/>
      </c>
      <c r="K1256" s="58" t="str">
        <f>IF(ISNUMBER(VLOOKUP($B1256,'[1]MT-GR-B'!$I$2:$J$693,2,FALSE)),VLOOKUP($B1256,'[1]MT-GR-B'!$I$2:$J$693,2,FALSE),"")</f>
        <v/>
      </c>
      <c r="L1256" s="58" t="str">
        <f>IF(ISNUMBER(VLOOKUP($B1256,'[1]WT-HS-B'!$I$2:$J$1220,2,FALSE)),VLOOKUP($B1256,'[1]WT-HS-B'!$I$2:$J$1220,2,FALSE),"")</f>
        <v/>
      </c>
      <c r="M1256" s="58">
        <f>IF(ISNUMBER(VLOOKUP($B1256,'[1]KO-HS-B'!$I$2:$J$1046,2,FALSE)),VLOOKUP($B1256,'[1]KO-HS-B'!$I$2:$J$1046,2,FALSE),"")</f>
        <v>0.06</v>
      </c>
      <c r="N1256" s="58" t="str">
        <f>IF(ISNUMBER(VLOOKUP($B1256,'[1]MT-HS-B'!$I$2:$J$773,2,FALSE)),VLOOKUP($B1256,'[1]MT-HS-B'!$I$2:$J$773,2,FALSE),"")</f>
        <v/>
      </c>
      <c r="O1256" s="40" t="str">
        <f t="shared" si="627"/>
        <v>KBN8_YEAST</v>
      </c>
      <c r="P1256" s="57" t="str">
        <f t="shared" si="628"/>
        <v/>
      </c>
      <c r="Q1256" s="57" t="str">
        <f t="shared" si="629"/>
        <v/>
      </c>
      <c r="R1256" s="57" t="str">
        <f t="shared" si="630"/>
        <v/>
      </c>
      <c r="S1256" s="56" t="str">
        <f t="shared" si="631"/>
        <v>n/a</v>
      </c>
      <c r="T1256" s="55" t="str">
        <f t="shared" si="632"/>
        <v>n/a</v>
      </c>
      <c r="U1256" s="54" t="str">
        <f t="shared" si="633"/>
        <v>n/a</v>
      </c>
      <c r="V1256" s="53" t="str">
        <f t="shared" si="634"/>
        <v/>
      </c>
      <c r="W1256" s="53" t="str">
        <f t="shared" si="635"/>
        <v/>
      </c>
      <c r="X1256" s="53" t="str">
        <f t="shared" si="636"/>
        <v/>
      </c>
      <c r="Y1256" s="52" t="str">
        <f t="shared" si="637"/>
        <v/>
      </c>
      <c r="Z1256" s="51" t="str">
        <f t="shared" si="638"/>
        <v>HS only</v>
      </c>
      <c r="AA1256" s="50" t="str">
        <f t="shared" si="639"/>
        <v/>
      </c>
      <c r="AB1256" s="40" t="str">
        <f t="shared" si="640"/>
        <v>YBR028C</v>
      </c>
      <c r="AC1256" s="49">
        <f t="shared" si="641"/>
        <v>0</v>
      </c>
      <c r="AD1256" s="47">
        <f t="shared" si="642"/>
        <v>0</v>
      </c>
      <c r="AE1256" s="47">
        <f t="shared" si="643"/>
        <v>0</v>
      </c>
      <c r="AF1256" s="48">
        <f t="shared" si="644"/>
        <v>0</v>
      </c>
      <c r="AG1256" s="47">
        <f t="shared" si="645"/>
        <v>0.06</v>
      </c>
      <c r="AH1256" s="47">
        <f t="shared" si="646"/>
        <v>0</v>
      </c>
      <c r="AI1256" s="46" t="str">
        <f t="shared" si="647"/>
        <v/>
      </c>
      <c r="AJ1256" s="43" t="str">
        <f t="shared" si="648"/>
        <v>HS Only</v>
      </c>
      <c r="AK1256" s="43" t="str">
        <f t="shared" si="649"/>
        <v/>
      </c>
      <c r="AL1256" s="45" t="str">
        <f t="shared" si="650"/>
        <v/>
      </c>
      <c r="AM1256" s="43" t="str">
        <f t="shared" si="651"/>
        <v/>
      </c>
      <c r="AN1256" s="42" t="str">
        <f t="shared" si="652"/>
        <v/>
      </c>
      <c r="AO1256" s="40" t="str">
        <f t="shared" si="653"/>
        <v>KBN8_YEAST</v>
      </c>
      <c r="AP1256" s="44" t="str">
        <f t="shared" si="654"/>
        <v/>
      </c>
      <c r="AQ1256" s="43" t="str">
        <f t="shared" si="655"/>
        <v/>
      </c>
      <c r="AR1256" s="43" t="str">
        <f t="shared" si="656"/>
        <v/>
      </c>
      <c r="AS1256" s="43" t="str">
        <f t="shared" si="657"/>
        <v/>
      </c>
      <c r="AT1256" s="43" t="str">
        <f t="shared" si="658"/>
        <v/>
      </c>
      <c r="AU1256" s="42" t="str">
        <f t="shared" si="659"/>
        <v/>
      </c>
    </row>
    <row r="1257" spans="1:47" ht="15" x14ac:dyDescent="0.25">
      <c r="A1257" s="40" t="s">
        <v>4629</v>
      </c>
      <c r="B1257" s="40" t="s">
        <v>4628</v>
      </c>
      <c r="C1257" s="60" t="str">
        <f>IF(ISNUMBER(VLOOKUP(B1257,'[1]WT-GR-A'!I$2:J$693,2,FALSE)),VLOOKUP(B1257,'[1]WT-GR-A'!I$2:J$693,2,FALSE),"")</f>
        <v/>
      </c>
      <c r="D1257" s="58" t="str">
        <f>IF(ISNUMBER(VLOOKUP($B1257,'[1]KO-GR-A'!$I$2:$J$907,2,FALSE)),VLOOKUP($B1257,'[1]KO-GR-A'!$I$2:$J$907,2,FALSE),"")</f>
        <v/>
      </c>
      <c r="E1257" s="58" t="str">
        <f>IF(ISNUMBER(VLOOKUP($B1257,'[1]MT-GR-A'!$I$2:$J$789,2,FALSE)),VLOOKUP($B1257,'[1]MT-GR-A'!$I$2:$J$789,2,FALSE),"")</f>
        <v/>
      </c>
      <c r="F1257" s="58" t="str">
        <f>IF(ISNUMBER(VLOOKUP($B1257,'[1]WT-HS-A'!$I$2:$J$1224,2,FALSE)),VLOOKUP($B1257,'[1]WT-HS-A'!$I$2:$J$1224,2,FALSE),"")</f>
        <v/>
      </c>
      <c r="G1257" s="58" t="str">
        <f>IF(ISNUMBER(VLOOKUP($B1257,'[1]KO-HS-A'!$I$2:$J$1229,2,FALSE)),VLOOKUP($B1257,'[1]KO-HS-A'!$I$2:$J$1229,2,FALSE),"")</f>
        <v/>
      </c>
      <c r="H1257" s="58" t="str">
        <f>IF(ISNUMBER(VLOOKUP($B1257,'[1]MT-HS-A'!$I$2:$J$1362,2,FALSE)),VLOOKUP($B1257,'[1]MT-HS-A'!$I$2:$J$1362,2,FALSE),"")</f>
        <v/>
      </c>
      <c r="I1257" s="59" t="str">
        <f>IF(ISNUMBER(VLOOKUP($B1257,'[1]WT-GR-B'!$I$2:$J$585,2,FALSE)),VLOOKUP($B1257,'[1]WT-GR-B'!$I$2:$J$585,2,FALSE),"")</f>
        <v/>
      </c>
      <c r="J1257" s="58" t="str">
        <f>IF(ISNUMBER(VLOOKUP($B1257,'[1]KO-GR-B'!$I$2:$J$900,2,FALSE)),VLOOKUP($B1257,'[1]KO-GR-B'!$I$2:$J$900,2,FALSE),"")</f>
        <v/>
      </c>
      <c r="K1257" s="58" t="str">
        <f>IF(ISNUMBER(VLOOKUP($B1257,'[1]MT-GR-B'!$I$2:$J$693,2,FALSE)),VLOOKUP($B1257,'[1]MT-GR-B'!$I$2:$J$693,2,FALSE),"")</f>
        <v/>
      </c>
      <c r="L1257" s="58">
        <f>IF(ISNUMBER(VLOOKUP($B1257,'[1]WT-HS-B'!$I$2:$J$1220,2,FALSE)),VLOOKUP($B1257,'[1]WT-HS-B'!$I$2:$J$1220,2,FALSE),"")</f>
        <v>0.05</v>
      </c>
      <c r="M1257" s="58" t="str">
        <f>IF(ISNUMBER(VLOOKUP($B1257,'[1]KO-HS-B'!$I$2:$J$1046,2,FALSE)),VLOOKUP($B1257,'[1]KO-HS-B'!$I$2:$J$1046,2,FALSE),"")</f>
        <v/>
      </c>
      <c r="N1257" s="58" t="str">
        <f>IF(ISNUMBER(VLOOKUP($B1257,'[1]MT-HS-B'!$I$2:$J$773,2,FALSE)),VLOOKUP($B1257,'[1]MT-HS-B'!$I$2:$J$773,2,FALSE),"")</f>
        <v/>
      </c>
      <c r="O1257" s="40" t="str">
        <f t="shared" si="627"/>
        <v>KD025_YEAST</v>
      </c>
      <c r="P1257" s="57" t="str">
        <f t="shared" si="628"/>
        <v/>
      </c>
      <c r="Q1257" s="57" t="str">
        <f t="shared" si="629"/>
        <v/>
      </c>
      <c r="R1257" s="57" t="str">
        <f t="shared" si="630"/>
        <v/>
      </c>
      <c r="S1257" s="56" t="str">
        <f t="shared" si="631"/>
        <v>n/a</v>
      </c>
      <c r="T1257" s="55" t="str">
        <f t="shared" si="632"/>
        <v>n/a</v>
      </c>
      <c r="U1257" s="54" t="str">
        <f t="shared" si="633"/>
        <v>n/a</v>
      </c>
      <c r="V1257" s="53" t="str">
        <f t="shared" si="634"/>
        <v/>
      </c>
      <c r="W1257" s="53" t="str">
        <f t="shared" si="635"/>
        <v/>
      </c>
      <c r="X1257" s="53" t="str">
        <f t="shared" si="636"/>
        <v/>
      </c>
      <c r="Y1257" s="52" t="str">
        <f t="shared" si="637"/>
        <v>HS only</v>
      </c>
      <c r="Z1257" s="51" t="str">
        <f t="shared" si="638"/>
        <v/>
      </c>
      <c r="AA1257" s="50" t="str">
        <f t="shared" si="639"/>
        <v/>
      </c>
      <c r="AB1257" s="40" t="str">
        <f t="shared" si="640"/>
        <v>YDL025C</v>
      </c>
      <c r="AC1257" s="49">
        <f t="shared" si="641"/>
        <v>0</v>
      </c>
      <c r="AD1257" s="47">
        <f t="shared" si="642"/>
        <v>0</v>
      </c>
      <c r="AE1257" s="47">
        <f t="shared" si="643"/>
        <v>0</v>
      </c>
      <c r="AF1257" s="48">
        <f t="shared" si="644"/>
        <v>0.05</v>
      </c>
      <c r="AG1257" s="47">
        <f t="shared" si="645"/>
        <v>0</v>
      </c>
      <c r="AH1257" s="47">
        <f t="shared" si="646"/>
        <v>0</v>
      </c>
      <c r="AI1257" s="46" t="str">
        <f t="shared" si="647"/>
        <v>HS Only</v>
      </c>
      <c r="AJ1257" s="43" t="str">
        <f t="shared" si="648"/>
        <v/>
      </c>
      <c r="AK1257" s="43" t="str">
        <f t="shared" si="649"/>
        <v/>
      </c>
      <c r="AL1257" s="45" t="str">
        <f t="shared" si="650"/>
        <v/>
      </c>
      <c r="AM1257" s="43" t="str">
        <f t="shared" si="651"/>
        <v/>
      </c>
      <c r="AN1257" s="42" t="str">
        <f t="shared" si="652"/>
        <v/>
      </c>
      <c r="AO1257" s="40" t="str">
        <f t="shared" si="653"/>
        <v>KD025_YEAST</v>
      </c>
      <c r="AP1257" s="44" t="str">
        <f t="shared" si="654"/>
        <v/>
      </c>
      <c r="AQ1257" s="43" t="str">
        <f t="shared" si="655"/>
        <v/>
      </c>
      <c r="AR1257" s="43" t="str">
        <f t="shared" si="656"/>
        <v/>
      </c>
      <c r="AS1257" s="43" t="str">
        <f t="shared" si="657"/>
        <v/>
      </c>
      <c r="AT1257" s="43" t="str">
        <f t="shared" si="658"/>
        <v/>
      </c>
      <c r="AU1257" s="42" t="str">
        <f t="shared" si="659"/>
        <v/>
      </c>
    </row>
    <row r="1258" spans="1:47" ht="15" x14ac:dyDescent="0.25">
      <c r="A1258" s="40" t="s">
        <v>4627</v>
      </c>
      <c r="B1258" s="40" t="s">
        <v>4626</v>
      </c>
      <c r="C1258" s="60" t="str">
        <f>IF(ISNUMBER(VLOOKUP(B1258,'[1]WT-GR-A'!I$2:J$693,2,FALSE)),VLOOKUP(B1258,'[1]WT-GR-A'!I$2:J$693,2,FALSE),"")</f>
        <v/>
      </c>
      <c r="D1258" s="58" t="str">
        <f>IF(ISNUMBER(VLOOKUP($B1258,'[1]KO-GR-A'!$I$2:$J$907,2,FALSE)),VLOOKUP($B1258,'[1]KO-GR-A'!$I$2:$J$907,2,FALSE),"")</f>
        <v/>
      </c>
      <c r="E1258" s="58">
        <f>IF(ISNUMBER(VLOOKUP($B1258,'[1]MT-GR-A'!$I$2:$J$789,2,FALSE)),VLOOKUP($B1258,'[1]MT-GR-A'!$I$2:$J$789,2,FALSE),"")</f>
        <v>0.04</v>
      </c>
      <c r="F1258" s="58" t="str">
        <f>IF(ISNUMBER(VLOOKUP($B1258,'[1]WT-HS-A'!$I$2:$J$1224,2,FALSE)),VLOOKUP($B1258,'[1]WT-HS-A'!$I$2:$J$1224,2,FALSE),"")</f>
        <v/>
      </c>
      <c r="G1258" s="58" t="str">
        <f>IF(ISNUMBER(VLOOKUP($B1258,'[1]KO-HS-A'!$I$2:$J$1229,2,FALSE)),VLOOKUP($B1258,'[1]KO-HS-A'!$I$2:$J$1229,2,FALSE),"")</f>
        <v/>
      </c>
      <c r="H1258" s="58" t="str">
        <f>IF(ISNUMBER(VLOOKUP($B1258,'[1]MT-HS-A'!$I$2:$J$1362,2,FALSE)),VLOOKUP($B1258,'[1]MT-HS-A'!$I$2:$J$1362,2,FALSE),"")</f>
        <v/>
      </c>
      <c r="I1258" s="59" t="str">
        <f>IF(ISNUMBER(VLOOKUP($B1258,'[1]WT-GR-B'!$I$2:$J$585,2,FALSE)),VLOOKUP($B1258,'[1]WT-GR-B'!$I$2:$J$585,2,FALSE),"")</f>
        <v/>
      </c>
      <c r="J1258" s="58" t="str">
        <f>IF(ISNUMBER(VLOOKUP($B1258,'[1]KO-GR-B'!$I$2:$J$900,2,FALSE)),VLOOKUP($B1258,'[1]KO-GR-B'!$I$2:$J$900,2,FALSE),"")</f>
        <v/>
      </c>
      <c r="K1258" s="58" t="str">
        <f>IF(ISNUMBER(VLOOKUP($B1258,'[1]MT-GR-B'!$I$2:$J$693,2,FALSE)),VLOOKUP($B1258,'[1]MT-GR-B'!$I$2:$J$693,2,FALSE),"")</f>
        <v/>
      </c>
      <c r="L1258" s="58" t="str">
        <f>IF(ISNUMBER(VLOOKUP($B1258,'[1]WT-HS-B'!$I$2:$J$1220,2,FALSE)),VLOOKUP($B1258,'[1]WT-HS-B'!$I$2:$J$1220,2,FALSE),"")</f>
        <v/>
      </c>
      <c r="M1258" s="58" t="str">
        <f>IF(ISNUMBER(VLOOKUP($B1258,'[1]KO-HS-B'!$I$2:$J$1046,2,FALSE)),VLOOKUP($B1258,'[1]KO-HS-B'!$I$2:$J$1046,2,FALSE),"")</f>
        <v/>
      </c>
      <c r="N1258" s="58" t="str">
        <f>IF(ISNUMBER(VLOOKUP($B1258,'[1]MT-HS-B'!$I$2:$J$773,2,FALSE)),VLOOKUP($B1258,'[1]MT-HS-B'!$I$2:$J$773,2,FALSE),"")</f>
        <v/>
      </c>
      <c r="O1258" s="40" t="str">
        <f t="shared" si="627"/>
        <v>KN8R_YEAST</v>
      </c>
      <c r="P1258" s="57" t="str">
        <f t="shared" si="628"/>
        <v/>
      </c>
      <c r="Q1258" s="57" t="str">
        <f t="shared" si="629"/>
        <v/>
      </c>
      <c r="R1258" s="57" t="str">
        <f t="shared" si="630"/>
        <v/>
      </c>
      <c r="S1258" s="56" t="str">
        <f t="shared" si="631"/>
        <v>n/a</v>
      </c>
      <c r="T1258" s="55" t="str">
        <f t="shared" si="632"/>
        <v>n/a</v>
      </c>
      <c r="U1258" s="54" t="str">
        <f t="shared" si="633"/>
        <v>n/a</v>
      </c>
      <c r="V1258" s="53" t="str">
        <f t="shared" si="634"/>
        <v/>
      </c>
      <c r="W1258" s="53" t="str">
        <f t="shared" si="635"/>
        <v/>
      </c>
      <c r="X1258" s="53" t="str">
        <f t="shared" si="636"/>
        <v>GR only</v>
      </c>
      <c r="Y1258" s="52" t="str">
        <f t="shared" si="637"/>
        <v/>
      </c>
      <c r="Z1258" s="51" t="str">
        <f t="shared" si="638"/>
        <v/>
      </c>
      <c r="AA1258" s="50" t="str">
        <f t="shared" si="639"/>
        <v/>
      </c>
      <c r="AB1258" s="40" t="str">
        <f t="shared" si="640"/>
        <v>YNR047W</v>
      </c>
      <c r="AC1258" s="49">
        <f t="shared" si="641"/>
        <v>0</v>
      </c>
      <c r="AD1258" s="47">
        <f t="shared" si="642"/>
        <v>0</v>
      </c>
      <c r="AE1258" s="47">
        <f t="shared" si="643"/>
        <v>0.04</v>
      </c>
      <c r="AF1258" s="48">
        <f t="shared" si="644"/>
        <v>0</v>
      </c>
      <c r="AG1258" s="47">
        <f t="shared" si="645"/>
        <v>0</v>
      </c>
      <c r="AH1258" s="47">
        <f t="shared" si="646"/>
        <v>0</v>
      </c>
      <c r="AI1258" s="46" t="str">
        <f t="shared" si="647"/>
        <v/>
      </c>
      <c r="AJ1258" s="43" t="str">
        <f t="shared" si="648"/>
        <v/>
      </c>
      <c r="AK1258" s="43">
        <f t="shared" si="649"/>
        <v>0</v>
      </c>
      <c r="AL1258" s="45" t="str">
        <f t="shared" si="650"/>
        <v/>
      </c>
      <c r="AM1258" s="43" t="str">
        <f t="shared" si="651"/>
        <v/>
      </c>
      <c r="AN1258" s="42" t="str">
        <f t="shared" si="652"/>
        <v/>
      </c>
      <c r="AO1258" s="40" t="str">
        <f t="shared" si="653"/>
        <v>KN8R_YEAST</v>
      </c>
      <c r="AP1258" s="44" t="str">
        <f t="shared" si="654"/>
        <v/>
      </c>
      <c r="AQ1258" s="43" t="str">
        <f t="shared" si="655"/>
        <v/>
      </c>
      <c r="AR1258" s="43" t="str">
        <f t="shared" si="656"/>
        <v/>
      </c>
      <c r="AS1258" s="43" t="str">
        <f t="shared" si="657"/>
        <v/>
      </c>
      <c r="AT1258" s="43" t="str">
        <f t="shared" si="658"/>
        <v/>
      </c>
      <c r="AU1258" s="42" t="str">
        <f t="shared" si="659"/>
        <v/>
      </c>
    </row>
    <row r="1259" spans="1:47" ht="15" x14ac:dyDescent="0.25">
      <c r="A1259" s="40" t="s">
        <v>4625</v>
      </c>
      <c r="B1259" s="40" t="s">
        <v>4624</v>
      </c>
      <c r="C1259" s="60" t="str">
        <f>IF(ISNUMBER(VLOOKUP(B1259,'[1]WT-GR-A'!I$2:J$693,2,FALSE)),VLOOKUP(B1259,'[1]WT-GR-A'!I$2:J$693,2,FALSE),"")</f>
        <v/>
      </c>
      <c r="D1259" s="58" t="str">
        <f>IF(ISNUMBER(VLOOKUP($B1259,'[1]KO-GR-A'!$I$2:$J$907,2,FALSE)),VLOOKUP($B1259,'[1]KO-GR-A'!$I$2:$J$907,2,FALSE),"")</f>
        <v/>
      </c>
      <c r="E1259" s="58" t="str">
        <f>IF(ISNUMBER(VLOOKUP($B1259,'[1]MT-GR-A'!$I$2:$J$789,2,FALSE)),VLOOKUP($B1259,'[1]MT-GR-A'!$I$2:$J$789,2,FALSE),"")</f>
        <v/>
      </c>
      <c r="F1259" s="58">
        <f>IF(ISNUMBER(VLOOKUP($B1259,'[1]WT-HS-A'!$I$2:$J$1224,2,FALSE)),VLOOKUP($B1259,'[1]WT-HS-A'!$I$2:$J$1224,2,FALSE),"")</f>
        <v>0.03</v>
      </c>
      <c r="G1259" s="58">
        <f>IF(ISNUMBER(VLOOKUP($B1259,'[1]KO-HS-A'!$I$2:$J$1229,2,FALSE)),VLOOKUP($B1259,'[1]KO-HS-A'!$I$2:$J$1229,2,FALSE),"")</f>
        <v>0.06</v>
      </c>
      <c r="H1259" s="58">
        <f>IF(ISNUMBER(VLOOKUP($B1259,'[1]MT-HS-A'!$I$2:$J$1362,2,FALSE)),VLOOKUP($B1259,'[1]MT-HS-A'!$I$2:$J$1362,2,FALSE),"")</f>
        <v>0.03</v>
      </c>
      <c r="I1259" s="59" t="str">
        <f>IF(ISNUMBER(VLOOKUP($B1259,'[1]WT-GR-B'!$I$2:$J$585,2,FALSE)),VLOOKUP($B1259,'[1]WT-GR-B'!$I$2:$J$585,2,FALSE),"")</f>
        <v/>
      </c>
      <c r="J1259" s="58" t="str">
        <f>IF(ISNUMBER(VLOOKUP($B1259,'[1]KO-GR-B'!$I$2:$J$900,2,FALSE)),VLOOKUP($B1259,'[1]KO-GR-B'!$I$2:$J$900,2,FALSE),"")</f>
        <v/>
      </c>
      <c r="K1259" s="58" t="str">
        <f>IF(ISNUMBER(VLOOKUP($B1259,'[1]MT-GR-B'!$I$2:$J$693,2,FALSE)),VLOOKUP($B1259,'[1]MT-GR-B'!$I$2:$J$693,2,FALSE),"")</f>
        <v/>
      </c>
      <c r="L1259" s="58">
        <f>IF(ISNUMBER(VLOOKUP($B1259,'[1]WT-HS-B'!$I$2:$J$1220,2,FALSE)),VLOOKUP($B1259,'[1]WT-HS-B'!$I$2:$J$1220,2,FALSE),"")</f>
        <v>0.09</v>
      </c>
      <c r="M1259" s="58">
        <f>IF(ISNUMBER(VLOOKUP($B1259,'[1]KO-HS-B'!$I$2:$J$1046,2,FALSE)),VLOOKUP($B1259,'[1]KO-HS-B'!$I$2:$J$1046,2,FALSE),"")</f>
        <v>0.03</v>
      </c>
      <c r="N1259" s="58" t="str">
        <f>IF(ISNUMBER(VLOOKUP($B1259,'[1]MT-HS-B'!$I$2:$J$773,2,FALSE)),VLOOKUP($B1259,'[1]MT-HS-B'!$I$2:$J$773,2,FALSE),"")</f>
        <v/>
      </c>
      <c r="O1259" s="40" t="str">
        <f t="shared" si="627"/>
        <v>KOE5_YEAST</v>
      </c>
      <c r="P1259" s="57" t="str">
        <f t="shared" si="628"/>
        <v>HS only</v>
      </c>
      <c r="Q1259" s="57" t="str">
        <f t="shared" si="629"/>
        <v>HS only</v>
      </c>
      <c r="R1259" s="57" t="str">
        <f t="shared" si="630"/>
        <v/>
      </c>
      <c r="S1259" s="56" t="str">
        <f t="shared" si="631"/>
        <v>n/a</v>
      </c>
      <c r="T1259" s="55" t="str">
        <f t="shared" si="632"/>
        <v>n/a</v>
      </c>
      <c r="U1259" s="54" t="str">
        <f t="shared" si="633"/>
        <v>n/a</v>
      </c>
      <c r="V1259" s="53" t="str">
        <f t="shared" si="634"/>
        <v>HS only</v>
      </c>
      <c r="W1259" s="53" t="str">
        <f t="shared" si="635"/>
        <v>HS only</v>
      </c>
      <c r="X1259" s="53" t="str">
        <f t="shared" si="636"/>
        <v>HS only</v>
      </c>
      <c r="Y1259" s="52" t="str">
        <f t="shared" si="637"/>
        <v>HS only</v>
      </c>
      <c r="Z1259" s="51" t="str">
        <f t="shared" si="638"/>
        <v>HS only</v>
      </c>
      <c r="AA1259" s="50" t="str">
        <f t="shared" si="639"/>
        <v/>
      </c>
      <c r="AB1259" s="40" t="str">
        <f t="shared" si="640"/>
        <v>YOL045W</v>
      </c>
      <c r="AC1259" s="49">
        <f t="shared" si="641"/>
        <v>0</v>
      </c>
      <c r="AD1259" s="47">
        <f t="shared" si="642"/>
        <v>0</v>
      </c>
      <c r="AE1259" s="47">
        <f t="shared" si="643"/>
        <v>0</v>
      </c>
      <c r="AF1259" s="48">
        <f t="shared" si="644"/>
        <v>0.06</v>
      </c>
      <c r="AG1259" s="47">
        <f t="shared" si="645"/>
        <v>4.4999999999999998E-2</v>
      </c>
      <c r="AH1259" s="47">
        <f t="shared" si="646"/>
        <v>0.03</v>
      </c>
      <c r="AI1259" s="46" t="str">
        <f t="shared" si="647"/>
        <v>HS Only</v>
      </c>
      <c r="AJ1259" s="43" t="str">
        <f t="shared" si="648"/>
        <v>HS Only</v>
      </c>
      <c r="AK1259" s="43" t="str">
        <f t="shared" si="649"/>
        <v>HS Only</v>
      </c>
      <c r="AL1259" s="45" t="str">
        <f t="shared" si="650"/>
        <v/>
      </c>
      <c r="AM1259" s="43" t="str">
        <f t="shared" si="651"/>
        <v/>
      </c>
      <c r="AN1259" s="42" t="str">
        <f t="shared" si="652"/>
        <v/>
      </c>
      <c r="AO1259" s="40" t="str">
        <f t="shared" si="653"/>
        <v>KOE5_YEAST</v>
      </c>
      <c r="AP1259" s="44" t="str">
        <f t="shared" si="654"/>
        <v/>
      </c>
      <c r="AQ1259" s="43" t="str">
        <f t="shared" si="655"/>
        <v/>
      </c>
      <c r="AR1259" s="43" t="str">
        <f t="shared" si="656"/>
        <v/>
      </c>
      <c r="AS1259" s="43">
        <f t="shared" si="657"/>
        <v>4.2426406871192847E-2</v>
      </c>
      <c r="AT1259" s="43">
        <f t="shared" si="658"/>
        <v>2.1213203435596423E-2</v>
      </c>
      <c r="AU1259" s="42" t="str">
        <f t="shared" si="659"/>
        <v/>
      </c>
    </row>
    <row r="1260" spans="1:47" ht="15" x14ac:dyDescent="0.25">
      <c r="A1260" s="40" t="s">
        <v>4623</v>
      </c>
      <c r="B1260" s="40" t="s">
        <v>4622</v>
      </c>
      <c r="C1260" s="60" t="str">
        <f>IF(ISNUMBER(VLOOKUP(B1260,'[1]WT-GR-A'!I$2:J$693,2,FALSE)),VLOOKUP(B1260,'[1]WT-GR-A'!I$2:J$693,2,FALSE),"")</f>
        <v/>
      </c>
      <c r="D1260" s="58">
        <f>IF(ISNUMBER(VLOOKUP($B1260,'[1]KO-GR-A'!$I$2:$J$907,2,FALSE)),VLOOKUP($B1260,'[1]KO-GR-A'!$I$2:$J$907,2,FALSE),"")</f>
        <v>0.06</v>
      </c>
      <c r="E1260" s="58" t="str">
        <f>IF(ISNUMBER(VLOOKUP($B1260,'[1]MT-GR-A'!$I$2:$J$789,2,FALSE)),VLOOKUP($B1260,'[1]MT-GR-A'!$I$2:$J$789,2,FALSE),"")</f>
        <v/>
      </c>
      <c r="F1260" s="58">
        <f>IF(ISNUMBER(VLOOKUP($B1260,'[1]WT-HS-A'!$I$2:$J$1224,2,FALSE)),VLOOKUP($B1260,'[1]WT-HS-A'!$I$2:$J$1224,2,FALSE),"")</f>
        <v>0.03</v>
      </c>
      <c r="G1260" s="58" t="str">
        <f>IF(ISNUMBER(VLOOKUP($B1260,'[1]KO-HS-A'!$I$2:$J$1229,2,FALSE)),VLOOKUP($B1260,'[1]KO-HS-A'!$I$2:$J$1229,2,FALSE),"")</f>
        <v/>
      </c>
      <c r="H1260" s="58">
        <f>IF(ISNUMBER(VLOOKUP($B1260,'[1]MT-HS-A'!$I$2:$J$1362,2,FALSE)),VLOOKUP($B1260,'[1]MT-HS-A'!$I$2:$J$1362,2,FALSE),"")</f>
        <v>0.06</v>
      </c>
      <c r="I1260" s="59" t="str">
        <f>IF(ISNUMBER(VLOOKUP($B1260,'[1]WT-GR-B'!$I$2:$J$585,2,FALSE)),VLOOKUP($B1260,'[1]WT-GR-B'!$I$2:$J$585,2,FALSE),"")</f>
        <v/>
      </c>
      <c r="J1260" s="58" t="str">
        <f>IF(ISNUMBER(VLOOKUP($B1260,'[1]KO-GR-B'!$I$2:$J$900,2,FALSE)),VLOOKUP($B1260,'[1]KO-GR-B'!$I$2:$J$900,2,FALSE),"")</f>
        <v/>
      </c>
      <c r="K1260" s="58" t="str">
        <f>IF(ISNUMBER(VLOOKUP($B1260,'[1]MT-GR-B'!$I$2:$J$693,2,FALSE)),VLOOKUP($B1260,'[1]MT-GR-B'!$I$2:$J$693,2,FALSE),"")</f>
        <v/>
      </c>
      <c r="L1260" s="58" t="str">
        <f>IF(ISNUMBER(VLOOKUP($B1260,'[1]WT-HS-B'!$I$2:$J$1220,2,FALSE)),VLOOKUP($B1260,'[1]WT-HS-B'!$I$2:$J$1220,2,FALSE),"")</f>
        <v/>
      </c>
      <c r="M1260" s="58" t="str">
        <f>IF(ISNUMBER(VLOOKUP($B1260,'[1]KO-HS-B'!$I$2:$J$1046,2,FALSE)),VLOOKUP($B1260,'[1]KO-HS-B'!$I$2:$J$1046,2,FALSE),"")</f>
        <v/>
      </c>
      <c r="N1260" s="58" t="str">
        <f>IF(ISNUMBER(VLOOKUP($B1260,'[1]MT-HS-B'!$I$2:$J$773,2,FALSE)),VLOOKUP($B1260,'[1]MT-HS-B'!$I$2:$J$773,2,FALSE),"")</f>
        <v/>
      </c>
      <c r="O1260" s="40" t="str">
        <f t="shared" si="627"/>
        <v>KOK0_YEAST</v>
      </c>
      <c r="P1260" s="57" t="str">
        <f t="shared" si="628"/>
        <v/>
      </c>
      <c r="Q1260" s="57" t="str">
        <f t="shared" si="629"/>
        <v/>
      </c>
      <c r="R1260" s="57" t="str">
        <f t="shared" si="630"/>
        <v/>
      </c>
      <c r="S1260" s="56" t="str">
        <f t="shared" si="631"/>
        <v>n/a</v>
      </c>
      <c r="T1260" s="55" t="str">
        <f t="shared" si="632"/>
        <v>n/a</v>
      </c>
      <c r="U1260" s="54" t="str">
        <f t="shared" si="633"/>
        <v>n/a</v>
      </c>
      <c r="V1260" s="53" t="str">
        <f t="shared" si="634"/>
        <v>HS only</v>
      </c>
      <c r="W1260" s="53" t="str">
        <f t="shared" si="635"/>
        <v>GR only</v>
      </c>
      <c r="X1260" s="53" t="str">
        <f t="shared" si="636"/>
        <v>HS only</v>
      </c>
      <c r="Y1260" s="52" t="str">
        <f t="shared" si="637"/>
        <v/>
      </c>
      <c r="Z1260" s="51" t="str">
        <f t="shared" si="638"/>
        <v/>
      </c>
      <c r="AA1260" s="50" t="str">
        <f t="shared" si="639"/>
        <v/>
      </c>
      <c r="AB1260" s="40" t="str">
        <f t="shared" si="640"/>
        <v>YOL100W</v>
      </c>
      <c r="AC1260" s="49">
        <f t="shared" si="641"/>
        <v>0</v>
      </c>
      <c r="AD1260" s="47">
        <f t="shared" si="642"/>
        <v>0.06</v>
      </c>
      <c r="AE1260" s="47">
        <f t="shared" si="643"/>
        <v>0</v>
      </c>
      <c r="AF1260" s="48">
        <f t="shared" si="644"/>
        <v>0.03</v>
      </c>
      <c r="AG1260" s="47">
        <f t="shared" si="645"/>
        <v>0</v>
      </c>
      <c r="AH1260" s="47">
        <f t="shared" si="646"/>
        <v>0.06</v>
      </c>
      <c r="AI1260" s="46" t="str">
        <f t="shared" si="647"/>
        <v>HS Only</v>
      </c>
      <c r="AJ1260" s="43">
        <f t="shared" si="648"/>
        <v>0</v>
      </c>
      <c r="AK1260" s="43" t="str">
        <f t="shared" si="649"/>
        <v>HS Only</v>
      </c>
      <c r="AL1260" s="45" t="str">
        <f t="shared" si="650"/>
        <v/>
      </c>
      <c r="AM1260" s="43" t="str">
        <f t="shared" si="651"/>
        <v/>
      </c>
      <c r="AN1260" s="42" t="str">
        <f t="shared" si="652"/>
        <v/>
      </c>
      <c r="AO1260" s="40" t="str">
        <f t="shared" si="653"/>
        <v>KOK0_YEAST</v>
      </c>
      <c r="AP1260" s="44" t="str">
        <f t="shared" si="654"/>
        <v/>
      </c>
      <c r="AQ1260" s="43" t="str">
        <f t="shared" si="655"/>
        <v/>
      </c>
      <c r="AR1260" s="43" t="str">
        <f t="shared" si="656"/>
        <v/>
      </c>
      <c r="AS1260" s="43" t="str">
        <f t="shared" si="657"/>
        <v/>
      </c>
      <c r="AT1260" s="43" t="str">
        <f t="shared" si="658"/>
        <v/>
      </c>
      <c r="AU1260" s="42" t="str">
        <f t="shared" si="659"/>
        <v/>
      </c>
    </row>
    <row r="1261" spans="1:47" ht="15" x14ac:dyDescent="0.25">
      <c r="A1261" s="40" t="s">
        <v>4621</v>
      </c>
      <c r="B1261" s="40" t="s">
        <v>4620</v>
      </c>
      <c r="C1261" s="60" t="str">
        <f>IF(ISNUMBER(VLOOKUP(B1261,'[1]WT-GR-A'!I$2:J$693,2,FALSE)),VLOOKUP(B1261,'[1]WT-GR-A'!I$2:J$693,2,FALSE),"")</f>
        <v/>
      </c>
      <c r="D1261" s="58" t="str">
        <f>IF(ISNUMBER(VLOOKUP($B1261,'[1]KO-GR-A'!$I$2:$J$907,2,FALSE)),VLOOKUP($B1261,'[1]KO-GR-A'!$I$2:$J$907,2,FALSE),"")</f>
        <v/>
      </c>
      <c r="E1261" s="58" t="str">
        <f>IF(ISNUMBER(VLOOKUP($B1261,'[1]MT-GR-A'!$I$2:$J$789,2,FALSE)),VLOOKUP($B1261,'[1]MT-GR-A'!$I$2:$J$789,2,FALSE),"")</f>
        <v/>
      </c>
      <c r="F1261" s="58" t="str">
        <f>IF(ISNUMBER(VLOOKUP($B1261,'[1]WT-HS-A'!$I$2:$J$1224,2,FALSE)),VLOOKUP($B1261,'[1]WT-HS-A'!$I$2:$J$1224,2,FALSE),"")</f>
        <v/>
      </c>
      <c r="G1261" s="58" t="str">
        <f>IF(ISNUMBER(VLOOKUP($B1261,'[1]KO-HS-A'!$I$2:$J$1229,2,FALSE)),VLOOKUP($B1261,'[1]KO-HS-A'!$I$2:$J$1229,2,FALSE),"")</f>
        <v/>
      </c>
      <c r="H1261" s="58">
        <f>IF(ISNUMBER(VLOOKUP($B1261,'[1]MT-HS-A'!$I$2:$J$1362,2,FALSE)),VLOOKUP($B1261,'[1]MT-HS-A'!$I$2:$J$1362,2,FALSE),"")</f>
        <v>0.06</v>
      </c>
      <c r="I1261" s="59" t="str">
        <f>IF(ISNUMBER(VLOOKUP($B1261,'[1]WT-GR-B'!$I$2:$J$585,2,FALSE)),VLOOKUP($B1261,'[1]WT-GR-B'!$I$2:$J$585,2,FALSE),"")</f>
        <v/>
      </c>
      <c r="J1261" s="58" t="str">
        <f>IF(ISNUMBER(VLOOKUP($B1261,'[1]KO-GR-B'!$I$2:$J$900,2,FALSE)),VLOOKUP($B1261,'[1]KO-GR-B'!$I$2:$J$900,2,FALSE),"")</f>
        <v/>
      </c>
      <c r="K1261" s="58" t="str">
        <f>IF(ISNUMBER(VLOOKUP($B1261,'[1]MT-GR-B'!$I$2:$J$693,2,FALSE)),VLOOKUP($B1261,'[1]MT-GR-B'!$I$2:$J$693,2,FALSE),"")</f>
        <v/>
      </c>
      <c r="L1261" s="58" t="str">
        <f>IF(ISNUMBER(VLOOKUP($B1261,'[1]WT-HS-B'!$I$2:$J$1220,2,FALSE)),VLOOKUP($B1261,'[1]WT-HS-B'!$I$2:$J$1220,2,FALSE),"")</f>
        <v/>
      </c>
      <c r="M1261" s="58" t="str">
        <f>IF(ISNUMBER(VLOOKUP($B1261,'[1]KO-HS-B'!$I$2:$J$1046,2,FALSE)),VLOOKUP($B1261,'[1]KO-HS-B'!$I$2:$J$1046,2,FALSE),"")</f>
        <v/>
      </c>
      <c r="N1261" s="58" t="str">
        <f>IF(ISNUMBER(VLOOKUP($B1261,'[1]MT-HS-B'!$I$2:$J$773,2,FALSE)),VLOOKUP($B1261,'[1]MT-HS-B'!$I$2:$J$773,2,FALSE),"")</f>
        <v/>
      </c>
      <c r="O1261" s="40" t="str">
        <f t="shared" si="627"/>
        <v>BIT2_YEAST</v>
      </c>
      <c r="P1261" s="57" t="str">
        <f t="shared" si="628"/>
        <v/>
      </c>
      <c r="Q1261" s="57" t="str">
        <f t="shared" si="629"/>
        <v/>
      </c>
      <c r="R1261" s="57" t="str">
        <f t="shared" si="630"/>
        <v/>
      </c>
      <c r="S1261" s="56" t="str">
        <f t="shared" si="631"/>
        <v>n/a</v>
      </c>
      <c r="T1261" s="55" t="str">
        <f t="shared" si="632"/>
        <v>n/a</v>
      </c>
      <c r="U1261" s="54" t="str">
        <f t="shared" si="633"/>
        <v>n/a</v>
      </c>
      <c r="V1261" s="53" t="str">
        <f t="shared" si="634"/>
        <v/>
      </c>
      <c r="W1261" s="53" t="str">
        <f t="shared" si="635"/>
        <v/>
      </c>
      <c r="X1261" s="53" t="str">
        <f t="shared" si="636"/>
        <v>HS only</v>
      </c>
      <c r="Y1261" s="52" t="str">
        <f t="shared" si="637"/>
        <v/>
      </c>
      <c r="Z1261" s="51" t="str">
        <f t="shared" si="638"/>
        <v/>
      </c>
      <c r="AA1261" s="50" t="str">
        <f t="shared" si="639"/>
        <v/>
      </c>
      <c r="AB1261" s="40" t="str">
        <f t="shared" si="640"/>
        <v>BIT2</v>
      </c>
      <c r="AC1261" s="49">
        <f t="shared" si="641"/>
        <v>0</v>
      </c>
      <c r="AD1261" s="47">
        <f t="shared" si="642"/>
        <v>0</v>
      </c>
      <c r="AE1261" s="47">
        <f t="shared" si="643"/>
        <v>0</v>
      </c>
      <c r="AF1261" s="48">
        <f t="shared" si="644"/>
        <v>0</v>
      </c>
      <c r="AG1261" s="47">
        <f t="shared" si="645"/>
        <v>0</v>
      </c>
      <c r="AH1261" s="47">
        <f t="shared" si="646"/>
        <v>0.06</v>
      </c>
      <c r="AI1261" s="46" t="str">
        <f t="shared" si="647"/>
        <v/>
      </c>
      <c r="AJ1261" s="43" t="str">
        <f t="shared" si="648"/>
        <v/>
      </c>
      <c r="AK1261" s="43" t="str">
        <f t="shared" si="649"/>
        <v>HS Only</v>
      </c>
      <c r="AL1261" s="45" t="str">
        <f t="shared" si="650"/>
        <v/>
      </c>
      <c r="AM1261" s="43" t="str">
        <f t="shared" si="651"/>
        <v/>
      </c>
      <c r="AN1261" s="42" t="str">
        <f t="shared" si="652"/>
        <v/>
      </c>
      <c r="AO1261" s="40" t="str">
        <f t="shared" si="653"/>
        <v>BIT2_YEAST</v>
      </c>
      <c r="AP1261" s="44" t="str">
        <f t="shared" si="654"/>
        <v/>
      </c>
      <c r="AQ1261" s="43" t="str">
        <f t="shared" si="655"/>
        <v/>
      </c>
      <c r="AR1261" s="43" t="str">
        <f t="shared" si="656"/>
        <v/>
      </c>
      <c r="AS1261" s="43" t="str">
        <f t="shared" si="657"/>
        <v/>
      </c>
      <c r="AT1261" s="43" t="str">
        <f t="shared" si="658"/>
        <v/>
      </c>
      <c r="AU1261" s="42" t="str">
        <f t="shared" si="659"/>
        <v/>
      </c>
    </row>
    <row r="1262" spans="1:47" ht="15" x14ac:dyDescent="0.25">
      <c r="A1262" s="40" t="s">
        <v>4619</v>
      </c>
      <c r="B1262" s="40" t="s">
        <v>4618</v>
      </c>
      <c r="C1262" s="60">
        <f>IF(ISNUMBER(VLOOKUP(B1262,'[1]WT-GR-A'!I$2:J$693,2,FALSE)),VLOOKUP(B1262,'[1]WT-GR-A'!I$2:J$693,2,FALSE),"")</f>
        <v>7.0000000000000007E-2</v>
      </c>
      <c r="D1262" s="58" t="str">
        <f>IF(ISNUMBER(VLOOKUP($B1262,'[1]KO-GR-A'!$I$2:$J$907,2,FALSE)),VLOOKUP($B1262,'[1]KO-GR-A'!$I$2:$J$907,2,FALSE),"")</f>
        <v/>
      </c>
      <c r="E1262" s="58" t="str">
        <f>IF(ISNUMBER(VLOOKUP($B1262,'[1]MT-GR-A'!$I$2:$J$789,2,FALSE)),VLOOKUP($B1262,'[1]MT-GR-A'!$I$2:$J$789,2,FALSE),"")</f>
        <v/>
      </c>
      <c r="F1262" s="58" t="str">
        <f>IF(ISNUMBER(VLOOKUP($B1262,'[1]WT-HS-A'!$I$2:$J$1224,2,FALSE)),VLOOKUP($B1262,'[1]WT-HS-A'!$I$2:$J$1224,2,FALSE),"")</f>
        <v/>
      </c>
      <c r="G1262" s="58" t="str">
        <f>IF(ISNUMBER(VLOOKUP($B1262,'[1]KO-HS-A'!$I$2:$J$1229,2,FALSE)),VLOOKUP($B1262,'[1]KO-HS-A'!$I$2:$J$1229,2,FALSE),"")</f>
        <v/>
      </c>
      <c r="H1262" s="58" t="str">
        <f>IF(ISNUMBER(VLOOKUP($B1262,'[1]MT-HS-A'!$I$2:$J$1362,2,FALSE)),VLOOKUP($B1262,'[1]MT-HS-A'!$I$2:$J$1362,2,FALSE),"")</f>
        <v/>
      </c>
      <c r="I1262" s="59" t="str">
        <f>IF(ISNUMBER(VLOOKUP($B1262,'[1]WT-GR-B'!$I$2:$J$585,2,FALSE)),VLOOKUP($B1262,'[1]WT-GR-B'!$I$2:$J$585,2,FALSE),"")</f>
        <v/>
      </c>
      <c r="J1262" s="58" t="str">
        <f>IF(ISNUMBER(VLOOKUP($B1262,'[1]KO-GR-B'!$I$2:$J$900,2,FALSE)),VLOOKUP($B1262,'[1]KO-GR-B'!$I$2:$J$900,2,FALSE),"")</f>
        <v/>
      </c>
      <c r="K1262" s="58" t="str">
        <f>IF(ISNUMBER(VLOOKUP($B1262,'[1]MT-GR-B'!$I$2:$J$693,2,FALSE)),VLOOKUP($B1262,'[1]MT-GR-B'!$I$2:$J$693,2,FALSE),"")</f>
        <v/>
      </c>
      <c r="L1262" s="58" t="str">
        <f>IF(ISNUMBER(VLOOKUP($B1262,'[1]WT-HS-B'!$I$2:$J$1220,2,FALSE)),VLOOKUP($B1262,'[1]WT-HS-B'!$I$2:$J$1220,2,FALSE),"")</f>
        <v/>
      </c>
      <c r="M1262" s="58" t="str">
        <f>IF(ISNUMBER(VLOOKUP($B1262,'[1]KO-HS-B'!$I$2:$J$1046,2,FALSE)),VLOOKUP($B1262,'[1]KO-HS-B'!$I$2:$J$1046,2,FALSE),"")</f>
        <v/>
      </c>
      <c r="N1262" s="58" t="str">
        <f>IF(ISNUMBER(VLOOKUP($B1262,'[1]MT-HS-B'!$I$2:$J$773,2,FALSE)),VLOOKUP($B1262,'[1]MT-HS-B'!$I$2:$J$773,2,FALSE),"")</f>
        <v/>
      </c>
      <c r="O1262" s="40" t="str">
        <f t="shared" si="627"/>
        <v>HMS1_YEAST</v>
      </c>
      <c r="P1262" s="57" t="str">
        <f t="shared" si="628"/>
        <v/>
      </c>
      <c r="Q1262" s="57" t="str">
        <f t="shared" si="629"/>
        <v/>
      </c>
      <c r="R1262" s="57" t="str">
        <f t="shared" si="630"/>
        <v/>
      </c>
      <c r="S1262" s="56" t="str">
        <f t="shared" si="631"/>
        <v>n/a</v>
      </c>
      <c r="T1262" s="55" t="str">
        <f t="shared" si="632"/>
        <v>n/a</v>
      </c>
      <c r="U1262" s="54" t="str">
        <f t="shared" si="633"/>
        <v>n/a</v>
      </c>
      <c r="V1262" s="53" t="str">
        <f t="shared" si="634"/>
        <v>GR only</v>
      </c>
      <c r="W1262" s="53" t="str">
        <f t="shared" si="635"/>
        <v/>
      </c>
      <c r="X1262" s="53" t="str">
        <f t="shared" si="636"/>
        <v/>
      </c>
      <c r="Y1262" s="52" t="str">
        <f t="shared" si="637"/>
        <v/>
      </c>
      <c r="Z1262" s="51" t="str">
        <f t="shared" si="638"/>
        <v/>
      </c>
      <c r="AA1262" s="50" t="str">
        <f t="shared" si="639"/>
        <v/>
      </c>
      <c r="AB1262" s="40" t="str">
        <f t="shared" si="640"/>
        <v>HMS1</v>
      </c>
      <c r="AC1262" s="49">
        <f t="shared" si="641"/>
        <v>7.0000000000000007E-2</v>
      </c>
      <c r="AD1262" s="47">
        <f t="shared" si="642"/>
        <v>0</v>
      </c>
      <c r="AE1262" s="47">
        <f t="shared" si="643"/>
        <v>0</v>
      </c>
      <c r="AF1262" s="48">
        <f t="shared" si="644"/>
        <v>0</v>
      </c>
      <c r="AG1262" s="47">
        <f t="shared" si="645"/>
        <v>0</v>
      </c>
      <c r="AH1262" s="47">
        <f t="shared" si="646"/>
        <v>0</v>
      </c>
      <c r="AI1262" s="46">
        <f t="shared" si="647"/>
        <v>0</v>
      </c>
      <c r="AJ1262" s="43" t="str">
        <f t="shared" si="648"/>
        <v/>
      </c>
      <c r="AK1262" s="43" t="str">
        <f t="shared" si="649"/>
        <v/>
      </c>
      <c r="AL1262" s="45" t="str">
        <f t="shared" si="650"/>
        <v/>
      </c>
      <c r="AM1262" s="43" t="str">
        <f t="shared" si="651"/>
        <v/>
      </c>
      <c r="AN1262" s="42" t="str">
        <f t="shared" si="652"/>
        <v/>
      </c>
      <c r="AO1262" s="40" t="str">
        <f t="shared" si="653"/>
        <v>HMS1_YEAST</v>
      </c>
      <c r="AP1262" s="44" t="str">
        <f t="shared" si="654"/>
        <v/>
      </c>
      <c r="AQ1262" s="43" t="str">
        <f t="shared" si="655"/>
        <v/>
      </c>
      <c r="AR1262" s="43" t="str">
        <f t="shared" si="656"/>
        <v/>
      </c>
      <c r="AS1262" s="43" t="str">
        <f t="shared" si="657"/>
        <v/>
      </c>
      <c r="AT1262" s="43" t="str">
        <f t="shared" si="658"/>
        <v/>
      </c>
      <c r="AU1262" s="42" t="str">
        <f t="shared" si="659"/>
        <v/>
      </c>
    </row>
    <row r="1263" spans="1:47" ht="15" x14ac:dyDescent="0.25">
      <c r="A1263" s="40" t="s">
        <v>4617</v>
      </c>
      <c r="B1263" s="40" t="s">
        <v>4616</v>
      </c>
      <c r="C1263" s="60">
        <f>IF(ISNUMBER(VLOOKUP(B1263,'[1]WT-GR-A'!I$2:J$693,2,FALSE)),VLOOKUP(B1263,'[1]WT-GR-A'!I$2:J$693,2,FALSE),"")</f>
        <v>0.03</v>
      </c>
      <c r="D1263" s="58">
        <f>IF(ISNUMBER(VLOOKUP($B1263,'[1]KO-GR-A'!$I$2:$J$907,2,FALSE)),VLOOKUP($B1263,'[1]KO-GR-A'!$I$2:$J$907,2,FALSE),"")</f>
        <v>7.0000000000000007E-2</v>
      </c>
      <c r="E1263" s="58" t="str">
        <f>IF(ISNUMBER(VLOOKUP($B1263,'[1]MT-GR-A'!$I$2:$J$789,2,FALSE)),VLOOKUP($B1263,'[1]MT-GR-A'!$I$2:$J$789,2,FALSE),"")</f>
        <v/>
      </c>
      <c r="F1263" s="58">
        <f>IF(ISNUMBER(VLOOKUP($B1263,'[1]WT-HS-A'!$I$2:$J$1224,2,FALSE)),VLOOKUP($B1263,'[1]WT-HS-A'!$I$2:$J$1224,2,FALSE),"")</f>
        <v>0.03</v>
      </c>
      <c r="G1263" s="58" t="str">
        <f>IF(ISNUMBER(VLOOKUP($B1263,'[1]KO-HS-A'!$I$2:$J$1229,2,FALSE)),VLOOKUP($B1263,'[1]KO-HS-A'!$I$2:$J$1229,2,FALSE),"")</f>
        <v/>
      </c>
      <c r="H1263" s="58">
        <f>IF(ISNUMBER(VLOOKUP($B1263,'[1]MT-HS-A'!$I$2:$J$1362,2,FALSE)),VLOOKUP($B1263,'[1]MT-HS-A'!$I$2:$J$1362,2,FALSE),"")</f>
        <v>0.03</v>
      </c>
      <c r="I1263" s="59" t="str">
        <f>IF(ISNUMBER(VLOOKUP($B1263,'[1]WT-GR-B'!$I$2:$J$585,2,FALSE)),VLOOKUP($B1263,'[1]WT-GR-B'!$I$2:$J$585,2,FALSE),"")</f>
        <v/>
      </c>
      <c r="J1263" s="58">
        <f>IF(ISNUMBER(VLOOKUP($B1263,'[1]KO-GR-B'!$I$2:$J$900,2,FALSE)),VLOOKUP($B1263,'[1]KO-GR-B'!$I$2:$J$900,2,FALSE),"")</f>
        <v>7.0000000000000007E-2</v>
      </c>
      <c r="K1263" s="58">
        <f>IF(ISNUMBER(VLOOKUP($B1263,'[1]MT-GR-B'!$I$2:$J$693,2,FALSE)),VLOOKUP($B1263,'[1]MT-GR-B'!$I$2:$J$693,2,FALSE),"")</f>
        <v>0.03</v>
      </c>
      <c r="L1263" s="58">
        <f>IF(ISNUMBER(VLOOKUP($B1263,'[1]WT-HS-B'!$I$2:$J$1220,2,FALSE)),VLOOKUP($B1263,'[1]WT-HS-B'!$I$2:$J$1220,2,FALSE),"")</f>
        <v>7.0000000000000007E-2</v>
      </c>
      <c r="M1263" s="58" t="str">
        <f>IF(ISNUMBER(VLOOKUP($B1263,'[1]KO-HS-B'!$I$2:$J$1046,2,FALSE)),VLOOKUP($B1263,'[1]KO-HS-B'!$I$2:$J$1046,2,FALSE),"")</f>
        <v/>
      </c>
      <c r="N1263" s="58">
        <f>IF(ISNUMBER(VLOOKUP($B1263,'[1]MT-HS-B'!$I$2:$J$773,2,FALSE)),VLOOKUP($B1263,'[1]MT-HS-B'!$I$2:$J$773,2,FALSE),"")</f>
        <v>0.03</v>
      </c>
      <c r="O1263" s="40" t="str">
        <f t="shared" si="627"/>
        <v>STB4_YEAST</v>
      </c>
      <c r="P1263" s="57">
        <f t="shared" si="628"/>
        <v>0</v>
      </c>
      <c r="Q1263" s="57" t="str">
        <f t="shared" si="629"/>
        <v>GR only</v>
      </c>
      <c r="R1263" s="57">
        <f t="shared" si="630"/>
        <v>0</v>
      </c>
      <c r="S1263" s="56" t="str">
        <f t="shared" si="631"/>
        <v>n/a</v>
      </c>
      <c r="T1263" s="55" t="str">
        <f t="shared" si="632"/>
        <v>n/a</v>
      </c>
      <c r="U1263" s="54" t="str">
        <f t="shared" si="633"/>
        <v>n/a</v>
      </c>
      <c r="V1263" s="53">
        <f t="shared" si="634"/>
        <v>0</v>
      </c>
      <c r="W1263" s="53" t="str">
        <f t="shared" si="635"/>
        <v>GR only</v>
      </c>
      <c r="X1263" s="53" t="str">
        <f t="shared" si="636"/>
        <v>HS only</v>
      </c>
      <c r="Y1263" s="52" t="str">
        <f t="shared" si="637"/>
        <v>HS only</v>
      </c>
      <c r="Z1263" s="51" t="str">
        <f t="shared" si="638"/>
        <v>GR only</v>
      </c>
      <c r="AA1263" s="50">
        <f t="shared" si="639"/>
        <v>0</v>
      </c>
      <c r="AB1263" s="40" t="str">
        <f t="shared" si="640"/>
        <v>STB4</v>
      </c>
      <c r="AC1263" s="49">
        <f t="shared" si="641"/>
        <v>0.03</v>
      </c>
      <c r="AD1263" s="47">
        <f t="shared" si="642"/>
        <v>7.0000000000000007E-2</v>
      </c>
      <c r="AE1263" s="47">
        <f t="shared" si="643"/>
        <v>0.03</v>
      </c>
      <c r="AF1263" s="48">
        <f t="shared" si="644"/>
        <v>0.05</v>
      </c>
      <c r="AG1263" s="47">
        <f t="shared" si="645"/>
        <v>0</v>
      </c>
      <c r="AH1263" s="47">
        <f t="shared" si="646"/>
        <v>0.03</v>
      </c>
      <c r="AI1263" s="46">
        <f t="shared" si="647"/>
        <v>1.6666666666666667</v>
      </c>
      <c r="AJ1263" s="43">
        <f t="shared" si="648"/>
        <v>0</v>
      </c>
      <c r="AK1263" s="43">
        <f t="shared" si="649"/>
        <v>1</v>
      </c>
      <c r="AL1263" s="45" t="str">
        <f t="shared" si="650"/>
        <v/>
      </c>
      <c r="AM1263" s="43" t="str">
        <f t="shared" si="651"/>
        <v/>
      </c>
      <c r="AN1263" s="42" t="str">
        <f t="shared" si="652"/>
        <v/>
      </c>
      <c r="AO1263" s="40" t="str">
        <f t="shared" si="653"/>
        <v>STB4_YEAST</v>
      </c>
      <c r="AP1263" s="44" t="str">
        <f t="shared" si="654"/>
        <v/>
      </c>
      <c r="AQ1263" s="43">
        <f t="shared" si="655"/>
        <v>0</v>
      </c>
      <c r="AR1263" s="43" t="str">
        <f t="shared" si="656"/>
        <v/>
      </c>
      <c r="AS1263" s="43">
        <f t="shared" si="657"/>
        <v>2.8284271247461891E-2</v>
      </c>
      <c r="AT1263" s="43" t="str">
        <f t="shared" si="658"/>
        <v/>
      </c>
      <c r="AU1263" s="42">
        <f t="shared" si="659"/>
        <v>0</v>
      </c>
    </row>
    <row r="1264" spans="1:47" ht="15" x14ac:dyDescent="0.25">
      <c r="A1264" s="40" t="s">
        <v>4615</v>
      </c>
      <c r="B1264" s="40" t="s">
        <v>4614</v>
      </c>
      <c r="C1264" s="60" t="str">
        <f>IF(ISNUMBER(VLOOKUP(B1264,'[1]WT-GR-A'!I$2:J$693,2,FALSE)),VLOOKUP(B1264,'[1]WT-GR-A'!I$2:J$693,2,FALSE),"")</f>
        <v/>
      </c>
      <c r="D1264" s="58">
        <f>IF(ISNUMBER(VLOOKUP($B1264,'[1]KO-GR-A'!$I$2:$J$907,2,FALSE)),VLOOKUP($B1264,'[1]KO-GR-A'!$I$2:$J$907,2,FALSE),"")</f>
        <v>0.05</v>
      </c>
      <c r="E1264" s="58">
        <f>IF(ISNUMBER(VLOOKUP($B1264,'[1]MT-GR-A'!$I$2:$J$789,2,FALSE)),VLOOKUP($B1264,'[1]MT-GR-A'!$I$2:$J$789,2,FALSE),"")</f>
        <v>0.05</v>
      </c>
      <c r="F1264" s="58" t="str">
        <f>IF(ISNUMBER(VLOOKUP($B1264,'[1]WT-HS-A'!$I$2:$J$1224,2,FALSE)),VLOOKUP($B1264,'[1]WT-HS-A'!$I$2:$J$1224,2,FALSE),"")</f>
        <v/>
      </c>
      <c r="G1264" s="58" t="str">
        <f>IF(ISNUMBER(VLOOKUP($B1264,'[1]KO-HS-A'!$I$2:$J$1229,2,FALSE)),VLOOKUP($B1264,'[1]KO-HS-A'!$I$2:$J$1229,2,FALSE),"")</f>
        <v/>
      </c>
      <c r="H1264" s="58" t="str">
        <f>IF(ISNUMBER(VLOOKUP($B1264,'[1]MT-HS-A'!$I$2:$J$1362,2,FALSE)),VLOOKUP($B1264,'[1]MT-HS-A'!$I$2:$J$1362,2,FALSE),"")</f>
        <v/>
      </c>
      <c r="I1264" s="59" t="str">
        <f>IF(ISNUMBER(VLOOKUP($B1264,'[1]WT-GR-B'!$I$2:$J$585,2,FALSE)),VLOOKUP($B1264,'[1]WT-GR-B'!$I$2:$J$585,2,FALSE),"")</f>
        <v/>
      </c>
      <c r="J1264" s="58">
        <f>IF(ISNUMBER(VLOOKUP($B1264,'[1]KO-GR-B'!$I$2:$J$900,2,FALSE)),VLOOKUP($B1264,'[1]KO-GR-B'!$I$2:$J$900,2,FALSE),"")</f>
        <v>0.05</v>
      </c>
      <c r="K1264" s="58">
        <f>IF(ISNUMBER(VLOOKUP($B1264,'[1]MT-GR-B'!$I$2:$J$693,2,FALSE)),VLOOKUP($B1264,'[1]MT-GR-B'!$I$2:$J$693,2,FALSE),"")</f>
        <v>0.05</v>
      </c>
      <c r="L1264" s="58" t="str">
        <f>IF(ISNUMBER(VLOOKUP($B1264,'[1]WT-HS-B'!$I$2:$J$1220,2,FALSE)),VLOOKUP($B1264,'[1]WT-HS-B'!$I$2:$J$1220,2,FALSE),"")</f>
        <v/>
      </c>
      <c r="M1264" s="58" t="str">
        <f>IF(ISNUMBER(VLOOKUP($B1264,'[1]KO-HS-B'!$I$2:$J$1046,2,FALSE)),VLOOKUP($B1264,'[1]KO-HS-B'!$I$2:$J$1046,2,FALSE),"")</f>
        <v/>
      </c>
      <c r="N1264" s="58" t="str">
        <f>IF(ISNUMBER(VLOOKUP($B1264,'[1]MT-HS-B'!$I$2:$J$773,2,FALSE)),VLOOKUP($B1264,'[1]MT-HS-B'!$I$2:$J$773,2,FALSE),"")</f>
        <v/>
      </c>
      <c r="O1264" s="40" t="str">
        <f t="shared" si="627"/>
        <v>AQR1_YEAST</v>
      </c>
      <c r="P1264" s="57" t="str">
        <f t="shared" si="628"/>
        <v/>
      </c>
      <c r="Q1264" s="57" t="str">
        <f t="shared" si="629"/>
        <v>GR only</v>
      </c>
      <c r="R1264" s="57" t="str">
        <f t="shared" si="630"/>
        <v>GR only</v>
      </c>
      <c r="S1264" s="56" t="str">
        <f t="shared" si="631"/>
        <v>n/a</v>
      </c>
      <c r="T1264" s="55" t="str">
        <f t="shared" si="632"/>
        <v>n/a</v>
      </c>
      <c r="U1264" s="54" t="str">
        <f t="shared" si="633"/>
        <v>n/a</v>
      </c>
      <c r="V1264" s="53" t="str">
        <f t="shared" si="634"/>
        <v/>
      </c>
      <c r="W1264" s="53" t="str">
        <f t="shared" si="635"/>
        <v>GR only</v>
      </c>
      <c r="X1264" s="53" t="str">
        <f t="shared" si="636"/>
        <v>GR only</v>
      </c>
      <c r="Y1264" s="52" t="str">
        <f t="shared" si="637"/>
        <v/>
      </c>
      <c r="Z1264" s="51" t="str">
        <f t="shared" si="638"/>
        <v>GR only</v>
      </c>
      <c r="AA1264" s="50" t="str">
        <f t="shared" si="639"/>
        <v>GR only</v>
      </c>
      <c r="AB1264" s="40" t="str">
        <f t="shared" si="640"/>
        <v>AQR1</v>
      </c>
      <c r="AC1264" s="49">
        <f t="shared" si="641"/>
        <v>0</v>
      </c>
      <c r="AD1264" s="47">
        <f t="shared" si="642"/>
        <v>0.05</v>
      </c>
      <c r="AE1264" s="47">
        <f t="shared" si="643"/>
        <v>0.05</v>
      </c>
      <c r="AF1264" s="48">
        <f t="shared" si="644"/>
        <v>0</v>
      </c>
      <c r="AG1264" s="47">
        <f t="shared" si="645"/>
        <v>0</v>
      </c>
      <c r="AH1264" s="47">
        <f t="shared" si="646"/>
        <v>0</v>
      </c>
      <c r="AI1264" s="46" t="str">
        <f t="shared" si="647"/>
        <v/>
      </c>
      <c r="AJ1264" s="43">
        <f t="shared" si="648"/>
        <v>0</v>
      </c>
      <c r="AK1264" s="43">
        <f t="shared" si="649"/>
        <v>0</v>
      </c>
      <c r="AL1264" s="45" t="str">
        <f t="shared" si="650"/>
        <v/>
      </c>
      <c r="AM1264" s="43" t="str">
        <f t="shared" si="651"/>
        <v/>
      </c>
      <c r="AN1264" s="42" t="str">
        <f t="shared" si="652"/>
        <v/>
      </c>
      <c r="AO1264" s="40" t="str">
        <f t="shared" si="653"/>
        <v>AQR1_YEAST</v>
      </c>
      <c r="AP1264" s="44" t="str">
        <f t="shared" si="654"/>
        <v/>
      </c>
      <c r="AQ1264" s="43">
        <f t="shared" si="655"/>
        <v>0</v>
      </c>
      <c r="AR1264" s="43">
        <f t="shared" si="656"/>
        <v>0</v>
      </c>
      <c r="AS1264" s="43" t="str">
        <f t="shared" si="657"/>
        <v/>
      </c>
      <c r="AT1264" s="43" t="str">
        <f t="shared" si="658"/>
        <v/>
      </c>
      <c r="AU1264" s="42" t="str">
        <f t="shared" si="659"/>
        <v/>
      </c>
    </row>
    <row r="1265" spans="1:47" ht="15" x14ac:dyDescent="0.25">
      <c r="A1265" s="40" t="s">
        <v>4613</v>
      </c>
      <c r="B1265" s="40" t="s">
        <v>4612</v>
      </c>
      <c r="C1265" s="60">
        <f>IF(ISNUMBER(VLOOKUP(B1265,'[1]WT-GR-A'!I$2:J$693,2,FALSE)),VLOOKUP(B1265,'[1]WT-GR-A'!I$2:J$693,2,FALSE),"")</f>
        <v>0.55000000000000004</v>
      </c>
      <c r="D1265" s="58">
        <f>IF(ISNUMBER(VLOOKUP($B1265,'[1]KO-GR-A'!$I$2:$J$907,2,FALSE)),VLOOKUP($B1265,'[1]KO-GR-A'!$I$2:$J$907,2,FALSE),"")</f>
        <v>0.72</v>
      </c>
      <c r="E1265" s="58">
        <f>IF(ISNUMBER(VLOOKUP($B1265,'[1]MT-GR-A'!$I$2:$J$789,2,FALSE)),VLOOKUP($B1265,'[1]MT-GR-A'!$I$2:$J$789,2,FALSE),"")</f>
        <v>0.55000000000000004</v>
      </c>
      <c r="F1265" s="58">
        <f>IF(ISNUMBER(VLOOKUP($B1265,'[1]WT-HS-A'!$I$2:$J$1224,2,FALSE)),VLOOKUP($B1265,'[1]WT-HS-A'!$I$2:$J$1224,2,FALSE),"")</f>
        <v>1.1499999999999999</v>
      </c>
      <c r="G1265" s="58">
        <f>IF(ISNUMBER(VLOOKUP($B1265,'[1]KO-HS-A'!$I$2:$J$1229,2,FALSE)),VLOOKUP($B1265,'[1]KO-HS-A'!$I$2:$J$1229,2,FALSE),"")</f>
        <v>0.55000000000000004</v>
      </c>
      <c r="H1265" s="58">
        <f>IF(ISNUMBER(VLOOKUP($B1265,'[1]MT-HS-A'!$I$2:$J$1362,2,FALSE)),VLOOKUP($B1265,'[1]MT-HS-A'!$I$2:$J$1362,2,FALSE),"")</f>
        <v>1.1499999999999999</v>
      </c>
      <c r="I1265" s="59">
        <f>IF(ISNUMBER(VLOOKUP($B1265,'[1]WT-GR-B'!$I$2:$J$585,2,FALSE)),VLOOKUP($B1265,'[1]WT-GR-B'!$I$2:$J$585,2,FALSE),"")</f>
        <v>0.24</v>
      </c>
      <c r="J1265" s="58">
        <f>IF(ISNUMBER(VLOOKUP($B1265,'[1]KO-GR-B'!$I$2:$J$900,2,FALSE)),VLOOKUP($B1265,'[1]KO-GR-B'!$I$2:$J$900,2,FALSE),"")</f>
        <v>0.39</v>
      </c>
      <c r="K1265" s="58">
        <f>IF(ISNUMBER(VLOOKUP($B1265,'[1]MT-GR-B'!$I$2:$J$693,2,FALSE)),VLOOKUP($B1265,'[1]MT-GR-B'!$I$2:$J$693,2,FALSE),"")</f>
        <v>0.55000000000000004</v>
      </c>
      <c r="L1265" s="58">
        <f>IF(ISNUMBER(VLOOKUP($B1265,'[1]WT-HS-B'!$I$2:$J$1220,2,FALSE)),VLOOKUP($B1265,'[1]WT-HS-B'!$I$2:$J$1220,2,FALSE),"")</f>
        <v>1.39</v>
      </c>
      <c r="M1265" s="58">
        <f>IF(ISNUMBER(VLOOKUP($B1265,'[1]KO-HS-B'!$I$2:$J$1046,2,FALSE)),VLOOKUP($B1265,'[1]KO-HS-B'!$I$2:$J$1046,2,FALSE),"")</f>
        <v>0.39</v>
      </c>
      <c r="N1265" s="58">
        <f>IF(ISNUMBER(VLOOKUP($B1265,'[1]MT-HS-B'!$I$2:$J$773,2,FALSE)),VLOOKUP($B1265,'[1]MT-HS-B'!$I$2:$J$773,2,FALSE),"")</f>
        <v>0.12</v>
      </c>
      <c r="O1265" s="40" t="str">
        <f t="shared" si="627"/>
        <v>PHB1_YEAST</v>
      </c>
      <c r="P1265" s="57">
        <f t="shared" si="628"/>
        <v>2.9412878787878785</v>
      </c>
      <c r="Q1265" s="57">
        <f t="shared" si="629"/>
        <v>-0.11805555555555551</v>
      </c>
      <c r="R1265" s="57">
        <f t="shared" si="630"/>
        <v>0.15454545454545437</v>
      </c>
      <c r="S1265" s="56">
        <f t="shared" si="631"/>
        <v>1.8503787878787876</v>
      </c>
      <c r="T1265" s="55">
        <f t="shared" si="632"/>
        <v>0.11805555555555551</v>
      </c>
      <c r="U1265" s="54">
        <f t="shared" si="633"/>
        <v>0.93636363636363629</v>
      </c>
      <c r="V1265" s="53">
        <f t="shared" si="634"/>
        <v>1.0909090909090906</v>
      </c>
      <c r="W1265" s="53">
        <f t="shared" si="635"/>
        <v>-0.23611111111111102</v>
      </c>
      <c r="X1265" s="53">
        <f t="shared" si="636"/>
        <v>1.0909090909090906</v>
      </c>
      <c r="Y1265" s="52">
        <f t="shared" si="637"/>
        <v>4.7916666666666661</v>
      </c>
      <c r="Z1265" s="51">
        <f t="shared" si="638"/>
        <v>0</v>
      </c>
      <c r="AA1265" s="50">
        <f t="shared" si="639"/>
        <v>-0.78181818181818186</v>
      </c>
      <c r="AB1265" s="40" t="str">
        <f t="shared" si="640"/>
        <v>PHB1</v>
      </c>
      <c r="AC1265" s="49">
        <f t="shared" si="641"/>
        <v>0.39500000000000002</v>
      </c>
      <c r="AD1265" s="47">
        <f t="shared" si="642"/>
        <v>0.55499999999999994</v>
      </c>
      <c r="AE1265" s="47">
        <f t="shared" si="643"/>
        <v>0.55000000000000004</v>
      </c>
      <c r="AF1265" s="48">
        <f t="shared" si="644"/>
        <v>1.27</v>
      </c>
      <c r="AG1265" s="47">
        <f t="shared" si="645"/>
        <v>0.47000000000000003</v>
      </c>
      <c r="AH1265" s="47">
        <f t="shared" si="646"/>
        <v>0.63500000000000001</v>
      </c>
      <c r="AI1265" s="46">
        <f t="shared" si="647"/>
        <v>3.2151898734177213</v>
      </c>
      <c r="AJ1265" s="43">
        <f t="shared" si="648"/>
        <v>0.84684684684684697</v>
      </c>
      <c r="AK1265" s="43">
        <f t="shared" si="649"/>
        <v>1.1545454545454545</v>
      </c>
      <c r="AL1265" s="45">
        <f t="shared" si="650"/>
        <v>2.6168307773456707</v>
      </c>
      <c r="AM1265" s="43">
        <f t="shared" si="651"/>
        <v>0.16695576778015767</v>
      </c>
      <c r="AN1265" s="42">
        <f t="shared" si="652"/>
        <v>1.324218153858443</v>
      </c>
      <c r="AO1265" s="40" t="str">
        <f t="shared" si="653"/>
        <v>PHB1_YEAST</v>
      </c>
      <c r="AP1265" s="44">
        <f t="shared" si="654"/>
        <v>0.21920310216782968</v>
      </c>
      <c r="AQ1265" s="43">
        <f t="shared" si="655"/>
        <v>0.23334523779156091</v>
      </c>
      <c r="AR1265" s="43">
        <f t="shared" si="656"/>
        <v>0</v>
      </c>
      <c r="AS1265" s="43">
        <f t="shared" si="657"/>
        <v>0.16970562748477142</v>
      </c>
      <c r="AT1265" s="43">
        <f t="shared" si="658"/>
        <v>0.11313708498984751</v>
      </c>
      <c r="AU1265" s="42">
        <f t="shared" si="659"/>
        <v>0.72831998462214376</v>
      </c>
    </row>
    <row r="1266" spans="1:47" ht="15" x14ac:dyDescent="0.25">
      <c r="A1266" s="40" t="s">
        <v>4611</v>
      </c>
      <c r="B1266" s="40" t="s">
        <v>4610</v>
      </c>
      <c r="C1266" s="60">
        <f>IF(ISNUMBER(VLOOKUP(B1266,'[1]WT-GR-A'!I$2:J$693,2,FALSE)),VLOOKUP(B1266,'[1]WT-GR-A'!I$2:J$693,2,FALSE),"")</f>
        <v>0.22</v>
      </c>
      <c r="D1266" s="58">
        <f>IF(ISNUMBER(VLOOKUP($B1266,'[1]KO-GR-A'!$I$2:$J$907,2,FALSE)),VLOOKUP($B1266,'[1]KO-GR-A'!$I$2:$J$907,2,FALSE),"")</f>
        <v>0.49</v>
      </c>
      <c r="E1266" s="58">
        <f>IF(ISNUMBER(VLOOKUP($B1266,'[1]MT-GR-A'!$I$2:$J$789,2,FALSE)),VLOOKUP($B1266,'[1]MT-GR-A'!$I$2:$J$789,2,FALSE),"")</f>
        <v>0.35</v>
      </c>
      <c r="F1266" s="58">
        <f>IF(ISNUMBER(VLOOKUP($B1266,'[1]WT-HS-A'!$I$2:$J$1224,2,FALSE)),VLOOKUP($B1266,'[1]WT-HS-A'!$I$2:$J$1224,2,FALSE),"")</f>
        <v>0.65</v>
      </c>
      <c r="G1266" s="58">
        <f>IF(ISNUMBER(VLOOKUP($B1266,'[1]KO-HS-A'!$I$2:$J$1229,2,FALSE)),VLOOKUP($B1266,'[1]KO-HS-A'!$I$2:$J$1229,2,FALSE),"")</f>
        <v>0.49</v>
      </c>
      <c r="H1266" s="58">
        <f>IF(ISNUMBER(VLOOKUP($B1266,'[1]MT-HS-A'!$I$2:$J$1362,2,FALSE)),VLOOKUP($B1266,'[1]MT-HS-A'!$I$2:$J$1362,2,FALSE),"")</f>
        <v>0.82</v>
      </c>
      <c r="I1266" s="59">
        <f>IF(ISNUMBER(VLOOKUP($B1266,'[1]WT-GR-B'!$I$2:$J$585,2,FALSE)),VLOOKUP($B1266,'[1]WT-GR-B'!$I$2:$J$585,2,FALSE),"")</f>
        <v>0.1</v>
      </c>
      <c r="J1266" s="58">
        <f>IF(ISNUMBER(VLOOKUP($B1266,'[1]KO-GR-B'!$I$2:$J$900,2,FALSE)),VLOOKUP($B1266,'[1]KO-GR-B'!$I$2:$J$900,2,FALSE),"")</f>
        <v>0.1</v>
      </c>
      <c r="K1266" s="58">
        <f>IF(ISNUMBER(VLOOKUP($B1266,'[1]MT-GR-B'!$I$2:$J$693,2,FALSE)),VLOOKUP($B1266,'[1]MT-GR-B'!$I$2:$J$693,2,FALSE),"")</f>
        <v>0.49</v>
      </c>
      <c r="L1266" s="58">
        <f>IF(ISNUMBER(VLOOKUP($B1266,'[1]WT-HS-B'!$I$2:$J$1220,2,FALSE)),VLOOKUP($B1266,'[1]WT-HS-B'!$I$2:$J$1220,2,FALSE),"")</f>
        <v>0.82</v>
      </c>
      <c r="M1266" s="58">
        <f>IF(ISNUMBER(VLOOKUP($B1266,'[1]KO-HS-B'!$I$2:$J$1046,2,FALSE)),VLOOKUP($B1266,'[1]KO-HS-B'!$I$2:$J$1046,2,FALSE),"")</f>
        <v>0.22</v>
      </c>
      <c r="N1266" s="58">
        <f>IF(ISNUMBER(VLOOKUP($B1266,'[1]MT-HS-B'!$I$2:$J$773,2,FALSE)),VLOOKUP($B1266,'[1]MT-HS-B'!$I$2:$J$773,2,FALSE),"")</f>
        <v>0.1</v>
      </c>
      <c r="O1266" s="40" t="str">
        <f t="shared" si="627"/>
        <v>PHB2_YEAST</v>
      </c>
      <c r="P1266" s="57">
        <f t="shared" si="628"/>
        <v>4.5772727272727272</v>
      </c>
      <c r="Q1266" s="57">
        <f t="shared" si="629"/>
        <v>0.6</v>
      </c>
      <c r="R1266" s="57">
        <f t="shared" si="630"/>
        <v>0.2734693877551021</v>
      </c>
      <c r="S1266" s="56">
        <f t="shared" si="631"/>
        <v>2.6227272727272721</v>
      </c>
      <c r="T1266" s="55">
        <f t="shared" si="632"/>
        <v>0.6</v>
      </c>
      <c r="U1266" s="54">
        <f t="shared" si="633"/>
        <v>1.0693877551020408</v>
      </c>
      <c r="V1266" s="53">
        <f t="shared" si="634"/>
        <v>1.9545454545454548</v>
      </c>
      <c r="W1266" s="53">
        <f t="shared" si="635"/>
        <v>0</v>
      </c>
      <c r="X1266" s="53">
        <f t="shared" si="636"/>
        <v>1.342857142857143</v>
      </c>
      <c r="Y1266" s="52">
        <f t="shared" si="637"/>
        <v>7.1999999999999993</v>
      </c>
      <c r="Z1266" s="51">
        <f t="shared" si="638"/>
        <v>1.2</v>
      </c>
      <c r="AA1266" s="50">
        <f t="shared" si="639"/>
        <v>-0.79591836734693877</v>
      </c>
      <c r="AB1266" s="40" t="str">
        <f t="shared" si="640"/>
        <v>PHB2</v>
      </c>
      <c r="AC1266" s="49">
        <f t="shared" si="641"/>
        <v>0.16</v>
      </c>
      <c r="AD1266" s="47">
        <f t="shared" si="642"/>
        <v>0.29499999999999998</v>
      </c>
      <c r="AE1266" s="47">
        <f t="shared" si="643"/>
        <v>0.42</v>
      </c>
      <c r="AF1266" s="48">
        <f t="shared" si="644"/>
        <v>0.73499999999999999</v>
      </c>
      <c r="AG1266" s="47">
        <f t="shared" si="645"/>
        <v>0.35499999999999998</v>
      </c>
      <c r="AH1266" s="47">
        <f t="shared" si="646"/>
        <v>0.45999999999999996</v>
      </c>
      <c r="AI1266" s="46">
        <f t="shared" si="647"/>
        <v>4.59375</v>
      </c>
      <c r="AJ1266" s="43">
        <f t="shared" si="648"/>
        <v>1.2033898305084745</v>
      </c>
      <c r="AK1266" s="43">
        <f t="shared" si="649"/>
        <v>1.0952380952380951</v>
      </c>
      <c r="AL1266" s="45">
        <f t="shared" si="650"/>
        <v>3.7090964794967083</v>
      </c>
      <c r="AM1266" s="43">
        <f t="shared" si="651"/>
        <v>0.84852813742385691</v>
      </c>
      <c r="AN1266" s="42">
        <f t="shared" si="652"/>
        <v>1.512342666701024</v>
      </c>
      <c r="AO1266" s="40" t="str">
        <f t="shared" si="653"/>
        <v>PHB2_YEAST</v>
      </c>
      <c r="AP1266" s="44">
        <f t="shared" si="654"/>
        <v>8.4852813742385694E-2</v>
      </c>
      <c r="AQ1266" s="43">
        <f t="shared" si="655"/>
        <v>0.27577164466275356</v>
      </c>
      <c r="AR1266" s="43">
        <f t="shared" si="656"/>
        <v>9.8994949366116816E-2</v>
      </c>
      <c r="AS1266" s="43">
        <f t="shared" si="657"/>
        <v>0.12020815280171339</v>
      </c>
      <c r="AT1266" s="43">
        <f t="shared" si="658"/>
        <v>0.19091883092036779</v>
      </c>
      <c r="AU1266" s="42">
        <f t="shared" si="659"/>
        <v>0.50911688245431419</v>
      </c>
    </row>
    <row r="1267" spans="1:47" ht="15" x14ac:dyDescent="0.25">
      <c r="A1267" s="40" t="s">
        <v>4609</v>
      </c>
      <c r="B1267" s="40" t="s">
        <v>4608</v>
      </c>
      <c r="C1267" s="60">
        <f>IF(ISNUMBER(VLOOKUP(B1267,'[1]WT-GR-A'!I$2:J$693,2,FALSE)),VLOOKUP(B1267,'[1]WT-GR-A'!I$2:J$693,2,FALSE),"")</f>
        <v>0.05</v>
      </c>
      <c r="D1267" s="58">
        <f>IF(ISNUMBER(VLOOKUP($B1267,'[1]KO-GR-A'!$I$2:$J$907,2,FALSE)),VLOOKUP($B1267,'[1]KO-GR-A'!$I$2:$J$907,2,FALSE),"")</f>
        <v>0.11</v>
      </c>
      <c r="E1267" s="58">
        <f>IF(ISNUMBER(VLOOKUP($B1267,'[1]MT-GR-A'!$I$2:$J$789,2,FALSE)),VLOOKUP($B1267,'[1]MT-GR-A'!$I$2:$J$789,2,FALSE),"")</f>
        <v>0.11</v>
      </c>
      <c r="F1267" s="58" t="str">
        <f>IF(ISNUMBER(VLOOKUP($B1267,'[1]WT-HS-A'!$I$2:$J$1224,2,FALSE)),VLOOKUP($B1267,'[1]WT-HS-A'!$I$2:$J$1224,2,FALSE),"")</f>
        <v/>
      </c>
      <c r="G1267" s="58" t="str">
        <f>IF(ISNUMBER(VLOOKUP($B1267,'[1]KO-HS-A'!$I$2:$J$1229,2,FALSE)),VLOOKUP($B1267,'[1]KO-HS-A'!$I$2:$J$1229,2,FALSE),"")</f>
        <v/>
      </c>
      <c r="H1267" s="58">
        <f>IF(ISNUMBER(VLOOKUP($B1267,'[1]MT-HS-A'!$I$2:$J$1362,2,FALSE)),VLOOKUP($B1267,'[1]MT-HS-A'!$I$2:$J$1362,2,FALSE),"")</f>
        <v>0.05</v>
      </c>
      <c r="I1267" s="59">
        <f>IF(ISNUMBER(VLOOKUP($B1267,'[1]WT-GR-B'!$I$2:$J$585,2,FALSE)),VLOOKUP($B1267,'[1]WT-GR-B'!$I$2:$J$585,2,FALSE),"")</f>
        <v>0.05</v>
      </c>
      <c r="J1267" s="58">
        <f>IF(ISNUMBER(VLOOKUP($B1267,'[1]KO-GR-B'!$I$2:$J$900,2,FALSE)),VLOOKUP($B1267,'[1]KO-GR-B'!$I$2:$J$900,2,FALSE),"")</f>
        <v>0.23</v>
      </c>
      <c r="K1267" s="58" t="str">
        <f>IF(ISNUMBER(VLOOKUP($B1267,'[1]MT-GR-B'!$I$2:$J$693,2,FALSE)),VLOOKUP($B1267,'[1]MT-GR-B'!$I$2:$J$693,2,FALSE),"")</f>
        <v/>
      </c>
      <c r="L1267" s="58" t="str">
        <f>IF(ISNUMBER(VLOOKUP($B1267,'[1]WT-HS-B'!$I$2:$J$1220,2,FALSE)),VLOOKUP($B1267,'[1]WT-HS-B'!$I$2:$J$1220,2,FALSE),"")</f>
        <v/>
      </c>
      <c r="M1267" s="58" t="str">
        <f>IF(ISNUMBER(VLOOKUP($B1267,'[1]KO-HS-B'!$I$2:$J$1046,2,FALSE)),VLOOKUP($B1267,'[1]KO-HS-B'!$I$2:$J$1046,2,FALSE),"")</f>
        <v/>
      </c>
      <c r="N1267" s="58" t="str">
        <f>IF(ISNUMBER(VLOOKUP($B1267,'[1]MT-HS-B'!$I$2:$J$773,2,FALSE)),VLOOKUP($B1267,'[1]MT-HS-B'!$I$2:$J$773,2,FALSE),"")</f>
        <v/>
      </c>
      <c r="O1267" s="40" t="str">
        <f t="shared" si="627"/>
        <v>LAS17_YEAST</v>
      </c>
      <c r="P1267" s="57" t="str">
        <f t="shared" si="628"/>
        <v>GR only</v>
      </c>
      <c r="Q1267" s="57" t="str">
        <f t="shared" si="629"/>
        <v>GR only</v>
      </c>
      <c r="R1267" s="57">
        <f t="shared" si="630"/>
        <v>-0.54545454545454541</v>
      </c>
      <c r="S1267" s="56" t="str">
        <f t="shared" si="631"/>
        <v>n/a</v>
      </c>
      <c r="T1267" s="55" t="str">
        <f t="shared" si="632"/>
        <v>n/a</v>
      </c>
      <c r="U1267" s="54" t="str">
        <f t="shared" si="633"/>
        <v>n/a</v>
      </c>
      <c r="V1267" s="53" t="str">
        <f t="shared" si="634"/>
        <v>GR only</v>
      </c>
      <c r="W1267" s="53" t="str">
        <f t="shared" si="635"/>
        <v>GR only</v>
      </c>
      <c r="X1267" s="53">
        <f t="shared" si="636"/>
        <v>-0.54545454545454541</v>
      </c>
      <c r="Y1267" s="52" t="str">
        <f t="shared" si="637"/>
        <v>GR only</v>
      </c>
      <c r="Z1267" s="51" t="str">
        <f t="shared" si="638"/>
        <v>GR only</v>
      </c>
      <c r="AA1267" s="50" t="str">
        <f t="shared" si="639"/>
        <v/>
      </c>
      <c r="AB1267" s="40" t="str">
        <f t="shared" si="640"/>
        <v>LAS17</v>
      </c>
      <c r="AC1267" s="49">
        <f t="shared" si="641"/>
        <v>0.05</v>
      </c>
      <c r="AD1267" s="47">
        <f t="shared" si="642"/>
        <v>0.17</v>
      </c>
      <c r="AE1267" s="47">
        <f t="shared" si="643"/>
        <v>0.11</v>
      </c>
      <c r="AF1267" s="48">
        <f t="shared" si="644"/>
        <v>0</v>
      </c>
      <c r="AG1267" s="47">
        <f t="shared" si="645"/>
        <v>0</v>
      </c>
      <c r="AH1267" s="47">
        <f t="shared" si="646"/>
        <v>0.05</v>
      </c>
      <c r="AI1267" s="46">
        <f t="shared" si="647"/>
        <v>0</v>
      </c>
      <c r="AJ1267" s="43">
        <f t="shared" si="648"/>
        <v>0</v>
      </c>
      <c r="AK1267" s="43">
        <f t="shared" si="649"/>
        <v>0.45454545454545459</v>
      </c>
      <c r="AL1267" s="45" t="str">
        <f t="shared" si="650"/>
        <v/>
      </c>
      <c r="AM1267" s="43" t="str">
        <f t="shared" si="651"/>
        <v/>
      </c>
      <c r="AN1267" s="42" t="str">
        <f t="shared" si="652"/>
        <v/>
      </c>
      <c r="AO1267" s="40" t="str">
        <f t="shared" si="653"/>
        <v>LAS17_YEAST</v>
      </c>
      <c r="AP1267" s="44">
        <f t="shared" si="654"/>
        <v>0</v>
      </c>
      <c r="AQ1267" s="43">
        <f t="shared" si="655"/>
        <v>8.4852813742385652E-2</v>
      </c>
      <c r="AR1267" s="43" t="str">
        <f t="shared" si="656"/>
        <v/>
      </c>
      <c r="AS1267" s="43" t="str">
        <f t="shared" si="657"/>
        <v/>
      </c>
      <c r="AT1267" s="43" t="str">
        <f t="shared" si="658"/>
        <v/>
      </c>
      <c r="AU1267" s="42" t="str">
        <f t="shared" si="659"/>
        <v/>
      </c>
    </row>
    <row r="1268" spans="1:47" ht="15" x14ac:dyDescent="0.25">
      <c r="A1268" s="40" t="s">
        <v>4607</v>
      </c>
      <c r="B1268" s="40" t="s">
        <v>4606</v>
      </c>
      <c r="C1268" s="60" t="str">
        <f>IF(ISNUMBER(VLOOKUP(B1268,'[1]WT-GR-A'!I$2:J$693,2,FALSE)),VLOOKUP(B1268,'[1]WT-GR-A'!I$2:J$693,2,FALSE),"")</f>
        <v/>
      </c>
      <c r="D1268" s="58" t="str">
        <f>IF(ISNUMBER(VLOOKUP($B1268,'[1]KO-GR-A'!$I$2:$J$907,2,FALSE)),VLOOKUP($B1268,'[1]KO-GR-A'!$I$2:$J$907,2,FALSE),"")</f>
        <v/>
      </c>
      <c r="E1268" s="58">
        <f>IF(ISNUMBER(VLOOKUP($B1268,'[1]MT-GR-A'!$I$2:$J$789,2,FALSE)),VLOOKUP($B1268,'[1]MT-GR-A'!$I$2:$J$789,2,FALSE),"")</f>
        <v>0.13</v>
      </c>
      <c r="F1268" s="58" t="str">
        <f>IF(ISNUMBER(VLOOKUP($B1268,'[1]WT-HS-A'!$I$2:$J$1224,2,FALSE)),VLOOKUP($B1268,'[1]WT-HS-A'!$I$2:$J$1224,2,FALSE),"")</f>
        <v/>
      </c>
      <c r="G1268" s="58" t="str">
        <f>IF(ISNUMBER(VLOOKUP($B1268,'[1]KO-HS-A'!$I$2:$J$1229,2,FALSE)),VLOOKUP($B1268,'[1]KO-HS-A'!$I$2:$J$1229,2,FALSE),"")</f>
        <v/>
      </c>
      <c r="H1268" s="58" t="str">
        <f>IF(ISNUMBER(VLOOKUP($B1268,'[1]MT-HS-A'!$I$2:$J$1362,2,FALSE)),VLOOKUP($B1268,'[1]MT-HS-A'!$I$2:$J$1362,2,FALSE),"")</f>
        <v/>
      </c>
      <c r="I1268" s="59" t="str">
        <f>IF(ISNUMBER(VLOOKUP($B1268,'[1]WT-GR-B'!$I$2:$J$585,2,FALSE)),VLOOKUP($B1268,'[1]WT-GR-B'!$I$2:$J$585,2,FALSE),"")</f>
        <v/>
      </c>
      <c r="J1268" s="58" t="str">
        <f>IF(ISNUMBER(VLOOKUP($B1268,'[1]KO-GR-B'!$I$2:$J$900,2,FALSE)),VLOOKUP($B1268,'[1]KO-GR-B'!$I$2:$J$900,2,FALSE),"")</f>
        <v/>
      </c>
      <c r="K1268" s="58" t="str">
        <f>IF(ISNUMBER(VLOOKUP($B1268,'[1]MT-GR-B'!$I$2:$J$693,2,FALSE)),VLOOKUP($B1268,'[1]MT-GR-B'!$I$2:$J$693,2,FALSE),"")</f>
        <v/>
      </c>
      <c r="L1268" s="58" t="str">
        <f>IF(ISNUMBER(VLOOKUP($B1268,'[1]WT-HS-B'!$I$2:$J$1220,2,FALSE)),VLOOKUP($B1268,'[1]WT-HS-B'!$I$2:$J$1220,2,FALSE),"")</f>
        <v/>
      </c>
      <c r="M1268" s="58" t="str">
        <f>IF(ISNUMBER(VLOOKUP($B1268,'[1]KO-HS-B'!$I$2:$J$1046,2,FALSE)),VLOOKUP($B1268,'[1]KO-HS-B'!$I$2:$J$1046,2,FALSE),"")</f>
        <v/>
      </c>
      <c r="N1268" s="58" t="str">
        <f>IF(ISNUMBER(VLOOKUP($B1268,'[1]MT-HS-B'!$I$2:$J$773,2,FALSE)),VLOOKUP($B1268,'[1]MT-HS-B'!$I$2:$J$773,2,FALSE),"")</f>
        <v/>
      </c>
      <c r="O1268" s="40" t="str">
        <f t="shared" si="627"/>
        <v>ADY1_YEAST</v>
      </c>
      <c r="P1268" s="57" t="str">
        <f t="shared" si="628"/>
        <v/>
      </c>
      <c r="Q1268" s="57" t="str">
        <f t="shared" si="629"/>
        <v/>
      </c>
      <c r="R1268" s="57" t="str">
        <f t="shared" si="630"/>
        <v/>
      </c>
      <c r="S1268" s="56" t="str">
        <f t="shared" si="631"/>
        <v>n/a</v>
      </c>
      <c r="T1268" s="55" t="str">
        <f t="shared" si="632"/>
        <v>n/a</v>
      </c>
      <c r="U1268" s="54" t="str">
        <f t="shared" si="633"/>
        <v>n/a</v>
      </c>
      <c r="V1268" s="53" t="str">
        <f t="shared" si="634"/>
        <v/>
      </c>
      <c r="W1268" s="53" t="str">
        <f t="shared" si="635"/>
        <v/>
      </c>
      <c r="X1268" s="53" t="str">
        <f t="shared" si="636"/>
        <v>GR only</v>
      </c>
      <c r="Y1268" s="52" t="str">
        <f t="shared" si="637"/>
        <v/>
      </c>
      <c r="Z1268" s="51" t="str">
        <f t="shared" si="638"/>
        <v/>
      </c>
      <c r="AA1268" s="50" t="str">
        <f t="shared" si="639"/>
        <v/>
      </c>
      <c r="AB1268" s="40" t="str">
        <f t="shared" si="640"/>
        <v>PFS1</v>
      </c>
      <c r="AC1268" s="49">
        <f t="shared" si="641"/>
        <v>0</v>
      </c>
      <c r="AD1268" s="47">
        <f t="shared" si="642"/>
        <v>0</v>
      </c>
      <c r="AE1268" s="47">
        <f t="shared" si="643"/>
        <v>0.13</v>
      </c>
      <c r="AF1268" s="48">
        <f t="shared" si="644"/>
        <v>0</v>
      </c>
      <c r="AG1268" s="47">
        <f t="shared" si="645"/>
        <v>0</v>
      </c>
      <c r="AH1268" s="47">
        <f t="shared" si="646"/>
        <v>0</v>
      </c>
      <c r="AI1268" s="46" t="str">
        <f t="shared" si="647"/>
        <v/>
      </c>
      <c r="AJ1268" s="43" t="str">
        <f t="shared" si="648"/>
        <v/>
      </c>
      <c r="AK1268" s="43">
        <f t="shared" si="649"/>
        <v>0</v>
      </c>
      <c r="AL1268" s="45" t="str">
        <f t="shared" si="650"/>
        <v/>
      </c>
      <c r="AM1268" s="43" t="str">
        <f t="shared" si="651"/>
        <v/>
      </c>
      <c r="AN1268" s="42" t="str">
        <f t="shared" si="652"/>
        <v/>
      </c>
      <c r="AO1268" s="40" t="str">
        <f t="shared" si="653"/>
        <v>ADY1_YEAST</v>
      </c>
      <c r="AP1268" s="44" t="str">
        <f t="shared" si="654"/>
        <v/>
      </c>
      <c r="AQ1268" s="43" t="str">
        <f t="shared" si="655"/>
        <v/>
      </c>
      <c r="AR1268" s="43" t="str">
        <f t="shared" si="656"/>
        <v/>
      </c>
      <c r="AS1268" s="43" t="str">
        <f t="shared" si="657"/>
        <v/>
      </c>
      <c r="AT1268" s="43" t="str">
        <f t="shared" si="658"/>
        <v/>
      </c>
      <c r="AU1268" s="42" t="str">
        <f t="shared" si="659"/>
        <v/>
      </c>
    </row>
    <row r="1269" spans="1:47" ht="15" x14ac:dyDescent="0.25">
      <c r="A1269" s="40" t="s">
        <v>4605</v>
      </c>
      <c r="B1269" s="40" t="s">
        <v>4604</v>
      </c>
      <c r="C1269" s="60" t="str">
        <f>IF(ISNUMBER(VLOOKUP(B1269,'[1]WT-GR-A'!I$2:J$693,2,FALSE)),VLOOKUP(B1269,'[1]WT-GR-A'!I$2:J$693,2,FALSE),"")</f>
        <v/>
      </c>
      <c r="D1269" s="58" t="str">
        <f>IF(ISNUMBER(VLOOKUP($B1269,'[1]KO-GR-A'!$I$2:$J$907,2,FALSE)),VLOOKUP($B1269,'[1]KO-GR-A'!$I$2:$J$907,2,FALSE),"")</f>
        <v/>
      </c>
      <c r="E1269" s="58" t="str">
        <f>IF(ISNUMBER(VLOOKUP($B1269,'[1]MT-GR-A'!$I$2:$J$789,2,FALSE)),VLOOKUP($B1269,'[1]MT-GR-A'!$I$2:$J$789,2,FALSE),"")</f>
        <v/>
      </c>
      <c r="F1269" s="58">
        <f>IF(ISNUMBER(VLOOKUP($B1269,'[1]WT-HS-A'!$I$2:$J$1224,2,FALSE)),VLOOKUP($B1269,'[1]WT-HS-A'!$I$2:$J$1224,2,FALSE),"")</f>
        <v>0.12</v>
      </c>
      <c r="G1269" s="58">
        <f>IF(ISNUMBER(VLOOKUP($B1269,'[1]KO-HS-A'!$I$2:$J$1229,2,FALSE)),VLOOKUP($B1269,'[1]KO-HS-A'!$I$2:$J$1229,2,FALSE),"")</f>
        <v>0.12</v>
      </c>
      <c r="H1269" s="58">
        <f>IF(ISNUMBER(VLOOKUP($B1269,'[1]MT-HS-A'!$I$2:$J$1362,2,FALSE)),VLOOKUP($B1269,'[1]MT-HS-A'!$I$2:$J$1362,2,FALSE),"")</f>
        <v>0.12</v>
      </c>
      <c r="I1269" s="59" t="str">
        <f>IF(ISNUMBER(VLOOKUP($B1269,'[1]WT-GR-B'!$I$2:$J$585,2,FALSE)),VLOOKUP($B1269,'[1]WT-GR-B'!$I$2:$J$585,2,FALSE),"")</f>
        <v/>
      </c>
      <c r="J1269" s="58" t="str">
        <f>IF(ISNUMBER(VLOOKUP($B1269,'[1]KO-GR-B'!$I$2:$J$900,2,FALSE)),VLOOKUP($B1269,'[1]KO-GR-B'!$I$2:$J$900,2,FALSE),"")</f>
        <v/>
      </c>
      <c r="K1269" s="58" t="str">
        <f>IF(ISNUMBER(VLOOKUP($B1269,'[1]MT-GR-B'!$I$2:$J$693,2,FALSE)),VLOOKUP($B1269,'[1]MT-GR-B'!$I$2:$J$693,2,FALSE),"")</f>
        <v/>
      </c>
      <c r="L1269" s="58">
        <f>IF(ISNUMBER(VLOOKUP($B1269,'[1]WT-HS-B'!$I$2:$J$1220,2,FALSE)),VLOOKUP($B1269,'[1]WT-HS-B'!$I$2:$J$1220,2,FALSE),"")</f>
        <v>0.12</v>
      </c>
      <c r="M1269" s="58" t="str">
        <f>IF(ISNUMBER(VLOOKUP($B1269,'[1]KO-HS-B'!$I$2:$J$1046,2,FALSE)),VLOOKUP($B1269,'[1]KO-HS-B'!$I$2:$J$1046,2,FALSE),"")</f>
        <v/>
      </c>
      <c r="N1269" s="58" t="str">
        <f>IF(ISNUMBER(VLOOKUP($B1269,'[1]MT-HS-B'!$I$2:$J$773,2,FALSE)),VLOOKUP($B1269,'[1]MT-HS-B'!$I$2:$J$773,2,FALSE),"")</f>
        <v/>
      </c>
      <c r="O1269" s="40" t="str">
        <f t="shared" si="627"/>
        <v>POC1_YEAST</v>
      </c>
      <c r="P1269" s="57" t="str">
        <f t="shared" si="628"/>
        <v>HS only</v>
      </c>
      <c r="Q1269" s="57" t="str">
        <f t="shared" si="629"/>
        <v/>
      </c>
      <c r="R1269" s="57" t="str">
        <f t="shared" si="630"/>
        <v/>
      </c>
      <c r="S1269" s="56" t="str">
        <f t="shared" si="631"/>
        <v>n/a</v>
      </c>
      <c r="T1269" s="55" t="str">
        <f t="shared" si="632"/>
        <v>n/a</v>
      </c>
      <c r="U1269" s="54" t="str">
        <f t="shared" si="633"/>
        <v>n/a</v>
      </c>
      <c r="V1269" s="53" t="str">
        <f t="shared" si="634"/>
        <v>HS only</v>
      </c>
      <c r="W1269" s="53" t="str">
        <f t="shared" si="635"/>
        <v>HS only</v>
      </c>
      <c r="X1269" s="53" t="str">
        <f t="shared" si="636"/>
        <v>HS only</v>
      </c>
      <c r="Y1269" s="52" t="str">
        <f t="shared" si="637"/>
        <v>HS only</v>
      </c>
      <c r="Z1269" s="51" t="str">
        <f t="shared" si="638"/>
        <v/>
      </c>
      <c r="AA1269" s="50" t="str">
        <f t="shared" si="639"/>
        <v/>
      </c>
      <c r="AB1269" s="40" t="str">
        <f t="shared" si="640"/>
        <v>PBA1</v>
      </c>
      <c r="AC1269" s="49">
        <f t="shared" si="641"/>
        <v>0</v>
      </c>
      <c r="AD1269" s="47">
        <f t="shared" si="642"/>
        <v>0</v>
      </c>
      <c r="AE1269" s="47">
        <f t="shared" si="643"/>
        <v>0</v>
      </c>
      <c r="AF1269" s="48">
        <f t="shared" si="644"/>
        <v>0.12</v>
      </c>
      <c r="AG1269" s="47">
        <f t="shared" si="645"/>
        <v>0.12</v>
      </c>
      <c r="AH1269" s="47">
        <f t="shared" si="646"/>
        <v>0.12</v>
      </c>
      <c r="AI1269" s="46" t="str">
        <f t="shared" si="647"/>
        <v>HS Only</v>
      </c>
      <c r="AJ1269" s="43" t="str">
        <f t="shared" si="648"/>
        <v>HS Only</v>
      </c>
      <c r="AK1269" s="43" t="str">
        <f t="shared" si="649"/>
        <v>HS Only</v>
      </c>
      <c r="AL1269" s="45" t="str">
        <f t="shared" si="650"/>
        <v/>
      </c>
      <c r="AM1269" s="43" t="str">
        <f t="shared" si="651"/>
        <v/>
      </c>
      <c r="AN1269" s="42" t="str">
        <f t="shared" si="652"/>
        <v/>
      </c>
      <c r="AO1269" s="40" t="str">
        <f t="shared" si="653"/>
        <v>POC1_YEAST</v>
      </c>
      <c r="AP1269" s="44" t="str">
        <f t="shared" si="654"/>
        <v/>
      </c>
      <c r="AQ1269" s="43" t="str">
        <f t="shared" si="655"/>
        <v/>
      </c>
      <c r="AR1269" s="43" t="str">
        <f t="shared" si="656"/>
        <v/>
      </c>
      <c r="AS1269" s="43">
        <f t="shared" si="657"/>
        <v>0</v>
      </c>
      <c r="AT1269" s="43" t="str">
        <f t="shared" si="658"/>
        <v/>
      </c>
      <c r="AU1269" s="42" t="str">
        <f t="shared" si="659"/>
        <v/>
      </c>
    </row>
    <row r="1270" spans="1:47" ht="15" x14ac:dyDescent="0.25">
      <c r="A1270" s="40" t="s">
        <v>4603</v>
      </c>
      <c r="B1270" s="40" t="s">
        <v>4602</v>
      </c>
      <c r="C1270" s="60" t="str">
        <f>IF(ISNUMBER(VLOOKUP(B1270,'[1]WT-GR-A'!I$2:J$693,2,FALSE)),VLOOKUP(B1270,'[1]WT-GR-A'!I$2:J$693,2,FALSE),"")</f>
        <v/>
      </c>
      <c r="D1270" s="58" t="str">
        <f>IF(ISNUMBER(VLOOKUP($B1270,'[1]KO-GR-A'!$I$2:$J$907,2,FALSE)),VLOOKUP($B1270,'[1]KO-GR-A'!$I$2:$J$907,2,FALSE),"")</f>
        <v/>
      </c>
      <c r="E1270" s="58" t="str">
        <f>IF(ISNUMBER(VLOOKUP($B1270,'[1]MT-GR-A'!$I$2:$J$789,2,FALSE)),VLOOKUP($B1270,'[1]MT-GR-A'!$I$2:$J$789,2,FALSE),"")</f>
        <v/>
      </c>
      <c r="F1270" s="58">
        <f>IF(ISNUMBER(VLOOKUP($B1270,'[1]WT-HS-A'!$I$2:$J$1224,2,FALSE)),VLOOKUP($B1270,'[1]WT-HS-A'!$I$2:$J$1224,2,FALSE),"")</f>
        <v>0.12</v>
      </c>
      <c r="G1270" s="58" t="str">
        <f>IF(ISNUMBER(VLOOKUP($B1270,'[1]KO-HS-A'!$I$2:$J$1229,2,FALSE)),VLOOKUP($B1270,'[1]KO-HS-A'!$I$2:$J$1229,2,FALSE),"")</f>
        <v/>
      </c>
      <c r="H1270" s="58" t="str">
        <f>IF(ISNUMBER(VLOOKUP($B1270,'[1]MT-HS-A'!$I$2:$J$1362,2,FALSE)),VLOOKUP($B1270,'[1]MT-HS-A'!$I$2:$J$1362,2,FALSE),"")</f>
        <v/>
      </c>
      <c r="I1270" s="59" t="str">
        <f>IF(ISNUMBER(VLOOKUP($B1270,'[1]WT-GR-B'!$I$2:$J$585,2,FALSE)),VLOOKUP($B1270,'[1]WT-GR-B'!$I$2:$J$585,2,FALSE),"")</f>
        <v/>
      </c>
      <c r="J1270" s="58" t="str">
        <f>IF(ISNUMBER(VLOOKUP($B1270,'[1]KO-GR-B'!$I$2:$J$900,2,FALSE)),VLOOKUP($B1270,'[1]KO-GR-B'!$I$2:$J$900,2,FALSE),"")</f>
        <v/>
      </c>
      <c r="K1270" s="58" t="str">
        <f>IF(ISNUMBER(VLOOKUP($B1270,'[1]MT-GR-B'!$I$2:$J$693,2,FALSE)),VLOOKUP($B1270,'[1]MT-GR-B'!$I$2:$J$693,2,FALSE),"")</f>
        <v/>
      </c>
      <c r="L1270" s="58" t="str">
        <f>IF(ISNUMBER(VLOOKUP($B1270,'[1]WT-HS-B'!$I$2:$J$1220,2,FALSE)),VLOOKUP($B1270,'[1]WT-HS-B'!$I$2:$J$1220,2,FALSE),"")</f>
        <v/>
      </c>
      <c r="M1270" s="58" t="str">
        <f>IF(ISNUMBER(VLOOKUP($B1270,'[1]KO-HS-B'!$I$2:$J$1046,2,FALSE)),VLOOKUP($B1270,'[1]KO-HS-B'!$I$2:$J$1046,2,FALSE),"")</f>
        <v/>
      </c>
      <c r="N1270" s="58" t="str">
        <f>IF(ISNUMBER(VLOOKUP($B1270,'[1]MT-HS-B'!$I$2:$J$773,2,FALSE)),VLOOKUP($B1270,'[1]MT-HS-B'!$I$2:$J$773,2,FALSE),"")</f>
        <v/>
      </c>
      <c r="O1270" s="40" t="str">
        <f t="shared" si="627"/>
        <v>POC2_YEAST</v>
      </c>
      <c r="P1270" s="57" t="str">
        <f t="shared" si="628"/>
        <v/>
      </c>
      <c r="Q1270" s="57" t="str">
        <f t="shared" si="629"/>
        <v/>
      </c>
      <c r="R1270" s="57" t="str">
        <f t="shared" si="630"/>
        <v/>
      </c>
      <c r="S1270" s="56" t="str">
        <f t="shared" si="631"/>
        <v>n/a</v>
      </c>
      <c r="T1270" s="55" t="str">
        <f t="shared" si="632"/>
        <v>n/a</v>
      </c>
      <c r="U1270" s="54" t="str">
        <f t="shared" si="633"/>
        <v>n/a</v>
      </c>
      <c r="V1270" s="53" t="str">
        <f t="shared" si="634"/>
        <v>HS only</v>
      </c>
      <c r="W1270" s="53" t="str">
        <f t="shared" si="635"/>
        <v/>
      </c>
      <c r="X1270" s="53" t="str">
        <f t="shared" si="636"/>
        <v/>
      </c>
      <c r="Y1270" s="52" t="str">
        <f t="shared" si="637"/>
        <v/>
      </c>
      <c r="Z1270" s="51" t="str">
        <f t="shared" si="638"/>
        <v/>
      </c>
      <c r="AA1270" s="50" t="str">
        <f t="shared" si="639"/>
        <v/>
      </c>
      <c r="AB1270" s="40" t="str">
        <f t="shared" si="640"/>
        <v>ADD66</v>
      </c>
      <c r="AC1270" s="49">
        <f t="shared" si="641"/>
        <v>0</v>
      </c>
      <c r="AD1270" s="47">
        <f t="shared" si="642"/>
        <v>0</v>
      </c>
      <c r="AE1270" s="47">
        <f t="shared" si="643"/>
        <v>0</v>
      </c>
      <c r="AF1270" s="48">
        <f t="shared" si="644"/>
        <v>0.12</v>
      </c>
      <c r="AG1270" s="47">
        <f t="shared" si="645"/>
        <v>0</v>
      </c>
      <c r="AH1270" s="47">
        <f t="shared" si="646"/>
        <v>0</v>
      </c>
      <c r="AI1270" s="46" t="str">
        <f t="shared" si="647"/>
        <v>HS Only</v>
      </c>
      <c r="AJ1270" s="43" t="str">
        <f t="shared" si="648"/>
        <v/>
      </c>
      <c r="AK1270" s="43" t="str">
        <f t="shared" si="649"/>
        <v/>
      </c>
      <c r="AL1270" s="45" t="str">
        <f t="shared" si="650"/>
        <v/>
      </c>
      <c r="AM1270" s="43" t="str">
        <f t="shared" si="651"/>
        <v/>
      </c>
      <c r="AN1270" s="42" t="str">
        <f t="shared" si="652"/>
        <v/>
      </c>
      <c r="AO1270" s="40" t="str">
        <f t="shared" si="653"/>
        <v>POC2_YEAST</v>
      </c>
      <c r="AP1270" s="44" t="str">
        <f t="shared" si="654"/>
        <v/>
      </c>
      <c r="AQ1270" s="43" t="str">
        <f t="shared" si="655"/>
        <v/>
      </c>
      <c r="AR1270" s="43" t="str">
        <f t="shared" si="656"/>
        <v/>
      </c>
      <c r="AS1270" s="43" t="str">
        <f t="shared" si="657"/>
        <v/>
      </c>
      <c r="AT1270" s="43" t="str">
        <f t="shared" si="658"/>
        <v/>
      </c>
      <c r="AU1270" s="42" t="str">
        <f t="shared" si="659"/>
        <v/>
      </c>
    </row>
    <row r="1271" spans="1:47" ht="15" x14ac:dyDescent="0.25">
      <c r="A1271" s="40" t="s">
        <v>4601</v>
      </c>
      <c r="B1271" s="40" t="s">
        <v>4600</v>
      </c>
      <c r="C1271" s="60" t="str">
        <f>IF(ISNUMBER(VLOOKUP(B1271,'[1]WT-GR-A'!I$2:J$693,2,FALSE)),VLOOKUP(B1271,'[1]WT-GR-A'!I$2:J$693,2,FALSE),"")</f>
        <v/>
      </c>
      <c r="D1271" s="58" t="str">
        <f>IF(ISNUMBER(VLOOKUP($B1271,'[1]KO-GR-A'!$I$2:$J$907,2,FALSE)),VLOOKUP($B1271,'[1]KO-GR-A'!$I$2:$J$907,2,FALSE),"")</f>
        <v/>
      </c>
      <c r="E1271" s="58" t="str">
        <f>IF(ISNUMBER(VLOOKUP($B1271,'[1]MT-GR-A'!$I$2:$J$789,2,FALSE)),VLOOKUP($B1271,'[1]MT-GR-A'!$I$2:$J$789,2,FALSE),"")</f>
        <v/>
      </c>
      <c r="F1271" s="58">
        <f>IF(ISNUMBER(VLOOKUP($B1271,'[1]WT-HS-A'!$I$2:$J$1224,2,FALSE)),VLOOKUP($B1271,'[1]WT-HS-A'!$I$2:$J$1224,2,FALSE),"")</f>
        <v>0.39</v>
      </c>
      <c r="G1271" s="58">
        <f>IF(ISNUMBER(VLOOKUP($B1271,'[1]KO-HS-A'!$I$2:$J$1229,2,FALSE)),VLOOKUP($B1271,'[1]KO-HS-A'!$I$2:$J$1229,2,FALSE),"")</f>
        <v>0.24</v>
      </c>
      <c r="H1271" s="58">
        <f>IF(ISNUMBER(VLOOKUP($B1271,'[1]MT-HS-A'!$I$2:$J$1362,2,FALSE)),VLOOKUP($B1271,'[1]MT-HS-A'!$I$2:$J$1362,2,FALSE),"")</f>
        <v>0.39</v>
      </c>
      <c r="I1271" s="59" t="str">
        <f>IF(ISNUMBER(VLOOKUP($B1271,'[1]WT-GR-B'!$I$2:$J$585,2,FALSE)),VLOOKUP($B1271,'[1]WT-GR-B'!$I$2:$J$585,2,FALSE),"")</f>
        <v/>
      </c>
      <c r="J1271" s="58">
        <f>IF(ISNUMBER(VLOOKUP($B1271,'[1]KO-GR-B'!$I$2:$J$900,2,FALSE)),VLOOKUP($B1271,'[1]KO-GR-B'!$I$2:$J$900,2,FALSE),"")</f>
        <v>0.11</v>
      </c>
      <c r="K1271" s="58" t="str">
        <f>IF(ISNUMBER(VLOOKUP($B1271,'[1]MT-GR-B'!$I$2:$J$693,2,FALSE)),VLOOKUP($B1271,'[1]MT-GR-B'!$I$2:$J$693,2,FALSE),"")</f>
        <v/>
      </c>
      <c r="L1271" s="58">
        <f>IF(ISNUMBER(VLOOKUP($B1271,'[1]WT-HS-B'!$I$2:$J$1220,2,FALSE)),VLOOKUP($B1271,'[1]WT-HS-B'!$I$2:$J$1220,2,FALSE),"")</f>
        <v>0.39</v>
      </c>
      <c r="M1271" s="58">
        <f>IF(ISNUMBER(VLOOKUP($B1271,'[1]KO-HS-B'!$I$2:$J$1046,2,FALSE)),VLOOKUP($B1271,'[1]KO-HS-B'!$I$2:$J$1046,2,FALSE),"")</f>
        <v>1.1399999999999999</v>
      </c>
      <c r="N1271" s="58">
        <f>IF(ISNUMBER(VLOOKUP($B1271,'[1]MT-HS-B'!$I$2:$J$773,2,FALSE)),VLOOKUP($B1271,'[1]MT-HS-B'!$I$2:$J$773,2,FALSE),"")</f>
        <v>0.24</v>
      </c>
      <c r="O1271" s="40" t="str">
        <f t="shared" si="627"/>
        <v>PSA3_YEAST</v>
      </c>
      <c r="P1271" s="57" t="str">
        <f t="shared" si="628"/>
        <v>HS only</v>
      </c>
      <c r="Q1271" s="57">
        <f t="shared" si="629"/>
        <v>9.3636363636363615</v>
      </c>
      <c r="R1271" s="57" t="str">
        <f t="shared" si="630"/>
        <v>HS only</v>
      </c>
      <c r="S1271" s="56" t="str">
        <f t="shared" si="631"/>
        <v>n/a</v>
      </c>
      <c r="T1271" s="55" t="str">
        <f t="shared" si="632"/>
        <v>n/a</v>
      </c>
      <c r="U1271" s="54" t="str">
        <f t="shared" si="633"/>
        <v>n/a</v>
      </c>
      <c r="V1271" s="53" t="str">
        <f t="shared" si="634"/>
        <v>HS only</v>
      </c>
      <c r="W1271" s="53" t="str">
        <f t="shared" si="635"/>
        <v>HS only</v>
      </c>
      <c r="X1271" s="53" t="str">
        <f t="shared" si="636"/>
        <v>HS only</v>
      </c>
      <c r="Y1271" s="52" t="str">
        <f t="shared" si="637"/>
        <v>HS only</v>
      </c>
      <c r="Z1271" s="51">
        <f t="shared" si="638"/>
        <v>9.3636363636363615</v>
      </c>
      <c r="AA1271" s="50" t="str">
        <f t="shared" si="639"/>
        <v>HS only</v>
      </c>
      <c r="AB1271" s="40" t="str">
        <f t="shared" si="640"/>
        <v>PRE10</v>
      </c>
      <c r="AC1271" s="49">
        <f t="shared" si="641"/>
        <v>0</v>
      </c>
      <c r="AD1271" s="47">
        <f t="shared" si="642"/>
        <v>0.11</v>
      </c>
      <c r="AE1271" s="47">
        <f t="shared" si="643"/>
        <v>0</v>
      </c>
      <c r="AF1271" s="48">
        <f t="shared" si="644"/>
        <v>0.39</v>
      </c>
      <c r="AG1271" s="47">
        <f t="shared" si="645"/>
        <v>0.69</v>
      </c>
      <c r="AH1271" s="47">
        <f t="shared" si="646"/>
        <v>0.315</v>
      </c>
      <c r="AI1271" s="46" t="str">
        <f t="shared" si="647"/>
        <v>HS Only</v>
      </c>
      <c r="AJ1271" s="43">
        <f t="shared" si="648"/>
        <v>6.2727272727272725</v>
      </c>
      <c r="AK1271" s="43" t="str">
        <f t="shared" si="649"/>
        <v>HS Only</v>
      </c>
      <c r="AL1271" s="45" t="str">
        <f t="shared" si="650"/>
        <v/>
      </c>
      <c r="AM1271" s="43" t="str">
        <f t="shared" si="651"/>
        <v/>
      </c>
      <c r="AN1271" s="42" t="str">
        <f t="shared" si="652"/>
        <v/>
      </c>
      <c r="AO1271" s="40" t="str">
        <f t="shared" si="653"/>
        <v>PSA3_YEAST</v>
      </c>
      <c r="AP1271" s="44" t="str">
        <f t="shared" si="654"/>
        <v/>
      </c>
      <c r="AQ1271" s="43" t="str">
        <f t="shared" si="655"/>
        <v/>
      </c>
      <c r="AR1271" s="43" t="str">
        <f t="shared" si="656"/>
        <v/>
      </c>
      <c r="AS1271" s="43">
        <f t="shared" si="657"/>
        <v>0</v>
      </c>
      <c r="AT1271" s="43">
        <f t="shared" si="658"/>
        <v>0.63639610306789285</v>
      </c>
      <c r="AU1271" s="42">
        <f t="shared" si="659"/>
        <v>0.10606601717798204</v>
      </c>
    </row>
    <row r="1272" spans="1:47" ht="15" x14ac:dyDescent="0.25">
      <c r="A1272" s="40" t="s">
        <v>4599</v>
      </c>
      <c r="B1272" s="40" t="s">
        <v>4598</v>
      </c>
      <c r="C1272" s="60" t="str">
        <f>IF(ISNUMBER(VLOOKUP(B1272,'[1]WT-GR-A'!I$2:J$693,2,FALSE)),VLOOKUP(B1272,'[1]WT-GR-A'!I$2:J$693,2,FALSE),"")</f>
        <v/>
      </c>
      <c r="D1272" s="58" t="str">
        <f>IF(ISNUMBER(VLOOKUP($B1272,'[1]KO-GR-A'!$I$2:$J$907,2,FALSE)),VLOOKUP($B1272,'[1]KO-GR-A'!$I$2:$J$907,2,FALSE),"")</f>
        <v/>
      </c>
      <c r="E1272" s="58" t="str">
        <f>IF(ISNUMBER(VLOOKUP($B1272,'[1]MT-GR-A'!$I$2:$J$789,2,FALSE)),VLOOKUP($B1272,'[1]MT-GR-A'!$I$2:$J$789,2,FALSE),"")</f>
        <v/>
      </c>
      <c r="F1272" s="58">
        <f>IF(ISNUMBER(VLOOKUP($B1272,'[1]WT-HS-A'!$I$2:$J$1224,2,FALSE)),VLOOKUP($B1272,'[1]WT-HS-A'!$I$2:$J$1224,2,FALSE),"")</f>
        <v>0.16</v>
      </c>
      <c r="G1272" s="58">
        <f>IF(ISNUMBER(VLOOKUP($B1272,'[1]KO-HS-A'!$I$2:$J$1229,2,FALSE)),VLOOKUP($B1272,'[1]KO-HS-A'!$I$2:$J$1229,2,FALSE),"")</f>
        <v>0.16</v>
      </c>
      <c r="H1272" s="58">
        <f>IF(ISNUMBER(VLOOKUP($B1272,'[1]MT-HS-A'!$I$2:$J$1362,2,FALSE)),VLOOKUP($B1272,'[1]MT-HS-A'!$I$2:$J$1362,2,FALSE),"")</f>
        <v>0.35</v>
      </c>
      <c r="I1272" s="59" t="str">
        <f>IF(ISNUMBER(VLOOKUP($B1272,'[1]WT-GR-B'!$I$2:$J$585,2,FALSE)),VLOOKUP($B1272,'[1]WT-GR-B'!$I$2:$J$585,2,FALSE),"")</f>
        <v/>
      </c>
      <c r="J1272" s="58" t="str">
        <f>IF(ISNUMBER(VLOOKUP($B1272,'[1]KO-GR-B'!$I$2:$J$900,2,FALSE)),VLOOKUP($B1272,'[1]KO-GR-B'!$I$2:$J$900,2,FALSE),"")</f>
        <v/>
      </c>
      <c r="K1272" s="58" t="str">
        <f>IF(ISNUMBER(VLOOKUP($B1272,'[1]MT-GR-B'!$I$2:$J$693,2,FALSE)),VLOOKUP($B1272,'[1]MT-GR-B'!$I$2:$J$693,2,FALSE),"")</f>
        <v/>
      </c>
      <c r="L1272" s="58" t="str">
        <f>IF(ISNUMBER(VLOOKUP($B1272,'[1]WT-HS-B'!$I$2:$J$1220,2,FALSE)),VLOOKUP($B1272,'[1]WT-HS-B'!$I$2:$J$1220,2,FALSE),"")</f>
        <v/>
      </c>
      <c r="M1272" s="58">
        <f>IF(ISNUMBER(VLOOKUP($B1272,'[1]KO-HS-B'!$I$2:$J$1046,2,FALSE)),VLOOKUP($B1272,'[1]KO-HS-B'!$I$2:$J$1046,2,FALSE),"")</f>
        <v>0.35</v>
      </c>
      <c r="N1272" s="58">
        <f>IF(ISNUMBER(VLOOKUP($B1272,'[1]MT-HS-B'!$I$2:$J$773,2,FALSE)),VLOOKUP($B1272,'[1]MT-HS-B'!$I$2:$J$773,2,FALSE),"")</f>
        <v>0.16</v>
      </c>
      <c r="O1272" s="40" t="str">
        <f t="shared" si="627"/>
        <v>PSB2_YEAST</v>
      </c>
      <c r="P1272" s="57" t="str">
        <f t="shared" si="628"/>
        <v/>
      </c>
      <c r="Q1272" s="57" t="str">
        <f t="shared" si="629"/>
        <v>HS only</v>
      </c>
      <c r="R1272" s="57" t="str">
        <f t="shared" si="630"/>
        <v>HS only</v>
      </c>
      <c r="S1272" s="56" t="str">
        <f t="shared" si="631"/>
        <v>n/a</v>
      </c>
      <c r="T1272" s="55" t="str">
        <f t="shared" si="632"/>
        <v>n/a</v>
      </c>
      <c r="U1272" s="54" t="str">
        <f t="shared" si="633"/>
        <v>n/a</v>
      </c>
      <c r="V1272" s="53" t="str">
        <f t="shared" si="634"/>
        <v>HS only</v>
      </c>
      <c r="W1272" s="53" t="str">
        <f t="shared" si="635"/>
        <v>HS only</v>
      </c>
      <c r="X1272" s="53" t="str">
        <f t="shared" si="636"/>
        <v>HS only</v>
      </c>
      <c r="Y1272" s="52" t="str">
        <f t="shared" si="637"/>
        <v/>
      </c>
      <c r="Z1272" s="51" t="str">
        <f t="shared" si="638"/>
        <v>HS only</v>
      </c>
      <c r="AA1272" s="50" t="str">
        <f t="shared" si="639"/>
        <v>HS only</v>
      </c>
      <c r="AB1272" s="40" t="str">
        <f t="shared" si="640"/>
        <v>PRE1</v>
      </c>
      <c r="AC1272" s="49">
        <f t="shared" si="641"/>
        <v>0</v>
      </c>
      <c r="AD1272" s="47">
        <f t="shared" si="642"/>
        <v>0</v>
      </c>
      <c r="AE1272" s="47">
        <f t="shared" si="643"/>
        <v>0</v>
      </c>
      <c r="AF1272" s="48">
        <f t="shared" si="644"/>
        <v>0.16</v>
      </c>
      <c r="AG1272" s="47">
        <f t="shared" si="645"/>
        <v>0.255</v>
      </c>
      <c r="AH1272" s="47">
        <f t="shared" si="646"/>
        <v>0.255</v>
      </c>
      <c r="AI1272" s="46" t="str">
        <f t="shared" si="647"/>
        <v>HS Only</v>
      </c>
      <c r="AJ1272" s="43" t="str">
        <f t="shared" si="648"/>
        <v>HS Only</v>
      </c>
      <c r="AK1272" s="43" t="str">
        <f t="shared" si="649"/>
        <v>HS Only</v>
      </c>
      <c r="AL1272" s="45" t="str">
        <f t="shared" si="650"/>
        <v/>
      </c>
      <c r="AM1272" s="43" t="str">
        <f t="shared" si="651"/>
        <v/>
      </c>
      <c r="AN1272" s="42" t="str">
        <f t="shared" si="652"/>
        <v/>
      </c>
      <c r="AO1272" s="40" t="str">
        <f t="shared" si="653"/>
        <v>PSB2_YEAST</v>
      </c>
      <c r="AP1272" s="44" t="str">
        <f t="shared" si="654"/>
        <v/>
      </c>
      <c r="AQ1272" s="43" t="str">
        <f t="shared" si="655"/>
        <v/>
      </c>
      <c r="AR1272" s="43" t="str">
        <f t="shared" si="656"/>
        <v/>
      </c>
      <c r="AS1272" s="43" t="str">
        <f t="shared" si="657"/>
        <v/>
      </c>
      <c r="AT1272" s="43">
        <f t="shared" si="658"/>
        <v>0.13435028842544397</v>
      </c>
      <c r="AU1272" s="42">
        <f t="shared" si="659"/>
        <v>0.13435028842544397</v>
      </c>
    </row>
    <row r="1273" spans="1:47" ht="15" x14ac:dyDescent="0.25">
      <c r="A1273" s="40" t="s">
        <v>4597</v>
      </c>
      <c r="B1273" s="40" t="s">
        <v>4596</v>
      </c>
      <c r="C1273" s="60" t="str">
        <f>IF(ISNUMBER(VLOOKUP(B1273,'[1]WT-GR-A'!I$2:J$693,2,FALSE)),VLOOKUP(B1273,'[1]WT-GR-A'!I$2:J$693,2,FALSE),"")</f>
        <v/>
      </c>
      <c r="D1273" s="58" t="str">
        <f>IF(ISNUMBER(VLOOKUP($B1273,'[1]KO-GR-A'!$I$2:$J$907,2,FALSE)),VLOOKUP($B1273,'[1]KO-GR-A'!$I$2:$J$907,2,FALSE),"")</f>
        <v/>
      </c>
      <c r="E1273" s="58" t="str">
        <f>IF(ISNUMBER(VLOOKUP($B1273,'[1]MT-GR-A'!$I$2:$J$789,2,FALSE)),VLOOKUP($B1273,'[1]MT-GR-A'!$I$2:$J$789,2,FALSE),"")</f>
        <v/>
      </c>
      <c r="F1273" s="58">
        <f>IF(ISNUMBER(VLOOKUP($B1273,'[1]WT-HS-A'!$I$2:$J$1224,2,FALSE)),VLOOKUP($B1273,'[1]WT-HS-A'!$I$2:$J$1224,2,FALSE),"")</f>
        <v>0.46</v>
      </c>
      <c r="G1273" s="58">
        <f>IF(ISNUMBER(VLOOKUP($B1273,'[1]KO-HS-A'!$I$2:$J$1229,2,FALSE)),VLOOKUP($B1273,'[1]KO-HS-A'!$I$2:$J$1229,2,FALSE),"")</f>
        <v>0.66</v>
      </c>
      <c r="H1273" s="58">
        <f>IF(ISNUMBER(VLOOKUP($B1273,'[1]MT-HS-A'!$I$2:$J$1362,2,FALSE)),VLOOKUP($B1273,'[1]MT-HS-A'!$I$2:$J$1362,2,FALSE),"")</f>
        <v>0.28999999999999998</v>
      </c>
      <c r="I1273" s="59" t="str">
        <f>IF(ISNUMBER(VLOOKUP($B1273,'[1]WT-GR-B'!$I$2:$J$585,2,FALSE)),VLOOKUP($B1273,'[1]WT-GR-B'!$I$2:$J$585,2,FALSE),"")</f>
        <v/>
      </c>
      <c r="J1273" s="58" t="str">
        <f>IF(ISNUMBER(VLOOKUP($B1273,'[1]KO-GR-B'!$I$2:$J$900,2,FALSE)),VLOOKUP($B1273,'[1]KO-GR-B'!$I$2:$J$900,2,FALSE),"")</f>
        <v/>
      </c>
      <c r="K1273" s="58" t="str">
        <f>IF(ISNUMBER(VLOOKUP($B1273,'[1]MT-GR-B'!$I$2:$J$693,2,FALSE)),VLOOKUP($B1273,'[1]MT-GR-B'!$I$2:$J$693,2,FALSE),"")</f>
        <v/>
      </c>
      <c r="L1273" s="58">
        <f>IF(ISNUMBER(VLOOKUP($B1273,'[1]WT-HS-B'!$I$2:$J$1220,2,FALSE)),VLOOKUP($B1273,'[1]WT-HS-B'!$I$2:$J$1220,2,FALSE),"")</f>
        <v>0.28999999999999998</v>
      </c>
      <c r="M1273" s="58">
        <f>IF(ISNUMBER(VLOOKUP($B1273,'[1]KO-HS-B'!$I$2:$J$1046,2,FALSE)),VLOOKUP($B1273,'[1]KO-HS-B'!$I$2:$J$1046,2,FALSE),"")</f>
        <v>0.28999999999999998</v>
      </c>
      <c r="N1273" s="58">
        <f>IF(ISNUMBER(VLOOKUP($B1273,'[1]MT-HS-B'!$I$2:$J$773,2,FALSE)),VLOOKUP($B1273,'[1]MT-HS-B'!$I$2:$J$773,2,FALSE),"")</f>
        <v>0.28999999999999998</v>
      </c>
      <c r="O1273" s="40" t="str">
        <f t="shared" si="627"/>
        <v>PSB1_YEAST</v>
      </c>
      <c r="P1273" s="57" t="str">
        <f t="shared" si="628"/>
        <v>HS only</v>
      </c>
      <c r="Q1273" s="57" t="str">
        <f t="shared" si="629"/>
        <v>HS only</v>
      </c>
      <c r="R1273" s="57" t="str">
        <f t="shared" si="630"/>
        <v>HS only</v>
      </c>
      <c r="S1273" s="56" t="str">
        <f t="shared" si="631"/>
        <v>n/a</v>
      </c>
      <c r="T1273" s="55" t="str">
        <f t="shared" si="632"/>
        <v>n/a</v>
      </c>
      <c r="U1273" s="54" t="str">
        <f t="shared" si="633"/>
        <v>n/a</v>
      </c>
      <c r="V1273" s="53" t="str">
        <f t="shared" si="634"/>
        <v>HS only</v>
      </c>
      <c r="W1273" s="53" t="str">
        <f t="shared" si="635"/>
        <v>HS only</v>
      </c>
      <c r="X1273" s="53" t="str">
        <f t="shared" si="636"/>
        <v>HS only</v>
      </c>
      <c r="Y1273" s="52" t="str">
        <f t="shared" si="637"/>
        <v>HS only</v>
      </c>
      <c r="Z1273" s="51" t="str">
        <f t="shared" si="638"/>
        <v>HS only</v>
      </c>
      <c r="AA1273" s="50" t="str">
        <f t="shared" si="639"/>
        <v>HS only</v>
      </c>
      <c r="AB1273" s="40" t="str">
        <f t="shared" si="640"/>
        <v>PRE7</v>
      </c>
      <c r="AC1273" s="49">
        <f t="shared" si="641"/>
        <v>0</v>
      </c>
      <c r="AD1273" s="47">
        <f t="shared" si="642"/>
        <v>0</v>
      </c>
      <c r="AE1273" s="47">
        <f t="shared" si="643"/>
        <v>0</v>
      </c>
      <c r="AF1273" s="48">
        <f t="shared" si="644"/>
        <v>0.375</v>
      </c>
      <c r="AG1273" s="47">
        <f t="shared" si="645"/>
        <v>0.47499999999999998</v>
      </c>
      <c r="AH1273" s="47">
        <f t="shared" si="646"/>
        <v>0.28999999999999998</v>
      </c>
      <c r="AI1273" s="46" t="str">
        <f t="shared" si="647"/>
        <v>HS Only</v>
      </c>
      <c r="AJ1273" s="43" t="str">
        <f t="shared" si="648"/>
        <v>HS Only</v>
      </c>
      <c r="AK1273" s="43" t="str">
        <f t="shared" si="649"/>
        <v>HS Only</v>
      </c>
      <c r="AL1273" s="45" t="str">
        <f t="shared" si="650"/>
        <v/>
      </c>
      <c r="AM1273" s="43" t="str">
        <f t="shared" si="651"/>
        <v/>
      </c>
      <c r="AN1273" s="42" t="str">
        <f t="shared" si="652"/>
        <v/>
      </c>
      <c r="AO1273" s="40" t="str">
        <f t="shared" si="653"/>
        <v>PSB1_YEAST</v>
      </c>
      <c r="AP1273" s="44" t="str">
        <f t="shared" si="654"/>
        <v/>
      </c>
      <c r="AQ1273" s="43" t="str">
        <f t="shared" si="655"/>
        <v/>
      </c>
      <c r="AR1273" s="43" t="str">
        <f t="shared" si="656"/>
        <v/>
      </c>
      <c r="AS1273" s="43">
        <f t="shared" si="657"/>
        <v>0.12020815280171315</v>
      </c>
      <c r="AT1273" s="43">
        <f t="shared" si="658"/>
        <v>0.26162950903902271</v>
      </c>
      <c r="AU1273" s="42">
        <f t="shared" si="659"/>
        <v>0</v>
      </c>
    </row>
    <row r="1274" spans="1:47" ht="15" x14ac:dyDescent="0.25">
      <c r="A1274" s="40" t="s">
        <v>4595</v>
      </c>
      <c r="B1274" s="40" t="s">
        <v>117</v>
      </c>
      <c r="C1274" s="60">
        <f>IF(ISNUMBER(VLOOKUP(B1274,'[1]WT-GR-A'!I$2:J$693,2,FALSE)),VLOOKUP(B1274,'[1]WT-GR-A'!I$2:J$693,2,FALSE),"")</f>
        <v>0.13</v>
      </c>
      <c r="D1274" s="58">
        <f>IF(ISNUMBER(VLOOKUP($B1274,'[1]KO-GR-A'!$I$2:$J$907,2,FALSE)),VLOOKUP($B1274,'[1]KO-GR-A'!$I$2:$J$907,2,FALSE),"")</f>
        <v>0.13</v>
      </c>
      <c r="E1274" s="58" t="str">
        <f>IF(ISNUMBER(VLOOKUP($B1274,'[1]MT-GR-A'!$I$2:$J$789,2,FALSE)),VLOOKUP($B1274,'[1]MT-GR-A'!$I$2:$J$789,2,FALSE),"")</f>
        <v/>
      </c>
      <c r="F1274" s="58">
        <f>IF(ISNUMBER(VLOOKUP($B1274,'[1]WT-HS-A'!$I$2:$J$1224,2,FALSE)),VLOOKUP($B1274,'[1]WT-HS-A'!$I$2:$J$1224,2,FALSE),"")</f>
        <v>0.84</v>
      </c>
      <c r="G1274" s="58">
        <f>IF(ISNUMBER(VLOOKUP($B1274,'[1]KO-HS-A'!$I$2:$J$1229,2,FALSE)),VLOOKUP($B1274,'[1]KO-HS-A'!$I$2:$J$1229,2,FALSE),"")</f>
        <v>1.66</v>
      </c>
      <c r="H1274" s="58">
        <f>IF(ISNUMBER(VLOOKUP($B1274,'[1]MT-HS-A'!$I$2:$J$1362,2,FALSE)),VLOOKUP($B1274,'[1]MT-HS-A'!$I$2:$J$1362,2,FALSE),"")</f>
        <v>0.63</v>
      </c>
      <c r="I1274" s="59" t="str">
        <f>IF(ISNUMBER(VLOOKUP($B1274,'[1]WT-GR-B'!$I$2:$J$585,2,FALSE)),VLOOKUP($B1274,'[1]WT-GR-B'!$I$2:$J$585,2,FALSE),"")</f>
        <v/>
      </c>
      <c r="J1274" s="58">
        <f>IF(ISNUMBER(VLOOKUP($B1274,'[1]KO-GR-B'!$I$2:$J$900,2,FALSE)),VLOOKUP($B1274,'[1]KO-GR-B'!$I$2:$J$900,2,FALSE),"")</f>
        <v>0.13</v>
      </c>
      <c r="K1274" s="58" t="str">
        <f>IF(ISNUMBER(VLOOKUP($B1274,'[1]MT-GR-B'!$I$2:$J$693,2,FALSE)),VLOOKUP($B1274,'[1]MT-GR-B'!$I$2:$J$693,2,FALSE),"")</f>
        <v/>
      </c>
      <c r="L1274" s="58">
        <f>IF(ISNUMBER(VLOOKUP($B1274,'[1]WT-HS-B'!$I$2:$J$1220,2,FALSE)),VLOOKUP($B1274,'[1]WT-HS-B'!$I$2:$J$1220,2,FALSE),"")</f>
        <v>2</v>
      </c>
      <c r="M1274" s="58">
        <f>IF(ISNUMBER(VLOOKUP($B1274,'[1]KO-HS-B'!$I$2:$J$1046,2,FALSE)),VLOOKUP($B1274,'[1]KO-HS-B'!$I$2:$J$1046,2,FALSE),"")</f>
        <v>2</v>
      </c>
      <c r="N1274" s="58">
        <f>IF(ISNUMBER(VLOOKUP($B1274,'[1]MT-HS-B'!$I$2:$J$773,2,FALSE)),VLOOKUP($B1274,'[1]MT-HS-B'!$I$2:$J$773,2,FALSE),"")</f>
        <v>0.28000000000000003</v>
      </c>
      <c r="O1274" s="40" t="str">
        <f t="shared" si="627"/>
        <v>PSA6_YEAST</v>
      </c>
      <c r="P1274" s="57">
        <f t="shared" si="628"/>
        <v>5.4615384615384608</v>
      </c>
      <c r="Q1274" s="57">
        <f t="shared" si="629"/>
        <v>13.076923076923077</v>
      </c>
      <c r="R1274" s="57" t="str">
        <f t="shared" si="630"/>
        <v>HS only</v>
      </c>
      <c r="S1274" s="56" t="str">
        <f t="shared" si="631"/>
        <v>n/a</v>
      </c>
      <c r="T1274" s="55">
        <f t="shared" si="632"/>
        <v>1.3076923076923093</v>
      </c>
      <c r="U1274" s="54" t="str">
        <f t="shared" si="633"/>
        <v>n/a</v>
      </c>
      <c r="V1274" s="53">
        <f t="shared" si="634"/>
        <v>5.4615384615384608</v>
      </c>
      <c r="W1274" s="53">
        <f t="shared" si="635"/>
        <v>11.769230769230766</v>
      </c>
      <c r="X1274" s="53" t="str">
        <f t="shared" si="636"/>
        <v>HS only</v>
      </c>
      <c r="Y1274" s="52" t="str">
        <f t="shared" si="637"/>
        <v>HS only</v>
      </c>
      <c r="Z1274" s="51">
        <f t="shared" si="638"/>
        <v>14.384615384615385</v>
      </c>
      <c r="AA1274" s="50" t="str">
        <f t="shared" si="639"/>
        <v>HS only</v>
      </c>
      <c r="AB1274" s="40" t="str">
        <f t="shared" si="640"/>
        <v>SCL1</v>
      </c>
      <c r="AC1274" s="49">
        <f t="shared" si="641"/>
        <v>0.13</v>
      </c>
      <c r="AD1274" s="47">
        <f t="shared" si="642"/>
        <v>0.13</v>
      </c>
      <c r="AE1274" s="47">
        <f t="shared" si="643"/>
        <v>0</v>
      </c>
      <c r="AF1274" s="48">
        <f t="shared" si="644"/>
        <v>1.42</v>
      </c>
      <c r="AG1274" s="47">
        <f t="shared" si="645"/>
        <v>1.83</v>
      </c>
      <c r="AH1274" s="47">
        <f t="shared" si="646"/>
        <v>0.45500000000000002</v>
      </c>
      <c r="AI1274" s="46">
        <f t="shared" si="647"/>
        <v>10.923076923076922</v>
      </c>
      <c r="AJ1274" s="43">
        <f t="shared" si="648"/>
        <v>14.076923076923077</v>
      </c>
      <c r="AK1274" s="43" t="str">
        <f t="shared" si="649"/>
        <v>HS Only</v>
      </c>
      <c r="AL1274" s="45" t="str">
        <f t="shared" si="650"/>
        <v/>
      </c>
      <c r="AM1274" s="43">
        <f t="shared" si="651"/>
        <v>1.8493561969494319</v>
      </c>
      <c r="AN1274" s="42" t="str">
        <f t="shared" si="652"/>
        <v/>
      </c>
      <c r="AO1274" s="40" t="str">
        <f t="shared" si="653"/>
        <v>PSA6_YEAST</v>
      </c>
      <c r="AP1274" s="44" t="str">
        <f t="shared" si="654"/>
        <v/>
      </c>
      <c r="AQ1274" s="43">
        <f t="shared" si="655"/>
        <v>0</v>
      </c>
      <c r="AR1274" s="43" t="str">
        <f t="shared" si="656"/>
        <v/>
      </c>
      <c r="AS1274" s="43">
        <f t="shared" si="657"/>
        <v>0.82024386617639489</v>
      </c>
      <c r="AT1274" s="43">
        <f t="shared" si="658"/>
        <v>0.24041630560342622</v>
      </c>
      <c r="AU1274" s="42">
        <f t="shared" si="659"/>
        <v>0.2474873734152917</v>
      </c>
    </row>
    <row r="1275" spans="1:47" ht="15" x14ac:dyDescent="0.25">
      <c r="A1275" s="40" t="s">
        <v>4594</v>
      </c>
      <c r="B1275" s="40" t="s">
        <v>4593</v>
      </c>
      <c r="C1275" s="60" t="str">
        <f>IF(ISNUMBER(VLOOKUP(B1275,'[1]WT-GR-A'!I$2:J$693,2,FALSE)),VLOOKUP(B1275,'[1]WT-GR-A'!I$2:J$693,2,FALSE),"")</f>
        <v/>
      </c>
      <c r="D1275" s="58" t="str">
        <f>IF(ISNUMBER(VLOOKUP($B1275,'[1]KO-GR-A'!$I$2:$J$907,2,FALSE)),VLOOKUP($B1275,'[1]KO-GR-A'!$I$2:$J$907,2,FALSE),"")</f>
        <v/>
      </c>
      <c r="E1275" s="58" t="str">
        <f>IF(ISNUMBER(VLOOKUP($B1275,'[1]MT-GR-A'!$I$2:$J$789,2,FALSE)),VLOOKUP($B1275,'[1]MT-GR-A'!$I$2:$J$789,2,FALSE),"")</f>
        <v/>
      </c>
      <c r="F1275" s="58">
        <f>IF(ISNUMBER(VLOOKUP($B1275,'[1]WT-HS-A'!$I$2:$J$1224,2,FALSE)),VLOOKUP($B1275,'[1]WT-HS-A'!$I$2:$J$1224,2,FALSE),"")</f>
        <v>1.38</v>
      </c>
      <c r="G1275" s="58">
        <f>IF(ISNUMBER(VLOOKUP($B1275,'[1]KO-HS-A'!$I$2:$J$1229,2,FALSE)),VLOOKUP($B1275,'[1]KO-HS-A'!$I$2:$J$1229,2,FALSE),"")</f>
        <v>1.95</v>
      </c>
      <c r="H1275" s="58">
        <f>IF(ISNUMBER(VLOOKUP($B1275,'[1]MT-HS-A'!$I$2:$J$1362,2,FALSE)),VLOOKUP($B1275,'[1]MT-HS-A'!$I$2:$J$1362,2,FALSE),"")</f>
        <v>0.54</v>
      </c>
      <c r="I1275" s="59">
        <f>IF(ISNUMBER(VLOOKUP($B1275,'[1]WT-GR-B'!$I$2:$J$585,2,FALSE)),VLOOKUP($B1275,'[1]WT-GR-B'!$I$2:$J$585,2,FALSE),"")</f>
        <v>0.24</v>
      </c>
      <c r="J1275" s="58">
        <f>IF(ISNUMBER(VLOOKUP($B1275,'[1]KO-GR-B'!$I$2:$J$900,2,FALSE)),VLOOKUP($B1275,'[1]KO-GR-B'!$I$2:$J$900,2,FALSE),"")</f>
        <v>0.11</v>
      </c>
      <c r="K1275" s="58" t="str">
        <f>IF(ISNUMBER(VLOOKUP($B1275,'[1]MT-GR-B'!$I$2:$J$693,2,FALSE)),VLOOKUP($B1275,'[1]MT-GR-B'!$I$2:$J$693,2,FALSE),"")</f>
        <v/>
      </c>
      <c r="L1275" s="58">
        <f>IF(ISNUMBER(VLOOKUP($B1275,'[1]WT-HS-B'!$I$2:$J$1220,2,FALSE)),VLOOKUP($B1275,'[1]WT-HS-B'!$I$2:$J$1220,2,FALSE),"")</f>
        <v>1.65</v>
      </c>
      <c r="M1275" s="58">
        <f>IF(ISNUMBER(VLOOKUP($B1275,'[1]KO-HS-B'!$I$2:$J$1046,2,FALSE)),VLOOKUP($B1275,'[1]KO-HS-B'!$I$2:$J$1046,2,FALSE),"")</f>
        <v>0.92</v>
      </c>
      <c r="N1275" s="58">
        <f>IF(ISNUMBER(VLOOKUP($B1275,'[1]MT-HS-B'!$I$2:$J$773,2,FALSE)),VLOOKUP($B1275,'[1]MT-HS-B'!$I$2:$J$773,2,FALSE),"")</f>
        <v>0.11</v>
      </c>
      <c r="O1275" s="40" t="str">
        <f t="shared" si="627"/>
        <v>PSB5_YEAST</v>
      </c>
      <c r="P1275" s="57">
        <f t="shared" si="628"/>
        <v>5.875</v>
      </c>
      <c r="Q1275" s="57">
        <f t="shared" si="629"/>
        <v>7.3636363636363642</v>
      </c>
      <c r="R1275" s="57" t="str">
        <f t="shared" si="630"/>
        <v>HS only</v>
      </c>
      <c r="S1275" s="56" t="str">
        <f t="shared" si="631"/>
        <v>n/a</v>
      </c>
      <c r="T1275" s="55" t="str">
        <f t="shared" si="632"/>
        <v>n/a</v>
      </c>
      <c r="U1275" s="54" t="str">
        <f t="shared" si="633"/>
        <v>n/a</v>
      </c>
      <c r="V1275" s="53" t="str">
        <f t="shared" si="634"/>
        <v>HS only</v>
      </c>
      <c r="W1275" s="53" t="str">
        <f t="shared" si="635"/>
        <v>HS only</v>
      </c>
      <c r="X1275" s="53" t="str">
        <f t="shared" si="636"/>
        <v>HS only</v>
      </c>
      <c r="Y1275" s="52">
        <f t="shared" si="637"/>
        <v>5.875</v>
      </c>
      <c r="Z1275" s="51">
        <f t="shared" si="638"/>
        <v>7.3636363636363642</v>
      </c>
      <c r="AA1275" s="50" t="str">
        <f t="shared" si="639"/>
        <v>HS only</v>
      </c>
      <c r="AB1275" s="40" t="str">
        <f t="shared" si="640"/>
        <v>PRE2</v>
      </c>
      <c r="AC1275" s="49">
        <f t="shared" si="641"/>
        <v>0.24</v>
      </c>
      <c r="AD1275" s="47">
        <f t="shared" si="642"/>
        <v>0.11</v>
      </c>
      <c r="AE1275" s="47">
        <f t="shared" si="643"/>
        <v>0</v>
      </c>
      <c r="AF1275" s="48">
        <f t="shared" si="644"/>
        <v>1.5149999999999999</v>
      </c>
      <c r="AG1275" s="47">
        <f t="shared" si="645"/>
        <v>1.4350000000000001</v>
      </c>
      <c r="AH1275" s="47">
        <f t="shared" si="646"/>
        <v>0.32500000000000001</v>
      </c>
      <c r="AI1275" s="46">
        <f t="shared" si="647"/>
        <v>6.3125</v>
      </c>
      <c r="AJ1275" s="43">
        <f t="shared" si="648"/>
        <v>13.045454545454547</v>
      </c>
      <c r="AK1275" s="43" t="str">
        <f t="shared" si="649"/>
        <v>HS Only</v>
      </c>
      <c r="AL1275" s="45" t="str">
        <f t="shared" si="650"/>
        <v/>
      </c>
      <c r="AM1275" s="43" t="str">
        <f t="shared" si="651"/>
        <v/>
      </c>
      <c r="AN1275" s="42" t="str">
        <f t="shared" si="652"/>
        <v/>
      </c>
      <c r="AO1275" s="40" t="str">
        <f t="shared" si="653"/>
        <v>PSB5_YEAST</v>
      </c>
      <c r="AP1275" s="44" t="str">
        <f t="shared" si="654"/>
        <v/>
      </c>
      <c r="AQ1275" s="43" t="str">
        <f t="shared" si="655"/>
        <v/>
      </c>
      <c r="AR1275" s="43" t="str">
        <f t="shared" si="656"/>
        <v/>
      </c>
      <c r="AS1275" s="43">
        <f t="shared" si="657"/>
        <v>0.19091883092036785</v>
      </c>
      <c r="AT1275" s="43">
        <f t="shared" si="658"/>
        <v>0.72831998462214342</v>
      </c>
      <c r="AU1275" s="42">
        <f t="shared" si="659"/>
        <v>0.30405591591021547</v>
      </c>
    </row>
    <row r="1276" spans="1:47" ht="15" x14ac:dyDescent="0.25">
      <c r="A1276" s="40" t="s">
        <v>4592</v>
      </c>
      <c r="B1276" s="40" t="s">
        <v>4591</v>
      </c>
      <c r="C1276" s="60" t="str">
        <f>IF(ISNUMBER(VLOOKUP(B1276,'[1]WT-GR-A'!I$2:J$693,2,FALSE)),VLOOKUP(B1276,'[1]WT-GR-A'!I$2:J$693,2,FALSE),"")</f>
        <v/>
      </c>
      <c r="D1276" s="58" t="str">
        <f>IF(ISNUMBER(VLOOKUP($B1276,'[1]KO-GR-A'!$I$2:$J$907,2,FALSE)),VLOOKUP($B1276,'[1]KO-GR-A'!$I$2:$J$907,2,FALSE),"")</f>
        <v/>
      </c>
      <c r="E1276" s="58" t="str">
        <f>IF(ISNUMBER(VLOOKUP($B1276,'[1]MT-GR-A'!$I$2:$J$789,2,FALSE)),VLOOKUP($B1276,'[1]MT-GR-A'!$I$2:$J$789,2,FALSE),"")</f>
        <v/>
      </c>
      <c r="F1276" s="58">
        <f>IF(ISNUMBER(VLOOKUP($B1276,'[1]WT-HS-A'!$I$2:$J$1224,2,FALSE)),VLOOKUP($B1276,'[1]WT-HS-A'!$I$2:$J$1224,2,FALSE),"")</f>
        <v>0.54</v>
      </c>
      <c r="G1276" s="58">
        <f>IF(ISNUMBER(VLOOKUP($B1276,'[1]KO-HS-A'!$I$2:$J$1229,2,FALSE)),VLOOKUP($B1276,'[1]KO-HS-A'!$I$2:$J$1229,2,FALSE),"")</f>
        <v>0.78</v>
      </c>
      <c r="H1276" s="58">
        <f>IF(ISNUMBER(VLOOKUP($B1276,'[1]MT-HS-A'!$I$2:$J$1362,2,FALSE)),VLOOKUP($B1276,'[1]MT-HS-A'!$I$2:$J$1362,2,FALSE),"")</f>
        <v>0.54</v>
      </c>
      <c r="I1276" s="59" t="str">
        <f>IF(ISNUMBER(VLOOKUP($B1276,'[1]WT-GR-B'!$I$2:$J$585,2,FALSE)),VLOOKUP($B1276,'[1]WT-GR-B'!$I$2:$J$585,2,FALSE),"")</f>
        <v/>
      </c>
      <c r="J1276" s="58" t="str">
        <f>IF(ISNUMBER(VLOOKUP($B1276,'[1]KO-GR-B'!$I$2:$J$900,2,FALSE)),VLOOKUP($B1276,'[1]KO-GR-B'!$I$2:$J$900,2,FALSE),"")</f>
        <v/>
      </c>
      <c r="K1276" s="58" t="str">
        <f>IF(ISNUMBER(VLOOKUP($B1276,'[1]MT-GR-B'!$I$2:$J$693,2,FALSE)),VLOOKUP($B1276,'[1]MT-GR-B'!$I$2:$J$693,2,FALSE),"")</f>
        <v/>
      </c>
      <c r="L1276" s="58">
        <f>IF(ISNUMBER(VLOOKUP($B1276,'[1]WT-HS-B'!$I$2:$J$1220,2,FALSE)),VLOOKUP($B1276,'[1]WT-HS-B'!$I$2:$J$1220,2,FALSE),"")</f>
        <v>0.33</v>
      </c>
      <c r="M1276" s="58">
        <f>IF(ISNUMBER(VLOOKUP($B1276,'[1]KO-HS-B'!$I$2:$J$1046,2,FALSE)),VLOOKUP($B1276,'[1]KO-HS-B'!$I$2:$J$1046,2,FALSE),"")</f>
        <v>0.16</v>
      </c>
      <c r="N1276" s="58">
        <f>IF(ISNUMBER(VLOOKUP($B1276,'[1]MT-HS-B'!$I$2:$J$773,2,FALSE)),VLOOKUP($B1276,'[1]MT-HS-B'!$I$2:$J$773,2,FALSE),"")</f>
        <v>0.16</v>
      </c>
      <c r="O1276" s="40" t="str">
        <f t="shared" si="627"/>
        <v>PSB6_YEAST</v>
      </c>
      <c r="P1276" s="57" t="str">
        <f t="shared" si="628"/>
        <v>HS only</v>
      </c>
      <c r="Q1276" s="57" t="str">
        <f t="shared" si="629"/>
        <v>HS only</v>
      </c>
      <c r="R1276" s="57" t="str">
        <f t="shared" si="630"/>
        <v>HS only</v>
      </c>
      <c r="S1276" s="56" t="str">
        <f t="shared" si="631"/>
        <v>n/a</v>
      </c>
      <c r="T1276" s="55" t="str">
        <f t="shared" si="632"/>
        <v>n/a</v>
      </c>
      <c r="U1276" s="54" t="str">
        <f t="shared" si="633"/>
        <v>n/a</v>
      </c>
      <c r="V1276" s="53" t="str">
        <f t="shared" si="634"/>
        <v>HS only</v>
      </c>
      <c r="W1276" s="53" t="str">
        <f t="shared" si="635"/>
        <v>HS only</v>
      </c>
      <c r="X1276" s="53" t="str">
        <f t="shared" si="636"/>
        <v>HS only</v>
      </c>
      <c r="Y1276" s="52" t="str">
        <f t="shared" si="637"/>
        <v>HS only</v>
      </c>
      <c r="Z1276" s="51" t="str">
        <f t="shared" si="638"/>
        <v>HS only</v>
      </c>
      <c r="AA1276" s="50" t="str">
        <f t="shared" si="639"/>
        <v>HS only</v>
      </c>
      <c r="AB1276" s="40" t="str">
        <f t="shared" si="640"/>
        <v>PRE3</v>
      </c>
      <c r="AC1276" s="49">
        <f t="shared" si="641"/>
        <v>0</v>
      </c>
      <c r="AD1276" s="47">
        <f t="shared" si="642"/>
        <v>0</v>
      </c>
      <c r="AE1276" s="47">
        <f t="shared" si="643"/>
        <v>0</v>
      </c>
      <c r="AF1276" s="48">
        <f t="shared" si="644"/>
        <v>0.43500000000000005</v>
      </c>
      <c r="AG1276" s="47">
        <f t="shared" si="645"/>
        <v>0.47000000000000003</v>
      </c>
      <c r="AH1276" s="47">
        <f t="shared" si="646"/>
        <v>0.35000000000000003</v>
      </c>
      <c r="AI1276" s="46" t="str">
        <f t="shared" si="647"/>
        <v>HS Only</v>
      </c>
      <c r="AJ1276" s="43" t="str">
        <f t="shared" si="648"/>
        <v>HS Only</v>
      </c>
      <c r="AK1276" s="43" t="str">
        <f t="shared" si="649"/>
        <v>HS Only</v>
      </c>
      <c r="AL1276" s="45" t="str">
        <f t="shared" si="650"/>
        <v/>
      </c>
      <c r="AM1276" s="43" t="str">
        <f t="shared" si="651"/>
        <v/>
      </c>
      <c r="AN1276" s="42" t="str">
        <f t="shared" si="652"/>
        <v/>
      </c>
      <c r="AO1276" s="40" t="str">
        <f t="shared" si="653"/>
        <v>PSB6_YEAST</v>
      </c>
      <c r="AP1276" s="44" t="str">
        <f t="shared" si="654"/>
        <v/>
      </c>
      <c r="AQ1276" s="43" t="str">
        <f t="shared" si="655"/>
        <v/>
      </c>
      <c r="AR1276" s="43" t="str">
        <f t="shared" si="656"/>
        <v/>
      </c>
      <c r="AS1276" s="43">
        <f t="shared" si="657"/>
        <v>0.14849242404917465</v>
      </c>
      <c r="AT1276" s="43">
        <f t="shared" si="658"/>
        <v>0.43840620433565936</v>
      </c>
      <c r="AU1276" s="42">
        <f t="shared" si="659"/>
        <v>0.26870057685088805</v>
      </c>
    </row>
    <row r="1277" spans="1:47" ht="15" x14ac:dyDescent="0.25">
      <c r="A1277" s="40" t="s">
        <v>4590</v>
      </c>
      <c r="B1277" s="40" t="s">
        <v>4589</v>
      </c>
      <c r="C1277" s="60" t="str">
        <f>IF(ISNUMBER(VLOOKUP(B1277,'[1]WT-GR-A'!I$2:J$693,2,FALSE)),VLOOKUP(B1277,'[1]WT-GR-A'!I$2:J$693,2,FALSE),"")</f>
        <v/>
      </c>
      <c r="D1277" s="58" t="str">
        <f>IF(ISNUMBER(VLOOKUP($B1277,'[1]KO-GR-A'!$I$2:$J$907,2,FALSE)),VLOOKUP($B1277,'[1]KO-GR-A'!$I$2:$J$907,2,FALSE),"")</f>
        <v/>
      </c>
      <c r="E1277" s="58" t="str">
        <f>IF(ISNUMBER(VLOOKUP($B1277,'[1]MT-GR-A'!$I$2:$J$789,2,FALSE)),VLOOKUP($B1277,'[1]MT-GR-A'!$I$2:$J$789,2,FALSE),"")</f>
        <v/>
      </c>
      <c r="F1277" s="58" t="str">
        <f>IF(ISNUMBER(VLOOKUP($B1277,'[1]WT-HS-A'!$I$2:$J$1224,2,FALSE)),VLOOKUP($B1277,'[1]WT-HS-A'!$I$2:$J$1224,2,FALSE),"")</f>
        <v/>
      </c>
      <c r="G1277" s="58">
        <f>IF(ISNUMBER(VLOOKUP($B1277,'[1]KO-HS-A'!$I$2:$J$1229,2,FALSE)),VLOOKUP($B1277,'[1]KO-HS-A'!$I$2:$J$1229,2,FALSE),"")</f>
        <v>0.26</v>
      </c>
      <c r="H1277" s="58" t="str">
        <f>IF(ISNUMBER(VLOOKUP($B1277,'[1]MT-HS-A'!$I$2:$J$1362,2,FALSE)),VLOOKUP($B1277,'[1]MT-HS-A'!$I$2:$J$1362,2,FALSE),"")</f>
        <v/>
      </c>
      <c r="I1277" s="59">
        <f>IF(ISNUMBER(VLOOKUP($B1277,'[1]WT-GR-B'!$I$2:$J$585,2,FALSE)),VLOOKUP($B1277,'[1]WT-GR-B'!$I$2:$J$585,2,FALSE),"")</f>
        <v>0.12</v>
      </c>
      <c r="J1277" s="58">
        <f>IF(ISNUMBER(VLOOKUP($B1277,'[1]KO-GR-B'!$I$2:$J$900,2,FALSE)),VLOOKUP($B1277,'[1]KO-GR-B'!$I$2:$J$900,2,FALSE),"")</f>
        <v>0.12</v>
      </c>
      <c r="K1277" s="58">
        <f>IF(ISNUMBER(VLOOKUP($B1277,'[1]MT-GR-B'!$I$2:$J$693,2,FALSE)),VLOOKUP($B1277,'[1]MT-GR-B'!$I$2:$J$693,2,FALSE),"")</f>
        <v>0.12</v>
      </c>
      <c r="L1277" s="58">
        <f>IF(ISNUMBER(VLOOKUP($B1277,'[1]WT-HS-B'!$I$2:$J$1220,2,FALSE)),VLOOKUP($B1277,'[1]WT-HS-B'!$I$2:$J$1220,2,FALSE),"")</f>
        <v>0.12</v>
      </c>
      <c r="M1277" s="58" t="str">
        <f>IF(ISNUMBER(VLOOKUP($B1277,'[1]KO-HS-B'!$I$2:$J$1046,2,FALSE)),VLOOKUP($B1277,'[1]KO-HS-B'!$I$2:$J$1046,2,FALSE),"")</f>
        <v/>
      </c>
      <c r="N1277" s="58" t="str">
        <f>IF(ISNUMBER(VLOOKUP($B1277,'[1]MT-HS-B'!$I$2:$J$773,2,FALSE)),VLOOKUP($B1277,'[1]MT-HS-B'!$I$2:$J$773,2,FALSE),"")</f>
        <v/>
      </c>
      <c r="O1277" s="40" t="str">
        <f t="shared" si="627"/>
        <v>PSB4_YEAST</v>
      </c>
      <c r="P1277" s="57">
        <f t="shared" si="628"/>
        <v>0</v>
      </c>
      <c r="Q1277" s="57" t="str">
        <f t="shared" si="629"/>
        <v/>
      </c>
      <c r="R1277" s="57" t="str">
        <f t="shared" si="630"/>
        <v/>
      </c>
      <c r="S1277" s="56" t="str">
        <f t="shared" si="631"/>
        <v>n/a</v>
      </c>
      <c r="T1277" s="55" t="str">
        <f t="shared" si="632"/>
        <v>n/a</v>
      </c>
      <c r="U1277" s="54" t="str">
        <f t="shared" si="633"/>
        <v>n/a</v>
      </c>
      <c r="V1277" s="53" t="str">
        <f t="shared" si="634"/>
        <v/>
      </c>
      <c r="W1277" s="53" t="str">
        <f t="shared" si="635"/>
        <v>HS only</v>
      </c>
      <c r="X1277" s="53" t="str">
        <f t="shared" si="636"/>
        <v/>
      </c>
      <c r="Y1277" s="52">
        <f t="shared" si="637"/>
        <v>0</v>
      </c>
      <c r="Z1277" s="51" t="str">
        <f t="shared" si="638"/>
        <v>GR only</v>
      </c>
      <c r="AA1277" s="50" t="str">
        <f t="shared" si="639"/>
        <v>GR only</v>
      </c>
      <c r="AB1277" s="40" t="str">
        <f t="shared" si="640"/>
        <v>PRE4</v>
      </c>
      <c r="AC1277" s="49">
        <f t="shared" si="641"/>
        <v>0.12</v>
      </c>
      <c r="AD1277" s="47">
        <f t="shared" si="642"/>
        <v>0.12</v>
      </c>
      <c r="AE1277" s="47">
        <f t="shared" si="643"/>
        <v>0.12</v>
      </c>
      <c r="AF1277" s="48">
        <f t="shared" si="644"/>
        <v>0.12</v>
      </c>
      <c r="AG1277" s="47">
        <f t="shared" si="645"/>
        <v>0.26</v>
      </c>
      <c r="AH1277" s="47">
        <f t="shared" si="646"/>
        <v>0</v>
      </c>
      <c r="AI1277" s="46">
        <f t="shared" si="647"/>
        <v>1</v>
      </c>
      <c r="AJ1277" s="43">
        <f t="shared" si="648"/>
        <v>2.166666666666667</v>
      </c>
      <c r="AK1277" s="43">
        <f t="shared" si="649"/>
        <v>0</v>
      </c>
      <c r="AL1277" s="45" t="str">
        <f t="shared" si="650"/>
        <v/>
      </c>
      <c r="AM1277" s="43" t="str">
        <f t="shared" si="651"/>
        <v/>
      </c>
      <c r="AN1277" s="42" t="str">
        <f t="shared" si="652"/>
        <v/>
      </c>
      <c r="AO1277" s="40" t="str">
        <f t="shared" si="653"/>
        <v>PSB4_YEAST</v>
      </c>
      <c r="AP1277" s="44" t="str">
        <f t="shared" si="654"/>
        <v/>
      </c>
      <c r="AQ1277" s="43" t="str">
        <f t="shared" si="655"/>
        <v/>
      </c>
      <c r="AR1277" s="43" t="str">
        <f t="shared" si="656"/>
        <v/>
      </c>
      <c r="AS1277" s="43" t="str">
        <f t="shared" si="657"/>
        <v/>
      </c>
      <c r="AT1277" s="43" t="str">
        <f t="shared" si="658"/>
        <v/>
      </c>
      <c r="AU1277" s="42" t="str">
        <f t="shared" si="659"/>
        <v/>
      </c>
    </row>
    <row r="1278" spans="1:47" ht="15" x14ac:dyDescent="0.25">
      <c r="A1278" s="40" t="s">
        <v>4588</v>
      </c>
      <c r="B1278" s="40" t="s">
        <v>4587</v>
      </c>
      <c r="C1278" s="60">
        <f>IF(ISNUMBER(VLOOKUP(B1278,'[1]WT-GR-A'!I$2:J$693,2,FALSE)),VLOOKUP(B1278,'[1]WT-GR-A'!I$2:J$693,2,FALSE),"")</f>
        <v>0.14000000000000001</v>
      </c>
      <c r="D1278" s="58">
        <f>IF(ISNUMBER(VLOOKUP($B1278,'[1]KO-GR-A'!$I$2:$J$907,2,FALSE)),VLOOKUP($B1278,'[1]KO-GR-A'!$I$2:$J$907,2,FALSE),"")</f>
        <v>0.14000000000000001</v>
      </c>
      <c r="E1278" s="58">
        <f>IF(ISNUMBER(VLOOKUP($B1278,'[1]MT-GR-A'!$I$2:$J$789,2,FALSE)),VLOOKUP($B1278,'[1]MT-GR-A'!$I$2:$J$789,2,FALSE),"")</f>
        <v>0.14000000000000001</v>
      </c>
      <c r="F1278" s="58">
        <f>IF(ISNUMBER(VLOOKUP($B1278,'[1]WT-HS-A'!$I$2:$J$1224,2,FALSE)),VLOOKUP($B1278,'[1]WT-HS-A'!$I$2:$J$1224,2,FALSE),"")</f>
        <v>1.22</v>
      </c>
      <c r="G1278" s="58">
        <f>IF(ISNUMBER(VLOOKUP($B1278,'[1]KO-HS-A'!$I$2:$J$1229,2,FALSE)),VLOOKUP($B1278,'[1]KO-HS-A'!$I$2:$J$1229,2,FALSE),"")</f>
        <v>1.54</v>
      </c>
      <c r="H1278" s="58">
        <f>IF(ISNUMBER(VLOOKUP($B1278,'[1]MT-HS-A'!$I$2:$J$1362,2,FALSE)),VLOOKUP($B1278,'[1]MT-HS-A'!$I$2:$J$1362,2,FALSE),"")</f>
        <v>1.22</v>
      </c>
      <c r="I1278" s="59">
        <f>IF(ISNUMBER(VLOOKUP($B1278,'[1]WT-GR-B'!$I$2:$J$585,2,FALSE)),VLOOKUP($B1278,'[1]WT-GR-B'!$I$2:$J$585,2,FALSE),"")</f>
        <v>0.49</v>
      </c>
      <c r="J1278" s="58">
        <f>IF(ISNUMBER(VLOOKUP($B1278,'[1]KO-GR-B'!$I$2:$J$900,2,FALSE)),VLOOKUP($B1278,'[1]KO-GR-B'!$I$2:$J$900,2,FALSE),"")</f>
        <v>0.49</v>
      </c>
      <c r="K1278" s="58">
        <f>IF(ISNUMBER(VLOOKUP($B1278,'[1]MT-GR-B'!$I$2:$J$693,2,FALSE)),VLOOKUP($B1278,'[1]MT-GR-B'!$I$2:$J$693,2,FALSE),"")</f>
        <v>0.49</v>
      </c>
      <c r="L1278" s="58">
        <f>IF(ISNUMBER(VLOOKUP($B1278,'[1]WT-HS-B'!$I$2:$J$1220,2,FALSE)),VLOOKUP($B1278,'[1]WT-HS-B'!$I$2:$J$1220,2,FALSE),"")</f>
        <v>1.22</v>
      </c>
      <c r="M1278" s="58">
        <f>IF(ISNUMBER(VLOOKUP($B1278,'[1]KO-HS-B'!$I$2:$J$1046,2,FALSE)),VLOOKUP($B1278,'[1]KO-HS-B'!$I$2:$J$1046,2,FALSE),"")</f>
        <v>1.54</v>
      </c>
      <c r="N1278" s="58">
        <f>IF(ISNUMBER(VLOOKUP($B1278,'[1]MT-HS-B'!$I$2:$J$773,2,FALSE)),VLOOKUP($B1278,'[1]MT-HS-B'!$I$2:$J$773,2,FALSE),"")</f>
        <v>1.54</v>
      </c>
      <c r="O1278" s="40" t="str">
        <f t="shared" si="627"/>
        <v>PSA1_YEAST</v>
      </c>
      <c r="P1278" s="57">
        <f t="shared" si="628"/>
        <v>4.6020408163265305</v>
      </c>
      <c r="Q1278" s="57">
        <f t="shared" si="629"/>
        <v>6.0714285714285703</v>
      </c>
      <c r="R1278" s="57">
        <f t="shared" si="630"/>
        <v>4.9285714285714288</v>
      </c>
      <c r="S1278" s="56">
        <f t="shared" si="631"/>
        <v>3.1122448979591839</v>
      </c>
      <c r="T1278" s="55">
        <f t="shared" si="632"/>
        <v>3.9285714285714279</v>
      </c>
      <c r="U1278" s="54">
        <f t="shared" si="633"/>
        <v>2.7857142857142856</v>
      </c>
      <c r="V1278" s="53">
        <f t="shared" si="634"/>
        <v>7.7142857142857144</v>
      </c>
      <c r="W1278" s="53">
        <f t="shared" si="635"/>
        <v>9.9999999999999982</v>
      </c>
      <c r="X1278" s="53">
        <f t="shared" si="636"/>
        <v>7.7142857142857144</v>
      </c>
      <c r="Y1278" s="52">
        <f t="shared" si="637"/>
        <v>1.489795918367347</v>
      </c>
      <c r="Z1278" s="51">
        <f t="shared" si="638"/>
        <v>2.1428571428571428</v>
      </c>
      <c r="AA1278" s="50">
        <f t="shared" si="639"/>
        <v>2.1428571428571428</v>
      </c>
      <c r="AB1278" s="40" t="str">
        <f t="shared" si="640"/>
        <v>PRE5</v>
      </c>
      <c r="AC1278" s="49">
        <f t="shared" si="641"/>
        <v>0.315</v>
      </c>
      <c r="AD1278" s="47">
        <f t="shared" si="642"/>
        <v>0.315</v>
      </c>
      <c r="AE1278" s="47">
        <f t="shared" si="643"/>
        <v>0.315</v>
      </c>
      <c r="AF1278" s="48">
        <f t="shared" si="644"/>
        <v>1.22</v>
      </c>
      <c r="AG1278" s="47">
        <f t="shared" si="645"/>
        <v>1.54</v>
      </c>
      <c r="AH1278" s="47">
        <f t="shared" si="646"/>
        <v>1.38</v>
      </c>
      <c r="AI1278" s="46">
        <f t="shared" si="647"/>
        <v>3.873015873015873</v>
      </c>
      <c r="AJ1278" s="43">
        <f t="shared" si="648"/>
        <v>4.8888888888888893</v>
      </c>
      <c r="AK1278" s="43">
        <f t="shared" si="649"/>
        <v>4.3809523809523805</v>
      </c>
      <c r="AL1278" s="45">
        <f t="shared" si="650"/>
        <v>4.4013789441203457</v>
      </c>
      <c r="AM1278" s="43">
        <f t="shared" si="651"/>
        <v>5.5558389950371589</v>
      </c>
      <c r="AN1278" s="42">
        <f t="shared" si="652"/>
        <v>3.9395949237536212</v>
      </c>
      <c r="AO1278" s="40" t="str">
        <f t="shared" si="653"/>
        <v>PSA1_YEAST</v>
      </c>
      <c r="AP1278" s="44">
        <f t="shared" si="654"/>
        <v>0.24748737341529156</v>
      </c>
      <c r="AQ1278" s="43">
        <f t="shared" si="655"/>
        <v>0.24748737341529156</v>
      </c>
      <c r="AR1278" s="43">
        <f t="shared" si="656"/>
        <v>0.24748737341529156</v>
      </c>
      <c r="AS1278" s="43">
        <f t="shared" si="657"/>
        <v>0</v>
      </c>
      <c r="AT1278" s="43">
        <f t="shared" si="658"/>
        <v>0</v>
      </c>
      <c r="AU1278" s="42">
        <f t="shared" si="659"/>
        <v>0.22627416997969649</v>
      </c>
    </row>
    <row r="1279" spans="1:47" ht="15" x14ac:dyDescent="0.25">
      <c r="A1279" s="40" t="s">
        <v>4586</v>
      </c>
      <c r="B1279" s="40" t="s">
        <v>4585</v>
      </c>
      <c r="C1279" s="60">
        <f>IF(ISNUMBER(VLOOKUP(B1279,'[1]WT-GR-A'!I$2:J$693,2,FALSE)),VLOOKUP(B1279,'[1]WT-GR-A'!I$2:J$693,2,FALSE),"")</f>
        <v>0.27</v>
      </c>
      <c r="D1279" s="58">
        <f>IF(ISNUMBER(VLOOKUP($B1279,'[1]KO-GR-A'!$I$2:$J$907,2,FALSE)),VLOOKUP($B1279,'[1]KO-GR-A'!$I$2:$J$907,2,FALSE),"")</f>
        <v>0.27</v>
      </c>
      <c r="E1279" s="58">
        <f>IF(ISNUMBER(VLOOKUP($B1279,'[1]MT-GR-A'!$I$2:$J$789,2,FALSE)),VLOOKUP($B1279,'[1]MT-GR-A'!$I$2:$J$789,2,FALSE),"")</f>
        <v>0.13</v>
      </c>
      <c r="F1279" s="58">
        <f>IF(ISNUMBER(VLOOKUP($B1279,'[1]WT-HS-A'!$I$2:$J$1224,2,FALSE)),VLOOKUP($B1279,'[1]WT-HS-A'!$I$2:$J$1224,2,FALSE),"")</f>
        <v>0.27</v>
      </c>
      <c r="G1279" s="58">
        <f>IF(ISNUMBER(VLOOKUP($B1279,'[1]KO-HS-A'!$I$2:$J$1229,2,FALSE)),VLOOKUP($B1279,'[1]KO-HS-A'!$I$2:$J$1229,2,FALSE),"")</f>
        <v>0.43</v>
      </c>
      <c r="H1279" s="58">
        <f>IF(ISNUMBER(VLOOKUP($B1279,'[1]MT-HS-A'!$I$2:$J$1362,2,FALSE)),VLOOKUP($B1279,'[1]MT-HS-A'!$I$2:$J$1362,2,FALSE),"")</f>
        <v>0.43</v>
      </c>
      <c r="I1279" s="59" t="str">
        <f>IF(ISNUMBER(VLOOKUP($B1279,'[1]WT-GR-B'!$I$2:$J$585,2,FALSE)),VLOOKUP($B1279,'[1]WT-GR-B'!$I$2:$J$585,2,FALSE),"")</f>
        <v/>
      </c>
      <c r="J1279" s="58">
        <f>IF(ISNUMBER(VLOOKUP($B1279,'[1]KO-GR-B'!$I$2:$J$900,2,FALSE)),VLOOKUP($B1279,'[1]KO-GR-B'!$I$2:$J$900,2,FALSE),"")</f>
        <v>0.27</v>
      </c>
      <c r="K1279" s="58">
        <f>IF(ISNUMBER(VLOOKUP($B1279,'[1]MT-GR-B'!$I$2:$J$693,2,FALSE)),VLOOKUP($B1279,'[1]MT-GR-B'!$I$2:$J$693,2,FALSE),"")</f>
        <v>0.13</v>
      </c>
      <c r="L1279" s="58">
        <f>IF(ISNUMBER(VLOOKUP($B1279,'[1]WT-HS-B'!$I$2:$J$1220,2,FALSE)),VLOOKUP($B1279,'[1]WT-HS-B'!$I$2:$J$1220,2,FALSE),"")</f>
        <v>0.62</v>
      </c>
      <c r="M1279" s="58">
        <f>IF(ISNUMBER(VLOOKUP($B1279,'[1]KO-HS-B'!$I$2:$J$1046,2,FALSE)),VLOOKUP($B1279,'[1]KO-HS-B'!$I$2:$J$1046,2,FALSE),"")</f>
        <v>0.62</v>
      </c>
      <c r="N1279" s="58">
        <f>IF(ISNUMBER(VLOOKUP($B1279,'[1]MT-HS-B'!$I$2:$J$773,2,FALSE)),VLOOKUP($B1279,'[1]MT-HS-B'!$I$2:$J$773,2,FALSE),"")</f>
        <v>0.13</v>
      </c>
      <c r="O1279" s="40" t="str">
        <f t="shared" si="627"/>
        <v>PSA7_YEAST</v>
      </c>
      <c r="P1279" s="57">
        <f t="shared" si="628"/>
        <v>0</v>
      </c>
      <c r="Q1279" s="57">
        <f t="shared" si="629"/>
        <v>0.9444444444444442</v>
      </c>
      <c r="R1279" s="57">
        <f t="shared" si="630"/>
        <v>1.1538461538461537</v>
      </c>
      <c r="S1279" s="56" t="str">
        <f t="shared" si="631"/>
        <v>n/a</v>
      </c>
      <c r="T1279" s="55">
        <f t="shared" si="632"/>
        <v>0.3518518518518518</v>
      </c>
      <c r="U1279" s="54">
        <f t="shared" si="633"/>
        <v>1.1538461538461537</v>
      </c>
      <c r="V1279" s="53">
        <f t="shared" si="634"/>
        <v>0</v>
      </c>
      <c r="W1279" s="53">
        <f t="shared" si="635"/>
        <v>0.59259259259259245</v>
      </c>
      <c r="X1279" s="53">
        <f t="shared" si="636"/>
        <v>2.3076923076923075</v>
      </c>
      <c r="Y1279" s="52" t="str">
        <f t="shared" si="637"/>
        <v>HS only</v>
      </c>
      <c r="Z1279" s="51">
        <f t="shared" si="638"/>
        <v>1.2962962962962961</v>
      </c>
      <c r="AA1279" s="50">
        <f t="shared" si="639"/>
        <v>0</v>
      </c>
      <c r="AB1279" s="40" t="str">
        <f t="shared" si="640"/>
        <v>PRE6</v>
      </c>
      <c r="AC1279" s="49">
        <f t="shared" si="641"/>
        <v>0.27</v>
      </c>
      <c r="AD1279" s="47">
        <f t="shared" si="642"/>
        <v>0.27</v>
      </c>
      <c r="AE1279" s="47">
        <f t="shared" si="643"/>
        <v>0.13</v>
      </c>
      <c r="AF1279" s="48">
        <f t="shared" si="644"/>
        <v>0.44500000000000001</v>
      </c>
      <c r="AG1279" s="47">
        <f t="shared" si="645"/>
        <v>0.52500000000000002</v>
      </c>
      <c r="AH1279" s="47">
        <f t="shared" si="646"/>
        <v>0.28000000000000003</v>
      </c>
      <c r="AI1279" s="46">
        <f t="shared" si="647"/>
        <v>1.6481481481481481</v>
      </c>
      <c r="AJ1279" s="43">
        <f t="shared" si="648"/>
        <v>1.9444444444444444</v>
      </c>
      <c r="AK1279" s="43">
        <f t="shared" si="649"/>
        <v>2.1538461538461542</v>
      </c>
      <c r="AL1279" s="45" t="str">
        <f t="shared" si="650"/>
        <v/>
      </c>
      <c r="AM1279" s="43">
        <f t="shared" si="651"/>
        <v>0.49759366083497875</v>
      </c>
      <c r="AN1279" s="42">
        <f t="shared" si="652"/>
        <v>1.6317848796612635</v>
      </c>
      <c r="AO1279" s="40" t="str">
        <f t="shared" si="653"/>
        <v>PSA7_YEAST</v>
      </c>
      <c r="AP1279" s="44" t="str">
        <f t="shared" si="654"/>
        <v/>
      </c>
      <c r="AQ1279" s="43">
        <f t="shared" si="655"/>
        <v>0</v>
      </c>
      <c r="AR1279" s="43">
        <f t="shared" si="656"/>
        <v>0</v>
      </c>
      <c r="AS1279" s="43">
        <f t="shared" si="657"/>
        <v>0.2474873734152917</v>
      </c>
      <c r="AT1279" s="43">
        <f t="shared" si="658"/>
        <v>0.13435028842544408</v>
      </c>
      <c r="AU1279" s="42">
        <f t="shared" si="659"/>
        <v>0.21213203435596414</v>
      </c>
    </row>
    <row r="1280" spans="1:47" ht="15" x14ac:dyDescent="0.25">
      <c r="A1280" s="40" t="s">
        <v>4584</v>
      </c>
      <c r="B1280" s="40" t="s">
        <v>4583</v>
      </c>
      <c r="C1280" s="60" t="str">
        <f>IF(ISNUMBER(VLOOKUP(B1280,'[1]WT-GR-A'!I$2:J$693,2,FALSE)),VLOOKUP(B1280,'[1]WT-GR-A'!I$2:J$693,2,FALSE),"")</f>
        <v/>
      </c>
      <c r="D1280" s="58" t="str">
        <f>IF(ISNUMBER(VLOOKUP($B1280,'[1]KO-GR-A'!$I$2:$J$907,2,FALSE)),VLOOKUP($B1280,'[1]KO-GR-A'!$I$2:$J$907,2,FALSE),"")</f>
        <v/>
      </c>
      <c r="E1280" s="58" t="str">
        <f>IF(ISNUMBER(VLOOKUP($B1280,'[1]MT-GR-A'!$I$2:$J$789,2,FALSE)),VLOOKUP($B1280,'[1]MT-GR-A'!$I$2:$J$789,2,FALSE),"")</f>
        <v/>
      </c>
      <c r="F1280" s="58">
        <f>IF(ISNUMBER(VLOOKUP($B1280,'[1]WT-HS-A'!$I$2:$J$1224,2,FALSE)),VLOOKUP($B1280,'[1]WT-HS-A'!$I$2:$J$1224,2,FALSE),"")</f>
        <v>0.13</v>
      </c>
      <c r="G1280" s="58">
        <f>IF(ISNUMBER(VLOOKUP($B1280,'[1]KO-HS-A'!$I$2:$J$1229,2,FALSE)),VLOOKUP($B1280,'[1]KO-HS-A'!$I$2:$J$1229,2,FALSE),"")</f>
        <v>0.13</v>
      </c>
      <c r="H1280" s="58" t="str">
        <f>IF(ISNUMBER(VLOOKUP($B1280,'[1]MT-HS-A'!$I$2:$J$1362,2,FALSE)),VLOOKUP($B1280,'[1]MT-HS-A'!$I$2:$J$1362,2,FALSE),"")</f>
        <v/>
      </c>
      <c r="I1280" s="59" t="str">
        <f>IF(ISNUMBER(VLOOKUP($B1280,'[1]WT-GR-B'!$I$2:$J$585,2,FALSE)),VLOOKUP($B1280,'[1]WT-GR-B'!$I$2:$J$585,2,FALSE),"")</f>
        <v/>
      </c>
      <c r="J1280" s="58" t="str">
        <f>IF(ISNUMBER(VLOOKUP($B1280,'[1]KO-GR-B'!$I$2:$J$900,2,FALSE)),VLOOKUP($B1280,'[1]KO-GR-B'!$I$2:$J$900,2,FALSE),"")</f>
        <v/>
      </c>
      <c r="K1280" s="58" t="str">
        <f>IF(ISNUMBER(VLOOKUP($B1280,'[1]MT-GR-B'!$I$2:$J$693,2,FALSE)),VLOOKUP($B1280,'[1]MT-GR-B'!$I$2:$J$693,2,FALSE),"")</f>
        <v/>
      </c>
      <c r="L1280" s="58" t="str">
        <f>IF(ISNUMBER(VLOOKUP($B1280,'[1]WT-HS-B'!$I$2:$J$1220,2,FALSE)),VLOOKUP($B1280,'[1]WT-HS-B'!$I$2:$J$1220,2,FALSE),"")</f>
        <v/>
      </c>
      <c r="M1280" s="58" t="str">
        <f>IF(ISNUMBER(VLOOKUP($B1280,'[1]KO-HS-B'!$I$2:$J$1046,2,FALSE)),VLOOKUP($B1280,'[1]KO-HS-B'!$I$2:$J$1046,2,FALSE),"")</f>
        <v/>
      </c>
      <c r="N1280" s="58" t="str">
        <f>IF(ISNUMBER(VLOOKUP($B1280,'[1]MT-HS-B'!$I$2:$J$773,2,FALSE)),VLOOKUP($B1280,'[1]MT-HS-B'!$I$2:$J$773,2,FALSE),"")</f>
        <v/>
      </c>
      <c r="O1280" s="40" t="str">
        <f t="shared" si="627"/>
        <v>PSB7_YEAST</v>
      </c>
      <c r="P1280" s="57" t="str">
        <f t="shared" si="628"/>
        <v/>
      </c>
      <c r="Q1280" s="57" t="str">
        <f t="shared" si="629"/>
        <v/>
      </c>
      <c r="R1280" s="57" t="str">
        <f t="shared" si="630"/>
        <v/>
      </c>
      <c r="S1280" s="56" t="str">
        <f t="shared" si="631"/>
        <v>n/a</v>
      </c>
      <c r="T1280" s="55" t="str">
        <f t="shared" si="632"/>
        <v>n/a</v>
      </c>
      <c r="U1280" s="54" t="str">
        <f t="shared" si="633"/>
        <v>n/a</v>
      </c>
      <c r="V1280" s="53" t="str">
        <f t="shared" si="634"/>
        <v>HS only</v>
      </c>
      <c r="W1280" s="53" t="str">
        <f t="shared" si="635"/>
        <v>HS only</v>
      </c>
      <c r="X1280" s="53" t="str">
        <f t="shared" si="636"/>
        <v/>
      </c>
      <c r="Y1280" s="52" t="str">
        <f t="shared" si="637"/>
        <v/>
      </c>
      <c r="Z1280" s="51" t="str">
        <f t="shared" si="638"/>
        <v/>
      </c>
      <c r="AA1280" s="50" t="str">
        <f t="shared" si="639"/>
        <v/>
      </c>
      <c r="AB1280" s="40" t="str">
        <f t="shared" si="640"/>
        <v>PUP1</v>
      </c>
      <c r="AC1280" s="49">
        <f t="shared" si="641"/>
        <v>0</v>
      </c>
      <c r="AD1280" s="47">
        <f t="shared" si="642"/>
        <v>0</v>
      </c>
      <c r="AE1280" s="47">
        <f t="shared" si="643"/>
        <v>0</v>
      </c>
      <c r="AF1280" s="48">
        <f t="shared" si="644"/>
        <v>0.13</v>
      </c>
      <c r="AG1280" s="47">
        <f t="shared" si="645"/>
        <v>0.13</v>
      </c>
      <c r="AH1280" s="47">
        <f t="shared" si="646"/>
        <v>0</v>
      </c>
      <c r="AI1280" s="46" t="str">
        <f t="shared" si="647"/>
        <v>HS Only</v>
      </c>
      <c r="AJ1280" s="43" t="str">
        <f t="shared" si="648"/>
        <v>HS Only</v>
      </c>
      <c r="AK1280" s="43" t="str">
        <f t="shared" si="649"/>
        <v/>
      </c>
      <c r="AL1280" s="45" t="str">
        <f t="shared" si="650"/>
        <v/>
      </c>
      <c r="AM1280" s="43" t="str">
        <f t="shared" si="651"/>
        <v/>
      </c>
      <c r="AN1280" s="42" t="str">
        <f t="shared" si="652"/>
        <v/>
      </c>
      <c r="AO1280" s="40" t="str">
        <f t="shared" si="653"/>
        <v>PSB7_YEAST</v>
      </c>
      <c r="AP1280" s="44" t="str">
        <f t="shared" si="654"/>
        <v/>
      </c>
      <c r="AQ1280" s="43" t="str">
        <f t="shared" si="655"/>
        <v/>
      </c>
      <c r="AR1280" s="43" t="str">
        <f t="shared" si="656"/>
        <v/>
      </c>
      <c r="AS1280" s="43" t="str">
        <f t="shared" si="657"/>
        <v/>
      </c>
      <c r="AT1280" s="43" t="str">
        <f t="shared" si="658"/>
        <v/>
      </c>
      <c r="AU1280" s="42" t="str">
        <f t="shared" si="659"/>
        <v/>
      </c>
    </row>
    <row r="1281" spans="1:47" ht="15" x14ac:dyDescent="0.25">
      <c r="A1281" s="40" t="s">
        <v>4582</v>
      </c>
      <c r="B1281" s="40" t="s">
        <v>4581</v>
      </c>
      <c r="C1281" s="60" t="str">
        <f>IF(ISNUMBER(VLOOKUP(B1281,'[1]WT-GR-A'!I$2:J$693,2,FALSE)),VLOOKUP(B1281,'[1]WT-GR-A'!I$2:J$693,2,FALSE),"")</f>
        <v/>
      </c>
      <c r="D1281" s="58" t="str">
        <f>IF(ISNUMBER(VLOOKUP($B1281,'[1]KO-GR-A'!$I$2:$J$907,2,FALSE)),VLOOKUP($B1281,'[1]KO-GR-A'!$I$2:$J$907,2,FALSE),"")</f>
        <v/>
      </c>
      <c r="E1281" s="58" t="str">
        <f>IF(ISNUMBER(VLOOKUP($B1281,'[1]MT-GR-A'!$I$2:$J$789,2,FALSE)),VLOOKUP($B1281,'[1]MT-GR-A'!$I$2:$J$789,2,FALSE),"")</f>
        <v/>
      </c>
      <c r="F1281" s="58">
        <f>IF(ISNUMBER(VLOOKUP($B1281,'[1]WT-HS-A'!$I$2:$J$1224,2,FALSE)),VLOOKUP($B1281,'[1]WT-HS-A'!$I$2:$J$1224,2,FALSE),"")</f>
        <v>0.61</v>
      </c>
      <c r="G1281" s="58">
        <f>IF(ISNUMBER(VLOOKUP($B1281,'[1]KO-HS-A'!$I$2:$J$1229,2,FALSE)),VLOOKUP($B1281,'[1]KO-HS-A'!$I$2:$J$1229,2,FALSE),"")</f>
        <v>0.82</v>
      </c>
      <c r="H1281" s="58">
        <f>IF(ISNUMBER(VLOOKUP($B1281,'[1]MT-HS-A'!$I$2:$J$1362,2,FALSE)),VLOOKUP($B1281,'[1]MT-HS-A'!$I$2:$J$1362,2,FALSE),"")</f>
        <v>0.13</v>
      </c>
      <c r="I1281" s="59" t="str">
        <f>IF(ISNUMBER(VLOOKUP($B1281,'[1]WT-GR-B'!$I$2:$J$585,2,FALSE)),VLOOKUP($B1281,'[1]WT-GR-B'!$I$2:$J$585,2,FALSE),"")</f>
        <v/>
      </c>
      <c r="J1281" s="58" t="str">
        <f>IF(ISNUMBER(VLOOKUP($B1281,'[1]KO-GR-B'!$I$2:$J$900,2,FALSE)),VLOOKUP($B1281,'[1]KO-GR-B'!$I$2:$J$900,2,FALSE),"")</f>
        <v/>
      </c>
      <c r="K1281" s="58" t="str">
        <f>IF(ISNUMBER(VLOOKUP($B1281,'[1]MT-GR-B'!$I$2:$J$693,2,FALSE)),VLOOKUP($B1281,'[1]MT-GR-B'!$I$2:$J$693,2,FALSE),"")</f>
        <v/>
      </c>
      <c r="L1281" s="58">
        <f>IF(ISNUMBER(VLOOKUP($B1281,'[1]WT-HS-B'!$I$2:$J$1220,2,FALSE)),VLOOKUP($B1281,'[1]WT-HS-B'!$I$2:$J$1220,2,FALSE),"")</f>
        <v>0.82</v>
      </c>
      <c r="M1281" s="58">
        <f>IF(ISNUMBER(VLOOKUP($B1281,'[1]KO-HS-B'!$I$2:$J$1046,2,FALSE)),VLOOKUP($B1281,'[1]KO-HS-B'!$I$2:$J$1046,2,FALSE),"")</f>
        <v>0.82</v>
      </c>
      <c r="N1281" s="58">
        <f>IF(ISNUMBER(VLOOKUP($B1281,'[1]MT-HS-B'!$I$2:$J$773,2,FALSE)),VLOOKUP($B1281,'[1]MT-HS-B'!$I$2:$J$773,2,FALSE),"")</f>
        <v>0.13</v>
      </c>
      <c r="O1281" s="40" t="str">
        <f t="shared" si="627"/>
        <v>PSA5_YEAST</v>
      </c>
      <c r="P1281" s="57" t="str">
        <f t="shared" si="628"/>
        <v>HS only</v>
      </c>
      <c r="Q1281" s="57" t="str">
        <f t="shared" si="629"/>
        <v>HS only</v>
      </c>
      <c r="R1281" s="57" t="str">
        <f t="shared" si="630"/>
        <v>HS only</v>
      </c>
      <c r="S1281" s="56" t="str">
        <f t="shared" si="631"/>
        <v>n/a</v>
      </c>
      <c r="T1281" s="55" t="str">
        <f t="shared" si="632"/>
        <v>n/a</v>
      </c>
      <c r="U1281" s="54" t="str">
        <f t="shared" si="633"/>
        <v>n/a</v>
      </c>
      <c r="V1281" s="53" t="str">
        <f t="shared" si="634"/>
        <v>HS only</v>
      </c>
      <c r="W1281" s="53" t="str">
        <f t="shared" si="635"/>
        <v>HS only</v>
      </c>
      <c r="X1281" s="53" t="str">
        <f t="shared" si="636"/>
        <v>HS only</v>
      </c>
      <c r="Y1281" s="52" t="str">
        <f t="shared" si="637"/>
        <v>HS only</v>
      </c>
      <c r="Z1281" s="51" t="str">
        <f t="shared" si="638"/>
        <v>HS only</v>
      </c>
      <c r="AA1281" s="50" t="str">
        <f t="shared" si="639"/>
        <v>HS only</v>
      </c>
      <c r="AB1281" s="40" t="str">
        <f t="shared" si="640"/>
        <v>PUP2</v>
      </c>
      <c r="AC1281" s="49">
        <f t="shared" si="641"/>
        <v>0</v>
      </c>
      <c r="AD1281" s="47">
        <f t="shared" si="642"/>
        <v>0</v>
      </c>
      <c r="AE1281" s="47">
        <f t="shared" si="643"/>
        <v>0</v>
      </c>
      <c r="AF1281" s="48">
        <f t="shared" si="644"/>
        <v>0.71499999999999997</v>
      </c>
      <c r="AG1281" s="47">
        <f t="shared" si="645"/>
        <v>0.82</v>
      </c>
      <c r="AH1281" s="47">
        <f t="shared" si="646"/>
        <v>0.13</v>
      </c>
      <c r="AI1281" s="46" t="str">
        <f t="shared" si="647"/>
        <v>HS Only</v>
      </c>
      <c r="AJ1281" s="43" t="str">
        <f t="shared" si="648"/>
        <v>HS Only</v>
      </c>
      <c r="AK1281" s="43" t="str">
        <f t="shared" si="649"/>
        <v>HS Only</v>
      </c>
      <c r="AL1281" s="45" t="str">
        <f t="shared" si="650"/>
        <v/>
      </c>
      <c r="AM1281" s="43" t="str">
        <f t="shared" si="651"/>
        <v/>
      </c>
      <c r="AN1281" s="42" t="str">
        <f t="shared" si="652"/>
        <v/>
      </c>
      <c r="AO1281" s="40" t="str">
        <f t="shared" si="653"/>
        <v>PSA5_YEAST</v>
      </c>
      <c r="AP1281" s="44" t="str">
        <f t="shared" si="654"/>
        <v/>
      </c>
      <c r="AQ1281" s="43" t="str">
        <f t="shared" si="655"/>
        <v/>
      </c>
      <c r="AR1281" s="43" t="str">
        <f t="shared" si="656"/>
        <v/>
      </c>
      <c r="AS1281" s="43">
        <f t="shared" si="657"/>
        <v>0.14849242404917465</v>
      </c>
      <c r="AT1281" s="43">
        <f t="shared" si="658"/>
        <v>0</v>
      </c>
      <c r="AU1281" s="42">
        <f t="shared" si="659"/>
        <v>0</v>
      </c>
    </row>
    <row r="1282" spans="1:47" ht="15" x14ac:dyDescent="0.25">
      <c r="A1282" s="40" t="s">
        <v>4580</v>
      </c>
      <c r="B1282" s="40" t="s">
        <v>4579</v>
      </c>
      <c r="C1282" s="60" t="str">
        <f>IF(ISNUMBER(VLOOKUP(B1282,'[1]WT-GR-A'!I$2:J$693,2,FALSE)),VLOOKUP(B1282,'[1]WT-GR-A'!I$2:J$693,2,FALSE),"")</f>
        <v/>
      </c>
      <c r="D1282" s="58" t="str">
        <f>IF(ISNUMBER(VLOOKUP($B1282,'[1]KO-GR-A'!$I$2:$J$907,2,FALSE)),VLOOKUP($B1282,'[1]KO-GR-A'!$I$2:$J$907,2,FALSE),"")</f>
        <v/>
      </c>
      <c r="E1282" s="58" t="str">
        <f>IF(ISNUMBER(VLOOKUP($B1282,'[1]MT-GR-A'!$I$2:$J$789,2,FALSE)),VLOOKUP($B1282,'[1]MT-GR-A'!$I$2:$J$789,2,FALSE),"")</f>
        <v/>
      </c>
      <c r="F1282" s="58">
        <f>IF(ISNUMBER(VLOOKUP($B1282,'[1]WT-HS-A'!$I$2:$J$1224,2,FALSE)),VLOOKUP($B1282,'[1]WT-HS-A'!$I$2:$J$1224,2,FALSE),"")</f>
        <v>0.35</v>
      </c>
      <c r="G1282" s="58">
        <f>IF(ISNUMBER(VLOOKUP($B1282,'[1]KO-HS-A'!$I$2:$J$1229,2,FALSE)),VLOOKUP($B1282,'[1]KO-HS-A'!$I$2:$J$1229,2,FALSE),"")</f>
        <v>0.56999999999999995</v>
      </c>
      <c r="H1282" s="58">
        <f>IF(ISNUMBER(VLOOKUP($B1282,'[1]MT-HS-A'!$I$2:$J$1362,2,FALSE)),VLOOKUP($B1282,'[1]MT-HS-A'!$I$2:$J$1362,2,FALSE),"")</f>
        <v>0.82</v>
      </c>
      <c r="I1282" s="59">
        <f>IF(ISNUMBER(VLOOKUP($B1282,'[1]WT-GR-B'!$I$2:$J$585,2,FALSE)),VLOOKUP($B1282,'[1]WT-GR-B'!$I$2:$J$585,2,FALSE),"")</f>
        <v>0.35</v>
      </c>
      <c r="J1282" s="58">
        <f>IF(ISNUMBER(VLOOKUP($B1282,'[1]KO-GR-B'!$I$2:$J$900,2,FALSE)),VLOOKUP($B1282,'[1]KO-GR-B'!$I$2:$J$900,2,FALSE),"")</f>
        <v>0.35</v>
      </c>
      <c r="K1282" s="58">
        <f>IF(ISNUMBER(VLOOKUP($B1282,'[1]MT-GR-B'!$I$2:$J$693,2,FALSE)),VLOOKUP($B1282,'[1]MT-GR-B'!$I$2:$J$693,2,FALSE),"")</f>
        <v>0.35</v>
      </c>
      <c r="L1282" s="58">
        <f>IF(ISNUMBER(VLOOKUP($B1282,'[1]WT-HS-B'!$I$2:$J$1220,2,FALSE)),VLOOKUP($B1282,'[1]WT-HS-B'!$I$2:$J$1220,2,FALSE),"")</f>
        <v>0.56999999999999995</v>
      </c>
      <c r="M1282" s="58">
        <f>IF(ISNUMBER(VLOOKUP($B1282,'[1]KO-HS-B'!$I$2:$J$1046,2,FALSE)),VLOOKUP($B1282,'[1]KO-HS-B'!$I$2:$J$1046,2,FALSE),"")</f>
        <v>0.82</v>
      </c>
      <c r="N1282" s="58">
        <f>IF(ISNUMBER(VLOOKUP($B1282,'[1]MT-HS-B'!$I$2:$J$773,2,FALSE)),VLOOKUP($B1282,'[1]MT-HS-B'!$I$2:$J$773,2,FALSE),"")</f>
        <v>0.82</v>
      </c>
      <c r="O1282" s="40" t="str">
        <f t="shared" si="627"/>
        <v>PSB3_YEAST</v>
      </c>
      <c r="P1282" s="57">
        <f t="shared" si="628"/>
        <v>0.62857142857142856</v>
      </c>
      <c r="Q1282" s="57">
        <f t="shared" si="629"/>
        <v>1.342857142857143</v>
      </c>
      <c r="R1282" s="57">
        <f t="shared" si="630"/>
        <v>1.342857142857143</v>
      </c>
      <c r="S1282" s="56" t="str">
        <f t="shared" si="631"/>
        <v>n/a</v>
      </c>
      <c r="T1282" s="55" t="str">
        <f t="shared" si="632"/>
        <v>n/a</v>
      </c>
      <c r="U1282" s="54" t="str">
        <f t="shared" si="633"/>
        <v>n/a</v>
      </c>
      <c r="V1282" s="53" t="str">
        <f t="shared" si="634"/>
        <v>HS only</v>
      </c>
      <c r="W1282" s="53" t="str">
        <f t="shared" si="635"/>
        <v>HS only</v>
      </c>
      <c r="X1282" s="53" t="str">
        <f t="shared" si="636"/>
        <v>HS only</v>
      </c>
      <c r="Y1282" s="52">
        <f t="shared" si="637"/>
        <v>0.62857142857142856</v>
      </c>
      <c r="Z1282" s="51">
        <f t="shared" si="638"/>
        <v>1.342857142857143</v>
      </c>
      <c r="AA1282" s="50">
        <f t="shared" si="639"/>
        <v>1.342857142857143</v>
      </c>
      <c r="AB1282" s="40" t="str">
        <f t="shared" si="640"/>
        <v>PUP3</v>
      </c>
      <c r="AC1282" s="49">
        <f t="shared" si="641"/>
        <v>0.35</v>
      </c>
      <c r="AD1282" s="47">
        <f t="shared" si="642"/>
        <v>0.35</v>
      </c>
      <c r="AE1282" s="47">
        <f t="shared" si="643"/>
        <v>0.35</v>
      </c>
      <c r="AF1282" s="48">
        <f t="shared" si="644"/>
        <v>0.45999999999999996</v>
      </c>
      <c r="AG1282" s="47">
        <f t="shared" si="645"/>
        <v>0.69499999999999995</v>
      </c>
      <c r="AH1282" s="47">
        <f t="shared" si="646"/>
        <v>0.82</v>
      </c>
      <c r="AI1282" s="46">
        <f t="shared" si="647"/>
        <v>1.3142857142857143</v>
      </c>
      <c r="AJ1282" s="43">
        <f t="shared" si="648"/>
        <v>1.9857142857142858</v>
      </c>
      <c r="AK1282" s="43">
        <f t="shared" si="649"/>
        <v>2.342857142857143</v>
      </c>
      <c r="AL1282" s="45" t="str">
        <f t="shared" si="650"/>
        <v/>
      </c>
      <c r="AM1282" s="43" t="str">
        <f t="shared" si="651"/>
        <v/>
      </c>
      <c r="AN1282" s="42" t="str">
        <f t="shared" si="652"/>
        <v/>
      </c>
      <c r="AO1282" s="40" t="str">
        <f t="shared" si="653"/>
        <v>PSB3_YEAST</v>
      </c>
      <c r="AP1282" s="44" t="str">
        <f t="shared" si="654"/>
        <v/>
      </c>
      <c r="AQ1282" s="43" t="str">
        <f t="shared" si="655"/>
        <v/>
      </c>
      <c r="AR1282" s="43" t="str">
        <f t="shared" si="656"/>
        <v/>
      </c>
      <c r="AS1282" s="43">
        <f t="shared" si="657"/>
        <v>0.15556349186104063</v>
      </c>
      <c r="AT1282" s="43">
        <f t="shared" si="658"/>
        <v>0.17677669529663689</v>
      </c>
      <c r="AU1282" s="42">
        <f t="shared" si="659"/>
        <v>0</v>
      </c>
    </row>
    <row r="1283" spans="1:47" ht="15" x14ac:dyDescent="0.25">
      <c r="A1283" s="40" t="s">
        <v>4578</v>
      </c>
      <c r="B1283" s="40" t="s">
        <v>4577</v>
      </c>
      <c r="C1283" s="60" t="str">
        <f>IF(ISNUMBER(VLOOKUP(B1283,'[1]WT-GR-A'!I$2:J$693,2,FALSE)),VLOOKUP(B1283,'[1]WT-GR-A'!I$2:J$693,2,FALSE),"")</f>
        <v/>
      </c>
      <c r="D1283" s="58" t="str">
        <f>IF(ISNUMBER(VLOOKUP($B1283,'[1]KO-GR-A'!$I$2:$J$907,2,FALSE)),VLOOKUP($B1283,'[1]KO-GR-A'!$I$2:$J$907,2,FALSE),"")</f>
        <v/>
      </c>
      <c r="E1283" s="58" t="str">
        <f>IF(ISNUMBER(VLOOKUP($B1283,'[1]MT-GR-A'!$I$2:$J$789,2,FALSE)),VLOOKUP($B1283,'[1]MT-GR-A'!$I$2:$J$789,2,FALSE),"")</f>
        <v/>
      </c>
      <c r="F1283" s="58">
        <f>IF(ISNUMBER(VLOOKUP($B1283,'[1]WT-HS-A'!$I$2:$J$1224,2,FALSE)),VLOOKUP($B1283,'[1]WT-HS-A'!$I$2:$J$1224,2,FALSE),"")</f>
        <v>0.43</v>
      </c>
      <c r="G1283" s="58">
        <f>IF(ISNUMBER(VLOOKUP($B1283,'[1]KO-HS-A'!$I$2:$J$1229,2,FALSE)),VLOOKUP($B1283,'[1]KO-HS-A'!$I$2:$J$1229,2,FALSE),"")</f>
        <v>0.61</v>
      </c>
      <c r="H1283" s="58">
        <f>IF(ISNUMBER(VLOOKUP($B1283,'[1]MT-HS-A'!$I$2:$J$1362,2,FALSE)),VLOOKUP($B1283,'[1]MT-HS-A'!$I$2:$J$1362,2,FALSE),"")</f>
        <v>0.43</v>
      </c>
      <c r="I1283" s="59">
        <f>IF(ISNUMBER(VLOOKUP($B1283,'[1]WT-GR-B'!$I$2:$J$585,2,FALSE)),VLOOKUP($B1283,'[1]WT-GR-B'!$I$2:$J$585,2,FALSE),"")</f>
        <v>0.13</v>
      </c>
      <c r="J1283" s="58">
        <f>IF(ISNUMBER(VLOOKUP($B1283,'[1]KO-GR-B'!$I$2:$J$900,2,FALSE)),VLOOKUP($B1283,'[1]KO-GR-B'!$I$2:$J$900,2,FALSE),"")</f>
        <v>0.13</v>
      </c>
      <c r="K1283" s="58" t="str">
        <f>IF(ISNUMBER(VLOOKUP($B1283,'[1]MT-GR-B'!$I$2:$J$693,2,FALSE)),VLOOKUP($B1283,'[1]MT-GR-B'!$I$2:$J$693,2,FALSE),"")</f>
        <v/>
      </c>
      <c r="L1283" s="58">
        <f>IF(ISNUMBER(VLOOKUP($B1283,'[1]WT-HS-B'!$I$2:$J$1220,2,FALSE)),VLOOKUP($B1283,'[1]WT-HS-B'!$I$2:$J$1220,2,FALSE),"")</f>
        <v>0.43</v>
      </c>
      <c r="M1283" s="58">
        <f>IF(ISNUMBER(VLOOKUP($B1283,'[1]KO-HS-B'!$I$2:$J$1046,2,FALSE)),VLOOKUP($B1283,'[1]KO-HS-B'!$I$2:$J$1046,2,FALSE),"")</f>
        <v>0.61</v>
      </c>
      <c r="N1283" s="58">
        <f>IF(ISNUMBER(VLOOKUP($B1283,'[1]MT-HS-B'!$I$2:$J$773,2,FALSE)),VLOOKUP($B1283,'[1]MT-HS-B'!$I$2:$J$773,2,FALSE),"")</f>
        <v>0.13</v>
      </c>
      <c r="O1283" s="40" t="str">
        <f t="shared" si="627"/>
        <v>PSA4_YEAST</v>
      </c>
      <c r="P1283" s="57">
        <f t="shared" si="628"/>
        <v>2.3076923076923075</v>
      </c>
      <c r="Q1283" s="57">
        <f t="shared" si="629"/>
        <v>3.6923076923076921</v>
      </c>
      <c r="R1283" s="57" t="str">
        <f t="shared" si="630"/>
        <v>HS only</v>
      </c>
      <c r="S1283" s="56" t="str">
        <f t="shared" si="631"/>
        <v>n/a</v>
      </c>
      <c r="T1283" s="55" t="str">
        <f t="shared" si="632"/>
        <v>n/a</v>
      </c>
      <c r="U1283" s="54" t="str">
        <f t="shared" si="633"/>
        <v>n/a</v>
      </c>
      <c r="V1283" s="53" t="str">
        <f t="shared" si="634"/>
        <v>HS only</v>
      </c>
      <c r="W1283" s="53" t="str">
        <f t="shared" si="635"/>
        <v>HS only</v>
      </c>
      <c r="X1283" s="53" t="str">
        <f t="shared" si="636"/>
        <v>HS only</v>
      </c>
      <c r="Y1283" s="52">
        <f t="shared" si="637"/>
        <v>2.3076923076923075</v>
      </c>
      <c r="Z1283" s="51">
        <f t="shared" si="638"/>
        <v>3.6923076923076921</v>
      </c>
      <c r="AA1283" s="50" t="str">
        <f t="shared" si="639"/>
        <v>HS only</v>
      </c>
      <c r="AB1283" s="40" t="str">
        <f t="shared" si="640"/>
        <v>PRE9</v>
      </c>
      <c r="AC1283" s="49">
        <f t="shared" si="641"/>
        <v>0.13</v>
      </c>
      <c r="AD1283" s="47">
        <f t="shared" si="642"/>
        <v>0.13</v>
      </c>
      <c r="AE1283" s="47">
        <f t="shared" si="643"/>
        <v>0</v>
      </c>
      <c r="AF1283" s="48">
        <f t="shared" si="644"/>
        <v>0.43</v>
      </c>
      <c r="AG1283" s="47">
        <f t="shared" si="645"/>
        <v>0.61</v>
      </c>
      <c r="AH1283" s="47">
        <f t="shared" si="646"/>
        <v>0.28000000000000003</v>
      </c>
      <c r="AI1283" s="46">
        <f t="shared" si="647"/>
        <v>3.3076923076923075</v>
      </c>
      <c r="AJ1283" s="43">
        <f t="shared" si="648"/>
        <v>4.6923076923076916</v>
      </c>
      <c r="AK1283" s="43" t="str">
        <f t="shared" si="649"/>
        <v>HS Only</v>
      </c>
      <c r="AL1283" s="45" t="str">
        <f t="shared" si="650"/>
        <v/>
      </c>
      <c r="AM1283" s="43" t="str">
        <f t="shared" si="651"/>
        <v/>
      </c>
      <c r="AN1283" s="42" t="str">
        <f t="shared" si="652"/>
        <v/>
      </c>
      <c r="AO1283" s="40" t="str">
        <f t="shared" si="653"/>
        <v>PSA4_YEAST</v>
      </c>
      <c r="AP1283" s="44" t="str">
        <f t="shared" si="654"/>
        <v/>
      </c>
      <c r="AQ1283" s="43" t="str">
        <f t="shared" si="655"/>
        <v/>
      </c>
      <c r="AR1283" s="43" t="str">
        <f t="shared" si="656"/>
        <v/>
      </c>
      <c r="AS1283" s="43">
        <f t="shared" si="657"/>
        <v>0</v>
      </c>
      <c r="AT1283" s="43">
        <f t="shared" si="658"/>
        <v>0</v>
      </c>
      <c r="AU1283" s="42">
        <f t="shared" si="659"/>
        <v>0.21213203435596414</v>
      </c>
    </row>
    <row r="1284" spans="1:47" ht="15" x14ac:dyDescent="0.25">
      <c r="A1284" s="40" t="s">
        <v>4576</v>
      </c>
      <c r="B1284" s="40" t="s">
        <v>4575</v>
      </c>
      <c r="C1284" s="60" t="str">
        <f>IF(ISNUMBER(VLOOKUP(B1284,'[1]WT-GR-A'!I$2:J$693,2,FALSE)),VLOOKUP(B1284,'[1]WT-GR-A'!I$2:J$693,2,FALSE),"")</f>
        <v/>
      </c>
      <c r="D1284" s="58" t="str">
        <f>IF(ISNUMBER(VLOOKUP($B1284,'[1]KO-GR-A'!$I$2:$J$907,2,FALSE)),VLOOKUP($B1284,'[1]KO-GR-A'!$I$2:$J$907,2,FALSE),"")</f>
        <v/>
      </c>
      <c r="E1284" s="58" t="str">
        <f>IF(ISNUMBER(VLOOKUP($B1284,'[1]MT-GR-A'!$I$2:$J$789,2,FALSE)),VLOOKUP($B1284,'[1]MT-GR-A'!$I$2:$J$789,2,FALSE),"")</f>
        <v/>
      </c>
      <c r="F1284" s="58">
        <f>IF(ISNUMBER(VLOOKUP($B1284,'[1]WT-HS-A'!$I$2:$J$1224,2,FALSE)),VLOOKUP($B1284,'[1]WT-HS-A'!$I$2:$J$1224,2,FALSE),"")</f>
        <v>0.87</v>
      </c>
      <c r="G1284" s="58">
        <f>IF(ISNUMBER(VLOOKUP($B1284,'[1]KO-HS-A'!$I$2:$J$1229,2,FALSE)),VLOOKUP($B1284,'[1]KO-HS-A'!$I$2:$J$1229,2,FALSE),"")</f>
        <v>0.65</v>
      </c>
      <c r="H1284" s="58">
        <f>IF(ISNUMBER(VLOOKUP($B1284,'[1]MT-HS-A'!$I$2:$J$1362,2,FALSE)),VLOOKUP($B1284,'[1]MT-HS-A'!$I$2:$J$1362,2,FALSE),"")</f>
        <v>1.1200000000000001</v>
      </c>
      <c r="I1284" s="59" t="str">
        <f>IF(ISNUMBER(VLOOKUP($B1284,'[1]WT-GR-B'!$I$2:$J$585,2,FALSE)),VLOOKUP($B1284,'[1]WT-GR-B'!$I$2:$J$585,2,FALSE),"")</f>
        <v/>
      </c>
      <c r="J1284" s="58" t="str">
        <f>IF(ISNUMBER(VLOOKUP($B1284,'[1]KO-GR-B'!$I$2:$J$900,2,FALSE)),VLOOKUP($B1284,'[1]KO-GR-B'!$I$2:$J$900,2,FALSE),"")</f>
        <v/>
      </c>
      <c r="K1284" s="58" t="str">
        <f>IF(ISNUMBER(VLOOKUP($B1284,'[1]MT-GR-B'!$I$2:$J$693,2,FALSE)),VLOOKUP($B1284,'[1]MT-GR-B'!$I$2:$J$693,2,FALSE),"")</f>
        <v/>
      </c>
      <c r="L1284" s="58">
        <f>IF(ISNUMBER(VLOOKUP($B1284,'[1]WT-HS-B'!$I$2:$J$1220,2,FALSE)),VLOOKUP($B1284,'[1]WT-HS-B'!$I$2:$J$1220,2,FALSE),"")</f>
        <v>1.1200000000000001</v>
      </c>
      <c r="M1284" s="58">
        <f>IF(ISNUMBER(VLOOKUP($B1284,'[1]KO-HS-B'!$I$2:$J$1046,2,FALSE)),VLOOKUP($B1284,'[1]KO-HS-B'!$I$2:$J$1046,2,FALSE),"")</f>
        <v>1.1200000000000001</v>
      </c>
      <c r="N1284" s="58">
        <f>IF(ISNUMBER(VLOOKUP($B1284,'[1]MT-HS-B'!$I$2:$J$773,2,FALSE)),VLOOKUP($B1284,'[1]MT-HS-B'!$I$2:$J$773,2,FALSE),"")</f>
        <v>0.28999999999999998</v>
      </c>
      <c r="O1284" s="40" t="str">
        <f t="shared" si="627"/>
        <v>PSA2_YEAST</v>
      </c>
      <c r="P1284" s="57" t="str">
        <f t="shared" si="628"/>
        <v>HS only</v>
      </c>
      <c r="Q1284" s="57" t="str">
        <f t="shared" si="629"/>
        <v>HS only</v>
      </c>
      <c r="R1284" s="57" t="str">
        <f t="shared" si="630"/>
        <v>HS only</v>
      </c>
      <c r="S1284" s="56" t="str">
        <f t="shared" si="631"/>
        <v>n/a</v>
      </c>
      <c r="T1284" s="55" t="str">
        <f t="shared" si="632"/>
        <v>n/a</v>
      </c>
      <c r="U1284" s="54" t="str">
        <f t="shared" si="633"/>
        <v>n/a</v>
      </c>
      <c r="V1284" s="53" t="str">
        <f t="shared" si="634"/>
        <v>HS only</v>
      </c>
      <c r="W1284" s="53" t="str">
        <f t="shared" si="635"/>
        <v>HS only</v>
      </c>
      <c r="X1284" s="53" t="str">
        <f t="shared" si="636"/>
        <v>HS only</v>
      </c>
      <c r="Y1284" s="52" t="str">
        <f t="shared" si="637"/>
        <v>HS only</v>
      </c>
      <c r="Z1284" s="51" t="str">
        <f t="shared" si="638"/>
        <v>HS only</v>
      </c>
      <c r="AA1284" s="50" t="str">
        <f t="shared" si="639"/>
        <v>HS only</v>
      </c>
      <c r="AB1284" s="40" t="str">
        <f t="shared" si="640"/>
        <v>PRE8</v>
      </c>
      <c r="AC1284" s="49">
        <f t="shared" si="641"/>
        <v>0</v>
      </c>
      <c r="AD1284" s="47">
        <f t="shared" si="642"/>
        <v>0</v>
      </c>
      <c r="AE1284" s="47">
        <f t="shared" si="643"/>
        <v>0</v>
      </c>
      <c r="AF1284" s="48">
        <f t="shared" si="644"/>
        <v>0.99500000000000011</v>
      </c>
      <c r="AG1284" s="47">
        <f t="shared" si="645"/>
        <v>0.88500000000000001</v>
      </c>
      <c r="AH1284" s="47">
        <f t="shared" si="646"/>
        <v>0.70500000000000007</v>
      </c>
      <c r="AI1284" s="46" t="str">
        <f t="shared" si="647"/>
        <v>HS Only</v>
      </c>
      <c r="AJ1284" s="43" t="str">
        <f t="shared" si="648"/>
        <v>HS Only</v>
      </c>
      <c r="AK1284" s="43" t="str">
        <f t="shared" si="649"/>
        <v>HS Only</v>
      </c>
      <c r="AL1284" s="45" t="str">
        <f t="shared" si="650"/>
        <v/>
      </c>
      <c r="AM1284" s="43" t="str">
        <f t="shared" si="651"/>
        <v/>
      </c>
      <c r="AN1284" s="42" t="str">
        <f t="shared" si="652"/>
        <v/>
      </c>
      <c r="AO1284" s="40" t="str">
        <f t="shared" si="653"/>
        <v>PSA2_YEAST</v>
      </c>
      <c r="AP1284" s="44" t="str">
        <f t="shared" si="654"/>
        <v/>
      </c>
      <c r="AQ1284" s="43" t="str">
        <f t="shared" si="655"/>
        <v/>
      </c>
      <c r="AR1284" s="43" t="str">
        <f t="shared" si="656"/>
        <v/>
      </c>
      <c r="AS1284" s="43">
        <f t="shared" si="657"/>
        <v>0.17677669529663625</v>
      </c>
      <c r="AT1284" s="43">
        <f t="shared" si="658"/>
        <v>0.3323401871576776</v>
      </c>
      <c r="AU1284" s="42">
        <f t="shared" si="659"/>
        <v>0.58689862838483442</v>
      </c>
    </row>
    <row r="1285" spans="1:47" ht="15" x14ac:dyDescent="0.25">
      <c r="A1285" s="40" t="s">
        <v>4574</v>
      </c>
      <c r="B1285" s="40" t="s">
        <v>4573</v>
      </c>
      <c r="C1285" s="60" t="str">
        <f>IF(ISNUMBER(VLOOKUP(B1285,'[1]WT-GR-A'!I$2:J$693,2,FALSE)),VLOOKUP(B1285,'[1]WT-GR-A'!I$2:J$693,2,FALSE),"")</f>
        <v/>
      </c>
      <c r="D1285" s="58" t="str">
        <f>IF(ISNUMBER(VLOOKUP($B1285,'[1]KO-GR-A'!$I$2:$J$907,2,FALSE)),VLOOKUP($B1285,'[1]KO-GR-A'!$I$2:$J$907,2,FALSE),"")</f>
        <v/>
      </c>
      <c r="E1285" s="58" t="str">
        <f>IF(ISNUMBER(VLOOKUP($B1285,'[1]MT-GR-A'!$I$2:$J$789,2,FALSE)),VLOOKUP($B1285,'[1]MT-GR-A'!$I$2:$J$789,2,FALSE),"")</f>
        <v/>
      </c>
      <c r="F1285" s="58" t="str">
        <f>IF(ISNUMBER(VLOOKUP($B1285,'[1]WT-HS-A'!$I$2:$J$1224,2,FALSE)),VLOOKUP($B1285,'[1]WT-HS-A'!$I$2:$J$1224,2,FALSE),"")</f>
        <v/>
      </c>
      <c r="G1285" s="58">
        <f>IF(ISNUMBER(VLOOKUP($B1285,'[1]KO-HS-A'!$I$2:$J$1229,2,FALSE)),VLOOKUP($B1285,'[1]KO-HS-A'!$I$2:$J$1229,2,FALSE),"")</f>
        <v>0.08</v>
      </c>
      <c r="H1285" s="58">
        <f>IF(ISNUMBER(VLOOKUP($B1285,'[1]MT-HS-A'!$I$2:$J$1362,2,FALSE)),VLOOKUP($B1285,'[1]MT-HS-A'!$I$2:$J$1362,2,FALSE),"")</f>
        <v>0.18</v>
      </c>
      <c r="I1285" s="59" t="str">
        <f>IF(ISNUMBER(VLOOKUP($B1285,'[1]WT-GR-B'!$I$2:$J$585,2,FALSE)),VLOOKUP($B1285,'[1]WT-GR-B'!$I$2:$J$585,2,FALSE),"")</f>
        <v/>
      </c>
      <c r="J1285" s="58">
        <f>IF(ISNUMBER(VLOOKUP($B1285,'[1]KO-GR-B'!$I$2:$J$900,2,FALSE)),VLOOKUP($B1285,'[1]KO-GR-B'!$I$2:$J$900,2,FALSE),"")</f>
        <v>0.18</v>
      </c>
      <c r="K1285" s="58" t="str">
        <f>IF(ISNUMBER(VLOOKUP($B1285,'[1]MT-GR-B'!$I$2:$J$693,2,FALSE)),VLOOKUP($B1285,'[1]MT-GR-B'!$I$2:$J$693,2,FALSE),"")</f>
        <v/>
      </c>
      <c r="L1285" s="58">
        <f>IF(ISNUMBER(VLOOKUP($B1285,'[1]WT-HS-B'!$I$2:$J$1220,2,FALSE)),VLOOKUP($B1285,'[1]WT-HS-B'!$I$2:$J$1220,2,FALSE),"")</f>
        <v>0.18</v>
      </c>
      <c r="M1285" s="58">
        <f>IF(ISNUMBER(VLOOKUP($B1285,'[1]KO-HS-B'!$I$2:$J$1046,2,FALSE)),VLOOKUP($B1285,'[1]KO-HS-B'!$I$2:$J$1046,2,FALSE),"")</f>
        <v>0.08</v>
      </c>
      <c r="N1285" s="58" t="str">
        <f>IF(ISNUMBER(VLOOKUP($B1285,'[1]MT-HS-B'!$I$2:$J$773,2,FALSE)),VLOOKUP($B1285,'[1]MT-HS-B'!$I$2:$J$773,2,FALSE),"")</f>
        <v/>
      </c>
      <c r="O1285" s="40" t="str">
        <f t="shared" si="627"/>
        <v>CIC1_YEAST</v>
      </c>
      <c r="P1285" s="57" t="str">
        <f t="shared" si="628"/>
        <v/>
      </c>
      <c r="Q1285" s="57">
        <f t="shared" si="629"/>
        <v>-0.55555555555555558</v>
      </c>
      <c r="R1285" s="57" t="str">
        <f t="shared" si="630"/>
        <v/>
      </c>
      <c r="S1285" s="56" t="str">
        <f t="shared" si="631"/>
        <v>n/a</v>
      </c>
      <c r="T1285" s="55" t="str">
        <f t="shared" si="632"/>
        <v>n/a</v>
      </c>
      <c r="U1285" s="54" t="str">
        <f t="shared" si="633"/>
        <v>n/a</v>
      </c>
      <c r="V1285" s="53" t="str">
        <f t="shared" si="634"/>
        <v/>
      </c>
      <c r="W1285" s="53" t="str">
        <f t="shared" si="635"/>
        <v>HS only</v>
      </c>
      <c r="X1285" s="53" t="str">
        <f t="shared" si="636"/>
        <v>HS only</v>
      </c>
      <c r="Y1285" s="52" t="str">
        <f t="shared" si="637"/>
        <v>HS only</v>
      </c>
      <c r="Z1285" s="51">
        <f t="shared" si="638"/>
        <v>-0.55555555555555558</v>
      </c>
      <c r="AA1285" s="50" t="str">
        <f t="shared" si="639"/>
        <v/>
      </c>
      <c r="AB1285" s="40" t="str">
        <f t="shared" si="640"/>
        <v>CIC1</v>
      </c>
      <c r="AC1285" s="49">
        <f t="shared" si="641"/>
        <v>0</v>
      </c>
      <c r="AD1285" s="47">
        <f t="shared" si="642"/>
        <v>0.18</v>
      </c>
      <c r="AE1285" s="47">
        <f t="shared" si="643"/>
        <v>0</v>
      </c>
      <c r="AF1285" s="48">
        <f t="shared" si="644"/>
        <v>0.18</v>
      </c>
      <c r="AG1285" s="47">
        <f t="shared" si="645"/>
        <v>0.08</v>
      </c>
      <c r="AH1285" s="47">
        <f t="shared" si="646"/>
        <v>0.18</v>
      </c>
      <c r="AI1285" s="46" t="str">
        <f t="shared" si="647"/>
        <v>HS Only</v>
      </c>
      <c r="AJ1285" s="43">
        <f t="shared" si="648"/>
        <v>0.44444444444444448</v>
      </c>
      <c r="AK1285" s="43" t="str">
        <f t="shared" si="649"/>
        <v>HS Only</v>
      </c>
      <c r="AL1285" s="45" t="str">
        <f t="shared" si="650"/>
        <v/>
      </c>
      <c r="AM1285" s="43" t="str">
        <f t="shared" si="651"/>
        <v/>
      </c>
      <c r="AN1285" s="42" t="str">
        <f t="shared" si="652"/>
        <v/>
      </c>
      <c r="AO1285" s="40" t="str">
        <f t="shared" si="653"/>
        <v>CIC1_YEAST</v>
      </c>
      <c r="AP1285" s="44" t="str">
        <f t="shared" si="654"/>
        <v/>
      </c>
      <c r="AQ1285" s="43" t="str">
        <f t="shared" si="655"/>
        <v/>
      </c>
      <c r="AR1285" s="43" t="str">
        <f t="shared" si="656"/>
        <v/>
      </c>
      <c r="AS1285" s="43" t="str">
        <f t="shared" si="657"/>
        <v/>
      </c>
      <c r="AT1285" s="43">
        <f t="shared" si="658"/>
        <v>0</v>
      </c>
      <c r="AU1285" s="42" t="str">
        <f t="shared" si="659"/>
        <v/>
      </c>
    </row>
    <row r="1286" spans="1:47" ht="15" x14ac:dyDescent="0.25">
      <c r="A1286" s="40" t="s">
        <v>4572</v>
      </c>
      <c r="B1286" s="40" t="s">
        <v>4571</v>
      </c>
      <c r="C1286" s="60">
        <f>IF(ISNUMBER(VLOOKUP(B1286,'[1]WT-GR-A'!I$2:J$693,2,FALSE)),VLOOKUP(B1286,'[1]WT-GR-A'!I$2:J$693,2,FALSE),"")</f>
        <v>0.05</v>
      </c>
      <c r="D1286" s="58">
        <f>IF(ISNUMBER(VLOOKUP($B1286,'[1]KO-GR-A'!$I$2:$J$907,2,FALSE)),VLOOKUP($B1286,'[1]KO-GR-A'!$I$2:$J$907,2,FALSE),"")</f>
        <v>0.05</v>
      </c>
      <c r="E1286" s="58">
        <f>IF(ISNUMBER(VLOOKUP($B1286,'[1]MT-GR-A'!$I$2:$J$789,2,FALSE)),VLOOKUP($B1286,'[1]MT-GR-A'!$I$2:$J$789,2,FALSE),"")</f>
        <v>0.05</v>
      </c>
      <c r="F1286" s="58">
        <f>IF(ISNUMBER(VLOOKUP($B1286,'[1]WT-HS-A'!$I$2:$J$1224,2,FALSE)),VLOOKUP($B1286,'[1]WT-HS-A'!$I$2:$J$1224,2,FALSE),"")</f>
        <v>0.05</v>
      </c>
      <c r="G1286" s="58">
        <f>IF(ISNUMBER(VLOOKUP($B1286,'[1]KO-HS-A'!$I$2:$J$1229,2,FALSE)),VLOOKUP($B1286,'[1]KO-HS-A'!$I$2:$J$1229,2,FALSE),"")</f>
        <v>0.05</v>
      </c>
      <c r="H1286" s="58">
        <f>IF(ISNUMBER(VLOOKUP($B1286,'[1]MT-HS-A'!$I$2:$J$1362,2,FALSE)),VLOOKUP($B1286,'[1]MT-HS-A'!$I$2:$J$1362,2,FALSE),"")</f>
        <v>0.05</v>
      </c>
      <c r="I1286" s="59" t="str">
        <f>IF(ISNUMBER(VLOOKUP($B1286,'[1]WT-GR-B'!$I$2:$J$585,2,FALSE)),VLOOKUP($B1286,'[1]WT-GR-B'!$I$2:$J$585,2,FALSE),"")</f>
        <v/>
      </c>
      <c r="J1286" s="58">
        <f>IF(ISNUMBER(VLOOKUP($B1286,'[1]KO-GR-B'!$I$2:$J$900,2,FALSE)),VLOOKUP($B1286,'[1]KO-GR-B'!$I$2:$J$900,2,FALSE),"")</f>
        <v>0.05</v>
      </c>
      <c r="K1286" s="58">
        <f>IF(ISNUMBER(VLOOKUP($B1286,'[1]MT-GR-B'!$I$2:$J$693,2,FALSE)),VLOOKUP($B1286,'[1]MT-GR-B'!$I$2:$J$693,2,FALSE),"")</f>
        <v>0.05</v>
      </c>
      <c r="L1286" s="58" t="str">
        <f>IF(ISNUMBER(VLOOKUP($B1286,'[1]WT-HS-B'!$I$2:$J$1220,2,FALSE)),VLOOKUP($B1286,'[1]WT-HS-B'!$I$2:$J$1220,2,FALSE),"")</f>
        <v/>
      </c>
      <c r="M1286" s="58" t="str">
        <f>IF(ISNUMBER(VLOOKUP($B1286,'[1]KO-HS-B'!$I$2:$J$1046,2,FALSE)),VLOOKUP($B1286,'[1]KO-HS-B'!$I$2:$J$1046,2,FALSE),"")</f>
        <v/>
      </c>
      <c r="N1286" s="58" t="str">
        <f>IF(ISNUMBER(VLOOKUP($B1286,'[1]MT-HS-B'!$I$2:$J$773,2,FALSE)),VLOOKUP($B1286,'[1]MT-HS-B'!$I$2:$J$773,2,FALSE),"")</f>
        <v/>
      </c>
      <c r="O1286" s="40" t="str">
        <f t="shared" ref="O1286:O1349" si="660">B1286</f>
        <v>AFR1_YEAST</v>
      </c>
      <c r="P1286" s="57">
        <f t="shared" ref="P1286:P1349" si="661">IF(COUNT(V1286,Y1286)&gt;1,AVERAGE(V1286,Y1286),IF(COUNT(V1286,Y1286)=0,IF(V1286=Y1286,V1286,""),IF(ISNUMBER(V1286),V1286,Y1286)))</f>
        <v>0</v>
      </c>
      <c r="Q1286" s="57">
        <f t="shared" ref="Q1286:Q1349" si="662">IF(COUNT(W1286,Z1286)&gt;1,AVERAGE(W1286,Z1286),IF(COUNT(W1286,Z1286)=0,IF(W1286=Z1286,W1286,""),IF(ISNUMBER(W1286),W1286,Z1286)))</f>
        <v>0</v>
      </c>
      <c r="R1286" s="57">
        <f t="shared" ref="R1286:R1349" si="663">IF(COUNT(X1286,AA1286)&gt;1,AVERAGE(X1286,AA1286),IF(COUNT(X1286,AA1286)=0,IF(X1286=AA1286,X1286,""),IF(ISNUMBER(X1286),X1286,AA1286)))</f>
        <v>0</v>
      </c>
      <c r="S1286" s="56" t="str">
        <f t="shared" ref="S1286:S1349" si="664">IF(COUNT(V1286,Y1286)&gt;1,AVEDEV(V1286,Y1286),"n/a")</f>
        <v>n/a</v>
      </c>
      <c r="T1286" s="55" t="str">
        <f t="shared" ref="T1286:T1349" si="665">IF(COUNT(W1286,Z1286)&gt;1,AVEDEV(W1286,Z1286),"n/a")</f>
        <v>n/a</v>
      </c>
      <c r="U1286" s="54" t="str">
        <f t="shared" ref="U1286:U1349" si="666">IF(COUNT(X1286,AA1286)&gt;1,AVEDEV(X1286,AA1286),"n/a")</f>
        <v>n/a</v>
      </c>
      <c r="V1286" s="53">
        <f t="shared" ref="V1286:V1349" si="667">(IF(ISNUMBER(F1286),IF(ISNUMBER(C1286),(F1286-C1286)/C1286,"HS only"),IF(ISNUMBER(C1286),"GR only","")))</f>
        <v>0</v>
      </c>
      <c r="W1286" s="53">
        <f t="shared" ref="W1286:W1349" si="668">(IF(ISNUMBER(G1286),IF(ISNUMBER(D1286),(G1286-D1286)/D1286,"HS only"),IF(ISNUMBER(D1286),"GR only","")))</f>
        <v>0</v>
      </c>
      <c r="X1286" s="53">
        <f t="shared" ref="X1286:X1349" si="669">(IF(ISNUMBER(H1286),IF(ISNUMBER(E1286),(H1286-E1286)/E1286,"HS only"),IF(ISNUMBER(E1286),"GR only","")))</f>
        <v>0</v>
      </c>
      <c r="Y1286" s="52" t="str">
        <f t="shared" ref="Y1286:Y1349" si="670">(IF(ISNUMBER(L1286),IF(ISNUMBER(I1286),(L1286-I1286)/I1286,"HS only"),IF(ISNUMBER(I1286),"GR only","")))</f>
        <v/>
      </c>
      <c r="Z1286" s="51" t="str">
        <f t="shared" ref="Z1286:Z1349" si="671">(IF(ISNUMBER(M1286),IF(ISNUMBER(J1286),(M1286-J1286)/J1286,"HS only"),IF(ISNUMBER(J1286),"GR only","")))</f>
        <v>GR only</v>
      </c>
      <c r="AA1286" s="50" t="str">
        <f t="shared" ref="AA1286:AA1349" si="672">(IF(ISNUMBER(N1286),IF(ISNUMBER(K1286),(N1286-K1286)/K1286,"HS only"),IF(ISNUMBER(K1286),"GR only","")))</f>
        <v>GR only</v>
      </c>
      <c r="AB1286" s="40" t="str">
        <f t="shared" ref="AB1286:AB1349" si="673">MID(A1286,SEARCH("GN=",A1286)+3,SEARCH("PE=",A1286)-SEARCH("GN=",A1286)-4)</f>
        <v>AFR1</v>
      </c>
      <c r="AC1286" s="49">
        <f t="shared" ref="AC1286:AC1349" si="674">IF(COUNT(C1286,I1286)&gt;0,AVERAGE(C1286,I1286),0)</f>
        <v>0.05</v>
      </c>
      <c r="AD1286" s="47">
        <f t="shared" ref="AD1286:AD1349" si="675">IF(COUNT(D1286,J1286)&gt;0,AVERAGE(D1286,J1286),0)</f>
        <v>0.05</v>
      </c>
      <c r="AE1286" s="47">
        <f t="shared" ref="AE1286:AE1349" si="676">IF(COUNT(E1286,K1286)&gt;0,AVERAGE(E1286,K1286),0)</f>
        <v>0.05</v>
      </c>
      <c r="AF1286" s="48">
        <f t="shared" ref="AF1286:AF1349" si="677">IF(COUNT(F1286,L1286)&gt;0,AVERAGE(F1286,L1286),0)</f>
        <v>0.05</v>
      </c>
      <c r="AG1286" s="47">
        <f t="shared" ref="AG1286:AG1349" si="678">IF(COUNT(G1286,M1286)&gt;0,AVERAGE(G1286,M1286),0)</f>
        <v>0.05</v>
      </c>
      <c r="AH1286" s="47">
        <f t="shared" ref="AH1286:AH1349" si="679">IF(COUNT(H1286,N1286)&gt;0,AVERAGE(H1286,N1286),0)</f>
        <v>0.05</v>
      </c>
      <c r="AI1286" s="46">
        <f t="shared" ref="AI1286:AI1349" si="680">IF(AC1286&lt;&gt;0,AF1286/AC1286,IF(AF1286&gt;0,"HS Only",""))</f>
        <v>1</v>
      </c>
      <c r="AJ1286" s="43">
        <f t="shared" ref="AJ1286:AJ1349" si="681">IF(AD1286&lt;&gt;0,AG1286/AD1286,IF(AG1286&gt;0,"HS Only",""))</f>
        <v>1</v>
      </c>
      <c r="AK1286" s="43">
        <f t="shared" ref="AK1286:AK1349" si="682">IF(AE1286&lt;&gt;0,AH1286/AE1286,IF(AH1286&gt;0,"HS Only",""))</f>
        <v>1</v>
      </c>
      <c r="AL1286" s="45" t="str">
        <f t="shared" ref="AL1286:AL1349" si="683">IF(COUNT(C1286,F1286,I1286,L1286)=4,STDEV(F1286/C1286,L1286/I1286),"")</f>
        <v/>
      </c>
      <c r="AM1286" s="43" t="str">
        <f t="shared" ref="AM1286:AM1349" si="684">IF(COUNT(D1286,G1286,J1286,M1286)=4,STDEV(G1286/D1286,M1286/J1286),"")</f>
        <v/>
      </c>
      <c r="AN1286" s="42" t="str">
        <f t="shared" ref="AN1286:AN1349" si="685">IF(COUNT(E1286,H1286,K1286,N1286)=4,STDEV(H1286/E1286,N1286/K1286),"")</f>
        <v/>
      </c>
      <c r="AO1286" s="40" t="str">
        <f t="shared" ref="AO1286:AO1349" si="686">B1286</f>
        <v>AFR1_YEAST</v>
      </c>
      <c r="AP1286" s="44" t="str">
        <f t="shared" ref="AP1286:AP1349" si="687">IF(COUNT(C1286,I1286)&gt;1,STDEV(C1286,I1286),"")</f>
        <v/>
      </c>
      <c r="AQ1286" s="43">
        <f t="shared" ref="AQ1286:AQ1349" si="688">IF(COUNT(D1286,J1286)&gt;1,STDEV(D1286,J1286),"")</f>
        <v>0</v>
      </c>
      <c r="AR1286" s="43">
        <f t="shared" ref="AR1286:AR1349" si="689">IF(COUNT(E1286,K1286)&gt;1,STDEV(E1286,K1286),"")</f>
        <v>0</v>
      </c>
      <c r="AS1286" s="43" t="str">
        <f t="shared" ref="AS1286:AS1349" si="690">IF(COUNT(F1286,L1286)&gt;1,STDEV(F1286,L1286),"")</f>
        <v/>
      </c>
      <c r="AT1286" s="43" t="str">
        <f t="shared" ref="AT1286:AT1349" si="691">IF(COUNT(G1286,M1286)&gt;1,STDEV(G1286,M1286),"")</f>
        <v/>
      </c>
      <c r="AU1286" s="42" t="str">
        <f t="shared" ref="AU1286:AU1349" si="692">IF(COUNT(H1286,N1286)&gt;1,STDEV(H1286,N1286),"")</f>
        <v/>
      </c>
    </row>
    <row r="1287" spans="1:47" ht="15" x14ac:dyDescent="0.25">
      <c r="A1287" s="40" t="s">
        <v>4570</v>
      </c>
      <c r="B1287" s="40" t="s">
        <v>4569</v>
      </c>
      <c r="C1287" s="60" t="str">
        <f>IF(ISNUMBER(VLOOKUP(B1287,'[1]WT-GR-A'!I$2:J$693,2,FALSE)),VLOOKUP(B1287,'[1]WT-GR-A'!I$2:J$693,2,FALSE),"")</f>
        <v/>
      </c>
      <c r="D1287" s="58" t="str">
        <f>IF(ISNUMBER(VLOOKUP($B1287,'[1]KO-GR-A'!$I$2:$J$907,2,FALSE)),VLOOKUP($B1287,'[1]KO-GR-A'!$I$2:$J$907,2,FALSE),"")</f>
        <v/>
      </c>
      <c r="E1287" s="58" t="str">
        <f>IF(ISNUMBER(VLOOKUP($B1287,'[1]MT-GR-A'!$I$2:$J$789,2,FALSE)),VLOOKUP($B1287,'[1]MT-GR-A'!$I$2:$J$789,2,FALSE),"")</f>
        <v/>
      </c>
      <c r="F1287" s="58" t="str">
        <f>IF(ISNUMBER(VLOOKUP($B1287,'[1]WT-HS-A'!$I$2:$J$1224,2,FALSE)),VLOOKUP($B1287,'[1]WT-HS-A'!$I$2:$J$1224,2,FALSE),"")</f>
        <v/>
      </c>
      <c r="G1287" s="58">
        <f>IF(ISNUMBER(VLOOKUP($B1287,'[1]KO-HS-A'!$I$2:$J$1229,2,FALSE)),VLOOKUP($B1287,'[1]KO-HS-A'!$I$2:$J$1229,2,FALSE),"")</f>
        <v>0.13</v>
      </c>
      <c r="H1287" s="58" t="str">
        <f>IF(ISNUMBER(VLOOKUP($B1287,'[1]MT-HS-A'!$I$2:$J$1362,2,FALSE)),VLOOKUP($B1287,'[1]MT-HS-A'!$I$2:$J$1362,2,FALSE),"")</f>
        <v/>
      </c>
      <c r="I1287" s="59" t="str">
        <f>IF(ISNUMBER(VLOOKUP($B1287,'[1]WT-GR-B'!$I$2:$J$585,2,FALSE)),VLOOKUP($B1287,'[1]WT-GR-B'!$I$2:$J$585,2,FALSE),"")</f>
        <v/>
      </c>
      <c r="J1287" s="58" t="str">
        <f>IF(ISNUMBER(VLOOKUP($B1287,'[1]KO-GR-B'!$I$2:$J$900,2,FALSE)),VLOOKUP($B1287,'[1]KO-GR-B'!$I$2:$J$900,2,FALSE),"")</f>
        <v/>
      </c>
      <c r="K1287" s="58" t="str">
        <f>IF(ISNUMBER(VLOOKUP($B1287,'[1]MT-GR-B'!$I$2:$J$693,2,FALSE)),VLOOKUP($B1287,'[1]MT-GR-B'!$I$2:$J$693,2,FALSE),"")</f>
        <v/>
      </c>
      <c r="L1287" s="58">
        <f>IF(ISNUMBER(VLOOKUP($B1287,'[1]WT-HS-B'!$I$2:$J$1220,2,FALSE)),VLOOKUP($B1287,'[1]WT-HS-B'!$I$2:$J$1220,2,FALSE),"")</f>
        <v>0.13</v>
      </c>
      <c r="M1287" s="58" t="str">
        <f>IF(ISNUMBER(VLOOKUP($B1287,'[1]KO-HS-B'!$I$2:$J$1046,2,FALSE)),VLOOKUP($B1287,'[1]KO-HS-B'!$I$2:$J$1046,2,FALSE),"")</f>
        <v/>
      </c>
      <c r="N1287" s="58" t="str">
        <f>IF(ISNUMBER(VLOOKUP($B1287,'[1]MT-HS-B'!$I$2:$J$773,2,FALSE)),VLOOKUP($B1287,'[1]MT-HS-B'!$I$2:$J$773,2,FALSE),"")</f>
        <v/>
      </c>
      <c r="O1287" s="40" t="str">
        <f t="shared" si="660"/>
        <v>AIM2_YEAST</v>
      </c>
      <c r="P1287" s="57" t="str">
        <f t="shared" si="661"/>
        <v/>
      </c>
      <c r="Q1287" s="57" t="str">
        <f t="shared" si="662"/>
        <v/>
      </c>
      <c r="R1287" s="57" t="str">
        <f t="shared" si="663"/>
        <v/>
      </c>
      <c r="S1287" s="56" t="str">
        <f t="shared" si="664"/>
        <v>n/a</v>
      </c>
      <c r="T1287" s="55" t="str">
        <f t="shared" si="665"/>
        <v>n/a</v>
      </c>
      <c r="U1287" s="54" t="str">
        <f t="shared" si="666"/>
        <v>n/a</v>
      </c>
      <c r="V1287" s="53" t="str">
        <f t="shared" si="667"/>
        <v/>
      </c>
      <c r="W1287" s="53" t="str">
        <f t="shared" si="668"/>
        <v>HS only</v>
      </c>
      <c r="X1287" s="53" t="str">
        <f t="shared" si="669"/>
        <v/>
      </c>
      <c r="Y1287" s="52" t="str">
        <f t="shared" si="670"/>
        <v>HS only</v>
      </c>
      <c r="Z1287" s="51" t="str">
        <f t="shared" si="671"/>
        <v/>
      </c>
      <c r="AA1287" s="50" t="str">
        <f t="shared" si="672"/>
        <v/>
      </c>
      <c r="AB1287" s="40" t="str">
        <f t="shared" si="673"/>
        <v>AIM2</v>
      </c>
      <c r="AC1287" s="49">
        <f t="shared" si="674"/>
        <v>0</v>
      </c>
      <c r="AD1287" s="47">
        <f t="shared" si="675"/>
        <v>0</v>
      </c>
      <c r="AE1287" s="47">
        <f t="shared" si="676"/>
        <v>0</v>
      </c>
      <c r="AF1287" s="48">
        <f t="shared" si="677"/>
        <v>0.13</v>
      </c>
      <c r="AG1287" s="47">
        <f t="shared" si="678"/>
        <v>0.13</v>
      </c>
      <c r="AH1287" s="47">
        <f t="shared" si="679"/>
        <v>0</v>
      </c>
      <c r="AI1287" s="46" t="str">
        <f t="shared" si="680"/>
        <v>HS Only</v>
      </c>
      <c r="AJ1287" s="43" t="str">
        <f t="shared" si="681"/>
        <v>HS Only</v>
      </c>
      <c r="AK1287" s="43" t="str">
        <f t="shared" si="682"/>
        <v/>
      </c>
      <c r="AL1287" s="45" t="str">
        <f t="shared" si="683"/>
        <v/>
      </c>
      <c r="AM1287" s="43" t="str">
        <f t="shared" si="684"/>
        <v/>
      </c>
      <c r="AN1287" s="42" t="str">
        <f t="shared" si="685"/>
        <v/>
      </c>
      <c r="AO1287" s="40" t="str">
        <f t="shared" si="686"/>
        <v>AIM2_YEAST</v>
      </c>
      <c r="AP1287" s="44" t="str">
        <f t="shared" si="687"/>
        <v/>
      </c>
      <c r="AQ1287" s="43" t="str">
        <f t="shared" si="688"/>
        <v/>
      </c>
      <c r="AR1287" s="43" t="str">
        <f t="shared" si="689"/>
        <v/>
      </c>
      <c r="AS1287" s="43" t="str">
        <f t="shared" si="690"/>
        <v/>
      </c>
      <c r="AT1287" s="43" t="str">
        <f t="shared" si="691"/>
        <v/>
      </c>
      <c r="AU1287" s="42" t="str">
        <f t="shared" si="692"/>
        <v/>
      </c>
    </row>
    <row r="1288" spans="1:47" ht="15" x14ac:dyDescent="0.25">
      <c r="A1288" s="40" t="s">
        <v>4568</v>
      </c>
      <c r="B1288" s="40" t="s">
        <v>4567</v>
      </c>
      <c r="C1288" s="60" t="str">
        <f>IF(ISNUMBER(VLOOKUP(B1288,'[1]WT-GR-A'!I$2:J$693,2,FALSE)),VLOOKUP(B1288,'[1]WT-GR-A'!I$2:J$693,2,FALSE),"")</f>
        <v/>
      </c>
      <c r="D1288" s="58" t="str">
        <f>IF(ISNUMBER(VLOOKUP($B1288,'[1]KO-GR-A'!$I$2:$J$907,2,FALSE)),VLOOKUP($B1288,'[1]KO-GR-A'!$I$2:$J$907,2,FALSE),"")</f>
        <v/>
      </c>
      <c r="E1288" s="58" t="str">
        <f>IF(ISNUMBER(VLOOKUP($B1288,'[1]MT-GR-A'!$I$2:$J$789,2,FALSE)),VLOOKUP($B1288,'[1]MT-GR-A'!$I$2:$J$789,2,FALSE),"")</f>
        <v/>
      </c>
      <c r="F1288" s="58">
        <f>IF(ISNUMBER(VLOOKUP($B1288,'[1]WT-HS-A'!$I$2:$J$1224,2,FALSE)),VLOOKUP($B1288,'[1]WT-HS-A'!$I$2:$J$1224,2,FALSE),"")</f>
        <v>0.09</v>
      </c>
      <c r="G1288" s="58" t="str">
        <f>IF(ISNUMBER(VLOOKUP($B1288,'[1]KO-HS-A'!$I$2:$J$1229,2,FALSE)),VLOOKUP($B1288,'[1]KO-HS-A'!$I$2:$J$1229,2,FALSE),"")</f>
        <v/>
      </c>
      <c r="H1288" s="58" t="str">
        <f>IF(ISNUMBER(VLOOKUP($B1288,'[1]MT-HS-A'!$I$2:$J$1362,2,FALSE)),VLOOKUP($B1288,'[1]MT-HS-A'!$I$2:$J$1362,2,FALSE),"")</f>
        <v/>
      </c>
      <c r="I1288" s="59" t="str">
        <f>IF(ISNUMBER(VLOOKUP($B1288,'[1]WT-GR-B'!$I$2:$J$585,2,FALSE)),VLOOKUP($B1288,'[1]WT-GR-B'!$I$2:$J$585,2,FALSE),"")</f>
        <v/>
      </c>
      <c r="J1288" s="58">
        <f>IF(ISNUMBER(VLOOKUP($B1288,'[1]KO-GR-B'!$I$2:$J$900,2,FALSE)),VLOOKUP($B1288,'[1]KO-GR-B'!$I$2:$J$900,2,FALSE),"")</f>
        <v>0.09</v>
      </c>
      <c r="K1288" s="58" t="str">
        <f>IF(ISNUMBER(VLOOKUP($B1288,'[1]MT-GR-B'!$I$2:$J$693,2,FALSE)),VLOOKUP($B1288,'[1]MT-GR-B'!$I$2:$J$693,2,FALSE),"")</f>
        <v/>
      </c>
      <c r="L1288" s="58" t="str">
        <f>IF(ISNUMBER(VLOOKUP($B1288,'[1]WT-HS-B'!$I$2:$J$1220,2,FALSE)),VLOOKUP($B1288,'[1]WT-HS-B'!$I$2:$J$1220,2,FALSE),"")</f>
        <v/>
      </c>
      <c r="M1288" s="58" t="str">
        <f>IF(ISNUMBER(VLOOKUP($B1288,'[1]KO-HS-B'!$I$2:$J$1046,2,FALSE)),VLOOKUP($B1288,'[1]KO-HS-B'!$I$2:$J$1046,2,FALSE),"")</f>
        <v/>
      </c>
      <c r="N1288" s="58" t="str">
        <f>IF(ISNUMBER(VLOOKUP($B1288,'[1]MT-HS-B'!$I$2:$J$773,2,FALSE)),VLOOKUP($B1288,'[1]MT-HS-B'!$I$2:$J$773,2,FALSE),"")</f>
        <v/>
      </c>
      <c r="O1288" s="40" t="str">
        <f t="shared" si="660"/>
        <v>AIR2_YEAST</v>
      </c>
      <c r="P1288" s="57" t="str">
        <f t="shared" si="661"/>
        <v/>
      </c>
      <c r="Q1288" s="57" t="str">
        <f t="shared" si="662"/>
        <v/>
      </c>
      <c r="R1288" s="57" t="str">
        <f t="shared" si="663"/>
        <v/>
      </c>
      <c r="S1288" s="56" t="str">
        <f t="shared" si="664"/>
        <v>n/a</v>
      </c>
      <c r="T1288" s="55" t="str">
        <f t="shared" si="665"/>
        <v>n/a</v>
      </c>
      <c r="U1288" s="54" t="str">
        <f t="shared" si="666"/>
        <v>n/a</v>
      </c>
      <c r="V1288" s="53" t="str">
        <f t="shared" si="667"/>
        <v>HS only</v>
      </c>
      <c r="W1288" s="53" t="str">
        <f t="shared" si="668"/>
        <v/>
      </c>
      <c r="X1288" s="53" t="str">
        <f t="shared" si="669"/>
        <v/>
      </c>
      <c r="Y1288" s="52" t="str">
        <f t="shared" si="670"/>
        <v/>
      </c>
      <c r="Z1288" s="51" t="str">
        <f t="shared" si="671"/>
        <v>GR only</v>
      </c>
      <c r="AA1288" s="50" t="str">
        <f t="shared" si="672"/>
        <v/>
      </c>
      <c r="AB1288" s="40" t="str">
        <f t="shared" si="673"/>
        <v>AIR2</v>
      </c>
      <c r="AC1288" s="49">
        <f t="shared" si="674"/>
        <v>0</v>
      </c>
      <c r="AD1288" s="47">
        <f t="shared" si="675"/>
        <v>0.09</v>
      </c>
      <c r="AE1288" s="47">
        <f t="shared" si="676"/>
        <v>0</v>
      </c>
      <c r="AF1288" s="48">
        <f t="shared" si="677"/>
        <v>0.09</v>
      </c>
      <c r="AG1288" s="47">
        <f t="shared" si="678"/>
        <v>0</v>
      </c>
      <c r="AH1288" s="47">
        <f t="shared" si="679"/>
        <v>0</v>
      </c>
      <c r="AI1288" s="46" t="str">
        <f t="shared" si="680"/>
        <v>HS Only</v>
      </c>
      <c r="AJ1288" s="43">
        <f t="shared" si="681"/>
        <v>0</v>
      </c>
      <c r="AK1288" s="43" t="str">
        <f t="shared" si="682"/>
        <v/>
      </c>
      <c r="AL1288" s="45" t="str">
        <f t="shared" si="683"/>
        <v/>
      </c>
      <c r="AM1288" s="43" t="str">
        <f t="shared" si="684"/>
        <v/>
      </c>
      <c r="AN1288" s="42" t="str">
        <f t="shared" si="685"/>
        <v/>
      </c>
      <c r="AO1288" s="40" t="str">
        <f t="shared" si="686"/>
        <v>AIR2_YEAST</v>
      </c>
      <c r="AP1288" s="44" t="str">
        <f t="shared" si="687"/>
        <v/>
      </c>
      <c r="AQ1288" s="43" t="str">
        <f t="shared" si="688"/>
        <v/>
      </c>
      <c r="AR1288" s="43" t="str">
        <f t="shared" si="689"/>
        <v/>
      </c>
      <c r="AS1288" s="43" t="str">
        <f t="shared" si="690"/>
        <v/>
      </c>
      <c r="AT1288" s="43" t="str">
        <f t="shared" si="691"/>
        <v/>
      </c>
      <c r="AU1288" s="42" t="str">
        <f t="shared" si="692"/>
        <v/>
      </c>
    </row>
    <row r="1289" spans="1:47" ht="15" x14ac:dyDescent="0.25">
      <c r="A1289" s="40" t="s">
        <v>4566</v>
      </c>
      <c r="B1289" s="40" t="s">
        <v>4565</v>
      </c>
      <c r="C1289" s="60" t="str">
        <f>IF(ISNUMBER(VLOOKUP(B1289,'[1]WT-GR-A'!I$2:J$693,2,FALSE)),VLOOKUP(B1289,'[1]WT-GR-A'!I$2:J$693,2,FALSE),"")</f>
        <v/>
      </c>
      <c r="D1289" s="58" t="str">
        <f>IF(ISNUMBER(VLOOKUP($B1289,'[1]KO-GR-A'!$I$2:$J$907,2,FALSE)),VLOOKUP($B1289,'[1]KO-GR-A'!$I$2:$J$907,2,FALSE),"")</f>
        <v/>
      </c>
      <c r="E1289" s="58" t="str">
        <f>IF(ISNUMBER(VLOOKUP($B1289,'[1]MT-GR-A'!$I$2:$J$789,2,FALSE)),VLOOKUP($B1289,'[1]MT-GR-A'!$I$2:$J$789,2,FALSE),"")</f>
        <v/>
      </c>
      <c r="F1289" s="58">
        <f>IF(ISNUMBER(VLOOKUP($B1289,'[1]WT-HS-A'!$I$2:$J$1224,2,FALSE)),VLOOKUP($B1289,'[1]WT-HS-A'!$I$2:$J$1224,2,FALSE),"")</f>
        <v>0.1</v>
      </c>
      <c r="G1289" s="58">
        <f>IF(ISNUMBER(VLOOKUP($B1289,'[1]KO-HS-A'!$I$2:$J$1229,2,FALSE)),VLOOKUP($B1289,'[1]KO-HS-A'!$I$2:$J$1229,2,FALSE),"")</f>
        <v>0.46</v>
      </c>
      <c r="H1289" s="58">
        <f>IF(ISNUMBER(VLOOKUP($B1289,'[1]MT-HS-A'!$I$2:$J$1362,2,FALSE)),VLOOKUP($B1289,'[1]MT-HS-A'!$I$2:$J$1362,2,FALSE),"")</f>
        <v>0.21</v>
      </c>
      <c r="I1289" s="59">
        <f>IF(ISNUMBER(VLOOKUP($B1289,'[1]WT-GR-B'!$I$2:$J$585,2,FALSE)),VLOOKUP($B1289,'[1]WT-GR-B'!$I$2:$J$585,2,FALSE),"")</f>
        <v>0.1</v>
      </c>
      <c r="J1289" s="58">
        <f>IF(ISNUMBER(VLOOKUP($B1289,'[1]KO-GR-B'!$I$2:$J$900,2,FALSE)),VLOOKUP($B1289,'[1]KO-GR-B'!$I$2:$J$900,2,FALSE),"")</f>
        <v>0.1</v>
      </c>
      <c r="K1289" s="58" t="str">
        <f>IF(ISNUMBER(VLOOKUP($B1289,'[1]MT-GR-B'!$I$2:$J$693,2,FALSE)),VLOOKUP($B1289,'[1]MT-GR-B'!$I$2:$J$693,2,FALSE),"")</f>
        <v/>
      </c>
      <c r="L1289" s="58">
        <f>IF(ISNUMBER(VLOOKUP($B1289,'[1]WT-HS-B'!$I$2:$J$1220,2,FALSE)),VLOOKUP($B1289,'[1]WT-HS-B'!$I$2:$J$1220,2,FALSE),"")</f>
        <v>0.1</v>
      </c>
      <c r="M1289" s="58">
        <f>IF(ISNUMBER(VLOOKUP($B1289,'[1]KO-HS-B'!$I$2:$J$1046,2,FALSE)),VLOOKUP($B1289,'[1]KO-HS-B'!$I$2:$J$1046,2,FALSE),"")</f>
        <v>0.1</v>
      </c>
      <c r="N1289" s="58">
        <f>IF(ISNUMBER(VLOOKUP($B1289,'[1]MT-HS-B'!$I$2:$J$773,2,FALSE)),VLOOKUP($B1289,'[1]MT-HS-B'!$I$2:$J$773,2,FALSE),"")</f>
        <v>0.21</v>
      </c>
      <c r="O1289" s="40" t="str">
        <f t="shared" si="660"/>
        <v>APA1_YEAST</v>
      </c>
      <c r="P1289" s="57">
        <f t="shared" si="661"/>
        <v>0</v>
      </c>
      <c r="Q1289" s="57">
        <f t="shared" si="662"/>
        <v>0</v>
      </c>
      <c r="R1289" s="57" t="str">
        <f t="shared" si="663"/>
        <v>HS only</v>
      </c>
      <c r="S1289" s="56" t="str">
        <f t="shared" si="664"/>
        <v>n/a</v>
      </c>
      <c r="T1289" s="55" t="str">
        <f t="shared" si="665"/>
        <v>n/a</v>
      </c>
      <c r="U1289" s="54" t="str">
        <f t="shared" si="666"/>
        <v>n/a</v>
      </c>
      <c r="V1289" s="53" t="str">
        <f t="shared" si="667"/>
        <v>HS only</v>
      </c>
      <c r="W1289" s="53" t="str">
        <f t="shared" si="668"/>
        <v>HS only</v>
      </c>
      <c r="X1289" s="53" t="str">
        <f t="shared" si="669"/>
        <v>HS only</v>
      </c>
      <c r="Y1289" s="52">
        <f t="shared" si="670"/>
        <v>0</v>
      </c>
      <c r="Z1289" s="51">
        <f t="shared" si="671"/>
        <v>0</v>
      </c>
      <c r="AA1289" s="50" t="str">
        <f t="shared" si="672"/>
        <v>HS only</v>
      </c>
      <c r="AB1289" s="40" t="str">
        <f t="shared" si="673"/>
        <v>APA1</v>
      </c>
      <c r="AC1289" s="49">
        <f t="shared" si="674"/>
        <v>0.1</v>
      </c>
      <c r="AD1289" s="47">
        <f t="shared" si="675"/>
        <v>0.1</v>
      </c>
      <c r="AE1289" s="47">
        <f t="shared" si="676"/>
        <v>0</v>
      </c>
      <c r="AF1289" s="48">
        <f t="shared" si="677"/>
        <v>0.1</v>
      </c>
      <c r="AG1289" s="47">
        <f t="shared" si="678"/>
        <v>0.28000000000000003</v>
      </c>
      <c r="AH1289" s="47">
        <f t="shared" si="679"/>
        <v>0.21</v>
      </c>
      <c r="AI1289" s="46">
        <f t="shared" si="680"/>
        <v>1</v>
      </c>
      <c r="AJ1289" s="43">
        <f t="shared" si="681"/>
        <v>2.8000000000000003</v>
      </c>
      <c r="AK1289" s="43" t="str">
        <f t="shared" si="682"/>
        <v>HS Only</v>
      </c>
      <c r="AL1289" s="45" t="str">
        <f t="shared" si="683"/>
        <v/>
      </c>
      <c r="AM1289" s="43" t="str">
        <f t="shared" si="684"/>
        <v/>
      </c>
      <c r="AN1289" s="42" t="str">
        <f t="shared" si="685"/>
        <v/>
      </c>
      <c r="AO1289" s="40" t="str">
        <f t="shared" si="686"/>
        <v>APA1_YEAST</v>
      </c>
      <c r="AP1289" s="44" t="str">
        <f t="shared" si="687"/>
        <v/>
      </c>
      <c r="AQ1289" s="43" t="str">
        <f t="shared" si="688"/>
        <v/>
      </c>
      <c r="AR1289" s="43" t="str">
        <f t="shared" si="689"/>
        <v/>
      </c>
      <c r="AS1289" s="43">
        <f t="shared" si="690"/>
        <v>0</v>
      </c>
      <c r="AT1289" s="43">
        <f t="shared" si="691"/>
        <v>0.2545584412271571</v>
      </c>
      <c r="AU1289" s="42">
        <f t="shared" si="692"/>
        <v>0</v>
      </c>
    </row>
    <row r="1290" spans="1:47" ht="15" x14ac:dyDescent="0.25">
      <c r="A1290" s="40" t="s">
        <v>4564</v>
      </c>
      <c r="B1290" s="40" t="s">
        <v>4563</v>
      </c>
      <c r="C1290" s="60">
        <f>IF(ISNUMBER(VLOOKUP(B1290,'[1]WT-GR-A'!I$2:J$693,2,FALSE)),VLOOKUP(B1290,'[1]WT-GR-A'!I$2:J$693,2,FALSE),"")</f>
        <v>0.08</v>
      </c>
      <c r="D1290" s="58">
        <f>IF(ISNUMBER(VLOOKUP($B1290,'[1]KO-GR-A'!$I$2:$J$907,2,FALSE)),VLOOKUP($B1290,'[1]KO-GR-A'!$I$2:$J$907,2,FALSE),"")</f>
        <v>0.08</v>
      </c>
      <c r="E1290" s="58" t="str">
        <f>IF(ISNUMBER(VLOOKUP($B1290,'[1]MT-GR-A'!$I$2:$J$789,2,FALSE)),VLOOKUP($B1290,'[1]MT-GR-A'!$I$2:$J$789,2,FALSE),"")</f>
        <v/>
      </c>
      <c r="F1290" s="58">
        <f>IF(ISNUMBER(VLOOKUP($B1290,'[1]WT-HS-A'!$I$2:$J$1224,2,FALSE)),VLOOKUP($B1290,'[1]WT-HS-A'!$I$2:$J$1224,2,FALSE),"")</f>
        <v>0.04</v>
      </c>
      <c r="G1290" s="58" t="str">
        <f>IF(ISNUMBER(VLOOKUP($B1290,'[1]KO-HS-A'!$I$2:$J$1229,2,FALSE)),VLOOKUP($B1290,'[1]KO-HS-A'!$I$2:$J$1229,2,FALSE),"")</f>
        <v/>
      </c>
      <c r="H1290" s="58">
        <f>IF(ISNUMBER(VLOOKUP($B1290,'[1]MT-HS-A'!$I$2:$J$1362,2,FALSE)),VLOOKUP($B1290,'[1]MT-HS-A'!$I$2:$J$1362,2,FALSE),"")</f>
        <v>0.08</v>
      </c>
      <c r="I1290" s="59" t="str">
        <f>IF(ISNUMBER(VLOOKUP($B1290,'[1]WT-GR-B'!$I$2:$J$585,2,FALSE)),VLOOKUP($B1290,'[1]WT-GR-B'!$I$2:$J$585,2,FALSE),"")</f>
        <v/>
      </c>
      <c r="J1290" s="58" t="str">
        <f>IF(ISNUMBER(VLOOKUP($B1290,'[1]KO-GR-B'!$I$2:$J$900,2,FALSE)),VLOOKUP($B1290,'[1]KO-GR-B'!$I$2:$J$900,2,FALSE),"")</f>
        <v/>
      </c>
      <c r="K1290" s="58" t="str">
        <f>IF(ISNUMBER(VLOOKUP($B1290,'[1]MT-GR-B'!$I$2:$J$693,2,FALSE)),VLOOKUP($B1290,'[1]MT-GR-B'!$I$2:$J$693,2,FALSE),"")</f>
        <v/>
      </c>
      <c r="L1290" s="58" t="str">
        <f>IF(ISNUMBER(VLOOKUP($B1290,'[1]WT-HS-B'!$I$2:$J$1220,2,FALSE)),VLOOKUP($B1290,'[1]WT-HS-B'!$I$2:$J$1220,2,FALSE),"")</f>
        <v/>
      </c>
      <c r="M1290" s="58" t="str">
        <f>IF(ISNUMBER(VLOOKUP($B1290,'[1]KO-HS-B'!$I$2:$J$1046,2,FALSE)),VLOOKUP($B1290,'[1]KO-HS-B'!$I$2:$J$1046,2,FALSE),"")</f>
        <v/>
      </c>
      <c r="N1290" s="58">
        <f>IF(ISNUMBER(VLOOKUP($B1290,'[1]MT-HS-B'!$I$2:$J$773,2,FALSE)),VLOOKUP($B1290,'[1]MT-HS-B'!$I$2:$J$773,2,FALSE),"")</f>
        <v>0.04</v>
      </c>
      <c r="O1290" s="40" t="str">
        <f t="shared" si="660"/>
        <v>ARG56_YEAST</v>
      </c>
      <c r="P1290" s="57">
        <f t="shared" si="661"/>
        <v>-0.5</v>
      </c>
      <c r="Q1290" s="57" t="str">
        <f t="shared" si="662"/>
        <v/>
      </c>
      <c r="R1290" s="57" t="str">
        <f t="shared" si="663"/>
        <v>HS only</v>
      </c>
      <c r="S1290" s="56" t="str">
        <f t="shared" si="664"/>
        <v>n/a</v>
      </c>
      <c r="T1290" s="55" t="str">
        <f t="shared" si="665"/>
        <v>n/a</v>
      </c>
      <c r="U1290" s="54" t="str">
        <f t="shared" si="666"/>
        <v>n/a</v>
      </c>
      <c r="V1290" s="53">
        <f t="shared" si="667"/>
        <v>-0.5</v>
      </c>
      <c r="W1290" s="53" t="str">
        <f t="shared" si="668"/>
        <v>GR only</v>
      </c>
      <c r="X1290" s="53" t="str">
        <f t="shared" si="669"/>
        <v>HS only</v>
      </c>
      <c r="Y1290" s="52" t="str">
        <f t="shared" si="670"/>
        <v/>
      </c>
      <c r="Z1290" s="51" t="str">
        <f t="shared" si="671"/>
        <v/>
      </c>
      <c r="AA1290" s="50" t="str">
        <f t="shared" si="672"/>
        <v>HS only</v>
      </c>
      <c r="AB1290" s="40" t="str">
        <f t="shared" si="673"/>
        <v>ARG5,6</v>
      </c>
      <c r="AC1290" s="49">
        <f t="shared" si="674"/>
        <v>0.08</v>
      </c>
      <c r="AD1290" s="47">
        <f t="shared" si="675"/>
        <v>0.08</v>
      </c>
      <c r="AE1290" s="47">
        <f t="shared" si="676"/>
        <v>0</v>
      </c>
      <c r="AF1290" s="48">
        <f t="shared" si="677"/>
        <v>0.04</v>
      </c>
      <c r="AG1290" s="47">
        <f t="shared" si="678"/>
        <v>0</v>
      </c>
      <c r="AH1290" s="47">
        <f t="shared" si="679"/>
        <v>0.06</v>
      </c>
      <c r="AI1290" s="46">
        <f t="shared" si="680"/>
        <v>0.5</v>
      </c>
      <c r="AJ1290" s="43">
        <f t="shared" si="681"/>
        <v>0</v>
      </c>
      <c r="AK1290" s="43" t="str">
        <f t="shared" si="682"/>
        <v>HS Only</v>
      </c>
      <c r="AL1290" s="45" t="str">
        <f t="shared" si="683"/>
        <v/>
      </c>
      <c r="AM1290" s="43" t="str">
        <f t="shared" si="684"/>
        <v/>
      </c>
      <c r="AN1290" s="42" t="str">
        <f t="shared" si="685"/>
        <v/>
      </c>
      <c r="AO1290" s="40" t="str">
        <f t="shared" si="686"/>
        <v>ARG56_YEAST</v>
      </c>
      <c r="AP1290" s="44" t="str">
        <f t="shared" si="687"/>
        <v/>
      </c>
      <c r="AQ1290" s="43" t="str">
        <f t="shared" si="688"/>
        <v/>
      </c>
      <c r="AR1290" s="43" t="str">
        <f t="shared" si="689"/>
        <v/>
      </c>
      <c r="AS1290" s="43" t="str">
        <f t="shared" si="690"/>
        <v/>
      </c>
      <c r="AT1290" s="43" t="str">
        <f t="shared" si="691"/>
        <v/>
      </c>
      <c r="AU1290" s="42">
        <f t="shared" si="692"/>
        <v>2.8284271247461908E-2</v>
      </c>
    </row>
    <row r="1291" spans="1:47" ht="15" x14ac:dyDescent="0.25">
      <c r="A1291" s="40" t="s">
        <v>4562</v>
      </c>
      <c r="B1291" s="40" t="s">
        <v>4561</v>
      </c>
      <c r="C1291" s="60">
        <f>IF(ISNUMBER(VLOOKUP(B1291,'[1]WT-GR-A'!I$2:J$693,2,FALSE)),VLOOKUP(B1291,'[1]WT-GR-A'!I$2:J$693,2,FALSE),"")</f>
        <v>0.03</v>
      </c>
      <c r="D1291" s="58">
        <f>IF(ISNUMBER(VLOOKUP($B1291,'[1]KO-GR-A'!$I$2:$J$907,2,FALSE)),VLOOKUP($B1291,'[1]KO-GR-A'!$I$2:$J$907,2,FALSE),"")</f>
        <v>0.03</v>
      </c>
      <c r="E1291" s="58">
        <f>IF(ISNUMBER(VLOOKUP($B1291,'[1]MT-GR-A'!$I$2:$J$789,2,FALSE)),VLOOKUP($B1291,'[1]MT-GR-A'!$I$2:$J$789,2,FALSE),"")</f>
        <v>0.03</v>
      </c>
      <c r="F1291" s="58">
        <f>IF(ISNUMBER(VLOOKUP($B1291,'[1]WT-HS-A'!$I$2:$J$1224,2,FALSE)),VLOOKUP($B1291,'[1]WT-HS-A'!$I$2:$J$1224,2,FALSE),"")</f>
        <v>0.03</v>
      </c>
      <c r="G1291" s="58" t="str">
        <f>IF(ISNUMBER(VLOOKUP($B1291,'[1]KO-HS-A'!$I$2:$J$1229,2,FALSE)),VLOOKUP($B1291,'[1]KO-HS-A'!$I$2:$J$1229,2,FALSE),"")</f>
        <v/>
      </c>
      <c r="H1291" s="58">
        <f>IF(ISNUMBER(VLOOKUP($B1291,'[1]MT-HS-A'!$I$2:$J$1362,2,FALSE)),VLOOKUP($B1291,'[1]MT-HS-A'!$I$2:$J$1362,2,FALSE),"")</f>
        <v>0.15</v>
      </c>
      <c r="I1291" s="59" t="str">
        <f>IF(ISNUMBER(VLOOKUP($B1291,'[1]WT-GR-B'!$I$2:$J$585,2,FALSE)),VLOOKUP($B1291,'[1]WT-GR-B'!$I$2:$J$585,2,FALSE),"")</f>
        <v/>
      </c>
      <c r="J1291" s="58">
        <f>IF(ISNUMBER(VLOOKUP($B1291,'[1]KO-GR-B'!$I$2:$J$900,2,FALSE)),VLOOKUP($B1291,'[1]KO-GR-B'!$I$2:$J$900,2,FALSE),"")</f>
        <v>0.03</v>
      </c>
      <c r="K1291" s="58" t="str">
        <f>IF(ISNUMBER(VLOOKUP($B1291,'[1]MT-GR-B'!$I$2:$J$693,2,FALSE)),VLOOKUP($B1291,'[1]MT-GR-B'!$I$2:$J$693,2,FALSE),"")</f>
        <v/>
      </c>
      <c r="L1291" s="58">
        <f>IF(ISNUMBER(VLOOKUP($B1291,'[1]WT-HS-B'!$I$2:$J$1220,2,FALSE)),VLOOKUP($B1291,'[1]WT-HS-B'!$I$2:$J$1220,2,FALSE),"")</f>
        <v>0.06</v>
      </c>
      <c r="M1291" s="58" t="str">
        <f>IF(ISNUMBER(VLOOKUP($B1291,'[1]KO-HS-B'!$I$2:$J$1046,2,FALSE)),VLOOKUP($B1291,'[1]KO-HS-B'!$I$2:$J$1046,2,FALSE),"")</f>
        <v/>
      </c>
      <c r="N1291" s="58" t="str">
        <f>IF(ISNUMBER(VLOOKUP($B1291,'[1]MT-HS-B'!$I$2:$J$773,2,FALSE)),VLOOKUP($B1291,'[1]MT-HS-B'!$I$2:$J$773,2,FALSE),"")</f>
        <v/>
      </c>
      <c r="O1291" s="40" t="str">
        <f t="shared" si="660"/>
        <v>ASK10_YEAST</v>
      </c>
      <c r="P1291" s="57">
        <f t="shared" si="661"/>
        <v>0</v>
      </c>
      <c r="Q1291" s="57" t="str">
        <f t="shared" si="662"/>
        <v>GR only</v>
      </c>
      <c r="R1291" s="57">
        <f t="shared" si="663"/>
        <v>4</v>
      </c>
      <c r="S1291" s="56" t="str">
        <f t="shared" si="664"/>
        <v>n/a</v>
      </c>
      <c r="T1291" s="55" t="str">
        <f t="shared" si="665"/>
        <v>n/a</v>
      </c>
      <c r="U1291" s="54" t="str">
        <f t="shared" si="666"/>
        <v>n/a</v>
      </c>
      <c r="V1291" s="53">
        <f t="shared" si="667"/>
        <v>0</v>
      </c>
      <c r="W1291" s="53" t="str">
        <f t="shared" si="668"/>
        <v>GR only</v>
      </c>
      <c r="X1291" s="53">
        <f t="shared" si="669"/>
        <v>4</v>
      </c>
      <c r="Y1291" s="52" t="str">
        <f t="shared" si="670"/>
        <v>HS only</v>
      </c>
      <c r="Z1291" s="51" t="str">
        <f t="shared" si="671"/>
        <v>GR only</v>
      </c>
      <c r="AA1291" s="50" t="str">
        <f t="shared" si="672"/>
        <v/>
      </c>
      <c r="AB1291" s="40" t="str">
        <f t="shared" si="673"/>
        <v>ASK10</v>
      </c>
      <c r="AC1291" s="49">
        <f t="shared" si="674"/>
        <v>0.03</v>
      </c>
      <c r="AD1291" s="47">
        <f t="shared" si="675"/>
        <v>0.03</v>
      </c>
      <c r="AE1291" s="47">
        <f t="shared" si="676"/>
        <v>0.03</v>
      </c>
      <c r="AF1291" s="48">
        <f t="shared" si="677"/>
        <v>4.4999999999999998E-2</v>
      </c>
      <c r="AG1291" s="47">
        <f t="shared" si="678"/>
        <v>0</v>
      </c>
      <c r="AH1291" s="47">
        <f t="shared" si="679"/>
        <v>0.15</v>
      </c>
      <c r="AI1291" s="46">
        <f t="shared" si="680"/>
        <v>1.5</v>
      </c>
      <c r="AJ1291" s="43">
        <f t="shared" si="681"/>
        <v>0</v>
      </c>
      <c r="AK1291" s="43">
        <f t="shared" si="682"/>
        <v>5</v>
      </c>
      <c r="AL1291" s="45" t="str">
        <f t="shared" si="683"/>
        <v/>
      </c>
      <c r="AM1291" s="43" t="str">
        <f t="shared" si="684"/>
        <v/>
      </c>
      <c r="AN1291" s="42" t="str">
        <f t="shared" si="685"/>
        <v/>
      </c>
      <c r="AO1291" s="40" t="str">
        <f t="shared" si="686"/>
        <v>ASK10_YEAST</v>
      </c>
      <c r="AP1291" s="44" t="str">
        <f t="shared" si="687"/>
        <v/>
      </c>
      <c r="AQ1291" s="43">
        <f t="shared" si="688"/>
        <v>0</v>
      </c>
      <c r="AR1291" s="43" t="str">
        <f t="shared" si="689"/>
        <v/>
      </c>
      <c r="AS1291" s="43">
        <f t="shared" si="690"/>
        <v>2.1213203435596423E-2</v>
      </c>
      <c r="AT1291" s="43" t="str">
        <f t="shared" si="691"/>
        <v/>
      </c>
      <c r="AU1291" s="42" t="str">
        <f t="shared" si="692"/>
        <v/>
      </c>
    </row>
    <row r="1292" spans="1:47" ht="15" x14ac:dyDescent="0.25">
      <c r="A1292" s="40" t="s">
        <v>4560</v>
      </c>
      <c r="B1292" s="40" t="s">
        <v>4559</v>
      </c>
      <c r="C1292" s="60">
        <f>IF(ISNUMBER(VLOOKUP(B1292,'[1]WT-GR-A'!I$2:J$693,2,FALSE)),VLOOKUP(B1292,'[1]WT-GR-A'!I$2:J$693,2,FALSE),"")</f>
        <v>7.0000000000000007E-2</v>
      </c>
      <c r="D1292" s="58">
        <f>IF(ISNUMBER(VLOOKUP($B1292,'[1]KO-GR-A'!$I$2:$J$907,2,FALSE)),VLOOKUP($B1292,'[1]KO-GR-A'!$I$2:$J$907,2,FALSE),"")</f>
        <v>0.15</v>
      </c>
      <c r="E1292" s="58">
        <f>IF(ISNUMBER(VLOOKUP($B1292,'[1]MT-GR-A'!$I$2:$J$789,2,FALSE)),VLOOKUP($B1292,'[1]MT-GR-A'!$I$2:$J$789,2,FALSE),"")</f>
        <v>0.24</v>
      </c>
      <c r="F1292" s="58">
        <f>IF(ISNUMBER(VLOOKUP($B1292,'[1]WT-HS-A'!$I$2:$J$1224,2,FALSE)),VLOOKUP($B1292,'[1]WT-HS-A'!$I$2:$J$1224,2,FALSE),"")</f>
        <v>0.15</v>
      </c>
      <c r="G1292" s="58">
        <f>IF(ISNUMBER(VLOOKUP($B1292,'[1]KO-HS-A'!$I$2:$J$1229,2,FALSE)),VLOOKUP($B1292,'[1]KO-HS-A'!$I$2:$J$1229,2,FALSE),"")</f>
        <v>0.24</v>
      </c>
      <c r="H1292" s="58">
        <f>IF(ISNUMBER(VLOOKUP($B1292,'[1]MT-HS-A'!$I$2:$J$1362,2,FALSE)),VLOOKUP($B1292,'[1]MT-HS-A'!$I$2:$J$1362,2,FALSE),"")</f>
        <v>0.24</v>
      </c>
      <c r="I1292" s="59" t="str">
        <f>IF(ISNUMBER(VLOOKUP($B1292,'[1]WT-GR-B'!$I$2:$J$585,2,FALSE)),VLOOKUP($B1292,'[1]WT-GR-B'!$I$2:$J$585,2,FALSE),"")</f>
        <v/>
      </c>
      <c r="J1292" s="58">
        <f>IF(ISNUMBER(VLOOKUP($B1292,'[1]KO-GR-B'!$I$2:$J$900,2,FALSE)),VLOOKUP($B1292,'[1]KO-GR-B'!$I$2:$J$900,2,FALSE),"")</f>
        <v>0.15</v>
      </c>
      <c r="K1292" s="58" t="str">
        <f>IF(ISNUMBER(VLOOKUP($B1292,'[1]MT-GR-B'!$I$2:$J$693,2,FALSE)),VLOOKUP($B1292,'[1]MT-GR-B'!$I$2:$J$693,2,FALSE),"")</f>
        <v/>
      </c>
      <c r="L1292" s="58">
        <f>IF(ISNUMBER(VLOOKUP($B1292,'[1]WT-HS-B'!$I$2:$J$1220,2,FALSE)),VLOOKUP($B1292,'[1]WT-HS-B'!$I$2:$J$1220,2,FALSE),"")</f>
        <v>0.24</v>
      </c>
      <c r="M1292" s="58">
        <f>IF(ISNUMBER(VLOOKUP($B1292,'[1]KO-HS-B'!$I$2:$J$1046,2,FALSE)),VLOOKUP($B1292,'[1]KO-HS-B'!$I$2:$J$1046,2,FALSE),"")</f>
        <v>0.15</v>
      </c>
      <c r="N1292" s="58" t="str">
        <f>IF(ISNUMBER(VLOOKUP($B1292,'[1]MT-HS-B'!$I$2:$J$773,2,FALSE)),VLOOKUP($B1292,'[1]MT-HS-B'!$I$2:$J$773,2,FALSE),"")</f>
        <v/>
      </c>
      <c r="O1292" s="40" t="str">
        <f t="shared" si="660"/>
        <v>AST1_YEAST</v>
      </c>
      <c r="P1292" s="57">
        <f t="shared" si="661"/>
        <v>1.1428571428571426</v>
      </c>
      <c r="Q1292" s="57">
        <f t="shared" si="662"/>
        <v>0.3</v>
      </c>
      <c r="R1292" s="57">
        <f t="shared" si="663"/>
        <v>0</v>
      </c>
      <c r="S1292" s="56" t="str">
        <f t="shared" si="664"/>
        <v>n/a</v>
      </c>
      <c r="T1292" s="55">
        <f t="shared" si="665"/>
        <v>0.3</v>
      </c>
      <c r="U1292" s="54" t="str">
        <f t="shared" si="666"/>
        <v>n/a</v>
      </c>
      <c r="V1292" s="53">
        <f t="shared" si="667"/>
        <v>1.1428571428571426</v>
      </c>
      <c r="W1292" s="53">
        <f t="shared" si="668"/>
        <v>0.6</v>
      </c>
      <c r="X1292" s="53">
        <f t="shared" si="669"/>
        <v>0</v>
      </c>
      <c r="Y1292" s="52" t="str">
        <f t="shared" si="670"/>
        <v>HS only</v>
      </c>
      <c r="Z1292" s="51">
        <f t="shared" si="671"/>
        <v>0</v>
      </c>
      <c r="AA1292" s="50" t="str">
        <f t="shared" si="672"/>
        <v/>
      </c>
      <c r="AB1292" s="40" t="str">
        <f t="shared" si="673"/>
        <v>AST1</v>
      </c>
      <c r="AC1292" s="49">
        <f t="shared" si="674"/>
        <v>7.0000000000000007E-2</v>
      </c>
      <c r="AD1292" s="47">
        <f t="shared" si="675"/>
        <v>0.15</v>
      </c>
      <c r="AE1292" s="47">
        <f t="shared" si="676"/>
        <v>0.24</v>
      </c>
      <c r="AF1292" s="48">
        <f t="shared" si="677"/>
        <v>0.19500000000000001</v>
      </c>
      <c r="AG1292" s="47">
        <f t="shared" si="678"/>
        <v>0.19500000000000001</v>
      </c>
      <c r="AH1292" s="47">
        <f t="shared" si="679"/>
        <v>0.24</v>
      </c>
      <c r="AI1292" s="46">
        <f t="shared" si="680"/>
        <v>2.7857142857142856</v>
      </c>
      <c r="AJ1292" s="43">
        <f t="shared" si="681"/>
        <v>1.3</v>
      </c>
      <c r="AK1292" s="43">
        <f t="shared" si="682"/>
        <v>1</v>
      </c>
      <c r="AL1292" s="45" t="str">
        <f t="shared" si="683"/>
        <v/>
      </c>
      <c r="AM1292" s="43">
        <f t="shared" si="684"/>
        <v>0.42426406871192868</v>
      </c>
      <c r="AN1292" s="42" t="str">
        <f t="shared" si="685"/>
        <v/>
      </c>
      <c r="AO1292" s="40" t="str">
        <f t="shared" si="686"/>
        <v>AST1_YEAST</v>
      </c>
      <c r="AP1292" s="44" t="str">
        <f t="shared" si="687"/>
        <v/>
      </c>
      <c r="AQ1292" s="43">
        <f t="shared" si="688"/>
        <v>0</v>
      </c>
      <c r="AR1292" s="43" t="str">
        <f t="shared" si="689"/>
        <v/>
      </c>
      <c r="AS1292" s="43">
        <f t="shared" si="690"/>
        <v>6.363961030678926E-2</v>
      </c>
      <c r="AT1292" s="43">
        <f t="shared" si="691"/>
        <v>6.363961030678926E-2</v>
      </c>
      <c r="AU1292" s="42" t="str">
        <f t="shared" si="692"/>
        <v/>
      </c>
    </row>
    <row r="1293" spans="1:47" ht="15" x14ac:dyDescent="0.25">
      <c r="A1293" s="40" t="s">
        <v>4558</v>
      </c>
      <c r="B1293" s="40" t="s">
        <v>4557</v>
      </c>
      <c r="C1293" s="60" t="str">
        <f>IF(ISNUMBER(VLOOKUP(B1293,'[1]WT-GR-A'!I$2:J$693,2,FALSE)),VLOOKUP(B1293,'[1]WT-GR-A'!I$2:J$693,2,FALSE),"")</f>
        <v/>
      </c>
      <c r="D1293" s="58" t="str">
        <f>IF(ISNUMBER(VLOOKUP($B1293,'[1]KO-GR-A'!$I$2:$J$907,2,FALSE)),VLOOKUP($B1293,'[1]KO-GR-A'!$I$2:$J$907,2,FALSE),"")</f>
        <v/>
      </c>
      <c r="E1293" s="58" t="str">
        <f>IF(ISNUMBER(VLOOKUP($B1293,'[1]MT-GR-A'!$I$2:$J$789,2,FALSE)),VLOOKUP($B1293,'[1]MT-GR-A'!$I$2:$J$789,2,FALSE),"")</f>
        <v/>
      </c>
      <c r="F1293" s="58" t="str">
        <f>IF(ISNUMBER(VLOOKUP($B1293,'[1]WT-HS-A'!$I$2:$J$1224,2,FALSE)),VLOOKUP($B1293,'[1]WT-HS-A'!$I$2:$J$1224,2,FALSE),"")</f>
        <v/>
      </c>
      <c r="G1293" s="58" t="str">
        <f>IF(ISNUMBER(VLOOKUP($B1293,'[1]KO-HS-A'!$I$2:$J$1229,2,FALSE)),VLOOKUP($B1293,'[1]KO-HS-A'!$I$2:$J$1229,2,FALSE),"")</f>
        <v/>
      </c>
      <c r="H1293" s="58">
        <f>IF(ISNUMBER(VLOOKUP($B1293,'[1]MT-HS-A'!$I$2:$J$1362,2,FALSE)),VLOOKUP($B1293,'[1]MT-HS-A'!$I$2:$J$1362,2,FALSE),"")</f>
        <v>7.0000000000000007E-2</v>
      </c>
      <c r="I1293" s="59" t="str">
        <f>IF(ISNUMBER(VLOOKUP($B1293,'[1]WT-GR-B'!$I$2:$J$585,2,FALSE)),VLOOKUP($B1293,'[1]WT-GR-B'!$I$2:$J$585,2,FALSE),"")</f>
        <v/>
      </c>
      <c r="J1293" s="58" t="str">
        <f>IF(ISNUMBER(VLOOKUP($B1293,'[1]KO-GR-B'!$I$2:$J$900,2,FALSE)),VLOOKUP($B1293,'[1]KO-GR-B'!$I$2:$J$900,2,FALSE),"")</f>
        <v/>
      </c>
      <c r="K1293" s="58" t="str">
        <f>IF(ISNUMBER(VLOOKUP($B1293,'[1]MT-GR-B'!$I$2:$J$693,2,FALSE)),VLOOKUP($B1293,'[1]MT-GR-B'!$I$2:$J$693,2,FALSE),"")</f>
        <v/>
      </c>
      <c r="L1293" s="58" t="str">
        <f>IF(ISNUMBER(VLOOKUP($B1293,'[1]WT-HS-B'!$I$2:$J$1220,2,FALSE)),VLOOKUP($B1293,'[1]WT-HS-B'!$I$2:$J$1220,2,FALSE),"")</f>
        <v/>
      </c>
      <c r="M1293" s="58" t="str">
        <f>IF(ISNUMBER(VLOOKUP($B1293,'[1]KO-HS-B'!$I$2:$J$1046,2,FALSE)),VLOOKUP($B1293,'[1]KO-HS-B'!$I$2:$J$1046,2,FALSE),"")</f>
        <v/>
      </c>
      <c r="N1293" s="58" t="str">
        <f>IF(ISNUMBER(VLOOKUP($B1293,'[1]MT-HS-B'!$I$2:$J$773,2,FALSE)),VLOOKUP($B1293,'[1]MT-HS-B'!$I$2:$J$773,2,FALSE),"")</f>
        <v/>
      </c>
      <c r="O1293" s="40" t="str">
        <f t="shared" si="660"/>
        <v>AST2_YEAST</v>
      </c>
      <c r="P1293" s="57" t="str">
        <f t="shared" si="661"/>
        <v/>
      </c>
      <c r="Q1293" s="57" t="str">
        <f t="shared" si="662"/>
        <v/>
      </c>
      <c r="R1293" s="57" t="str">
        <f t="shared" si="663"/>
        <v/>
      </c>
      <c r="S1293" s="56" t="str">
        <f t="shared" si="664"/>
        <v>n/a</v>
      </c>
      <c r="T1293" s="55" t="str">
        <f t="shared" si="665"/>
        <v>n/a</v>
      </c>
      <c r="U1293" s="54" t="str">
        <f t="shared" si="666"/>
        <v>n/a</v>
      </c>
      <c r="V1293" s="53" t="str">
        <f t="shared" si="667"/>
        <v/>
      </c>
      <c r="W1293" s="53" t="str">
        <f t="shared" si="668"/>
        <v/>
      </c>
      <c r="X1293" s="53" t="str">
        <f t="shared" si="669"/>
        <v>HS only</v>
      </c>
      <c r="Y1293" s="52" t="str">
        <f t="shared" si="670"/>
        <v/>
      </c>
      <c r="Z1293" s="51" t="str">
        <f t="shared" si="671"/>
        <v/>
      </c>
      <c r="AA1293" s="50" t="str">
        <f t="shared" si="672"/>
        <v/>
      </c>
      <c r="AB1293" s="40" t="str">
        <f t="shared" si="673"/>
        <v>AST2</v>
      </c>
      <c r="AC1293" s="49">
        <f t="shared" si="674"/>
        <v>0</v>
      </c>
      <c r="AD1293" s="47">
        <f t="shared" si="675"/>
        <v>0</v>
      </c>
      <c r="AE1293" s="47">
        <f t="shared" si="676"/>
        <v>0</v>
      </c>
      <c r="AF1293" s="48">
        <f t="shared" si="677"/>
        <v>0</v>
      </c>
      <c r="AG1293" s="47">
        <f t="shared" si="678"/>
        <v>0</v>
      </c>
      <c r="AH1293" s="47">
        <f t="shared" si="679"/>
        <v>7.0000000000000007E-2</v>
      </c>
      <c r="AI1293" s="46" t="str">
        <f t="shared" si="680"/>
        <v/>
      </c>
      <c r="AJ1293" s="43" t="str">
        <f t="shared" si="681"/>
        <v/>
      </c>
      <c r="AK1293" s="43" t="str">
        <f t="shared" si="682"/>
        <v>HS Only</v>
      </c>
      <c r="AL1293" s="45" t="str">
        <f t="shared" si="683"/>
        <v/>
      </c>
      <c r="AM1293" s="43" t="str">
        <f t="shared" si="684"/>
        <v/>
      </c>
      <c r="AN1293" s="42" t="str">
        <f t="shared" si="685"/>
        <v/>
      </c>
      <c r="AO1293" s="40" t="str">
        <f t="shared" si="686"/>
        <v>AST2_YEAST</v>
      </c>
      <c r="AP1293" s="44" t="str">
        <f t="shared" si="687"/>
        <v/>
      </c>
      <c r="AQ1293" s="43" t="str">
        <f t="shared" si="688"/>
        <v/>
      </c>
      <c r="AR1293" s="43" t="str">
        <f t="shared" si="689"/>
        <v/>
      </c>
      <c r="AS1293" s="43" t="str">
        <f t="shared" si="690"/>
        <v/>
      </c>
      <c r="AT1293" s="43" t="str">
        <f t="shared" si="691"/>
        <v/>
      </c>
      <c r="AU1293" s="42" t="str">
        <f t="shared" si="692"/>
        <v/>
      </c>
    </row>
    <row r="1294" spans="1:47" ht="15" x14ac:dyDescent="0.25">
      <c r="A1294" s="40" t="s">
        <v>4556</v>
      </c>
      <c r="B1294" s="40" t="s">
        <v>4555</v>
      </c>
      <c r="C1294" s="60" t="str">
        <f>IF(ISNUMBER(VLOOKUP(B1294,'[1]WT-GR-A'!I$2:J$693,2,FALSE)),VLOOKUP(B1294,'[1]WT-GR-A'!I$2:J$693,2,FALSE),"")</f>
        <v/>
      </c>
      <c r="D1294" s="58" t="str">
        <f>IF(ISNUMBER(VLOOKUP($B1294,'[1]KO-GR-A'!$I$2:$J$907,2,FALSE)),VLOOKUP($B1294,'[1]KO-GR-A'!$I$2:$J$907,2,FALSE),"")</f>
        <v/>
      </c>
      <c r="E1294" s="58" t="str">
        <f>IF(ISNUMBER(VLOOKUP($B1294,'[1]MT-GR-A'!$I$2:$J$789,2,FALSE)),VLOOKUP($B1294,'[1]MT-GR-A'!$I$2:$J$789,2,FALSE),"")</f>
        <v/>
      </c>
      <c r="F1294" s="58" t="str">
        <f>IF(ISNUMBER(VLOOKUP($B1294,'[1]WT-HS-A'!$I$2:$J$1224,2,FALSE)),VLOOKUP($B1294,'[1]WT-HS-A'!$I$2:$J$1224,2,FALSE),"")</f>
        <v/>
      </c>
      <c r="G1294" s="58" t="str">
        <f>IF(ISNUMBER(VLOOKUP($B1294,'[1]KO-HS-A'!$I$2:$J$1229,2,FALSE)),VLOOKUP($B1294,'[1]KO-HS-A'!$I$2:$J$1229,2,FALSE),"")</f>
        <v/>
      </c>
      <c r="H1294" s="58" t="str">
        <f>IF(ISNUMBER(VLOOKUP($B1294,'[1]MT-HS-A'!$I$2:$J$1362,2,FALSE)),VLOOKUP($B1294,'[1]MT-HS-A'!$I$2:$J$1362,2,FALSE),"")</f>
        <v/>
      </c>
      <c r="I1294" s="59" t="str">
        <f>IF(ISNUMBER(VLOOKUP($B1294,'[1]WT-GR-B'!$I$2:$J$585,2,FALSE)),VLOOKUP($B1294,'[1]WT-GR-B'!$I$2:$J$585,2,FALSE),"")</f>
        <v/>
      </c>
      <c r="J1294" s="58" t="str">
        <f>IF(ISNUMBER(VLOOKUP($B1294,'[1]KO-GR-B'!$I$2:$J$900,2,FALSE)),VLOOKUP($B1294,'[1]KO-GR-B'!$I$2:$J$900,2,FALSE),"")</f>
        <v/>
      </c>
      <c r="K1294" s="58">
        <f>IF(ISNUMBER(VLOOKUP($B1294,'[1]MT-GR-B'!$I$2:$J$693,2,FALSE)),VLOOKUP($B1294,'[1]MT-GR-B'!$I$2:$J$693,2,FALSE),"")</f>
        <v>0.1</v>
      </c>
      <c r="L1294" s="58" t="str">
        <f>IF(ISNUMBER(VLOOKUP($B1294,'[1]WT-HS-B'!$I$2:$J$1220,2,FALSE)),VLOOKUP($B1294,'[1]WT-HS-B'!$I$2:$J$1220,2,FALSE),"")</f>
        <v/>
      </c>
      <c r="M1294" s="58" t="str">
        <f>IF(ISNUMBER(VLOOKUP($B1294,'[1]KO-HS-B'!$I$2:$J$1046,2,FALSE)),VLOOKUP($B1294,'[1]KO-HS-B'!$I$2:$J$1046,2,FALSE),"")</f>
        <v/>
      </c>
      <c r="N1294" s="58" t="str">
        <f>IF(ISNUMBER(VLOOKUP($B1294,'[1]MT-HS-B'!$I$2:$J$773,2,FALSE)),VLOOKUP($B1294,'[1]MT-HS-B'!$I$2:$J$773,2,FALSE),"")</f>
        <v/>
      </c>
      <c r="O1294" s="40" t="str">
        <f t="shared" si="660"/>
        <v>ATP11_YEAST</v>
      </c>
      <c r="P1294" s="57" t="str">
        <f t="shared" si="661"/>
        <v/>
      </c>
      <c r="Q1294" s="57" t="str">
        <f t="shared" si="662"/>
        <v/>
      </c>
      <c r="R1294" s="57" t="str">
        <f t="shared" si="663"/>
        <v/>
      </c>
      <c r="S1294" s="56" t="str">
        <f t="shared" si="664"/>
        <v>n/a</v>
      </c>
      <c r="T1294" s="55" t="str">
        <f t="shared" si="665"/>
        <v>n/a</v>
      </c>
      <c r="U1294" s="54" t="str">
        <f t="shared" si="666"/>
        <v>n/a</v>
      </c>
      <c r="V1294" s="53" t="str">
        <f t="shared" si="667"/>
        <v/>
      </c>
      <c r="W1294" s="53" t="str">
        <f t="shared" si="668"/>
        <v/>
      </c>
      <c r="X1294" s="53" t="str">
        <f t="shared" si="669"/>
        <v/>
      </c>
      <c r="Y1294" s="52" t="str">
        <f t="shared" si="670"/>
        <v/>
      </c>
      <c r="Z1294" s="51" t="str">
        <f t="shared" si="671"/>
        <v/>
      </c>
      <c r="AA1294" s="50" t="str">
        <f t="shared" si="672"/>
        <v>GR only</v>
      </c>
      <c r="AB1294" s="40" t="str">
        <f t="shared" si="673"/>
        <v>ATP11</v>
      </c>
      <c r="AC1294" s="49">
        <f t="shared" si="674"/>
        <v>0</v>
      </c>
      <c r="AD1294" s="47">
        <f t="shared" si="675"/>
        <v>0</v>
      </c>
      <c r="AE1294" s="47">
        <f t="shared" si="676"/>
        <v>0.1</v>
      </c>
      <c r="AF1294" s="48">
        <f t="shared" si="677"/>
        <v>0</v>
      </c>
      <c r="AG1294" s="47">
        <f t="shared" si="678"/>
        <v>0</v>
      </c>
      <c r="AH1294" s="47">
        <f t="shared" si="679"/>
        <v>0</v>
      </c>
      <c r="AI1294" s="46" t="str">
        <f t="shared" si="680"/>
        <v/>
      </c>
      <c r="AJ1294" s="43" t="str">
        <f t="shared" si="681"/>
        <v/>
      </c>
      <c r="AK1294" s="43">
        <f t="shared" si="682"/>
        <v>0</v>
      </c>
      <c r="AL1294" s="45" t="str">
        <f t="shared" si="683"/>
        <v/>
      </c>
      <c r="AM1294" s="43" t="str">
        <f t="shared" si="684"/>
        <v/>
      </c>
      <c r="AN1294" s="42" t="str">
        <f t="shared" si="685"/>
        <v/>
      </c>
      <c r="AO1294" s="40" t="str">
        <f t="shared" si="686"/>
        <v>ATP11_YEAST</v>
      </c>
      <c r="AP1294" s="44" t="str">
        <f t="shared" si="687"/>
        <v/>
      </c>
      <c r="AQ1294" s="43" t="str">
        <f t="shared" si="688"/>
        <v/>
      </c>
      <c r="AR1294" s="43" t="str">
        <f t="shared" si="689"/>
        <v/>
      </c>
      <c r="AS1294" s="43" t="str">
        <f t="shared" si="690"/>
        <v/>
      </c>
      <c r="AT1294" s="43" t="str">
        <f t="shared" si="691"/>
        <v/>
      </c>
      <c r="AU1294" s="42" t="str">
        <f t="shared" si="692"/>
        <v/>
      </c>
    </row>
    <row r="1295" spans="1:47" ht="15" x14ac:dyDescent="0.25">
      <c r="A1295" s="40" t="s">
        <v>4554</v>
      </c>
      <c r="B1295" s="40" t="s">
        <v>4553</v>
      </c>
      <c r="C1295" s="60" t="str">
        <f>IF(ISNUMBER(VLOOKUP(B1295,'[1]WT-GR-A'!I$2:J$693,2,FALSE)),VLOOKUP(B1295,'[1]WT-GR-A'!I$2:J$693,2,FALSE),"")</f>
        <v/>
      </c>
      <c r="D1295" s="58" t="str">
        <f>IF(ISNUMBER(VLOOKUP($B1295,'[1]KO-GR-A'!$I$2:$J$907,2,FALSE)),VLOOKUP($B1295,'[1]KO-GR-A'!$I$2:$J$907,2,FALSE),"")</f>
        <v/>
      </c>
      <c r="E1295" s="58" t="str">
        <f>IF(ISNUMBER(VLOOKUP($B1295,'[1]MT-GR-A'!$I$2:$J$789,2,FALSE)),VLOOKUP($B1295,'[1]MT-GR-A'!$I$2:$J$789,2,FALSE),"")</f>
        <v/>
      </c>
      <c r="F1295" s="58" t="str">
        <f>IF(ISNUMBER(VLOOKUP($B1295,'[1]WT-HS-A'!$I$2:$J$1224,2,FALSE)),VLOOKUP($B1295,'[1]WT-HS-A'!$I$2:$J$1224,2,FALSE),"")</f>
        <v/>
      </c>
      <c r="G1295" s="58" t="str">
        <f>IF(ISNUMBER(VLOOKUP($B1295,'[1]KO-HS-A'!$I$2:$J$1229,2,FALSE)),VLOOKUP($B1295,'[1]KO-HS-A'!$I$2:$J$1229,2,FALSE),"")</f>
        <v/>
      </c>
      <c r="H1295" s="58">
        <f>IF(ISNUMBER(VLOOKUP($B1295,'[1]MT-HS-A'!$I$2:$J$1362,2,FALSE)),VLOOKUP($B1295,'[1]MT-HS-A'!$I$2:$J$1362,2,FALSE),"")</f>
        <v>0.05</v>
      </c>
      <c r="I1295" s="59" t="str">
        <f>IF(ISNUMBER(VLOOKUP($B1295,'[1]WT-GR-B'!$I$2:$J$585,2,FALSE)),VLOOKUP($B1295,'[1]WT-GR-B'!$I$2:$J$585,2,FALSE),"")</f>
        <v/>
      </c>
      <c r="J1295" s="58" t="str">
        <f>IF(ISNUMBER(VLOOKUP($B1295,'[1]KO-GR-B'!$I$2:$J$900,2,FALSE)),VLOOKUP($B1295,'[1]KO-GR-B'!$I$2:$J$900,2,FALSE),"")</f>
        <v/>
      </c>
      <c r="K1295" s="58" t="str">
        <f>IF(ISNUMBER(VLOOKUP($B1295,'[1]MT-GR-B'!$I$2:$J$693,2,FALSE)),VLOOKUP($B1295,'[1]MT-GR-B'!$I$2:$J$693,2,FALSE),"")</f>
        <v/>
      </c>
      <c r="L1295" s="58" t="str">
        <f>IF(ISNUMBER(VLOOKUP($B1295,'[1]WT-HS-B'!$I$2:$J$1220,2,FALSE)),VLOOKUP($B1295,'[1]WT-HS-B'!$I$2:$J$1220,2,FALSE),"")</f>
        <v/>
      </c>
      <c r="M1295" s="58" t="str">
        <f>IF(ISNUMBER(VLOOKUP($B1295,'[1]KO-HS-B'!$I$2:$J$1046,2,FALSE)),VLOOKUP($B1295,'[1]KO-HS-B'!$I$2:$J$1046,2,FALSE),"")</f>
        <v/>
      </c>
      <c r="N1295" s="58" t="str">
        <f>IF(ISNUMBER(VLOOKUP($B1295,'[1]MT-HS-B'!$I$2:$J$773,2,FALSE)),VLOOKUP($B1295,'[1]MT-HS-B'!$I$2:$J$773,2,FALSE),"")</f>
        <v/>
      </c>
      <c r="O1295" s="40" t="str">
        <f t="shared" si="660"/>
        <v>ATP13_YEAST</v>
      </c>
      <c r="P1295" s="57" t="str">
        <f t="shared" si="661"/>
        <v/>
      </c>
      <c r="Q1295" s="57" t="str">
        <f t="shared" si="662"/>
        <v/>
      </c>
      <c r="R1295" s="57" t="str">
        <f t="shared" si="663"/>
        <v/>
      </c>
      <c r="S1295" s="56" t="str">
        <f t="shared" si="664"/>
        <v>n/a</v>
      </c>
      <c r="T1295" s="55" t="str">
        <f t="shared" si="665"/>
        <v>n/a</v>
      </c>
      <c r="U1295" s="54" t="str">
        <f t="shared" si="666"/>
        <v>n/a</v>
      </c>
      <c r="V1295" s="53" t="str">
        <f t="shared" si="667"/>
        <v/>
      </c>
      <c r="W1295" s="53" t="str">
        <f t="shared" si="668"/>
        <v/>
      </c>
      <c r="X1295" s="53" t="str">
        <f t="shared" si="669"/>
        <v>HS only</v>
      </c>
      <c r="Y1295" s="52" t="str">
        <f t="shared" si="670"/>
        <v/>
      </c>
      <c r="Z1295" s="51" t="str">
        <f t="shared" si="671"/>
        <v/>
      </c>
      <c r="AA1295" s="50" t="str">
        <f t="shared" si="672"/>
        <v/>
      </c>
      <c r="AB1295" s="40" t="str">
        <f t="shared" si="673"/>
        <v>ATP13</v>
      </c>
      <c r="AC1295" s="49">
        <f t="shared" si="674"/>
        <v>0</v>
      </c>
      <c r="AD1295" s="47">
        <f t="shared" si="675"/>
        <v>0</v>
      </c>
      <c r="AE1295" s="47">
        <f t="shared" si="676"/>
        <v>0</v>
      </c>
      <c r="AF1295" s="48">
        <f t="shared" si="677"/>
        <v>0</v>
      </c>
      <c r="AG1295" s="47">
        <f t="shared" si="678"/>
        <v>0</v>
      </c>
      <c r="AH1295" s="47">
        <f t="shared" si="679"/>
        <v>0.05</v>
      </c>
      <c r="AI1295" s="46" t="str">
        <f t="shared" si="680"/>
        <v/>
      </c>
      <c r="AJ1295" s="43" t="str">
        <f t="shared" si="681"/>
        <v/>
      </c>
      <c r="AK1295" s="43" t="str">
        <f t="shared" si="682"/>
        <v>HS Only</v>
      </c>
      <c r="AL1295" s="45" t="str">
        <f t="shared" si="683"/>
        <v/>
      </c>
      <c r="AM1295" s="43" t="str">
        <f t="shared" si="684"/>
        <v/>
      </c>
      <c r="AN1295" s="42" t="str">
        <f t="shared" si="685"/>
        <v/>
      </c>
      <c r="AO1295" s="40" t="str">
        <f t="shared" si="686"/>
        <v>ATP13_YEAST</v>
      </c>
      <c r="AP1295" s="44" t="str">
        <f t="shared" si="687"/>
        <v/>
      </c>
      <c r="AQ1295" s="43" t="str">
        <f t="shared" si="688"/>
        <v/>
      </c>
      <c r="AR1295" s="43" t="str">
        <f t="shared" si="689"/>
        <v/>
      </c>
      <c r="AS1295" s="43" t="str">
        <f t="shared" si="690"/>
        <v/>
      </c>
      <c r="AT1295" s="43" t="str">
        <f t="shared" si="691"/>
        <v/>
      </c>
      <c r="AU1295" s="42" t="str">
        <f t="shared" si="692"/>
        <v/>
      </c>
    </row>
    <row r="1296" spans="1:47" ht="15" x14ac:dyDescent="0.25">
      <c r="A1296" s="40" t="s">
        <v>4552</v>
      </c>
      <c r="B1296" s="40" t="s">
        <v>4551</v>
      </c>
      <c r="C1296" s="60" t="str">
        <f>IF(ISNUMBER(VLOOKUP(B1296,'[1]WT-GR-A'!I$2:J$693,2,FALSE)),VLOOKUP(B1296,'[1]WT-GR-A'!I$2:J$693,2,FALSE),"")</f>
        <v/>
      </c>
      <c r="D1296" s="58" t="str">
        <f>IF(ISNUMBER(VLOOKUP($B1296,'[1]KO-GR-A'!$I$2:$J$907,2,FALSE)),VLOOKUP($B1296,'[1]KO-GR-A'!$I$2:$J$907,2,FALSE),"")</f>
        <v/>
      </c>
      <c r="E1296" s="58" t="str">
        <f>IF(ISNUMBER(VLOOKUP($B1296,'[1]MT-GR-A'!$I$2:$J$789,2,FALSE)),VLOOKUP($B1296,'[1]MT-GR-A'!$I$2:$J$789,2,FALSE),"")</f>
        <v/>
      </c>
      <c r="F1296" s="58" t="str">
        <f>IF(ISNUMBER(VLOOKUP($B1296,'[1]WT-HS-A'!$I$2:$J$1224,2,FALSE)),VLOOKUP($B1296,'[1]WT-HS-A'!$I$2:$J$1224,2,FALSE),"")</f>
        <v/>
      </c>
      <c r="G1296" s="58" t="str">
        <f>IF(ISNUMBER(VLOOKUP($B1296,'[1]KO-HS-A'!$I$2:$J$1229,2,FALSE)),VLOOKUP($B1296,'[1]KO-HS-A'!$I$2:$J$1229,2,FALSE),"")</f>
        <v/>
      </c>
      <c r="H1296" s="58">
        <f>IF(ISNUMBER(VLOOKUP($B1296,'[1]MT-HS-A'!$I$2:$J$1362,2,FALSE)),VLOOKUP($B1296,'[1]MT-HS-A'!$I$2:$J$1362,2,FALSE),"")</f>
        <v>0.04</v>
      </c>
      <c r="I1296" s="59" t="str">
        <f>IF(ISNUMBER(VLOOKUP($B1296,'[1]WT-GR-B'!$I$2:$J$585,2,FALSE)),VLOOKUP($B1296,'[1]WT-GR-B'!$I$2:$J$585,2,FALSE),"")</f>
        <v/>
      </c>
      <c r="J1296" s="58" t="str">
        <f>IF(ISNUMBER(VLOOKUP($B1296,'[1]KO-GR-B'!$I$2:$J$900,2,FALSE)),VLOOKUP($B1296,'[1]KO-GR-B'!$I$2:$J$900,2,FALSE),"")</f>
        <v/>
      </c>
      <c r="K1296" s="58" t="str">
        <f>IF(ISNUMBER(VLOOKUP($B1296,'[1]MT-GR-B'!$I$2:$J$693,2,FALSE)),VLOOKUP($B1296,'[1]MT-GR-B'!$I$2:$J$693,2,FALSE),"")</f>
        <v/>
      </c>
      <c r="L1296" s="58" t="str">
        <f>IF(ISNUMBER(VLOOKUP($B1296,'[1]WT-HS-B'!$I$2:$J$1220,2,FALSE)),VLOOKUP($B1296,'[1]WT-HS-B'!$I$2:$J$1220,2,FALSE),"")</f>
        <v/>
      </c>
      <c r="M1296" s="58" t="str">
        <f>IF(ISNUMBER(VLOOKUP($B1296,'[1]KO-HS-B'!$I$2:$J$1046,2,FALSE)),VLOOKUP($B1296,'[1]KO-HS-B'!$I$2:$J$1046,2,FALSE),"")</f>
        <v/>
      </c>
      <c r="N1296" s="58" t="str">
        <f>IF(ISNUMBER(VLOOKUP($B1296,'[1]MT-HS-B'!$I$2:$J$773,2,FALSE)),VLOOKUP($B1296,'[1]MT-HS-B'!$I$2:$J$773,2,FALSE),"")</f>
        <v/>
      </c>
      <c r="O1296" s="40" t="str">
        <f t="shared" si="660"/>
        <v>BCH2_YEAST</v>
      </c>
      <c r="P1296" s="57" t="str">
        <f t="shared" si="661"/>
        <v/>
      </c>
      <c r="Q1296" s="57" t="str">
        <f t="shared" si="662"/>
        <v/>
      </c>
      <c r="R1296" s="57" t="str">
        <f t="shared" si="663"/>
        <v/>
      </c>
      <c r="S1296" s="56" t="str">
        <f t="shared" si="664"/>
        <v>n/a</v>
      </c>
      <c r="T1296" s="55" t="str">
        <f t="shared" si="665"/>
        <v>n/a</v>
      </c>
      <c r="U1296" s="54" t="str">
        <f t="shared" si="666"/>
        <v>n/a</v>
      </c>
      <c r="V1296" s="53" t="str">
        <f t="shared" si="667"/>
        <v/>
      </c>
      <c r="W1296" s="53" t="str">
        <f t="shared" si="668"/>
        <v/>
      </c>
      <c r="X1296" s="53" t="str">
        <f t="shared" si="669"/>
        <v>HS only</v>
      </c>
      <c r="Y1296" s="52" t="str">
        <f t="shared" si="670"/>
        <v/>
      </c>
      <c r="Z1296" s="51" t="str">
        <f t="shared" si="671"/>
        <v/>
      </c>
      <c r="AA1296" s="50" t="str">
        <f t="shared" si="672"/>
        <v/>
      </c>
      <c r="AB1296" s="40" t="str">
        <f t="shared" si="673"/>
        <v>BCH2</v>
      </c>
      <c r="AC1296" s="49">
        <f t="shared" si="674"/>
        <v>0</v>
      </c>
      <c r="AD1296" s="47">
        <f t="shared" si="675"/>
        <v>0</v>
      </c>
      <c r="AE1296" s="47">
        <f t="shared" si="676"/>
        <v>0</v>
      </c>
      <c r="AF1296" s="48">
        <f t="shared" si="677"/>
        <v>0</v>
      </c>
      <c r="AG1296" s="47">
        <f t="shared" si="678"/>
        <v>0</v>
      </c>
      <c r="AH1296" s="47">
        <f t="shared" si="679"/>
        <v>0.04</v>
      </c>
      <c r="AI1296" s="46" t="str">
        <f t="shared" si="680"/>
        <v/>
      </c>
      <c r="AJ1296" s="43" t="str">
        <f t="shared" si="681"/>
        <v/>
      </c>
      <c r="AK1296" s="43" t="str">
        <f t="shared" si="682"/>
        <v>HS Only</v>
      </c>
      <c r="AL1296" s="45" t="str">
        <f t="shared" si="683"/>
        <v/>
      </c>
      <c r="AM1296" s="43" t="str">
        <f t="shared" si="684"/>
        <v/>
      </c>
      <c r="AN1296" s="42" t="str">
        <f t="shared" si="685"/>
        <v/>
      </c>
      <c r="AO1296" s="40" t="str">
        <f t="shared" si="686"/>
        <v>BCH2_YEAST</v>
      </c>
      <c r="AP1296" s="44" t="str">
        <f t="shared" si="687"/>
        <v/>
      </c>
      <c r="AQ1296" s="43" t="str">
        <f t="shared" si="688"/>
        <v/>
      </c>
      <c r="AR1296" s="43" t="str">
        <f t="shared" si="689"/>
        <v/>
      </c>
      <c r="AS1296" s="43" t="str">
        <f t="shared" si="690"/>
        <v/>
      </c>
      <c r="AT1296" s="43" t="str">
        <f t="shared" si="691"/>
        <v/>
      </c>
      <c r="AU1296" s="42" t="str">
        <f t="shared" si="692"/>
        <v/>
      </c>
    </row>
    <row r="1297" spans="1:47" ht="15" x14ac:dyDescent="0.25">
      <c r="A1297" s="40" t="s">
        <v>4550</v>
      </c>
      <c r="B1297" s="40" t="s">
        <v>4549</v>
      </c>
      <c r="C1297" s="60" t="str">
        <f>IF(ISNUMBER(VLOOKUP(B1297,'[1]WT-GR-A'!I$2:J$693,2,FALSE)),VLOOKUP(B1297,'[1]WT-GR-A'!I$2:J$693,2,FALSE),"")</f>
        <v/>
      </c>
      <c r="D1297" s="58" t="str">
        <f>IF(ISNUMBER(VLOOKUP($B1297,'[1]KO-GR-A'!$I$2:$J$907,2,FALSE)),VLOOKUP($B1297,'[1]KO-GR-A'!$I$2:$J$907,2,FALSE),"")</f>
        <v/>
      </c>
      <c r="E1297" s="58" t="str">
        <f>IF(ISNUMBER(VLOOKUP($B1297,'[1]MT-GR-A'!$I$2:$J$789,2,FALSE)),VLOOKUP($B1297,'[1]MT-GR-A'!$I$2:$J$789,2,FALSE),"")</f>
        <v/>
      </c>
      <c r="F1297" s="58">
        <f>IF(ISNUMBER(VLOOKUP($B1297,'[1]WT-HS-A'!$I$2:$J$1224,2,FALSE)),VLOOKUP($B1297,'[1]WT-HS-A'!$I$2:$J$1224,2,FALSE),"")</f>
        <v>0.23</v>
      </c>
      <c r="G1297" s="58">
        <f>IF(ISNUMBER(VLOOKUP($B1297,'[1]KO-HS-A'!$I$2:$J$1229,2,FALSE)),VLOOKUP($B1297,'[1]KO-HS-A'!$I$2:$J$1229,2,FALSE),"")</f>
        <v>0.37</v>
      </c>
      <c r="H1297" s="58" t="str">
        <f>IF(ISNUMBER(VLOOKUP($B1297,'[1]MT-HS-A'!$I$2:$J$1362,2,FALSE)),VLOOKUP($B1297,'[1]MT-HS-A'!$I$2:$J$1362,2,FALSE),"")</f>
        <v/>
      </c>
      <c r="I1297" s="59" t="str">
        <f>IF(ISNUMBER(VLOOKUP($B1297,'[1]WT-GR-B'!$I$2:$J$585,2,FALSE)),VLOOKUP($B1297,'[1]WT-GR-B'!$I$2:$J$585,2,FALSE),"")</f>
        <v/>
      </c>
      <c r="J1297" s="58" t="str">
        <f>IF(ISNUMBER(VLOOKUP($B1297,'[1]KO-GR-B'!$I$2:$J$900,2,FALSE)),VLOOKUP($B1297,'[1]KO-GR-B'!$I$2:$J$900,2,FALSE),"")</f>
        <v/>
      </c>
      <c r="K1297" s="58" t="str">
        <f>IF(ISNUMBER(VLOOKUP($B1297,'[1]MT-GR-B'!$I$2:$J$693,2,FALSE)),VLOOKUP($B1297,'[1]MT-GR-B'!$I$2:$J$693,2,FALSE),"")</f>
        <v/>
      </c>
      <c r="L1297" s="58">
        <f>IF(ISNUMBER(VLOOKUP($B1297,'[1]WT-HS-B'!$I$2:$J$1220,2,FALSE)),VLOOKUP($B1297,'[1]WT-HS-B'!$I$2:$J$1220,2,FALSE),"")</f>
        <v>0.52</v>
      </c>
      <c r="M1297" s="58">
        <f>IF(ISNUMBER(VLOOKUP($B1297,'[1]KO-HS-B'!$I$2:$J$1046,2,FALSE)),VLOOKUP($B1297,'[1]KO-HS-B'!$I$2:$J$1046,2,FALSE),"")</f>
        <v>0.37</v>
      </c>
      <c r="N1297" s="58" t="str">
        <f>IF(ISNUMBER(VLOOKUP($B1297,'[1]MT-HS-B'!$I$2:$J$773,2,FALSE)),VLOOKUP($B1297,'[1]MT-HS-B'!$I$2:$J$773,2,FALSE),"")</f>
        <v/>
      </c>
      <c r="O1297" s="40" t="str">
        <f t="shared" si="660"/>
        <v>BCP1_YEAST</v>
      </c>
      <c r="P1297" s="57" t="str">
        <f t="shared" si="661"/>
        <v>HS only</v>
      </c>
      <c r="Q1297" s="57" t="str">
        <f t="shared" si="662"/>
        <v>HS only</v>
      </c>
      <c r="R1297" s="57" t="str">
        <f t="shared" si="663"/>
        <v/>
      </c>
      <c r="S1297" s="56" t="str">
        <f t="shared" si="664"/>
        <v>n/a</v>
      </c>
      <c r="T1297" s="55" t="str">
        <f t="shared" si="665"/>
        <v>n/a</v>
      </c>
      <c r="U1297" s="54" t="str">
        <f t="shared" si="666"/>
        <v>n/a</v>
      </c>
      <c r="V1297" s="53" t="str">
        <f t="shared" si="667"/>
        <v>HS only</v>
      </c>
      <c r="W1297" s="53" t="str">
        <f t="shared" si="668"/>
        <v>HS only</v>
      </c>
      <c r="X1297" s="53" t="str">
        <f t="shared" si="669"/>
        <v/>
      </c>
      <c r="Y1297" s="52" t="str">
        <f t="shared" si="670"/>
        <v>HS only</v>
      </c>
      <c r="Z1297" s="51" t="str">
        <f t="shared" si="671"/>
        <v>HS only</v>
      </c>
      <c r="AA1297" s="50" t="str">
        <f t="shared" si="672"/>
        <v/>
      </c>
      <c r="AB1297" s="40" t="str">
        <f t="shared" si="673"/>
        <v>BCP1</v>
      </c>
      <c r="AC1297" s="49">
        <f t="shared" si="674"/>
        <v>0</v>
      </c>
      <c r="AD1297" s="47">
        <f t="shared" si="675"/>
        <v>0</v>
      </c>
      <c r="AE1297" s="47">
        <f t="shared" si="676"/>
        <v>0</v>
      </c>
      <c r="AF1297" s="48">
        <f t="shared" si="677"/>
        <v>0.375</v>
      </c>
      <c r="AG1297" s="47">
        <f t="shared" si="678"/>
        <v>0.37</v>
      </c>
      <c r="AH1297" s="47">
        <f t="shared" si="679"/>
        <v>0</v>
      </c>
      <c r="AI1297" s="46" t="str">
        <f t="shared" si="680"/>
        <v>HS Only</v>
      </c>
      <c r="AJ1297" s="43" t="str">
        <f t="shared" si="681"/>
        <v>HS Only</v>
      </c>
      <c r="AK1297" s="43" t="str">
        <f t="shared" si="682"/>
        <v/>
      </c>
      <c r="AL1297" s="45" t="str">
        <f t="shared" si="683"/>
        <v/>
      </c>
      <c r="AM1297" s="43" t="str">
        <f t="shared" si="684"/>
        <v/>
      </c>
      <c r="AN1297" s="42" t="str">
        <f t="shared" si="685"/>
        <v/>
      </c>
      <c r="AO1297" s="40" t="str">
        <f t="shared" si="686"/>
        <v>BCP1_YEAST</v>
      </c>
      <c r="AP1297" s="44" t="str">
        <f t="shared" si="687"/>
        <v/>
      </c>
      <c r="AQ1297" s="43" t="str">
        <f t="shared" si="688"/>
        <v/>
      </c>
      <c r="AR1297" s="43" t="str">
        <f t="shared" si="689"/>
        <v/>
      </c>
      <c r="AS1297" s="43">
        <f t="shared" si="690"/>
        <v>0.20506096654409886</v>
      </c>
      <c r="AT1297" s="43">
        <f t="shared" si="691"/>
        <v>0</v>
      </c>
      <c r="AU1297" s="42" t="str">
        <f t="shared" si="692"/>
        <v/>
      </c>
    </row>
    <row r="1298" spans="1:47" ht="15" x14ac:dyDescent="0.25">
      <c r="A1298" s="40" t="s">
        <v>4548</v>
      </c>
      <c r="B1298" s="40" t="s">
        <v>4547</v>
      </c>
      <c r="C1298" s="60">
        <f>IF(ISNUMBER(VLOOKUP(B1298,'[1]WT-GR-A'!I$2:J$693,2,FALSE)),VLOOKUP(B1298,'[1]WT-GR-A'!I$2:J$693,2,FALSE),"")</f>
        <v>0.06</v>
      </c>
      <c r="D1298" s="58">
        <f>IF(ISNUMBER(VLOOKUP($B1298,'[1]KO-GR-A'!$I$2:$J$907,2,FALSE)),VLOOKUP($B1298,'[1]KO-GR-A'!$I$2:$J$907,2,FALSE),"")</f>
        <v>0.06</v>
      </c>
      <c r="E1298" s="58">
        <f>IF(ISNUMBER(VLOOKUP($B1298,'[1]MT-GR-A'!$I$2:$J$789,2,FALSE)),VLOOKUP($B1298,'[1]MT-GR-A'!$I$2:$J$789,2,FALSE),"")</f>
        <v>0.06</v>
      </c>
      <c r="F1298" s="58">
        <f>IF(ISNUMBER(VLOOKUP($B1298,'[1]WT-HS-A'!$I$2:$J$1224,2,FALSE)),VLOOKUP($B1298,'[1]WT-HS-A'!$I$2:$J$1224,2,FALSE),"")</f>
        <v>0.06</v>
      </c>
      <c r="G1298" s="58">
        <f>IF(ISNUMBER(VLOOKUP($B1298,'[1]KO-HS-A'!$I$2:$J$1229,2,FALSE)),VLOOKUP($B1298,'[1]KO-HS-A'!$I$2:$J$1229,2,FALSE),"")</f>
        <v>0.06</v>
      </c>
      <c r="H1298" s="58">
        <f>IF(ISNUMBER(VLOOKUP($B1298,'[1]MT-HS-A'!$I$2:$J$1362,2,FALSE)),VLOOKUP($B1298,'[1]MT-HS-A'!$I$2:$J$1362,2,FALSE),"")</f>
        <v>0.06</v>
      </c>
      <c r="I1298" s="59" t="str">
        <f>IF(ISNUMBER(VLOOKUP($B1298,'[1]WT-GR-B'!$I$2:$J$585,2,FALSE)),VLOOKUP($B1298,'[1]WT-GR-B'!$I$2:$J$585,2,FALSE),"")</f>
        <v/>
      </c>
      <c r="J1298" s="58">
        <f>IF(ISNUMBER(VLOOKUP($B1298,'[1]KO-GR-B'!$I$2:$J$900,2,FALSE)),VLOOKUP($B1298,'[1]KO-GR-B'!$I$2:$J$900,2,FALSE),"")</f>
        <v>0.06</v>
      </c>
      <c r="K1298" s="58">
        <f>IF(ISNUMBER(VLOOKUP($B1298,'[1]MT-GR-B'!$I$2:$J$693,2,FALSE)),VLOOKUP($B1298,'[1]MT-GR-B'!$I$2:$J$693,2,FALSE),"")</f>
        <v>0.06</v>
      </c>
      <c r="L1298" s="58">
        <f>IF(ISNUMBER(VLOOKUP($B1298,'[1]WT-HS-B'!$I$2:$J$1220,2,FALSE)),VLOOKUP($B1298,'[1]WT-HS-B'!$I$2:$J$1220,2,FALSE),"")</f>
        <v>0.12</v>
      </c>
      <c r="M1298" s="58">
        <f>IF(ISNUMBER(VLOOKUP($B1298,'[1]KO-HS-B'!$I$2:$J$1046,2,FALSE)),VLOOKUP($B1298,'[1]KO-HS-B'!$I$2:$J$1046,2,FALSE),"")</f>
        <v>0.06</v>
      </c>
      <c r="N1298" s="58" t="str">
        <f>IF(ISNUMBER(VLOOKUP($B1298,'[1]MT-HS-B'!$I$2:$J$773,2,FALSE)),VLOOKUP($B1298,'[1]MT-HS-B'!$I$2:$J$773,2,FALSE),"")</f>
        <v/>
      </c>
      <c r="O1298" s="40" t="str">
        <f t="shared" si="660"/>
        <v>BFR2_YEAST</v>
      </c>
      <c r="P1298" s="57">
        <f t="shared" si="661"/>
        <v>0</v>
      </c>
      <c r="Q1298" s="57">
        <f t="shared" si="662"/>
        <v>0</v>
      </c>
      <c r="R1298" s="57">
        <f t="shared" si="663"/>
        <v>0</v>
      </c>
      <c r="S1298" s="56" t="str">
        <f t="shared" si="664"/>
        <v>n/a</v>
      </c>
      <c r="T1298" s="55">
        <f t="shared" si="665"/>
        <v>0</v>
      </c>
      <c r="U1298" s="54" t="str">
        <f t="shared" si="666"/>
        <v>n/a</v>
      </c>
      <c r="V1298" s="53">
        <f t="shared" si="667"/>
        <v>0</v>
      </c>
      <c r="W1298" s="53">
        <f t="shared" si="668"/>
        <v>0</v>
      </c>
      <c r="X1298" s="53">
        <f t="shared" si="669"/>
        <v>0</v>
      </c>
      <c r="Y1298" s="52" t="str">
        <f t="shared" si="670"/>
        <v>HS only</v>
      </c>
      <c r="Z1298" s="51">
        <f t="shared" si="671"/>
        <v>0</v>
      </c>
      <c r="AA1298" s="50" t="str">
        <f t="shared" si="672"/>
        <v>GR only</v>
      </c>
      <c r="AB1298" s="40" t="str">
        <f t="shared" si="673"/>
        <v>BFR2</v>
      </c>
      <c r="AC1298" s="49">
        <f t="shared" si="674"/>
        <v>0.06</v>
      </c>
      <c r="AD1298" s="47">
        <f t="shared" si="675"/>
        <v>0.06</v>
      </c>
      <c r="AE1298" s="47">
        <f t="shared" si="676"/>
        <v>0.06</v>
      </c>
      <c r="AF1298" s="48">
        <f t="shared" si="677"/>
        <v>0.09</v>
      </c>
      <c r="AG1298" s="47">
        <f t="shared" si="678"/>
        <v>0.06</v>
      </c>
      <c r="AH1298" s="47">
        <f t="shared" si="679"/>
        <v>0.06</v>
      </c>
      <c r="AI1298" s="46">
        <f t="shared" si="680"/>
        <v>1.5</v>
      </c>
      <c r="AJ1298" s="43">
        <f t="shared" si="681"/>
        <v>1</v>
      </c>
      <c r="AK1298" s="43">
        <f t="shared" si="682"/>
        <v>1</v>
      </c>
      <c r="AL1298" s="45" t="str">
        <f t="shared" si="683"/>
        <v/>
      </c>
      <c r="AM1298" s="43">
        <f t="shared" si="684"/>
        <v>0</v>
      </c>
      <c r="AN1298" s="42" t="str">
        <f t="shared" si="685"/>
        <v/>
      </c>
      <c r="AO1298" s="40" t="str">
        <f t="shared" si="686"/>
        <v>BFR2_YEAST</v>
      </c>
      <c r="AP1298" s="44" t="str">
        <f t="shared" si="687"/>
        <v/>
      </c>
      <c r="AQ1298" s="43">
        <f t="shared" si="688"/>
        <v>0</v>
      </c>
      <c r="AR1298" s="43">
        <f t="shared" si="689"/>
        <v>0</v>
      </c>
      <c r="AS1298" s="43">
        <f t="shared" si="690"/>
        <v>4.2426406871192847E-2</v>
      </c>
      <c r="AT1298" s="43">
        <f t="shared" si="691"/>
        <v>0</v>
      </c>
      <c r="AU1298" s="42" t="str">
        <f t="shared" si="692"/>
        <v/>
      </c>
    </row>
    <row r="1299" spans="1:47" ht="15" x14ac:dyDescent="0.25">
      <c r="A1299" s="40" t="s">
        <v>4546</v>
      </c>
      <c r="B1299" s="40" t="s">
        <v>4545</v>
      </c>
      <c r="C1299" s="60" t="str">
        <f>IF(ISNUMBER(VLOOKUP(B1299,'[1]WT-GR-A'!I$2:J$693,2,FALSE)),VLOOKUP(B1299,'[1]WT-GR-A'!I$2:J$693,2,FALSE),"")</f>
        <v/>
      </c>
      <c r="D1299" s="58" t="str">
        <f>IF(ISNUMBER(VLOOKUP($B1299,'[1]KO-GR-A'!$I$2:$J$907,2,FALSE)),VLOOKUP($B1299,'[1]KO-GR-A'!$I$2:$J$907,2,FALSE),"")</f>
        <v/>
      </c>
      <c r="E1299" s="58" t="str">
        <f>IF(ISNUMBER(VLOOKUP($B1299,'[1]MT-GR-A'!$I$2:$J$789,2,FALSE)),VLOOKUP($B1299,'[1]MT-GR-A'!$I$2:$J$789,2,FALSE),"")</f>
        <v/>
      </c>
      <c r="F1299" s="58" t="str">
        <f>IF(ISNUMBER(VLOOKUP($B1299,'[1]WT-HS-A'!$I$2:$J$1224,2,FALSE)),VLOOKUP($B1299,'[1]WT-HS-A'!$I$2:$J$1224,2,FALSE),"")</f>
        <v/>
      </c>
      <c r="G1299" s="58" t="str">
        <f>IF(ISNUMBER(VLOOKUP($B1299,'[1]KO-HS-A'!$I$2:$J$1229,2,FALSE)),VLOOKUP($B1299,'[1]KO-HS-A'!$I$2:$J$1229,2,FALSE),"")</f>
        <v/>
      </c>
      <c r="H1299" s="58" t="str">
        <f>IF(ISNUMBER(VLOOKUP($B1299,'[1]MT-HS-A'!$I$2:$J$1362,2,FALSE)),VLOOKUP($B1299,'[1]MT-HS-A'!$I$2:$J$1362,2,FALSE),"")</f>
        <v/>
      </c>
      <c r="I1299" s="59" t="str">
        <f>IF(ISNUMBER(VLOOKUP($B1299,'[1]WT-GR-B'!$I$2:$J$585,2,FALSE)),VLOOKUP($B1299,'[1]WT-GR-B'!$I$2:$J$585,2,FALSE),"")</f>
        <v/>
      </c>
      <c r="J1299" s="58" t="str">
        <f>IF(ISNUMBER(VLOOKUP($B1299,'[1]KO-GR-B'!$I$2:$J$900,2,FALSE)),VLOOKUP($B1299,'[1]KO-GR-B'!$I$2:$J$900,2,FALSE),"")</f>
        <v/>
      </c>
      <c r="K1299" s="58" t="str">
        <f>IF(ISNUMBER(VLOOKUP($B1299,'[1]MT-GR-B'!$I$2:$J$693,2,FALSE)),VLOOKUP($B1299,'[1]MT-GR-B'!$I$2:$J$693,2,FALSE),"")</f>
        <v/>
      </c>
      <c r="L1299" s="58" t="str">
        <f>IF(ISNUMBER(VLOOKUP($B1299,'[1]WT-HS-B'!$I$2:$J$1220,2,FALSE)),VLOOKUP($B1299,'[1]WT-HS-B'!$I$2:$J$1220,2,FALSE),"")</f>
        <v/>
      </c>
      <c r="M1299" s="58">
        <f>IF(ISNUMBER(VLOOKUP($B1299,'[1]KO-HS-B'!$I$2:$J$1046,2,FALSE)),VLOOKUP($B1299,'[1]KO-HS-B'!$I$2:$J$1046,2,FALSE),"")</f>
        <v>0.2</v>
      </c>
      <c r="N1299" s="58" t="str">
        <f>IF(ISNUMBER(VLOOKUP($B1299,'[1]MT-HS-B'!$I$2:$J$773,2,FALSE)),VLOOKUP($B1299,'[1]MT-HS-B'!$I$2:$J$773,2,FALSE),"")</f>
        <v/>
      </c>
      <c r="O1299" s="40" t="str">
        <f t="shared" si="660"/>
        <v>BIM1_YEAST</v>
      </c>
      <c r="P1299" s="57" t="str">
        <f t="shared" si="661"/>
        <v/>
      </c>
      <c r="Q1299" s="57" t="str">
        <f t="shared" si="662"/>
        <v/>
      </c>
      <c r="R1299" s="57" t="str">
        <f t="shared" si="663"/>
        <v/>
      </c>
      <c r="S1299" s="56" t="str">
        <f t="shared" si="664"/>
        <v>n/a</v>
      </c>
      <c r="T1299" s="55" t="str">
        <f t="shared" si="665"/>
        <v>n/a</v>
      </c>
      <c r="U1299" s="54" t="str">
        <f t="shared" si="666"/>
        <v>n/a</v>
      </c>
      <c r="V1299" s="53" t="str">
        <f t="shared" si="667"/>
        <v/>
      </c>
      <c r="W1299" s="53" t="str">
        <f t="shared" si="668"/>
        <v/>
      </c>
      <c r="X1299" s="53" t="str">
        <f t="shared" si="669"/>
        <v/>
      </c>
      <c r="Y1299" s="52" t="str">
        <f t="shared" si="670"/>
        <v/>
      </c>
      <c r="Z1299" s="51" t="str">
        <f t="shared" si="671"/>
        <v>HS only</v>
      </c>
      <c r="AA1299" s="50" t="str">
        <f t="shared" si="672"/>
        <v/>
      </c>
      <c r="AB1299" s="40" t="str">
        <f t="shared" si="673"/>
        <v>BIM1</v>
      </c>
      <c r="AC1299" s="49">
        <f t="shared" si="674"/>
        <v>0</v>
      </c>
      <c r="AD1299" s="47">
        <f t="shared" si="675"/>
        <v>0</v>
      </c>
      <c r="AE1299" s="47">
        <f t="shared" si="676"/>
        <v>0</v>
      </c>
      <c r="AF1299" s="48">
        <f t="shared" si="677"/>
        <v>0</v>
      </c>
      <c r="AG1299" s="47">
        <f t="shared" si="678"/>
        <v>0.2</v>
      </c>
      <c r="AH1299" s="47">
        <f t="shared" si="679"/>
        <v>0</v>
      </c>
      <c r="AI1299" s="46" t="str">
        <f t="shared" si="680"/>
        <v/>
      </c>
      <c r="AJ1299" s="43" t="str">
        <f t="shared" si="681"/>
        <v>HS Only</v>
      </c>
      <c r="AK1299" s="43" t="str">
        <f t="shared" si="682"/>
        <v/>
      </c>
      <c r="AL1299" s="45" t="str">
        <f t="shared" si="683"/>
        <v/>
      </c>
      <c r="AM1299" s="43" t="str">
        <f t="shared" si="684"/>
        <v/>
      </c>
      <c r="AN1299" s="42" t="str">
        <f t="shared" si="685"/>
        <v/>
      </c>
      <c r="AO1299" s="40" t="str">
        <f t="shared" si="686"/>
        <v>BIM1_YEAST</v>
      </c>
      <c r="AP1299" s="44" t="str">
        <f t="shared" si="687"/>
        <v/>
      </c>
      <c r="AQ1299" s="43" t="str">
        <f t="shared" si="688"/>
        <v/>
      </c>
      <c r="AR1299" s="43" t="str">
        <f t="shared" si="689"/>
        <v/>
      </c>
      <c r="AS1299" s="43" t="str">
        <f t="shared" si="690"/>
        <v/>
      </c>
      <c r="AT1299" s="43" t="str">
        <f t="shared" si="691"/>
        <v/>
      </c>
      <c r="AU1299" s="42" t="str">
        <f t="shared" si="692"/>
        <v/>
      </c>
    </row>
    <row r="1300" spans="1:47" ht="15" x14ac:dyDescent="0.25">
      <c r="A1300" s="40" t="s">
        <v>4544</v>
      </c>
      <c r="B1300" s="40" t="s">
        <v>4543</v>
      </c>
      <c r="C1300" s="60" t="str">
        <f>IF(ISNUMBER(VLOOKUP(B1300,'[1]WT-GR-A'!I$2:J$693,2,FALSE)),VLOOKUP(B1300,'[1]WT-GR-A'!I$2:J$693,2,FALSE),"")</f>
        <v/>
      </c>
      <c r="D1300" s="58">
        <f>IF(ISNUMBER(VLOOKUP($B1300,'[1]KO-GR-A'!$I$2:$J$907,2,FALSE)),VLOOKUP($B1300,'[1]KO-GR-A'!$I$2:$J$907,2,FALSE),"")</f>
        <v>0.77</v>
      </c>
      <c r="E1300" s="58">
        <f>IF(ISNUMBER(VLOOKUP($B1300,'[1]MT-GR-A'!$I$2:$J$789,2,FALSE)),VLOOKUP($B1300,'[1]MT-GR-A'!$I$2:$J$789,2,FALSE),"")</f>
        <v>0.41</v>
      </c>
      <c r="F1300" s="58">
        <f>IF(ISNUMBER(VLOOKUP($B1300,'[1]WT-HS-A'!$I$2:$J$1224,2,FALSE)),VLOOKUP($B1300,'[1]WT-HS-A'!$I$2:$J$1224,2,FALSE),"")</f>
        <v>0.57999999999999996</v>
      </c>
      <c r="G1300" s="58" t="str">
        <f>IF(ISNUMBER(VLOOKUP($B1300,'[1]KO-HS-A'!$I$2:$J$1229,2,FALSE)),VLOOKUP($B1300,'[1]KO-HS-A'!$I$2:$J$1229,2,FALSE),"")</f>
        <v/>
      </c>
      <c r="H1300" s="58">
        <f>IF(ISNUMBER(VLOOKUP($B1300,'[1]MT-HS-A'!$I$2:$J$1362,2,FALSE)),VLOOKUP($B1300,'[1]MT-HS-A'!$I$2:$J$1362,2,FALSE),"")</f>
        <v>0.77</v>
      </c>
      <c r="I1300" s="59">
        <f>IF(ISNUMBER(VLOOKUP($B1300,'[1]WT-GR-B'!$I$2:$J$585,2,FALSE)),VLOOKUP($B1300,'[1]WT-GR-B'!$I$2:$J$585,2,FALSE),"")</f>
        <v>0.12</v>
      </c>
      <c r="J1300" s="58">
        <f>IF(ISNUMBER(VLOOKUP($B1300,'[1]KO-GR-B'!$I$2:$J$900,2,FALSE)),VLOOKUP($B1300,'[1]KO-GR-B'!$I$2:$J$900,2,FALSE),"")</f>
        <v>0.26</v>
      </c>
      <c r="K1300" s="58">
        <f>IF(ISNUMBER(VLOOKUP($B1300,'[1]MT-GR-B'!$I$2:$J$693,2,FALSE)),VLOOKUP($B1300,'[1]MT-GR-B'!$I$2:$J$693,2,FALSE),"")</f>
        <v>0.26</v>
      </c>
      <c r="L1300" s="58">
        <f>IF(ISNUMBER(VLOOKUP($B1300,'[1]WT-HS-B'!$I$2:$J$1220,2,FALSE)),VLOOKUP($B1300,'[1]WT-HS-B'!$I$2:$J$1220,2,FALSE),"")</f>
        <v>0.98</v>
      </c>
      <c r="M1300" s="58">
        <f>IF(ISNUMBER(VLOOKUP($B1300,'[1]KO-HS-B'!$I$2:$J$1046,2,FALSE)),VLOOKUP($B1300,'[1]KO-HS-B'!$I$2:$J$1046,2,FALSE),"")</f>
        <v>0.12</v>
      </c>
      <c r="N1300" s="58">
        <f>IF(ISNUMBER(VLOOKUP($B1300,'[1]MT-HS-B'!$I$2:$J$773,2,FALSE)),VLOOKUP($B1300,'[1]MT-HS-B'!$I$2:$J$773,2,FALSE),"")</f>
        <v>0.41</v>
      </c>
      <c r="O1300" s="40" t="str">
        <f t="shared" si="660"/>
        <v>BMH1_YEAST</v>
      </c>
      <c r="P1300" s="57">
        <f t="shared" si="661"/>
        <v>7.166666666666667</v>
      </c>
      <c r="Q1300" s="57">
        <f t="shared" si="662"/>
        <v>-0.53846153846153855</v>
      </c>
      <c r="R1300" s="57">
        <f t="shared" si="663"/>
        <v>0.72748592870544093</v>
      </c>
      <c r="S1300" s="56" t="str">
        <f t="shared" si="664"/>
        <v>n/a</v>
      </c>
      <c r="T1300" s="55" t="str">
        <f t="shared" si="665"/>
        <v>n/a</v>
      </c>
      <c r="U1300" s="54">
        <f t="shared" si="666"/>
        <v>0.15056285178236412</v>
      </c>
      <c r="V1300" s="53" t="str">
        <f t="shared" si="667"/>
        <v>HS only</v>
      </c>
      <c r="W1300" s="53" t="str">
        <f t="shared" si="668"/>
        <v>GR only</v>
      </c>
      <c r="X1300" s="53">
        <f t="shared" si="669"/>
        <v>0.87804878048780499</v>
      </c>
      <c r="Y1300" s="52">
        <f t="shared" si="670"/>
        <v>7.166666666666667</v>
      </c>
      <c r="Z1300" s="51">
        <f t="shared" si="671"/>
        <v>-0.53846153846153855</v>
      </c>
      <c r="AA1300" s="50">
        <f t="shared" si="672"/>
        <v>0.57692307692307676</v>
      </c>
      <c r="AB1300" s="40" t="str">
        <f t="shared" si="673"/>
        <v>BMH1</v>
      </c>
      <c r="AC1300" s="49">
        <f t="shared" si="674"/>
        <v>0.12</v>
      </c>
      <c r="AD1300" s="47">
        <f t="shared" si="675"/>
        <v>0.51500000000000001</v>
      </c>
      <c r="AE1300" s="47">
        <f t="shared" si="676"/>
        <v>0.33499999999999996</v>
      </c>
      <c r="AF1300" s="48">
        <f t="shared" si="677"/>
        <v>0.78</v>
      </c>
      <c r="AG1300" s="47">
        <f t="shared" si="678"/>
        <v>0.12</v>
      </c>
      <c r="AH1300" s="47">
        <f t="shared" si="679"/>
        <v>0.59</v>
      </c>
      <c r="AI1300" s="46">
        <f t="shared" si="680"/>
        <v>6.5000000000000009</v>
      </c>
      <c r="AJ1300" s="43">
        <f t="shared" si="681"/>
        <v>0.23300970873786406</v>
      </c>
      <c r="AK1300" s="43">
        <f t="shared" si="682"/>
        <v>1.7611940298507465</v>
      </c>
      <c r="AL1300" s="45" t="str">
        <f t="shared" si="683"/>
        <v/>
      </c>
      <c r="AM1300" s="43" t="str">
        <f t="shared" si="684"/>
        <v/>
      </c>
      <c r="AN1300" s="42">
        <f t="shared" si="685"/>
        <v>0.21292802698018937</v>
      </c>
      <c r="AO1300" s="40" t="str">
        <f t="shared" si="686"/>
        <v>BMH1_YEAST</v>
      </c>
      <c r="AP1300" s="44" t="str">
        <f t="shared" si="687"/>
        <v/>
      </c>
      <c r="AQ1300" s="43">
        <f t="shared" si="688"/>
        <v>0.36062445840513924</v>
      </c>
      <c r="AR1300" s="43">
        <f t="shared" si="689"/>
        <v>0.10606601717798217</v>
      </c>
      <c r="AS1300" s="43">
        <f t="shared" si="690"/>
        <v>0.28284271247461873</v>
      </c>
      <c r="AT1300" s="43" t="str">
        <f t="shared" si="691"/>
        <v/>
      </c>
      <c r="AU1300" s="42">
        <f t="shared" si="692"/>
        <v>0.25455844122715704</v>
      </c>
    </row>
    <row r="1301" spans="1:47" ht="15" x14ac:dyDescent="0.25">
      <c r="A1301" s="40" t="s">
        <v>4542</v>
      </c>
      <c r="B1301" s="40" t="s">
        <v>4541</v>
      </c>
      <c r="C1301" s="60">
        <f>IF(ISNUMBER(VLOOKUP(B1301,'[1]WT-GR-A'!I$2:J$693,2,FALSE)),VLOOKUP(B1301,'[1]WT-GR-A'!I$2:J$693,2,FALSE),"")</f>
        <v>0.25</v>
      </c>
      <c r="D1301" s="58">
        <f>IF(ISNUMBER(VLOOKUP($B1301,'[1]KO-GR-A'!$I$2:$J$907,2,FALSE)),VLOOKUP($B1301,'[1]KO-GR-A'!$I$2:$J$907,2,FALSE),"")</f>
        <v>0.55000000000000004</v>
      </c>
      <c r="E1301" s="58" t="str">
        <f>IF(ISNUMBER(VLOOKUP($B1301,'[1]MT-GR-A'!$I$2:$J$789,2,FALSE)),VLOOKUP($B1301,'[1]MT-GR-A'!$I$2:$J$789,2,FALSE),"")</f>
        <v/>
      </c>
      <c r="F1301" s="58" t="str">
        <f>IF(ISNUMBER(VLOOKUP($B1301,'[1]WT-HS-A'!$I$2:$J$1224,2,FALSE)),VLOOKUP($B1301,'[1]WT-HS-A'!$I$2:$J$1224,2,FALSE),"")</f>
        <v/>
      </c>
      <c r="G1301" s="58">
        <f>IF(ISNUMBER(VLOOKUP($B1301,'[1]KO-HS-A'!$I$2:$J$1229,2,FALSE)),VLOOKUP($B1301,'[1]KO-HS-A'!$I$2:$J$1229,2,FALSE),"")</f>
        <v>0.39</v>
      </c>
      <c r="H1301" s="58">
        <f>IF(ISNUMBER(VLOOKUP($B1301,'[1]MT-HS-A'!$I$2:$J$1362,2,FALSE)),VLOOKUP($B1301,'[1]MT-HS-A'!$I$2:$J$1362,2,FALSE),"")</f>
        <v>0.55000000000000004</v>
      </c>
      <c r="I1301" s="59">
        <f>IF(ISNUMBER(VLOOKUP($B1301,'[1]WT-GR-B'!$I$2:$J$585,2,FALSE)),VLOOKUP($B1301,'[1]WT-GR-B'!$I$2:$J$585,2,FALSE),"")</f>
        <v>0.12</v>
      </c>
      <c r="J1301" s="58" t="str">
        <f>IF(ISNUMBER(VLOOKUP($B1301,'[1]KO-GR-B'!$I$2:$J$900,2,FALSE)),VLOOKUP($B1301,'[1]KO-GR-B'!$I$2:$J$900,2,FALSE),"")</f>
        <v/>
      </c>
      <c r="K1301" s="58" t="str">
        <f>IF(ISNUMBER(VLOOKUP($B1301,'[1]MT-GR-B'!$I$2:$J$693,2,FALSE)),VLOOKUP($B1301,'[1]MT-GR-B'!$I$2:$J$693,2,FALSE),"")</f>
        <v/>
      </c>
      <c r="L1301" s="58">
        <f>IF(ISNUMBER(VLOOKUP($B1301,'[1]WT-HS-B'!$I$2:$J$1220,2,FALSE)),VLOOKUP($B1301,'[1]WT-HS-B'!$I$2:$J$1220,2,FALSE),"")</f>
        <v>0.73</v>
      </c>
      <c r="M1301" s="58" t="str">
        <f>IF(ISNUMBER(VLOOKUP($B1301,'[1]KO-HS-B'!$I$2:$J$1046,2,FALSE)),VLOOKUP($B1301,'[1]KO-HS-B'!$I$2:$J$1046,2,FALSE),"")</f>
        <v/>
      </c>
      <c r="N1301" s="58">
        <f>IF(ISNUMBER(VLOOKUP($B1301,'[1]MT-HS-B'!$I$2:$J$773,2,FALSE)),VLOOKUP($B1301,'[1]MT-HS-B'!$I$2:$J$773,2,FALSE),"")</f>
        <v>0.25</v>
      </c>
      <c r="O1301" s="40" t="str">
        <f t="shared" si="660"/>
        <v>BMH2_YEAST</v>
      </c>
      <c r="P1301" s="57">
        <f t="shared" si="661"/>
        <v>5.083333333333333</v>
      </c>
      <c r="Q1301" s="57">
        <f t="shared" si="662"/>
        <v>-0.29090909090909095</v>
      </c>
      <c r="R1301" s="57" t="str">
        <f t="shared" si="663"/>
        <v>HS only</v>
      </c>
      <c r="S1301" s="56" t="str">
        <f t="shared" si="664"/>
        <v>n/a</v>
      </c>
      <c r="T1301" s="55" t="str">
        <f t="shared" si="665"/>
        <v>n/a</v>
      </c>
      <c r="U1301" s="54" t="str">
        <f t="shared" si="666"/>
        <v>n/a</v>
      </c>
      <c r="V1301" s="53" t="str">
        <f t="shared" si="667"/>
        <v>GR only</v>
      </c>
      <c r="W1301" s="53">
        <f t="shared" si="668"/>
        <v>-0.29090909090909095</v>
      </c>
      <c r="X1301" s="53" t="str">
        <f t="shared" si="669"/>
        <v>HS only</v>
      </c>
      <c r="Y1301" s="52">
        <f t="shared" si="670"/>
        <v>5.083333333333333</v>
      </c>
      <c r="Z1301" s="51" t="str">
        <f t="shared" si="671"/>
        <v/>
      </c>
      <c r="AA1301" s="50" t="str">
        <f t="shared" si="672"/>
        <v>HS only</v>
      </c>
      <c r="AB1301" s="40" t="str">
        <f t="shared" si="673"/>
        <v>BMH2</v>
      </c>
      <c r="AC1301" s="49">
        <f t="shared" si="674"/>
        <v>0.185</v>
      </c>
      <c r="AD1301" s="47">
        <f t="shared" si="675"/>
        <v>0.55000000000000004</v>
      </c>
      <c r="AE1301" s="47">
        <f t="shared" si="676"/>
        <v>0</v>
      </c>
      <c r="AF1301" s="48">
        <f t="shared" si="677"/>
        <v>0.73</v>
      </c>
      <c r="AG1301" s="47">
        <f t="shared" si="678"/>
        <v>0.39</v>
      </c>
      <c r="AH1301" s="47">
        <f t="shared" si="679"/>
        <v>0.4</v>
      </c>
      <c r="AI1301" s="46">
        <f t="shared" si="680"/>
        <v>3.9459459459459461</v>
      </c>
      <c r="AJ1301" s="43">
        <f t="shared" si="681"/>
        <v>0.70909090909090911</v>
      </c>
      <c r="AK1301" s="43" t="str">
        <f t="shared" si="682"/>
        <v>HS Only</v>
      </c>
      <c r="AL1301" s="45" t="str">
        <f t="shared" si="683"/>
        <v/>
      </c>
      <c r="AM1301" s="43" t="str">
        <f t="shared" si="684"/>
        <v/>
      </c>
      <c r="AN1301" s="42" t="str">
        <f t="shared" si="685"/>
        <v/>
      </c>
      <c r="AO1301" s="40" t="str">
        <f t="shared" si="686"/>
        <v>BMH2_YEAST</v>
      </c>
      <c r="AP1301" s="44">
        <f t="shared" si="687"/>
        <v>9.1923881554251172E-2</v>
      </c>
      <c r="AQ1301" s="43" t="str">
        <f t="shared" si="688"/>
        <v/>
      </c>
      <c r="AR1301" s="43" t="str">
        <f t="shared" si="689"/>
        <v/>
      </c>
      <c r="AS1301" s="43" t="str">
        <f t="shared" si="690"/>
        <v/>
      </c>
      <c r="AT1301" s="43" t="str">
        <f t="shared" si="691"/>
        <v/>
      </c>
      <c r="AU1301" s="42">
        <f t="shared" si="692"/>
        <v>0.21213203435596423</v>
      </c>
    </row>
    <row r="1302" spans="1:47" ht="15" x14ac:dyDescent="0.25">
      <c r="A1302" s="40" t="s">
        <v>4540</v>
      </c>
      <c r="B1302" s="40" t="s">
        <v>4539</v>
      </c>
      <c r="C1302" s="60" t="str">
        <f>IF(ISNUMBER(VLOOKUP(B1302,'[1]WT-GR-A'!I$2:J$693,2,FALSE)),VLOOKUP(B1302,'[1]WT-GR-A'!I$2:J$693,2,FALSE),"")</f>
        <v/>
      </c>
      <c r="D1302" s="58">
        <f>IF(ISNUMBER(VLOOKUP($B1302,'[1]KO-GR-A'!$I$2:$J$907,2,FALSE)),VLOOKUP($B1302,'[1]KO-GR-A'!$I$2:$J$907,2,FALSE),"")</f>
        <v>0.03</v>
      </c>
      <c r="E1302" s="58">
        <f>IF(ISNUMBER(VLOOKUP($B1302,'[1]MT-GR-A'!$I$2:$J$789,2,FALSE)),VLOOKUP($B1302,'[1]MT-GR-A'!$I$2:$J$789,2,FALSE),"")</f>
        <v>0.02</v>
      </c>
      <c r="F1302" s="58">
        <f>IF(ISNUMBER(VLOOKUP($B1302,'[1]WT-HS-A'!$I$2:$J$1224,2,FALSE)),VLOOKUP($B1302,'[1]WT-HS-A'!$I$2:$J$1224,2,FALSE),"")</f>
        <v>0.05</v>
      </c>
      <c r="G1302" s="58" t="str">
        <f>IF(ISNUMBER(VLOOKUP($B1302,'[1]KO-HS-A'!$I$2:$J$1229,2,FALSE)),VLOOKUP($B1302,'[1]KO-HS-A'!$I$2:$J$1229,2,FALSE),"")</f>
        <v/>
      </c>
      <c r="H1302" s="58">
        <f>IF(ISNUMBER(VLOOKUP($B1302,'[1]MT-HS-A'!$I$2:$J$1362,2,FALSE)),VLOOKUP($B1302,'[1]MT-HS-A'!$I$2:$J$1362,2,FALSE),"")</f>
        <v>0.03</v>
      </c>
      <c r="I1302" s="59" t="str">
        <f>IF(ISNUMBER(VLOOKUP($B1302,'[1]WT-GR-B'!$I$2:$J$585,2,FALSE)),VLOOKUP($B1302,'[1]WT-GR-B'!$I$2:$J$585,2,FALSE),"")</f>
        <v/>
      </c>
      <c r="J1302" s="58">
        <f>IF(ISNUMBER(VLOOKUP($B1302,'[1]KO-GR-B'!$I$2:$J$900,2,FALSE)),VLOOKUP($B1302,'[1]KO-GR-B'!$I$2:$J$900,2,FALSE),"")</f>
        <v>0.03</v>
      </c>
      <c r="K1302" s="58" t="str">
        <f>IF(ISNUMBER(VLOOKUP($B1302,'[1]MT-GR-B'!$I$2:$J$693,2,FALSE)),VLOOKUP($B1302,'[1]MT-GR-B'!$I$2:$J$693,2,FALSE),"")</f>
        <v/>
      </c>
      <c r="L1302" s="58" t="str">
        <f>IF(ISNUMBER(VLOOKUP($B1302,'[1]WT-HS-B'!$I$2:$J$1220,2,FALSE)),VLOOKUP($B1302,'[1]WT-HS-B'!$I$2:$J$1220,2,FALSE),"")</f>
        <v/>
      </c>
      <c r="M1302" s="58" t="str">
        <f>IF(ISNUMBER(VLOOKUP($B1302,'[1]KO-HS-B'!$I$2:$J$1046,2,FALSE)),VLOOKUP($B1302,'[1]KO-HS-B'!$I$2:$J$1046,2,FALSE),"")</f>
        <v/>
      </c>
      <c r="N1302" s="58" t="str">
        <f>IF(ISNUMBER(VLOOKUP($B1302,'[1]MT-HS-B'!$I$2:$J$773,2,FALSE)),VLOOKUP($B1302,'[1]MT-HS-B'!$I$2:$J$773,2,FALSE),"")</f>
        <v/>
      </c>
      <c r="O1302" s="40" t="str">
        <f t="shared" si="660"/>
        <v>BNI1_YEAST</v>
      </c>
      <c r="P1302" s="57" t="str">
        <f t="shared" si="661"/>
        <v/>
      </c>
      <c r="Q1302" s="57" t="str">
        <f t="shared" si="662"/>
        <v>GR only</v>
      </c>
      <c r="R1302" s="57">
        <f t="shared" si="663"/>
        <v>0.49999999999999989</v>
      </c>
      <c r="S1302" s="56" t="str">
        <f t="shared" si="664"/>
        <v>n/a</v>
      </c>
      <c r="T1302" s="55" t="str">
        <f t="shared" si="665"/>
        <v>n/a</v>
      </c>
      <c r="U1302" s="54" t="str">
        <f t="shared" si="666"/>
        <v>n/a</v>
      </c>
      <c r="V1302" s="53" t="str">
        <f t="shared" si="667"/>
        <v>HS only</v>
      </c>
      <c r="W1302" s="53" t="str">
        <f t="shared" si="668"/>
        <v>GR only</v>
      </c>
      <c r="X1302" s="53">
        <f t="shared" si="669"/>
        <v>0.49999999999999989</v>
      </c>
      <c r="Y1302" s="52" t="str">
        <f t="shared" si="670"/>
        <v/>
      </c>
      <c r="Z1302" s="51" t="str">
        <f t="shared" si="671"/>
        <v>GR only</v>
      </c>
      <c r="AA1302" s="50" t="str">
        <f t="shared" si="672"/>
        <v/>
      </c>
      <c r="AB1302" s="40" t="str">
        <f t="shared" si="673"/>
        <v>BNI1</v>
      </c>
      <c r="AC1302" s="49">
        <f t="shared" si="674"/>
        <v>0</v>
      </c>
      <c r="AD1302" s="47">
        <f t="shared" si="675"/>
        <v>0.03</v>
      </c>
      <c r="AE1302" s="47">
        <f t="shared" si="676"/>
        <v>0.02</v>
      </c>
      <c r="AF1302" s="48">
        <f t="shared" si="677"/>
        <v>0.05</v>
      </c>
      <c r="AG1302" s="47">
        <f t="shared" si="678"/>
        <v>0</v>
      </c>
      <c r="AH1302" s="47">
        <f t="shared" si="679"/>
        <v>0.03</v>
      </c>
      <c r="AI1302" s="46" t="str">
        <f t="shared" si="680"/>
        <v>HS Only</v>
      </c>
      <c r="AJ1302" s="43">
        <f t="shared" si="681"/>
        <v>0</v>
      </c>
      <c r="AK1302" s="43">
        <f t="shared" si="682"/>
        <v>1.5</v>
      </c>
      <c r="AL1302" s="45" t="str">
        <f t="shared" si="683"/>
        <v/>
      </c>
      <c r="AM1302" s="43" t="str">
        <f t="shared" si="684"/>
        <v/>
      </c>
      <c r="AN1302" s="42" t="str">
        <f t="shared" si="685"/>
        <v/>
      </c>
      <c r="AO1302" s="40" t="str">
        <f t="shared" si="686"/>
        <v>BNI1_YEAST</v>
      </c>
      <c r="AP1302" s="44" t="str">
        <f t="shared" si="687"/>
        <v/>
      </c>
      <c r="AQ1302" s="43">
        <f t="shared" si="688"/>
        <v>0</v>
      </c>
      <c r="AR1302" s="43" t="str">
        <f t="shared" si="689"/>
        <v/>
      </c>
      <c r="AS1302" s="43" t="str">
        <f t="shared" si="690"/>
        <v/>
      </c>
      <c r="AT1302" s="43" t="str">
        <f t="shared" si="691"/>
        <v/>
      </c>
      <c r="AU1302" s="42" t="str">
        <f t="shared" si="692"/>
        <v/>
      </c>
    </row>
    <row r="1303" spans="1:47" ht="15" x14ac:dyDescent="0.25">
      <c r="A1303" s="40" t="s">
        <v>4538</v>
      </c>
      <c r="B1303" s="40" t="s">
        <v>4537</v>
      </c>
      <c r="C1303" s="60">
        <f>IF(ISNUMBER(VLOOKUP(B1303,'[1]WT-GR-A'!I$2:J$693,2,FALSE)),VLOOKUP(B1303,'[1]WT-GR-A'!I$2:J$693,2,FALSE),"")</f>
        <v>0.03</v>
      </c>
      <c r="D1303" s="58">
        <f>IF(ISNUMBER(VLOOKUP($B1303,'[1]KO-GR-A'!$I$2:$J$907,2,FALSE)),VLOOKUP($B1303,'[1]KO-GR-A'!$I$2:$J$907,2,FALSE),"")</f>
        <v>7.0000000000000007E-2</v>
      </c>
      <c r="E1303" s="58">
        <f>IF(ISNUMBER(VLOOKUP($B1303,'[1]MT-GR-A'!$I$2:$J$789,2,FALSE)),VLOOKUP($B1303,'[1]MT-GR-A'!$I$2:$J$789,2,FALSE),"")</f>
        <v>0.1</v>
      </c>
      <c r="F1303" s="58">
        <f>IF(ISNUMBER(VLOOKUP($B1303,'[1]WT-HS-A'!$I$2:$J$1224,2,FALSE)),VLOOKUP($B1303,'[1]WT-HS-A'!$I$2:$J$1224,2,FALSE),"")</f>
        <v>7.0000000000000007E-2</v>
      </c>
      <c r="G1303" s="58">
        <f>IF(ISNUMBER(VLOOKUP($B1303,'[1]KO-HS-A'!$I$2:$J$1229,2,FALSE)),VLOOKUP($B1303,'[1]KO-HS-A'!$I$2:$J$1229,2,FALSE),"")</f>
        <v>0.1</v>
      </c>
      <c r="H1303" s="58">
        <f>IF(ISNUMBER(VLOOKUP($B1303,'[1]MT-HS-A'!$I$2:$J$1362,2,FALSE)),VLOOKUP($B1303,'[1]MT-HS-A'!$I$2:$J$1362,2,FALSE),"")</f>
        <v>0.14000000000000001</v>
      </c>
      <c r="I1303" s="59" t="str">
        <f>IF(ISNUMBER(VLOOKUP($B1303,'[1]WT-GR-B'!$I$2:$J$585,2,FALSE)),VLOOKUP($B1303,'[1]WT-GR-B'!$I$2:$J$585,2,FALSE),"")</f>
        <v/>
      </c>
      <c r="J1303" s="58">
        <f>IF(ISNUMBER(VLOOKUP($B1303,'[1]KO-GR-B'!$I$2:$J$900,2,FALSE)),VLOOKUP($B1303,'[1]KO-GR-B'!$I$2:$J$900,2,FALSE),"")</f>
        <v>0.1</v>
      </c>
      <c r="K1303" s="58">
        <f>IF(ISNUMBER(VLOOKUP($B1303,'[1]MT-GR-B'!$I$2:$J$693,2,FALSE)),VLOOKUP($B1303,'[1]MT-GR-B'!$I$2:$J$693,2,FALSE),"")</f>
        <v>0.03</v>
      </c>
      <c r="L1303" s="58">
        <f>IF(ISNUMBER(VLOOKUP($B1303,'[1]WT-HS-B'!$I$2:$J$1220,2,FALSE)),VLOOKUP($B1303,'[1]WT-HS-B'!$I$2:$J$1220,2,FALSE),"")</f>
        <v>0.03</v>
      </c>
      <c r="M1303" s="58">
        <f>IF(ISNUMBER(VLOOKUP($B1303,'[1]KO-HS-B'!$I$2:$J$1046,2,FALSE)),VLOOKUP($B1303,'[1]KO-HS-B'!$I$2:$J$1046,2,FALSE),"")</f>
        <v>0.03</v>
      </c>
      <c r="N1303" s="58">
        <f>IF(ISNUMBER(VLOOKUP($B1303,'[1]MT-HS-B'!$I$2:$J$773,2,FALSE)),VLOOKUP($B1303,'[1]MT-HS-B'!$I$2:$J$773,2,FALSE),"")</f>
        <v>0.03</v>
      </c>
      <c r="O1303" s="40" t="str">
        <f t="shared" si="660"/>
        <v>BOB1_YEAST</v>
      </c>
      <c r="P1303" s="57">
        <f t="shared" si="661"/>
        <v>1.3333333333333337</v>
      </c>
      <c r="Q1303" s="57">
        <f t="shared" si="662"/>
        <v>-0.13571428571428579</v>
      </c>
      <c r="R1303" s="57">
        <f t="shared" si="663"/>
        <v>0.20000000000000004</v>
      </c>
      <c r="S1303" s="56" t="str">
        <f t="shared" si="664"/>
        <v>n/a</v>
      </c>
      <c r="T1303" s="55">
        <f t="shared" si="665"/>
        <v>0.56428571428571428</v>
      </c>
      <c r="U1303" s="54">
        <f t="shared" si="666"/>
        <v>0.20000000000000004</v>
      </c>
      <c r="V1303" s="53">
        <f t="shared" si="667"/>
        <v>1.3333333333333337</v>
      </c>
      <c r="W1303" s="53">
        <f t="shared" si="668"/>
        <v>0.42857142857142849</v>
      </c>
      <c r="X1303" s="53">
        <f t="shared" si="669"/>
        <v>0.40000000000000008</v>
      </c>
      <c r="Y1303" s="52" t="str">
        <f t="shared" si="670"/>
        <v>HS only</v>
      </c>
      <c r="Z1303" s="51">
        <f t="shared" si="671"/>
        <v>-0.70000000000000007</v>
      </c>
      <c r="AA1303" s="50">
        <f t="shared" si="672"/>
        <v>0</v>
      </c>
      <c r="AB1303" s="40" t="str">
        <f t="shared" si="673"/>
        <v>BOI1</v>
      </c>
      <c r="AC1303" s="49">
        <f t="shared" si="674"/>
        <v>0.03</v>
      </c>
      <c r="AD1303" s="47">
        <f t="shared" si="675"/>
        <v>8.5000000000000006E-2</v>
      </c>
      <c r="AE1303" s="47">
        <f t="shared" si="676"/>
        <v>6.5000000000000002E-2</v>
      </c>
      <c r="AF1303" s="48">
        <f t="shared" si="677"/>
        <v>0.05</v>
      </c>
      <c r="AG1303" s="47">
        <f t="shared" si="678"/>
        <v>6.5000000000000002E-2</v>
      </c>
      <c r="AH1303" s="47">
        <f t="shared" si="679"/>
        <v>8.5000000000000006E-2</v>
      </c>
      <c r="AI1303" s="46">
        <f t="shared" si="680"/>
        <v>1.6666666666666667</v>
      </c>
      <c r="AJ1303" s="43">
        <f t="shared" si="681"/>
        <v>0.76470588235294112</v>
      </c>
      <c r="AK1303" s="43">
        <f t="shared" si="682"/>
        <v>1.3076923076923077</v>
      </c>
      <c r="AL1303" s="45" t="str">
        <f t="shared" si="683"/>
        <v/>
      </c>
      <c r="AM1303" s="43">
        <f t="shared" si="684"/>
        <v>0.79802051019624631</v>
      </c>
      <c r="AN1303" s="42">
        <f t="shared" si="685"/>
        <v>0.28284271247461834</v>
      </c>
      <c r="AO1303" s="40" t="str">
        <f t="shared" si="686"/>
        <v>BOB1_YEAST</v>
      </c>
      <c r="AP1303" s="44" t="str">
        <f t="shared" si="687"/>
        <v/>
      </c>
      <c r="AQ1303" s="43">
        <f t="shared" si="688"/>
        <v>2.1213203435596444E-2</v>
      </c>
      <c r="AR1303" s="43">
        <f t="shared" si="689"/>
        <v>4.9497474683058332E-2</v>
      </c>
      <c r="AS1303" s="43">
        <f t="shared" si="690"/>
        <v>2.8284271247461891E-2</v>
      </c>
      <c r="AT1303" s="43">
        <f t="shared" si="691"/>
        <v>4.9497474683058332E-2</v>
      </c>
      <c r="AU1303" s="42">
        <f t="shared" si="692"/>
        <v>7.7781745930520244E-2</v>
      </c>
    </row>
    <row r="1304" spans="1:47" ht="15" x14ac:dyDescent="0.25">
      <c r="A1304" s="40" t="s">
        <v>4536</v>
      </c>
      <c r="B1304" s="40" t="s">
        <v>4535</v>
      </c>
      <c r="C1304" s="60" t="str">
        <f>IF(ISNUMBER(VLOOKUP(B1304,'[1]WT-GR-A'!I$2:J$693,2,FALSE)),VLOOKUP(B1304,'[1]WT-GR-A'!I$2:J$693,2,FALSE),"")</f>
        <v/>
      </c>
      <c r="D1304" s="58" t="str">
        <f>IF(ISNUMBER(VLOOKUP($B1304,'[1]KO-GR-A'!$I$2:$J$907,2,FALSE)),VLOOKUP($B1304,'[1]KO-GR-A'!$I$2:$J$907,2,FALSE),"")</f>
        <v/>
      </c>
      <c r="E1304" s="58" t="str">
        <f>IF(ISNUMBER(VLOOKUP($B1304,'[1]MT-GR-A'!$I$2:$J$789,2,FALSE)),VLOOKUP($B1304,'[1]MT-GR-A'!$I$2:$J$789,2,FALSE),"")</f>
        <v/>
      </c>
      <c r="F1304" s="58">
        <f>IF(ISNUMBER(VLOOKUP($B1304,'[1]WT-HS-A'!$I$2:$J$1224,2,FALSE)),VLOOKUP($B1304,'[1]WT-HS-A'!$I$2:$J$1224,2,FALSE),"")</f>
        <v>0.03</v>
      </c>
      <c r="G1304" s="58" t="str">
        <f>IF(ISNUMBER(VLOOKUP($B1304,'[1]KO-HS-A'!$I$2:$J$1229,2,FALSE)),VLOOKUP($B1304,'[1]KO-HS-A'!$I$2:$J$1229,2,FALSE),"")</f>
        <v/>
      </c>
      <c r="H1304" s="58">
        <f>IF(ISNUMBER(VLOOKUP($B1304,'[1]MT-HS-A'!$I$2:$J$1362,2,FALSE)),VLOOKUP($B1304,'[1]MT-HS-A'!$I$2:$J$1362,2,FALSE),"")</f>
        <v>0.03</v>
      </c>
      <c r="I1304" s="59" t="str">
        <f>IF(ISNUMBER(VLOOKUP($B1304,'[1]WT-GR-B'!$I$2:$J$585,2,FALSE)),VLOOKUP($B1304,'[1]WT-GR-B'!$I$2:$J$585,2,FALSE),"")</f>
        <v/>
      </c>
      <c r="J1304" s="58">
        <f>IF(ISNUMBER(VLOOKUP($B1304,'[1]KO-GR-B'!$I$2:$J$900,2,FALSE)),VLOOKUP($B1304,'[1]KO-GR-B'!$I$2:$J$900,2,FALSE),"")</f>
        <v>0.03</v>
      </c>
      <c r="K1304" s="58" t="str">
        <f>IF(ISNUMBER(VLOOKUP($B1304,'[1]MT-GR-B'!$I$2:$J$693,2,FALSE)),VLOOKUP($B1304,'[1]MT-GR-B'!$I$2:$J$693,2,FALSE),"")</f>
        <v/>
      </c>
      <c r="L1304" s="58">
        <f>IF(ISNUMBER(VLOOKUP($B1304,'[1]WT-HS-B'!$I$2:$J$1220,2,FALSE)),VLOOKUP($B1304,'[1]WT-HS-B'!$I$2:$J$1220,2,FALSE),"")</f>
        <v>0.09</v>
      </c>
      <c r="M1304" s="58" t="str">
        <f>IF(ISNUMBER(VLOOKUP($B1304,'[1]KO-HS-B'!$I$2:$J$1046,2,FALSE)),VLOOKUP($B1304,'[1]KO-HS-B'!$I$2:$J$1046,2,FALSE),"")</f>
        <v/>
      </c>
      <c r="N1304" s="58" t="str">
        <f>IF(ISNUMBER(VLOOKUP($B1304,'[1]MT-HS-B'!$I$2:$J$773,2,FALSE)),VLOOKUP($B1304,'[1]MT-HS-B'!$I$2:$J$773,2,FALSE),"")</f>
        <v/>
      </c>
      <c r="O1304" s="40" t="str">
        <f t="shared" si="660"/>
        <v>BOI2_YEAST</v>
      </c>
      <c r="P1304" s="57" t="str">
        <f t="shared" si="661"/>
        <v>HS only</v>
      </c>
      <c r="Q1304" s="57" t="str">
        <f t="shared" si="662"/>
        <v/>
      </c>
      <c r="R1304" s="57" t="str">
        <f t="shared" si="663"/>
        <v/>
      </c>
      <c r="S1304" s="56" t="str">
        <f t="shared" si="664"/>
        <v>n/a</v>
      </c>
      <c r="T1304" s="55" t="str">
        <f t="shared" si="665"/>
        <v>n/a</v>
      </c>
      <c r="U1304" s="54" t="str">
        <f t="shared" si="666"/>
        <v>n/a</v>
      </c>
      <c r="V1304" s="53" t="str">
        <f t="shared" si="667"/>
        <v>HS only</v>
      </c>
      <c r="W1304" s="53" t="str">
        <f t="shared" si="668"/>
        <v/>
      </c>
      <c r="X1304" s="53" t="str">
        <f t="shared" si="669"/>
        <v>HS only</v>
      </c>
      <c r="Y1304" s="52" t="str">
        <f t="shared" si="670"/>
        <v>HS only</v>
      </c>
      <c r="Z1304" s="51" t="str">
        <f t="shared" si="671"/>
        <v>GR only</v>
      </c>
      <c r="AA1304" s="50" t="str">
        <f t="shared" si="672"/>
        <v/>
      </c>
      <c r="AB1304" s="40" t="str">
        <f t="shared" si="673"/>
        <v>BOI2</v>
      </c>
      <c r="AC1304" s="49">
        <f t="shared" si="674"/>
        <v>0</v>
      </c>
      <c r="AD1304" s="47">
        <f t="shared" si="675"/>
        <v>0.03</v>
      </c>
      <c r="AE1304" s="47">
        <f t="shared" si="676"/>
        <v>0</v>
      </c>
      <c r="AF1304" s="48">
        <f t="shared" si="677"/>
        <v>0.06</v>
      </c>
      <c r="AG1304" s="47">
        <f t="shared" si="678"/>
        <v>0</v>
      </c>
      <c r="AH1304" s="47">
        <f t="shared" si="679"/>
        <v>0.03</v>
      </c>
      <c r="AI1304" s="46" t="str">
        <f t="shared" si="680"/>
        <v>HS Only</v>
      </c>
      <c r="AJ1304" s="43">
        <f t="shared" si="681"/>
        <v>0</v>
      </c>
      <c r="AK1304" s="43" t="str">
        <f t="shared" si="682"/>
        <v>HS Only</v>
      </c>
      <c r="AL1304" s="45" t="str">
        <f t="shared" si="683"/>
        <v/>
      </c>
      <c r="AM1304" s="43" t="str">
        <f t="shared" si="684"/>
        <v/>
      </c>
      <c r="AN1304" s="42" t="str">
        <f t="shared" si="685"/>
        <v/>
      </c>
      <c r="AO1304" s="40" t="str">
        <f t="shared" si="686"/>
        <v>BOI2_YEAST</v>
      </c>
      <c r="AP1304" s="44" t="str">
        <f t="shared" si="687"/>
        <v/>
      </c>
      <c r="AQ1304" s="43" t="str">
        <f t="shared" si="688"/>
        <v/>
      </c>
      <c r="AR1304" s="43" t="str">
        <f t="shared" si="689"/>
        <v/>
      </c>
      <c r="AS1304" s="43">
        <f t="shared" si="690"/>
        <v>4.2426406871192847E-2</v>
      </c>
      <c r="AT1304" s="43" t="str">
        <f t="shared" si="691"/>
        <v/>
      </c>
      <c r="AU1304" s="42" t="str">
        <f t="shared" si="692"/>
        <v/>
      </c>
    </row>
    <row r="1305" spans="1:47" ht="15" x14ac:dyDescent="0.25">
      <c r="A1305" s="40" t="s">
        <v>4534</v>
      </c>
      <c r="B1305" s="40" t="s">
        <v>4533</v>
      </c>
      <c r="C1305" s="60">
        <f>IF(ISNUMBER(VLOOKUP(B1305,'[1]WT-GR-A'!I$2:J$693,2,FALSE)),VLOOKUP(B1305,'[1]WT-GR-A'!I$2:J$693,2,FALSE),"")</f>
        <v>0.06</v>
      </c>
      <c r="D1305" s="58">
        <f>IF(ISNUMBER(VLOOKUP($B1305,'[1]KO-GR-A'!$I$2:$J$907,2,FALSE)),VLOOKUP($B1305,'[1]KO-GR-A'!$I$2:$J$907,2,FALSE),"")</f>
        <v>0.11</v>
      </c>
      <c r="E1305" s="58">
        <f>IF(ISNUMBER(VLOOKUP($B1305,'[1]MT-GR-A'!$I$2:$J$789,2,FALSE)),VLOOKUP($B1305,'[1]MT-GR-A'!$I$2:$J$789,2,FALSE),"")</f>
        <v>0.06</v>
      </c>
      <c r="F1305" s="58">
        <f>IF(ISNUMBER(VLOOKUP($B1305,'[1]WT-HS-A'!$I$2:$J$1224,2,FALSE)),VLOOKUP($B1305,'[1]WT-HS-A'!$I$2:$J$1224,2,FALSE),"")</f>
        <v>0.06</v>
      </c>
      <c r="G1305" s="58" t="str">
        <f>IF(ISNUMBER(VLOOKUP($B1305,'[1]KO-HS-A'!$I$2:$J$1229,2,FALSE)),VLOOKUP($B1305,'[1]KO-HS-A'!$I$2:$J$1229,2,FALSE),"")</f>
        <v/>
      </c>
      <c r="H1305" s="58">
        <f>IF(ISNUMBER(VLOOKUP($B1305,'[1]MT-HS-A'!$I$2:$J$1362,2,FALSE)),VLOOKUP($B1305,'[1]MT-HS-A'!$I$2:$J$1362,2,FALSE),"")</f>
        <v>0.17</v>
      </c>
      <c r="I1305" s="59">
        <f>IF(ISNUMBER(VLOOKUP($B1305,'[1]WT-GR-B'!$I$2:$J$585,2,FALSE)),VLOOKUP($B1305,'[1]WT-GR-B'!$I$2:$J$585,2,FALSE),"")</f>
        <v>0.06</v>
      </c>
      <c r="J1305" s="58">
        <f>IF(ISNUMBER(VLOOKUP($B1305,'[1]KO-GR-B'!$I$2:$J$900,2,FALSE)),VLOOKUP($B1305,'[1]KO-GR-B'!$I$2:$J$900,2,FALSE),"")</f>
        <v>0.11</v>
      </c>
      <c r="K1305" s="58" t="str">
        <f>IF(ISNUMBER(VLOOKUP($B1305,'[1]MT-GR-B'!$I$2:$J$693,2,FALSE)),VLOOKUP($B1305,'[1]MT-GR-B'!$I$2:$J$693,2,FALSE),"")</f>
        <v/>
      </c>
      <c r="L1305" s="58">
        <f>IF(ISNUMBER(VLOOKUP($B1305,'[1]WT-HS-B'!$I$2:$J$1220,2,FALSE)),VLOOKUP($B1305,'[1]WT-HS-B'!$I$2:$J$1220,2,FALSE),"")</f>
        <v>0.11</v>
      </c>
      <c r="M1305" s="58" t="str">
        <f>IF(ISNUMBER(VLOOKUP($B1305,'[1]KO-HS-B'!$I$2:$J$1046,2,FALSE)),VLOOKUP($B1305,'[1]KO-HS-B'!$I$2:$J$1046,2,FALSE),"")</f>
        <v/>
      </c>
      <c r="N1305" s="58">
        <f>IF(ISNUMBER(VLOOKUP($B1305,'[1]MT-HS-B'!$I$2:$J$773,2,FALSE)),VLOOKUP($B1305,'[1]MT-HS-B'!$I$2:$J$773,2,FALSE),"")</f>
        <v>0.06</v>
      </c>
      <c r="O1305" s="40" t="str">
        <f t="shared" si="660"/>
        <v>BSP1_YEAST</v>
      </c>
      <c r="P1305" s="57">
        <f t="shared" si="661"/>
        <v>0.41666666666666669</v>
      </c>
      <c r="Q1305" s="57" t="str">
        <f t="shared" si="662"/>
        <v>GR only</v>
      </c>
      <c r="R1305" s="57">
        <f t="shared" si="663"/>
        <v>1.8333333333333337</v>
      </c>
      <c r="S1305" s="56">
        <f t="shared" si="664"/>
        <v>0.41666666666666669</v>
      </c>
      <c r="T1305" s="55" t="str">
        <f t="shared" si="665"/>
        <v>n/a</v>
      </c>
      <c r="U1305" s="54" t="str">
        <f t="shared" si="666"/>
        <v>n/a</v>
      </c>
      <c r="V1305" s="53">
        <f t="shared" si="667"/>
        <v>0</v>
      </c>
      <c r="W1305" s="53" t="str">
        <f t="shared" si="668"/>
        <v>GR only</v>
      </c>
      <c r="X1305" s="53">
        <f t="shared" si="669"/>
        <v>1.8333333333333337</v>
      </c>
      <c r="Y1305" s="52">
        <f t="shared" si="670"/>
        <v>0.83333333333333337</v>
      </c>
      <c r="Z1305" s="51" t="str">
        <f t="shared" si="671"/>
        <v>GR only</v>
      </c>
      <c r="AA1305" s="50" t="str">
        <f t="shared" si="672"/>
        <v>HS only</v>
      </c>
      <c r="AB1305" s="40" t="str">
        <f t="shared" si="673"/>
        <v>BSP1</v>
      </c>
      <c r="AC1305" s="49">
        <f t="shared" si="674"/>
        <v>0.06</v>
      </c>
      <c r="AD1305" s="47">
        <f t="shared" si="675"/>
        <v>0.11</v>
      </c>
      <c r="AE1305" s="47">
        <f t="shared" si="676"/>
        <v>0.06</v>
      </c>
      <c r="AF1305" s="48">
        <f t="shared" si="677"/>
        <v>8.4999999999999992E-2</v>
      </c>
      <c r="AG1305" s="47">
        <f t="shared" si="678"/>
        <v>0</v>
      </c>
      <c r="AH1305" s="47">
        <f t="shared" si="679"/>
        <v>0.115</v>
      </c>
      <c r="AI1305" s="46">
        <f t="shared" si="680"/>
        <v>1.4166666666666665</v>
      </c>
      <c r="AJ1305" s="43">
        <f t="shared" si="681"/>
        <v>0</v>
      </c>
      <c r="AK1305" s="43">
        <f t="shared" si="682"/>
        <v>1.9166666666666667</v>
      </c>
      <c r="AL1305" s="45">
        <f t="shared" si="683"/>
        <v>0.58925565098878974</v>
      </c>
      <c r="AM1305" s="43" t="str">
        <f t="shared" si="684"/>
        <v/>
      </c>
      <c r="AN1305" s="42" t="str">
        <f t="shared" si="685"/>
        <v/>
      </c>
      <c r="AO1305" s="40" t="str">
        <f t="shared" si="686"/>
        <v>BSP1_YEAST</v>
      </c>
      <c r="AP1305" s="44">
        <f t="shared" si="687"/>
        <v>0</v>
      </c>
      <c r="AQ1305" s="43">
        <f t="shared" si="688"/>
        <v>0</v>
      </c>
      <c r="AR1305" s="43" t="str">
        <f t="shared" si="689"/>
        <v/>
      </c>
      <c r="AS1305" s="43">
        <f t="shared" si="690"/>
        <v>3.535533905932739E-2</v>
      </c>
      <c r="AT1305" s="43" t="str">
        <f t="shared" si="691"/>
        <v/>
      </c>
      <c r="AU1305" s="42">
        <f t="shared" si="692"/>
        <v>7.7781745930520271E-2</v>
      </c>
    </row>
    <row r="1306" spans="1:47" ht="15" x14ac:dyDescent="0.25">
      <c r="A1306" s="40" t="s">
        <v>4532</v>
      </c>
      <c r="B1306" s="40" t="s">
        <v>4531</v>
      </c>
      <c r="C1306" s="60" t="str">
        <f>IF(ISNUMBER(VLOOKUP(B1306,'[1]WT-GR-A'!I$2:J$693,2,FALSE)),VLOOKUP(B1306,'[1]WT-GR-A'!I$2:J$693,2,FALSE),"")</f>
        <v/>
      </c>
      <c r="D1306" s="58" t="str">
        <f>IF(ISNUMBER(VLOOKUP($B1306,'[1]KO-GR-A'!$I$2:$J$907,2,FALSE)),VLOOKUP($B1306,'[1]KO-GR-A'!$I$2:$J$907,2,FALSE),"")</f>
        <v/>
      </c>
      <c r="E1306" s="58" t="str">
        <f>IF(ISNUMBER(VLOOKUP($B1306,'[1]MT-GR-A'!$I$2:$J$789,2,FALSE)),VLOOKUP($B1306,'[1]MT-GR-A'!$I$2:$J$789,2,FALSE),"")</f>
        <v/>
      </c>
      <c r="F1306" s="58">
        <f>IF(ISNUMBER(VLOOKUP($B1306,'[1]WT-HS-A'!$I$2:$J$1224,2,FALSE)),VLOOKUP($B1306,'[1]WT-HS-A'!$I$2:$J$1224,2,FALSE),"")</f>
        <v>0.8</v>
      </c>
      <c r="G1306" s="58">
        <f>IF(ISNUMBER(VLOOKUP($B1306,'[1]KO-HS-A'!$I$2:$J$1229,2,FALSE)),VLOOKUP($B1306,'[1]KO-HS-A'!$I$2:$J$1229,2,FALSE),"")</f>
        <v>0.67</v>
      </c>
      <c r="H1306" s="58">
        <f>IF(ISNUMBER(VLOOKUP($B1306,'[1]MT-HS-A'!$I$2:$J$1362,2,FALSE)),VLOOKUP($B1306,'[1]MT-HS-A'!$I$2:$J$1362,2,FALSE),"")</f>
        <v>0.8</v>
      </c>
      <c r="I1306" s="59" t="str">
        <f>IF(ISNUMBER(VLOOKUP($B1306,'[1]WT-GR-B'!$I$2:$J$585,2,FALSE)),VLOOKUP($B1306,'[1]WT-GR-B'!$I$2:$J$585,2,FALSE),"")</f>
        <v/>
      </c>
      <c r="J1306" s="58" t="str">
        <f>IF(ISNUMBER(VLOOKUP($B1306,'[1]KO-GR-B'!$I$2:$J$900,2,FALSE)),VLOOKUP($B1306,'[1]KO-GR-B'!$I$2:$J$900,2,FALSE),"")</f>
        <v/>
      </c>
      <c r="K1306" s="58" t="str">
        <f>IF(ISNUMBER(VLOOKUP($B1306,'[1]MT-GR-B'!$I$2:$J$693,2,FALSE)),VLOOKUP($B1306,'[1]MT-GR-B'!$I$2:$J$693,2,FALSE),"")</f>
        <v/>
      </c>
      <c r="L1306" s="58">
        <f>IF(ISNUMBER(VLOOKUP($B1306,'[1]WT-HS-B'!$I$2:$J$1220,2,FALSE)),VLOOKUP($B1306,'[1]WT-HS-B'!$I$2:$J$1220,2,FALSE),"")</f>
        <v>0.93</v>
      </c>
      <c r="M1306" s="58">
        <f>IF(ISNUMBER(VLOOKUP($B1306,'[1]KO-HS-B'!$I$2:$J$1046,2,FALSE)),VLOOKUP($B1306,'[1]KO-HS-B'!$I$2:$J$1046,2,FALSE),"")</f>
        <v>0.93</v>
      </c>
      <c r="N1306" s="58">
        <f>IF(ISNUMBER(VLOOKUP($B1306,'[1]MT-HS-B'!$I$2:$J$773,2,FALSE)),VLOOKUP($B1306,'[1]MT-HS-B'!$I$2:$J$773,2,FALSE),"")</f>
        <v>0.44</v>
      </c>
      <c r="O1306" s="40" t="str">
        <f t="shared" si="660"/>
        <v>BTN2_YEAST</v>
      </c>
      <c r="P1306" s="57" t="str">
        <f t="shared" si="661"/>
        <v>HS only</v>
      </c>
      <c r="Q1306" s="57" t="str">
        <f t="shared" si="662"/>
        <v>HS only</v>
      </c>
      <c r="R1306" s="57" t="str">
        <f t="shared" si="663"/>
        <v>HS only</v>
      </c>
      <c r="S1306" s="56" t="str">
        <f t="shared" si="664"/>
        <v>n/a</v>
      </c>
      <c r="T1306" s="55" t="str">
        <f t="shared" si="665"/>
        <v>n/a</v>
      </c>
      <c r="U1306" s="54" t="str">
        <f t="shared" si="666"/>
        <v>n/a</v>
      </c>
      <c r="V1306" s="53" t="str">
        <f t="shared" si="667"/>
        <v>HS only</v>
      </c>
      <c r="W1306" s="53" t="str">
        <f t="shared" si="668"/>
        <v>HS only</v>
      </c>
      <c r="X1306" s="53" t="str">
        <f t="shared" si="669"/>
        <v>HS only</v>
      </c>
      <c r="Y1306" s="52" t="str">
        <f t="shared" si="670"/>
        <v>HS only</v>
      </c>
      <c r="Z1306" s="51" t="str">
        <f t="shared" si="671"/>
        <v>HS only</v>
      </c>
      <c r="AA1306" s="50" t="str">
        <f t="shared" si="672"/>
        <v>HS only</v>
      </c>
      <c r="AB1306" s="40" t="str">
        <f t="shared" si="673"/>
        <v>BTN2</v>
      </c>
      <c r="AC1306" s="49">
        <f t="shared" si="674"/>
        <v>0</v>
      </c>
      <c r="AD1306" s="47">
        <f t="shared" si="675"/>
        <v>0</v>
      </c>
      <c r="AE1306" s="47">
        <f t="shared" si="676"/>
        <v>0</v>
      </c>
      <c r="AF1306" s="48">
        <f t="shared" si="677"/>
        <v>0.86499999999999999</v>
      </c>
      <c r="AG1306" s="47">
        <f t="shared" si="678"/>
        <v>0.8</v>
      </c>
      <c r="AH1306" s="47">
        <f t="shared" si="679"/>
        <v>0.62</v>
      </c>
      <c r="AI1306" s="46" t="str">
        <f t="shared" si="680"/>
        <v>HS Only</v>
      </c>
      <c r="AJ1306" s="43" t="str">
        <f t="shared" si="681"/>
        <v>HS Only</v>
      </c>
      <c r="AK1306" s="43" t="str">
        <f t="shared" si="682"/>
        <v>HS Only</v>
      </c>
      <c r="AL1306" s="45" t="str">
        <f t="shared" si="683"/>
        <v/>
      </c>
      <c r="AM1306" s="43" t="str">
        <f t="shared" si="684"/>
        <v/>
      </c>
      <c r="AN1306" s="42" t="str">
        <f t="shared" si="685"/>
        <v/>
      </c>
      <c r="AO1306" s="40" t="str">
        <f t="shared" si="686"/>
        <v>BTN2_YEAST</v>
      </c>
      <c r="AP1306" s="44" t="str">
        <f t="shared" si="687"/>
        <v/>
      </c>
      <c r="AQ1306" s="43" t="str">
        <f t="shared" si="688"/>
        <v/>
      </c>
      <c r="AR1306" s="43" t="str">
        <f t="shared" si="689"/>
        <v/>
      </c>
      <c r="AS1306" s="43">
        <f t="shared" si="690"/>
        <v>9.1923881554251172E-2</v>
      </c>
      <c r="AT1306" s="43">
        <f t="shared" si="691"/>
        <v>0.1838477631085019</v>
      </c>
      <c r="AU1306" s="42">
        <f t="shared" si="692"/>
        <v>0.25455844122715726</v>
      </c>
    </row>
    <row r="1307" spans="1:47" ht="15" x14ac:dyDescent="0.25">
      <c r="A1307" s="40" t="s">
        <v>4530</v>
      </c>
      <c r="B1307" s="40" t="s">
        <v>4529</v>
      </c>
      <c r="C1307" s="60" t="str">
        <f>IF(ISNUMBER(VLOOKUP(B1307,'[1]WT-GR-A'!I$2:J$693,2,FALSE)),VLOOKUP(B1307,'[1]WT-GR-A'!I$2:J$693,2,FALSE),"")</f>
        <v/>
      </c>
      <c r="D1307" s="58" t="str">
        <f>IF(ISNUMBER(VLOOKUP($B1307,'[1]KO-GR-A'!$I$2:$J$907,2,FALSE)),VLOOKUP($B1307,'[1]KO-GR-A'!$I$2:$J$907,2,FALSE),"")</f>
        <v/>
      </c>
      <c r="E1307" s="58">
        <f>IF(ISNUMBER(VLOOKUP($B1307,'[1]MT-GR-A'!$I$2:$J$789,2,FALSE)),VLOOKUP($B1307,'[1]MT-GR-A'!$I$2:$J$789,2,FALSE),"")</f>
        <v>0.08</v>
      </c>
      <c r="F1307" s="58" t="str">
        <f>IF(ISNUMBER(VLOOKUP($B1307,'[1]WT-HS-A'!$I$2:$J$1224,2,FALSE)),VLOOKUP($B1307,'[1]WT-HS-A'!$I$2:$J$1224,2,FALSE),"")</f>
        <v/>
      </c>
      <c r="G1307" s="58" t="str">
        <f>IF(ISNUMBER(VLOOKUP($B1307,'[1]KO-HS-A'!$I$2:$J$1229,2,FALSE)),VLOOKUP($B1307,'[1]KO-HS-A'!$I$2:$J$1229,2,FALSE),"")</f>
        <v/>
      </c>
      <c r="H1307" s="58" t="str">
        <f>IF(ISNUMBER(VLOOKUP($B1307,'[1]MT-HS-A'!$I$2:$J$1362,2,FALSE)),VLOOKUP($B1307,'[1]MT-HS-A'!$I$2:$J$1362,2,FALSE),"")</f>
        <v/>
      </c>
      <c r="I1307" s="59" t="str">
        <f>IF(ISNUMBER(VLOOKUP($B1307,'[1]WT-GR-B'!$I$2:$J$585,2,FALSE)),VLOOKUP($B1307,'[1]WT-GR-B'!$I$2:$J$585,2,FALSE),"")</f>
        <v/>
      </c>
      <c r="J1307" s="58" t="str">
        <f>IF(ISNUMBER(VLOOKUP($B1307,'[1]KO-GR-B'!$I$2:$J$900,2,FALSE)),VLOOKUP($B1307,'[1]KO-GR-B'!$I$2:$J$900,2,FALSE),"")</f>
        <v/>
      </c>
      <c r="K1307" s="58" t="str">
        <f>IF(ISNUMBER(VLOOKUP($B1307,'[1]MT-GR-B'!$I$2:$J$693,2,FALSE)),VLOOKUP($B1307,'[1]MT-GR-B'!$I$2:$J$693,2,FALSE),"")</f>
        <v/>
      </c>
      <c r="L1307" s="58" t="str">
        <f>IF(ISNUMBER(VLOOKUP($B1307,'[1]WT-HS-B'!$I$2:$J$1220,2,FALSE)),VLOOKUP($B1307,'[1]WT-HS-B'!$I$2:$J$1220,2,FALSE),"")</f>
        <v/>
      </c>
      <c r="M1307" s="58" t="str">
        <f>IF(ISNUMBER(VLOOKUP($B1307,'[1]KO-HS-B'!$I$2:$J$1046,2,FALSE)),VLOOKUP($B1307,'[1]KO-HS-B'!$I$2:$J$1046,2,FALSE),"")</f>
        <v/>
      </c>
      <c r="N1307" s="58" t="str">
        <f>IF(ISNUMBER(VLOOKUP($B1307,'[1]MT-HS-B'!$I$2:$J$773,2,FALSE)),VLOOKUP($B1307,'[1]MT-HS-B'!$I$2:$J$773,2,FALSE),"")</f>
        <v/>
      </c>
      <c r="O1307" s="40" t="str">
        <f t="shared" si="660"/>
        <v>BUR2_YEAST</v>
      </c>
      <c r="P1307" s="57" t="str">
        <f t="shared" si="661"/>
        <v/>
      </c>
      <c r="Q1307" s="57" t="str">
        <f t="shared" si="662"/>
        <v/>
      </c>
      <c r="R1307" s="57" t="str">
        <f t="shared" si="663"/>
        <v/>
      </c>
      <c r="S1307" s="56" t="str">
        <f t="shared" si="664"/>
        <v>n/a</v>
      </c>
      <c r="T1307" s="55" t="str">
        <f t="shared" si="665"/>
        <v>n/a</v>
      </c>
      <c r="U1307" s="54" t="str">
        <f t="shared" si="666"/>
        <v>n/a</v>
      </c>
      <c r="V1307" s="53" t="str">
        <f t="shared" si="667"/>
        <v/>
      </c>
      <c r="W1307" s="53" t="str">
        <f t="shared" si="668"/>
        <v/>
      </c>
      <c r="X1307" s="53" t="str">
        <f t="shared" si="669"/>
        <v>GR only</v>
      </c>
      <c r="Y1307" s="52" t="str">
        <f t="shared" si="670"/>
        <v/>
      </c>
      <c r="Z1307" s="51" t="str">
        <f t="shared" si="671"/>
        <v/>
      </c>
      <c r="AA1307" s="50" t="str">
        <f t="shared" si="672"/>
        <v/>
      </c>
      <c r="AB1307" s="40" t="str">
        <f t="shared" si="673"/>
        <v>BUR2</v>
      </c>
      <c r="AC1307" s="49">
        <f t="shared" si="674"/>
        <v>0</v>
      </c>
      <c r="AD1307" s="47">
        <f t="shared" si="675"/>
        <v>0</v>
      </c>
      <c r="AE1307" s="47">
        <f t="shared" si="676"/>
        <v>0.08</v>
      </c>
      <c r="AF1307" s="48">
        <f t="shared" si="677"/>
        <v>0</v>
      </c>
      <c r="AG1307" s="47">
        <f t="shared" si="678"/>
        <v>0</v>
      </c>
      <c r="AH1307" s="47">
        <f t="shared" si="679"/>
        <v>0</v>
      </c>
      <c r="AI1307" s="46" t="str">
        <f t="shared" si="680"/>
        <v/>
      </c>
      <c r="AJ1307" s="43" t="str">
        <f t="shared" si="681"/>
        <v/>
      </c>
      <c r="AK1307" s="43">
        <f t="shared" si="682"/>
        <v>0</v>
      </c>
      <c r="AL1307" s="45" t="str">
        <f t="shared" si="683"/>
        <v/>
      </c>
      <c r="AM1307" s="43" t="str">
        <f t="shared" si="684"/>
        <v/>
      </c>
      <c r="AN1307" s="42" t="str">
        <f t="shared" si="685"/>
        <v/>
      </c>
      <c r="AO1307" s="40" t="str">
        <f t="shared" si="686"/>
        <v>BUR2_YEAST</v>
      </c>
      <c r="AP1307" s="44" t="str">
        <f t="shared" si="687"/>
        <v/>
      </c>
      <c r="AQ1307" s="43" t="str">
        <f t="shared" si="688"/>
        <v/>
      </c>
      <c r="AR1307" s="43" t="str">
        <f t="shared" si="689"/>
        <v/>
      </c>
      <c r="AS1307" s="43" t="str">
        <f t="shared" si="690"/>
        <v/>
      </c>
      <c r="AT1307" s="43" t="str">
        <f t="shared" si="691"/>
        <v/>
      </c>
      <c r="AU1307" s="42" t="str">
        <f t="shared" si="692"/>
        <v/>
      </c>
    </row>
    <row r="1308" spans="1:47" ht="15" x14ac:dyDescent="0.25">
      <c r="A1308" s="40" t="s">
        <v>4528</v>
      </c>
      <c r="B1308" s="40" t="s">
        <v>4527</v>
      </c>
      <c r="C1308" s="60" t="str">
        <f>IF(ISNUMBER(VLOOKUP(B1308,'[1]WT-GR-A'!I$2:J$693,2,FALSE)),VLOOKUP(B1308,'[1]WT-GR-A'!I$2:J$693,2,FALSE),"")</f>
        <v/>
      </c>
      <c r="D1308" s="58" t="str">
        <f>IF(ISNUMBER(VLOOKUP($B1308,'[1]KO-GR-A'!$I$2:$J$907,2,FALSE)),VLOOKUP($B1308,'[1]KO-GR-A'!$I$2:$J$907,2,FALSE),"")</f>
        <v/>
      </c>
      <c r="E1308" s="58">
        <f>IF(ISNUMBER(VLOOKUP($B1308,'[1]MT-GR-A'!$I$2:$J$789,2,FALSE)),VLOOKUP($B1308,'[1]MT-GR-A'!$I$2:$J$789,2,FALSE),"")</f>
        <v>0.05</v>
      </c>
      <c r="F1308" s="58">
        <f>IF(ISNUMBER(VLOOKUP($B1308,'[1]WT-HS-A'!$I$2:$J$1224,2,FALSE)),VLOOKUP($B1308,'[1]WT-HS-A'!$I$2:$J$1224,2,FALSE),"")</f>
        <v>0.05</v>
      </c>
      <c r="G1308" s="58">
        <f>IF(ISNUMBER(VLOOKUP($B1308,'[1]KO-HS-A'!$I$2:$J$1229,2,FALSE)),VLOOKUP($B1308,'[1]KO-HS-A'!$I$2:$J$1229,2,FALSE),"")</f>
        <v>0.05</v>
      </c>
      <c r="H1308" s="58">
        <f>IF(ISNUMBER(VLOOKUP($B1308,'[1]MT-HS-A'!$I$2:$J$1362,2,FALSE)),VLOOKUP($B1308,'[1]MT-HS-A'!$I$2:$J$1362,2,FALSE),"")</f>
        <v>0.1</v>
      </c>
      <c r="I1308" s="59">
        <f>IF(ISNUMBER(VLOOKUP($B1308,'[1]WT-GR-B'!$I$2:$J$585,2,FALSE)),VLOOKUP($B1308,'[1]WT-GR-B'!$I$2:$J$585,2,FALSE),"")</f>
        <v>0.05</v>
      </c>
      <c r="J1308" s="58">
        <f>IF(ISNUMBER(VLOOKUP($B1308,'[1]KO-GR-B'!$I$2:$J$900,2,FALSE)),VLOOKUP($B1308,'[1]KO-GR-B'!$I$2:$J$900,2,FALSE),"")</f>
        <v>0.05</v>
      </c>
      <c r="K1308" s="58" t="str">
        <f>IF(ISNUMBER(VLOOKUP($B1308,'[1]MT-GR-B'!$I$2:$J$693,2,FALSE)),VLOOKUP($B1308,'[1]MT-GR-B'!$I$2:$J$693,2,FALSE),"")</f>
        <v/>
      </c>
      <c r="L1308" s="58" t="str">
        <f>IF(ISNUMBER(VLOOKUP($B1308,'[1]WT-HS-B'!$I$2:$J$1220,2,FALSE)),VLOOKUP($B1308,'[1]WT-HS-B'!$I$2:$J$1220,2,FALSE),"")</f>
        <v/>
      </c>
      <c r="M1308" s="58" t="str">
        <f>IF(ISNUMBER(VLOOKUP($B1308,'[1]KO-HS-B'!$I$2:$J$1046,2,FALSE)),VLOOKUP($B1308,'[1]KO-HS-B'!$I$2:$J$1046,2,FALSE),"")</f>
        <v/>
      </c>
      <c r="N1308" s="58" t="str">
        <f>IF(ISNUMBER(VLOOKUP($B1308,'[1]MT-HS-B'!$I$2:$J$773,2,FALSE)),VLOOKUP($B1308,'[1]MT-HS-B'!$I$2:$J$773,2,FALSE),"")</f>
        <v/>
      </c>
      <c r="O1308" s="40" t="str">
        <f t="shared" si="660"/>
        <v>BZZ1_YEAST</v>
      </c>
      <c r="P1308" s="57" t="str">
        <f t="shared" si="661"/>
        <v/>
      </c>
      <c r="Q1308" s="57" t="str">
        <f t="shared" si="662"/>
        <v/>
      </c>
      <c r="R1308" s="57">
        <f t="shared" si="663"/>
        <v>1</v>
      </c>
      <c r="S1308" s="56" t="str">
        <f t="shared" si="664"/>
        <v>n/a</v>
      </c>
      <c r="T1308" s="55" t="str">
        <f t="shared" si="665"/>
        <v>n/a</v>
      </c>
      <c r="U1308" s="54" t="str">
        <f t="shared" si="666"/>
        <v>n/a</v>
      </c>
      <c r="V1308" s="53" t="str">
        <f t="shared" si="667"/>
        <v>HS only</v>
      </c>
      <c r="W1308" s="53" t="str">
        <f t="shared" si="668"/>
        <v>HS only</v>
      </c>
      <c r="X1308" s="53">
        <f t="shared" si="669"/>
        <v>1</v>
      </c>
      <c r="Y1308" s="52" t="str">
        <f t="shared" si="670"/>
        <v>GR only</v>
      </c>
      <c r="Z1308" s="51" t="str">
        <f t="shared" si="671"/>
        <v>GR only</v>
      </c>
      <c r="AA1308" s="50" t="str">
        <f t="shared" si="672"/>
        <v/>
      </c>
      <c r="AB1308" s="40" t="str">
        <f t="shared" si="673"/>
        <v>BZZ1</v>
      </c>
      <c r="AC1308" s="49">
        <f t="shared" si="674"/>
        <v>0.05</v>
      </c>
      <c r="AD1308" s="47">
        <f t="shared" si="675"/>
        <v>0.05</v>
      </c>
      <c r="AE1308" s="47">
        <f t="shared" si="676"/>
        <v>0.05</v>
      </c>
      <c r="AF1308" s="48">
        <f t="shared" si="677"/>
        <v>0.05</v>
      </c>
      <c r="AG1308" s="47">
        <f t="shared" si="678"/>
        <v>0.05</v>
      </c>
      <c r="AH1308" s="47">
        <f t="shared" si="679"/>
        <v>0.1</v>
      </c>
      <c r="AI1308" s="46">
        <f t="shared" si="680"/>
        <v>1</v>
      </c>
      <c r="AJ1308" s="43">
        <f t="shared" si="681"/>
        <v>1</v>
      </c>
      <c r="AK1308" s="43">
        <f t="shared" si="682"/>
        <v>2</v>
      </c>
      <c r="AL1308" s="45" t="str">
        <f t="shared" si="683"/>
        <v/>
      </c>
      <c r="AM1308" s="43" t="str">
        <f t="shared" si="684"/>
        <v/>
      </c>
      <c r="AN1308" s="42" t="str">
        <f t="shared" si="685"/>
        <v/>
      </c>
      <c r="AO1308" s="40" t="str">
        <f t="shared" si="686"/>
        <v>BZZ1_YEAST</v>
      </c>
      <c r="AP1308" s="44" t="str">
        <f t="shared" si="687"/>
        <v/>
      </c>
      <c r="AQ1308" s="43" t="str">
        <f t="shared" si="688"/>
        <v/>
      </c>
      <c r="AR1308" s="43" t="str">
        <f t="shared" si="689"/>
        <v/>
      </c>
      <c r="AS1308" s="43" t="str">
        <f t="shared" si="690"/>
        <v/>
      </c>
      <c r="AT1308" s="43" t="str">
        <f t="shared" si="691"/>
        <v/>
      </c>
      <c r="AU1308" s="42" t="str">
        <f t="shared" si="692"/>
        <v/>
      </c>
    </row>
    <row r="1309" spans="1:47" ht="15" x14ac:dyDescent="0.25">
      <c r="A1309" s="40" t="s">
        <v>4526</v>
      </c>
      <c r="B1309" s="40" t="s">
        <v>4525</v>
      </c>
      <c r="C1309" s="60" t="str">
        <f>IF(ISNUMBER(VLOOKUP(B1309,'[1]WT-GR-A'!I$2:J$693,2,FALSE)),VLOOKUP(B1309,'[1]WT-GR-A'!I$2:J$693,2,FALSE),"")</f>
        <v/>
      </c>
      <c r="D1309" s="58" t="str">
        <f>IF(ISNUMBER(VLOOKUP($B1309,'[1]KO-GR-A'!$I$2:$J$907,2,FALSE)),VLOOKUP($B1309,'[1]KO-GR-A'!$I$2:$J$907,2,FALSE),"")</f>
        <v/>
      </c>
      <c r="E1309" s="58" t="str">
        <f>IF(ISNUMBER(VLOOKUP($B1309,'[1]MT-GR-A'!$I$2:$J$789,2,FALSE)),VLOOKUP($B1309,'[1]MT-GR-A'!$I$2:$J$789,2,FALSE),"")</f>
        <v/>
      </c>
      <c r="F1309" s="58" t="str">
        <f>IF(ISNUMBER(VLOOKUP($B1309,'[1]WT-HS-A'!$I$2:$J$1224,2,FALSE)),VLOOKUP($B1309,'[1]WT-HS-A'!$I$2:$J$1224,2,FALSE),"")</f>
        <v/>
      </c>
      <c r="G1309" s="58" t="str">
        <f>IF(ISNUMBER(VLOOKUP($B1309,'[1]KO-HS-A'!$I$2:$J$1229,2,FALSE)),VLOOKUP($B1309,'[1]KO-HS-A'!$I$2:$J$1229,2,FALSE),"")</f>
        <v/>
      </c>
      <c r="H1309" s="58" t="str">
        <f>IF(ISNUMBER(VLOOKUP($B1309,'[1]MT-HS-A'!$I$2:$J$1362,2,FALSE)),VLOOKUP($B1309,'[1]MT-HS-A'!$I$2:$J$1362,2,FALSE),"")</f>
        <v/>
      </c>
      <c r="I1309" s="59" t="str">
        <f>IF(ISNUMBER(VLOOKUP($B1309,'[1]WT-GR-B'!$I$2:$J$585,2,FALSE)),VLOOKUP($B1309,'[1]WT-GR-B'!$I$2:$J$585,2,FALSE),"")</f>
        <v/>
      </c>
      <c r="J1309" s="58" t="str">
        <f>IF(ISNUMBER(VLOOKUP($B1309,'[1]KO-GR-B'!$I$2:$J$900,2,FALSE)),VLOOKUP($B1309,'[1]KO-GR-B'!$I$2:$J$900,2,FALSE),"")</f>
        <v/>
      </c>
      <c r="K1309" s="58" t="str">
        <f>IF(ISNUMBER(VLOOKUP($B1309,'[1]MT-GR-B'!$I$2:$J$693,2,FALSE)),VLOOKUP($B1309,'[1]MT-GR-B'!$I$2:$J$693,2,FALSE),"")</f>
        <v/>
      </c>
      <c r="L1309" s="58" t="str">
        <f>IF(ISNUMBER(VLOOKUP($B1309,'[1]WT-HS-B'!$I$2:$J$1220,2,FALSE)),VLOOKUP($B1309,'[1]WT-HS-B'!$I$2:$J$1220,2,FALSE),"")</f>
        <v/>
      </c>
      <c r="M1309" s="58" t="str">
        <f>IF(ISNUMBER(VLOOKUP($B1309,'[1]KO-HS-B'!$I$2:$J$1046,2,FALSE)),VLOOKUP($B1309,'[1]KO-HS-B'!$I$2:$J$1046,2,FALSE),"")</f>
        <v/>
      </c>
      <c r="N1309" s="58">
        <f>IF(ISNUMBER(VLOOKUP($B1309,'[1]MT-HS-B'!$I$2:$J$773,2,FALSE)),VLOOKUP($B1309,'[1]MT-HS-B'!$I$2:$J$773,2,FALSE),"")</f>
        <v>0.03</v>
      </c>
      <c r="O1309" s="40" t="str">
        <f t="shared" si="660"/>
        <v>CF130_YEAST</v>
      </c>
      <c r="P1309" s="57" t="str">
        <f t="shared" si="661"/>
        <v/>
      </c>
      <c r="Q1309" s="57" t="str">
        <f t="shared" si="662"/>
        <v/>
      </c>
      <c r="R1309" s="57" t="str">
        <f t="shared" si="663"/>
        <v/>
      </c>
      <c r="S1309" s="56" t="str">
        <f t="shared" si="664"/>
        <v>n/a</v>
      </c>
      <c r="T1309" s="55" t="str">
        <f t="shared" si="665"/>
        <v>n/a</v>
      </c>
      <c r="U1309" s="54" t="str">
        <f t="shared" si="666"/>
        <v>n/a</v>
      </c>
      <c r="V1309" s="53" t="str">
        <f t="shared" si="667"/>
        <v/>
      </c>
      <c r="W1309" s="53" t="str">
        <f t="shared" si="668"/>
        <v/>
      </c>
      <c r="X1309" s="53" t="str">
        <f t="shared" si="669"/>
        <v/>
      </c>
      <c r="Y1309" s="52" t="str">
        <f t="shared" si="670"/>
        <v/>
      </c>
      <c r="Z1309" s="51" t="str">
        <f t="shared" si="671"/>
        <v/>
      </c>
      <c r="AA1309" s="50" t="str">
        <f t="shared" si="672"/>
        <v>HS only</v>
      </c>
      <c r="AB1309" s="40" t="str">
        <f t="shared" si="673"/>
        <v>CAF130</v>
      </c>
      <c r="AC1309" s="49">
        <f t="shared" si="674"/>
        <v>0</v>
      </c>
      <c r="AD1309" s="47">
        <f t="shared" si="675"/>
        <v>0</v>
      </c>
      <c r="AE1309" s="47">
        <f t="shared" si="676"/>
        <v>0</v>
      </c>
      <c r="AF1309" s="48">
        <f t="shared" si="677"/>
        <v>0</v>
      </c>
      <c r="AG1309" s="47">
        <f t="shared" si="678"/>
        <v>0</v>
      </c>
      <c r="AH1309" s="47">
        <f t="shared" si="679"/>
        <v>0.03</v>
      </c>
      <c r="AI1309" s="46" t="str">
        <f t="shared" si="680"/>
        <v/>
      </c>
      <c r="AJ1309" s="43" t="str">
        <f t="shared" si="681"/>
        <v/>
      </c>
      <c r="AK1309" s="43" t="str">
        <f t="shared" si="682"/>
        <v>HS Only</v>
      </c>
      <c r="AL1309" s="45" t="str">
        <f t="shared" si="683"/>
        <v/>
      </c>
      <c r="AM1309" s="43" t="str">
        <f t="shared" si="684"/>
        <v/>
      </c>
      <c r="AN1309" s="42" t="str">
        <f t="shared" si="685"/>
        <v/>
      </c>
      <c r="AO1309" s="40" t="str">
        <f t="shared" si="686"/>
        <v>CF130_YEAST</v>
      </c>
      <c r="AP1309" s="44" t="str">
        <f t="shared" si="687"/>
        <v/>
      </c>
      <c r="AQ1309" s="43" t="str">
        <f t="shared" si="688"/>
        <v/>
      </c>
      <c r="AR1309" s="43" t="str">
        <f t="shared" si="689"/>
        <v/>
      </c>
      <c r="AS1309" s="43" t="str">
        <f t="shared" si="690"/>
        <v/>
      </c>
      <c r="AT1309" s="43" t="str">
        <f t="shared" si="691"/>
        <v/>
      </c>
      <c r="AU1309" s="42" t="str">
        <f t="shared" si="692"/>
        <v/>
      </c>
    </row>
    <row r="1310" spans="1:47" ht="15" x14ac:dyDescent="0.25">
      <c r="A1310" s="40" t="s">
        <v>4524</v>
      </c>
      <c r="B1310" s="40" t="s">
        <v>4523</v>
      </c>
      <c r="C1310" s="60" t="str">
        <f>IF(ISNUMBER(VLOOKUP(B1310,'[1]WT-GR-A'!I$2:J$693,2,FALSE)),VLOOKUP(B1310,'[1]WT-GR-A'!I$2:J$693,2,FALSE),"")</f>
        <v/>
      </c>
      <c r="D1310" s="58" t="str">
        <f>IF(ISNUMBER(VLOOKUP($B1310,'[1]KO-GR-A'!$I$2:$J$907,2,FALSE)),VLOOKUP($B1310,'[1]KO-GR-A'!$I$2:$J$907,2,FALSE),"")</f>
        <v/>
      </c>
      <c r="E1310" s="58" t="str">
        <f>IF(ISNUMBER(VLOOKUP($B1310,'[1]MT-GR-A'!$I$2:$J$789,2,FALSE)),VLOOKUP($B1310,'[1]MT-GR-A'!$I$2:$J$789,2,FALSE),"")</f>
        <v/>
      </c>
      <c r="F1310" s="58" t="str">
        <f>IF(ISNUMBER(VLOOKUP($B1310,'[1]WT-HS-A'!$I$2:$J$1224,2,FALSE)),VLOOKUP($B1310,'[1]WT-HS-A'!$I$2:$J$1224,2,FALSE),"")</f>
        <v/>
      </c>
      <c r="G1310" s="58" t="str">
        <f>IF(ISNUMBER(VLOOKUP($B1310,'[1]KO-HS-A'!$I$2:$J$1229,2,FALSE)),VLOOKUP($B1310,'[1]KO-HS-A'!$I$2:$J$1229,2,FALSE),"")</f>
        <v/>
      </c>
      <c r="H1310" s="58" t="str">
        <f>IF(ISNUMBER(VLOOKUP($B1310,'[1]MT-HS-A'!$I$2:$J$1362,2,FALSE)),VLOOKUP($B1310,'[1]MT-HS-A'!$I$2:$J$1362,2,FALSE),"")</f>
        <v/>
      </c>
      <c r="I1310" s="59" t="str">
        <f>IF(ISNUMBER(VLOOKUP($B1310,'[1]WT-GR-B'!$I$2:$J$585,2,FALSE)),VLOOKUP($B1310,'[1]WT-GR-B'!$I$2:$J$585,2,FALSE),"")</f>
        <v/>
      </c>
      <c r="J1310" s="58" t="str">
        <f>IF(ISNUMBER(VLOOKUP($B1310,'[1]KO-GR-B'!$I$2:$J$900,2,FALSE)),VLOOKUP($B1310,'[1]KO-GR-B'!$I$2:$J$900,2,FALSE),"")</f>
        <v/>
      </c>
      <c r="K1310" s="58" t="str">
        <f>IF(ISNUMBER(VLOOKUP($B1310,'[1]MT-GR-B'!$I$2:$J$693,2,FALSE)),VLOOKUP($B1310,'[1]MT-GR-B'!$I$2:$J$693,2,FALSE),"")</f>
        <v/>
      </c>
      <c r="L1310" s="58">
        <f>IF(ISNUMBER(VLOOKUP($B1310,'[1]WT-HS-B'!$I$2:$J$1220,2,FALSE)),VLOOKUP($B1310,'[1]WT-HS-B'!$I$2:$J$1220,2,FALSE),"")</f>
        <v>0.08</v>
      </c>
      <c r="M1310" s="58" t="str">
        <f>IF(ISNUMBER(VLOOKUP($B1310,'[1]KO-HS-B'!$I$2:$J$1046,2,FALSE)),VLOOKUP($B1310,'[1]KO-HS-B'!$I$2:$J$1046,2,FALSE),"")</f>
        <v/>
      </c>
      <c r="N1310" s="58" t="str">
        <f>IF(ISNUMBER(VLOOKUP($B1310,'[1]MT-HS-B'!$I$2:$J$773,2,FALSE)),VLOOKUP($B1310,'[1]MT-HS-B'!$I$2:$J$773,2,FALSE),"")</f>
        <v/>
      </c>
      <c r="O1310" s="40" t="str">
        <f t="shared" si="660"/>
        <v>CAJ1_YEAST</v>
      </c>
      <c r="P1310" s="57" t="str">
        <f t="shared" si="661"/>
        <v/>
      </c>
      <c r="Q1310" s="57" t="str">
        <f t="shared" si="662"/>
        <v/>
      </c>
      <c r="R1310" s="57" t="str">
        <f t="shared" si="663"/>
        <v/>
      </c>
      <c r="S1310" s="56" t="str">
        <f t="shared" si="664"/>
        <v>n/a</v>
      </c>
      <c r="T1310" s="55" t="str">
        <f t="shared" si="665"/>
        <v>n/a</v>
      </c>
      <c r="U1310" s="54" t="str">
        <f t="shared" si="666"/>
        <v>n/a</v>
      </c>
      <c r="V1310" s="53" t="str">
        <f t="shared" si="667"/>
        <v/>
      </c>
      <c r="W1310" s="53" t="str">
        <f t="shared" si="668"/>
        <v/>
      </c>
      <c r="X1310" s="53" t="str">
        <f t="shared" si="669"/>
        <v/>
      </c>
      <c r="Y1310" s="52" t="str">
        <f t="shared" si="670"/>
        <v>HS only</v>
      </c>
      <c r="Z1310" s="51" t="str">
        <f t="shared" si="671"/>
        <v/>
      </c>
      <c r="AA1310" s="50" t="str">
        <f t="shared" si="672"/>
        <v/>
      </c>
      <c r="AB1310" s="40" t="str">
        <f t="shared" si="673"/>
        <v>CAJ1</v>
      </c>
      <c r="AC1310" s="49">
        <f t="shared" si="674"/>
        <v>0</v>
      </c>
      <c r="AD1310" s="47">
        <f t="shared" si="675"/>
        <v>0</v>
      </c>
      <c r="AE1310" s="47">
        <f t="shared" si="676"/>
        <v>0</v>
      </c>
      <c r="AF1310" s="48">
        <f t="shared" si="677"/>
        <v>0.08</v>
      </c>
      <c r="AG1310" s="47">
        <f t="shared" si="678"/>
        <v>0</v>
      </c>
      <c r="AH1310" s="47">
        <f t="shared" si="679"/>
        <v>0</v>
      </c>
      <c r="AI1310" s="46" t="str">
        <f t="shared" si="680"/>
        <v>HS Only</v>
      </c>
      <c r="AJ1310" s="43" t="str">
        <f t="shared" si="681"/>
        <v/>
      </c>
      <c r="AK1310" s="43" t="str">
        <f t="shared" si="682"/>
        <v/>
      </c>
      <c r="AL1310" s="45" t="str">
        <f t="shared" si="683"/>
        <v/>
      </c>
      <c r="AM1310" s="43" t="str">
        <f t="shared" si="684"/>
        <v/>
      </c>
      <c r="AN1310" s="42" t="str">
        <f t="shared" si="685"/>
        <v/>
      </c>
      <c r="AO1310" s="40" t="str">
        <f t="shared" si="686"/>
        <v>CAJ1_YEAST</v>
      </c>
      <c r="AP1310" s="44" t="str">
        <f t="shared" si="687"/>
        <v/>
      </c>
      <c r="AQ1310" s="43" t="str">
        <f t="shared" si="688"/>
        <v/>
      </c>
      <c r="AR1310" s="43" t="str">
        <f t="shared" si="689"/>
        <v/>
      </c>
      <c r="AS1310" s="43" t="str">
        <f t="shared" si="690"/>
        <v/>
      </c>
      <c r="AT1310" s="43" t="str">
        <f t="shared" si="691"/>
        <v/>
      </c>
      <c r="AU1310" s="42" t="str">
        <f t="shared" si="692"/>
        <v/>
      </c>
    </row>
    <row r="1311" spans="1:47" ht="15" x14ac:dyDescent="0.25">
      <c r="A1311" s="40" t="s">
        <v>4522</v>
      </c>
      <c r="B1311" s="40" t="s">
        <v>4521</v>
      </c>
      <c r="C1311" s="60">
        <f>IF(ISNUMBER(VLOOKUP(B1311,'[1]WT-GR-A'!I$2:J$693,2,FALSE)),VLOOKUP(B1311,'[1]WT-GR-A'!I$2:J$693,2,FALSE),"")</f>
        <v>0.19</v>
      </c>
      <c r="D1311" s="58">
        <f>IF(ISNUMBER(VLOOKUP($B1311,'[1]KO-GR-A'!$I$2:$J$907,2,FALSE)),VLOOKUP($B1311,'[1]KO-GR-A'!$I$2:$J$907,2,FALSE),"")</f>
        <v>0.09</v>
      </c>
      <c r="E1311" s="58">
        <f>IF(ISNUMBER(VLOOKUP($B1311,'[1]MT-GR-A'!$I$2:$J$789,2,FALSE)),VLOOKUP($B1311,'[1]MT-GR-A'!$I$2:$J$789,2,FALSE),"")</f>
        <v>0.19</v>
      </c>
      <c r="F1311" s="58">
        <f>IF(ISNUMBER(VLOOKUP($B1311,'[1]WT-HS-A'!$I$2:$J$1224,2,FALSE)),VLOOKUP($B1311,'[1]WT-HS-A'!$I$2:$J$1224,2,FALSE),"")</f>
        <v>0.09</v>
      </c>
      <c r="G1311" s="58" t="str">
        <f>IF(ISNUMBER(VLOOKUP($B1311,'[1]KO-HS-A'!$I$2:$J$1229,2,FALSE)),VLOOKUP($B1311,'[1]KO-HS-A'!$I$2:$J$1229,2,FALSE),"")</f>
        <v/>
      </c>
      <c r="H1311" s="58">
        <f>IF(ISNUMBER(VLOOKUP($B1311,'[1]MT-HS-A'!$I$2:$J$1362,2,FALSE)),VLOOKUP($B1311,'[1]MT-HS-A'!$I$2:$J$1362,2,FALSE),"")</f>
        <v>0.09</v>
      </c>
      <c r="I1311" s="59" t="str">
        <f>IF(ISNUMBER(VLOOKUP($B1311,'[1]WT-GR-B'!$I$2:$J$585,2,FALSE)),VLOOKUP($B1311,'[1]WT-GR-B'!$I$2:$J$585,2,FALSE),"")</f>
        <v/>
      </c>
      <c r="J1311" s="58" t="str">
        <f>IF(ISNUMBER(VLOOKUP($B1311,'[1]KO-GR-B'!$I$2:$J$900,2,FALSE)),VLOOKUP($B1311,'[1]KO-GR-B'!$I$2:$J$900,2,FALSE),"")</f>
        <v/>
      </c>
      <c r="K1311" s="58">
        <f>IF(ISNUMBER(VLOOKUP($B1311,'[1]MT-GR-B'!$I$2:$J$693,2,FALSE)),VLOOKUP($B1311,'[1]MT-GR-B'!$I$2:$J$693,2,FALSE),"")</f>
        <v>0.09</v>
      </c>
      <c r="L1311" s="58">
        <f>IF(ISNUMBER(VLOOKUP($B1311,'[1]WT-HS-B'!$I$2:$J$1220,2,FALSE)),VLOOKUP($B1311,'[1]WT-HS-B'!$I$2:$J$1220,2,FALSE),"")</f>
        <v>0.09</v>
      </c>
      <c r="M1311" s="58">
        <f>IF(ISNUMBER(VLOOKUP($B1311,'[1]KO-HS-B'!$I$2:$J$1046,2,FALSE)),VLOOKUP($B1311,'[1]KO-HS-B'!$I$2:$J$1046,2,FALSE),"")</f>
        <v>0.09</v>
      </c>
      <c r="N1311" s="58" t="str">
        <f>IF(ISNUMBER(VLOOKUP($B1311,'[1]MT-HS-B'!$I$2:$J$773,2,FALSE)),VLOOKUP($B1311,'[1]MT-HS-B'!$I$2:$J$773,2,FALSE),"")</f>
        <v/>
      </c>
      <c r="O1311" s="40" t="str">
        <f t="shared" si="660"/>
        <v>CBP3_YEAST</v>
      </c>
      <c r="P1311" s="57">
        <f t="shared" si="661"/>
        <v>-0.52631578947368418</v>
      </c>
      <c r="Q1311" s="57" t="str">
        <f t="shared" si="662"/>
        <v/>
      </c>
      <c r="R1311" s="57">
        <f t="shared" si="663"/>
        <v>-0.52631578947368418</v>
      </c>
      <c r="S1311" s="56" t="str">
        <f t="shared" si="664"/>
        <v>n/a</v>
      </c>
      <c r="T1311" s="55" t="str">
        <f t="shared" si="665"/>
        <v>n/a</v>
      </c>
      <c r="U1311" s="54" t="str">
        <f t="shared" si="666"/>
        <v>n/a</v>
      </c>
      <c r="V1311" s="53">
        <f t="shared" si="667"/>
        <v>-0.52631578947368418</v>
      </c>
      <c r="W1311" s="53" t="str">
        <f t="shared" si="668"/>
        <v>GR only</v>
      </c>
      <c r="X1311" s="53">
        <f t="shared" si="669"/>
        <v>-0.52631578947368418</v>
      </c>
      <c r="Y1311" s="52" t="str">
        <f t="shared" si="670"/>
        <v>HS only</v>
      </c>
      <c r="Z1311" s="51" t="str">
        <f t="shared" si="671"/>
        <v>HS only</v>
      </c>
      <c r="AA1311" s="50" t="str">
        <f t="shared" si="672"/>
        <v>GR only</v>
      </c>
      <c r="AB1311" s="40" t="str">
        <f t="shared" si="673"/>
        <v>CBP3</v>
      </c>
      <c r="AC1311" s="49">
        <f t="shared" si="674"/>
        <v>0.19</v>
      </c>
      <c r="AD1311" s="47">
        <f t="shared" si="675"/>
        <v>0.09</v>
      </c>
      <c r="AE1311" s="47">
        <f t="shared" si="676"/>
        <v>0.14000000000000001</v>
      </c>
      <c r="AF1311" s="48">
        <f t="shared" si="677"/>
        <v>0.09</v>
      </c>
      <c r="AG1311" s="47">
        <f t="shared" si="678"/>
        <v>0.09</v>
      </c>
      <c r="AH1311" s="47">
        <f t="shared" si="679"/>
        <v>0.09</v>
      </c>
      <c r="AI1311" s="46">
        <f t="shared" si="680"/>
        <v>0.47368421052631576</v>
      </c>
      <c r="AJ1311" s="43">
        <f t="shared" si="681"/>
        <v>1</v>
      </c>
      <c r="AK1311" s="43">
        <f t="shared" si="682"/>
        <v>0.64285714285714279</v>
      </c>
      <c r="AL1311" s="45" t="str">
        <f t="shared" si="683"/>
        <v/>
      </c>
      <c r="AM1311" s="43" t="str">
        <f t="shared" si="684"/>
        <v/>
      </c>
      <c r="AN1311" s="42" t="str">
        <f t="shared" si="685"/>
        <v/>
      </c>
      <c r="AO1311" s="40" t="str">
        <f t="shared" si="686"/>
        <v>CBP3_YEAST</v>
      </c>
      <c r="AP1311" s="44" t="str">
        <f t="shared" si="687"/>
        <v/>
      </c>
      <c r="AQ1311" s="43" t="str">
        <f t="shared" si="688"/>
        <v/>
      </c>
      <c r="AR1311" s="43">
        <f t="shared" si="689"/>
        <v>7.0710678118654738E-2</v>
      </c>
      <c r="AS1311" s="43">
        <f t="shared" si="690"/>
        <v>0</v>
      </c>
      <c r="AT1311" s="43" t="str">
        <f t="shared" si="691"/>
        <v/>
      </c>
      <c r="AU1311" s="42" t="str">
        <f t="shared" si="692"/>
        <v/>
      </c>
    </row>
    <row r="1312" spans="1:47" ht="15" x14ac:dyDescent="0.25">
      <c r="A1312" s="40" t="s">
        <v>4520</v>
      </c>
      <c r="B1312" s="40" t="s">
        <v>4519</v>
      </c>
      <c r="C1312" s="60" t="str">
        <f>IF(ISNUMBER(VLOOKUP(B1312,'[1]WT-GR-A'!I$2:J$693,2,FALSE)),VLOOKUP(B1312,'[1]WT-GR-A'!I$2:J$693,2,FALSE),"")</f>
        <v/>
      </c>
      <c r="D1312" s="58" t="str">
        <f>IF(ISNUMBER(VLOOKUP($B1312,'[1]KO-GR-A'!$I$2:$J$907,2,FALSE)),VLOOKUP($B1312,'[1]KO-GR-A'!$I$2:$J$907,2,FALSE),"")</f>
        <v/>
      </c>
      <c r="E1312" s="58" t="str">
        <f>IF(ISNUMBER(VLOOKUP($B1312,'[1]MT-GR-A'!$I$2:$J$789,2,FALSE)),VLOOKUP($B1312,'[1]MT-GR-A'!$I$2:$J$789,2,FALSE),"")</f>
        <v/>
      </c>
      <c r="F1312" s="58">
        <f>IF(ISNUMBER(VLOOKUP($B1312,'[1]WT-HS-A'!$I$2:$J$1224,2,FALSE)),VLOOKUP($B1312,'[1]WT-HS-A'!$I$2:$J$1224,2,FALSE),"")</f>
        <v>0.64</v>
      </c>
      <c r="G1312" s="58">
        <f>IF(ISNUMBER(VLOOKUP($B1312,'[1]KO-HS-A'!$I$2:$J$1229,2,FALSE)),VLOOKUP($B1312,'[1]KO-HS-A'!$I$2:$J$1229,2,FALSE),"")</f>
        <v>0.64</v>
      </c>
      <c r="H1312" s="58">
        <f>IF(ISNUMBER(VLOOKUP($B1312,'[1]MT-HS-A'!$I$2:$J$1362,2,FALSE)),VLOOKUP($B1312,'[1]MT-HS-A'!$I$2:$J$1362,2,FALSE),"")</f>
        <v>0.39</v>
      </c>
      <c r="I1312" s="59" t="str">
        <f>IF(ISNUMBER(VLOOKUP($B1312,'[1]WT-GR-B'!$I$2:$J$585,2,FALSE)),VLOOKUP($B1312,'[1]WT-GR-B'!$I$2:$J$585,2,FALSE),"")</f>
        <v/>
      </c>
      <c r="J1312" s="58" t="str">
        <f>IF(ISNUMBER(VLOOKUP($B1312,'[1]KO-GR-B'!$I$2:$J$900,2,FALSE)),VLOOKUP($B1312,'[1]KO-GR-B'!$I$2:$J$900,2,FALSE),"")</f>
        <v/>
      </c>
      <c r="K1312" s="58" t="str">
        <f>IF(ISNUMBER(VLOOKUP($B1312,'[1]MT-GR-B'!$I$2:$J$693,2,FALSE)),VLOOKUP($B1312,'[1]MT-GR-B'!$I$2:$J$693,2,FALSE),"")</f>
        <v/>
      </c>
      <c r="L1312" s="58">
        <f>IF(ISNUMBER(VLOOKUP($B1312,'[1]WT-HS-B'!$I$2:$J$1220,2,FALSE)),VLOOKUP($B1312,'[1]WT-HS-B'!$I$2:$J$1220,2,FALSE),"")</f>
        <v>1.27</v>
      </c>
      <c r="M1312" s="58">
        <f>IF(ISNUMBER(VLOOKUP($B1312,'[1]KO-HS-B'!$I$2:$J$1046,2,FALSE)),VLOOKUP($B1312,'[1]KO-HS-B'!$I$2:$J$1046,2,FALSE),"")</f>
        <v>0.18</v>
      </c>
      <c r="N1312" s="58" t="str">
        <f>IF(ISNUMBER(VLOOKUP($B1312,'[1]MT-HS-B'!$I$2:$J$773,2,FALSE)),VLOOKUP($B1312,'[1]MT-HS-B'!$I$2:$J$773,2,FALSE),"")</f>
        <v/>
      </c>
      <c r="O1312" s="40" t="str">
        <f t="shared" si="660"/>
        <v>CG121_YEAST</v>
      </c>
      <c r="P1312" s="57" t="str">
        <f t="shared" si="661"/>
        <v>HS only</v>
      </c>
      <c r="Q1312" s="57" t="str">
        <f t="shared" si="662"/>
        <v>HS only</v>
      </c>
      <c r="R1312" s="57" t="str">
        <f t="shared" si="663"/>
        <v/>
      </c>
      <c r="S1312" s="56" t="str">
        <f t="shared" si="664"/>
        <v>n/a</v>
      </c>
      <c r="T1312" s="55" t="str">
        <f t="shared" si="665"/>
        <v>n/a</v>
      </c>
      <c r="U1312" s="54" t="str">
        <f t="shared" si="666"/>
        <v>n/a</v>
      </c>
      <c r="V1312" s="53" t="str">
        <f t="shared" si="667"/>
        <v>HS only</v>
      </c>
      <c r="W1312" s="53" t="str">
        <f t="shared" si="668"/>
        <v>HS only</v>
      </c>
      <c r="X1312" s="53" t="str">
        <f t="shared" si="669"/>
        <v>HS only</v>
      </c>
      <c r="Y1312" s="52" t="str">
        <f t="shared" si="670"/>
        <v>HS only</v>
      </c>
      <c r="Z1312" s="51" t="str">
        <f t="shared" si="671"/>
        <v>HS only</v>
      </c>
      <c r="AA1312" s="50" t="str">
        <f t="shared" si="672"/>
        <v/>
      </c>
      <c r="AB1312" s="40" t="str">
        <f t="shared" si="673"/>
        <v>CGI121</v>
      </c>
      <c r="AC1312" s="49">
        <f t="shared" si="674"/>
        <v>0</v>
      </c>
      <c r="AD1312" s="47">
        <f t="shared" si="675"/>
        <v>0</v>
      </c>
      <c r="AE1312" s="47">
        <f t="shared" si="676"/>
        <v>0</v>
      </c>
      <c r="AF1312" s="48">
        <f t="shared" si="677"/>
        <v>0.95500000000000007</v>
      </c>
      <c r="AG1312" s="47">
        <f t="shared" si="678"/>
        <v>0.41000000000000003</v>
      </c>
      <c r="AH1312" s="47">
        <f t="shared" si="679"/>
        <v>0.39</v>
      </c>
      <c r="AI1312" s="46" t="str">
        <f t="shared" si="680"/>
        <v>HS Only</v>
      </c>
      <c r="AJ1312" s="43" t="str">
        <f t="shared" si="681"/>
        <v>HS Only</v>
      </c>
      <c r="AK1312" s="43" t="str">
        <f t="shared" si="682"/>
        <v>HS Only</v>
      </c>
      <c r="AL1312" s="45" t="str">
        <f t="shared" si="683"/>
        <v/>
      </c>
      <c r="AM1312" s="43" t="str">
        <f t="shared" si="684"/>
        <v/>
      </c>
      <c r="AN1312" s="42" t="str">
        <f t="shared" si="685"/>
        <v/>
      </c>
      <c r="AO1312" s="40" t="str">
        <f t="shared" si="686"/>
        <v>CG121_YEAST</v>
      </c>
      <c r="AP1312" s="44" t="str">
        <f t="shared" si="687"/>
        <v/>
      </c>
      <c r="AQ1312" s="43" t="str">
        <f t="shared" si="688"/>
        <v/>
      </c>
      <c r="AR1312" s="43" t="str">
        <f t="shared" si="689"/>
        <v/>
      </c>
      <c r="AS1312" s="43">
        <f t="shared" si="690"/>
        <v>0.44547727214752469</v>
      </c>
      <c r="AT1312" s="43">
        <f t="shared" si="691"/>
        <v>0.32526911934581176</v>
      </c>
      <c r="AU1312" s="42" t="str">
        <f t="shared" si="692"/>
        <v/>
      </c>
    </row>
    <row r="1313" spans="1:47" ht="15" x14ac:dyDescent="0.25">
      <c r="A1313" s="40" t="s">
        <v>4518</v>
      </c>
      <c r="B1313" s="40" t="s">
        <v>109</v>
      </c>
      <c r="C1313" s="60">
        <f>IF(ISNUMBER(VLOOKUP(B1313,'[1]WT-GR-A'!I$2:J$693,2,FALSE)),VLOOKUP(B1313,'[1]WT-GR-A'!I$2:J$693,2,FALSE),"")</f>
        <v>0.23</v>
      </c>
      <c r="D1313" s="58">
        <f>IF(ISNUMBER(VLOOKUP($B1313,'[1]KO-GR-A'!$I$2:$J$907,2,FALSE)),VLOOKUP($B1313,'[1]KO-GR-A'!$I$2:$J$907,2,FALSE),"")</f>
        <v>0.23</v>
      </c>
      <c r="E1313" s="58">
        <f>IF(ISNUMBER(VLOOKUP($B1313,'[1]MT-GR-A'!$I$2:$J$789,2,FALSE)),VLOOKUP($B1313,'[1]MT-GR-A'!$I$2:$J$789,2,FALSE),"")</f>
        <v>0.23</v>
      </c>
      <c r="F1313" s="58">
        <f>IF(ISNUMBER(VLOOKUP($B1313,'[1]WT-HS-A'!$I$2:$J$1224,2,FALSE)),VLOOKUP($B1313,'[1]WT-HS-A'!$I$2:$J$1224,2,FALSE),"")</f>
        <v>0.36</v>
      </c>
      <c r="G1313" s="58">
        <f>IF(ISNUMBER(VLOOKUP($B1313,'[1]KO-HS-A'!$I$2:$J$1229,2,FALSE)),VLOOKUP($B1313,'[1]KO-HS-A'!$I$2:$J$1229,2,FALSE),"")</f>
        <v>0.23</v>
      </c>
      <c r="H1313" s="58">
        <f>IF(ISNUMBER(VLOOKUP($B1313,'[1]MT-HS-A'!$I$2:$J$1362,2,FALSE)),VLOOKUP($B1313,'[1]MT-HS-A'!$I$2:$J$1362,2,FALSE),"")</f>
        <v>0.36</v>
      </c>
      <c r="I1313" s="59">
        <f>IF(ISNUMBER(VLOOKUP($B1313,'[1]WT-GR-B'!$I$2:$J$585,2,FALSE)),VLOOKUP($B1313,'[1]WT-GR-B'!$I$2:$J$585,2,FALSE),"")</f>
        <v>0.11</v>
      </c>
      <c r="J1313" s="58">
        <f>IF(ISNUMBER(VLOOKUP($B1313,'[1]KO-GR-B'!$I$2:$J$900,2,FALSE)),VLOOKUP($B1313,'[1]KO-GR-B'!$I$2:$J$900,2,FALSE),"")</f>
        <v>0.11</v>
      </c>
      <c r="K1313" s="58">
        <f>IF(ISNUMBER(VLOOKUP($B1313,'[1]MT-GR-B'!$I$2:$J$693,2,FALSE)),VLOOKUP($B1313,'[1]MT-GR-B'!$I$2:$J$693,2,FALSE),"")</f>
        <v>0.36</v>
      </c>
      <c r="L1313" s="58">
        <f>IF(ISNUMBER(VLOOKUP($B1313,'[1]WT-HS-B'!$I$2:$J$1220,2,FALSE)),VLOOKUP($B1313,'[1]WT-HS-B'!$I$2:$J$1220,2,FALSE),"")</f>
        <v>0.36</v>
      </c>
      <c r="M1313" s="58">
        <f>IF(ISNUMBER(VLOOKUP($B1313,'[1]KO-HS-B'!$I$2:$J$1046,2,FALSE)),VLOOKUP($B1313,'[1]KO-HS-B'!$I$2:$J$1046,2,FALSE),"")</f>
        <v>0.11</v>
      </c>
      <c r="N1313" s="58">
        <f>IF(ISNUMBER(VLOOKUP($B1313,'[1]MT-HS-B'!$I$2:$J$773,2,FALSE)),VLOOKUP($B1313,'[1]MT-HS-B'!$I$2:$J$773,2,FALSE),"")</f>
        <v>0.36</v>
      </c>
      <c r="O1313" s="40" t="str">
        <f t="shared" si="660"/>
        <v>CMS1_YEAST</v>
      </c>
      <c r="P1313" s="57">
        <f t="shared" si="661"/>
        <v>1.4189723320158103</v>
      </c>
      <c r="Q1313" s="57">
        <f t="shared" si="662"/>
        <v>0</v>
      </c>
      <c r="R1313" s="57">
        <f t="shared" si="663"/>
        <v>0.28260869565217384</v>
      </c>
      <c r="S1313" s="56">
        <f t="shared" si="664"/>
        <v>0.85375494071146263</v>
      </c>
      <c r="T1313" s="55">
        <f t="shared" si="665"/>
        <v>0</v>
      </c>
      <c r="U1313" s="54">
        <f t="shared" si="666"/>
        <v>0.28260869565217384</v>
      </c>
      <c r="V1313" s="53">
        <f t="shared" si="667"/>
        <v>0.56521739130434767</v>
      </c>
      <c r="W1313" s="53">
        <f t="shared" si="668"/>
        <v>0</v>
      </c>
      <c r="X1313" s="53">
        <f t="shared" si="669"/>
        <v>0.56521739130434767</v>
      </c>
      <c r="Y1313" s="52">
        <f t="shared" si="670"/>
        <v>2.2727272727272729</v>
      </c>
      <c r="Z1313" s="51">
        <f t="shared" si="671"/>
        <v>0</v>
      </c>
      <c r="AA1313" s="50">
        <f t="shared" si="672"/>
        <v>0</v>
      </c>
      <c r="AB1313" s="40" t="str">
        <f t="shared" si="673"/>
        <v>CMS1</v>
      </c>
      <c r="AC1313" s="49">
        <f t="shared" si="674"/>
        <v>0.17</v>
      </c>
      <c r="AD1313" s="47">
        <f t="shared" si="675"/>
        <v>0.17</v>
      </c>
      <c r="AE1313" s="47">
        <f t="shared" si="676"/>
        <v>0.29499999999999998</v>
      </c>
      <c r="AF1313" s="48">
        <f t="shared" si="677"/>
        <v>0.36</v>
      </c>
      <c r="AG1313" s="47">
        <f t="shared" si="678"/>
        <v>0.17</v>
      </c>
      <c r="AH1313" s="47">
        <f t="shared" si="679"/>
        <v>0.36</v>
      </c>
      <c r="AI1313" s="46">
        <f t="shared" si="680"/>
        <v>2.117647058823529</v>
      </c>
      <c r="AJ1313" s="43">
        <f t="shared" si="681"/>
        <v>1</v>
      </c>
      <c r="AK1313" s="43">
        <f t="shared" si="682"/>
        <v>1.2203389830508475</v>
      </c>
      <c r="AL1313" s="45">
        <f t="shared" si="683"/>
        <v>1.2073918160971879</v>
      </c>
      <c r="AM1313" s="43">
        <f t="shared" si="684"/>
        <v>0</v>
      </c>
      <c r="AN1313" s="42">
        <f t="shared" si="685"/>
        <v>0.39966905023587451</v>
      </c>
      <c r="AO1313" s="40" t="str">
        <f t="shared" si="686"/>
        <v>CMS1_YEAST</v>
      </c>
      <c r="AP1313" s="44">
        <f t="shared" si="687"/>
        <v>8.4852813742385652E-2</v>
      </c>
      <c r="AQ1313" s="43">
        <f t="shared" si="688"/>
        <v>8.4852813742385652E-2</v>
      </c>
      <c r="AR1313" s="43">
        <f t="shared" si="689"/>
        <v>9.1923881554251255E-2</v>
      </c>
      <c r="AS1313" s="43">
        <f t="shared" si="690"/>
        <v>0</v>
      </c>
      <c r="AT1313" s="43">
        <f t="shared" si="691"/>
        <v>8.4852813742385652E-2</v>
      </c>
      <c r="AU1313" s="42">
        <f t="shared" si="692"/>
        <v>0</v>
      </c>
    </row>
    <row r="1314" spans="1:47" ht="15" x14ac:dyDescent="0.25">
      <c r="A1314" s="40" t="s">
        <v>4517</v>
      </c>
      <c r="B1314" s="40" t="s">
        <v>4516</v>
      </c>
      <c r="C1314" s="60" t="str">
        <f>IF(ISNUMBER(VLOOKUP(B1314,'[1]WT-GR-A'!I$2:J$693,2,FALSE)),VLOOKUP(B1314,'[1]WT-GR-A'!I$2:J$693,2,FALSE),"")</f>
        <v/>
      </c>
      <c r="D1314" s="58" t="str">
        <f>IF(ISNUMBER(VLOOKUP($B1314,'[1]KO-GR-A'!$I$2:$J$907,2,FALSE)),VLOOKUP($B1314,'[1]KO-GR-A'!$I$2:$J$907,2,FALSE),"")</f>
        <v/>
      </c>
      <c r="E1314" s="58" t="str">
        <f>IF(ISNUMBER(VLOOKUP($B1314,'[1]MT-GR-A'!$I$2:$J$789,2,FALSE)),VLOOKUP($B1314,'[1]MT-GR-A'!$I$2:$J$789,2,FALSE),"")</f>
        <v/>
      </c>
      <c r="F1314" s="58" t="str">
        <f>IF(ISNUMBER(VLOOKUP($B1314,'[1]WT-HS-A'!$I$2:$J$1224,2,FALSE)),VLOOKUP($B1314,'[1]WT-HS-A'!$I$2:$J$1224,2,FALSE),"")</f>
        <v/>
      </c>
      <c r="G1314" s="58">
        <f>IF(ISNUMBER(VLOOKUP($B1314,'[1]KO-HS-A'!$I$2:$J$1229,2,FALSE)),VLOOKUP($B1314,'[1]KO-HS-A'!$I$2:$J$1229,2,FALSE),"")</f>
        <v>0.02</v>
      </c>
      <c r="H1314" s="58" t="str">
        <f>IF(ISNUMBER(VLOOKUP($B1314,'[1]MT-HS-A'!$I$2:$J$1362,2,FALSE)),VLOOKUP($B1314,'[1]MT-HS-A'!$I$2:$J$1362,2,FALSE),"")</f>
        <v/>
      </c>
      <c r="I1314" s="59" t="str">
        <f>IF(ISNUMBER(VLOOKUP($B1314,'[1]WT-GR-B'!$I$2:$J$585,2,FALSE)),VLOOKUP($B1314,'[1]WT-GR-B'!$I$2:$J$585,2,FALSE),"")</f>
        <v/>
      </c>
      <c r="J1314" s="58" t="str">
        <f>IF(ISNUMBER(VLOOKUP($B1314,'[1]KO-GR-B'!$I$2:$J$900,2,FALSE)),VLOOKUP($B1314,'[1]KO-GR-B'!$I$2:$J$900,2,FALSE),"")</f>
        <v/>
      </c>
      <c r="K1314" s="58" t="str">
        <f>IF(ISNUMBER(VLOOKUP($B1314,'[1]MT-GR-B'!$I$2:$J$693,2,FALSE)),VLOOKUP($B1314,'[1]MT-GR-B'!$I$2:$J$693,2,FALSE),"")</f>
        <v/>
      </c>
      <c r="L1314" s="58" t="str">
        <f>IF(ISNUMBER(VLOOKUP($B1314,'[1]WT-HS-B'!$I$2:$J$1220,2,FALSE)),VLOOKUP($B1314,'[1]WT-HS-B'!$I$2:$J$1220,2,FALSE),"")</f>
        <v/>
      </c>
      <c r="M1314" s="58" t="str">
        <f>IF(ISNUMBER(VLOOKUP($B1314,'[1]KO-HS-B'!$I$2:$J$1046,2,FALSE)),VLOOKUP($B1314,'[1]KO-HS-B'!$I$2:$J$1046,2,FALSE),"")</f>
        <v/>
      </c>
      <c r="N1314" s="58" t="str">
        <f>IF(ISNUMBER(VLOOKUP($B1314,'[1]MT-HS-B'!$I$2:$J$773,2,FALSE)),VLOOKUP($B1314,'[1]MT-HS-B'!$I$2:$J$773,2,FALSE),"")</f>
        <v/>
      </c>
      <c r="O1314" s="40" t="str">
        <f t="shared" si="660"/>
        <v>CSF1_YEAST</v>
      </c>
      <c r="P1314" s="57" t="str">
        <f t="shared" si="661"/>
        <v/>
      </c>
      <c r="Q1314" s="57" t="str">
        <f t="shared" si="662"/>
        <v/>
      </c>
      <c r="R1314" s="57" t="str">
        <f t="shared" si="663"/>
        <v/>
      </c>
      <c r="S1314" s="56" t="str">
        <f t="shared" si="664"/>
        <v>n/a</v>
      </c>
      <c r="T1314" s="55" t="str">
        <f t="shared" si="665"/>
        <v>n/a</v>
      </c>
      <c r="U1314" s="54" t="str">
        <f t="shared" si="666"/>
        <v>n/a</v>
      </c>
      <c r="V1314" s="53" t="str">
        <f t="shared" si="667"/>
        <v/>
      </c>
      <c r="W1314" s="53" t="str">
        <f t="shared" si="668"/>
        <v>HS only</v>
      </c>
      <c r="X1314" s="53" t="str">
        <f t="shared" si="669"/>
        <v/>
      </c>
      <c r="Y1314" s="52" t="str">
        <f t="shared" si="670"/>
        <v/>
      </c>
      <c r="Z1314" s="51" t="str">
        <f t="shared" si="671"/>
        <v/>
      </c>
      <c r="AA1314" s="50" t="str">
        <f t="shared" si="672"/>
        <v/>
      </c>
      <c r="AB1314" s="40" t="str">
        <f t="shared" si="673"/>
        <v>CSF1</v>
      </c>
      <c r="AC1314" s="49">
        <f t="shared" si="674"/>
        <v>0</v>
      </c>
      <c r="AD1314" s="47">
        <f t="shared" si="675"/>
        <v>0</v>
      </c>
      <c r="AE1314" s="47">
        <f t="shared" si="676"/>
        <v>0</v>
      </c>
      <c r="AF1314" s="48">
        <f t="shared" si="677"/>
        <v>0</v>
      </c>
      <c r="AG1314" s="47">
        <f t="shared" si="678"/>
        <v>0.02</v>
      </c>
      <c r="AH1314" s="47">
        <f t="shared" si="679"/>
        <v>0</v>
      </c>
      <c r="AI1314" s="46" t="str">
        <f t="shared" si="680"/>
        <v/>
      </c>
      <c r="AJ1314" s="43" t="str">
        <f t="shared" si="681"/>
        <v>HS Only</v>
      </c>
      <c r="AK1314" s="43" t="str">
        <f t="shared" si="682"/>
        <v/>
      </c>
      <c r="AL1314" s="45" t="str">
        <f t="shared" si="683"/>
        <v/>
      </c>
      <c r="AM1314" s="43" t="str">
        <f t="shared" si="684"/>
        <v/>
      </c>
      <c r="AN1314" s="42" t="str">
        <f t="shared" si="685"/>
        <v/>
      </c>
      <c r="AO1314" s="40" t="str">
        <f t="shared" si="686"/>
        <v>CSF1_YEAST</v>
      </c>
      <c r="AP1314" s="44" t="str">
        <f t="shared" si="687"/>
        <v/>
      </c>
      <c r="AQ1314" s="43" t="str">
        <f t="shared" si="688"/>
        <v/>
      </c>
      <c r="AR1314" s="43" t="str">
        <f t="shared" si="689"/>
        <v/>
      </c>
      <c r="AS1314" s="43" t="str">
        <f t="shared" si="690"/>
        <v/>
      </c>
      <c r="AT1314" s="43" t="str">
        <f t="shared" si="691"/>
        <v/>
      </c>
      <c r="AU1314" s="42" t="str">
        <f t="shared" si="692"/>
        <v/>
      </c>
    </row>
    <row r="1315" spans="1:47" ht="15" x14ac:dyDescent="0.25">
      <c r="A1315" s="40" t="s">
        <v>4515</v>
      </c>
      <c r="B1315" s="40" t="s">
        <v>4514</v>
      </c>
      <c r="C1315" s="60">
        <f>IF(ISNUMBER(VLOOKUP(B1315,'[1]WT-GR-A'!I$2:J$693,2,FALSE)),VLOOKUP(B1315,'[1]WT-GR-A'!I$2:J$693,2,FALSE),"")</f>
        <v>0.03</v>
      </c>
      <c r="D1315" s="58" t="str">
        <f>IF(ISNUMBER(VLOOKUP($B1315,'[1]KO-GR-A'!$I$2:$J$907,2,FALSE)),VLOOKUP($B1315,'[1]KO-GR-A'!$I$2:$J$907,2,FALSE),"")</f>
        <v/>
      </c>
      <c r="E1315" s="58" t="str">
        <f>IF(ISNUMBER(VLOOKUP($B1315,'[1]MT-GR-A'!$I$2:$J$789,2,FALSE)),VLOOKUP($B1315,'[1]MT-GR-A'!$I$2:$J$789,2,FALSE),"")</f>
        <v/>
      </c>
      <c r="F1315" s="58" t="str">
        <f>IF(ISNUMBER(VLOOKUP($B1315,'[1]WT-HS-A'!$I$2:$J$1224,2,FALSE)),VLOOKUP($B1315,'[1]WT-HS-A'!$I$2:$J$1224,2,FALSE),"")</f>
        <v/>
      </c>
      <c r="G1315" s="58" t="str">
        <f>IF(ISNUMBER(VLOOKUP($B1315,'[1]KO-HS-A'!$I$2:$J$1229,2,FALSE)),VLOOKUP($B1315,'[1]KO-HS-A'!$I$2:$J$1229,2,FALSE),"")</f>
        <v/>
      </c>
      <c r="H1315" s="58" t="str">
        <f>IF(ISNUMBER(VLOOKUP($B1315,'[1]MT-HS-A'!$I$2:$J$1362,2,FALSE)),VLOOKUP($B1315,'[1]MT-HS-A'!$I$2:$J$1362,2,FALSE),"")</f>
        <v/>
      </c>
      <c r="I1315" s="59" t="str">
        <f>IF(ISNUMBER(VLOOKUP($B1315,'[1]WT-GR-B'!$I$2:$J$585,2,FALSE)),VLOOKUP($B1315,'[1]WT-GR-B'!$I$2:$J$585,2,FALSE),"")</f>
        <v/>
      </c>
      <c r="J1315" s="58" t="str">
        <f>IF(ISNUMBER(VLOOKUP($B1315,'[1]KO-GR-B'!$I$2:$J$900,2,FALSE)),VLOOKUP($B1315,'[1]KO-GR-B'!$I$2:$J$900,2,FALSE),"")</f>
        <v/>
      </c>
      <c r="K1315" s="58" t="str">
        <f>IF(ISNUMBER(VLOOKUP($B1315,'[1]MT-GR-B'!$I$2:$J$693,2,FALSE)),VLOOKUP($B1315,'[1]MT-GR-B'!$I$2:$J$693,2,FALSE),"")</f>
        <v/>
      </c>
      <c r="L1315" s="58" t="str">
        <f>IF(ISNUMBER(VLOOKUP($B1315,'[1]WT-HS-B'!$I$2:$J$1220,2,FALSE)),VLOOKUP($B1315,'[1]WT-HS-B'!$I$2:$J$1220,2,FALSE),"")</f>
        <v/>
      </c>
      <c r="M1315" s="58" t="str">
        <f>IF(ISNUMBER(VLOOKUP($B1315,'[1]KO-HS-B'!$I$2:$J$1046,2,FALSE)),VLOOKUP($B1315,'[1]KO-HS-B'!$I$2:$J$1046,2,FALSE),"")</f>
        <v/>
      </c>
      <c r="N1315" s="58" t="str">
        <f>IF(ISNUMBER(VLOOKUP($B1315,'[1]MT-HS-B'!$I$2:$J$773,2,FALSE)),VLOOKUP($B1315,'[1]MT-HS-B'!$I$2:$J$773,2,FALSE),"")</f>
        <v/>
      </c>
      <c r="O1315" s="40" t="str">
        <f t="shared" si="660"/>
        <v>CWH43_YEAST</v>
      </c>
      <c r="P1315" s="57" t="str">
        <f t="shared" si="661"/>
        <v/>
      </c>
      <c r="Q1315" s="57" t="str">
        <f t="shared" si="662"/>
        <v/>
      </c>
      <c r="R1315" s="57" t="str">
        <f t="shared" si="663"/>
        <v/>
      </c>
      <c r="S1315" s="56" t="str">
        <f t="shared" si="664"/>
        <v>n/a</v>
      </c>
      <c r="T1315" s="55" t="str">
        <f t="shared" si="665"/>
        <v>n/a</v>
      </c>
      <c r="U1315" s="54" t="str">
        <f t="shared" si="666"/>
        <v>n/a</v>
      </c>
      <c r="V1315" s="53" t="str">
        <f t="shared" si="667"/>
        <v>GR only</v>
      </c>
      <c r="W1315" s="53" t="str">
        <f t="shared" si="668"/>
        <v/>
      </c>
      <c r="X1315" s="53" t="str">
        <f t="shared" si="669"/>
        <v/>
      </c>
      <c r="Y1315" s="52" t="str">
        <f t="shared" si="670"/>
        <v/>
      </c>
      <c r="Z1315" s="51" t="str">
        <f t="shared" si="671"/>
        <v/>
      </c>
      <c r="AA1315" s="50" t="str">
        <f t="shared" si="672"/>
        <v/>
      </c>
      <c r="AB1315" s="40" t="str">
        <f t="shared" si="673"/>
        <v>CWH43</v>
      </c>
      <c r="AC1315" s="49">
        <f t="shared" si="674"/>
        <v>0.03</v>
      </c>
      <c r="AD1315" s="47">
        <f t="shared" si="675"/>
        <v>0</v>
      </c>
      <c r="AE1315" s="47">
        <f t="shared" si="676"/>
        <v>0</v>
      </c>
      <c r="AF1315" s="48">
        <f t="shared" si="677"/>
        <v>0</v>
      </c>
      <c r="AG1315" s="47">
        <f t="shared" si="678"/>
        <v>0</v>
      </c>
      <c r="AH1315" s="47">
        <f t="shared" si="679"/>
        <v>0</v>
      </c>
      <c r="AI1315" s="46">
        <f t="shared" si="680"/>
        <v>0</v>
      </c>
      <c r="AJ1315" s="43" t="str">
        <f t="shared" si="681"/>
        <v/>
      </c>
      <c r="AK1315" s="43" t="str">
        <f t="shared" si="682"/>
        <v/>
      </c>
      <c r="AL1315" s="45" t="str">
        <f t="shared" si="683"/>
        <v/>
      </c>
      <c r="AM1315" s="43" t="str">
        <f t="shared" si="684"/>
        <v/>
      </c>
      <c r="AN1315" s="42" t="str">
        <f t="shared" si="685"/>
        <v/>
      </c>
      <c r="AO1315" s="40" t="str">
        <f t="shared" si="686"/>
        <v>CWH43_YEAST</v>
      </c>
      <c r="AP1315" s="44" t="str">
        <f t="shared" si="687"/>
        <v/>
      </c>
      <c r="AQ1315" s="43" t="str">
        <f t="shared" si="688"/>
        <v/>
      </c>
      <c r="AR1315" s="43" t="str">
        <f t="shared" si="689"/>
        <v/>
      </c>
      <c r="AS1315" s="43" t="str">
        <f t="shared" si="690"/>
        <v/>
      </c>
      <c r="AT1315" s="43" t="str">
        <f t="shared" si="691"/>
        <v/>
      </c>
      <c r="AU1315" s="42" t="str">
        <f t="shared" si="692"/>
        <v/>
      </c>
    </row>
    <row r="1316" spans="1:47" ht="15" x14ac:dyDescent="0.25">
      <c r="A1316" s="40" t="s">
        <v>4513</v>
      </c>
      <c r="B1316" s="40" t="s">
        <v>4512</v>
      </c>
      <c r="C1316" s="60" t="str">
        <f>IF(ISNUMBER(VLOOKUP(B1316,'[1]WT-GR-A'!I$2:J$693,2,FALSE)),VLOOKUP(B1316,'[1]WT-GR-A'!I$2:J$693,2,FALSE),"")</f>
        <v/>
      </c>
      <c r="D1316" s="58" t="str">
        <f>IF(ISNUMBER(VLOOKUP($B1316,'[1]KO-GR-A'!$I$2:$J$907,2,FALSE)),VLOOKUP($B1316,'[1]KO-GR-A'!$I$2:$J$907,2,FALSE),"")</f>
        <v/>
      </c>
      <c r="E1316" s="58" t="str">
        <f>IF(ISNUMBER(VLOOKUP($B1316,'[1]MT-GR-A'!$I$2:$J$789,2,FALSE)),VLOOKUP($B1316,'[1]MT-GR-A'!$I$2:$J$789,2,FALSE),"")</f>
        <v/>
      </c>
      <c r="F1316" s="58">
        <f>IF(ISNUMBER(VLOOKUP($B1316,'[1]WT-HS-A'!$I$2:$J$1224,2,FALSE)),VLOOKUP($B1316,'[1]WT-HS-A'!$I$2:$J$1224,2,FALSE),"")</f>
        <v>0.4</v>
      </c>
      <c r="G1316" s="58">
        <f>IF(ISNUMBER(VLOOKUP($B1316,'[1]KO-HS-A'!$I$2:$J$1229,2,FALSE)),VLOOKUP($B1316,'[1]KO-HS-A'!$I$2:$J$1229,2,FALSE),"")</f>
        <v>0.28999999999999998</v>
      </c>
      <c r="H1316" s="58">
        <f>IF(ISNUMBER(VLOOKUP($B1316,'[1]MT-HS-A'!$I$2:$J$1362,2,FALSE)),VLOOKUP($B1316,'[1]MT-HS-A'!$I$2:$J$1362,2,FALSE),"")</f>
        <v>0.66</v>
      </c>
      <c r="I1316" s="59">
        <f>IF(ISNUMBER(VLOOKUP($B1316,'[1]WT-GR-B'!$I$2:$J$585,2,FALSE)),VLOOKUP($B1316,'[1]WT-GR-B'!$I$2:$J$585,2,FALSE),"")</f>
        <v>0.09</v>
      </c>
      <c r="J1316" s="58" t="str">
        <f>IF(ISNUMBER(VLOOKUP($B1316,'[1]KO-GR-B'!$I$2:$J$900,2,FALSE)),VLOOKUP($B1316,'[1]KO-GR-B'!$I$2:$J$900,2,FALSE),"")</f>
        <v/>
      </c>
      <c r="K1316" s="58" t="str">
        <f>IF(ISNUMBER(VLOOKUP($B1316,'[1]MT-GR-B'!$I$2:$J$693,2,FALSE)),VLOOKUP($B1316,'[1]MT-GR-B'!$I$2:$J$693,2,FALSE),"")</f>
        <v/>
      </c>
      <c r="L1316" s="58">
        <f>IF(ISNUMBER(VLOOKUP($B1316,'[1]WT-HS-B'!$I$2:$J$1220,2,FALSE)),VLOOKUP($B1316,'[1]WT-HS-B'!$I$2:$J$1220,2,FALSE),"")</f>
        <v>0.4</v>
      </c>
      <c r="M1316" s="58">
        <f>IF(ISNUMBER(VLOOKUP($B1316,'[1]KO-HS-B'!$I$2:$J$1046,2,FALSE)),VLOOKUP($B1316,'[1]KO-HS-B'!$I$2:$J$1046,2,FALSE),"")</f>
        <v>0.52</v>
      </c>
      <c r="N1316" s="58">
        <f>IF(ISNUMBER(VLOOKUP($B1316,'[1]MT-HS-B'!$I$2:$J$773,2,FALSE)),VLOOKUP($B1316,'[1]MT-HS-B'!$I$2:$J$773,2,FALSE),"")</f>
        <v>0.4</v>
      </c>
      <c r="O1316" s="40" t="str">
        <f t="shared" si="660"/>
        <v>DCS2_YEAST</v>
      </c>
      <c r="P1316" s="57">
        <f t="shared" si="661"/>
        <v>3.4444444444444451</v>
      </c>
      <c r="Q1316" s="57" t="str">
        <f t="shared" si="662"/>
        <v>HS only</v>
      </c>
      <c r="R1316" s="57" t="str">
        <f t="shared" si="663"/>
        <v>HS only</v>
      </c>
      <c r="S1316" s="56" t="str">
        <f t="shared" si="664"/>
        <v>n/a</v>
      </c>
      <c r="T1316" s="55" t="str">
        <f t="shared" si="665"/>
        <v>n/a</v>
      </c>
      <c r="U1316" s="54" t="str">
        <f t="shared" si="666"/>
        <v>n/a</v>
      </c>
      <c r="V1316" s="53" t="str">
        <f t="shared" si="667"/>
        <v>HS only</v>
      </c>
      <c r="W1316" s="53" t="str">
        <f t="shared" si="668"/>
        <v>HS only</v>
      </c>
      <c r="X1316" s="53" t="str">
        <f t="shared" si="669"/>
        <v>HS only</v>
      </c>
      <c r="Y1316" s="52">
        <f t="shared" si="670"/>
        <v>3.4444444444444451</v>
      </c>
      <c r="Z1316" s="51" t="str">
        <f t="shared" si="671"/>
        <v>HS only</v>
      </c>
      <c r="AA1316" s="50" t="str">
        <f t="shared" si="672"/>
        <v>HS only</v>
      </c>
      <c r="AB1316" s="40" t="str">
        <f t="shared" si="673"/>
        <v>DCS2</v>
      </c>
      <c r="AC1316" s="49">
        <f t="shared" si="674"/>
        <v>0.09</v>
      </c>
      <c r="AD1316" s="47">
        <f t="shared" si="675"/>
        <v>0</v>
      </c>
      <c r="AE1316" s="47">
        <f t="shared" si="676"/>
        <v>0</v>
      </c>
      <c r="AF1316" s="48">
        <f t="shared" si="677"/>
        <v>0.4</v>
      </c>
      <c r="AG1316" s="47">
        <f t="shared" si="678"/>
        <v>0.40500000000000003</v>
      </c>
      <c r="AH1316" s="47">
        <f t="shared" si="679"/>
        <v>0.53</v>
      </c>
      <c r="AI1316" s="46">
        <f t="shared" si="680"/>
        <v>4.4444444444444446</v>
      </c>
      <c r="AJ1316" s="43" t="str">
        <f t="shared" si="681"/>
        <v>HS Only</v>
      </c>
      <c r="AK1316" s="43" t="str">
        <f t="shared" si="682"/>
        <v>HS Only</v>
      </c>
      <c r="AL1316" s="45" t="str">
        <f t="shared" si="683"/>
        <v/>
      </c>
      <c r="AM1316" s="43" t="str">
        <f t="shared" si="684"/>
        <v/>
      </c>
      <c r="AN1316" s="42" t="str">
        <f t="shared" si="685"/>
        <v/>
      </c>
      <c r="AO1316" s="40" t="str">
        <f t="shared" si="686"/>
        <v>DCS2_YEAST</v>
      </c>
      <c r="AP1316" s="44" t="str">
        <f t="shared" si="687"/>
        <v/>
      </c>
      <c r="AQ1316" s="43" t="str">
        <f t="shared" si="688"/>
        <v/>
      </c>
      <c r="AR1316" s="43" t="str">
        <f t="shared" si="689"/>
        <v/>
      </c>
      <c r="AS1316" s="43">
        <f t="shared" si="690"/>
        <v>0</v>
      </c>
      <c r="AT1316" s="43">
        <f t="shared" si="691"/>
        <v>0.16263455967290585</v>
      </c>
      <c r="AU1316" s="42">
        <f t="shared" si="692"/>
        <v>0.18384776310850251</v>
      </c>
    </row>
    <row r="1317" spans="1:47" ht="15" x14ac:dyDescent="0.25">
      <c r="A1317" s="40" t="s">
        <v>4511</v>
      </c>
      <c r="B1317" s="40" t="s">
        <v>4510</v>
      </c>
      <c r="C1317" s="60">
        <f>IF(ISNUMBER(VLOOKUP(B1317,'[1]WT-GR-A'!I$2:J$693,2,FALSE)),VLOOKUP(B1317,'[1]WT-GR-A'!I$2:J$693,2,FALSE),"")</f>
        <v>0.33</v>
      </c>
      <c r="D1317" s="58">
        <f>IF(ISNUMBER(VLOOKUP($B1317,'[1]KO-GR-A'!$I$2:$J$907,2,FALSE)),VLOOKUP($B1317,'[1]KO-GR-A'!$I$2:$J$907,2,FALSE),"")</f>
        <v>0.21</v>
      </c>
      <c r="E1317" s="58">
        <f>IF(ISNUMBER(VLOOKUP($B1317,'[1]MT-GR-A'!$I$2:$J$789,2,FALSE)),VLOOKUP($B1317,'[1]MT-GR-A'!$I$2:$J$789,2,FALSE),"")</f>
        <v>0.21</v>
      </c>
      <c r="F1317" s="58">
        <f>IF(ISNUMBER(VLOOKUP($B1317,'[1]WT-HS-A'!$I$2:$J$1224,2,FALSE)),VLOOKUP($B1317,'[1]WT-HS-A'!$I$2:$J$1224,2,FALSE),"")</f>
        <v>1.1299999999999999</v>
      </c>
      <c r="G1317" s="58">
        <f>IF(ISNUMBER(VLOOKUP($B1317,'[1]KO-HS-A'!$I$2:$J$1229,2,FALSE)),VLOOKUP($B1317,'[1]KO-HS-A'!$I$2:$J$1229,2,FALSE),"")</f>
        <v>1.1299999999999999</v>
      </c>
      <c r="H1317" s="58">
        <f>IF(ISNUMBER(VLOOKUP($B1317,'[1]MT-HS-A'!$I$2:$J$1362,2,FALSE)),VLOOKUP($B1317,'[1]MT-HS-A'!$I$2:$J$1362,2,FALSE),"")</f>
        <v>0.6</v>
      </c>
      <c r="I1317" s="59" t="str">
        <f>IF(ISNUMBER(VLOOKUP($B1317,'[1]WT-GR-B'!$I$2:$J$585,2,FALSE)),VLOOKUP($B1317,'[1]WT-GR-B'!$I$2:$J$585,2,FALSE),"")</f>
        <v/>
      </c>
      <c r="J1317" s="58">
        <f>IF(ISNUMBER(VLOOKUP($B1317,'[1]KO-GR-B'!$I$2:$J$900,2,FALSE)),VLOOKUP($B1317,'[1]KO-GR-B'!$I$2:$J$900,2,FALSE),"")</f>
        <v>0.21</v>
      </c>
      <c r="K1317" s="58">
        <f>IF(ISNUMBER(VLOOKUP($B1317,'[1]MT-GR-B'!$I$2:$J$693,2,FALSE)),VLOOKUP($B1317,'[1]MT-GR-B'!$I$2:$J$693,2,FALSE),"")</f>
        <v>0.1</v>
      </c>
      <c r="L1317" s="58">
        <f>IF(ISNUMBER(VLOOKUP($B1317,'[1]WT-HS-B'!$I$2:$J$1220,2,FALSE)),VLOOKUP($B1317,'[1]WT-HS-B'!$I$2:$J$1220,2,FALSE),"")</f>
        <v>0.76</v>
      </c>
      <c r="M1317" s="58">
        <f>IF(ISNUMBER(VLOOKUP($B1317,'[1]KO-HS-B'!$I$2:$J$1046,2,FALSE)),VLOOKUP($B1317,'[1]KO-HS-B'!$I$2:$J$1046,2,FALSE),"")</f>
        <v>0.21</v>
      </c>
      <c r="N1317" s="58">
        <f>IF(ISNUMBER(VLOOKUP($B1317,'[1]MT-HS-B'!$I$2:$J$773,2,FALSE)),VLOOKUP($B1317,'[1]MT-HS-B'!$I$2:$J$773,2,FALSE),"")</f>
        <v>0.1</v>
      </c>
      <c r="O1317" s="40" t="str">
        <f t="shared" si="660"/>
        <v>MPD1_YEAST</v>
      </c>
      <c r="P1317" s="57">
        <f t="shared" si="661"/>
        <v>2.4242424242424234</v>
      </c>
      <c r="Q1317" s="57">
        <f t="shared" si="662"/>
        <v>2.1904761904761902</v>
      </c>
      <c r="R1317" s="57">
        <f t="shared" si="663"/>
        <v>0.9285714285714286</v>
      </c>
      <c r="S1317" s="56" t="str">
        <f t="shared" si="664"/>
        <v>n/a</v>
      </c>
      <c r="T1317" s="55">
        <f t="shared" si="665"/>
        <v>2.1904761904761902</v>
      </c>
      <c r="U1317" s="54">
        <f t="shared" si="666"/>
        <v>0.9285714285714286</v>
      </c>
      <c r="V1317" s="53">
        <f t="shared" si="667"/>
        <v>2.4242424242424234</v>
      </c>
      <c r="W1317" s="53">
        <f t="shared" si="668"/>
        <v>4.3809523809523805</v>
      </c>
      <c r="X1317" s="53">
        <f t="shared" si="669"/>
        <v>1.8571428571428572</v>
      </c>
      <c r="Y1317" s="52" t="str">
        <f t="shared" si="670"/>
        <v>HS only</v>
      </c>
      <c r="Z1317" s="51">
        <f t="shared" si="671"/>
        <v>0</v>
      </c>
      <c r="AA1317" s="50">
        <f t="shared" si="672"/>
        <v>0</v>
      </c>
      <c r="AB1317" s="40" t="str">
        <f t="shared" si="673"/>
        <v>MPD1</v>
      </c>
      <c r="AC1317" s="49">
        <f t="shared" si="674"/>
        <v>0.33</v>
      </c>
      <c r="AD1317" s="47">
        <f t="shared" si="675"/>
        <v>0.21</v>
      </c>
      <c r="AE1317" s="47">
        <f t="shared" si="676"/>
        <v>0.155</v>
      </c>
      <c r="AF1317" s="48">
        <f t="shared" si="677"/>
        <v>0.94499999999999995</v>
      </c>
      <c r="AG1317" s="47">
        <f t="shared" si="678"/>
        <v>0.66999999999999993</v>
      </c>
      <c r="AH1317" s="47">
        <f t="shared" si="679"/>
        <v>0.35</v>
      </c>
      <c r="AI1317" s="46">
        <f t="shared" si="680"/>
        <v>2.8636363636363633</v>
      </c>
      <c r="AJ1317" s="43">
        <f t="shared" si="681"/>
        <v>3.1904761904761902</v>
      </c>
      <c r="AK1317" s="43">
        <f t="shared" si="682"/>
        <v>2.258064516129032</v>
      </c>
      <c r="AL1317" s="45" t="str">
        <f t="shared" si="683"/>
        <v/>
      </c>
      <c r="AM1317" s="43">
        <f t="shared" si="684"/>
        <v>3.0978011366267797</v>
      </c>
      <c r="AN1317" s="42">
        <f t="shared" si="685"/>
        <v>1.3131983079178737</v>
      </c>
      <c r="AO1317" s="40" t="str">
        <f t="shared" si="686"/>
        <v>MPD1_YEAST</v>
      </c>
      <c r="AP1317" s="44" t="str">
        <f t="shared" si="687"/>
        <v/>
      </c>
      <c r="AQ1317" s="43">
        <f t="shared" si="688"/>
        <v>0</v>
      </c>
      <c r="AR1317" s="43">
        <f t="shared" si="689"/>
        <v>7.7781745930520188E-2</v>
      </c>
      <c r="AS1317" s="43">
        <f t="shared" si="690"/>
        <v>0.26162950903902238</v>
      </c>
      <c r="AT1317" s="43">
        <f t="shared" si="691"/>
        <v>0.65053823869162364</v>
      </c>
      <c r="AU1317" s="42">
        <f t="shared" si="692"/>
        <v>0.35355339059327379</v>
      </c>
    </row>
    <row r="1318" spans="1:47" ht="15" x14ac:dyDescent="0.25">
      <c r="A1318" s="40" t="s">
        <v>4509</v>
      </c>
      <c r="B1318" s="40" t="s">
        <v>4508</v>
      </c>
      <c r="C1318" s="60">
        <f>IF(ISNUMBER(VLOOKUP(B1318,'[1]WT-GR-A'!I$2:J$693,2,FALSE)),VLOOKUP(B1318,'[1]WT-GR-A'!I$2:J$693,2,FALSE),"")</f>
        <v>0.02</v>
      </c>
      <c r="D1318" s="58">
        <f>IF(ISNUMBER(VLOOKUP($B1318,'[1]KO-GR-A'!$I$2:$J$907,2,FALSE)),VLOOKUP($B1318,'[1]KO-GR-A'!$I$2:$J$907,2,FALSE),"")</f>
        <v>0.04</v>
      </c>
      <c r="E1318" s="58">
        <f>IF(ISNUMBER(VLOOKUP($B1318,'[1]MT-GR-A'!$I$2:$J$789,2,FALSE)),VLOOKUP($B1318,'[1]MT-GR-A'!$I$2:$J$789,2,FALSE),"")</f>
        <v>0.02</v>
      </c>
      <c r="F1318" s="58">
        <f>IF(ISNUMBER(VLOOKUP($B1318,'[1]WT-HS-A'!$I$2:$J$1224,2,FALSE)),VLOOKUP($B1318,'[1]WT-HS-A'!$I$2:$J$1224,2,FALSE),"")</f>
        <v>0.06</v>
      </c>
      <c r="G1318" s="58">
        <f>IF(ISNUMBER(VLOOKUP($B1318,'[1]KO-HS-A'!$I$2:$J$1229,2,FALSE)),VLOOKUP($B1318,'[1]KO-HS-A'!$I$2:$J$1229,2,FALSE),"")</f>
        <v>0.06</v>
      </c>
      <c r="H1318" s="58">
        <f>IF(ISNUMBER(VLOOKUP($B1318,'[1]MT-HS-A'!$I$2:$J$1362,2,FALSE)),VLOOKUP($B1318,'[1]MT-HS-A'!$I$2:$J$1362,2,FALSE),"")</f>
        <v>0.09</v>
      </c>
      <c r="I1318" s="59" t="str">
        <f>IF(ISNUMBER(VLOOKUP($B1318,'[1]WT-GR-B'!$I$2:$J$585,2,FALSE)),VLOOKUP($B1318,'[1]WT-GR-B'!$I$2:$J$585,2,FALSE),"")</f>
        <v/>
      </c>
      <c r="J1318" s="58">
        <f>IF(ISNUMBER(VLOOKUP($B1318,'[1]KO-GR-B'!$I$2:$J$900,2,FALSE)),VLOOKUP($B1318,'[1]KO-GR-B'!$I$2:$J$900,2,FALSE),"")</f>
        <v>0.04</v>
      </c>
      <c r="K1318" s="58">
        <f>IF(ISNUMBER(VLOOKUP($B1318,'[1]MT-GR-B'!$I$2:$J$693,2,FALSE)),VLOOKUP($B1318,'[1]MT-GR-B'!$I$2:$J$693,2,FALSE),"")</f>
        <v>0.02</v>
      </c>
      <c r="L1318" s="58">
        <f>IF(ISNUMBER(VLOOKUP($B1318,'[1]WT-HS-B'!$I$2:$J$1220,2,FALSE)),VLOOKUP($B1318,'[1]WT-HS-B'!$I$2:$J$1220,2,FALSE),"")</f>
        <v>0.06</v>
      </c>
      <c r="M1318" s="58">
        <f>IF(ISNUMBER(VLOOKUP($B1318,'[1]KO-HS-B'!$I$2:$J$1046,2,FALSE)),VLOOKUP($B1318,'[1]KO-HS-B'!$I$2:$J$1046,2,FALSE),"")</f>
        <v>0.04</v>
      </c>
      <c r="N1318" s="58">
        <f>IF(ISNUMBER(VLOOKUP($B1318,'[1]MT-HS-B'!$I$2:$J$773,2,FALSE)),VLOOKUP($B1318,'[1]MT-HS-B'!$I$2:$J$773,2,FALSE),"")</f>
        <v>0.02</v>
      </c>
      <c r="O1318" s="40" t="str">
        <f t="shared" si="660"/>
        <v>DOP1_YEAST</v>
      </c>
      <c r="P1318" s="57">
        <f t="shared" si="661"/>
        <v>1.9999999999999996</v>
      </c>
      <c r="Q1318" s="57">
        <f t="shared" si="662"/>
        <v>0.24999999999999994</v>
      </c>
      <c r="R1318" s="57">
        <f t="shared" si="663"/>
        <v>1.7499999999999998</v>
      </c>
      <c r="S1318" s="56" t="str">
        <f t="shared" si="664"/>
        <v>n/a</v>
      </c>
      <c r="T1318" s="55">
        <f t="shared" si="665"/>
        <v>0.24999999999999994</v>
      </c>
      <c r="U1318" s="54">
        <f t="shared" si="666"/>
        <v>1.7499999999999998</v>
      </c>
      <c r="V1318" s="53">
        <f t="shared" si="667"/>
        <v>1.9999999999999996</v>
      </c>
      <c r="W1318" s="53">
        <f t="shared" si="668"/>
        <v>0.49999999999999989</v>
      </c>
      <c r="X1318" s="53">
        <f t="shared" si="669"/>
        <v>3.4999999999999996</v>
      </c>
      <c r="Y1318" s="52" t="str">
        <f t="shared" si="670"/>
        <v>HS only</v>
      </c>
      <c r="Z1318" s="51">
        <f t="shared" si="671"/>
        <v>0</v>
      </c>
      <c r="AA1318" s="50">
        <f t="shared" si="672"/>
        <v>0</v>
      </c>
      <c r="AB1318" s="40" t="str">
        <f t="shared" si="673"/>
        <v>DOP1</v>
      </c>
      <c r="AC1318" s="49">
        <f t="shared" si="674"/>
        <v>0.02</v>
      </c>
      <c r="AD1318" s="47">
        <f t="shared" si="675"/>
        <v>0.04</v>
      </c>
      <c r="AE1318" s="47">
        <f t="shared" si="676"/>
        <v>0.02</v>
      </c>
      <c r="AF1318" s="48">
        <f t="shared" si="677"/>
        <v>0.06</v>
      </c>
      <c r="AG1318" s="47">
        <f t="shared" si="678"/>
        <v>0.05</v>
      </c>
      <c r="AH1318" s="47">
        <f t="shared" si="679"/>
        <v>5.5E-2</v>
      </c>
      <c r="AI1318" s="46">
        <f t="shared" si="680"/>
        <v>3</v>
      </c>
      <c r="AJ1318" s="43">
        <f t="shared" si="681"/>
        <v>1.25</v>
      </c>
      <c r="AK1318" s="43">
        <f t="shared" si="682"/>
        <v>2.75</v>
      </c>
      <c r="AL1318" s="45" t="str">
        <f t="shared" si="683"/>
        <v/>
      </c>
      <c r="AM1318" s="43">
        <f t="shared" si="684"/>
        <v>0.35355339059327379</v>
      </c>
      <c r="AN1318" s="42">
        <f t="shared" si="685"/>
        <v>2.4748737341529163</v>
      </c>
      <c r="AO1318" s="40" t="str">
        <f t="shared" si="686"/>
        <v>DOP1_YEAST</v>
      </c>
      <c r="AP1318" s="44" t="str">
        <f t="shared" si="687"/>
        <v/>
      </c>
      <c r="AQ1318" s="43">
        <f t="shared" si="688"/>
        <v>0</v>
      </c>
      <c r="AR1318" s="43">
        <f t="shared" si="689"/>
        <v>0</v>
      </c>
      <c r="AS1318" s="43">
        <f t="shared" si="690"/>
        <v>0</v>
      </c>
      <c r="AT1318" s="43">
        <f t="shared" si="691"/>
        <v>1.4142135623730907E-2</v>
      </c>
      <c r="AU1318" s="42">
        <f t="shared" si="692"/>
        <v>4.9497474683058318E-2</v>
      </c>
    </row>
    <row r="1319" spans="1:47" ht="15" x14ac:dyDescent="0.25">
      <c r="A1319" s="40" t="s">
        <v>4507</v>
      </c>
      <c r="B1319" s="40" t="s">
        <v>4506</v>
      </c>
      <c r="C1319" s="60" t="str">
        <f>IF(ISNUMBER(VLOOKUP(B1319,'[1]WT-GR-A'!I$2:J$693,2,FALSE)),VLOOKUP(B1319,'[1]WT-GR-A'!I$2:J$693,2,FALSE),"")</f>
        <v/>
      </c>
      <c r="D1319" s="58" t="str">
        <f>IF(ISNUMBER(VLOOKUP($B1319,'[1]KO-GR-A'!$I$2:$J$907,2,FALSE)),VLOOKUP($B1319,'[1]KO-GR-A'!$I$2:$J$907,2,FALSE),"")</f>
        <v/>
      </c>
      <c r="E1319" s="58" t="str">
        <f>IF(ISNUMBER(VLOOKUP($B1319,'[1]MT-GR-A'!$I$2:$J$789,2,FALSE)),VLOOKUP($B1319,'[1]MT-GR-A'!$I$2:$J$789,2,FALSE),"")</f>
        <v/>
      </c>
      <c r="F1319" s="58" t="str">
        <f>IF(ISNUMBER(VLOOKUP($B1319,'[1]WT-HS-A'!$I$2:$J$1224,2,FALSE)),VLOOKUP($B1319,'[1]WT-HS-A'!$I$2:$J$1224,2,FALSE),"")</f>
        <v/>
      </c>
      <c r="G1319" s="58">
        <f>IF(ISNUMBER(VLOOKUP($B1319,'[1]KO-HS-A'!$I$2:$J$1229,2,FALSE)),VLOOKUP($B1319,'[1]KO-HS-A'!$I$2:$J$1229,2,FALSE),"")</f>
        <v>0.06</v>
      </c>
      <c r="H1319" s="58">
        <f>IF(ISNUMBER(VLOOKUP($B1319,'[1]MT-HS-A'!$I$2:$J$1362,2,FALSE)),VLOOKUP($B1319,'[1]MT-HS-A'!$I$2:$J$1362,2,FALSE),"")</f>
        <v>0.06</v>
      </c>
      <c r="I1319" s="59" t="str">
        <f>IF(ISNUMBER(VLOOKUP($B1319,'[1]WT-GR-B'!$I$2:$J$585,2,FALSE)),VLOOKUP($B1319,'[1]WT-GR-B'!$I$2:$J$585,2,FALSE),"")</f>
        <v/>
      </c>
      <c r="J1319" s="58" t="str">
        <f>IF(ISNUMBER(VLOOKUP($B1319,'[1]KO-GR-B'!$I$2:$J$900,2,FALSE)),VLOOKUP($B1319,'[1]KO-GR-B'!$I$2:$J$900,2,FALSE),"")</f>
        <v/>
      </c>
      <c r="K1319" s="58" t="str">
        <f>IF(ISNUMBER(VLOOKUP($B1319,'[1]MT-GR-B'!$I$2:$J$693,2,FALSE)),VLOOKUP($B1319,'[1]MT-GR-B'!$I$2:$J$693,2,FALSE),"")</f>
        <v/>
      </c>
      <c r="L1319" s="58" t="str">
        <f>IF(ISNUMBER(VLOOKUP($B1319,'[1]WT-HS-B'!$I$2:$J$1220,2,FALSE)),VLOOKUP($B1319,'[1]WT-HS-B'!$I$2:$J$1220,2,FALSE),"")</f>
        <v/>
      </c>
      <c r="M1319" s="58" t="str">
        <f>IF(ISNUMBER(VLOOKUP($B1319,'[1]KO-HS-B'!$I$2:$J$1046,2,FALSE)),VLOOKUP($B1319,'[1]KO-HS-B'!$I$2:$J$1046,2,FALSE),"")</f>
        <v/>
      </c>
      <c r="N1319" s="58" t="str">
        <f>IF(ISNUMBER(VLOOKUP($B1319,'[1]MT-HS-B'!$I$2:$J$773,2,FALSE)),VLOOKUP($B1319,'[1]MT-HS-B'!$I$2:$J$773,2,FALSE),"")</f>
        <v/>
      </c>
      <c r="O1319" s="40" t="str">
        <f t="shared" si="660"/>
        <v>DSE1_YEAST</v>
      </c>
      <c r="P1319" s="57" t="str">
        <f t="shared" si="661"/>
        <v/>
      </c>
      <c r="Q1319" s="57" t="str">
        <f t="shared" si="662"/>
        <v/>
      </c>
      <c r="R1319" s="57" t="str">
        <f t="shared" si="663"/>
        <v/>
      </c>
      <c r="S1319" s="56" t="str">
        <f t="shared" si="664"/>
        <v>n/a</v>
      </c>
      <c r="T1319" s="55" t="str">
        <f t="shared" si="665"/>
        <v>n/a</v>
      </c>
      <c r="U1319" s="54" t="str">
        <f t="shared" si="666"/>
        <v>n/a</v>
      </c>
      <c r="V1319" s="53" t="str">
        <f t="shared" si="667"/>
        <v/>
      </c>
      <c r="W1319" s="53" t="str">
        <f t="shared" si="668"/>
        <v>HS only</v>
      </c>
      <c r="X1319" s="53" t="str">
        <f t="shared" si="669"/>
        <v>HS only</v>
      </c>
      <c r="Y1319" s="52" t="str">
        <f t="shared" si="670"/>
        <v/>
      </c>
      <c r="Z1319" s="51" t="str">
        <f t="shared" si="671"/>
        <v/>
      </c>
      <c r="AA1319" s="50" t="str">
        <f t="shared" si="672"/>
        <v/>
      </c>
      <c r="AB1319" s="40" t="str">
        <f t="shared" si="673"/>
        <v>DSE1</v>
      </c>
      <c r="AC1319" s="49">
        <f t="shared" si="674"/>
        <v>0</v>
      </c>
      <c r="AD1319" s="47">
        <f t="shared" si="675"/>
        <v>0</v>
      </c>
      <c r="AE1319" s="47">
        <f t="shared" si="676"/>
        <v>0</v>
      </c>
      <c r="AF1319" s="48">
        <f t="shared" si="677"/>
        <v>0</v>
      </c>
      <c r="AG1319" s="47">
        <f t="shared" si="678"/>
        <v>0.06</v>
      </c>
      <c r="AH1319" s="47">
        <f t="shared" si="679"/>
        <v>0.06</v>
      </c>
      <c r="AI1319" s="46" t="str">
        <f t="shared" si="680"/>
        <v/>
      </c>
      <c r="AJ1319" s="43" t="str">
        <f t="shared" si="681"/>
        <v>HS Only</v>
      </c>
      <c r="AK1319" s="43" t="str">
        <f t="shared" si="682"/>
        <v>HS Only</v>
      </c>
      <c r="AL1319" s="45" t="str">
        <f t="shared" si="683"/>
        <v/>
      </c>
      <c r="AM1319" s="43" t="str">
        <f t="shared" si="684"/>
        <v/>
      </c>
      <c r="AN1319" s="42" t="str">
        <f t="shared" si="685"/>
        <v/>
      </c>
      <c r="AO1319" s="40" t="str">
        <f t="shared" si="686"/>
        <v>DSE1_YEAST</v>
      </c>
      <c r="AP1319" s="44" t="str">
        <f t="shared" si="687"/>
        <v/>
      </c>
      <c r="AQ1319" s="43" t="str">
        <f t="shared" si="688"/>
        <v/>
      </c>
      <c r="AR1319" s="43" t="str">
        <f t="shared" si="689"/>
        <v/>
      </c>
      <c r="AS1319" s="43" t="str">
        <f t="shared" si="690"/>
        <v/>
      </c>
      <c r="AT1319" s="43" t="str">
        <f t="shared" si="691"/>
        <v/>
      </c>
      <c r="AU1319" s="42" t="str">
        <f t="shared" si="692"/>
        <v/>
      </c>
    </row>
    <row r="1320" spans="1:47" ht="15" x14ac:dyDescent="0.25">
      <c r="A1320" s="40" t="s">
        <v>4505</v>
      </c>
      <c r="B1320" s="40" t="s">
        <v>4504</v>
      </c>
      <c r="C1320" s="60" t="str">
        <f>IF(ISNUMBER(VLOOKUP(B1320,'[1]WT-GR-A'!I$2:J$693,2,FALSE)),VLOOKUP(B1320,'[1]WT-GR-A'!I$2:J$693,2,FALSE),"")</f>
        <v/>
      </c>
      <c r="D1320" s="58" t="str">
        <f>IF(ISNUMBER(VLOOKUP($B1320,'[1]KO-GR-A'!$I$2:$J$907,2,FALSE)),VLOOKUP($B1320,'[1]KO-GR-A'!$I$2:$J$907,2,FALSE),"")</f>
        <v/>
      </c>
      <c r="E1320" s="58">
        <f>IF(ISNUMBER(VLOOKUP($B1320,'[1]MT-GR-A'!$I$2:$J$789,2,FALSE)),VLOOKUP($B1320,'[1]MT-GR-A'!$I$2:$J$789,2,FALSE),"")</f>
        <v>0.05</v>
      </c>
      <c r="F1320" s="58" t="str">
        <f>IF(ISNUMBER(VLOOKUP($B1320,'[1]WT-HS-A'!$I$2:$J$1224,2,FALSE)),VLOOKUP($B1320,'[1]WT-HS-A'!$I$2:$J$1224,2,FALSE),"")</f>
        <v/>
      </c>
      <c r="G1320" s="58" t="str">
        <f>IF(ISNUMBER(VLOOKUP($B1320,'[1]KO-HS-A'!$I$2:$J$1229,2,FALSE)),VLOOKUP($B1320,'[1]KO-HS-A'!$I$2:$J$1229,2,FALSE),"")</f>
        <v/>
      </c>
      <c r="H1320" s="58">
        <f>IF(ISNUMBER(VLOOKUP($B1320,'[1]MT-HS-A'!$I$2:$J$1362,2,FALSE)),VLOOKUP($B1320,'[1]MT-HS-A'!$I$2:$J$1362,2,FALSE),"")</f>
        <v>0.05</v>
      </c>
      <c r="I1320" s="59" t="str">
        <f>IF(ISNUMBER(VLOOKUP($B1320,'[1]WT-GR-B'!$I$2:$J$585,2,FALSE)),VLOOKUP($B1320,'[1]WT-GR-B'!$I$2:$J$585,2,FALSE),"")</f>
        <v/>
      </c>
      <c r="J1320" s="58" t="str">
        <f>IF(ISNUMBER(VLOOKUP($B1320,'[1]KO-GR-B'!$I$2:$J$900,2,FALSE)),VLOOKUP($B1320,'[1]KO-GR-B'!$I$2:$J$900,2,FALSE),"")</f>
        <v/>
      </c>
      <c r="K1320" s="58" t="str">
        <f>IF(ISNUMBER(VLOOKUP($B1320,'[1]MT-GR-B'!$I$2:$J$693,2,FALSE)),VLOOKUP($B1320,'[1]MT-GR-B'!$I$2:$J$693,2,FALSE),"")</f>
        <v/>
      </c>
      <c r="L1320" s="58" t="str">
        <f>IF(ISNUMBER(VLOOKUP($B1320,'[1]WT-HS-B'!$I$2:$J$1220,2,FALSE)),VLOOKUP($B1320,'[1]WT-HS-B'!$I$2:$J$1220,2,FALSE),"")</f>
        <v/>
      </c>
      <c r="M1320" s="58" t="str">
        <f>IF(ISNUMBER(VLOOKUP($B1320,'[1]KO-HS-B'!$I$2:$J$1046,2,FALSE)),VLOOKUP($B1320,'[1]KO-HS-B'!$I$2:$J$1046,2,FALSE),"")</f>
        <v/>
      </c>
      <c r="N1320" s="58" t="str">
        <f>IF(ISNUMBER(VLOOKUP($B1320,'[1]MT-HS-B'!$I$2:$J$773,2,FALSE)),VLOOKUP($B1320,'[1]MT-HS-B'!$I$2:$J$773,2,FALSE),"")</f>
        <v/>
      </c>
      <c r="O1320" s="40" t="str">
        <f t="shared" si="660"/>
        <v>EAP1_YEAST</v>
      </c>
      <c r="P1320" s="57" t="str">
        <f t="shared" si="661"/>
        <v/>
      </c>
      <c r="Q1320" s="57" t="str">
        <f t="shared" si="662"/>
        <v/>
      </c>
      <c r="R1320" s="57">
        <f t="shared" si="663"/>
        <v>0</v>
      </c>
      <c r="S1320" s="56" t="str">
        <f t="shared" si="664"/>
        <v>n/a</v>
      </c>
      <c r="T1320" s="55" t="str">
        <f t="shared" si="665"/>
        <v>n/a</v>
      </c>
      <c r="U1320" s="54" t="str">
        <f t="shared" si="666"/>
        <v>n/a</v>
      </c>
      <c r="V1320" s="53" t="str">
        <f t="shared" si="667"/>
        <v/>
      </c>
      <c r="W1320" s="53" t="str">
        <f t="shared" si="668"/>
        <v/>
      </c>
      <c r="X1320" s="53">
        <f t="shared" si="669"/>
        <v>0</v>
      </c>
      <c r="Y1320" s="52" t="str">
        <f t="shared" si="670"/>
        <v/>
      </c>
      <c r="Z1320" s="51" t="str">
        <f t="shared" si="671"/>
        <v/>
      </c>
      <c r="AA1320" s="50" t="str">
        <f t="shared" si="672"/>
        <v/>
      </c>
      <c r="AB1320" s="40" t="str">
        <f t="shared" si="673"/>
        <v>EAP1</v>
      </c>
      <c r="AC1320" s="49">
        <f t="shared" si="674"/>
        <v>0</v>
      </c>
      <c r="AD1320" s="47">
        <f t="shared" si="675"/>
        <v>0</v>
      </c>
      <c r="AE1320" s="47">
        <f t="shared" si="676"/>
        <v>0.05</v>
      </c>
      <c r="AF1320" s="48">
        <f t="shared" si="677"/>
        <v>0</v>
      </c>
      <c r="AG1320" s="47">
        <f t="shared" si="678"/>
        <v>0</v>
      </c>
      <c r="AH1320" s="47">
        <f t="shared" si="679"/>
        <v>0.05</v>
      </c>
      <c r="AI1320" s="46" t="str">
        <f t="shared" si="680"/>
        <v/>
      </c>
      <c r="AJ1320" s="43" t="str">
        <f t="shared" si="681"/>
        <v/>
      </c>
      <c r="AK1320" s="43">
        <f t="shared" si="682"/>
        <v>1</v>
      </c>
      <c r="AL1320" s="45" t="str">
        <f t="shared" si="683"/>
        <v/>
      </c>
      <c r="AM1320" s="43" t="str">
        <f t="shared" si="684"/>
        <v/>
      </c>
      <c r="AN1320" s="42" t="str">
        <f t="shared" si="685"/>
        <v/>
      </c>
      <c r="AO1320" s="40" t="str">
        <f t="shared" si="686"/>
        <v>EAP1_YEAST</v>
      </c>
      <c r="AP1320" s="44" t="str">
        <f t="shared" si="687"/>
        <v/>
      </c>
      <c r="AQ1320" s="43" t="str">
        <f t="shared" si="688"/>
        <v/>
      </c>
      <c r="AR1320" s="43" t="str">
        <f t="shared" si="689"/>
        <v/>
      </c>
      <c r="AS1320" s="43" t="str">
        <f t="shared" si="690"/>
        <v/>
      </c>
      <c r="AT1320" s="43" t="str">
        <f t="shared" si="691"/>
        <v/>
      </c>
      <c r="AU1320" s="42" t="str">
        <f t="shared" si="692"/>
        <v/>
      </c>
    </row>
    <row r="1321" spans="1:47" ht="15" x14ac:dyDescent="0.25">
      <c r="A1321" s="40" t="s">
        <v>4503</v>
      </c>
      <c r="B1321" s="40" t="s">
        <v>4502</v>
      </c>
      <c r="C1321" s="60" t="str">
        <f>IF(ISNUMBER(VLOOKUP(B1321,'[1]WT-GR-A'!I$2:J$693,2,FALSE)),VLOOKUP(B1321,'[1]WT-GR-A'!I$2:J$693,2,FALSE),"")</f>
        <v/>
      </c>
      <c r="D1321" s="58">
        <f>IF(ISNUMBER(VLOOKUP($B1321,'[1]KO-GR-A'!$I$2:$J$907,2,FALSE)),VLOOKUP($B1321,'[1]KO-GR-A'!$I$2:$J$907,2,FALSE),"")</f>
        <v>0.04</v>
      </c>
      <c r="E1321" s="58" t="str">
        <f>IF(ISNUMBER(VLOOKUP($B1321,'[1]MT-GR-A'!$I$2:$J$789,2,FALSE)),VLOOKUP($B1321,'[1]MT-GR-A'!$I$2:$J$789,2,FALSE),"")</f>
        <v/>
      </c>
      <c r="F1321" s="58" t="str">
        <f>IF(ISNUMBER(VLOOKUP($B1321,'[1]WT-HS-A'!$I$2:$J$1224,2,FALSE)),VLOOKUP($B1321,'[1]WT-HS-A'!$I$2:$J$1224,2,FALSE),"")</f>
        <v/>
      </c>
      <c r="G1321" s="58" t="str">
        <f>IF(ISNUMBER(VLOOKUP($B1321,'[1]KO-HS-A'!$I$2:$J$1229,2,FALSE)),VLOOKUP($B1321,'[1]KO-HS-A'!$I$2:$J$1229,2,FALSE),"")</f>
        <v/>
      </c>
      <c r="H1321" s="58" t="str">
        <f>IF(ISNUMBER(VLOOKUP($B1321,'[1]MT-HS-A'!$I$2:$J$1362,2,FALSE)),VLOOKUP($B1321,'[1]MT-HS-A'!$I$2:$J$1362,2,FALSE),"")</f>
        <v/>
      </c>
      <c r="I1321" s="59" t="str">
        <f>IF(ISNUMBER(VLOOKUP($B1321,'[1]WT-GR-B'!$I$2:$J$585,2,FALSE)),VLOOKUP($B1321,'[1]WT-GR-B'!$I$2:$J$585,2,FALSE),"")</f>
        <v/>
      </c>
      <c r="J1321" s="58">
        <f>IF(ISNUMBER(VLOOKUP($B1321,'[1]KO-GR-B'!$I$2:$J$900,2,FALSE)),VLOOKUP($B1321,'[1]KO-GR-B'!$I$2:$J$900,2,FALSE),"")</f>
        <v>7.0000000000000007E-2</v>
      </c>
      <c r="K1321" s="58" t="str">
        <f>IF(ISNUMBER(VLOOKUP($B1321,'[1]MT-GR-B'!$I$2:$J$693,2,FALSE)),VLOOKUP($B1321,'[1]MT-GR-B'!$I$2:$J$693,2,FALSE),"")</f>
        <v/>
      </c>
      <c r="L1321" s="58" t="str">
        <f>IF(ISNUMBER(VLOOKUP($B1321,'[1]WT-HS-B'!$I$2:$J$1220,2,FALSE)),VLOOKUP($B1321,'[1]WT-HS-B'!$I$2:$J$1220,2,FALSE),"")</f>
        <v/>
      </c>
      <c r="M1321" s="58" t="str">
        <f>IF(ISNUMBER(VLOOKUP($B1321,'[1]KO-HS-B'!$I$2:$J$1046,2,FALSE)),VLOOKUP($B1321,'[1]KO-HS-B'!$I$2:$J$1046,2,FALSE),"")</f>
        <v/>
      </c>
      <c r="N1321" s="58" t="str">
        <f>IF(ISNUMBER(VLOOKUP($B1321,'[1]MT-HS-B'!$I$2:$J$773,2,FALSE)),VLOOKUP($B1321,'[1]MT-HS-B'!$I$2:$J$773,2,FALSE),"")</f>
        <v/>
      </c>
      <c r="O1321" s="40" t="str">
        <f t="shared" si="660"/>
        <v>EBS1_YEAST</v>
      </c>
      <c r="P1321" s="57" t="str">
        <f t="shared" si="661"/>
        <v/>
      </c>
      <c r="Q1321" s="57" t="str">
        <f t="shared" si="662"/>
        <v>GR only</v>
      </c>
      <c r="R1321" s="57" t="str">
        <f t="shared" si="663"/>
        <v/>
      </c>
      <c r="S1321" s="56" t="str">
        <f t="shared" si="664"/>
        <v>n/a</v>
      </c>
      <c r="T1321" s="55" t="str">
        <f t="shared" si="665"/>
        <v>n/a</v>
      </c>
      <c r="U1321" s="54" t="str">
        <f t="shared" si="666"/>
        <v>n/a</v>
      </c>
      <c r="V1321" s="53" t="str">
        <f t="shared" si="667"/>
        <v/>
      </c>
      <c r="W1321" s="53" t="str">
        <f t="shared" si="668"/>
        <v>GR only</v>
      </c>
      <c r="X1321" s="53" t="str">
        <f t="shared" si="669"/>
        <v/>
      </c>
      <c r="Y1321" s="52" t="str">
        <f t="shared" si="670"/>
        <v/>
      </c>
      <c r="Z1321" s="51" t="str">
        <f t="shared" si="671"/>
        <v>GR only</v>
      </c>
      <c r="AA1321" s="50" t="str">
        <f t="shared" si="672"/>
        <v/>
      </c>
      <c r="AB1321" s="40" t="str">
        <f t="shared" si="673"/>
        <v>EBS1</v>
      </c>
      <c r="AC1321" s="49">
        <f t="shared" si="674"/>
        <v>0</v>
      </c>
      <c r="AD1321" s="47">
        <f t="shared" si="675"/>
        <v>5.5000000000000007E-2</v>
      </c>
      <c r="AE1321" s="47">
        <f t="shared" si="676"/>
        <v>0</v>
      </c>
      <c r="AF1321" s="48">
        <f t="shared" si="677"/>
        <v>0</v>
      </c>
      <c r="AG1321" s="47">
        <f t="shared" si="678"/>
        <v>0</v>
      </c>
      <c r="AH1321" s="47">
        <f t="shared" si="679"/>
        <v>0</v>
      </c>
      <c r="AI1321" s="46" t="str">
        <f t="shared" si="680"/>
        <v/>
      </c>
      <c r="AJ1321" s="43">
        <f t="shared" si="681"/>
        <v>0</v>
      </c>
      <c r="AK1321" s="43" t="str">
        <f t="shared" si="682"/>
        <v/>
      </c>
      <c r="AL1321" s="45" t="str">
        <f t="shared" si="683"/>
        <v/>
      </c>
      <c r="AM1321" s="43" t="str">
        <f t="shared" si="684"/>
        <v/>
      </c>
      <c r="AN1321" s="42" t="str">
        <f t="shared" si="685"/>
        <v/>
      </c>
      <c r="AO1321" s="40" t="str">
        <f t="shared" si="686"/>
        <v>EBS1_YEAST</v>
      </c>
      <c r="AP1321" s="44" t="str">
        <f t="shared" si="687"/>
        <v/>
      </c>
      <c r="AQ1321" s="43">
        <f t="shared" si="688"/>
        <v>2.1213203435596403E-2</v>
      </c>
      <c r="AR1321" s="43" t="str">
        <f t="shared" si="689"/>
        <v/>
      </c>
      <c r="AS1321" s="43" t="str">
        <f t="shared" si="690"/>
        <v/>
      </c>
      <c r="AT1321" s="43" t="str">
        <f t="shared" si="691"/>
        <v/>
      </c>
      <c r="AU1321" s="42" t="str">
        <f t="shared" si="692"/>
        <v/>
      </c>
    </row>
    <row r="1322" spans="1:47" ht="15" x14ac:dyDescent="0.25">
      <c r="A1322" s="40" t="s">
        <v>4501</v>
      </c>
      <c r="B1322" s="40" t="s">
        <v>4500</v>
      </c>
      <c r="C1322" s="60" t="str">
        <f>IF(ISNUMBER(VLOOKUP(B1322,'[1]WT-GR-A'!I$2:J$693,2,FALSE)),VLOOKUP(B1322,'[1]WT-GR-A'!I$2:J$693,2,FALSE),"")</f>
        <v/>
      </c>
      <c r="D1322" s="58" t="str">
        <f>IF(ISNUMBER(VLOOKUP($B1322,'[1]KO-GR-A'!$I$2:$J$907,2,FALSE)),VLOOKUP($B1322,'[1]KO-GR-A'!$I$2:$J$907,2,FALSE),"")</f>
        <v/>
      </c>
      <c r="E1322" s="58" t="str">
        <f>IF(ISNUMBER(VLOOKUP($B1322,'[1]MT-GR-A'!$I$2:$J$789,2,FALSE)),VLOOKUP($B1322,'[1]MT-GR-A'!$I$2:$J$789,2,FALSE),"")</f>
        <v/>
      </c>
      <c r="F1322" s="58">
        <f>IF(ISNUMBER(VLOOKUP($B1322,'[1]WT-HS-A'!$I$2:$J$1224,2,FALSE)),VLOOKUP($B1322,'[1]WT-HS-A'!$I$2:$J$1224,2,FALSE),"")</f>
        <v>0.02</v>
      </c>
      <c r="G1322" s="58">
        <f>IF(ISNUMBER(VLOOKUP($B1322,'[1]KO-HS-A'!$I$2:$J$1229,2,FALSE)),VLOOKUP($B1322,'[1]KO-HS-A'!$I$2:$J$1229,2,FALSE),"")</f>
        <v>0.02</v>
      </c>
      <c r="H1322" s="58" t="str">
        <f>IF(ISNUMBER(VLOOKUP($B1322,'[1]MT-HS-A'!$I$2:$J$1362,2,FALSE)),VLOOKUP($B1322,'[1]MT-HS-A'!$I$2:$J$1362,2,FALSE),"")</f>
        <v/>
      </c>
      <c r="I1322" s="59" t="str">
        <f>IF(ISNUMBER(VLOOKUP($B1322,'[1]WT-GR-B'!$I$2:$J$585,2,FALSE)),VLOOKUP($B1322,'[1]WT-GR-B'!$I$2:$J$585,2,FALSE),"")</f>
        <v/>
      </c>
      <c r="J1322" s="58" t="str">
        <f>IF(ISNUMBER(VLOOKUP($B1322,'[1]KO-GR-B'!$I$2:$J$900,2,FALSE)),VLOOKUP($B1322,'[1]KO-GR-B'!$I$2:$J$900,2,FALSE),"")</f>
        <v/>
      </c>
      <c r="K1322" s="58" t="str">
        <f>IF(ISNUMBER(VLOOKUP($B1322,'[1]MT-GR-B'!$I$2:$J$693,2,FALSE)),VLOOKUP($B1322,'[1]MT-GR-B'!$I$2:$J$693,2,FALSE),"")</f>
        <v/>
      </c>
      <c r="L1322" s="58" t="str">
        <f>IF(ISNUMBER(VLOOKUP($B1322,'[1]WT-HS-B'!$I$2:$J$1220,2,FALSE)),VLOOKUP($B1322,'[1]WT-HS-B'!$I$2:$J$1220,2,FALSE),"")</f>
        <v/>
      </c>
      <c r="M1322" s="58" t="str">
        <f>IF(ISNUMBER(VLOOKUP($B1322,'[1]KO-HS-B'!$I$2:$J$1046,2,FALSE)),VLOOKUP($B1322,'[1]KO-HS-B'!$I$2:$J$1046,2,FALSE),"")</f>
        <v/>
      </c>
      <c r="N1322" s="58">
        <f>IF(ISNUMBER(VLOOKUP($B1322,'[1]MT-HS-B'!$I$2:$J$773,2,FALSE)),VLOOKUP($B1322,'[1]MT-HS-B'!$I$2:$J$773,2,FALSE),"")</f>
        <v>0.02</v>
      </c>
      <c r="O1322" s="40" t="str">
        <f t="shared" si="660"/>
        <v>ECM30_YEAST</v>
      </c>
      <c r="P1322" s="57" t="str">
        <f t="shared" si="661"/>
        <v/>
      </c>
      <c r="Q1322" s="57" t="str">
        <f t="shared" si="662"/>
        <v/>
      </c>
      <c r="R1322" s="57" t="str">
        <f t="shared" si="663"/>
        <v/>
      </c>
      <c r="S1322" s="56" t="str">
        <f t="shared" si="664"/>
        <v>n/a</v>
      </c>
      <c r="T1322" s="55" t="str">
        <f t="shared" si="665"/>
        <v>n/a</v>
      </c>
      <c r="U1322" s="54" t="str">
        <f t="shared" si="666"/>
        <v>n/a</v>
      </c>
      <c r="V1322" s="53" t="str">
        <f t="shared" si="667"/>
        <v>HS only</v>
      </c>
      <c r="W1322" s="53" t="str">
        <f t="shared" si="668"/>
        <v>HS only</v>
      </c>
      <c r="X1322" s="53" t="str">
        <f t="shared" si="669"/>
        <v/>
      </c>
      <c r="Y1322" s="52" t="str">
        <f t="shared" si="670"/>
        <v/>
      </c>
      <c r="Z1322" s="51" t="str">
        <f t="shared" si="671"/>
        <v/>
      </c>
      <c r="AA1322" s="50" t="str">
        <f t="shared" si="672"/>
        <v>HS only</v>
      </c>
      <c r="AB1322" s="40" t="str">
        <f t="shared" si="673"/>
        <v>ECM30</v>
      </c>
      <c r="AC1322" s="49">
        <f t="shared" si="674"/>
        <v>0</v>
      </c>
      <c r="AD1322" s="47">
        <f t="shared" si="675"/>
        <v>0</v>
      </c>
      <c r="AE1322" s="47">
        <f t="shared" si="676"/>
        <v>0</v>
      </c>
      <c r="AF1322" s="48">
        <f t="shared" si="677"/>
        <v>0.02</v>
      </c>
      <c r="AG1322" s="47">
        <f t="shared" si="678"/>
        <v>0.02</v>
      </c>
      <c r="AH1322" s="47">
        <f t="shared" si="679"/>
        <v>0.02</v>
      </c>
      <c r="AI1322" s="46" t="str">
        <f t="shared" si="680"/>
        <v>HS Only</v>
      </c>
      <c r="AJ1322" s="43" t="str">
        <f t="shared" si="681"/>
        <v>HS Only</v>
      </c>
      <c r="AK1322" s="43" t="str">
        <f t="shared" si="682"/>
        <v>HS Only</v>
      </c>
      <c r="AL1322" s="45" t="str">
        <f t="shared" si="683"/>
        <v/>
      </c>
      <c r="AM1322" s="43" t="str">
        <f t="shared" si="684"/>
        <v/>
      </c>
      <c r="AN1322" s="42" t="str">
        <f t="shared" si="685"/>
        <v/>
      </c>
      <c r="AO1322" s="40" t="str">
        <f t="shared" si="686"/>
        <v>ECM30_YEAST</v>
      </c>
      <c r="AP1322" s="44" t="str">
        <f t="shared" si="687"/>
        <v/>
      </c>
      <c r="AQ1322" s="43" t="str">
        <f t="shared" si="688"/>
        <v/>
      </c>
      <c r="AR1322" s="43" t="str">
        <f t="shared" si="689"/>
        <v/>
      </c>
      <c r="AS1322" s="43" t="str">
        <f t="shared" si="690"/>
        <v/>
      </c>
      <c r="AT1322" s="43" t="str">
        <f t="shared" si="691"/>
        <v/>
      </c>
      <c r="AU1322" s="42" t="str">
        <f t="shared" si="692"/>
        <v/>
      </c>
    </row>
    <row r="1323" spans="1:47" ht="15" x14ac:dyDescent="0.25">
      <c r="A1323" s="40" t="s">
        <v>4499</v>
      </c>
      <c r="B1323" s="40" t="s">
        <v>4498</v>
      </c>
      <c r="C1323" s="60">
        <f>IF(ISNUMBER(VLOOKUP(B1323,'[1]WT-GR-A'!I$2:J$693,2,FALSE)),VLOOKUP(B1323,'[1]WT-GR-A'!I$2:J$693,2,FALSE),"")</f>
        <v>0.04</v>
      </c>
      <c r="D1323" s="58">
        <f>IF(ISNUMBER(VLOOKUP($B1323,'[1]KO-GR-A'!$I$2:$J$907,2,FALSE)),VLOOKUP($B1323,'[1]KO-GR-A'!$I$2:$J$907,2,FALSE),"")</f>
        <v>0.04</v>
      </c>
      <c r="E1323" s="58">
        <f>IF(ISNUMBER(VLOOKUP($B1323,'[1]MT-GR-A'!$I$2:$J$789,2,FALSE)),VLOOKUP($B1323,'[1]MT-GR-A'!$I$2:$J$789,2,FALSE),"")</f>
        <v>0.04</v>
      </c>
      <c r="F1323" s="58">
        <f>IF(ISNUMBER(VLOOKUP($B1323,'[1]WT-HS-A'!$I$2:$J$1224,2,FALSE)),VLOOKUP($B1323,'[1]WT-HS-A'!$I$2:$J$1224,2,FALSE),"")</f>
        <v>0.08</v>
      </c>
      <c r="G1323" s="58">
        <f>IF(ISNUMBER(VLOOKUP($B1323,'[1]KO-HS-A'!$I$2:$J$1229,2,FALSE)),VLOOKUP($B1323,'[1]KO-HS-A'!$I$2:$J$1229,2,FALSE),"")</f>
        <v>0.08</v>
      </c>
      <c r="H1323" s="58">
        <f>IF(ISNUMBER(VLOOKUP($B1323,'[1]MT-HS-A'!$I$2:$J$1362,2,FALSE)),VLOOKUP($B1323,'[1]MT-HS-A'!$I$2:$J$1362,2,FALSE),"")</f>
        <v>0.12</v>
      </c>
      <c r="I1323" s="59">
        <f>IF(ISNUMBER(VLOOKUP($B1323,'[1]WT-GR-B'!$I$2:$J$585,2,FALSE)),VLOOKUP($B1323,'[1]WT-GR-B'!$I$2:$J$585,2,FALSE),"")</f>
        <v>0.08</v>
      </c>
      <c r="J1323" s="58">
        <f>IF(ISNUMBER(VLOOKUP($B1323,'[1]KO-GR-B'!$I$2:$J$900,2,FALSE)),VLOOKUP($B1323,'[1]KO-GR-B'!$I$2:$J$900,2,FALSE),"")</f>
        <v>0.04</v>
      </c>
      <c r="K1323" s="58">
        <f>IF(ISNUMBER(VLOOKUP($B1323,'[1]MT-GR-B'!$I$2:$J$693,2,FALSE)),VLOOKUP($B1323,'[1]MT-GR-B'!$I$2:$J$693,2,FALSE),"")</f>
        <v>0.04</v>
      </c>
      <c r="L1323" s="58">
        <f>IF(ISNUMBER(VLOOKUP($B1323,'[1]WT-HS-B'!$I$2:$J$1220,2,FALSE)),VLOOKUP($B1323,'[1]WT-HS-B'!$I$2:$J$1220,2,FALSE),"")</f>
        <v>0.04</v>
      </c>
      <c r="M1323" s="58">
        <f>IF(ISNUMBER(VLOOKUP($B1323,'[1]KO-HS-B'!$I$2:$J$1046,2,FALSE)),VLOOKUP($B1323,'[1]KO-HS-B'!$I$2:$J$1046,2,FALSE),"")</f>
        <v>0.04</v>
      </c>
      <c r="N1323" s="58">
        <f>IF(ISNUMBER(VLOOKUP($B1323,'[1]MT-HS-B'!$I$2:$J$773,2,FALSE)),VLOOKUP($B1323,'[1]MT-HS-B'!$I$2:$J$773,2,FALSE),"")</f>
        <v>0.04</v>
      </c>
      <c r="O1323" s="40" t="str">
        <f t="shared" si="660"/>
        <v>EFR3_YEAST</v>
      </c>
      <c r="P1323" s="57">
        <f t="shared" si="661"/>
        <v>0.25</v>
      </c>
      <c r="Q1323" s="57">
        <f t="shared" si="662"/>
        <v>0.5</v>
      </c>
      <c r="R1323" s="57">
        <f t="shared" si="663"/>
        <v>0.99999999999999978</v>
      </c>
      <c r="S1323" s="56">
        <f t="shared" si="664"/>
        <v>0.75</v>
      </c>
      <c r="T1323" s="55">
        <f t="shared" si="665"/>
        <v>0.5</v>
      </c>
      <c r="U1323" s="54">
        <f t="shared" si="666"/>
        <v>0.99999999999999978</v>
      </c>
      <c r="V1323" s="53">
        <f t="shared" si="667"/>
        <v>1</v>
      </c>
      <c r="W1323" s="53">
        <f t="shared" si="668"/>
        <v>1</v>
      </c>
      <c r="X1323" s="53">
        <f t="shared" si="669"/>
        <v>1.9999999999999996</v>
      </c>
      <c r="Y1323" s="52">
        <f t="shared" si="670"/>
        <v>-0.5</v>
      </c>
      <c r="Z1323" s="51">
        <f t="shared" si="671"/>
        <v>0</v>
      </c>
      <c r="AA1323" s="50">
        <f t="shared" si="672"/>
        <v>0</v>
      </c>
      <c r="AB1323" s="40" t="str">
        <f t="shared" si="673"/>
        <v>EFR3</v>
      </c>
      <c r="AC1323" s="49">
        <f t="shared" si="674"/>
        <v>0.06</v>
      </c>
      <c r="AD1323" s="47">
        <f t="shared" si="675"/>
        <v>0.04</v>
      </c>
      <c r="AE1323" s="47">
        <f t="shared" si="676"/>
        <v>0.04</v>
      </c>
      <c r="AF1323" s="48">
        <f t="shared" si="677"/>
        <v>0.06</v>
      </c>
      <c r="AG1323" s="47">
        <f t="shared" si="678"/>
        <v>0.06</v>
      </c>
      <c r="AH1323" s="47">
        <f t="shared" si="679"/>
        <v>0.08</v>
      </c>
      <c r="AI1323" s="46">
        <f t="shared" si="680"/>
        <v>1</v>
      </c>
      <c r="AJ1323" s="43">
        <f t="shared" si="681"/>
        <v>1.5</v>
      </c>
      <c r="AK1323" s="43">
        <f t="shared" si="682"/>
        <v>2</v>
      </c>
      <c r="AL1323" s="45">
        <f t="shared" si="683"/>
        <v>1.0606601717798212</v>
      </c>
      <c r="AM1323" s="43">
        <f t="shared" si="684"/>
        <v>0.70710678118654757</v>
      </c>
      <c r="AN1323" s="42">
        <f t="shared" si="685"/>
        <v>1.4142135623730951</v>
      </c>
      <c r="AO1323" s="40" t="str">
        <f t="shared" si="686"/>
        <v>EFR3_YEAST</v>
      </c>
      <c r="AP1323" s="44">
        <f t="shared" si="687"/>
        <v>2.8284271247461908E-2</v>
      </c>
      <c r="AQ1323" s="43">
        <f t="shared" si="688"/>
        <v>0</v>
      </c>
      <c r="AR1323" s="43">
        <f t="shared" si="689"/>
        <v>0</v>
      </c>
      <c r="AS1323" s="43">
        <f t="shared" si="690"/>
        <v>2.8284271247461908E-2</v>
      </c>
      <c r="AT1323" s="43">
        <f t="shared" si="691"/>
        <v>2.8284271247461908E-2</v>
      </c>
      <c r="AU1323" s="42">
        <f t="shared" si="692"/>
        <v>5.6568542494923803E-2</v>
      </c>
    </row>
    <row r="1324" spans="1:47" ht="15" x14ac:dyDescent="0.25">
      <c r="A1324" s="40" t="s">
        <v>4497</v>
      </c>
      <c r="B1324" s="40" t="s">
        <v>4496</v>
      </c>
      <c r="C1324" s="60" t="str">
        <f>IF(ISNUMBER(VLOOKUP(B1324,'[1]WT-GR-A'!I$2:J$693,2,FALSE)),VLOOKUP(B1324,'[1]WT-GR-A'!I$2:J$693,2,FALSE),"")</f>
        <v/>
      </c>
      <c r="D1324" s="58">
        <f>IF(ISNUMBER(VLOOKUP($B1324,'[1]KO-GR-A'!$I$2:$J$907,2,FALSE)),VLOOKUP($B1324,'[1]KO-GR-A'!$I$2:$J$907,2,FALSE),"")</f>
        <v>0.09</v>
      </c>
      <c r="E1324" s="58" t="str">
        <f>IF(ISNUMBER(VLOOKUP($B1324,'[1]MT-GR-A'!$I$2:$J$789,2,FALSE)),VLOOKUP($B1324,'[1]MT-GR-A'!$I$2:$J$789,2,FALSE),"")</f>
        <v/>
      </c>
      <c r="F1324" s="58" t="str">
        <f>IF(ISNUMBER(VLOOKUP($B1324,'[1]WT-HS-A'!$I$2:$J$1224,2,FALSE)),VLOOKUP($B1324,'[1]WT-HS-A'!$I$2:$J$1224,2,FALSE),"")</f>
        <v/>
      </c>
      <c r="G1324" s="58" t="str">
        <f>IF(ISNUMBER(VLOOKUP($B1324,'[1]KO-HS-A'!$I$2:$J$1229,2,FALSE)),VLOOKUP($B1324,'[1]KO-HS-A'!$I$2:$J$1229,2,FALSE),"")</f>
        <v/>
      </c>
      <c r="H1324" s="58" t="str">
        <f>IF(ISNUMBER(VLOOKUP($B1324,'[1]MT-HS-A'!$I$2:$J$1362,2,FALSE)),VLOOKUP($B1324,'[1]MT-HS-A'!$I$2:$J$1362,2,FALSE),"")</f>
        <v/>
      </c>
      <c r="I1324" s="59" t="str">
        <f>IF(ISNUMBER(VLOOKUP($B1324,'[1]WT-GR-B'!$I$2:$J$585,2,FALSE)),VLOOKUP($B1324,'[1]WT-GR-B'!$I$2:$J$585,2,FALSE),"")</f>
        <v/>
      </c>
      <c r="J1324" s="58" t="str">
        <f>IF(ISNUMBER(VLOOKUP($B1324,'[1]KO-GR-B'!$I$2:$J$900,2,FALSE)),VLOOKUP($B1324,'[1]KO-GR-B'!$I$2:$J$900,2,FALSE),"")</f>
        <v/>
      </c>
      <c r="K1324" s="58" t="str">
        <f>IF(ISNUMBER(VLOOKUP($B1324,'[1]MT-GR-B'!$I$2:$J$693,2,FALSE)),VLOOKUP($B1324,'[1]MT-GR-B'!$I$2:$J$693,2,FALSE),"")</f>
        <v/>
      </c>
      <c r="L1324" s="58" t="str">
        <f>IF(ISNUMBER(VLOOKUP($B1324,'[1]WT-HS-B'!$I$2:$J$1220,2,FALSE)),VLOOKUP($B1324,'[1]WT-HS-B'!$I$2:$J$1220,2,FALSE),"")</f>
        <v/>
      </c>
      <c r="M1324" s="58" t="str">
        <f>IF(ISNUMBER(VLOOKUP($B1324,'[1]KO-HS-B'!$I$2:$J$1046,2,FALSE)),VLOOKUP($B1324,'[1]KO-HS-B'!$I$2:$J$1046,2,FALSE),"")</f>
        <v/>
      </c>
      <c r="N1324" s="58" t="str">
        <f>IF(ISNUMBER(VLOOKUP($B1324,'[1]MT-HS-B'!$I$2:$J$773,2,FALSE)),VLOOKUP($B1324,'[1]MT-HS-B'!$I$2:$J$773,2,FALSE),"")</f>
        <v/>
      </c>
      <c r="O1324" s="40" t="str">
        <f t="shared" si="660"/>
        <v>FAF1_YEAST</v>
      </c>
      <c r="P1324" s="57" t="str">
        <f t="shared" si="661"/>
        <v/>
      </c>
      <c r="Q1324" s="57" t="str">
        <f t="shared" si="662"/>
        <v/>
      </c>
      <c r="R1324" s="57" t="str">
        <f t="shared" si="663"/>
        <v/>
      </c>
      <c r="S1324" s="56" t="str">
        <f t="shared" si="664"/>
        <v>n/a</v>
      </c>
      <c r="T1324" s="55" t="str">
        <f t="shared" si="665"/>
        <v>n/a</v>
      </c>
      <c r="U1324" s="54" t="str">
        <f t="shared" si="666"/>
        <v>n/a</v>
      </c>
      <c r="V1324" s="53" t="str">
        <f t="shared" si="667"/>
        <v/>
      </c>
      <c r="W1324" s="53" t="str">
        <f t="shared" si="668"/>
        <v>GR only</v>
      </c>
      <c r="X1324" s="53" t="str">
        <f t="shared" si="669"/>
        <v/>
      </c>
      <c r="Y1324" s="52" t="str">
        <f t="shared" si="670"/>
        <v/>
      </c>
      <c r="Z1324" s="51" t="str">
        <f t="shared" si="671"/>
        <v/>
      </c>
      <c r="AA1324" s="50" t="str">
        <f t="shared" si="672"/>
        <v/>
      </c>
      <c r="AB1324" s="40" t="str">
        <f t="shared" si="673"/>
        <v>FAF1</v>
      </c>
      <c r="AC1324" s="49">
        <f t="shared" si="674"/>
        <v>0</v>
      </c>
      <c r="AD1324" s="47">
        <f t="shared" si="675"/>
        <v>0.09</v>
      </c>
      <c r="AE1324" s="47">
        <f t="shared" si="676"/>
        <v>0</v>
      </c>
      <c r="AF1324" s="48">
        <f t="shared" si="677"/>
        <v>0</v>
      </c>
      <c r="AG1324" s="47">
        <f t="shared" si="678"/>
        <v>0</v>
      </c>
      <c r="AH1324" s="47">
        <f t="shared" si="679"/>
        <v>0</v>
      </c>
      <c r="AI1324" s="46" t="str">
        <f t="shared" si="680"/>
        <v/>
      </c>
      <c r="AJ1324" s="43">
        <f t="shared" si="681"/>
        <v>0</v>
      </c>
      <c r="AK1324" s="43" t="str">
        <f t="shared" si="682"/>
        <v/>
      </c>
      <c r="AL1324" s="45" t="str">
        <f t="shared" si="683"/>
        <v/>
      </c>
      <c r="AM1324" s="43" t="str">
        <f t="shared" si="684"/>
        <v/>
      </c>
      <c r="AN1324" s="42" t="str">
        <f t="shared" si="685"/>
        <v/>
      </c>
      <c r="AO1324" s="40" t="str">
        <f t="shared" si="686"/>
        <v>FAF1_YEAST</v>
      </c>
      <c r="AP1324" s="44" t="str">
        <f t="shared" si="687"/>
        <v/>
      </c>
      <c r="AQ1324" s="43" t="str">
        <f t="shared" si="688"/>
        <v/>
      </c>
      <c r="AR1324" s="43" t="str">
        <f t="shared" si="689"/>
        <v/>
      </c>
      <c r="AS1324" s="43" t="str">
        <f t="shared" si="690"/>
        <v/>
      </c>
      <c r="AT1324" s="43" t="str">
        <f t="shared" si="691"/>
        <v/>
      </c>
      <c r="AU1324" s="42" t="str">
        <f t="shared" si="692"/>
        <v/>
      </c>
    </row>
    <row r="1325" spans="1:47" ht="15" x14ac:dyDescent="0.25">
      <c r="A1325" s="40" t="s">
        <v>4495</v>
      </c>
      <c r="B1325" s="40" t="s">
        <v>4494</v>
      </c>
      <c r="C1325" s="60" t="str">
        <f>IF(ISNUMBER(VLOOKUP(B1325,'[1]WT-GR-A'!I$2:J$693,2,FALSE)),VLOOKUP(B1325,'[1]WT-GR-A'!I$2:J$693,2,FALSE),"")</f>
        <v/>
      </c>
      <c r="D1325" s="58" t="str">
        <f>IF(ISNUMBER(VLOOKUP($B1325,'[1]KO-GR-A'!$I$2:$J$907,2,FALSE)),VLOOKUP($B1325,'[1]KO-GR-A'!$I$2:$J$907,2,FALSE),"")</f>
        <v/>
      </c>
      <c r="E1325" s="58" t="str">
        <f>IF(ISNUMBER(VLOOKUP($B1325,'[1]MT-GR-A'!$I$2:$J$789,2,FALSE)),VLOOKUP($B1325,'[1]MT-GR-A'!$I$2:$J$789,2,FALSE),"")</f>
        <v/>
      </c>
      <c r="F1325" s="58">
        <f>IF(ISNUMBER(VLOOKUP($B1325,'[1]WT-HS-A'!$I$2:$J$1224,2,FALSE)),VLOOKUP($B1325,'[1]WT-HS-A'!$I$2:$J$1224,2,FALSE),"")</f>
        <v>0.1</v>
      </c>
      <c r="G1325" s="58" t="str">
        <f>IF(ISNUMBER(VLOOKUP($B1325,'[1]KO-HS-A'!$I$2:$J$1229,2,FALSE)),VLOOKUP($B1325,'[1]KO-HS-A'!$I$2:$J$1229,2,FALSE),"")</f>
        <v/>
      </c>
      <c r="H1325" s="58" t="str">
        <f>IF(ISNUMBER(VLOOKUP($B1325,'[1]MT-HS-A'!$I$2:$J$1362,2,FALSE)),VLOOKUP($B1325,'[1]MT-HS-A'!$I$2:$J$1362,2,FALSE),"")</f>
        <v/>
      </c>
      <c r="I1325" s="59" t="str">
        <f>IF(ISNUMBER(VLOOKUP($B1325,'[1]WT-GR-B'!$I$2:$J$585,2,FALSE)),VLOOKUP($B1325,'[1]WT-GR-B'!$I$2:$J$585,2,FALSE),"")</f>
        <v/>
      </c>
      <c r="J1325" s="58" t="str">
        <f>IF(ISNUMBER(VLOOKUP($B1325,'[1]KO-GR-B'!$I$2:$J$900,2,FALSE)),VLOOKUP($B1325,'[1]KO-GR-B'!$I$2:$J$900,2,FALSE),"")</f>
        <v/>
      </c>
      <c r="K1325" s="58" t="str">
        <f>IF(ISNUMBER(VLOOKUP($B1325,'[1]MT-GR-B'!$I$2:$J$693,2,FALSE)),VLOOKUP($B1325,'[1]MT-GR-B'!$I$2:$J$693,2,FALSE),"")</f>
        <v/>
      </c>
      <c r="L1325" s="58">
        <f>IF(ISNUMBER(VLOOKUP($B1325,'[1]WT-HS-B'!$I$2:$J$1220,2,FALSE)),VLOOKUP($B1325,'[1]WT-HS-B'!$I$2:$J$1220,2,FALSE),"")</f>
        <v>0.1</v>
      </c>
      <c r="M1325" s="58">
        <f>IF(ISNUMBER(VLOOKUP($B1325,'[1]KO-HS-B'!$I$2:$J$1046,2,FALSE)),VLOOKUP($B1325,'[1]KO-HS-B'!$I$2:$J$1046,2,FALSE),"")</f>
        <v>0.1</v>
      </c>
      <c r="N1325" s="58" t="str">
        <f>IF(ISNUMBER(VLOOKUP($B1325,'[1]MT-HS-B'!$I$2:$J$773,2,FALSE)),VLOOKUP($B1325,'[1]MT-HS-B'!$I$2:$J$773,2,FALSE),"")</f>
        <v/>
      </c>
      <c r="O1325" s="40" t="str">
        <f t="shared" si="660"/>
        <v>FNTA_YEAST</v>
      </c>
      <c r="P1325" s="57" t="str">
        <f t="shared" si="661"/>
        <v>HS only</v>
      </c>
      <c r="Q1325" s="57" t="str">
        <f t="shared" si="662"/>
        <v/>
      </c>
      <c r="R1325" s="57" t="str">
        <f t="shared" si="663"/>
        <v/>
      </c>
      <c r="S1325" s="56" t="str">
        <f t="shared" si="664"/>
        <v>n/a</v>
      </c>
      <c r="T1325" s="55" t="str">
        <f t="shared" si="665"/>
        <v>n/a</v>
      </c>
      <c r="U1325" s="54" t="str">
        <f t="shared" si="666"/>
        <v>n/a</v>
      </c>
      <c r="V1325" s="53" t="str">
        <f t="shared" si="667"/>
        <v>HS only</v>
      </c>
      <c r="W1325" s="53" t="str">
        <f t="shared" si="668"/>
        <v/>
      </c>
      <c r="X1325" s="53" t="str">
        <f t="shared" si="669"/>
        <v/>
      </c>
      <c r="Y1325" s="52" t="str">
        <f t="shared" si="670"/>
        <v>HS only</v>
      </c>
      <c r="Z1325" s="51" t="str">
        <f t="shared" si="671"/>
        <v>HS only</v>
      </c>
      <c r="AA1325" s="50" t="str">
        <f t="shared" si="672"/>
        <v/>
      </c>
      <c r="AB1325" s="40" t="str">
        <f t="shared" si="673"/>
        <v>RAM2</v>
      </c>
      <c r="AC1325" s="49">
        <f t="shared" si="674"/>
        <v>0</v>
      </c>
      <c r="AD1325" s="47">
        <f t="shared" si="675"/>
        <v>0</v>
      </c>
      <c r="AE1325" s="47">
        <f t="shared" si="676"/>
        <v>0</v>
      </c>
      <c r="AF1325" s="48">
        <f t="shared" si="677"/>
        <v>0.1</v>
      </c>
      <c r="AG1325" s="47">
        <f t="shared" si="678"/>
        <v>0.1</v>
      </c>
      <c r="AH1325" s="47">
        <f t="shared" si="679"/>
        <v>0</v>
      </c>
      <c r="AI1325" s="46" t="str">
        <f t="shared" si="680"/>
        <v>HS Only</v>
      </c>
      <c r="AJ1325" s="43" t="str">
        <f t="shared" si="681"/>
        <v>HS Only</v>
      </c>
      <c r="AK1325" s="43" t="str">
        <f t="shared" si="682"/>
        <v/>
      </c>
      <c r="AL1325" s="45" t="str">
        <f t="shared" si="683"/>
        <v/>
      </c>
      <c r="AM1325" s="43" t="str">
        <f t="shared" si="684"/>
        <v/>
      </c>
      <c r="AN1325" s="42" t="str">
        <f t="shared" si="685"/>
        <v/>
      </c>
      <c r="AO1325" s="40" t="str">
        <f t="shared" si="686"/>
        <v>FNTA_YEAST</v>
      </c>
      <c r="AP1325" s="44" t="str">
        <f t="shared" si="687"/>
        <v/>
      </c>
      <c r="AQ1325" s="43" t="str">
        <f t="shared" si="688"/>
        <v/>
      </c>
      <c r="AR1325" s="43" t="str">
        <f t="shared" si="689"/>
        <v/>
      </c>
      <c r="AS1325" s="43">
        <f t="shared" si="690"/>
        <v>0</v>
      </c>
      <c r="AT1325" s="43" t="str">
        <f t="shared" si="691"/>
        <v/>
      </c>
      <c r="AU1325" s="42" t="str">
        <f t="shared" si="692"/>
        <v/>
      </c>
    </row>
    <row r="1326" spans="1:47" ht="15" x14ac:dyDescent="0.25">
      <c r="A1326" s="40" t="s">
        <v>4493</v>
      </c>
      <c r="B1326" s="40" t="s">
        <v>4492</v>
      </c>
      <c r="C1326" s="60" t="str">
        <f>IF(ISNUMBER(VLOOKUP(B1326,'[1]WT-GR-A'!I$2:J$693,2,FALSE)),VLOOKUP(B1326,'[1]WT-GR-A'!I$2:J$693,2,FALSE),"")</f>
        <v/>
      </c>
      <c r="D1326" s="58">
        <f>IF(ISNUMBER(VLOOKUP($B1326,'[1]KO-GR-A'!$I$2:$J$907,2,FALSE)),VLOOKUP($B1326,'[1]KO-GR-A'!$I$2:$J$907,2,FALSE),"")</f>
        <v>0.02</v>
      </c>
      <c r="E1326" s="58" t="str">
        <f>IF(ISNUMBER(VLOOKUP($B1326,'[1]MT-GR-A'!$I$2:$J$789,2,FALSE)),VLOOKUP($B1326,'[1]MT-GR-A'!$I$2:$J$789,2,FALSE),"")</f>
        <v/>
      </c>
      <c r="F1326" s="58" t="str">
        <f>IF(ISNUMBER(VLOOKUP($B1326,'[1]WT-HS-A'!$I$2:$J$1224,2,FALSE)),VLOOKUP($B1326,'[1]WT-HS-A'!$I$2:$J$1224,2,FALSE),"")</f>
        <v/>
      </c>
      <c r="G1326" s="58" t="str">
        <f>IF(ISNUMBER(VLOOKUP($B1326,'[1]KO-HS-A'!$I$2:$J$1229,2,FALSE)),VLOOKUP($B1326,'[1]KO-HS-A'!$I$2:$J$1229,2,FALSE),"")</f>
        <v/>
      </c>
      <c r="H1326" s="58">
        <f>IF(ISNUMBER(VLOOKUP($B1326,'[1]MT-HS-A'!$I$2:$J$1362,2,FALSE)),VLOOKUP($B1326,'[1]MT-HS-A'!$I$2:$J$1362,2,FALSE),"")</f>
        <v>0.02</v>
      </c>
      <c r="I1326" s="59" t="str">
        <f>IF(ISNUMBER(VLOOKUP($B1326,'[1]WT-GR-B'!$I$2:$J$585,2,FALSE)),VLOOKUP($B1326,'[1]WT-GR-B'!$I$2:$J$585,2,FALSE),"")</f>
        <v/>
      </c>
      <c r="J1326" s="58">
        <f>IF(ISNUMBER(VLOOKUP($B1326,'[1]KO-GR-B'!$I$2:$J$900,2,FALSE)),VLOOKUP($B1326,'[1]KO-GR-B'!$I$2:$J$900,2,FALSE),"")</f>
        <v>0.02</v>
      </c>
      <c r="K1326" s="58" t="str">
        <f>IF(ISNUMBER(VLOOKUP($B1326,'[1]MT-GR-B'!$I$2:$J$693,2,FALSE)),VLOOKUP($B1326,'[1]MT-GR-B'!$I$2:$J$693,2,FALSE),"")</f>
        <v/>
      </c>
      <c r="L1326" s="58" t="str">
        <f>IF(ISNUMBER(VLOOKUP($B1326,'[1]WT-HS-B'!$I$2:$J$1220,2,FALSE)),VLOOKUP($B1326,'[1]WT-HS-B'!$I$2:$J$1220,2,FALSE),"")</f>
        <v/>
      </c>
      <c r="M1326" s="58" t="str">
        <f>IF(ISNUMBER(VLOOKUP($B1326,'[1]KO-HS-B'!$I$2:$J$1046,2,FALSE)),VLOOKUP($B1326,'[1]KO-HS-B'!$I$2:$J$1046,2,FALSE),"")</f>
        <v/>
      </c>
      <c r="N1326" s="58" t="str">
        <f>IF(ISNUMBER(VLOOKUP($B1326,'[1]MT-HS-B'!$I$2:$J$773,2,FALSE)),VLOOKUP($B1326,'[1]MT-HS-B'!$I$2:$J$773,2,FALSE),"")</f>
        <v/>
      </c>
      <c r="O1326" s="40" t="str">
        <f t="shared" si="660"/>
        <v>FMP27_YEAST</v>
      </c>
      <c r="P1326" s="57" t="str">
        <f t="shared" si="661"/>
        <v/>
      </c>
      <c r="Q1326" s="57" t="str">
        <f t="shared" si="662"/>
        <v>GR only</v>
      </c>
      <c r="R1326" s="57" t="str">
        <f t="shared" si="663"/>
        <v/>
      </c>
      <c r="S1326" s="56" t="str">
        <f t="shared" si="664"/>
        <v>n/a</v>
      </c>
      <c r="T1326" s="55" t="str">
        <f t="shared" si="665"/>
        <v>n/a</v>
      </c>
      <c r="U1326" s="54" t="str">
        <f t="shared" si="666"/>
        <v>n/a</v>
      </c>
      <c r="V1326" s="53" t="str">
        <f t="shared" si="667"/>
        <v/>
      </c>
      <c r="W1326" s="53" t="str">
        <f t="shared" si="668"/>
        <v>GR only</v>
      </c>
      <c r="X1326" s="53" t="str">
        <f t="shared" si="669"/>
        <v>HS only</v>
      </c>
      <c r="Y1326" s="52" t="str">
        <f t="shared" si="670"/>
        <v/>
      </c>
      <c r="Z1326" s="51" t="str">
        <f t="shared" si="671"/>
        <v>GR only</v>
      </c>
      <c r="AA1326" s="50" t="str">
        <f t="shared" si="672"/>
        <v/>
      </c>
      <c r="AB1326" s="40" t="str">
        <f t="shared" si="673"/>
        <v>FMP27</v>
      </c>
      <c r="AC1326" s="49">
        <f t="shared" si="674"/>
        <v>0</v>
      </c>
      <c r="AD1326" s="47">
        <f t="shared" si="675"/>
        <v>0.02</v>
      </c>
      <c r="AE1326" s="47">
        <f t="shared" si="676"/>
        <v>0</v>
      </c>
      <c r="AF1326" s="48">
        <f t="shared" si="677"/>
        <v>0</v>
      </c>
      <c r="AG1326" s="47">
        <f t="shared" si="678"/>
        <v>0</v>
      </c>
      <c r="AH1326" s="47">
        <f t="shared" si="679"/>
        <v>0.02</v>
      </c>
      <c r="AI1326" s="46" t="str">
        <f t="shared" si="680"/>
        <v/>
      </c>
      <c r="AJ1326" s="43">
        <f t="shared" si="681"/>
        <v>0</v>
      </c>
      <c r="AK1326" s="43" t="str">
        <f t="shared" si="682"/>
        <v>HS Only</v>
      </c>
      <c r="AL1326" s="45" t="str">
        <f t="shared" si="683"/>
        <v/>
      </c>
      <c r="AM1326" s="43" t="str">
        <f t="shared" si="684"/>
        <v/>
      </c>
      <c r="AN1326" s="42" t="str">
        <f t="shared" si="685"/>
        <v/>
      </c>
      <c r="AO1326" s="40" t="str">
        <f t="shared" si="686"/>
        <v>FMP27_YEAST</v>
      </c>
      <c r="AP1326" s="44" t="str">
        <f t="shared" si="687"/>
        <v/>
      </c>
      <c r="AQ1326" s="43">
        <f t="shared" si="688"/>
        <v>0</v>
      </c>
      <c r="AR1326" s="43" t="str">
        <f t="shared" si="689"/>
        <v/>
      </c>
      <c r="AS1326" s="43" t="str">
        <f t="shared" si="690"/>
        <v/>
      </c>
      <c r="AT1326" s="43" t="str">
        <f t="shared" si="691"/>
        <v/>
      </c>
      <c r="AU1326" s="42" t="str">
        <f t="shared" si="692"/>
        <v/>
      </c>
    </row>
    <row r="1327" spans="1:47" ht="15" x14ac:dyDescent="0.25">
      <c r="A1327" s="40" t="s">
        <v>4491</v>
      </c>
      <c r="B1327" s="40" t="s">
        <v>4490</v>
      </c>
      <c r="C1327" s="60" t="str">
        <f>IF(ISNUMBER(VLOOKUP(B1327,'[1]WT-GR-A'!I$2:J$693,2,FALSE)),VLOOKUP(B1327,'[1]WT-GR-A'!I$2:J$693,2,FALSE),"")</f>
        <v/>
      </c>
      <c r="D1327" s="58" t="str">
        <f>IF(ISNUMBER(VLOOKUP($B1327,'[1]KO-GR-A'!$I$2:$J$907,2,FALSE)),VLOOKUP($B1327,'[1]KO-GR-A'!$I$2:$J$907,2,FALSE),"")</f>
        <v/>
      </c>
      <c r="E1327" s="58" t="str">
        <f>IF(ISNUMBER(VLOOKUP($B1327,'[1]MT-GR-A'!$I$2:$J$789,2,FALSE)),VLOOKUP($B1327,'[1]MT-GR-A'!$I$2:$J$789,2,FALSE),"")</f>
        <v/>
      </c>
      <c r="F1327" s="58">
        <f>IF(ISNUMBER(VLOOKUP($B1327,'[1]WT-HS-A'!$I$2:$J$1224,2,FALSE)),VLOOKUP($B1327,'[1]WT-HS-A'!$I$2:$J$1224,2,FALSE),"")</f>
        <v>0.72</v>
      </c>
      <c r="G1327" s="58">
        <f>IF(ISNUMBER(VLOOKUP($B1327,'[1]KO-HS-A'!$I$2:$J$1229,2,FALSE)),VLOOKUP($B1327,'[1]KO-HS-A'!$I$2:$J$1229,2,FALSE),"")</f>
        <v>0.31</v>
      </c>
      <c r="H1327" s="58">
        <f>IF(ISNUMBER(VLOOKUP($B1327,'[1]MT-HS-A'!$I$2:$J$1362,2,FALSE)),VLOOKUP($B1327,'[1]MT-HS-A'!$I$2:$J$1362,2,FALSE),"")</f>
        <v>0.72</v>
      </c>
      <c r="I1327" s="59" t="str">
        <f>IF(ISNUMBER(VLOOKUP($B1327,'[1]WT-GR-B'!$I$2:$J$585,2,FALSE)),VLOOKUP($B1327,'[1]WT-GR-B'!$I$2:$J$585,2,FALSE),"")</f>
        <v/>
      </c>
      <c r="J1327" s="58" t="str">
        <f>IF(ISNUMBER(VLOOKUP($B1327,'[1]KO-GR-B'!$I$2:$J$900,2,FALSE)),VLOOKUP($B1327,'[1]KO-GR-B'!$I$2:$J$900,2,FALSE),"")</f>
        <v/>
      </c>
      <c r="K1327" s="58" t="str">
        <f>IF(ISNUMBER(VLOOKUP($B1327,'[1]MT-GR-B'!$I$2:$J$693,2,FALSE)),VLOOKUP($B1327,'[1]MT-GR-B'!$I$2:$J$693,2,FALSE),"")</f>
        <v/>
      </c>
      <c r="L1327" s="58">
        <f>IF(ISNUMBER(VLOOKUP($B1327,'[1]WT-HS-B'!$I$2:$J$1220,2,FALSE)),VLOOKUP($B1327,'[1]WT-HS-B'!$I$2:$J$1220,2,FALSE),"")</f>
        <v>0.72</v>
      </c>
      <c r="M1327" s="58">
        <f>IF(ISNUMBER(VLOOKUP($B1327,'[1]KO-HS-B'!$I$2:$J$1046,2,FALSE)),VLOOKUP($B1327,'[1]KO-HS-B'!$I$2:$J$1046,2,FALSE),"")</f>
        <v>0.15</v>
      </c>
      <c r="N1327" s="58">
        <f>IF(ISNUMBER(VLOOKUP($B1327,'[1]MT-HS-B'!$I$2:$J$773,2,FALSE)),VLOOKUP($B1327,'[1]MT-HS-B'!$I$2:$J$773,2,FALSE),"")</f>
        <v>0.15</v>
      </c>
      <c r="O1327" s="40" t="str">
        <f t="shared" si="660"/>
        <v>FMP52_YEAST</v>
      </c>
      <c r="P1327" s="57" t="str">
        <f t="shared" si="661"/>
        <v>HS only</v>
      </c>
      <c r="Q1327" s="57" t="str">
        <f t="shared" si="662"/>
        <v>HS only</v>
      </c>
      <c r="R1327" s="57" t="str">
        <f t="shared" si="663"/>
        <v>HS only</v>
      </c>
      <c r="S1327" s="56" t="str">
        <f t="shared" si="664"/>
        <v>n/a</v>
      </c>
      <c r="T1327" s="55" t="str">
        <f t="shared" si="665"/>
        <v>n/a</v>
      </c>
      <c r="U1327" s="54" t="str">
        <f t="shared" si="666"/>
        <v>n/a</v>
      </c>
      <c r="V1327" s="53" t="str">
        <f t="shared" si="667"/>
        <v>HS only</v>
      </c>
      <c r="W1327" s="53" t="str">
        <f t="shared" si="668"/>
        <v>HS only</v>
      </c>
      <c r="X1327" s="53" t="str">
        <f t="shared" si="669"/>
        <v>HS only</v>
      </c>
      <c r="Y1327" s="52" t="str">
        <f t="shared" si="670"/>
        <v>HS only</v>
      </c>
      <c r="Z1327" s="51" t="str">
        <f t="shared" si="671"/>
        <v>HS only</v>
      </c>
      <c r="AA1327" s="50" t="str">
        <f t="shared" si="672"/>
        <v>HS only</v>
      </c>
      <c r="AB1327" s="40" t="str">
        <f t="shared" si="673"/>
        <v>FMP52</v>
      </c>
      <c r="AC1327" s="49">
        <f t="shared" si="674"/>
        <v>0</v>
      </c>
      <c r="AD1327" s="47">
        <f t="shared" si="675"/>
        <v>0</v>
      </c>
      <c r="AE1327" s="47">
        <f t="shared" si="676"/>
        <v>0</v>
      </c>
      <c r="AF1327" s="48">
        <f t="shared" si="677"/>
        <v>0.72</v>
      </c>
      <c r="AG1327" s="47">
        <f t="shared" si="678"/>
        <v>0.22999999999999998</v>
      </c>
      <c r="AH1327" s="47">
        <f t="shared" si="679"/>
        <v>0.435</v>
      </c>
      <c r="AI1327" s="46" t="str">
        <f t="shared" si="680"/>
        <v>HS Only</v>
      </c>
      <c r="AJ1327" s="43" t="str">
        <f t="shared" si="681"/>
        <v>HS Only</v>
      </c>
      <c r="AK1327" s="43" t="str">
        <f t="shared" si="682"/>
        <v>HS Only</v>
      </c>
      <c r="AL1327" s="45" t="str">
        <f t="shared" si="683"/>
        <v/>
      </c>
      <c r="AM1327" s="43" t="str">
        <f t="shared" si="684"/>
        <v/>
      </c>
      <c r="AN1327" s="42" t="str">
        <f t="shared" si="685"/>
        <v/>
      </c>
      <c r="AO1327" s="40" t="str">
        <f t="shared" si="686"/>
        <v>FMP52_YEAST</v>
      </c>
      <c r="AP1327" s="44" t="str">
        <f t="shared" si="687"/>
        <v/>
      </c>
      <c r="AQ1327" s="43" t="str">
        <f t="shared" si="688"/>
        <v/>
      </c>
      <c r="AR1327" s="43" t="str">
        <f t="shared" si="689"/>
        <v/>
      </c>
      <c r="AS1327" s="43">
        <f t="shared" si="690"/>
        <v>0</v>
      </c>
      <c r="AT1327" s="43">
        <f t="shared" si="691"/>
        <v>0.11313708498984776</v>
      </c>
      <c r="AU1327" s="42">
        <f t="shared" si="692"/>
        <v>0.40305086527633199</v>
      </c>
    </row>
    <row r="1328" spans="1:47" ht="15" x14ac:dyDescent="0.25">
      <c r="A1328" s="40" t="s">
        <v>4489</v>
      </c>
      <c r="B1328" s="40" t="s">
        <v>4488</v>
      </c>
      <c r="C1328" s="60" t="str">
        <f>IF(ISNUMBER(VLOOKUP(B1328,'[1]WT-GR-A'!I$2:J$693,2,FALSE)),VLOOKUP(B1328,'[1]WT-GR-A'!I$2:J$693,2,FALSE),"")</f>
        <v/>
      </c>
      <c r="D1328" s="58" t="str">
        <f>IF(ISNUMBER(VLOOKUP($B1328,'[1]KO-GR-A'!$I$2:$J$907,2,FALSE)),VLOOKUP($B1328,'[1]KO-GR-A'!$I$2:$J$907,2,FALSE),"")</f>
        <v/>
      </c>
      <c r="E1328" s="58" t="str">
        <f>IF(ISNUMBER(VLOOKUP($B1328,'[1]MT-GR-A'!$I$2:$J$789,2,FALSE)),VLOOKUP($B1328,'[1]MT-GR-A'!$I$2:$J$789,2,FALSE),"")</f>
        <v/>
      </c>
      <c r="F1328" s="58" t="str">
        <f>IF(ISNUMBER(VLOOKUP($B1328,'[1]WT-HS-A'!$I$2:$J$1224,2,FALSE)),VLOOKUP($B1328,'[1]WT-HS-A'!$I$2:$J$1224,2,FALSE),"")</f>
        <v/>
      </c>
      <c r="G1328" s="58" t="str">
        <f>IF(ISNUMBER(VLOOKUP($B1328,'[1]KO-HS-A'!$I$2:$J$1229,2,FALSE)),VLOOKUP($B1328,'[1]KO-HS-A'!$I$2:$J$1229,2,FALSE),"")</f>
        <v/>
      </c>
      <c r="H1328" s="58" t="str">
        <f>IF(ISNUMBER(VLOOKUP($B1328,'[1]MT-HS-A'!$I$2:$J$1362,2,FALSE)),VLOOKUP($B1328,'[1]MT-HS-A'!$I$2:$J$1362,2,FALSE),"")</f>
        <v/>
      </c>
      <c r="I1328" s="59" t="str">
        <f>IF(ISNUMBER(VLOOKUP($B1328,'[1]WT-GR-B'!$I$2:$J$585,2,FALSE)),VLOOKUP($B1328,'[1]WT-GR-B'!$I$2:$J$585,2,FALSE),"")</f>
        <v/>
      </c>
      <c r="J1328" s="58" t="str">
        <f>IF(ISNUMBER(VLOOKUP($B1328,'[1]KO-GR-B'!$I$2:$J$900,2,FALSE)),VLOOKUP($B1328,'[1]KO-GR-B'!$I$2:$J$900,2,FALSE),"")</f>
        <v/>
      </c>
      <c r="K1328" s="58" t="str">
        <f>IF(ISNUMBER(VLOOKUP($B1328,'[1]MT-GR-B'!$I$2:$J$693,2,FALSE)),VLOOKUP($B1328,'[1]MT-GR-B'!$I$2:$J$693,2,FALSE),"")</f>
        <v/>
      </c>
      <c r="L1328" s="58" t="str">
        <f>IF(ISNUMBER(VLOOKUP($B1328,'[1]WT-HS-B'!$I$2:$J$1220,2,FALSE)),VLOOKUP($B1328,'[1]WT-HS-B'!$I$2:$J$1220,2,FALSE),"")</f>
        <v/>
      </c>
      <c r="M1328" s="58" t="str">
        <f>IF(ISNUMBER(VLOOKUP($B1328,'[1]KO-HS-B'!$I$2:$J$1046,2,FALSE)),VLOOKUP($B1328,'[1]KO-HS-B'!$I$2:$J$1046,2,FALSE),"")</f>
        <v/>
      </c>
      <c r="N1328" s="58">
        <f>IF(ISNUMBER(VLOOKUP($B1328,'[1]MT-HS-B'!$I$2:$J$773,2,FALSE)),VLOOKUP($B1328,'[1]MT-HS-B'!$I$2:$J$773,2,FALSE),"")</f>
        <v>0.06</v>
      </c>
      <c r="O1328" s="40" t="str">
        <f t="shared" si="660"/>
        <v>FYV10_YEAST</v>
      </c>
      <c r="P1328" s="57" t="str">
        <f t="shared" si="661"/>
        <v/>
      </c>
      <c r="Q1328" s="57" t="str">
        <f t="shared" si="662"/>
        <v/>
      </c>
      <c r="R1328" s="57" t="str">
        <f t="shared" si="663"/>
        <v/>
      </c>
      <c r="S1328" s="56" t="str">
        <f t="shared" si="664"/>
        <v>n/a</v>
      </c>
      <c r="T1328" s="55" t="str">
        <f t="shared" si="665"/>
        <v>n/a</v>
      </c>
      <c r="U1328" s="54" t="str">
        <f t="shared" si="666"/>
        <v>n/a</v>
      </c>
      <c r="V1328" s="53" t="str">
        <f t="shared" si="667"/>
        <v/>
      </c>
      <c r="W1328" s="53" t="str">
        <f t="shared" si="668"/>
        <v/>
      </c>
      <c r="X1328" s="53" t="str">
        <f t="shared" si="669"/>
        <v/>
      </c>
      <c r="Y1328" s="52" t="str">
        <f t="shared" si="670"/>
        <v/>
      </c>
      <c r="Z1328" s="51" t="str">
        <f t="shared" si="671"/>
        <v/>
      </c>
      <c r="AA1328" s="50" t="str">
        <f t="shared" si="672"/>
        <v>HS only</v>
      </c>
      <c r="AB1328" s="40" t="str">
        <f t="shared" si="673"/>
        <v>FYV10</v>
      </c>
      <c r="AC1328" s="49">
        <f t="shared" si="674"/>
        <v>0</v>
      </c>
      <c r="AD1328" s="47">
        <f t="shared" si="675"/>
        <v>0</v>
      </c>
      <c r="AE1328" s="47">
        <f t="shared" si="676"/>
        <v>0</v>
      </c>
      <c r="AF1328" s="48">
        <f t="shared" si="677"/>
        <v>0</v>
      </c>
      <c r="AG1328" s="47">
        <f t="shared" si="678"/>
        <v>0</v>
      </c>
      <c r="AH1328" s="47">
        <f t="shared" si="679"/>
        <v>0.06</v>
      </c>
      <c r="AI1328" s="46" t="str">
        <f t="shared" si="680"/>
        <v/>
      </c>
      <c r="AJ1328" s="43" t="str">
        <f t="shared" si="681"/>
        <v/>
      </c>
      <c r="AK1328" s="43" t="str">
        <f t="shared" si="682"/>
        <v>HS Only</v>
      </c>
      <c r="AL1328" s="45" t="str">
        <f t="shared" si="683"/>
        <v/>
      </c>
      <c r="AM1328" s="43" t="str">
        <f t="shared" si="684"/>
        <v/>
      </c>
      <c r="AN1328" s="42" t="str">
        <f t="shared" si="685"/>
        <v/>
      </c>
      <c r="AO1328" s="40" t="str">
        <f t="shared" si="686"/>
        <v>FYV10_YEAST</v>
      </c>
      <c r="AP1328" s="44" t="str">
        <f t="shared" si="687"/>
        <v/>
      </c>
      <c r="AQ1328" s="43" t="str">
        <f t="shared" si="688"/>
        <v/>
      </c>
      <c r="AR1328" s="43" t="str">
        <f t="shared" si="689"/>
        <v/>
      </c>
      <c r="AS1328" s="43" t="str">
        <f t="shared" si="690"/>
        <v/>
      </c>
      <c r="AT1328" s="43" t="str">
        <f t="shared" si="691"/>
        <v/>
      </c>
      <c r="AU1328" s="42" t="str">
        <f t="shared" si="692"/>
        <v/>
      </c>
    </row>
    <row r="1329" spans="1:47" ht="15" x14ac:dyDescent="0.25">
      <c r="A1329" s="40" t="s">
        <v>4487</v>
      </c>
      <c r="B1329" s="40" t="s">
        <v>4486</v>
      </c>
      <c r="C1329" s="60">
        <f>IF(ISNUMBER(VLOOKUP(B1329,'[1]WT-GR-A'!I$2:J$693,2,FALSE)),VLOOKUP(B1329,'[1]WT-GR-A'!I$2:J$693,2,FALSE),"")</f>
        <v>0.04</v>
      </c>
      <c r="D1329" s="58">
        <f>IF(ISNUMBER(VLOOKUP($B1329,'[1]KO-GR-A'!$I$2:$J$907,2,FALSE)),VLOOKUP($B1329,'[1]KO-GR-A'!$I$2:$J$907,2,FALSE),"")</f>
        <v>0.04</v>
      </c>
      <c r="E1329" s="58">
        <f>IF(ISNUMBER(VLOOKUP($B1329,'[1]MT-GR-A'!$I$2:$J$789,2,FALSE)),VLOOKUP($B1329,'[1]MT-GR-A'!$I$2:$J$789,2,FALSE),"")</f>
        <v>0.04</v>
      </c>
      <c r="F1329" s="58">
        <f>IF(ISNUMBER(VLOOKUP($B1329,'[1]WT-HS-A'!$I$2:$J$1224,2,FALSE)),VLOOKUP($B1329,'[1]WT-HS-A'!$I$2:$J$1224,2,FALSE),"")</f>
        <v>0.09</v>
      </c>
      <c r="G1329" s="58">
        <f>IF(ISNUMBER(VLOOKUP($B1329,'[1]KO-HS-A'!$I$2:$J$1229,2,FALSE)),VLOOKUP($B1329,'[1]KO-HS-A'!$I$2:$J$1229,2,FALSE),"")</f>
        <v>0.04</v>
      </c>
      <c r="H1329" s="58">
        <f>IF(ISNUMBER(VLOOKUP($B1329,'[1]MT-HS-A'!$I$2:$J$1362,2,FALSE)),VLOOKUP($B1329,'[1]MT-HS-A'!$I$2:$J$1362,2,FALSE),"")</f>
        <v>0.09</v>
      </c>
      <c r="I1329" s="59" t="str">
        <f>IF(ISNUMBER(VLOOKUP($B1329,'[1]WT-GR-B'!$I$2:$J$585,2,FALSE)),VLOOKUP($B1329,'[1]WT-GR-B'!$I$2:$J$585,2,FALSE),"")</f>
        <v/>
      </c>
      <c r="J1329" s="58">
        <f>IF(ISNUMBER(VLOOKUP($B1329,'[1]KO-GR-B'!$I$2:$J$900,2,FALSE)),VLOOKUP($B1329,'[1]KO-GR-B'!$I$2:$J$900,2,FALSE),"")</f>
        <v>0.04</v>
      </c>
      <c r="K1329" s="58">
        <f>IF(ISNUMBER(VLOOKUP($B1329,'[1]MT-GR-B'!$I$2:$J$693,2,FALSE)),VLOOKUP($B1329,'[1]MT-GR-B'!$I$2:$J$693,2,FALSE),"")</f>
        <v>0.04</v>
      </c>
      <c r="L1329" s="58">
        <f>IF(ISNUMBER(VLOOKUP($B1329,'[1]WT-HS-B'!$I$2:$J$1220,2,FALSE)),VLOOKUP($B1329,'[1]WT-HS-B'!$I$2:$J$1220,2,FALSE),"")</f>
        <v>0.04</v>
      </c>
      <c r="M1329" s="58">
        <f>IF(ISNUMBER(VLOOKUP($B1329,'[1]KO-HS-B'!$I$2:$J$1046,2,FALSE)),VLOOKUP($B1329,'[1]KO-HS-B'!$I$2:$J$1046,2,FALSE),"")</f>
        <v>0.04</v>
      </c>
      <c r="N1329" s="58" t="str">
        <f>IF(ISNUMBER(VLOOKUP($B1329,'[1]MT-HS-B'!$I$2:$J$773,2,FALSE)),VLOOKUP($B1329,'[1]MT-HS-B'!$I$2:$J$773,2,FALSE),"")</f>
        <v/>
      </c>
      <c r="O1329" s="40" t="str">
        <f t="shared" si="660"/>
        <v>GCN20_YEAST</v>
      </c>
      <c r="P1329" s="57">
        <f t="shared" si="661"/>
        <v>1.2499999999999998</v>
      </c>
      <c r="Q1329" s="57">
        <f t="shared" si="662"/>
        <v>0</v>
      </c>
      <c r="R1329" s="57">
        <f t="shared" si="663"/>
        <v>1.2499999999999998</v>
      </c>
      <c r="S1329" s="56" t="str">
        <f t="shared" si="664"/>
        <v>n/a</v>
      </c>
      <c r="T1329" s="55">
        <f t="shared" si="665"/>
        <v>0</v>
      </c>
      <c r="U1329" s="54" t="str">
        <f t="shared" si="666"/>
        <v>n/a</v>
      </c>
      <c r="V1329" s="53">
        <f t="shared" si="667"/>
        <v>1.2499999999999998</v>
      </c>
      <c r="W1329" s="53">
        <f t="shared" si="668"/>
        <v>0</v>
      </c>
      <c r="X1329" s="53">
        <f t="shared" si="669"/>
        <v>1.2499999999999998</v>
      </c>
      <c r="Y1329" s="52" t="str">
        <f t="shared" si="670"/>
        <v>HS only</v>
      </c>
      <c r="Z1329" s="51">
        <f t="shared" si="671"/>
        <v>0</v>
      </c>
      <c r="AA1329" s="50" t="str">
        <f t="shared" si="672"/>
        <v>GR only</v>
      </c>
      <c r="AB1329" s="40" t="str">
        <f t="shared" si="673"/>
        <v>GCN20</v>
      </c>
      <c r="AC1329" s="49">
        <f t="shared" si="674"/>
        <v>0.04</v>
      </c>
      <c r="AD1329" s="47">
        <f t="shared" si="675"/>
        <v>0.04</v>
      </c>
      <c r="AE1329" s="47">
        <f t="shared" si="676"/>
        <v>0.04</v>
      </c>
      <c r="AF1329" s="48">
        <f t="shared" si="677"/>
        <v>6.5000000000000002E-2</v>
      </c>
      <c r="AG1329" s="47">
        <f t="shared" si="678"/>
        <v>0.04</v>
      </c>
      <c r="AH1329" s="47">
        <f t="shared" si="679"/>
        <v>0.09</v>
      </c>
      <c r="AI1329" s="46">
        <f t="shared" si="680"/>
        <v>1.625</v>
      </c>
      <c r="AJ1329" s="43">
        <f t="shared" si="681"/>
        <v>1</v>
      </c>
      <c r="AK1329" s="43">
        <f t="shared" si="682"/>
        <v>2.25</v>
      </c>
      <c r="AL1329" s="45" t="str">
        <f t="shared" si="683"/>
        <v/>
      </c>
      <c r="AM1329" s="43">
        <f t="shared" si="684"/>
        <v>0</v>
      </c>
      <c r="AN1329" s="42" t="str">
        <f t="shared" si="685"/>
        <v/>
      </c>
      <c r="AO1329" s="40" t="str">
        <f t="shared" si="686"/>
        <v>GCN20_YEAST</v>
      </c>
      <c r="AP1329" s="44" t="str">
        <f t="shared" si="687"/>
        <v/>
      </c>
      <c r="AQ1329" s="43">
        <f t="shared" si="688"/>
        <v>0</v>
      </c>
      <c r="AR1329" s="43">
        <f t="shared" si="689"/>
        <v>0</v>
      </c>
      <c r="AS1329" s="43">
        <f t="shared" si="690"/>
        <v>3.5355339059327369E-2</v>
      </c>
      <c r="AT1329" s="43">
        <f t="shared" si="691"/>
        <v>0</v>
      </c>
      <c r="AU1329" s="42" t="str">
        <f t="shared" si="692"/>
        <v/>
      </c>
    </row>
    <row r="1330" spans="1:47" ht="15" x14ac:dyDescent="0.25">
      <c r="A1330" s="40" t="s">
        <v>4485</v>
      </c>
      <c r="B1330" s="40" t="s">
        <v>4484</v>
      </c>
      <c r="C1330" s="60" t="str">
        <f>IF(ISNUMBER(VLOOKUP(B1330,'[1]WT-GR-A'!I$2:J$693,2,FALSE)),VLOOKUP(B1330,'[1]WT-GR-A'!I$2:J$693,2,FALSE),"")</f>
        <v/>
      </c>
      <c r="D1330" s="58" t="str">
        <f>IF(ISNUMBER(VLOOKUP($B1330,'[1]KO-GR-A'!$I$2:$J$907,2,FALSE)),VLOOKUP($B1330,'[1]KO-GR-A'!$I$2:$J$907,2,FALSE),"")</f>
        <v/>
      </c>
      <c r="E1330" s="58" t="str">
        <f>IF(ISNUMBER(VLOOKUP($B1330,'[1]MT-GR-A'!$I$2:$J$789,2,FALSE)),VLOOKUP($B1330,'[1]MT-GR-A'!$I$2:$J$789,2,FALSE),"")</f>
        <v/>
      </c>
      <c r="F1330" s="58">
        <f>IF(ISNUMBER(VLOOKUP($B1330,'[1]WT-HS-A'!$I$2:$J$1224,2,FALSE)),VLOOKUP($B1330,'[1]WT-HS-A'!$I$2:$J$1224,2,FALSE),"")</f>
        <v>0.1</v>
      </c>
      <c r="G1330" s="58">
        <f>IF(ISNUMBER(VLOOKUP($B1330,'[1]KO-HS-A'!$I$2:$J$1229,2,FALSE)),VLOOKUP($B1330,'[1]KO-HS-A'!$I$2:$J$1229,2,FALSE),"")</f>
        <v>0.34</v>
      </c>
      <c r="H1330" s="58">
        <f>IF(ISNUMBER(VLOOKUP($B1330,'[1]MT-HS-A'!$I$2:$J$1362,2,FALSE)),VLOOKUP($B1330,'[1]MT-HS-A'!$I$2:$J$1362,2,FALSE),"")</f>
        <v>0.63</v>
      </c>
      <c r="I1330" s="59">
        <f>IF(ISNUMBER(VLOOKUP($B1330,'[1]WT-GR-B'!$I$2:$J$585,2,FALSE)),VLOOKUP($B1330,'[1]WT-GR-B'!$I$2:$J$585,2,FALSE),"")</f>
        <v>0.22</v>
      </c>
      <c r="J1330" s="58">
        <f>IF(ISNUMBER(VLOOKUP($B1330,'[1]KO-GR-B'!$I$2:$J$900,2,FALSE)),VLOOKUP($B1330,'[1]KO-GR-B'!$I$2:$J$900,2,FALSE),"")</f>
        <v>0.1</v>
      </c>
      <c r="K1330" s="58">
        <f>IF(ISNUMBER(VLOOKUP($B1330,'[1]MT-GR-B'!$I$2:$J$693,2,FALSE)),VLOOKUP($B1330,'[1]MT-GR-B'!$I$2:$J$693,2,FALSE),"")</f>
        <v>0.22</v>
      </c>
      <c r="L1330" s="58">
        <f>IF(ISNUMBER(VLOOKUP($B1330,'[1]WT-HS-B'!$I$2:$J$1220,2,FALSE)),VLOOKUP($B1330,'[1]WT-HS-B'!$I$2:$J$1220,2,FALSE),"")</f>
        <v>0.34</v>
      </c>
      <c r="M1330" s="58">
        <f>IF(ISNUMBER(VLOOKUP($B1330,'[1]KO-HS-B'!$I$2:$J$1046,2,FALSE)),VLOOKUP($B1330,'[1]KO-HS-B'!$I$2:$J$1046,2,FALSE),"")</f>
        <v>0.1</v>
      </c>
      <c r="N1330" s="58">
        <f>IF(ISNUMBER(VLOOKUP($B1330,'[1]MT-HS-B'!$I$2:$J$773,2,FALSE)),VLOOKUP($B1330,'[1]MT-HS-B'!$I$2:$J$773,2,FALSE),"")</f>
        <v>0.22</v>
      </c>
      <c r="O1330" s="40" t="str">
        <f t="shared" si="660"/>
        <v>GCY_YEAST</v>
      </c>
      <c r="P1330" s="57">
        <f t="shared" si="661"/>
        <v>0.54545454545454553</v>
      </c>
      <c r="Q1330" s="57">
        <f t="shared" si="662"/>
        <v>0</v>
      </c>
      <c r="R1330" s="57">
        <f t="shared" si="663"/>
        <v>0</v>
      </c>
      <c r="S1330" s="56" t="str">
        <f t="shared" si="664"/>
        <v>n/a</v>
      </c>
      <c r="T1330" s="55" t="str">
        <f t="shared" si="665"/>
        <v>n/a</v>
      </c>
      <c r="U1330" s="54" t="str">
        <f t="shared" si="666"/>
        <v>n/a</v>
      </c>
      <c r="V1330" s="53" t="str">
        <f t="shared" si="667"/>
        <v>HS only</v>
      </c>
      <c r="W1330" s="53" t="str">
        <f t="shared" si="668"/>
        <v>HS only</v>
      </c>
      <c r="X1330" s="53" t="str">
        <f t="shared" si="669"/>
        <v>HS only</v>
      </c>
      <c r="Y1330" s="52">
        <f t="shared" si="670"/>
        <v>0.54545454545454553</v>
      </c>
      <c r="Z1330" s="51">
        <f t="shared" si="671"/>
        <v>0</v>
      </c>
      <c r="AA1330" s="50">
        <f t="shared" si="672"/>
        <v>0</v>
      </c>
      <c r="AB1330" s="40" t="str">
        <f t="shared" si="673"/>
        <v>GCY1</v>
      </c>
      <c r="AC1330" s="49">
        <f t="shared" si="674"/>
        <v>0.22</v>
      </c>
      <c r="AD1330" s="47">
        <f t="shared" si="675"/>
        <v>0.1</v>
      </c>
      <c r="AE1330" s="47">
        <f t="shared" si="676"/>
        <v>0.22</v>
      </c>
      <c r="AF1330" s="48">
        <f t="shared" si="677"/>
        <v>0.22000000000000003</v>
      </c>
      <c r="AG1330" s="47">
        <f t="shared" si="678"/>
        <v>0.22000000000000003</v>
      </c>
      <c r="AH1330" s="47">
        <f t="shared" si="679"/>
        <v>0.42499999999999999</v>
      </c>
      <c r="AI1330" s="46">
        <f t="shared" si="680"/>
        <v>1.0000000000000002</v>
      </c>
      <c r="AJ1330" s="43">
        <f t="shared" si="681"/>
        <v>2.2000000000000002</v>
      </c>
      <c r="AK1330" s="43">
        <f t="shared" si="682"/>
        <v>1.9318181818181817</v>
      </c>
      <c r="AL1330" s="45" t="str">
        <f t="shared" si="683"/>
        <v/>
      </c>
      <c r="AM1330" s="43" t="str">
        <f t="shared" si="684"/>
        <v/>
      </c>
      <c r="AN1330" s="42" t="str">
        <f t="shared" si="685"/>
        <v/>
      </c>
      <c r="AO1330" s="40" t="str">
        <f t="shared" si="686"/>
        <v>GCY_YEAST</v>
      </c>
      <c r="AP1330" s="44" t="str">
        <f t="shared" si="687"/>
        <v/>
      </c>
      <c r="AQ1330" s="43" t="str">
        <f t="shared" si="688"/>
        <v/>
      </c>
      <c r="AR1330" s="43" t="str">
        <f t="shared" si="689"/>
        <v/>
      </c>
      <c r="AS1330" s="43">
        <f t="shared" si="690"/>
        <v>0.16970562748477139</v>
      </c>
      <c r="AT1330" s="43">
        <f t="shared" si="691"/>
        <v>0.16970562748477139</v>
      </c>
      <c r="AU1330" s="42">
        <f t="shared" si="692"/>
        <v>0.28991378028648462</v>
      </c>
    </row>
    <row r="1331" spans="1:47" ht="15" x14ac:dyDescent="0.25">
      <c r="A1331" s="40" t="s">
        <v>4483</v>
      </c>
      <c r="B1331" s="40" t="s">
        <v>4482</v>
      </c>
      <c r="C1331" s="60" t="str">
        <f>IF(ISNUMBER(VLOOKUP(B1331,'[1]WT-GR-A'!I$2:J$693,2,FALSE)),VLOOKUP(B1331,'[1]WT-GR-A'!I$2:J$693,2,FALSE),"")</f>
        <v/>
      </c>
      <c r="D1331" s="58" t="str">
        <f>IF(ISNUMBER(VLOOKUP($B1331,'[1]KO-GR-A'!$I$2:$J$907,2,FALSE)),VLOOKUP($B1331,'[1]KO-GR-A'!$I$2:$J$907,2,FALSE),"")</f>
        <v/>
      </c>
      <c r="E1331" s="58" t="str">
        <f>IF(ISNUMBER(VLOOKUP($B1331,'[1]MT-GR-A'!$I$2:$J$789,2,FALSE)),VLOOKUP($B1331,'[1]MT-GR-A'!$I$2:$J$789,2,FALSE),"")</f>
        <v/>
      </c>
      <c r="F1331" s="58" t="str">
        <f>IF(ISNUMBER(VLOOKUP($B1331,'[1]WT-HS-A'!$I$2:$J$1224,2,FALSE)),VLOOKUP($B1331,'[1]WT-HS-A'!$I$2:$J$1224,2,FALSE),"")</f>
        <v/>
      </c>
      <c r="G1331" s="58" t="str">
        <f>IF(ISNUMBER(VLOOKUP($B1331,'[1]KO-HS-A'!$I$2:$J$1229,2,FALSE)),VLOOKUP($B1331,'[1]KO-HS-A'!$I$2:$J$1229,2,FALSE),"")</f>
        <v/>
      </c>
      <c r="H1331" s="58" t="str">
        <f>IF(ISNUMBER(VLOOKUP($B1331,'[1]MT-HS-A'!$I$2:$J$1362,2,FALSE)),VLOOKUP($B1331,'[1]MT-HS-A'!$I$2:$J$1362,2,FALSE),"")</f>
        <v/>
      </c>
      <c r="I1331" s="59" t="str">
        <f>IF(ISNUMBER(VLOOKUP($B1331,'[1]WT-GR-B'!$I$2:$J$585,2,FALSE)),VLOOKUP($B1331,'[1]WT-GR-B'!$I$2:$J$585,2,FALSE),"")</f>
        <v/>
      </c>
      <c r="J1331" s="58" t="str">
        <f>IF(ISNUMBER(VLOOKUP($B1331,'[1]KO-GR-B'!$I$2:$J$900,2,FALSE)),VLOOKUP($B1331,'[1]KO-GR-B'!$I$2:$J$900,2,FALSE),"")</f>
        <v/>
      </c>
      <c r="K1331" s="58" t="str">
        <f>IF(ISNUMBER(VLOOKUP($B1331,'[1]MT-GR-B'!$I$2:$J$693,2,FALSE)),VLOOKUP($B1331,'[1]MT-GR-B'!$I$2:$J$693,2,FALSE),"")</f>
        <v/>
      </c>
      <c r="L1331" s="58" t="str">
        <f>IF(ISNUMBER(VLOOKUP($B1331,'[1]WT-HS-B'!$I$2:$J$1220,2,FALSE)),VLOOKUP($B1331,'[1]WT-HS-B'!$I$2:$J$1220,2,FALSE),"")</f>
        <v/>
      </c>
      <c r="M1331" s="58" t="str">
        <f>IF(ISNUMBER(VLOOKUP($B1331,'[1]KO-HS-B'!$I$2:$J$1046,2,FALSE)),VLOOKUP($B1331,'[1]KO-HS-B'!$I$2:$J$1046,2,FALSE),"")</f>
        <v/>
      </c>
      <c r="N1331" s="58">
        <f>IF(ISNUMBER(VLOOKUP($B1331,'[1]MT-HS-B'!$I$2:$J$773,2,FALSE)),VLOOKUP($B1331,'[1]MT-HS-B'!$I$2:$J$773,2,FALSE),"")</f>
        <v>0.06</v>
      </c>
      <c r="O1331" s="40" t="str">
        <f t="shared" si="660"/>
        <v>GDS1_YEAST</v>
      </c>
      <c r="P1331" s="57" t="str">
        <f t="shared" si="661"/>
        <v/>
      </c>
      <c r="Q1331" s="57" t="str">
        <f t="shared" si="662"/>
        <v/>
      </c>
      <c r="R1331" s="57" t="str">
        <f t="shared" si="663"/>
        <v/>
      </c>
      <c r="S1331" s="56" t="str">
        <f t="shared" si="664"/>
        <v>n/a</v>
      </c>
      <c r="T1331" s="55" t="str">
        <f t="shared" si="665"/>
        <v>n/a</v>
      </c>
      <c r="U1331" s="54" t="str">
        <f t="shared" si="666"/>
        <v>n/a</v>
      </c>
      <c r="V1331" s="53" t="str">
        <f t="shared" si="667"/>
        <v/>
      </c>
      <c r="W1331" s="53" t="str">
        <f t="shared" si="668"/>
        <v/>
      </c>
      <c r="X1331" s="53" t="str">
        <f t="shared" si="669"/>
        <v/>
      </c>
      <c r="Y1331" s="52" t="str">
        <f t="shared" si="670"/>
        <v/>
      </c>
      <c r="Z1331" s="51" t="str">
        <f t="shared" si="671"/>
        <v/>
      </c>
      <c r="AA1331" s="50" t="str">
        <f t="shared" si="672"/>
        <v>HS only</v>
      </c>
      <c r="AB1331" s="40" t="str">
        <f t="shared" si="673"/>
        <v>GDS1</v>
      </c>
      <c r="AC1331" s="49">
        <f t="shared" si="674"/>
        <v>0</v>
      </c>
      <c r="AD1331" s="47">
        <f t="shared" si="675"/>
        <v>0</v>
      </c>
      <c r="AE1331" s="47">
        <f t="shared" si="676"/>
        <v>0</v>
      </c>
      <c r="AF1331" s="48">
        <f t="shared" si="677"/>
        <v>0</v>
      </c>
      <c r="AG1331" s="47">
        <f t="shared" si="678"/>
        <v>0</v>
      </c>
      <c r="AH1331" s="47">
        <f t="shared" si="679"/>
        <v>0.06</v>
      </c>
      <c r="AI1331" s="46" t="str">
        <f t="shared" si="680"/>
        <v/>
      </c>
      <c r="AJ1331" s="43" t="str">
        <f t="shared" si="681"/>
        <v/>
      </c>
      <c r="AK1331" s="43" t="str">
        <f t="shared" si="682"/>
        <v>HS Only</v>
      </c>
      <c r="AL1331" s="45" t="str">
        <f t="shared" si="683"/>
        <v/>
      </c>
      <c r="AM1331" s="43" t="str">
        <f t="shared" si="684"/>
        <v/>
      </c>
      <c r="AN1331" s="42" t="str">
        <f t="shared" si="685"/>
        <v/>
      </c>
      <c r="AO1331" s="40" t="str">
        <f t="shared" si="686"/>
        <v>GDS1_YEAST</v>
      </c>
      <c r="AP1331" s="44" t="str">
        <f t="shared" si="687"/>
        <v/>
      </c>
      <c r="AQ1331" s="43" t="str">
        <f t="shared" si="688"/>
        <v/>
      </c>
      <c r="AR1331" s="43" t="str">
        <f t="shared" si="689"/>
        <v/>
      </c>
      <c r="AS1331" s="43" t="str">
        <f t="shared" si="690"/>
        <v/>
      </c>
      <c r="AT1331" s="43" t="str">
        <f t="shared" si="691"/>
        <v/>
      </c>
      <c r="AU1331" s="42" t="str">
        <f t="shared" si="692"/>
        <v/>
      </c>
    </row>
    <row r="1332" spans="1:47" ht="15" x14ac:dyDescent="0.25">
      <c r="A1332" s="40" t="s">
        <v>4481</v>
      </c>
      <c r="B1332" s="40" t="s">
        <v>4480</v>
      </c>
      <c r="C1332" s="60" t="str">
        <f>IF(ISNUMBER(VLOOKUP(B1332,'[1]WT-GR-A'!I$2:J$693,2,FALSE)),VLOOKUP(B1332,'[1]WT-GR-A'!I$2:J$693,2,FALSE),"")</f>
        <v/>
      </c>
      <c r="D1332" s="58" t="str">
        <f>IF(ISNUMBER(VLOOKUP($B1332,'[1]KO-GR-A'!$I$2:$J$907,2,FALSE)),VLOOKUP($B1332,'[1]KO-GR-A'!$I$2:$J$907,2,FALSE),"")</f>
        <v/>
      </c>
      <c r="E1332" s="58" t="str">
        <f>IF(ISNUMBER(VLOOKUP($B1332,'[1]MT-GR-A'!$I$2:$J$789,2,FALSE)),VLOOKUP($B1332,'[1]MT-GR-A'!$I$2:$J$789,2,FALSE),"")</f>
        <v/>
      </c>
      <c r="F1332" s="58">
        <f>IF(ISNUMBER(VLOOKUP($B1332,'[1]WT-HS-A'!$I$2:$J$1224,2,FALSE)),VLOOKUP($B1332,'[1]WT-HS-A'!$I$2:$J$1224,2,FALSE),"")</f>
        <v>0.93</v>
      </c>
      <c r="G1332" s="58">
        <f>IF(ISNUMBER(VLOOKUP($B1332,'[1]KO-HS-A'!$I$2:$J$1229,2,FALSE)),VLOOKUP($B1332,'[1]KO-HS-A'!$I$2:$J$1229,2,FALSE),"")</f>
        <v>0.6</v>
      </c>
      <c r="H1332" s="58">
        <f>IF(ISNUMBER(VLOOKUP($B1332,'[1]MT-HS-A'!$I$2:$J$1362,2,FALSE)),VLOOKUP($B1332,'[1]MT-HS-A'!$I$2:$J$1362,2,FALSE),"")</f>
        <v>0.21</v>
      </c>
      <c r="I1332" s="59" t="str">
        <f>IF(ISNUMBER(VLOOKUP($B1332,'[1]WT-GR-B'!$I$2:$J$585,2,FALSE)),VLOOKUP($B1332,'[1]WT-GR-B'!$I$2:$J$585,2,FALSE),"")</f>
        <v/>
      </c>
      <c r="J1332" s="58" t="str">
        <f>IF(ISNUMBER(VLOOKUP($B1332,'[1]KO-GR-B'!$I$2:$J$900,2,FALSE)),VLOOKUP($B1332,'[1]KO-GR-B'!$I$2:$J$900,2,FALSE),"")</f>
        <v/>
      </c>
      <c r="K1332" s="58" t="str">
        <f>IF(ISNUMBER(VLOOKUP($B1332,'[1]MT-GR-B'!$I$2:$J$693,2,FALSE)),VLOOKUP($B1332,'[1]MT-GR-B'!$I$2:$J$693,2,FALSE),"")</f>
        <v/>
      </c>
      <c r="L1332" s="58">
        <f>IF(ISNUMBER(VLOOKUP($B1332,'[1]WT-HS-B'!$I$2:$J$1220,2,FALSE)),VLOOKUP($B1332,'[1]WT-HS-B'!$I$2:$J$1220,2,FALSE),"")</f>
        <v>0.6</v>
      </c>
      <c r="M1332" s="58">
        <f>IF(ISNUMBER(VLOOKUP($B1332,'[1]KO-HS-B'!$I$2:$J$1046,2,FALSE)),VLOOKUP($B1332,'[1]KO-HS-B'!$I$2:$J$1046,2,FALSE),"")</f>
        <v>0.93</v>
      </c>
      <c r="N1332" s="58">
        <f>IF(ISNUMBER(VLOOKUP($B1332,'[1]MT-HS-B'!$I$2:$J$773,2,FALSE)),VLOOKUP($B1332,'[1]MT-HS-B'!$I$2:$J$773,2,FALSE),"")</f>
        <v>0.33</v>
      </c>
      <c r="O1332" s="40" t="str">
        <f t="shared" si="660"/>
        <v>GVP36_YEAST</v>
      </c>
      <c r="P1332" s="57" t="str">
        <f t="shared" si="661"/>
        <v>HS only</v>
      </c>
      <c r="Q1332" s="57" t="str">
        <f t="shared" si="662"/>
        <v>HS only</v>
      </c>
      <c r="R1332" s="57" t="str">
        <f t="shared" si="663"/>
        <v>HS only</v>
      </c>
      <c r="S1332" s="56" t="str">
        <f t="shared" si="664"/>
        <v>n/a</v>
      </c>
      <c r="T1332" s="55" t="str">
        <f t="shared" si="665"/>
        <v>n/a</v>
      </c>
      <c r="U1332" s="54" t="str">
        <f t="shared" si="666"/>
        <v>n/a</v>
      </c>
      <c r="V1332" s="53" t="str">
        <f t="shared" si="667"/>
        <v>HS only</v>
      </c>
      <c r="W1332" s="53" t="str">
        <f t="shared" si="668"/>
        <v>HS only</v>
      </c>
      <c r="X1332" s="53" t="str">
        <f t="shared" si="669"/>
        <v>HS only</v>
      </c>
      <c r="Y1332" s="52" t="str">
        <f t="shared" si="670"/>
        <v>HS only</v>
      </c>
      <c r="Z1332" s="51" t="str">
        <f t="shared" si="671"/>
        <v>HS only</v>
      </c>
      <c r="AA1332" s="50" t="str">
        <f t="shared" si="672"/>
        <v>HS only</v>
      </c>
      <c r="AB1332" s="40" t="str">
        <f t="shared" si="673"/>
        <v>GVP36</v>
      </c>
      <c r="AC1332" s="49">
        <f t="shared" si="674"/>
        <v>0</v>
      </c>
      <c r="AD1332" s="47">
        <f t="shared" si="675"/>
        <v>0</v>
      </c>
      <c r="AE1332" s="47">
        <f t="shared" si="676"/>
        <v>0</v>
      </c>
      <c r="AF1332" s="48">
        <f t="shared" si="677"/>
        <v>0.76500000000000001</v>
      </c>
      <c r="AG1332" s="47">
        <f t="shared" si="678"/>
        <v>0.76500000000000001</v>
      </c>
      <c r="AH1332" s="47">
        <f t="shared" si="679"/>
        <v>0.27</v>
      </c>
      <c r="AI1332" s="46" t="str">
        <f t="shared" si="680"/>
        <v>HS Only</v>
      </c>
      <c r="AJ1332" s="43" t="str">
        <f t="shared" si="681"/>
        <v>HS Only</v>
      </c>
      <c r="AK1332" s="43" t="str">
        <f t="shared" si="682"/>
        <v>HS Only</v>
      </c>
      <c r="AL1332" s="45" t="str">
        <f t="shared" si="683"/>
        <v/>
      </c>
      <c r="AM1332" s="43" t="str">
        <f t="shared" si="684"/>
        <v/>
      </c>
      <c r="AN1332" s="42" t="str">
        <f t="shared" si="685"/>
        <v/>
      </c>
      <c r="AO1332" s="40" t="str">
        <f t="shared" si="686"/>
        <v>GVP36_YEAST</v>
      </c>
      <c r="AP1332" s="44" t="str">
        <f t="shared" si="687"/>
        <v/>
      </c>
      <c r="AQ1332" s="43" t="str">
        <f t="shared" si="688"/>
        <v/>
      </c>
      <c r="AR1332" s="43" t="str">
        <f t="shared" si="689"/>
        <v/>
      </c>
      <c r="AS1332" s="43">
        <f t="shared" si="690"/>
        <v>0.23334523779156091</v>
      </c>
      <c r="AT1332" s="43">
        <f t="shared" si="691"/>
        <v>0.23334523779156091</v>
      </c>
      <c r="AU1332" s="42">
        <f t="shared" si="692"/>
        <v>8.485281374238561E-2</v>
      </c>
    </row>
    <row r="1333" spans="1:47" ht="15" x14ac:dyDescent="0.25">
      <c r="A1333" s="40" t="s">
        <v>4479</v>
      </c>
      <c r="B1333" s="40" t="s">
        <v>4478</v>
      </c>
      <c r="C1333" s="60" t="str">
        <f>IF(ISNUMBER(VLOOKUP(B1333,'[1]WT-GR-A'!I$2:J$693,2,FALSE)),VLOOKUP(B1333,'[1]WT-GR-A'!I$2:J$693,2,FALSE),"")</f>
        <v/>
      </c>
      <c r="D1333" s="58" t="str">
        <f>IF(ISNUMBER(VLOOKUP($B1333,'[1]KO-GR-A'!$I$2:$J$907,2,FALSE)),VLOOKUP($B1333,'[1]KO-GR-A'!$I$2:$J$907,2,FALSE),"")</f>
        <v/>
      </c>
      <c r="E1333" s="58" t="str">
        <f>IF(ISNUMBER(VLOOKUP($B1333,'[1]MT-GR-A'!$I$2:$J$789,2,FALSE)),VLOOKUP($B1333,'[1]MT-GR-A'!$I$2:$J$789,2,FALSE),"")</f>
        <v/>
      </c>
      <c r="F1333" s="58">
        <f>IF(ISNUMBER(VLOOKUP($B1333,'[1]WT-HS-A'!$I$2:$J$1224,2,FALSE)),VLOOKUP($B1333,'[1]WT-HS-A'!$I$2:$J$1224,2,FALSE),"")</f>
        <v>0.17</v>
      </c>
      <c r="G1333" s="58">
        <f>IF(ISNUMBER(VLOOKUP($B1333,'[1]KO-HS-A'!$I$2:$J$1229,2,FALSE)),VLOOKUP($B1333,'[1]KO-HS-A'!$I$2:$J$1229,2,FALSE),"")</f>
        <v>0.17</v>
      </c>
      <c r="H1333" s="58" t="str">
        <f>IF(ISNUMBER(VLOOKUP($B1333,'[1]MT-HS-A'!$I$2:$J$1362,2,FALSE)),VLOOKUP($B1333,'[1]MT-HS-A'!$I$2:$J$1362,2,FALSE),"")</f>
        <v/>
      </c>
      <c r="I1333" s="59" t="str">
        <f>IF(ISNUMBER(VLOOKUP($B1333,'[1]WT-GR-B'!$I$2:$J$585,2,FALSE)),VLOOKUP($B1333,'[1]WT-GR-B'!$I$2:$J$585,2,FALSE),"")</f>
        <v/>
      </c>
      <c r="J1333" s="58" t="str">
        <f>IF(ISNUMBER(VLOOKUP($B1333,'[1]KO-GR-B'!$I$2:$J$900,2,FALSE)),VLOOKUP($B1333,'[1]KO-GR-B'!$I$2:$J$900,2,FALSE),"")</f>
        <v/>
      </c>
      <c r="K1333" s="58" t="str">
        <f>IF(ISNUMBER(VLOOKUP($B1333,'[1]MT-GR-B'!$I$2:$J$693,2,FALSE)),VLOOKUP($B1333,'[1]MT-GR-B'!$I$2:$J$693,2,FALSE),"")</f>
        <v/>
      </c>
      <c r="L1333" s="58">
        <f>IF(ISNUMBER(VLOOKUP($B1333,'[1]WT-HS-B'!$I$2:$J$1220,2,FALSE)),VLOOKUP($B1333,'[1]WT-HS-B'!$I$2:$J$1220,2,FALSE),"")</f>
        <v>0.17</v>
      </c>
      <c r="M1333" s="58">
        <f>IF(ISNUMBER(VLOOKUP($B1333,'[1]KO-HS-B'!$I$2:$J$1046,2,FALSE)),VLOOKUP($B1333,'[1]KO-HS-B'!$I$2:$J$1046,2,FALSE),"")</f>
        <v>0.17</v>
      </c>
      <c r="N1333" s="58" t="str">
        <f>IF(ISNUMBER(VLOOKUP($B1333,'[1]MT-HS-B'!$I$2:$J$773,2,FALSE)),VLOOKUP($B1333,'[1]MT-HS-B'!$I$2:$J$773,2,FALSE),"")</f>
        <v/>
      </c>
      <c r="O1333" s="40" t="str">
        <f t="shared" si="660"/>
        <v>HAM1_YEAST</v>
      </c>
      <c r="P1333" s="57" t="str">
        <f t="shared" si="661"/>
        <v>HS only</v>
      </c>
      <c r="Q1333" s="57" t="str">
        <f t="shared" si="662"/>
        <v>HS only</v>
      </c>
      <c r="R1333" s="57" t="str">
        <f t="shared" si="663"/>
        <v/>
      </c>
      <c r="S1333" s="56" t="str">
        <f t="shared" si="664"/>
        <v>n/a</v>
      </c>
      <c r="T1333" s="55" t="str">
        <f t="shared" si="665"/>
        <v>n/a</v>
      </c>
      <c r="U1333" s="54" t="str">
        <f t="shared" si="666"/>
        <v>n/a</v>
      </c>
      <c r="V1333" s="53" t="str">
        <f t="shared" si="667"/>
        <v>HS only</v>
      </c>
      <c r="W1333" s="53" t="str">
        <f t="shared" si="668"/>
        <v>HS only</v>
      </c>
      <c r="X1333" s="53" t="str">
        <f t="shared" si="669"/>
        <v/>
      </c>
      <c r="Y1333" s="52" t="str">
        <f t="shared" si="670"/>
        <v>HS only</v>
      </c>
      <c r="Z1333" s="51" t="str">
        <f t="shared" si="671"/>
        <v>HS only</v>
      </c>
      <c r="AA1333" s="50" t="str">
        <f t="shared" si="672"/>
        <v/>
      </c>
      <c r="AB1333" s="40" t="str">
        <f t="shared" si="673"/>
        <v>HAM1</v>
      </c>
      <c r="AC1333" s="49">
        <f t="shared" si="674"/>
        <v>0</v>
      </c>
      <c r="AD1333" s="47">
        <f t="shared" si="675"/>
        <v>0</v>
      </c>
      <c r="AE1333" s="47">
        <f t="shared" si="676"/>
        <v>0</v>
      </c>
      <c r="AF1333" s="48">
        <f t="shared" si="677"/>
        <v>0.17</v>
      </c>
      <c r="AG1333" s="47">
        <f t="shared" si="678"/>
        <v>0.17</v>
      </c>
      <c r="AH1333" s="47">
        <f t="shared" si="679"/>
        <v>0</v>
      </c>
      <c r="AI1333" s="46" t="str">
        <f t="shared" si="680"/>
        <v>HS Only</v>
      </c>
      <c r="AJ1333" s="43" t="str">
        <f t="shared" si="681"/>
        <v>HS Only</v>
      </c>
      <c r="AK1333" s="43" t="str">
        <f t="shared" si="682"/>
        <v/>
      </c>
      <c r="AL1333" s="45" t="str">
        <f t="shared" si="683"/>
        <v/>
      </c>
      <c r="AM1333" s="43" t="str">
        <f t="shared" si="684"/>
        <v/>
      </c>
      <c r="AN1333" s="42" t="str">
        <f t="shared" si="685"/>
        <v/>
      </c>
      <c r="AO1333" s="40" t="str">
        <f t="shared" si="686"/>
        <v>HAM1_YEAST</v>
      </c>
      <c r="AP1333" s="44" t="str">
        <f t="shared" si="687"/>
        <v/>
      </c>
      <c r="AQ1333" s="43" t="str">
        <f t="shared" si="688"/>
        <v/>
      </c>
      <c r="AR1333" s="43" t="str">
        <f t="shared" si="689"/>
        <v/>
      </c>
      <c r="AS1333" s="43">
        <f t="shared" si="690"/>
        <v>0</v>
      </c>
      <c r="AT1333" s="43">
        <f t="shared" si="691"/>
        <v>0</v>
      </c>
      <c r="AU1333" s="42" t="str">
        <f t="shared" si="692"/>
        <v/>
      </c>
    </row>
    <row r="1334" spans="1:47" ht="15" x14ac:dyDescent="0.25">
      <c r="A1334" s="40" t="s">
        <v>4477</v>
      </c>
      <c r="B1334" s="40" t="s">
        <v>4476</v>
      </c>
      <c r="C1334" s="60" t="str">
        <f>IF(ISNUMBER(VLOOKUP(B1334,'[1]WT-GR-A'!I$2:J$693,2,FALSE)),VLOOKUP(B1334,'[1]WT-GR-A'!I$2:J$693,2,FALSE),"")</f>
        <v/>
      </c>
      <c r="D1334" s="58" t="str">
        <f>IF(ISNUMBER(VLOOKUP($B1334,'[1]KO-GR-A'!$I$2:$J$907,2,FALSE)),VLOOKUP($B1334,'[1]KO-GR-A'!$I$2:$J$907,2,FALSE),"")</f>
        <v/>
      </c>
      <c r="E1334" s="58" t="str">
        <f>IF(ISNUMBER(VLOOKUP($B1334,'[1]MT-GR-A'!$I$2:$J$789,2,FALSE)),VLOOKUP($B1334,'[1]MT-GR-A'!$I$2:$J$789,2,FALSE),"")</f>
        <v/>
      </c>
      <c r="F1334" s="58" t="str">
        <f>IF(ISNUMBER(VLOOKUP($B1334,'[1]WT-HS-A'!$I$2:$J$1224,2,FALSE)),VLOOKUP($B1334,'[1]WT-HS-A'!$I$2:$J$1224,2,FALSE),"")</f>
        <v/>
      </c>
      <c r="G1334" s="58" t="str">
        <f>IF(ISNUMBER(VLOOKUP($B1334,'[1]KO-HS-A'!$I$2:$J$1229,2,FALSE)),VLOOKUP($B1334,'[1]KO-HS-A'!$I$2:$J$1229,2,FALSE),"")</f>
        <v/>
      </c>
      <c r="H1334" s="58">
        <f>IF(ISNUMBER(VLOOKUP($B1334,'[1]MT-HS-A'!$I$2:$J$1362,2,FALSE)),VLOOKUP($B1334,'[1]MT-HS-A'!$I$2:$J$1362,2,FALSE),"")</f>
        <v>0.06</v>
      </c>
      <c r="I1334" s="59" t="str">
        <f>IF(ISNUMBER(VLOOKUP($B1334,'[1]WT-GR-B'!$I$2:$J$585,2,FALSE)),VLOOKUP($B1334,'[1]WT-GR-B'!$I$2:$J$585,2,FALSE),"")</f>
        <v/>
      </c>
      <c r="J1334" s="58" t="str">
        <f>IF(ISNUMBER(VLOOKUP($B1334,'[1]KO-GR-B'!$I$2:$J$900,2,FALSE)),VLOOKUP($B1334,'[1]KO-GR-B'!$I$2:$J$900,2,FALSE),"")</f>
        <v/>
      </c>
      <c r="K1334" s="58" t="str">
        <f>IF(ISNUMBER(VLOOKUP($B1334,'[1]MT-GR-B'!$I$2:$J$693,2,FALSE)),VLOOKUP($B1334,'[1]MT-GR-B'!$I$2:$J$693,2,FALSE),"")</f>
        <v/>
      </c>
      <c r="L1334" s="58" t="str">
        <f>IF(ISNUMBER(VLOOKUP($B1334,'[1]WT-HS-B'!$I$2:$J$1220,2,FALSE)),VLOOKUP($B1334,'[1]WT-HS-B'!$I$2:$J$1220,2,FALSE),"")</f>
        <v/>
      </c>
      <c r="M1334" s="58" t="str">
        <f>IF(ISNUMBER(VLOOKUP($B1334,'[1]KO-HS-B'!$I$2:$J$1046,2,FALSE)),VLOOKUP($B1334,'[1]KO-HS-B'!$I$2:$J$1046,2,FALSE),"")</f>
        <v/>
      </c>
      <c r="N1334" s="58" t="str">
        <f>IF(ISNUMBER(VLOOKUP($B1334,'[1]MT-HS-B'!$I$2:$J$773,2,FALSE)),VLOOKUP($B1334,'[1]MT-HS-B'!$I$2:$J$773,2,FALSE),"")</f>
        <v/>
      </c>
      <c r="O1334" s="40" t="str">
        <f t="shared" si="660"/>
        <v>HBT1_YEAST</v>
      </c>
      <c r="P1334" s="57" t="str">
        <f t="shared" si="661"/>
        <v/>
      </c>
      <c r="Q1334" s="57" t="str">
        <f t="shared" si="662"/>
        <v/>
      </c>
      <c r="R1334" s="57" t="str">
        <f t="shared" si="663"/>
        <v/>
      </c>
      <c r="S1334" s="56" t="str">
        <f t="shared" si="664"/>
        <v>n/a</v>
      </c>
      <c r="T1334" s="55" t="str">
        <f t="shared" si="665"/>
        <v>n/a</v>
      </c>
      <c r="U1334" s="54" t="str">
        <f t="shared" si="666"/>
        <v>n/a</v>
      </c>
      <c r="V1334" s="53" t="str">
        <f t="shared" si="667"/>
        <v/>
      </c>
      <c r="W1334" s="53" t="str">
        <f t="shared" si="668"/>
        <v/>
      </c>
      <c r="X1334" s="53" t="str">
        <f t="shared" si="669"/>
        <v>HS only</v>
      </c>
      <c r="Y1334" s="52" t="str">
        <f t="shared" si="670"/>
        <v/>
      </c>
      <c r="Z1334" s="51" t="str">
        <f t="shared" si="671"/>
        <v/>
      </c>
      <c r="AA1334" s="50" t="str">
        <f t="shared" si="672"/>
        <v/>
      </c>
      <c r="AB1334" s="40" t="str">
        <f t="shared" si="673"/>
        <v>HBT1</v>
      </c>
      <c r="AC1334" s="49">
        <f t="shared" si="674"/>
        <v>0</v>
      </c>
      <c r="AD1334" s="47">
        <f t="shared" si="675"/>
        <v>0</v>
      </c>
      <c r="AE1334" s="47">
        <f t="shared" si="676"/>
        <v>0</v>
      </c>
      <c r="AF1334" s="48">
        <f t="shared" si="677"/>
        <v>0</v>
      </c>
      <c r="AG1334" s="47">
        <f t="shared" si="678"/>
        <v>0</v>
      </c>
      <c r="AH1334" s="47">
        <f t="shared" si="679"/>
        <v>0.06</v>
      </c>
      <c r="AI1334" s="46" t="str">
        <f t="shared" si="680"/>
        <v/>
      </c>
      <c r="AJ1334" s="43" t="str">
        <f t="shared" si="681"/>
        <v/>
      </c>
      <c r="AK1334" s="43" t="str">
        <f t="shared" si="682"/>
        <v>HS Only</v>
      </c>
      <c r="AL1334" s="45" t="str">
        <f t="shared" si="683"/>
        <v/>
      </c>
      <c r="AM1334" s="43" t="str">
        <f t="shared" si="684"/>
        <v/>
      </c>
      <c r="AN1334" s="42" t="str">
        <f t="shared" si="685"/>
        <v/>
      </c>
      <c r="AO1334" s="40" t="str">
        <f t="shared" si="686"/>
        <v>HBT1_YEAST</v>
      </c>
      <c r="AP1334" s="44" t="str">
        <f t="shared" si="687"/>
        <v/>
      </c>
      <c r="AQ1334" s="43" t="str">
        <f t="shared" si="688"/>
        <v/>
      </c>
      <c r="AR1334" s="43" t="str">
        <f t="shared" si="689"/>
        <v/>
      </c>
      <c r="AS1334" s="43" t="str">
        <f t="shared" si="690"/>
        <v/>
      </c>
      <c r="AT1334" s="43" t="str">
        <f t="shared" si="691"/>
        <v/>
      </c>
      <c r="AU1334" s="42" t="str">
        <f t="shared" si="692"/>
        <v/>
      </c>
    </row>
    <row r="1335" spans="1:47" ht="15" x14ac:dyDescent="0.25">
      <c r="A1335" s="40" t="s">
        <v>4475</v>
      </c>
      <c r="B1335" s="40" t="s">
        <v>4474</v>
      </c>
      <c r="C1335" s="60" t="str">
        <f>IF(ISNUMBER(VLOOKUP(B1335,'[1]WT-GR-A'!I$2:J$693,2,FALSE)),VLOOKUP(B1335,'[1]WT-GR-A'!I$2:J$693,2,FALSE),"")</f>
        <v/>
      </c>
      <c r="D1335" s="58" t="str">
        <f>IF(ISNUMBER(VLOOKUP($B1335,'[1]KO-GR-A'!$I$2:$J$907,2,FALSE)),VLOOKUP($B1335,'[1]KO-GR-A'!$I$2:$J$907,2,FALSE),"")</f>
        <v/>
      </c>
      <c r="E1335" s="58" t="str">
        <f>IF(ISNUMBER(VLOOKUP($B1335,'[1]MT-GR-A'!$I$2:$J$789,2,FALSE)),VLOOKUP($B1335,'[1]MT-GR-A'!$I$2:$J$789,2,FALSE),"")</f>
        <v/>
      </c>
      <c r="F1335" s="58" t="str">
        <f>IF(ISNUMBER(VLOOKUP($B1335,'[1]WT-HS-A'!$I$2:$J$1224,2,FALSE)),VLOOKUP($B1335,'[1]WT-HS-A'!$I$2:$J$1224,2,FALSE),"")</f>
        <v/>
      </c>
      <c r="G1335" s="58" t="str">
        <f>IF(ISNUMBER(VLOOKUP($B1335,'[1]KO-HS-A'!$I$2:$J$1229,2,FALSE)),VLOOKUP($B1335,'[1]KO-HS-A'!$I$2:$J$1229,2,FALSE),"")</f>
        <v/>
      </c>
      <c r="H1335" s="58">
        <f>IF(ISNUMBER(VLOOKUP($B1335,'[1]MT-HS-A'!$I$2:$J$1362,2,FALSE)),VLOOKUP($B1335,'[1]MT-HS-A'!$I$2:$J$1362,2,FALSE),"")</f>
        <v>0.17</v>
      </c>
      <c r="I1335" s="59" t="str">
        <f>IF(ISNUMBER(VLOOKUP($B1335,'[1]WT-GR-B'!$I$2:$J$585,2,FALSE)),VLOOKUP($B1335,'[1]WT-GR-B'!$I$2:$J$585,2,FALSE),"")</f>
        <v/>
      </c>
      <c r="J1335" s="58" t="str">
        <f>IF(ISNUMBER(VLOOKUP($B1335,'[1]KO-GR-B'!$I$2:$J$900,2,FALSE)),VLOOKUP($B1335,'[1]KO-GR-B'!$I$2:$J$900,2,FALSE),"")</f>
        <v/>
      </c>
      <c r="K1335" s="58" t="str">
        <f>IF(ISNUMBER(VLOOKUP($B1335,'[1]MT-GR-B'!$I$2:$J$693,2,FALSE)),VLOOKUP($B1335,'[1]MT-GR-B'!$I$2:$J$693,2,FALSE),"")</f>
        <v/>
      </c>
      <c r="L1335" s="58">
        <f>IF(ISNUMBER(VLOOKUP($B1335,'[1]WT-HS-B'!$I$2:$J$1220,2,FALSE)),VLOOKUP($B1335,'[1]WT-HS-B'!$I$2:$J$1220,2,FALSE),"")</f>
        <v>0.17</v>
      </c>
      <c r="M1335" s="58" t="str">
        <f>IF(ISNUMBER(VLOOKUP($B1335,'[1]KO-HS-B'!$I$2:$J$1046,2,FALSE)),VLOOKUP($B1335,'[1]KO-HS-B'!$I$2:$J$1046,2,FALSE),"")</f>
        <v/>
      </c>
      <c r="N1335" s="58" t="str">
        <f>IF(ISNUMBER(VLOOKUP($B1335,'[1]MT-HS-B'!$I$2:$J$773,2,FALSE)),VLOOKUP($B1335,'[1]MT-HS-B'!$I$2:$J$773,2,FALSE),"")</f>
        <v/>
      </c>
      <c r="O1335" s="40" t="str">
        <f t="shared" si="660"/>
        <v>HGH1_YEAST</v>
      </c>
      <c r="P1335" s="57" t="str">
        <f t="shared" si="661"/>
        <v/>
      </c>
      <c r="Q1335" s="57" t="str">
        <f t="shared" si="662"/>
        <v/>
      </c>
      <c r="R1335" s="57" t="str">
        <f t="shared" si="663"/>
        <v/>
      </c>
      <c r="S1335" s="56" t="str">
        <f t="shared" si="664"/>
        <v>n/a</v>
      </c>
      <c r="T1335" s="55" t="str">
        <f t="shared" si="665"/>
        <v>n/a</v>
      </c>
      <c r="U1335" s="54" t="str">
        <f t="shared" si="666"/>
        <v>n/a</v>
      </c>
      <c r="V1335" s="53" t="str">
        <f t="shared" si="667"/>
        <v/>
      </c>
      <c r="W1335" s="53" t="str">
        <f t="shared" si="668"/>
        <v/>
      </c>
      <c r="X1335" s="53" t="str">
        <f t="shared" si="669"/>
        <v>HS only</v>
      </c>
      <c r="Y1335" s="52" t="str">
        <f t="shared" si="670"/>
        <v>HS only</v>
      </c>
      <c r="Z1335" s="51" t="str">
        <f t="shared" si="671"/>
        <v/>
      </c>
      <c r="AA1335" s="50" t="str">
        <f t="shared" si="672"/>
        <v/>
      </c>
      <c r="AB1335" s="40" t="str">
        <f t="shared" si="673"/>
        <v>HGH1</v>
      </c>
      <c r="AC1335" s="49">
        <f t="shared" si="674"/>
        <v>0</v>
      </c>
      <c r="AD1335" s="47">
        <f t="shared" si="675"/>
        <v>0</v>
      </c>
      <c r="AE1335" s="47">
        <f t="shared" si="676"/>
        <v>0</v>
      </c>
      <c r="AF1335" s="48">
        <f t="shared" si="677"/>
        <v>0.17</v>
      </c>
      <c r="AG1335" s="47">
        <f t="shared" si="678"/>
        <v>0</v>
      </c>
      <c r="AH1335" s="47">
        <f t="shared" si="679"/>
        <v>0.17</v>
      </c>
      <c r="AI1335" s="46" t="str">
        <f t="shared" si="680"/>
        <v>HS Only</v>
      </c>
      <c r="AJ1335" s="43" t="str">
        <f t="shared" si="681"/>
        <v/>
      </c>
      <c r="AK1335" s="43" t="str">
        <f t="shared" si="682"/>
        <v>HS Only</v>
      </c>
      <c r="AL1335" s="45" t="str">
        <f t="shared" si="683"/>
        <v/>
      </c>
      <c r="AM1335" s="43" t="str">
        <f t="shared" si="684"/>
        <v/>
      </c>
      <c r="AN1335" s="42" t="str">
        <f t="shared" si="685"/>
        <v/>
      </c>
      <c r="AO1335" s="40" t="str">
        <f t="shared" si="686"/>
        <v>HGH1_YEAST</v>
      </c>
      <c r="AP1335" s="44" t="str">
        <f t="shared" si="687"/>
        <v/>
      </c>
      <c r="AQ1335" s="43" t="str">
        <f t="shared" si="688"/>
        <v/>
      </c>
      <c r="AR1335" s="43" t="str">
        <f t="shared" si="689"/>
        <v/>
      </c>
      <c r="AS1335" s="43" t="str">
        <f t="shared" si="690"/>
        <v/>
      </c>
      <c r="AT1335" s="43" t="str">
        <f t="shared" si="691"/>
        <v/>
      </c>
      <c r="AU1335" s="42" t="str">
        <f t="shared" si="692"/>
        <v/>
      </c>
    </row>
    <row r="1336" spans="1:47" ht="15" x14ac:dyDescent="0.25">
      <c r="A1336" s="40" t="s">
        <v>4473</v>
      </c>
      <c r="B1336" s="40" t="s">
        <v>4472</v>
      </c>
      <c r="C1336" s="60" t="str">
        <f>IF(ISNUMBER(VLOOKUP(B1336,'[1]WT-GR-A'!I$2:J$693,2,FALSE)),VLOOKUP(B1336,'[1]WT-GR-A'!I$2:J$693,2,FALSE),"")</f>
        <v/>
      </c>
      <c r="D1336" s="58" t="str">
        <f>IF(ISNUMBER(VLOOKUP($B1336,'[1]KO-GR-A'!$I$2:$J$907,2,FALSE)),VLOOKUP($B1336,'[1]KO-GR-A'!$I$2:$J$907,2,FALSE),"")</f>
        <v/>
      </c>
      <c r="E1336" s="58" t="str">
        <f>IF(ISNUMBER(VLOOKUP($B1336,'[1]MT-GR-A'!$I$2:$J$789,2,FALSE)),VLOOKUP($B1336,'[1]MT-GR-A'!$I$2:$J$789,2,FALSE),"")</f>
        <v/>
      </c>
      <c r="F1336" s="58">
        <f>IF(ISNUMBER(VLOOKUP($B1336,'[1]WT-HS-A'!$I$2:$J$1224,2,FALSE)),VLOOKUP($B1336,'[1]WT-HS-A'!$I$2:$J$1224,2,FALSE),"")</f>
        <v>0.04</v>
      </c>
      <c r="G1336" s="58" t="str">
        <f>IF(ISNUMBER(VLOOKUP($B1336,'[1]KO-HS-A'!$I$2:$J$1229,2,FALSE)),VLOOKUP($B1336,'[1]KO-HS-A'!$I$2:$J$1229,2,FALSE),"")</f>
        <v/>
      </c>
      <c r="H1336" s="58" t="str">
        <f>IF(ISNUMBER(VLOOKUP($B1336,'[1]MT-HS-A'!$I$2:$J$1362,2,FALSE)),VLOOKUP($B1336,'[1]MT-HS-A'!$I$2:$J$1362,2,FALSE),"")</f>
        <v/>
      </c>
      <c r="I1336" s="59" t="str">
        <f>IF(ISNUMBER(VLOOKUP($B1336,'[1]WT-GR-B'!$I$2:$J$585,2,FALSE)),VLOOKUP($B1336,'[1]WT-GR-B'!$I$2:$J$585,2,FALSE),"")</f>
        <v/>
      </c>
      <c r="J1336" s="58" t="str">
        <f>IF(ISNUMBER(VLOOKUP($B1336,'[1]KO-GR-B'!$I$2:$J$900,2,FALSE)),VLOOKUP($B1336,'[1]KO-GR-B'!$I$2:$J$900,2,FALSE),"")</f>
        <v/>
      </c>
      <c r="K1336" s="58" t="str">
        <f>IF(ISNUMBER(VLOOKUP($B1336,'[1]MT-GR-B'!$I$2:$J$693,2,FALSE)),VLOOKUP($B1336,'[1]MT-GR-B'!$I$2:$J$693,2,FALSE),"")</f>
        <v/>
      </c>
      <c r="L1336" s="58" t="str">
        <f>IF(ISNUMBER(VLOOKUP($B1336,'[1]WT-HS-B'!$I$2:$J$1220,2,FALSE)),VLOOKUP($B1336,'[1]WT-HS-B'!$I$2:$J$1220,2,FALSE),"")</f>
        <v/>
      </c>
      <c r="M1336" s="58" t="str">
        <f>IF(ISNUMBER(VLOOKUP($B1336,'[1]KO-HS-B'!$I$2:$J$1046,2,FALSE)),VLOOKUP($B1336,'[1]KO-HS-B'!$I$2:$J$1046,2,FALSE),"")</f>
        <v/>
      </c>
      <c r="N1336" s="58" t="str">
        <f>IF(ISNUMBER(VLOOKUP($B1336,'[1]MT-HS-B'!$I$2:$J$773,2,FALSE)),VLOOKUP($B1336,'[1]MT-HS-B'!$I$2:$J$773,2,FALSE),"")</f>
        <v/>
      </c>
      <c r="O1336" s="40" t="str">
        <f t="shared" si="660"/>
        <v>HIR1_YEAST</v>
      </c>
      <c r="P1336" s="57" t="str">
        <f t="shared" si="661"/>
        <v/>
      </c>
      <c r="Q1336" s="57" t="str">
        <f t="shared" si="662"/>
        <v/>
      </c>
      <c r="R1336" s="57" t="str">
        <f t="shared" si="663"/>
        <v/>
      </c>
      <c r="S1336" s="56" t="str">
        <f t="shared" si="664"/>
        <v>n/a</v>
      </c>
      <c r="T1336" s="55" t="str">
        <f t="shared" si="665"/>
        <v>n/a</v>
      </c>
      <c r="U1336" s="54" t="str">
        <f t="shared" si="666"/>
        <v>n/a</v>
      </c>
      <c r="V1336" s="53" t="str">
        <f t="shared" si="667"/>
        <v>HS only</v>
      </c>
      <c r="W1336" s="53" t="str">
        <f t="shared" si="668"/>
        <v/>
      </c>
      <c r="X1336" s="53" t="str">
        <f t="shared" si="669"/>
        <v/>
      </c>
      <c r="Y1336" s="52" t="str">
        <f t="shared" si="670"/>
        <v/>
      </c>
      <c r="Z1336" s="51" t="str">
        <f t="shared" si="671"/>
        <v/>
      </c>
      <c r="AA1336" s="50" t="str">
        <f t="shared" si="672"/>
        <v/>
      </c>
      <c r="AB1336" s="40" t="str">
        <f t="shared" si="673"/>
        <v>HIR1</v>
      </c>
      <c r="AC1336" s="49">
        <f t="shared" si="674"/>
        <v>0</v>
      </c>
      <c r="AD1336" s="47">
        <f t="shared" si="675"/>
        <v>0</v>
      </c>
      <c r="AE1336" s="47">
        <f t="shared" si="676"/>
        <v>0</v>
      </c>
      <c r="AF1336" s="48">
        <f t="shared" si="677"/>
        <v>0.04</v>
      </c>
      <c r="AG1336" s="47">
        <f t="shared" si="678"/>
        <v>0</v>
      </c>
      <c r="AH1336" s="47">
        <f t="shared" si="679"/>
        <v>0</v>
      </c>
      <c r="AI1336" s="46" t="str">
        <f t="shared" si="680"/>
        <v>HS Only</v>
      </c>
      <c r="AJ1336" s="43" t="str">
        <f t="shared" si="681"/>
        <v/>
      </c>
      <c r="AK1336" s="43" t="str">
        <f t="shared" si="682"/>
        <v/>
      </c>
      <c r="AL1336" s="45" t="str">
        <f t="shared" si="683"/>
        <v/>
      </c>
      <c r="AM1336" s="43" t="str">
        <f t="shared" si="684"/>
        <v/>
      </c>
      <c r="AN1336" s="42" t="str">
        <f t="shared" si="685"/>
        <v/>
      </c>
      <c r="AO1336" s="40" t="str">
        <f t="shared" si="686"/>
        <v>HIR1_YEAST</v>
      </c>
      <c r="AP1336" s="44" t="str">
        <f t="shared" si="687"/>
        <v/>
      </c>
      <c r="AQ1336" s="43" t="str">
        <f t="shared" si="688"/>
        <v/>
      </c>
      <c r="AR1336" s="43" t="str">
        <f t="shared" si="689"/>
        <v/>
      </c>
      <c r="AS1336" s="43" t="str">
        <f t="shared" si="690"/>
        <v/>
      </c>
      <c r="AT1336" s="43" t="str">
        <f t="shared" si="691"/>
        <v/>
      </c>
      <c r="AU1336" s="42" t="str">
        <f t="shared" si="692"/>
        <v/>
      </c>
    </row>
    <row r="1337" spans="1:47" ht="15" x14ac:dyDescent="0.25">
      <c r="A1337" s="40" t="s">
        <v>4471</v>
      </c>
      <c r="B1337" s="40" t="s">
        <v>4470</v>
      </c>
      <c r="C1337" s="60" t="str">
        <f>IF(ISNUMBER(VLOOKUP(B1337,'[1]WT-GR-A'!I$2:J$693,2,FALSE)),VLOOKUP(B1337,'[1]WT-GR-A'!I$2:J$693,2,FALSE),"")</f>
        <v/>
      </c>
      <c r="D1337" s="58" t="str">
        <f>IF(ISNUMBER(VLOOKUP($B1337,'[1]KO-GR-A'!$I$2:$J$907,2,FALSE)),VLOOKUP($B1337,'[1]KO-GR-A'!$I$2:$J$907,2,FALSE),"")</f>
        <v/>
      </c>
      <c r="E1337" s="58" t="str">
        <f>IF(ISNUMBER(VLOOKUP($B1337,'[1]MT-GR-A'!$I$2:$J$789,2,FALSE)),VLOOKUP($B1337,'[1]MT-GR-A'!$I$2:$J$789,2,FALSE),"")</f>
        <v/>
      </c>
      <c r="F1337" s="58" t="str">
        <f>IF(ISNUMBER(VLOOKUP($B1337,'[1]WT-HS-A'!$I$2:$J$1224,2,FALSE)),VLOOKUP($B1337,'[1]WT-HS-A'!$I$2:$J$1224,2,FALSE),"")</f>
        <v/>
      </c>
      <c r="G1337" s="58" t="str">
        <f>IF(ISNUMBER(VLOOKUP($B1337,'[1]KO-HS-A'!$I$2:$J$1229,2,FALSE)),VLOOKUP($B1337,'[1]KO-HS-A'!$I$2:$J$1229,2,FALSE),"")</f>
        <v/>
      </c>
      <c r="H1337" s="58" t="str">
        <f>IF(ISNUMBER(VLOOKUP($B1337,'[1]MT-HS-A'!$I$2:$J$1362,2,FALSE)),VLOOKUP($B1337,'[1]MT-HS-A'!$I$2:$J$1362,2,FALSE),"")</f>
        <v/>
      </c>
      <c r="I1337" s="59" t="str">
        <f>IF(ISNUMBER(VLOOKUP($B1337,'[1]WT-GR-B'!$I$2:$J$585,2,FALSE)),VLOOKUP($B1337,'[1]WT-GR-B'!$I$2:$J$585,2,FALSE),"")</f>
        <v/>
      </c>
      <c r="J1337" s="58" t="str">
        <f>IF(ISNUMBER(VLOOKUP($B1337,'[1]KO-GR-B'!$I$2:$J$900,2,FALSE)),VLOOKUP($B1337,'[1]KO-GR-B'!$I$2:$J$900,2,FALSE),"")</f>
        <v/>
      </c>
      <c r="K1337" s="58" t="str">
        <f>IF(ISNUMBER(VLOOKUP($B1337,'[1]MT-GR-B'!$I$2:$J$693,2,FALSE)),VLOOKUP($B1337,'[1]MT-GR-B'!$I$2:$J$693,2,FALSE),"")</f>
        <v/>
      </c>
      <c r="L1337" s="58">
        <f>IF(ISNUMBER(VLOOKUP($B1337,'[1]WT-HS-B'!$I$2:$J$1220,2,FALSE)),VLOOKUP($B1337,'[1]WT-HS-B'!$I$2:$J$1220,2,FALSE),"")</f>
        <v>7.0000000000000007E-2</v>
      </c>
      <c r="M1337" s="58" t="str">
        <f>IF(ISNUMBER(VLOOKUP($B1337,'[1]KO-HS-B'!$I$2:$J$1046,2,FALSE)),VLOOKUP($B1337,'[1]KO-HS-B'!$I$2:$J$1046,2,FALSE),"")</f>
        <v/>
      </c>
      <c r="N1337" s="58" t="str">
        <f>IF(ISNUMBER(VLOOKUP($B1337,'[1]MT-HS-B'!$I$2:$J$773,2,FALSE)),VLOOKUP($B1337,'[1]MT-HS-B'!$I$2:$J$773,2,FALSE),"")</f>
        <v/>
      </c>
      <c r="O1337" s="40" t="str">
        <f t="shared" si="660"/>
        <v>HIR2_YEAST</v>
      </c>
      <c r="P1337" s="57" t="str">
        <f t="shared" si="661"/>
        <v/>
      </c>
      <c r="Q1337" s="57" t="str">
        <f t="shared" si="662"/>
        <v/>
      </c>
      <c r="R1337" s="57" t="str">
        <f t="shared" si="663"/>
        <v/>
      </c>
      <c r="S1337" s="56" t="str">
        <f t="shared" si="664"/>
        <v>n/a</v>
      </c>
      <c r="T1337" s="55" t="str">
        <f t="shared" si="665"/>
        <v>n/a</v>
      </c>
      <c r="U1337" s="54" t="str">
        <f t="shared" si="666"/>
        <v>n/a</v>
      </c>
      <c r="V1337" s="53" t="str">
        <f t="shared" si="667"/>
        <v/>
      </c>
      <c r="W1337" s="53" t="str">
        <f t="shared" si="668"/>
        <v/>
      </c>
      <c r="X1337" s="53" t="str">
        <f t="shared" si="669"/>
        <v/>
      </c>
      <c r="Y1337" s="52" t="str">
        <f t="shared" si="670"/>
        <v>HS only</v>
      </c>
      <c r="Z1337" s="51" t="str">
        <f t="shared" si="671"/>
        <v/>
      </c>
      <c r="AA1337" s="50" t="str">
        <f t="shared" si="672"/>
        <v/>
      </c>
      <c r="AB1337" s="40" t="str">
        <f t="shared" si="673"/>
        <v>HIR2</v>
      </c>
      <c r="AC1337" s="49">
        <f t="shared" si="674"/>
        <v>0</v>
      </c>
      <c r="AD1337" s="47">
        <f t="shared" si="675"/>
        <v>0</v>
      </c>
      <c r="AE1337" s="47">
        <f t="shared" si="676"/>
        <v>0</v>
      </c>
      <c r="AF1337" s="48">
        <f t="shared" si="677"/>
        <v>7.0000000000000007E-2</v>
      </c>
      <c r="AG1337" s="47">
        <f t="shared" si="678"/>
        <v>0</v>
      </c>
      <c r="AH1337" s="47">
        <f t="shared" si="679"/>
        <v>0</v>
      </c>
      <c r="AI1337" s="46" t="str">
        <f t="shared" si="680"/>
        <v>HS Only</v>
      </c>
      <c r="AJ1337" s="43" t="str">
        <f t="shared" si="681"/>
        <v/>
      </c>
      <c r="AK1337" s="43" t="str">
        <f t="shared" si="682"/>
        <v/>
      </c>
      <c r="AL1337" s="45" t="str">
        <f t="shared" si="683"/>
        <v/>
      </c>
      <c r="AM1337" s="43" t="str">
        <f t="shared" si="684"/>
        <v/>
      </c>
      <c r="AN1337" s="42" t="str">
        <f t="shared" si="685"/>
        <v/>
      </c>
      <c r="AO1337" s="40" t="str">
        <f t="shared" si="686"/>
        <v>HIR2_YEAST</v>
      </c>
      <c r="AP1337" s="44" t="str">
        <f t="shared" si="687"/>
        <v/>
      </c>
      <c r="AQ1337" s="43" t="str">
        <f t="shared" si="688"/>
        <v/>
      </c>
      <c r="AR1337" s="43" t="str">
        <f t="shared" si="689"/>
        <v/>
      </c>
      <c r="AS1337" s="43" t="str">
        <f t="shared" si="690"/>
        <v/>
      </c>
      <c r="AT1337" s="43" t="str">
        <f t="shared" si="691"/>
        <v/>
      </c>
      <c r="AU1337" s="42" t="str">
        <f t="shared" si="692"/>
        <v/>
      </c>
    </row>
    <row r="1338" spans="1:47" ht="15" x14ac:dyDescent="0.25">
      <c r="A1338" s="40" t="s">
        <v>4469</v>
      </c>
      <c r="B1338" s="40" t="s">
        <v>4468</v>
      </c>
      <c r="C1338" s="60" t="str">
        <f>IF(ISNUMBER(VLOOKUP(B1338,'[1]WT-GR-A'!I$2:J$693,2,FALSE)),VLOOKUP(B1338,'[1]WT-GR-A'!I$2:J$693,2,FALSE),"")</f>
        <v/>
      </c>
      <c r="D1338" s="58">
        <f>IF(ISNUMBER(VLOOKUP($B1338,'[1]KO-GR-A'!$I$2:$J$907,2,FALSE)),VLOOKUP($B1338,'[1]KO-GR-A'!$I$2:$J$907,2,FALSE),"")</f>
        <v>0.2</v>
      </c>
      <c r="E1338" s="58">
        <f>IF(ISNUMBER(VLOOKUP($B1338,'[1]MT-GR-A'!$I$2:$J$789,2,FALSE)),VLOOKUP($B1338,'[1]MT-GR-A'!$I$2:$J$789,2,FALSE),"")</f>
        <v>0.2</v>
      </c>
      <c r="F1338" s="58" t="str">
        <f>IF(ISNUMBER(VLOOKUP($B1338,'[1]WT-HS-A'!$I$2:$J$1224,2,FALSE)),VLOOKUP($B1338,'[1]WT-HS-A'!$I$2:$J$1224,2,FALSE),"")</f>
        <v/>
      </c>
      <c r="G1338" s="58" t="str">
        <f>IF(ISNUMBER(VLOOKUP($B1338,'[1]KO-HS-A'!$I$2:$J$1229,2,FALSE)),VLOOKUP($B1338,'[1]KO-HS-A'!$I$2:$J$1229,2,FALSE),"")</f>
        <v/>
      </c>
      <c r="H1338" s="58" t="str">
        <f>IF(ISNUMBER(VLOOKUP($B1338,'[1]MT-HS-A'!$I$2:$J$1362,2,FALSE)),VLOOKUP($B1338,'[1]MT-HS-A'!$I$2:$J$1362,2,FALSE),"")</f>
        <v/>
      </c>
      <c r="I1338" s="59" t="str">
        <f>IF(ISNUMBER(VLOOKUP($B1338,'[1]WT-GR-B'!$I$2:$J$585,2,FALSE)),VLOOKUP($B1338,'[1]WT-GR-B'!$I$2:$J$585,2,FALSE),"")</f>
        <v/>
      </c>
      <c r="J1338" s="58" t="str">
        <f>IF(ISNUMBER(VLOOKUP($B1338,'[1]KO-GR-B'!$I$2:$J$900,2,FALSE)),VLOOKUP($B1338,'[1]KO-GR-B'!$I$2:$J$900,2,FALSE),"")</f>
        <v/>
      </c>
      <c r="K1338" s="58" t="str">
        <f>IF(ISNUMBER(VLOOKUP($B1338,'[1]MT-GR-B'!$I$2:$J$693,2,FALSE)),VLOOKUP($B1338,'[1]MT-GR-B'!$I$2:$J$693,2,FALSE),"")</f>
        <v/>
      </c>
      <c r="L1338" s="58" t="str">
        <f>IF(ISNUMBER(VLOOKUP($B1338,'[1]WT-HS-B'!$I$2:$J$1220,2,FALSE)),VLOOKUP($B1338,'[1]WT-HS-B'!$I$2:$J$1220,2,FALSE),"")</f>
        <v/>
      </c>
      <c r="M1338" s="58" t="str">
        <f>IF(ISNUMBER(VLOOKUP($B1338,'[1]KO-HS-B'!$I$2:$J$1046,2,FALSE)),VLOOKUP($B1338,'[1]KO-HS-B'!$I$2:$J$1046,2,FALSE),"")</f>
        <v/>
      </c>
      <c r="N1338" s="58" t="str">
        <f>IF(ISNUMBER(VLOOKUP($B1338,'[1]MT-HS-B'!$I$2:$J$773,2,FALSE)),VLOOKUP($B1338,'[1]MT-HS-B'!$I$2:$J$773,2,FALSE),"")</f>
        <v/>
      </c>
      <c r="O1338" s="40" t="str">
        <f t="shared" si="660"/>
        <v>HIT1_YEAST</v>
      </c>
      <c r="P1338" s="57" t="str">
        <f t="shared" si="661"/>
        <v/>
      </c>
      <c r="Q1338" s="57" t="str">
        <f t="shared" si="662"/>
        <v/>
      </c>
      <c r="R1338" s="57" t="str">
        <f t="shared" si="663"/>
        <v/>
      </c>
      <c r="S1338" s="56" t="str">
        <f t="shared" si="664"/>
        <v>n/a</v>
      </c>
      <c r="T1338" s="55" t="str">
        <f t="shared" si="665"/>
        <v>n/a</v>
      </c>
      <c r="U1338" s="54" t="str">
        <f t="shared" si="666"/>
        <v>n/a</v>
      </c>
      <c r="V1338" s="53" t="str">
        <f t="shared" si="667"/>
        <v/>
      </c>
      <c r="W1338" s="53" t="str">
        <f t="shared" si="668"/>
        <v>GR only</v>
      </c>
      <c r="X1338" s="53" t="str">
        <f t="shared" si="669"/>
        <v>GR only</v>
      </c>
      <c r="Y1338" s="52" t="str">
        <f t="shared" si="670"/>
        <v/>
      </c>
      <c r="Z1338" s="51" t="str">
        <f t="shared" si="671"/>
        <v/>
      </c>
      <c r="AA1338" s="50" t="str">
        <f t="shared" si="672"/>
        <v/>
      </c>
      <c r="AB1338" s="40" t="str">
        <f t="shared" si="673"/>
        <v>HIT1</v>
      </c>
      <c r="AC1338" s="49">
        <f t="shared" si="674"/>
        <v>0</v>
      </c>
      <c r="AD1338" s="47">
        <f t="shared" si="675"/>
        <v>0.2</v>
      </c>
      <c r="AE1338" s="47">
        <f t="shared" si="676"/>
        <v>0.2</v>
      </c>
      <c r="AF1338" s="48">
        <f t="shared" si="677"/>
        <v>0</v>
      </c>
      <c r="AG1338" s="47">
        <f t="shared" si="678"/>
        <v>0</v>
      </c>
      <c r="AH1338" s="47">
        <f t="shared" si="679"/>
        <v>0</v>
      </c>
      <c r="AI1338" s="46" t="str">
        <f t="shared" si="680"/>
        <v/>
      </c>
      <c r="AJ1338" s="43">
        <f t="shared" si="681"/>
        <v>0</v>
      </c>
      <c r="AK1338" s="43">
        <f t="shared" si="682"/>
        <v>0</v>
      </c>
      <c r="AL1338" s="45" t="str">
        <f t="shared" si="683"/>
        <v/>
      </c>
      <c r="AM1338" s="43" t="str">
        <f t="shared" si="684"/>
        <v/>
      </c>
      <c r="AN1338" s="42" t="str">
        <f t="shared" si="685"/>
        <v/>
      </c>
      <c r="AO1338" s="40" t="str">
        <f t="shared" si="686"/>
        <v>HIT1_YEAST</v>
      </c>
      <c r="AP1338" s="44" t="str">
        <f t="shared" si="687"/>
        <v/>
      </c>
      <c r="AQ1338" s="43" t="str">
        <f t="shared" si="688"/>
        <v/>
      </c>
      <c r="AR1338" s="43" t="str">
        <f t="shared" si="689"/>
        <v/>
      </c>
      <c r="AS1338" s="43" t="str">
        <f t="shared" si="690"/>
        <v/>
      </c>
      <c r="AT1338" s="43" t="str">
        <f t="shared" si="691"/>
        <v/>
      </c>
      <c r="AU1338" s="42" t="str">
        <f t="shared" si="692"/>
        <v/>
      </c>
    </row>
    <row r="1339" spans="1:47" ht="15" x14ac:dyDescent="0.25">
      <c r="A1339" s="40" t="s">
        <v>4467</v>
      </c>
      <c r="B1339" s="40" t="s">
        <v>4466</v>
      </c>
      <c r="C1339" s="60" t="str">
        <f>IF(ISNUMBER(VLOOKUP(B1339,'[1]WT-GR-A'!I$2:J$693,2,FALSE)),VLOOKUP(B1339,'[1]WT-GR-A'!I$2:J$693,2,FALSE),"")</f>
        <v/>
      </c>
      <c r="D1339" s="58">
        <f>IF(ISNUMBER(VLOOKUP($B1339,'[1]KO-GR-A'!$I$2:$J$907,2,FALSE)),VLOOKUP($B1339,'[1]KO-GR-A'!$I$2:$J$907,2,FALSE),"")</f>
        <v>0.31</v>
      </c>
      <c r="E1339" s="58">
        <f>IF(ISNUMBER(VLOOKUP($B1339,'[1]MT-GR-A'!$I$2:$J$789,2,FALSE)),VLOOKUP($B1339,'[1]MT-GR-A'!$I$2:$J$789,2,FALSE),"")</f>
        <v>0.15</v>
      </c>
      <c r="F1339" s="58">
        <f>IF(ISNUMBER(VLOOKUP($B1339,'[1]WT-HS-A'!$I$2:$J$1224,2,FALSE)),VLOOKUP($B1339,'[1]WT-HS-A'!$I$2:$J$1224,2,FALSE),"")</f>
        <v>0.15</v>
      </c>
      <c r="G1339" s="58" t="str">
        <f>IF(ISNUMBER(VLOOKUP($B1339,'[1]KO-HS-A'!$I$2:$J$1229,2,FALSE)),VLOOKUP($B1339,'[1]KO-HS-A'!$I$2:$J$1229,2,FALSE),"")</f>
        <v/>
      </c>
      <c r="H1339" s="58">
        <f>IF(ISNUMBER(VLOOKUP($B1339,'[1]MT-HS-A'!$I$2:$J$1362,2,FALSE)),VLOOKUP($B1339,'[1]MT-HS-A'!$I$2:$J$1362,2,FALSE),"")</f>
        <v>0.15</v>
      </c>
      <c r="I1339" s="59" t="str">
        <f>IF(ISNUMBER(VLOOKUP($B1339,'[1]WT-GR-B'!$I$2:$J$585,2,FALSE)),VLOOKUP($B1339,'[1]WT-GR-B'!$I$2:$J$585,2,FALSE),"")</f>
        <v/>
      </c>
      <c r="J1339" s="58">
        <f>IF(ISNUMBER(VLOOKUP($B1339,'[1]KO-GR-B'!$I$2:$J$900,2,FALSE)),VLOOKUP($B1339,'[1]KO-GR-B'!$I$2:$J$900,2,FALSE),"")</f>
        <v>0.15</v>
      </c>
      <c r="K1339" s="58" t="str">
        <f>IF(ISNUMBER(VLOOKUP($B1339,'[1]MT-GR-B'!$I$2:$J$693,2,FALSE)),VLOOKUP($B1339,'[1]MT-GR-B'!$I$2:$J$693,2,FALSE),"")</f>
        <v/>
      </c>
      <c r="L1339" s="58" t="str">
        <f>IF(ISNUMBER(VLOOKUP($B1339,'[1]WT-HS-B'!$I$2:$J$1220,2,FALSE)),VLOOKUP($B1339,'[1]WT-HS-B'!$I$2:$J$1220,2,FALSE),"")</f>
        <v/>
      </c>
      <c r="M1339" s="58" t="str">
        <f>IF(ISNUMBER(VLOOKUP($B1339,'[1]KO-HS-B'!$I$2:$J$1046,2,FALSE)),VLOOKUP($B1339,'[1]KO-HS-B'!$I$2:$J$1046,2,FALSE),"")</f>
        <v/>
      </c>
      <c r="N1339" s="58" t="str">
        <f>IF(ISNUMBER(VLOOKUP($B1339,'[1]MT-HS-B'!$I$2:$J$773,2,FALSE)),VLOOKUP($B1339,'[1]MT-HS-B'!$I$2:$J$773,2,FALSE),"")</f>
        <v/>
      </c>
      <c r="O1339" s="40" t="str">
        <f t="shared" si="660"/>
        <v>HLJ1_YEAST</v>
      </c>
      <c r="P1339" s="57" t="str">
        <f t="shared" si="661"/>
        <v/>
      </c>
      <c r="Q1339" s="57" t="str">
        <f t="shared" si="662"/>
        <v>GR only</v>
      </c>
      <c r="R1339" s="57">
        <f t="shared" si="663"/>
        <v>0</v>
      </c>
      <c r="S1339" s="56" t="str">
        <f t="shared" si="664"/>
        <v>n/a</v>
      </c>
      <c r="T1339" s="55" t="str">
        <f t="shared" si="665"/>
        <v>n/a</v>
      </c>
      <c r="U1339" s="54" t="str">
        <f t="shared" si="666"/>
        <v>n/a</v>
      </c>
      <c r="V1339" s="53" t="str">
        <f t="shared" si="667"/>
        <v>HS only</v>
      </c>
      <c r="W1339" s="53" t="str">
        <f t="shared" si="668"/>
        <v>GR only</v>
      </c>
      <c r="X1339" s="53">
        <f t="shared" si="669"/>
        <v>0</v>
      </c>
      <c r="Y1339" s="52" t="str">
        <f t="shared" si="670"/>
        <v/>
      </c>
      <c r="Z1339" s="51" t="str">
        <f t="shared" si="671"/>
        <v>GR only</v>
      </c>
      <c r="AA1339" s="50" t="str">
        <f t="shared" si="672"/>
        <v/>
      </c>
      <c r="AB1339" s="40" t="str">
        <f t="shared" si="673"/>
        <v>HLJ1</v>
      </c>
      <c r="AC1339" s="49">
        <f t="shared" si="674"/>
        <v>0</v>
      </c>
      <c r="AD1339" s="47">
        <f t="shared" si="675"/>
        <v>0.22999999999999998</v>
      </c>
      <c r="AE1339" s="47">
        <f t="shared" si="676"/>
        <v>0.15</v>
      </c>
      <c r="AF1339" s="48">
        <f t="shared" si="677"/>
        <v>0.15</v>
      </c>
      <c r="AG1339" s="47">
        <f t="shared" si="678"/>
        <v>0</v>
      </c>
      <c r="AH1339" s="47">
        <f t="shared" si="679"/>
        <v>0.15</v>
      </c>
      <c r="AI1339" s="46" t="str">
        <f t="shared" si="680"/>
        <v>HS Only</v>
      </c>
      <c r="AJ1339" s="43">
        <f t="shared" si="681"/>
        <v>0</v>
      </c>
      <c r="AK1339" s="43">
        <f t="shared" si="682"/>
        <v>1</v>
      </c>
      <c r="AL1339" s="45" t="str">
        <f t="shared" si="683"/>
        <v/>
      </c>
      <c r="AM1339" s="43" t="str">
        <f t="shared" si="684"/>
        <v/>
      </c>
      <c r="AN1339" s="42" t="str">
        <f t="shared" si="685"/>
        <v/>
      </c>
      <c r="AO1339" s="40" t="str">
        <f t="shared" si="686"/>
        <v>HLJ1_YEAST</v>
      </c>
      <c r="AP1339" s="44" t="str">
        <f t="shared" si="687"/>
        <v/>
      </c>
      <c r="AQ1339" s="43">
        <f t="shared" si="688"/>
        <v>0.11313708498984776</v>
      </c>
      <c r="AR1339" s="43" t="str">
        <f t="shared" si="689"/>
        <v/>
      </c>
      <c r="AS1339" s="43" t="str">
        <f t="shared" si="690"/>
        <v/>
      </c>
      <c r="AT1339" s="43" t="str">
        <f t="shared" si="691"/>
        <v/>
      </c>
      <c r="AU1339" s="42" t="str">
        <f t="shared" si="692"/>
        <v/>
      </c>
    </row>
    <row r="1340" spans="1:47" ht="15" x14ac:dyDescent="0.25">
      <c r="A1340" s="40" t="s">
        <v>4465</v>
      </c>
      <c r="B1340" s="40" t="s">
        <v>4464</v>
      </c>
      <c r="C1340" s="60" t="str">
        <f>IF(ISNUMBER(VLOOKUP(B1340,'[1]WT-GR-A'!I$2:J$693,2,FALSE)),VLOOKUP(B1340,'[1]WT-GR-A'!I$2:J$693,2,FALSE),"")</f>
        <v/>
      </c>
      <c r="D1340" s="58" t="str">
        <f>IF(ISNUMBER(VLOOKUP($B1340,'[1]KO-GR-A'!$I$2:$J$907,2,FALSE)),VLOOKUP($B1340,'[1]KO-GR-A'!$I$2:$J$907,2,FALSE),"")</f>
        <v/>
      </c>
      <c r="E1340" s="58">
        <f>IF(ISNUMBER(VLOOKUP($B1340,'[1]MT-GR-A'!$I$2:$J$789,2,FALSE)),VLOOKUP($B1340,'[1]MT-GR-A'!$I$2:$J$789,2,FALSE),"")</f>
        <v>0.26</v>
      </c>
      <c r="F1340" s="58" t="str">
        <f>IF(ISNUMBER(VLOOKUP($B1340,'[1]WT-HS-A'!$I$2:$J$1224,2,FALSE)),VLOOKUP($B1340,'[1]WT-HS-A'!$I$2:$J$1224,2,FALSE),"")</f>
        <v/>
      </c>
      <c r="G1340" s="58" t="str">
        <f>IF(ISNUMBER(VLOOKUP($B1340,'[1]KO-HS-A'!$I$2:$J$1229,2,FALSE)),VLOOKUP($B1340,'[1]KO-HS-A'!$I$2:$J$1229,2,FALSE),"")</f>
        <v/>
      </c>
      <c r="H1340" s="58" t="str">
        <f>IF(ISNUMBER(VLOOKUP($B1340,'[1]MT-HS-A'!$I$2:$J$1362,2,FALSE)),VLOOKUP($B1340,'[1]MT-HS-A'!$I$2:$J$1362,2,FALSE),"")</f>
        <v/>
      </c>
      <c r="I1340" s="59" t="str">
        <f>IF(ISNUMBER(VLOOKUP($B1340,'[1]WT-GR-B'!$I$2:$J$585,2,FALSE)),VLOOKUP($B1340,'[1]WT-GR-B'!$I$2:$J$585,2,FALSE),"")</f>
        <v/>
      </c>
      <c r="J1340" s="58" t="str">
        <f>IF(ISNUMBER(VLOOKUP($B1340,'[1]KO-GR-B'!$I$2:$J$900,2,FALSE)),VLOOKUP($B1340,'[1]KO-GR-B'!$I$2:$J$900,2,FALSE),"")</f>
        <v/>
      </c>
      <c r="K1340" s="58" t="str">
        <f>IF(ISNUMBER(VLOOKUP($B1340,'[1]MT-GR-B'!$I$2:$J$693,2,FALSE)),VLOOKUP($B1340,'[1]MT-GR-B'!$I$2:$J$693,2,FALSE),"")</f>
        <v/>
      </c>
      <c r="L1340" s="58" t="str">
        <f>IF(ISNUMBER(VLOOKUP($B1340,'[1]WT-HS-B'!$I$2:$J$1220,2,FALSE)),VLOOKUP($B1340,'[1]WT-HS-B'!$I$2:$J$1220,2,FALSE),"")</f>
        <v/>
      </c>
      <c r="M1340" s="58" t="str">
        <f>IF(ISNUMBER(VLOOKUP($B1340,'[1]KO-HS-B'!$I$2:$J$1046,2,FALSE)),VLOOKUP($B1340,'[1]KO-HS-B'!$I$2:$J$1046,2,FALSE),"")</f>
        <v/>
      </c>
      <c r="N1340" s="58" t="str">
        <f>IF(ISNUMBER(VLOOKUP($B1340,'[1]MT-HS-B'!$I$2:$J$773,2,FALSE)),VLOOKUP($B1340,'[1]MT-HS-B'!$I$2:$J$773,2,FALSE),"")</f>
        <v/>
      </c>
      <c r="O1340" s="40" t="str">
        <f t="shared" si="660"/>
        <v>IGO2_YEAST</v>
      </c>
      <c r="P1340" s="57" t="str">
        <f t="shared" si="661"/>
        <v/>
      </c>
      <c r="Q1340" s="57" t="str">
        <f t="shared" si="662"/>
        <v/>
      </c>
      <c r="R1340" s="57" t="str">
        <f t="shared" si="663"/>
        <v/>
      </c>
      <c r="S1340" s="56" t="str">
        <f t="shared" si="664"/>
        <v>n/a</v>
      </c>
      <c r="T1340" s="55" t="str">
        <f t="shared" si="665"/>
        <v>n/a</v>
      </c>
      <c r="U1340" s="54" t="str">
        <f t="shared" si="666"/>
        <v>n/a</v>
      </c>
      <c r="V1340" s="53" t="str">
        <f t="shared" si="667"/>
        <v/>
      </c>
      <c r="W1340" s="53" t="str">
        <f t="shared" si="668"/>
        <v/>
      </c>
      <c r="X1340" s="53" t="str">
        <f t="shared" si="669"/>
        <v>GR only</v>
      </c>
      <c r="Y1340" s="52" t="str">
        <f t="shared" si="670"/>
        <v/>
      </c>
      <c r="Z1340" s="51" t="str">
        <f t="shared" si="671"/>
        <v/>
      </c>
      <c r="AA1340" s="50" t="str">
        <f t="shared" si="672"/>
        <v/>
      </c>
      <c r="AB1340" s="40" t="str">
        <f t="shared" si="673"/>
        <v>IGO2</v>
      </c>
      <c r="AC1340" s="49">
        <f t="shared" si="674"/>
        <v>0</v>
      </c>
      <c r="AD1340" s="47">
        <f t="shared" si="675"/>
        <v>0</v>
      </c>
      <c r="AE1340" s="47">
        <f t="shared" si="676"/>
        <v>0.26</v>
      </c>
      <c r="AF1340" s="48">
        <f t="shared" si="677"/>
        <v>0</v>
      </c>
      <c r="AG1340" s="47">
        <f t="shared" si="678"/>
        <v>0</v>
      </c>
      <c r="AH1340" s="47">
        <f t="shared" si="679"/>
        <v>0</v>
      </c>
      <c r="AI1340" s="46" t="str">
        <f t="shared" si="680"/>
        <v/>
      </c>
      <c r="AJ1340" s="43" t="str">
        <f t="shared" si="681"/>
        <v/>
      </c>
      <c r="AK1340" s="43">
        <f t="shared" si="682"/>
        <v>0</v>
      </c>
      <c r="AL1340" s="45" t="str">
        <f t="shared" si="683"/>
        <v/>
      </c>
      <c r="AM1340" s="43" t="str">
        <f t="shared" si="684"/>
        <v/>
      </c>
      <c r="AN1340" s="42" t="str">
        <f t="shared" si="685"/>
        <v/>
      </c>
      <c r="AO1340" s="40" t="str">
        <f t="shared" si="686"/>
        <v>IGO2_YEAST</v>
      </c>
      <c r="AP1340" s="44" t="str">
        <f t="shared" si="687"/>
        <v/>
      </c>
      <c r="AQ1340" s="43" t="str">
        <f t="shared" si="688"/>
        <v/>
      </c>
      <c r="AR1340" s="43" t="str">
        <f t="shared" si="689"/>
        <v/>
      </c>
      <c r="AS1340" s="43" t="str">
        <f t="shared" si="690"/>
        <v/>
      </c>
      <c r="AT1340" s="43" t="str">
        <f t="shared" si="691"/>
        <v/>
      </c>
      <c r="AU1340" s="42" t="str">
        <f t="shared" si="692"/>
        <v/>
      </c>
    </row>
    <row r="1341" spans="1:47" ht="15" x14ac:dyDescent="0.25">
      <c r="A1341" s="40" t="s">
        <v>4463</v>
      </c>
      <c r="B1341" s="40" t="s">
        <v>4462</v>
      </c>
      <c r="C1341" s="60" t="str">
        <f>IF(ISNUMBER(VLOOKUP(B1341,'[1]WT-GR-A'!I$2:J$693,2,FALSE)),VLOOKUP(B1341,'[1]WT-GR-A'!I$2:J$693,2,FALSE),"")</f>
        <v/>
      </c>
      <c r="D1341" s="58" t="str">
        <f>IF(ISNUMBER(VLOOKUP($B1341,'[1]KO-GR-A'!$I$2:$J$907,2,FALSE)),VLOOKUP($B1341,'[1]KO-GR-A'!$I$2:$J$907,2,FALSE),"")</f>
        <v/>
      </c>
      <c r="E1341" s="58" t="str">
        <f>IF(ISNUMBER(VLOOKUP($B1341,'[1]MT-GR-A'!$I$2:$J$789,2,FALSE)),VLOOKUP($B1341,'[1]MT-GR-A'!$I$2:$J$789,2,FALSE),"")</f>
        <v/>
      </c>
      <c r="F1341" s="58" t="str">
        <f>IF(ISNUMBER(VLOOKUP($B1341,'[1]WT-HS-A'!$I$2:$J$1224,2,FALSE)),VLOOKUP($B1341,'[1]WT-HS-A'!$I$2:$J$1224,2,FALSE),"")</f>
        <v/>
      </c>
      <c r="G1341" s="58" t="str">
        <f>IF(ISNUMBER(VLOOKUP($B1341,'[1]KO-HS-A'!$I$2:$J$1229,2,FALSE)),VLOOKUP($B1341,'[1]KO-HS-A'!$I$2:$J$1229,2,FALSE),"")</f>
        <v/>
      </c>
      <c r="H1341" s="58">
        <f>IF(ISNUMBER(VLOOKUP($B1341,'[1]MT-HS-A'!$I$2:$J$1362,2,FALSE)),VLOOKUP($B1341,'[1]MT-HS-A'!$I$2:$J$1362,2,FALSE),"")</f>
        <v>0.09</v>
      </c>
      <c r="I1341" s="59" t="str">
        <f>IF(ISNUMBER(VLOOKUP($B1341,'[1]WT-GR-B'!$I$2:$J$585,2,FALSE)),VLOOKUP($B1341,'[1]WT-GR-B'!$I$2:$J$585,2,FALSE),"")</f>
        <v/>
      </c>
      <c r="J1341" s="58" t="str">
        <f>IF(ISNUMBER(VLOOKUP($B1341,'[1]KO-GR-B'!$I$2:$J$900,2,FALSE)),VLOOKUP($B1341,'[1]KO-GR-B'!$I$2:$J$900,2,FALSE),"")</f>
        <v/>
      </c>
      <c r="K1341" s="58" t="str">
        <f>IF(ISNUMBER(VLOOKUP($B1341,'[1]MT-GR-B'!$I$2:$J$693,2,FALSE)),VLOOKUP($B1341,'[1]MT-GR-B'!$I$2:$J$693,2,FALSE),"")</f>
        <v/>
      </c>
      <c r="L1341" s="58" t="str">
        <f>IF(ISNUMBER(VLOOKUP($B1341,'[1]WT-HS-B'!$I$2:$J$1220,2,FALSE)),VLOOKUP($B1341,'[1]WT-HS-B'!$I$2:$J$1220,2,FALSE),"")</f>
        <v/>
      </c>
      <c r="M1341" s="58" t="str">
        <f>IF(ISNUMBER(VLOOKUP($B1341,'[1]KO-HS-B'!$I$2:$J$1046,2,FALSE)),VLOOKUP($B1341,'[1]KO-HS-B'!$I$2:$J$1046,2,FALSE),"")</f>
        <v/>
      </c>
      <c r="N1341" s="58" t="str">
        <f>IF(ISNUMBER(VLOOKUP($B1341,'[1]MT-HS-B'!$I$2:$J$773,2,FALSE)),VLOOKUP($B1341,'[1]MT-HS-B'!$I$2:$J$773,2,FALSE),"")</f>
        <v/>
      </c>
      <c r="O1341" s="40" t="str">
        <f t="shared" si="660"/>
        <v>PIH1_YEAST</v>
      </c>
      <c r="P1341" s="57" t="str">
        <f t="shared" si="661"/>
        <v/>
      </c>
      <c r="Q1341" s="57" t="str">
        <f t="shared" si="662"/>
        <v/>
      </c>
      <c r="R1341" s="57" t="str">
        <f t="shared" si="663"/>
        <v/>
      </c>
      <c r="S1341" s="56" t="str">
        <f t="shared" si="664"/>
        <v>n/a</v>
      </c>
      <c r="T1341" s="55" t="str">
        <f t="shared" si="665"/>
        <v>n/a</v>
      </c>
      <c r="U1341" s="54" t="str">
        <f t="shared" si="666"/>
        <v>n/a</v>
      </c>
      <c r="V1341" s="53" t="str">
        <f t="shared" si="667"/>
        <v/>
      </c>
      <c r="W1341" s="53" t="str">
        <f t="shared" si="668"/>
        <v/>
      </c>
      <c r="X1341" s="53" t="str">
        <f t="shared" si="669"/>
        <v>HS only</v>
      </c>
      <c r="Y1341" s="52" t="str">
        <f t="shared" si="670"/>
        <v/>
      </c>
      <c r="Z1341" s="51" t="str">
        <f t="shared" si="671"/>
        <v/>
      </c>
      <c r="AA1341" s="50" t="str">
        <f t="shared" si="672"/>
        <v/>
      </c>
      <c r="AB1341" s="40" t="str">
        <f t="shared" si="673"/>
        <v>PIH1</v>
      </c>
      <c r="AC1341" s="49">
        <f t="shared" si="674"/>
        <v>0</v>
      </c>
      <c r="AD1341" s="47">
        <f t="shared" si="675"/>
        <v>0</v>
      </c>
      <c r="AE1341" s="47">
        <f t="shared" si="676"/>
        <v>0</v>
      </c>
      <c r="AF1341" s="48">
        <f t="shared" si="677"/>
        <v>0</v>
      </c>
      <c r="AG1341" s="47">
        <f t="shared" si="678"/>
        <v>0</v>
      </c>
      <c r="AH1341" s="47">
        <f t="shared" si="679"/>
        <v>0.09</v>
      </c>
      <c r="AI1341" s="46" t="str">
        <f t="shared" si="680"/>
        <v/>
      </c>
      <c r="AJ1341" s="43" t="str">
        <f t="shared" si="681"/>
        <v/>
      </c>
      <c r="AK1341" s="43" t="str">
        <f t="shared" si="682"/>
        <v>HS Only</v>
      </c>
      <c r="AL1341" s="45" t="str">
        <f t="shared" si="683"/>
        <v/>
      </c>
      <c r="AM1341" s="43" t="str">
        <f t="shared" si="684"/>
        <v/>
      </c>
      <c r="AN1341" s="42" t="str">
        <f t="shared" si="685"/>
        <v/>
      </c>
      <c r="AO1341" s="40" t="str">
        <f t="shared" si="686"/>
        <v>PIH1_YEAST</v>
      </c>
      <c r="AP1341" s="44" t="str">
        <f t="shared" si="687"/>
        <v/>
      </c>
      <c r="AQ1341" s="43" t="str">
        <f t="shared" si="688"/>
        <v/>
      </c>
      <c r="AR1341" s="43" t="str">
        <f t="shared" si="689"/>
        <v/>
      </c>
      <c r="AS1341" s="43" t="str">
        <f t="shared" si="690"/>
        <v/>
      </c>
      <c r="AT1341" s="43" t="str">
        <f t="shared" si="691"/>
        <v/>
      </c>
      <c r="AU1341" s="42" t="str">
        <f t="shared" si="692"/>
        <v/>
      </c>
    </row>
    <row r="1342" spans="1:47" ht="15" x14ac:dyDescent="0.25">
      <c r="A1342" s="40" t="s">
        <v>4461</v>
      </c>
      <c r="B1342" s="40" t="s">
        <v>4460</v>
      </c>
      <c r="C1342" s="60">
        <f>IF(ISNUMBER(VLOOKUP(B1342,'[1]WT-GR-A'!I$2:J$693,2,FALSE)),VLOOKUP(B1342,'[1]WT-GR-A'!I$2:J$693,2,FALSE),"")</f>
        <v>0.34</v>
      </c>
      <c r="D1342" s="58" t="str">
        <f>IF(ISNUMBER(VLOOKUP($B1342,'[1]KO-GR-A'!$I$2:$J$907,2,FALSE)),VLOOKUP($B1342,'[1]KO-GR-A'!$I$2:$J$907,2,FALSE),"")</f>
        <v/>
      </c>
      <c r="E1342" s="58">
        <f>IF(ISNUMBER(VLOOKUP($B1342,'[1]MT-GR-A'!$I$2:$J$789,2,FALSE)),VLOOKUP($B1342,'[1]MT-GR-A'!$I$2:$J$789,2,FALSE),"")</f>
        <v>0.34</v>
      </c>
      <c r="F1342" s="58" t="str">
        <f>IF(ISNUMBER(VLOOKUP($B1342,'[1]WT-HS-A'!$I$2:$J$1224,2,FALSE)),VLOOKUP($B1342,'[1]WT-HS-A'!$I$2:$J$1224,2,FALSE),"")</f>
        <v/>
      </c>
      <c r="G1342" s="58">
        <f>IF(ISNUMBER(VLOOKUP($B1342,'[1]KO-HS-A'!$I$2:$J$1229,2,FALSE)),VLOOKUP($B1342,'[1]KO-HS-A'!$I$2:$J$1229,2,FALSE),"")</f>
        <v>0.34</v>
      </c>
      <c r="H1342" s="58" t="str">
        <f>IF(ISNUMBER(VLOOKUP($B1342,'[1]MT-HS-A'!$I$2:$J$1362,2,FALSE)),VLOOKUP($B1342,'[1]MT-HS-A'!$I$2:$J$1362,2,FALSE),"")</f>
        <v/>
      </c>
      <c r="I1342" s="59">
        <f>IF(ISNUMBER(VLOOKUP($B1342,'[1]WT-GR-B'!$I$2:$J$585,2,FALSE)),VLOOKUP($B1342,'[1]WT-GR-B'!$I$2:$J$585,2,FALSE),"")</f>
        <v>0.34</v>
      </c>
      <c r="J1342" s="58">
        <f>IF(ISNUMBER(VLOOKUP($B1342,'[1]KO-GR-B'!$I$2:$J$900,2,FALSE)),VLOOKUP($B1342,'[1]KO-GR-B'!$I$2:$J$900,2,FALSE),"")</f>
        <v>0.34</v>
      </c>
      <c r="K1342" s="58">
        <f>IF(ISNUMBER(VLOOKUP($B1342,'[1]MT-GR-B'!$I$2:$J$693,2,FALSE)),VLOOKUP($B1342,'[1]MT-GR-B'!$I$2:$J$693,2,FALSE),"")</f>
        <v>0.34</v>
      </c>
      <c r="L1342" s="58" t="str">
        <f>IF(ISNUMBER(VLOOKUP($B1342,'[1]WT-HS-B'!$I$2:$J$1220,2,FALSE)),VLOOKUP($B1342,'[1]WT-HS-B'!$I$2:$J$1220,2,FALSE),"")</f>
        <v/>
      </c>
      <c r="M1342" s="58" t="str">
        <f>IF(ISNUMBER(VLOOKUP($B1342,'[1]KO-HS-B'!$I$2:$J$1046,2,FALSE)),VLOOKUP($B1342,'[1]KO-HS-B'!$I$2:$J$1046,2,FALSE),"")</f>
        <v/>
      </c>
      <c r="N1342" s="58">
        <f>IF(ISNUMBER(VLOOKUP($B1342,'[1]MT-HS-B'!$I$2:$J$773,2,FALSE)),VLOOKUP($B1342,'[1]MT-HS-B'!$I$2:$J$773,2,FALSE),"")</f>
        <v>0.34</v>
      </c>
      <c r="O1342" s="40" t="str">
        <f t="shared" si="660"/>
        <v>ISD11_YEAST</v>
      </c>
      <c r="P1342" s="57" t="str">
        <f t="shared" si="661"/>
        <v>GR only</v>
      </c>
      <c r="Q1342" s="57" t="str">
        <f t="shared" si="662"/>
        <v/>
      </c>
      <c r="R1342" s="57">
        <f t="shared" si="663"/>
        <v>0</v>
      </c>
      <c r="S1342" s="56" t="str">
        <f t="shared" si="664"/>
        <v>n/a</v>
      </c>
      <c r="T1342" s="55" t="str">
        <f t="shared" si="665"/>
        <v>n/a</v>
      </c>
      <c r="U1342" s="54" t="str">
        <f t="shared" si="666"/>
        <v>n/a</v>
      </c>
      <c r="V1342" s="53" t="str">
        <f t="shared" si="667"/>
        <v>GR only</v>
      </c>
      <c r="W1342" s="53" t="str">
        <f t="shared" si="668"/>
        <v>HS only</v>
      </c>
      <c r="X1342" s="53" t="str">
        <f t="shared" si="669"/>
        <v>GR only</v>
      </c>
      <c r="Y1342" s="52" t="str">
        <f t="shared" si="670"/>
        <v>GR only</v>
      </c>
      <c r="Z1342" s="51" t="str">
        <f t="shared" si="671"/>
        <v>GR only</v>
      </c>
      <c r="AA1342" s="50">
        <f t="shared" si="672"/>
        <v>0</v>
      </c>
      <c r="AB1342" s="40" t="str">
        <f t="shared" si="673"/>
        <v>ISD11</v>
      </c>
      <c r="AC1342" s="49">
        <f t="shared" si="674"/>
        <v>0.34</v>
      </c>
      <c r="AD1342" s="47">
        <f t="shared" si="675"/>
        <v>0.34</v>
      </c>
      <c r="AE1342" s="47">
        <f t="shared" si="676"/>
        <v>0.34</v>
      </c>
      <c r="AF1342" s="48">
        <f t="shared" si="677"/>
        <v>0</v>
      </c>
      <c r="AG1342" s="47">
        <f t="shared" si="678"/>
        <v>0.34</v>
      </c>
      <c r="AH1342" s="47">
        <f t="shared" si="679"/>
        <v>0.34</v>
      </c>
      <c r="AI1342" s="46">
        <f t="shared" si="680"/>
        <v>0</v>
      </c>
      <c r="AJ1342" s="43">
        <f t="shared" si="681"/>
        <v>1</v>
      </c>
      <c r="AK1342" s="43">
        <f t="shared" si="682"/>
        <v>1</v>
      </c>
      <c r="AL1342" s="45" t="str">
        <f t="shared" si="683"/>
        <v/>
      </c>
      <c r="AM1342" s="43" t="str">
        <f t="shared" si="684"/>
        <v/>
      </c>
      <c r="AN1342" s="42" t="str">
        <f t="shared" si="685"/>
        <v/>
      </c>
      <c r="AO1342" s="40" t="str">
        <f t="shared" si="686"/>
        <v>ISD11_YEAST</v>
      </c>
      <c r="AP1342" s="44">
        <f t="shared" si="687"/>
        <v>0</v>
      </c>
      <c r="AQ1342" s="43" t="str">
        <f t="shared" si="688"/>
        <v/>
      </c>
      <c r="AR1342" s="43">
        <f t="shared" si="689"/>
        <v>0</v>
      </c>
      <c r="AS1342" s="43" t="str">
        <f t="shared" si="690"/>
        <v/>
      </c>
      <c r="AT1342" s="43" t="str">
        <f t="shared" si="691"/>
        <v/>
      </c>
      <c r="AU1342" s="42" t="str">
        <f t="shared" si="692"/>
        <v/>
      </c>
    </row>
    <row r="1343" spans="1:47" ht="15" x14ac:dyDescent="0.25">
      <c r="A1343" s="40" t="s">
        <v>4459</v>
      </c>
      <c r="B1343" s="40" t="s">
        <v>4458</v>
      </c>
      <c r="C1343" s="60" t="str">
        <f>IF(ISNUMBER(VLOOKUP(B1343,'[1]WT-GR-A'!I$2:J$693,2,FALSE)),VLOOKUP(B1343,'[1]WT-GR-A'!I$2:J$693,2,FALSE),"")</f>
        <v/>
      </c>
      <c r="D1343" s="58" t="str">
        <f>IF(ISNUMBER(VLOOKUP($B1343,'[1]KO-GR-A'!$I$2:$J$907,2,FALSE)),VLOOKUP($B1343,'[1]KO-GR-A'!$I$2:$J$907,2,FALSE),"")</f>
        <v/>
      </c>
      <c r="E1343" s="58" t="str">
        <f>IF(ISNUMBER(VLOOKUP($B1343,'[1]MT-GR-A'!$I$2:$J$789,2,FALSE)),VLOOKUP($B1343,'[1]MT-GR-A'!$I$2:$J$789,2,FALSE),"")</f>
        <v/>
      </c>
      <c r="F1343" s="58">
        <f>IF(ISNUMBER(VLOOKUP($B1343,'[1]WT-HS-A'!$I$2:$J$1224,2,FALSE)),VLOOKUP($B1343,'[1]WT-HS-A'!$I$2:$J$1224,2,FALSE),"")</f>
        <v>7.0000000000000007E-2</v>
      </c>
      <c r="G1343" s="58" t="str">
        <f>IF(ISNUMBER(VLOOKUP($B1343,'[1]KO-HS-A'!$I$2:$J$1229,2,FALSE)),VLOOKUP($B1343,'[1]KO-HS-A'!$I$2:$J$1229,2,FALSE),"")</f>
        <v/>
      </c>
      <c r="H1343" s="58" t="str">
        <f>IF(ISNUMBER(VLOOKUP($B1343,'[1]MT-HS-A'!$I$2:$J$1362,2,FALSE)),VLOOKUP($B1343,'[1]MT-HS-A'!$I$2:$J$1362,2,FALSE),"")</f>
        <v/>
      </c>
      <c r="I1343" s="59" t="str">
        <f>IF(ISNUMBER(VLOOKUP($B1343,'[1]WT-GR-B'!$I$2:$J$585,2,FALSE)),VLOOKUP($B1343,'[1]WT-GR-B'!$I$2:$J$585,2,FALSE),"")</f>
        <v/>
      </c>
      <c r="J1343" s="58" t="str">
        <f>IF(ISNUMBER(VLOOKUP($B1343,'[1]KO-GR-B'!$I$2:$J$900,2,FALSE)),VLOOKUP($B1343,'[1]KO-GR-B'!$I$2:$J$900,2,FALSE),"")</f>
        <v/>
      </c>
      <c r="K1343" s="58" t="str">
        <f>IF(ISNUMBER(VLOOKUP($B1343,'[1]MT-GR-B'!$I$2:$J$693,2,FALSE)),VLOOKUP($B1343,'[1]MT-GR-B'!$I$2:$J$693,2,FALSE),"")</f>
        <v/>
      </c>
      <c r="L1343" s="58">
        <f>IF(ISNUMBER(VLOOKUP($B1343,'[1]WT-HS-B'!$I$2:$J$1220,2,FALSE)),VLOOKUP($B1343,'[1]WT-HS-B'!$I$2:$J$1220,2,FALSE),"")</f>
        <v>7.0000000000000007E-2</v>
      </c>
      <c r="M1343" s="58" t="str">
        <f>IF(ISNUMBER(VLOOKUP($B1343,'[1]KO-HS-B'!$I$2:$J$1046,2,FALSE)),VLOOKUP($B1343,'[1]KO-HS-B'!$I$2:$J$1046,2,FALSE),"")</f>
        <v/>
      </c>
      <c r="N1343" s="58" t="str">
        <f>IF(ISNUMBER(VLOOKUP($B1343,'[1]MT-HS-B'!$I$2:$J$773,2,FALSE)),VLOOKUP($B1343,'[1]MT-HS-B'!$I$2:$J$773,2,FALSE),"")</f>
        <v/>
      </c>
      <c r="O1343" s="40" t="str">
        <f t="shared" si="660"/>
        <v>IVY1_YEAST</v>
      </c>
      <c r="P1343" s="57" t="str">
        <f t="shared" si="661"/>
        <v>HS only</v>
      </c>
      <c r="Q1343" s="57" t="str">
        <f t="shared" si="662"/>
        <v/>
      </c>
      <c r="R1343" s="57" t="str">
        <f t="shared" si="663"/>
        <v/>
      </c>
      <c r="S1343" s="56" t="str">
        <f t="shared" si="664"/>
        <v>n/a</v>
      </c>
      <c r="T1343" s="55" t="str">
        <f t="shared" si="665"/>
        <v>n/a</v>
      </c>
      <c r="U1343" s="54" t="str">
        <f t="shared" si="666"/>
        <v>n/a</v>
      </c>
      <c r="V1343" s="53" t="str">
        <f t="shared" si="667"/>
        <v>HS only</v>
      </c>
      <c r="W1343" s="53" t="str">
        <f t="shared" si="668"/>
        <v/>
      </c>
      <c r="X1343" s="53" t="str">
        <f t="shared" si="669"/>
        <v/>
      </c>
      <c r="Y1343" s="52" t="str">
        <f t="shared" si="670"/>
        <v>HS only</v>
      </c>
      <c r="Z1343" s="51" t="str">
        <f t="shared" si="671"/>
        <v/>
      </c>
      <c r="AA1343" s="50" t="str">
        <f t="shared" si="672"/>
        <v/>
      </c>
      <c r="AB1343" s="40" t="str">
        <f t="shared" si="673"/>
        <v>IVY1</v>
      </c>
      <c r="AC1343" s="49">
        <f t="shared" si="674"/>
        <v>0</v>
      </c>
      <c r="AD1343" s="47">
        <f t="shared" si="675"/>
        <v>0</v>
      </c>
      <c r="AE1343" s="47">
        <f t="shared" si="676"/>
        <v>0</v>
      </c>
      <c r="AF1343" s="48">
        <f t="shared" si="677"/>
        <v>7.0000000000000007E-2</v>
      </c>
      <c r="AG1343" s="47">
        <f t="shared" si="678"/>
        <v>0</v>
      </c>
      <c r="AH1343" s="47">
        <f t="shared" si="679"/>
        <v>0</v>
      </c>
      <c r="AI1343" s="46" t="str">
        <f t="shared" si="680"/>
        <v>HS Only</v>
      </c>
      <c r="AJ1343" s="43" t="str">
        <f t="shared" si="681"/>
        <v/>
      </c>
      <c r="AK1343" s="43" t="str">
        <f t="shared" si="682"/>
        <v/>
      </c>
      <c r="AL1343" s="45" t="str">
        <f t="shared" si="683"/>
        <v/>
      </c>
      <c r="AM1343" s="43" t="str">
        <f t="shared" si="684"/>
        <v/>
      </c>
      <c r="AN1343" s="42" t="str">
        <f t="shared" si="685"/>
        <v/>
      </c>
      <c r="AO1343" s="40" t="str">
        <f t="shared" si="686"/>
        <v>IVY1_YEAST</v>
      </c>
      <c r="AP1343" s="44" t="str">
        <f t="shared" si="687"/>
        <v/>
      </c>
      <c r="AQ1343" s="43" t="str">
        <f t="shared" si="688"/>
        <v/>
      </c>
      <c r="AR1343" s="43" t="str">
        <f t="shared" si="689"/>
        <v/>
      </c>
      <c r="AS1343" s="43">
        <f t="shared" si="690"/>
        <v>0</v>
      </c>
      <c r="AT1343" s="43" t="str">
        <f t="shared" si="691"/>
        <v/>
      </c>
      <c r="AU1343" s="42" t="str">
        <f t="shared" si="692"/>
        <v/>
      </c>
    </row>
    <row r="1344" spans="1:47" ht="15" x14ac:dyDescent="0.25">
      <c r="A1344" s="40" t="s">
        <v>4457</v>
      </c>
      <c r="B1344" s="40" t="s">
        <v>4456</v>
      </c>
      <c r="C1344" s="60" t="str">
        <f>IF(ISNUMBER(VLOOKUP(B1344,'[1]WT-GR-A'!I$2:J$693,2,FALSE)),VLOOKUP(B1344,'[1]WT-GR-A'!I$2:J$693,2,FALSE),"")</f>
        <v/>
      </c>
      <c r="D1344" s="58">
        <f>IF(ISNUMBER(VLOOKUP($B1344,'[1]KO-GR-A'!$I$2:$J$907,2,FALSE)),VLOOKUP($B1344,'[1]KO-GR-A'!$I$2:$J$907,2,FALSE),"")</f>
        <v>7.0000000000000007E-2</v>
      </c>
      <c r="E1344" s="58" t="str">
        <f>IF(ISNUMBER(VLOOKUP($B1344,'[1]MT-GR-A'!$I$2:$J$789,2,FALSE)),VLOOKUP($B1344,'[1]MT-GR-A'!$I$2:$J$789,2,FALSE),"")</f>
        <v/>
      </c>
      <c r="F1344" s="58">
        <f>IF(ISNUMBER(VLOOKUP($B1344,'[1]WT-HS-A'!$I$2:$J$1224,2,FALSE)),VLOOKUP($B1344,'[1]WT-HS-A'!$I$2:$J$1224,2,FALSE),"")</f>
        <v>0.15</v>
      </c>
      <c r="G1344" s="58">
        <f>IF(ISNUMBER(VLOOKUP($B1344,'[1]KO-HS-A'!$I$2:$J$1229,2,FALSE)),VLOOKUP($B1344,'[1]KO-HS-A'!$I$2:$J$1229,2,FALSE),"")</f>
        <v>0.32</v>
      </c>
      <c r="H1344" s="58">
        <f>IF(ISNUMBER(VLOOKUP($B1344,'[1]MT-HS-A'!$I$2:$J$1362,2,FALSE)),VLOOKUP($B1344,'[1]MT-HS-A'!$I$2:$J$1362,2,FALSE),"")</f>
        <v>0.23</v>
      </c>
      <c r="I1344" s="59" t="str">
        <f>IF(ISNUMBER(VLOOKUP($B1344,'[1]WT-GR-B'!$I$2:$J$585,2,FALSE)),VLOOKUP($B1344,'[1]WT-GR-B'!$I$2:$J$585,2,FALSE),"")</f>
        <v/>
      </c>
      <c r="J1344" s="58" t="str">
        <f>IF(ISNUMBER(VLOOKUP($B1344,'[1]KO-GR-B'!$I$2:$J$900,2,FALSE)),VLOOKUP($B1344,'[1]KO-GR-B'!$I$2:$J$900,2,FALSE),"")</f>
        <v/>
      </c>
      <c r="K1344" s="58" t="str">
        <f>IF(ISNUMBER(VLOOKUP($B1344,'[1]MT-GR-B'!$I$2:$J$693,2,FALSE)),VLOOKUP($B1344,'[1]MT-GR-B'!$I$2:$J$693,2,FALSE),"")</f>
        <v/>
      </c>
      <c r="L1344" s="58">
        <f>IF(ISNUMBER(VLOOKUP($B1344,'[1]WT-HS-B'!$I$2:$J$1220,2,FALSE)),VLOOKUP($B1344,'[1]WT-HS-B'!$I$2:$J$1220,2,FALSE),"")</f>
        <v>0.15</v>
      </c>
      <c r="M1344" s="58">
        <f>IF(ISNUMBER(VLOOKUP($B1344,'[1]KO-HS-B'!$I$2:$J$1046,2,FALSE)),VLOOKUP($B1344,'[1]KO-HS-B'!$I$2:$J$1046,2,FALSE),"")</f>
        <v>0.15</v>
      </c>
      <c r="N1344" s="58" t="str">
        <f>IF(ISNUMBER(VLOOKUP($B1344,'[1]MT-HS-B'!$I$2:$J$773,2,FALSE)),VLOOKUP($B1344,'[1]MT-HS-B'!$I$2:$J$773,2,FALSE),"")</f>
        <v/>
      </c>
      <c r="O1344" s="40" t="str">
        <f t="shared" si="660"/>
        <v>KES1_YEAST</v>
      </c>
      <c r="P1344" s="57" t="str">
        <f t="shared" si="661"/>
        <v>HS only</v>
      </c>
      <c r="Q1344" s="57">
        <f t="shared" si="662"/>
        <v>3.5714285714285712</v>
      </c>
      <c r="R1344" s="57" t="str">
        <f t="shared" si="663"/>
        <v/>
      </c>
      <c r="S1344" s="56" t="str">
        <f t="shared" si="664"/>
        <v>n/a</v>
      </c>
      <c r="T1344" s="55" t="str">
        <f t="shared" si="665"/>
        <v>n/a</v>
      </c>
      <c r="U1344" s="54" t="str">
        <f t="shared" si="666"/>
        <v>n/a</v>
      </c>
      <c r="V1344" s="53" t="str">
        <f t="shared" si="667"/>
        <v>HS only</v>
      </c>
      <c r="W1344" s="53">
        <f t="shared" si="668"/>
        <v>3.5714285714285712</v>
      </c>
      <c r="X1344" s="53" t="str">
        <f t="shared" si="669"/>
        <v>HS only</v>
      </c>
      <c r="Y1344" s="52" t="str">
        <f t="shared" si="670"/>
        <v>HS only</v>
      </c>
      <c r="Z1344" s="51" t="str">
        <f t="shared" si="671"/>
        <v>HS only</v>
      </c>
      <c r="AA1344" s="50" t="str">
        <f t="shared" si="672"/>
        <v/>
      </c>
      <c r="AB1344" s="40" t="str">
        <f t="shared" si="673"/>
        <v>KES1</v>
      </c>
      <c r="AC1344" s="49">
        <f t="shared" si="674"/>
        <v>0</v>
      </c>
      <c r="AD1344" s="47">
        <f t="shared" si="675"/>
        <v>7.0000000000000007E-2</v>
      </c>
      <c r="AE1344" s="47">
        <f t="shared" si="676"/>
        <v>0</v>
      </c>
      <c r="AF1344" s="48">
        <f t="shared" si="677"/>
        <v>0.15</v>
      </c>
      <c r="AG1344" s="47">
        <f t="shared" si="678"/>
        <v>0.23499999999999999</v>
      </c>
      <c r="AH1344" s="47">
        <f t="shared" si="679"/>
        <v>0.23</v>
      </c>
      <c r="AI1344" s="46" t="str">
        <f t="shared" si="680"/>
        <v>HS Only</v>
      </c>
      <c r="AJ1344" s="43">
        <f t="shared" si="681"/>
        <v>3.3571428571428568</v>
      </c>
      <c r="AK1344" s="43" t="str">
        <f t="shared" si="682"/>
        <v>HS Only</v>
      </c>
      <c r="AL1344" s="45" t="str">
        <f t="shared" si="683"/>
        <v/>
      </c>
      <c r="AM1344" s="43" t="str">
        <f t="shared" si="684"/>
        <v/>
      </c>
      <c r="AN1344" s="42" t="str">
        <f t="shared" si="685"/>
        <v/>
      </c>
      <c r="AO1344" s="40" t="str">
        <f t="shared" si="686"/>
        <v>KES1_YEAST</v>
      </c>
      <c r="AP1344" s="44" t="str">
        <f t="shared" si="687"/>
        <v/>
      </c>
      <c r="AQ1344" s="43" t="str">
        <f t="shared" si="688"/>
        <v/>
      </c>
      <c r="AR1344" s="43" t="str">
        <f t="shared" si="689"/>
        <v/>
      </c>
      <c r="AS1344" s="43">
        <f t="shared" si="690"/>
        <v>0</v>
      </c>
      <c r="AT1344" s="43">
        <f t="shared" si="691"/>
        <v>0.12020815280171315</v>
      </c>
      <c r="AU1344" s="42" t="str">
        <f t="shared" si="692"/>
        <v/>
      </c>
    </row>
    <row r="1345" spans="1:47" ht="15" x14ac:dyDescent="0.25">
      <c r="A1345" s="40" t="s">
        <v>4455</v>
      </c>
      <c r="B1345" s="40" t="s">
        <v>4454</v>
      </c>
      <c r="C1345" s="60" t="str">
        <f>IF(ISNUMBER(VLOOKUP(B1345,'[1]WT-GR-A'!I$2:J$693,2,FALSE)),VLOOKUP(B1345,'[1]WT-GR-A'!I$2:J$693,2,FALSE),"")</f>
        <v/>
      </c>
      <c r="D1345" s="58">
        <f>IF(ISNUMBER(VLOOKUP($B1345,'[1]KO-GR-A'!$I$2:$J$907,2,FALSE)),VLOOKUP($B1345,'[1]KO-GR-A'!$I$2:$J$907,2,FALSE),"")</f>
        <v>0.11</v>
      </c>
      <c r="E1345" s="58">
        <f>IF(ISNUMBER(VLOOKUP($B1345,'[1]MT-GR-A'!$I$2:$J$789,2,FALSE)),VLOOKUP($B1345,'[1]MT-GR-A'!$I$2:$J$789,2,FALSE),"")</f>
        <v>0.03</v>
      </c>
      <c r="F1345" s="58">
        <f>IF(ISNUMBER(VLOOKUP($B1345,'[1]WT-HS-A'!$I$2:$J$1224,2,FALSE)),VLOOKUP($B1345,'[1]WT-HS-A'!$I$2:$J$1224,2,FALSE),"")</f>
        <v>0.11</v>
      </c>
      <c r="G1345" s="58">
        <f>IF(ISNUMBER(VLOOKUP($B1345,'[1]KO-HS-A'!$I$2:$J$1229,2,FALSE)),VLOOKUP($B1345,'[1]KO-HS-A'!$I$2:$J$1229,2,FALSE),"")</f>
        <v>0.03</v>
      </c>
      <c r="H1345" s="58">
        <f>IF(ISNUMBER(VLOOKUP($B1345,'[1]MT-HS-A'!$I$2:$J$1362,2,FALSE)),VLOOKUP($B1345,'[1]MT-HS-A'!$I$2:$J$1362,2,FALSE),"")</f>
        <v>0.08</v>
      </c>
      <c r="I1345" s="59">
        <f>IF(ISNUMBER(VLOOKUP($B1345,'[1]WT-GR-B'!$I$2:$J$585,2,FALSE)),VLOOKUP($B1345,'[1]WT-GR-B'!$I$2:$J$585,2,FALSE),"")</f>
        <v>0.03</v>
      </c>
      <c r="J1345" s="58">
        <f>IF(ISNUMBER(VLOOKUP($B1345,'[1]KO-GR-B'!$I$2:$J$900,2,FALSE)),VLOOKUP($B1345,'[1]KO-GR-B'!$I$2:$J$900,2,FALSE),"")</f>
        <v>0.03</v>
      </c>
      <c r="K1345" s="58" t="str">
        <f>IF(ISNUMBER(VLOOKUP($B1345,'[1]MT-GR-B'!$I$2:$J$693,2,FALSE)),VLOOKUP($B1345,'[1]MT-GR-B'!$I$2:$J$693,2,FALSE),"")</f>
        <v/>
      </c>
      <c r="L1345" s="58">
        <f>IF(ISNUMBER(VLOOKUP($B1345,'[1]WT-HS-B'!$I$2:$J$1220,2,FALSE)),VLOOKUP($B1345,'[1]WT-HS-B'!$I$2:$J$1220,2,FALSE),"")</f>
        <v>0.05</v>
      </c>
      <c r="M1345" s="58" t="str">
        <f>IF(ISNUMBER(VLOOKUP($B1345,'[1]KO-HS-B'!$I$2:$J$1046,2,FALSE)),VLOOKUP($B1345,'[1]KO-HS-B'!$I$2:$J$1046,2,FALSE),"")</f>
        <v/>
      </c>
      <c r="N1345" s="58" t="str">
        <f>IF(ISNUMBER(VLOOKUP($B1345,'[1]MT-HS-B'!$I$2:$J$773,2,FALSE)),VLOOKUP($B1345,'[1]MT-HS-B'!$I$2:$J$773,2,FALSE),"")</f>
        <v/>
      </c>
      <c r="O1345" s="40" t="str">
        <f t="shared" si="660"/>
        <v>KPC1_YEAST</v>
      </c>
      <c r="P1345" s="57">
        <f t="shared" si="661"/>
        <v>0.66666666666666685</v>
      </c>
      <c r="Q1345" s="57">
        <f t="shared" si="662"/>
        <v>-0.72727272727272729</v>
      </c>
      <c r="R1345" s="57">
        <f t="shared" si="663"/>
        <v>1.6666666666666667</v>
      </c>
      <c r="S1345" s="56" t="str">
        <f t="shared" si="664"/>
        <v>n/a</v>
      </c>
      <c r="T1345" s="55" t="str">
        <f t="shared" si="665"/>
        <v>n/a</v>
      </c>
      <c r="U1345" s="54" t="str">
        <f t="shared" si="666"/>
        <v>n/a</v>
      </c>
      <c r="V1345" s="53" t="str">
        <f t="shared" si="667"/>
        <v>HS only</v>
      </c>
      <c r="W1345" s="53">
        <f t="shared" si="668"/>
        <v>-0.72727272727272729</v>
      </c>
      <c r="X1345" s="53">
        <f t="shared" si="669"/>
        <v>1.6666666666666667</v>
      </c>
      <c r="Y1345" s="52">
        <f t="shared" si="670"/>
        <v>0.66666666666666685</v>
      </c>
      <c r="Z1345" s="51" t="str">
        <f t="shared" si="671"/>
        <v>GR only</v>
      </c>
      <c r="AA1345" s="50" t="str">
        <f t="shared" si="672"/>
        <v/>
      </c>
      <c r="AB1345" s="40" t="str">
        <f t="shared" si="673"/>
        <v>PKC1</v>
      </c>
      <c r="AC1345" s="49">
        <f t="shared" si="674"/>
        <v>0.03</v>
      </c>
      <c r="AD1345" s="47">
        <f t="shared" si="675"/>
        <v>7.0000000000000007E-2</v>
      </c>
      <c r="AE1345" s="47">
        <f t="shared" si="676"/>
        <v>0.03</v>
      </c>
      <c r="AF1345" s="48">
        <f t="shared" si="677"/>
        <v>0.08</v>
      </c>
      <c r="AG1345" s="47">
        <f t="shared" si="678"/>
        <v>0.03</v>
      </c>
      <c r="AH1345" s="47">
        <f t="shared" si="679"/>
        <v>0.08</v>
      </c>
      <c r="AI1345" s="46">
        <f t="shared" si="680"/>
        <v>2.666666666666667</v>
      </c>
      <c r="AJ1345" s="43">
        <f t="shared" si="681"/>
        <v>0.42857142857142849</v>
      </c>
      <c r="AK1345" s="43">
        <f t="shared" si="682"/>
        <v>2.666666666666667</v>
      </c>
      <c r="AL1345" s="45" t="str">
        <f t="shared" si="683"/>
        <v/>
      </c>
      <c r="AM1345" s="43" t="str">
        <f t="shared" si="684"/>
        <v/>
      </c>
      <c r="AN1345" s="42" t="str">
        <f t="shared" si="685"/>
        <v/>
      </c>
      <c r="AO1345" s="40" t="str">
        <f t="shared" si="686"/>
        <v>KPC1_YEAST</v>
      </c>
      <c r="AP1345" s="44" t="str">
        <f t="shared" si="687"/>
        <v/>
      </c>
      <c r="AQ1345" s="43">
        <f t="shared" si="688"/>
        <v>5.6568542494923782E-2</v>
      </c>
      <c r="AR1345" s="43" t="str">
        <f t="shared" si="689"/>
        <v/>
      </c>
      <c r="AS1345" s="43">
        <f t="shared" si="690"/>
        <v>4.2426406871192847E-2</v>
      </c>
      <c r="AT1345" s="43" t="str">
        <f t="shared" si="691"/>
        <v/>
      </c>
      <c r="AU1345" s="42" t="str">
        <f t="shared" si="692"/>
        <v/>
      </c>
    </row>
    <row r="1346" spans="1:47" ht="15" x14ac:dyDescent="0.25">
      <c r="A1346" s="40" t="s">
        <v>4453</v>
      </c>
      <c r="B1346" s="40" t="s">
        <v>4452</v>
      </c>
      <c r="C1346" s="60">
        <f>IF(ISNUMBER(VLOOKUP(B1346,'[1]WT-GR-A'!I$2:J$693,2,FALSE)),VLOOKUP(B1346,'[1]WT-GR-A'!I$2:J$693,2,FALSE),"")</f>
        <v>0.49</v>
      </c>
      <c r="D1346" s="58">
        <f>IF(ISNUMBER(VLOOKUP($B1346,'[1]KO-GR-A'!$I$2:$J$907,2,FALSE)),VLOOKUP($B1346,'[1]KO-GR-A'!$I$2:$J$907,2,FALSE),"")</f>
        <v>0.49</v>
      </c>
      <c r="E1346" s="58">
        <f>IF(ISNUMBER(VLOOKUP($B1346,'[1]MT-GR-A'!$I$2:$J$789,2,FALSE)),VLOOKUP($B1346,'[1]MT-GR-A'!$I$2:$J$789,2,FALSE),"")</f>
        <v>0.49</v>
      </c>
      <c r="F1346" s="58">
        <f>IF(ISNUMBER(VLOOKUP($B1346,'[1]WT-HS-A'!$I$2:$J$1224,2,FALSE)),VLOOKUP($B1346,'[1]WT-HS-A'!$I$2:$J$1224,2,FALSE),"")</f>
        <v>0.62</v>
      </c>
      <c r="G1346" s="58">
        <f>IF(ISNUMBER(VLOOKUP($B1346,'[1]KO-HS-A'!$I$2:$J$1229,2,FALSE)),VLOOKUP($B1346,'[1]KO-HS-A'!$I$2:$J$1229,2,FALSE),"")</f>
        <v>0.75</v>
      </c>
      <c r="H1346" s="58">
        <f>IF(ISNUMBER(VLOOKUP($B1346,'[1]MT-HS-A'!$I$2:$J$1362,2,FALSE)),VLOOKUP($B1346,'[1]MT-HS-A'!$I$2:$J$1362,2,FALSE),"")</f>
        <v>1.23</v>
      </c>
      <c r="I1346" s="59">
        <f>IF(ISNUMBER(VLOOKUP($B1346,'[1]WT-GR-B'!$I$2:$J$585,2,FALSE)),VLOOKUP($B1346,'[1]WT-GR-B'!$I$2:$J$585,2,FALSE),"")</f>
        <v>0.38</v>
      </c>
      <c r="J1346" s="58">
        <f>IF(ISNUMBER(VLOOKUP($B1346,'[1]KO-GR-B'!$I$2:$J$900,2,FALSE)),VLOOKUP($B1346,'[1]KO-GR-B'!$I$2:$J$900,2,FALSE),"")</f>
        <v>0.49</v>
      </c>
      <c r="K1346" s="58">
        <f>IF(ISNUMBER(VLOOKUP($B1346,'[1]MT-GR-B'!$I$2:$J$693,2,FALSE)),VLOOKUP($B1346,'[1]MT-GR-B'!$I$2:$J$693,2,FALSE),"")</f>
        <v>0.17</v>
      </c>
      <c r="L1346" s="58">
        <f>IF(ISNUMBER(VLOOKUP($B1346,'[1]WT-HS-B'!$I$2:$J$1220,2,FALSE)),VLOOKUP($B1346,'[1]WT-HS-B'!$I$2:$J$1220,2,FALSE),"")</f>
        <v>0.75</v>
      </c>
      <c r="M1346" s="58">
        <f>IF(ISNUMBER(VLOOKUP($B1346,'[1]KO-HS-B'!$I$2:$J$1046,2,FALSE)),VLOOKUP($B1346,'[1]KO-HS-B'!$I$2:$J$1046,2,FALSE),"")</f>
        <v>0.27</v>
      </c>
      <c r="N1346" s="58">
        <f>IF(ISNUMBER(VLOOKUP($B1346,'[1]MT-HS-B'!$I$2:$J$773,2,FALSE)),VLOOKUP($B1346,'[1]MT-HS-B'!$I$2:$J$773,2,FALSE),"")</f>
        <v>0.17</v>
      </c>
      <c r="O1346" s="40" t="str">
        <f t="shared" si="660"/>
        <v>MCK1_YEAST</v>
      </c>
      <c r="P1346" s="57">
        <f t="shared" si="661"/>
        <v>0.61949516648764769</v>
      </c>
      <c r="Q1346" s="57">
        <f t="shared" si="662"/>
        <v>4.081632653061229E-2</v>
      </c>
      <c r="R1346" s="57">
        <f t="shared" si="663"/>
        <v>0.75510204081632648</v>
      </c>
      <c r="S1346" s="56">
        <f t="shared" si="664"/>
        <v>0.35418904403866813</v>
      </c>
      <c r="T1346" s="55">
        <f t="shared" si="665"/>
        <v>0.48979591836734693</v>
      </c>
      <c r="U1346" s="54">
        <f t="shared" si="666"/>
        <v>0.75510204081632648</v>
      </c>
      <c r="V1346" s="53">
        <f t="shared" si="667"/>
        <v>0.26530612244897961</v>
      </c>
      <c r="W1346" s="53">
        <f t="shared" si="668"/>
        <v>0.53061224489795922</v>
      </c>
      <c r="X1346" s="53">
        <f t="shared" si="669"/>
        <v>1.510204081632653</v>
      </c>
      <c r="Y1346" s="52">
        <f t="shared" si="670"/>
        <v>0.97368421052631582</v>
      </c>
      <c r="Z1346" s="51">
        <f t="shared" si="671"/>
        <v>-0.44897959183673464</v>
      </c>
      <c r="AA1346" s="50">
        <f t="shared" si="672"/>
        <v>0</v>
      </c>
      <c r="AB1346" s="40" t="str">
        <f t="shared" si="673"/>
        <v>MCK1</v>
      </c>
      <c r="AC1346" s="49">
        <f t="shared" si="674"/>
        <v>0.435</v>
      </c>
      <c r="AD1346" s="47">
        <f t="shared" si="675"/>
        <v>0.49</v>
      </c>
      <c r="AE1346" s="47">
        <f t="shared" si="676"/>
        <v>0.33</v>
      </c>
      <c r="AF1346" s="48">
        <f t="shared" si="677"/>
        <v>0.68500000000000005</v>
      </c>
      <c r="AG1346" s="47">
        <f t="shared" si="678"/>
        <v>0.51</v>
      </c>
      <c r="AH1346" s="47">
        <f t="shared" si="679"/>
        <v>0.7</v>
      </c>
      <c r="AI1346" s="46">
        <f t="shared" si="680"/>
        <v>1.5747126436781611</v>
      </c>
      <c r="AJ1346" s="43">
        <f t="shared" si="681"/>
        <v>1.0408163265306123</v>
      </c>
      <c r="AK1346" s="43">
        <f t="shared" si="682"/>
        <v>2.1212121212121211</v>
      </c>
      <c r="AL1346" s="45">
        <f t="shared" si="683"/>
        <v>0.50089894972344484</v>
      </c>
      <c r="AM1346" s="43">
        <f t="shared" si="684"/>
        <v>0.69267603055008686</v>
      </c>
      <c r="AN1346" s="42">
        <f t="shared" si="685"/>
        <v>1.0678755470980514</v>
      </c>
      <c r="AO1346" s="40" t="str">
        <f t="shared" si="686"/>
        <v>MCK1_YEAST</v>
      </c>
      <c r="AP1346" s="44">
        <f t="shared" si="687"/>
        <v>7.7781745930519869E-2</v>
      </c>
      <c r="AQ1346" s="43">
        <f t="shared" si="688"/>
        <v>0</v>
      </c>
      <c r="AR1346" s="43">
        <f t="shared" si="689"/>
        <v>0.22627416997969507</v>
      </c>
      <c r="AS1346" s="43">
        <f t="shared" si="690"/>
        <v>9.1923881554251172E-2</v>
      </c>
      <c r="AT1346" s="43">
        <f t="shared" si="691"/>
        <v>0.33941125496954277</v>
      </c>
      <c r="AU1346" s="42">
        <f t="shared" si="692"/>
        <v>0.74953318805774038</v>
      </c>
    </row>
    <row r="1347" spans="1:47" ht="15" x14ac:dyDescent="0.25">
      <c r="A1347" s="40" t="s">
        <v>4451</v>
      </c>
      <c r="B1347" s="40" t="s">
        <v>4450</v>
      </c>
      <c r="C1347" s="60" t="str">
        <f>IF(ISNUMBER(VLOOKUP(B1347,'[1]WT-GR-A'!I$2:J$693,2,FALSE)),VLOOKUP(B1347,'[1]WT-GR-A'!I$2:J$693,2,FALSE),"")</f>
        <v/>
      </c>
      <c r="D1347" s="58">
        <f>IF(ISNUMBER(VLOOKUP($B1347,'[1]KO-GR-A'!$I$2:$J$907,2,FALSE)),VLOOKUP($B1347,'[1]KO-GR-A'!$I$2:$J$907,2,FALSE),"")</f>
        <v>0.04</v>
      </c>
      <c r="E1347" s="58" t="str">
        <f>IF(ISNUMBER(VLOOKUP($B1347,'[1]MT-GR-A'!$I$2:$J$789,2,FALSE)),VLOOKUP($B1347,'[1]MT-GR-A'!$I$2:$J$789,2,FALSE),"")</f>
        <v/>
      </c>
      <c r="F1347" s="58" t="str">
        <f>IF(ISNUMBER(VLOOKUP($B1347,'[1]WT-HS-A'!$I$2:$J$1224,2,FALSE)),VLOOKUP($B1347,'[1]WT-HS-A'!$I$2:$J$1224,2,FALSE),"")</f>
        <v/>
      </c>
      <c r="G1347" s="58" t="str">
        <f>IF(ISNUMBER(VLOOKUP($B1347,'[1]KO-HS-A'!$I$2:$J$1229,2,FALSE)),VLOOKUP($B1347,'[1]KO-HS-A'!$I$2:$J$1229,2,FALSE),"")</f>
        <v/>
      </c>
      <c r="H1347" s="58" t="str">
        <f>IF(ISNUMBER(VLOOKUP($B1347,'[1]MT-HS-A'!$I$2:$J$1362,2,FALSE)),VLOOKUP($B1347,'[1]MT-HS-A'!$I$2:$J$1362,2,FALSE),"")</f>
        <v/>
      </c>
      <c r="I1347" s="59" t="str">
        <f>IF(ISNUMBER(VLOOKUP($B1347,'[1]WT-GR-B'!$I$2:$J$585,2,FALSE)),VLOOKUP($B1347,'[1]WT-GR-B'!$I$2:$J$585,2,FALSE),"")</f>
        <v/>
      </c>
      <c r="J1347" s="58" t="str">
        <f>IF(ISNUMBER(VLOOKUP($B1347,'[1]KO-GR-B'!$I$2:$J$900,2,FALSE)),VLOOKUP($B1347,'[1]KO-GR-B'!$I$2:$J$900,2,FALSE),"")</f>
        <v/>
      </c>
      <c r="K1347" s="58" t="str">
        <f>IF(ISNUMBER(VLOOKUP($B1347,'[1]MT-GR-B'!$I$2:$J$693,2,FALSE)),VLOOKUP($B1347,'[1]MT-GR-B'!$I$2:$J$693,2,FALSE),"")</f>
        <v/>
      </c>
      <c r="L1347" s="58" t="str">
        <f>IF(ISNUMBER(VLOOKUP($B1347,'[1]WT-HS-B'!$I$2:$J$1220,2,FALSE)),VLOOKUP($B1347,'[1]WT-HS-B'!$I$2:$J$1220,2,FALSE),"")</f>
        <v/>
      </c>
      <c r="M1347" s="58" t="str">
        <f>IF(ISNUMBER(VLOOKUP($B1347,'[1]KO-HS-B'!$I$2:$J$1046,2,FALSE)),VLOOKUP($B1347,'[1]KO-HS-B'!$I$2:$J$1046,2,FALSE),"")</f>
        <v/>
      </c>
      <c r="N1347" s="58">
        <f>IF(ISNUMBER(VLOOKUP($B1347,'[1]MT-HS-B'!$I$2:$J$773,2,FALSE)),VLOOKUP($B1347,'[1]MT-HS-B'!$I$2:$J$773,2,FALSE),"")</f>
        <v>0.04</v>
      </c>
      <c r="O1347" s="40" t="str">
        <f t="shared" si="660"/>
        <v>SCY1_YEAST</v>
      </c>
      <c r="P1347" s="57" t="str">
        <f t="shared" si="661"/>
        <v/>
      </c>
      <c r="Q1347" s="57" t="str">
        <f t="shared" si="662"/>
        <v/>
      </c>
      <c r="R1347" s="57" t="str">
        <f t="shared" si="663"/>
        <v/>
      </c>
      <c r="S1347" s="56" t="str">
        <f t="shared" si="664"/>
        <v>n/a</v>
      </c>
      <c r="T1347" s="55" t="str">
        <f t="shared" si="665"/>
        <v>n/a</v>
      </c>
      <c r="U1347" s="54" t="str">
        <f t="shared" si="666"/>
        <v>n/a</v>
      </c>
      <c r="V1347" s="53" t="str">
        <f t="shared" si="667"/>
        <v/>
      </c>
      <c r="W1347" s="53" t="str">
        <f t="shared" si="668"/>
        <v>GR only</v>
      </c>
      <c r="X1347" s="53" t="str">
        <f t="shared" si="669"/>
        <v/>
      </c>
      <c r="Y1347" s="52" t="str">
        <f t="shared" si="670"/>
        <v/>
      </c>
      <c r="Z1347" s="51" t="str">
        <f t="shared" si="671"/>
        <v/>
      </c>
      <c r="AA1347" s="50" t="str">
        <f t="shared" si="672"/>
        <v>HS only</v>
      </c>
      <c r="AB1347" s="40" t="str">
        <f t="shared" si="673"/>
        <v>SCY1</v>
      </c>
      <c r="AC1347" s="49">
        <f t="shared" si="674"/>
        <v>0</v>
      </c>
      <c r="AD1347" s="47">
        <f t="shared" si="675"/>
        <v>0.04</v>
      </c>
      <c r="AE1347" s="47">
        <f t="shared" si="676"/>
        <v>0</v>
      </c>
      <c r="AF1347" s="48">
        <f t="shared" si="677"/>
        <v>0</v>
      </c>
      <c r="AG1347" s="47">
        <f t="shared" si="678"/>
        <v>0</v>
      </c>
      <c r="AH1347" s="47">
        <f t="shared" si="679"/>
        <v>0.04</v>
      </c>
      <c r="AI1347" s="46" t="str">
        <f t="shared" si="680"/>
        <v/>
      </c>
      <c r="AJ1347" s="43">
        <f t="shared" si="681"/>
        <v>0</v>
      </c>
      <c r="AK1347" s="43" t="str">
        <f t="shared" si="682"/>
        <v>HS Only</v>
      </c>
      <c r="AL1347" s="45" t="str">
        <f t="shared" si="683"/>
        <v/>
      </c>
      <c r="AM1347" s="43" t="str">
        <f t="shared" si="684"/>
        <v/>
      </c>
      <c r="AN1347" s="42" t="str">
        <f t="shared" si="685"/>
        <v/>
      </c>
      <c r="AO1347" s="40" t="str">
        <f t="shared" si="686"/>
        <v>SCY1_YEAST</v>
      </c>
      <c r="AP1347" s="44" t="str">
        <f t="shared" si="687"/>
        <v/>
      </c>
      <c r="AQ1347" s="43" t="str">
        <f t="shared" si="688"/>
        <v/>
      </c>
      <c r="AR1347" s="43" t="str">
        <f t="shared" si="689"/>
        <v/>
      </c>
      <c r="AS1347" s="43" t="str">
        <f t="shared" si="690"/>
        <v/>
      </c>
      <c r="AT1347" s="43" t="str">
        <f t="shared" si="691"/>
        <v/>
      </c>
      <c r="AU1347" s="42" t="str">
        <f t="shared" si="692"/>
        <v/>
      </c>
    </row>
    <row r="1348" spans="1:47" ht="15" x14ac:dyDescent="0.25">
      <c r="A1348" s="40" t="s">
        <v>4449</v>
      </c>
      <c r="B1348" s="40" t="s">
        <v>146</v>
      </c>
      <c r="C1348" s="60">
        <f>IF(ISNUMBER(VLOOKUP(B1348,'[1]WT-GR-A'!I$2:J$693,2,FALSE)),VLOOKUP(B1348,'[1]WT-GR-A'!I$2:J$693,2,FALSE),"")</f>
        <v>0.05</v>
      </c>
      <c r="D1348" s="58">
        <f>IF(ISNUMBER(VLOOKUP($B1348,'[1]KO-GR-A'!$I$2:$J$907,2,FALSE)),VLOOKUP($B1348,'[1]KO-GR-A'!$I$2:$J$907,2,FALSE),"")</f>
        <v>0.05</v>
      </c>
      <c r="E1348" s="58" t="str">
        <f>IF(ISNUMBER(VLOOKUP($B1348,'[1]MT-GR-A'!$I$2:$J$789,2,FALSE)),VLOOKUP($B1348,'[1]MT-GR-A'!$I$2:$J$789,2,FALSE),"")</f>
        <v/>
      </c>
      <c r="F1348" s="58">
        <f>IF(ISNUMBER(VLOOKUP($B1348,'[1]WT-HS-A'!$I$2:$J$1224,2,FALSE)),VLOOKUP($B1348,'[1]WT-HS-A'!$I$2:$J$1224,2,FALSE),"")</f>
        <v>0.11</v>
      </c>
      <c r="G1348" s="58">
        <f>IF(ISNUMBER(VLOOKUP($B1348,'[1]KO-HS-A'!$I$2:$J$1229,2,FALSE)),VLOOKUP($B1348,'[1]KO-HS-A'!$I$2:$J$1229,2,FALSE),"")</f>
        <v>0.05</v>
      </c>
      <c r="H1348" s="58">
        <f>IF(ISNUMBER(VLOOKUP($B1348,'[1]MT-HS-A'!$I$2:$J$1362,2,FALSE)),VLOOKUP($B1348,'[1]MT-HS-A'!$I$2:$J$1362,2,FALSE),"")</f>
        <v>0.05</v>
      </c>
      <c r="I1348" s="59" t="str">
        <f>IF(ISNUMBER(VLOOKUP($B1348,'[1]WT-GR-B'!$I$2:$J$585,2,FALSE)),VLOOKUP($B1348,'[1]WT-GR-B'!$I$2:$J$585,2,FALSE),"")</f>
        <v/>
      </c>
      <c r="J1348" s="58">
        <f>IF(ISNUMBER(VLOOKUP($B1348,'[1]KO-GR-B'!$I$2:$J$900,2,FALSE)),VLOOKUP($B1348,'[1]KO-GR-B'!$I$2:$J$900,2,FALSE),"")</f>
        <v>0.05</v>
      </c>
      <c r="K1348" s="58">
        <f>IF(ISNUMBER(VLOOKUP($B1348,'[1]MT-GR-B'!$I$2:$J$693,2,FALSE)),VLOOKUP($B1348,'[1]MT-GR-B'!$I$2:$J$693,2,FALSE),"")</f>
        <v>0.05</v>
      </c>
      <c r="L1348" s="58">
        <f>IF(ISNUMBER(VLOOKUP($B1348,'[1]WT-HS-B'!$I$2:$J$1220,2,FALSE)),VLOOKUP($B1348,'[1]WT-HS-B'!$I$2:$J$1220,2,FALSE),"")</f>
        <v>0.05</v>
      </c>
      <c r="M1348" s="58" t="str">
        <f>IF(ISNUMBER(VLOOKUP($B1348,'[1]KO-HS-B'!$I$2:$J$1046,2,FALSE)),VLOOKUP($B1348,'[1]KO-HS-B'!$I$2:$J$1046,2,FALSE),"")</f>
        <v/>
      </c>
      <c r="N1348" s="58">
        <f>IF(ISNUMBER(VLOOKUP($B1348,'[1]MT-HS-B'!$I$2:$J$773,2,FALSE)),VLOOKUP($B1348,'[1]MT-HS-B'!$I$2:$J$773,2,FALSE),"")</f>
        <v>0.05</v>
      </c>
      <c r="O1348" s="40" t="str">
        <f t="shared" si="660"/>
        <v>KRI1_YEAST</v>
      </c>
      <c r="P1348" s="57">
        <f t="shared" si="661"/>
        <v>1.2</v>
      </c>
      <c r="Q1348" s="57">
        <f t="shared" si="662"/>
        <v>0</v>
      </c>
      <c r="R1348" s="57">
        <f t="shared" si="663"/>
        <v>0</v>
      </c>
      <c r="S1348" s="56" t="str">
        <f t="shared" si="664"/>
        <v>n/a</v>
      </c>
      <c r="T1348" s="55" t="str">
        <f t="shared" si="665"/>
        <v>n/a</v>
      </c>
      <c r="U1348" s="54" t="str">
        <f t="shared" si="666"/>
        <v>n/a</v>
      </c>
      <c r="V1348" s="53">
        <f t="shared" si="667"/>
        <v>1.2</v>
      </c>
      <c r="W1348" s="53">
        <f t="shared" si="668"/>
        <v>0</v>
      </c>
      <c r="X1348" s="53" t="str">
        <f t="shared" si="669"/>
        <v>HS only</v>
      </c>
      <c r="Y1348" s="52" t="str">
        <f t="shared" si="670"/>
        <v>HS only</v>
      </c>
      <c r="Z1348" s="51" t="str">
        <f t="shared" si="671"/>
        <v>GR only</v>
      </c>
      <c r="AA1348" s="50">
        <f t="shared" si="672"/>
        <v>0</v>
      </c>
      <c r="AB1348" s="40" t="str">
        <f t="shared" si="673"/>
        <v>KRI1</v>
      </c>
      <c r="AC1348" s="49">
        <f t="shared" si="674"/>
        <v>0.05</v>
      </c>
      <c r="AD1348" s="47">
        <f t="shared" si="675"/>
        <v>0.05</v>
      </c>
      <c r="AE1348" s="47">
        <f t="shared" si="676"/>
        <v>0.05</v>
      </c>
      <c r="AF1348" s="48">
        <f t="shared" si="677"/>
        <v>0.08</v>
      </c>
      <c r="AG1348" s="47">
        <f t="shared" si="678"/>
        <v>0.05</v>
      </c>
      <c r="AH1348" s="47">
        <f t="shared" si="679"/>
        <v>0.05</v>
      </c>
      <c r="AI1348" s="46">
        <f t="shared" si="680"/>
        <v>1.5999999999999999</v>
      </c>
      <c r="AJ1348" s="43">
        <f t="shared" si="681"/>
        <v>1</v>
      </c>
      <c r="AK1348" s="43">
        <f t="shared" si="682"/>
        <v>1</v>
      </c>
      <c r="AL1348" s="45" t="str">
        <f t="shared" si="683"/>
        <v/>
      </c>
      <c r="AM1348" s="43" t="str">
        <f t="shared" si="684"/>
        <v/>
      </c>
      <c r="AN1348" s="42" t="str">
        <f t="shared" si="685"/>
        <v/>
      </c>
      <c r="AO1348" s="40" t="str">
        <f t="shared" si="686"/>
        <v>KRI1_YEAST</v>
      </c>
      <c r="AP1348" s="44" t="str">
        <f t="shared" si="687"/>
        <v/>
      </c>
      <c r="AQ1348" s="43">
        <f t="shared" si="688"/>
        <v>0</v>
      </c>
      <c r="AR1348" s="43" t="str">
        <f t="shared" si="689"/>
        <v/>
      </c>
      <c r="AS1348" s="43">
        <f t="shared" si="690"/>
        <v>4.2426406871192847E-2</v>
      </c>
      <c r="AT1348" s="43" t="str">
        <f t="shared" si="691"/>
        <v/>
      </c>
      <c r="AU1348" s="42">
        <f t="shared" si="692"/>
        <v>0</v>
      </c>
    </row>
    <row r="1349" spans="1:47" ht="15" x14ac:dyDescent="0.25">
      <c r="A1349" s="40" t="s">
        <v>4448</v>
      </c>
      <c r="B1349" s="40" t="s">
        <v>4447</v>
      </c>
      <c r="C1349" s="60" t="str">
        <f>IF(ISNUMBER(VLOOKUP(B1349,'[1]WT-GR-A'!I$2:J$693,2,FALSE)),VLOOKUP(B1349,'[1]WT-GR-A'!I$2:J$693,2,FALSE),"")</f>
        <v/>
      </c>
      <c r="D1349" s="58" t="str">
        <f>IF(ISNUMBER(VLOOKUP($B1349,'[1]KO-GR-A'!$I$2:$J$907,2,FALSE)),VLOOKUP($B1349,'[1]KO-GR-A'!$I$2:$J$907,2,FALSE),"")</f>
        <v/>
      </c>
      <c r="E1349" s="58" t="str">
        <f>IF(ISNUMBER(VLOOKUP($B1349,'[1]MT-GR-A'!$I$2:$J$789,2,FALSE)),VLOOKUP($B1349,'[1]MT-GR-A'!$I$2:$J$789,2,FALSE),"")</f>
        <v/>
      </c>
      <c r="F1349" s="58" t="str">
        <f>IF(ISNUMBER(VLOOKUP($B1349,'[1]WT-HS-A'!$I$2:$J$1224,2,FALSE)),VLOOKUP($B1349,'[1]WT-HS-A'!$I$2:$J$1224,2,FALSE),"")</f>
        <v/>
      </c>
      <c r="G1349" s="58" t="str">
        <f>IF(ISNUMBER(VLOOKUP($B1349,'[1]KO-HS-A'!$I$2:$J$1229,2,FALSE)),VLOOKUP($B1349,'[1]KO-HS-A'!$I$2:$J$1229,2,FALSE),"")</f>
        <v/>
      </c>
      <c r="H1349" s="58" t="str">
        <f>IF(ISNUMBER(VLOOKUP($B1349,'[1]MT-HS-A'!$I$2:$J$1362,2,FALSE)),VLOOKUP($B1349,'[1]MT-HS-A'!$I$2:$J$1362,2,FALSE),"")</f>
        <v/>
      </c>
      <c r="I1349" s="59" t="str">
        <f>IF(ISNUMBER(VLOOKUP($B1349,'[1]WT-GR-B'!$I$2:$J$585,2,FALSE)),VLOOKUP($B1349,'[1]WT-GR-B'!$I$2:$J$585,2,FALSE),"")</f>
        <v/>
      </c>
      <c r="J1349" s="58" t="str">
        <f>IF(ISNUMBER(VLOOKUP($B1349,'[1]KO-GR-B'!$I$2:$J$900,2,FALSE)),VLOOKUP($B1349,'[1]KO-GR-B'!$I$2:$J$900,2,FALSE),"")</f>
        <v/>
      </c>
      <c r="K1349" s="58" t="str">
        <f>IF(ISNUMBER(VLOOKUP($B1349,'[1]MT-GR-B'!$I$2:$J$693,2,FALSE)),VLOOKUP($B1349,'[1]MT-GR-B'!$I$2:$J$693,2,FALSE),"")</f>
        <v/>
      </c>
      <c r="L1349" s="58" t="str">
        <f>IF(ISNUMBER(VLOOKUP($B1349,'[1]WT-HS-B'!$I$2:$J$1220,2,FALSE)),VLOOKUP($B1349,'[1]WT-HS-B'!$I$2:$J$1220,2,FALSE),"")</f>
        <v/>
      </c>
      <c r="M1349" s="58" t="str">
        <f>IF(ISNUMBER(VLOOKUP($B1349,'[1]KO-HS-B'!$I$2:$J$1046,2,FALSE)),VLOOKUP($B1349,'[1]KO-HS-B'!$I$2:$J$1046,2,FALSE),"")</f>
        <v/>
      </c>
      <c r="N1349" s="58">
        <f>IF(ISNUMBER(VLOOKUP($B1349,'[1]MT-HS-B'!$I$2:$J$773,2,FALSE)),VLOOKUP($B1349,'[1]MT-HS-B'!$I$2:$J$773,2,FALSE),"")</f>
        <v>0.13</v>
      </c>
      <c r="O1349" s="40" t="str">
        <f t="shared" si="660"/>
        <v>LDB16_YEAST</v>
      </c>
      <c r="P1349" s="57" t="str">
        <f t="shared" si="661"/>
        <v/>
      </c>
      <c r="Q1349" s="57" t="str">
        <f t="shared" si="662"/>
        <v/>
      </c>
      <c r="R1349" s="57" t="str">
        <f t="shared" si="663"/>
        <v/>
      </c>
      <c r="S1349" s="56" t="str">
        <f t="shared" si="664"/>
        <v>n/a</v>
      </c>
      <c r="T1349" s="55" t="str">
        <f t="shared" si="665"/>
        <v>n/a</v>
      </c>
      <c r="U1349" s="54" t="str">
        <f t="shared" si="666"/>
        <v>n/a</v>
      </c>
      <c r="V1349" s="53" t="str">
        <f t="shared" si="667"/>
        <v/>
      </c>
      <c r="W1349" s="53" t="str">
        <f t="shared" si="668"/>
        <v/>
      </c>
      <c r="X1349" s="53" t="str">
        <f t="shared" si="669"/>
        <v/>
      </c>
      <c r="Y1349" s="52" t="str">
        <f t="shared" si="670"/>
        <v/>
      </c>
      <c r="Z1349" s="51" t="str">
        <f t="shared" si="671"/>
        <v/>
      </c>
      <c r="AA1349" s="50" t="str">
        <f t="shared" si="672"/>
        <v>HS only</v>
      </c>
      <c r="AB1349" s="40" t="str">
        <f t="shared" si="673"/>
        <v>LDB16</v>
      </c>
      <c r="AC1349" s="49">
        <f t="shared" si="674"/>
        <v>0</v>
      </c>
      <c r="AD1349" s="47">
        <f t="shared" si="675"/>
        <v>0</v>
      </c>
      <c r="AE1349" s="47">
        <f t="shared" si="676"/>
        <v>0</v>
      </c>
      <c r="AF1349" s="48">
        <f t="shared" si="677"/>
        <v>0</v>
      </c>
      <c r="AG1349" s="47">
        <f t="shared" si="678"/>
        <v>0</v>
      </c>
      <c r="AH1349" s="47">
        <f t="shared" si="679"/>
        <v>0.13</v>
      </c>
      <c r="AI1349" s="46" t="str">
        <f t="shared" si="680"/>
        <v/>
      </c>
      <c r="AJ1349" s="43" t="str">
        <f t="shared" si="681"/>
        <v/>
      </c>
      <c r="AK1349" s="43" t="str">
        <f t="shared" si="682"/>
        <v>HS Only</v>
      </c>
      <c r="AL1349" s="45" t="str">
        <f t="shared" si="683"/>
        <v/>
      </c>
      <c r="AM1349" s="43" t="str">
        <f t="shared" si="684"/>
        <v/>
      </c>
      <c r="AN1349" s="42" t="str">
        <f t="shared" si="685"/>
        <v/>
      </c>
      <c r="AO1349" s="40" t="str">
        <f t="shared" si="686"/>
        <v>LDB16_YEAST</v>
      </c>
      <c r="AP1349" s="44" t="str">
        <f t="shared" si="687"/>
        <v/>
      </c>
      <c r="AQ1349" s="43" t="str">
        <f t="shared" si="688"/>
        <v/>
      </c>
      <c r="AR1349" s="43" t="str">
        <f t="shared" si="689"/>
        <v/>
      </c>
      <c r="AS1349" s="43" t="str">
        <f t="shared" si="690"/>
        <v/>
      </c>
      <c r="AT1349" s="43" t="str">
        <f t="shared" si="691"/>
        <v/>
      </c>
      <c r="AU1349" s="42" t="str">
        <f t="shared" si="692"/>
        <v/>
      </c>
    </row>
    <row r="1350" spans="1:47" ht="15" x14ac:dyDescent="0.25">
      <c r="A1350" s="40" t="s">
        <v>4446</v>
      </c>
      <c r="B1350" s="40" t="s">
        <v>4445</v>
      </c>
      <c r="C1350" s="60">
        <f>IF(ISNUMBER(VLOOKUP(B1350,'[1]WT-GR-A'!I$2:J$693,2,FALSE)),VLOOKUP(B1350,'[1]WT-GR-A'!I$2:J$693,2,FALSE),"")</f>
        <v>0.08</v>
      </c>
      <c r="D1350" s="58">
        <f>IF(ISNUMBER(VLOOKUP($B1350,'[1]KO-GR-A'!$I$2:$J$907,2,FALSE)),VLOOKUP($B1350,'[1]KO-GR-A'!$I$2:$J$907,2,FALSE),"")</f>
        <v>0.04</v>
      </c>
      <c r="E1350" s="58">
        <f>IF(ISNUMBER(VLOOKUP($B1350,'[1]MT-GR-A'!$I$2:$J$789,2,FALSE)),VLOOKUP($B1350,'[1]MT-GR-A'!$I$2:$J$789,2,FALSE),"")</f>
        <v>0.08</v>
      </c>
      <c r="F1350" s="58">
        <f>IF(ISNUMBER(VLOOKUP($B1350,'[1]WT-HS-A'!$I$2:$J$1224,2,FALSE)),VLOOKUP($B1350,'[1]WT-HS-A'!$I$2:$J$1224,2,FALSE),"")</f>
        <v>0.04</v>
      </c>
      <c r="G1350" s="58">
        <f>IF(ISNUMBER(VLOOKUP($B1350,'[1]KO-HS-A'!$I$2:$J$1229,2,FALSE)),VLOOKUP($B1350,'[1]KO-HS-A'!$I$2:$J$1229,2,FALSE),"")</f>
        <v>0.04</v>
      </c>
      <c r="H1350" s="58">
        <f>IF(ISNUMBER(VLOOKUP($B1350,'[1]MT-HS-A'!$I$2:$J$1362,2,FALSE)),VLOOKUP($B1350,'[1]MT-HS-A'!$I$2:$J$1362,2,FALSE),"")</f>
        <v>0.08</v>
      </c>
      <c r="I1350" s="59" t="str">
        <f>IF(ISNUMBER(VLOOKUP($B1350,'[1]WT-GR-B'!$I$2:$J$585,2,FALSE)),VLOOKUP($B1350,'[1]WT-GR-B'!$I$2:$J$585,2,FALSE),"")</f>
        <v/>
      </c>
      <c r="J1350" s="58">
        <f>IF(ISNUMBER(VLOOKUP($B1350,'[1]KO-GR-B'!$I$2:$J$900,2,FALSE)),VLOOKUP($B1350,'[1]KO-GR-B'!$I$2:$J$900,2,FALSE),"")</f>
        <v>0.04</v>
      </c>
      <c r="K1350" s="58" t="str">
        <f>IF(ISNUMBER(VLOOKUP($B1350,'[1]MT-GR-B'!$I$2:$J$693,2,FALSE)),VLOOKUP($B1350,'[1]MT-GR-B'!$I$2:$J$693,2,FALSE),"")</f>
        <v/>
      </c>
      <c r="L1350" s="58" t="str">
        <f>IF(ISNUMBER(VLOOKUP($B1350,'[1]WT-HS-B'!$I$2:$J$1220,2,FALSE)),VLOOKUP($B1350,'[1]WT-HS-B'!$I$2:$J$1220,2,FALSE),"")</f>
        <v/>
      </c>
      <c r="M1350" s="58" t="str">
        <f>IF(ISNUMBER(VLOOKUP($B1350,'[1]KO-HS-B'!$I$2:$J$1046,2,FALSE)),VLOOKUP($B1350,'[1]KO-HS-B'!$I$2:$J$1046,2,FALSE),"")</f>
        <v/>
      </c>
      <c r="N1350" s="58" t="str">
        <f>IF(ISNUMBER(VLOOKUP($B1350,'[1]MT-HS-B'!$I$2:$J$773,2,FALSE)),VLOOKUP($B1350,'[1]MT-HS-B'!$I$2:$J$773,2,FALSE),"")</f>
        <v/>
      </c>
      <c r="O1350" s="40" t="str">
        <f t="shared" ref="O1350:O1413" si="693">B1350</f>
        <v>LDB19_YEAST</v>
      </c>
      <c r="P1350" s="57">
        <f t="shared" ref="P1350:P1413" si="694">IF(COUNT(V1350,Y1350)&gt;1,AVERAGE(V1350,Y1350),IF(COUNT(V1350,Y1350)=0,IF(V1350=Y1350,V1350,""),IF(ISNUMBER(V1350),V1350,Y1350)))</f>
        <v>-0.5</v>
      </c>
      <c r="Q1350" s="57">
        <f t="shared" ref="Q1350:Q1413" si="695">IF(COUNT(W1350,Z1350)&gt;1,AVERAGE(W1350,Z1350),IF(COUNT(W1350,Z1350)=0,IF(W1350=Z1350,W1350,""),IF(ISNUMBER(W1350),W1350,Z1350)))</f>
        <v>0</v>
      </c>
      <c r="R1350" s="57">
        <f t="shared" ref="R1350:R1413" si="696">IF(COUNT(X1350,AA1350)&gt;1,AVERAGE(X1350,AA1350),IF(COUNT(X1350,AA1350)=0,IF(X1350=AA1350,X1350,""),IF(ISNUMBER(X1350),X1350,AA1350)))</f>
        <v>0</v>
      </c>
      <c r="S1350" s="56" t="str">
        <f t="shared" ref="S1350:S1413" si="697">IF(COUNT(V1350,Y1350)&gt;1,AVEDEV(V1350,Y1350),"n/a")</f>
        <v>n/a</v>
      </c>
      <c r="T1350" s="55" t="str">
        <f t="shared" ref="T1350:T1413" si="698">IF(COUNT(W1350,Z1350)&gt;1,AVEDEV(W1350,Z1350),"n/a")</f>
        <v>n/a</v>
      </c>
      <c r="U1350" s="54" t="str">
        <f t="shared" ref="U1350:U1413" si="699">IF(COUNT(X1350,AA1350)&gt;1,AVEDEV(X1350,AA1350),"n/a")</f>
        <v>n/a</v>
      </c>
      <c r="V1350" s="53">
        <f t="shared" ref="V1350:V1413" si="700">(IF(ISNUMBER(F1350),IF(ISNUMBER(C1350),(F1350-C1350)/C1350,"HS only"),IF(ISNUMBER(C1350),"GR only","")))</f>
        <v>-0.5</v>
      </c>
      <c r="W1350" s="53">
        <f t="shared" ref="W1350:W1413" si="701">(IF(ISNUMBER(G1350),IF(ISNUMBER(D1350),(G1350-D1350)/D1350,"HS only"),IF(ISNUMBER(D1350),"GR only","")))</f>
        <v>0</v>
      </c>
      <c r="X1350" s="53">
        <f t="shared" ref="X1350:X1413" si="702">(IF(ISNUMBER(H1350),IF(ISNUMBER(E1350),(H1350-E1350)/E1350,"HS only"),IF(ISNUMBER(E1350),"GR only","")))</f>
        <v>0</v>
      </c>
      <c r="Y1350" s="52" t="str">
        <f t="shared" ref="Y1350:Y1413" si="703">(IF(ISNUMBER(L1350),IF(ISNUMBER(I1350),(L1350-I1350)/I1350,"HS only"),IF(ISNUMBER(I1350),"GR only","")))</f>
        <v/>
      </c>
      <c r="Z1350" s="51" t="str">
        <f t="shared" ref="Z1350:Z1413" si="704">(IF(ISNUMBER(M1350),IF(ISNUMBER(J1350),(M1350-J1350)/J1350,"HS only"),IF(ISNUMBER(J1350),"GR only","")))</f>
        <v>GR only</v>
      </c>
      <c r="AA1350" s="50" t="str">
        <f t="shared" ref="AA1350:AA1413" si="705">(IF(ISNUMBER(N1350),IF(ISNUMBER(K1350),(N1350-K1350)/K1350,"HS only"),IF(ISNUMBER(K1350),"GR only","")))</f>
        <v/>
      </c>
      <c r="AB1350" s="40" t="str">
        <f t="shared" ref="AB1350:AB1413" si="706">MID(A1350,SEARCH("GN=",A1350)+3,SEARCH("PE=",A1350)-SEARCH("GN=",A1350)-4)</f>
        <v>LDB19</v>
      </c>
      <c r="AC1350" s="49">
        <f t="shared" ref="AC1350:AC1413" si="707">IF(COUNT(C1350,I1350)&gt;0,AVERAGE(C1350,I1350),0)</f>
        <v>0.08</v>
      </c>
      <c r="AD1350" s="47">
        <f t="shared" ref="AD1350:AD1413" si="708">IF(COUNT(D1350,J1350)&gt;0,AVERAGE(D1350,J1350),0)</f>
        <v>0.04</v>
      </c>
      <c r="AE1350" s="47">
        <f t="shared" ref="AE1350:AE1413" si="709">IF(COUNT(E1350,K1350)&gt;0,AVERAGE(E1350,K1350),0)</f>
        <v>0.08</v>
      </c>
      <c r="AF1350" s="48">
        <f t="shared" ref="AF1350:AF1413" si="710">IF(COUNT(F1350,L1350)&gt;0,AVERAGE(F1350,L1350),0)</f>
        <v>0.04</v>
      </c>
      <c r="AG1350" s="47">
        <f t="shared" ref="AG1350:AG1413" si="711">IF(COUNT(G1350,M1350)&gt;0,AVERAGE(G1350,M1350),0)</f>
        <v>0.04</v>
      </c>
      <c r="AH1350" s="47">
        <f t="shared" ref="AH1350:AH1413" si="712">IF(COUNT(H1350,N1350)&gt;0,AVERAGE(H1350,N1350),0)</f>
        <v>0.08</v>
      </c>
      <c r="AI1350" s="46">
        <f t="shared" ref="AI1350:AI1413" si="713">IF(AC1350&lt;&gt;0,AF1350/AC1350,IF(AF1350&gt;0,"HS Only",""))</f>
        <v>0.5</v>
      </c>
      <c r="AJ1350" s="43">
        <f t="shared" ref="AJ1350:AJ1413" si="714">IF(AD1350&lt;&gt;0,AG1350/AD1350,IF(AG1350&gt;0,"HS Only",""))</f>
        <v>1</v>
      </c>
      <c r="AK1350" s="43">
        <f t="shared" ref="AK1350:AK1413" si="715">IF(AE1350&lt;&gt;0,AH1350/AE1350,IF(AH1350&gt;0,"HS Only",""))</f>
        <v>1</v>
      </c>
      <c r="AL1350" s="45" t="str">
        <f t="shared" ref="AL1350:AL1413" si="716">IF(COUNT(C1350,F1350,I1350,L1350)=4,STDEV(F1350/C1350,L1350/I1350),"")</f>
        <v/>
      </c>
      <c r="AM1350" s="43" t="str">
        <f t="shared" ref="AM1350:AM1413" si="717">IF(COUNT(D1350,G1350,J1350,M1350)=4,STDEV(G1350/D1350,M1350/J1350),"")</f>
        <v/>
      </c>
      <c r="AN1350" s="42" t="str">
        <f t="shared" ref="AN1350:AN1413" si="718">IF(COUNT(E1350,H1350,K1350,N1350)=4,STDEV(H1350/E1350,N1350/K1350),"")</f>
        <v/>
      </c>
      <c r="AO1350" s="40" t="str">
        <f t="shared" ref="AO1350:AO1413" si="719">B1350</f>
        <v>LDB19_YEAST</v>
      </c>
      <c r="AP1350" s="44" t="str">
        <f t="shared" ref="AP1350:AP1413" si="720">IF(COUNT(C1350,I1350)&gt;1,STDEV(C1350,I1350),"")</f>
        <v/>
      </c>
      <c r="AQ1350" s="43">
        <f t="shared" ref="AQ1350:AQ1413" si="721">IF(COUNT(D1350,J1350)&gt;1,STDEV(D1350,J1350),"")</f>
        <v>0</v>
      </c>
      <c r="AR1350" s="43" t="str">
        <f t="shared" ref="AR1350:AR1413" si="722">IF(COUNT(E1350,K1350)&gt;1,STDEV(E1350,K1350),"")</f>
        <v/>
      </c>
      <c r="AS1350" s="43" t="str">
        <f t="shared" ref="AS1350:AS1413" si="723">IF(COUNT(F1350,L1350)&gt;1,STDEV(F1350,L1350),"")</f>
        <v/>
      </c>
      <c r="AT1350" s="43" t="str">
        <f t="shared" ref="AT1350:AT1413" si="724">IF(COUNT(G1350,M1350)&gt;1,STDEV(G1350,M1350),"")</f>
        <v/>
      </c>
      <c r="AU1350" s="42" t="str">
        <f t="shared" ref="AU1350:AU1413" si="725">IF(COUNT(H1350,N1350)&gt;1,STDEV(H1350,N1350),"")</f>
        <v/>
      </c>
    </row>
    <row r="1351" spans="1:47" ht="15" x14ac:dyDescent="0.25">
      <c r="A1351" s="40" t="s">
        <v>4444</v>
      </c>
      <c r="B1351" s="40" t="s">
        <v>4443</v>
      </c>
      <c r="C1351" s="60">
        <f>IF(ISNUMBER(VLOOKUP(B1351,'[1]WT-GR-A'!I$2:J$693,2,FALSE)),VLOOKUP(B1351,'[1]WT-GR-A'!I$2:J$693,2,FALSE),"")</f>
        <v>0.37</v>
      </c>
      <c r="D1351" s="58">
        <f>IF(ISNUMBER(VLOOKUP($B1351,'[1]KO-GR-A'!$I$2:$J$907,2,FALSE)),VLOOKUP($B1351,'[1]KO-GR-A'!$I$2:$J$907,2,FALSE),"")</f>
        <v>0.61</v>
      </c>
      <c r="E1351" s="58">
        <f>IF(ISNUMBER(VLOOKUP($B1351,'[1]MT-GR-A'!$I$2:$J$789,2,FALSE)),VLOOKUP($B1351,'[1]MT-GR-A'!$I$2:$J$789,2,FALSE),"")</f>
        <v>0.61</v>
      </c>
      <c r="F1351" s="58">
        <f>IF(ISNUMBER(VLOOKUP($B1351,'[1]WT-HS-A'!$I$2:$J$1224,2,FALSE)),VLOOKUP($B1351,'[1]WT-HS-A'!$I$2:$J$1224,2,FALSE),"")</f>
        <v>3.18</v>
      </c>
      <c r="G1351" s="58">
        <f>IF(ISNUMBER(VLOOKUP($B1351,'[1]KO-HS-A'!$I$2:$J$1229,2,FALSE)),VLOOKUP($B1351,'[1]KO-HS-A'!$I$2:$J$1229,2,FALSE),"")</f>
        <v>1.6</v>
      </c>
      <c r="H1351" s="58">
        <f>IF(ISNUMBER(VLOOKUP($B1351,'[1]MT-HS-A'!$I$2:$J$1362,2,FALSE)),VLOOKUP($B1351,'[1]MT-HS-A'!$I$2:$J$1362,2,FALSE),"")</f>
        <v>3.18</v>
      </c>
      <c r="I1351" s="59" t="str">
        <f>IF(ISNUMBER(VLOOKUP($B1351,'[1]WT-GR-B'!$I$2:$J$585,2,FALSE)),VLOOKUP($B1351,'[1]WT-GR-B'!$I$2:$J$585,2,FALSE),"")</f>
        <v/>
      </c>
      <c r="J1351" s="58">
        <f>IF(ISNUMBER(VLOOKUP($B1351,'[1]KO-GR-B'!$I$2:$J$900,2,FALSE)),VLOOKUP($B1351,'[1]KO-GR-B'!$I$2:$J$900,2,FALSE),"")</f>
        <v>0.61</v>
      </c>
      <c r="K1351" s="58">
        <f>IF(ISNUMBER(VLOOKUP($B1351,'[1]MT-GR-B'!$I$2:$J$693,2,FALSE)),VLOOKUP($B1351,'[1]MT-GR-B'!$I$2:$J$693,2,FALSE),"")</f>
        <v>0.61</v>
      </c>
      <c r="L1351" s="58">
        <f>IF(ISNUMBER(VLOOKUP($B1351,'[1]WT-HS-B'!$I$2:$J$1220,2,FALSE)),VLOOKUP($B1351,'[1]WT-HS-B'!$I$2:$J$1220,2,FALSE),"")</f>
        <v>1.21</v>
      </c>
      <c r="M1351" s="58">
        <f>IF(ISNUMBER(VLOOKUP($B1351,'[1]KO-HS-B'!$I$2:$J$1046,2,FALSE)),VLOOKUP($B1351,'[1]KO-HS-B'!$I$2:$J$1046,2,FALSE),"")</f>
        <v>1.21</v>
      </c>
      <c r="N1351" s="58">
        <f>IF(ISNUMBER(VLOOKUP($B1351,'[1]MT-HS-B'!$I$2:$J$773,2,FALSE)),VLOOKUP($B1351,'[1]MT-HS-B'!$I$2:$J$773,2,FALSE),"")</f>
        <v>0.61</v>
      </c>
      <c r="O1351" s="40" t="str">
        <f t="shared" si="693"/>
        <v>LSM12_YEAST</v>
      </c>
      <c r="P1351" s="57">
        <f t="shared" si="694"/>
        <v>7.5945945945945947</v>
      </c>
      <c r="Q1351" s="57">
        <f t="shared" si="695"/>
        <v>1.3032786885245904</v>
      </c>
      <c r="R1351" s="57">
        <f t="shared" si="696"/>
        <v>2.1065573770491808</v>
      </c>
      <c r="S1351" s="56" t="str">
        <f t="shared" si="697"/>
        <v>n/a</v>
      </c>
      <c r="T1351" s="55">
        <f t="shared" si="698"/>
        <v>0.31967213114754112</v>
      </c>
      <c r="U1351" s="54">
        <f t="shared" si="699"/>
        <v>2.1065573770491808</v>
      </c>
      <c r="V1351" s="53">
        <f t="shared" si="700"/>
        <v>7.5945945945945947</v>
      </c>
      <c r="W1351" s="53">
        <f t="shared" si="701"/>
        <v>1.6229508196721314</v>
      </c>
      <c r="X1351" s="53">
        <f t="shared" si="702"/>
        <v>4.2131147540983616</v>
      </c>
      <c r="Y1351" s="52" t="str">
        <f t="shared" si="703"/>
        <v>HS only</v>
      </c>
      <c r="Z1351" s="51">
        <f t="shared" si="704"/>
        <v>0.98360655737704916</v>
      </c>
      <c r="AA1351" s="50">
        <f t="shared" si="705"/>
        <v>0</v>
      </c>
      <c r="AB1351" s="40" t="str">
        <f t="shared" si="706"/>
        <v>LSM12</v>
      </c>
      <c r="AC1351" s="49">
        <f t="shared" si="707"/>
        <v>0.37</v>
      </c>
      <c r="AD1351" s="47">
        <f t="shared" si="708"/>
        <v>0.61</v>
      </c>
      <c r="AE1351" s="47">
        <f t="shared" si="709"/>
        <v>0.61</v>
      </c>
      <c r="AF1351" s="48">
        <f t="shared" si="710"/>
        <v>2.1950000000000003</v>
      </c>
      <c r="AG1351" s="47">
        <f t="shared" si="711"/>
        <v>1.405</v>
      </c>
      <c r="AH1351" s="47">
        <f t="shared" si="712"/>
        <v>1.895</v>
      </c>
      <c r="AI1351" s="46">
        <f t="shared" si="713"/>
        <v>5.9324324324324333</v>
      </c>
      <c r="AJ1351" s="43">
        <f t="shared" si="714"/>
        <v>2.3032786885245904</v>
      </c>
      <c r="AK1351" s="43">
        <f t="shared" si="715"/>
        <v>3.1065573770491803</v>
      </c>
      <c r="AL1351" s="45" t="str">
        <f t="shared" si="716"/>
        <v/>
      </c>
      <c r="AM1351" s="43">
        <f t="shared" si="717"/>
        <v>0.452084663381562</v>
      </c>
      <c r="AN1351" s="42">
        <f t="shared" si="718"/>
        <v>2.9791220125400448</v>
      </c>
      <c r="AO1351" s="40" t="str">
        <f t="shared" si="719"/>
        <v>LSM12_YEAST</v>
      </c>
      <c r="AP1351" s="44" t="str">
        <f t="shared" si="720"/>
        <v/>
      </c>
      <c r="AQ1351" s="43">
        <f t="shared" si="721"/>
        <v>0</v>
      </c>
      <c r="AR1351" s="43">
        <f t="shared" si="722"/>
        <v>0</v>
      </c>
      <c r="AS1351" s="43">
        <f t="shared" si="723"/>
        <v>1.393000358937498</v>
      </c>
      <c r="AT1351" s="43">
        <f t="shared" si="724"/>
        <v>0.27577164466275428</v>
      </c>
      <c r="AU1351" s="42">
        <f t="shared" si="725"/>
        <v>1.8172644276494272</v>
      </c>
    </row>
    <row r="1352" spans="1:47" ht="15" x14ac:dyDescent="0.25">
      <c r="A1352" s="40" t="s">
        <v>4442</v>
      </c>
      <c r="B1352" s="40" t="s">
        <v>4441</v>
      </c>
      <c r="C1352" s="60" t="str">
        <f>IF(ISNUMBER(VLOOKUP(B1352,'[1]WT-GR-A'!I$2:J$693,2,FALSE)),VLOOKUP(B1352,'[1]WT-GR-A'!I$2:J$693,2,FALSE),"")</f>
        <v/>
      </c>
      <c r="D1352" s="58" t="str">
        <f>IF(ISNUMBER(VLOOKUP($B1352,'[1]KO-GR-A'!$I$2:$J$907,2,FALSE)),VLOOKUP($B1352,'[1]KO-GR-A'!$I$2:$J$907,2,FALSE),"")</f>
        <v/>
      </c>
      <c r="E1352" s="58" t="str">
        <f>IF(ISNUMBER(VLOOKUP($B1352,'[1]MT-GR-A'!$I$2:$J$789,2,FALSE)),VLOOKUP($B1352,'[1]MT-GR-A'!$I$2:$J$789,2,FALSE),"")</f>
        <v/>
      </c>
      <c r="F1352" s="58" t="str">
        <f>IF(ISNUMBER(VLOOKUP($B1352,'[1]WT-HS-A'!$I$2:$J$1224,2,FALSE)),VLOOKUP($B1352,'[1]WT-HS-A'!$I$2:$J$1224,2,FALSE),"")</f>
        <v/>
      </c>
      <c r="G1352" s="58" t="str">
        <f>IF(ISNUMBER(VLOOKUP($B1352,'[1]KO-HS-A'!$I$2:$J$1229,2,FALSE)),VLOOKUP($B1352,'[1]KO-HS-A'!$I$2:$J$1229,2,FALSE),"")</f>
        <v/>
      </c>
      <c r="H1352" s="58">
        <f>IF(ISNUMBER(VLOOKUP($B1352,'[1]MT-HS-A'!$I$2:$J$1362,2,FALSE)),VLOOKUP($B1352,'[1]MT-HS-A'!$I$2:$J$1362,2,FALSE),"")</f>
        <v>7.0000000000000007E-2</v>
      </c>
      <c r="I1352" s="59" t="str">
        <f>IF(ISNUMBER(VLOOKUP($B1352,'[1]WT-GR-B'!$I$2:$J$585,2,FALSE)),VLOOKUP($B1352,'[1]WT-GR-B'!$I$2:$J$585,2,FALSE),"")</f>
        <v/>
      </c>
      <c r="J1352" s="58" t="str">
        <f>IF(ISNUMBER(VLOOKUP($B1352,'[1]KO-GR-B'!$I$2:$J$900,2,FALSE)),VLOOKUP($B1352,'[1]KO-GR-B'!$I$2:$J$900,2,FALSE),"")</f>
        <v/>
      </c>
      <c r="K1352" s="58" t="str">
        <f>IF(ISNUMBER(VLOOKUP($B1352,'[1]MT-GR-B'!$I$2:$J$693,2,FALSE)),VLOOKUP($B1352,'[1]MT-GR-B'!$I$2:$J$693,2,FALSE),"")</f>
        <v/>
      </c>
      <c r="L1352" s="58" t="str">
        <f>IF(ISNUMBER(VLOOKUP($B1352,'[1]WT-HS-B'!$I$2:$J$1220,2,FALSE)),VLOOKUP($B1352,'[1]WT-HS-B'!$I$2:$J$1220,2,FALSE),"")</f>
        <v/>
      </c>
      <c r="M1352" s="58" t="str">
        <f>IF(ISNUMBER(VLOOKUP($B1352,'[1]KO-HS-B'!$I$2:$J$1046,2,FALSE)),VLOOKUP($B1352,'[1]KO-HS-B'!$I$2:$J$1046,2,FALSE),"")</f>
        <v/>
      </c>
      <c r="N1352" s="58" t="str">
        <f>IF(ISNUMBER(VLOOKUP($B1352,'[1]MT-HS-B'!$I$2:$J$773,2,FALSE)),VLOOKUP($B1352,'[1]MT-HS-B'!$I$2:$J$773,2,FALSE),"")</f>
        <v/>
      </c>
      <c r="O1352" s="40" t="str">
        <f t="shared" si="693"/>
        <v>LTV1_YEAST</v>
      </c>
      <c r="P1352" s="57" t="str">
        <f t="shared" si="694"/>
        <v/>
      </c>
      <c r="Q1352" s="57" t="str">
        <f t="shared" si="695"/>
        <v/>
      </c>
      <c r="R1352" s="57" t="str">
        <f t="shared" si="696"/>
        <v/>
      </c>
      <c r="S1352" s="56" t="str">
        <f t="shared" si="697"/>
        <v>n/a</v>
      </c>
      <c r="T1352" s="55" t="str">
        <f t="shared" si="698"/>
        <v>n/a</v>
      </c>
      <c r="U1352" s="54" t="str">
        <f t="shared" si="699"/>
        <v>n/a</v>
      </c>
      <c r="V1352" s="53" t="str">
        <f t="shared" si="700"/>
        <v/>
      </c>
      <c r="W1352" s="53" t="str">
        <f t="shared" si="701"/>
        <v/>
      </c>
      <c r="X1352" s="53" t="str">
        <f t="shared" si="702"/>
        <v>HS only</v>
      </c>
      <c r="Y1352" s="52" t="str">
        <f t="shared" si="703"/>
        <v/>
      </c>
      <c r="Z1352" s="51" t="str">
        <f t="shared" si="704"/>
        <v/>
      </c>
      <c r="AA1352" s="50" t="str">
        <f t="shared" si="705"/>
        <v/>
      </c>
      <c r="AB1352" s="40" t="str">
        <f t="shared" si="706"/>
        <v>LTV1</v>
      </c>
      <c r="AC1352" s="49">
        <f t="shared" si="707"/>
        <v>0</v>
      </c>
      <c r="AD1352" s="47">
        <f t="shared" si="708"/>
        <v>0</v>
      </c>
      <c r="AE1352" s="47">
        <f t="shared" si="709"/>
        <v>0</v>
      </c>
      <c r="AF1352" s="48">
        <f t="shared" si="710"/>
        <v>0</v>
      </c>
      <c r="AG1352" s="47">
        <f t="shared" si="711"/>
        <v>0</v>
      </c>
      <c r="AH1352" s="47">
        <f t="shared" si="712"/>
        <v>7.0000000000000007E-2</v>
      </c>
      <c r="AI1352" s="46" t="str">
        <f t="shared" si="713"/>
        <v/>
      </c>
      <c r="AJ1352" s="43" t="str">
        <f t="shared" si="714"/>
        <v/>
      </c>
      <c r="AK1352" s="43" t="str">
        <f t="shared" si="715"/>
        <v>HS Only</v>
      </c>
      <c r="AL1352" s="45" t="str">
        <f t="shared" si="716"/>
        <v/>
      </c>
      <c r="AM1352" s="43" t="str">
        <f t="shared" si="717"/>
        <v/>
      </c>
      <c r="AN1352" s="42" t="str">
        <f t="shared" si="718"/>
        <v/>
      </c>
      <c r="AO1352" s="40" t="str">
        <f t="shared" si="719"/>
        <v>LTV1_YEAST</v>
      </c>
      <c r="AP1352" s="44" t="str">
        <f t="shared" si="720"/>
        <v/>
      </c>
      <c r="AQ1352" s="43" t="str">
        <f t="shared" si="721"/>
        <v/>
      </c>
      <c r="AR1352" s="43" t="str">
        <f t="shared" si="722"/>
        <v/>
      </c>
      <c r="AS1352" s="43" t="str">
        <f t="shared" si="723"/>
        <v/>
      </c>
      <c r="AT1352" s="43" t="str">
        <f t="shared" si="724"/>
        <v/>
      </c>
      <c r="AU1352" s="42" t="str">
        <f t="shared" si="725"/>
        <v/>
      </c>
    </row>
    <row r="1353" spans="1:47" ht="15" x14ac:dyDescent="0.25">
      <c r="A1353" s="40" t="s">
        <v>4440</v>
      </c>
      <c r="B1353" s="40" t="s">
        <v>4439</v>
      </c>
      <c r="C1353" s="60" t="str">
        <f>IF(ISNUMBER(VLOOKUP(B1353,'[1]WT-GR-A'!I$2:J$693,2,FALSE)),VLOOKUP(B1353,'[1]WT-GR-A'!I$2:J$693,2,FALSE),"")</f>
        <v/>
      </c>
      <c r="D1353" s="58" t="str">
        <f>IF(ISNUMBER(VLOOKUP($B1353,'[1]KO-GR-A'!$I$2:$J$907,2,FALSE)),VLOOKUP($B1353,'[1]KO-GR-A'!$I$2:$J$907,2,FALSE),"")</f>
        <v/>
      </c>
      <c r="E1353" s="58" t="str">
        <f>IF(ISNUMBER(VLOOKUP($B1353,'[1]MT-GR-A'!$I$2:$J$789,2,FALSE)),VLOOKUP($B1353,'[1]MT-GR-A'!$I$2:$J$789,2,FALSE),"")</f>
        <v/>
      </c>
      <c r="F1353" s="58" t="str">
        <f>IF(ISNUMBER(VLOOKUP($B1353,'[1]WT-HS-A'!$I$2:$J$1224,2,FALSE)),VLOOKUP($B1353,'[1]WT-HS-A'!$I$2:$J$1224,2,FALSE),"")</f>
        <v/>
      </c>
      <c r="G1353" s="58" t="str">
        <f>IF(ISNUMBER(VLOOKUP($B1353,'[1]KO-HS-A'!$I$2:$J$1229,2,FALSE)),VLOOKUP($B1353,'[1]KO-HS-A'!$I$2:$J$1229,2,FALSE),"")</f>
        <v/>
      </c>
      <c r="H1353" s="58">
        <f>IF(ISNUMBER(VLOOKUP($B1353,'[1]MT-HS-A'!$I$2:$J$1362,2,FALSE)),VLOOKUP($B1353,'[1]MT-HS-A'!$I$2:$J$1362,2,FALSE),"")</f>
        <v>7.0000000000000007E-2</v>
      </c>
      <c r="I1353" s="59" t="str">
        <f>IF(ISNUMBER(VLOOKUP($B1353,'[1]WT-GR-B'!$I$2:$J$585,2,FALSE)),VLOOKUP($B1353,'[1]WT-GR-B'!$I$2:$J$585,2,FALSE),"")</f>
        <v/>
      </c>
      <c r="J1353" s="58" t="str">
        <f>IF(ISNUMBER(VLOOKUP($B1353,'[1]KO-GR-B'!$I$2:$J$900,2,FALSE)),VLOOKUP($B1353,'[1]KO-GR-B'!$I$2:$J$900,2,FALSE),"")</f>
        <v/>
      </c>
      <c r="K1353" s="58" t="str">
        <f>IF(ISNUMBER(VLOOKUP($B1353,'[1]MT-GR-B'!$I$2:$J$693,2,FALSE)),VLOOKUP($B1353,'[1]MT-GR-B'!$I$2:$J$693,2,FALSE),"")</f>
        <v/>
      </c>
      <c r="L1353" s="58" t="str">
        <f>IF(ISNUMBER(VLOOKUP($B1353,'[1]WT-HS-B'!$I$2:$J$1220,2,FALSE)),VLOOKUP($B1353,'[1]WT-HS-B'!$I$2:$J$1220,2,FALSE),"")</f>
        <v/>
      </c>
      <c r="M1353" s="58" t="str">
        <f>IF(ISNUMBER(VLOOKUP($B1353,'[1]KO-HS-B'!$I$2:$J$1046,2,FALSE)),VLOOKUP($B1353,'[1]KO-HS-B'!$I$2:$J$1046,2,FALSE),"")</f>
        <v/>
      </c>
      <c r="N1353" s="58" t="str">
        <f>IF(ISNUMBER(VLOOKUP($B1353,'[1]MT-HS-B'!$I$2:$J$773,2,FALSE)),VLOOKUP($B1353,'[1]MT-HS-B'!$I$2:$J$773,2,FALSE),"")</f>
        <v/>
      </c>
      <c r="O1353" s="40" t="str">
        <f t="shared" si="693"/>
        <v>MAK11_YEAST</v>
      </c>
      <c r="P1353" s="57" t="str">
        <f t="shared" si="694"/>
        <v/>
      </c>
      <c r="Q1353" s="57" t="str">
        <f t="shared" si="695"/>
        <v/>
      </c>
      <c r="R1353" s="57" t="str">
        <f t="shared" si="696"/>
        <v/>
      </c>
      <c r="S1353" s="56" t="str">
        <f t="shared" si="697"/>
        <v>n/a</v>
      </c>
      <c r="T1353" s="55" t="str">
        <f t="shared" si="698"/>
        <v>n/a</v>
      </c>
      <c r="U1353" s="54" t="str">
        <f t="shared" si="699"/>
        <v>n/a</v>
      </c>
      <c r="V1353" s="53" t="str">
        <f t="shared" si="700"/>
        <v/>
      </c>
      <c r="W1353" s="53" t="str">
        <f t="shared" si="701"/>
        <v/>
      </c>
      <c r="X1353" s="53" t="str">
        <f t="shared" si="702"/>
        <v>HS only</v>
      </c>
      <c r="Y1353" s="52" t="str">
        <f t="shared" si="703"/>
        <v/>
      </c>
      <c r="Z1353" s="51" t="str">
        <f t="shared" si="704"/>
        <v/>
      </c>
      <c r="AA1353" s="50" t="str">
        <f t="shared" si="705"/>
        <v/>
      </c>
      <c r="AB1353" s="40" t="str">
        <f t="shared" si="706"/>
        <v>MAK11</v>
      </c>
      <c r="AC1353" s="49">
        <f t="shared" si="707"/>
        <v>0</v>
      </c>
      <c r="AD1353" s="47">
        <f t="shared" si="708"/>
        <v>0</v>
      </c>
      <c r="AE1353" s="47">
        <f t="shared" si="709"/>
        <v>0</v>
      </c>
      <c r="AF1353" s="48">
        <f t="shared" si="710"/>
        <v>0</v>
      </c>
      <c r="AG1353" s="47">
        <f t="shared" si="711"/>
        <v>0</v>
      </c>
      <c r="AH1353" s="47">
        <f t="shared" si="712"/>
        <v>7.0000000000000007E-2</v>
      </c>
      <c r="AI1353" s="46" t="str">
        <f t="shared" si="713"/>
        <v/>
      </c>
      <c r="AJ1353" s="43" t="str">
        <f t="shared" si="714"/>
        <v/>
      </c>
      <c r="AK1353" s="43" t="str">
        <f t="shared" si="715"/>
        <v>HS Only</v>
      </c>
      <c r="AL1353" s="45" t="str">
        <f t="shared" si="716"/>
        <v/>
      </c>
      <c r="AM1353" s="43" t="str">
        <f t="shared" si="717"/>
        <v/>
      </c>
      <c r="AN1353" s="42" t="str">
        <f t="shared" si="718"/>
        <v/>
      </c>
      <c r="AO1353" s="40" t="str">
        <f t="shared" si="719"/>
        <v>MAK11_YEAST</v>
      </c>
      <c r="AP1353" s="44" t="str">
        <f t="shared" si="720"/>
        <v/>
      </c>
      <c r="AQ1353" s="43" t="str">
        <f t="shared" si="721"/>
        <v/>
      </c>
      <c r="AR1353" s="43" t="str">
        <f t="shared" si="722"/>
        <v/>
      </c>
      <c r="AS1353" s="43" t="str">
        <f t="shared" si="723"/>
        <v/>
      </c>
      <c r="AT1353" s="43" t="str">
        <f t="shared" si="724"/>
        <v/>
      </c>
      <c r="AU1353" s="42" t="str">
        <f t="shared" si="725"/>
        <v/>
      </c>
    </row>
    <row r="1354" spans="1:47" ht="15" x14ac:dyDescent="0.25">
      <c r="A1354" s="40" t="s">
        <v>4438</v>
      </c>
      <c r="B1354" s="40" t="s">
        <v>4437</v>
      </c>
      <c r="C1354" s="60" t="str">
        <f>IF(ISNUMBER(VLOOKUP(B1354,'[1]WT-GR-A'!I$2:J$693,2,FALSE)),VLOOKUP(B1354,'[1]WT-GR-A'!I$2:J$693,2,FALSE),"")</f>
        <v/>
      </c>
      <c r="D1354" s="58" t="str">
        <f>IF(ISNUMBER(VLOOKUP($B1354,'[1]KO-GR-A'!$I$2:$J$907,2,FALSE)),VLOOKUP($B1354,'[1]KO-GR-A'!$I$2:$J$907,2,FALSE),"")</f>
        <v/>
      </c>
      <c r="E1354" s="58" t="str">
        <f>IF(ISNUMBER(VLOOKUP($B1354,'[1]MT-GR-A'!$I$2:$J$789,2,FALSE)),VLOOKUP($B1354,'[1]MT-GR-A'!$I$2:$J$789,2,FALSE),"")</f>
        <v/>
      </c>
      <c r="F1354" s="58" t="str">
        <f>IF(ISNUMBER(VLOOKUP($B1354,'[1]WT-HS-A'!$I$2:$J$1224,2,FALSE)),VLOOKUP($B1354,'[1]WT-HS-A'!$I$2:$J$1224,2,FALSE),"")</f>
        <v/>
      </c>
      <c r="G1354" s="58">
        <f>IF(ISNUMBER(VLOOKUP($B1354,'[1]KO-HS-A'!$I$2:$J$1229,2,FALSE)),VLOOKUP($B1354,'[1]KO-HS-A'!$I$2:$J$1229,2,FALSE),"")</f>
        <v>0.34</v>
      </c>
      <c r="H1354" s="58">
        <f>IF(ISNUMBER(VLOOKUP($B1354,'[1]MT-HS-A'!$I$2:$J$1362,2,FALSE)),VLOOKUP($B1354,'[1]MT-HS-A'!$I$2:$J$1362,2,FALSE),"")</f>
        <v>0.34</v>
      </c>
      <c r="I1354" s="59" t="str">
        <f>IF(ISNUMBER(VLOOKUP($B1354,'[1]WT-GR-B'!$I$2:$J$585,2,FALSE)),VLOOKUP($B1354,'[1]WT-GR-B'!$I$2:$J$585,2,FALSE),"")</f>
        <v/>
      </c>
      <c r="J1354" s="58" t="str">
        <f>IF(ISNUMBER(VLOOKUP($B1354,'[1]KO-GR-B'!$I$2:$J$900,2,FALSE)),VLOOKUP($B1354,'[1]KO-GR-B'!$I$2:$J$900,2,FALSE),"")</f>
        <v/>
      </c>
      <c r="K1354" s="58" t="str">
        <f>IF(ISNUMBER(VLOOKUP($B1354,'[1]MT-GR-B'!$I$2:$J$693,2,FALSE)),VLOOKUP($B1354,'[1]MT-GR-B'!$I$2:$J$693,2,FALSE),"")</f>
        <v/>
      </c>
      <c r="L1354" s="58">
        <f>IF(ISNUMBER(VLOOKUP($B1354,'[1]WT-HS-B'!$I$2:$J$1220,2,FALSE)),VLOOKUP($B1354,'[1]WT-HS-B'!$I$2:$J$1220,2,FALSE),"")</f>
        <v>0.1</v>
      </c>
      <c r="M1354" s="58">
        <f>IF(ISNUMBER(VLOOKUP($B1354,'[1]KO-HS-B'!$I$2:$J$1046,2,FALSE)),VLOOKUP($B1354,'[1]KO-HS-B'!$I$2:$J$1046,2,FALSE),"")</f>
        <v>0.34</v>
      </c>
      <c r="N1354" s="58" t="str">
        <f>IF(ISNUMBER(VLOOKUP($B1354,'[1]MT-HS-B'!$I$2:$J$773,2,FALSE)),VLOOKUP($B1354,'[1]MT-HS-B'!$I$2:$J$773,2,FALSE),"")</f>
        <v/>
      </c>
      <c r="O1354" s="40" t="str">
        <f t="shared" si="693"/>
        <v>MAK16_YEAST</v>
      </c>
      <c r="P1354" s="57" t="str">
        <f t="shared" si="694"/>
        <v/>
      </c>
      <c r="Q1354" s="57" t="str">
        <f t="shared" si="695"/>
        <v>HS only</v>
      </c>
      <c r="R1354" s="57" t="str">
        <f t="shared" si="696"/>
        <v/>
      </c>
      <c r="S1354" s="56" t="str">
        <f t="shared" si="697"/>
        <v>n/a</v>
      </c>
      <c r="T1354" s="55" t="str">
        <f t="shared" si="698"/>
        <v>n/a</v>
      </c>
      <c r="U1354" s="54" t="str">
        <f t="shared" si="699"/>
        <v>n/a</v>
      </c>
      <c r="V1354" s="53" t="str">
        <f t="shared" si="700"/>
        <v/>
      </c>
      <c r="W1354" s="53" t="str">
        <f t="shared" si="701"/>
        <v>HS only</v>
      </c>
      <c r="X1354" s="53" t="str">
        <f t="shared" si="702"/>
        <v>HS only</v>
      </c>
      <c r="Y1354" s="52" t="str">
        <f t="shared" si="703"/>
        <v>HS only</v>
      </c>
      <c r="Z1354" s="51" t="str">
        <f t="shared" si="704"/>
        <v>HS only</v>
      </c>
      <c r="AA1354" s="50" t="str">
        <f t="shared" si="705"/>
        <v/>
      </c>
      <c r="AB1354" s="40" t="str">
        <f t="shared" si="706"/>
        <v>MAK16</v>
      </c>
      <c r="AC1354" s="49">
        <f t="shared" si="707"/>
        <v>0</v>
      </c>
      <c r="AD1354" s="47">
        <f t="shared" si="708"/>
        <v>0</v>
      </c>
      <c r="AE1354" s="47">
        <f t="shared" si="709"/>
        <v>0</v>
      </c>
      <c r="AF1354" s="48">
        <f t="shared" si="710"/>
        <v>0.1</v>
      </c>
      <c r="AG1354" s="47">
        <f t="shared" si="711"/>
        <v>0.34</v>
      </c>
      <c r="AH1354" s="47">
        <f t="shared" si="712"/>
        <v>0.34</v>
      </c>
      <c r="AI1354" s="46" t="str">
        <f t="shared" si="713"/>
        <v>HS Only</v>
      </c>
      <c r="AJ1354" s="43" t="str">
        <f t="shared" si="714"/>
        <v>HS Only</v>
      </c>
      <c r="AK1354" s="43" t="str">
        <f t="shared" si="715"/>
        <v>HS Only</v>
      </c>
      <c r="AL1354" s="45" t="str">
        <f t="shared" si="716"/>
        <v/>
      </c>
      <c r="AM1354" s="43" t="str">
        <f t="shared" si="717"/>
        <v/>
      </c>
      <c r="AN1354" s="42" t="str">
        <f t="shared" si="718"/>
        <v/>
      </c>
      <c r="AO1354" s="40" t="str">
        <f t="shared" si="719"/>
        <v>MAK16_YEAST</v>
      </c>
      <c r="AP1354" s="44" t="str">
        <f t="shared" si="720"/>
        <v/>
      </c>
      <c r="AQ1354" s="43" t="str">
        <f t="shared" si="721"/>
        <v/>
      </c>
      <c r="AR1354" s="43" t="str">
        <f t="shared" si="722"/>
        <v/>
      </c>
      <c r="AS1354" s="43" t="str">
        <f t="shared" si="723"/>
        <v/>
      </c>
      <c r="AT1354" s="43">
        <f t="shared" si="724"/>
        <v>0</v>
      </c>
      <c r="AU1354" s="42" t="str">
        <f t="shared" si="725"/>
        <v/>
      </c>
    </row>
    <row r="1355" spans="1:47" ht="15" x14ac:dyDescent="0.25">
      <c r="A1355" s="40" t="s">
        <v>4436</v>
      </c>
      <c r="B1355" s="40" t="s">
        <v>4435</v>
      </c>
      <c r="C1355" s="60" t="str">
        <f>IF(ISNUMBER(VLOOKUP(B1355,'[1]WT-GR-A'!I$2:J$693,2,FALSE)),VLOOKUP(B1355,'[1]WT-GR-A'!I$2:J$693,2,FALSE),"")</f>
        <v/>
      </c>
      <c r="D1355" s="58" t="str">
        <f>IF(ISNUMBER(VLOOKUP($B1355,'[1]KO-GR-A'!$I$2:$J$907,2,FALSE)),VLOOKUP($B1355,'[1]KO-GR-A'!$I$2:$J$907,2,FALSE),"")</f>
        <v/>
      </c>
      <c r="E1355" s="58" t="str">
        <f>IF(ISNUMBER(VLOOKUP($B1355,'[1]MT-GR-A'!$I$2:$J$789,2,FALSE)),VLOOKUP($B1355,'[1]MT-GR-A'!$I$2:$J$789,2,FALSE),"")</f>
        <v/>
      </c>
      <c r="F1355" s="58" t="str">
        <f>IF(ISNUMBER(VLOOKUP($B1355,'[1]WT-HS-A'!$I$2:$J$1224,2,FALSE)),VLOOKUP($B1355,'[1]WT-HS-A'!$I$2:$J$1224,2,FALSE),"")</f>
        <v/>
      </c>
      <c r="G1355" s="58">
        <f>IF(ISNUMBER(VLOOKUP($B1355,'[1]KO-HS-A'!$I$2:$J$1229,2,FALSE)),VLOOKUP($B1355,'[1]KO-HS-A'!$I$2:$J$1229,2,FALSE),"")</f>
        <v>0.08</v>
      </c>
      <c r="H1355" s="58">
        <f>IF(ISNUMBER(VLOOKUP($B1355,'[1]MT-HS-A'!$I$2:$J$1362,2,FALSE)),VLOOKUP($B1355,'[1]MT-HS-A'!$I$2:$J$1362,2,FALSE),"")</f>
        <v>0.08</v>
      </c>
      <c r="I1355" s="59" t="str">
        <f>IF(ISNUMBER(VLOOKUP($B1355,'[1]WT-GR-B'!$I$2:$J$585,2,FALSE)),VLOOKUP($B1355,'[1]WT-GR-B'!$I$2:$J$585,2,FALSE),"")</f>
        <v/>
      </c>
      <c r="J1355" s="58" t="str">
        <f>IF(ISNUMBER(VLOOKUP($B1355,'[1]KO-GR-B'!$I$2:$J$900,2,FALSE)),VLOOKUP($B1355,'[1]KO-GR-B'!$I$2:$J$900,2,FALSE),"")</f>
        <v/>
      </c>
      <c r="K1355" s="58" t="str">
        <f>IF(ISNUMBER(VLOOKUP($B1355,'[1]MT-GR-B'!$I$2:$J$693,2,FALSE)),VLOOKUP($B1355,'[1]MT-GR-B'!$I$2:$J$693,2,FALSE),"")</f>
        <v/>
      </c>
      <c r="L1355" s="58" t="str">
        <f>IF(ISNUMBER(VLOOKUP($B1355,'[1]WT-HS-B'!$I$2:$J$1220,2,FALSE)),VLOOKUP($B1355,'[1]WT-HS-B'!$I$2:$J$1220,2,FALSE),"")</f>
        <v/>
      </c>
      <c r="M1355" s="58" t="str">
        <f>IF(ISNUMBER(VLOOKUP($B1355,'[1]KO-HS-B'!$I$2:$J$1046,2,FALSE)),VLOOKUP($B1355,'[1]KO-HS-B'!$I$2:$J$1046,2,FALSE),"")</f>
        <v/>
      </c>
      <c r="N1355" s="58" t="str">
        <f>IF(ISNUMBER(VLOOKUP($B1355,'[1]MT-HS-B'!$I$2:$J$773,2,FALSE)),VLOOKUP($B1355,'[1]MT-HS-B'!$I$2:$J$773,2,FALSE),"")</f>
        <v/>
      </c>
      <c r="O1355" s="40" t="str">
        <f t="shared" si="693"/>
        <v>MIDA_YEAST</v>
      </c>
      <c r="P1355" s="57" t="str">
        <f t="shared" si="694"/>
        <v/>
      </c>
      <c r="Q1355" s="57" t="str">
        <f t="shared" si="695"/>
        <v/>
      </c>
      <c r="R1355" s="57" t="str">
        <f t="shared" si="696"/>
        <v/>
      </c>
      <c r="S1355" s="56" t="str">
        <f t="shared" si="697"/>
        <v>n/a</v>
      </c>
      <c r="T1355" s="55" t="str">
        <f t="shared" si="698"/>
        <v>n/a</v>
      </c>
      <c r="U1355" s="54" t="str">
        <f t="shared" si="699"/>
        <v>n/a</v>
      </c>
      <c r="V1355" s="53" t="str">
        <f t="shared" si="700"/>
        <v/>
      </c>
      <c r="W1355" s="53" t="str">
        <f t="shared" si="701"/>
        <v>HS only</v>
      </c>
      <c r="X1355" s="53" t="str">
        <f t="shared" si="702"/>
        <v>HS only</v>
      </c>
      <c r="Y1355" s="52" t="str">
        <f t="shared" si="703"/>
        <v/>
      </c>
      <c r="Z1355" s="51" t="str">
        <f t="shared" si="704"/>
        <v/>
      </c>
      <c r="AA1355" s="50" t="str">
        <f t="shared" si="705"/>
        <v/>
      </c>
      <c r="AB1355" s="40" t="str">
        <f t="shared" si="706"/>
        <v>YKL162C</v>
      </c>
      <c r="AC1355" s="49">
        <f t="shared" si="707"/>
        <v>0</v>
      </c>
      <c r="AD1355" s="47">
        <f t="shared" si="708"/>
        <v>0</v>
      </c>
      <c r="AE1355" s="47">
        <f t="shared" si="709"/>
        <v>0</v>
      </c>
      <c r="AF1355" s="48">
        <f t="shared" si="710"/>
        <v>0</v>
      </c>
      <c r="AG1355" s="47">
        <f t="shared" si="711"/>
        <v>0.08</v>
      </c>
      <c r="AH1355" s="47">
        <f t="shared" si="712"/>
        <v>0.08</v>
      </c>
      <c r="AI1355" s="46" t="str">
        <f t="shared" si="713"/>
        <v/>
      </c>
      <c r="AJ1355" s="43" t="str">
        <f t="shared" si="714"/>
        <v>HS Only</v>
      </c>
      <c r="AK1355" s="43" t="str">
        <f t="shared" si="715"/>
        <v>HS Only</v>
      </c>
      <c r="AL1355" s="45" t="str">
        <f t="shared" si="716"/>
        <v/>
      </c>
      <c r="AM1355" s="43" t="str">
        <f t="shared" si="717"/>
        <v/>
      </c>
      <c r="AN1355" s="42" t="str">
        <f t="shared" si="718"/>
        <v/>
      </c>
      <c r="AO1355" s="40" t="str">
        <f t="shared" si="719"/>
        <v>MIDA_YEAST</v>
      </c>
      <c r="AP1355" s="44" t="str">
        <f t="shared" si="720"/>
        <v/>
      </c>
      <c r="AQ1355" s="43" t="str">
        <f t="shared" si="721"/>
        <v/>
      </c>
      <c r="AR1355" s="43" t="str">
        <f t="shared" si="722"/>
        <v/>
      </c>
      <c r="AS1355" s="43" t="str">
        <f t="shared" si="723"/>
        <v/>
      </c>
      <c r="AT1355" s="43" t="str">
        <f t="shared" si="724"/>
        <v/>
      </c>
      <c r="AU1355" s="42" t="str">
        <f t="shared" si="725"/>
        <v/>
      </c>
    </row>
    <row r="1356" spans="1:47" ht="15" x14ac:dyDescent="0.25">
      <c r="A1356" s="40" t="s">
        <v>4434</v>
      </c>
      <c r="B1356" s="40" t="s">
        <v>4433</v>
      </c>
      <c r="C1356" s="60">
        <f>IF(ISNUMBER(VLOOKUP(B1356,'[1]WT-GR-A'!I$2:J$693,2,FALSE)),VLOOKUP(B1356,'[1]WT-GR-A'!I$2:J$693,2,FALSE),"")</f>
        <v>0.04</v>
      </c>
      <c r="D1356" s="58">
        <f>IF(ISNUMBER(VLOOKUP($B1356,'[1]KO-GR-A'!$I$2:$J$907,2,FALSE)),VLOOKUP($B1356,'[1]KO-GR-A'!$I$2:$J$907,2,FALSE),"")</f>
        <v>0.08</v>
      </c>
      <c r="E1356" s="58">
        <f>IF(ISNUMBER(VLOOKUP($B1356,'[1]MT-GR-A'!$I$2:$J$789,2,FALSE)),VLOOKUP($B1356,'[1]MT-GR-A'!$I$2:$J$789,2,FALSE),"")</f>
        <v>0.04</v>
      </c>
      <c r="F1356" s="58">
        <f>IF(ISNUMBER(VLOOKUP($B1356,'[1]WT-HS-A'!$I$2:$J$1224,2,FALSE)),VLOOKUP($B1356,'[1]WT-HS-A'!$I$2:$J$1224,2,FALSE),"")</f>
        <v>0.28999999999999998</v>
      </c>
      <c r="G1356" s="58">
        <f>IF(ISNUMBER(VLOOKUP($B1356,'[1]KO-HS-A'!$I$2:$J$1229,2,FALSE)),VLOOKUP($B1356,'[1]KO-HS-A'!$I$2:$J$1229,2,FALSE),"")</f>
        <v>0.45</v>
      </c>
      <c r="H1356" s="58">
        <f>IF(ISNUMBER(VLOOKUP($B1356,'[1]MT-HS-A'!$I$2:$J$1362,2,FALSE)),VLOOKUP($B1356,'[1]MT-HS-A'!$I$2:$J$1362,2,FALSE),"")</f>
        <v>0.39</v>
      </c>
      <c r="I1356" s="59">
        <f>IF(ISNUMBER(VLOOKUP($B1356,'[1]WT-GR-B'!$I$2:$J$585,2,FALSE)),VLOOKUP($B1356,'[1]WT-GR-B'!$I$2:$J$585,2,FALSE),"")</f>
        <v>0.08</v>
      </c>
      <c r="J1356" s="58">
        <f>IF(ISNUMBER(VLOOKUP($B1356,'[1]KO-GR-B'!$I$2:$J$900,2,FALSE)),VLOOKUP($B1356,'[1]KO-GR-B'!$I$2:$J$900,2,FALSE),"")</f>
        <v>0.08</v>
      </c>
      <c r="K1356" s="58" t="str">
        <f>IF(ISNUMBER(VLOOKUP($B1356,'[1]MT-GR-B'!$I$2:$J$693,2,FALSE)),VLOOKUP($B1356,'[1]MT-GR-B'!$I$2:$J$693,2,FALSE),"")</f>
        <v/>
      </c>
      <c r="L1356" s="58">
        <f>IF(ISNUMBER(VLOOKUP($B1356,'[1]WT-HS-B'!$I$2:$J$1220,2,FALSE)),VLOOKUP($B1356,'[1]WT-HS-B'!$I$2:$J$1220,2,FALSE),"")</f>
        <v>0.39</v>
      </c>
      <c r="M1356" s="58">
        <f>IF(ISNUMBER(VLOOKUP($B1356,'[1]KO-HS-B'!$I$2:$J$1046,2,FALSE)),VLOOKUP($B1356,'[1]KO-HS-B'!$I$2:$J$1046,2,FALSE),"")</f>
        <v>0.5</v>
      </c>
      <c r="N1356" s="58">
        <f>IF(ISNUMBER(VLOOKUP($B1356,'[1]MT-HS-B'!$I$2:$J$773,2,FALSE)),VLOOKUP($B1356,'[1]MT-HS-B'!$I$2:$J$773,2,FALSE),"")</f>
        <v>0.25</v>
      </c>
      <c r="O1356" s="40" t="str">
        <f t="shared" si="693"/>
        <v>MKT1_YEAST</v>
      </c>
      <c r="P1356" s="57">
        <f t="shared" si="694"/>
        <v>5.0625</v>
      </c>
      <c r="Q1356" s="57">
        <f t="shared" si="695"/>
        <v>4.9375</v>
      </c>
      <c r="R1356" s="57">
        <f t="shared" si="696"/>
        <v>8.75</v>
      </c>
      <c r="S1356" s="56">
        <f t="shared" si="697"/>
        <v>1.1874999999999996</v>
      </c>
      <c r="T1356" s="55">
        <f t="shared" si="698"/>
        <v>0.3125</v>
      </c>
      <c r="U1356" s="54" t="str">
        <f t="shared" si="699"/>
        <v>n/a</v>
      </c>
      <c r="V1356" s="53">
        <f t="shared" si="700"/>
        <v>6.2499999999999991</v>
      </c>
      <c r="W1356" s="53">
        <f t="shared" si="701"/>
        <v>4.625</v>
      </c>
      <c r="X1356" s="53">
        <f t="shared" si="702"/>
        <v>8.75</v>
      </c>
      <c r="Y1356" s="52">
        <f t="shared" si="703"/>
        <v>3.875</v>
      </c>
      <c r="Z1356" s="51">
        <f t="shared" si="704"/>
        <v>5.25</v>
      </c>
      <c r="AA1356" s="50" t="str">
        <f t="shared" si="705"/>
        <v>HS only</v>
      </c>
      <c r="AB1356" s="40" t="str">
        <f t="shared" si="706"/>
        <v>MKT1</v>
      </c>
      <c r="AC1356" s="49">
        <f t="shared" si="707"/>
        <v>0.06</v>
      </c>
      <c r="AD1356" s="47">
        <f t="shared" si="708"/>
        <v>0.08</v>
      </c>
      <c r="AE1356" s="47">
        <f t="shared" si="709"/>
        <v>0.04</v>
      </c>
      <c r="AF1356" s="48">
        <f t="shared" si="710"/>
        <v>0.33999999999999997</v>
      </c>
      <c r="AG1356" s="47">
        <f t="shared" si="711"/>
        <v>0.47499999999999998</v>
      </c>
      <c r="AH1356" s="47">
        <f t="shared" si="712"/>
        <v>0.32</v>
      </c>
      <c r="AI1356" s="46">
        <f t="shared" si="713"/>
        <v>5.6666666666666661</v>
      </c>
      <c r="AJ1356" s="43">
        <f t="shared" si="714"/>
        <v>5.9375</v>
      </c>
      <c r="AK1356" s="43">
        <f t="shared" si="715"/>
        <v>8</v>
      </c>
      <c r="AL1356" s="45">
        <f t="shared" si="716"/>
        <v>1.6793786053180462</v>
      </c>
      <c r="AM1356" s="43">
        <f t="shared" si="717"/>
        <v>0.44194173824159222</v>
      </c>
      <c r="AN1356" s="42" t="str">
        <f t="shared" si="718"/>
        <v/>
      </c>
      <c r="AO1356" s="40" t="str">
        <f t="shared" si="719"/>
        <v>MKT1_YEAST</v>
      </c>
      <c r="AP1356" s="44">
        <f t="shared" si="720"/>
        <v>2.8284271247461908E-2</v>
      </c>
      <c r="AQ1356" s="43">
        <f t="shared" si="721"/>
        <v>0</v>
      </c>
      <c r="AR1356" s="43" t="str">
        <f t="shared" si="722"/>
        <v/>
      </c>
      <c r="AS1356" s="43">
        <f t="shared" si="723"/>
        <v>7.0710678118655182E-2</v>
      </c>
      <c r="AT1356" s="43">
        <f t="shared" si="724"/>
        <v>3.5355339059327369E-2</v>
      </c>
      <c r="AU1356" s="42">
        <f t="shared" si="725"/>
        <v>9.8994949366116664E-2</v>
      </c>
    </row>
    <row r="1357" spans="1:47" ht="15" x14ac:dyDescent="0.25">
      <c r="A1357" s="40" t="s">
        <v>4432</v>
      </c>
      <c r="B1357" s="40" t="s">
        <v>4431</v>
      </c>
      <c r="C1357" s="60" t="str">
        <f>IF(ISNUMBER(VLOOKUP(B1357,'[1]WT-GR-A'!I$2:J$693,2,FALSE)),VLOOKUP(B1357,'[1]WT-GR-A'!I$2:J$693,2,FALSE),"")</f>
        <v/>
      </c>
      <c r="D1357" s="58" t="str">
        <f>IF(ISNUMBER(VLOOKUP($B1357,'[1]KO-GR-A'!$I$2:$J$907,2,FALSE)),VLOOKUP($B1357,'[1]KO-GR-A'!$I$2:$J$907,2,FALSE),"")</f>
        <v/>
      </c>
      <c r="E1357" s="58" t="str">
        <f>IF(ISNUMBER(VLOOKUP($B1357,'[1]MT-GR-A'!$I$2:$J$789,2,FALSE)),VLOOKUP($B1357,'[1]MT-GR-A'!$I$2:$J$789,2,FALSE),"")</f>
        <v/>
      </c>
      <c r="F1357" s="58" t="str">
        <f>IF(ISNUMBER(VLOOKUP($B1357,'[1]WT-HS-A'!$I$2:$J$1224,2,FALSE)),VLOOKUP($B1357,'[1]WT-HS-A'!$I$2:$J$1224,2,FALSE),"")</f>
        <v/>
      </c>
      <c r="G1357" s="58" t="str">
        <f>IF(ISNUMBER(VLOOKUP($B1357,'[1]KO-HS-A'!$I$2:$J$1229,2,FALSE)),VLOOKUP($B1357,'[1]KO-HS-A'!$I$2:$J$1229,2,FALSE),"")</f>
        <v/>
      </c>
      <c r="H1357" s="58" t="str">
        <f>IF(ISNUMBER(VLOOKUP($B1357,'[1]MT-HS-A'!$I$2:$J$1362,2,FALSE)),VLOOKUP($B1357,'[1]MT-HS-A'!$I$2:$J$1362,2,FALSE),"")</f>
        <v/>
      </c>
      <c r="I1357" s="59" t="str">
        <f>IF(ISNUMBER(VLOOKUP($B1357,'[1]WT-GR-B'!$I$2:$J$585,2,FALSE)),VLOOKUP($B1357,'[1]WT-GR-B'!$I$2:$J$585,2,FALSE),"")</f>
        <v/>
      </c>
      <c r="J1357" s="58" t="str">
        <f>IF(ISNUMBER(VLOOKUP($B1357,'[1]KO-GR-B'!$I$2:$J$900,2,FALSE)),VLOOKUP($B1357,'[1]KO-GR-B'!$I$2:$J$900,2,FALSE),"")</f>
        <v/>
      </c>
      <c r="K1357" s="58">
        <f>IF(ISNUMBER(VLOOKUP($B1357,'[1]MT-GR-B'!$I$2:$J$693,2,FALSE)),VLOOKUP($B1357,'[1]MT-GR-B'!$I$2:$J$693,2,FALSE),"")</f>
        <v>0.02</v>
      </c>
      <c r="L1357" s="58" t="str">
        <f>IF(ISNUMBER(VLOOKUP($B1357,'[1]WT-HS-B'!$I$2:$J$1220,2,FALSE)),VLOOKUP($B1357,'[1]WT-HS-B'!$I$2:$J$1220,2,FALSE),"")</f>
        <v/>
      </c>
      <c r="M1357" s="58" t="str">
        <f>IF(ISNUMBER(VLOOKUP($B1357,'[1]KO-HS-B'!$I$2:$J$1046,2,FALSE)),VLOOKUP($B1357,'[1]KO-HS-B'!$I$2:$J$1046,2,FALSE),"")</f>
        <v/>
      </c>
      <c r="N1357" s="58" t="str">
        <f>IF(ISNUMBER(VLOOKUP($B1357,'[1]MT-HS-B'!$I$2:$J$773,2,FALSE)),VLOOKUP($B1357,'[1]MT-HS-B'!$I$2:$J$773,2,FALSE),"")</f>
        <v/>
      </c>
      <c r="O1357" s="40" t="str">
        <f t="shared" si="693"/>
        <v>MLP1_YEAST</v>
      </c>
      <c r="P1357" s="57" t="str">
        <f t="shared" si="694"/>
        <v/>
      </c>
      <c r="Q1357" s="57" t="str">
        <f t="shared" si="695"/>
        <v/>
      </c>
      <c r="R1357" s="57" t="str">
        <f t="shared" si="696"/>
        <v/>
      </c>
      <c r="S1357" s="56" t="str">
        <f t="shared" si="697"/>
        <v>n/a</v>
      </c>
      <c r="T1357" s="55" t="str">
        <f t="shared" si="698"/>
        <v>n/a</v>
      </c>
      <c r="U1357" s="54" t="str">
        <f t="shared" si="699"/>
        <v>n/a</v>
      </c>
      <c r="V1357" s="53" t="str">
        <f t="shared" si="700"/>
        <v/>
      </c>
      <c r="W1357" s="53" t="str">
        <f t="shared" si="701"/>
        <v/>
      </c>
      <c r="X1357" s="53" t="str">
        <f t="shared" si="702"/>
        <v/>
      </c>
      <c r="Y1357" s="52" t="str">
        <f t="shared" si="703"/>
        <v/>
      </c>
      <c r="Z1357" s="51" t="str">
        <f t="shared" si="704"/>
        <v/>
      </c>
      <c r="AA1357" s="50" t="str">
        <f t="shared" si="705"/>
        <v>GR only</v>
      </c>
      <c r="AB1357" s="40" t="str">
        <f t="shared" si="706"/>
        <v>MLP1</v>
      </c>
      <c r="AC1357" s="49">
        <f t="shared" si="707"/>
        <v>0</v>
      </c>
      <c r="AD1357" s="47">
        <f t="shared" si="708"/>
        <v>0</v>
      </c>
      <c r="AE1357" s="47">
        <f t="shared" si="709"/>
        <v>0.02</v>
      </c>
      <c r="AF1357" s="48">
        <f t="shared" si="710"/>
        <v>0</v>
      </c>
      <c r="AG1357" s="47">
        <f t="shared" si="711"/>
        <v>0</v>
      </c>
      <c r="AH1357" s="47">
        <f t="shared" si="712"/>
        <v>0</v>
      </c>
      <c r="AI1357" s="46" t="str">
        <f t="shared" si="713"/>
        <v/>
      </c>
      <c r="AJ1357" s="43" t="str">
        <f t="shared" si="714"/>
        <v/>
      </c>
      <c r="AK1357" s="43">
        <f t="shared" si="715"/>
        <v>0</v>
      </c>
      <c r="AL1357" s="45" t="str">
        <f t="shared" si="716"/>
        <v/>
      </c>
      <c r="AM1357" s="43" t="str">
        <f t="shared" si="717"/>
        <v/>
      </c>
      <c r="AN1357" s="42" t="str">
        <f t="shared" si="718"/>
        <v/>
      </c>
      <c r="AO1357" s="40" t="str">
        <f t="shared" si="719"/>
        <v>MLP1_YEAST</v>
      </c>
      <c r="AP1357" s="44" t="str">
        <f t="shared" si="720"/>
        <v/>
      </c>
      <c r="AQ1357" s="43" t="str">
        <f t="shared" si="721"/>
        <v/>
      </c>
      <c r="AR1357" s="43" t="str">
        <f t="shared" si="722"/>
        <v/>
      </c>
      <c r="AS1357" s="43" t="str">
        <f t="shared" si="723"/>
        <v/>
      </c>
      <c r="AT1357" s="43" t="str">
        <f t="shared" si="724"/>
        <v/>
      </c>
      <c r="AU1357" s="42" t="str">
        <f t="shared" si="725"/>
        <v/>
      </c>
    </row>
    <row r="1358" spans="1:47" ht="15" x14ac:dyDescent="0.25">
      <c r="A1358" s="40" t="s">
        <v>4430</v>
      </c>
      <c r="B1358" s="40" t="s">
        <v>4429</v>
      </c>
      <c r="C1358" s="60" t="str">
        <f>IF(ISNUMBER(VLOOKUP(B1358,'[1]WT-GR-A'!I$2:J$693,2,FALSE)),VLOOKUP(B1358,'[1]WT-GR-A'!I$2:J$693,2,FALSE),"")</f>
        <v/>
      </c>
      <c r="D1358" s="58">
        <f>IF(ISNUMBER(VLOOKUP($B1358,'[1]KO-GR-A'!$I$2:$J$907,2,FALSE)),VLOOKUP($B1358,'[1]KO-GR-A'!$I$2:$J$907,2,FALSE),"")</f>
        <v>7.0000000000000007E-2</v>
      </c>
      <c r="E1358" s="58" t="str">
        <f>IF(ISNUMBER(VLOOKUP($B1358,'[1]MT-GR-A'!$I$2:$J$789,2,FALSE)),VLOOKUP($B1358,'[1]MT-GR-A'!$I$2:$J$789,2,FALSE),"")</f>
        <v/>
      </c>
      <c r="F1358" s="58" t="str">
        <f>IF(ISNUMBER(VLOOKUP($B1358,'[1]WT-HS-A'!$I$2:$J$1224,2,FALSE)),VLOOKUP($B1358,'[1]WT-HS-A'!$I$2:$J$1224,2,FALSE),"")</f>
        <v/>
      </c>
      <c r="G1358" s="58" t="str">
        <f>IF(ISNUMBER(VLOOKUP($B1358,'[1]KO-HS-A'!$I$2:$J$1229,2,FALSE)),VLOOKUP($B1358,'[1]KO-HS-A'!$I$2:$J$1229,2,FALSE),"")</f>
        <v/>
      </c>
      <c r="H1358" s="58">
        <f>IF(ISNUMBER(VLOOKUP($B1358,'[1]MT-HS-A'!$I$2:$J$1362,2,FALSE)),VLOOKUP($B1358,'[1]MT-HS-A'!$I$2:$J$1362,2,FALSE),"")</f>
        <v>0.02</v>
      </c>
      <c r="I1358" s="59" t="str">
        <f>IF(ISNUMBER(VLOOKUP($B1358,'[1]WT-GR-B'!$I$2:$J$585,2,FALSE)),VLOOKUP($B1358,'[1]WT-GR-B'!$I$2:$J$585,2,FALSE),"")</f>
        <v/>
      </c>
      <c r="J1358" s="58">
        <f>IF(ISNUMBER(VLOOKUP($B1358,'[1]KO-GR-B'!$I$2:$J$900,2,FALSE)),VLOOKUP($B1358,'[1]KO-GR-B'!$I$2:$J$900,2,FALSE),"")</f>
        <v>0.02</v>
      </c>
      <c r="K1358" s="58" t="str">
        <f>IF(ISNUMBER(VLOOKUP($B1358,'[1]MT-GR-B'!$I$2:$J$693,2,FALSE)),VLOOKUP($B1358,'[1]MT-GR-B'!$I$2:$J$693,2,FALSE),"")</f>
        <v/>
      </c>
      <c r="L1358" s="58">
        <f>IF(ISNUMBER(VLOOKUP($B1358,'[1]WT-HS-B'!$I$2:$J$1220,2,FALSE)),VLOOKUP($B1358,'[1]WT-HS-B'!$I$2:$J$1220,2,FALSE),"")</f>
        <v>0.02</v>
      </c>
      <c r="M1358" s="58" t="str">
        <f>IF(ISNUMBER(VLOOKUP($B1358,'[1]KO-HS-B'!$I$2:$J$1046,2,FALSE)),VLOOKUP($B1358,'[1]KO-HS-B'!$I$2:$J$1046,2,FALSE),"")</f>
        <v/>
      </c>
      <c r="N1358" s="58">
        <f>IF(ISNUMBER(VLOOKUP($B1358,'[1]MT-HS-B'!$I$2:$J$773,2,FALSE)),VLOOKUP($B1358,'[1]MT-HS-B'!$I$2:$J$773,2,FALSE),"")</f>
        <v>0.02</v>
      </c>
      <c r="O1358" s="40" t="str">
        <f t="shared" si="693"/>
        <v>MLP2_YEAST</v>
      </c>
      <c r="P1358" s="57" t="str">
        <f t="shared" si="694"/>
        <v/>
      </c>
      <c r="Q1358" s="57" t="str">
        <f t="shared" si="695"/>
        <v>GR only</v>
      </c>
      <c r="R1358" s="57" t="str">
        <f t="shared" si="696"/>
        <v>HS only</v>
      </c>
      <c r="S1358" s="56" t="str">
        <f t="shared" si="697"/>
        <v>n/a</v>
      </c>
      <c r="T1358" s="55" t="str">
        <f t="shared" si="698"/>
        <v>n/a</v>
      </c>
      <c r="U1358" s="54" t="str">
        <f t="shared" si="699"/>
        <v>n/a</v>
      </c>
      <c r="V1358" s="53" t="str">
        <f t="shared" si="700"/>
        <v/>
      </c>
      <c r="W1358" s="53" t="str">
        <f t="shared" si="701"/>
        <v>GR only</v>
      </c>
      <c r="X1358" s="53" t="str">
        <f t="shared" si="702"/>
        <v>HS only</v>
      </c>
      <c r="Y1358" s="52" t="str">
        <f t="shared" si="703"/>
        <v>HS only</v>
      </c>
      <c r="Z1358" s="51" t="str">
        <f t="shared" si="704"/>
        <v>GR only</v>
      </c>
      <c r="AA1358" s="50" t="str">
        <f t="shared" si="705"/>
        <v>HS only</v>
      </c>
      <c r="AB1358" s="40" t="str">
        <f t="shared" si="706"/>
        <v>MLP2</v>
      </c>
      <c r="AC1358" s="49">
        <f t="shared" si="707"/>
        <v>0</v>
      </c>
      <c r="AD1358" s="47">
        <f t="shared" si="708"/>
        <v>4.5000000000000005E-2</v>
      </c>
      <c r="AE1358" s="47">
        <f t="shared" si="709"/>
        <v>0</v>
      </c>
      <c r="AF1358" s="48">
        <f t="shared" si="710"/>
        <v>0.02</v>
      </c>
      <c r="AG1358" s="47">
        <f t="shared" si="711"/>
        <v>0</v>
      </c>
      <c r="AH1358" s="47">
        <f t="shared" si="712"/>
        <v>0.02</v>
      </c>
      <c r="AI1358" s="46" t="str">
        <f t="shared" si="713"/>
        <v>HS Only</v>
      </c>
      <c r="AJ1358" s="43">
        <f t="shared" si="714"/>
        <v>0</v>
      </c>
      <c r="AK1358" s="43" t="str">
        <f t="shared" si="715"/>
        <v>HS Only</v>
      </c>
      <c r="AL1358" s="45" t="str">
        <f t="shared" si="716"/>
        <v/>
      </c>
      <c r="AM1358" s="43" t="str">
        <f t="shared" si="717"/>
        <v/>
      </c>
      <c r="AN1358" s="42" t="str">
        <f t="shared" si="718"/>
        <v/>
      </c>
      <c r="AO1358" s="40" t="str">
        <f t="shared" si="719"/>
        <v>MLP2_YEAST</v>
      </c>
      <c r="AP1358" s="44" t="str">
        <f t="shared" si="720"/>
        <v/>
      </c>
      <c r="AQ1358" s="43">
        <f t="shared" si="721"/>
        <v>3.5355339059327383E-2</v>
      </c>
      <c r="AR1358" s="43" t="str">
        <f t="shared" si="722"/>
        <v/>
      </c>
      <c r="AS1358" s="43" t="str">
        <f t="shared" si="723"/>
        <v/>
      </c>
      <c r="AT1358" s="43" t="str">
        <f t="shared" si="724"/>
        <v/>
      </c>
      <c r="AU1358" s="42">
        <f t="shared" si="725"/>
        <v>0</v>
      </c>
    </row>
    <row r="1359" spans="1:47" ht="15" x14ac:dyDescent="0.25">
      <c r="A1359" s="40" t="s">
        <v>4428</v>
      </c>
      <c r="B1359" s="40" t="s">
        <v>4427</v>
      </c>
      <c r="C1359" s="60" t="str">
        <f>IF(ISNUMBER(VLOOKUP(B1359,'[1]WT-GR-A'!I$2:J$693,2,FALSE)),VLOOKUP(B1359,'[1]WT-GR-A'!I$2:J$693,2,FALSE),"")</f>
        <v/>
      </c>
      <c r="D1359" s="58">
        <f>IF(ISNUMBER(VLOOKUP($B1359,'[1]KO-GR-A'!$I$2:$J$907,2,FALSE)),VLOOKUP($B1359,'[1]KO-GR-A'!$I$2:$J$907,2,FALSE),"")</f>
        <v>0.23</v>
      </c>
      <c r="E1359" s="58">
        <f>IF(ISNUMBER(VLOOKUP($B1359,'[1]MT-GR-A'!$I$2:$J$789,2,FALSE)),VLOOKUP($B1359,'[1]MT-GR-A'!$I$2:$J$789,2,FALSE),"")</f>
        <v>1.33</v>
      </c>
      <c r="F1359" s="58">
        <f>IF(ISNUMBER(VLOOKUP($B1359,'[1]WT-HS-A'!$I$2:$J$1224,2,FALSE)),VLOOKUP($B1359,'[1]WT-HS-A'!$I$2:$J$1224,2,FALSE),"")</f>
        <v>0.88</v>
      </c>
      <c r="G1359" s="58">
        <f>IF(ISNUMBER(VLOOKUP($B1359,'[1]KO-HS-A'!$I$2:$J$1229,2,FALSE)),VLOOKUP($B1359,'[1]KO-HS-A'!$I$2:$J$1229,2,FALSE),"")</f>
        <v>1.87</v>
      </c>
      <c r="H1359" s="58">
        <f>IF(ISNUMBER(VLOOKUP($B1359,'[1]MT-HS-A'!$I$2:$J$1362,2,FALSE)),VLOOKUP($B1359,'[1]MT-HS-A'!$I$2:$J$1362,2,FALSE),"")</f>
        <v>2.5499999999999998</v>
      </c>
      <c r="I1359" s="59" t="str">
        <f>IF(ISNUMBER(VLOOKUP($B1359,'[1]WT-GR-B'!$I$2:$J$585,2,FALSE)),VLOOKUP($B1359,'[1]WT-GR-B'!$I$2:$J$585,2,FALSE),"")</f>
        <v/>
      </c>
      <c r="J1359" s="58">
        <f>IF(ISNUMBER(VLOOKUP($B1359,'[1]KO-GR-B'!$I$2:$J$900,2,FALSE)),VLOOKUP($B1359,'[1]KO-GR-B'!$I$2:$J$900,2,FALSE),"")</f>
        <v>0.53</v>
      </c>
      <c r="K1359" s="58">
        <f>IF(ISNUMBER(VLOOKUP($B1359,'[1]MT-GR-B'!$I$2:$J$693,2,FALSE)),VLOOKUP($B1359,'[1]MT-GR-B'!$I$2:$J$693,2,FALSE),"")</f>
        <v>1.33</v>
      </c>
      <c r="L1359" s="58">
        <f>IF(ISNUMBER(VLOOKUP($B1359,'[1]WT-HS-B'!$I$2:$J$1220,2,FALSE)),VLOOKUP($B1359,'[1]WT-HS-B'!$I$2:$J$1220,2,FALSE),"")</f>
        <v>0.88</v>
      </c>
      <c r="M1359" s="58">
        <f>IF(ISNUMBER(VLOOKUP($B1359,'[1]KO-HS-B'!$I$2:$J$1046,2,FALSE)),VLOOKUP($B1359,'[1]KO-HS-B'!$I$2:$J$1046,2,FALSE),"")</f>
        <v>0.88</v>
      </c>
      <c r="N1359" s="58">
        <f>IF(ISNUMBER(VLOOKUP($B1359,'[1]MT-HS-B'!$I$2:$J$773,2,FALSE)),VLOOKUP($B1359,'[1]MT-HS-B'!$I$2:$J$773,2,FALSE),"")</f>
        <v>0.88</v>
      </c>
      <c r="O1359" s="40" t="str">
        <f t="shared" si="693"/>
        <v>MMF1_YEAST</v>
      </c>
      <c r="P1359" s="57" t="str">
        <f t="shared" si="694"/>
        <v>HS only</v>
      </c>
      <c r="Q1359" s="57">
        <f t="shared" si="695"/>
        <v>3.895406070549631</v>
      </c>
      <c r="R1359" s="57">
        <f t="shared" si="696"/>
        <v>0.28947368421052616</v>
      </c>
      <c r="S1359" s="56" t="str">
        <f t="shared" si="697"/>
        <v>n/a</v>
      </c>
      <c r="T1359" s="55">
        <f t="shared" si="698"/>
        <v>3.2350287120590648</v>
      </c>
      <c r="U1359" s="54">
        <f t="shared" si="699"/>
        <v>0.62781954887218028</v>
      </c>
      <c r="V1359" s="53" t="str">
        <f t="shared" si="700"/>
        <v>HS only</v>
      </c>
      <c r="W1359" s="53">
        <f t="shared" si="701"/>
        <v>7.1304347826086962</v>
      </c>
      <c r="X1359" s="53">
        <f t="shared" si="702"/>
        <v>0.91729323308270649</v>
      </c>
      <c r="Y1359" s="52" t="str">
        <f t="shared" si="703"/>
        <v>HS only</v>
      </c>
      <c r="Z1359" s="51">
        <f t="shared" si="704"/>
        <v>0.660377358490566</v>
      </c>
      <c r="AA1359" s="50">
        <f t="shared" si="705"/>
        <v>-0.33834586466165417</v>
      </c>
      <c r="AB1359" s="40" t="str">
        <f t="shared" si="706"/>
        <v>MMF1</v>
      </c>
      <c r="AC1359" s="49">
        <f t="shared" si="707"/>
        <v>0</v>
      </c>
      <c r="AD1359" s="47">
        <f t="shared" si="708"/>
        <v>0.38</v>
      </c>
      <c r="AE1359" s="47">
        <f t="shared" si="709"/>
        <v>1.33</v>
      </c>
      <c r="AF1359" s="48">
        <f t="shared" si="710"/>
        <v>0.88</v>
      </c>
      <c r="AG1359" s="47">
        <f t="shared" si="711"/>
        <v>1.375</v>
      </c>
      <c r="AH1359" s="47">
        <f t="shared" si="712"/>
        <v>1.7149999999999999</v>
      </c>
      <c r="AI1359" s="46" t="str">
        <f t="shared" si="713"/>
        <v>HS Only</v>
      </c>
      <c r="AJ1359" s="43">
        <f t="shared" si="714"/>
        <v>3.6184210526315788</v>
      </c>
      <c r="AK1359" s="43">
        <f t="shared" si="715"/>
        <v>1.2894736842105261</v>
      </c>
      <c r="AL1359" s="45" t="str">
        <f t="shared" si="716"/>
        <v/>
      </c>
      <c r="AM1359" s="43">
        <f t="shared" si="717"/>
        <v>4.575021479260295</v>
      </c>
      <c r="AN1359" s="42">
        <f t="shared" si="718"/>
        <v>0.88787092073799589</v>
      </c>
      <c r="AO1359" s="40" t="str">
        <f t="shared" si="719"/>
        <v>MMF1_YEAST</v>
      </c>
      <c r="AP1359" s="44" t="str">
        <f t="shared" si="720"/>
        <v/>
      </c>
      <c r="AQ1359" s="43">
        <f t="shared" si="721"/>
        <v>0.21213203435596434</v>
      </c>
      <c r="AR1359" s="43">
        <f t="shared" si="722"/>
        <v>0</v>
      </c>
      <c r="AS1359" s="43">
        <f t="shared" si="723"/>
        <v>0</v>
      </c>
      <c r="AT1359" s="43">
        <f t="shared" si="724"/>
        <v>0.70003571337468207</v>
      </c>
      <c r="AU1359" s="42">
        <f t="shared" si="725"/>
        <v>1.1808683245815348</v>
      </c>
    </row>
    <row r="1360" spans="1:47" ht="15" x14ac:dyDescent="0.25">
      <c r="A1360" s="40" t="s">
        <v>4426</v>
      </c>
      <c r="B1360" s="40" t="s">
        <v>4425</v>
      </c>
      <c r="C1360" s="60">
        <f>IF(ISNUMBER(VLOOKUP(B1360,'[1]WT-GR-A'!I$2:J$693,2,FALSE)),VLOOKUP(B1360,'[1]WT-GR-A'!I$2:J$693,2,FALSE),"")</f>
        <v>0.02</v>
      </c>
      <c r="D1360" s="58">
        <f>IF(ISNUMBER(VLOOKUP($B1360,'[1]KO-GR-A'!$I$2:$J$907,2,FALSE)),VLOOKUP($B1360,'[1]KO-GR-A'!$I$2:$J$907,2,FALSE),"")</f>
        <v>0.04</v>
      </c>
      <c r="E1360" s="58">
        <f>IF(ISNUMBER(VLOOKUP($B1360,'[1]MT-GR-A'!$I$2:$J$789,2,FALSE)),VLOOKUP($B1360,'[1]MT-GR-A'!$I$2:$J$789,2,FALSE),"")</f>
        <v>0.02</v>
      </c>
      <c r="F1360" s="58" t="str">
        <f>IF(ISNUMBER(VLOOKUP($B1360,'[1]WT-HS-A'!$I$2:$J$1224,2,FALSE)),VLOOKUP($B1360,'[1]WT-HS-A'!$I$2:$J$1224,2,FALSE),"")</f>
        <v/>
      </c>
      <c r="G1360" s="58" t="str">
        <f>IF(ISNUMBER(VLOOKUP($B1360,'[1]KO-HS-A'!$I$2:$J$1229,2,FALSE)),VLOOKUP($B1360,'[1]KO-HS-A'!$I$2:$J$1229,2,FALSE),"")</f>
        <v/>
      </c>
      <c r="H1360" s="58" t="str">
        <f>IF(ISNUMBER(VLOOKUP($B1360,'[1]MT-HS-A'!$I$2:$J$1362,2,FALSE)),VLOOKUP($B1360,'[1]MT-HS-A'!$I$2:$J$1362,2,FALSE),"")</f>
        <v/>
      </c>
      <c r="I1360" s="59" t="str">
        <f>IF(ISNUMBER(VLOOKUP($B1360,'[1]WT-GR-B'!$I$2:$J$585,2,FALSE)),VLOOKUP($B1360,'[1]WT-GR-B'!$I$2:$J$585,2,FALSE),"")</f>
        <v/>
      </c>
      <c r="J1360" s="58" t="str">
        <f>IF(ISNUMBER(VLOOKUP($B1360,'[1]KO-GR-B'!$I$2:$J$900,2,FALSE)),VLOOKUP($B1360,'[1]KO-GR-B'!$I$2:$J$900,2,FALSE),"")</f>
        <v/>
      </c>
      <c r="K1360" s="58" t="str">
        <f>IF(ISNUMBER(VLOOKUP($B1360,'[1]MT-GR-B'!$I$2:$J$693,2,FALSE)),VLOOKUP($B1360,'[1]MT-GR-B'!$I$2:$J$693,2,FALSE),"")</f>
        <v/>
      </c>
      <c r="L1360" s="58" t="str">
        <f>IF(ISNUMBER(VLOOKUP($B1360,'[1]WT-HS-B'!$I$2:$J$1220,2,FALSE)),VLOOKUP($B1360,'[1]WT-HS-B'!$I$2:$J$1220,2,FALSE),"")</f>
        <v/>
      </c>
      <c r="M1360" s="58" t="str">
        <f>IF(ISNUMBER(VLOOKUP($B1360,'[1]KO-HS-B'!$I$2:$J$1046,2,FALSE)),VLOOKUP($B1360,'[1]KO-HS-B'!$I$2:$J$1046,2,FALSE),"")</f>
        <v/>
      </c>
      <c r="N1360" s="58" t="str">
        <f>IF(ISNUMBER(VLOOKUP($B1360,'[1]MT-HS-B'!$I$2:$J$773,2,FALSE)),VLOOKUP($B1360,'[1]MT-HS-B'!$I$2:$J$773,2,FALSE),"")</f>
        <v/>
      </c>
      <c r="O1360" s="40" t="str">
        <f t="shared" si="693"/>
        <v>MON2_YEAST</v>
      </c>
      <c r="P1360" s="57" t="str">
        <f t="shared" si="694"/>
        <v/>
      </c>
      <c r="Q1360" s="57" t="str">
        <f t="shared" si="695"/>
        <v/>
      </c>
      <c r="R1360" s="57" t="str">
        <f t="shared" si="696"/>
        <v/>
      </c>
      <c r="S1360" s="56" t="str">
        <f t="shared" si="697"/>
        <v>n/a</v>
      </c>
      <c r="T1360" s="55" t="str">
        <f t="shared" si="698"/>
        <v>n/a</v>
      </c>
      <c r="U1360" s="54" t="str">
        <f t="shared" si="699"/>
        <v>n/a</v>
      </c>
      <c r="V1360" s="53" t="str">
        <f t="shared" si="700"/>
        <v>GR only</v>
      </c>
      <c r="W1360" s="53" t="str">
        <f t="shared" si="701"/>
        <v>GR only</v>
      </c>
      <c r="X1360" s="53" t="str">
        <f t="shared" si="702"/>
        <v>GR only</v>
      </c>
      <c r="Y1360" s="52" t="str">
        <f t="shared" si="703"/>
        <v/>
      </c>
      <c r="Z1360" s="51" t="str">
        <f t="shared" si="704"/>
        <v/>
      </c>
      <c r="AA1360" s="50" t="str">
        <f t="shared" si="705"/>
        <v/>
      </c>
      <c r="AB1360" s="40" t="str">
        <f t="shared" si="706"/>
        <v>MON2</v>
      </c>
      <c r="AC1360" s="49">
        <f t="shared" si="707"/>
        <v>0.02</v>
      </c>
      <c r="AD1360" s="47">
        <f t="shared" si="708"/>
        <v>0.04</v>
      </c>
      <c r="AE1360" s="47">
        <f t="shared" si="709"/>
        <v>0.02</v>
      </c>
      <c r="AF1360" s="48">
        <f t="shared" si="710"/>
        <v>0</v>
      </c>
      <c r="AG1360" s="47">
        <f t="shared" si="711"/>
        <v>0</v>
      </c>
      <c r="AH1360" s="47">
        <f t="shared" si="712"/>
        <v>0</v>
      </c>
      <c r="AI1360" s="46">
        <f t="shared" si="713"/>
        <v>0</v>
      </c>
      <c r="AJ1360" s="43">
        <f t="shared" si="714"/>
        <v>0</v>
      </c>
      <c r="AK1360" s="43">
        <f t="shared" si="715"/>
        <v>0</v>
      </c>
      <c r="AL1360" s="45" t="str">
        <f t="shared" si="716"/>
        <v/>
      </c>
      <c r="AM1360" s="43" t="str">
        <f t="shared" si="717"/>
        <v/>
      </c>
      <c r="AN1360" s="42" t="str">
        <f t="shared" si="718"/>
        <v/>
      </c>
      <c r="AO1360" s="40" t="str">
        <f t="shared" si="719"/>
        <v>MON2_YEAST</v>
      </c>
      <c r="AP1360" s="44" t="str">
        <f t="shared" si="720"/>
        <v/>
      </c>
      <c r="AQ1360" s="43" t="str">
        <f t="shared" si="721"/>
        <v/>
      </c>
      <c r="AR1360" s="43" t="str">
        <f t="shared" si="722"/>
        <v/>
      </c>
      <c r="AS1360" s="43" t="str">
        <f t="shared" si="723"/>
        <v/>
      </c>
      <c r="AT1360" s="43" t="str">
        <f t="shared" si="724"/>
        <v/>
      </c>
      <c r="AU1360" s="42" t="str">
        <f t="shared" si="725"/>
        <v/>
      </c>
    </row>
    <row r="1361" spans="1:47" ht="15" x14ac:dyDescent="0.25">
      <c r="A1361" s="40" t="s">
        <v>4424</v>
      </c>
      <c r="B1361" s="40" t="s">
        <v>4423</v>
      </c>
      <c r="C1361" s="60">
        <f>IF(ISNUMBER(VLOOKUP(B1361,'[1]WT-GR-A'!I$2:J$693,2,FALSE)),VLOOKUP(B1361,'[1]WT-GR-A'!I$2:J$693,2,FALSE),"")</f>
        <v>0.77</v>
      </c>
      <c r="D1361" s="58">
        <f>IF(ISNUMBER(VLOOKUP($B1361,'[1]KO-GR-A'!$I$2:$J$907,2,FALSE)),VLOOKUP($B1361,'[1]KO-GR-A'!$I$2:$J$907,2,FALSE),"")</f>
        <v>0.77</v>
      </c>
      <c r="E1361" s="58">
        <f>IF(ISNUMBER(VLOOKUP($B1361,'[1]MT-GR-A'!$I$2:$J$789,2,FALSE)),VLOOKUP($B1361,'[1]MT-GR-A'!$I$2:$J$789,2,FALSE),"")</f>
        <v>1.58</v>
      </c>
      <c r="F1361" s="58">
        <f>IF(ISNUMBER(VLOOKUP($B1361,'[1]WT-HS-A'!$I$2:$J$1224,2,FALSE)),VLOOKUP($B1361,'[1]WT-HS-A'!$I$2:$J$1224,2,FALSE),"")</f>
        <v>0.94</v>
      </c>
      <c r="G1361" s="58">
        <f>IF(ISNUMBER(VLOOKUP($B1361,'[1]KO-HS-A'!$I$2:$J$1229,2,FALSE)),VLOOKUP($B1361,'[1]KO-HS-A'!$I$2:$J$1229,2,FALSE),"")</f>
        <v>0.94</v>
      </c>
      <c r="H1361" s="58">
        <f>IF(ISNUMBER(VLOOKUP($B1361,'[1]MT-HS-A'!$I$2:$J$1362,2,FALSE)),VLOOKUP($B1361,'[1]MT-HS-A'!$I$2:$J$1362,2,FALSE),"")</f>
        <v>1.35</v>
      </c>
      <c r="I1361" s="59">
        <f>IF(ISNUMBER(VLOOKUP($B1361,'[1]WT-GR-B'!$I$2:$J$585,2,FALSE)),VLOOKUP($B1361,'[1]WT-GR-B'!$I$2:$J$585,2,FALSE),"")</f>
        <v>0.46</v>
      </c>
      <c r="J1361" s="58">
        <f>IF(ISNUMBER(VLOOKUP($B1361,'[1]KO-GR-B'!$I$2:$J$900,2,FALSE)),VLOOKUP($B1361,'[1]KO-GR-B'!$I$2:$J$900,2,FALSE),"")</f>
        <v>1.1399999999999999</v>
      </c>
      <c r="K1361" s="58">
        <f>IF(ISNUMBER(VLOOKUP($B1361,'[1]MT-GR-B'!$I$2:$J$693,2,FALSE)),VLOOKUP($B1361,'[1]MT-GR-B'!$I$2:$J$693,2,FALSE),"")</f>
        <v>0.77</v>
      </c>
      <c r="L1361" s="58">
        <f>IF(ISNUMBER(VLOOKUP($B1361,'[1]WT-HS-B'!$I$2:$J$1220,2,FALSE)),VLOOKUP($B1361,'[1]WT-HS-B'!$I$2:$J$1220,2,FALSE),"")</f>
        <v>0.61</v>
      </c>
      <c r="M1361" s="58">
        <f>IF(ISNUMBER(VLOOKUP($B1361,'[1]KO-HS-B'!$I$2:$J$1046,2,FALSE)),VLOOKUP($B1361,'[1]KO-HS-B'!$I$2:$J$1046,2,FALSE),"")</f>
        <v>0.61</v>
      </c>
      <c r="N1361" s="58">
        <f>IF(ISNUMBER(VLOOKUP($B1361,'[1]MT-HS-B'!$I$2:$J$773,2,FALSE)),VLOOKUP($B1361,'[1]MT-HS-B'!$I$2:$J$773,2,FALSE),"")</f>
        <v>0.21</v>
      </c>
      <c r="O1361" s="40" t="str">
        <f t="shared" si="693"/>
        <v>MRH1_YEAST</v>
      </c>
      <c r="P1361" s="57">
        <f t="shared" si="694"/>
        <v>0.27343308865047988</v>
      </c>
      <c r="Q1361" s="57">
        <f t="shared" si="695"/>
        <v>-0.12206652996126682</v>
      </c>
      <c r="R1361" s="57">
        <f t="shared" si="696"/>
        <v>-0.43642117376294592</v>
      </c>
      <c r="S1361" s="56">
        <f t="shared" si="697"/>
        <v>5.2653867871259169E-2</v>
      </c>
      <c r="T1361" s="55">
        <f t="shared" si="698"/>
        <v>0.34284575074048751</v>
      </c>
      <c r="U1361" s="54">
        <f t="shared" si="699"/>
        <v>0.29085155350978142</v>
      </c>
      <c r="V1361" s="53">
        <f t="shared" si="700"/>
        <v>0.22077922077922069</v>
      </c>
      <c r="W1361" s="53">
        <f t="shared" si="701"/>
        <v>0.22077922077922069</v>
      </c>
      <c r="X1361" s="53">
        <f t="shared" si="702"/>
        <v>-0.14556962025316453</v>
      </c>
      <c r="Y1361" s="52">
        <f t="shared" si="703"/>
        <v>0.32608695652173902</v>
      </c>
      <c r="Z1361" s="51">
        <f t="shared" si="704"/>
        <v>-0.46491228070175433</v>
      </c>
      <c r="AA1361" s="50">
        <f t="shared" si="705"/>
        <v>-0.72727272727272729</v>
      </c>
      <c r="AB1361" s="40" t="str">
        <f t="shared" si="706"/>
        <v>MRH1</v>
      </c>
      <c r="AC1361" s="49">
        <f t="shared" si="707"/>
        <v>0.61499999999999999</v>
      </c>
      <c r="AD1361" s="47">
        <f t="shared" si="708"/>
        <v>0.95499999999999996</v>
      </c>
      <c r="AE1361" s="47">
        <f t="shared" si="709"/>
        <v>1.175</v>
      </c>
      <c r="AF1361" s="48">
        <f t="shared" si="710"/>
        <v>0.77499999999999991</v>
      </c>
      <c r="AG1361" s="47">
        <f t="shared" si="711"/>
        <v>0.77499999999999991</v>
      </c>
      <c r="AH1361" s="47">
        <f t="shared" si="712"/>
        <v>0.78</v>
      </c>
      <c r="AI1361" s="46">
        <f t="shared" si="713"/>
        <v>1.2601626016260161</v>
      </c>
      <c r="AJ1361" s="43">
        <f t="shared" si="714"/>
        <v>0.81151832460732976</v>
      </c>
      <c r="AK1361" s="43">
        <f t="shared" si="715"/>
        <v>0.66382978723404251</v>
      </c>
      <c r="AL1361" s="45">
        <f t="shared" si="716"/>
        <v>7.4463814054935643E-2</v>
      </c>
      <c r="AM1361" s="43">
        <f t="shared" si="717"/>
        <v>0.48485711049918323</v>
      </c>
      <c r="AN1361" s="42">
        <f t="shared" si="718"/>
        <v>0.41132621161081695</v>
      </c>
      <c r="AO1361" s="40" t="str">
        <f t="shared" si="719"/>
        <v>MRH1_YEAST</v>
      </c>
      <c r="AP1361" s="44">
        <f t="shared" si="720"/>
        <v>0.21920310216782982</v>
      </c>
      <c r="AQ1361" s="43">
        <f t="shared" si="721"/>
        <v>0.26162950903902238</v>
      </c>
      <c r="AR1361" s="43">
        <f t="shared" si="722"/>
        <v>0.57275649276110363</v>
      </c>
      <c r="AS1361" s="43">
        <f t="shared" si="723"/>
        <v>0.23334523779156138</v>
      </c>
      <c r="AT1361" s="43">
        <f t="shared" si="724"/>
        <v>0.23334523779156138</v>
      </c>
      <c r="AU1361" s="42">
        <f t="shared" si="725"/>
        <v>0.80610173055266432</v>
      </c>
    </row>
    <row r="1362" spans="1:47" ht="15" x14ac:dyDescent="0.25">
      <c r="A1362" s="40" t="s">
        <v>4422</v>
      </c>
      <c r="B1362" s="40" t="s">
        <v>4421</v>
      </c>
      <c r="C1362" s="60" t="str">
        <f>IF(ISNUMBER(VLOOKUP(B1362,'[1]WT-GR-A'!I$2:J$693,2,FALSE)),VLOOKUP(B1362,'[1]WT-GR-A'!I$2:J$693,2,FALSE),"")</f>
        <v/>
      </c>
      <c r="D1362" s="58" t="str">
        <f>IF(ISNUMBER(VLOOKUP($B1362,'[1]KO-GR-A'!$I$2:$J$907,2,FALSE)),VLOOKUP($B1362,'[1]KO-GR-A'!$I$2:$J$907,2,FALSE),"")</f>
        <v/>
      </c>
      <c r="E1362" s="58" t="str">
        <f>IF(ISNUMBER(VLOOKUP($B1362,'[1]MT-GR-A'!$I$2:$J$789,2,FALSE)),VLOOKUP($B1362,'[1]MT-GR-A'!$I$2:$J$789,2,FALSE),"")</f>
        <v/>
      </c>
      <c r="F1362" s="58">
        <f>IF(ISNUMBER(VLOOKUP($B1362,'[1]WT-HS-A'!$I$2:$J$1224,2,FALSE)),VLOOKUP($B1362,'[1]WT-HS-A'!$I$2:$J$1224,2,FALSE),"")</f>
        <v>0.14000000000000001</v>
      </c>
      <c r="G1362" s="58">
        <f>IF(ISNUMBER(VLOOKUP($B1362,'[1]KO-HS-A'!$I$2:$J$1229,2,FALSE)),VLOOKUP($B1362,'[1]KO-HS-A'!$I$2:$J$1229,2,FALSE),"")</f>
        <v>0.14000000000000001</v>
      </c>
      <c r="H1362" s="58" t="str">
        <f>IF(ISNUMBER(VLOOKUP($B1362,'[1]MT-HS-A'!$I$2:$J$1362,2,FALSE)),VLOOKUP($B1362,'[1]MT-HS-A'!$I$2:$J$1362,2,FALSE),"")</f>
        <v/>
      </c>
      <c r="I1362" s="59" t="str">
        <f>IF(ISNUMBER(VLOOKUP($B1362,'[1]WT-GR-B'!$I$2:$J$585,2,FALSE)),VLOOKUP($B1362,'[1]WT-GR-B'!$I$2:$J$585,2,FALSE),"")</f>
        <v/>
      </c>
      <c r="J1362" s="58" t="str">
        <f>IF(ISNUMBER(VLOOKUP($B1362,'[1]KO-GR-B'!$I$2:$J$900,2,FALSE)),VLOOKUP($B1362,'[1]KO-GR-B'!$I$2:$J$900,2,FALSE),"")</f>
        <v/>
      </c>
      <c r="K1362" s="58" t="str">
        <f>IF(ISNUMBER(VLOOKUP($B1362,'[1]MT-GR-B'!$I$2:$J$693,2,FALSE)),VLOOKUP($B1362,'[1]MT-GR-B'!$I$2:$J$693,2,FALSE),"")</f>
        <v/>
      </c>
      <c r="L1362" s="58" t="str">
        <f>IF(ISNUMBER(VLOOKUP($B1362,'[1]WT-HS-B'!$I$2:$J$1220,2,FALSE)),VLOOKUP($B1362,'[1]WT-HS-B'!$I$2:$J$1220,2,FALSE),"")</f>
        <v/>
      </c>
      <c r="M1362" s="58" t="str">
        <f>IF(ISNUMBER(VLOOKUP($B1362,'[1]KO-HS-B'!$I$2:$J$1046,2,FALSE)),VLOOKUP($B1362,'[1]KO-HS-B'!$I$2:$J$1046,2,FALSE),"")</f>
        <v/>
      </c>
      <c r="N1362" s="58" t="str">
        <f>IF(ISNUMBER(VLOOKUP($B1362,'[1]MT-HS-B'!$I$2:$J$773,2,FALSE)),VLOOKUP($B1362,'[1]MT-HS-B'!$I$2:$J$773,2,FALSE),"")</f>
        <v/>
      </c>
      <c r="O1362" s="40" t="str">
        <f t="shared" si="693"/>
        <v>MSF1_YEAST</v>
      </c>
      <c r="P1362" s="57" t="str">
        <f t="shared" si="694"/>
        <v/>
      </c>
      <c r="Q1362" s="57" t="str">
        <f t="shared" si="695"/>
        <v/>
      </c>
      <c r="R1362" s="57" t="str">
        <f t="shared" si="696"/>
        <v/>
      </c>
      <c r="S1362" s="56" t="str">
        <f t="shared" si="697"/>
        <v>n/a</v>
      </c>
      <c r="T1362" s="55" t="str">
        <f t="shared" si="698"/>
        <v>n/a</v>
      </c>
      <c r="U1362" s="54" t="str">
        <f t="shared" si="699"/>
        <v>n/a</v>
      </c>
      <c r="V1362" s="53" t="str">
        <f t="shared" si="700"/>
        <v>HS only</v>
      </c>
      <c r="W1362" s="53" t="str">
        <f t="shared" si="701"/>
        <v>HS only</v>
      </c>
      <c r="X1362" s="53" t="str">
        <f t="shared" si="702"/>
        <v/>
      </c>
      <c r="Y1362" s="52" t="str">
        <f t="shared" si="703"/>
        <v/>
      </c>
      <c r="Z1362" s="51" t="str">
        <f t="shared" si="704"/>
        <v/>
      </c>
      <c r="AA1362" s="50" t="str">
        <f t="shared" si="705"/>
        <v/>
      </c>
      <c r="AB1362" s="40" t="str">
        <f t="shared" si="706"/>
        <v>AIM30</v>
      </c>
      <c r="AC1362" s="49">
        <f t="shared" si="707"/>
        <v>0</v>
      </c>
      <c r="AD1362" s="47">
        <f t="shared" si="708"/>
        <v>0</v>
      </c>
      <c r="AE1362" s="47">
        <f t="shared" si="709"/>
        <v>0</v>
      </c>
      <c r="AF1362" s="48">
        <f t="shared" si="710"/>
        <v>0.14000000000000001</v>
      </c>
      <c r="AG1362" s="47">
        <f t="shared" si="711"/>
        <v>0.14000000000000001</v>
      </c>
      <c r="AH1362" s="47">
        <f t="shared" si="712"/>
        <v>0</v>
      </c>
      <c r="AI1362" s="46" t="str">
        <f t="shared" si="713"/>
        <v>HS Only</v>
      </c>
      <c r="AJ1362" s="43" t="str">
        <f t="shared" si="714"/>
        <v>HS Only</v>
      </c>
      <c r="AK1362" s="43" t="str">
        <f t="shared" si="715"/>
        <v/>
      </c>
      <c r="AL1362" s="45" t="str">
        <f t="shared" si="716"/>
        <v/>
      </c>
      <c r="AM1362" s="43" t="str">
        <f t="shared" si="717"/>
        <v/>
      </c>
      <c r="AN1362" s="42" t="str">
        <f t="shared" si="718"/>
        <v/>
      </c>
      <c r="AO1362" s="40" t="str">
        <f t="shared" si="719"/>
        <v>MSF1_YEAST</v>
      </c>
      <c r="AP1362" s="44" t="str">
        <f t="shared" si="720"/>
        <v/>
      </c>
      <c r="AQ1362" s="43" t="str">
        <f t="shared" si="721"/>
        <v/>
      </c>
      <c r="AR1362" s="43" t="str">
        <f t="shared" si="722"/>
        <v/>
      </c>
      <c r="AS1362" s="43" t="str">
        <f t="shared" si="723"/>
        <v/>
      </c>
      <c r="AT1362" s="43" t="str">
        <f t="shared" si="724"/>
        <v/>
      </c>
      <c r="AU1362" s="42" t="str">
        <f t="shared" si="725"/>
        <v/>
      </c>
    </row>
    <row r="1363" spans="1:47" ht="15" x14ac:dyDescent="0.25">
      <c r="A1363" s="40" t="s">
        <v>4420</v>
      </c>
      <c r="B1363" s="40" t="s">
        <v>4419</v>
      </c>
      <c r="C1363" s="60" t="str">
        <f>IF(ISNUMBER(VLOOKUP(B1363,'[1]WT-GR-A'!I$2:J$693,2,FALSE)),VLOOKUP(B1363,'[1]WT-GR-A'!I$2:J$693,2,FALSE),"")</f>
        <v/>
      </c>
      <c r="D1363" s="58" t="str">
        <f>IF(ISNUMBER(VLOOKUP($B1363,'[1]KO-GR-A'!$I$2:$J$907,2,FALSE)),VLOOKUP($B1363,'[1]KO-GR-A'!$I$2:$J$907,2,FALSE),"")</f>
        <v/>
      </c>
      <c r="E1363" s="58" t="str">
        <f>IF(ISNUMBER(VLOOKUP($B1363,'[1]MT-GR-A'!$I$2:$J$789,2,FALSE)),VLOOKUP($B1363,'[1]MT-GR-A'!$I$2:$J$789,2,FALSE),"")</f>
        <v/>
      </c>
      <c r="F1363" s="58">
        <f>IF(ISNUMBER(VLOOKUP($B1363,'[1]WT-HS-A'!$I$2:$J$1224,2,FALSE)),VLOOKUP($B1363,'[1]WT-HS-A'!$I$2:$J$1224,2,FALSE),"")</f>
        <v>0.34</v>
      </c>
      <c r="G1363" s="58" t="str">
        <f>IF(ISNUMBER(VLOOKUP($B1363,'[1]KO-HS-A'!$I$2:$J$1229,2,FALSE)),VLOOKUP($B1363,'[1]KO-HS-A'!$I$2:$J$1229,2,FALSE),"")</f>
        <v/>
      </c>
      <c r="H1363" s="58" t="str">
        <f>IF(ISNUMBER(VLOOKUP($B1363,'[1]MT-HS-A'!$I$2:$J$1362,2,FALSE)),VLOOKUP($B1363,'[1]MT-HS-A'!$I$2:$J$1362,2,FALSE),"")</f>
        <v/>
      </c>
      <c r="I1363" s="59" t="str">
        <f>IF(ISNUMBER(VLOOKUP($B1363,'[1]WT-GR-B'!$I$2:$J$585,2,FALSE)),VLOOKUP($B1363,'[1]WT-GR-B'!$I$2:$J$585,2,FALSE),"")</f>
        <v/>
      </c>
      <c r="J1363" s="58" t="str">
        <f>IF(ISNUMBER(VLOOKUP($B1363,'[1]KO-GR-B'!$I$2:$J$900,2,FALSE)),VLOOKUP($B1363,'[1]KO-GR-B'!$I$2:$J$900,2,FALSE),"")</f>
        <v/>
      </c>
      <c r="K1363" s="58" t="str">
        <f>IF(ISNUMBER(VLOOKUP($B1363,'[1]MT-GR-B'!$I$2:$J$693,2,FALSE)),VLOOKUP($B1363,'[1]MT-GR-B'!$I$2:$J$693,2,FALSE),"")</f>
        <v/>
      </c>
      <c r="L1363" s="58">
        <f>IF(ISNUMBER(VLOOKUP($B1363,'[1]WT-HS-B'!$I$2:$J$1220,2,FALSE)),VLOOKUP($B1363,'[1]WT-HS-B'!$I$2:$J$1220,2,FALSE),"")</f>
        <v>0.16</v>
      </c>
      <c r="M1363" s="58" t="str">
        <f>IF(ISNUMBER(VLOOKUP($B1363,'[1]KO-HS-B'!$I$2:$J$1046,2,FALSE)),VLOOKUP($B1363,'[1]KO-HS-B'!$I$2:$J$1046,2,FALSE),"")</f>
        <v/>
      </c>
      <c r="N1363" s="58" t="str">
        <f>IF(ISNUMBER(VLOOKUP($B1363,'[1]MT-HS-B'!$I$2:$J$773,2,FALSE)),VLOOKUP($B1363,'[1]MT-HS-B'!$I$2:$J$773,2,FALSE),"")</f>
        <v/>
      </c>
      <c r="O1363" s="40" t="str">
        <f t="shared" si="693"/>
        <v>MSO1_YEAST</v>
      </c>
      <c r="P1363" s="57" t="str">
        <f t="shared" si="694"/>
        <v>HS only</v>
      </c>
      <c r="Q1363" s="57" t="str">
        <f t="shared" si="695"/>
        <v/>
      </c>
      <c r="R1363" s="57" t="str">
        <f t="shared" si="696"/>
        <v/>
      </c>
      <c r="S1363" s="56" t="str">
        <f t="shared" si="697"/>
        <v>n/a</v>
      </c>
      <c r="T1363" s="55" t="str">
        <f t="shared" si="698"/>
        <v>n/a</v>
      </c>
      <c r="U1363" s="54" t="str">
        <f t="shared" si="699"/>
        <v>n/a</v>
      </c>
      <c r="V1363" s="53" t="str">
        <f t="shared" si="700"/>
        <v>HS only</v>
      </c>
      <c r="W1363" s="53" t="str">
        <f t="shared" si="701"/>
        <v/>
      </c>
      <c r="X1363" s="53" t="str">
        <f t="shared" si="702"/>
        <v/>
      </c>
      <c r="Y1363" s="52" t="str">
        <f t="shared" si="703"/>
        <v>HS only</v>
      </c>
      <c r="Z1363" s="51" t="str">
        <f t="shared" si="704"/>
        <v/>
      </c>
      <c r="AA1363" s="50" t="str">
        <f t="shared" si="705"/>
        <v/>
      </c>
      <c r="AB1363" s="40" t="str">
        <f t="shared" si="706"/>
        <v>MSO1</v>
      </c>
      <c r="AC1363" s="49">
        <f t="shared" si="707"/>
        <v>0</v>
      </c>
      <c r="AD1363" s="47">
        <f t="shared" si="708"/>
        <v>0</v>
      </c>
      <c r="AE1363" s="47">
        <f t="shared" si="709"/>
        <v>0</v>
      </c>
      <c r="AF1363" s="48">
        <f t="shared" si="710"/>
        <v>0.25</v>
      </c>
      <c r="AG1363" s="47">
        <f t="shared" si="711"/>
        <v>0</v>
      </c>
      <c r="AH1363" s="47">
        <f t="shared" si="712"/>
        <v>0</v>
      </c>
      <c r="AI1363" s="46" t="str">
        <f t="shared" si="713"/>
        <v>HS Only</v>
      </c>
      <c r="AJ1363" s="43" t="str">
        <f t="shared" si="714"/>
        <v/>
      </c>
      <c r="AK1363" s="43" t="str">
        <f t="shared" si="715"/>
        <v/>
      </c>
      <c r="AL1363" s="45" t="str">
        <f t="shared" si="716"/>
        <v/>
      </c>
      <c r="AM1363" s="43" t="str">
        <f t="shared" si="717"/>
        <v/>
      </c>
      <c r="AN1363" s="42" t="str">
        <f t="shared" si="718"/>
        <v/>
      </c>
      <c r="AO1363" s="40" t="str">
        <f t="shared" si="719"/>
        <v>MSO1_YEAST</v>
      </c>
      <c r="AP1363" s="44" t="str">
        <f t="shared" si="720"/>
        <v/>
      </c>
      <c r="AQ1363" s="43" t="str">
        <f t="shared" si="721"/>
        <v/>
      </c>
      <c r="AR1363" s="43" t="str">
        <f t="shared" si="722"/>
        <v/>
      </c>
      <c r="AS1363" s="43">
        <f t="shared" si="723"/>
        <v>0.12727922061357863</v>
      </c>
      <c r="AT1363" s="43" t="str">
        <f t="shared" si="724"/>
        <v/>
      </c>
      <c r="AU1363" s="42" t="str">
        <f t="shared" si="725"/>
        <v/>
      </c>
    </row>
    <row r="1364" spans="1:47" ht="15" x14ac:dyDescent="0.25">
      <c r="A1364" s="40" t="s">
        <v>4418</v>
      </c>
      <c r="B1364" s="40" t="s">
        <v>4417</v>
      </c>
      <c r="C1364" s="60" t="str">
        <f>IF(ISNUMBER(VLOOKUP(B1364,'[1]WT-GR-A'!I$2:J$693,2,FALSE)),VLOOKUP(B1364,'[1]WT-GR-A'!I$2:J$693,2,FALSE),"")</f>
        <v/>
      </c>
      <c r="D1364" s="58" t="str">
        <f>IF(ISNUMBER(VLOOKUP($B1364,'[1]KO-GR-A'!$I$2:$J$907,2,FALSE)),VLOOKUP($B1364,'[1]KO-GR-A'!$I$2:$J$907,2,FALSE),"")</f>
        <v/>
      </c>
      <c r="E1364" s="58" t="str">
        <f>IF(ISNUMBER(VLOOKUP($B1364,'[1]MT-GR-A'!$I$2:$J$789,2,FALSE)),VLOOKUP($B1364,'[1]MT-GR-A'!$I$2:$J$789,2,FALSE),"")</f>
        <v/>
      </c>
      <c r="F1364" s="58">
        <f>IF(ISNUMBER(VLOOKUP($B1364,'[1]WT-HS-A'!$I$2:$J$1224,2,FALSE)),VLOOKUP($B1364,'[1]WT-HS-A'!$I$2:$J$1224,2,FALSE),"")</f>
        <v>0.12</v>
      </c>
      <c r="G1364" s="58" t="str">
        <f>IF(ISNUMBER(VLOOKUP($B1364,'[1]KO-HS-A'!$I$2:$J$1229,2,FALSE)),VLOOKUP($B1364,'[1]KO-HS-A'!$I$2:$J$1229,2,FALSE),"")</f>
        <v/>
      </c>
      <c r="H1364" s="58" t="str">
        <f>IF(ISNUMBER(VLOOKUP($B1364,'[1]MT-HS-A'!$I$2:$J$1362,2,FALSE)),VLOOKUP($B1364,'[1]MT-HS-A'!$I$2:$J$1362,2,FALSE),"")</f>
        <v/>
      </c>
      <c r="I1364" s="59" t="str">
        <f>IF(ISNUMBER(VLOOKUP($B1364,'[1]WT-GR-B'!$I$2:$J$585,2,FALSE)),VLOOKUP($B1364,'[1]WT-GR-B'!$I$2:$J$585,2,FALSE),"")</f>
        <v/>
      </c>
      <c r="J1364" s="58" t="str">
        <f>IF(ISNUMBER(VLOOKUP($B1364,'[1]KO-GR-B'!$I$2:$J$900,2,FALSE)),VLOOKUP($B1364,'[1]KO-GR-B'!$I$2:$J$900,2,FALSE),"")</f>
        <v/>
      </c>
      <c r="K1364" s="58" t="str">
        <f>IF(ISNUMBER(VLOOKUP($B1364,'[1]MT-GR-B'!$I$2:$J$693,2,FALSE)),VLOOKUP($B1364,'[1]MT-GR-B'!$I$2:$J$693,2,FALSE),"")</f>
        <v/>
      </c>
      <c r="L1364" s="58" t="str">
        <f>IF(ISNUMBER(VLOOKUP($B1364,'[1]WT-HS-B'!$I$2:$J$1220,2,FALSE)),VLOOKUP($B1364,'[1]WT-HS-B'!$I$2:$J$1220,2,FALSE),"")</f>
        <v/>
      </c>
      <c r="M1364" s="58" t="str">
        <f>IF(ISNUMBER(VLOOKUP($B1364,'[1]KO-HS-B'!$I$2:$J$1046,2,FALSE)),VLOOKUP($B1364,'[1]KO-HS-B'!$I$2:$J$1046,2,FALSE),"")</f>
        <v/>
      </c>
      <c r="N1364" s="58" t="str">
        <f>IF(ISNUMBER(VLOOKUP($B1364,'[1]MT-HS-B'!$I$2:$J$773,2,FALSE)),VLOOKUP($B1364,'[1]MT-HS-B'!$I$2:$J$773,2,FALSE),"")</f>
        <v/>
      </c>
      <c r="O1364" s="40" t="str">
        <f t="shared" si="693"/>
        <v>MSS18_YEAST</v>
      </c>
      <c r="P1364" s="57" t="str">
        <f t="shared" si="694"/>
        <v/>
      </c>
      <c r="Q1364" s="57" t="str">
        <f t="shared" si="695"/>
        <v/>
      </c>
      <c r="R1364" s="57" t="str">
        <f t="shared" si="696"/>
        <v/>
      </c>
      <c r="S1364" s="56" t="str">
        <f t="shared" si="697"/>
        <v>n/a</v>
      </c>
      <c r="T1364" s="55" t="str">
        <f t="shared" si="698"/>
        <v>n/a</v>
      </c>
      <c r="U1364" s="54" t="str">
        <f t="shared" si="699"/>
        <v>n/a</v>
      </c>
      <c r="V1364" s="53" t="str">
        <f t="shared" si="700"/>
        <v>HS only</v>
      </c>
      <c r="W1364" s="53" t="str">
        <f t="shared" si="701"/>
        <v/>
      </c>
      <c r="X1364" s="53" t="str">
        <f t="shared" si="702"/>
        <v/>
      </c>
      <c r="Y1364" s="52" t="str">
        <f t="shared" si="703"/>
        <v/>
      </c>
      <c r="Z1364" s="51" t="str">
        <f t="shared" si="704"/>
        <v/>
      </c>
      <c r="AA1364" s="50" t="str">
        <f t="shared" si="705"/>
        <v/>
      </c>
      <c r="AB1364" s="40" t="str">
        <f t="shared" si="706"/>
        <v>MSS18</v>
      </c>
      <c r="AC1364" s="49">
        <f t="shared" si="707"/>
        <v>0</v>
      </c>
      <c r="AD1364" s="47">
        <f t="shared" si="708"/>
        <v>0</v>
      </c>
      <c r="AE1364" s="47">
        <f t="shared" si="709"/>
        <v>0</v>
      </c>
      <c r="AF1364" s="48">
        <f t="shared" si="710"/>
        <v>0.12</v>
      </c>
      <c r="AG1364" s="47">
        <f t="shared" si="711"/>
        <v>0</v>
      </c>
      <c r="AH1364" s="47">
        <f t="shared" si="712"/>
        <v>0</v>
      </c>
      <c r="AI1364" s="46" t="str">
        <f t="shared" si="713"/>
        <v>HS Only</v>
      </c>
      <c r="AJ1364" s="43" t="str">
        <f t="shared" si="714"/>
        <v/>
      </c>
      <c r="AK1364" s="43" t="str">
        <f t="shared" si="715"/>
        <v/>
      </c>
      <c r="AL1364" s="45" t="str">
        <f t="shared" si="716"/>
        <v/>
      </c>
      <c r="AM1364" s="43" t="str">
        <f t="shared" si="717"/>
        <v/>
      </c>
      <c r="AN1364" s="42" t="str">
        <f t="shared" si="718"/>
        <v/>
      </c>
      <c r="AO1364" s="40" t="str">
        <f t="shared" si="719"/>
        <v>MSS18_YEAST</v>
      </c>
      <c r="AP1364" s="44" t="str">
        <f t="shared" si="720"/>
        <v/>
      </c>
      <c r="AQ1364" s="43" t="str">
        <f t="shared" si="721"/>
        <v/>
      </c>
      <c r="AR1364" s="43" t="str">
        <f t="shared" si="722"/>
        <v/>
      </c>
      <c r="AS1364" s="43" t="str">
        <f t="shared" si="723"/>
        <v/>
      </c>
      <c r="AT1364" s="43" t="str">
        <f t="shared" si="724"/>
        <v/>
      </c>
      <c r="AU1364" s="42" t="str">
        <f t="shared" si="725"/>
        <v/>
      </c>
    </row>
    <row r="1365" spans="1:47" ht="15" x14ac:dyDescent="0.25">
      <c r="A1365" s="40" t="s">
        <v>4416</v>
      </c>
      <c r="B1365" s="40" t="s">
        <v>4415</v>
      </c>
      <c r="C1365" s="60" t="str">
        <f>IF(ISNUMBER(VLOOKUP(B1365,'[1]WT-GR-A'!I$2:J$693,2,FALSE)),VLOOKUP(B1365,'[1]WT-GR-A'!I$2:J$693,2,FALSE),"")</f>
        <v/>
      </c>
      <c r="D1365" s="58">
        <f>IF(ISNUMBER(VLOOKUP($B1365,'[1]KO-GR-A'!$I$2:$J$907,2,FALSE)),VLOOKUP($B1365,'[1]KO-GR-A'!$I$2:$J$907,2,FALSE),"")</f>
        <v>0.05</v>
      </c>
      <c r="E1365" s="58">
        <f>IF(ISNUMBER(VLOOKUP($B1365,'[1]MT-GR-A'!$I$2:$J$789,2,FALSE)),VLOOKUP($B1365,'[1]MT-GR-A'!$I$2:$J$789,2,FALSE),"")</f>
        <v>0.05</v>
      </c>
      <c r="F1365" s="58" t="str">
        <f>IF(ISNUMBER(VLOOKUP($B1365,'[1]WT-HS-A'!$I$2:$J$1224,2,FALSE)),VLOOKUP($B1365,'[1]WT-HS-A'!$I$2:$J$1224,2,FALSE),"")</f>
        <v/>
      </c>
      <c r="G1365" s="58" t="str">
        <f>IF(ISNUMBER(VLOOKUP($B1365,'[1]KO-HS-A'!$I$2:$J$1229,2,FALSE)),VLOOKUP($B1365,'[1]KO-HS-A'!$I$2:$J$1229,2,FALSE),"")</f>
        <v/>
      </c>
      <c r="H1365" s="58">
        <f>IF(ISNUMBER(VLOOKUP($B1365,'[1]MT-HS-A'!$I$2:$J$1362,2,FALSE)),VLOOKUP($B1365,'[1]MT-HS-A'!$I$2:$J$1362,2,FALSE),"")</f>
        <v>0.05</v>
      </c>
      <c r="I1365" s="59" t="str">
        <f>IF(ISNUMBER(VLOOKUP($B1365,'[1]WT-GR-B'!$I$2:$J$585,2,FALSE)),VLOOKUP($B1365,'[1]WT-GR-B'!$I$2:$J$585,2,FALSE),"")</f>
        <v/>
      </c>
      <c r="J1365" s="58">
        <f>IF(ISNUMBER(VLOOKUP($B1365,'[1]KO-GR-B'!$I$2:$J$900,2,FALSE)),VLOOKUP($B1365,'[1]KO-GR-B'!$I$2:$J$900,2,FALSE),"")</f>
        <v>0.05</v>
      </c>
      <c r="K1365" s="58" t="str">
        <f>IF(ISNUMBER(VLOOKUP($B1365,'[1]MT-GR-B'!$I$2:$J$693,2,FALSE)),VLOOKUP($B1365,'[1]MT-GR-B'!$I$2:$J$693,2,FALSE),"")</f>
        <v/>
      </c>
      <c r="L1365" s="58">
        <f>IF(ISNUMBER(VLOOKUP($B1365,'[1]WT-HS-B'!$I$2:$J$1220,2,FALSE)),VLOOKUP($B1365,'[1]WT-HS-B'!$I$2:$J$1220,2,FALSE),"")</f>
        <v>0.05</v>
      </c>
      <c r="M1365" s="58" t="str">
        <f>IF(ISNUMBER(VLOOKUP($B1365,'[1]KO-HS-B'!$I$2:$J$1046,2,FALSE)),VLOOKUP($B1365,'[1]KO-HS-B'!$I$2:$J$1046,2,FALSE),"")</f>
        <v/>
      </c>
      <c r="N1365" s="58" t="str">
        <f>IF(ISNUMBER(VLOOKUP($B1365,'[1]MT-HS-B'!$I$2:$J$773,2,FALSE)),VLOOKUP($B1365,'[1]MT-HS-B'!$I$2:$J$773,2,FALSE),"")</f>
        <v/>
      </c>
      <c r="O1365" s="40" t="str">
        <f t="shared" si="693"/>
        <v>MUK1_YEAST</v>
      </c>
      <c r="P1365" s="57" t="str">
        <f t="shared" si="694"/>
        <v/>
      </c>
      <c r="Q1365" s="57" t="str">
        <f t="shared" si="695"/>
        <v>GR only</v>
      </c>
      <c r="R1365" s="57">
        <f t="shared" si="696"/>
        <v>0</v>
      </c>
      <c r="S1365" s="56" t="str">
        <f t="shared" si="697"/>
        <v>n/a</v>
      </c>
      <c r="T1365" s="55" t="str">
        <f t="shared" si="698"/>
        <v>n/a</v>
      </c>
      <c r="U1365" s="54" t="str">
        <f t="shared" si="699"/>
        <v>n/a</v>
      </c>
      <c r="V1365" s="53" t="str">
        <f t="shared" si="700"/>
        <v/>
      </c>
      <c r="W1365" s="53" t="str">
        <f t="shared" si="701"/>
        <v>GR only</v>
      </c>
      <c r="X1365" s="53">
        <f t="shared" si="702"/>
        <v>0</v>
      </c>
      <c r="Y1365" s="52" t="str">
        <f t="shared" si="703"/>
        <v>HS only</v>
      </c>
      <c r="Z1365" s="51" t="str">
        <f t="shared" si="704"/>
        <v>GR only</v>
      </c>
      <c r="AA1365" s="50" t="str">
        <f t="shared" si="705"/>
        <v/>
      </c>
      <c r="AB1365" s="40" t="str">
        <f t="shared" si="706"/>
        <v>MUK1</v>
      </c>
      <c r="AC1365" s="49">
        <f t="shared" si="707"/>
        <v>0</v>
      </c>
      <c r="AD1365" s="47">
        <f t="shared" si="708"/>
        <v>0.05</v>
      </c>
      <c r="AE1365" s="47">
        <f t="shared" si="709"/>
        <v>0.05</v>
      </c>
      <c r="AF1365" s="48">
        <f t="shared" si="710"/>
        <v>0.05</v>
      </c>
      <c r="AG1365" s="47">
        <f t="shared" si="711"/>
        <v>0</v>
      </c>
      <c r="AH1365" s="47">
        <f t="shared" si="712"/>
        <v>0.05</v>
      </c>
      <c r="AI1365" s="46" t="str">
        <f t="shared" si="713"/>
        <v>HS Only</v>
      </c>
      <c r="AJ1365" s="43">
        <f t="shared" si="714"/>
        <v>0</v>
      </c>
      <c r="AK1365" s="43">
        <f t="shared" si="715"/>
        <v>1</v>
      </c>
      <c r="AL1365" s="45" t="str">
        <f t="shared" si="716"/>
        <v/>
      </c>
      <c r="AM1365" s="43" t="str">
        <f t="shared" si="717"/>
        <v/>
      </c>
      <c r="AN1365" s="42" t="str">
        <f t="shared" si="718"/>
        <v/>
      </c>
      <c r="AO1365" s="40" t="str">
        <f t="shared" si="719"/>
        <v>MUK1_YEAST</v>
      </c>
      <c r="AP1365" s="44" t="str">
        <f t="shared" si="720"/>
        <v/>
      </c>
      <c r="AQ1365" s="43">
        <f t="shared" si="721"/>
        <v>0</v>
      </c>
      <c r="AR1365" s="43" t="str">
        <f t="shared" si="722"/>
        <v/>
      </c>
      <c r="AS1365" s="43" t="str">
        <f t="shared" si="723"/>
        <v/>
      </c>
      <c r="AT1365" s="43" t="str">
        <f t="shared" si="724"/>
        <v/>
      </c>
      <c r="AU1365" s="42" t="str">
        <f t="shared" si="725"/>
        <v/>
      </c>
    </row>
    <row r="1366" spans="1:47" ht="15" x14ac:dyDescent="0.25">
      <c r="A1366" s="40" t="s">
        <v>4414</v>
      </c>
      <c r="B1366" s="40" t="s">
        <v>4413</v>
      </c>
      <c r="C1366" s="60" t="str">
        <f>IF(ISNUMBER(VLOOKUP(B1366,'[1]WT-GR-A'!I$2:J$693,2,FALSE)),VLOOKUP(B1366,'[1]WT-GR-A'!I$2:J$693,2,FALSE),"")</f>
        <v/>
      </c>
      <c r="D1366" s="58" t="str">
        <f>IF(ISNUMBER(VLOOKUP($B1366,'[1]KO-GR-A'!$I$2:$J$907,2,FALSE)),VLOOKUP($B1366,'[1]KO-GR-A'!$I$2:$J$907,2,FALSE),"")</f>
        <v/>
      </c>
      <c r="E1366" s="58" t="str">
        <f>IF(ISNUMBER(VLOOKUP($B1366,'[1]MT-GR-A'!$I$2:$J$789,2,FALSE)),VLOOKUP($B1366,'[1]MT-GR-A'!$I$2:$J$789,2,FALSE),"")</f>
        <v/>
      </c>
      <c r="F1366" s="58" t="str">
        <f>IF(ISNUMBER(VLOOKUP($B1366,'[1]WT-HS-A'!$I$2:$J$1224,2,FALSE)),VLOOKUP($B1366,'[1]WT-HS-A'!$I$2:$J$1224,2,FALSE),"")</f>
        <v/>
      </c>
      <c r="G1366" s="58" t="str">
        <f>IF(ISNUMBER(VLOOKUP($B1366,'[1]KO-HS-A'!$I$2:$J$1229,2,FALSE)),VLOOKUP($B1366,'[1]KO-HS-A'!$I$2:$J$1229,2,FALSE),"")</f>
        <v/>
      </c>
      <c r="H1366" s="58">
        <f>IF(ISNUMBER(VLOOKUP($B1366,'[1]MT-HS-A'!$I$2:$J$1362,2,FALSE)),VLOOKUP($B1366,'[1]MT-HS-A'!$I$2:$J$1362,2,FALSE),"")</f>
        <v>7.0000000000000007E-2</v>
      </c>
      <c r="I1366" s="59" t="str">
        <f>IF(ISNUMBER(VLOOKUP($B1366,'[1]WT-GR-B'!$I$2:$J$585,2,FALSE)),VLOOKUP($B1366,'[1]WT-GR-B'!$I$2:$J$585,2,FALSE),"")</f>
        <v/>
      </c>
      <c r="J1366" s="58" t="str">
        <f>IF(ISNUMBER(VLOOKUP($B1366,'[1]KO-GR-B'!$I$2:$J$900,2,FALSE)),VLOOKUP($B1366,'[1]KO-GR-B'!$I$2:$J$900,2,FALSE),"")</f>
        <v/>
      </c>
      <c r="K1366" s="58" t="str">
        <f>IF(ISNUMBER(VLOOKUP($B1366,'[1]MT-GR-B'!$I$2:$J$693,2,FALSE)),VLOOKUP($B1366,'[1]MT-GR-B'!$I$2:$J$693,2,FALSE),"")</f>
        <v/>
      </c>
      <c r="L1366" s="58" t="str">
        <f>IF(ISNUMBER(VLOOKUP($B1366,'[1]WT-HS-B'!$I$2:$J$1220,2,FALSE)),VLOOKUP($B1366,'[1]WT-HS-B'!$I$2:$J$1220,2,FALSE),"")</f>
        <v/>
      </c>
      <c r="M1366" s="58" t="str">
        <f>IF(ISNUMBER(VLOOKUP($B1366,'[1]KO-HS-B'!$I$2:$J$1046,2,FALSE)),VLOOKUP($B1366,'[1]KO-HS-B'!$I$2:$J$1046,2,FALSE),"")</f>
        <v/>
      </c>
      <c r="N1366" s="58" t="str">
        <f>IF(ISNUMBER(VLOOKUP($B1366,'[1]MT-HS-B'!$I$2:$J$773,2,FALSE)),VLOOKUP($B1366,'[1]MT-HS-B'!$I$2:$J$773,2,FALSE),"")</f>
        <v/>
      </c>
      <c r="O1366" s="40" t="str">
        <f t="shared" si="693"/>
        <v>NAM1_YEAST</v>
      </c>
      <c r="P1366" s="57" t="str">
        <f t="shared" si="694"/>
        <v/>
      </c>
      <c r="Q1366" s="57" t="str">
        <f t="shared" si="695"/>
        <v/>
      </c>
      <c r="R1366" s="57" t="str">
        <f t="shared" si="696"/>
        <v/>
      </c>
      <c r="S1366" s="56" t="str">
        <f t="shared" si="697"/>
        <v>n/a</v>
      </c>
      <c r="T1366" s="55" t="str">
        <f t="shared" si="698"/>
        <v>n/a</v>
      </c>
      <c r="U1366" s="54" t="str">
        <f t="shared" si="699"/>
        <v>n/a</v>
      </c>
      <c r="V1366" s="53" t="str">
        <f t="shared" si="700"/>
        <v/>
      </c>
      <c r="W1366" s="53" t="str">
        <f t="shared" si="701"/>
        <v/>
      </c>
      <c r="X1366" s="53" t="str">
        <f t="shared" si="702"/>
        <v>HS only</v>
      </c>
      <c r="Y1366" s="52" t="str">
        <f t="shared" si="703"/>
        <v/>
      </c>
      <c r="Z1366" s="51" t="str">
        <f t="shared" si="704"/>
        <v/>
      </c>
      <c r="AA1366" s="50" t="str">
        <f t="shared" si="705"/>
        <v/>
      </c>
      <c r="AB1366" s="40" t="str">
        <f t="shared" si="706"/>
        <v>NAM1</v>
      </c>
      <c r="AC1366" s="49">
        <f t="shared" si="707"/>
        <v>0</v>
      </c>
      <c r="AD1366" s="47">
        <f t="shared" si="708"/>
        <v>0</v>
      </c>
      <c r="AE1366" s="47">
        <f t="shared" si="709"/>
        <v>0</v>
      </c>
      <c r="AF1366" s="48">
        <f t="shared" si="710"/>
        <v>0</v>
      </c>
      <c r="AG1366" s="47">
        <f t="shared" si="711"/>
        <v>0</v>
      </c>
      <c r="AH1366" s="47">
        <f t="shared" si="712"/>
        <v>7.0000000000000007E-2</v>
      </c>
      <c r="AI1366" s="46" t="str">
        <f t="shared" si="713"/>
        <v/>
      </c>
      <c r="AJ1366" s="43" t="str">
        <f t="shared" si="714"/>
        <v/>
      </c>
      <c r="AK1366" s="43" t="str">
        <f t="shared" si="715"/>
        <v>HS Only</v>
      </c>
      <c r="AL1366" s="45" t="str">
        <f t="shared" si="716"/>
        <v/>
      </c>
      <c r="AM1366" s="43" t="str">
        <f t="shared" si="717"/>
        <v/>
      </c>
      <c r="AN1366" s="42" t="str">
        <f t="shared" si="718"/>
        <v/>
      </c>
      <c r="AO1366" s="40" t="str">
        <f t="shared" si="719"/>
        <v>NAM1_YEAST</v>
      </c>
      <c r="AP1366" s="44" t="str">
        <f t="shared" si="720"/>
        <v/>
      </c>
      <c r="AQ1366" s="43" t="str">
        <f t="shared" si="721"/>
        <v/>
      </c>
      <c r="AR1366" s="43" t="str">
        <f t="shared" si="722"/>
        <v/>
      </c>
      <c r="AS1366" s="43" t="str">
        <f t="shared" si="723"/>
        <v/>
      </c>
      <c r="AT1366" s="43" t="str">
        <f t="shared" si="724"/>
        <v/>
      </c>
      <c r="AU1366" s="42" t="str">
        <f t="shared" si="725"/>
        <v/>
      </c>
    </row>
    <row r="1367" spans="1:47" ht="15" x14ac:dyDescent="0.25">
      <c r="A1367" s="40" t="s">
        <v>4412</v>
      </c>
      <c r="B1367" s="40" t="s">
        <v>4411</v>
      </c>
      <c r="C1367" s="60" t="str">
        <f>IF(ISNUMBER(VLOOKUP(B1367,'[1]WT-GR-A'!I$2:J$693,2,FALSE)),VLOOKUP(B1367,'[1]WT-GR-A'!I$2:J$693,2,FALSE),"")</f>
        <v/>
      </c>
      <c r="D1367" s="58" t="str">
        <f>IF(ISNUMBER(VLOOKUP($B1367,'[1]KO-GR-A'!$I$2:$J$907,2,FALSE)),VLOOKUP($B1367,'[1]KO-GR-A'!$I$2:$J$907,2,FALSE),"")</f>
        <v/>
      </c>
      <c r="E1367" s="58" t="str">
        <f>IF(ISNUMBER(VLOOKUP($B1367,'[1]MT-GR-A'!$I$2:$J$789,2,FALSE)),VLOOKUP($B1367,'[1]MT-GR-A'!$I$2:$J$789,2,FALSE),"")</f>
        <v/>
      </c>
      <c r="F1367" s="58" t="str">
        <f>IF(ISNUMBER(VLOOKUP($B1367,'[1]WT-HS-A'!$I$2:$J$1224,2,FALSE)),VLOOKUP($B1367,'[1]WT-HS-A'!$I$2:$J$1224,2,FALSE),"")</f>
        <v/>
      </c>
      <c r="G1367" s="58" t="str">
        <f>IF(ISNUMBER(VLOOKUP($B1367,'[1]KO-HS-A'!$I$2:$J$1229,2,FALSE)),VLOOKUP($B1367,'[1]KO-HS-A'!$I$2:$J$1229,2,FALSE),"")</f>
        <v/>
      </c>
      <c r="H1367" s="58" t="str">
        <f>IF(ISNUMBER(VLOOKUP($B1367,'[1]MT-HS-A'!$I$2:$J$1362,2,FALSE)),VLOOKUP($B1367,'[1]MT-HS-A'!$I$2:$J$1362,2,FALSE),"")</f>
        <v/>
      </c>
      <c r="I1367" s="59" t="str">
        <f>IF(ISNUMBER(VLOOKUP($B1367,'[1]WT-GR-B'!$I$2:$J$585,2,FALSE)),VLOOKUP($B1367,'[1]WT-GR-B'!$I$2:$J$585,2,FALSE),"")</f>
        <v/>
      </c>
      <c r="J1367" s="58" t="str">
        <f>IF(ISNUMBER(VLOOKUP($B1367,'[1]KO-GR-B'!$I$2:$J$900,2,FALSE)),VLOOKUP($B1367,'[1]KO-GR-B'!$I$2:$J$900,2,FALSE),"")</f>
        <v/>
      </c>
      <c r="K1367" s="58" t="str">
        <f>IF(ISNUMBER(VLOOKUP($B1367,'[1]MT-GR-B'!$I$2:$J$693,2,FALSE)),VLOOKUP($B1367,'[1]MT-GR-B'!$I$2:$J$693,2,FALSE),"")</f>
        <v/>
      </c>
      <c r="L1367" s="58" t="str">
        <f>IF(ISNUMBER(VLOOKUP($B1367,'[1]WT-HS-B'!$I$2:$J$1220,2,FALSE)),VLOOKUP($B1367,'[1]WT-HS-B'!$I$2:$J$1220,2,FALSE),"")</f>
        <v/>
      </c>
      <c r="M1367" s="58" t="str">
        <f>IF(ISNUMBER(VLOOKUP($B1367,'[1]KO-HS-B'!$I$2:$J$1046,2,FALSE)),VLOOKUP($B1367,'[1]KO-HS-B'!$I$2:$J$1046,2,FALSE),"")</f>
        <v/>
      </c>
      <c r="N1367" s="58">
        <f>IF(ISNUMBER(VLOOKUP($B1367,'[1]MT-HS-B'!$I$2:$J$773,2,FALSE)),VLOOKUP($B1367,'[1]MT-HS-B'!$I$2:$J$773,2,FALSE),"")</f>
        <v>0.06</v>
      </c>
      <c r="O1367" s="40" t="str">
        <f t="shared" si="693"/>
        <v>NAM8_YEAST</v>
      </c>
      <c r="P1367" s="57" t="str">
        <f t="shared" si="694"/>
        <v/>
      </c>
      <c r="Q1367" s="57" t="str">
        <f t="shared" si="695"/>
        <v/>
      </c>
      <c r="R1367" s="57" t="str">
        <f t="shared" si="696"/>
        <v/>
      </c>
      <c r="S1367" s="56" t="str">
        <f t="shared" si="697"/>
        <v>n/a</v>
      </c>
      <c r="T1367" s="55" t="str">
        <f t="shared" si="698"/>
        <v>n/a</v>
      </c>
      <c r="U1367" s="54" t="str">
        <f t="shared" si="699"/>
        <v>n/a</v>
      </c>
      <c r="V1367" s="53" t="str">
        <f t="shared" si="700"/>
        <v/>
      </c>
      <c r="W1367" s="53" t="str">
        <f t="shared" si="701"/>
        <v/>
      </c>
      <c r="X1367" s="53" t="str">
        <f t="shared" si="702"/>
        <v/>
      </c>
      <c r="Y1367" s="52" t="str">
        <f t="shared" si="703"/>
        <v/>
      </c>
      <c r="Z1367" s="51" t="str">
        <f t="shared" si="704"/>
        <v/>
      </c>
      <c r="AA1367" s="50" t="str">
        <f t="shared" si="705"/>
        <v>HS only</v>
      </c>
      <c r="AB1367" s="40" t="str">
        <f t="shared" si="706"/>
        <v>NAM8</v>
      </c>
      <c r="AC1367" s="49">
        <f t="shared" si="707"/>
        <v>0</v>
      </c>
      <c r="AD1367" s="47">
        <f t="shared" si="708"/>
        <v>0</v>
      </c>
      <c r="AE1367" s="47">
        <f t="shared" si="709"/>
        <v>0</v>
      </c>
      <c r="AF1367" s="48">
        <f t="shared" si="710"/>
        <v>0</v>
      </c>
      <c r="AG1367" s="47">
        <f t="shared" si="711"/>
        <v>0</v>
      </c>
      <c r="AH1367" s="47">
        <f t="shared" si="712"/>
        <v>0.06</v>
      </c>
      <c r="AI1367" s="46" t="str">
        <f t="shared" si="713"/>
        <v/>
      </c>
      <c r="AJ1367" s="43" t="str">
        <f t="shared" si="714"/>
        <v/>
      </c>
      <c r="AK1367" s="43" t="str">
        <f t="shared" si="715"/>
        <v>HS Only</v>
      </c>
      <c r="AL1367" s="45" t="str">
        <f t="shared" si="716"/>
        <v/>
      </c>
      <c r="AM1367" s="43" t="str">
        <f t="shared" si="717"/>
        <v/>
      </c>
      <c r="AN1367" s="42" t="str">
        <f t="shared" si="718"/>
        <v/>
      </c>
      <c r="AO1367" s="40" t="str">
        <f t="shared" si="719"/>
        <v>NAM8_YEAST</v>
      </c>
      <c r="AP1367" s="44" t="str">
        <f t="shared" si="720"/>
        <v/>
      </c>
      <c r="AQ1367" s="43" t="str">
        <f t="shared" si="721"/>
        <v/>
      </c>
      <c r="AR1367" s="43" t="str">
        <f t="shared" si="722"/>
        <v/>
      </c>
      <c r="AS1367" s="43" t="str">
        <f t="shared" si="723"/>
        <v/>
      </c>
      <c r="AT1367" s="43" t="str">
        <f t="shared" si="724"/>
        <v/>
      </c>
      <c r="AU1367" s="42" t="str">
        <f t="shared" si="725"/>
        <v/>
      </c>
    </row>
    <row r="1368" spans="1:47" ht="15" x14ac:dyDescent="0.25">
      <c r="A1368" s="40" t="s">
        <v>4410</v>
      </c>
      <c r="B1368" s="40" t="s">
        <v>4409</v>
      </c>
      <c r="C1368" s="60" t="str">
        <f>IF(ISNUMBER(VLOOKUP(B1368,'[1]WT-GR-A'!I$2:J$693,2,FALSE)),VLOOKUP(B1368,'[1]WT-GR-A'!I$2:J$693,2,FALSE),"")</f>
        <v/>
      </c>
      <c r="D1368" s="58">
        <f>IF(ISNUMBER(VLOOKUP($B1368,'[1]KO-GR-A'!$I$2:$J$907,2,FALSE)),VLOOKUP($B1368,'[1]KO-GR-A'!$I$2:$J$907,2,FALSE),"")</f>
        <v>0.06</v>
      </c>
      <c r="E1368" s="58">
        <f>IF(ISNUMBER(VLOOKUP($B1368,'[1]MT-GR-A'!$I$2:$J$789,2,FALSE)),VLOOKUP($B1368,'[1]MT-GR-A'!$I$2:$J$789,2,FALSE),"")</f>
        <v>0.06</v>
      </c>
      <c r="F1368" s="58">
        <f>IF(ISNUMBER(VLOOKUP($B1368,'[1]WT-HS-A'!$I$2:$J$1224,2,FALSE)),VLOOKUP($B1368,'[1]WT-HS-A'!$I$2:$J$1224,2,FALSE),"")</f>
        <v>0.06</v>
      </c>
      <c r="G1368" s="58" t="str">
        <f>IF(ISNUMBER(VLOOKUP($B1368,'[1]KO-HS-A'!$I$2:$J$1229,2,FALSE)),VLOOKUP($B1368,'[1]KO-HS-A'!$I$2:$J$1229,2,FALSE),"")</f>
        <v/>
      </c>
      <c r="H1368" s="58" t="str">
        <f>IF(ISNUMBER(VLOOKUP($B1368,'[1]MT-HS-A'!$I$2:$J$1362,2,FALSE)),VLOOKUP($B1368,'[1]MT-HS-A'!$I$2:$J$1362,2,FALSE),"")</f>
        <v/>
      </c>
      <c r="I1368" s="59" t="str">
        <f>IF(ISNUMBER(VLOOKUP($B1368,'[1]WT-GR-B'!$I$2:$J$585,2,FALSE)),VLOOKUP($B1368,'[1]WT-GR-B'!$I$2:$J$585,2,FALSE),"")</f>
        <v/>
      </c>
      <c r="J1368" s="58">
        <f>IF(ISNUMBER(VLOOKUP($B1368,'[1]KO-GR-B'!$I$2:$J$900,2,FALSE)),VLOOKUP($B1368,'[1]KO-GR-B'!$I$2:$J$900,2,FALSE),"")</f>
        <v>0.06</v>
      </c>
      <c r="K1368" s="58" t="str">
        <f>IF(ISNUMBER(VLOOKUP($B1368,'[1]MT-GR-B'!$I$2:$J$693,2,FALSE)),VLOOKUP($B1368,'[1]MT-GR-B'!$I$2:$J$693,2,FALSE),"")</f>
        <v/>
      </c>
      <c r="L1368" s="58">
        <f>IF(ISNUMBER(VLOOKUP($B1368,'[1]WT-HS-B'!$I$2:$J$1220,2,FALSE)),VLOOKUP($B1368,'[1]WT-HS-B'!$I$2:$J$1220,2,FALSE),"")</f>
        <v>0.06</v>
      </c>
      <c r="M1368" s="58" t="str">
        <f>IF(ISNUMBER(VLOOKUP($B1368,'[1]KO-HS-B'!$I$2:$J$1046,2,FALSE)),VLOOKUP($B1368,'[1]KO-HS-B'!$I$2:$J$1046,2,FALSE),"")</f>
        <v/>
      </c>
      <c r="N1368" s="58" t="str">
        <f>IF(ISNUMBER(VLOOKUP($B1368,'[1]MT-HS-B'!$I$2:$J$773,2,FALSE)),VLOOKUP($B1368,'[1]MT-HS-B'!$I$2:$J$773,2,FALSE),"")</f>
        <v/>
      </c>
      <c r="O1368" s="40" t="str">
        <f t="shared" si="693"/>
        <v>NBA1_YEAST</v>
      </c>
      <c r="P1368" s="57" t="str">
        <f t="shared" si="694"/>
        <v>HS only</v>
      </c>
      <c r="Q1368" s="57" t="str">
        <f t="shared" si="695"/>
        <v>GR only</v>
      </c>
      <c r="R1368" s="57" t="str">
        <f t="shared" si="696"/>
        <v/>
      </c>
      <c r="S1368" s="56" t="str">
        <f t="shared" si="697"/>
        <v>n/a</v>
      </c>
      <c r="T1368" s="55" t="str">
        <f t="shared" si="698"/>
        <v>n/a</v>
      </c>
      <c r="U1368" s="54" t="str">
        <f t="shared" si="699"/>
        <v>n/a</v>
      </c>
      <c r="V1368" s="53" t="str">
        <f t="shared" si="700"/>
        <v>HS only</v>
      </c>
      <c r="W1368" s="53" t="str">
        <f t="shared" si="701"/>
        <v>GR only</v>
      </c>
      <c r="X1368" s="53" t="str">
        <f t="shared" si="702"/>
        <v>GR only</v>
      </c>
      <c r="Y1368" s="52" t="str">
        <f t="shared" si="703"/>
        <v>HS only</v>
      </c>
      <c r="Z1368" s="51" t="str">
        <f t="shared" si="704"/>
        <v>GR only</v>
      </c>
      <c r="AA1368" s="50" t="str">
        <f t="shared" si="705"/>
        <v/>
      </c>
      <c r="AB1368" s="40" t="str">
        <f t="shared" si="706"/>
        <v>NBA1</v>
      </c>
      <c r="AC1368" s="49">
        <f t="shared" si="707"/>
        <v>0</v>
      </c>
      <c r="AD1368" s="47">
        <f t="shared" si="708"/>
        <v>0.06</v>
      </c>
      <c r="AE1368" s="47">
        <f t="shared" si="709"/>
        <v>0.06</v>
      </c>
      <c r="AF1368" s="48">
        <f t="shared" si="710"/>
        <v>0.06</v>
      </c>
      <c r="AG1368" s="47">
        <f t="shared" si="711"/>
        <v>0</v>
      </c>
      <c r="AH1368" s="47">
        <f t="shared" si="712"/>
        <v>0</v>
      </c>
      <c r="AI1368" s="46" t="str">
        <f t="shared" si="713"/>
        <v>HS Only</v>
      </c>
      <c r="AJ1368" s="43">
        <f t="shared" si="714"/>
        <v>0</v>
      </c>
      <c r="AK1368" s="43">
        <f t="shared" si="715"/>
        <v>0</v>
      </c>
      <c r="AL1368" s="45" t="str">
        <f t="shared" si="716"/>
        <v/>
      </c>
      <c r="AM1368" s="43" t="str">
        <f t="shared" si="717"/>
        <v/>
      </c>
      <c r="AN1368" s="42" t="str">
        <f t="shared" si="718"/>
        <v/>
      </c>
      <c r="AO1368" s="40" t="str">
        <f t="shared" si="719"/>
        <v>NBA1_YEAST</v>
      </c>
      <c r="AP1368" s="44" t="str">
        <f t="shared" si="720"/>
        <v/>
      </c>
      <c r="AQ1368" s="43">
        <f t="shared" si="721"/>
        <v>0</v>
      </c>
      <c r="AR1368" s="43" t="str">
        <f t="shared" si="722"/>
        <v/>
      </c>
      <c r="AS1368" s="43">
        <f t="shared" si="723"/>
        <v>0</v>
      </c>
      <c r="AT1368" s="43" t="str">
        <f t="shared" si="724"/>
        <v/>
      </c>
      <c r="AU1368" s="42" t="str">
        <f t="shared" si="725"/>
        <v/>
      </c>
    </row>
    <row r="1369" spans="1:47" ht="15" x14ac:dyDescent="0.25">
      <c r="A1369" s="40" t="s">
        <v>4408</v>
      </c>
      <c r="B1369" s="40" t="s">
        <v>4407</v>
      </c>
      <c r="C1369" s="60" t="str">
        <f>IF(ISNUMBER(VLOOKUP(B1369,'[1]WT-GR-A'!I$2:J$693,2,FALSE)),VLOOKUP(B1369,'[1]WT-GR-A'!I$2:J$693,2,FALSE),"")</f>
        <v/>
      </c>
      <c r="D1369" s="58" t="str">
        <f>IF(ISNUMBER(VLOOKUP($B1369,'[1]KO-GR-A'!$I$2:$J$907,2,FALSE)),VLOOKUP($B1369,'[1]KO-GR-A'!$I$2:$J$907,2,FALSE),"")</f>
        <v/>
      </c>
      <c r="E1369" s="58" t="str">
        <f>IF(ISNUMBER(VLOOKUP($B1369,'[1]MT-GR-A'!$I$2:$J$789,2,FALSE)),VLOOKUP($B1369,'[1]MT-GR-A'!$I$2:$J$789,2,FALSE),"")</f>
        <v/>
      </c>
      <c r="F1369" s="58" t="str">
        <f>IF(ISNUMBER(VLOOKUP($B1369,'[1]WT-HS-A'!$I$2:$J$1224,2,FALSE)),VLOOKUP($B1369,'[1]WT-HS-A'!$I$2:$J$1224,2,FALSE),"")</f>
        <v/>
      </c>
      <c r="G1369" s="58" t="str">
        <f>IF(ISNUMBER(VLOOKUP($B1369,'[1]KO-HS-A'!$I$2:$J$1229,2,FALSE)),VLOOKUP($B1369,'[1]KO-HS-A'!$I$2:$J$1229,2,FALSE),"")</f>
        <v/>
      </c>
      <c r="H1369" s="58">
        <f>IF(ISNUMBER(VLOOKUP($B1369,'[1]MT-HS-A'!$I$2:$J$1362,2,FALSE)),VLOOKUP($B1369,'[1]MT-HS-A'!$I$2:$J$1362,2,FALSE),"")</f>
        <v>0.04</v>
      </c>
      <c r="I1369" s="59" t="str">
        <f>IF(ISNUMBER(VLOOKUP($B1369,'[1]WT-GR-B'!$I$2:$J$585,2,FALSE)),VLOOKUP($B1369,'[1]WT-GR-B'!$I$2:$J$585,2,FALSE),"")</f>
        <v/>
      </c>
      <c r="J1369" s="58">
        <f>IF(ISNUMBER(VLOOKUP($B1369,'[1]KO-GR-B'!$I$2:$J$900,2,FALSE)),VLOOKUP($B1369,'[1]KO-GR-B'!$I$2:$J$900,2,FALSE),"")</f>
        <v>0.04</v>
      </c>
      <c r="K1369" s="58" t="str">
        <f>IF(ISNUMBER(VLOOKUP($B1369,'[1]MT-GR-B'!$I$2:$J$693,2,FALSE)),VLOOKUP($B1369,'[1]MT-GR-B'!$I$2:$J$693,2,FALSE),"")</f>
        <v/>
      </c>
      <c r="L1369" s="58" t="str">
        <f>IF(ISNUMBER(VLOOKUP($B1369,'[1]WT-HS-B'!$I$2:$J$1220,2,FALSE)),VLOOKUP($B1369,'[1]WT-HS-B'!$I$2:$J$1220,2,FALSE),"")</f>
        <v/>
      </c>
      <c r="M1369" s="58">
        <f>IF(ISNUMBER(VLOOKUP($B1369,'[1]KO-HS-B'!$I$2:$J$1046,2,FALSE)),VLOOKUP($B1369,'[1]KO-HS-B'!$I$2:$J$1046,2,FALSE),"")</f>
        <v>0.04</v>
      </c>
      <c r="N1369" s="58" t="str">
        <f>IF(ISNUMBER(VLOOKUP($B1369,'[1]MT-HS-B'!$I$2:$J$773,2,FALSE)),VLOOKUP($B1369,'[1]MT-HS-B'!$I$2:$J$773,2,FALSE),"")</f>
        <v/>
      </c>
      <c r="O1369" s="40" t="str">
        <f t="shared" si="693"/>
        <v>NIP80_YEAST</v>
      </c>
      <c r="P1369" s="57" t="str">
        <f t="shared" si="694"/>
        <v/>
      </c>
      <c r="Q1369" s="57">
        <f t="shared" si="695"/>
        <v>0</v>
      </c>
      <c r="R1369" s="57" t="str">
        <f t="shared" si="696"/>
        <v/>
      </c>
      <c r="S1369" s="56" t="str">
        <f t="shared" si="697"/>
        <v>n/a</v>
      </c>
      <c r="T1369" s="55" t="str">
        <f t="shared" si="698"/>
        <v>n/a</v>
      </c>
      <c r="U1369" s="54" t="str">
        <f t="shared" si="699"/>
        <v>n/a</v>
      </c>
      <c r="V1369" s="53" t="str">
        <f t="shared" si="700"/>
        <v/>
      </c>
      <c r="W1369" s="53" t="str">
        <f t="shared" si="701"/>
        <v/>
      </c>
      <c r="X1369" s="53" t="str">
        <f t="shared" si="702"/>
        <v>HS only</v>
      </c>
      <c r="Y1369" s="52" t="str">
        <f t="shared" si="703"/>
        <v/>
      </c>
      <c r="Z1369" s="51">
        <f t="shared" si="704"/>
        <v>0</v>
      </c>
      <c r="AA1369" s="50" t="str">
        <f t="shared" si="705"/>
        <v/>
      </c>
      <c r="AB1369" s="40" t="str">
        <f t="shared" si="706"/>
        <v>NIP100</v>
      </c>
      <c r="AC1369" s="49">
        <f t="shared" si="707"/>
        <v>0</v>
      </c>
      <c r="AD1369" s="47">
        <f t="shared" si="708"/>
        <v>0.04</v>
      </c>
      <c r="AE1369" s="47">
        <f t="shared" si="709"/>
        <v>0</v>
      </c>
      <c r="AF1369" s="48">
        <f t="shared" si="710"/>
        <v>0</v>
      </c>
      <c r="AG1369" s="47">
        <f t="shared" si="711"/>
        <v>0.04</v>
      </c>
      <c r="AH1369" s="47">
        <f t="shared" si="712"/>
        <v>0.04</v>
      </c>
      <c r="AI1369" s="46" t="str">
        <f t="shared" si="713"/>
        <v/>
      </c>
      <c r="AJ1369" s="43">
        <f t="shared" si="714"/>
        <v>1</v>
      </c>
      <c r="AK1369" s="43" t="str">
        <f t="shared" si="715"/>
        <v>HS Only</v>
      </c>
      <c r="AL1369" s="45" t="str">
        <f t="shared" si="716"/>
        <v/>
      </c>
      <c r="AM1369" s="43" t="str">
        <f t="shared" si="717"/>
        <v/>
      </c>
      <c r="AN1369" s="42" t="str">
        <f t="shared" si="718"/>
        <v/>
      </c>
      <c r="AO1369" s="40" t="str">
        <f t="shared" si="719"/>
        <v>NIP80_YEAST</v>
      </c>
      <c r="AP1369" s="44" t="str">
        <f t="shared" si="720"/>
        <v/>
      </c>
      <c r="AQ1369" s="43" t="str">
        <f t="shared" si="721"/>
        <v/>
      </c>
      <c r="AR1369" s="43" t="str">
        <f t="shared" si="722"/>
        <v/>
      </c>
      <c r="AS1369" s="43" t="str">
        <f t="shared" si="723"/>
        <v/>
      </c>
      <c r="AT1369" s="43" t="str">
        <f t="shared" si="724"/>
        <v/>
      </c>
      <c r="AU1369" s="42" t="str">
        <f t="shared" si="725"/>
        <v/>
      </c>
    </row>
    <row r="1370" spans="1:47" ht="15" x14ac:dyDescent="0.25">
      <c r="A1370" s="40" t="s">
        <v>4406</v>
      </c>
      <c r="B1370" s="40" t="s">
        <v>4405</v>
      </c>
      <c r="C1370" s="60">
        <f>IF(ISNUMBER(VLOOKUP(B1370,'[1]WT-GR-A'!I$2:J$693,2,FALSE)),VLOOKUP(B1370,'[1]WT-GR-A'!I$2:J$693,2,FALSE),"")</f>
        <v>0.12</v>
      </c>
      <c r="D1370" s="58">
        <f>IF(ISNUMBER(VLOOKUP($B1370,'[1]KO-GR-A'!$I$2:$J$907,2,FALSE)),VLOOKUP($B1370,'[1]KO-GR-A'!$I$2:$J$907,2,FALSE),"")</f>
        <v>0.12</v>
      </c>
      <c r="E1370" s="58">
        <f>IF(ISNUMBER(VLOOKUP($B1370,'[1]MT-GR-A'!$I$2:$J$789,2,FALSE)),VLOOKUP($B1370,'[1]MT-GR-A'!$I$2:$J$789,2,FALSE),"")</f>
        <v>0.12</v>
      </c>
      <c r="F1370" s="58">
        <f>IF(ISNUMBER(VLOOKUP($B1370,'[1]WT-HS-A'!$I$2:$J$1224,2,FALSE)),VLOOKUP($B1370,'[1]WT-HS-A'!$I$2:$J$1224,2,FALSE),"")</f>
        <v>0.12</v>
      </c>
      <c r="G1370" s="58" t="str">
        <f>IF(ISNUMBER(VLOOKUP($B1370,'[1]KO-HS-A'!$I$2:$J$1229,2,FALSE)),VLOOKUP($B1370,'[1]KO-HS-A'!$I$2:$J$1229,2,FALSE),"")</f>
        <v/>
      </c>
      <c r="H1370" s="58">
        <f>IF(ISNUMBER(VLOOKUP($B1370,'[1]MT-HS-A'!$I$2:$J$1362,2,FALSE)),VLOOKUP($B1370,'[1]MT-HS-A'!$I$2:$J$1362,2,FALSE),"")</f>
        <v>0.12</v>
      </c>
      <c r="I1370" s="59" t="str">
        <f>IF(ISNUMBER(VLOOKUP($B1370,'[1]WT-GR-B'!$I$2:$J$585,2,FALSE)),VLOOKUP($B1370,'[1]WT-GR-B'!$I$2:$J$585,2,FALSE),"")</f>
        <v/>
      </c>
      <c r="J1370" s="58">
        <f>IF(ISNUMBER(VLOOKUP($B1370,'[1]KO-GR-B'!$I$2:$J$900,2,FALSE)),VLOOKUP($B1370,'[1]KO-GR-B'!$I$2:$J$900,2,FALSE),"")</f>
        <v>0.42</v>
      </c>
      <c r="K1370" s="58">
        <f>IF(ISNUMBER(VLOOKUP($B1370,'[1]MT-GR-B'!$I$2:$J$693,2,FALSE)),VLOOKUP($B1370,'[1]MT-GR-B'!$I$2:$J$693,2,FALSE),"")</f>
        <v>0.12</v>
      </c>
      <c r="L1370" s="58">
        <f>IF(ISNUMBER(VLOOKUP($B1370,'[1]WT-HS-B'!$I$2:$J$1220,2,FALSE)),VLOOKUP($B1370,'[1]WT-HS-B'!$I$2:$J$1220,2,FALSE),"")</f>
        <v>0.12</v>
      </c>
      <c r="M1370" s="58">
        <f>IF(ISNUMBER(VLOOKUP($B1370,'[1]KO-HS-B'!$I$2:$J$1046,2,FALSE)),VLOOKUP($B1370,'[1]KO-HS-B'!$I$2:$J$1046,2,FALSE),"")</f>
        <v>0.12</v>
      </c>
      <c r="N1370" s="58">
        <f>IF(ISNUMBER(VLOOKUP($B1370,'[1]MT-HS-B'!$I$2:$J$773,2,FALSE)),VLOOKUP($B1370,'[1]MT-HS-B'!$I$2:$J$773,2,FALSE),"")</f>
        <v>0.26</v>
      </c>
      <c r="O1370" s="40" t="str">
        <f t="shared" si="693"/>
        <v>NIP29_YEAST</v>
      </c>
      <c r="P1370" s="57">
        <f t="shared" si="694"/>
        <v>0</v>
      </c>
      <c r="Q1370" s="57">
        <f t="shared" si="695"/>
        <v>-0.7142857142857143</v>
      </c>
      <c r="R1370" s="57">
        <f t="shared" si="696"/>
        <v>0.58333333333333337</v>
      </c>
      <c r="S1370" s="56" t="str">
        <f t="shared" si="697"/>
        <v>n/a</v>
      </c>
      <c r="T1370" s="55" t="str">
        <f t="shared" si="698"/>
        <v>n/a</v>
      </c>
      <c r="U1370" s="54">
        <f t="shared" si="699"/>
        <v>0.58333333333333337</v>
      </c>
      <c r="V1370" s="53">
        <f t="shared" si="700"/>
        <v>0</v>
      </c>
      <c r="W1370" s="53" t="str">
        <f t="shared" si="701"/>
        <v>GR only</v>
      </c>
      <c r="X1370" s="53">
        <f t="shared" si="702"/>
        <v>0</v>
      </c>
      <c r="Y1370" s="52" t="str">
        <f t="shared" si="703"/>
        <v>HS only</v>
      </c>
      <c r="Z1370" s="51">
        <f t="shared" si="704"/>
        <v>-0.7142857142857143</v>
      </c>
      <c r="AA1370" s="50">
        <f t="shared" si="705"/>
        <v>1.1666666666666667</v>
      </c>
      <c r="AB1370" s="40" t="str">
        <f t="shared" si="706"/>
        <v>NIP29</v>
      </c>
      <c r="AC1370" s="49">
        <f t="shared" si="707"/>
        <v>0.12</v>
      </c>
      <c r="AD1370" s="47">
        <f t="shared" si="708"/>
        <v>0.27</v>
      </c>
      <c r="AE1370" s="47">
        <f t="shared" si="709"/>
        <v>0.12</v>
      </c>
      <c r="AF1370" s="48">
        <f t="shared" si="710"/>
        <v>0.12</v>
      </c>
      <c r="AG1370" s="47">
        <f t="shared" si="711"/>
        <v>0.12</v>
      </c>
      <c r="AH1370" s="47">
        <f t="shared" si="712"/>
        <v>0.19</v>
      </c>
      <c r="AI1370" s="46">
        <f t="shared" si="713"/>
        <v>1</v>
      </c>
      <c r="AJ1370" s="43">
        <f t="shared" si="714"/>
        <v>0.44444444444444442</v>
      </c>
      <c r="AK1370" s="43">
        <f t="shared" si="715"/>
        <v>1.5833333333333335</v>
      </c>
      <c r="AL1370" s="45" t="str">
        <f t="shared" si="716"/>
        <v/>
      </c>
      <c r="AM1370" s="43" t="str">
        <f t="shared" si="717"/>
        <v/>
      </c>
      <c r="AN1370" s="42">
        <f t="shared" si="718"/>
        <v>0.8249579113843053</v>
      </c>
      <c r="AO1370" s="40" t="str">
        <f t="shared" si="719"/>
        <v>NIP29_YEAST</v>
      </c>
      <c r="AP1370" s="44" t="str">
        <f t="shared" si="720"/>
        <v/>
      </c>
      <c r="AQ1370" s="43">
        <f t="shared" si="721"/>
        <v>0.21213203435596414</v>
      </c>
      <c r="AR1370" s="43">
        <f t="shared" si="722"/>
        <v>0</v>
      </c>
      <c r="AS1370" s="43">
        <f t="shared" si="723"/>
        <v>0</v>
      </c>
      <c r="AT1370" s="43" t="str">
        <f t="shared" si="724"/>
        <v/>
      </c>
      <c r="AU1370" s="42">
        <f t="shared" si="725"/>
        <v>9.8994949366116664E-2</v>
      </c>
    </row>
    <row r="1371" spans="1:47" ht="15" x14ac:dyDescent="0.25">
      <c r="A1371" s="40" t="s">
        <v>4404</v>
      </c>
      <c r="B1371" s="40" t="s">
        <v>4403</v>
      </c>
      <c r="C1371" s="60" t="str">
        <f>IF(ISNUMBER(VLOOKUP(B1371,'[1]WT-GR-A'!I$2:J$693,2,FALSE)),VLOOKUP(B1371,'[1]WT-GR-A'!I$2:J$693,2,FALSE),"")</f>
        <v/>
      </c>
      <c r="D1371" s="58" t="str">
        <f>IF(ISNUMBER(VLOOKUP($B1371,'[1]KO-GR-A'!$I$2:$J$907,2,FALSE)),VLOOKUP($B1371,'[1]KO-GR-A'!$I$2:$J$907,2,FALSE),"")</f>
        <v/>
      </c>
      <c r="E1371" s="58" t="str">
        <f>IF(ISNUMBER(VLOOKUP($B1371,'[1]MT-GR-A'!$I$2:$J$789,2,FALSE)),VLOOKUP($B1371,'[1]MT-GR-A'!$I$2:$J$789,2,FALSE),"")</f>
        <v/>
      </c>
      <c r="F1371" s="58" t="str">
        <f>IF(ISNUMBER(VLOOKUP($B1371,'[1]WT-HS-A'!$I$2:$J$1224,2,FALSE)),VLOOKUP($B1371,'[1]WT-HS-A'!$I$2:$J$1224,2,FALSE),"")</f>
        <v/>
      </c>
      <c r="G1371" s="58" t="str">
        <f>IF(ISNUMBER(VLOOKUP($B1371,'[1]KO-HS-A'!$I$2:$J$1229,2,FALSE)),VLOOKUP($B1371,'[1]KO-HS-A'!$I$2:$J$1229,2,FALSE),"")</f>
        <v/>
      </c>
      <c r="H1371" s="58">
        <f>IF(ISNUMBER(VLOOKUP($B1371,'[1]MT-HS-A'!$I$2:$J$1362,2,FALSE)),VLOOKUP($B1371,'[1]MT-HS-A'!$I$2:$J$1362,2,FALSE),"")</f>
        <v>0.08</v>
      </c>
      <c r="I1371" s="59" t="str">
        <f>IF(ISNUMBER(VLOOKUP($B1371,'[1]WT-GR-B'!$I$2:$J$585,2,FALSE)),VLOOKUP($B1371,'[1]WT-GR-B'!$I$2:$J$585,2,FALSE),"")</f>
        <v/>
      </c>
      <c r="J1371" s="58" t="str">
        <f>IF(ISNUMBER(VLOOKUP($B1371,'[1]KO-GR-B'!$I$2:$J$900,2,FALSE)),VLOOKUP($B1371,'[1]KO-GR-B'!$I$2:$J$900,2,FALSE),"")</f>
        <v/>
      </c>
      <c r="K1371" s="58" t="str">
        <f>IF(ISNUMBER(VLOOKUP($B1371,'[1]MT-GR-B'!$I$2:$J$693,2,FALSE)),VLOOKUP($B1371,'[1]MT-GR-B'!$I$2:$J$693,2,FALSE),"")</f>
        <v/>
      </c>
      <c r="L1371" s="58" t="str">
        <f>IF(ISNUMBER(VLOOKUP($B1371,'[1]WT-HS-B'!$I$2:$J$1220,2,FALSE)),VLOOKUP($B1371,'[1]WT-HS-B'!$I$2:$J$1220,2,FALSE),"")</f>
        <v/>
      </c>
      <c r="M1371" s="58" t="str">
        <f>IF(ISNUMBER(VLOOKUP($B1371,'[1]KO-HS-B'!$I$2:$J$1046,2,FALSE)),VLOOKUP($B1371,'[1]KO-HS-B'!$I$2:$J$1046,2,FALSE),"")</f>
        <v/>
      </c>
      <c r="N1371" s="58" t="str">
        <f>IF(ISNUMBER(VLOOKUP($B1371,'[1]MT-HS-B'!$I$2:$J$773,2,FALSE)),VLOOKUP($B1371,'[1]MT-HS-B'!$I$2:$J$773,2,FALSE),"")</f>
        <v/>
      </c>
      <c r="O1371" s="40" t="str">
        <f t="shared" si="693"/>
        <v>NIS1_YEAST</v>
      </c>
      <c r="P1371" s="57" t="str">
        <f t="shared" si="694"/>
        <v/>
      </c>
      <c r="Q1371" s="57" t="str">
        <f t="shared" si="695"/>
        <v/>
      </c>
      <c r="R1371" s="57" t="str">
        <f t="shared" si="696"/>
        <v/>
      </c>
      <c r="S1371" s="56" t="str">
        <f t="shared" si="697"/>
        <v>n/a</v>
      </c>
      <c r="T1371" s="55" t="str">
        <f t="shared" si="698"/>
        <v>n/a</v>
      </c>
      <c r="U1371" s="54" t="str">
        <f t="shared" si="699"/>
        <v>n/a</v>
      </c>
      <c r="V1371" s="53" t="str">
        <f t="shared" si="700"/>
        <v/>
      </c>
      <c r="W1371" s="53" t="str">
        <f t="shared" si="701"/>
        <v/>
      </c>
      <c r="X1371" s="53" t="str">
        <f t="shared" si="702"/>
        <v>HS only</v>
      </c>
      <c r="Y1371" s="52" t="str">
        <f t="shared" si="703"/>
        <v/>
      </c>
      <c r="Z1371" s="51" t="str">
        <f t="shared" si="704"/>
        <v/>
      </c>
      <c r="AA1371" s="50" t="str">
        <f t="shared" si="705"/>
        <v/>
      </c>
      <c r="AB1371" s="40" t="str">
        <f t="shared" si="706"/>
        <v>NIS1</v>
      </c>
      <c r="AC1371" s="49">
        <f t="shared" si="707"/>
        <v>0</v>
      </c>
      <c r="AD1371" s="47">
        <f t="shared" si="708"/>
        <v>0</v>
      </c>
      <c r="AE1371" s="47">
        <f t="shared" si="709"/>
        <v>0</v>
      </c>
      <c r="AF1371" s="48">
        <f t="shared" si="710"/>
        <v>0</v>
      </c>
      <c r="AG1371" s="47">
        <f t="shared" si="711"/>
        <v>0</v>
      </c>
      <c r="AH1371" s="47">
        <f t="shared" si="712"/>
        <v>0.08</v>
      </c>
      <c r="AI1371" s="46" t="str">
        <f t="shared" si="713"/>
        <v/>
      </c>
      <c r="AJ1371" s="43" t="str">
        <f t="shared" si="714"/>
        <v/>
      </c>
      <c r="AK1371" s="43" t="str">
        <f t="shared" si="715"/>
        <v>HS Only</v>
      </c>
      <c r="AL1371" s="45" t="str">
        <f t="shared" si="716"/>
        <v/>
      </c>
      <c r="AM1371" s="43" t="str">
        <f t="shared" si="717"/>
        <v/>
      </c>
      <c r="AN1371" s="42" t="str">
        <f t="shared" si="718"/>
        <v/>
      </c>
      <c r="AO1371" s="40" t="str">
        <f t="shared" si="719"/>
        <v>NIS1_YEAST</v>
      </c>
      <c r="AP1371" s="44" t="str">
        <f t="shared" si="720"/>
        <v/>
      </c>
      <c r="AQ1371" s="43" t="str">
        <f t="shared" si="721"/>
        <v/>
      </c>
      <c r="AR1371" s="43" t="str">
        <f t="shared" si="722"/>
        <v/>
      </c>
      <c r="AS1371" s="43" t="str">
        <f t="shared" si="723"/>
        <v/>
      </c>
      <c r="AT1371" s="43" t="str">
        <f t="shared" si="724"/>
        <v/>
      </c>
      <c r="AU1371" s="42" t="str">
        <f t="shared" si="725"/>
        <v/>
      </c>
    </row>
    <row r="1372" spans="1:47" ht="15" x14ac:dyDescent="0.25">
      <c r="A1372" s="40" t="s">
        <v>4402</v>
      </c>
      <c r="B1372" s="40" t="s">
        <v>4401</v>
      </c>
      <c r="C1372" s="60">
        <f>IF(ISNUMBER(VLOOKUP(B1372,'[1]WT-GR-A'!I$2:J$693,2,FALSE)),VLOOKUP(B1372,'[1]WT-GR-A'!I$2:J$693,2,FALSE),"")</f>
        <v>0.03</v>
      </c>
      <c r="D1372" s="58">
        <f>IF(ISNUMBER(VLOOKUP($B1372,'[1]KO-GR-A'!$I$2:$J$907,2,FALSE)),VLOOKUP($B1372,'[1]KO-GR-A'!$I$2:$J$907,2,FALSE),"")</f>
        <v>0.03</v>
      </c>
      <c r="E1372" s="58">
        <f>IF(ISNUMBER(VLOOKUP($B1372,'[1]MT-GR-A'!$I$2:$J$789,2,FALSE)),VLOOKUP($B1372,'[1]MT-GR-A'!$I$2:$J$789,2,FALSE),"")</f>
        <v>0.03</v>
      </c>
      <c r="F1372" s="58" t="str">
        <f>IF(ISNUMBER(VLOOKUP($B1372,'[1]WT-HS-A'!$I$2:$J$1224,2,FALSE)),VLOOKUP($B1372,'[1]WT-HS-A'!$I$2:$J$1224,2,FALSE),"")</f>
        <v/>
      </c>
      <c r="G1372" s="58">
        <f>IF(ISNUMBER(VLOOKUP($B1372,'[1]KO-HS-A'!$I$2:$J$1229,2,FALSE)),VLOOKUP($B1372,'[1]KO-HS-A'!$I$2:$J$1229,2,FALSE),"")</f>
        <v>0.03</v>
      </c>
      <c r="H1372" s="58" t="str">
        <f>IF(ISNUMBER(VLOOKUP($B1372,'[1]MT-HS-A'!$I$2:$J$1362,2,FALSE)),VLOOKUP($B1372,'[1]MT-HS-A'!$I$2:$J$1362,2,FALSE),"")</f>
        <v/>
      </c>
      <c r="I1372" s="59" t="str">
        <f>IF(ISNUMBER(VLOOKUP($B1372,'[1]WT-GR-B'!$I$2:$J$585,2,FALSE)),VLOOKUP($B1372,'[1]WT-GR-B'!$I$2:$J$585,2,FALSE),"")</f>
        <v/>
      </c>
      <c r="J1372" s="58">
        <f>IF(ISNUMBER(VLOOKUP($B1372,'[1]KO-GR-B'!$I$2:$J$900,2,FALSE)),VLOOKUP($B1372,'[1]KO-GR-B'!$I$2:$J$900,2,FALSE),"")</f>
        <v>0.03</v>
      </c>
      <c r="K1372" s="58" t="str">
        <f>IF(ISNUMBER(VLOOKUP($B1372,'[1]MT-GR-B'!$I$2:$J$693,2,FALSE)),VLOOKUP($B1372,'[1]MT-GR-B'!$I$2:$J$693,2,FALSE),"")</f>
        <v/>
      </c>
      <c r="L1372" s="58" t="str">
        <f>IF(ISNUMBER(VLOOKUP($B1372,'[1]WT-HS-B'!$I$2:$J$1220,2,FALSE)),VLOOKUP($B1372,'[1]WT-HS-B'!$I$2:$J$1220,2,FALSE),"")</f>
        <v/>
      </c>
      <c r="M1372" s="58" t="str">
        <f>IF(ISNUMBER(VLOOKUP($B1372,'[1]KO-HS-B'!$I$2:$J$1046,2,FALSE)),VLOOKUP($B1372,'[1]KO-HS-B'!$I$2:$J$1046,2,FALSE),"")</f>
        <v/>
      </c>
      <c r="N1372" s="58" t="str">
        <f>IF(ISNUMBER(VLOOKUP($B1372,'[1]MT-HS-B'!$I$2:$J$773,2,FALSE)),VLOOKUP($B1372,'[1]MT-HS-B'!$I$2:$J$773,2,FALSE),"")</f>
        <v/>
      </c>
      <c r="O1372" s="40" t="str">
        <f t="shared" si="693"/>
        <v>NNF2_YEAST</v>
      </c>
      <c r="P1372" s="57" t="str">
        <f t="shared" si="694"/>
        <v/>
      </c>
      <c r="Q1372" s="57">
        <f t="shared" si="695"/>
        <v>0</v>
      </c>
      <c r="R1372" s="57" t="str">
        <f t="shared" si="696"/>
        <v/>
      </c>
      <c r="S1372" s="56" t="str">
        <f t="shared" si="697"/>
        <v>n/a</v>
      </c>
      <c r="T1372" s="55" t="str">
        <f t="shared" si="698"/>
        <v>n/a</v>
      </c>
      <c r="U1372" s="54" t="str">
        <f t="shared" si="699"/>
        <v>n/a</v>
      </c>
      <c r="V1372" s="53" t="str">
        <f t="shared" si="700"/>
        <v>GR only</v>
      </c>
      <c r="W1372" s="53">
        <f t="shared" si="701"/>
        <v>0</v>
      </c>
      <c r="X1372" s="53" t="str">
        <f t="shared" si="702"/>
        <v>GR only</v>
      </c>
      <c r="Y1372" s="52" t="str">
        <f t="shared" si="703"/>
        <v/>
      </c>
      <c r="Z1372" s="51" t="str">
        <f t="shared" si="704"/>
        <v>GR only</v>
      </c>
      <c r="AA1372" s="50" t="str">
        <f t="shared" si="705"/>
        <v/>
      </c>
      <c r="AB1372" s="40" t="str">
        <f t="shared" si="706"/>
        <v>NNF2</v>
      </c>
      <c r="AC1372" s="49">
        <f t="shared" si="707"/>
        <v>0.03</v>
      </c>
      <c r="AD1372" s="47">
        <f t="shared" si="708"/>
        <v>0.03</v>
      </c>
      <c r="AE1372" s="47">
        <f t="shared" si="709"/>
        <v>0.03</v>
      </c>
      <c r="AF1372" s="48">
        <f t="shared" si="710"/>
        <v>0</v>
      </c>
      <c r="AG1372" s="47">
        <f t="shared" si="711"/>
        <v>0.03</v>
      </c>
      <c r="AH1372" s="47">
        <f t="shared" si="712"/>
        <v>0</v>
      </c>
      <c r="AI1372" s="46">
        <f t="shared" si="713"/>
        <v>0</v>
      </c>
      <c r="AJ1372" s="43">
        <f t="shared" si="714"/>
        <v>1</v>
      </c>
      <c r="AK1372" s="43">
        <f t="shared" si="715"/>
        <v>0</v>
      </c>
      <c r="AL1372" s="45" t="str">
        <f t="shared" si="716"/>
        <v/>
      </c>
      <c r="AM1372" s="43" t="str">
        <f t="shared" si="717"/>
        <v/>
      </c>
      <c r="AN1372" s="42" t="str">
        <f t="shared" si="718"/>
        <v/>
      </c>
      <c r="AO1372" s="40" t="str">
        <f t="shared" si="719"/>
        <v>NNF2_YEAST</v>
      </c>
      <c r="AP1372" s="44" t="str">
        <f t="shared" si="720"/>
        <v/>
      </c>
      <c r="AQ1372" s="43">
        <f t="shared" si="721"/>
        <v>0</v>
      </c>
      <c r="AR1372" s="43" t="str">
        <f t="shared" si="722"/>
        <v/>
      </c>
      <c r="AS1372" s="43" t="str">
        <f t="shared" si="723"/>
        <v/>
      </c>
      <c r="AT1372" s="43" t="str">
        <f t="shared" si="724"/>
        <v/>
      </c>
      <c r="AU1372" s="42" t="str">
        <f t="shared" si="725"/>
        <v/>
      </c>
    </row>
    <row r="1373" spans="1:47" ht="15" x14ac:dyDescent="0.25">
      <c r="A1373" s="40" t="s">
        <v>4400</v>
      </c>
      <c r="B1373" s="40" t="s">
        <v>4399</v>
      </c>
      <c r="C1373" s="60" t="str">
        <f>IF(ISNUMBER(VLOOKUP(B1373,'[1]WT-GR-A'!I$2:J$693,2,FALSE)),VLOOKUP(B1373,'[1]WT-GR-A'!I$2:J$693,2,FALSE),"")</f>
        <v/>
      </c>
      <c r="D1373" s="58">
        <f>IF(ISNUMBER(VLOOKUP($B1373,'[1]KO-GR-A'!$I$2:$J$907,2,FALSE)),VLOOKUP($B1373,'[1]KO-GR-A'!$I$2:$J$907,2,FALSE),"")</f>
        <v>0.11</v>
      </c>
      <c r="E1373" s="58" t="str">
        <f>IF(ISNUMBER(VLOOKUP($B1373,'[1]MT-GR-A'!$I$2:$J$789,2,FALSE)),VLOOKUP($B1373,'[1]MT-GR-A'!$I$2:$J$789,2,FALSE),"")</f>
        <v/>
      </c>
      <c r="F1373" s="58" t="str">
        <f>IF(ISNUMBER(VLOOKUP($B1373,'[1]WT-HS-A'!$I$2:$J$1224,2,FALSE)),VLOOKUP($B1373,'[1]WT-HS-A'!$I$2:$J$1224,2,FALSE),"")</f>
        <v/>
      </c>
      <c r="G1373" s="58" t="str">
        <f>IF(ISNUMBER(VLOOKUP($B1373,'[1]KO-HS-A'!$I$2:$J$1229,2,FALSE)),VLOOKUP($B1373,'[1]KO-HS-A'!$I$2:$J$1229,2,FALSE),"")</f>
        <v/>
      </c>
      <c r="H1373" s="58" t="str">
        <f>IF(ISNUMBER(VLOOKUP($B1373,'[1]MT-HS-A'!$I$2:$J$1362,2,FALSE)),VLOOKUP($B1373,'[1]MT-HS-A'!$I$2:$J$1362,2,FALSE),"")</f>
        <v/>
      </c>
      <c r="I1373" s="59" t="str">
        <f>IF(ISNUMBER(VLOOKUP($B1373,'[1]WT-GR-B'!$I$2:$J$585,2,FALSE)),VLOOKUP($B1373,'[1]WT-GR-B'!$I$2:$J$585,2,FALSE),"")</f>
        <v/>
      </c>
      <c r="J1373" s="58" t="str">
        <f>IF(ISNUMBER(VLOOKUP($B1373,'[1]KO-GR-B'!$I$2:$J$900,2,FALSE)),VLOOKUP($B1373,'[1]KO-GR-B'!$I$2:$J$900,2,FALSE),"")</f>
        <v/>
      </c>
      <c r="K1373" s="58" t="str">
        <f>IF(ISNUMBER(VLOOKUP($B1373,'[1]MT-GR-B'!$I$2:$J$693,2,FALSE)),VLOOKUP($B1373,'[1]MT-GR-B'!$I$2:$J$693,2,FALSE),"")</f>
        <v/>
      </c>
      <c r="L1373" s="58" t="str">
        <f>IF(ISNUMBER(VLOOKUP($B1373,'[1]WT-HS-B'!$I$2:$J$1220,2,FALSE)),VLOOKUP($B1373,'[1]WT-HS-B'!$I$2:$J$1220,2,FALSE),"")</f>
        <v/>
      </c>
      <c r="M1373" s="58" t="str">
        <f>IF(ISNUMBER(VLOOKUP($B1373,'[1]KO-HS-B'!$I$2:$J$1046,2,FALSE)),VLOOKUP($B1373,'[1]KO-HS-B'!$I$2:$J$1046,2,FALSE),"")</f>
        <v/>
      </c>
      <c r="N1373" s="58" t="str">
        <f>IF(ISNUMBER(VLOOKUP($B1373,'[1]MT-HS-B'!$I$2:$J$773,2,FALSE)),VLOOKUP($B1373,'[1]MT-HS-B'!$I$2:$J$773,2,FALSE),"")</f>
        <v/>
      </c>
      <c r="O1373" s="40" t="str">
        <f t="shared" si="693"/>
        <v>NSG1_YEAST</v>
      </c>
      <c r="P1373" s="57" t="str">
        <f t="shared" si="694"/>
        <v/>
      </c>
      <c r="Q1373" s="57" t="str">
        <f t="shared" si="695"/>
        <v/>
      </c>
      <c r="R1373" s="57" t="str">
        <f t="shared" si="696"/>
        <v/>
      </c>
      <c r="S1373" s="56" t="str">
        <f t="shared" si="697"/>
        <v>n/a</v>
      </c>
      <c r="T1373" s="55" t="str">
        <f t="shared" si="698"/>
        <v>n/a</v>
      </c>
      <c r="U1373" s="54" t="str">
        <f t="shared" si="699"/>
        <v>n/a</v>
      </c>
      <c r="V1373" s="53" t="str">
        <f t="shared" si="700"/>
        <v/>
      </c>
      <c r="W1373" s="53" t="str">
        <f t="shared" si="701"/>
        <v>GR only</v>
      </c>
      <c r="X1373" s="53" t="str">
        <f t="shared" si="702"/>
        <v/>
      </c>
      <c r="Y1373" s="52" t="str">
        <f t="shared" si="703"/>
        <v/>
      </c>
      <c r="Z1373" s="51" t="str">
        <f t="shared" si="704"/>
        <v/>
      </c>
      <c r="AA1373" s="50" t="str">
        <f t="shared" si="705"/>
        <v/>
      </c>
      <c r="AB1373" s="40" t="str">
        <f t="shared" si="706"/>
        <v>NSG1</v>
      </c>
      <c r="AC1373" s="49">
        <f t="shared" si="707"/>
        <v>0</v>
      </c>
      <c r="AD1373" s="47">
        <f t="shared" si="708"/>
        <v>0.11</v>
      </c>
      <c r="AE1373" s="47">
        <f t="shared" si="709"/>
        <v>0</v>
      </c>
      <c r="AF1373" s="48">
        <f t="shared" si="710"/>
        <v>0</v>
      </c>
      <c r="AG1373" s="47">
        <f t="shared" si="711"/>
        <v>0</v>
      </c>
      <c r="AH1373" s="47">
        <f t="shared" si="712"/>
        <v>0</v>
      </c>
      <c r="AI1373" s="46" t="str">
        <f t="shared" si="713"/>
        <v/>
      </c>
      <c r="AJ1373" s="43">
        <f t="shared" si="714"/>
        <v>0</v>
      </c>
      <c r="AK1373" s="43" t="str">
        <f t="shared" si="715"/>
        <v/>
      </c>
      <c r="AL1373" s="45" t="str">
        <f t="shared" si="716"/>
        <v/>
      </c>
      <c r="AM1373" s="43" t="str">
        <f t="shared" si="717"/>
        <v/>
      </c>
      <c r="AN1373" s="42" t="str">
        <f t="shared" si="718"/>
        <v/>
      </c>
      <c r="AO1373" s="40" t="str">
        <f t="shared" si="719"/>
        <v>NSG1_YEAST</v>
      </c>
      <c r="AP1373" s="44" t="str">
        <f t="shared" si="720"/>
        <v/>
      </c>
      <c r="AQ1373" s="43" t="str">
        <f t="shared" si="721"/>
        <v/>
      </c>
      <c r="AR1373" s="43" t="str">
        <f t="shared" si="722"/>
        <v/>
      </c>
      <c r="AS1373" s="43" t="str">
        <f t="shared" si="723"/>
        <v/>
      </c>
      <c r="AT1373" s="43" t="str">
        <f t="shared" si="724"/>
        <v/>
      </c>
      <c r="AU1373" s="42" t="str">
        <f t="shared" si="725"/>
        <v/>
      </c>
    </row>
    <row r="1374" spans="1:47" ht="15" x14ac:dyDescent="0.25">
      <c r="A1374" s="40" t="s">
        <v>4398</v>
      </c>
      <c r="B1374" s="40" t="s">
        <v>4397</v>
      </c>
      <c r="C1374" s="60" t="str">
        <f>IF(ISNUMBER(VLOOKUP(B1374,'[1]WT-GR-A'!I$2:J$693,2,FALSE)),VLOOKUP(B1374,'[1]WT-GR-A'!I$2:J$693,2,FALSE),"")</f>
        <v/>
      </c>
      <c r="D1374" s="58" t="str">
        <f>IF(ISNUMBER(VLOOKUP($B1374,'[1]KO-GR-A'!$I$2:$J$907,2,FALSE)),VLOOKUP($B1374,'[1]KO-GR-A'!$I$2:$J$907,2,FALSE),"")</f>
        <v/>
      </c>
      <c r="E1374" s="58" t="str">
        <f>IF(ISNUMBER(VLOOKUP($B1374,'[1]MT-GR-A'!$I$2:$J$789,2,FALSE)),VLOOKUP($B1374,'[1]MT-GR-A'!$I$2:$J$789,2,FALSE),"")</f>
        <v/>
      </c>
      <c r="F1374" s="58">
        <f>IF(ISNUMBER(VLOOKUP($B1374,'[1]WT-HS-A'!$I$2:$J$1224,2,FALSE)),VLOOKUP($B1374,'[1]WT-HS-A'!$I$2:$J$1224,2,FALSE),"")</f>
        <v>7.0000000000000007E-2</v>
      </c>
      <c r="G1374" s="58">
        <f>IF(ISNUMBER(VLOOKUP($B1374,'[1]KO-HS-A'!$I$2:$J$1229,2,FALSE)),VLOOKUP($B1374,'[1]KO-HS-A'!$I$2:$J$1229,2,FALSE),"")</f>
        <v>7.0000000000000007E-2</v>
      </c>
      <c r="H1374" s="58">
        <f>IF(ISNUMBER(VLOOKUP($B1374,'[1]MT-HS-A'!$I$2:$J$1362,2,FALSE)),VLOOKUP($B1374,'[1]MT-HS-A'!$I$2:$J$1362,2,FALSE),"")</f>
        <v>7.0000000000000007E-2</v>
      </c>
      <c r="I1374" s="59" t="str">
        <f>IF(ISNUMBER(VLOOKUP($B1374,'[1]WT-GR-B'!$I$2:$J$585,2,FALSE)),VLOOKUP($B1374,'[1]WT-GR-B'!$I$2:$J$585,2,FALSE),"")</f>
        <v/>
      </c>
      <c r="J1374" s="58" t="str">
        <f>IF(ISNUMBER(VLOOKUP($B1374,'[1]KO-GR-B'!$I$2:$J$900,2,FALSE)),VLOOKUP($B1374,'[1]KO-GR-B'!$I$2:$J$900,2,FALSE),"")</f>
        <v/>
      </c>
      <c r="K1374" s="58" t="str">
        <f>IF(ISNUMBER(VLOOKUP($B1374,'[1]MT-GR-B'!$I$2:$J$693,2,FALSE)),VLOOKUP($B1374,'[1]MT-GR-B'!$I$2:$J$693,2,FALSE),"")</f>
        <v/>
      </c>
      <c r="L1374" s="58">
        <f>IF(ISNUMBER(VLOOKUP($B1374,'[1]WT-HS-B'!$I$2:$J$1220,2,FALSE)),VLOOKUP($B1374,'[1]WT-HS-B'!$I$2:$J$1220,2,FALSE),"")</f>
        <v>7.0000000000000007E-2</v>
      </c>
      <c r="M1374" s="58">
        <f>IF(ISNUMBER(VLOOKUP($B1374,'[1]KO-HS-B'!$I$2:$J$1046,2,FALSE)),VLOOKUP($B1374,'[1]KO-HS-B'!$I$2:$J$1046,2,FALSE),"")</f>
        <v>7.0000000000000007E-2</v>
      </c>
      <c r="N1374" s="58" t="str">
        <f>IF(ISNUMBER(VLOOKUP($B1374,'[1]MT-HS-B'!$I$2:$J$773,2,FALSE)),VLOOKUP($B1374,'[1]MT-HS-B'!$I$2:$J$773,2,FALSE),"")</f>
        <v/>
      </c>
      <c r="O1374" s="40" t="str">
        <f t="shared" si="693"/>
        <v>NTA1_YEAST</v>
      </c>
      <c r="P1374" s="57" t="str">
        <f t="shared" si="694"/>
        <v>HS only</v>
      </c>
      <c r="Q1374" s="57" t="str">
        <f t="shared" si="695"/>
        <v>HS only</v>
      </c>
      <c r="R1374" s="57" t="str">
        <f t="shared" si="696"/>
        <v/>
      </c>
      <c r="S1374" s="56" t="str">
        <f t="shared" si="697"/>
        <v>n/a</v>
      </c>
      <c r="T1374" s="55" t="str">
        <f t="shared" si="698"/>
        <v>n/a</v>
      </c>
      <c r="U1374" s="54" t="str">
        <f t="shared" si="699"/>
        <v>n/a</v>
      </c>
      <c r="V1374" s="53" t="str">
        <f t="shared" si="700"/>
        <v>HS only</v>
      </c>
      <c r="W1374" s="53" t="str">
        <f t="shared" si="701"/>
        <v>HS only</v>
      </c>
      <c r="X1374" s="53" t="str">
        <f t="shared" si="702"/>
        <v>HS only</v>
      </c>
      <c r="Y1374" s="52" t="str">
        <f t="shared" si="703"/>
        <v>HS only</v>
      </c>
      <c r="Z1374" s="51" t="str">
        <f t="shared" si="704"/>
        <v>HS only</v>
      </c>
      <c r="AA1374" s="50" t="str">
        <f t="shared" si="705"/>
        <v/>
      </c>
      <c r="AB1374" s="40" t="str">
        <f t="shared" si="706"/>
        <v>NTA1</v>
      </c>
      <c r="AC1374" s="49">
        <f t="shared" si="707"/>
        <v>0</v>
      </c>
      <c r="AD1374" s="47">
        <f t="shared" si="708"/>
        <v>0</v>
      </c>
      <c r="AE1374" s="47">
        <f t="shared" si="709"/>
        <v>0</v>
      </c>
      <c r="AF1374" s="48">
        <f t="shared" si="710"/>
        <v>7.0000000000000007E-2</v>
      </c>
      <c r="AG1374" s="47">
        <f t="shared" si="711"/>
        <v>7.0000000000000007E-2</v>
      </c>
      <c r="AH1374" s="47">
        <f t="shared" si="712"/>
        <v>7.0000000000000007E-2</v>
      </c>
      <c r="AI1374" s="46" t="str">
        <f t="shared" si="713"/>
        <v>HS Only</v>
      </c>
      <c r="AJ1374" s="43" t="str">
        <f t="shared" si="714"/>
        <v>HS Only</v>
      </c>
      <c r="AK1374" s="43" t="str">
        <f t="shared" si="715"/>
        <v>HS Only</v>
      </c>
      <c r="AL1374" s="45" t="str">
        <f t="shared" si="716"/>
        <v/>
      </c>
      <c r="AM1374" s="43" t="str">
        <f t="shared" si="717"/>
        <v/>
      </c>
      <c r="AN1374" s="42" t="str">
        <f t="shared" si="718"/>
        <v/>
      </c>
      <c r="AO1374" s="40" t="str">
        <f t="shared" si="719"/>
        <v>NTA1_YEAST</v>
      </c>
      <c r="AP1374" s="44" t="str">
        <f t="shared" si="720"/>
        <v/>
      </c>
      <c r="AQ1374" s="43" t="str">
        <f t="shared" si="721"/>
        <v/>
      </c>
      <c r="AR1374" s="43" t="str">
        <f t="shared" si="722"/>
        <v/>
      </c>
      <c r="AS1374" s="43">
        <f t="shared" si="723"/>
        <v>0</v>
      </c>
      <c r="AT1374" s="43">
        <f t="shared" si="724"/>
        <v>0</v>
      </c>
      <c r="AU1374" s="42" t="str">
        <f t="shared" si="725"/>
        <v/>
      </c>
    </row>
    <row r="1375" spans="1:47" ht="15" x14ac:dyDescent="0.25">
      <c r="A1375" s="40" t="s">
        <v>4396</v>
      </c>
      <c r="B1375" s="40" t="s">
        <v>4395</v>
      </c>
      <c r="C1375" s="60">
        <f>IF(ISNUMBER(VLOOKUP(B1375,'[1]WT-GR-A'!I$2:J$693,2,FALSE)),VLOOKUP(B1375,'[1]WT-GR-A'!I$2:J$693,2,FALSE),"")</f>
        <v>0.04</v>
      </c>
      <c r="D1375" s="58" t="str">
        <f>IF(ISNUMBER(VLOOKUP($B1375,'[1]KO-GR-A'!$I$2:$J$907,2,FALSE)),VLOOKUP($B1375,'[1]KO-GR-A'!$I$2:$J$907,2,FALSE),"")</f>
        <v/>
      </c>
      <c r="E1375" s="58">
        <f>IF(ISNUMBER(VLOOKUP($B1375,'[1]MT-GR-A'!$I$2:$J$789,2,FALSE)),VLOOKUP($B1375,'[1]MT-GR-A'!$I$2:$J$789,2,FALSE),"")</f>
        <v>0.04</v>
      </c>
      <c r="F1375" s="58" t="str">
        <f>IF(ISNUMBER(VLOOKUP($B1375,'[1]WT-HS-A'!$I$2:$J$1224,2,FALSE)),VLOOKUP($B1375,'[1]WT-HS-A'!$I$2:$J$1224,2,FALSE),"")</f>
        <v/>
      </c>
      <c r="G1375" s="58" t="str">
        <f>IF(ISNUMBER(VLOOKUP($B1375,'[1]KO-HS-A'!$I$2:$J$1229,2,FALSE)),VLOOKUP($B1375,'[1]KO-HS-A'!$I$2:$J$1229,2,FALSE),"")</f>
        <v/>
      </c>
      <c r="H1375" s="58">
        <f>IF(ISNUMBER(VLOOKUP($B1375,'[1]MT-HS-A'!$I$2:$J$1362,2,FALSE)),VLOOKUP($B1375,'[1]MT-HS-A'!$I$2:$J$1362,2,FALSE),"")</f>
        <v>0.04</v>
      </c>
      <c r="I1375" s="59" t="str">
        <f>IF(ISNUMBER(VLOOKUP($B1375,'[1]WT-GR-B'!$I$2:$J$585,2,FALSE)),VLOOKUP($B1375,'[1]WT-GR-B'!$I$2:$J$585,2,FALSE),"")</f>
        <v/>
      </c>
      <c r="J1375" s="58">
        <f>IF(ISNUMBER(VLOOKUP($B1375,'[1]KO-GR-B'!$I$2:$J$900,2,FALSE)),VLOOKUP($B1375,'[1]KO-GR-B'!$I$2:$J$900,2,FALSE),"")</f>
        <v>0.08</v>
      </c>
      <c r="K1375" s="58">
        <f>IF(ISNUMBER(VLOOKUP($B1375,'[1]MT-GR-B'!$I$2:$J$693,2,FALSE)),VLOOKUP($B1375,'[1]MT-GR-B'!$I$2:$J$693,2,FALSE),"")</f>
        <v>0.04</v>
      </c>
      <c r="L1375" s="58" t="str">
        <f>IF(ISNUMBER(VLOOKUP($B1375,'[1]WT-HS-B'!$I$2:$J$1220,2,FALSE)),VLOOKUP($B1375,'[1]WT-HS-B'!$I$2:$J$1220,2,FALSE),"")</f>
        <v/>
      </c>
      <c r="M1375" s="58" t="str">
        <f>IF(ISNUMBER(VLOOKUP($B1375,'[1]KO-HS-B'!$I$2:$J$1046,2,FALSE)),VLOOKUP($B1375,'[1]KO-HS-B'!$I$2:$J$1046,2,FALSE),"")</f>
        <v/>
      </c>
      <c r="N1375" s="58" t="str">
        <f>IF(ISNUMBER(VLOOKUP($B1375,'[1]MT-HS-B'!$I$2:$J$773,2,FALSE)),VLOOKUP($B1375,'[1]MT-HS-B'!$I$2:$J$773,2,FALSE),"")</f>
        <v/>
      </c>
      <c r="O1375" s="40" t="str">
        <f t="shared" si="693"/>
        <v>NUD1_YEAST</v>
      </c>
      <c r="P1375" s="57" t="str">
        <f t="shared" si="694"/>
        <v/>
      </c>
      <c r="Q1375" s="57" t="str">
        <f t="shared" si="695"/>
        <v/>
      </c>
      <c r="R1375" s="57">
        <f t="shared" si="696"/>
        <v>0</v>
      </c>
      <c r="S1375" s="56" t="str">
        <f t="shared" si="697"/>
        <v>n/a</v>
      </c>
      <c r="T1375" s="55" t="str">
        <f t="shared" si="698"/>
        <v>n/a</v>
      </c>
      <c r="U1375" s="54" t="str">
        <f t="shared" si="699"/>
        <v>n/a</v>
      </c>
      <c r="V1375" s="53" t="str">
        <f t="shared" si="700"/>
        <v>GR only</v>
      </c>
      <c r="W1375" s="53" t="str">
        <f t="shared" si="701"/>
        <v/>
      </c>
      <c r="X1375" s="53">
        <f t="shared" si="702"/>
        <v>0</v>
      </c>
      <c r="Y1375" s="52" t="str">
        <f t="shared" si="703"/>
        <v/>
      </c>
      <c r="Z1375" s="51" t="str">
        <f t="shared" si="704"/>
        <v>GR only</v>
      </c>
      <c r="AA1375" s="50" t="str">
        <f t="shared" si="705"/>
        <v>GR only</v>
      </c>
      <c r="AB1375" s="40" t="str">
        <f t="shared" si="706"/>
        <v>NUD1</v>
      </c>
      <c r="AC1375" s="49">
        <f t="shared" si="707"/>
        <v>0.04</v>
      </c>
      <c r="AD1375" s="47">
        <f t="shared" si="708"/>
        <v>0.08</v>
      </c>
      <c r="AE1375" s="47">
        <f t="shared" si="709"/>
        <v>0.04</v>
      </c>
      <c r="AF1375" s="48">
        <f t="shared" si="710"/>
        <v>0</v>
      </c>
      <c r="AG1375" s="47">
        <f t="shared" si="711"/>
        <v>0</v>
      </c>
      <c r="AH1375" s="47">
        <f t="shared" si="712"/>
        <v>0.04</v>
      </c>
      <c r="AI1375" s="46">
        <f t="shared" si="713"/>
        <v>0</v>
      </c>
      <c r="AJ1375" s="43">
        <f t="shared" si="714"/>
        <v>0</v>
      </c>
      <c r="AK1375" s="43">
        <f t="shared" si="715"/>
        <v>1</v>
      </c>
      <c r="AL1375" s="45" t="str">
        <f t="shared" si="716"/>
        <v/>
      </c>
      <c r="AM1375" s="43" t="str">
        <f t="shared" si="717"/>
        <v/>
      </c>
      <c r="AN1375" s="42" t="str">
        <f t="shared" si="718"/>
        <v/>
      </c>
      <c r="AO1375" s="40" t="str">
        <f t="shared" si="719"/>
        <v>NUD1_YEAST</v>
      </c>
      <c r="AP1375" s="44" t="str">
        <f t="shared" si="720"/>
        <v/>
      </c>
      <c r="AQ1375" s="43" t="str">
        <f t="shared" si="721"/>
        <v/>
      </c>
      <c r="AR1375" s="43">
        <f t="shared" si="722"/>
        <v>0</v>
      </c>
      <c r="AS1375" s="43" t="str">
        <f t="shared" si="723"/>
        <v/>
      </c>
      <c r="AT1375" s="43" t="str">
        <f t="shared" si="724"/>
        <v/>
      </c>
      <c r="AU1375" s="42" t="str">
        <f t="shared" si="725"/>
        <v/>
      </c>
    </row>
    <row r="1376" spans="1:47" ht="15" x14ac:dyDescent="0.25">
      <c r="A1376" s="40" t="s">
        <v>4394</v>
      </c>
      <c r="B1376" s="40" t="s">
        <v>4393</v>
      </c>
      <c r="C1376" s="60">
        <f>IF(ISNUMBER(VLOOKUP(B1376,'[1]WT-GR-A'!I$2:J$693,2,FALSE)),VLOOKUP(B1376,'[1]WT-GR-A'!I$2:J$693,2,FALSE),"")</f>
        <v>0.06</v>
      </c>
      <c r="D1376" s="58">
        <f>IF(ISNUMBER(VLOOKUP($B1376,'[1]KO-GR-A'!$I$2:$J$907,2,FALSE)),VLOOKUP($B1376,'[1]KO-GR-A'!$I$2:$J$907,2,FALSE),"")</f>
        <v>0.32</v>
      </c>
      <c r="E1376" s="58">
        <f>IF(ISNUMBER(VLOOKUP($B1376,'[1]MT-GR-A'!$I$2:$J$789,2,FALSE)),VLOOKUP($B1376,'[1]MT-GR-A'!$I$2:$J$789,2,FALSE),"")</f>
        <v>0.17</v>
      </c>
      <c r="F1376" s="58">
        <f>IF(ISNUMBER(VLOOKUP($B1376,'[1]WT-HS-A'!$I$2:$J$1224,2,FALSE)),VLOOKUP($B1376,'[1]WT-HS-A'!$I$2:$J$1224,2,FALSE),"")</f>
        <v>0.1</v>
      </c>
      <c r="G1376" s="58">
        <f>IF(ISNUMBER(VLOOKUP($B1376,'[1]KO-HS-A'!$I$2:$J$1229,2,FALSE)),VLOOKUP($B1376,'[1]KO-HS-A'!$I$2:$J$1229,2,FALSE),"")</f>
        <v>0.06</v>
      </c>
      <c r="H1376" s="58">
        <f>IF(ISNUMBER(VLOOKUP($B1376,'[1]MT-HS-A'!$I$2:$J$1362,2,FALSE)),VLOOKUP($B1376,'[1]MT-HS-A'!$I$2:$J$1362,2,FALSE),"")</f>
        <v>0.21</v>
      </c>
      <c r="I1376" s="59">
        <f>IF(ISNUMBER(VLOOKUP($B1376,'[1]WT-GR-B'!$I$2:$J$585,2,FALSE)),VLOOKUP($B1376,'[1]WT-GR-B'!$I$2:$J$585,2,FALSE),"")</f>
        <v>0.06</v>
      </c>
      <c r="J1376" s="58">
        <f>IF(ISNUMBER(VLOOKUP($B1376,'[1]KO-GR-B'!$I$2:$J$900,2,FALSE)),VLOOKUP($B1376,'[1]KO-GR-B'!$I$2:$J$900,2,FALSE),"")</f>
        <v>0.65</v>
      </c>
      <c r="K1376" s="58">
        <f>IF(ISNUMBER(VLOOKUP($B1376,'[1]MT-GR-B'!$I$2:$J$693,2,FALSE)),VLOOKUP($B1376,'[1]MT-GR-B'!$I$2:$J$693,2,FALSE),"")</f>
        <v>0.37</v>
      </c>
      <c r="L1376" s="58">
        <f>IF(ISNUMBER(VLOOKUP($B1376,'[1]WT-HS-B'!$I$2:$J$1220,2,FALSE)),VLOOKUP($B1376,'[1]WT-HS-B'!$I$2:$J$1220,2,FALSE),"")</f>
        <v>0.1</v>
      </c>
      <c r="M1376" s="58">
        <f>IF(ISNUMBER(VLOOKUP($B1376,'[1]KO-HS-B'!$I$2:$J$1046,2,FALSE)),VLOOKUP($B1376,'[1]KO-HS-B'!$I$2:$J$1046,2,FALSE),"")</f>
        <v>0.06</v>
      </c>
      <c r="N1376" s="58" t="str">
        <f>IF(ISNUMBER(VLOOKUP($B1376,'[1]MT-HS-B'!$I$2:$J$773,2,FALSE)),VLOOKUP($B1376,'[1]MT-HS-B'!$I$2:$J$773,2,FALSE),"")</f>
        <v/>
      </c>
      <c r="O1376" s="40" t="str">
        <f t="shared" si="693"/>
        <v>NUF1_YEAST</v>
      </c>
      <c r="P1376" s="57">
        <f t="shared" si="694"/>
        <v>0.66666666666666685</v>
      </c>
      <c r="Q1376" s="57">
        <f t="shared" si="695"/>
        <v>-0.8600961538461539</v>
      </c>
      <c r="R1376" s="57">
        <f t="shared" si="696"/>
        <v>0.23529411764705868</v>
      </c>
      <c r="S1376" s="56">
        <f t="shared" si="697"/>
        <v>0</v>
      </c>
      <c r="T1376" s="55">
        <f t="shared" si="698"/>
        <v>4.7596153846153899E-2</v>
      </c>
      <c r="U1376" s="54" t="str">
        <f t="shared" si="699"/>
        <v>n/a</v>
      </c>
      <c r="V1376" s="53">
        <f t="shared" si="700"/>
        <v>0.66666666666666685</v>
      </c>
      <c r="W1376" s="53">
        <f t="shared" si="701"/>
        <v>-0.8125</v>
      </c>
      <c r="X1376" s="53">
        <f t="shared" si="702"/>
        <v>0.23529411764705868</v>
      </c>
      <c r="Y1376" s="52">
        <f t="shared" si="703"/>
        <v>0.66666666666666685</v>
      </c>
      <c r="Z1376" s="51">
        <f t="shared" si="704"/>
        <v>-0.9076923076923078</v>
      </c>
      <c r="AA1376" s="50" t="str">
        <f t="shared" si="705"/>
        <v>GR only</v>
      </c>
      <c r="AB1376" s="40" t="str">
        <f t="shared" si="706"/>
        <v>NUF1</v>
      </c>
      <c r="AC1376" s="49">
        <f t="shared" si="707"/>
        <v>0.06</v>
      </c>
      <c r="AD1376" s="47">
        <f t="shared" si="708"/>
        <v>0.48499999999999999</v>
      </c>
      <c r="AE1376" s="47">
        <f t="shared" si="709"/>
        <v>0.27</v>
      </c>
      <c r="AF1376" s="48">
        <f t="shared" si="710"/>
        <v>0.1</v>
      </c>
      <c r="AG1376" s="47">
        <f t="shared" si="711"/>
        <v>0.06</v>
      </c>
      <c r="AH1376" s="47">
        <f t="shared" si="712"/>
        <v>0.21</v>
      </c>
      <c r="AI1376" s="46">
        <f t="shared" si="713"/>
        <v>1.6666666666666667</v>
      </c>
      <c r="AJ1376" s="43">
        <f t="shared" si="714"/>
        <v>0.12371134020618557</v>
      </c>
      <c r="AK1376" s="43">
        <f t="shared" si="715"/>
        <v>0.77777777777777768</v>
      </c>
      <c r="AL1376" s="45">
        <f t="shared" si="716"/>
        <v>0</v>
      </c>
      <c r="AM1376" s="43">
        <f t="shared" si="717"/>
        <v>6.7311126286027118E-2</v>
      </c>
      <c r="AN1376" s="42" t="str">
        <f t="shared" si="718"/>
        <v/>
      </c>
      <c r="AO1376" s="40" t="str">
        <f t="shared" si="719"/>
        <v>NUF1_YEAST</v>
      </c>
      <c r="AP1376" s="44">
        <f t="shared" si="720"/>
        <v>0</v>
      </c>
      <c r="AQ1376" s="43">
        <f t="shared" si="721"/>
        <v>0.2333452377915608</v>
      </c>
      <c r="AR1376" s="43">
        <f t="shared" si="722"/>
        <v>0.14142135623730948</v>
      </c>
      <c r="AS1376" s="43">
        <f t="shared" si="723"/>
        <v>0</v>
      </c>
      <c r="AT1376" s="43">
        <f t="shared" si="724"/>
        <v>0</v>
      </c>
      <c r="AU1376" s="42" t="str">
        <f t="shared" si="725"/>
        <v/>
      </c>
    </row>
    <row r="1377" spans="1:47" ht="15" x14ac:dyDescent="0.25">
      <c r="A1377" s="40" t="s">
        <v>4392</v>
      </c>
      <c r="B1377" s="40" t="s">
        <v>4391</v>
      </c>
      <c r="C1377" s="60" t="str">
        <f>IF(ISNUMBER(VLOOKUP(B1377,'[1]WT-GR-A'!I$2:J$693,2,FALSE)),VLOOKUP(B1377,'[1]WT-GR-A'!I$2:J$693,2,FALSE),"")</f>
        <v/>
      </c>
      <c r="D1377" s="58" t="str">
        <f>IF(ISNUMBER(VLOOKUP($B1377,'[1]KO-GR-A'!$I$2:$J$907,2,FALSE)),VLOOKUP($B1377,'[1]KO-GR-A'!$I$2:$J$907,2,FALSE),"")</f>
        <v/>
      </c>
      <c r="E1377" s="58" t="str">
        <f>IF(ISNUMBER(VLOOKUP($B1377,'[1]MT-GR-A'!$I$2:$J$789,2,FALSE)),VLOOKUP($B1377,'[1]MT-GR-A'!$I$2:$J$789,2,FALSE),"")</f>
        <v/>
      </c>
      <c r="F1377" s="58" t="str">
        <f>IF(ISNUMBER(VLOOKUP($B1377,'[1]WT-HS-A'!$I$2:$J$1224,2,FALSE)),VLOOKUP($B1377,'[1]WT-HS-A'!$I$2:$J$1224,2,FALSE),"")</f>
        <v/>
      </c>
      <c r="G1377" s="58">
        <f>IF(ISNUMBER(VLOOKUP($B1377,'[1]KO-HS-A'!$I$2:$J$1229,2,FALSE)),VLOOKUP($B1377,'[1]KO-HS-A'!$I$2:$J$1229,2,FALSE),"")</f>
        <v>0.09</v>
      </c>
      <c r="H1377" s="58">
        <f>IF(ISNUMBER(VLOOKUP($B1377,'[1]MT-HS-A'!$I$2:$J$1362,2,FALSE)),VLOOKUP($B1377,'[1]MT-HS-A'!$I$2:$J$1362,2,FALSE),"")</f>
        <v>0.09</v>
      </c>
      <c r="I1377" s="59" t="str">
        <f>IF(ISNUMBER(VLOOKUP($B1377,'[1]WT-GR-B'!$I$2:$J$585,2,FALSE)),VLOOKUP($B1377,'[1]WT-GR-B'!$I$2:$J$585,2,FALSE),"")</f>
        <v/>
      </c>
      <c r="J1377" s="58">
        <f>IF(ISNUMBER(VLOOKUP($B1377,'[1]KO-GR-B'!$I$2:$J$900,2,FALSE)),VLOOKUP($B1377,'[1]KO-GR-B'!$I$2:$J$900,2,FALSE),"")</f>
        <v>0.09</v>
      </c>
      <c r="K1377" s="58" t="str">
        <f>IF(ISNUMBER(VLOOKUP($B1377,'[1]MT-GR-B'!$I$2:$J$693,2,FALSE)),VLOOKUP($B1377,'[1]MT-GR-B'!$I$2:$J$693,2,FALSE),"")</f>
        <v/>
      </c>
      <c r="L1377" s="58">
        <f>IF(ISNUMBER(VLOOKUP($B1377,'[1]WT-HS-B'!$I$2:$J$1220,2,FALSE)),VLOOKUP($B1377,'[1]WT-HS-B'!$I$2:$J$1220,2,FALSE),"")</f>
        <v>0.09</v>
      </c>
      <c r="M1377" s="58">
        <f>IF(ISNUMBER(VLOOKUP($B1377,'[1]KO-HS-B'!$I$2:$J$1046,2,FALSE)),VLOOKUP($B1377,'[1]KO-HS-B'!$I$2:$J$1046,2,FALSE),"")</f>
        <v>0.18</v>
      </c>
      <c r="N1377" s="58" t="str">
        <f>IF(ISNUMBER(VLOOKUP($B1377,'[1]MT-HS-B'!$I$2:$J$773,2,FALSE)),VLOOKUP($B1377,'[1]MT-HS-B'!$I$2:$J$773,2,FALSE),"")</f>
        <v/>
      </c>
      <c r="O1377" s="40" t="str">
        <f t="shared" si="693"/>
        <v>OCA4_YEAST</v>
      </c>
      <c r="P1377" s="57" t="str">
        <f t="shared" si="694"/>
        <v/>
      </c>
      <c r="Q1377" s="57">
        <f t="shared" si="695"/>
        <v>1</v>
      </c>
      <c r="R1377" s="57" t="str">
        <f t="shared" si="696"/>
        <v/>
      </c>
      <c r="S1377" s="56" t="str">
        <f t="shared" si="697"/>
        <v>n/a</v>
      </c>
      <c r="T1377" s="55" t="str">
        <f t="shared" si="698"/>
        <v>n/a</v>
      </c>
      <c r="U1377" s="54" t="str">
        <f t="shared" si="699"/>
        <v>n/a</v>
      </c>
      <c r="V1377" s="53" t="str">
        <f t="shared" si="700"/>
        <v/>
      </c>
      <c r="W1377" s="53" t="str">
        <f t="shared" si="701"/>
        <v>HS only</v>
      </c>
      <c r="X1377" s="53" t="str">
        <f t="shared" si="702"/>
        <v>HS only</v>
      </c>
      <c r="Y1377" s="52" t="str">
        <f t="shared" si="703"/>
        <v>HS only</v>
      </c>
      <c r="Z1377" s="51">
        <f t="shared" si="704"/>
        <v>1</v>
      </c>
      <c r="AA1377" s="50" t="str">
        <f t="shared" si="705"/>
        <v/>
      </c>
      <c r="AB1377" s="40" t="str">
        <f t="shared" si="706"/>
        <v>OCA4</v>
      </c>
      <c r="AC1377" s="49">
        <f t="shared" si="707"/>
        <v>0</v>
      </c>
      <c r="AD1377" s="47">
        <f t="shared" si="708"/>
        <v>0.09</v>
      </c>
      <c r="AE1377" s="47">
        <f t="shared" si="709"/>
        <v>0</v>
      </c>
      <c r="AF1377" s="48">
        <f t="shared" si="710"/>
        <v>0.09</v>
      </c>
      <c r="AG1377" s="47">
        <f t="shared" si="711"/>
        <v>0.13500000000000001</v>
      </c>
      <c r="AH1377" s="47">
        <f t="shared" si="712"/>
        <v>0.09</v>
      </c>
      <c r="AI1377" s="46" t="str">
        <f t="shared" si="713"/>
        <v>HS Only</v>
      </c>
      <c r="AJ1377" s="43">
        <f t="shared" si="714"/>
        <v>1.5000000000000002</v>
      </c>
      <c r="AK1377" s="43" t="str">
        <f t="shared" si="715"/>
        <v>HS Only</v>
      </c>
      <c r="AL1377" s="45" t="str">
        <f t="shared" si="716"/>
        <v/>
      </c>
      <c r="AM1377" s="43" t="str">
        <f t="shared" si="717"/>
        <v/>
      </c>
      <c r="AN1377" s="42" t="str">
        <f t="shared" si="718"/>
        <v/>
      </c>
      <c r="AO1377" s="40" t="str">
        <f t="shared" si="719"/>
        <v>OCA4_YEAST</v>
      </c>
      <c r="AP1377" s="44" t="str">
        <f t="shared" si="720"/>
        <v/>
      </c>
      <c r="AQ1377" s="43" t="str">
        <f t="shared" si="721"/>
        <v/>
      </c>
      <c r="AR1377" s="43" t="str">
        <f t="shared" si="722"/>
        <v/>
      </c>
      <c r="AS1377" s="43" t="str">
        <f t="shared" si="723"/>
        <v/>
      </c>
      <c r="AT1377" s="43">
        <f t="shared" si="724"/>
        <v>6.3639610306789204E-2</v>
      </c>
      <c r="AU1377" s="42" t="str">
        <f t="shared" si="725"/>
        <v/>
      </c>
    </row>
    <row r="1378" spans="1:47" ht="15" x14ac:dyDescent="0.25">
      <c r="A1378" s="40" t="s">
        <v>4390</v>
      </c>
      <c r="B1378" s="40" t="s">
        <v>4389</v>
      </c>
      <c r="C1378" s="60" t="str">
        <f>IF(ISNUMBER(VLOOKUP(B1378,'[1]WT-GR-A'!I$2:J$693,2,FALSE)),VLOOKUP(B1378,'[1]WT-GR-A'!I$2:J$693,2,FALSE),"")</f>
        <v/>
      </c>
      <c r="D1378" s="58">
        <f>IF(ISNUMBER(VLOOKUP($B1378,'[1]KO-GR-A'!$I$2:$J$907,2,FALSE)),VLOOKUP($B1378,'[1]KO-GR-A'!$I$2:$J$907,2,FALSE),"")</f>
        <v>0.1</v>
      </c>
      <c r="E1378" s="58" t="str">
        <f>IF(ISNUMBER(VLOOKUP($B1378,'[1]MT-GR-A'!$I$2:$J$789,2,FALSE)),VLOOKUP($B1378,'[1]MT-GR-A'!$I$2:$J$789,2,FALSE),"")</f>
        <v/>
      </c>
      <c r="F1378" s="58">
        <f>IF(ISNUMBER(VLOOKUP($B1378,'[1]WT-HS-A'!$I$2:$J$1224,2,FALSE)),VLOOKUP($B1378,'[1]WT-HS-A'!$I$2:$J$1224,2,FALSE),"")</f>
        <v>0.1</v>
      </c>
      <c r="G1378" s="58" t="str">
        <f>IF(ISNUMBER(VLOOKUP($B1378,'[1]KO-HS-A'!$I$2:$J$1229,2,FALSE)),VLOOKUP($B1378,'[1]KO-HS-A'!$I$2:$J$1229,2,FALSE),"")</f>
        <v/>
      </c>
      <c r="H1378" s="58">
        <f>IF(ISNUMBER(VLOOKUP($B1378,'[1]MT-HS-A'!$I$2:$J$1362,2,FALSE)),VLOOKUP($B1378,'[1]MT-HS-A'!$I$2:$J$1362,2,FALSE),"")</f>
        <v>0.1</v>
      </c>
      <c r="I1378" s="59" t="str">
        <f>IF(ISNUMBER(VLOOKUP($B1378,'[1]WT-GR-B'!$I$2:$J$585,2,FALSE)),VLOOKUP($B1378,'[1]WT-GR-B'!$I$2:$J$585,2,FALSE),"")</f>
        <v/>
      </c>
      <c r="J1378" s="58">
        <f>IF(ISNUMBER(VLOOKUP($B1378,'[1]KO-GR-B'!$I$2:$J$900,2,FALSE)),VLOOKUP($B1378,'[1]KO-GR-B'!$I$2:$J$900,2,FALSE),"")</f>
        <v>0.1</v>
      </c>
      <c r="K1378" s="58" t="str">
        <f>IF(ISNUMBER(VLOOKUP($B1378,'[1]MT-GR-B'!$I$2:$J$693,2,FALSE)),VLOOKUP($B1378,'[1]MT-GR-B'!$I$2:$J$693,2,FALSE),"")</f>
        <v/>
      </c>
      <c r="L1378" s="58" t="str">
        <f>IF(ISNUMBER(VLOOKUP($B1378,'[1]WT-HS-B'!$I$2:$J$1220,2,FALSE)),VLOOKUP($B1378,'[1]WT-HS-B'!$I$2:$J$1220,2,FALSE),"")</f>
        <v/>
      </c>
      <c r="M1378" s="58" t="str">
        <f>IF(ISNUMBER(VLOOKUP($B1378,'[1]KO-HS-B'!$I$2:$J$1046,2,FALSE)),VLOOKUP($B1378,'[1]KO-HS-B'!$I$2:$J$1046,2,FALSE),"")</f>
        <v/>
      </c>
      <c r="N1378" s="58" t="str">
        <f>IF(ISNUMBER(VLOOKUP($B1378,'[1]MT-HS-B'!$I$2:$J$773,2,FALSE)),VLOOKUP($B1378,'[1]MT-HS-B'!$I$2:$J$773,2,FALSE),"")</f>
        <v/>
      </c>
      <c r="O1378" s="40" t="str">
        <f t="shared" si="693"/>
        <v>OPY1_YEAST</v>
      </c>
      <c r="P1378" s="57" t="str">
        <f t="shared" si="694"/>
        <v/>
      </c>
      <c r="Q1378" s="57" t="str">
        <f t="shared" si="695"/>
        <v>GR only</v>
      </c>
      <c r="R1378" s="57" t="str">
        <f t="shared" si="696"/>
        <v/>
      </c>
      <c r="S1378" s="56" t="str">
        <f t="shared" si="697"/>
        <v>n/a</v>
      </c>
      <c r="T1378" s="55" t="str">
        <f t="shared" si="698"/>
        <v>n/a</v>
      </c>
      <c r="U1378" s="54" t="str">
        <f t="shared" si="699"/>
        <v>n/a</v>
      </c>
      <c r="V1378" s="53" t="str">
        <f t="shared" si="700"/>
        <v>HS only</v>
      </c>
      <c r="W1378" s="53" t="str">
        <f t="shared" si="701"/>
        <v>GR only</v>
      </c>
      <c r="X1378" s="53" t="str">
        <f t="shared" si="702"/>
        <v>HS only</v>
      </c>
      <c r="Y1378" s="52" t="str">
        <f t="shared" si="703"/>
        <v/>
      </c>
      <c r="Z1378" s="51" t="str">
        <f t="shared" si="704"/>
        <v>GR only</v>
      </c>
      <c r="AA1378" s="50" t="str">
        <f t="shared" si="705"/>
        <v/>
      </c>
      <c r="AB1378" s="40" t="str">
        <f t="shared" si="706"/>
        <v>OPY1</v>
      </c>
      <c r="AC1378" s="49">
        <f t="shared" si="707"/>
        <v>0</v>
      </c>
      <c r="AD1378" s="47">
        <f t="shared" si="708"/>
        <v>0.1</v>
      </c>
      <c r="AE1378" s="47">
        <f t="shared" si="709"/>
        <v>0</v>
      </c>
      <c r="AF1378" s="48">
        <f t="shared" si="710"/>
        <v>0.1</v>
      </c>
      <c r="AG1378" s="47">
        <f t="shared" si="711"/>
        <v>0</v>
      </c>
      <c r="AH1378" s="47">
        <f t="shared" si="712"/>
        <v>0.1</v>
      </c>
      <c r="AI1378" s="46" t="str">
        <f t="shared" si="713"/>
        <v>HS Only</v>
      </c>
      <c r="AJ1378" s="43">
        <f t="shared" si="714"/>
        <v>0</v>
      </c>
      <c r="AK1378" s="43" t="str">
        <f t="shared" si="715"/>
        <v>HS Only</v>
      </c>
      <c r="AL1378" s="45" t="str">
        <f t="shared" si="716"/>
        <v/>
      </c>
      <c r="AM1378" s="43" t="str">
        <f t="shared" si="717"/>
        <v/>
      </c>
      <c r="AN1378" s="42" t="str">
        <f t="shared" si="718"/>
        <v/>
      </c>
      <c r="AO1378" s="40" t="str">
        <f t="shared" si="719"/>
        <v>OPY1_YEAST</v>
      </c>
      <c r="AP1378" s="44" t="str">
        <f t="shared" si="720"/>
        <v/>
      </c>
      <c r="AQ1378" s="43">
        <f t="shared" si="721"/>
        <v>0</v>
      </c>
      <c r="AR1378" s="43" t="str">
        <f t="shared" si="722"/>
        <v/>
      </c>
      <c r="AS1378" s="43" t="str">
        <f t="shared" si="723"/>
        <v/>
      </c>
      <c r="AT1378" s="43" t="str">
        <f t="shared" si="724"/>
        <v/>
      </c>
      <c r="AU1378" s="42" t="str">
        <f t="shared" si="725"/>
        <v/>
      </c>
    </row>
    <row r="1379" spans="1:47" ht="15" x14ac:dyDescent="0.25">
      <c r="A1379" s="40" t="s">
        <v>4388</v>
      </c>
      <c r="B1379" s="40" t="s">
        <v>4387</v>
      </c>
      <c r="C1379" s="60" t="str">
        <f>IF(ISNUMBER(VLOOKUP(B1379,'[1]WT-GR-A'!I$2:J$693,2,FALSE)),VLOOKUP(B1379,'[1]WT-GR-A'!I$2:J$693,2,FALSE),"")</f>
        <v/>
      </c>
      <c r="D1379" s="58">
        <f>IF(ISNUMBER(VLOOKUP($B1379,'[1]KO-GR-A'!$I$2:$J$907,2,FALSE)),VLOOKUP($B1379,'[1]KO-GR-A'!$I$2:$J$907,2,FALSE),"")</f>
        <v>0.08</v>
      </c>
      <c r="E1379" s="58">
        <f>IF(ISNUMBER(VLOOKUP($B1379,'[1]MT-GR-A'!$I$2:$J$789,2,FALSE)),VLOOKUP($B1379,'[1]MT-GR-A'!$I$2:$J$789,2,FALSE),"")</f>
        <v>0.04</v>
      </c>
      <c r="F1379" s="58" t="str">
        <f>IF(ISNUMBER(VLOOKUP($B1379,'[1]WT-HS-A'!$I$2:$J$1224,2,FALSE)),VLOOKUP($B1379,'[1]WT-HS-A'!$I$2:$J$1224,2,FALSE),"")</f>
        <v/>
      </c>
      <c r="G1379" s="58">
        <f>IF(ISNUMBER(VLOOKUP($B1379,'[1]KO-HS-A'!$I$2:$J$1229,2,FALSE)),VLOOKUP($B1379,'[1]KO-HS-A'!$I$2:$J$1229,2,FALSE),"")</f>
        <v>0.08</v>
      </c>
      <c r="H1379" s="58">
        <f>IF(ISNUMBER(VLOOKUP($B1379,'[1]MT-HS-A'!$I$2:$J$1362,2,FALSE)),VLOOKUP($B1379,'[1]MT-HS-A'!$I$2:$J$1362,2,FALSE),"")</f>
        <v>0.04</v>
      </c>
      <c r="I1379" s="59">
        <f>IF(ISNUMBER(VLOOKUP($B1379,'[1]WT-GR-B'!$I$2:$J$585,2,FALSE)),VLOOKUP($B1379,'[1]WT-GR-B'!$I$2:$J$585,2,FALSE),"")</f>
        <v>0.04</v>
      </c>
      <c r="J1379" s="58">
        <f>IF(ISNUMBER(VLOOKUP($B1379,'[1]KO-GR-B'!$I$2:$J$900,2,FALSE)),VLOOKUP($B1379,'[1]KO-GR-B'!$I$2:$J$900,2,FALSE),"")</f>
        <v>0.04</v>
      </c>
      <c r="K1379" s="58" t="str">
        <f>IF(ISNUMBER(VLOOKUP($B1379,'[1]MT-GR-B'!$I$2:$J$693,2,FALSE)),VLOOKUP($B1379,'[1]MT-GR-B'!$I$2:$J$693,2,FALSE),"")</f>
        <v/>
      </c>
      <c r="L1379" s="58" t="str">
        <f>IF(ISNUMBER(VLOOKUP($B1379,'[1]WT-HS-B'!$I$2:$J$1220,2,FALSE)),VLOOKUP($B1379,'[1]WT-HS-B'!$I$2:$J$1220,2,FALSE),"")</f>
        <v/>
      </c>
      <c r="M1379" s="58" t="str">
        <f>IF(ISNUMBER(VLOOKUP($B1379,'[1]KO-HS-B'!$I$2:$J$1046,2,FALSE)),VLOOKUP($B1379,'[1]KO-HS-B'!$I$2:$J$1046,2,FALSE),"")</f>
        <v/>
      </c>
      <c r="N1379" s="58" t="str">
        <f>IF(ISNUMBER(VLOOKUP($B1379,'[1]MT-HS-B'!$I$2:$J$773,2,FALSE)),VLOOKUP($B1379,'[1]MT-HS-B'!$I$2:$J$773,2,FALSE),"")</f>
        <v/>
      </c>
      <c r="O1379" s="40" t="str">
        <f t="shared" si="693"/>
        <v>PAM1_YEAST</v>
      </c>
      <c r="P1379" s="57" t="str">
        <f t="shared" si="694"/>
        <v/>
      </c>
      <c r="Q1379" s="57">
        <f t="shared" si="695"/>
        <v>0</v>
      </c>
      <c r="R1379" s="57">
        <f t="shared" si="696"/>
        <v>0</v>
      </c>
      <c r="S1379" s="56" t="str">
        <f t="shared" si="697"/>
        <v>n/a</v>
      </c>
      <c r="T1379" s="55" t="str">
        <f t="shared" si="698"/>
        <v>n/a</v>
      </c>
      <c r="U1379" s="54" t="str">
        <f t="shared" si="699"/>
        <v>n/a</v>
      </c>
      <c r="V1379" s="53" t="str">
        <f t="shared" si="700"/>
        <v/>
      </c>
      <c r="W1379" s="53">
        <f t="shared" si="701"/>
        <v>0</v>
      </c>
      <c r="X1379" s="53">
        <f t="shared" si="702"/>
        <v>0</v>
      </c>
      <c r="Y1379" s="52" t="str">
        <f t="shared" si="703"/>
        <v>GR only</v>
      </c>
      <c r="Z1379" s="51" t="str">
        <f t="shared" si="704"/>
        <v>GR only</v>
      </c>
      <c r="AA1379" s="50" t="str">
        <f t="shared" si="705"/>
        <v/>
      </c>
      <c r="AB1379" s="40" t="str">
        <f t="shared" si="706"/>
        <v>PAM1</v>
      </c>
      <c r="AC1379" s="49">
        <f t="shared" si="707"/>
        <v>0.04</v>
      </c>
      <c r="AD1379" s="47">
        <f t="shared" si="708"/>
        <v>0.06</v>
      </c>
      <c r="AE1379" s="47">
        <f t="shared" si="709"/>
        <v>0.04</v>
      </c>
      <c r="AF1379" s="48">
        <f t="shared" si="710"/>
        <v>0</v>
      </c>
      <c r="AG1379" s="47">
        <f t="shared" si="711"/>
        <v>0.08</v>
      </c>
      <c r="AH1379" s="47">
        <f t="shared" si="712"/>
        <v>0.04</v>
      </c>
      <c r="AI1379" s="46">
        <f t="shared" si="713"/>
        <v>0</v>
      </c>
      <c r="AJ1379" s="43">
        <f t="shared" si="714"/>
        <v>1.3333333333333335</v>
      </c>
      <c r="AK1379" s="43">
        <f t="shared" si="715"/>
        <v>1</v>
      </c>
      <c r="AL1379" s="45" t="str">
        <f t="shared" si="716"/>
        <v/>
      </c>
      <c r="AM1379" s="43" t="str">
        <f t="shared" si="717"/>
        <v/>
      </c>
      <c r="AN1379" s="42" t="str">
        <f t="shared" si="718"/>
        <v/>
      </c>
      <c r="AO1379" s="40" t="str">
        <f t="shared" si="719"/>
        <v>PAM1_YEAST</v>
      </c>
      <c r="AP1379" s="44" t="str">
        <f t="shared" si="720"/>
        <v/>
      </c>
      <c r="AQ1379" s="43">
        <f t="shared" si="721"/>
        <v>2.8284271247461908E-2</v>
      </c>
      <c r="AR1379" s="43" t="str">
        <f t="shared" si="722"/>
        <v/>
      </c>
      <c r="AS1379" s="43" t="str">
        <f t="shared" si="723"/>
        <v/>
      </c>
      <c r="AT1379" s="43" t="str">
        <f t="shared" si="724"/>
        <v/>
      </c>
      <c r="AU1379" s="42" t="str">
        <f t="shared" si="725"/>
        <v/>
      </c>
    </row>
    <row r="1380" spans="1:47" ht="15" x14ac:dyDescent="0.25">
      <c r="A1380" s="40" t="s">
        <v>4386</v>
      </c>
      <c r="B1380" s="40" t="s">
        <v>4385</v>
      </c>
      <c r="C1380" s="60">
        <f>IF(ISNUMBER(VLOOKUP(B1380,'[1]WT-GR-A'!I$2:J$693,2,FALSE)),VLOOKUP(B1380,'[1]WT-GR-A'!I$2:J$693,2,FALSE),"")</f>
        <v>0.11</v>
      </c>
      <c r="D1380" s="58">
        <f>IF(ISNUMBER(VLOOKUP($B1380,'[1]KO-GR-A'!$I$2:$J$907,2,FALSE)),VLOOKUP($B1380,'[1]KO-GR-A'!$I$2:$J$907,2,FALSE),"")</f>
        <v>0.24</v>
      </c>
      <c r="E1380" s="58">
        <f>IF(ISNUMBER(VLOOKUP($B1380,'[1]MT-GR-A'!$I$2:$J$789,2,FALSE)),VLOOKUP($B1380,'[1]MT-GR-A'!$I$2:$J$789,2,FALSE),"")</f>
        <v>0.11</v>
      </c>
      <c r="F1380" s="58">
        <f>IF(ISNUMBER(VLOOKUP($B1380,'[1]WT-HS-A'!$I$2:$J$1224,2,FALSE)),VLOOKUP($B1380,'[1]WT-HS-A'!$I$2:$J$1224,2,FALSE),"")</f>
        <v>0.11</v>
      </c>
      <c r="G1380" s="58">
        <f>IF(ISNUMBER(VLOOKUP($B1380,'[1]KO-HS-A'!$I$2:$J$1229,2,FALSE)),VLOOKUP($B1380,'[1]KO-HS-A'!$I$2:$J$1229,2,FALSE),"")</f>
        <v>0.24</v>
      </c>
      <c r="H1380" s="58">
        <f>IF(ISNUMBER(VLOOKUP($B1380,'[1]MT-HS-A'!$I$2:$J$1362,2,FALSE)),VLOOKUP($B1380,'[1]MT-HS-A'!$I$2:$J$1362,2,FALSE),"")</f>
        <v>0.11</v>
      </c>
      <c r="I1380" s="59" t="str">
        <f>IF(ISNUMBER(VLOOKUP($B1380,'[1]WT-GR-B'!$I$2:$J$585,2,FALSE)),VLOOKUP($B1380,'[1]WT-GR-B'!$I$2:$J$585,2,FALSE),"")</f>
        <v/>
      </c>
      <c r="J1380" s="58" t="str">
        <f>IF(ISNUMBER(VLOOKUP($B1380,'[1]KO-GR-B'!$I$2:$J$900,2,FALSE)),VLOOKUP($B1380,'[1]KO-GR-B'!$I$2:$J$900,2,FALSE),"")</f>
        <v/>
      </c>
      <c r="K1380" s="58">
        <f>IF(ISNUMBER(VLOOKUP($B1380,'[1]MT-GR-B'!$I$2:$J$693,2,FALSE)),VLOOKUP($B1380,'[1]MT-GR-B'!$I$2:$J$693,2,FALSE),"")</f>
        <v>0.11</v>
      </c>
      <c r="L1380" s="58">
        <f>IF(ISNUMBER(VLOOKUP($B1380,'[1]WT-HS-B'!$I$2:$J$1220,2,FALSE)),VLOOKUP($B1380,'[1]WT-HS-B'!$I$2:$J$1220,2,FALSE),"")</f>
        <v>0.11</v>
      </c>
      <c r="M1380" s="58">
        <f>IF(ISNUMBER(VLOOKUP($B1380,'[1]KO-HS-B'!$I$2:$J$1046,2,FALSE)),VLOOKUP($B1380,'[1]KO-HS-B'!$I$2:$J$1046,2,FALSE),"")</f>
        <v>0.11</v>
      </c>
      <c r="N1380" s="58" t="str">
        <f>IF(ISNUMBER(VLOOKUP($B1380,'[1]MT-HS-B'!$I$2:$J$773,2,FALSE)),VLOOKUP($B1380,'[1]MT-HS-B'!$I$2:$J$773,2,FALSE),"")</f>
        <v/>
      </c>
      <c r="O1380" s="40" t="str">
        <f t="shared" si="693"/>
        <v>PAR32_YEAST</v>
      </c>
      <c r="P1380" s="57">
        <f t="shared" si="694"/>
        <v>0</v>
      </c>
      <c r="Q1380" s="57">
        <f t="shared" si="695"/>
        <v>0</v>
      </c>
      <c r="R1380" s="57">
        <f t="shared" si="696"/>
        <v>0</v>
      </c>
      <c r="S1380" s="56" t="str">
        <f t="shared" si="697"/>
        <v>n/a</v>
      </c>
      <c r="T1380" s="55" t="str">
        <f t="shared" si="698"/>
        <v>n/a</v>
      </c>
      <c r="U1380" s="54" t="str">
        <f t="shared" si="699"/>
        <v>n/a</v>
      </c>
      <c r="V1380" s="53">
        <f t="shared" si="700"/>
        <v>0</v>
      </c>
      <c r="W1380" s="53">
        <f t="shared" si="701"/>
        <v>0</v>
      </c>
      <c r="X1380" s="53">
        <f t="shared" si="702"/>
        <v>0</v>
      </c>
      <c r="Y1380" s="52" t="str">
        <f t="shared" si="703"/>
        <v>HS only</v>
      </c>
      <c r="Z1380" s="51" t="str">
        <f t="shared" si="704"/>
        <v>HS only</v>
      </c>
      <c r="AA1380" s="50" t="str">
        <f t="shared" si="705"/>
        <v>GR only</v>
      </c>
      <c r="AB1380" s="40" t="str">
        <f t="shared" si="706"/>
        <v>PAR32</v>
      </c>
      <c r="AC1380" s="49">
        <f t="shared" si="707"/>
        <v>0.11</v>
      </c>
      <c r="AD1380" s="47">
        <f t="shared" si="708"/>
        <v>0.24</v>
      </c>
      <c r="AE1380" s="47">
        <f t="shared" si="709"/>
        <v>0.11</v>
      </c>
      <c r="AF1380" s="48">
        <f t="shared" si="710"/>
        <v>0.11</v>
      </c>
      <c r="AG1380" s="47">
        <f t="shared" si="711"/>
        <v>0.17499999999999999</v>
      </c>
      <c r="AH1380" s="47">
        <f t="shared" si="712"/>
        <v>0.11</v>
      </c>
      <c r="AI1380" s="46">
        <f t="shared" si="713"/>
        <v>1</v>
      </c>
      <c r="AJ1380" s="43">
        <f t="shared" si="714"/>
        <v>0.72916666666666663</v>
      </c>
      <c r="AK1380" s="43">
        <f t="shared" si="715"/>
        <v>1</v>
      </c>
      <c r="AL1380" s="45" t="str">
        <f t="shared" si="716"/>
        <v/>
      </c>
      <c r="AM1380" s="43" t="str">
        <f t="shared" si="717"/>
        <v/>
      </c>
      <c r="AN1380" s="42" t="str">
        <f t="shared" si="718"/>
        <v/>
      </c>
      <c r="AO1380" s="40" t="str">
        <f t="shared" si="719"/>
        <v>PAR32_YEAST</v>
      </c>
      <c r="AP1380" s="44" t="str">
        <f t="shared" si="720"/>
        <v/>
      </c>
      <c r="AQ1380" s="43" t="str">
        <f t="shared" si="721"/>
        <v/>
      </c>
      <c r="AR1380" s="43">
        <f t="shared" si="722"/>
        <v>0</v>
      </c>
      <c r="AS1380" s="43">
        <f t="shared" si="723"/>
        <v>0</v>
      </c>
      <c r="AT1380" s="43">
        <f t="shared" si="724"/>
        <v>9.1923881554251213E-2</v>
      </c>
      <c r="AU1380" s="42" t="str">
        <f t="shared" si="725"/>
        <v/>
      </c>
    </row>
    <row r="1381" spans="1:47" ht="15" x14ac:dyDescent="0.25">
      <c r="A1381" s="40" t="s">
        <v>4384</v>
      </c>
      <c r="B1381" s="40" t="s">
        <v>4383</v>
      </c>
      <c r="C1381" s="60">
        <f>IF(ISNUMBER(VLOOKUP(B1381,'[1]WT-GR-A'!I$2:J$693,2,FALSE)),VLOOKUP(B1381,'[1]WT-GR-A'!I$2:J$693,2,FALSE),"")</f>
        <v>0.19</v>
      </c>
      <c r="D1381" s="58">
        <f>IF(ISNUMBER(VLOOKUP($B1381,'[1]KO-GR-A'!$I$2:$J$907,2,FALSE)),VLOOKUP($B1381,'[1]KO-GR-A'!$I$2:$J$907,2,FALSE),"")</f>
        <v>1.34</v>
      </c>
      <c r="E1381" s="58">
        <f>IF(ISNUMBER(VLOOKUP($B1381,'[1]MT-GR-A'!$I$2:$J$789,2,FALSE)),VLOOKUP($B1381,'[1]MT-GR-A'!$I$2:$J$789,2,FALSE),"")</f>
        <v>0.97</v>
      </c>
      <c r="F1381" s="58">
        <f>IF(ISNUMBER(VLOOKUP($B1381,'[1]WT-HS-A'!$I$2:$J$1224,2,FALSE)),VLOOKUP($B1381,'[1]WT-HS-A'!$I$2:$J$1224,2,FALSE),"")</f>
        <v>0.41</v>
      </c>
      <c r="G1381" s="58">
        <f>IF(ISNUMBER(VLOOKUP($B1381,'[1]KO-HS-A'!$I$2:$J$1229,2,FALSE)),VLOOKUP($B1381,'[1]KO-HS-A'!$I$2:$J$1229,2,FALSE),"")</f>
        <v>0.67</v>
      </c>
      <c r="H1381" s="58">
        <f>IF(ISNUMBER(VLOOKUP($B1381,'[1]MT-HS-A'!$I$2:$J$1362,2,FALSE)),VLOOKUP($B1381,'[1]MT-HS-A'!$I$2:$J$1362,2,FALSE),"")</f>
        <v>0.97</v>
      </c>
      <c r="I1381" s="59">
        <f>IF(ISNUMBER(VLOOKUP($B1381,'[1]WT-GR-B'!$I$2:$J$585,2,FALSE)),VLOOKUP($B1381,'[1]WT-GR-B'!$I$2:$J$585,2,FALSE),"")</f>
        <v>0.19</v>
      </c>
      <c r="J1381" s="58">
        <f>IF(ISNUMBER(VLOOKUP($B1381,'[1]KO-GR-B'!$I$2:$J$900,2,FALSE)),VLOOKUP($B1381,'[1]KO-GR-B'!$I$2:$J$900,2,FALSE),"")</f>
        <v>1.34</v>
      </c>
      <c r="K1381" s="58">
        <f>IF(ISNUMBER(VLOOKUP($B1381,'[1]MT-GR-B'!$I$2:$J$693,2,FALSE)),VLOOKUP($B1381,'[1]MT-GR-B'!$I$2:$J$693,2,FALSE),"")</f>
        <v>0.19</v>
      </c>
      <c r="L1381" s="58" t="str">
        <f>IF(ISNUMBER(VLOOKUP($B1381,'[1]WT-HS-B'!$I$2:$J$1220,2,FALSE)),VLOOKUP($B1381,'[1]WT-HS-B'!$I$2:$J$1220,2,FALSE),"")</f>
        <v/>
      </c>
      <c r="M1381" s="58" t="str">
        <f>IF(ISNUMBER(VLOOKUP($B1381,'[1]KO-HS-B'!$I$2:$J$1046,2,FALSE)),VLOOKUP($B1381,'[1]KO-HS-B'!$I$2:$J$1046,2,FALSE),"")</f>
        <v/>
      </c>
      <c r="N1381" s="58" t="str">
        <f>IF(ISNUMBER(VLOOKUP($B1381,'[1]MT-HS-B'!$I$2:$J$773,2,FALSE)),VLOOKUP($B1381,'[1]MT-HS-B'!$I$2:$J$773,2,FALSE),"")</f>
        <v/>
      </c>
      <c r="O1381" s="40" t="str">
        <f t="shared" si="693"/>
        <v>PBP4_YEAST</v>
      </c>
      <c r="P1381" s="57">
        <f t="shared" si="694"/>
        <v>1.1578947368421051</v>
      </c>
      <c r="Q1381" s="57">
        <f t="shared" si="695"/>
        <v>-0.5</v>
      </c>
      <c r="R1381" s="57">
        <f t="shared" si="696"/>
        <v>0</v>
      </c>
      <c r="S1381" s="56" t="str">
        <f t="shared" si="697"/>
        <v>n/a</v>
      </c>
      <c r="T1381" s="55" t="str">
        <f t="shared" si="698"/>
        <v>n/a</v>
      </c>
      <c r="U1381" s="54" t="str">
        <f t="shared" si="699"/>
        <v>n/a</v>
      </c>
      <c r="V1381" s="53">
        <f t="shared" si="700"/>
        <v>1.1578947368421051</v>
      </c>
      <c r="W1381" s="53">
        <f t="shared" si="701"/>
        <v>-0.5</v>
      </c>
      <c r="X1381" s="53">
        <f t="shared" si="702"/>
        <v>0</v>
      </c>
      <c r="Y1381" s="52" t="str">
        <f t="shared" si="703"/>
        <v>GR only</v>
      </c>
      <c r="Z1381" s="51" t="str">
        <f t="shared" si="704"/>
        <v>GR only</v>
      </c>
      <c r="AA1381" s="50" t="str">
        <f t="shared" si="705"/>
        <v>GR only</v>
      </c>
      <c r="AB1381" s="40" t="str">
        <f t="shared" si="706"/>
        <v>PBP4</v>
      </c>
      <c r="AC1381" s="49">
        <f t="shared" si="707"/>
        <v>0.19</v>
      </c>
      <c r="AD1381" s="47">
        <f t="shared" si="708"/>
        <v>1.34</v>
      </c>
      <c r="AE1381" s="47">
        <f t="shared" si="709"/>
        <v>0.57999999999999996</v>
      </c>
      <c r="AF1381" s="48">
        <f t="shared" si="710"/>
        <v>0.41</v>
      </c>
      <c r="AG1381" s="47">
        <f t="shared" si="711"/>
        <v>0.67</v>
      </c>
      <c r="AH1381" s="47">
        <f t="shared" si="712"/>
        <v>0.97</v>
      </c>
      <c r="AI1381" s="46">
        <f t="shared" si="713"/>
        <v>2.1578947368421053</v>
      </c>
      <c r="AJ1381" s="43">
        <f t="shared" si="714"/>
        <v>0.5</v>
      </c>
      <c r="AK1381" s="43">
        <f t="shared" si="715"/>
        <v>1.6724137931034484</v>
      </c>
      <c r="AL1381" s="45" t="str">
        <f t="shared" si="716"/>
        <v/>
      </c>
      <c r="AM1381" s="43" t="str">
        <f t="shared" si="717"/>
        <v/>
      </c>
      <c r="AN1381" s="42" t="str">
        <f t="shared" si="718"/>
        <v/>
      </c>
      <c r="AO1381" s="40" t="str">
        <f t="shared" si="719"/>
        <v>PBP4_YEAST</v>
      </c>
      <c r="AP1381" s="44">
        <f t="shared" si="720"/>
        <v>0</v>
      </c>
      <c r="AQ1381" s="43">
        <f t="shared" si="721"/>
        <v>0</v>
      </c>
      <c r="AR1381" s="43">
        <f t="shared" si="722"/>
        <v>0.55154328932550711</v>
      </c>
      <c r="AS1381" s="43" t="str">
        <f t="shared" si="723"/>
        <v/>
      </c>
      <c r="AT1381" s="43" t="str">
        <f t="shared" si="724"/>
        <v/>
      </c>
      <c r="AU1381" s="42" t="str">
        <f t="shared" si="725"/>
        <v/>
      </c>
    </row>
    <row r="1382" spans="1:47" ht="15" x14ac:dyDescent="0.25">
      <c r="A1382" s="40" t="s">
        <v>4382</v>
      </c>
      <c r="B1382" s="40" t="s">
        <v>4381</v>
      </c>
      <c r="C1382" s="60" t="str">
        <f>IF(ISNUMBER(VLOOKUP(B1382,'[1]WT-GR-A'!I$2:J$693,2,FALSE)),VLOOKUP(B1382,'[1]WT-GR-A'!I$2:J$693,2,FALSE),"")</f>
        <v/>
      </c>
      <c r="D1382" s="58" t="str">
        <f>IF(ISNUMBER(VLOOKUP($B1382,'[1]KO-GR-A'!$I$2:$J$907,2,FALSE)),VLOOKUP($B1382,'[1]KO-GR-A'!$I$2:$J$907,2,FALSE),"")</f>
        <v/>
      </c>
      <c r="E1382" s="58" t="str">
        <f>IF(ISNUMBER(VLOOKUP($B1382,'[1]MT-GR-A'!$I$2:$J$789,2,FALSE)),VLOOKUP($B1382,'[1]MT-GR-A'!$I$2:$J$789,2,FALSE),"")</f>
        <v/>
      </c>
      <c r="F1382" s="58" t="str">
        <f>IF(ISNUMBER(VLOOKUP($B1382,'[1]WT-HS-A'!$I$2:$J$1224,2,FALSE)),VLOOKUP($B1382,'[1]WT-HS-A'!$I$2:$J$1224,2,FALSE),"")</f>
        <v/>
      </c>
      <c r="G1382" s="58" t="str">
        <f>IF(ISNUMBER(VLOOKUP($B1382,'[1]KO-HS-A'!$I$2:$J$1229,2,FALSE)),VLOOKUP($B1382,'[1]KO-HS-A'!$I$2:$J$1229,2,FALSE),"")</f>
        <v/>
      </c>
      <c r="H1382" s="58" t="str">
        <f>IF(ISNUMBER(VLOOKUP($B1382,'[1]MT-HS-A'!$I$2:$J$1362,2,FALSE)),VLOOKUP($B1382,'[1]MT-HS-A'!$I$2:$J$1362,2,FALSE),"")</f>
        <v/>
      </c>
      <c r="I1382" s="59" t="str">
        <f>IF(ISNUMBER(VLOOKUP($B1382,'[1]WT-GR-B'!$I$2:$J$585,2,FALSE)),VLOOKUP($B1382,'[1]WT-GR-B'!$I$2:$J$585,2,FALSE),"")</f>
        <v/>
      </c>
      <c r="J1382" s="58" t="str">
        <f>IF(ISNUMBER(VLOOKUP($B1382,'[1]KO-GR-B'!$I$2:$J$900,2,FALSE)),VLOOKUP($B1382,'[1]KO-GR-B'!$I$2:$J$900,2,FALSE),"")</f>
        <v/>
      </c>
      <c r="K1382" s="58" t="str">
        <f>IF(ISNUMBER(VLOOKUP($B1382,'[1]MT-GR-B'!$I$2:$J$693,2,FALSE)),VLOOKUP($B1382,'[1]MT-GR-B'!$I$2:$J$693,2,FALSE),"")</f>
        <v/>
      </c>
      <c r="L1382" s="58" t="str">
        <f>IF(ISNUMBER(VLOOKUP($B1382,'[1]WT-HS-B'!$I$2:$J$1220,2,FALSE)),VLOOKUP($B1382,'[1]WT-HS-B'!$I$2:$J$1220,2,FALSE),"")</f>
        <v/>
      </c>
      <c r="M1382" s="58" t="str">
        <f>IF(ISNUMBER(VLOOKUP($B1382,'[1]KO-HS-B'!$I$2:$J$1046,2,FALSE)),VLOOKUP($B1382,'[1]KO-HS-B'!$I$2:$J$1046,2,FALSE),"")</f>
        <v/>
      </c>
      <c r="N1382" s="58">
        <f>IF(ISNUMBER(VLOOKUP($B1382,'[1]MT-HS-B'!$I$2:$J$773,2,FALSE)),VLOOKUP($B1382,'[1]MT-HS-B'!$I$2:$J$773,2,FALSE),"")</f>
        <v>0.05</v>
      </c>
      <c r="O1382" s="40" t="str">
        <f t="shared" si="693"/>
        <v>PCF11_YEAST</v>
      </c>
      <c r="P1382" s="57" t="str">
        <f t="shared" si="694"/>
        <v/>
      </c>
      <c r="Q1382" s="57" t="str">
        <f t="shared" si="695"/>
        <v/>
      </c>
      <c r="R1382" s="57" t="str">
        <f t="shared" si="696"/>
        <v/>
      </c>
      <c r="S1382" s="56" t="str">
        <f t="shared" si="697"/>
        <v>n/a</v>
      </c>
      <c r="T1382" s="55" t="str">
        <f t="shared" si="698"/>
        <v>n/a</v>
      </c>
      <c r="U1382" s="54" t="str">
        <f t="shared" si="699"/>
        <v>n/a</v>
      </c>
      <c r="V1382" s="53" t="str">
        <f t="shared" si="700"/>
        <v/>
      </c>
      <c r="W1382" s="53" t="str">
        <f t="shared" si="701"/>
        <v/>
      </c>
      <c r="X1382" s="53" t="str">
        <f t="shared" si="702"/>
        <v/>
      </c>
      <c r="Y1382" s="52" t="str">
        <f t="shared" si="703"/>
        <v/>
      </c>
      <c r="Z1382" s="51" t="str">
        <f t="shared" si="704"/>
        <v/>
      </c>
      <c r="AA1382" s="50" t="str">
        <f t="shared" si="705"/>
        <v>HS only</v>
      </c>
      <c r="AB1382" s="40" t="str">
        <f t="shared" si="706"/>
        <v>PCF11</v>
      </c>
      <c r="AC1382" s="49">
        <f t="shared" si="707"/>
        <v>0</v>
      </c>
      <c r="AD1382" s="47">
        <f t="shared" si="708"/>
        <v>0</v>
      </c>
      <c r="AE1382" s="47">
        <f t="shared" si="709"/>
        <v>0</v>
      </c>
      <c r="AF1382" s="48">
        <f t="shared" si="710"/>
        <v>0</v>
      </c>
      <c r="AG1382" s="47">
        <f t="shared" si="711"/>
        <v>0</v>
      </c>
      <c r="AH1382" s="47">
        <f t="shared" si="712"/>
        <v>0.05</v>
      </c>
      <c r="AI1382" s="46" t="str">
        <f t="shared" si="713"/>
        <v/>
      </c>
      <c r="AJ1382" s="43" t="str">
        <f t="shared" si="714"/>
        <v/>
      </c>
      <c r="AK1382" s="43" t="str">
        <f t="shared" si="715"/>
        <v>HS Only</v>
      </c>
      <c r="AL1382" s="45" t="str">
        <f t="shared" si="716"/>
        <v/>
      </c>
      <c r="AM1382" s="43" t="str">
        <f t="shared" si="717"/>
        <v/>
      </c>
      <c r="AN1382" s="42" t="str">
        <f t="shared" si="718"/>
        <v/>
      </c>
      <c r="AO1382" s="40" t="str">
        <f t="shared" si="719"/>
        <v>PCF11_YEAST</v>
      </c>
      <c r="AP1382" s="44" t="str">
        <f t="shared" si="720"/>
        <v/>
      </c>
      <c r="AQ1382" s="43" t="str">
        <f t="shared" si="721"/>
        <v/>
      </c>
      <c r="AR1382" s="43" t="str">
        <f t="shared" si="722"/>
        <v/>
      </c>
      <c r="AS1382" s="43" t="str">
        <f t="shared" si="723"/>
        <v/>
      </c>
      <c r="AT1382" s="43" t="str">
        <f t="shared" si="724"/>
        <v/>
      </c>
      <c r="AU1382" s="42" t="str">
        <f t="shared" si="725"/>
        <v/>
      </c>
    </row>
    <row r="1383" spans="1:47" ht="15" x14ac:dyDescent="0.25">
      <c r="A1383" s="40" t="s">
        <v>4380</v>
      </c>
      <c r="B1383" s="40" t="s">
        <v>4379</v>
      </c>
      <c r="C1383" s="60" t="str">
        <f>IF(ISNUMBER(VLOOKUP(B1383,'[1]WT-GR-A'!I$2:J$693,2,FALSE)),VLOOKUP(B1383,'[1]WT-GR-A'!I$2:J$693,2,FALSE),"")</f>
        <v/>
      </c>
      <c r="D1383" s="58" t="str">
        <f>IF(ISNUMBER(VLOOKUP($B1383,'[1]KO-GR-A'!$I$2:$J$907,2,FALSE)),VLOOKUP($B1383,'[1]KO-GR-A'!$I$2:$J$907,2,FALSE),"")</f>
        <v/>
      </c>
      <c r="E1383" s="58" t="str">
        <f>IF(ISNUMBER(VLOOKUP($B1383,'[1]MT-GR-A'!$I$2:$J$789,2,FALSE)),VLOOKUP($B1383,'[1]MT-GR-A'!$I$2:$J$789,2,FALSE),"")</f>
        <v/>
      </c>
      <c r="F1383" s="58" t="str">
        <f>IF(ISNUMBER(VLOOKUP($B1383,'[1]WT-HS-A'!$I$2:$J$1224,2,FALSE)),VLOOKUP($B1383,'[1]WT-HS-A'!$I$2:$J$1224,2,FALSE),"")</f>
        <v/>
      </c>
      <c r="G1383" s="58" t="str">
        <f>IF(ISNUMBER(VLOOKUP($B1383,'[1]KO-HS-A'!$I$2:$J$1229,2,FALSE)),VLOOKUP($B1383,'[1]KO-HS-A'!$I$2:$J$1229,2,FALSE),"")</f>
        <v/>
      </c>
      <c r="H1383" s="58" t="str">
        <f>IF(ISNUMBER(VLOOKUP($B1383,'[1]MT-HS-A'!$I$2:$J$1362,2,FALSE)),VLOOKUP($B1383,'[1]MT-HS-A'!$I$2:$J$1362,2,FALSE),"")</f>
        <v/>
      </c>
      <c r="I1383" s="59" t="str">
        <f>IF(ISNUMBER(VLOOKUP($B1383,'[1]WT-GR-B'!$I$2:$J$585,2,FALSE)),VLOOKUP($B1383,'[1]WT-GR-B'!$I$2:$J$585,2,FALSE),"")</f>
        <v/>
      </c>
      <c r="J1383" s="58">
        <f>IF(ISNUMBER(VLOOKUP($B1383,'[1]KO-GR-B'!$I$2:$J$900,2,FALSE)),VLOOKUP($B1383,'[1]KO-GR-B'!$I$2:$J$900,2,FALSE),"")</f>
        <v>0.03</v>
      </c>
      <c r="K1383" s="58" t="str">
        <f>IF(ISNUMBER(VLOOKUP($B1383,'[1]MT-GR-B'!$I$2:$J$693,2,FALSE)),VLOOKUP($B1383,'[1]MT-GR-B'!$I$2:$J$693,2,FALSE),"")</f>
        <v/>
      </c>
      <c r="L1383" s="58" t="str">
        <f>IF(ISNUMBER(VLOOKUP($B1383,'[1]WT-HS-B'!$I$2:$J$1220,2,FALSE)),VLOOKUP($B1383,'[1]WT-HS-B'!$I$2:$J$1220,2,FALSE),"")</f>
        <v/>
      </c>
      <c r="M1383" s="58" t="str">
        <f>IF(ISNUMBER(VLOOKUP($B1383,'[1]KO-HS-B'!$I$2:$J$1046,2,FALSE)),VLOOKUP($B1383,'[1]KO-HS-B'!$I$2:$J$1046,2,FALSE),"")</f>
        <v/>
      </c>
      <c r="N1383" s="58" t="str">
        <f>IF(ISNUMBER(VLOOKUP($B1383,'[1]MT-HS-B'!$I$2:$J$773,2,FALSE)),VLOOKUP($B1383,'[1]MT-HS-B'!$I$2:$J$773,2,FALSE),"")</f>
        <v/>
      </c>
      <c r="O1383" s="40" t="str">
        <f t="shared" si="693"/>
        <v>PDC2_YEAST</v>
      </c>
      <c r="P1383" s="57" t="str">
        <f t="shared" si="694"/>
        <v/>
      </c>
      <c r="Q1383" s="57" t="str">
        <f t="shared" si="695"/>
        <v/>
      </c>
      <c r="R1383" s="57" t="str">
        <f t="shared" si="696"/>
        <v/>
      </c>
      <c r="S1383" s="56" t="str">
        <f t="shared" si="697"/>
        <v>n/a</v>
      </c>
      <c r="T1383" s="55" t="str">
        <f t="shared" si="698"/>
        <v>n/a</v>
      </c>
      <c r="U1383" s="54" t="str">
        <f t="shared" si="699"/>
        <v>n/a</v>
      </c>
      <c r="V1383" s="53" t="str">
        <f t="shared" si="700"/>
        <v/>
      </c>
      <c r="W1383" s="53" t="str">
        <f t="shared" si="701"/>
        <v/>
      </c>
      <c r="X1383" s="53" t="str">
        <f t="shared" si="702"/>
        <v/>
      </c>
      <c r="Y1383" s="52" t="str">
        <f t="shared" si="703"/>
        <v/>
      </c>
      <c r="Z1383" s="51" t="str">
        <f t="shared" si="704"/>
        <v>GR only</v>
      </c>
      <c r="AA1383" s="50" t="str">
        <f t="shared" si="705"/>
        <v/>
      </c>
      <c r="AB1383" s="40" t="str">
        <f t="shared" si="706"/>
        <v>PDC2</v>
      </c>
      <c r="AC1383" s="49">
        <f t="shared" si="707"/>
        <v>0</v>
      </c>
      <c r="AD1383" s="47">
        <f t="shared" si="708"/>
        <v>0.03</v>
      </c>
      <c r="AE1383" s="47">
        <f t="shared" si="709"/>
        <v>0</v>
      </c>
      <c r="AF1383" s="48">
        <f t="shared" si="710"/>
        <v>0</v>
      </c>
      <c r="AG1383" s="47">
        <f t="shared" si="711"/>
        <v>0</v>
      </c>
      <c r="AH1383" s="47">
        <f t="shared" si="712"/>
        <v>0</v>
      </c>
      <c r="AI1383" s="46" t="str">
        <f t="shared" si="713"/>
        <v/>
      </c>
      <c r="AJ1383" s="43">
        <f t="shared" si="714"/>
        <v>0</v>
      </c>
      <c r="AK1383" s="43" t="str">
        <f t="shared" si="715"/>
        <v/>
      </c>
      <c r="AL1383" s="45" t="str">
        <f t="shared" si="716"/>
        <v/>
      </c>
      <c r="AM1383" s="43" t="str">
        <f t="shared" si="717"/>
        <v/>
      </c>
      <c r="AN1383" s="42" t="str">
        <f t="shared" si="718"/>
        <v/>
      </c>
      <c r="AO1383" s="40" t="str">
        <f t="shared" si="719"/>
        <v>PDC2_YEAST</v>
      </c>
      <c r="AP1383" s="44" t="str">
        <f t="shared" si="720"/>
        <v/>
      </c>
      <c r="AQ1383" s="43" t="str">
        <f t="shared" si="721"/>
        <v/>
      </c>
      <c r="AR1383" s="43" t="str">
        <f t="shared" si="722"/>
        <v/>
      </c>
      <c r="AS1383" s="43" t="str">
        <f t="shared" si="723"/>
        <v/>
      </c>
      <c r="AT1383" s="43" t="str">
        <f t="shared" si="724"/>
        <v/>
      </c>
      <c r="AU1383" s="42" t="str">
        <f t="shared" si="725"/>
        <v/>
      </c>
    </row>
    <row r="1384" spans="1:47" ht="15" x14ac:dyDescent="0.25">
      <c r="A1384" s="40" t="s">
        <v>4378</v>
      </c>
      <c r="B1384" s="40" t="s">
        <v>4377</v>
      </c>
      <c r="C1384" s="60" t="str">
        <f>IF(ISNUMBER(VLOOKUP(B1384,'[1]WT-GR-A'!I$2:J$693,2,FALSE)),VLOOKUP(B1384,'[1]WT-GR-A'!I$2:J$693,2,FALSE),"")</f>
        <v/>
      </c>
      <c r="D1384" s="58" t="str">
        <f>IF(ISNUMBER(VLOOKUP($B1384,'[1]KO-GR-A'!$I$2:$J$907,2,FALSE)),VLOOKUP($B1384,'[1]KO-GR-A'!$I$2:$J$907,2,FALSE),"")</f>
        <v/>
      </c>
      <c r="E1384" s="58">
        <f>IF(ISNUMBER(VLOOKUP($B1384,'[1]MT-GR-A'!$I$2:$J$789,2,FALSE)),VLOOKUP($B1384,'[1]MT-GR-A'!$I$2:$J$789,2,FALSE),"")</f>
        <v>0.1</v>
      </c>
      <c r="F1384" s="58">
        <f>IF(ISNUMBER(VLOOKUP($B1384,'[1]WT-HS-A'!$I$2:$J$1224,2,FALSE)),VLOOKUP($B1384,'[1]WT-HS-A'!$I$2:$J$1224,2,FALSE),"")</f>
        <v>0.1</v>
      </c>
      <c r="G1384" s="58">
        <f>IF(ISNUMBER(VLOOKUP($B1384,'[1]KO-HS-A'!$I$2:$J$1229,2,FALSE)),VLOOKUP($B1384,'[1]KO-HS-A'!$I$2:$J$1229,2,FALSE),"")</f>
        <v>0.22</v>
      </c>
      <c r="H1384" s="58">
        <f>IF(ISNUMBER(VLOOKUP($B1384,'[1]MT-HS-A'!$I$2:$J$1362,2,FALSE)),VLOOKUP($B1384,'[1]MT-HS-A'!$I$2:$J$1362,2,FALSE),"")</f>
        <v>0.22</v>
      </c>
      <c r="I1384" s="59" t="str">
        <f>IF(ISNUMBER(VLOOKUP($B1384,'[1]WT-GR-B'!$I$2:$J$585,2,FALSE)),VLOOKUP($B1384,'[1]WT-GR-B'!$I$2:$J$585,2,FALSE),"")</f>
        <v/>
      </c>
      <c r="J1384" s="58" t="str">
        <f>IF(ISNUMBER(VLOOKUP($B1384,'[1]KO-GR-B'!$I$2:$J$900,2,FALSE)),VLOOKUP($B1384,'[1]KO-GR-B'!$I$2:$J$900,2,FALSE),"")</f>
        <v/>
      </c>
      <c r="K1384" s="58" t="str">
        <f>IF(ISNUMBER(VLOOKUP($B1384,'[1]MT-GR-B'!$I$2:$J$693,2,FALSE)),VLOOKUP($B1384,'[1]MT-GR-B'!$I$2:$J$693,2,FALSE),"")</f>
        <v/>
      </c>
      <c r="L1384" s="58">
        <f>IF(ISNUMBER(VLOOKUP($B1384,'[1]WT-HS-B'!$I$2:$J$1220,2,FALSE)),VLOOKUP($B1384,'[1]WT-HS-B'!$I$2:$J$1220,2,FALSE),"")</f>
        <v>0.1</v>
      </c>
      <c r="M1384" s="58" t="str">
        <f>IF(ISNUMBER(VLOOKUP($B1384,'[1]KO-HS-B'!$I$2:$J$1046,2,FALSE)),VLOOKUP($B1384,'[1]KO-HS-B'!$I$2:$J$1046,2,FALSE),"")</f>
        <v/>
      </c>
      <c r="N1384" s="58" t="str">
        <f>IF(ISNUMBER(VLOOKUP($B1384,'[1]MT-HS-B'!$I$2:$J$773,2,FALSE)),VLOOKUP($B1384,'[1]MT-HS-B'!$I$2:$J$773,2,FALSE),"")</f>
        <v/>
      </c>
      <c r="O1384" s="40" t="str">
        <f t="shared" si="693"/>
        <v>PET54_YEAST</v>
      </c>
      <c r="P1384" s="57" t="str">
        <f t="shared" si="694"/>
        <v>HS only</v>
      </c>
      <c r="Q1384" s="57" t="str">
        <f t="shared" si="695"/>
        <v/>
      </c>
      <c r="R1384" s="57">
        <f t="shared" si="696"/>
        <v>1.2</v>
      </c>
      <c r="S1384" s="56" t="str">
        <f t="shared" si="697"/>
        <v>n/a</v>
      </c>
      <c r="T1384" s="55" t="str">
        <f t="shared" si="698"/>
        <v>n/a</v>
      </c>
      <c r="U1384" s="54" t="str">
        <f t="shared" si="699"/>
        <v>n/a</v>
      </c>
      <c r="V1384" s="53" t="str">
        <f t="shared" si="700"/>
        <v>HS only</v>
      </c>
      <c r="W1384" s="53" t="str">
        <f t="shared" si="701"/>
        <v>HS only</v>
      </c>
      <c r="X1384" s="53">
        <f t="shared" si="702"/>
        <v>1.2</v>
      </c>
      <c r="Y1384" s="52" t="str">
        <f t="shared" si="703"/>
        <v>HS only</v>
      </c>
      <c r="Z1384" s="51" t="str">
        <f t="shared" si="704"/>
        <v/>
      </c>
      <c r="AA1384" s="50" t="str">
        <f t="shared" si="705"/>
        <v/>
      </c>
      <c r="AB1384" s="40" t="str">
        <f t="shared" si="706"/>
        <v>PET54</v>
      </c>
      <c r="AC1384" s="49">
        <f t="shared" si="707"/>
        <v>0</v>
      </c>
      <c r="AD1384" s="47">
        <f t="shared" si="708"/>
        <v>0</v>
      </c>
      <c r="AE1384" s="47">
        <f t="shared" si="709"/>
        <v>0.1</v>
      </c>
      <c r="AF1384" s="48">
        <f t="shared" si="710"/>
        <v>0.1</v>
      </c>
      <c r="AG1384" s="47">
        <f t="shared" si="711"/>
        <v>0.22</v>
      </c>
      <c r="AH1384" s="47">
        <f t="shared" si="712"/>
        <v>0.22</v>
      </c>
      <c r="AI1384" s="46" t="str">
        <f t="shared" si="713"/>
        <v>HS Only</v>
      </c>
      <c r="AJ1384" s="43" t="str">
        <f t="shared" si="714"/>
        <v>HS Only</v>
      </c>
      <c r="AK1384" s="43">
        <f t="shared" si="715"/>
        <v>2.1999999999999997</v>
      </c>
      <c r="AL1384" s="45" t="str">
        <f t="shared" si="716"/>
        <v/>
      </c>
      <c r="AM1384" s="43" t="str">
        <f t="shared" si="717"/>
        <v/>
      </c>
      <c r="AN1384" s="42" t="str">
        <f t="shared" si="718"/>
        <v/>
      </c>
      <c r="AO1384" s="40" t="str">
        <f t="shared" si="719"/>
        <v>PET54_YEAST</v>
      </c>
      <c r="AP1384" s="44" t="str">
        <f t="shared" si="720"/>
        <v/>
      </c>
      <c r="AQ1384" s="43" t="str">
        <f t="shared" si="721"/>
        <v/>
      </c>
      <c r="AR1384" s="43" t="str">
        <f t="shared" si="722"/>
        <v/>
      </c>
      <c r="AS1384" s="43">
        <f t="shared" si="723"/>
        <v>0</v>
      </c>
      <c r="AT1384" s="43" t="str">
        <f t="shared" si="724"/>
        <v/>
      </c>
      <c r="AU1384" s="42" t="str">
        <f t="shared" si="725"/>
        <v/>
      </c>
    </row>
    <row r="1385" spans="1:47" ht="15" x14ac:dyDescent="0.25">
      <c r="A1385" s="40" t="s">
        <v>4376</v>
      </c>
      <c r="B1385" s="40" t="s">
        <v>4375</v>
      </c>
      <c r="C1385" s="60" t="str">
        <f>IF(ISNUMBER(VLOOKUP(B1385,'[1]WT-GR-A'!I$2:J$693,2,FALSE)),VLOOKUP(B1385,'[1]WT-GR-A'!I$2:J$693,2,FALSE),"")</f>
        <v/>
      </c>
      <c r="D1385" s="58" t="str">
        <f>IF(ISNUMBER(VLOOKUP($B1385,'[1]KO-GR-A'!$I$2:$J$907,2,FALSE)),VLOOKUP($B1385,'[1]KO-GR-A'!$I$2:$J$907,2,FALSE),"")</f>
        <v/>
      </c>
      <c r="E1385" s="58" t="str">
        <f>IF(ISNUMBER(VLOOKUP($B1385,'[1]MT-GR-A'!$I$2:$J$789,2,FALSE)),VLOOKUP($B1385,'[1]MT-GR-A'!$I$2:$J$789,2,FALSE),"")</f>
        <v/>
      </c>
      <c r="F1385" s="58">
        <f>IF(ISNUMBER(VLOOKUP($B1385,'[1]WT-HS-A'!$I$2:$J$1224,2,FALSE)),VLOOKUP($B1385,'[1]WT-HS-A'!$I$2:$J$1224,2,FALSE),"")</f>
        <v>0.19</v>
      </c>
      <c r="G1385" s="58">
        <f>IF(ISNUMBER(VLOOKUP($B1385,'[1]KO-HS-A'!$I$2:$J$1229,2,FALSE)),VLOOKUP($B1385,'[1]KO-HS-A'!$I$2:$J$1229,2,FALSE),"")</f>
        <v>0.3</v>
      </c>
      <c r="H1385" s="58">
        <f>IF(ISNUMBER(VLOOKUP($B1385,'[1]MT-HS-A'!$I$2:$J$1362,2,FALSE)),VLOOKUP($B1385,'[1]MT-HS-A'!$I$2:$J$1362,2,FALSE),"")</f>
        <v>0.3</v>
      </c>
      <c r="I1385" s="59" t="str">
        <f>IF(ISNUMBER(VLOOKUP($B1385,'[1]WT-GR-B'!$I$2:$J$585,2,FALSE)),VLOOKUP($B1385,'[1]WT-GR-B'!$I$2:$J$585,2,FALSE),"")</f>
        <v/>
      </c>
      <c r="J1385" s="58" t="str">
        <f>IF(ISNUMBER(VLOOKUP($B1385,'[1]KO-GR-B'!$I$2:$J$900,2,FALSE)),VLOOKUP($B1385,'[1]KO-GR-B'!$I$2:$J$900,2,FALSE),"")</f>
        <v/>
      </c>
      <c r="K1385" s="58" t="str">
        <f>IF(ISNUMBER(VLOOKUP($B1385,'[1]MT-GR-B'!$I$2:$J$693,2,FALSE)),VLOOKUP($B1385,'[1]MT-GR-B'!$I$2:$J$693,2,FALSE),"")</f>
        <v/>
      </c>
      <c r="L1385" s="58">
        <f>IF(ISNUMBER(VLOOKUP($B1385,'[1]WT-HS-B'!$I$2:$J$1220,2,FALSE)),VLOOKUP($B1385,'[1]WT-HS-B'!$I$2:$J$1220,2,FALSE),"")</f>
        <v>0.3</v>
      </c>
      <c r="M1385" s="58">
        <f>IF(ISNUMBER(VLOOKUP($B1385,'[1]KO-HS-B'!$I$2:$J$1046,2,FALSE)),VLOOKUP($B1385,'[1]KO-HS-B'!$I$2:$J$1046,2,FALSE),"")</f>
        <v>0.3</v>
      </c>
      <c r="N1385" s="58">
        <f>IF(ISNUMBER(VLOOKUP($B1385,'[1]MT-HS-B'!$I$2:$J$773,2,FALSE)),VLOOKUP($B1385,'[1]MT-HS-B'!$I$2:$J$773,2,FALSE),"")</f>
        <v>0.09</v>
      </c>
      <c r="O1385" s="40" t="str">
        <f t="shared" si="693"/>
        <v>SDS22_YEAST</v>
      </c>
      <c r="P1385" s="57" t="str">
        <f t="shared" si="694"/>
        <v>HS only</v>
      </c>
      <c r="Q1385" s="57" t="str">
        <f t="shared" si="695"/>
        <v>HS only</v>
      </c>
      <c r="R1385" s="57" t="str">
        <f t="shared" si="696"/>
        <v>HS only</v>
      </c>
      <c r="S1385" s="56" t="str">
        <f t="shared" si="697"/>
        <v>n/a</v>
      </c>
      <c r="T1385" s="55" t="str">
        <f t="shared" si="698"/>
        <v>n/a</v>
      </c>
      <c r="U1385" s="54" t="str">
        <f t="shared" si="699"/>
        <v>n/a</v>
      </c>
      <c r="V1385" s="53" t="str">
        <f t="shared" si="700"/>
        <v>HS only</v>
      </c>
      <c r="W1385" s="53" t="str">
        <f t="shared" si="701"/>
        <v>HS only</v>
      </c>
      <c r="X1385" s="53" t="str">
        <f t="shared" si="702"/>
        <v>HS only</v>
      </c>
      <c r="Y1385" s="52" t="str">
        <f t="shared" si="703"/>
        <v>HS only</v>
      </c>
      <c r="Z1385" s="51" t="str">
        <f t="shared" si="704"/>
        <v>HS only</v>
      </c>
      <c r="AA1385" s="50" t="str">
        <f t="shared" si="705"/>
        <v>HS only</v>
      </c>
      <c r="AB1385" s="40" t="str">
        <f t="shared" si="706"/>
        <v>SDS22</v>
      </c>
      <c r="AC1385" s="49">
        <f t="shared" si="707"/>
        <v>0</v>
      </c>
      <c r="AD1385" s="47">
        <f t="shared" si="708"/>
        <v>0</v>
      </c>
      <c r="AE1385" s="47">
        <f t="shared" si="709"/>
        <v>0</v>
      </c>
      <c r="AF1385" s="48">
        <f t="shared" si="710"/>
        <v>0.245</v>
      </c>
      <c r="AG1385" s="47">
        <f t="shared" si="711"/>
        <v>0.3</v>
      </c>
      <c r="AH1385" s="47">
        <f t="shared" si="712"/>
        <v>0.19500000000000001</v>
      </c>
      <c r="AI1385" s="46" t="str">
        <f t="shared" si="713"/>
        <v>HS Only</v>
      </c>
      <c r="AJ1385" s="43" t="str">
        <f t="shared" si="714"/>
        <v>HS Only</v>
      </c>
      <c r="AK1385" s="43" t="str">
        <f t="shared" si="715"/>
        <v>HS Only</v>
      </c>
      <c r="AL1385" s="45" t="str">
        <f t="shared" si="716"/>
        <v/>
      </c>
      <c r="AM1385" s="43" t="str">
        <f t="shared" si="717"/>
        <v/>
      </c>
      <c r="AN1385" s="42" t="str">
        <f t="shared" si="718"/>
        <v/>
      </c>
      <c r="AO1385" s="40" t="str">
        <f t="shared" si="719"/>
        <v>SDS22_YEAST</v>
      </c>
      <c r="AP1385" s="44" t="str">
        <f t="shared" si="720"/>
        <v/>
      </c>
      <c r="AQ1385" s="43" t="str">
        <f t="shared" si="721"/>
        <v/>
      </c>
      <c r="AR1385" s="43" t="str">
        <f t="shared" si="722"/>
        <v/>
      </c>
      <c r="AS1385" s="43">
        <f t="shared" si="723"/>
        <v>7.778174593052023E-2</v>
      </c>
      <c r="AT1385" s="43">
        <f t="shared" si="724"/>
        <v>0</v>
      </c>
      <c r="AU1385" s="42">
        <f t="shared" si="725"/>
        <v>0.14849242404917493</v>
      </c>
    </row>
    <row r="1386" spans="1:47" ht="15" x14ac:dyDescent="0.25">
      <c r="A1386" s="40" t="s">
        <v>4374</v>
      </c>
      <c r="B1386" s="40" t="s">
        <v>4373</v>
      </c>
      <c r="C1386" s="60" t="str">
        <f>IF(ISNUMBER(VLOOKUP(B1386,'[1]WT-GR-A'!I$2:J$693,2,FALSE)),VLOOKUP(B1386,'[1]WT-GR-A'!I$2:J$693,2,FALSE),"")</f>
        <v/>
      </c>
      <c r="D1386" s="58" t="str">
        <f>IF(ISNUMBER(VLOOKUP($B1386,'[1]KO-GR-A'!$I$2:$J$907,2,FALSE)),VLOOKUP($B1386,'[1]KO-GR-A'!$I$2:$J$907,2,FALSE),"")</f>
        <v/>
      </c>
      <c r="E1386" s="58" t="str">
        <f>IF(ISNUMBER(VLOOKUP($B1386,'[1]MT-GR-A'!$I$2:$J$789,2,FALSE)),VLOOKUP($B1386,'[1]MT-GR-A'!$I$2:$J$789,2,FALSE),"")</f>
        <v/>
      </c>
      <c r="F1386" s="58" t="str">
        <f>IF(ISNUMBER(VLOOKUP($B1386,'[1]WT-HS-A'!$I$2:$J$1224,2,FALSE)),VLOOKUP($B1386,'[1]WT-HS-A'!$I$2:$J$1224,2,FALSE),"")</f>
        <v/>
      </c>
      <c r="G1386" s="58">
        <f>IF(ISNUMBER(VLOOKUP($B1386,'[1]KO-HS-A'!$I$2:$J$1229,2,FALSE)),VLOOKUP($B1386,'[1]KO-HS-A'!$I$2:$J$1229,2,FALSE),"")</f>
        <v>0.11</v>
      </c>
      <c r="H1386" s="58" t="str">
        <f>IF(ISNUMBER(VLOOKUP($B1386,'[1]MT-HS-A'!$I$2:$J$1362,2,FALSE)),VLOOKUP($B1386,'[1]MT-HS-A'!$I$2:$J$1362,2,FALSE),"")</f>
        <v/>
      </c>
      <c r="I1386" s="59" t="str">
        <f>IF(ISNUMBER(VLOOKUP($B1386,'[1]WT-GR-B'!$I$2:$J$585,2,FALSE)),VLOOKUP($B1386,'[1]WT-GR-B'!$I$2:$J$585,2,FALSE),"")</f>
        <v/>
      </c>
      <c r="J1386" s="58" t="str">
        <f>IF(ISNUMBER(VLOOKUP($B1386,'[1]KO-GR-B'!$I$2:$J$900,2,FALSE)),VLOOKUP($B1386,'[1]KO-GR-B'!$I$2:$J$900,2,FALSE),"")</f>
        <v/>
      </c>
      <c r="K1386" s="58" t="str">
        <f>IF(ISNUMBER(VLOOKUP($B1386,'[1]MT-GR-B'!$I$2:$J$693,2,FALSE)),VLOOKUP($B1386,'[1]MT-GR-B'!$I$2:$J$693,2,FALSE),"")</f>
        <v/>
      </c>
      <c r="L1386" s="58">
        <f>IF(ISNUMBER(VLOOKUP($B1386,'[1]WT-HS-B'!$I$2:$J$1220,2,FALSE)),VLOOKUP($B1386,'[1]WT-HS-B'!$I$2:$J$1220,2,FALSE),"")</f>
        <v>0.11</v>
      </c>
      <c r="M1386" s="58" t="str">
        <f>IF(ISNUMBER(VLOOKUP($B1386,'[1]KO-HS-B'!$I$2:$J$1046,2,FALSE)),VLOOKUP($B1386,'[1]KO-HS-B'!$I$2:$J$1046,2,FALSE),"")</f>
        <v/>
      </c>
      <c r="N1386" s="58" t="str">
        <f>IF(ISNUMBER(VLOOKUP($B1386,'[1]MT-HS-B'!$I$2:$J$773,2,FALSE)),VLOOKUP($B1386,'[1]MT-HS-B'!$I$2:$J$773,2,FALSE),"")</f>
        <v/>
      </c>
      <c r="O1386" s="40" t="str">
        <f t="shared" si="693"/>
        <v>PP2C1_YEAST</v>
      </c>
      <c r="P1386" s="57" t="str">
        <f t="shared" si="694"/>
        <v/>
      </c>
      <c r="Q1386" s="57" t="str">
        <f t="shared" si="695"/>
        <v/>
      </c>
      <c r="R1386" s="57" t="str">
        <f t="shared" si="696"/>
        <v/>
      </c>
      <c r="S1386" s="56" t="str">
        <f t="shared" si="697"/>
        <v>n/a</v>
      </c>
      <c r="T1386" s="55" t="str">
        <f t="shared" si="698"/>
        <v>n/a</v>
      </c>
      <c r="U1386" s="54" t="str">
        <f t="shared" si="699"/>
        <v>n/a</v>
      </c>
      <c r="V1386" s="53" t="str">
        <f t="shared" si="700"/>
        <v/>
      </c>
      <c r="W1386" s="53" t="str">
        <f t="shared" si="701"/>
        <v>HS only</v>
      </c>
      <c r="X1386" s="53" t="str">
        <f t="shared" si="702"/>
        <v/>
      </c>
      <c r="Y1386" s="52" t="str">
        <f t="shared" si="703"/>
        <v>HS only</v>
      </c>
      <c r="Z1386" s="51" t="str">
        <f t="shared" si="704"/>
        <v/>
      </c>
      <c r="AA1386" s="50" t="str">
        <f t="shared" si="705"/>
        <v/>
      </c>
      <c r="AB1386" s="40" t="str">
        <f t="shared" si="706"/>
        <v>PTC1</v>
      </c>
      <c r="AC1386" s="49">
        <f t="shared" si="707"/>
        <v>0</v>
      </c>
      <c r="AD1386" s="47">
        <f t="shared" si="708"/>
        <v>0</v>
      </c>
      <c r="AE1386" s="47">
        <f t="shared" si="709"/>
        <v>0</v>
      </c>
      <c r="AF1386" s="48">
        <f t="shared" si="710"/>
        <v>0.11</v>
      </c>
      <c r="AG1386" s="47">
        <f t="shared" si="711"/>
        <v>0.11</v>
      </c>
      <c r="AH1386" s="47">
        <f t="shared" si="712"/>
        <v>0</v>
      </c>
      <c r="AI1386" s="46" t="str">
        <f t="shared" si="713"/>
        <v>HS Only</v>
      </c>
      <c r="AJ1386" s="43" t="str">
        <f t="shared" si="714"/>
        <v>HS Only</v>
      </c>
      <c r="AK1386" s="43" t="str">
        <f t="shared" si="715"/>
        <v/>
      </c>
      <c r="AL1386" s="45" t="str">
        <f t="shared" si="716"/>
        <v/>
      </c>
      <c r="AM1386" s="43" t="str">
        <f t="shared" si="717"/>
        <v/>
      </c>
      <c r="AN1386" s="42" t="str">
        <f t="shared" si="718"/>
        <v/>
      </c>
      <c r="AO1386" s="40" t="str">
        <f t="shared" si="719"/>
        <v>PP2C1_YEAST</v>
      </c>
      <c r="AP1386" s="44" t="str">
        <f t="shared" si="720"/>
        <v/>
      </c>
      <c r="AQ1386" s="43" t="str">
        <f t="shared" si="721"/>
        <v/>
      </c>
      <c r="AR1386" s="43" t="str">
        <f t="shared" si="722"/>
        <v/>
      </c>
      <c r="AS1386" s="43" t="str">
        <f t="shared" si="723"/>
        <v/>
      </c>
      <c r="AT1386" s="43" t="str">
        <f t="shared" si="724"/>
        <v/>
      </c>
      <c r="AU1386" s="42" t="str">
        <f t="shared" si="725"/>
        <v/>
      </c>
    </row>
    <row r="1387" spans="1:47" ht="15" x14ac:dyDescent="0.25">
      <c r="A1387" s="40" t="s">
        <v>4372</v>
      </c>
      <c r="B1387" s="40" t="s">
        <v>4371</v>
      </c>
      <c r="C1387" s="60" t="str">
        <f>IF(ISNUMBER(VLOOKUP(B1387,'[1]WT-GR-A'!I$2:J$693,2,FALSE)),VLOOKUP(B1387,'[1]WT-GR-A'!I$2:J$693,2,FALSE),"")</f>
        <v/>
      </c>
      <c r="D1387" s="58" t="str">
        <f>IF(ISNUMBER(VLOOKUP($B1387,'[1]KO-GR-A'!$I$2:$J$907,2,FALSE)),VLOOKUP($B1387,'[1]KO-GR-A'!$I$2:$J$907,2,FALSE),"")</f>
        <v/>
      </c>
      <c r="E1387" s="58" t="str">
        <f>IF(ISNUMBER(VLOOKUP($B1387,'[1]MT-GR-A'!$I$2:$J$789,2,FALSE)),VLOOKUP($B1387,'[1]MT-GR-A'!$I$2:$J$789,2,FALSE),"")</f>
        <v/>
      </c>
      <c r="F1387" s="58" t="str">
        <f>IF(ISNUMBER(VLOOKUP($B1387,'[1]WT-HS-A'!$I$2:$J$1224,2,FALSE)),VLOOKUP($B1387,'[1]WT-HS-A'!$I$2:$J$1224,2,FALSE),"")</f>
        <v/>
      </c>
      <c r="G1387" s="58" t="str">
        <f>IF(ISNUMBER(VLOOKUP($B1387,'[1]KO-HS-A'!$I$2:$J$1229,2,FALSE)),VLOOKUP($B1387,'[1]KO-HS-A'!$I$2:$J$1229,2,FALSE),"")</f>
        <v/>
      </c>
      <c r="H1387" s="58">
        <f>IF(ISNUMBER(VLOOKUP($B1387,'[1]MT-HS-A'!$I$2:$J$1362,2,FALSE)),VLOOKUP($B1387,'[1]MT-HS-A'!$I$2:$J$1362,2,FALSE),"")</f>
        <v>7.0000000000000007E-2</v>
      </c>
      <c r="I1387" s="59" t="str">
        <f>IF(ISNUMBER(VLOOKUP($B1387,'[1]WT-GR-B'!$I$2:$J$585,2,FALSE)),VLOOKUP($B1387,'[1]WT-GR-B'!$I$2:$J$585,2,FALSE),"")</f>
        <v/>
      </c>
      <c r="J1387" s="58" t="str">
        <f>IF(ISNUMBER(VLOOKUP($B1387,'[1]KO-GR-B'!$I$2:$J$900,2,FALSE)),VLOOKUP($B1387,'[1]KO-GR-B'!$I$2:$J$900,2,FALSE),"")</f>
        <v/>
      </c>
      <c r="K1387" s="58" t="str">
        <f>IF(ISNUMBER(VLOOKUP($B1387,'[1]MT-GR-B'!$I$2:$J$693,2,FALSE)),VLOOKUP($B1387,'[1]MT-GR-B'!$I$2:$J$693,2,FALSE),"")</f>
        <v/>
      </c>
      <c r="L1387" s="58" t="str">
        <f>IF(ISNUMBER(VLOOKUP($B1387,'[1]WT-HS-B'!$I$2:$J$1220,2,FALSE)),VLOOKUP($B1387,'[1]WT-HS-B'!$I$2:$J$1220,2,FALSE),"")</f>
        <v/>
      </c>
      <c r="M1387" s="58" t="str">
        <f>IF(ISNUMBER(VLOOKUP($B1387,'[1]KO-HS-B'!$I$2:$J$1046,2,FALSE)),VLOOKUP($B1387,'[1]KO-HS-B'!$I$2:$J$1046,2,FALSE),"")</f>
        <v/>
      </c>
      <c r="N1387" s="58" t="str">
        <f>IF(ISNUMBER(VLOOKUP($B1387,'[1]MT-HS-B'!$I$2:$J$773,2,FALSE)),VLOOKUP($B1387,'[1]MT-HS-B'!$I$2:$J$773,2,FALSE),"")</f>
        <v/>
      </c>
      <c r="O1387" s="40" t="str">
        <f t="shared" si="693"/>
        <v>PP2C2_YEAST</v>
      </c>
      <c r="P1387" s="57" t="str">
        <f t="shared" si="694"/>
        <v/>
      </c>
      <c r="Q1387" s="57" t="str">
        <f t="shared" si="695"/>
        <v/>
      </c>
      <c r="R1387" s="57" t="str">
        <f t="shared" si="696"/>
        <v/>
      </c>
      <c r="S1387" s="56" t="str">
        <f t="shared" si="697"/>
        <v>n/a</v>
      </c>
      <c r="T1387" s="55" t="str">
        <f t="shared" si="698"/>
        <v>n/a</v>
      </c>
      <c r="U1387" s="54" t="str">
        <f t="shared" si="699"/>
        <v>n/a</v>
      </c>
      <c r="V1387" s="53" t="str">
        <f t="shared" si="700"/>
        <v/>
      </c>
      <c r="W1387" s="53" t="str">
        <f t="shared" si="701"/>
        <v/>
      </c>
      <c r="X1387" s="53" t="str">
        <f t="shared" si="702"/>
        <v>HS only</v>
      </c>
      <c r="Y1387" s="52" t="str">
        <f t="shared" si="703"/>
        <v/>
      </c>
      <c r="Z1387" s="51" t="str">
        <f t="shared" si="704"/>
        <v/>
      </c>
      <c r="AA1387" s="50" t="str">
        <f t="shared" si="705"/>
        <v/>
      </c>
      <c r="AB1387" s="40" t="str">
        <f t="shared" si="706"/>
        <v>PTC2</v>
      </c>
      <c r="AC1387" s="49">
        <f t="shared" si="707"/>
        <v>0</v>
      </c>
      <c r="AD1387" s="47">
        <f t="shared" si="708"/>
        <v>0</v>
      </c>
      <c r="AE1387" s="47">
        <f t="shared" si="709"/>
        <v>0</v>
      </c>
      <c r="AF1387" s="48">
        <f t="shared" si="710"/>
        <v>0</v>
      </c>
      <c r="AG1387" s="47">
        <f t="shared" si="711"/>
        <v>0</v>
      </c>
      <c r="AH1387" s="47">
        <f t="shared" si="712"/>
        <v>7.0000000000000007E-2</v>
      </c>
      <c r="AI1387" s="46" t="str">
        <f t="shared" si="713"/>
        <v/>
      </c>
      <c r="AJ1387" s="43" t="str">
        <f t="shared" si="714"/>
        <v/>
      </c>
      <c r="AK1387" s="43" t="str">
        <f t="shared" si="715"/>
        <v>HS Only</v>
      </c>
      <c r="AL1387" s="45" t="str">
        <f t="shared" si="716"/>
        <v/>
      </c>
      <c r="AM1387" s="43" t="str">
        <f t="shared" si="717"/>
        <v/>
      </c>
      <c r="AN1387" s="42" t="str">
        <f t="shared" si="718"/>
        <v/>
      </c>
      <c r="AO1387" s="40" t="str">
        <f t="shared" si="719"/>
        <v>PP2C2_YEAST</v>
      </c>
      <c r="AP1387" s="44" t="str">
        <f t="shared" si="720"/>
        <v/>
      </c>
      <c r="AQ1387" s="43" t="str">
        <f t="shared" si="721"/>
        <v/>
      </c>
      <c r="AR1387" s="43" t="str">
        <f t="shared" si="722"/>
        <v/>
      </c>
      <c r="AS1387" s="43" t="str">
        <f t="shared" si="723"/>
        <v/>
      </c>
      <c r="AT1387" s="43" t="str">
        <f t="shared" si="724"/>
        <v/>
      </c>
      <c r="AU1387" s="42" t="str">
        <f t="shared" si="725"/>
        <v/>
      </c>
    </row>
    <row r="1388" spans="1:47" ht="15" x14ac:dyDescent="0.25">
      <c r="A1388" s="40" t="s">
        <v>4370</v>
      </c>
      <c r="B1388" s="40" t="s">
        <v>4369</v>
      </c>
      <c r="C1388" s="60" t="str">
        <f>IF(ISNUMBER(VLOOKUP(B1388,'[1]WT-GR-A'!I$2:J$693,2,FALSE)),VLOOKUP(B1388,'[1]WT-GR-A'!I$2:J$693,2,FALSE),"")</f>
        <v/>
      </c>
      <c r="D1388" s="58" t="str">
        <f>IF(ISNUMBER(VLOOKUP($B1388,'[1]KO-GR-A'!$I$2:$J$907,2,FALSE)),VLOOKUP($B1388,'[1]KO-GR-A'!$I$2:$J$907,2,FALSE),"")</f>
        <v/>
      </c>
      <c r="E1388" s="58" t="str">
        <f>IF(ISNUMBER(VLOOKUP($B1388,'[1]MT-GR-A'!$I$2:$J$789,2,FALSE)),VLOOKUP($B1388,'[1]MT-GR-A'!$I$2:$J$789,2,FALSE),"")</f>
        <v/>
      </c>
      <c r="F1388" s="58">
        <f>IF(ISNUMBER(VLOOKUP($B1388,'[1]WT-HS-A'!$I$2:$J$1224,2,FALSE)),VLOOKUP($B1388,'[1]WT-HS-A'!$I$2:$J$1224,2,FALSE),"")</f>
        <v>0.06</v>
      </c>
      <c r="G1388" s="58" t="str">
        <f>IF(ISNUMBER(VLOOKUP($B1388,'[1]KO-HS-A'!$I$2:$J$1229,2,FALSE)),VLOOKUP($B1388,'[1]KO-HS-A'!$I$2:$J$1229,2,FALSE),"")</f>
        <v/>
      </c>
      <c r="H1388" s="58">
        <f>IF(ISNUMBER(VLOOKUP($B1388,'[1]MT-HS-A'!$I$2:$J$1362,2,FALSE)),VLOOKUP($B1388,'[1]MT-HS-A'!$I$2:$J$1362,2,FALSE),"")</f>
        <v>0.06</v>
      </c>
      <c r="I1388" s="59" t="str">
        <f>IF(ISNUMBER(VLOOKUP($B1388,'[1]WT-GR-B'!$I$2:$J$585,2,FALSE)),VLOOKUP($B1388,'[1]WT-GR-B'!$I$2:$J$585,2,FALSE),"")</f>
        <v/>
      </c>
      <c r="J1388" s="58" t="str">
        <f>IF(ISNUMBER(VLOOKUP($B1388,'[1]KO-GR-B'!$I$2:$J$900,2,FALSE)),VLOOKUP($B1388,'[1]KO-GR-B'!$I$2:$J$900,2,FALSE),"")</f>
        <v/>
      </c>
      <c r="K1388" s="58" t="str">
        <f>IF(ISNUMBER(VLOOKUP($B1388,'[1]MT-GR-B'!$I$2:$J$693,2,FALSE)),VLOOKUP($B1388,'[1]MT-GR-B'!$I$2:$J$693,2,FALSE),"")</f>
        <v/>
      </c>
      <c r="L1388" s="58" t="str">
        <f>IF(ISNUMBER(VLOOKUP($B1388,'[1]WT-HS-B'!$I$2:$J$1220,2,FALSE)),VLOOKUP($B1388,'[1]WT-HS-B'!$I$2:$J$1220,2,FALSE),"")</f>
        <v/>
      </c>
      <c r="M1388" s="58">
        <f>IF(ISNUMBER(VLOOKUP($B1388,'[1]KO-HS-B'!$I$2:$J$1046,2,FALSE)),VLOOKUP($B1388,'[1]KO-HS-B'!$I$2:$J$1046,2,FALSE),"")</f>
        <v>0.06</v>
      </c>
      <c r="N1388" s="58" t="str">
        <f>IF(ISNUMBER(VLOOKUP($B1388,'[1]MT-HS-B'!$I$2:$J$773,2,FALSE)),VLOOKUP($B1388,'[1]MT-HS-B'!$I$2:$J$773,2,FALSE),"")</f>
        <v/>
      </c>
      <c r="O1388" s="40" t="str">
        <f t="shared" si="693"/>
        <v>2ABA_YEAST</v>
      </c>
      <c r="P1388" s="57" t="str">
        <f t="shared" si="694"/>
        <v/>
      </c>
      <c r="Q1388" s="57" t="str">
        <f t="shared" si="695"/>
        <v/>
      </c>
      <c r="R1388" s="57" t="str">
        <f t="shared" si="696"/>
        <v/>
      </c>
      <c r="S1388" s="56" t="str">
        <f t="shared" si="697"/>
        <v>n/a</v>
      </c>
      <c r="T1388" s="55" t="str">
        <f t="shared" si="698"/>
        <v>n/a</v>
      </c>
      <c r="U1388" s="54" t="str">
        <f t="shared" si="699"/>
        <v>n/a</v>
      </c>
      <c r="V1388" s="53" t="str">
        <f t="shared" si="700"/>
        <v>HS only</v>
      </c>
      <c r="W1388" s="53" t="str">
        <f t="shared" si="701"/>
        <v/>
      </c>
      <c r="X1388" s="53" t="str">
        <f t="shared" si="702"/>
        <v>HS only</v>
      </c>
      <c r="Y1388" s="52" t="str">
        <f t="shared" si="703"/>
        <v/>
      </c>
      <c r="Z1388" s="51" t="str">
        <f t="shared" si="704"/>
        <v>HS only</v>
      </c>
      <c r="AA1388" s="50" t="str">
        <f t="shared" si="705"/>
        <v/>
      </c>
      <c r="AB1388" s="40" t="str">
        <f t="shared" si="706"/>
        <v>CDC55</v>
      </c>
      <c r="AC1388" s="49">
        <f t="shared" si="707"/>
        <v>0</v>
      </c>
      <c r="AD1388" s="47">
        <f t="shared" si="708"/>
        <v>0</v>
      </c>
      <c r="AE1388" s="47">
        <f t="shared" si="709"/>
        <v>0</v>
      </c>
      <c r="AF1388" s="48">
        <f t="shared" si="710"/>
        <v>0.06</v>
      </c>
      <c r="AG1388" s="47">
        <f t="shared" si="711"/>
        <v>0.06</v>
      </c>
      <c r="AH1388" s="47">
        <f t="shared" si="712"/>
        <v>0.06</v>
      </c>
      <c r="AI1388" s="46" t="str">
        <f t="shared" si="713"/>
        <v>HS Only</v>
      </c>
      <c r="AJ1388" s="43" t="str">
        <f t="shared" si="714"/>
        <v>HS Only</v>
      </c>
      <c r="AK1388" s="43" t="str">
        <f t="shared" si="715"/>
        <v>HS Only</v>
      </c>
      <c r="AL1388" s="45" t="str">
        <f t="shared" si="716"/>
        <v/>
      </c>
      <c r="AM1388" s="43" t="str">
        <f t="shared" si="717"/>
        <v/>
      </c>
      <c r="AN1388" s="42" t="str">
        <f t="shared" si="718"/>
        <v/>
      </c>
      <c r="AO1388" s="40" t="str">
        <f t="shared" si="719"/>
        <v>2ABA_YEAST</v>
      </c>
      <c r="AP1388" s="44" t="str">
        <f t="shared" si="720"/>
        <v/>
      </c>
      <c r="AQ1388" s="43" t="str">
        <f t="shared" si="721"/>
        <v/>
      </c>
      <c r="AR1388" s="43" t="str">
        <f t="shared" si="722"/>
        <v/>
      </c>
      <c r="AS1388" s="43" t="str">
        <f t="shared" si="723"/>
        <v/>
      </c>
      <c r="AT1388" s="43" t="str">
        <f t="shared" si="724"/>
        <v/>
      </c>
      <c r="AU1388" s="42" t="str">
        <f t="shared" si="725"/>
        <v/>
      </c>
    </row>
    <row r="1389" spans="1:47" ht="15" x14ac:dyDescent="0.25">
      <c r="A1389" s="40" t="s">
        <v>4368</v>
      </c>
      <c r="B1389" s="40" t="s">
        <v>4367</v>
      </c>
      <c r="C1389" s="60">
        <f>IF(ISNUMBER(VLOOKUP(B1389,'[1]WT-GR-A'!I$2:J$693,2,FALSE)),VLOOKUP(B1389,'[1]WT-GR-A'!I$2:J$693,2,FALSE),"")</f>
        <v>0.05</v>
      </c>
      <c r="D1389" s="58">
        <f>IF(ISNUMBER(VLOOKUP($B1389,'[1]KO-GR-A'!$I$2:$J$907,2,FALSE)),VLOOKUP($B1389,'[1]KO-GR-A'!$I$2:$J$907,2,FALSE),"")</f>
        <v>0.11</v>
      </c>
      <c r="E1389" s="58">
        <f>IF(ISNUMBER(VLOOKUP($B1389,'[1]MT-GR-A'!$I$2:$J$789,2,FALSE)),VLOOKUP($B1389,'[1]MT-GR-A'!$I$2:$J$789,2,FALSE),"")</f>
        <v>0.05</v>
      </c>
      <c r="F1389" s="58">
        <f>IF(ISNUMBER(VLOOKUP($B1389,'[1]WT-HS-A'!$I$2:$J$1224,2,FALSE)),VLOOKUP($B1389,'[1]WT-HS-A'!$I$2:$J$1224,2,FALSE),"")</f>
        <v>0.05</v>
      </c>
      <c r="G1389" s="58" t="str">
        <f>IF(ISNUMBER(VLOOKUP($B1389,'[1]KO-HS-A'!$I$2:$J$1229,2,FALSE)),VLOOKUP($B1389,'[1]KO-HS-A'!$I$2:$J$1229,2,FALSE),"")</f>
        <v/>
      </c>
      <c r="H1389" s="58">
        <f>IF(ISNUMBER(VLOOKUP($B1389,'[1]MT-HS-A'!$I$2:$J$1362,2,FALSE)),VLOOKUP($B1389,'[1]MT-HS-A'!$I$2:$J$1362,2,FALSE),"")</f>
        <v>0.17</v>
      </c>
      <c r="I1389" s="59">
        <f>IF(ISNUMBER(VLOOKUP($B1389,'[1]WT-GR-B'!$I$2:$J$585,2,FALSE)),VLOOKUP($B1389,'[1]WT-GR-B'!$I$2:$J$585,2,FALSE),"")</f>
        <v>0.05</v>
      </c>
      <c r="J1389" s="58" t="str">
        <f>IF(ISNUMBER(VLOOKUP($B1389,'[1]KO-GR-B'!$I$2:$J$900,2,FALSE)),VLOOKUP($B1389,'[1]KO-GR-B'!$I$2:$J$900,2,FALSE),"")</f>
        <v/>
      </c>
      <c r="K1389" s="58" t="str">
        <f>IF(ISNUMBER(VLOOKUP($B1389,'[1]MT-GR-B'!$I$2:$J$693,2,FALSE)),VLOOKUP($B1389,'[1]MT-GR-B'!$I$2:$J$693,2,FALSE),"")</f>
        <v/>
      </c>
      <c r="L1389" s="58">
        <f>IF(ISNUMBER(VLOOKUP($B1389,'[1]WT-HS-B'!$I$2:$J$1220,2,FALSE)),VLOOKUP($B1389,'[1]WT-HS-B'!$I$2:$J$1220,2,FALSE),"")</f>
        <v>0.05</v>
      </c>
      <c r="M1389" s="58" t="str">
        <f>IF(ISNUMBER(VLOOKUP($B1389,'[1]KO-HS-B'!$I$2:$J$1046,2,FALSE)),VLOOKUP($B1389,'[1]KO-HS-B'!$I$2:$J$1046,2,FALSE),"")</f>
        <v/>
      </c>
      <c r="N1389" s="58" t="str">
        <f>IF(ISNUMBER(VLOOKUP($B1389,'[1]MT-HS-B'!$I$2:$J$773,2,FALSE)),VLOOKUP($B1389,'[1]MT-HS-B'!$I$2:$J$773,2,FALSE),"")</f>
        <v/>
      </c>
      <c r="O1389" s="40" t="str">
        <f t="shared" si="693"/>
        <v>PSP2_YEAST</v>
      </c>
      <c r="P1389" s="57">
        <f t="shared" si="694"/>
        <v>0</v>
      </c>
      <c r="Q1389" s="57" t="str">
        <f t="shared" si="695"/>
        <v/>
      </c>
      <c r="R1389" s="57">
        <f t="shared" si="696"/>
        <v>2.4</v>
      </c>
      <c r="S1389" s="56">
        <f t="shared" si="697"/>
        <v>0</v>
      </c>
      <c r="T1389" s="55" t="str">
        <f t="shared" si="698"/>
        <v>n/a</v>
      </c>
      <c r="U1389" s="54" t="str">
        <f t="shared" si="699"/>
        <v>n/a</v>
      </c>
      <c r="V1389" s="53">
        <f t="shared" si="700"/>
        <v>0</v>
      </c>
      <c r="W1389" s="53" t="str">
        <f t="shared" si="701"/>
        <v>GR only</v>
      </c>
      <c r="X1389" s="53">
        <f t="shared" si="702"/>
        <v>2.4</v>
      </c>
      <c r="Y1389" s="52">
        <f t="shared" si="703"/>
        <v>0</v>
      </c>
      <c r="Z1389" s="51" t="str">
        <f t="shared" si="704"/>
        <v/>
      </c>
      <c r="AA1389" s="50" t="str">
        <f t="shared" si="705"/>
        <v/>
      </c>
      <c r="AB1389" s="40" t="str">
        <f t="shared" si="706"/>
        <v>PSP2</v>
      </c>
      <c r="AC1389" s="49">
        <f t="shared" si="707"/>
        <v>0.05</v>
      </c>
      <c r="AD1389" s="47">
        <f t="shared" si="708"/>
        <v>0.11</v>
      </c>
      <c r="AE1389" s="47">
        <f t="shared" si="709"/>
        <v>0.05</v>
      </c>
      <c r="AF1389" s="48">
        <f t="shared" si="710"/>
        <v>0.05</v>
      </c>
      <c r="AG1389" s="47">
        <f t="shared" si="711"/>
        <v>0</v>
      </c>
      <c r="AH1389" s="47">
        <f t="shared" si="712"/>
        <v>0.17</v>
      </c>
      <c r="AI1389" s="46">
        <f t="shared" si="713"/>
        <v>1</v>
      </c>
      <c r="AJ1389" s="43">
        <f t="shared" si="714"/>
        <v>0</v>
      </c>
      <c r="AK1389" s="43">
        <f t="shared" si="715"/>
        <v>3.4</v>
      </c>
      <c r="AL1389" s="45">
        <f t="shared" si="716"/>
        <v>0</v>
      </c>
      <c r="AM1389" s="43" t="str">
        <f t="shared" si="717"/>
        <v/>
      </c>
      <c r="AN1389" s="42" t="str">
        <f t="shared" si="718"/>
        <v/>
      </c>
      <c r="AO1389" s="40" t="str">
        <f t="shared" si="719"/>
        <v>PSP2_YEAST</v>
      </c>
      <c r="AP1389" s="44">
        <f t="shared" si="720"/>
        <v>0</v>
      </c>
      <c r="AQ1389" s="43" t="str">
        <f t="shared" si="721"/>
        <v/>
      </c>
      <c r="AR1389" s="43" t="str">
        <f t="shared" si="722"/>
        <v/>
      </c>
      <c r="AS1389" s="43">
        <f t="shared" si="723"/>
        <v>0</v>
      </c>
      <c r="AT1389" s="43" t="str">
        <f t="shared" si="724"/>
        <v/>
      </c>
      <c r="AU1389" s="42" t="str">
        <f t="shared" si="725"/>
        <v/>
      </c>
    </row>
    <row r="1390" spans="1:47" ht="15" x14ac:dyDescent="0.25">
      <c r="A1390" s="40" t="s">
        <v>4366</v>
      </c>
      <c r="B1390" s="40" t="s">
        <v>144</v>
      </c>
      <c r="C1390" s="60">
        <f>IF(ISNUMBER(VLOOKUP(B1390,'[1]WT-GR-A'!I$2:J$693,2,FALSE)),VLOOKUP(B1390,'[1]WT-GR-A'!I$2:J$693,2,FALSE),"")</f>
        <v>0.12</v>
      </c>
      <c r="D1390" s="58">
        <f>IF(ISNUMBER(VLOOKUP($B1390,'[1]KO-GR-A'!$I$2:$J$907,2,FALSE)),VLOOKUP($B1390,'[1]KO-GR-A'!$I$2:$J$907,2,FALSE),"")</f>
        <v>0.39</v>
      </c>
      <c r="E1390" s="58">
        <f>IF(ISNUMBER(VLOOKUP($B1390,'[1]MT-GR-A'!$I$2:$J$789,2,FALSE)),VLOOKUP($B1390,'[1]MT-GR-A'!$I$2:$J$789,2,FALSE),"")</f>
        <v>0.39</v>
      </c>
      <c r="F1390" s="58">
        <f>IF(ISNUMBER(VLOOKUP($B1390,'[1]WT-HS-A'!$I$2:$J$1224,2,FALSE)),VLOOKUP($B1390,'[1]WT-HS-A'!$I$2:$J$1224,2,FALSE),"")</f>
        <v>0.39</v>
      </c>
      <c r="G1390" s="58">
        <f>IF(ISNUMBER(VLOOKUP($B1390,'[1]KO-HS-A'!$I$2:$J$1229,2,FALSE)),VLOOKUP($B1390,'[1]KO-HS-A'!$I$2:$J$1229,2,FALSE),"")</f>
        <v>0.55000000000000004</v>
      </c>
      <c r="H1390" s="58">
        <f>IF(ISNUMBER(VLOOKUP($B1390,'[1]MT-HS-A'!$I$2:$J$1362,2,FALSE)),VLOOKUP($B1390,'[1]MT-HS-A'!$I$2:$J$1362,2,FALSE),"")</f>
        <v>0.12</v>
      </c>
      <c r="I1390" s="59">
        <f>IF(ISNUMBER(VLOOKUP($B1390,'[1]WT-GR-B'!$I$2:$J$585,2,FALSE)),VLOOKUP($B1390,'[1]WT-GR-B'!$I$2:$J$585,2,FALSE),"")</f>
        <v>0.24</v>
      </c>
      <c r="J1390" s="58">
        <f>IF(ISNUMBER(VLOOKUP($B1390,'[1]KO-GR-B'!$I$2:$J$900,2,FALSE)),VLOOKUP($B1390,'[1]KO-GR-B'!$I$2:$J$900,2,FALSE),"")</f>
        <v>0.55000000000000004</v>
      </c>
      <c r="K1390" s="58" t="str">
        <f>IF(ISNUMBER(VLOOKUP($B1390,'[1]MT-GR-B'!$I$2:$J$693,2,FALSE)),VLOOKUP($B1390,'[1]MT-GR-B'!$I$2:$J$693,2,FALSE),"")</f>
        <v/>
      </c>
      <c r="L1390" s="58">
        <f>IF(ISNUMBER(VLOOKUP($B1390,'[1]WT-HS-B'!$I$2:$J$1220,2,FALSE)),VLOOKUP($B1390,'[1]WT-HS-B'!$I$2:$J$1220,2,FALSE),"")</f>
        <v>0.55000000000000004</v>
      </c>
      <c r="M1390" s="58" t="str">
        <f>IF(ISNUMBER(VLOOKUP($B1390,'[1]KO-HS-B'!$I$2:$J$1046,2,FALSE)),VLOOKUP($B1390,'[1]KO-HS-B'!$I$2:$J$1046,2,FALSE),"")</f>
        <v/>
      </c>
      <c r="N1390" s="58" t="str">
        <f>IF(ISNUMBER(VLOOKUP($B1390,'[1]MT-HS-B'!$I$2:$J$773,2,FALSE)),VLOOKUP($B1390,'[1]MT-HS-B'!$I$2:$J$773,2,FALSE),"")</f>
        <v/>
      </c>
      <c r="O1390" s="40" t="str">
        <f t="shared" si="693"/>
        <v>PXR1_YEAS7</v>
      </c>
      <c r="P1390" s="57">
        <f t="shared" si="694"/>
        <v>1.7708333333333337</v>
      </c>
      <c r="Q1390" s="57">
        <f t="shared" si="695"/>
        <v>0.4102564102564103</v>
      </c>
      <c r="R1390" s="57">
        <f t="shared" si="696"/>
        <v>-0.69230769230769229</v>
      </c>
      <c r="S1390" s="56">
        <f t="shared" si="697"/>
        <v>0.47916666666666674</v>
      </c>
      <c r="T1390" s="55" t="str">
        <f t="shared" si="698"/>
        <v>n/a</v>
      </c>
      <c r="U1390" s="54" t="str">
        <f t="shared" si="699"/>
        <v>n/a</v>
      </c>
      <c r="V1390" s="53">
        <f t="shared" si="700"/>
        <v>2.2500000000000004</v>
      </c>
      <c r="W1390" s="53">
        <f t="shared" si="701"/>
        <v>0.4102564102564103</v>
      </c>
      <c r="X1390" s="53">
        <f t="shared" si="702"/>
        <v>-0.69230769230769229</v>
      </c>
      <c r="Y1390" s="52">
        <f t="shared" si="703"/>
        <v>1.291666666666667</v>
      </c>
      <c r="Z1390" s="51" t="str">
        <f t="shared" si="704"/>
        <v>GR only</v>
      </c>
      <c r="AA1390" s="50" t="str">
        <f t="shared" si="705"/>
        <v/>
      </c>
      <c r="AB1390" s="40" t="str">
        <f t="shared" si="706"/>
        <v>PXR1</v>
      </c>
      <c r="AC1390" s="49">
        <f t="shared" si="707"/>
        <v>0.18</v>
      </c>
      <c r="AD1390" s="47">
        <f t="shared" si="708"/>
        <v>0.47000000000000003</v>
      </c>
      <c r="AE1390" s="47">
        <f t="shared" si="709"/>
        <v>0.39</v>
      </c>
      <c r="AF1390" s="48">
        <f t="shared" si="710"/>
        <v>0.47000000000000003</v>
      </c>
      <c r="AG1390" s="47">
        <f t="shared" si="711"/>
        <v>0.55000000000000004</v>
      </c>
      <c r="AH1390" s="47">
        <f t="shared" si="712"/>
        <v>0.12</v>
      </c>
      <c r="AI1390" s="46">
        <f t="shared" si="713"/>
        <v>2.6111111111111112</v>
      </c>
      <c r="AJ1390" s="43">
        <f t="shared" si="714"/>
        <v>1.1702127659574468</v>
      </c>
      <c r="AK1390" s="43">
        <f t="shared" si="715"/>
        <v>0.30769230769230765</v>
      </c>
      <c r="AL1390" s="45">
        <f t="shared" si="716"/>
        <v>0.677643998637107</v>
      </c>
      <c r="AM1390" s="43" t="str">
        <f t="shared" si="717"/>
        <v/>
      </c>
      <c r="AN1390" s="42" t="str">
        <f t="shared" si="718"/>
        <v/>
      </c>
      <c r="AO1390" s="40" t="str">
        <f t="shared" si="719"/>
        <v>PXR1_YEAS7</v>
      </c>
      <c r="AP1390" s="44">
        <f t="shared" si="720"/>
        <v>8.4852813742385694E-2</v>
      </c>
      <c r="AQ1390" s="43">
        <f t="shared" si="721"/>
        <v>0.11313708498984751</v>
      </c>
      <c r="AR1390" s="43" t="str">
        <f t="shared" si="722"/>
        <v/>
      </c>
      <c r="AS1390" s="43">
        <f t="shared" si="723"/>
        <v>0.11313708498984751</v>
      </c>
      <c r="AT1390" s="43" t="str">
        <f t="shared" si="724"/>
        <v/>
      </c>
      <c r="AU1390" s="42" t="str">
        <f t="shared" si="725"/>
        <v/>
      </c>
    </row>
    <row r="1391" spans="1:47" ht="15" x14ac:dyDescent="0.25">
      <c r="A1391" s="40" t="s">
        <v>4365</v>
      </c>
      <c r="B1391" s="40" t="s">
        <v>4364</v>
      </c>
      <c r="C1391" s="60" t="str">
        <f>IF(ISNUMBER(VLOOKUP(B1391,'[1]WT-GR-A'!I$2:J$693,2,FALSE)),VLOOKUP(B1391,'[1]WT-GR-A'!I$2:J$693,2,FALSE),"")</f>
        <v/>
      </c>
      <c r="D1391" s="58" t="str">
        <f>IF(ISNUMBER(VLOOKUP($B1391,'[1]KO-GR-A'!$I$2:$J$907,2,FALSE)),VLOOKUP($B1391,'[1]KO-GR-A'!$I$2:$J$907,2,FALSE),"")</f>
        <v/>
      </c>
      <c r="E1391" s="58" t="str">
        <f>IF(ISNUMBER(VLOOKUP($B1391,'[1]MT-GR-A'!$I$2:$J$789,2,FALSE)),VLOOKUP($B1391,'[1]MT-GR-A'!$I$2:$J$789,2,FALSE),"")</f>
        <v/>
      </c>
      <c r="F1391" s="58" t="str">
        <f>IF(ISNUMBER(VLOOKUP($B1391,'[1]WT-HS-A'!$I$2:$J$1224,2,FALSE)),VLOOKUP($B1391,'[1]WT-HS-A'!$I$2:$J$1224,2,FALSE),"")</f>
        <v/>
      </c>
      <c r="G1391" s="58" t="str">
        <f>IF(ISNUMBER(VLOOKUP($B1391,'[1]KO-HS-A'!$I$2:$J$1229,2,FALSE)),VLOOKUP($B1391,'[1]KO-HS-A'!$I$2:$J$1229,2,FALSE),"")</f>
        <v/>
      </c>
      <c r="H1391" s="58" t="str">
        <f>IF(ISNUMBER(VLOOKUP($B1391,'[1]MT-HS-A'!$I$2:$J$1362,2,FALSE)),VLOOKUP($B1391,'[1]MT-HS-A'!$I$2:$J$1362,2,FALSE),"")</f>
        <v/>
      </c>
      <c r="I1391" s="59" t="str">
        <f>IF(ISNUMBER(VLOOKUP($B1391,'[1]WT-GR-B'!$I$2:$J$585,2,FALSE)),VLOOKUP($B1391,'[1]WT-GR-B'!$I$2:$J$585,2,FALSE),"")</f>
        <v/>
      </c>
      <c r="J1391" s="58" t="str">
        <f>IF(ISNUMBER(VLOOKUP($B1391,'[1]KO-GR-B'!$I$2:$J$900,2,FALSE)),VLOOKUP($B1391,'[1]KO-GR-B'!$I$2:$J$900,2,FALSE),"")</f>
        <v/>
      </c>
      <c r="K1391" s="58">
        <f>IF(ISNUMBER(VLOOKUP($B1391,'[1]MT-GR-B'!$I$2:$J$693,2,FALSE)),VLOOKUP($B1391,'[1]MT-GR-B'!$I$2:$J$693,2,FALSE),"")</f>
        <v>0.39</v>
      </c>
      <c r="L1391" s="58" t="str">
        <f>IF(ISNUMBER(VLOOKUP($B1391,'[1]WT-HS-B'!$I$2:$J$1220,2,FALSE)),VLOOKUP($B1391,'[1]WT-HS-B'!$I$2:$J$1220,2,FALSE),"")</f>
        <v/>
      </c>
      <c r="M1391" s="58">
        <f>IF(ISNUMBER(VLOOKUP($B1391,'[1]KO-HS-B'!$I$2:$J$1046,2,FALSE)),VLOOKUP($B1391,'[1]KO-HS-B'!$I$2:$J$1046,2,FALSE),"")</f>
        <v>0.24</v>
      </c>
      <c r="N1391" s="58">
        <f>IF(ISNUMBER(VLOOKUP($B1391,'[1]MT-HS-B'!$I$2:$J$773,2,FALSE)),VLOOKUP($B1391,'[1]MT-HS-B'!$I$2:$J$773,2,FALSE),"")</f>
        <v>0.12</v>
      </c>
      <c r="O1391" s="40" t="str">
        <f t="shared" si="693"/>
        <v>PXR1_YEAST</v>
      </c>
      <c r="P1391" s="57" t="str">
        <f t="shared" si="694"/>
        <v/>
      </c>
      <c r="Q1391" s="57" t="str">
        <f t="shared" si="695"/>
        <v/>
      </c>
      <c r="R1391" s="57">
        <f t="shared" si="696"/>
        <v>-0.69230769230769229</v>
      </c>
      <c r="S1391" s="56" t="str">
        <f t="shared" si="697"/>
        <v>n/a</v>
      </c>
      <c r="T1391" s="55" t="str">
        <f t="shared" si="698"/>
        <v>n/a</v>
      </c>
      <c r="U1391" s="54" t="str">
        <f t="shared" si="699"/>
        <v>n/a</v>
      </c>
      <c r="V1391" s="53" t="str">
        <f t="shared" si="700"/>
        <v/>
      </c>
      <c r="W1391" s="53" t="str">
        <f t="shared" si="701"/>
        <v/>
      </c>
      <c r="X1391" s="53" t="str">
        <f t="shared" si="702"/>
        <v/>
      </c>
      <c r="Y1391" s="52" t="str">
        <f t="shared" si="703"/>
        <v/>
      </c>
      <c r="Z1391" s="51" t="str">
        <f t="shared" si="704"/>
        <v>HS only</v>
      </c>
      <c r="AA1391" s="50">
        <f t="shared" si="705"/>
        <v>-0.69230769230769229</v>
      </c>
      <c r="AB1391" s="40" t="str">
        <f t="shared" si="706"/>
        <v>PXR1</v>
      </c>
      <c r="AC1391" s="49">
        <f t="shared" si="707"/>
        <v>0</v>
      </c>
      <c r="AD1391" s="47">
        <f t="shared" si="708"/>
        <v>0</v>
      </c>
      <c r="AE1391" s="47">
        <f t="shared" si="709"/>
        <v>0.39</v>
      </c>
      <c r="AF1391" s="48">
        <f t="shared" si="710"/>
        <v>0</v>
      </c>
      <c r="AG1391" s="47">
        <f t="shared" si="711"/>
        <v>0.24</v>
      </c>
      <c r="AH1391" s="47">
        <f t="shared" si="712"/>
        <v>0.12</v>
      </c>
      <c r="AI1391" s="46" t="str">
        <f t="shared" si="713"/>
        <v/>
      </c>
      <c r="AJ1391" s="43" t="str">
        <f t="shared" si="714"/>
        <v>HS Only</v>
      </c>
      <c r="AK1391" s="43">
        <f t="shared" si="715"/>
        <v>0.30769230769230765</v>
      </c>
      <c r="AL1391" s="45" t="str">
        <f t="shared" si="716"/>
        <v/>
      </c>
      <c r="AM1391" s="43" t="str">
        <f t="shared" si="717"/>
        <v/>
      </c>
      <c r="AN1391" s="42" t="str">
        <f t="shared" si="718"/>
        <v/>
      </c>
      <c r="AO1391" s="40" t="str">
        <f t="shared" si="719"/>
        <v>PXR1_YEAST</v>
      </c>
      <c r="AP1391" s="44" t="str">
        <f t="shared" si="720"/>
        <v/>
      </c>
      <c r="AQ1391" s="43" t="str">
        <f t="shared" si="721"/>
        <v/>
      </c>
      <c r="AR1391" s="43" t="str">
        <f t="shared" si="722"/>
        <v/>
      </c>
      <c r="AS1391" s="43" t="str">
        <f t="shared" si="723"/>
        <v/>
      </c>
      <c r="AT1391" s="43" t="str">
        <f t="shared" si="724"/>
        <v/>
      </c>
      <c r="AU1391" s="42" t="str">
        <f t="shared" si="725"/>
        <v/>
      </c>
    </row>
    <row r="1392" spans="1:47" ht="15" x14ac:dyDescent="0.25">
      <c r="A1392" s="40" t="s">
        <v>4363</v>
      </c>
      <c r="B1392" s="40" t="s">
        <v>4362</v>
      </c>
      <c r="C1392" s="60" t="str">
        <f>IF(ISNUMBER(VLOOKUP(B1392,'[1]WT-GR-A'!I$2:J$693,2,FALSE)),VLOOKUP(B1392,'[1]WT-GR-A'!I$2:J$693,2,FALSE),"")</f>
        <v/>
      </c>
      <c r="D1392" s="58" t="str">
        <f>IF(ISNUMBER(VLOOKUP($B1392,'[1]KO-GR-A'!$I$2:$J$907,2,FALSE)),VLOOKUP($B1392,'[1]KO-GR-A'!$I$2:$J$907,2,FALSE),"")</f>
        <v/>
      </c>
      <c r="E1392" s="58" t="str">
        <f>IF(ISNUMBER(VLOOKUP($B1392,'[1]MT-GR-A'!$I$2:$J$789,2,FALSE)),VLOOKUP($B1392,'[1]MT-GR-A'!$I$2:$J$789,2,FALSE),"")</f>
        <v/>
      </c>
      <c r="F1392" s="58" t="str">
        <f>IF(ISNUMBER(VLOOKUP($B1392,'[1]WT-HS-A'!$I$2:$J$1224,2,FALSE)),VLOOKUP($B1392,'[1]WT-HS-A'!$I$2:$J$1224,2,FALSE),"")</f>
        <v/>
      </c>
      <c r="G1392" s="58" t="str">
        <f>IF(ISNUMBER(VLOOKUP($B1392,'[1]KO-HS-A'!$I$2:$J$1229,2,FALSE)),VLOOKUP($B1392,'[1]KO-HS-A'!$I$2:$J$1229,2,FALSE),"")</f>
        <v/>
      </c>
      <c r="H1392" s="58" t="str">
        <f>IF(ISNUMBER(VLOOKUP($B1392,'[1]MT-HS-A'!$I$2:$J$1362,2,FALSE)),VLOOKUP($B1392,'[1]MT-HS-A'!$I$2:$J$1362,2,FALSE),"")</f>
        <v/>
      </c>
      <c r="I1392" s="59">
        <f>IF(ISNUMBER(VLOOKUP($B1392,'[1]WT-GR-B'!$I$2:$J$585,2,FALSE)),VLOOKUP($B1392,'[1]WT-GR-B'!$I$2:$J$585,2,FALSE),"")</f>
        <v>0.16</v>
      </c>
      <c r="J1392" s="58">
        <f>IF(ISNUMBER(VLOOKUP($B1392,'[1]KO-GR-B'!$I$2:$J$900,2,FALSE)),VLOOKUP($B1392,'[1]KO-GR-B'!$I$2:$J$900,2,FALSE),"")</f>
        <v>0.16</v>
      </c>
      <c r="K1392" s="58" t="str">
        <f>IF(ISNUMBER(VLOOKUP($B1392,'[1]MT-GR-B'!$I$2:$J$693,2,FALSE)),VLOOKUP($B1392,'[1]MT-GR-B'!$I$2:$J$693,2,FALSE),"")</f>
        <v/>
      </c>
      <c r="L1392" s="58">
        <f>IF(ISNUMBER(VLOOKUP($B1392,'[1]WT-HS-B'!$I$2:$J$1220,2,FALSE)),VLOOKUP($B1392,'[1]WT-HS-B'!$I$2:$J$1220,2,FALSE),"")</f>
        <v>0.16</v>
      </c>
      <c r="M1392" s="58" t="str">
        <f>IF(ISNUMBER(VLOOKUP($B1392,'[1]KO-HS-B'!$I$2:$J$1046,2,FALSE)),VLOOKUP($B1392,'[1]KO-HS-B'!$I$2:$J$1046,2,FALSE),"")</f>
        <v/>
      </c>
      <c r="N1392" s="58" t="str">
        <f>IF(ISNUMBER(VLOOKUP($B1392,'[1]MT-HS-B'!$I$2:$J$773,2,FALSE)),VLOOKUP($B1392,'[1]MT-HS-B'!$I$2:$J$773,2,FALSE),"")</f>
        <v/>
      </c>
      <c r="O1392" s="40" t="str">
        <f t="shared" si="693"/>
        <v>RFS1_YEAST</v>
      </c>
      <c r="P1392" s="57">
        <f t="shared" si="694"/>
        <v>0</v>
      </c>
      <c r="Q1392" s="57" t="str">
        <f t="shared" si="695"/>
        <v/>
      </c>
      <c r="R1392" s="57" t="str">
        <f t="shared" si="696"/>
        <v/>
      </c>
      <c r="S1392" s="56" t="str">
        <f t="shared" si="697"/>
        <v>n/a</v>
      </c>
      <c r="T1392" s="55" t="str">
        <f t="shared" si="698"/>
        <v>n/a</v>
      </c>
      <c r="U1392" s="54" t="str">
        <f t="shared" si="699"/>
        <v>n/a</v>
      </c>
      <c r="V1392" s="53" t="str">
        <f t="shared" si="700"/>
        <v/>
      </c>
      <c r="W1392" s="53" t="str">
        <f t="shared" si="701"/>
        <v/>
      </c>
      <c r="X1392" s="53" t="str">
        <f t="shared" si="702"/>
        <v/>
      </c>
      <c r="Y1392" s="52">
        <f t="shared" si="703"/>
        <v>0</v>
      </c>
      <c r="Z1392" s="51" t="str">
        <f t="shared" si="704"/>
        <v>GR only</v>
      </c>
      <c r="AA1392" s="50" t="str">
        <f t="shared" si="705"/>
        <v/>
      </c>
      <c r="AB1392" s="40" t="str">
        <f t="shared" si="706"/>
        <v>RFS1</v>
      </c>
      <c r="AC1392" s="49">
        <f t="shared" si="707"/>
        <v>0.16</v>
      </c>
      <c r="AD1392" s="47">
        <f t="shared" si="708"/>
        <v>0.16</v>
      </c>
      <c r="AE1392" s="47">
        <f t="shared" si="709"/>
        <v>0</v>
      </c>
      <c r="AF1392" s="48">
        <f t="shared" si="710"/>
        <v>0.16</v>
      </c>
      <c r="AG1392" s="47">
        <f t="shared" si="711"/>
        <v>0</v>
      </c>
      <c r="AH1392" s="47">
        <f t="shared" si="712"/>
        <v>0</v>
      </c>
      <c r="AI1392" s="46">
        <f t="shared" si="713"/>
        <v>1</v>
      </c>
      <c r="AJ1392" s="43">
        <f t="shared" si="714"/>
        <v>0</v>
      </c>
      <c r="AK1392" s="43" t="str">
        <f t="shared" si="715"/>
        <v/>
      </c>
      <c r="AL1392" s="45" t="str">
        <f t="shared" si="716"/>
        <v/>
      </c>
      <c r="AM1392" s="43" t="str">
        <f t="shared" si="717"/>
        <v/>
      </c>
      <c r="AN1392" s="42" t="str">
        <f t="shared" si="718"/>
        <v/>
      </c>
      <c r="AO1392" s="40" t="str">
        <f t="shared" si="719"/>
        <v>RFS1_YEAST</v>
      </c>
      <c r="AP1392" s="44" t="str">
        <f t="shared" si="720"/>
        <v/>
      </c>
      <c r="AQ1392" s="43" t="str">
        <f t="shared" si="721"/>
        <v/>
      </c>
      <c r="AR1392" s="43" t="str">
        <f t="shared" si="722"/>
        <v/>
      </c>
      <c r="AS1392" s="43" t="str">
        <f t="shared" si="723"/>
        <v/>
      </c>
      <c r="AT1392" s="43" t="str">
        <f t="shared" si="724"/>
        <v/>
      </c>
      <c r="AU1392" s="42" t="str">
        <f t="shared" si="725"/>
        <v/>
      </c>
    </row>
    <row r="1393" spans="1:47" ht="15" x14ac:dyDescent="0.25">
      <c r="A1393" s="40" t="s">
        <v>4361</v>
      </c>
      <c r="B1393" s="40" t="s">
        <v>4360</v>
      </c>
      <c r="C1393" s="60">
        <f>IF(ISNUMBER(VLOOKUP(B1393,'[1]WT-GR-A'!I$2:J$693,2,FALSE)),VLOOKUP(B1393,'[1]WT-GR-A'!I$2:J$693,2,FALSE),"")</f>
        <v>0.04</v>
      </c>
      <c r="D1393" s="58">
        <f>IF(ISNUMBER(VLOOKUP($B1393,'[1]KO-GR-A'!$I$2:$J$907,2,FALSE)),VLOOKUP($B1393,'[1]KO-GR-A'!$I$2:$J$907,2,FALSE),"")</f>
        <v>0.04</v>
      </c>
      <c r="E1393" s="58" t="str">
        <f>IF(ISNUMBER(VLOOKUP($B1393,'[1]MT-GR-A'!$I$2:$J$789,2,FALSE)),VLOOKUP($B1393,'[1]MT-GR-A'!$I$2:$J$789,2,FALSE),"")</f>
        <v/>
      </c>
      <c r="F1393" s="58" t="str">
        <f>IF(ISNUMBER(VLOOKUP($B1393,'[1]WT-HS-A'!$I$2:$J$1224,2,FALSE)),VLOOKUP($B1393,'[1]WT-HS-A'!$I$2:$J$1224,2,FALSE),"")</f>
        <v/>
      </c>
      <c r="G1393" s="58" t="str">
        <f>IF(ISNUMBER(VLOOKUP($B1393,'[1]KO-HS-A'!$I$2:$J$1229,2,FALSE)),VLOOKUP($B1393,'[1]KO-HS-A'!$I$2:$J$1229,2,FALSE),"")</f>
        <v/>
      </c>
      <c r="H1393" s="58">
        <f>IF(ISNUMBER(VLOOKUP($B1393,'[1]MT-HS-A'!$I$2:$J$1362,2,FALSE)),VLOOKUP($B1393,'[1]MT-HS-A'!$I$2:$J$1362,2,FALSE),"")</f>
        <v>0.04</v>
      </c>
      <c r="I1393" s="59" t="str">
        <f>IF(ISNUMBER(VLOOKUP($B1393,'[1]WT-GR-B'!$I$2:$J$585,2,FALSE)),VLOOKUP($B1393,'[1]WT-GR-B'!$I$2:$J$585,2,FALSE),"")</f>
        <v/>
      </c>
      <c r="J1393" s="58" t="str">
        <f>IF(ISNUMBER(VLOOKUP($B1393,'[1]KO-GR-B'!$I$2:$J$900,2,FALSE)),VLOOKUP($B1393,'[1]KO-GR-B'!$I$2:$J$900,2,FALSE),"")</f>
        <v/>
      </c>
      <c r="K1393" s="58" t="str">
        <f>IF(ISNUMBER(VLOOKUP($B1393,'[1]MT-GR-B'!$I$2:$J$693,2,FALSE)),VLOOKUP($B1393,'[1]MT-GR-B'!$I$2:$J$693,2,FALSE),"")</f>
        <v/>
      </c>
      <c r="L1393" s="58">
        <f>IF(ISNUMBER(VLOOKUP($B1393,'[1]WT-HS-B'!$I$2:$J$1220,2,FALSE)),VLOOKUP($B1393,'[1]WT-HS-B'!$I$2:$J$1220,2,FALSE),"")</f>
        <v>0.04</v>
      </c>
      <c r="M1393" s="58">
        <f>IF(ISNUMBER(VLOOKUP($B1393,'[1]KO-HS-B'!$I$2:$J$1046,2,FALSE)),VLOOKUP($B1393,'[1]KO-HS-B'!$I$2:$J$1046,2,FALSE),"")</f>
        <v>0.04</v>
      </c>
      <c r="N1393" s="58" t="str">
        <f>IF(ISNUMBER(VLOOKUP($B1393,'[1]MT-HS-B'!$I$2:$J$773,2,FALSE)),VLOOKUP($B1393,'[1]MT-HS-B'!$I$2:$J$773,2,FALSE),"")</f>
        <v/>
      </c>
      <c r="O1393" s="40" t="str">
        <f t="shared" si="693"/>
        <v>ROD1_YEAST</v>
      </c>
      <c r="P1393" s="57" t="str">
        <f t="shared" si="694"/>
        <v/>
      </c>
      <c r="Q1393" s="57" t="str">
        <f t="shared" si="695"/>
        <v/>
      </c>
      <c r="R1393" s="57" t="str">
        <f t="shared" si="696"/>
        <v/>
      </c>
      <c r="S1393" s="56" t="str">
        <f t="shared" si="697"/>
        <v>n/a</v>
      </c>
      <c r="T1393" s="55" t="str">
        <f t="shared" si="698"/>
        <v>n/a</v>
      </c>
      <c r="U1393" s="54" t="str">
        <f t="shared" si="699"/>
        <v>n/a</v>
      </c>
      <c r="V1393" s="53" t="str">
        <f t="shared" si="700"/>
        <v>GR only</v>
      </c>
      <c r="W1393" s="53" t="str">
        <f t="shared" si="701"/>
        <v>GR only</v>
      </c>
      <c r="X1393" s="53" t="str">
        <f t="shared" si="702"/>
        <v>HS only</v>
      </c>
      <c r="Y1393" s="52" t="str">
        <f t="shared" si="703"/>
        <v>HS only</v>
      </c>
      <c r="Z1393" s="51" t="str">
        <f t="shared" si="704"/>
        <v>HS only</v>
      </c>
      <c r="AA1393" s="50" t="str">
        <f t="shared" si="705"/>
        <v/>
      </c>
      <c r="AB1393" s="40" t="str">
        <f t="shared" si="706"/>
        <v>ROD1</v>
      </c>
      <c r="AC1393" s="49">
        <f t="shared" si="707"/>
        <v>0.04</v>
      </c>
      <c r="AD1393" s="47">
        <f t="shared" si="708"/>
        <v>0.04</v>
      </c>
      <c r="AE1393" s="47">
        <f t="shared" si="709"/>
        <v>0</v>
      </c>
      <c r="AF1393" s="48">
        <f t="shared" si="710"/>
        <v>0.04</v>
      </c>
      <c r="AG1393" s="47">
        <f t="shared" si="711"/>
        <v>0.04</v>
      </c>
      <c r="AH1393" s="47">
        <f t="shared" si="712"/>
        <v>0.04</v>
      </c>
      <c r="AI1393" s="46">
        <f t="shared" si="713"/>
        <v>1</v>
      </c>
      <c r="AJ1393" s="43">
        <f t="shared" si="714"/>
        <v>1</v>
      </c>
      <c r="AK1393" s="43" t="str">
        <f t="shared" si="715"/>
        <v>HS Only</v>
      </c>
      <c r="AL1393" s="45" t="str">
        <f t="shared" si="716"/>
        <v/>
      </c>
      <c r="AM1393" s="43" t="str">
        <f t="shared" si="717"/>
        <v/>
      </c>
      <c r="AN1393" s="42" t="str">
        <f t="shared" si="718"/>
        <v/>
      </c>
      <c r="AO1393" s="40" t="str">
        <f t="shared" si="719"/>
        <v>ROD1_YEAST</v>
      </c>
      <c r="AP1393" s="44" t="str">
        <f t="shared" si="720"/>
        <v/>
      </c>
      <c r="AQ1393" s="43" t="str">
        <f t="shared" si="721"/>
        <v/>
      </c>
      <c r="AR1393" s="43" t="str">
        <f t="shared" si="722"/>
        <v/>
      </c>
      <c r="AS1393" s="43" t="str">
        <f t="shared" si="723"/>
        <v/>
      </c>
      <c r="AT1393" s="43" t="str">
        <f t="shared" si="724"/>
        <v/>
      </c>
      <c r="AU1393" s="42" t="str">
        <f t="shared" si="725"/>
        <v/>
      </c>
    </row>
    <row r="1394" spans="1:47" ht="15" x14ac:dyDescent="0.25">
      <c r="A1394" s="40" t="s">
        <v>4359</v>
      </c>
      <c r="B1394" s="40" t="s">
        <v>4358</v>
      </c>
      <c r="C1394" s="60" t="str">
        <f>IF(ISNUMBER(VLOOKUP(B1394,'[1]WT-GR-A'!I$2:J$693,2,FALSE)),VLOOKUP(B1394,'[1]WT-GR-A'!I$2:J$693,2,FALSE),"")</f>
        <v/>
      </c>
      <c r="D1394" s="58">
        <f>IF(ISNUMBER(VLOOKUP($B1394,'[1]KO-GR-A'!$I$2:$J$907,2,FALSE)),VLOOKUP($B1394,'[1]KO-GR-A'!$I$2:$J$907,2,FALSE),"")</f>
        <v>0.09</v>
      </c>
      <c r="E1394" s="58" t="str">
        <f>IF(ISNUMBER(VLOOKUP($B1394,'[1]MT-GR-A'!$I$2:$J$789,2,FALSE)),VLOOKUP($B1394,'[1]MT-GR-A'!$I$2:$J$789,2,FALSE),"")</f>
        <v/>
      </c>
      <c r="F1394" s="58" t="str">
        <f>IF(ISNUMBER(VLOOKUP($B1394,'[1]WT-HS-A'!$I$2:$J$1224,2,FALSE)),VLOOKUP($B1394,'[1]WT-HS-A'!$I$2:$J$1224,2,FALSE),"")</f>
        <v/>
      </c>
      <c r="G1394" s="58" t="str">
        <f>IF(ISNUMBER(VLOOKUP($B1394,'[1]KO-HS-A'!$I$2:$J$1229,2,FALSE)),VLOOKUP($B1394,'[1]KO-HS-A'!$I$2:$J$1229,2,FALSE),"")</f>
        <v/>
      </c>
      <c r="H1394" s="58">
        <f>IF(ISNUMBER(VLOOKUP($B1394,'[1]MT-HS-A'!$I$2:$J$1362,2,FALSE)),VLOOKUP($B1394,'[1]MT-HS-A'!$I$2:$J$1362,2,FALSE),"")</f>
        <v>0.09</v>
      </c>
      <c r="I1394" s="59" t="str">
        <f>IF(ISNUMBER(VLOOKUP($B1394,'[1]WT-GR-B'!$I$2:$J$585,2,FALSE)),VLOOKUP($B1394,'[1]WT-GR-B'!$I$2:$J$585,2,FALSE),"")</f>
        <v/>
      </c>
      <c r="J1394" s="58" t="str">
        <f>IF(ISNUMBER(VLOOKUP($B1394,'[1]KO-GR-B'!$I$2:$J$900,2,FALSE)),VLOOKUP($B1394,'[1]KO-GR-B'!$I$2:$J$900,2,FALSE),"")</f>
        <v/>
      </c>
      <c r="K1394" s="58" t="str">
        <f>IF(ISNUMBER(VLOOKUP($B1394,'[1]MT-GR-B'!$I$2:$J$693,2,FALSE)),VLOOKUP($B1394,'[1]MT-GR-B'!$I$2:$J$693,2,FALSE),"")</f>
        <v/>
      </c>
      <c r="L1394" s="58" t="str">
        <f>IF(ISNUMBER(VLOOKUP($B1394,'[1]WT-HS-B'!$I$2:$J$1220,2,FALSE)),VLOOKUP($B1394,'[1]WT-HS-B'!$I$2:$J$1220,2,FALSE),"")</f>
        <v/>
      </c>
      <c r="M1394" s="58" t="str">
        <f>IF(ISNUMBER(VLOOKUP($B1394,'[1]KO-HS-B'!$I$2:$J$1046,2,FALSE)),VLOOKUP($B1394,'[1]KO-HS-B'!$I$2:$J$1046,2,FALSE),"")</f>
        <v/>
      </c>
      <c r="N1394" s="58" t="str">
        <f>IF(ISNUMBER(VLOOKUP($B1394,'[1]MT-HS-B'!$I$2:$J$773,2,FALSE)),VLOOKUP($B1394,'[1]MT-HS-B'!$I$2:$J$773,2,FALSE),"")</f>
        <v/>
      </c>
      <c r="O1394" s="40" t="str">
        <f t="shared" si="693"/>
        <v>SCD6_YEAST</v>
      </c>
      <c r="P1394" s="57" t="str">
        <f t="shared" si="694"/>
        <v/>
      </c>
      <c r="Q1394" s="57" t="str">
        <f t="shared" si="695"/>
        <v/>
      </c>
      <c r="R1394" s="57" t="str">
        <f t="shared" si="696"/>
        <v/>
      </c>
      <c r="S1394" s="56" t="str">
        <f t="shared" si="697"/>
        <v>n/a</v>
      </c>
      <c r="T1394" s="55" t="str">
        <f t="shared" si="698"/>
        <v>n/a</v>
      </c>
      <c r="U1394" s="54" t="str">
        <f t="shared" si="699"/>
        <v>n/a</v>
      </c>
      <c r="V1394" s="53" t="str">
        <f t="shared" si="700"/>
        <v/>
      </c>
      <c r="W1394" s="53" t="str">
        <f t="shared" si="701"/>
        <v>GR only</v>
      </c>
      <c r="X1394" s="53" t="str">
        <f t="shared" si="702"/>
        <v>HS only</v>
      </c>
      <c r="Y1394" s="52" t="str">
        <f t="shared" si="703"/>
        <v/>
      </c>
      <c r="Z1394" s="51" t="str">
        <f t="shared" si="704"/>
        <v/>
      </c>
      <c r="AA1394" s="50" t="str">
        <f t="shared" si="705"/>
        <v/>
      </c>
      <c r="AB1394" s="40" t="str">
        <f t="shared" si="706"/>
        <v>SCD6</v>
      </c>
      <c r="AC1394" s="49">
        <f t="shared" si="707"/>
        <v>0</v>
      </c>
      <c r="AD1394" s="47">
        <f t="shared" si="708"/>
        <v>0.09</v>
      </c>
      <c r="AE1394" s="47">
        <f t="shared" si="709"/>
        <v>0</v>
      </c>
      <c r="AF1394" s="48">
        <f t="shared" si="710"/>
        <v>0</v>
      </c>
      <c r="AG1394" s="47">
        <f t="shared" si="711"/>
        <v>0</v>
      </c>
      <c r="AH1394" s="47">
        <f t="shared" si="712"/>
        <v>0.09</v>
      </c>
      <c r="AI1394" s="46" t="str">
        <f t="shared" si="713"/>
        <v/>
      </c>
      <c r="AJ1394" s="43">
        <f t="shared" si="714"/>
        <v>0</v>
      </c>
      <c r="AK1394" s="43" t="str">
        <f t="shared" si="715"/>
        <v>HS Only</v>
      </c>
      <c r="AL1394" s="45" t="str">
        <f t="shared" si="716"/>
        <v/>
      </c>
      <c r="AM1394" s="43" t="str">
        <f t="shared" si="717"/>
        <v/>
      </c>
      <c r="AN1394" s="42" t="str">
        <f t="shared" si="718"/>
        <v/>
      </c>
      <c r="AO1394" s="40" t="str">
        <f t="shared" si="719"/>
        <v>SCD6_YEAST</v>
      </c>
      <c r="AP1394" s="44" t="str">
        <f t="shared" si="720"/>
        <v/>
      </c>
      <c r="AQ1394" s="43" t="str">
        <f t="shared" si="721"/>
        <v/>
      </c>
      <c r="AR1394" s="43" t="str">
        <f t="shared" si="722"/>
        <v/>
      </c>
      <c r="AS1394" s="43" t="str">
        <f t="shared" si="723"/>
        <v/>
      </c>
      <c r="AT1394" s="43" t="str">
        <f t="shared" si="724"/>
        <v/>
      </c>
      <c r="AU1394" s="42" t="str">
        <f t="shared" si="725"/>
        <v/>
      </c>
    </row>
    <row r="1395" spans="1:47" ht="15" x14ac:dyDescent="0.25">
      <c r="A1395" s="40" t="s">
        <v>4357</v>
      </c>
      <c r="B1395" s="40" t="s">
        <v>4356</v>
      </c>
      <c r="C1395" s="60">
        <f>IF(ISNUMBER(VLOOKUP(B1395,'[1]WT-GR-A'!I$2:J$693,2,FALSE)),VLOOKUP(B1395,'[1]WT-GR-A'!I$2:J$693,2,FALSE),"")</f>
        <v>0.72</v>
      </c>
      <c r="D1395" s="58">
        <f>IF(ISNUMBER(VLOOKUP($B1395,'[1]KO-GR-A'!$I$2:$J$907,2,FALSE)),VLOOKUP($B1395,'[1]KO-GR-A'!$I$2:$J$907,2,FALSE),"")</f>
        <v>0.86</v>
      </c>
      <c r="E1395" s="58">
        <f>IF(ISNUMBER(VLOOKUP($B1395,'[1]MT-GR-A'!$I$2:$J$789,2,FALSE)),VLOOKUP($B1395,'[1]MT-GR-A'!$I$2:$J$789,2,FALSE),"")</f>
        <v>0.51</v>
      </c>
      <c r="F1395" s="58">
        <f>IF(ISNUMBER(VLOOKUP($B1395,'[1]WT-HS-A'!$I$2:$J$1224,2,FALSE)),VLOOKUP($B1395,'[1]WT-HS-A'!$I$2:$J$1224,2,FALSE),"")</f>
        <v>0.26</v>
      </c>
      <c r="G1395" s="58">
        <f>IF(ISNUMBER(VLOOKUP($B1395,'[1]KO-HS-A'!$I$2:$J$1229,2,FALSE)),VLOOKUP($B1395,'[1]KO-HS-A'!$I$2:$J$1229,2,FALSE),"")</f>
        <v>0.23</v>
      </c>
      <c r="H1395" s="58">
        <f>IF(ISNUMBER(VLOOKUP($B1395,'[1]MT-HS-A'!$I$2:$J$1362,2,FALSE)),VLOOKUP($B1395,'[1]MT-HS-A'!$I$2:$J$1362,2,FALSE),"")</f>
        <v>0.3</v>
      </c>
      <c r="I1395" s="59">
        <f>IF(ISNUMBER(VLOOKUP($B1395,'[1]WT-GR-B'!$I$2:$J$585,2,FALSE)),VLOOKUP($B1395,'[1]WT-GR-B'!$I$2:$J$585,2,FALSE),"")</f>
        <v>0.26</v>
      </c>
      <c r="J1395" s="58">
        <f>IF(ISNUMBER(VLOOKUP($B1395,'[1]KO-GR-B'!$I$2:$J$900,2,FALSE)),VLOOKUP($B1395,'[1]KO-GR-B'!$I$2:$J$900,2,FALSE),"")</f>
        <v>0.36</v>
      </c>
      <c r="K1395" s="58">
        <f>IF(ISNUMBER(VLOOKUP($B1395,'[1]MT-GR-B'!$I$2:$J$693,2,FALSE)),VLOOKUP($B1395,'[1]MT-GR-B'!$I$2:$J$693,2,FALSE),"")</f>
        <v>0.17</v>
      </c>
      <c r="L1395" s="58">
        <f>IF(ISNUMBER(VLOOKUP($B1395,'[1]WT-HS-B'!$I$2:$J$1220,2,FALSE)),VLOOKUP($B1395,'[1]WT-HS-B'!$I$2:$J$1220,2,FALSE),"")</f>
        <v>0.23</v>
      </c>
      <c r="M1395" s="58">
        <f>IF(ISNUMBER(VLOOKUP($B1395,'[1]KO-HS-B'!$I$2:$J$1046,2,FALSE)),VLOOKUP($B1395,'[1]KO-HS-B'!$I$2:$J$1046,2,FALSE),"")</f>
        <v>0.11</v>
      </c>
      <c r="N1395" s="58">
        <f>IF(ISNUMBER(VLOOKUP($B1395,'[1]MT-HS-B'!$I$2:$J$773,2,FALSE)),VLOOKUP($B1395,'[1]MT-HS-B'!$I$2:$J$773,2,FALSE),"")</f>
        <v>0.03</v>
      </c>
      <c r="O1395" s="40" t="str">
        <f t="shared" si="693"/>
        <v>SC160_YEAST</v>
      </c>
      <c r="P1395" s="57">
        <f t="shared" si="694"/>
        <v>-0.37713675213675213</v>
      </c>
      <c r="Q1395" s="57">
        <f t="shared" si="695"/>
        <v>-0.71350129198966405</v>
      </c>
      <c r="R1395" s="57">
        <f t="shared" si="696"/>
        <v>-0.61764705882352944</v>
      </c>
      <c r="S1395" s="56">
        <f t="shared" si="697"/>
        <v>0.26175213675213671</v>
      </c>
      <c r="T1395" s="55">
        <f t="shared" si="698"/>
        <v>1.9056847545219635E-2</v>
      </c>
      <c r="U1395" s="54">
        <f t="shared" si="699"/>
        <v>0.20588235294117649</v>
      </c>
      <c r="V1395" s="53">
        <f t="shared" si="700"/>
        <v>-0.63888888888888884</v>
      </c>
      <c r="W1395" s="53">
        <f t="shared" si="701"/>
        <v>-0.73255813953488369</v>
      </c>
      <c r="X1395" s="53">
        <f t="shared" si="702"/>
        <v>-0.41176470588235298</v>
      </c>
      <c r="Y1395" s="52">
        <f t="shared" si="703"/>
        <v>-0.11538461538461538</v>
      </c>
      <c r="Z1395" s="51">
        <f t="shared" si="704"/>
        <v>-0.69444444444444442</v>
      </c>
      <c r="AA1395" s="50">
        <f t="shared" si="705"/>
        <v>-0.82352941176470595</v>
      </c>
      <c r="AB1395" s="40" t="str">
        <f t="shared" si="706"/>
        <v>SCP160</v>
      </c>
      <c r="AC1395" s="49">
        <f t="shared" si="707"/>
        <v>0.49</v>
      </c>
      <c r="AD1395" s="47">
        <f t="shared" si="708"/>
        <v>0.61</v>
      </c>
      <c r="AE1395" s="47">
        <f t="shared" si="709"/>
        <v>0.34</v>
      </c>
      <c r="AF1395" s="48">
        <f t="shared" si="710"/>
        <v>0.245</v>
      </c>
      <c r="AG1395" s="47">
        <f t="shared" si="711"/>
        <v>0.17</v>
      </c>
      <c r="AH1395" s="47">
        <f t="shared" si="712"/>
        <v>0.16499999999999998</v>
      </c>
      <c r="AI1395" s="46">
        <f t="shared" si="713"/>
        <v>0.5</v>
      </c>
      <c r="AJ1395" s="43">
        <f t="shared" si="714"/>
        <v>0.27868852459016397</v>
      </c>
      <c r="AK1395" s="43">
        <f t="shared" si="715"/>
        <v>0.48529411764705871</v>
      </c>
      <c r="AL1395" s="45">
        <f t="shared" si="716"/>
        <v>0.37017342177500867</v>
      </c>
      <c r="AM1395" s="43">
        <f t="shared" si="717"/>
        <v>2.6950452254526032E-2</v>
      </c>
      <c r="AN1395" s="42">
        <f t="shared" si="718"/>
        <v>0.29116161578269606</v>
      </c>
      <c r="AO1395" s="40" t="str">
        <f t="shared" si="719"/>
        <v>SC160_YEAST</v>
      </c>
      <c r="AP1395" s="44">
        <f t="shared" si="720"/>
        <v>0.32526911934581187</v>
      </c>
      <c r="AQ1395" s="43">
        <f t="shared" si="721"/>
        <v>0.35355339059327379</v>
      </c>
      <c r="AR1395" s="43">
        <f t="shared" si="722"/>
        <v>0.24041630560342603</v>
      </c>
      <c r="AS1395" s="43">
        <f t="shared" si="723"/>
        <v>2.1213203435596427E-2</v>
      </c>
      <c r="AT1395" s="43">
        <f t="shared" si="724"/>
        <v>8.4852813742385652E-2</v>
      </c>
      <c r="AU1395" s="42">
        <f t="shared" si="725"/>
        <v>0.19091883092036785</v>
      </c>
    </row>
    <row r="1396" spans="1:47" ht="15" x14ac:dyDescent="0.25">
      <c r="A1396" s="40" t="s">
        <v>4355</v>
      </c>
      <c r="B1396" s="40" t="s">
        <v>4354</v>
      </c>
      <c r="C1396" s="60">
        <f>IF(ISNUMBER(VLOOKUP(B1396,'[1]WT-GR-A'!I$2:J$693,2,FALSE)),VLOOKUP(B1396,'[1]WT-GR-A'!I$2:J$693,2,FALSE),"")</f>
        <v>0.04</v>
      </c>
      <c r="D1396" s="58">
        <f>IF(ISNUMBER(VLOOKUP($B1396,'[1]KO-GR-A'!$I$2:$J$907,2,FALSE)),VLOOKUP($B1396,'[1]KO-GR-A'!$I$2:$J$907,2,FALSE),"")</f>
        <v>0.08</v>
      </c>
      <c r="E1396" s="58">
        <f>IF(ISNUMBER(VLOOKUP($B1396,'[1]MT-GR-A'!$I$2:$J$789,2,FALSE)),VLOOKUP($B1396,'[1]MT-GR-A'!$I$2:$J$789,2,FALSE),"")</f>
        <v>0.08</v>
      </c>
      <c r="F1396" s="58">
        <f>IF(ISNUMBER(VLOOKUP($B1396,'[1]WT-HS-A'!$I$2:$J$1224,2,FALSE)),VLOOKUP($B1396,'[1]WT-HS-A'!$I$2:$J$1224,2,FALSE),"")</f>
        <v>0.08</v>
      </c>
      <c r="G1396" s="58">
        <f>IF(ISNUMBER(VLOOKUP($B1396,'[1]KO-HS-A'!$I$2:$J$1229,2,FALSE)),VLOOKUP($B1396,'[1]KO-HS-A'!$I$2:$J$1229,2,FALSE),"")</f>
        <v>0.22</v>
      </c>
      <c r="H1396" s="58">
        <f>IF(ISNUMBER(VLOOKUP($B1396,'[1]MT-HS-A'!$I$2:$J$1362,2,FALSE)),VLOOKUP($B1396,'[1]MT-HS-A'!$I$2:$J$1362,2,FALSE),"")</f>
        <v>0.27</v>
      </c>
      <c r="I1396" s="59">
        <f>IF(ISNUMBER(VLOOKUP($B1396,'[1]WT-GR-B'!$I$2:$J$585,2,FALSE)),VLOOKUP($B1396,'[1]WT-GR-B'!$I$2:$J$585,2,FALSE),"")</f>
        <v>0.13</v>
      </c>
      <c r="J1396" s="58">
        <f>IF(ISNUMBER(VLOOKUP($B1396,'[1]KO-GR-B'!$I$2:$J$900,2,FALSE)),VLOOKUP($B1396,'[1]KO-GR-B'!$I$2:$J$900,2,FALSE),"")</f>
        <v>0.22</v>
      </c>
      <c r="K1396" s="58">
        <f>IF(ISNUMBER(VLOOKUP($B1396,'[1]MT-GR-B'!$I$2:$J$693,2,FALSE)),VLOOKUP($B1396,'[1]MT-GR-B'!$I$2:$J$693,2,FALSE),"")</f>
        <v>0.13</v>
      </c>
      <c r="L1396" s="58">
        <f>IF(ISNUMBER(VLOOKUP($B1396,'[1]WT-HS-B'!$I$2:$J$1220,2,FALSE)),VLOOKUP($B1396,'[1]WT-HS-B'!$I$2:$J$1220,2,FALSE),"")</f>
        <v>0.22</v>
      </c>
      <c r="M1396" s="58">
        <f>IF(ISNUMBER(VLOOKUP($B1396,'[1]KO-HS-B'!$I$2:$J$1046,2,FALSE)),VLOOKUP($B1396,'[1]KO-HS-B'!$I$2:$J$1046,2,FALSE),"")</f>
        <v>0.13</v>
      </c>
      <c r="N1396" s="58">
        <f>IF(ISNUMBER(VLOOKUP($B1396,'[1]MT-HS-B'!$I$2:$J$773,2,FALSE)),VLOOKUP($B1396,'[1]MT-HS-B'!$I$2:$J$773,2,FALSE),"")</f>
        <v>0.13</v>
      </c>
      <c r="O1396" s="40" t="str">
        <f t="shared" si="693"/>
        <v>SDA1_YEAST</v>
      </c>
      <c r="P1396" s="57">
        <f t="shared" si="694"/>
        <v>0.84615384615384615</v>
      </c>
      <c r="Q1396" s="57">
        <f t="shared" si="695"/>
        <v>0.67045454545454564</v>
      </c>
      <c r="R1396" s="57">
        <f t="shared" si="696"/>
        <v>1.1875</v>
      </c>
      <c r="S1396" s="56">
        <f t="shared" si="697"/>
        <v>0.15384615384615385</v>
      </c>
      <c r="T1396" s="55">
        <f t="shared" si="698"/>
        <v>1.0795454545454546</v>
      </c>
      <c r="U1396" s="54">
        <f t="shared" si="699"/>
        <v>1.1875</v>
      </c>
      <c r="V1396" s="53">
        <f t="shared" si="700"/>
        <v>1</v>
      </c>
      <c r="W1396" s="53">
        <f t="shared" si="701"/>
        <v>1.7500000000000002</v>
      </c>
      <c r="X1396" s="53">
        <f t="shared" si="702"/>
        <v>2.375</v>
      </c>
      <c r="Y1396" s="52">
        <f t="shared" si="703"/>
        <v>0.69230769230769229</v>
      </c>
      <c r="Z1396" s="51">
        <f t="shared" si="704"/>
        <v>-0.40909090909090906</v>
      </c>
      <c r="AA1396" s="50">
        <f t="shared" si="705"/>
        <v>0</v>
      </c>
      <c r="AB1396" s="40" t="str">
        <f t="shared" si="706"/>
        <v>SDA1</v>
      </c>
      <c r="AC1396" s="49">
        <f t="shared" si="707"/>
        <v>8.5000000000000006E-2</v>
      </c>
      <c r="AD1396" s="47">
        <f t="shared" si="708"/>
        <v>0.15</v>
      </c>
      <c r="AE1396" s="47">
        <f t="shared" si="709"/>
        <v>0.10500000000000001</v>
      </c>
      <c r="AF1396" s="48">
        <f t="shared" si="710"/>
        <v>0.15</v>
      </c>
      <c r="AG1396" s="47">
        <f t="shared" si="711"/>
        <v>0.17499999999999999</v>
      </c>
      <c r="AH1396" s="47">
        <f t="shared" si="712"/>
        <v>0.2</v>
      </c>
      <c r="AI1396" s="46">
        <f t="shared" si="713"/>
        <v>1.7647058823529409</v>
      </c>
      <c r="AJ1396" s="43">
        <f t="shared" si="714"/>
        <v>1.1666666666666667</v>
      </c>
      <c r="AK1396" s="43">
        <f t="shared" si="715"/>
        <v>1.9047619047619047</v>
      </c>
      <c r="AL1396" s="45">
        <f t="shared" si="716"/>
        <v>0.21757131728816848</v>
      </c>
      <c r="AM1396" s="43">
        <f t="shared" si="717"/>
        <v>1.5267078230164095</v>
      </c>
      <c r="AN1396" s="42">
        <f t="shared" si="718"/>
        <v>1.6793786053180504</v>
      </c>
      <c r="AO1396" s="40" t="str">
        <f t="shared" si="719"/>
        <v>SDA1_YEAST</v>
      </c>
      <c r="AP1396" s="44">
        <f t="shared" si="720"/>
        <v>6.3639610306789274E-2</v>
      </c>
      <c r="AQ1396" s="43">
        <f t="shared" si="721"/>
        <v>9.8994949366116664E-2</v>
      </c>
      <c r="AR1396" s="43">
        <f t="shared" si="722"/>
        <v>3.5355339059327341E-2</v>
      </c>
      <c r="AS1396" s="43">
        <f t="shared" si="723"/>
        <v>9.8994949366116664E-2</v>
      </c>
      <c r="AT1396" s="43">
        <f t="shared" si="724"/>
        <v>6.3639610306789315E-2</v>
      </c>
      <c r="AU1396" s="42">
        <f t="shared" si="725"/>
        <v>9.8994949366116594E-2</v>
      </c>
    </row>
    <row r="1397" spans="1:47" ht="15" x14ac:dyDescent="0.25">
      <c r="A1397" s="40" t="s">
        <v>4353</v>
      </c>
      <c r="B1397" s="40" t="s">
        <v>4352</v>
      </c>
      <c r="C1397" s="60">
        <f>IF(ISNUMBER(VLOOKUP(B1397,'[1]WT-GR-A'!I$2:J$693,2,FALSE)),VLOOKUP(B1397,'[1]WT-GR-A'!I$2:J$693,2,FALSE),"")</f>
        <v>0.06</v>
      </c>
      <c r="D1397" s="58" t="str">
        <f>IF(ISNUMBER(VLOOKUP($B1397,'[1]KO-GR-A'!$I$2:$J$907,2,FALSE)),VLOOKUP($B1397,'[1]KO-GR-A'!$I$2:$J$907,2,FALSE),"")</f>
        <v/>
      </c>
      <c r="E1397" s="58" t="str">
        <f>IF(ISNUMBER(VLOOKUP($B1397,'[1]MT-GR-A'!$I$2:$J$789,2,FALSE)),VLOOKUP($B1397,'[1]MT-GR-A'!$I$2:$J$789,2,FALSE),"")</f>
        <v/>
      </c>
      <c r="F1397" s="58" t="str">
        <f>IF(ISNUMBER(VLOOKUP($B1397,'[1]WT-HS-A'!$I$2:$J$1224,2,FALSE)),VLOOKUP($B1397,'[1]WT-HS-A'!$I$2:$J$1224,2,FALSE),"")</f>
        <v/>
      </c>
      <c r="G1397" s="58" t="str">
        <f>IF(ISNUMBER(VLOOKUP($B1397,'[1]KO-HS-A'!$I$2:$J$1229,2,FALSE)),VLOOKUP($B1397,'[1]KO-HS-A'!$I$2:$J$1229,2,FALSE),"")</f>
        <v/>
      </c>
      <c r="H1397" s="58" t="str">
        <f>IF(ISNUMBER(VLOOKUP($B1397,'[1]MT-HS-A'!$I$2:$J$1362,2,FALSE)),VLOOKUP($B1397,'[1]MT-HS-A'!$I$2:$J$1362,2,FALSE),"")</f>
        <v/>
      </c>
      <c r="I1397" s="59">
        <f>IF(ISNUMBER(VLOOKUP($B1397,'[1]WT-GR-B'!$I$2:$J$585,2,FALSE)),VLOOKUP($B1397,'[1]WT-GR-B'!$I$2:$J$585,2,FALSE),"")</f>
        <v>0.06</v>
      </c>
      <c r="J1397" s="58" t="str">
        <f>IF(ISNUMBER(VLOOKUP($B1397,'[1]KO-GR-B'!$I$2:$J$900,2,FALSE)),VLOOKUP($B1397,'[1]KO-GR-B'!$I$2:$J$900,2,FALSE),"")</f>
        <v/>
      </c>
      <c r="K1397" s="58" t="str">
        <f>IF(ISNUMBER(VLOOKUP($B1397,'[1]MT-GR-B'!$I$2:$J$693,2,FALSE)),VLOOKUP($B1397,'[1]MT-GR-B'!$I$2:$J$693,2,FALSE),"")</f>
        <v/>
      </c>
      <c r="L1397" s="58" t="str">
        <f>IF(ISNUMBER(VLOOKUP($B1397,'[1]WT-HS-B'!$I$2:$J$1220,2,FALSE)),VLOOKUP($B1397,'[1]WT-HS-B'!$I$2:$J$1220,2,FALSE),"")</f>
        <v/>
      </c>
      <c r="M1397" s="58" t="str">
        <f>IF(ISNUMBER(VLOOKUP($B1397,'[1]KO-HS-B'!$I$2:$J$1046,2,FALSE)),VLOOKUP($B1397,'[1]KO-HS-B'!$I$2:$J$1046,2,FALSE),"")</f>
        <v/>
      </c>
      <c r="N1397" s="58" t="str">
        <f>IF(ISNUMBER(VLOOKUP($B1397,'[1]MT-HS-B'!$I$2:$J$773,2,FALSE)),VLOOKUP($B1397,'[1]MT-HS-B'!$I$2:$J$773,2,FALSE),"")</f>
        <v/>
      </c>
      <c r="O1397" s="40" t="str">
        <f t="shared" si="693"/>
        <v>SDS23_YEAS7</v>
      </c>
      <c r="P1397" s="57" t="str">
        <f t="shared" si="694"/>
        <v>GR only</v>
      </c>
      <c r="Q1397" s="57" t="str">
        <f t="shared" si="695"/>
        <v/>
      </c>
      <c r="R1397" s="57" t="str">
        <f t="shared" si="696"/>
        <v/>
      </c>
      <c r="S1397" s="56" t="str">
        <f t="shared" si="697"/>
        <v>n/a</v>
      </c>
      <c r="T1397" s="55" t="str">
        <f t="shared" si="698"/>
        <v>n/a</v>
      </c>
      <c r="U1397" s="54" t="str">
        <f t="shared" si="699"/>
        <v>n/a</v>
      </c>
      <c r="V1397" s="53" t="str">
        <f t="shared" si="700"/>
        <v>GR only</v>
      </c>
      <c r="W1397" s="53" t="str">
        <f t="shared" si="701"/>
        <v/>
      </c>
      <c r="X1397" s="53" t="str">
        <f t="shared" si="702"/>
        <v/>
      </c>
      <c r="Y1397" s="52" t="str">
        <f t="shared" si="703"/>
        <v>GR only</v>
      </c>
      <c r="Z1397" s="51" t="str">
        <f t="shared" si="704"/>
        <v/>
      </c>
      <c r="AA1397" s="50" t="str">
        <f t="shared" si="705"/>
        <v/>
      </c>
      <c r="AB1397" s="40" t="str">
        <f t="shared" si="706"/>
        <v>SDS23</v>
      </c>
      <c r="AC1397" s="49">
        <f t="shared" si="707"/>
        <v>0.06</v>
      </c>
      <c r="AD1397" s="47">
        <f t="shared" si="708"/>
        <v>0</v>
      </c>
      <c r="AE1397" s="47">
        <f t="shared" si="709"/>
        <v>0</v>
      </c>
      <c r="AF1397" s="48">
        <f t="shared" si="710"/>
        <v>0</v>
      </c>
      <c r="AG1397" s="47">
        <f t="shared" si="711"/>
        <v>0</v>
      </c>
      <c r="AH1397" s="47">
        <f t="shared" si="712"/>
        <v>0</v>
      </c>
      <c r="AI1397" s="46">
        <f t="shared" si="713"/>
        <v>0</v>
      </c>
      <c r="AJ1397" s="43" t="str">
        <f t="shared" si="714"/>
        <v/>
      </c>
      <c r="AK1397" s="43" t="str">
        <f t="shared" si="715"/>
        <v/>
      </c>
      <c r="AL1397" s="45" t="str">
        <f t="shared" si="716"/>
        <v/>
      </c>
      <c r="AM1397" s="43" t="str">
        <f t="shared" si="717"/>
        <v/>
      </c>
      <c r="AN1397" s="42" t="str">
        <f t="shared" si="718"/>
        <v/>
      </c>
      <c r="AO1397" s="40" t="str">
        <f t="shared" si="719"/>
        <v>SDS23_YEAS7</v>
      </c>
      <c r="AP1397" s="44">
        <f t="shared" si="720"/>
        <v>0</v>
      </c>
      <c r="AQ1397" s="43" t="str">
        <f t="shared" si="721"/>
        <v/>
      </c>
      <c r="AR1397" s="43" t="str">
        <f t="shared" si="722"/>
        <v/>
      </c>
      <c r="AS1397" s="43" t="str">
        <f t="shared" si="723"/>
        <v/>
      </c>
      <c r="AT1397" s="43" t="str">
        <f t="shared" si="724"/>
        <v/>
      </c>
      <c r="AU1397" s="42" t="str">
        <f t="shared" si="725"/>
        <v/>
      </c>
    </row>
    <row r="1398" spans="1:47" ht="15" x14ac:dyDescent="0.25">
      <c r="A1398" s="40" t="s">
        <v>4351</v>
      </c>
      <c r="B1398" s="40" t="s">
        <v>4350</v>
      </c>
      <c r="C1398" s="60" t="str">
        <f>IF(ISNUMBER(VLOOKUP(B1398,'[1]WT-GR-A'!I$2:J$693,2,FALSE)),VLOOKUP(B1398,'[1]WT-GR-A'!I$2:J$693,2,FALSE),"")</f>
        <v/>
      </c>
      <c r="D1398" s="58" t="str">
        <f>IF(ISNUMBER(VLOOKUP($B1398,'[1]KO-GR-A'!$I$2:$J$907,2,FALSE)),VLOOKUP($B1398,'[1]KO-GR-A'!$I$2:$J$907,2,FALSE),"")</f>
        <v/>
      </c>
      <c r="E1398" s="58" t="str">
        <f>IF(ISNUMBER(VLOOKUP($B1398,'[1]MT-GR-A'!$I$2:$J$789,2,FALSE)),VLOOKUP($B1398,'[1]MT-GR-A'!$I$2:$J$789,2,FALSE),"")</f>
        <v/>
      </c>
      <c r="F1398" s="58" t="str">
        <f>IF(ISNUMBER(VLOOKUP($B1398,'[1]WT-HS-A'!$I$2:$J$1224,2,FALSE)),VLOOKUP($B1398,'[1]WT-HS-A'!$I$2:$J$1224,2,FALSE),"")</f>
        <v/>
      </c>
      <c r="G1398" s="58" t="str">
        <f>IF(ISNUMBER(VLOOKUP($B1398,'[1]KO-HS-A'!$I$2:$J$1229,2,FALSE)),VLOOKUP($B1398,'[1]KO-HS-A'!$I$2:$J$1229,2,FALSE),"")</f>
        <v/>
      </c>
      <c r="H1398" s="58" t="str">
        <f>IF(ISNUMBER(VLOOKUP($B1398,'[1]MT-HS-A'!$I$2:$J$1362,2,FALSE)),VLOOKUP($B1398,'[1]MT-HS-A'!$I$2:$J$1362,2,FALSE),"")</f>
        <v/>
      </c>
      <c r="I1398" s="59" t="str">
        <f>IF(ISNUMBER(VLOOKUP($B1398,'[1]WT-GR-B'!$I$2:$J$585,2,FALSE)),VLOOKUP($B1398,'[1]WT-GR-B'!$I$2:$J$585,2,FALSE),"")</f>
        <v/>
      </c>
      <c r="J1398" s="58" t="str">
        <f>IF(ISNUMBER(VLOOKUP($B1398,'[1]KO-GR-B'!$I$2:$J$900,2,FALSE)),VLOOKUP($B1398,'[1]KO-GR-B'!$I$2:$J$900,2,FALSE),"")</f>
        <v/>
      </c>
      <c r="K1398" s="58" t="str">
        <f>IF(ISNUMBER(VLOOKUP($B1398,'[1]MT-GR-B'!$I$2:$J$693,2,FALSE)),VLOOKUP($B1398,'[1]MT-GR-B'!$I$2:$J$693,2,FALSE),"")</f>
        <v/>
      </c>
      <c r="L1398" s="58" t="str">
        <f>IF(ISNUMBER(VLOOKUP($B1398,'[1]WT-HS-B'!$I$2:$J$1220,2,FALSE)),VLOOKUP($B1398,'[1]WT-HS-B'!$I$2:$J$1220,2,FALSE),"")</f>
        <v/>
      </c>
      <c r="M1398" s="58">
        <f>IF(ISNUMBER(VLOOKUP($B1398,'[1]KO-HS-B'!$I$2:$J$1046,2,FALSE)),VLOOKUP($B1398,'[1]KO-HS-B'!$I$2:$J$1046,2,FALSE),"")</f>
        <v>0.06</v>
      </c>
      <c r="N1398" s="58" t="str">
        <f>IF(ISNUMBER(VLOOKUP($B1398,'[1]MT-HS-B'!$I$2:$J$773,2,FALSE)),VLOOKUP($B1398,'[1]MT-HS-B'!$I$2:$J$773,2,FALSE),"")</f>
        <v/>
      </c>
      <c r="O1398" s="40" t="str">
        <f t="shared" si="693"/>
        <v>SDS23_YEAST</v>
      </c>
      <c r="P1398" s="57" t="str">
        <f t="shared" si="694"/>
        <v/>
      </c>
      <c r="Q1398" s="57" t="str">
        <f t="shared" si="695"/>
        <v/>
      </c>
      <c r="R1398" s="57" t="str">
        <f t="shared" si="696"/>
        <v/>
      </c>
      <c r="S1398" s="56" t="str">
        <f t="shared" si="697"/>
        <v>n/a</v>
      </c>
      <c r="T1398" s="55" t="str">
        <f t="shared" si="698"/>
        <v>n/a</v>
      </c>
      <c r="U1398" s="54" t="str">
        <f t="shared" si="699"/>
        <v>n/a</v>
      </c>
      <c r="V1398" s="53" t="str">
        <f t="shared" si="700"/>
        <v/>
      </c>
      <c r="W1398" s="53" t="str">
        <f t="shared" si="701"/>
        <v/>
      </c>
      <c r="X1398" s="53" t="str">
        <f t="shared" si="702"/>
        <v/>
      </c>
      <c r="Y1398" s="52" t="str">
        <f t="shared" si="703"/>
        <v/>
      </c>
      <c r="Z1398" s="51" t="str">
        <f t="shared" si="704"/>
        <v>HS only</v>
      </c>
      <c r="AA1398" s="50" t="str">
        <f t="shared" si="705"/>
        <v/>
      </c>
      <c r="AB1398" s="40" t="str">
        <f t="shared" si="706"/>
        <v>SDS23</v>
      </c>
      <c r="AC1398" s="49">
        <f t="shared" si="707"/>
        <v>0</v>
      </c>
      <c r="AD1398" s="47">
        <f t="shared" si="708"/>
        <v>0</v>
      </c>
      <c r="AE1398" s="47">
        <f t="shared" si="709"/>
        <v>0</v>
      </c>
      <c r="AF1398" s="48">
        <f t="shared" si="710"/>
        <v>0</v>
      </c>
      <c r="AG1398" s="47">
        <f t="shared" si="711"/>
        <v>0.06</v>
      </c>
      <c r="AH1398" s="47">
        <f t="shared" si="712"/>
        <v>0</v>
      </c>
      <c r="AI1398" s="46" t="str">
        <f t="shared" si="713"/>
        <v/>
      </c>
      <c r="AJ1398" s="43" t="str">
        <f t="shared" si="714"/>
        <v>HS Only</v>
      </c>
      <c r="AK1398" s="43" t="str">
        <f t="shared" si="715"/>
        <v/>
      </c>
      <c r="AL1398" s="45" t="str">
        <f t="shared" si="716"/>
        <v/>
      </c>
      <c r="AM1398" s="43" t="str">
        <f t="shared" si="717"/>
        <v/>
      </c>
      <c r="AN1398" s="42" t="str">
        <f t="shared" si="718"/>
        <v/>
      </c>
      <c r="AO1398" s="40" t="str">
        <f t="shared" si="719"/>
        <v>SDS23_YEAST</v>
      </c>
      <c r="AP1398" s="44" t="str">
        <f t="shared" si="720"/>
        <v/>
      </c>
      <c r="AQ1398" s="43" t="str">
        <f t="shared" si="721"/>
        <v/>
      </c>
      <c r="AR1398" s="43" t="str">
        <f t="shared" si="722"/>
        <v/>
      </c>
      <c r="AS1398" s="43" t="str">
        <f t="shared" si="723"/>
        <v/>
      </c>
      <c r="AT1398" s="43" t="str">
        <f t="shared" si="724"/>
        <v/>
      </c>
      <c r="AU1398" s="42" t="str">
        <f t="shared" si="725"/>
        <v/>
      </c>
    </row>
    <row r="1399" spans="1:47" ht="15" x14ac:dyDescent="0.25">
      <c r="A1399" s="40" t="s">
        <v>4349</v>
      </c>
      <c r="B1399" s="40" t="s">
        <v>4348</v>
      </c>
      <c r="C1399" s="60" t="str">
        <f>IF(ISNUMBER(VLOOKUP(B1399,'[1]WT-GR-A'!I$2:J$693,2,FALSE)),VLOOKUP(B1399,'[1]WT-GR-A'!I$2:J$693,2,FALSE),"")</f>
        <v/>
      </c>
      <c r="D1399" s="58" t="str">
        <f>IF(ISNUMBER(VLOOKUP($B1399,'[1]KO-GR-A'!$I$2:$J$907,2,FALSE)),VLOOKUP($B1399,'[1]KO-GR-A'!$I$2:$J$907,2,FALSE),"")</f>
        <v/>
      </c>
      <c r="E1399" s="58">
        <f>IF(ISNUMBER(VLOOKUP($B1399,'[1]MT-GR-A'!$I$2:$J$789,2,FALSE)),VLOOKUP($B1399,'[1]MT-GR-A'!$I$2:$J$789,2,FALSE),"")</f>
        <v>0.09</v>
      </c>
      <c r="F1399" s="58">
        <f>IF(ISNUMBER(VLOOKUP($B1399,'[1]WT-HS-A'!$I$2:$J$1224,2,FALSE)),VLOOKUP($B1399,'[1]WT-HS-A'!$I$2:$J$1224,2,FALSE),"")</f>
        <v>0.09</v>
      </c>
      <c r="G1399" s="58" t="str">
        <f>IF(ISNUMBER(VLOOKUP($B1399,'[1]KO-HS-A'!$I$2:$J$1229,2,FALSE)),VLOOKUP($B1399,'[1]KO-HS-A'!$I$2:$J$1229,2,FALSE),"")</f>
        <v/>
      </c>
      <c r="H1399" s="58">
        <f>IF(ISNUMBER(VLOOKUP($B1399,'[1]MT-HS-A'!$I$2:$J$1362,2,FALSE)),VLOOKUP($B1399,'[1]MT-HS-A'!$I$2:$J$1362,2,FALSE),"")</f>
        <v>0.09</v>
      </c>
      <c r="I1399" s="59" t="str">
        <f>IF(ISNUMBER(VLOOKUP($B1399,'[1]WT-GR-B'!$I$2:$J$585,2,FALSE)),VLOOKUP($B1399,'[1]WT-GR-B'!$I$2:$J$585,2,FALSE),"")</f>
        <v/>
      </c>
      <c r="J1399" s="58" t="str">
        <f>IF(ISNUMBER(VLOOKUP($B1399,'[1]KO-GR-B'!$I$2:$J$900,2,FALSE)),VLOOKUP($B1399,'[1]KO-GR-B'!$I$2:$J$900,2,FALSE),"")</f>
        <v/>
      </c>
      <c r="K1399" s="58">
        <f>IF(ISNUMBER(VLOOKUP($B1399,'[1]MT-GR-B'!$I$2:$J$693,2,FALSE)),VLOOKUP($B1399,'[1]MT-GR-B'!$I$2:$J$693,2,FALSE),"")</f>
        <v>0.19</v>
      </c>
      <c r="L1399" s="58" t="str">
        <f>IF(ISNUMBER(VLOOKUP($B1399,'[1]WT-HS-B'!$I$2:$J$1220,2,FALSE)),VLOOKUP($B1399,'[1]WT-HS-B'!$I$2:$J$1220,2,FALSE),"")</f>
        <v/>
      </c>
      <c r="M1399" s="58" t="str">
        <f>IF(ISNUMBER(VLOOKUP($B1399,'[1]KO-HS-B'!$I$2:$J$1046,2,FALSE)),VLOOKUP($B1399,'[1]KO-HS-B'!$I$2:$J$1046,2,FALSE),"")</f>
        <v/>
      </c>
      <c r="N1399" s="58" t="str">
        <f>IF(ISNUMBER(VLOOKUP($B1399,'[1]MT-HS-B'!$I$2:$J$773,2,FALSE)),VLOOKUP($B1399,'[1]MT-HS-B'!$I$2:$J$773,2,FALSE),"")</f>
        <v/>
      </c>
      <c r="O1399" s="40" t="str">
        <f t="shared" si="693"/>
        <v>SFK1_YEAST</v>
      </c>
      <c r="P1399" s="57" t="str">
        <f t="shared" si="694"/>
        <v/>
      </c>
      <c r="Q1399" s="57" t="str">
        <f t="shared" si="695"/>
        <v/>
      </c>
      <c r="R1399" s="57">
        <f t="shared" si="696"/>
        <v>0</v>
      </c>
      <c r="S1399" s="56" t="str">
        <f t="shared" si="697"/>
        <v>n/a</v>
      </c>
      <c r="T1399" s="55" t="str">
        <f t="shared" si="698"/>
        <v>n/a</v>
      </c>
      <c r="U1399" s="54" t="str">
        <f t="shared" si="699"/>
        <v>n/a</v>
      </c>
      <c r="V1399" s="53" t="str">
        <f t="shared" si="700"/>
        <v>HS only</v>
      </c>
      <c r="W1399" s="53" t="str">
        <f t="shared" si="701"/>
        <v/>
      </c>
      <c r="X1399" s="53">
        <f t="shared" si="702"/>
        <v>0</v>
      </c>
      <c r="Y1399" s="52" t="str">
        <f t="shared" si="703"/>
        <v/>
      </c>
      <c r="Z1399" s="51" t="str">
        <f t="shared" si="704"/>
        <v/>
      </c>
      <c r="AA1399" s="50" t="str">
        <f t="shared" si="705"/>
        <v>GR only</v>
      </c>
      <c r="AB1399" s="40" t="str">
        <f t="shared" si="706"/>
        <v>SFK1</v>
      </c>
      <c r="AC1399" s="49">
        <f t="shared" si="707"/>
        <v>0</v>
      </c>
      <c r="AD1399" s="47">
        <f t="shared" si="708"/>
        <v>0</v>
      </c>
      <c r="AE1399" s="47">
        <f t="shared" si="709"/>
        <v>0.14000000000000001</v>
      </c>
      <c r="AF1399" s="48">
        <f t="shared" si="710"/>
        <v>0.09</v>
      </c>
      <c r="AG1399" s="47">
        <f t="shared" si="711"/>
        <v>0</v>
      </c>
      <c r="AH1399" s="47">
        <f t="shared" si="712"/>
        <v>0.09</v>
      </c>
      <c r="AI1399" s="46" t="str">
        <f t="shared" si="713"/>
        <v>HS Only</v>
      </c>
      <c r="AJ1399" s="43" t="str">
        <f t="shared" si="714"/>
        <v/>
      </c>
      <c r="AK1399" s="43">
        <f t="shared" si="715"/>
        <v>0.64285714285714279</v>
      </c>
      <c r="AL1399" s="45" t="str">
        <f t="shared" si="716"/>
        <v/>
      </c>
      <c r="AM1399" s="43" t="str">
        <f t="shared" si="717"/>
        <v/>
      </c>
      <c r="AN1399" s="42" t="str">
        <f t="shared" si="718"/>
        <v/>
      </c>
      <c r="AO1399" s="40" t="str">
        <f t="shared" si="719"/>
        <v>SFK1_YEAST</v>
      </c>
      <c r="AP1399" s="44" t="str">
        <f t="shared" si="720"/>
        <v/>
      </c>
      <c r="AQ1399" s="43" t="str">
        <f t="shared" si="721"/>
        <v/>
      </c>
      <c r="AR1399" s="43">
        <f t="shared" si="722"/>
        <v>7.0710678118654738E-2</v>
      </c>
      <c r="AS1399" s="43" t="str">
        <f t="shared" si="723"/>
        <v/>
      </c>
      <c r="AT1399" s="43" t="str">
        <f t="shared" si="724"/>
        <v/>
      </c>
      <c r="AU1399" s="42" t="str">
        <f t="shared" si="725"/>
        <v/>
      </c>
    </row>
    <row r="1400" spans="1:47" ht="15" x14ac:dyDescent="0.25">
      <c r="A1400" s="40" t="s">
        <v>4347</v>
      </c>
      <c r="B1400" s="40" t="s">
        <v>4346</v>
      </c>
      <c r="C1400" s="60" t="str">
        <f>IF(ISNUMBER(VLOOKUP(B1400,'[1]WT-GR-A'!I$2:J$693,2,FALSE)),VLOOKUP(B1400,'[1]WT-GR-A'!I$2:J$693,2,FALSE),"")</f>
        <v/>
      </c>
      <c r="D1400" s="58" t="str">
        <f>IF(ISNUMBER(VLOOKUP($B1400,'[1]KO-GR-A'!$I$2:$J$907,2,FALSE)),VLOOKUP($B1400,'[1]KO-GR-A'!$I$2:$J$907,2,FALSE),"")</f>
        <v/>
      </c>
      <c r="E1400" s="58" t="str">
        <f>IF(ISNUMBER(VLOOKUP($B1400,'[1]MT-GR-A'!$I$2:$J$789,2,FALSE)),VLOOKUP($B1400,'[1]MT-GR-A'!$I$2:$J$789,2,FALSE),"")</f>
        <v/>
      </c>
      <c r="F1400" s="58" t="str">
        <f>IF(ISNUMBER(VLOOKUP($B1400,'[1]WT-HS-A'!$I$2:$J$1224,2,FALSE)),VLOOKUP($B1400,'[1]WT-HS-A'!$I$2:$J$1224,2,FALSE),"")</f>
        <v/>
      </c>
      <c r="G1400" s="58" t="str">
        <f>IF(ISNUMBER(VLOOKUP($B1400,'[1]KO-HS-A'!$I$2:$J$1229,2,FALSE)),VLOOKUP($B1400,'[1]KO-HS-A'!$I$2:$J$1229,2,FALSE),"")</f>
        <v/>
      </c>
      <c r="H1400" s="58" t="str">
        <f>IF(ISNUMBER(VLOOKUP($B1400,'[1]MT-HS-A'!$I$2:$J$1362,2,FALSE)),VLOOKUP($B1400,'[1]MT-HS-A'!$I$2:$J$1362,2,FALSE),"")</f>
        <v/>
      </c>
      <c r="I1400" s="59" t="str">
        <f>IF(ISNUMBER(VLOOKUP($B1400,'[1]WT-GR-B'!$I$2:$J$585,2,FALSE)),VLOOKUP($B1400,'[1]WT-GR-B'!$I$2:$J$585,2,FALSE),"")</f>
        <v/>
      </c>
      <c r="J1400" s="58" t="str">
        <f>IF(ISNUMBER(VLOOKUP($B1400,'[1]KO-GR-B'!$I$2:$J$900,2,FALSE)),VLOOKUP($B1400,'[1]KO-GR-B'!$I$2:$J$900,2,FALSE),"")</f>
        <v/>
      </c>
      <c r="K1400" s="58">
        <f>IF(ISNUMBER(VLOOKUP($B1400,'[1]MT-GR-B'!$I$2:$J$693,2,FALSE)),VLOOKUP($B1400,'[1]MT-GR-B'!$I$2:$J$693,2,FALSE),"")</f>
        <v>0.02</v>
      </c>
      <c r="L1400" s="58" t="str">
        <f>IF(ISNUMBER(VLOOKUP($B1400,'[1]WT-HS-B'!$I$2:$J$1220,2,FALSE)),VLOOKUP($B1400,'[1]WT-HS-B'!$I$2:$J$1220,2,FALSE),"")</f>
        <v/>
      </c>
      <c r="M1400" s="58" t="str">
        <f>IF(ISNUMBER(VLOOKUP($B1400,'[1]KO-HS-B'!$I$2:$J$1046,2,FALSE)),VLOOKUP($B1400,'[1]KO-HS-B'!$I$2:$J$1046,2,FALSE),"")</f>
        <v/>
      </c>
      <c r="N1400" s="58" t="str">
        <f>IF(ISNUMBER(VLOOKUP($B1400,'[1]MT-HS-B'!$I$2:$J$773,2,FALSE)),VLOOKUP($B1400,'[1]MT-HS-B'!$I$2:$J$773,2,FALSE),"")</f>
        <v/>
      </c>
      <c r="O1400" s="40" t="str">
        <f t="shared" si="693"/>
        <v>SIP3_YEAST</v>
      </c>
      <c r="P1400" s="57" t="str">
        <f t="shared" si="694"/>
        <v/>
      </c>
      <c r="Q1400" s="57" t="str">
        <f t="shared" si="695"/>
        <v/>
      </c>
      <c r="R1400" s="57" t="str">
        <f t="shared" si="696"/>
        <v/>
      </c>
      <c r="S1400" s="56" t="str">
        <f t="shared" si="697"/>
        <v>n/a</v>
      </c>
      <c r="T1400" s="55" t="str">
        <f t="shared" si="698"/>
        <v>n/a</v>
      </c>
      <c r="U1400" s="54" t="str">
        <f t="shared" si="699"/>
        <v>n/a</v>
      </c>
      <c r="V1400" s="53" t="str">
        <f t="shared" si="700"/>
        <v/>
      </c>
      <c r="W1400" s="53" t="str">
        <f t="shared" si="701"/>
        <v/>
      </c>
      <c r="X1400" s="53" t="str">
        <f t="shared" si="702"/>
        <v/>
      </c>
      <c r="Y1400" s="52" t="str">
        <f t="shared" si="703"/>
        <v/>
      </c>
      <c r="Z1400" s="51" t="str">
        <f t="shared" si="704"/>
        <v/>
      </c>
      <c r="AA1400" s="50" t="str">
        <f t="shared" si="705"/>
        <v>GR only</v>
      </c>
      <c r="AB1400" s="40" t="str">
        <f t="shared" si="706"/>
        <v>SIP3</v>
      </c>
      <c r="AC1400" s="49">
        <f t="shared" si="707"/>
        <v>0</v>
      </c>
      <c r="AD1400" s="47">
        <f t="shared" si="708"/>
        <v>0</v>
      </c>
      <c r="AE1400" s="47">
        <f t="shared" si="709"/>
        <v>0.02</v>
      </c>
      <c r="AF1400" s="48">
        <f t="shared" si="710"/>
        <v>0</v>
      </c>
      <c r="AG1400" s="47">
        <f t="shared" si="711"/>
        <v>0</v>
      </c>
      <c r="AH1400" s="47">
        <f t="shared" si="712"/>
        <v>0</v>
      </c>
      <c r="AI1400" s="46" t="str">
        <f t="shared" si="713"/>
        <v/>
      </c>
      <c r="AJ1400" s="43" t="str">
        <f t="shared" si="714"/>
        <v/>
      </c>
      <c r="AK1400" s="43">
        <f t="shared" si="715"/>
        <v>0</v>
      </c>
      <c r="AL1400" s="45" t="str">
        <f t="shared" si="716"/>
        <v/>
      </c>
      <c r="AM1400" s="43" t="str">
        <f t="shared" si="717"/>
        <v/>
      </c>
      <c r="AN1400" s="42" t="str">
        <f t="shared" si="718"/>
        <v/>
      </c>
      <c r="AO1400" s="40" t="str">
        <f t="shared" si="719"/>
        <v>SIP3_YEAST</v>
      </c>
      <c r="AP1400" s="44" t="str">
        <f t="shared" si="720"/>
        <v/>
      </c>
      <c r="AQ1400" s="43" t="str">
        <f t="shared" si="721"/>
        <v/>
      </c>
      <c r="AR1400" s="43" t="str">
        <f t="shared" si="722"/>
        <v/>
      </c>
      <c r="AS1400" s="43" t="str">
        <f t="shared" si="723"/>
        <v/>
      </c>
      <c r="AT1400" s="43" t="str">
        <f t="shared" si="724"/>
        <v/>
      </c>
      <c r="AU1400" s="42" t="str">
        <f t="shared" si="725"/>
        <v/>
      </c>
    </row>
    <row r="1401" spans="1:47" ht="15" x14ac:dyDescent="0.25">
      <c r="A1401" s="40" t="s">
        <v>4345</v>
      </c>
      <c r="B1401" s="40" t="s">
        <v>4344</v>
      </c>
      <c r="C1401" s="60" t="str">
        <f>IF(ISNUMBER(VLOOKUP(B1401,'[1]WT-GR-A'!I$2:J$693,2,FALSE)),VLOOKUP(B1401,'[1]WT-GR-A'!I$2:J$693,2,FALSE),"")</f>
        <v/>
      </c>
      <c r="D1401" s="58" t="str">
        <f>IF(ISNUMBER(VLOOKUP($B1401,'[1]KO-GR-A'!$I$2:$J$907,2,FALSE)),VLOOKUP($B1401,'[1]KO-GR-A'!$I$2:$J$907,2,FALSE),"")</f>
        <v/>
      </c>
      <c r="E1401" s="58" t="str">
        <f>IF(ISNUMBER(VLOOKUP($B1401,'[1]MT-GR-A'!$I$2:$J$789,2,FALSE)),VLOOKUP($B1401,'[1]MT-GR-A'!$I$2:$J$789,2,FALSE),"")</f>
        <v/>
      </c>
      <c r="F1401" s="58" t="str">
        <f>IF(ISNUMBER(VLOOKUP($B1401,'[1]WT-HS-A'!$I$2:$J$1224,2,FALSE)),VLOOKUP($B1401,'[1]WT-HS-A'!$I$2:$J$1224,2,FALSE),"")</f>
        <v/>
      </c>
      <c r="G1401" s="58">
        <f>IF(ISNUMBER(VLOOKUP($B1401,'[1]KO-HS-A'!$I$2:$J$1229,2,FALSE)),VLOOKUP($B1401,'[1]KO-HS-A'!$I$2:$J$1229,2,FALSE),"")</f>
        <v>0.06</v>
      </c>
      <c r="H1401" s="58" t="str">
        <f>IF(ISNUMBER(VLOOKUP($B1401,'[1]MT-HS-A'!$I$2:$J$1362,2,FALSE)),VLOOKUP($B1401,'[1]MT-HS-A'!$I$2:$J$1362,2,FALSE),"")</f>
        <v/>
      </c>
      <c r="I1401" s="59" t="str">
        <f>IF(ISNUMBER(VLOOKUP($B1401,'[1]WT-GR-B'!$I$2:$J$585,2,FALSE)),VLOOKUP($B1401,'[1]WT-GR-B'!$I$2:$J$585,2,FALSE),"")</f>
        <v/>
      </c>
      <c r="J1401" s="58" t="str">
        <f>IF(ISNUMBER(VLOOKUP($B1401,'[1]KO-GR-B'!$I$2:$J$900,2,FALSE)),VLOOKUP($B1401,'[1]KO-GR-B'!$I$2:$J$900,2,FALSE),"")</f>
        <v/>
      </c>
      <c r="K1401" s="58" t="str">
        <f>IF(ISNUMBER(VLOOKUP($B1401,'[1]MT-GR-B'!$I$2:$J$693,2,FALSE)),VLOOKUP($B1401,'[1]MT-GR-B'!$I$2:$J$693,2,FALSE),"")</f>
        <v/>
      </c>
      <c r="L1401" s="58" t="str">
        <f>IF(ISNUMBER(VLOOKUP($B1401,'[1]WT-HS-B'!$I$2:$J$1220,2,FALSE)),VLOOKUP($B1401,'[1]WT-HS-B'!$I$2:$J$1220,2,FALSE),"")</f>
        <v/>
      </c>
      <c r="M1401" s="58" t="str">
        <f>IF(ISNUMBER(VLOOKUP($B1401,'[1]KO-HS-B'!$I$2:$J$1046,2,FALSE)),VLOOKUP($B1401,'[1]KO-HS-B'!$I$2:$J$1046,2,FALSE),"")</f>
        <v/>
      </c>
      <c r="N1401" s="58" t="str">
        <f>IF(ISNUMBER(VLOOKUP($B1401,'[1]MT-HS-B'!$I$2:$J$773,2,FALSE)),VLOOKUP($B1401,'[1]MT-HS-B'!$I$2:$J$773,2,FALSE),"")</f>
        <v/>
      </c>
      <c r="O1401" s="40" t="str">
        <f t="shared" si="693"/>
        <v>SIP5_YEAST</v>
      </c>
      <c r="P1401" s="57" t="str">
        <f t="shared" si="694"/>
        <v/>
      </c>
      <c r="Q1401" s="57" t="str">
        <f t="shared" si="695"/>
        <v/>
      </c>
      <c r="R1401" s="57" t="str">
        <f t="shared" si="696"/>
        <v/>
      </c>
      <c r="S1401" s="56" t="str">
        <f t="shared" si="697"/>
        <v>n/a</v>
      </c>
      <c r="T1401" s="55" t="str">
        <f t="shared" si="698"/>
        <v>n/a</v>
      </c>
      <c r="U1401" s="54" t="str">
        <f t="shared" si="699"/>
        <v>n/a</v>
      </c>
      <c r="V1401" s="53" t="str">
        <f t="shared" si="700"/>
        <v/>
      </c>
      <c r="W1401" s="53" t="str">
        <f t="shared" si="701"/>
        <v>HS only</v>
      </c>
      <c r="X1401" s="53" t="str">
        <f t="shared" si="702"/>
        <v/>
      </c>
      <c r="Y1401" s="52" t="str">
        <f t="shared" si="703"/>
        <v/>
      </c>
      <c r="Z1401" s="51" t="str">
        <f t="shared" si="704"/>
        <v/>
      </c>
      <c r="AA1401" s="50" t="str">
        <f t="shared" si="705"/>
        <v/>
      </c>
      <c r="AB1401" s="40" t="str">
        <f t="shared" si="706"/>
        <v>SIP5</v>
      </c>
      <c r="AC1401" s="49">
        <f t="shared" si="707"/>
        <v>0</v>
      </c>
      <c r="AD1401" s="47">
        <f t="shared" si="708"/>
        <v>0</v>
      </c>
      <c r="AE1401" s="47">
        <f t="shared" si="709"/>
        <v>0</v>
      </c>
      <c r="AF1401" s="48">
        <f t="shared" si="710"/>
        <v>0</v>
      </c>
      <c r="AG1401" s="47">
        <f t="shared" si="711"/>
        <v>0.06</v>
      </c>
      <c r="AH1401" s="47">
        <f t="shared" si="712"/>
        <v>0</v>
      </c>
      <c r="AI1401" s="46" t="str">
        <f t="shared" si="713"/>
        <v/>
      </c>
      <c r="AJ1401" s="43" t="str">
        <f t="shared" si="714"/>
        <v>HS Only</v>
      </c>
      <c r="AK1401" s="43" t="str">
        <f t="shared" si="715"/>
        <v/>
      </c>
      <c r="AL1401" s="45" t="str">
        <f t="shared" si="716"/>
        <v/>
      </c>
      <c r="AM1401" s="43" t="str">
        <f t="shared" si="717"/>
        <v/>
      </c>
      <c r="AN1401" s="42" t="str">
        <f t="shared" si="718"/>
        <v/>
      </c>
      <c r="AO1401" s="40" t="str">
        <f t="shared" si="719"/>
        <v>SIP5_YEAST</v>
      </c>
      <c r="AP1401" s="44" t="str">
        <f t="shared" si="720"/>
        <v/>
      </c>
      <c r="AQ1401" s="43" t="str">
        <f t="shared" si="721"/>
        <v/>
      </c>
      <c r="AR1401" s="43" t="str">
        <f t="shared" si="722"/>
        <v/>
      </c>
      <c r="AS1401" s="43" t="str">
        <f t="shared" si="723"/>
        <v/>
      </c>
      <c r="AT1401" s="43" t="str">
        <f t="shared" si="724"/>
        <v/>
      </c>
      <c r="AU1401" s="42" t="str">
        <f t="shared" si="725"/>
        <v/>
      </c>
    </row>
    <row r="1402" spans="1:47" ht="15" x14ac:dyDescent="0.25">
      <c r="A1402" s="40" t="s">
        <v>4343</v>
      </c>
      <c r="B1402" s="40" t="s">
        <v>4342</v>
      </c>
      <c r="C1402" s="60">
        <f>IF(ISNUMBER(VLOOKUP(B1402,'[1]WT-GR-A'!I$2:J$693,2,FALSE)),VLOOKUP(B1402,'[1]WT-GR-A'!I$2:J$693,2,FALSE),"")</f>
        <v>0.73</v>
      </c>
      <c r="D1402" s="58">
        <f>IF(ISNUMBER(VLOOKUP($B1402,'[1]KO-GR-A'!$I$2:$J$907,2,FALSE)),VLOOKUP($B1402,'[1]KO-GR-A'!$I$2:$J$907,2,FALSE),"")</f>
        <v>0.9</v>
      </c>
      <c r="E1402" s="58">
        <f>IF(ISNUMBER(VLOOKUP($B1402,'[1]MT-GR-A'!$I$2:$J$789,2,FALSE)),VLOOKUP($B1402,'[1]MT-GR-A'!$I$2:$J$789,2,FALSE),"")</f>
        <v>1.08</v>
      </c>
      <c r="F1402" s="58">
        <f>IF(ISNUMBER(VLOOKUP($B1402,'[1]WT-HS-A'!$I$2:$J$1224,2,FALSE)),VLOOKUP($B1402,'[1]WT-HS-A'!$I$2:$J$1224,2,FALSE),"")</f>
        <v>2.95</v>
      </c>
      <c r="G1402" s="58">
        <f>IF(ISNUMBER(VLOOKUP($B1402,'[1]KO-HS-A'!$I$2:$J$1229,2,FALSE)),VLOOKUP($B1402,'[1]KO-HS-A'!$I$2:$J$1229,2,FALSE),"")</f>
        <v>2.61</v>
      </c>
      <c r="H1402" s="58">
        <f>IF(ISNUMBER(VLOOKUP($B1402,'[1]MT-HS-A'!$I$2:$J$1362,2,FALSE)),VLOOKUP($B1402,'[1]MT-HS-A'!$I$2:$J$1362,2,FALSE),"")</f>
        <v>3.33</v>
      </c>
      <c r="I1402" s="59">
        <f>IF(ISNUMBER(VLOOKUP($B1402,'[1]WT-GR-B'!$I$2:$J$585,2,FALSE)),VLOOKUP($B1402,'[1]WT-GR-B'!$I$2:$J$585,2,FALSE),"")</f>
        <v>0.57999999999999996</v>
      </c>
      <c r="J1402" s="58">
        <f>IF(ISNUMBER(VLOOKUP($B1402,'[1]KO-GR-B'!$I$2:$J$900,2,FALSE)),VLOOKUP($B1402,'[1]KO-GR-B'!$I$2:$J$900,2,FALSE),"")</f>
        <v>1.5</v>
      </c>
      <c r="K1402" s="58">
        <f>IF(ISNUMBER(VLOOKUP($B1402,'[1]MT-GR-B'!$I$2:$J$693,2,FALSE)),VLOOKUP($B1402,'[1]MT-GR-B'!$I$2:$J$693,2,FALSE),"")</f>
        <v>1.08</v>
      </c>
      <c r="L1402" s="58">
        <f>IF(ISNUMBER(VLOOKUP($B1402,'[1]WT-HS-B'!$I$2:$J$1220,2,FALSE)),VLOOKUP($B1402,'[1]WT-HS-B'!$I$2:$J$1220,2,FALSE),"")</f>
        <v>2.61</v>
      </c>
      <c r="M1402" s="58">
        <f>IF(ISNUMBER(VLOOKUP($B1402,'[1]KO-HS-B'!$I$2:$J$1046,2,FALSE)),VLOOKUP($B1402,'[1]KO-HS-B'!$I$2:$J$1046,2,FALSE),"")</f>
        <v>2.29</v>
      </c>
      <c r="N1402" s="58">
        <f>IF(ISNUMBER(VLOOKUP($B1402,'[1]MT-HS-B'!$I$2:$J$773,2,FALSE)),VLOOKUP($B1402,'[1]MT-HS-B'!$I$2:$J$773,2,FALSE),"")</f>
        <v>1.74</v>
      </c>
      <c r="O1402" s="40" t="str">
        <f t="shared" si="693"/>
        <v>SIS1_YEAST</v>
      </c>
      <c r="P1402" s="57">
        <f t="shared" si="694"/>
        <v>3.2705479452054798</v>
      </c>
      <c r="Q1402" s="57">
        <f t="shared" si="695"/>
        <v>1.2133333333333334</v>
      </c>
      <c r="R1402" s="57">
        <f t="shared" si="696"/>
        <v>1.3472222222222221</v>
      </c>
      <c r="S1402" s="56">
        <f t="shared" si="697"/>
        <v>0.22945205479452047</v>
      </c>
      <c r="T1402" s="55">
        <f t="shared" si="698"/>
        <v>0.68666666666666654</v>
      </c>
      <c r="U1402" s="54">
        <f t="shared" si="699"/>
        <v>0.73611111111111094</v>
      </c>
      <c r="V1402" s="53">
        <f t="shared" si="700"/>
        <v>3.0410958904109591</v>
      </c>
      <c r="W1402" s="53">
        <f t="shared" si="701"/>
        <v>1.9</v>
      </c>
      <c r="X1402" s="53">
        <f t="shared" si="702"/>
        <v>2.083333333333333</v>
      </c>
      <c r="Y1402" s="52">
        <f t="shared" si="703"/>
        <v>3.5</v>
      </c>
      <c r="Z1402" s="51">
        <f t="shared" si="704"/>
        <v>0.52666666666666673</v>
      </c>
      <c r="AA1402" s="50">
        <f t="shared" si="705"/>
        <v>0.61111111111111105</v>
      </c>
      <c r="AB1402" s="40" t="str">
        <f t="shared" si="706"/>
        <v>SIS1</v>
      </c>
      <c r="AC1402" s="49">
        <f t="shared" si="707"/>
        <v>0.65500000000000003</v>
      </c>
      <c r="AD1402" s="47">
        <f t="shared" si="708"/>
        <v>1.2</v>
      </c>
      <c r="AE1402" s="47">
        <f t="shared" si="709"/>
        <v>1.08</v>
      </c>
      <c r="AF1402" s="48">
        <f t="shared" si="710"/>
        <v>2.7800000000000002</v>
      </c>
      <c r="AG1402" s="47">
        <f t="shared" si="711"/>
        <v>2.4500000000000002</v>
      </c>
      <c r="AH1402" s="47">
        <f t="shared" si="712"/>
        <v>2.5350000000000001</v>
      </c>
      <c r="AI1402" s="46">
        <f t="shared" si="713"/>
        <v>4.2442748091603058</v>
      </c>
      <c r="AJ1402" s="43">
        <f t="shared" si="714"/>
        <v>2.041666666666667</v>
      </c>
      <c r="AK1402" s="43">
        <f t="shared" si="715"/>
        <v>2.3472222222222223</v>
      </c>
      <c r="AL1402" s="45">
        <f t="shared" si="716"/>
        <v>0.32449420780478505</v>
      </c>
      <c r="AM1402" s="43">
        <f t="shared" si="717"/>
        <v>0.97109331282952516</v>
      </c>
      <c r="AN1402" s="42">
        <f t="shared" si="718"/>
        <v>1.0410183167468621</v>
      </c>
      <c r="AO1402" s="40" t="str">
        <f t="shared" si="719"/>
        <v>SIS1_YEAST</v>
      </c>
      <c r="AP1402" s="44">
        <f t="shared" si="720"/>
        <v>0.10606601717798152</v>
      </c>
      <c r="AQ1402" s="43">
        <f t="shared" si="721"/>
        <v>0.42426406871192868</v>
      </c>
      <c r="AR1402" s="43">
        <f t="shared" si="722"/>
        <v>0</v>
      </c>
      <c r="AS1402" s="43">
        <f t="shared" si="723"/>
        <v>0.24041630560342636</v>
      </c>
      <c r="AT1402" s="43">
        <f t="shared" si="724"/>
        <v>0.2262741699796951</v>
      </c>
      <c r="AU1402" s="42">
        <f t="shared" si="725"/>
        <v>1.1242997820866103</v>
      </c>
    </row>
    <row r="1403" spans="1:47" ht="15" x14ac:dyDescent="0.25">
      <c r="A1403" s="40" t="s">
        <v>4341</v>
      </c>
      <c r="B1403" s="40" t="s">
        <v>4340</v>
      </c>
      <c r="C1403" s="60" t="str">
        <f>IF(ISNUMBER(VLOOKUP(B1403,'[1]WT-GR-A'!I$2:J$693,2,FALSE)),VLOOKUP(B1403,'[1]WT-GR-A'!I$2:J$693,2,FALSE),"")</f>
        <v/>
      </c>
      <c r="D1403" s="58" t="str">
        <f>IF(ISNUMBER(VLOOKUP($B1403,'[1]KO-GR-A'!$I$2:$J$907,2,FALSE)),VLOOKUP($B1403,'[1]KO-GR-A'!$I$2:$J$907,2,FALSE),"")</f>
        <v/>
      </c>
      <c r="E1403" s="58" t="str">
        <f>IF(ISNUMBER(VLOOKUP($B1403,'[1]MT-GR-A'!$I$2:$J$789,2,FALSE)),VLOOKUP($B1403,'[1]MT-GR-A'!$I$2:$J$789,2,FALSE),"")</f>
        <v/>
      </c>
      <c r="F1403" s="58" t="str">
        <f>IF(ISNUMBER(VLOOKUP($B1403,'[1]WT-HS-A'!$I$2:$J$1224,2,FALSE)),VLOOKUP($B1403,'[1]WT-HS-A'!$I$2:$J$1224,2,FALSE),"")</f>
        <v/>
      </c>
      <c r="G1403" s="58" t="str">
        <f>IF(ISNUMBER(VLOOKUP($B1403,'[1]KO-HS-A'!$I$2:$J$1229,2,FALSE)),VLOOKUP($B1403,'[1]KO-HS-A'!$I$2:$J$1229,2,FALSE),"")</f>
        <v/>
      </c>
      <c r="H1403" s="58">
        <f>IF(ISNUMBER(VLOOKUP($B1403,'[1]MT-HS-A'!$I$2:$J$1362,2,FALSE)),VLOOKUP($B1403,'[1]MT-HS-A'!$I$2:$J$1362,2,FALSE),"")</f>
        <v>0.03</v>
      </c>
      <c r="I1403" s="59" t="str">
        <f>IF(ISNUMBER(VLOOKUP($B1403,'[1]WT-GR-B'!$I$2:$J$585,2,FALSE)),VLOOKUP($B1403,'[1]WT-GR-B'!$I$2:$J$585,2,FALSE),"")</f>
        <v/>
      </c>
      <c r="J1403" s="58" t="str">
        <f>IF(ISNUMBER(VLOOKUP($B1403,'[1]KO-GR-B'!$I$2:$J$900,2,FALSE)),VLOOKUP($B1403,'[1]KO-GR-B'!$I$2:$J$900,2,FALSE),"")</f>
        <v/>
      </c>
      <c r="K1403" s="58" t="str">
        <f>IF(ISNUMBER(VLOOKUP($B1403,'[1]MT-GR-B'!$I$2:$J$693,2,FALSE)),VLOOKUP($B1403,'[1]MT-GR-B'!$I$2:$J$693,2,FALSE),"")</f>
        <v/>
      </c>
      <c r="L1403" s="58" t="str">
        <f>IF(ISNUMBER(VLOOKUP($B1403,'[1]WT-HS-B'!$I$2:$J$1220,2,FALSE)),VLOOKUP($B1403,'[1]WT-HS-B'!$I$2:$J$1220,2,FALSE),"")</f>
        <v/>
      </c>
      <c r="M1403" s="58" t="str">
        <f>IF(ISNUMBER(VLOOKUP($B1403,'[1]KO-HS-B'!$I$2:$J$1046,2,FALSE)),VLOOKUP($B1403,'[1]KO-HS-B'!$I$2:$J$1046,2,FALSE),"")</f>
        <v/>
      </c>
      <c r="N1403" s="58" t="str">
        <f>IF(ISNUMBER(VLOOKUP($B1403,'[1]MT-HS-B'!$I$2:$J$773,2,FALSE)),VLOOKUP($B1403,'[1]MT-HS-B'!$I$2:$J$773,2,FALSE),"")</f>
        <v/>
      </c>
      <c r="O1403" s="40" t="str">
        <f t="shared" si="693"/>
        <v>SKG3_YEAST</v>
      </c>
      <c r="P1403" s="57" t="str">
        <f t="shared" si="694"/>
        <v/>
      </c>
      <c r="Q1403" s="57" t="str">
        <f t="shared" si="695"/>
        <v/>
      </c>
      <c r="R1403" s="57" t="str">
        <f t="shared" si="696"/>
        <v/>
      </c>
      <c r="S1403" s="56" t="str">
        <f t="shared" si="697"/>
        <v>n/a</v>
      </c>
      <c r="T1403" s="55" t="str">
        <f t="shared" si="698"/>
        <v>n/a</v>
      </c>
      <c r="U1403" s="54" t="str">
        <f t="shared" si="699"/>
        <v>n/a</v>
      </c>
      <c r="V1403" s="53" t="str">
        <f t="shared" si="700"/>
        <v/>
      </c>
      <c r="W1403" s="53" t="str">
        <f t="shared" si="701"/>
        <v/>
      </c>
      <c r="X1403" s="53" t="str">
        <f t="shared" si="702"/>
        <v>HS only</v>
      </c>
      <c r="Y1403" s="52" t="str">
        <f t="shared" si="703"/>
        <v/>
      </c>
      <c r="Z1403" s="51" t="str">
        <f t="shared" si="704"/>
        <v/>
      </c>
      <c r="AA1403" s="50" t="str">
        <f t="shared" si="705"/>
        <v/>
      </c>
      <c r="AB1403" s="40" t="str">
        <f t="shared" si="706"/>
        <v>SKG3</v>
      </c>
      <c r="AC1403" s="49">
        <f t="shared" si="707"/>
        <v>0</v>
      </c>
      <c r="AD1403" s="47">
        <f t="shared" si="708"/>
        <v>0</v>
      </c>
      <c r="AE1403" s="47">
        <f t="shared" si="709"/>
        <v>0</v>
      </c>
      <c r="AF1403" s="48">
        <f t="shared" si="710"/>
        <v>0</v>
      </c>
      <c r="AG1403" s="47">
        <f t="shared" si="711"/>
        <v>0</v>
      </c>
      <c r="AH1403" s="47">
        <f t="shared" si="712"/>
        <v>0.03</v>
      </c>
      <c r="AI1403" s="46" t="str">
        <f t="shared" si="713"/>
        <v/>
      </c>
      <c r="AJ1403" s="43" t="str">
        <f t="shared" si="714"/>
        <v/>
      </c>
      <c r="AK1403" s="43" t="str">
        <f t="shared" si="715"/>
        <v>HS Only</v>
      </c>
      <c r="AL1403" s="45" t="str">
        <f t="shared" si="716"/>
        <v/>
      </c>
      <c r="AM1403" s="43" t="str">
        <f t="shared" si="717"/>
        <v/>
      </c>
      <c r="AN1403" s="42" t="str">
        <f t="shared" si="718"/>
        <v/>
      </c>
      <c r="AO1403" s="40" t="str">
        <f t="shared" si="719"/>
        <v>SKG3_YEAST</v>
      </c>
      <c r="AP1403" s="44" t="str">
        <f t="shared" si="720"/>
        <v/>
      </c>
      <c r="AQ1403" s="43" t="str">
        <f t="shared" si="721"/>
        <v/>
      </c>
      <c r="AR1403" s="43" t="str">
        <f t="shared" si="722"/>
        <v/>
      </c>
      <c r="AS1403" s="43" t="str">
        <f t="shared" si="723"/>
        <v/>
      </c>
      <c r="AT1403" s="43" t="str">
        <f t="shared" si="724"/>
        <v/>
      </c>
      <c r="AU1403" s="42" t="str">
        <f t="shared" si="725"/>
        <v/>
      </c>
    </row>
    <row r="1404" spans="1:47" ht="15" x14ac:dyDescent="0.25">
      <c r="A1404" s="40" t="s">
        <v>4339</v>
      </c>
      <c r="B1404" s="40" t="s">
        <v>4338</v>
      </c>
      <c r="C1404" s="60" t="str">
        <f>IF(ISNUMBER(VLOOKUP(B1404,'[1]WT-GR-A'!I$2:J$693,2,FALSE)),VLOOKUP(B1404,'[1]WT-GR-A'!I$2:J$693,2,FALSE),"")</f>
        <v/>
      </c>
      <c r="D1404" s="58">
        <f>IF(ISNUMBER(VLOOKUP($B1404,'[1]KO-GR-A'!$I$2:$J$907,2,FALSE)),VLOOKUP($B1404,'[1]KO-GR-A'!$I$2:$J$907,2,FALSE),"")</f>
        <v>0.09</v>
      </c>
      <c r="E1404" s="58" t="str">
        <f>IF(ISNUMBER(VLOOKUP($B1404,'[1]MT-GR-A'!$I$2:$J$789,2,FALSE)),VLOOKUP($B1404,'[1]MT-GR-A'!$I$2:$J$789,2,FALSE),"")</f>
        <v/>
      </c>
      <c r="F1404" s="58" t="str">
        <f>IF(ISNUMBER(VLOOKUP($B1404,'[1]WT-HS-A'!$I$2:$J$1224,2,FALSE)),VLOOKUP($B1404,'[1]WT-HS-A'!$I$2:$J$1224,2,FALSE),"")</f>
        <v/>
      </c>
      <c r="G1404" s="58" t="str">
        <f>IF(ISNUMBER(VLOOKUP($B1404,'[1]KO-HS-A'!$I$2:$J$1229,2,FALSE)),VLOOKUP($B1404,'[1]KO-HS-A'!$I$2:$J$1229,2,FALSE),"")</f>
        <v/>
      </c>
      <c r="H1404" s="58" t="str">
        <f>IF(ISNUMBER(VLOOKUP($B1404,'[1]MT-HS-A'!$I$2:$J$1362,2,FALSE)),VLOOKUP($B1404,'[1]MT-HS-A'!$I$2:$J$1362,2,FALSE),"")</f>
        <v/>
      </c>
      <c r="I1404" s="59" t="str">
        <f>IF(ISNUMBER(VLOOKUP($B1404,'[1]WT-GR-B'!$I$2:$J$585,2,FALSE)),VLOOKUP($B1404,'[1]WT-GR-B'!$I$2:$J$585,2,FALSE),"")</f>
        <v/>
      </c>
      <c r="J1404" s="58">
        <f>IF(ISNUMBER(VLOOKUP($B1404,'[1]KO-GR-B'!$I$2:$J$900,2,FALSE)),VLOOKUP($B1404,'[1]KO-GR-B'!$I$2:$J$900,2,FALSE),"")</f>
        <v>0.09</v>
      </c>
      <c r="K1404" s="58" t="str">
        <f>IF(ISNUMBER(VLOOKUP($B1404,'[1]MT-GR-B'!$I$2:$J$693,2,FALSE)),VLOOKUP($B1404,'[1]MT-GR-B'!$I$2:$J$693,2,FALSE),"")</f>
        <v/>
      </c>
      <c r="L1404" s="58" t="str">
        <f>IF(ISNUMBER(VLOOKUP($B1404,'[1]WT-HS-B'!$I$2:$J$1220,2,FALSE)),VLOOKUP($B1404,'[1]WT-HS-B'!$I$2:$J$1220,2,FALSE),"")</f>
        <v/>
      </c>
      <c r="M1404" s="58">
        <f>IF(ISNUMBER(VLOOKUP($B1404,'[1]KO-HS-B'!$I$2:$J$1046,2,FALSE)),VLOOKUP($B1404,'[1]KO-HS-B'!$I$2:$J$1046,2,FALSE),"")</f>
        <v>0.09</v>
      </c>
      <c r="N1404" s="58" t="str">
        <f>IF(ISNUMBER(VLOOKUP($B1404,'[1]MT-HS-B'!$I$2:$J$773,2,FALSE)),VLOOKUP($B1404,'[1]MT-HS-B'!$I$2:$J$773,2,FALSE),"")</f>
        <v/>
      </c>
      <c r="O1404" s="40" t="str">
        <f t="shared" si="693"/>
        <v>SKT5_YEAST</v>
      </c>
      <c r="P1404" s="57" t="str">
        <f t="shared" si="694"/>
        <v/>
      </c>
      <c r="Q1404" s="57">
        <f t="shared" si="695"/>
        <v>0</v>
      </c>
      <c r="R1404" s="57" t="str">
        <f t="shared" si="696"/>
        <v/>
      </c>
      <c r="S1404" s="56" t="str">
        <f t="shared" si="697"/>
        <v>n/a</v>
      </c>
      <c r="T1404" s="55" t="str">
        <f t="shared" si="698"/>
        <v>n/a</v>
      </c>
      <c r="U1404" s="54" t="str">
        <f t="shared" si="699"/>
        <v>n/a</v>
      </c>
      <c r="V1404" s="53" t="str">
        <f t="shared" si="700"/>
        <v/>
      </c>
      <c r="W1404" s="53" t="str">
        <f t="shared" si="701"/>
        <v>GR only</v>
      </c>
      <c r="X1404" s="53" t="str">
        <f t="shared" si="702"/>
        <v/>
      </c>
      <c r="Y1404" s="52" t="str">
        <f t="shared" si="703"/>
        <v/>
      </c>
      <c r="Z1404" s="51">
        <f t="shared" si="704"/>
        <v>0</v>
      </c>
      <c r="AA1404" s="50" t="str">
        <f t="shared" si="705"/>
        <v/>
      </c>
      <c r="AB1404" s="40" t="str">
        <f t="shared" si="706"/>
        <v>SKT5</v>
      </c>
      <c r="AC1404" s="49">
        <f t="shared" si="707"/>
        <v>0</v>
      </c>
      <c r="AD1404" s="47">
        <f t="shared" si="708"/>
        <v>0.09</v>
      </c>
      <c r="AE1404" s="47">
        <f t="shared" si="709"/>
        <v>0</v>
      </c>
      <c r="AF1404" s="48">
        <f t="shared" si="710"/>
        <v>0</v>
      </c>
      <c r="AG1404" s="47">
        <f t="shared" si="711"/>
        <v>0.09</v>
      </c>
      <c r="AH1404" s="47">
        <f t="shared" si="712"/>
        <v>0</v>
      </c>
      <c r="AI1404" s="46" t="str">
        <f t="shared" si="713"/>
        <v/>
      </c>
      <c r="AJ1404" s="43">
        <f t="shared" si="714"/>
        <v>1</v>
      </c>
      <c r="AK1404" s="43" t="str">
        <f t="shared" si="715"/>
        <v/>
      </c>
      <c r="AL1404" s="45" t="str">
        <f t="shared" si="716"/>
        <v/>
      </c>
      <c r="AM1404" s="43" t="str">
        <f t="shared" si="717"/>
        <v/>
      </c>
      <c r="AN1404" s="42" t="str">
        <f t="shared" si="718"/>
        <v/>
      </c>
      <c r="AO1404" s="40" t="str">
        <f t="shared" si="719"/>
        <v>SKT5_YEAST</v>
      </c>
      <c r="AP1404" s="44" t="str">
        <f t="shared" si="720"/>
        <v/>
      </c>
      <c r="AQ1404" s="43">
        <f t="shared" si="721"/>
        <v>0</v>
      </c>
      <c r="AR1404" s="43" t="str">
        <f t="shared" si="722"/>
        <v/>
      </c>
      <c r="AS1404" s="43" t="str">
        <f t="shared" si="723"/>
        <v/>
      </c>
      <c r="AT1404" s="43" t="str">
        <f t="shared" si="724"/>
        <v/>
      </c>
      <c r="AU1404" s="42" t="str">
        <f t="shared" si="725"/>
        <v/>
      </c>
    </row>
    <row r="1405" spans="1:47" ht="15" x14ac:dyDescent="0.25">
      <c r="A1405" s="40" t="s">
        <v>4337</v>
      </c>
      <c r="B1405" s="40" t="s">
        <v>4336</v>
      </c>
      <c r="C1405" s="60">
        <f>IF(ISNUMBER(VLOOKUP(B1405,'[1]WT-GR-A'!I$2:J$693,2,FALSE)),VLOOKUP(B1405,'[1]WT-GR-A'!I$2:J$693,2,FALSE),"")</f>
        <v>0.14000000000000001</v>
      </c>
      <c r="D1405" s="58">
        <f>IF(ISNUMBER(VLOOKUP($B1405,'[1]KO-GR-A'!$I$2:$J$907,2,FALSE)),VLOOKUP($B1405,'[1]KO-GR-A'!$I$2:$J$907,2,FALSE),"")</f>
        <v>0.25</v>
      </c>
      <c r="E1405" s="58">
        <f>IF(ISNUMBER(VLOOKUP($B1405,'[1]MT-GR-A'!$I$2:$J$789,2,FALSE)),VLOOKUP($B1405,'[1]MT-GR-A'!$I$2:$J$789,2,FALSE),"")</f>
        <v>0.14000000000000001</v>
      </c>
      <c r="F1405" s="58" t="str">
        <f>IF(ISNUMBER(VLOOKUP($B1405,'[1]WT-HS-A'!$I$2:$J$1224,2,FALSE)),VLOOKUP($B1405,'[1]WT-HS-A'!$I$2:$J$1224,2,FALSE),"")</f>
        <v/>
      </c>
      <c r="G1405" s="58" t="str">
        <f>IF(ISNUMBER(VLOOKUP($B1405,'[1]KO-HS-A'!$I$2:$J$1229,2,FALSE)),VLOOKUP($B1405,'[1]KO-HS-A'!$I$2:$J$1229,2,FALSE),"")</f>
        <v/>
      </c>
      <c r="H1405" s="58">
        <f>IF(ISNUMBER(VLOOKUP($B1405,'[1]MT-HS-A'!$I$2:$J$1362,2,FALSE)),VLOOKUP($B1405,'[1]MT-HS-A'!$I$2:$J$1362,2,FALSE),"")</f>
        <v>0.56000000000000005</v>
      </c>
      <c r="I1405" s="59">
        <f>IF(ISNUMBER(VLOOKUP($B1405,'[1]WT-GR-B'!$I$2:$J$585,2,FALSE)),VLOOKUP($B1405,'[1]WT-GR-B'!$I$2:$J$585,2,FALSE),"")</f>
        <v>0.1</v>
      </c>
      <c r="J1405" s="58">
        <f>IF(ISNUMBER(VLOOKUP($B1405,'[1]KO-GR-B'!$I$2:$J$900,2,FALSE)),VLOOKUP($B1405,'[1]KO-GR-B'!$I$2:$J$900,2,FALSE),"")</f>
        <v>0.25</v>
      </c>
      <c r="K1405" s="58">
        <f>IF(ISNUMBER(VLOOKUP($B1405,'[1]MT-GR-B'!$I$2:$J$693,2,FALSE)),VLOOKUP($B1405,'[1]MT-GR-B'!$I$2:$J$693,2,FALSE),"")</f>
        <v>0.1</v>
      </c>
      <c r="L1405" s="58" t="str">
        <f>IF(ISNUMBER(VLOOKUP($B1405,'[1]WT-HS-B'!$I$2:$J$1220,2,FALSE)),VLOOKUP($B1405,'[1]WT-HS-B'!$I$2:$J$1220,2,FALSE),"")</f>
        <v/>
      </c>
      <c r="M1405" s="58">
        <f>IF(ISNUMBER(VLOOKUP($B1405,'[1]KO-HS-B'!$I$2:$J$1046,2,FALSE)),VLOOKUP($B1405,'[1]KO-HS-B'!$I$2:$J$1046,2,FALSE),"")</f>
        <v>0.03</v>
      </c>
      <c r="N1405" s="58">
        <f>IF(ISNUMBER(VLOOKUP($B1405,'[1]MT-HS-B'!$I$2:$J$773,2,FALSE)),VLOOKUP($B1405,'[1]MT-HS-B'!$I$2:$J$773,2,FALSE),"")</f>
        <v>0.21</v>
      </c>
      <c r="O1405" s="40" t="str">
        <f t="shared" si="693"/>
        <v>SLA2_YEAST</v>
      </c>
      <c r="P1405" s="57" t="str">
        <f t="shared" si="694"/>
        <v>GR only</v>
      </c>
      <c r="Q1405" s="57">
        <f t="shared" si="695"/>
        <v>-0.88</v>
      </c>
      <c r="R1405" s="57">
        <f t="shared" si="696"/>
        <v>2.0499999999999998</v>
      </c>
      <c r="S1405" s="56" t="str">
        <f t="shared" si="697"/>
        <v>n/a</v>
      </c>
      <c r="T1405" s="55" t="str">
        <f t="shared" si="698"/>
        <v>n/a</v>
      </c>
      <c r="U1405" s="54">
        <f t="shared" si="699"/>
        <v>0.95000000000000007</v>
      </c>
      <c r="V1405" s="53" t="str">
        <f t="shared" si="700"/>
        <v>GR only</v>
      </c>
      <c r="W1405" s="53" t="str">
        <f t="shared" si="701"/>
        <v>GR only</v>
      </c>
      <c r="X1405" s="53">
        <f t="shared" si="702"/>
        <v>3</v>
      </c>
      <c r="Y1405" s="52" t="str">
        <f t="shared" si="703"/>
        <v>GR only</v>
      </c>
      <c r="Z1405" s="51">
        <f t="shared" si="704"/>
        <v>-0.88</v>
      </c>
      <c r="AA1405" s="50">
        <f t="shared" si="705"/>
        <v>1.0999999999999999</v>
      </c>
      <c r="AB1405" s="40" t="str">
        <f t="shared" si="706"/>
        <v>SLA2</v>
      </c>
      <c r="AC1405" s="49">
        <f t="shared" si="707"/>
        <v>0.12000000000000001</v>
      </c>
      <c r="AD1405" s="47">
        <f t="shared" si="708"/>
        <v>0.25</v>
      </c>
      <c r="AE1405" s="47">
        <f t="shared" si="709"/>
        <v>0.12000000000000001</v>
      </c>
      <c r="AF1405" s="48">
        <f t="shared" si="710"/>
        <v>0</v>
      </c>
      <c r="AG1405" s="47">
        <f t="shared" si="711"/>
        <v>0.03</v>
      </c>
      <c r="AH1405" s="47">
        <f t="shared" si="712"/>
        <v>0.38500000000000001</v>
      </c>
      <c r="AI1405" s="46">
        <f t="shared" si="713"/>
        <v>0</v>
      </c>
      <c r="AJ1405" s="43">
        <f t="shared" si="714"/>
        <v>0.12</v>
      </c>
      <c r="AK1405" s="43">
        <f t="shared" si="715"/>
        <v>3.208333333333333</v>
      </c>
      <c r="AL1405" s="45" t="str">
        <f t="shared" si="716"/>
        <v/>
      </c>
      <c r="AM1405" s="43" t="str">
        <f t="shared" si="717"/>
        <v/>
      </c>
      <c r="AN1405" s="42">
        <f t="shared" si="718"/>
        <v>1.3435028842544401</v>
      </c>
      <c r="AO1405" s="40" t="str">
        <f t="shared" si="719"/>
        <v>SLA2_YEAST</v>
      </c>
      <c r="AP1405" s="44">
        <f t="shared" si="720"/>
        <v>2.8284271247461877E-2</v>
      </c>
      <c r="AQ1405" s="43">
        <f t="shared" si="721"/>
        <v>0</v>
      </c>
      <c r="AR1405" s="43">
        <f t="shared" si="722"/>
        <v>2.8284271247461877E-2</v>
      </c>
      <c r="AS1405" s="43" t="str">
        <f t="shared" si="723"/>
        <v/>
      </c>
      <c r="AT1405" s="43" t="str">
        <f t="shared" si="724"/>
        <v/>
      </c>
      <c r="AU1405" s="42">
        <f t="shared" si="725"/>
        <v>0.2474873734152917</v>
      </c>
    </row>
    <row r="1406" spans="1:47" ht="15" x14ac:dyDescent="0.25">
      <c r="A1406" s="40" t="s">
        <v>4335</v>
      </c>
      <c r="B1406" s="40" t="s">
        <v>4334</v>
      </c>
      <c r="C1406" s="60" t="str">
        <f>IF(ISNUMBER(VLOOKUP(B1406,'[1]WT-GR-A'!I$2:J$693,2,FALSE)),VLOOKUP(B1406,'[1]WT-GR-A'!I$2:J$693,2,FALSE),"")</f>
        <v/>
      </c>
      <c r="D1406" s="58" t="str">
        <f>IF(ISNUMBER(VLOOKUP($B1406,'[1]KO-GR-A'!$I$2:$J$907,2,FALSE)),VLOOKUP($B1406,'[1]KO-GR-A'!$I$2:$J$907,2,FALSE),"")</f>
        <v/>
      </c>
      <c r="E1406" s="58" t="str">
        <f>IF(ISNUMBER(VLOOKUP($B1406,'[1]MT-GR-A'!$I$2:$J$789,2,FALSE)),VLOOKUP($B1406,'[1]MT-GR-A'!$I$2:$J$789,2,FALSE),"")</f>
        <v/>
      </c>
      <c r="F1406" s="58" t="str">
        <f>IF(ISNUMBER(VLOOKUP($B1406,'[1]WT-HS-A'!$I$2:$J$1224,2,FALSE)),VLOOKUP($B1406,'[1]WT-HS-A'!$I$2:$J$1224,2,FALSE),"")</f>
        <v/>
      </c>
      <c r="G1406" s="58" t="str">
        <f>IF(ISNUMBER(VLOOKUP($B1406,'[1]KO-HS-A'!$I$2:$J$1229,2,FALSE)),VLOOKUP($B1406,'[1]KO-HS-A'!$I$2:$J$1229,2,FALSE),"")</f>
        <v/>
      </c>
      <c r="H1406" s="58" t="str">
        <f>IF(ISNUMBER(VLOOKUP($B1406,'[1]MT-HS-A'!$I$2:$J$1362,2,FALSE)),VLOOKUP($B1406,'[1]MT-HS-A'!$I$2:$J$1362,2,FALSE),"")</f>
        <v/>
      </c>
      <c r="I1406" s="59" t="str">
        <f>IF(ISNUMBER(VLOOKUP($B1406,'[1]WT-GR-B'!$I$2:$J$585,2,FALSE)),VLOOKUP($B1406,'[1]WT-GR-B'!$I$2:$J$585,2,FALSE),"")</f>
        <v/>
      </c>
      <c r="J1406" s="58" t="str">
        <f>IF(ISNUMBER(VLOOKUP($B1406,'[1]KO-GR-B'!$I$2:$J$900,2,FALSE)),VLOOKUP($B1406,'[1]KO-GR-B'!$I$2:$J$900,2,FALSE),"")</f>
        <v/>
      </c>
      <c r="K1406" s="58" t="str">
        <f>IF(ISNUMBER(VLOOKUP($B1406,'[1]MT-GR-B'!$I$2:$J$693,2,FALSE)),VLOOKUP($B1406,'[1]MT-GR-B'!$I$2:$J$693,2,FALSE),"")</f>
        <v/>
      </c>
      <c r="L1406" s="58" t="str">
        <f>IF(ISNUMBER(VLOOKUP($B1406,'[1]WT-HS-B'!$I$2:$J$1220,2,FALSE)),VLOOKUP($B1406,'[1]WT-HS-B'!$I$2:$J$1220,2,FALSE),"")</f>
        <v/>
      </c>
      <c r="M1406" s="58">
        <f>IF(ISNUMBER(VLOOKUP($B1406,'[1]KO-HS-B'!$I$2:$J$1046,2,FALSE)),VLOOKUP($B1406,'[1]KO-HS-B'!$I$2:$J$1046,2,FALSE),"")</f>
        <v>0.2</v>
      </c>
      <c r="N1406" s="58" t="str">
        <f>IF(ISNUMBER(VLOOKUP($B1406,'[1]MT-HS-B'!$I$2:$J$773,2,FALSE)),VLOOKUP($B1406,'[1]MT-HS-B'!$I$2:$J$773,2,FALSE),"")</f>
        <v/>
      </c>
      <c r="O1406" s="40" t="str">
        <f t="shared" si="693"/>
        <v>SLM4_YEAST</v>
      </c>
      <c r="P1406" s="57" t="str">
        <f t="shared" si="694"/>
        <v/>
      </c>
      <c r="Q1406" s="57" t="str">
        <f t="shared" si="695"/>
        <v/>
      </c>
      <c r="R1406" s="57" t="str">
        <f t="shared" si="696"/>
        <v/>
      </c>
      <c r="S1406" s="56" t="str">
        <f t="shared" si="697"/>
        <v>n/a</v>
      </c>
      <c r="T1406" s="55" t="str">
        <f t="shared" si="698"/>
        <v>n/a</v>
      </c>
      <c r="U1406" s="54" t="str">
        <f t="shared" si="699"/>
        <v>n/a</v>
      </c>
      <c r="V1406" s="53" t="str">
        <f t="shared" si="700"/>
        <v/>
      </c>
      <c r="W1406" s="53" t="str">
        <f t="shared" si="701"/>
        <v/>
      </c>
      <c r="X1406" s="53" t="str">
        <f t="shared" si="702"/>
        <v/>
      </c>
      <c r="Y1406" s="52" t="str">
        <f t="shared" si="703"/>
        <v/>
      </c>
      <c r="Z1406" s="51" t="str">
        <f t="shared" si="704"/>
        <v>HS only</v>
      </c>
      <c r="AA1406" s="50" t="str">
        <f t="shared" si="705"/>
        <v/>
      </c>
      <c r="AB1406" s="40" t="str">
        <f t="shared" si="706"/>
        <v>SLM4</v>
      </c>
      <c r="AC1406" s="49">
        <f t="shared" si="707"/>
        <v>0</v>
      </c>
      <c r="AD1406" s="47">
        <f t="shared" si="708"/>
        <v>0</v>
      </c>
      <c r="AE1406" s="47">
        <f t="shared" si="709"/>
        <v>0</v>
      </c>
      <c r="AF1406" s="48">
        <f t="shared" si="710"/>
        <v>0</v>
      </c>
      <c r="AG1406" s="47">
        <f t="shared" si="711"/>
        <v>0.2</v>
      </c>
      <c r="AH1406" s="47">
        <f t="shared" si="712"/>
        <v>0</v>
      </c>
      <c r="AI1406" s="46" t="str">
        <f t="shared" si="713"/>
        <v/>
      </c>
      <c r="AJ1406" s="43" t="str">
        <f t="shared" si="714"/>
        <v>HS Only</v>
      </c>
      <c r="AK1406" s="43" t="str">
        <f t="shared" si="715"/>
        <v/>
      </c>
      <c r="AL1406" s="45" t="str">
        <f t="shared" si="716"/>
        <v/>
      </c>
      <c r="AM1406" s="43" t="str">
        <f t="shared" si="717"/>
        <v/>
      </c>
      <c r="AN1406" s="42" t="str">
        <f t="shared" si="718"/>
        <v/>
      </c>
      <c r="AO1406" s="40" t="str">
        <f t="shared" si="719"/>
        <v>SLM4_YEAST</v>
      </c>
      <c r="AP1406" s="44" t="str">
        <f t="shared" si="720"/>
        <v/>
      </c>
      <c r="AQ1406" s="43" t="str">
        <f t="shared" si="721"/>
        <v/>
      </c>
      <c r="AR1406" s="43" t="str">
        <f t="shared" si="722"/>
        <v/>
      </c>
      <c r="AS1406" s="43" t="str">
        <f t="shared" si="723"/>
        <v/>
      </c>
      <c r="AT1406" s="43" t="str">
        <f t="shared" si="724"/>
        <v/>
      </c>
      <c r="AU1406" s="42" t="str">
        <f t="shared" si="725"/>
        <v/>
      </c>
    </row>
    <row r="1407" spans="1:47" ht="15" x14ac:dyDescent="0.25">
      <c r="A1407" s="40" t="s">
        <v>4333</v>
      </c>
      <c r="B1407" s="40" t="s">
        <v>4332</v>
      </c>
      <c r="C1407" s="60" t="str">
        <f>IF(ISNUMBER(VLOOKUP(B1407,'[1]WT-GR-A'!I$2:J$693,2,FALSE)),VLOOKUP(B1407,'[1]WT-GR-A'!I$2:J$693,2,FALSE),"")</f>
        <v/>
      </c>
      <c r="D1407" s="58" t="str">
        <f>IF(ISNUMBER(VLOOKUP($B1407,'[1]KO-GR-A'!$I$2:$J$907,2,FALSE)),VLOOKUP($B1407,'[1]KO-GR-A'!$I$2:$J$907,2,FALSE),"")</f>
        <v/>
      </c>
      <c r="E1407" s="58" t="str">
        <f>IF(ISNUMBER(VLOOKUP($B1407,'[1]MT-GR-A'!$I$2:$J$789,2,FALSE)),VLOOKUP($B1407,'[1]MT-GR-A'!$I$2:$J$789,2,FALSE),"")</f>
        <v/>
      </c>
      <c r="F1407" s="58">
        <f>IF(ISNUMBER(VLOOKUP($B1407,'[1]WT-HS-A'!$I$2:$J$1224,2,FALSE)),VLOOKUP($B1407,'[1]WT-HS-A'!$I$2:$J$1224,2,FALSE),"")</f>
        <v>0.03</v>
      </c>
      <c r="G1407" s="58" t="str">
        <f>IF(ISNUMBER(VLOOKUP($B1407,'[1]KO-HS-A'!$I$2:$J$1229,2,FALSE)),VLOOKUP($B1407,'[1]KO-HS-A'!$I$2:$J$1229,2,FALSE),"")</f>
        <v/>
      </c>
      <c r="H1407" s="58" t="str">
        <f>IF(ISNUMBER(VLOOKUP($B1407,'[1]MT-HS-A'!$I$2:$J$1362,2,FALSE)),VLOOKUP($B1407,'[1]MT-HS-A'!$I$2:$J$1362,2,FALSE),"")</f>
        <v/>
      </c>
      <c r="I1407" s="59">
        <f>IF(ISNUMBER(VLOOKUP($B1407,'[1]WT-GR-B'!$I$2:$J$585,2,FALSE)),VLOOKUP($B1407,'[1]WT-GR-B'!$I$2:$J$585,2,FALSE),"")</f>
        <v>0.03</v>
      </c>
      <c r="J1407" s="58" t="str">
        <f>IF(ISNUMBER(VLOOKUP($B1407,'[1]KO-GR-B'!$I$2:$J$900,2,FALSE)),VLOOKUP($B1407,'[1]KO-GR-B'!$I$2:$J$900,2,FALSE),"")</f>
        <v/>
      </c>
      <c r="K1407" s="58" t="str">
        <f>IF(ISNUMBER(VLOOKUP($B1407,'[1]MT-GR-B'!$I$2:$J$693,2,FALSE)),VLOOKUP($B1407,'[1]MT-GR-B'!$I$2:$J$693,2,FALSE),"")</f>
        <v/>
      </c>
      <c r="L1407" s="58" t="str">
        <f>IF(ISNUMBER(VLOOKUP($B1407,'[1]WT-HS-B'!$I$2:$J$1220,2,FALSE)),VLOOKUP($B1407,'[1]WT-HS-B'!$I$2:$J$1220,2,FALSE),"")</f>
        <v/>
      </c>
      <c r="M1407" s="58" t="str">
        <f>IF(ISNUMBER(VLOOKUP($B1407,'[1]KO-HS-B'!$I$2:$J$1046,2,FALSE)),VLOOKUP($B1407,'[1]KO-HS-B'!$I$2:$J$1046,2,FALSE),"")</f>
        <v/>
      </c>
      <c r="N1407" s="58" t="str">
        <f>IF(ISNUMBER(VLOOKUP($B1407,'[1]MT-HS-B'!$I$2:$J$773,2,FALSE)),VLOOKUP($B1407,'[1]MT-HS-B'!$I$2:$J$773,2,FALSE),"")</f>
        <v/>
      </c>
      <c r="O1407" s="40" t="str">
        <f t="shared" si="693"/>
        <v>SNI2_YEAST</v>
      </c>
      <c r="P1407" s="57" t="str">
        <f t="shared" si="694"/>
        <v/>
      </c>
      <c r="Q1407" s="57" t="str">
        <f t="shared" si="695"/>
        <v/>
      </c>
      <c r="R1407" s="57" t="str">
        <f t="shared" si="696"/>
        <v/>
      </c>
      <c r="S1407" s="56" t="str">
        <f t="shared" si="697"/>
        <v>n/a</v>
      </c>
      <c r="T1407" s="55" t="str">
        <f t="shared" si="698"/>
        <v>n/a</v>
      </c>
      <c r="U1407" s="54" t="str">
        <f t="shared" si="699"/>
        <v>n/a</v>
      </c>
      <c r="V1407" s="53" t="str">
        <f t="shared" si="700"/>
        <v>HS only</v>
      </c>
      <c r="W1407" s="53" t="str">
        <f t="shared" si="701"/>
        <v/>
      </c>
      <c r="X1407" s="53" t="str">
        <f t="shared" si="702"/>
        <v/>
      </c>
      <c r="Y1407" s="52" t="str">
        <f t="shared" si="703"/>
        <v>GR only</v>
      </c>
      <c r="Z1407" s="51" t="str">
        <f t="shared" si="704"/>
        <v/>
      </c>
      <c r="AA1407" s="50" t="str">
        <f t="shared" si="705"/>
        <v/>
      </c>
      <c r="AB1407" s="40" t="str">
        <f t="shared" si="706"/>
        <v>SNI2</v>
      </c>
      <c r="AC1407" s="49">
        <f t="shared" si="707"/>
        <v>0.03</v>
      </c>
      <c r="AD1407" s="47">
        <f t="shared" si="708"/>
        <v>0</v>
      </c>
      <c r="AE1407" s="47">
        <f t="shared" si="709"/>
        <v>0</v>
      </c>
      <c r="AF1407" s="48">
        <f t="shared" si="710"/>
        <v>0.03</v>
      </c>
      <c r="AG1407" s="47">
        <f t="shared" si="711"/>
        <v>0</v>
      </c>
      <c r="AH1407" s="47">
        <f t="shared" si="712"/>
        <v>0</v>
      </c>
      <c r="AI1407" s="46">
        <f t="shared" si="713"/>
        <v>1</v>
      </c>
      <c r="AJ1407" s="43" t="str">
        <f t="shared" si="714"/>
        <v/>
      </c>
      <c r="AK1407" s="43" t="str">
        <f t="shared" si="715"/>
        <v/>
      </c>
      <c r="AL1407" s="45" t="str">
        <f t="shared" si="716"/>
        <v/>
      </c>
      <c r="AM1407" s="43" t="str">
        <f t="shared" si="717"/>
        <v/>
      </c>
      <c r="AN1407" s="42" t="str">
        <f t="shared" si="718"/>
        <v/>
      </c>
      <c r="AO1407" s="40" t="str">
        <f t="shared" si="719"/>
        <v>SNI2_YEAST</v>
      </c>
      <c r="AP1407" s="44" t="str">
        <f t="shared" si="720"/>
        <v/>
      </c>
      <c r="AQ1407" s="43" t="str">
        <f t="shared" si="721"/>
        <v/>
      </c>
      <c r="AR1407" s="43" t="str">
        <f t="shared" si="722"/>
        <v/>
      </c>
      <c r="AS1407" s="43" t="str">
        <f t="shared" si="723"/>
        <v/>
      </c>
      <c r="AT1407" s="43" t="str">
        <f t="shared" si="724"/>
        <v/>
      </c>
      <c r="AU1407" s="42" t="str">
        <f t="shared" si="725"/>
        <v/>
      </c>
    </row>
    <row r="1408" spans="1:47" ht="15" x14ac:dyDescent="0.25">
      <c r="A1408" s="40" t="s">
        <v>4331</v>
      </c>
      <c r="B1408" s="40" t="s">
        <v>4330</v>
      </c>
      <c r="C1408" s="60">
        <f>IF(ISNUMBER(VLOOKUP(B1408,'[1]WT-GR-A'!I$2:J$693,2,FALSE)),VLOOKUP(B1408,'[1]WT-GR-A'!I$2:J$693,2,FALSE),"")</f>
        <v>0.28000000000000003</v>
      </c>
      <c r="D1408" s="58">
        <f>IF(ISNUMBER(VLOOKUP($B1408,'[1]KO-GR-A'!$I$2:$J$907,2,FALSE)),VLOOKUP($B1408,'[1]KO-GR-A'!$I$2:$J$907,2,FALSE),"")</f>
        <v>0.42</v>
      </c>
      <c r="E1408" s="58">
        <f>IF(ISNUMBER(VLOOKUP($B1408,'[1]MT-GR-A'!$I$2:$J$789,2,FALSE)),VLOOKUP($B1408,'[1]MT-GR-A'!$I$2:$J$789,2,FALSE),"")</f>
        <v>0.57999999999999996</v>
      </c>
      <c r="F1408" s="58">
        <f>IF(ISNUMBER(VLOOKUP($B1408,'[1]WT-HS-A'!$I$2:$J$1224,2,FALSE)),VLOOKUP($B1408,'[1]WT-HS-A'!$I$2:$J$1224,2,FALSE),"")</f>
        <v>0.31</v>
      </c>
      <c r="G1408" s="58">
        <f>IF(ISNUMBER(VLOOKUP($B1408,'[1]KO-HS-A'!$I$2:$J$1229,2,FALSE)),VLOOKUP($B1408,'[1]KO-HS-A'!$I$2:$J$1229,2,FALSE),"")</f>
        <v>0.31</v>
      </c>
      <c r="H1408" s="58">
        <f>IF(ISNUMBER(VLOOKUP($B1408,'[1]MT-HS-A'!$I$2:$J$1362,2,FALSE)),VLOOKUP($B1408,'[1]MT-HS-A'!$I$2:$J$1362,2,FALSE),"")</f>
        <v>0.26</v>
      </c>
      <c r="I1408" s="59">
        <f>IF(ISNUMBER(VLOOKUP($B1408,'[1]WT-GR-B'!$I$2:$J$585,2,FALSE)),VLOOKUP($B1408,'[1]WT-GR-B'!$I$2:$J$585,2,FALSE),"")</f>
        <v>0.34</v>
      </c>
      <c r="J1408" s="58">
        <f>IF(ISNUMBER(VLOOKUP($B1408,'[1]KO-GR-B'!$I$2:$J$900,2,FALSE)),VLOOKUP($B1408,'[1]KO-GR-B'!$I$2:$J$900,2,FALSE),"")</f>
        <v>0.68</v>
      </c>
      <c r="K1408" s="58">
        <f>IF(ISNUMBER(VLOOKUP($B1408,'[1]MT-GR-B'!$I$2:$J$693,2,FALSE)),VLOOKUP($B1408,'[1]MT-GR-B'!$I$2:$J$693,2,FALSE),"")</f>
        <v>0.75</v>
      </c>
      <c r="L1408" s="58">
        <f>IF(ISNUMBER(VLOOKUP($B1408,'[1]WT-HS-B'!$I$2:$J$1220,2,FALSE)),VLOOKUP($B1408,'[1]WT-HS-B'!$I$2:$J$1220,2,FALSE),"")</f>
        <v>0.34</v>
      </c>
      <c r="M1408" s="58">
        <f>IF(ISNUMBER(VLOOKUP($B1408,'[1]KO-HS-B'!$I$2:$J$1046,2,FALSE)),VLOOKUP($B1408,'[1]KO-HS-B'!$I$2:$J$1046,2,FALSE),"")</f>
        <v>0.26</v>
      </c>
      <c r="N1408" s="58">
        <f>IF(ISNUMBER(VLOOKUP($B1408,'[1]MT-HS-B'!$I$2:$J$773,2,FALSE)),VLOOKUP($B1408,'[1]MT-HS-B'!$I$2:$J$773,2,FALSE),"")</f>
        <v>0.06</v>
      </c>
      <c r="O1408" s="40" t="str">
        <f t="shared" si="693"/>
        <v>SNQ2_YEAST</v>
      </c>
      <c r="P1408" s="57">
        <f t="shared" si="694"/>
        <v>5.3571428571428513E-2</v>
      </c>
      <c r="Q1408" s="57">
        <f t="shared" si="695"/>
        <v>-0.43977591036414565</v>
      </c>
      <c r="R1408" s="57">
        <f t="shared" si="696"/>
        <v>-0.7358620689655172</v>
      </c>
      <c r="S1408" s="56">
        <f t="shared" si="697"/>
        <v>5.3571428571428513E-2</v>
      </c>
      <c r="T1408" s="55">
        <f t="shared" si="698"/>
        <v>0.17787114845938379</v>
      </c>
      <c r="U1408" s="54">
        <f t="shared" si="699"/>
        <v>0.18413793103448273</v>
      </c>
      <c r="V1408" s="53">
        <f t="shared" si="700"/>
        <v>0.10714285714285703</v>
      </c>
      <c r="W1408" s="53">
        <f t="shared" si="701"/>
        <v>-0.26190476190476186</v>
      </c>
      <c r="X1408" s="53">
        <f t="shared" si="702"/>
        <v>-0.55172413793103448</v>
      </c>
      <c r="Y1408" s="52">
        <f t="shared" si="703"/>
        <v>0</v>
      </c>
      <c r="Z1408" s="51">
        <f t="shared" si="704"/>
        <v>-0.61764705882352944</v>
      </c>
      <c r="AA1408" s="50">
        <f t="shared" si="705"/>
        <v>-0.91999999999999993</v>
      </c>
      <c r="AB1408" s="40" t="str">
        <f t="shared" si="706"/>
        <v>SNQ2</v>
      </c>
      <c r="AC1408" s="49">
        <f t="shared" si="707"/>
        <v>0.31000000000000005</v>
      </c>
      <c r="AD1408" s="47">
        <f t="shared" si="708"/>
        <v>0.55000000000000004</v>
      </c>
      <c r="AE1408" s="47">
        <f t="shared" si="709"/>
        <v>0.66500000000000004</v>
      </c>
      <c r="AF1408" s="48">
        <f t="shared" si="710"/>
        <v>0.32500000000000001</v>
      </c>
      <c r="AG1408" s="47">
        <f t="shared" si="711"/>
        <v>0.28500000000000003</v>
      </c>
      <c r="AH1408" s="47">
        <f t="shared" si="712"/>
        <v>0.16</v>
      </c>
      <c r="AI1408" s="46">
        <f t="shared" si="713"/>
        <v>1.0483870967741935</v>
      </c>
      <c r="AJ1408" s="43">
        <f t="shared" si="714"/>
        <v>0.51818181818181819</v>
      </c>
      <c r="AK1408" s="43">
        <f t="shared" si="715"/>
        <v>0.24060150375939848</v>
      </c>
      <c r="AL1408" s="45">
        <f t="shared" si="716"/>
        <v>7.57614408414157E-2</v>
      </c>
      <c r="AM1408" s="43">
        <f t="shared" si="717"/>
        <v>0.25154779050613874</v>
      </c>
      <c r="AN1408" s="42">
        <f t="shared" si="718"/>
        <v>0.26041035941628715</v>
      </c>
      <c r="AO1408" s="40" t="str">
        <f t="shared" si="719"/>
        <v>SNQ2_YEAST</v>
      </c>
      <c r="AP1408" s="44">
        <f t="shared" si="720"/>
        <v>4.2426406871192854E-2</v>
      </c>
      <c r="AQ1408" s="43">
        <f t="shared" si="721"/>
        <v>0.1838477631085022</v>
      </c>
      <c r="AR1408" s="43">
        <f t="shared" si="722"/>
        <v>0.12020815280171293</v>
      </c>
      <c r="AS1408" s="43">
        <f t="shared" si="723"/>
        <v>2.1213203435596444E-2</v>
      </c>
      <c r="AT1408" s="43">
        <f t="shared" si="724"/>
        <v>3.5355339059327369E-2</v>
      </c>
      <c r="AU1408" s="42">
        <f t="shared" si="725"/>
        <v>0.14142135623730953</v>
      </c>
    </row>
    <row r="1409" spans="1:47" ht="15" x14ac:dyDescent="0.25">
      <c r="A1409" s="40" t="s">
        <v>4329</v>
      </c>
      <c r="B1409" s="40" t="s">
        <v>110</v>
      </c>
      <c r="C1409" s="60">
        <f>IF(ISNUMBER(VLOOKUP(B1409,'[1]WT-GR-A'!I$2:J$693,2,FALSE)),VLOOKUP(B1409,'[1]WT-GR-A'!I$2:J$693,2,FALSE),"")</f>
        <v>0.06</v>
      </c>
      <c r="D1409" s="58">
        <f>IF(ISNUMBER(VLOOKUP($B1409,'[1]KO-GR-A'!$I$2:$J$907,2,FALSE)),VLOOKUP($B1409,'[1]KO-GR-A'!$I$2:$J$907,2,FALSE),"")</f>
        <v>0.13</v>
      </c>
      <c r="E1409" s="58" t="str">
        <f>IF(ISNUMBER(VLOOKUP($B1409,'[1]MT-GR-A'!$I$2:$J$789,2,FALSE)),VLOOKUP($B1409,'[1]MT-GR-A'!$I$2:$J$789,2,FALSE),"")</f>
        <v/>
      </c>
      <c r="F1409" s="58">
        <f>IF(ISNUMBER(VLOOKUP($B1409,'[1]WT-HS-A'!$I$2:$J$1224,2,FALSE)),VLOOKUP($B1409,'[1]WT-HS-A'!$I$2:$J$1224,2,FALSE),"")</f>
        <v>0.13</v>
      </c>
      <c r="G1409" s="58">
        <f>IF(ISNUMBER(VLOOKUP($B1409,'[1]KO-HS-A'!$I$2:$J$1229,2,FALSE)),VLOOKUP($B1409,'[1]KO-HS-A'!$I$2:$J$1229,2,FALSE),"")</f>
        <v>0.06</v>
      </c>
      <c r="H1409" s="58">
        <f>IF(ISNUMBER(VLOOKUP($B1409,'[1]MT-HS-A'!$I$2:$J$1362,2,FALSE)),VLOOKUP($B1409,'[1]MT-HS-A'!$I$2:$J$1362,2,FALSE),"")</f>
        <v>0.13</v>
      </c>
      <c r="I1409" s="59" t="str">
        <f>IF(ISNUMBER(VLOOKUP($B1409,'[1]WT-GR-B'!$I$2:$J$585,2,FALSE)),VLOOKUP($B1409,'[1]WT-GR-B'!$I$2:$J$585,2,FALSE),"")</f>
        <v/>
      </c>
      <c r="J1409" s="58">
        <f>IF(ISNUMBER(VLOOKUP($B1409,'[1]KO-GR-B'!$I$2:$J$900,2,FALSE)),VLOOKUP($B1409,'[1]KO-GR-B'!$I$2:$J$900,2,FALSE),"")</f>
        <v>0.13</v>
      </c>
      <c r="K1409" s="58" t="str">
        <f>IF(ISNUMBER(VLOOKUP($B1409,'[1]MT-GR-B'!$I$2:$J$693,2,FALSE)),VLOOKUP($B1409,'[1]MT-GR-B'!$I$2:$J$693,2,FALSE),"")</f>
        <v/>
      </c>
      <c r="L1409" s="58">
        <f>IF(ISNUMBER(VLOOKUP($B1409,'[1]WT-HS-B'!$I$2:$J$1220,2,FALSE)),VLOOKUP($B1409,'[1]WT-HS-B'!$I$2:$J$1220,2,FALSE),"")</f>
        <v>0.13</v>
      </c>
      <c r="M1409" s="58">
        <f>IF(ISNUMBER(VLOOKUP($B1409,'[1]KO-HS-B'!$I$2:$J$1046,2,FALSE)),VLOOKUP($B1409,'[1]KO-HS-B'!$I$2:$J$1046,2,FALSE),"")</f>
        <v>0.13</v>
      </c>
      <c r="N1409" s="58" t="str">
        <f>IF(ISNUMBER(VLOOKUP($B1409,'[1]MT-HS-B'!$I$2:$J$773,2,FALSE)),VLOOKUP($B1409,'[1]MT-HS-B'!$I$2:$J$773,2,FALSE),"")</f>
        <v/>
      </c>
      <c r="O1409" s="40" t="str">
        <f t="shared" si="693"/>
        <v>DCA13_YEAST</v>
      </c>
      <c r="P1409" s="57">
        <f t="shared" si="694"/>
        <v>1.1666666666666667</v>
      </c>
      <c r="Q1409" s="57">
        <f t="shared" si="695"/>
        <v>-0.26923076923076927</v>
      </c>
      <c r="R1409" s="57" t="str">
        <f t="shared" si="696"/>
        <v/>
      </c>
      <c r="S1409" s="56" t="str">
        <f t="shared" si="697"/>
        <v>n/a</v>
      </c>
      <c r="T1409" s="55">
        <f t="shared" si="698"/>
        <v>0.26923076923076927</v>
      </c>
      <c r="U1409" s="54" t="str">
        <f t="shared" si="699"/>
        <v>n/a</v>
      </c>
      <c r="V1409" s="53">
        <f t="shared" si="700"/>
        <v>1.1666666666666667</v>
      </c>
      <c r="W1409" s="53">
        <f t="shared" si="701"/>
        <v>-0.53846153846153855</v>
      </c>
      <c r="X1409" s="53" t="str">
        <f t="shared" si="702"/>
        <v>HS only</v>
      </c>
      <c r="Y1409" s="52" t="str">
        <f t="shared" si="703"/>
        <v>HS only</v>
      </c>
      <c r="Z1409" s="51">
        <f t="shared" si="704"/>
        <v>0</v>
      </c>
      <c r="AA1409" s="50" t="str">
        <f t="shared" si="705"/>
        <v/>
      </c>
      <c r="AB1409" s="40" t="str">
        <f t="shared" si="706"/>
        <v>SOF1</v>
      </c>
      <c r="AC1409" s="49">
        <f t="shared" si="707"/>
        <v>0.06</v>
      </c>
      <c r="AD1409" s="47">
        <f t="shared" si="708"/>
        <v>0.13</v>
      </c>
      <c r="AE1409" s="47">
        <f t="shared" si="709"/>
        <v>0</v>
      </c>
      <c r="AF1409" s="48">
        <f t="shared" si="710"/>
        <v>0.13</v>
      </c>
      <c r="AG1409" s="47">
        <f t="shared" si="711"/>
        <v>9.5000000000000001E-2</v>
      </c>
      <c r="AH1409" s="47">
        <f t="shared" si="712"/>
        <v>0.13</v>
      </c>
      <c r="AI1409" s="46">
        <f t="shared" si="713"/>
        <v>2.166666666666667</v>
      </c>
      <c r="AJ1409" s="43">
        <f t="shared" si="714"/>
        <v>0.73076923076923073</v>
      </c>
      <c r="AK1409" s="43" t="str">
        <f t="shared" si="715"/>
        <v>HS Only</v>
      </c>
      <c r="AL1409" s="45" t="str">
        <f t="shared" si="716"/>
        <v/>
      </c>
      <c r="AM1409" s="43">
        <f t="shared" si="717"/>
        <v>0.38074980525429508</v>
      </c>
      <c r="AN1409" s="42" t="str">
        <f t="shared" si="718"/>
        <v/>
      </c>
      <c r="AO1409" s="40" t="str">
        <f t="shared" si="719"/>
        <v>DCA13_YEAST</v>
      </c>
      <c r="AP1409" s="44" t="str">
        <f t="shared" si="720"/>
        <v/>
      </c>
      <c r="AQ1409" s="43">
        <f t="shared" si="721"/>
        <v>0</v>
      </c>
      <c r="AR1409" s="43" t="str">
        <f t="shared" si="722"/>
        <v/>
      </c>
      <c r="AS1409" s="43">
        <f t="shared" si="723"/>
        <v>0</v>
      </c>
      <c r="AT1409" s="43">
        <f t="shared" si="724"/>
        <v>4.9497474683058332E-2</v>
      </c>
      <c r="AU1409" s="42" t="str">
        <f t="shared" si="725"/>
        <v/>
      </c>
    </row>
    <row r="1410" spans="1:47" ht="15" x14ac:dyDescent="0.25">
      <c r="A1410" s="40" t="s">
        <v>4328</v>
      </c>
      <c r="B1410" s="40" t="s">
        <v>4327</v>
      </c>
      <c r="C1410" s="60">
        <f>IF(ISNUMBER(VLOOKUP(B1410,'[1]WT-GR-A'!I$2:J$693,2,FALSE)),VLOOKUP(B1410,'[1]WT-GR-A'!I$2:J$693,2,FALSE),"")</f>
        <v>0.11</v>
      </c>
      <c r="D1410" s="58">
        <f>IF(ISNUMBER(VLOOKUP($B1410,'[1]KO-GR-A'!$I$2:$J$907,2,FALSE)),VLOOKUP($B1410,'[1]KO-GR-A'!$I$2:$J$907,2,FALSE),"")</f>
        <v>0.14000000000000001</v>
      </c>
      <c r="E1410" s="58">
        <f>IF(ISNUMBER(VLOOKUP($B1410,'[1]MT-GR-A'!$I$2:$J$789,2,FALSE)),VLOOKUP($B1410,'[1]MT-GR-A'!$I$2:$J$789,2,FALSE),"")</f>
        <v>0.14000000000000001</v>
      </c>
      <c r="F1410" s="58">
        <f>IF(ISNUMBER(VLOOKUP($B1410,'[1]WT-HS-A'!$I$2:$J$1224,2,FALSE)),VLOOKUP($B1410,'[1]WT-HS-A'!$I$2:$J$1224,2,FALSE),"")</f>
        <v>0.02</v>
      </c>
      <c r="G1410" s="58" t="str">
        <f>IF(ISNUMBER(VLOOKUP($B1410,'[1]KO-HS-A'!$I$2:$J$1229,2,FALSE)),VLOOKUP($B1410,'[1]KO-HS-A'!$I$2:$J$1229,2,FALSE),"")</f>
        <v/>
      </c>
      <c r="H1410" s="58">
        <f>IF(ISNUMBER(VLOOKUP($B1410,'[1]MT-HS-A'!$I$2:$J$1362,2,FALSE)),VLOOKUP($B1410,'[1]MT-HS-A'!$I$2:$J$1362,2,FALSE),"")</f>
        <v>0.09</v>
      </c>
      <c r="I1410" s="59">
        <f>IF(ISNUMBER(VLOOKUP($B1410,'[1]WT-GR-B'!$I$2:$J$585,2,FALSE)),VLOOKUP($B1410,'[1]WT-GR-B'!$I$2:$J$585,2,FALSE),"")</f>
        <v>0.04</v>
      </c>
      <c r="J1410" s="58">
        <f>IF(ISNUMBER(VLOOKUP($B1410,'[1]KO-GR-B'!$I$2:$J$900,2,FALSE)),VLOOKUP($B1410,'[1]KO-GR-B'!$I$2:$J$900,2,FALSE),"")</f>
        <v>0.11</v>
      </c>
      <c r="K1410" s="58">
        <f>IF(ISNUMBER(VLOOKUP($B1410,'[1]MT-GR-B'!$I$2:$J$693,2,FALSE)),VLOOKUP($B1410,'[1]MT-GR-B'!$I$2:$J$693,2,FALSE),"")</f>
        <v>0.04</v>
      </c>
      <c r="L1410" s="58">
        <f>IF(ISNUMBER(VLOOKUP($B1410,'[1]WT-HS-B'!$I$2:$J$1220,2,FALSE)),VLOOKUP($B1410,'[1]WT-HS-B'!$I$2:$J$1220,2,FALSE),"")</f>
        <v>7.0000000000000007E-2</v>
      </c>
      <c r="M1410" s="58">
        <f>IF(ISNUMBER(VLOOKUP($B1410,'[1]KO-HS-B'!$I$2:$J$1046,2,FALSE)),VLOOKUP($B1410,'[1]KO-HS-B'!$I$2:$J$1046,2,FALSE),"")</f>
        <v>0.02</v>
      </c>
      <c r="N1410" s="58">
        <f>IF(ISNUMBER(VLOOKUP($B1410,'[1]MT-HS-B'!$I$2:$J$773,2,FALSE)),VLOOKUP($B1410,'[1]MT-HS-B'!$I$2:$J$773,2,FALSE),"")</f>
        <v>0.02</v>
      </c>
      <c r="O1410" s="40" t="str">
        <f t="shared" si="693"/>
        <v>SPA2_YEAST</v>
      </c>
      <c r="P1410" s="57">
        <f t="shared" si="694"/>
        <v>-3.4090909090909005E-2</v>
      </c>
      <c r="Q1410" s="57">
        <f t="shared" si="695"/>
        <v>-0.81818181818181812</v>
      </c>
      <c r="R1410" s="57">
        <f t="shared" si="696"/>
        <v>-0.4285714285714286</v>
      </c>
      <c r="S1410" s="56">
        <f t="shared" si="697"/>
        <v>0.78409090909090917</v>
      </c>
      <c r="T1410" s="55" t="str">
        <f t="shared" si="698"/>
        <v>n/a</v>
      </c>
      <c r="U1410" s="54">
        <f t="shared" si="699"/>
        <v>7.1428571428571397E-2</v>
      </c>
      <c r="V1410" s="53">
        <f t="shared" si="700"/>
        <v>-0.81818181818181812</v>
      </c>
      <c r="W1410" s="53" t="str">
        <f t="shared" si="701"/>
        <v>GR only</v>
      </c>
      <c r="X1410" s="53">
        <f t="shared" si="702"/>
        <v>-0.35714285714285721</v>
      </c>
      <c r="Y1410" s="52">
        <f t="shared" si="703"/>
        <v>0.75000000000000011</v>
      </c>
      <c r="Z1410" s="51">
        <f t="shared" si="704"/>
        <v>-0.81818181818181812</v>
      </c>
      <c r="AA1410" s="50">
        <f t="shared" si="705"/>
        <v>-0.5</v>
      </c>
      <c r="AB1410" s="40" t="str">
        <f t="shared" si="706"/>
        <v>SPA2</v>
      </c>
      <c r="AC1410" s="49">
        <f t="shared" si="707"/>
        <v>7.4999999999999997E-2</v>
      </c>
      <c r="AD1410" s="47">
        <f t="shared" si="708"/>
        <v>0.125</v>
      </c>
      <c r="AE1410" s="47">
        <f t="shared" si="709"/>
        <v>9.0000000000000011E-2</v>
      </c>
      <c r="AF1410" s="48">
        <f t="shared" si="710"/>
        <v>4.5000000000000005E-2</v>
      </c>
      <c r="AG1410" s="47">
        <f t="shared" si="711"/>
        <v>0.02</v>
      </c>
      <c r="AH1410" s="47">
        <f t="shared" si="712"/>
        <v>5.5E-2</v>
      </c>
      <c r="AI1410" s="46">
        <f t="shared" si="713"/>
        <v>0.60000000000000009</v>
      </c>
      <c r="AJ1410" s="43">
        <f t="shared" si="714"/>
        <v>0.16</v>
      </c>
      <c r="AK1410" s="43">
        <f t="shared" si="715"/>
        <v>0.61111111111111105</v>
      </c>
      <c r="AL1410" s="45">
        <f t="shared" si="716"/>
        <v>1.1088719977698132</v>
      </c>
      <c r="AM1410" s="43" t="str">
        <f t="shared" si="717"/>
        <v/>
      </c>
      <c r="AN1410" s="42">
        <f t="shared" si="718"/>
        <v>0.10101525445522114</v>
      </c>
      <c r="AO1410" s="40" t="str">
        <f t="shared" si="719"/>
        <v>SPA2_YEAST</v>
      </c>
      <c r="AP1410" s="44">
        <f t="shared" si="720"/>
        <v>4.9497474683058332E-2</v>
      </c>
      <c r="AQ1410" s="43">
        <f t="shared" si="721"/>
        <v>2.1213203435596566E-2</v>
      </c>
      <c r="AR1410" s="43">
        <f t="shared" si="722"/>
        <v>7.0710678118654766E-2</v>
      </c>
      <c r="AS1410" s="43">
        <f t="shared" si="723"/>
        <v>3.5355339059327383E-2</v>
      </c>
      <c r="AT1410" s="43" t="str">
        <f t="shared" si="724"/>
        <v/>
      </c>
      <c r="AU1410" s="42">
        <f t="shared" si="725"/>
        <v>4.9497474683058318E-2</v>
      </c>
    </row>
    <row r="1411" spans="1:47" ht="15" x14ac:dyDescent="0.25">
      <c r="A1411" s="40" t="s">
        <v>4326</v>
      </c>
      <c r="B1411" s="40" t="s">
        <v>4325</v>
      </c>
      <c r="C1411" s="60" t="str">
        <f>IF(ISNUMBER(VLOOKUP(B1411,'[1]WT-GR-A'!I$2:J$693,2,FALSE)),VLOOKUP(B1411,'[1]WT-GR-A'!I$2:J$693,2,FALSE),"")</f>
        <v/>
      </c>
      <c r="D1411" s="58" t="str">
        <f>IF(ISNUMBER(VLOOKUP($B1411,'[1]KO-GR-A'!$I$2:$J$907,2,FALSE)),VLOOKUP($B1411,'[1]KO-GR-A'!$I$2:$J$907,2,FALSE),"")</f>
        <v/>
      </c>
      <c r="E1411" s="58" t="str">
        <f>IF(ISNUMBER(VLOOKUP($B1411,'[1]MT-GR-A'!$I$2:$J$789,2,FALSE)),VLOOKUP($B1411,'[1]MT-GR-A'!$I$2:$J$789,2,FALSE),"")</f>
        <v/>
      </c>
      <c r="F1411" s="58">
        <f>IF(ISNUMBER(VLOOKUP($B1411,'[1]WT-HS-A'!$I$2:$J$1224,2,FALSE)),VLOOKUP($B1411,'[1]WT-HS-A'!$I$2:$J$1224,2,FALSE),"")</f>
        <v>0.09</v>
      </c>
      <c r="G1411" s="58">
        <f>IF(ISNUMBER(VLOOKUP($B1411,'[1]KO-HS-A'!$I$2:$J$1229,2,FALSE)),VLOOKUP($B1411,'[1]KO-HS-A'!$I$2:$J$1229,2,FALSE),"")</f>
        <v>0.2</v>
      </c>
      <c r="H1411" s="58" t="str">
        <f>IF(ISNUMBER(VLOOKUP($B1411,'[1]MT-HS-A'!$I$2:$J$1362,2,FALSE)),VLOOKUP($B1411,'[1]MT-HS-A'!$I$2:$J$1362,2,FALSE),"")</f>
        <v/>
      </c>
      <c r="I1411" s="59" t="str">
        <f>IF(ISNUMBER(VLOOKUP($B1411,'[1]WT-GR-B'!$I$2:$J$585,2,FALSE)),VLOOKUP($B1411,'[1]WT-GR-B'!$I$2:$J$585,2,FALSE),"")</f>
        <v/>
      </c>
      <c r="J1411" s="58" t="str">
        <f>IF(ISNUMBER(VLOOKUP($B1411,'[1]KO-GR-B'!$I$2:$J$900,2,FALSE)),VLOOKUP($B1411,'[1]KO-GR-B'!$I$2:$J$900,2,FALSE),"")</f>
        <v/>
      </c>
      <c r="K1411" s="58" t="str">
        <f>IF(ISNUMBER(VLOOKUP($B1411,'[1]MT-GR-B'!$I$2:$J$693,2,FALSE)),VLOOKUP($B1411,'[1]MT-GR-B'!$I$2:$J$693,2,FALSE),"")</f>
        <v/>
      </c>
      <c r="L1411" s="58" t="str">
        <f>IF(ISNUMBER(VLOOKUP($B1411,'[1]WT-HS-B'!$I$2:$J$1220,2,FALSE)),VLOOKUP($B1411,'[1]WT-HS-B'!$I$2:$J$1220,2,FALSE),"")</f>
        <v/>
      </c>
      <c r="M1411" s="58">
        <f>IF(ISNUMBER(VLOOKUP($B1411,'[1]KO-HS-B'!$I$2:$J$1046,2,FALSE)),VLOOKUP($B1411,'[1]KO-HS-B'!$I$2:$J$1046,2,FALSE),"")</f>
        <v>0.2</v>
      </c>
      <c r="N1411" s="58">
        <f>IF(ISNUMBER(VLOOKUP($B1411,'[1]MT-HS-B'!$I$2:$J$773,2,FALSE)),VLOOKUP($B1411,'[1]MT-HS-B'!$I$2:$J$773,2,FALSE),"")</f>
        <v>0.09</v>
      </c>
      <c r="O1411" s="40" t="str">
        <f t="shared" si="693"/>
        <v>SPT2_YEAST</v>
      </c>
      <c r="P1411" s="57" t="str">
        <f t="shared" si="694"/>
        <v/>
      </c>
      <c r="Q1411" s="57" t="str">
        <f t="shared" si="695"/>
        <v>HS only</v>
      </c>
      <c r="R1411" s="57" t="str">
        <f t="shared" si="696"/>
        <v/>
      </c>
      <c r="S1411" s="56" t="str">
        <f t="shared" si="697"/>
        <v>n/a</v>
      </c>
      <c r="T1411" s="55" t="str">
        <f t="shared" si="698"/>
        <v>n/a</v>
      </c>
      <c r="U1411" s="54" t="str">
        <f t="shared" si="699"/>
        <v>n/a</v>
      </c>
      <c r="V1411" s="53" t="str">
        <f t="shared" si="700"/>
        <v>HS only</v>
      </c>
      <c r="W1411" s="53" t="str">
        <f t="shared" si="701"/>
        <v>HS only</v>
      </c>
      <c r="X1411" s="53" t="str">
        <f t="shared" si="702"/>
        <v/>
      </c>
      <c r="Y1411" s="52" t="str">
        <f t="shared" si="703"/>
        <v/>
      </c>
      <c r="Z1411" s="51" t="str">
        <f t="shared" si="704"/>
        <v>HS only</v>
      </c>
      <c r="AA1411" s="50" t="str">
        <f t="shared" si="705"/>
        <v>HS only</v>
      </c>
      <c r="AB1411" s="40" t="str">
        <f t="shared" si="706"/>
        <v>SPT2</v>
      </c>
      <c r="AC1411" s="49">
        <f t="shared" si="707"/>
        <v>0</v>
      </c>
      <c r="AD1411" s="47">
        <f t="shared" si="708"/>
        <v>0</v>
      </c>
      <c r="AE1411" s="47">
        <f t="shared" si="709"/>
        <v>0</v>
      </c>
      <c r="AF1411" s="48">
        <f t="shared" si="710"/>
        <v>0.09</v>
      </c>
      <c r="AG1411" s="47">
        <f t="shared" si="711"/>
        <v>0.2</v>
      </c>
      <c r="AH1411" s="47">
        <f t="shared" si="712"/>
        <v>0.09</v>
      </c>
      <c r="AI1411" s="46" t="str">
        <f t="shared" si="713"/>
        <v>HS Only</v>
      </c>
      <c r="AJ1411" s="43" t="str">
        <f t="shared" si="714"/>
        <v>HS Only</v>
      </c>
      <c r="AK1411" s="43" t="str">
        <f t="shared" si="715"/>
        <v>HS Only</v>
      </c>
      <c r="AL1411" s="45" t="str">
        <f t="shared" si="716"/>
        <v/>
      </c>
      <c r="AM1411" s="43" t="str">
        <f t="shared" si="717"/>
        <v/>
      </c>
      <c r="AN1411" s="42" t="str">
        <f t="shared" si="718"/>
        <v/>
      </c>
      <c r="AO1411" s="40" t="str">
        <f t="shared" si="719"/>
        <v>SPT2_YEAST</v>
      </c>
      <c r="AP1411" s="44" t="str">
        <f t="shared" si="720"/>
        <v/>
      </c>
      <c r="AQ1411" s="43" t="str">
        <f t="shared" si="721"/>
        <v/>
      </c>
      <c r="AR1411" s="43" t="str">
        <f t="shared" si="722"/>
        <v/>
      </c>
      <c r="AS1411" s="43" t="str">
        <f t="shared" si="723"/>
        <v/>
      </c>
      <c r="AT1411" s="43">
        <f t="shared" si="724"/>
        <v>0</v>
      </c>
      <c r="AU1411" s="42" t="str">
        <f t="shared" si="725"/>
        <v/>
      </c>
    </row>
    <row r="1412" spans="1:47" ht="15" x14ac:dyDescent="0.25">
      <c r="A1412" s="40" t="s">
        <v>4324</v>
      </c>
      <c r="B1412" s="40" t="s">
        <v>4323</v>
      </c>
      <c r="C1412" s="60" t="str">
        <f>IF(ISNUMBER(VLOOKUP(B1412,'[1]WT-GR-A'!I$2:J$693,2,FALSE)),VLOOKUP(B1412,'[1]WT-GR-A'!I$2:J$693,2,FALSE),"")</f>
        <v/>
      </c>
      <c r="D1412" s="58" t="str">
        <f>IF(ISNUMBER(VLOOKUP($B1412,'[1]KO-GR-A'!$I$2:$J$907,2,FALSE)),VLOOKUP($B1412,'[1]KO-GR-A'!$I$2:$J$907,2,FALSE),"")</f>
        <v/>
      </c>
      <c r="E1412" s="58">
        <f>IF(ISNUMBER(VLOOKUP($B1412,'[1]MT-GR-A'!$I$2:$J$789,2,FALSE)),VLOOKUP($B1412,'[1]MT-GR-A'!$I$2:$J$789,2,FALSE),"")</f>
        <v>0.09</v>
      </c>
      <c r="F1412" s="58">
        <f>IF(ISNUMBER(VLOOKUP($B1412,'[1]WT-HS-A'!$I$2:$J$1224,2,FALSE)),VLOOKUP($B1412,'[1]WT-HS-A'!$I$2:$J$1224,2,FALSE),"")</f>
        <v>0.09</v>
      </c>
      <c r="G1412" s="58" t="str">
        <f>IF(ISNUMBER(VLOOKUP($B1412,'[1]KO-HS-A'!$I$2:$J$1229,2,FALSE)),VLOOKUP($B1412,'[1]KO-HS-A'!$I$2:$J$1229,2,FALSE),"")</f>
        <v/>
      </c>
      <c r="H1412" s="58">
        <f>IF(ISNUMBER(VLOOKUP($B1412,'[1]MT-HS-A'!$I$2:$J$1362,2,FALSE)),VLOOKUP($B1412,'[1]MT-HS-A'!$I$2:$J$1362,2,FALSE),"")</f>
        <v>0.09</v>
      </c>
      <c r="I1412" s="59" t="str">
        <f>IF(ISNUMBER(VLOOKUP($B1412,'[1]WT-GR-B'!$I$2:$J$585,2,FALSE)),VLOOKUP($B1412,'[1]WT-GR-B'!$I$2:$J$585,2,FALSE),"")</f>
        <v/>
      </c>
      <c r="J1412" s="58" t="str">
        <f>IF(ISNUMBER(VLOOKUP($B1412,'[1]KO-GR-B'!$I$2:$J$900,2,FALSE)),VLOOKUP($B1412,'[1]KO-GR-B'!$I$2:$J$900,2,FALSE),"")</f>
        <v/>
      </c>
      <c r="K1412" s="58" t="str">
        <f>IF(ISNUMBER(VLOOKUP($B1412,'[1]MT-GR-B'!$I$2:$J$693,2,FALSE)),VLOOKUP($B1412,'[1]MT-GR-B'!$I$2:$J$693,2,FALSE),"")</f>
        <v/>
      </c>
      <c r="L1412" s="58" t="str">
        <f>IF(ISNUMBER(VLOOKUP($B1412,'[1]WT-HS-B'!$I$2:$J$1220,2,FALSE)),VLOOKUP($B1412,'[1]WT-HS-B'!$I$2:$J$1220,2,FALSE),"")</f>
        <v/>
      </c>
      <c r="M1412" s="58" t="str">
        <f>IF(ISNUMBER(VLOOKUP($B1412,'[1]KO-HS-B'!$I$2:$J$1046,2,FALSE)),VLOOKUP($B1412,'[1]KO-HS-B'!$I$2:$J$1046,2,FALSE),"")</f>
        <v/>
      </c>
      <c r="N1412" s="58" t="str">
        <f>IF(ISNUMBER(VLOOKUP($B1412,'[1]MT-HS-B'!$I$2:$J$773,2,FALSE)),VLOOKUP($B1412,'[1]MT-HS-B'!$I$2:$J$773,2,FALSE),"")</f>
        <v/>
      </c>
      <c r="O1412" s="40" t="str">
        <f t="shared" si="693"/>
        <v>SPT3_YEAST</v>
      </c>
      <c r="P1412" s="57" t="str">
        <f t="shared" si="694"/>
        <v/>
      </c>
      <c r="Q1412" s="57" t="str">
        <f t="shared" si="695"/>
        <v/>
      </c>
      <c r="R1412" s="57">
        <f t="shared" si="696"/>
        <v>0</v>
      </c>
      <c r="S1412" s="56" t="str">
        <f t="shared" si="697"/>
        <v>n/a</v>
      </c>
      <c r="T1412" s="55" t="str">
        <f t="shared" si="698"/>
        <v>n/a</v>
      </c>
      <c r="U1412" s="54" t="str">
        <f t="shared" si="699"/>
        <v>n/a</v>
      </c>
      <c r="V1412" s="53" t="str">
        <f t="shared" si="700"/>
        <v>HS only</v>
      </c>
      <c r="W1412" s="53" t="str">
        <f t="shared" si="701"/>
        <v/>
      </c>
      <c r="X1412" s="53">
        <f t="shared" si="702"/>
        <v>0</v>
      </c>
      <c r="Y1412" s="52" t="str">
        <f t="shared" si="703"/>
        <v/>
      </c>
      <c r="Z1412" s="51" t="str">
        <f t="shared" si="704"/>
        <v/>
      </c>
      <c r="AA1412" s="50" t="str">
        <f t="shared" si="705"/>
        <v/>
      </c>
      <c r="AB1412" s="40" t="str">
        <f t="shared" si="706"/>
        <v>SPT3</v>
      </c>
      <c r="AC1412" s="49">
        <f t="shared" si="707"/>
        <v>0</v>
      </c>
      <c r="AD1412" s="47">
        <f t="shared" si="708"/>
        <v>0</v>
      </c>
      <c r="AE1412" s="47">
        <f t="shared" si="709"/>
        <v>0.09</v>
      </c>
      <c r="AF1412" s="48">
        <f t="shared" si="710"/>
        <v>0.09</v>
      </c>
      <c r="AG1412" s="47">
        <f t="shared" si="711"/>
        <v>0</v>
      </c>
      <c r="AH1412" s="47">
        <f t="shared" si="712"/>
        <v>0.09</v>
      </c>
      <c r="AI1412" s="46" t="str">
        <f t="shared" si="713"/>
        <v>HS Only</v>
      </c>
      <c r="AJ1412" s="43" t="str">
        <f t="shared" si="714"/>
        <v/>
      </c>
      <c r="AK1412" s="43">
        <f t="shared" si="715"/>
        <v>1</v>
      </c>
      <c r="AL1412" s="45" t="str">
        <f t="shared" si="716"/>
        <v/>
      </c>
      <c r="AM1412" s="43" t="str">
        <f t="shared" si="717"/>
        <v/>
      </c>
      <c r="AN1412" s="42" t="str">
        <f t="shared" si="718"/>
        <v/>
      </c>
      <c r="AO1412" s="40" t="str">
        <f t="shared" si="719"/>
        <v>SPT3_YEAST</v>
      </c>
      <c r="AP1412" s="44" t="str">
        <f t="shared" si="720"/>
        <v/>
      </c>
      <c r="AQ1412" s="43" t="str">
        <f t="shared" si="721"/>
        <v/>
      </c>
      <c r="AR1412" s="43" t="str">
        <f t="shared" si="722"/>
        <v/>
      </c>
      <c r="AS1412" s="43" t="str">
        <f t="shared" si="723"/>
        <v/>
      </c>
      <c r="AT1412" s="43" t="str">
        <f t="shared" si="724"/>
        <v/>
      </c>
      <c r="AU1412" s="42" t="str">
        <f t="shared" si="725"/>
        <v/>
      </c>
    </row>
    <row r="1413" spans="1:47" ht="15" x14ac:dyDescent="0.25">
      <c r="A1413" s="40" t="s">
        <v>4322</v>
      </c>
      <c r="B1413" s="40" t="s">
        <v>4321</v>
      </c>
      <c r="C1413" s="60" t="str">
        <f>IF(ISNUMBER(VLOOKUP(B1413,'[1]WT-GR-A'!I$2:J$693,2,FALSE)),VLOOKUP(B1413,'[1]WT-GR-A'!I$2:J$693,2,FALSE),"")</f>
        <v/>
      </c>
      <c r="D1413" s="58" t="str">
        <f>IF(ISNUMBER(VLOOKUP($B1413,'[1]KO-GR-A'!$I$2:$J$907,2,FALSE)),VLOOKUP($B1413,'[1]KO-GR-A'!$I$2:$J$907,2,FALSE),"")</f>
        <v/>
      </c>
      <c r="E1413" s="58" t="str">
        <f>IF(ISNUMBER(VLOOKUP($B1413,'[1]MT-GR-A'!$I$2:$J$789,2,FALSE)),VLOOKUP($B1413,'[1]MT-GR-A'!$I$2:$J$789,2,FALSE),"")</f>
        <v/>
      </c>
      <c r="F1413" s="58" t="str">
        <f>IF(ISNUMBER(VLOOKUP($B1413,'[1]WT-HS-A'!$I$2:$J$1224,2,FALSE)),VLOOKUP($B1413,'[1]WT-HS-A'!$I$2:$J$1224,2,FALSE),"")</f>
        <v/>
      </c>
      <c r="G1413" s="58">
        <f>IF(ISNUMBER(VLOOKUP($B1413,'[1]KO-HS-A'!$I$2:$J$1229,2,FALSE)),VLOOKUP($B1413,'[1]KO-HS-A'!$I$2:$J$1229,2,FALSE),"")</f>
        <v>0.15</v>
      </c>
      <c r="H1413" s="58">
        <f>IF(ISNUMBER(VLOOKUP($B1413,'[1]MT-HS-A'!$I$2:$J$1362,2,FALSE)),VLOOKUP($B1413,'[1]MT-HS-A'!$I$2:$J$1362,2,FALSE),"")</f>
        <v>0.15</v>
      </c>
      <c r="I1413" s="59" t="str">
        <f>IF(ISNUMBER(VLOOKUP($B1413,'[1]WT-GR-B'!$I$2:$J$585,2,FALSE)),VLOOKUP($B1413,'[1]WT-GR-B'!$I$2:$J$585,2,FALSE),"")</f>
        <v/>
      </c>
      <c r="J1413" s="58" t="str">
        <f>IF(ISNUMBER(VLOOKUP($B1413,'[1]KO-GR-B'!$I$2:$J$900,2,FALSE)),VLOOKUP($B1413,'[1]KO-GR-B'!$I$2:$J$900,2,FALSE),"")</f>
        <v/>
      </c>
      <c r="K1413" s="58" t="str">
        <f>IF(ISNUMBER(VLOOKUP($B1413,'[1]MT-GR-B'!$I$2:$J$693,2,FALSE)),VLOOKUP($B1413,'[1]MT-GR-B'!$I$2:$J$693,2,FALSE),"")</f>
        <v/>
      </c>
      <c r="L1413" s="58" t="str">
        <f>IF(ISNUMBER(VLOOKUP($B1413,'[1]WT-HS-B'!$I$2:$J$1220,2,FALSE)),VLOOKUP($B1413,'[1]WT-HS-B'!$I$2:$J$1220,2,FALSE),"")</f>
        <v/>
      </c>
      <c r="M1413" s="58" t="str">
        <f>IF(ISNUMBER(VLOOKUP($B1413,'[1]KO-HS-B'!$I$2:$J$1046,2,FALSE)),VLOOKUP($B1413,'[1]KO-HS-B'!$I$2:$J$1046,2,FALSE),"")</f>
        <v/>
      </c>
      <c r="N1413" s="58" t="str">
        <f>IF(ISNUMBER(VLOOKUP($B1413,'[1]MT-HS-B'!$I$2:$J$773,2,FALSE)),VLOOKUP($B1413,'[1]MT-HS-B'!$I$2:$J$773,2,FALSE),"")</f>
        <v/>
      </c>
      <c r="O1413" s="40" t="str">
        <f t="shared" si="693"/>
        <v>SRN2_YEAST</v>
      </c>
      <c r="P1413" s="57" t="str">
        <f t="shared" si="694"/>
        <v/>
      </c>
      <c r="Q1413" s="57" t="str">
        <f t="shared" si="695"/>
        <v/>
      </c>
      <c r="R1413" s="57" t="str">
        <f t="shared" si="696"/>
        <v/>
      </c>
      <c r="S1413" s="56" t="str">
        <f t="shared" si="697"/>
        <v>n/a</v>
      </c>
      <c r="T1413" s="55" t="str">
        <f t="shared" si="698"/>
        <v>n/a</v>
      </c>
      <c r="U1413" s="54" t="str">
        <f t="shared" si="699"/>
        <v>n/a</v>
      </c>
      <c r="V1413" s="53" t="str">
        <f t="shared" si="700"/>
        <v/>
      </c>
      <c r="W1413" s="53" t="str">
        <f t="shared" si="701"/>
        <v>HS only</v>
      </c>
      <c r="X1413" s="53" t="str">
        <f t="shared" si="702"/>
        <v>HS only</v>
      </c>
      <c r="Y1413" s="52" t="str">
        <f t="shared" si="703"/>
        <v/>
      </c>
      <c r="Z1413" s="51" t="str">
        <f t="shared" si="704"/>
        <v/>
      </c>
      <c r="AA1413" s="50" t="str">
        <f t="shared" si="705"/>
        <v/>
      </c>
      <c r="AB1413" s="40" t="str">
        <f t="shared" si="706"/>
        <v>SRN2</v>
      </c>
      <c r="AC1413" s="49">
        <f t="shared" si="707"/>
        <v>0</v>
      </c>
      <c r="AD1413" s="47">
        <f t="shared" si="708"/>
        <v>0</v>
      </c>
      <c r="AE1413" s="47">
        <f t="shared" si="709"/>
        <v>0</v>
      </c>
      <c r="AF1413" s="48">
        <f t="shared" si="710"/>
        <v>0</v>
      </c>
      <c r="AG1413" s="47">
        <f t="shared" si="711"/>
        <v>0.15</v>
      </c>
      <c r="AH1413" s="47">
        <f t="shared" si="712"/>
        <v>0.15</v>
      </c>
      <c r="AI1413" s="46" t="str">
        <f t="shared" si="713"/>
        <v/>
      </c>
      <c r="AJ1413" s="43" t="str">
        <f t="shared" si="714"/>
        <v>HS Only</v>
      </c>
      <c r="AK1413" s="43" t="str">
        <f t="shared" si="715"/>
        <v>HS Only</v>
      </c>
      <c r="AL1413" s="45" t="str">
        <f t="shared" si="716"/>
        <v/>
      </c>
      <c r="AM1413" s="43" t="str">
        <f t="shared" si="717"/>
        <v/>
      </c>
      <c r="AN1413" s="42" t="str">
        <f t="shared" si="718"/>
        <v/>
      </c>
      <c r="AO1413" s="40" t="str">
        <f t="shared" si="719"/>
        <v>SRN2_YEAST</v>
      </c>
      <c r="AP1413" s="44" t="str">
        <f t="shared" si="720"/>
        <v/>
      </c>
      <c r="AQ1413" s="43" t="str">
        <f t="shared" si="721"/>
        <v/>
      </c>
      <c r="AR1413" s="43" t="str">
        <f t="shared" si="722"/>
        <v/>
      </c>
      <c r="AS1413" s="43" t="str">
        <f t="shared" si="723"/>
        <v/>
      </c>
      <c r="AT1413" s="43" t="str">
        <f t="shared" si="724"/>
        <v/>
      </c>
      <c r="AU1413" s="42" t="str">
        <f t="shared" si="725"/>
        <v/>
      </c>
    </row>
    <row r="1414" spans="1:47" ht="15" x14ac:dyDescent="0.25">
      <c r="A1414" s="40" t="s">
        <v>4320</v>
      </c>
      <c r="B1414" s="40" t="s">
        <v>4319</v>
      </c>
      <c r="C1414" s="60" t="str">
        <f>IF(ISNUMBER(VLOOKUP(B1414,'[1]WT-GR-A'!I$2:J$693,2,FALSE)),VLOOKUP(B1414,'[1]WT-GR-A'!I$2:J$693,2,FALSE),"")</f>
        <v/>
      </c>
      <c r="D1414" s="58" t="str">
        <f>IF(ISNUMBER(VLOOKUP($B1414,'[1]KO-GR-A'!$I$2:$J$907,2,FALSE)),VLOOKUP($B1414,'[1]KO-GR-A'!$I$2:$J$907,2,FALSE),"")</f>
        <v/>
      </c>
      <c r="E1414" s="58" t="str">
        <f>IF(ISNUMBER(VLOOKUP($B1414,'[1]MT-GR-A'!$I$2:$J$789,2,FALSE)),VLOOKUP($B1414,'[1]MT-GR-A'!$I$2:$J$789,2,FALSE),"")</f>
        <v/>
      </c>
      <c r="F1414" s="58" t="str">
        <f>IF(ISNUMBER(VLOOKUP($B1414,'[1]WT-HS-A'!$I$2:$J$1224,2,FALSE)),VLOOKUP($B1414,'[1]WT-HS-A'!$I$2:$J$1224,2,FALSE),"")</f>
        <v/>
      </c>
      <c r="G1414" s="58" t="str">
        <f>IF(ISNUMBER(VLOOKUP($B1414,'[1]KO-HS-A'!$I$2:$J$1229,2,FALSE)),VLOOKUP($B1414,'[1]KO-HS-A'!$I$2:$J$1229,2,FALSE),"")</f>
        <v/>
      </c>
      <c r="H1414" s="58">
        <f>IF(ISNUMBER(VLOOKUP($B1414,'[1]MT-HS-A'!$I$2:$J$1362,2,FALSE)),VLOOKUP($B1414,'[1]MT-HS-A'!$I$2:$J$1362,2,FALSE),"")</f>
        <v>0.05</v>
      </c>
      <c r="I1414" s="59">
        <f>IF(ISNUMBER(VLOOKUP($B1414,'[1]WT-GR-B'!$I$2:$J$585,2,FALSE)),VLOOKUP($B1414,'[1]WT-GR-B'!$I$2:$J$585,2,FALSE),"")</f>
        <v>0.03</v>
      </c>
      <c r="J1414" s="58" t="str">
        <f>IF(ISNUMBER(VLOOKUP($B1414,'[1]KO-GR-B'!$I$2:$J$900,2,FALSE)),VLOOKUP($B1414,'[1]KO-GR-B'!$I$2:$J$900,2,FALSE),"")</f>
        <v/>
      </c>
      <c r="K1414" s="58" t="str">
        <f>IF(ISNUMBER(VLOOKUP($B1414,'[1]MT-GR-B'!$I$2:$J$693,2,FALSE)),VLOOKUP($B1414,'[1]MT-GR-B'!$I$2:$J$693,2,FALSE),"")</f>
        <v/>
      </c>
      <c r="L1414" s="58">
        <f>IF(ISNUMBER(VLOOKUP($B1414,'[1]WT-HS-B'!$I$2:$J$1220,2,FALSE)),VLOOKUP($B1414,'[1]WT-HS-B'!$I$2:$J$1220,2,FALSE),"")</f>
        <v>0.03</v>
      </c>
      <c r="M1414" s="58" t="str">
        <f>IF(ISNUMBER(VLOOKUP($B1414,'[1]KO-HS-B'!$I$2:$J$1046,2,FALSE)),VLOOKUP($B1414,'[1]KO-HS-B'!$I$2:$J$1046,2,FALSE),"")</f>
        <v/>
      </c>
      <c r="N1414" s="58" t="str">
        <f>IF(ISNUMBER(VLOOKUP($B1414,'[1]MT-HS-B'!$I$2:$J$773,2,FALSE)),VLOOKUP($B1414,'[1]MT-HS-B'!$I$2:$J$773,2,FALSE),"")</f>
        <v/>
      </c>
      <c r="O1414" s="40" t="str">
        <f t="shared" ref="O1414:O1477" si="726">B1414</f>
        <v>SSD1_YEAST</v>
      </c>
      <c r="P1414" s="57">
        <f t="shared" ref="P1414:P1477" si="727">IF(COUNT(V1414,Y1414)&gt;1,AVERAGE(V1414,Y1414),IF(COUNT(V1414,Y1414)=0,IF(V1414=Y1414,V1414,""),IF(ISNUMBER(V1414),V1414,Y1414)))</f>
        <v>0</v>
      </c>
      <c r="Q1414" s="57" t="str">
        <f t="shared" ref="Q1414:Q1477" si="728">IF(COUNT(W1414,Z1414)&gt;1,AVERAGE(W1414,Z1414),IF(COUNT(W1414,Z1414)=0,IF(W1414=Z1414,W1414,""),IF(ISNUMBER(W1414),W1414,Z1414)))</f>
        <v/>
      </c>
      <c r="R1414" s="57" t="str">
        <f t="shared" ref="R1414:R1477" si="729">IF(COUNT(X1414,AA1414)&gt;1,AVERAGE(X1414,AA1414),IF(COUNT(X1414,AA1414)=0,IF(X1414=AA1414,X1414,""),IF(ISNUMBER(X1414),X1414,AA1414)))</f>
        <v/>
      </c>
      <c r="S1414" s="56" t="str">
        <f t="shared" ref="S1414:S1477" si="730">IF(COUNT(V1414,Y1414)&gt;1,AVEDEV(V1414,Y1414),"n/a")</f>
        <v>n/a</v>
      </c>
      <c r="T1414" s="55" t="str">
        <f t="shared" ref="T1414:T1477" si="731">IF(COUNT(W1414,Z1414)&gt;1,AVEDEV(W1414,Z1414),"n/a")</f>
        <v>n/a</v>
      </c>
      <c r="U1414" s="54" t="str">
        <f t="shared" ref="U1414:U1477" si="732">IF(COUNT(X1414,AA1414)&gt;1,AVEDEV(X1414,AA1414),"n/a")</f>
        <v>n/a</v>
      </c>
      <c r="V1414" s="53" t="str">
        <f t="shared" ref="V1414:V1477" si="733">(IF(ISNUMBER(F1414),IF(ISNUMBER(C1414),(F1414-C1414)/C1414,"HS only"),IF(ISNUMBER(C1414),"GR only","")))</f>
        <v/>
      </c>
      <c r="W1414" s="53" t="str">
        <f t="shared" ref="W1414:W1477" si="734">(IF(ISNUMBER(G1414),IF(ISNUMBER(D1414),(G1414-D1414)/D1414,"HS only"),IF(ISNUMBER(D1414),"GR only","")))</f>
        <v/>
      </c>
      <c r="X1414" s="53" t="str">
        <f t="shared" ref="X1414:X1477" si="735">(IF(ISNUMBER(H1414),IF(ISNUMBER(E1414),(H1414-E1414)/E1414,"HS only"),IF(ISNUMBER(E1414),"GR only","")))</f>
        <v>HS only</v>
      </c>
      <c r="Y1414" s="52">
        <f t="shared" ref="Y1414:Y1477" si="736">(IF(ISNUMBER(L1414),IF(ISNUMBER(I1414),(L1414-I1414)/I1414,"HS only"),IF(ISNUMBER(I1414),"GR only","")))</f>
        <v>0</v>
      </c>
      <c r="Z1414" s="51" t="str">
        <f t="shared" ref="Z1414:Z1477" si="737">(IF(ISNUMBER(M1414),IF(ISNUMBER(J1414),(M1414-J1414)/J1414,"HS only"),IF(ISNUMBER(J1414),"GR only","")))</f>
        <v/>
      </c>
      <c r="AA1414" s="50" t="str">
        <f t="shared" ref="AA1414:AA1477" si="738">(IF(ISNUMBER(N1414),IF(ISNUMBER(K1414),(N1414-K1414)/K1414,"HS only"),IF(ISNUMBER(K1414),"GR only","")))</f>
        <v/>
      </c>
      <c r="AB1414" s="40" t="str">
        <f t="shared" ref="AB1414:AB1477" si="739">MID(A1414,SEARCH("GN=",A1414)+3,SEARCH("PE=",A1414)-SEARCH("GN=",A1414)-4)</f>
        <v>SSD1</v>
      </c>
      <c r="AC1414" s="49">
        <f t="shared" ref="AC1414:AC1477" si="740">IF(COUNT(C1414,I1414)&gt;0,AVERAGE(C1414,I1414),0)</f>
        <v>0.03</v>
      </c>
      <c r="AD1414" s="47">
        <f t="shared" ref="AD1414:AD1477" si="741">IF(COUNT(D1414,J1414)&gt;0,AVERAGE(D1414,J1414),0)</f>
        <v>0</v>
      </c>
      <c r="AE1414" s="47">
        <f t="shared" ref="AE1414:AE1477" si="742">IF(COUNT(E1414,K1414)&gt;0,AVERAGE(E1414,K1414),0)</f>
        <v>0</v>
      </c>
      <c r="AF1414" s="48">
        <f t="shared" ref="AF1414:AF1477" si="743">IF(COUNT(F1414,L1414)&gt;0,AVERAGE(F1414,L1414),0)</f>
        <v>0.03</v>
      </c>
      <c r="AG1414" s="47">
        <f t="shared" ref="AG1414:AG1477" si="744">IF(COUNT(G1414,M1414)&gt;0,AVERAGE(G1414,M1414),0)</f>
        <v>0</v>
      </c>
      <c r="AH1414" s="47">
        <f t="shared" ref="AH1414:AH1477" si="745">IF(COUNT(H1414,N1414)&gt;0,AVERAGE(H1414,N1414),0)</f>
        <v>0.05</v>
      </c>
      <c r="AI1414" s="46">
        <f t="shared" ref="AI1414:AI1477" si="746">IF(AC1414&lt;&gt;0,AF1414/AC1414,IF(AF1414&gt;0,"HS Only",""))</f>
        <v>1</v>
      </c>
      <c r="AJ1414" s="43" t="str">
        <f t="shared" ref="AJ1414:AJ1477" si="747">IF(AD1414&lt;&gt;0,AG1414/AD1414,IF(AG1414&gt;0,"HS Only",""))</f>
        <v/>
      </c>
      <c r="AK1414" s="43" t="str">
        <f t="shared" ref="AK1414:AK1477" si="748">IF(AE1414&lt;&gt;0,AH1414/AE1414,IF(AH1414&gt;0,"HS Only",""))</f>
        <v>HS Only</v>
      </c>
      <c r="AL1414" s="45" t="str">
        <f t="shared" ref="AL1414:AL1477" si="749">IF(COUNT(C1414,F1414,I1414,L1414)=4,STDEV(F1414/C1414,L1414/I1414),"")</f>
        <v/>
      </c>
      <c r="AM1414" s="43" t="str">
        <f t="shared" ref="AM1414:AM1477" si="750">IF(COUNT(D1414,G1414,J1414,M1414)=4,STDEV(G1414/D1414,M1414/J1414),"")</f>
        <v/>
      </c>
      <c r="AN1414" s="42" t="str">
        <f t="shared" ref="AN1414:AN1477" si="751">IF(COUNT(E1414,H1414,K1414,N1414)=4,STDEV(H1414/E1414,N1414/K1414),"")</f>
        <v/>
      </c>
      <c r="AO1414" s="40" t="str">
        <f t="shared" ref="AO1414:AO1477" si="752">B1414</f>
        <v>SSD1_YEAST</v>
      </c>
      <c r="AP1414" s="44" t="str">
        <f t="shared" ref="AP1414:AP1477" si="753">IF(COUNT(C1414,I1414)&gt;1,STDEV(C1414,I1414),"")</f>
        <v/>
      </c>
      <c r="AQ1414" s="43" t="str">
        <f t="shared" ref="AQ1414:AQ1477" si="754">IF(COUNT(D1414,J1414)&gt;1,STDEV(D1414,J1414),"")</f>
        <v/>
      </c>
      <c r="AR1414" s="43" t="str">
        <f t="shared" ref="AR1414:AR1477" si="755">IF(COUNT(E1414,K1414)&gt;1,STDEV(E1414,K1414),"")</f>
        <v/>
      </c>
      <c r="AS1414" s="43" t="str">
        <f t="shared" ref="AS1414:AS1477" si="756">IF(COUNT(F1414,L1414)&gt;1,STDEV(F1414,L1414),"")</f>
        <v/>
      </c>
      <c r="AT1414" s="43" t="str">
        <f t="shared" ref="AT1414:AT1477" si="757">IF(COUNT(G1414,M1414)&gt;1,STDEV(G1414,M1414),"")</f>
        <v/>
      </c>
      <c r="AU1414" s="42" t="str">
        <f t="shared" ref="AU1414:AU1477" si="758">IF(COUNT(H1414,N1414)&gt;1,STDEV(H1414,N1414),"")</f>
        <v/>
      </c>
    </row>
    <row r="1415" spans="1:47" ht="15" x14ac:dyDescent="0.25">
      <c r="A1415" s="40" t="s">
        <v>4318</v>
      </c>
      <c r="B1415" s="40" t="s">
        <v>4317</v>
      </c>
      <c r="C1415" s="60" t="str">
        <f>IF(ISNUMBER(VLOOKUP(B1415,'[1]WT-GR-A'!I$2:J$693,2,FALSE)),VLOOKUP(B1415,'[1]WT-GR-A'!I$2:J$693,2,FALSE),"")</f>
        <v/>
      </c>
      <c r="D1415" s="58" t="str">
        <f>IF(ISNUMBER(VLOOKUP($B1415,'[1]KO-GR-A'!$I$2:$J$907,2,FALSE)),VLOOKUP($B1415,'[1]KO-GR-A'!$I$2:$J$907,2,FALSE),"")</f>
        <v/>
      </c>
      <c r="E1415" s="58">
        <f>IF(ISNUMBER(VLOOKUP($B1415,'[1]MT-GR-A'!$I$2:$J$789,2,FALSE)),VLOOKUP($B1415,'[1]MT-GR-A'!$I$2:$J$789,2,FALSE),"")</f>
        <v>0.11</v>
      </c>
      <c r="F1415" s="58" t="str">
        <f>IF(ISNUMBER(VLOOKUP($B1415,'[1]WT-HS-A'!$I$2:$J$1224,2,FALSE)),VLOOKUP($B1415,'[1]WT-HS-A'!$I$2:$J$1224,2,FALSE),"")</f>
        <v/>
      </c>
      <c r="G1415" s="58" t="str">
        <f>IF(ISNUMBER(VLOOKUP($B1415,'[1]KO-HS-A'!$I$2:$J$1229,2,FALSE)),VLOOKUP($B1415,'[1]KO-HS-A'!$I$2:$J$1229,2,FALSE),"")</f>
        <v/>
      </c>
      <c r="H1415" s="58" t="str">
        <f>IF(ISNUMBER(VLOOKUP($B1415,'[1]MT-HS-A'!$I$2:$J$1362,2,FALSE)),VLOOKUP($B1415,'[1]MT-HS-A'!$I$2:$J$1362,2,FALSE),"")</f>
        <v/>
      </c>
      <c r="I1415" s="59" t="str">
        <f>IF(ISNUMBER(VLOOKUP($B1415,'[1]WT-GR-B'!$I$2:$J$585,2,FALSE)),VLOOKUP($B1415,'[1]WT-GR-B'!$I$2:$J$585,2,FALSE),"")</f>
        <v/>
      </c>
      <c r="J1415" s="58" t="str">
        <f>IF(ISNUMBER(VLOOKUP($B1415,'[1]KO-GR-B'!$I$2:$J$900,2,FALSE)),VLOOKUP($B1415,'[1]KO-GR-B'!$I$2:$J$900,2,FALSE),"")</f>
        <v/>
      </c>
      <c r="K1415" s="58" t="str">
        <f>IF(ISNUMBER(VLOOKUP($B1415,'[1]MT-GR-B'!$I$2:$J$693,2,FALSE)),VLOOKUP($B1415,'[1]MT-GR-B'!$I$2:$J$693,2,FALSE),"")</f>
        <v/>
      </c>
      <c r="L1415" s="58" t="str">
        <f>IF(ISNUMBER(VLOOKUP($B1415,'[1]WT-HS-B'!$I$2:$J$1220,2,FALSE)),VLOOKUP($B1415,'[1]WT-HS-B'!$I$2:$J$1220,2,FALSE),"")</f>
        <v/>
      </c>
      <c r="M1415" s="58" t="str">
        <f>IF(ISNUMBER(VLOOKUP($B1415,'[1]KO-HS-B'!$I$2:$J$1046,2,FALSE)),VLOOKUP($B1415,'[1]KO-HS-B'!$I$2:$J$1046,2,FALSE),"")</f>
        <v/>
      </c>
      <c r="N1415" s="58" t="str">
        <f>IF(ISNUMBER(VLOOKUP($B1415,'[1]MT-HS-B'!$I$2:$J$773,2,FALSE)),VLOOKUP($B1415,'[1]MT-HS-B'!$I$2:$J$773,2,FALSE),"")</f>
        <v/>
      </c>
      <c r="O1415" s="40" t="str">
        <f t="shared" si="726"/>
        <v>SSO1_YEAST</v>
      </c>
      <c r="P1415" s="57" t="str">
        <f t="shared" si="727"/>
        <v/>
      </c>
      <c r="Q1415" s="57" t="str">
        <f t="shared" si="728"/>
        <v/>
      </c>
      <c r="R1415" s="57" t="str">
        <f t="shared" si="729"/>
        <v/>
      </c>
      <c r="S1415" s="56" t="str">
        <f t="shared" si="730"/>
        <v>n/a</v>
      </c>
      <c r="T1415" s="55" t="str">
        <f t="shared" si="731"/>
        <v>n/a</v>
      </c>
      <c r="U1415" s="54" t="str">
        <f t="shared" si="732"/>
        <v>n/a</v>
      </c>
      <c r="V1415" s="53" t="str">
        <f t="shared" si="733"/>
        <v/>
      </c>
      <c r="W1415" s="53" t="str">
        <f t="shared" si="734"/>
        <v/>
      </c>
      <c r="X1415" s="53" t="str">
        <f t="shared" si="735"/>
        <v>GR only</v>
      </c>
      <c r="Y1415" s="52" t="str">
        <f t="shared" si="736"/>
        <v/>
      </c>
      <c r="Z1415" s="51" t="str">
        <f t="shared" si="737"/>
        <v/>
      </c>
      <c r="AA1415" s="50" t="str">
        <f t="shared" si="738"/>
        <v/>
      </c>
      <c r="AB1415" s="40" t="str">
        <f t="shared" si="739"/>
        <v>SSO1</v>
      </c>
      <c r="AC1415" s="49">
        <f t="shared" si="740"/>
        <v>0</v>
      </c>
      <c r="AD1415" s="47">
        <f t="shared" si="741"/>
        <v>0</v>
      </c>
      <c r="AE1415" s="47">
        <f t="shared" si="742"/>
        <v>0.11</v>
      </c>
      <c r="AF1415" s="48">
        <f t="shared" si="743"/>
        <v>0</v>
      </c>
      <c r="AG1415" s="47">
        <f t="shared" si="744"/>
        <v>0</v>
      </c>
      <c r="AH1415" s="47">
        <f t="shared" si="745"/>
        <v>0</v>
      </c>
      <c r="AI1415" s="46" t="str">
        <f t="shared" si="746"/>
        <v/>
      </c>
      <c r="AJ1415" s="43" t="str">
        <f t="shared" si="747"/>
        <v/>
      </c>
      <c r="AK1415" s="43">
        <f t="shared" si="748"/>
        <v>0</v>
      </c>
      <c r="AL1415" s="45" t="str">
        <f t="shared" si="749"/>
        <v/>
      </c>
      <c r="AM1415" s="43" t="str">
        <f t="shared" si="750"/>
        <v/>
      </c>
      <c r="AN1415" s="42" t="str">
        <f t="shared" si="751"/>
        <v/>
      </c>
      <c r="AO1415" s="40" t="str">
        <f t="shared" si="752"/>
        <v>SSO1_YEAST</v>
      </c>
      <c r="AP1415" s="44" t="str">
        <f t="shared" si="753"/>
        <v/>
      </c>
      <c r="AQ1415" s="43" t="str">
        <f t="shared" si="754"/>
        <v/>
      </c>
      <c r="AR1415" s="43" t="str">
        <f t="shared" si="755"/>
        <v/>
      </c>
      <c r="AS1415" s="43" t="str">
        <f t="shared" si="756"/>
        <v/>
      </c>
      <c r="AT1415" s="43" t="str">
        <f t="shared" si="757"/>
        <v/>
      </c>
      <c r="AU1415" s="42" t="str">
        <f t="shared" si="758"/>
        <v/>
      </c>
    </row>
    <row r="1416" spans="1:47" ht="15" x14ac:dyDescent="0.25">
      <c r="A1416" s="40" t="s">
        <v>4316</v>
      </c>
      <c r="B1416" s="40" t="s">
        <v>4315</v>
      </c>
      <c r="C1416" s="60" t="str">
        <f>IF(ISNUMBER(VLOOKUP(B1416,'[1]WT-GR-A'!I$2:J$693,2,FALSE)),VLOOKUP(B1416,'[1]WT-GR-A'!I$2:J$693,2,FALSE),"")</f>
        <v/>
      </c>
      <c r="D1416" s="58" t="str">
        <f>IF(ISNUMBER(VLOOKUP($B1416,'[1]KO-GR-A'!$I$2:$J$907,2,FALSE)),VLOOKUP($B1416,'[1]KO-GR-A'!$I$2:$J$907,2,FALSE),"")</f>
        <v/>
      </c>
      <c r="E1416" s="58" t="str">
        <f>IF(ISNUMBER(VLOOKUP($B1416,'[1]MT-GR-A'!$I$2:$J$789,2,FALSE)),VLOOKUP($B1416,'[1]MT-GR-A'!$I$2:$J$789,2,FALSE),"")</f>
        <v/>
      </c>
      <c r="F1416" s="58" t="str">
        <f>IF(ISNUMBER(VLOOKUP($B1416,'[1]WT-HS-A'!$I$2:$J$1224,2,FALSE)),VLOOKUP($B1416,'[1]WT-HS-A'!$I$2:$J$1224,2,FALSE),"")</f>
        <v/>
      </c>
      <c r="G1416" s="58" t="str">
        <f>IF(ISNUMBER(VLOOKUP($B1416,'[1]KO-HS-A'!$I$2:$J$1229,2,FALSE)),VLOOKUP($B1416,'[1]KO-HS-A'!$I$2:$J$1229,2,FALSE),"")</f>
        <v/>
      </c>
      <c r="H1416" s="58" t="str">
        <f>IF(ISNUMBER(VLOOKUP($B1416,'[1]MT-HS-A'!$I$2:$J$1362,2,FALSE)),VLOOKUP($B1416,'[1]MT-HS-A'!$I$2:$J$1362,2,FALSE),"")</f>
        <v/>
      </c>
      <c r="I1416" s="59" t="str">
        <f>IF(ISNUMBER(VLOOKUP($B1416,'[1]WT-GR-B'!$I$2:$J$585,2,FALSE)),VLOOKUP($B1416,'[1]WT-GR-B'!$I$2:$J$585,2,FALSE),"")</f>
        <v/>
      </c>
      <c r="J1416" s="58" t="str">
        <f>IF(ISNUMBER(VLOOKUP($B1416,'[1]KO-GR-B'!$I$2:$J$900,2,FALSE)),VLOOKUP($B1416,'[1]KO-GR-B'!$I$2:$J$900,2,FALSE),"")</f>
        <v/>
      </c>
      <c r="K1416" s="58" t="str">
        <f>IF(ISNUMBER(VLOOKUP($B1416,'[1]MT-GR-B'!$I$2:$J$693,2,FALSE)),VLOOKUP($B1416,'[1]MT-GR-B'!$I$2:$J$693,2,FALSE),"")</f>
        <v/>
      </c>
      <c r="L1416" s="58" t="str">
        <f>IF(ISNUMBER(VLOOKUP($B1416,'[1]WT-HS-B'!$I$2:$J$1220,2,FALSE)),VLOOKUP($B1416,'[1]WT-HS-B'!$I$2:$J$1220,2,FALSE),"")</f>
        <v/>
      </c>
      <c r="M1416" s="58" t="str">
        <f>IF(ISNUMBER(VLOOKUP($B1416,'[1]KO-HS-B'!$I$2:$J$1046,2,FALSE)),VLOOKUP($B1416,'[1]KO-HS-B'!$I$2:$J$1046,2,FALSE),"")</f>
        <v/>
      </c>
      <c r="N1416" s="58">
        <f>IF(ISNUMBER(VLOOKUP($B1416,'[1]MT-HS-B'!$I$2:$J$773,2,FALSE)),VLOOKUP($B1416,'[1]MT-HS-B'!$I$2:$J$773,2,FALSE),"")</f>
        <v>0.11</v>
      </c>
      <c r="O1416" s="40" t="str">
        <f t="shared" si="726"/>
        <v>SSO2_YEAST</v>
      </c>
      <c r="P1416" s="57" t="str">
        <f t="shared" si="727"/>
        <v/>
      </c>
      <c r="Q1416" s="57" t="str">
        <f t="shared" si="728"/>
        <v/>
      </c>
      <c r="R1416" s="57" t="str">
        <f t="shared" si="729"/>
        <v/>
      </c>
      <c r="S1416" s="56" t="str">
        <f t="shared" si="730"/>
        <v>n/a</v>
      </c>
      <c r="T1416" s="55" t="str">
        <f t="shared" si="731"/>
        <v>n/a</v>
      </c>
      <c r="U1416" s="54" t="str">
        <f t="shared" si="732"/>
        <v>n/a</v>
      </c>
      <c r="V1416" s="53" t="str">
        <f t="shared" si="733"/>
        <v/>
      </c>
      <c r="W1416" s="53" t="str">
        <f t="shared" si="734"/>
        <v/>
      </c>
      <c r="X1416" s="53" t="str">
        <f t="shared" si="735"/>
        <v/>
      </c>
      <c r="Y1416" s="52" t="str">
        <f t="shared" si="736"/>
        <v/>
      </c>
      <c r="Z1416" s="51" t="str">
        <f t="shared" si="737"/>
        <v/>
      </c>
      <c r="AA1416" s="50" t="str">
        <f t="shared" si="738"/>
        <v>HS only</v>
      </c>
      <c r="AB1416" s="40" t="str">
        <f t="shared" si="739"/>
        <v>SSO2</v>
      </c>
      <c r="AC1416" s="49">
        <f t="shared" si="740"/>
        <v>0</v>
      </c>
      <c r="AD1416" s="47">
        <f t="shared" si="741"/>
        <v>0</v>
      </c>
      <c r="AE1416" s="47">
        <f t="shared" si="742"/>
        <v>0</v>
      </c>
      <c r="AF1416" s="48">
        <f t="shared" si="743"/>
        <v>0</v>
      </c>
      <c r="AG1416" s="47">
        <f t="shared" si="744"/>
        <v>0</v>
      </c>
      <c r="AH1416" s="47">
        <f t="shared" si="745"/>
        <v>0.11</v>
      </c>
      <c r="AI1416" s="46" t="str">
        <f t="shared" si="746"/>
        <v/>
      </c>
      <c r="AJ1416" s="43" t="str">
        <f t="shared" si="747"/>
        <v/>
      </c>
      <c r="AK1416" s="43" t="str">
        <f t="shared" si="748"/>
        <v>HS Only</v>
      </c>
      <c r="AL1416" s="45" t="str">
        <f t="shared" si="749"/>
        <v/>
      </c>
      <c r="AM1416" s="43" t="str">
        <f t="shared" si="750"/>
        <v/>
      </c>
      <c r="AN1416" s="42" t="str">
        <f t="shared" si="751"/>
        <v/>
      </c>
      <c r="AO1416" s="40" t="str">
        <f t="shared" si="752"/>
        <v>SSO2_YEAST</v>
      </c>
      <c r="AP1416" s="44" t="str">
        <f t="shared" si="753"/>
        <v/>
      </c>
      <c r="AQ1416" s="43" t="str">
        <f t="shared" si="754"/>
        <v/>
      </c>
      <c r="AR1416" s="43" t="str">
        <f t="shared" si="755"/>
        <v/>
      </c>
      <c r="AS1416" s="43" t="str">
        <f t="shared" si="756"/>
        <v/>
      </c>
      <c r="AT1416" s="43" t="str">
        <f t="shared" si="757"/>
        <v/>
      </c>
      <c r="AU1416" s="42" t="str">
        <f t="shared" si="758"/>
        <v/>
      </c>
    </row>
    <row r="1417" spans="1:47" ht="15" x14ac:dyDescent="0.25">
      <c r="A1417" s="40" t="s">
        <v>4314</v>
      </c>
      <c r="B1417" s="40" t="s">
        <v>4313</v>
      </c>
      <c r="C1417" s="60">
        <f>IF(ISNUMBER(VLOOKUP(B1417,'[1]WT-GR-A'!I$2:J$693,2,FALSE)),VLOOKUP(B1417,'[1]WT-GR-A'!I$2:J$693,2,FALSE),"")</f>
        <v>0.09</v>
      </c>
      <c r="D1417" s="58">
        <f>IF(ISNUMBER(VLOOKUP($B1417,'[1]KO-GR-A'!$I$2:$J$907,2,FALSE)),VLOOKUP($B1417,'[1]KO-GR-A'!$I$2:$J$907,2,FALSE),"")</f>
        <v>0.19</v>
      </c>
      <c r="E1417" s="58">
        <f>IF(ISNUMBER(VLOOKUP($B1417,'[1]MT-GR-A'!$I$2:$J$789,2,FALSE)),VLOOKUP($B1417,'[1]MT-GR-A'!$I$2:$J$789,2,FALSE),"")</f>
        <v>0.09</v>
      </c>
      <c r="F1417" s="58" t="str">
        <f>IF(ISNUMBER(VLOOKUP($B1417,'[1]WT-HS-A'!$I$2:$J$1224,2,FALSE)),VLOOKUP($B1417,'[1]WT-HS-A'!$I$2:$J$1224,2,FALSE),"")</f>
        <v/>
      </c>
      <c r="G1417" s="58">
        <f>IF(ISNUMBER(VLOOKUP($B1417,'[1]KO-HS-A'!$I$2:$J$1229,2,FALSE)),VLOOKUP($B1417,'[1]KO-HS-A'!$I$2:$J$1229,2,FALSE),"")</f>
        <v>0.14000000000000001</v>
      </c>
      <c r="H1417" s="58" t="str">
        <f>IF(ISNUMBER(VLOOKUP($B1417,'[1]MT-HS-A'!$I$2:$J$1362,2,FALSE)),VLOOKUP($B1417,'[1]MT-HS-A'!$I$2:$J$1362,2,FALSE),"")</f>
        <v/>
      </c>
      <c r="I1417" s="59" t="str">
        <f>IF(ISNUMBER(VLOOKUP($B1417,'[1]WT-GR-B'!$I$2:$J$585,2,FALSE)),VLOOKUP($B1417,'[1]WT-GR-B'!$I$2:$J$585,2,FALSE),"")</f>
        <v/>
      </c>
      <c r="J1417" s="58">
        <f>IF(ISNUMBER(VLOOKUP($B1417,'[1]KO-GR-B'!$I$2:$J$900,2,FALSE)),VLOOKUP($B1417,'[1]KO-GR-B'!$I$2:$J$900,2,FALSE),"")</f>
        <v>0.19</v>
      </c>
      <c r="K1417" s="58" t="str">
        <f>IF(ISNUMBER(VLOOKUP($B1417,'[1]MT-GR-B'!$I$2:$J$693,2,FALSE)),VLOOKUP($B1417,'[1]MT-GR-B'!$I$2:$J$693,2,FALSE),"")</f>
        <v/>
      </c>
      <c r="L1417" s="58">
        <f>IF(ISNUMBER(VLOOKUP($B1417,'[1]WT-HS-B'!$I$2:$J$1220,2,FALSE)),VLOOKUP($B1417,'[1]WT-HS-B'!$I$2:$J$1220,2,FALSE),"")</f>
        <v>0.09</v>
      </c>
      <c r="M1417" s="58">
        <f>IF(ISNUMBER(VLOOKUP($B1417,'[1]KO-HS-B'!$I$2:$J$1046,2,FALSE)),VLOOKUP($B1417,'[1]KO-HS-B'!$I$2:$J$1046,2,FALSE),"")</f>
        <v>0.09</v>
      </c>
      <c r="N1417" s="58" t="str">
        <f>IF(ISNUMBER(VLOOKUP($B1417,'[1]MT-HS-B'!$I$2:$J$773,2,FALSE)),VLOOKUP($B1417,'[1]MT-HS-B'!$I$2:$J$773,2,FALSE),"")</f>
        <v/>
      </c>
      <c r="O1417" s="40" t="str">
        <f t="shared" si="726"/>
        <v>SST2_YEAST</v>
      </c>
      <c r="P1417" s="57" t="str">
        <f t="shared" si="727"/>
        <v/>
      </c>
      <c r="Q1417" s="57">
        <f t="shared" si="728"/>
        <v>-0.39473684210526311</v>
      </c>
      <c r="R1417" s="57" t="str">
        <f t="shared" si="729"/>
        <v/>
      </c>
      <c r="S1417" s="56" t="str">
        <f t="shared" si="730"/>
        <v>n/a</v>
      </c>
      <c r="T1417" s="55">
        <f t="shared" si="731"/>
        <v>0.13157894736842107</v>
      </c>
      <c r="U1417" s="54" t="str">
        <f t="shared" si="732"/>
        <v>n/a</v>
      </c>
      <c r="V1417" s="53" t="str">
        <f t="shared" si="733"/>
        <v>GR only</v>
      </c>
      <c r="W1417" s="53">
        <f t="shared" si="734"/>
        <v>-0.26315789473684204</v>
      </c>
      <c r="X1417" s="53" t="str">
        <f t="shared" si="735"/>
        <v>GR only</v>
      </c>
      <c r="Y1417" s="52" t="str">
        <f t="shared" si="736"/>
        <v>HS only</v>
      </c>
      <c r="Z1417" s="51">
        <f t="shared" si="737"/>
        <v>-0.52631578947368418</v>
      </c>
      <c r="AA1417" s="50" t="str">
        <f t="shared" si="738"/>
        <v/>
      </c>
      <c r="AB1417" s="40" t="str">
        <f t="shared" si="739"/>
        <v>SST2</v>
      </c>
      <c r="AC1417" s="49">
        <f t="shared" si="740"/>
        <v>0.09</v>
      </c>
      <c r="AD1417" s="47">
        <f t="shared" si="741"/>
        <v>0.19</v>
      </c>
      <c r="AE1417" s="47">
        <f t="shared" si="742"/>
        <v>0.09</v>
      </c>
      <c r="AF1417" s="48">
        <f t="shared" si="743"/>
        <v>0.09</v>
      </c>
      <c r="AG1417" s="47">
        <f t="shared" si="744"/>
        <v>0.115</v>
      </c>
      <c r="AH1417" s="47">
        <f t="shared" si="745"/>
        <v>0</v>
      </c>
      <c r="AI1417" s="46">
        <f t="shared" si="746"/>
        <v>1</v>
      </c>
      <c r="AJ1417" s="43">
        <f t="shared" si="747"/>
        <v>0.60526315789473684</v>
      </c>
      <c r="AK1417" s="43">
        <f t="shared" si="748"/>
        <v>0</v>
      </c>
      <c r="AL1417" s="45" t="str">
        <f t="shared" si="749"/>
        <v/>
      </c>
      <c r="AM1417" s="43">
        <f t="shared" si="750"/>
        <v>0.18608073189119703</v>
      </c>
      <c r="AN1417" s="42" t="str">
        <f t="shared" si="751"/>
        <v/>
      </c>
      <c r="AO1417" s="40" t="str">
        <f t="shared" si="752"/>
        <v>SST2_YEAST</v>
      </c>
      <c r="AP1417" s="44" t="str">
        <f t="shared" si="753"/>
        <v/>
      </c>
      <c r="AQ1417" s="43">
        <f t="shared" si="754"/>
        <v>0</v>
      </c>
      <c r="AR1417" s="43" t="str">
        <f t="shared" si="755"/>
        <v/>
      </c>
      <c r="AS1417" s="43" t="str">
        <f t="shared" si="756"/>
        <v/>
      </c>
      <c r="AT1417" s="43">
        <f t="shared" si="757"/>
        <v>3.535533905932739E-2</v>
      </c>
      <c r="AU1417" s="42" t="str">
        <f t="shared" si="758"/>
        <v/>
      </c>
    </row>
    <row r="1418" spans="1:47" ht="15" x14ac:dyDescent="0.25">
      <c r="A1418" s="40" t="s">
        <v>4312</v>
      </c>
      <c r="B1418" s="40" t="s">
        <v>4311</v>
      </c>
      <c r="C1418" s="60" t="str">
        <f>IF(ISNUMBER(VLOOKUP(B1418,'[1]WT-GR-A'!I$2:J$693,2,FALSE)),VLOOKUP(B1418,'[1]WT-GR-A'!I$2:J$693,2,FALSE),"")</f>
        <v/>
      </c>
      <c r="D1418" s="58" t="str">
        <f>IF(ISNUMBER(VLOOKUP($B1418,'[1]KO-GR-A'!$I$2:$J$907,2,FALSE)),VLOOKUP($B1418,'[1]KO-GR-A'!$I$2:$J$907,2,FALSE),"")</f>
        <v/>
      </c>
      <c r="E1418" s="58" t="str">
        <f>IF(ISNUMBER(VLOOKUP($B1418,'[1]MT-GR-A'!$I$2:$J$789,2,FALSE)),VLOOKUP($B1418,'[1]MT-GR-A'!$I$2:$J$789,2,FALSE),"")</f>
        <v/>
      </c>
      <c r="F1418" s="58" t="str">
        <f>IF(ISNUMBER(VLOOKUP($B1418,'[1]WT-HS-A'!$I$2:$J$1224,2,FALSE)),VLOOKUP($B1418,'[1]WT-HS-A'!$I$2:$J$1224,2,FALSE),"")</f>
        <v/>
      </c>
      <c r="G1418" s="58" t="str">
        <f>IF(ISNUMBER(VLOOKUP($B1418,'[1]KO-HS-A'!$I$2:$J$1229,2,FALSE)),VLOOKUP($B1418,'[1]KO-HS-A'!$I$2:$J$1229,2,FALSE),"")</f>
        <v/>
      </c>
      <c r="H1418" s="58" t="str">
        <f>IF(ISNUMBER(VLOOKUP($B1418,'[1]MT-HS-A'!$I$2:$J$1362,2,FALSE)),VLOOKUP($B1418,'[1]MT-HS-A'!$I$2:$J$1362,2,FALSE),"")</f>
        <v/>
      </c>
      <c r="I1418" s="59" t="str">
        <f>IF(ISNUMBER(VLOOKUP($B1418,'[1]WT-GR-B'!$I$2:$J$585,2,FALSE)),VLOOKUP($B1418,'[1]WT-GR-B'!$I$2:$J$585,2,FALSE),"")</f>
        <v/>
      </c>
      <c r="J1418" s="58" t="str">
        <f>IF(ISNUMBER(VLOOKUP($B1418,'[1]KO-GR-B'!$I$2:$J$900,2,FALSE)),VLOOKUP($B1418,'[1]KO-GR-B'!$I$2:$J$900,2,FALSE),"")</f>
        <v/>
      </c>
      <c r="K1418" s="58" t="str">
        <f>IF(ISNUMBER(VLOOKUP($B1418,'[1]MT-GR-B'!$I$2:$J$693,2,FALSE)),VLOOKUP($B1418,'[1]MT-GR-B'!$I$2:$J$693,2,FALSE),"")</f>
        <v/>
      </c>
      <c r="L1418" s="58" t="str">
        <f>IF(ISNUMBER(VLOOKUP($B1418,'[1]WT-HS-B'!$I$2:$J$1220,2,FALSE)),VLOOKUP($B1418,'[1]WT-HS-B'!$I$2:$J$1220,2,FALSE),"")</f>
        <v/>
      </c>
      <c r="M1418" s="58" t="str">
        <f>IF(ISNUMBER(VLOOKUP($B1418,'[1]KO-HS-B'!$I$2:$J$1046,2,FALSE)),VLOOKUP($B1418,'[1]KO-HS-B'!$I$2:$J$1046,2,FALSE),"")</f>
        <v/>
      </c>
      <c r="N1418" s="58">
        <f>IF(ISNUMBER(VLOOKUP($B1418,'[1]MT-HS-B'!$I$2:$J$773,2,FALSE)),VLOOKUP($B1418,'[1]MT-HS-B'!$I$2:$J$773,2,FALSE),"")</f>
        <v>0.04</v>
      </c>
      <c r="O1418" s="40" t="str">
        <f t="shared" si="726"/>
        <v>STB6_YEAST</v>
      </c>
      <c r="P1418" s="57" t="str">
        <f t="shared" si="727"/>
        <v/>
      </c>
      <c r="Q1418" s="57" t="str">
        <f t="shared" si="728"/>
        <v/>
      </c>
      <c r="R1418" s="57" t="str">
        <f t="shared" si="729"/>
        <v/>
      </c>
      <c r="S1418" s="56" t="str">
        <f t="shared" si="730"/>
        <v>n/a</v>
      </c>
      <c r="T1418" s="55" t="str">
        <f t="shared" si="731"/>
        <v>n/a</v>
      </c>
      <c r="U1418" s="54" t="str">
        <f t="shared" si="732"/>
        <v>n/a</v>
      </c>
      <c r="V1418" s="53" t="str">
        <f t="shared" si="733"/>
        <v/>
      </c>
      <c r="W1418" s="53" t="str">
        <f t="shared" si="734"/>
        <v/>
      </c>
      <c r="X1418" s="53" t="str">
        <f t="shared" si="735"/>
        <v/>
      </c>
      <c r="Y1418" s="52" t="str">
        <f t="shared" si="736"/>
        <v/>
      </c>
      <c r="Z1418" s="51" t="str">
        <f t="shared" si="737"/>
        <v/>
      </c>
      <c r="AA1418" s="50" t="str">
        <f t="shared" si="738"/>
        <v>HS only</v>
      </c>
      <c r="AB1418" s="40" t="str">
        <f t="shared" si="739"/>
        <v>STB6</v>
      </c>
      <c r="AC1418" s="49">
        <f t="shared" si="740"/>
        <v>0</v>
      </c>
      <c r="AD1418" s="47">
        <f t="shared" si="741"/>
        <v>0</v>
      </c>
      <c r="AE1418" s="47">
        <f t="shared" si="742"/>
        <v>0</v>
      </c>
      <c r="AF1418" s="48">
        <f t="shared" si="743"/>
        <v>0</v>
      </c>
      <c r="AG1418" s="47">
        <f t="shared" si="744"/>
        <v>0</v>
      </c>
      <c r="AH1418" s="47">
        <f t="shared" si="745"/>
        <v>0.04</v>
      </c>
      <c r="AI1418" s="46" t="str">
        <f t="shared" si="746"/>
        <v/>
      </c>
      <c r="AJ1418" s="43" t="str">
        <f t="shared" si="747"/>
        <v/>
      </c>
      <c r="AK1418" s="43" t="str">
        <f t="shared" si="748"/>
        <v>HS Only</v>
      </c>
      <c r="AL1418" s="45" t="str">
        <f t="shared" si="749"/>
        <v/>
      </c>
      <c r="AM1418" s="43" t="str">
        <f t="shared" si="750"/>
        <v/>
      </c>
      <c r="AN1418" s="42" t="str">
        <f t="shared" si="751"/>
        <v/>
      </c>
      <c r="AO1418" s="40" t="str">
        <f t="shared" si="752"/>
        <v>STB6_YEAST</v>
      </c>
      <c r="AP1418" s="44" t="str">
        <f t="shared" si="753"/>
        <v/>
      </c>
      <c r="AQ1418" s="43" t="str">
        <f t="shared" si="754"/>
        <v/>
      </c>
      <c r="AR1418" s="43" t="str">
        <f t="shared" si="755"/>
        <v/>
      </c>
      <c r="AS1418" s="43" t="str">
        <f t="shared" si="756"/>
        <v/>
      </c>
      <c r="AT1418" s="43" t="str">
        <f t="shared" si="757"/>
        <v/>
      </c>
      <c r="AU1418" s="42" t="str">
        <f t="shared" si="758"/>
        <v/>
      </c>
    </row>
    <row r="1419" spans="1:47" ht="15" x14ac:dyDescent="0.25">
      <c r="A1419" s="40" t="s">
        <v>4310</v>
      </c>
      <c r="B1419" s="40" t="s">
        <v>4309</v>
      </c>
      <c r="C1419" s="60">
        <f>IF(ISNUMBER(VLOOKUP(B1419,'[1]WT-GR-A'!I$2:J$693,2,FALSE)),VLOOKUP(B1419,'[1]WT-GR-A'!I$2:J$693,2,FALSE),"")</f>
        <v>0.22</v>
      </c>
      <c r="D1419" s="58">
        <f>IF(ISNUMBER(VLOOKUP($B1419,'[1]KO-GR-A'!$I$2:$J$907,2,FALSE)),VLOOKUP($B1419,'[1]KO-GR-A'!$I$2:$J$907,2,FALSE),"")</f>
        <v>0.22</v>
      </c>
      <c r="E1419" s="58">
        <f>IF(ISNUMBER(VLOOKUP($B1419,'[1]MT-GR-A'!$I$2:$J$789,2,FALSE)),VLOOKUP($B1419,'[1]MT-GR-A'!$I$2:$J$789,2,FALSE),"")</f>
        <v>0.22</v>
      </c>
      <c r="F1419" s="58">
        <f>IF(ISNUMBER(VLOOKUP($B1419,'[1]WT-HS-A'!$I$2:$J$1224,2,FALSE)),VLOOKUP($B1419,'[1]WT-HS-A'!$I$2:$J$1224,2,FALSE),"")</f>
        <v>0.22</v>
      </c>
      <c r="G1419" s="58">
        <f>IF(ISNUMBER(VLOOKUP($B1419,'[1]KO-HS-A'!$I$2:$J$1229,2,FALSE)),VLOOKUP($B1419,'[1]KO-HS-A'!$I$2:$J$1229,2,FALSE),"")</f>
        <v>0.22</v>
      </c>
      <c r="H1419" s="58">
        <f>IF(ISNUMBER(VLOOKUP($B1419,'[1]MT-HS-A'!$I$2:$J$1362,2,FALSE)),VLOOKUP($B1419,'[1]MT-HS-A'!$I$2:$J$1362,2,FALSE),"")</f>
        <v>0.22</v>
      </c>
      <c r="I1419" s="59">
        <f>IF(ISNUMBER(VLOOKUP($B1419,'[1]WT-GR-B'!$I$2:$J$585,2,FALSE)),VLOOKUP($B1419,'[1]WT-GR-B'!$I$2:$J$585,2,FALSE),"")</f>
        <v>0.22</v>
      </c>
      <c r="J1419" s="58">
        <f>IF(ISNUMBER(VLOOKUP($B1419,'[1]KO-GR-B'!$I$2:$J$900,2,FALSE)),VLOOKUP($B1419,'[1]KO-GR-B'!$I$2:$J$900,2,FALSE),"")</f>
        <v>0.36</v>
      </c>
      <c r="K1419" s="58">
        <f>IF(ISNUMBER(VLOOKUP($B1419,'[1]MT-GR-B'!$I$2:$J$693,2,FALSE)),VLOOKUP($B1419,'[1]MT-GR-B'!$I$2:$J$693,2,FALSE),"")</f>
        <v>0.36</v>
      </c>
      <c r="L1419" s="58">
        <f>IF(ISNUMBER(VLOOKUP($B1419,'[1]WT-HS-B'!$I$2:$J$1220,2,FALSE)),VLOOKUP($B1419,'[1]WT-HS-B'!$I$2:$J$1220,2,FALSE),"")</f>
        <v>0.36</v>
      </c>
      <c r="M1419" s="58">
        <f>IF(ISNUMBER(VLOOKUP($B1419,'[1]KO-HS-B'!$I$2:$J$1046,2,FALSE)),VLOOKUP($B1419,'[1]KO-HS-B'!$I$2:$J$1046,2,FALSE),"")</f>
        <v>0.11</v>
      </c>
      <c r="N1419" s="58">
        <f>IF(ISNUMBER(VLOOKUP($B1419,'[1]MT-HS-B'!$I$2:$J$773,2,FALSE)),VLOOKUP($B1419,'[1]MT-HS-B'!$I$2:$J$773,2,FALSE),"")</f>
        <v>0.11</v>
      </c>
      <c r="O1419" s="40" t="str">
        <f t="shared" si="726"/>
        <v>SUR7_YEAST</v>
      </c>
      <c r="P1419" s="57">
        <f t="shared" si="727"/>
        <v>0.31818181818181812</v>
      </c>
      <c r="Q1419" s="57">
        <f t="shared" si="728"/>
        <v>-0.34722222222222221</v>
      </c>
      <c r="R1419" s="57">
        <f t="shared" si="729"/>
        <v>-0.34722222222222221</v>
      </c>
      <c r="S1419" s="56">
        <f t="shared" si="730"/>
        <v>0.31818181818181812</v>
      </c>
      <c r="T1419" s="55">
        <f t="shared" si="731"/>
        <v>0.34722222222222221</v>
      </c>
      <c r="U1419" s="54">
        <f t="shared" si="732"/>
        <v>0.34722222222222221</v>
      </c>
      <c r="V1419" s="53">
        <f t="shared" si="733"/>
        <v>0</v>
      </c>
      <c r="W1419" s="53">
        <f t="shared" si="734"/>
        <v>0</v>
      </c>
      <c r="X1419" s="53">
        <f t="shared" si="735"/>
        <v>0</v>
      </c>
      <c r="Y1419" s="52">
        <f t="shared" si="736"/>
        <v>0.63636363636363624</v>
      </c>
      <c r="Z1419" s="51">
        <f t="shared" si="737"/>
        <v>-0.69444444444444442</v>
      </c>
      <c r="AA1419" s="50">
        <f t="shared" si="738"/>
        <v>-0.69444444444444442</v>
      </c>
      <c r="AB1419" s="40" t="str">
        <f t="shared" si="739"/>
        <v>SUR7</v>
      </c>
      <c r="AC1419" s="49">
        <f t="shared" si="740"/>
        <v>0.22</v>
      </c>
      <c r="AD1419" s="47">
        <f t="shared" si="741"/>
        <v>0.28999999999999998</v>
      </c>
      <c r="AE1419" s="47">
        <f t="shared" si="742"/>
        <v>0.28999999999999998</v>
      </c>
      <c r="AF1419" s="48">
        <f t="shared" si="743"/>
        <v>0.28999999999999998</v>
      </c>
      <c r="AG1419" s="47">
        <f t="shared" si="744"/>
        <v>0.16500000000000001</v>
      </c>
      <c r="AH1419" s="47">
        <f t="shared" si="745"/>
        <v>0.16500000000000001</v>
      </c>
      <c r="AI1419" s="46">
        <f t="shared" si="746"/>
        <v>1.3181818181818181</v>
      </c>
      <c r="AJ1419" s="43">
        <f t="shared" si="747"/>
        <v>0.56896551724137934</v>
      </c>
      <c r="AK1419" s="43">
        <f t="shared" si="748"/>
        <v>0.56896551724137934</v>
      </c>
      <c r="AL1419" s="45">
        <f t="shared" si="749"/>
        <v>0.44997704257325716</v>
      </c>
      <c r="AM1419" s="43">
        <f t="shared" si="750"/>
        <v>0.49104637582399124</v>
      </c>
      <c r="AN1419" s="42">
        <f t="shared" si="751"/>
        <v>0.49104637582399124</v>
      </c>
      <c r="AO1419" s="40" t="str">
        <f t="shared" si="752"/>
        <v>SUR7_YEAST</v>
      </c>
      <c r="AP1419" s="44">
        <f t="shared" si="753"/>
        <v>0</v>
      </c>
      <c r="AQ1419" s="43">
        <f t="shared" si="754"/>
        <v>9.8994949366116664E-2</v>
      </c>
      <c r="AR1419" s="43">
        <f t="shared" si="755"/>
        <v>9.8994949366116664E-2</v>
      </c>
      <c r="AS1419" s="43">
        <f t="shared" si="756"/>
        <v>9.8994949366116664E-2</v>
      </c>
      <c r="AT1419" s="43">
        <f t="shared" si="757"/>
        <v>7.7781745930520188E-2</v>
      </c>
      <c r="AU1419" s="42">
        <f t="shared" si="758"/>
        <v>7.7781745930520188E-2</v>
      </c>
    </row>
    <row r="1420" spans="1:47" ht="15" x14ac:dyDescent="0.25">
      <c r="A1420" s="40" t="s">
        <v>4308</v>
      </c>
      <c r="B1420" s="40" t="s">
        <v>4307</v>
      </c>
      <c r="C1420" s="60" t="str">
        <f>IF(ISNUMBER(VLOOKUP(B1420,'[1]WT-GR-A'!I$2:J$693,2,FALSE)),VLOOKUP(B1420,'[1]WT-GR-A'!I$2:J$693,2,FALSE),"")</f>
        <v/>
      </c>
      <c r="D1420" s="58" t="str">
        <f>IF(ISNUMBER(VLOOKUP($B1420,'[1]KO-GR-A'!$I$2:$J$907,2,FALSE)),VLOOKUP($B1420,'[1]KO-GR-A'!$I$2:$J$907,2,FALSE),"")</f>
        <v/>
      </c>
      <c r="E1420" s="58" t="str">
        <f>IF(ISNUMBER(VLOOKUP($B1420,'[1]MT-GR-A'!$I$2:$J$789,2,FALSE)),VLOOKUP($B1420,'[1]MT-GR-A'!$I$2:$J$789,2,FALSE),"")</f>
        <v/>
      </c>
      <c r="F1420" s="58" t="str">
        <f>IF(ISNUMBER(VLOOKUP($B1420,'[1]WT-HS-A'!$I$2:$J$1224,2,FALSE)),VLOOKUP($B1420,'[1]WT-HS-A'!$I$2:$J$1224,2,FALSE),"")</f>
        <v/>
      </c>
      <c r="G1420" s="58" t="str">
        <f>IF(ISNUMBER(VLOOKUP($B1420,'[1]KO-HS-A'!$I$2:$J$1229,2,FALSE)),VLOOKUP($B1420,'[1]KO-HS-A'!$I$2:$J$1229,2,FALSE),"")</f>
        <v/>
      </c>
      <c r="H1420" s="58">
        <f>IF(ISNUMBER(VLOOKUP($B1420,'[1]MT-HS-A'!$I$2:$J$1362,2,FALSE)),VLOOKUP($B1420,'[1]MT-HS-A'!$I$2:$J$1362,2,FALSE),"")</f>
        <v>0.08</v>
      </c>
      <c r="I1420" s="59" t="str">
        <f>IF(ISNUMBER(VLOOKUP($B1420,'[1]WT-GR-B'!$I$2:$J$585,2,FALSE)),VLOOKUP($B1420,'[1]WT-GR-B'!$I$2:$J$585,2,FALSE),"")</f>
        <v/>
      </c>
      <c r="J1420" s="58" t="str">
        <f>IF(ISNUMBER(VLOOKUP($B1420,'[1]KO-GR-B'!$I$2:$J$900,2,FALSE)),VLOOKUP($B1420,'[1]KO-GR-B'!$I$2:$J$900,2,FALSE),"")</f>
        <v/>
      </c>
      <c r="K1420" s="58" t="str">
        <f>IF(ISNUMBER(VLOOKUP($B1420,'[1]MT-GR-B'!$I$2:$J$693,2,FALSE)),VLOOKUP($B1420,'[1]MT-GR-B'!$I$2:$J$693,2,FALSE),"")</f>
        <v/>
      </c>
      <c r="L1420" s="58" t="str">
        <f>IF(ISNUMBER(VLOOKUP($B1420,'[1]WT-HS-B'!$I$2:$J$1220,2,FALSE)),VLOOKUP($B1420,'[1]WT-HS-B'!$I$2:$J$1220,2,FALSE),"")</f>
        <v/>
      </c>
      <c r="M1420" s="58" t="str">
        <f>IF(ISNUMBER(VLOOKUP($B1420,'[1]KO-HS-B'!$I$2:$J$1046,2,FALSE)),VLOOKUP($B1420,'[1]KO-HS-B'!$I$2:$J$1046,2,FALSE),"")</f>
        <v/>
      </c>
      <c r="N1420" s="58" t="str">
        <f>IF(ISNUMBER(VLOOKUP($B1420,'[1]MT-HS-B'!$I$2:$J$773,2,FALSE)),VLOOKUP($B1420,'[1]MT-HS-B'!$I$2:$J$773,2,FALSE),"")</f>
        <v/>
      </c>
      <c r="O1420" s="40" t="str">
        <f t="shared" si="726"/>
        <v>TEX1_YEAST</v>
      </c>
      <c r="P1420" s="57" t="str">
        <f t="shared" si="727"/>
        <v/>
      </c>
      <c r="Q1420" s="57" t="str">
        <f t="shared" si="728"/>
        <v/>
      </c>
      <c r="R1420" s="57" t="str">
        <f t="shared" si="729"/>
        <v/>
      </c>
      <c r="S1420" s="56" t="str">
        <f t="shared" si="730"/>
        <v>n/a</v>
      </c>
      <c r="T1420" s="55" t="str">
        <f t="shared" si="731"/>
        <v>n/a</v>
      </c>
      <c r="U1420" s="54" t="str">
        <f t="shared" si="732"/>
        <v>n/a</v>
      </c>
      <c r="V1420" s="53" t="str">
        <f t="shared" si="733"/>
        <v/>
      </c>
      <c r="W1420" s="53" t="str">
        <f t="shared" si="734"/>
        <v/>
      </c>
      <c r="X1420" s="53" t="str">
        <f t="shared" si="735"/>
        <v>HS only</v>
      </c>
      <c r="Y1420" s="52" t="str">
        <f t="shared" si="736"/>
        <v/>
      </c>
      <c r="Z1420" s="51" t="str">
        <f t="shared" si="737"/>
        <v/>
      </c>
      <c r="AA1420" s="50" t="str">
        <f t="shared" si="738"/>
        <v/>
      </c>
      <c r="AB1420" s="40" t="str">
        <f t="shared" si="739"/>
        <v>TEX1</v>
      </c>
      <c r="AC1420" s="49">
        <f t="shared" si="740"/>
        <v>0</v>
      </c>
      <c r="AD1420" s="47">
        <f t="shared" si="741"/>
        <v>0</v>
      </c>
      <c r="AE1420" s="47">
        <f t="shared" si="742"/>
        <v>0</v>
      </c>
      <c r="AF1420" s="48">
        <f t="shared" si="743"/>
        <v>0</v>
      </c>
      <c r="AG1420" s="47">
        <f t="shared" si="744"/>
        <v>0</v>
      </c>
      <c r="AH1420" s="47">
        <f t="shared" si="745"/>
        <v>0.08</v>
      </c>
      <c r="AI1420" s="46" t="str">
        <f t="shared" si="746"/>
        <v/>
      </c>
      <c r="AJ1420" s="43" t="str">
        <f t="shared" si="747"/>
        <v/>
      </c>
      <c r="AK1420" s="43" t="str">
        <f t="shared" si="748"/>
        <v>HS Only</v>
      </c>
      <c r="AL1420" s="45" t="str">
        <f t="shared" si="749"/>
        <v/>
      </c>
      <c r="AM1420" s="43" t="str">
        <f t="shared" si="750"/>
        <v/>
      </c>
      <c r="AN1420" s="42" t="str">
        <f t="shared" si="751"/>
        <v/>
      </c>
      <c r="AO1420" s="40" t="str">
        <f t="shared" si="752"/>
        <v>TEX1_YEAST</v>
      </c>
      <c r="AP1420" s="44" t="str">
        <f t="shared" si="753"/>
        <v/>
      </c>
      <c r="AQ1420" s="43" t="str">
        <f t="shared" si="754"/>
        <v/>
      </c>
      <c r="AR1420" s="43" t="str">
        <f t="shared" si="755"/>
        <v/>
      </c>
      <c r="AS1420" s="43" t="str">
        <f t="shared" si="756"/>
        <v/>
      </c>
      <c r="AT1420" s="43" t="str">
        <f t="shared" si="757"/>
        <v/>
      </c>
      <c r="AU1420" s="42" t="str">
        <f t="shared" si="758"/>
        <v/>
      </c>
    </row>
    <row r="1421" spans="1:47" ht="15" x14ac:dyDescent="0.25">
      <c r="A1421" s="40" t="s">
        <v>4306</v>
      </c>
      <c r="B1421" s="40" t="s">
        <v>4305</v>
      </c>
      <c r="C1421" s="60">
        <f>IF(ISNUMBER(VLOOKUP(B1421,'[1]WT-GR-A'!I$2:J$693,2,FALSE)),VLOOKUP(B1421,'[1]WT-GR-A'!I$2:J$693,2,FALSE),"")</f>
        <v>0.33</v>
      </c>
      <c r="D1421" s="58">
        <f>IF(ISNUMBER(VLOOKUP($B1421,'[1]KO-GR-A'!$I$2:$J$907,2,FALSE)),VLOOKUP($B1421,'[1]KO-GR-A'!$I$2:$J$907,2,FALSE),"")</f>
        <v>0.15</v>
      </c>
      <c r="E1421" s="58" t="str">
        <f>IF(ISNUMBER(VLOOKUP($B1421,'[1]MT-GR-A'!$I$2:$J$789,2,FALSE)),VLOOKUP($B1421,'[1]MT-GR-A'!$I$2:$J$789,2,FALSE),"")</f>
        <v/>
      </c>
      <c r="F1421" s="58">
        <f>IF(ISNUMBER(VLOOKUP($B1421,'[1]WT-HS-A'!$I$2:$J$1224,2,FALSE)),VLOOKUP($B1421,'[1]WT-HS-A'!$I$2:$J$1224,2,FALSE),"")</f>
        <v>0.15</v>
      </c>
      <c r="G1421" s="58">
        <f>IF(ISNUMBER(VLOOKUP($B1421,'[1]KO-HS-A'!$I$2:$J$1229,2,FALSE)),VLOOKUP($B1421,'[1]KO-HS-A'!$I$2:$J$1229,2,FALSE),"")</f>
        <v>0.15</v>
      </c>
      <c r="H1421" s="58">
        <f>IF(ISNUMBER(VLOOKUP($B1421,'[1]MT-HS-A'!$I$2:$J$1362,2,FALSE)),VLOOKUP($B1421,'[1]MT-HS-A'!$I$2:$J$1362,2,FALSE),"")</f>
        <v>0.15</v>
      </c>
      <c r="I1421" s="59" t="str">
        <f>IF(ISNUMBER(VLOOKUP($B1421,'[1]WT-GR-B'!$I$2:$J$585,2,FALSE)),VLOOKUP($B1421,'[1]WT-GR-B'!$I$2:$J$585,2,FALSE),"")</f>
        <v/>
      </c>
      <c r="J1421" s="58">
        <f>IF(ISNUMBER(VLOOKUP($B1421,'[1]KO-GR-B'!$I$2:$J$900,2,FALSE)),VLOOKUP($B1421,'[1]KO-GR-B'!$I$2:$J$900,2,FALSE),"")</f>
        <v>0.15</v>
      </c>
      <c r="K1421" s="58" t="str">
        <f>IF(ISNUMBER(VLOOKUP($B1421,'[1]MT-GR-B'!$I$2:$J$693,2,FALSE)),VLOOKUP($B1421,'[1]MT-GR-B'!$I$2:$J$693,2,FALSE),"")</f>
        <v/>
      </c>
      <c r="L1421" s="58">
        <f>IF(ISNUMBER(VLOOKUP($B1421,'[1]WT-HS-B'!$I$2:$J$1220,2,FALSE)),VLOOKUP($B1421,'[1]WT-HS-B'!$I$2:$J$1220,2,FALSE),"")</f>
        <v>0.15</v>
      </c>
      <c r="M1421" s="58" t="str">
        <f>IF(ISNUMBER(VLOOKUP($B1421,'[1]KO-HS-B'!$I$2:$J$1046,2,FALSE)),VLOOKUP($B1421,'[1]KO-HS-B'!$I$2:$J$1046,2,FALSE),"")</f>
        <v/>
      </c>
      <c r="N1421" s="58" t="str">
        <f>IF(ISNUMBER(VLOOKUP($B1421,'[1]MT-HS-B'!$I$2:$J$773,2,FALSE)),VLOOKUP($B1421,'[1]MT-HS-B'!$I$2:$J$773,2,FALSE),"")</f>
        <v/>
      </c>
      <c r="O1421" s="40" t="str">
        <f t="shared" si="726"/>
        <v>THO1_YEAST</v>
      </c>
      <c r="P1421" s="57">
        <f t="shared" si="727"/>
        <v>-0.54545454545454553</v>
      </c>
      <c r="Q1421" s="57">
        <f t="shared" si="728"/>
        <v>0</v>
      </c>
      <c r="R1421" s="57" t="str">
        <f t="shared" si="729"/>
        <v/>
      </c>
      <c r="S1421" s="56" t="str">
        <f t="shared" si="730"/>
        <v>n/a</v>
      </c>
      <c r="T1421" s="55" t="str">
        <f t="shared" si="731"/>
        <v>n/a</v>
      </c>
      <c r="U1421" s="54" t="str">
        <f t="shared" si="732"/>
        <v>n/a</v>
      </c>
      <c r="V1421" s="53">
        <f t="shared" si="733"/>
        <v>-0.54545454545454553</v>
      </c>
      <c r="W1421" s="53">
        <f t="shared" si="734"/>
        <v>0</v>
      </c>
      <c r="X1421" s="53" t="str">
        <f t="shared" si="735"/>
        <v>HS only</v>
      </c>
      <c r="Y1421" s="52" t="str">
        <f t="shared" si="736"/>
        <v>HS only</v>
      </c>
      <c r="Z1421" s="51" t="str">
        <f t="shared" si="737"/>
        <v>GR only</v>
      </c>
      <c r="AA1421" s="50" t="str">
        <f t="shared" si="738"/>
        <v/>
      </c>
      <c r="AB1421" s="40" t="str">
        <f t="shared" si="739"/>
        <v>THO1</v>
      </c>
      <c r="AC1421" s="49">
        <f t="shared" si="740"/>
        <v>0.33</v>
      </c>
      <c r="AD1421" s="47">
        <f t="shared" si="741"/>
        <v>0.15</v>
      </c>
      <c r="AE1421" s="47">
        <f t="shared" si="742"/>
        <v>0</v>
      </c>
      <c r="AF1421" s="48">
        <f t="shared" si="743"/>
        <v>0.15</v>
      </c>
      <c r="AG1421" s="47">
        <f t="shared" si="744"/>
        <v>0.15</v>
      </c>
      <c r="AH1421" s="47">
        <f t="shared" si="745"/>
        <v>0.15</v>
      </c>
      <c r="AI1421" s="46">
        <f t="shared" si="746"/>
        <v>0.45454545454545453</v>
      </c>
      <c r="AJ1421" s="43">
        <f t="shared" si="747"/>
        <v>1</v>
      </c>
      <c r="AK1421" s="43" t="str">
        <f t="shared" si="748"/>
        <v>HS Only</v>
      </c>
      <c r="AL1421" s="45" t="str">
        <f t="shared" si="749"/>
        <v/>
      </c>
      <c r="AM1421" s="43" t="str">
        <f t="shared" si="750"/>
        <v/>
      </c>
      <c r="AN1421" s="42" t="str">
        <f t="shared" si="751"/>
        <v/>
      </c>
      <c r="AO1421" s="40" t="str">
        <f t="shared" si="752"/>
        <v>THO1_YEAST</v>
      </c>
      <c r="AP1421" s="44" t="str">
        <f t="shared" si="753"/>
        <v/>
      </c>
      <c r="AQ1421" s="43">
        <f t="shared" si="754"/>
        <v>0</v>
      </c>
      <c r="AR1421" s="43" t="str">
        <f t="shared" si="755"/>
        <v/>
      </c>
      <c r="AS1421" s="43">
        <f t="shared" si="756"/>
        <v>0</v>
      </c>
      <c r="AT1421" s="43" t="str">
        <f t="shared" si="757"/>
        <v/>
      </c>
      <c r="AU1421" s="42" t="str">
        <f t="shared" si="758"/>
        <v/>
      </c>
    </row>
    <row r="1422" spans="1:47" ht="15" x14ac:dyDescent="0.25">
      <c r="A1422" s="40" t="s">
        <v>4304</v>
      </c>
      <c r="B1422" s="40" t="s">
        <v>4303</v>
      </c>
      <c r="C1422" s="60">
        <f>IF(ISNUMBER(VLOOKUP(B1422,'[1]WT-GR-A'!I$2:J$693,2,FALSE)),VLOOKUP(B1422,'[1]WT-GR-A'!I$2:J$693,2,FALSE),"")</f>
        <v>0.16</v>
      </c>
      <c r="D1422" s="58">
        <f>IF(ISNUMBER(VLOOKUP($B1422,'[1]KO-GR-A'!$I$2:$J$907,2,FALSE)),VLOOKUP($B1422,'[1]KO-GR-A'!$I$2:$J$907,2,FALSE),"")</f>
        <v>0.18</v>
      </c>
      <c r="E1422" s="58">
        <f>IF(ISNUMBER(VLOOKUP($B1422,'[1]MT-GR-A'!$I$2:$J$789,2,FALSE)),VLOOKUP($B1422,'[1]MT-GR-A'!$I$2:$J$789,2,FALSE),"")</f>
        <v>0.3</v>
      </c>
      <c r="F1422" s="58">
        <f>IF(ISNUMBER(VLOOKUP($B1422,'[1]WT-HS-A'!$I$2:$J$1224,2,FALSE)),VLOOKUP($B1422,'[1]WT-HS-A'!$I$2:$J$1224,2,FALSE),"")</f>
        <v>7.0000000000000007E-2</v>
      </c>
      <c r="G1422" s="58">
        <f>IF(ISNUMBER(VLOOKUP($B1422,'[1]KO-HS-A'!$I$2:$J$1229,2,FALSE)),VLOOKUP($B1422,'[1]KO-HS-A'!$I$2:$J$1229,2,FALSE),"")</f>
        <v>7.0000000000000007E-2</v>
      </c>
      <c r="H1422" s="58">
        <f>IF(ISNUMBER(VLOOKUP($B1422,'[1]MT-HS-A'!$I$2:$J$1362,2,FALSE)),VLOOKUP($B1422,'[1]MT-HS-A'!$I$2:$J$1362,2,FALSE),"")</f>
        <v>0.27</v>
      </c>
      <c r="I1422" s="59">
        <f>IF(ISNUMBER(VLOOKUP($B1422,'[1]WT-GR-B'!$I$2:$J$585,2,FALSE)),VLOOKUP($B1422,'[1]WT-GR-B'!$I$2:$J$585,2,FALSE),"")</f>
        <v>0.1</v>
      </c>
      <c r="J1422" s="58">
        <f>IF(ISNUMBER(VLOOKUP($B1422,'[1]KO-GR-B'!$I$2:$J$900,2,FALSE)),VLOOKUP($B1422,'[1]KO-GR-B'!$I$2:$J$900,2,FALSE),"")</f>
        <v>0.1</v>
      </c>
      <c r="K1422" s="58">
        <f>IF(ISNUMBER(VLOOKUP($B1422,'[1]MT-GR-B'!$I$2:$J$693,2,FALSE)),VLOOKUP($B1422,'[1]MT-GR-B'!$I$2:$J$693,2,FALSE),"")</f>
        <v>0.18</v>
      </c>
      <c r="L1422" s="58">
        <f>IF(ISNUMBER(VLOOKUP($B1422,'[1]WT-HS-B'!$I$2:$J$1220,2,FALSE)),VLOOKUP($B1422,'[1]WT-HS-B'!$I$2:$J$1220,2,FALSE),"")</f>
        <v>0.05</v>
      </c>
      <c r="M1422" s="58">
        <f>IF(ISNUMBER(VLOOKUP($B1422,'[1]KO-HS-B'!$I$2:$J$1046,2,FALSE)),VLOOKUP($B1422,'[1]KO-HS-B'!$I$2:$J$1046,2,FALSE),"")</f>
        <v>0.02</v>
      </c>
      <c r="N1422" s="58">
        <f>IF(ISNUMBER(VLOOKUP($B1422,'[1]MT-HS-B'!$I$2:$J$773,2,FALSE)),VLOOKUP($B1422,'[1]MT-HS-B'!$I$2:$J$773,2,FALSE),"")</f>
        <v>0.05</v>
      </c>
      <c r="O1422" s="40" t="str">
        <f t="shared" si="726"/>
        <v>TIF31_YEAST</v>
      </c>
      <c r="P1422" s="57">
        <f t="shared" si="727"/>
        <v>-0.53125</v>
      </c>
      <c r="Q1422" s="57">
        <f t="shared" si="728"/>
        <v>-0.70555555555555549</v>
      </c>
      <c r="R1422" s="57">
        <f t="shared" si="729"/>
        <v>-0.41111111111111109</v>
      </c>
      <c r="S1422" s="56">
        <f t="shared" si="730"/>
        <v>3.125E-2</v>
      </c>
      <c r="T1422" s="55">
        <f t="shared" si="731"/>
        <v>9.4444444444444442E-2</v>
      </c>
      <c r="U1422" s="54">
        <f t="shared" si="732"/>
        <v>0.31111111111111123</v>
      </c>
      <c r="V1422" s="53">
        <f t="shared" si="733"/>
        <v>-0.5625</v>
      </c>
      <c r="W1422" s="53">
        <f t="shared" si="734"/>
        <v>-0.61111111111111105</v>
      </c>
      <c r="X1422" s="53">
        <f t="shared" si="735"/>
        <v>-9.9999999999999908E-2</v>
      </c>
      <c r="Y1422" s="52">
        <f t="shared" si="736"/>
        <v>-0.5</v>
      </c>
      <c r="Z1422" s="51">
        <f t="shared" si="737"/>
        <v>-0.79999999999999993</v>
      </c>
      <c r="AA1422" s="50">
        <f t="shared" si="738"/>
        <v>-0.72222222222222232</v>
      </c>
      <c r="AB1422" s="40" t="str">
        <f t="shared" si="739"/>
        <v>TIF31</v>
      </c>
      <c r="AC1422" s="49">
        <f t="shared" si="740"/>
        <v>0.13</v>
      </c>
      <c r="AD1422" s="47">
        <f t="shared" si="741"/>
        <v>0.14000000000000001</v>
      </c>
      <c r="AE1422" s="47">
        <f t="shared" si="742"/>
        <v>0.24</v>
      </c>
      <c r="AF1422" s="48">
        <f t="shared" si="743"/>
        <v>6.0000000000000005E-2</v>
      </c>
      <c r="AG1422" s="47">
        <f t="shared" si="744"/>
        <v>4.5000000000000005E-2</v>
      </c>
      <c r="AH1422" s="47">
        <f t="shared" si="745"/>
        <v>0.16</v>
      </c>
      <c r="AI1422" s="46">
        <f t="shared" si="746"/>
        <v>0.46153846153846156</v>
      </c>
      <c r="AJ1422" s="43">
        <f t="shared" si="747"/>
        <v>0.32142857142857145</v>
      </c>
      <c r="AK1422" s="43">
        <f t="shared" si="748"/>
        <v>0.66666666666666674</v>
      </c>
      <c r="AL1422" s="45">
        <f t="shared" si="749"/>
        <v>4.4194173824159182E-2</v>
      </c>
      <c r="AM1422" s="43">
        <f t="shared" si="750"/>
        <v>0.13356461422412572</v>
      </c>
      <c r="AN1422" s="42">
        <f t="shared" si="751"/>
        <v>0.4399775527382962</v>
      </c>
      <c r="AO1422" s="40" t="str">
        <f t="shared" si="752"/>
        <v>TIF31_YEAST</v>
      </c>
      <c r="AP1422" s="44">
        <f t="shared" si="753"/>
        <v>4.2426406871192889E-2</v>
      </c>
      <c r="AQ1422" s="43">
        <f t="shared" si="754"/>
        <v>5.6568542494923754E-2</v>
      </c>
      <c r="AR1422" s="43">
        <f t="shared" si="755"/>
        <v>8.4852813742385694E-2</v>
      </c>
      <c r="AS1422" s="43">
        <f t="shared" si="756"/>
        <v>1.4142135623730939E-2</v>
      </c>
      <c r="AT1422" s="43">
        <f t="shared" si="757"/>
        <v>3.5355339059327383E-2</v>
      </c>
      <c r="AU1422" s="42">
        <f t="shared" si="758"/>
        <v>0.15556349186104049</v>
      </c>
    </row>
    <row r="1423" spans="1:47" ht="15" x14ac:dyDescent="0.25">
      <c r="A1423" s="40" t="s">
        <v>4302</v>
      </c>
      <c r="B1423" s="40" t="s">
        <v>4301</v>
      </c>
      <c r="C1423" s="60" t="str">
        <f>IF(ISNUMBER(VLOOKUP(B1423,'[1]WT-GR-A'!I$2:J$693,2,FALSE)),VLOOKUP(B1423,'[1]WT-GR-A'!I$2:J$693,2,FALSE),"")</f>
        <v/>
      </c>
      <c r="D1423" s="58">
        <f>IF(ISNUMBER(VLOOKUP($B1423,'[1]KO-GR-A'!$I$2:$J$907,2,FALSE)),VLOOKUP($B1423,'[1]KO-GR-A'!$I$2:$J$907,2,FALSE),"")</f>
        <v>0.15</v>
      </c>
      <c r="E1423" s="58">
        <f>IF(ISNUMBER(VLOOKUP($B1423,'[1]MT-GR-A'!$I$2:$J$789,2,FALSE)),VLOOKUP($B1423,'[1]MT-GR-A'!$I$2:$J$789,2,FALSE),"")</f>
        <v>0.33</v>
      </c>
      <c r="F1423" s="58" t="str">
        <f>IF(ISNUMBER(VLOOKUP($B1423,'[1]WT-HS-A'!$I$2:$J$1224,2,FALSE)),VLOOKUP($B1423,'[1]WT-HS-A'!$I$2:$J$1224,2,FALSE),"")</f>
        <v/>
      </c>
      <c r="G1423" s="58">
        <f>IF(ISNUMBER(VLOOKUP($B1423,'[1]KO-HS-A'!$I$2:$J$1229,2,FALSE)),VLOOKUP($B1423,'[1]KO-HS-A'!$I$2:$J$1229,2,FALSE),"")</f>
        <v>0.15</v>
      </c>
      <c r="H1423" s="58">
        <f>IF(ISNUMBER(VLOOKUP($B1423,'[1]MT-HS-A'!$I$2:$J$1362,2,FALSE)),VLOOKUP($B1423,'[1]MT-HS-A'!$I$2:$J$1362,2,FALSE),"")</f>
        <v>0.15</v>
      </c>
      <c r="I1423" s="59" t="str">
        <f>IF(ISNUMBER(VLOOKUP($B1423,'[1]WT-GR-B'!$I$2:$J$585,2,FALSE)),VLOOKUP($B1423,'[1]WT-GR-B'!$I$2:$J$585,2,FALSE),"")</f>
        <v/>
      </c>
      <c r="J1423" s="58">
        <f>IF(ISNUMBER(VLOOKUP($B1423,'[1]KO-GR-B'!$I$2:$J$900,2,FALSE)),VLOOKUP($B1423,'[1]KO-GR-B'!$I$2:$J$900,2,FALSE),"")</f>
        <v>0.15</v>
      </c>
      <c r="K1423" s="58" t="str">
        <f>IF(ISNUMBER(VLOOKUP($B1423,'[1]MT-GR-B'!$I$2:$J$693,2,FALSE)),VLOOKUP($B1423,'[1]MT-GR-B'!$I$2:$J$693,2,FALSE),"")</f>
        <v/>
      </c>
      <c r="L1423" s="58">
        <f>IF(ISNUMBER(VLOOKUP($B1423,'[1]WT-HS-B'!$I$2:$J$1220,2,FALSE)),VLOOKUP($B1423,'[1]WT-HS-B'!$I$2:$J$1220,2,FALSE),"")</f>
        <v>0.15</v>
      </c>
      <c r="M1423" s="58" t="str">
        <f>IF(ISNUMBER(VLOOKUP($B1423,'[1]KO-HS-B'!$I$2:$J$1046,2,FALSE)),VLOOKUP($B1423,'[1]KO-HS-B'!$I$2:$J$1046,2,FALSE),"")</f>
        <v/>
      </c>
      <c r="N1423" s="58" t="str">
        <f>IF(ISNUMBER(VLOOKUP($B1423,'[1]MT-HS-B'!$I$2:$J$773,2,FALSE)),VLOOKUP($B1423,'[1]MT-HS-B'!$I$2:$J$773,2,FALSE),"")</f>
        <v/>
      </c>
      <c r="O1423" s="40" t="str">
        <f t="shared" si="726"/>
        <v>TMA23_YEAST</v>
      </c>
      <c r="P1423" s="57" t="str">
        <f t="shared" si="727"/>
        <v/>
      </c>
      <c r="Q1423" s="57">
        <f t="shared" si="728"/>
        <v>0</v>
      </c>
      <c r="R1423" s="57">
        <f t="shared" si="729"/>
        <v>-0.54545454545454553</v>
      </c>
      <c r="S1423" s="56" t="str">
        <f t="shared" si="730"/>
        <v>n/a</v>
      </c>
      <c r="T1423" s="55" t="str">
        <f t="shared" si="731"/>
        <v>n/a</v>
      </c>
      <c r="U1423" s="54" t="str">
        <f t="shared" si="732"/>
        <v>n/a</v>
      </c>
      <c r="V1423" s="53" t="str">
        <f t="shared" si="733"/>
        <v/>
      </c>
      <c r="W1423" s="53">
        <f t="shared" si="734"/>
        <v>0</v>
      </c>
      <c r="X1423" s="53">
        <f t="shared" si="735"/>
        <v>-0.54545454545454553</v>
      </c>
      <c r="Y1423" s="52" t="str">
        <f t="shared" si="736"/>
        <v>HS only</v>
      </c>
      <c r="Z1423" s="51" t="str">
        <f t="shared" si="737"/>
        <v>GR only</v>
      </c>
      <c r="AA1423" s="50" t="str">
        <f t="shared" si="738"/>
        <v/>
      </c>
      <c r="AB1423" s="40" t="str">
        <f t="shared" si="739"/>
        <v>TMA23</v>
      </c>
      <c r="AC1423" s="49">
        <f t="shared" si="740"/>
        <v>0</v>
      </c>
      <c r="AD1423" s="47">
        <f t="shared" si="741"/>
        <v>0.15</v>
      </c>
      <c r="AE1423" s="47">
        <f t="shared" si="742"/>
        <v>0.33</v>
      </c>
      <c r="AF1423" s="48">
        <f t="shared" si="743"/>
        <v>0.15</v>
      </c>
      <c r="AG1423" s="47">
        <f t="shared" si="744"/>
        <v>0.15</v>
      </c>
      <c r="AH1423" s="47">
        <f t="shared" si="745"/>
        <v>0.15</v>
      </c>
      <c r="AI1423" s="46" t="str">
        <f t="shared" si="746"/>
        <v>HS Only</v>
      </c>
      <c r="AJ1423" s="43">
        <f t="shared" si="747"/>
        <v>1</v>
      </c>
      <c r="AK1423" s="43">
        <f t="shared" si="748"/>
        <v>0.45454545454545453</v>
      </c>
      <c r="AL1423" s="45" t="str">
        <f t="shared" si="749"/>
        <v/>
      </c>
      <c r="AM1423" s="43" t="str">
        <f t="shared" si="750"/>
        <v/>
      </c>
      <c r="AN1423" s="42" t="str">
        <f t="shared" si="751"/>
        <v/>
      </c>
      <c r="AO1423" s="40" t="str">
        <f t="shared" si="752"/>
        <v>TMA23_YEAST</v>
      </c>
      <c r="AP1423" s="44" t="str">
        <f t="shared" si="753"/>
        <v/>
      </c>
      <c r="AQ1423" s="43">
        <f t="shared" si="754"/>
        <v>0</v>
      </c>
      <c r="AR1423" s="43" t="str">
        <f t="shared" si="755"/>
        <v/>
      </c>
      <c r="AS1423" s="43" t="str">
        <f t="shared" si="756"/>
        <v/>
      </c>
      <c r="AT1423" s="43" t="str">
        <f t="shared" si="757"/>
        <v/>
      </c>
      <c r="AU1423" s="42" t="str">
        <f t="shared" si="758"/>
        <v/>
      </c>
    </row>
    <row r="1424" spans="1:47" ht="15" x14ac:dyDescent="0.25">
      <c r="A1424" s="40" t="s">
        <v>4300</v>
      </c>
      <c r="B1424" s="40" t="s">
        <v>4299</v>
      </c>
      <c r="C1424" s="60" t="str">
        <f>IF(ISNUMBER(VLOOKUP(B1424,'[1]WT-GR-A'!I$2:J$693,2,FALSE)),VLOOKUP(B1424,'[1]WT-GR-A'!I$2:J$693,2,FALSE),"")</f>
        <v/>
      </c>
      <c r="D1424" s="58" t="str">
        <f>IF(ISNUMBER(VLOOKUP($B1424,'[1]KO-GR-A'!$I$2:$J$907,2,FALSE)),VLOOKUP($B1424,'[1]KO-GR-A'!$I$2:$J$907,2,FALSE),"")</f>
        <v/>
      </c>
      <c r="E1424" s="58" t="str">
        <f>IF(ISNUMBER(VLOOKUP($B1424,'[1]MT-GR-A'!$I$2:$J$789,2,FALSE)),VLOOKUP($B1424,'[1]MT-GR-A'!$I$2:$J$789,2,FALSE),"")</f>
        <v/>
      </c>
      <c r="F1424" s="58" t="str">
        <f>IF(ISNUMBER(VLOOKUP($B1424,'[1]WT-HS-A'!$I$2:$J$1224,2,FALSE)),VLOOKUP($B1424,'[1]WT-HS-A'!$I$2:$J$1224,2,FALSE),"")</f>
        <v/>
      </c>
      <c r="G1424" s="58" t="str">
        <f>IF(ISNUMBER(VLOOKUP($B1424,'[1]KO-HS-A'!$I$2:$J$1229,2,FALSE)),VLOOKUP($B1424,'[1]KO-HS-A'!$I$2:$J$1229,2,FALSE),"")</f>
        <v/>
      </c>
      <c r="H1424" s="58">
        <f>IF(ISNUMBER(VLOOKUP($B1424,'[1]MT-HS-A'!$I$2:$J$1362,2,FALSE)),VLOOKUP($B1424,'[1]MT-HS-A'!$I$2:$J$1362,2,FALSE),"")</f>
        <v>0.14000000000000001</v>
      </c>
      <c r="I1424" s="59" t="str">
        <f>IF(ISNUMBER(VLOOKUP($B1424,'[1]WT-GR-B'!$I$2:$J$585,2,FALSE)),VLOOKUP($B1424,'[1]WT-GR-B'!$I$2:$J$585,2,FALSE),"")</f>
        <v/>
      </c>
      <c r="J1424" s="58" t="str">
        <f>IF(ISNUMBER(VLOOKUP($B1424,'[1]KO-GR-B'!$I$2:$J$900,2,FALSE)),VLOOKUP($B1424,'[1]KO-GR-B'!$I$2:$J$900,2,FALSE),"")</f>
        <v/>
      </c>
      <c r="K1424" s="58" t="str">
        <f>IF(ISNUMBER(VLOOKUP($B1424,'[1]MT-GR-B'!$I$2:$J$693,2,FALSE)),VLOOKUP($B1424,'[1]MT-GR-B'!$I$2:$J$693,2,FALSE),"")</f>
        <v/>
      </c>
      <c r="L1424" s="58" t="str">
        <f>IF(ISNUMBER(VLOOKUP($B1424,'[1]WT-HS-B'!$I$2:$J$1220,2,FALSE)),VLOOKUP($B1424,'[1]WT-HS-B'!$I$2:$J$1220,2,FALSE),"")</f>
        <v/>
      </c>
      <c r="M1424" s="58">
        <f>IF(ISNUMBER(VLOOKUP($B1424,'[1]KO-HS-B'!$I$2:$J$1046,2,FALSE)),VLOOKUP($B1424,'[1]KO-HS-B'!$I$2:$J$1046,2,FALSE),"")</f>
        <v>0.14000000000000001</v>
      </c>
      <c r="N1424" s="58" t="str">
        <f>IF(ISNUMBER(VLOOKUP($B1424,'[1]MT-HS-B'!$I$2:$J$773,2,FALSE)),VLOOKUP($B1424,'[1]MT-HS-B'!$I$2:$J$773,2,FALSE),"")</f>
        <v/>
      </c>
      <c r="O1424" s="40" t="str">
        <f t="shared" si="726"/>
        <v>GOS1_YEAST</v>
      </c>
      <c r="P1424" s="57" t="str">
        <f t="shared" si="727"/>
        <v/>
      </c>
      <c r="Q1424" s="57" t="str">
        <f t="shared" si="728"/>
        <v/>
      </c>
      <c r="R1424" s="57" t="str">
        <f t="shared" si="729"/>
        <v/>
      </c>
      <c r="S1424" s="56" t="str">
        <f t="shared" si="730"/>
        <v>n/a</v>
      </c>
      <c r="T1424" s="55" t="str">
        <f t="shared" si="731"/>
        <v>n/a</v>
      </c>
      <c r="U1424" s="54" t="str">
        <f t="shared" si="732"/>
        <v>n/a</v>
      </c>
      <c r="V1424" s="53" t="str">
        <f t="shared" si="733"/>
        <v/>
      </c>
      <c r="W1424" s="53" t="str">
        <f t="shared" si="734"/>
        <v/>
      </c>
      <c r="X1424" s="53" t="str">
        <f t="shared" si="735"/>
        <v>HS only</v>
      </c>
      <c r="Y1424" s="52" t="str">
        <f t="shared" si="736"/>
        <v/>
      </c>
      <c r="Z1424" s="51" t="str">
        <f t="shared" si="737"/>
        <v>HS only</v>
      </c>
      <c r="AA1424" s="50" t="str">
        <f t="shared" si="738"/>
        <v/>
      </c>
      <c r="AB1424" s="40" t="str">
        <f t="shared" si="739"/>
        <v>GOS1</v>
      </c>
      <c r="AC1424" s="49">
        <f t="shared" si="740"/>
        <v>0</v>
      </c>
      <c r="AD1424" s="47">
        <f t="shared" si="741"/>
        <v>0</v>
      </c>
      <c r="AE1424" s="47">
        <f t="shared" si="742"/>
        <v>0</v>
      </c>
      <c r="AF1424" s="48">
        <f t="shared" si="743"/>
        <v>0</v>
      </c>
      <c r="AG1424" s="47">
        <f t="shared" si="744"/>
        <v>0.14000000000000001</v>
      </c>
      <c r="AH1424" s="47">
        <f t="shared" si="745"/>
        <v>0.14000000000000001</v>
      </c>
      <c r="AI1424" s="46" t="str">
        <f t="shared" si="746"/>
        <v/>
      </c>
      <c r="AJ1424" s="43" t="str">
        <f t="shared" si="747"/>
        <v>HS Only</v>
      </c>
      <c r="AK1424" s="43" t="str">
        <f t="shared" si="748"/>
        <v>HS Only</v>
      </c>
      <c r="AL1424" s="45" t="str">
        <f t="shared" si="749"/>
        <v/>
      </c>
      <c r="AM1424" s="43" t="str">
        <f t="shared" si="750"/>
        <v/>
      </c>
      <c r="AN1424" s="42" t="str">
        <f t="shared" si="751"/>
        <v/>
      </c>
      <c r="AO1424" s="40" t="str">
        <f t="shared" si="752"/>
        <v>GOS1_YEAST</v>
      </c>
      <c r="AP1424" s="44" t="str">
        <f t="shared" si="753"/>
        <v/>
      </c>
      <c r="AQ1424" s="43" t="str">
        <f t="shared" si="754"/>
        <v/>
      </c>
      <c r="AR1424" s="43" t="str">
        <f t="shared" si="755"/>
        <v/>
      </c>
      <c r="AS1424" s="43" t="str">
        <f t="shared" si="756"/>
        <v/>
      </c>
      <c r="AT1424" s="43" t="str">
        <f t="shared" si="757"/>
        <v/>
      </c>
      <c r="AU1424" s="42" t="str">
        <f t="shared" si="758"/>
        <v/>
      </c>
    </row>
    <row r="1425" spans="1:47" ht="15" x14ac:dyDescent="0.25">
      <c r="A1425" s="40" t="s">
        <v>4298</v>
      </c>
      <c r="B1425" s="40" t="s">
        <v>4297</v>
      </c>
      <c r="C1425" s="60">
        <f>IF(ISNUMBER(VLOOKUP(B1425,'[1]WT-GR-A'!I$2:J$693,2,FALSE)),VLOOKUP(B1425,'[1]WT-GR-A'!I$2:J$693,2,FALSE),"")</f>
        <v>0.04</v>
      </c>
      <c r="D1425" s="58">
        <f>IF(ISNUMBER(VLOOKUP($B1425,'[1]KO-GR-A'!$I$2:$J$907,2,FALSE)),VLOOKUP($B1425,'[1]KO-GR-A'!$I$2:$J$907,2,FALSE),"")</f>
        <v>0.18</v>
      </c>
      <c r="E1425" s="58" t="str">
        <f>IF(ISNUMBER(VLOOKUP($B1425,'[1]MT-GR-A'!$I$2:$J$789,2,FALSE)),VLOOKUP($B1425,'[1]MT-GR-A'!$I$2:$J$789,2,FALSE),"")</f>
        <v/>
      </c>
      <c r="F1425" s="58">
        <f>IF(ISNUMBER(VLOOKUP($B1425,'[1]WT-HS-A'!$I$2:$J$1224,2,FALSE)),VLOOKUP($B1425,'[1]WT-HS-A'!$I$2:$J$1224,2,FALSE),"")</f>
        <v>0.13</v>
      </c>
      <c r="G1425" s="58">
        <f>IF(ISNUMBER(VLOOKUP($B1425,'[1]KO-HS-A'!$I$2:$J$1229,2,FALSE)),VLOOKUP($B1425,'[1]KO-HS-A'!$I$2:$J$1229,2,FALSE),"")</f>
        <v>0.13</v>
      </c>
      <c r="H1425" s="58">
        <f>IF(ISNUMBER(VLOOKUP($B1425,'[1]MT-HS-A'!$I$2:$J$1362,2,FALSE)),VLOOKUP($B1425,'[1]MT-HS-A'!$I$2:$J$1362,2,FALSE),"")</f>
        <v>0.28000000000000003</v>
      </c>
      <c r="I1425" s="59">
        <f>IF(ISNUMBER(VLOOKUP($B1425,'[1]WT-GR-B'!$I$2:$J$585,2,FALSE)),VLOOKUP($B1425,'[1]WT-GR-B'!$I$2:$J$585,2,FALSE),"")</f>
        <v>0.04</v>
      </c>
      <c r="J1425" s="58">
        <f>IF(ISNUMBER(VLOOKUP($B1425,'[1]KO-GR-B'!$I$2:$J$900,2,FALSE)),VLOOKUP($B1425,'[1]KO-GR-B'!$I$2:$J$900,2,FALSE),"")</f>
        <v>0.23</v>
      </c>
      <c r="K1425" s="58">
        <f>IF(ISNUMBER(VLOOKUP($B1425,'[1]MT-GR-B'!$I$2:$J$693,2,FALSE)),VLOOKUP($B1425,'[1]MT-GR-B'!$I$2:$J$693,2,FALSE),"")</f>
        <v>0.09</v>
      </c>
      <c r="L1425" s="58">
        <f>IF(ISNUMBER(VLOOKUP($B1425,'[1]WT-HS-B'!$I$2:$J$1220,2,FALSE)),VLOOKUP($B1425,'[1]WT-HS-B'!$I$2:$J$1220,2,FALSE),"")</f>
        <v>0.23</v>
      </c>
      <c r="M1425" s="58">
        <f>IF(ISNUMBER(VLOOKUP($B1425,'[1]KO-HS-B'!$I$2:$J$1046,2,FALSE)),VLOOKUP($B1425,'[1]KO-HS-B'!$I$2:$J$1046,2,FALSE),"")</f>
        <v>0.04</v>
      </c>
      <c r="N1425" s="58">
        <f>IF(ISNUMBER(VLOOKUP($B1425,'[1]MT-HS-B'!$I$2:$J$773,2,FALSE)),VLOOKUP($B1425,'[1]MT-HS-B'!$I$2:$J$773,2,FALSE),"")</f>
        <v>0.04</v>
      </c>
      <c r="O1425" s="40" t="str">
        <f t="shared" si="726"/>
        <v>SEC1_YEAST</v>
      </c>
      <c r="P1425" s="57">
        <f t="shared" si="727"/>
        <v>3.5</v>
      </c>
      <c r="Q1425" s="57">
        <f t="shared" si="728"/>
        <v>-0.55193236714975846</v>
      </c>
      <c r="R1425" s="57">
        <f t="shared" si="729"/>
        <v>-0.55555555555555558</v>
      </c>
      <c r="S1425" s="56">
        <f t="shared" si="730"/>
        <v>1.25</v>
      </c>
      <c r="T1425" s="55">
        <f t="shared" si="731"/>
        <v>0.27415458937198067</v>
      </c>
      <c r="U1425" s="54" t="str">
        <f t="shared" si="732"/>
        <v>n/a</v>
      </c>
      <c r="V1425" s="53">
        <f t="shared" si="733"/>
        <v>2.25</v>
      </c>
      <c r="W1425" s="53">
        <f t="shared" si="734"/>
        <v>-0.27777777777777773</v>
      </c>
      <c r="X1425" s="53" t="str">
        <f t="shared" si="735"/>
        <v>HS only</v>
      </c>
      <c r="Y1425" s="52">
        <f t="shared" si="736"/>
        <v>4.75</v>
      </c>
      <c r="Z1425" s="51">
        <f t="shared" si="737"/>
        <v>-0.82608695652173914</v>
      </c>
      <c r="AA1425" s="50">
        <f t="shared" si="738"/>
        <v>-0.55555555555555558</v>
      </c>
      <c r="AB1425" s="40" t="str">
        <f t="shared" si="739"/>
        <v>SEC1</v>
      </c>
      <c r="AC1425" s="49">
        <f t="shared" si="740"/>
        <v>0.04</v>
      </c>
      <c r="AD1425" s="47">
        <f t="shared" si="741"/>
        <v>0.20500000000000002</v>
      </c>
      <c r="AE1425" s="47">
        <f t="shared" si="742"/>
        <v>0.09</v>
      </c>
      <c r="AF1425" s="48">
        <f t="shared" si="743"/>
        <v>0.18</v>
      </c>
      <c r="AG1425" s="47">
        <f t="shared" si="744"/>
        <v>8.5000000000000006E-2</v>
      </c>
      <c r="AH1425" s="47">
        <f t="shared" si="745"/>
        <v>0.16</v>
      </c>
      <c r="AI1425" s="46">
        <f t="shared" si="746"/>
        <v>4.5</v>
      </c>
      <c r="AJ1425" s="43">
        <f t="shared" si="747"/>
        <v>0.41463414634146339</v>
      </c>
      <c r="AK1425" s="43">
        <f t="shared" si="748"/>
        <v>1.7777777777777779</v>
      </c>
      <c r="AL1425" s="45">
        <f t="shared" si="749"/>
        <v>1.7677669529663689</v>
      </c>
      <c r="AM1425" s="43">
        <f t="shared" si="750"/>
        <v>0.38771313847668182</v>
      </c>
      <c r="AN1425" s="42" t="str">
        <f t="shared" si="751"/>
        <v/>
      </c>
      <c r="AO1425" s="40" t="str">
        <f t="shared" si="752"/>
        <v>SEC1_YEAST</v>
      </c>
      <c r="AP1425" s="44">
        <f t="shared" si="753"/>
        <v>0</v>
      </c>
      <c r="AQ1425" s="43">
        <f t="shared" si="754"/>
        <v>3.5355339059327195E-2</v>
      </c>
      <c r="AR1425" s="43" t="str">
        <f t="shared" si="755"/>
        <v/>
      </c>
      <c r="AS1425" s="43">
        <f t="shared" si="756"/>
        <v>7.0710678118654779E-2</v>
      </c>
      <c r="AT1425" s="43">
        <f t="shared" si="757"/>
        <v>6.3639610306789274E-2</v>
      </c>
      <c r="AU1425" s="42">
        <f t="shared" si="758"/>
        <v>0.16970562748477144</v>
      </c>
    </row>
    <row r="1426" spans="1:47" ht="15" x14ac:dyDescent="0.25">
      <c r="A1426" s="40" t="s">
        <v>4296</v>
      </c>
      <c r="B1426" s="40" t="s">
        <v>4295</v>
      </c>
      <c r="C1426" s="60">
        <f>IF(ISNUMBER(VLOOKUP(B1426,'[1]WT-GR-A'!I$2:J$693,2,FALSE)),VLOOKUP(B1426,'[1]WT-GR-A'!I$2:J$693,2,FALSE),"")</f>
        <v>0.68</v>
      </c>
      <c r="D1426" s="58">
        <f>IF(ISNUMBER(VLOOKUP($B1426,'[1]KO-GR-A'!$I$2:$J$907,2,FALSE)),VLOOKUP($B1426,'[1]KO-GR-A'!$I$2:$J$907,2,FALSE),"")</f>
        <v>0.23</v>
      </c>
      <c r="E1426" s="58">
        <f>IF(ISNUMBER(VLOOKUP($B1426,'[1]MT-GR-A'!$I$2:$J$789,2,FALSE)),VLOOKUP($B1426,'[1]MT-GR-A'!$I$2:$J$789,2,FALSE),"")</f>
        <v>0.68</v>
      </c>
      <c r="F1426" s="58">
        <f>IF(ISNUMBER(VLOOKUP($B1426,'[1]WT-HS-A'!$I$2:$J$1224,2,FALSE)),VLOOKUP($B1426,'[1]WT-HS-A'!$I$2:$J$1224,2,FALSE),"")</f>
        <v>0.36</v>
      </c>
      <c r="G1426" s="58">
        <f>IF(ISNUMBER(VLOOKUP($B1426,'[1]KO-HS-A'!$I$2:$J$1229,2,FALSE)),VLOOKUP($B1426,'[1]KO-HS-A'!$I$2:$J$1229,2,FALSE),"")</f>
        <v>0.86</v>
      </c>
      <c r="H1426" s="58">
        <f>IF(ISNUMBER(VLOOKUP($B1426,'[1]MT-HS-A'!$I$2:$J$1362,2,FALSE)),VLOOKUP($B1426,'[1]MT-HS-A'!$I$2:$J$1362,2,FALSE),"")</f>
        <v>0.86</v>
      </c>
      <c r="I1426" s="59">
        <f>IF(ISNUMBER(VLOOKUP($B1426,'[1]WT-GR-B'!$I$2:$J$585,2,FALSE)),VLOOKUP($B1426,'[1]WT-GR-B'!$I$2:$J$585,2,FALSE),"")</f>
        <v>0.36</v>
      </c>
      <c r="J1426" s="58">
        <f>IF(ISNUMBER(VLOOKUP($B1426,'[1]KO-GR-B'!$I$2:$J$900,2,FALSE)),VLOOKUP($B1426,'[1]KO-GR-B'!$I$2:$J$900,2,FALSE),"")</f>
        <v>0.23</v>
      </c>
      <c r="K1426" s="58">
        <f>IF(ISNUMBER(VLOOKUP($B1426,'[1]MT-GR-B'!$I$2:$J$693,2,FALSE)),VLOOKUP($B1426,'[1]MT-GR-B'!$I$2:$J$693,2,FALSE),"")</f>
        <v>0.11</v>
      </c>
      <c r="L1426" s="58">
        <f>IF(ISNUMBER(VLOOKUP($B1426,'[1]WT-HS-B'!$I$2:$J$1220,2,FALSE)),VLOOKUP($B1426,'[1]WT-HS-B'!$I$2:$J$1220,2,FALSE),"")</f>
        <v>0.51</v>
      </c>
      <c r="M1426" s="58">
        <f>IF(ISNUMBER(VLOOKUP($B1426,'[1]KO-HS-B'!$I$2:$J$1046,2,FALSE)),VLOOKUP($B1426,'[1]KO-HS-B'!$I$2:$J$1046,2,FALSE),"")</f>
        <v>0.51</v>
      </c>
      <c r="N1426" s="58">
        <f>IF(ISNUMBER(VLOOKUP($B1426,'[1]MT-HS-B'!$I$2:$J$773,2,FALSE)),VLOOKUP($B1426,'[1]MT-HS-B'!$I$2:$J$773,2,FALSE),"")</f>
        <v>0.36</v>
      </c>
      <c r="O1426" s="40" t="str">
        <f t="shared" si="726"/>
        <v>SEC13_YEAST</v>
      </c>
      <c r="P1426" s="57">
        <f t="shared" si="727"/>
        <v>-2.6960784313725478E-2</v>
      </c>
      <c r="Q1426" s="57">
        <f t="shared" si="728"/>
        <v>1.9782608695652173</v>
      </c>
      <c r="R1426" s="57">
        <f t="shared" si="729"/>
        <v>1.268716577540107</v>
      </c>
      <c r="S1426" s="56">
        <f t="shared" si="730"/>
        <v>0.44362745098039225</v>
      </c>
      <c r="T1426" s="55">
        <f t="shared" si="731"/>
        <v>0.76086956521739113</v>
      </c>
      <c r="U1426" s="54">
        <f t="shared" si="732"/>
        <v>1.0040106951871659</v>
      </c>
      <c r="V1426" s="53">
        <f t="shared" si="733"/>
        <v>-0.4705882352941177</v>
      </c>
      <c r="W1426" s="53">
        <f t="shared" si="734"/>
        <v>2.7391304347826084</v>
      </c>
      <c r="X1426" s="53">
        <f t="shared" si="735"/>
        <v>0.26470588235294107</v>
      </c>
      <c r="Y1426" s="52">
        <f t="shared" si="736"/>
        <v>0.41666666666666674</v>
      </c>
      <c r="Z1426" s="51">
        <f t="shared" si="737"/>
        <v>1.2173913043478262</v>
      </c>
      <c r="AA1426" s="50">
        <f t="shared" si="738"/>
        <v>2.2727272727272729</v>
      </c>
      <c r="AB1426" s="40" t="str">
        <f t="shared" si="739"/>
        <v>SEC13</v>
      </c>
      <c r="AC1426" s="49">
        <f t="shared" si="740"/>
        <v>0.52</v>
      </c>
      <c r="AD1426" s="47">
        <f t="shared" si="741"/>
        <v>0.23</v>
      </c>
      <c r="AE1426" s="47">
        <f t="shared" si="742"/>
        <v>0.39500000000000002</v>
      </c>
      <c r="AF1426" s="48">
        <f t="shared" si="743"/>
        <v>0.435</v>
      </c>
      <c r="AG1426" s="47">
        <f t="shared" si="744"/>
        <v>0.68500000000000005</v>
      </c>
      <c r="AH1426" s="47">
        <f t="shared" si="745"/>
        <v>0.61</v>
      </c>
      <c r="AI1426" s="46">
        <f t="shared" si="746"/>
        <v>0.83653846153846145</v>
      </c>
      <c r="AJ1426" s="43">
        <f t="shared" si="747"/>
        <v>2.9782608695652173</v>
      </c>
      <c r="AK1426" s="43">
        <f t="shared" si="748"/>
        <v>1.5443037974683542</v>
      </c>
      <c r="AL1426" s="45">
        <f t="shared" si="749"/>
        <v>0.62738395781747625</v>
      </c>
      <c r="AM1426" s="43">
        <f t="shared" si="750"/>
        <v>1.0760320583273542</v>
      </c>
      <c r="AN1426" s="42">
        <f t="shared" si="751"/>
        <v>1.4198855419013288</v>
      </c>
      <c r="AO1426" s="40" t="str">
        <f t="shared" si="752"/>
        <v>SEC13_YEAST</v>
      </c>
      <c r="AP1426" s="44">
        <f t="shared" si="753"/>
        <v>0.22627416997969527</v>
      </c>
      <c r="AQ1426" s="43">
        <f t="shared" si="754"/>
        <v>0</v>
      </c>
      <c r="AR1426" s="43">
        <f t="shared" si="755"/>
        <v>0.40305086527633216</v>
      </c>
      <c r="AS1426" s="43">
        <f t="shared" si="756"/>
        <v>0.10606601717798204</v>
      </c>
      <c r="AT1426" s="43">
        <f t="shared" si="757"/>
        <v>0.24748737341529123</v>
      </c>
      <c r="AU1426" s="42">
        <f t="shared" si="758"/>
        <v>0.35355339059327379</v>
      </c>
    </row>
    <row r="1427" spans="1:47" ht="15" x14ac:dyDescent="0.25">
      <c r="A1427" s="40" t="s">
        <v>4294</v>
      </c>
      <c r="B1427" s="40" t="s">
        <v>4293</v>
      </c>
      <c r="C1427" s="60">
        <f>IF(ISNUMBER(VLOOKUP(B1427,'[1]WT-GR-A'!I$2:J$693,2,FALSE)),VLOOKUP(B1427,'[1]WT-GR-A'!I$2:J$693,2,FALSE),"")</f>
        <v>0.13</v>
      </c>
      <c r="D1427" s="58">
        <f>IF(ISNUMBER(VLOOKUP($B1427,'[1]KO-GR-A'!$I$2:$J$907,2,FALSE)),VLOOKUP($B1427,'[1]KO-GR-A'!$I$2:$J$907,2,FALSE),"")</f>
        <v>0.23</v>
      </c>
      <c r="E1427" s="58">
        <f>IF(ISNUMBER(VLOOKUP($B1427,'[1]MT-GR-A'!$I$2:$J$789,2,FALSE)),VLOOKUP($B1427,'[1]MT-GR-A'!$I$2:$J$789,2,FALSE),"")</f>
        <v>0.28000000000000003</v>
      </c>
      <c r="F1427" s="58">
        <f>IF(ISNUMBER(VLOOKUP($B1427,'[1]WT-HS-A'!$I$2:$J$1224,2,FALSE)),VLOOKUP($B1427,'[1]WT-HS-A'!$I$2:$J$1224,2,FALSE),"")</f>
        <v>0.39</v>
      </c>
      <c r="G1427" s="58">
        <f>IF(ISNUMBER(VLOOKUP($B1427,'[1]KO-HS-A'!$I$2:$J$1229,2,FALSE)),VLOOKUP($B1427,'[1]KO-HS-A'!$I$2:$J$1229,2,FALSE),"")</f>
        <v>0.63</v>
      </c>
      <c r="H1427" s="58">
        <f>IF(ISNUMBER(VLOOKUP($B1427,'[1]MT-HS-A'!$I$2:$J$1362,2,FALSE)),VLOOKUP($B1427,'[1]MT-HS-A'!$I$2:$J$1362,2,FALSE),"")</f>
        <v>0.5</v>
      </c>
      <c r="I1427" s="59">
        <f>IF(ISNUMBER(VLOOKUP($B1427,'[1]WT-GR-B'!$I$2:$J$585,2,FALSE)),VLOOKUP($B1427,'[1]WT-GR-B'!$I$2:$J$585,2,FALSE),"")</f>
        <v>0.39</v>
      </c>
      <c r="J1427" s="58">
        <f>IF(ISNUMBER(VLOOKUP($B1427,'[1]KO-GR-B'!$I$2:$J$900,2,FALSE)),VLOOKUP($B1427,'[1]KO-GR-B'!$I$2:$J$900,2,FALSE),"")</f>
        <v>0.33</v>
      </c>
      <c r="K1427" s="58">
        <f>IF(ISNUMBER(VLOOKUP($B1427,'[1]MT-GR-B'!$I$2:$J$693,2,FALSE)),VLOOKUP($B1427,'[1]MT-GR-B'!$I$2:$J$693,2,FALSE),"")</f>
        <v>0.23</v>
      </c>
      <c r="L1427" s="58">
        <f>IF(ISNUMBER(VLOOKUP($B1427,'[1]WT-HS-B'!$I$2:$J$1220,2,FALSE)),VLOOKUP($B1427,'[1]WT-HS-B'!$I$2:$J$1220,2,FALSE),"")</f>
        <v>0.44</v>
      </c>
      <c r="M1427" s="58">
        <f>IF(ISNUMBER(VLOOKUP($B1427,'[1]KO-HS-B'!$I$2:$J$1046,2,FALSE)),VLOOKUP($B1427,'[1]KO-HS-B'!$I$2:$J$1046,2,FALSE),"")</f>
        <v>0.56000000000000005</v>
      </c>
      <c r="N1427" s="58">
        <f>IF(ISNUMBER(VLOOKUP($B1427,'[1]MT-HS-B'!$I$2:$J$773,2,FALSE)),VLOOKUP($B1427,'[1]MT-HS-B'!$I$2:$J$773,2,FALSE),"")</f>
        <v>0.23</v>
      </c>
      <c r="O1427" s="40" t="str">
        <f t="shared" si="726"/>
        <v>SEC23_YEAST</v>
      </c>
      <c r="P1427" s="57">
        <f t="shared" si="727"/>
        <v>1.0641025641025641</v>
      </c>
      <c r="Q1427" s="57">
        <f t="shared" si="728"/>
        <v>1.2180500658761528</v>
      </c>
      <c r="R1427" s="57">
        <f t="shared" si="729"/>
        <v>0.39285714285714279</v>
      </c>
      <c r="S1427" s="56">
        <f t="shared" si="730"/>
        <v>0.9358974358974359</v>
      </c>
      <c r="T1427" s="55">
        <f t="shared" si="731"/>
        <v>0.52108036890645582</v>
      </c>
      <c r="U1427" s="54">
        <f t="shared" si="732"/>
        <v>0.39285714285714279</v>
      </c>
      <c r="V1427" s="53">
        <f t="shared" si="733"/>
        <v>2</v>
      </c>
      <c r="W1427" s="53">
        <f t="shared" si="734"/>
        <v>1.7391304347826086</v>
      </c>
      <c r="X1427" s="53">
        <f t="shared" si="735"/>
        <v>0.78571428571428559</v>
      </c>
      <c r="Y1427" s="52">
        <f t="shared" si="736"/>
        <v>0.12820512820512817</v>
      </c>
      <c r="Z1427" s="51">
        <f t="shared" si="737"/>
        <v>0.69696969696969702</v>
      </c>
      <c r="AA1427" s="50">
        <f t="shared" si="738"/>
        <v>0</v>
      </c>
      <c r="AB1427" s="40" t="str">
        <f t="shared" si="739"/>
        <v>SEC23</v>
      </c>
      <c r="AC1427" s="49">
        <f t="shared" si="740"/>
        <v>0.26</v>
      </c>
      <c r="AD1427" s="47">
        <f t="shared" si="741"/>
        <v>0.28000000000000003</v>
      </c>
      <c r="AE1427" s="47">
        <f t="shared" si="742"/>
        <v>0.255</v>
      </c>
      <c r="AF1427" s="48">
        <f t="shared" si="743"/>
        <v>0.41500000000000004</v>
      </c>
      <c r="AG1427" s="47">
        <f t="shared" si="744"/>
        <v>0.59499999999999997</v>
      </c>
      <c r="AH1427" s="47">
        <f t="shared" si="745"/>
        <v>0.36499999999999999</v>
      </c>
      <c r="AI1427" s="46">
        <f t="shared" si="746"/>
        <v>1.5961538461538463</v>
      </c>
      <c r="AJ1427" s="43">
        <f t="shared" si="747"/>
        <v>2.1249999999999996</v>
      </c>
      <c r="AK1427" s="43">
        <f t="shared" si="748"/>
        <v>1.4313725490196079</v>
      </c>
      <c r="AL1427" s="45">
        <f t="shared" si="749"/>
        <v>1.323558846836359</v>
      </c>
      <c r="AM1427" s="43">
        <f t="shared" si="750"/>
        <v>0.73691892479388366</v>
      </c>
      <c r="AN1427" s="42">
        <f t="shared" si="751"/>
        <v>0.55558389950371589</v>
      </c>
      <c r="AO1427" s="40" t="str">
        <f t="shared" si="752"/>
        <v>SEC23_YEAST</v>
      </c>
      <c r="AP1427" s="44">
        <f t="shared" si="753"/>
        <v>0.18384776310850234</v>
      </c>
      <c r="AQ1427" s="43">
        <f t="shared" si="754"/>
        <v>7.0710678118654585E-2</v>
      </c>
      <c r="AR1427" s="43">
        <f t="shared" si="755"/>
        <v>3.5355339059327383E-2</v>
      </c>
      <c r="AS1427" s="43">
        <f t="shared" si="756"/>
        <v>3.5355339059327369E-2</v>
      </c>
      <c r="AT1427" s="43">
        <f t="shared" si="757"/>
        <v>4.949747468305829E-2</v>
      </c>
      <c r="AU1427" s="42">
        <f t="shared" si="758"/>
        <v>0.19091883092036793</v>
      </c>
    </row>
    <row r="1428" spans="1:47" ht="15" x14ac:dyDescent="0.25">
      <c r="A1428" s="40" t="s">
        <v>4292</v>
      </c>
      <c r="B1428" s="40" t="s">
        <v>4291</v>
      </c>
      <c r="C1428" s="60">
        <f>IF(ISNUMBER(VLOOKUP(B1428,'[1]WT-GR-A'!I$2:J$693,2,FALSE)),VLOOKUP(B1428,'[1]WT-GR-A'!I$2:J$693,2,FALSE),"")</f>
        <v>0.31</v>
      </c>
      <c r="D1428" s="58">
        <f>IF(ISNUMBER(VLOOKUP($B1428,'[1]KO-GR-A'!$I$2:$J$907,2,FALSE)),VLOOKUP($B1428,'[1]KO-GR-A'!$I$2:$J$907,2,FALSE),"")</f>
        <v>0.35</v>
      </c>
      <c r="E1428" s="58">
        <f>IF(ISNUMBER(VLOOKUP($B1428,'[1]MT-GR-A'!$I$2:$J$789,2,FALSE)),VLOOKUP($B1428,'[1]MT-GR-A'!$I$2:$J$789,2,FALSE),"")</f>
        <v>0.31</v>
      </c>
      <c r="F1428" s="58">
        <f>IF(ISNUMBER(VLOOKUP($B1428,'[1]WT-HS-A'!$I$2:$J$1224,2,FALSE)),VLOOKUP($B1428,'[1]WT-HS-A'!$I$2:$J$1224,2,FALSE),"")</f>
        <v>0.4</v>
      </c>
      <c r="G1428" s="58">
        <f>IF(ISNUMBER(VLOOKUP($B1428,'[1]KO-HS-A'!$I$2:$J$1229,2,FALSE)),VLOOKUP($B1428,'[1]KO-HS-A'!$I$2:$J$1229,2,FALSE),"")</f>
        <v>0.4</v>
      </c>
      <c r="H1428" s="58">
        <f>IF(ISNUMBER(VLOOKUP($B1428,'[1]MT-HS-A'!$I$2:$J$1362,2,FALSE)),VLOOKUP($B1428,'[1]MT-HS-A'!$I$2:$J$1362,2,FALSE),"")</f>
        <v>0.4</v>
      </c>
      <c r="I1428" s="59">
        <f>IF(ISNUMBER(VLOOKUP($B1428,'[1]WT-GR-B'!$I$2:$J$585,2,FALSE)),VLOOKUP($B1428,'[1]WT-GR-B'!$I$2:$J$585,2,FALSE),"")</f>
        <v>0.14000000000000001</v>
      </c>
      <c r="J1428" s="58">
        <f>IF(ISNUMBER(VLOOKUP($B1428,'[1]KO-GR-B'!$I$2:$J$900,2,FALSE)),VLOOKUP($B1428,'[1]KO-GR-B'!$I$2:$J$900,2,FALSE),"")</f>
        <v>0.45</v>
      </c>
      <c r="K1428" s="58">
        <f>IF(ISNUMBER(VLOOKUP($B1428,'[1]MT-GR-B'!$I$2:$J$693,2,FALSE)),VLOOKUP($B1428,'[1]MT-GR-B'!$I$2:$J$693,2,FALSE),"")</f>
        <v>0.14000000000000001</v>
      </c>
      <c r="L1428" s="58">
        <f>IF(ISNUMBER(VLOOKUP($B1428,'[1]WT-HS-B'!$I$2:$J$1220,2,FALSE)),VLOOKUP($B1428,'[1]WT-HS-B'!$I$2:$J$1220,2,FALSE),"")</f>
        <v>0.35</v>
      </c>
      <c r="M1428" s="58">
        <f>IF(ISNUMBER(VLOOKUP($B1428,'[1]KO-HS-B'!$I$2:$J$1046,2,FALSE)),VLOOKUP($B1428,'[1]KO-HS-B'!$I$2:$J$1046,2,FALSE),"")</f>
        <v>0.31</v>
      </c>
      <c r="N1428" s="58">
        <f>IF(ISNUMBER(VLOOKUP($B1428,'[1]MT-HS-B'!$I$2:$J$773,2,FALSE)),VLOOKUP($B1428,'[1]MT-HS-B'!$I$2:$J$773,2,FALSE),"")</f>
        <v>0.14000000000000001</v>
      </c>
      <c r="O1428" s="40" t="str">
        <f t="shared" si="726"/>
        <v>SEC24_YEAST</v>
      </c>
      <c r="P1428" s="57">
        <f t="shared" si="727"/>
        <v>0.89516129032258052</v>
      </c>
      <c r="Q1428" s="57">
        <f t="shared" si="728"/>
        <v>-8.4126984126984064E-2</v>
      </c>
      <c r="R1428" s="57">
        <f t="shared" si="729"/>
        <v>0.14516129032258068</v>
      </c>
      <c r="S1428" s="56">
        <f t="shared" si="730"/>
        <v>0.60483870967741904</v>
      </c>
      <c r="T1428" s="55">
        <f t="shared" si="731"/>
        <v>0.22698412698412707</v>
      </c>
      <c r="U1428" s="54">
        <f t="shared" si="732"/>
        <v>0.14516129032258068</v>
      </c>
      <c r="V1428" s="53">
        <f t="shared" si="733"/>
        <v>0.29032258064516137</v>
      </c>
      <c r="W1428" s="53">
        <f t="shared" si="734"/>
        <v>0.14285714285714299</v>
      </c>
      <c r="X1428" s="53">
        <f t="shared" si="735"/>
        <v>0.29032258064516137</v>
      </c>
      <c r="Y1428" s="52">
        <f t="shared" si="736"/>
        <v>1.4999999999999996</v>
      </c>
      <c r="Z1428" s="51">
        <f t="shared" si="737"/>
        <v>-0.31111111111111112</v>
      </c>
      <c r="AA1428" s="50">
        <f t="shared" si="738"/>
        <v>0</v>
      </c>
      <c r="AB1428" s="40" t="str">
        <f t="shared" si="739"/>
        <v>SEC24</v>
      </c>
      <c r="AC1428" s="49">
        <f t="shared" si="740"/>
        <v>0.22500000000000001</v>
      </c>
      <c r="AD1428" s="47">
        <f t="shared" si="741"/>
        <v>0.4</v>
      </c>
      <c r="AE1428" s="47">
        <f t="shared" si="742"/>
        <v>0.22500000000000001</v>
      </c>
      <c r="AF1428" s="48">
        <f t="shared" si="743"/>
        <v>0.375</v>
      </c>
      <c r="AG1428" s="47">
        <f t="shared" si="744"/>
        <v>0.35499999999999998</v>
      </c>
      <c r="AH1428" s="47">
        <f t="shared" si="745"/>
        <v>0.27</v>
      </c>
      <c r="AI1428" s="46">
        <f t="shared" si="746"/>
        <v>1.6666666666666665</v>
      </c>
      <c r="AJ1428" s="43">
        <f t="shared" si="747"/>
        <v>0.88749999999999996</v>
      </c>
      <c r="AK1428" s="43">
        <f t="shared" si="748"/>
        <v>1.2</v>
      </c>
      <c r="AL1428" s="45">
        <f t="shared" si="749"/>
        <v>0.85537110627404911</v>
      </c>
      <c r="AM1428" s="43">
        <f t="shared" si="750"/>
        <v>0.32100403082436907</v>
      </c>
      <c r="AN1428" s="42">
        <f t="shared" si="751"/>
        <v>0.20528906550577164</v>
      </c>
      <c r="AO1428" s="40" t="str">
        <f t="shared" si="752"/>
        <v>SEC24_YEAST</v>
      </c>
      <c r="AP1428" s="44">
        <f t="shared" si="753"/>
        <v>0.1202081528017131</v>
      </c>
      <c r="AQ1428" s="43">
        <f t="shared" si="754"/>
        <v>7.0710678118654391E-2</v>
      </c>
      <c r="AR1428" s="43">
        <f t="shared" si="755"/>
        <v>0.1202081528017131</v>
      </c>
      <c r="AS1428" s="43">
        <f t="shared" si="756"/>
        <v>3.5355339059327411E-2</v>
      </c>
      <c r="AT1428" s="43">
        <f t="shared" si="757"/>
        <v>6.3639610306789704E-2</v>
      </c>
      <c r="AU1428" s="42">
        <f t="shared" si="758"/>
        <v>0.18384776310850243</v>
      </c>
    </row>
    <row r="1429" spans="1:47" ht="15" x14ac:dyDescent="0.25">
      <c r="A1429" s="40" t="s">
        <v>4290</v>
      </c>
      <c r="B1429" s="40" t="s">
        <v>4289</v>
      </c>
      <c r="C1429" s="60">
        <f>IF(ISNUMBER(VLOOKUP(B1429,'[1]WT-GR-A'!I$2:J$693,2,FALSE)),VLOOKUP(B1429,'[1]WT-GR-A'!I$2:J$693,2,FALSE),"")</f>
        <v>0.35</v>
      </c>
      <c r="D1429" s="58">
        <f>IF(ISNUMBER(VLOOKUP($B1429,'[1]KO-GR-A'!$I$2:$J$907,2,FALSE)),VLOOKUP($B1429,'[1]KO-GR-A'!$I$2:$J$907,2,FALSE),"")</f>
        <v>0.28999999999999998</v>
      </c>
      <c r="E1429" s="58">
        <f>IF(ISNUMBER(VLOOKUP($B1429,'[1]MT-GR-A'!$I$2:$J$789,2,FALSE)),VLOOKUP($B1429,'[1]MT-GR-A'!$I$2:$J$789,2,FALSE),"")</f>
        <v>0.22</v>
      </c>
      <c r="F1429" s="58">
        <f>IF(ISNUMBER(VLOOKUP($B1429,'[1]WT-HS-A'!$I$2:$J$1224,2,FALSE)),VLOOKUP($B1429,'[1]WT-HS-A'!$I$2:$J$1224,2,FALSE),"")</f>
        <v>0.25</v>
      </c>
      <c r="G1429" s="58">
        <f>IF(ISNUMBER(VLOOKUP($B1429,'[1]KO-HS-A'!$I$2:$J$1229,2,FALSE)),VLOOKUP($B1429,'[1]KO-HS-A'!$I$2:$J$1229,2,FALSE),"")</f>
        <v>0.46</v>
      </c>
      <c r="H1429" s="58">
        <f>IF(ISNUMBER(VLOOKUP($B1429,'[1]MT-HS-A'!$I$2:$J$1362,2,FALSE)),VLOOKUP($B1429,'[1]MT-HS-A'!$I$2:$J$1362,2,FALSE),"")</f>
        <v>0.46</v>
      </c>
      <c r="I1429" s="59">
        <f>IF(ISNUMBER(VLOOKUP($B1429,'[1]WT-GR-B'!$I$2:$J$585,2,FALSE)),VLOOKUP($B1429,'[1]WT-GR-B'!$I$2:$J$585,2,FALSE),"")</f>
        <v>0.22</v>
      </c>
      <c r="J1429" s="58">
        <f>IF(ISNUMBER(VLOOKUP($B1429,'[1]KO-GR-B'!$I$2:$J$900,2,FALSE)),VLOOKUP($B1429,'[1]KO-GR-B'!$I$2:$J$900,2,FALSE),"")</f>
        <v>0.28999999999999998</v>
      </c>
      <c r="K1429" s="58">
        <f>IF(ISNUMBER(VLOOKUP($B1429,'[1]MT-GR-B'!$I$2:$J$693,2,FALSE)),VLOOKUP($B1429,'[1]MT-GR-B'!$I$2:$J$693,2,FALSE),"")</f>
        <v>0.08</v>
      </c>
      <c r="L1429" s="58">
        <f>IF(ISNUMBER(VLOOKUP($B1429,'[1]WT-HS-B'!$I$2:$J$1220,2,FALSE)),VLOOKUP($B1429,'[1]WT-HS-B'!$I$2:$J$1220,2,FALSE),"")</f>
        <v>0.25</v>
      </c>
      <c r="M1429" s="58">
        <f>IF(ISNUMBER(VLOOKUP($B1429,'[1]KO-HS-B'!$I$2:$J$1046,2,FALSE)),VLOOKUP($B1429,'[1]KO-HS-B'!$I$2:$J$1046,2,FALSE),"")</f>
        <v>0.32</v>
      </c>
      <c r="N1429" s="58">
        <f>IF(ISNUMBER(VLOOKUP($B1429,'[1]MT-HS-B'!$I$2:$J$773,2,FALSE)),VLOOKUP($B1429,'[1]MT-HS-B'!$I$2:$J$773,2,FALSE),"")</f>
        <v>0.16</v>
      </c>
      <c r="O1429" s="40" t="str">
        <f t="shared" si="726"/>
        <v>SEC31_YEAST</v>
      </c>
      <c r="P1429" s="57">
        <f t="shared" si="727"/>
        <v>-7.4675324675324645E-2</v>
      </c>
      <c r="Q1429" s="57">
        <f t="shared" si="728"/>
        <v>0.34482758620689669</v>
      </c>
      <c r="R1429" s="57">
        <f t="shared" si="729"/>
        <v>1.0454545454545454</v>
      </c>
      <c r="S1429" s="56">
        <f t="shared" si="730"/>
        <v>0.211038961038961</v>
      </c>
      <c r="T1429" s="55">
        <f t="shared" si="731"/>
        <v>0.24137931034482762</v>
      </c>
      <c r="U1429" s="54">
        <f t="shared" si="732"/>
        <v>4.5454545454545525E-2</v>
      </c>
      <c r="V1429" s="53">
        <f t="shared" si="733"/>
        <v>-0.28571428571428564</v>
      </c>
      <c r="W1429" s="53">
        <f t="shared" si="734"/>
        <v>0.58620689655172431</v>
      </c>
      <c r="X1429" s="53">
        <f t="shared" si="735"/>
        <v>1.0909090909090911</v>
      </c>
      <c r="Y1429" s="52">
        <f t="shared" si="736"/>
        <v>0.13636363636363635</v>
      </c>
      <c r="Z1429" s="51">
        <f t="shared" si="737"/>
        <v>0.10344827586206906</v>
      </c>
      <c r="AA1429" s="50">
        <f t="shared" si="738"/>
        <v>1</v>
      </c>
      <c r="AB1429" s="40" t="str">
        <f t="shared" si="739"/>
        <v>SEC31</v>
      </c>
      <c r="AC1429" s="49">
        <f t="shared" si="740"/>
        <v>0.28499999999999998</v>
      </c>
      <c r="AD1429" s="47">
        <f t="shared" si="741"/>
        <v>0.28999999999999998</v>
      </c>
      <c r="AE1429" s="47">
        <f t="shared" si="742"/>
        <v>0.15</v>
      </c>
      <c r="AF1429" s="48">
        <f t="shared" si="743"/>
        <v>0.25</v>
      </c>
      <c r="AG1429" s="47">
        <f t="shared" si="744"/>
        <v>0.39</v>
      </c>
      <c r="AH1429" s="47">
        <f t="shared" si="745"/>
        <v>0.31</v>
      </c>
      <c r="AI1429" s="46">
        <f t="shared" si="746"/>
        <v>0.87719298245614041</v>
      </c>
      <c r="AJ1429" s="43">
        <f t="shared" si="747"/>
        <v>1.3448275862068968</v>
      </c>
      <c r="AK1429" s="43">
        <f t="shared" si="748"/>
        <v>2.0666666666666669</v>
      </c>
      <c r="AL1429" s="45">
        <f t="shared" si="749"/>
        <v>0.29845416089042648</v>
      </c>
      <c r="AM1429" s="43">
        <f t="shared" si="750"/>
        <v>0.34136189436592013</v>
      </c>
      <c r="AN1429" s="42">
        <f t="shared" si="751"/>
        <v>6.4282434653322437E-2</v>
      </c>
      <c r="AO1429" s="40" t="str">
        <f t="shared" si="752"/>
        <v>SEC31_YEAST</v>
      </c>
      <c r="AP1429" s="44">
        <f t="shared" si="753"/>
        <v>9.1923881554251255E-2</v>
      </c>
      <c r="AQ1429" s="43">
        <f t="shared" si="754"/>
        <v>0</v>
      </c>
      <c r="AR1429" s="43">
        <f t="shared" si="755"/>
        <v>9.8994949366116664E-2</v>
      </c>
      <c r="AS1429" s="43">
        <f t="shared" si="756"/>
        <v>0</v>
      </c>
      <c r="AT1429" s="43">
        <f t="shared" si="757"/>
        <v>9.8994949366116525E-2</v>
      </c>
      <c r="AU1429" s="42">
        <f t="shared" si="758"/>
        <v>0.21213203435596428</v>
      </c>
    </row>
    <row r="1430" spans="1:47" ht="15" x14ac:dyDescent="0.25">
      <c r="A1430" s="40" t="s">
        <v>4288</v>
      </c>
      <c r="B1430" s="40" t="s">
        <v>4287</v>
      </c>
      <c r="C1430" s="60">
        <f>IF(ISNUMBER(VLOOKUP(B1430,'[1]WT-GR-A'!I$2:J$693,2,FALSE)),VLOOKUP(B1430,'[1]WT-GR-A'!I$2:J$693,2,FALSE),"")</f>
        <v>0.43</v>
      </c>
      <c r="D1430" s="58">
        <f>IF(ISNUMBER(VLOOKUP($B1430,'[1]KO-GR-A'!$I$2:$J$907,2,FALSE)),VLOOKUP($B1430,'[1]KO-GR-A'!$I$2:$J$907,2,FALSE),"")</f>
        <v>0.43</v>
      </c>
      <c r="E1430" s="58">
        <f>IF(ISNUMBER(VLOOKUP($B1430,'[1]MT-GR-A'!$I$2:$J$789,2,FALSE)),VLOOKUP($B1430,'[1]MT-GR-A'!$I$2:$J$789,2,FALSE),"")</f>
        <v>0.43</v>
      </c>
      <c r="F1430" s="58">
        <f>IF(ISNUMBER(VLOOKUP($B1430,'[1]WT-HS-A'!$I$2:$J$1224,2,FALSE)),VLOOKUP($B1430,'[1]WT-HS-A'!$I$2:$J$1224,2,FALSE),"")</f>
        <v>0.43</v>
      </c>
      <c r="G1430" s="58">
        <f>IF(ISNUMBER(VLOOKUP($B1430,'[1]KO-HS-A'!$I$2:$J$1229,2,FALSE)),VLOOKUP($B1430,'[1]KO-HS-A'!$I$2:$J$1229,2,FALSE),"")</f>
        <v>0.43</v>
      </c>
      <c r="H1430" s="58">
        <f>IF(ISNUMBER(VLOOKUP($B1430,'[1]MT-HS-A'!$I$2:$J$1362,2,FALSE)),VLOOKUP($B1430,'[1]MT-HS-A'!$I$2:$J$1362,2,FALSE),"")</f>
        <v>0.43</v>
      </c>
      <c r="I1430" s="59">
        <f>IF(ISNUMBER(VLOOKUP($B1430,'[1]WT-GR-B'!$I$2:$J$585,2,FALSE)),VLOOKUP($B1430,'[1]WT-GR-B'!$I$2:$J$585,2,FALSE),"")</f>
        <v>0.43</v>
      </c>
      <c r="J1430" s="58">
        <f>IF(ISNUMBER(VLOOKUP($B1430,'[1]KO-GR-B'!$I$2:$J$900,2,FALSE)),VLOOKUP($B1430,'[1]KO-GR-B'!$I$2:$J$900,2,FALSE),"")</f>
        <v>0.43</v>
      </c>
      <c r="K1430" s="58">
        <f>IF(ISNUMBER(VLOOKUP($B1430,'[1]MT-GR-B'!$I$2:$J$693,2,FALSE)),VLOOKUP($B1430,'[1]MT-GR-B'!$I$2:$J$693,2,FALSE),"")</f>
        <v>0.43</v>
      </c>
      <c r="L1430" s="58">
        <f>IF(ISNUMBER(VLOOKUP($B1430,'[1]WT-HS-B'!$I$2:$J$1220,2,FALSE)),VLOOKUP($B1430,'[1]WT-HS-B'!$I$2:$J$1220,2,FALSE),"")</f>
        <v>0.43</v>
      </c>
      <c r="M1430" s="58">
        <f>IF(ISNUMBER(VLOOKUP($B1430,'[1]KO-HS-B'!$I$2:$J$1046,2,FALSE)),VLOOKUP($B1430,'[1]KO-HS-B'!$I$2:$J$1046,2,FALSE),"")</f>
        <v>0.43</v>
      </c>
      <c r="N1430" s="58" t="str">
        <f>IF(ISNUMBER(VLOOKUP($B1430,'[1]MT-HS-B'!$I$2:$J$773,2,FALSE)),VLOOKUP($B1430,'[1]MT-HS-B'!$I$2:$J$773,2,FALSE),"")</f>
        <v/>
      </c>
      <c r="O1430" s="40" t="str">
        <f t="shared" si="726"/>
        <v>SC61G_YEAST</v>
      </c>
      <c r="P1430" s="57">
        <f t="shared" si="727"/>
        <v>0</v>
      </c>
      <c r="Q1430" s="57">
        <f t="shared" si="728"/>
        <v>0</v>
      </c>
      <c r="R1430" s="57">
        <f t="shared" si="729"/>
        <v>0</v>
      </c>
      <c r="S1430" s="56">
        <f t="shared" si="730"/>
        <v>0</v>
      </c>
      <c r="T1430" s="55">
        <f t="shared" si="731"/>
        <v>0</v>
      </c>
      <c r="U1430" s="54" t="str">
        <f t="shared" si="732"/>
        <v>n/a</v>
      </c>
      <c r="V1430" s="53">
        <f t="shared" si="733"/>
        <v>0</v>
      </c>
      <c r="W1430" s="53">
        <f t="shared" si="734"/>
        <v>0</v>
      </c>
      <c r="X1430" s="53">
        <f t="shared" si="735"/>
        <v>0</v>
      </c>
      <c r="Y1430" s="52">
        <f t="shared" si="736"/>
        <v>0</v>
      </c>
      <c r="Z1430" s="51">
        <f t="shared" si="737"/>
        <v>0</v>
      </c>
      <c r="AA1430" s="50" t="str">
        <f t="shared" si="738"/>
        <v>GR only</v>
      </c>
      <c r="AB1430" s="40" t="str">
        <f t="shared" si="739"/>
        <v>SSS1</v>
      </c>
      <c r="AC1430" s="49">
        <f t="shared" si="740"/>
        <v>0.43</v>
      </c>
      <c r="AD1430" s="47">
        <f t="shared" si="741"/>
        <v>0.43</v>
      </c>
      <c r="AE1430" s="47">
        <f t="shared" si="742"/>
        <v>0.43</v>
      </c>
      <c r="AF1430" s="48">
        <f t="shared" si="743"/>
        <v>0.43</v>
      </c>
      <c r="AG1430" s="47">
        <f t="shared" si="744"/>
        <v>0.43</v>
      </c>
      <c r="AH1430" s="47">
        <f t="shared" si="745"/>
        <v>0.43</v>
      </c>
      <c r="AI1430" s="46">
        <f t="shared" si="746"/>
        <v>1</v>
      </c>
      <c r="AJ1430" s="43">
        <f t="shared" si="747"/>
        <v>1</v>
      </c>
      <c r="AK1430" s="43">
        <f t="shared" si="748"/>
        <v>1</v>
      </c>
      <c r="AL1430" s="45">
        <f t="shared" si="749"/>
        <v>0</v>
      </c>
      <c r="AM1430" s="43">
        <f t="shared" si="750"/>
        <v>0</v>
      </c>
      <c r="AN1430" s="42" t="str">
        <f t="shared" si="751"/>
        <v/>
      </c>
      <c r="AO1430" s="40" t="str">
        <f t="shared" si="752"/>
        <v>SC61G_YEAST</v>
      </c>
      <c r="AP1430" s="44">
        <f t="shared" si="753"/>
        <v>0</v>
      </c>
      <c r="AQ1430" s="43">
        <f t="shared" si="754"/>
        <v>0</v>
      </c>
      <c r="AR1430" s="43">
        <f t="shared" si="755"/>
        <v>0</v>
      </c>
      <c r="AS1430" s="43">
        <f t="shared" si="756"/>
        <v>0</v>
      </c>
      <c r="AT1430" s="43">
        <f t="shared" si="757"/>
        <v>0</v>
      </c>
      <c r="AU1430" s="42" t="str">
        <f t="shared" si="758"/>
        <v/>
      </c>
    </row>
    <row r="1431" spans="1:47" ht="15" x14ac:dyDescent="0.25">
      <c r="A1431" s="40" t="s">
        <v>4286</v>
      </c>
      <c r="B1431" s="40" t="s">
        <v>4285</v>
      </c>
      <c r="C1431" s="60" t="str">
        <f>IF(ISNUMBER(VLOOKUP(B1431,'[1]WT-GR-A'!I$2:J$693,2,FALSE)),VLOOKUP(B1431,'[1]WT-GR-A'!I$2:J$693,2,FALSE),"")</f>
        <v/>
      </c>
      <c r="D1431" s="58" t="str">
        <f>IF(ISNUMBER(VLOOKUP($B1431,'[1]KO-GR-A'!$I$2:$J$907,2,FALSE)),VLOOKUP($B1431,'[1]KO-GR-A'!$I$2:$J$907,2,FALSE),"")</f>
        <v/>
      </c>
      <c r="E1431" s="58" t="str">
        <f>IF(ISNUMBER(VLOOKUP($B1431,'[1]MT-GR-A'!$I$2:$J$789,2,FALSE)),VLOOKUP($B1431,'[1]MT-GR-A'!$I$2:$J$789,2,FALSE),"")</f>
        <v/>
      </c>
      <c r="F1431" s="58" t="str">
        <f>IF(ISNUMBER(VLOOKUP($B1431,'[1]WT-HS-A'!$I$2:$J$1224,2,FALSE)),VLOOKUP($B1431,'[1]WT-HS-A'!$I$2:$J$1224,2,FALSE),"")</f>
        <v/>
      </c>
      <c r="G1431" s="58" t="str">
        <f>IF(ISNUMBER(VLOOKUP($B1431,'[1]KO-HS-A'!$I$2:$J$1229,2,FALSE)),VLOOKUP($B1431,'[1]KO-HS-A'!$I$2:$J$1229,2,FALSE),"")</f>
        <v/>
      </c>
      <c r="H1431" s="58" t="str">
        <f>IF(ISNUMBER(VLOOKUP($B1431,'[1]MT-HS-A'!$I$2:$J$1362,2,FALSE)),VLOOKUP($B1431,'[1]MT-HS-A'!$I$2:$J$1362,2,FALSE),"")</f>
        <v/>
      </c>
      <c r="I1431" s="59" t="str">
        <f>IF(ISNUMBER(VLOOKUP($B1431,'[1]WT-GR-B'!$I$2:$J$585,2,FALSE)),VLOOKUP($B1431,'[1]WT-GR-B'!$I$2:$J$585,2,FALSE),"")</f>
        <v/>
      </c>
      <c r="J1431" s="58" t="str">
        <f>IF(ISNUMBER(VLOOKUP($B1431,'[1]KO-GR-B'!$I$2:$J$900,2,FALSE)),VLOOKUP($B1431,'[1]KO-GR-B'!$I$2:$J$900,2,FALSE),"")</f>
        <v/>
      </c>
      <c r="K1431" s="58" t="str">
        <f>IF(ISNUMBER(VLOOKUP($B1431,'[1]MT-GR-B'!$I$2:$J$693,2,FALSE)),VLOOKUP($B1431,'[1]MT-GR-B'!$I$2:$J$693,2,FALSE),"")</f>
        <v/>
      </c>
      <c r="L1431" s="58">
        <f>IF(ISNUMBER(VLOOKUP($B1431,'[1]WT-HS-B'!$I$2:$J$1220,2,FALSE)),VLOOKUP($B1431,'[1]WT-HS-B'!$I$2:$J$1220,2,FALSE),"")</f>
        <v>0.18</v>
      </c>
      <c r="M1431" s="58" t="str">
        <f>IF(ISNUMBER(VLOOKUP($B1431,'[1]KO-HS-B'!$I$2:$J$1046,2,FALSE)),VLOOKUP($B1431,'[1]KO-HS-B'!$I$2:$J$1046,2,FALSE),"")</f>
        <v/>
      </c>
      <c r="N1431" s="58" t="str">
        <f>IF(ISNUMBER(VLOOKUP($B1431,'[1]MT-HS-B'!$I$2:$J$773,2,FALSE)),VLOOKUP($B1431,'[1]MT-HS-B'!$I$2:$J$773,2,FALSE),"")</f>
        <v/>
      </c>
      <c r="O1431" s="40" t="str">
        <f t="shared" si="726"/>
        <v>UPS1_YEAST</v>
      </c>
      <c r="P1431" s="57" t="str">
        <f t="shared" si="727"/>
        <v/>
      </c>
      <c r="Q1431" s="57" t="str">
        <f t="shared" si="728"/>
        <v/>
      </c>
      <c r="R1431" s="57" t="str">
        <f t="shared" si="729"/>
        <v/>
      </c>
      <c r="S1431" s="56" t="str">
        <f t="shared" si="730"/>
        <v>n/a</v>
      </c>
      <c r="T1431" s="55" t="str">
        <f t="shared" si="731"/>
        <v>n/a</v>
      </c>
      <c r="U1431" s="54" t="str">
        <f t="shared" si="732"/>
        <v>n/a</v>
      </c>
      <c r="V1431" s="53" t="str">
        <f t="shared" si="733"/>
        <v/>
      </c>
      <c r="W1431" s="53" t="str">
        <f t="shared" si="734"/>
        <v/>
      </c>
      <c r="X1431" s="53" t="str">
        <f t="shared" si="735"/>
        <v/>
      </c>
      <c r="Y1431" s="52" t="str">
        <f t="shared" si="736"/>
        <v>HS only</v>
      </c>
      <c r="Z1431" s="51" t="str">
        <f t="shared" si="737"/>
        <v/>
      </c>
      <c r="AA1431" s="50" t="str">
        <f t="shared" si="738"/>
        <v/>
      </c>
      <c r="AB1431" s="40" t="str">
        <f t="shared" si="739"/>
        <v>UPS1</v>
      </c>
      <c r="AC1431" s="49">
        <f t="shared" si="740"/>
        <v>0</v>
      </c>
      <c r="AD1431" s="47">
        <f t="shared" si="741"/>
        <v>0</v>
      </c>
      <c r="AE1431" s="47">
        <f t="shared" si="742"/>
        <v>0</v>
      </c>
      <c r="AF1431" s="48">
        <f t="shared" si="743"/>
        <v>0.18</v>
      </c>
      <c r="AG1431" s="47">
        <f t="shared" si="744"/>
        <v>0</v>
      </c>
      <c r="AH1431" s="47">
        <f t="shared" si="745"/>
        <v>0</v>
      </c>
      <c r="AI1431" s="46" t="str">
        <f t="shared" si="746"/>
        <v>HS Only</v>
      </c>
      <c r="AJ1431" s="43" t="str">
        <f t="shared" si="747"/>
        <v/>
      </c>
      <c r="AK1431" s="43" t="str">
        <f t="shared" si="748"/>
        <v/>
      </c>
      <c r="AL1431" s="45" t="str">
        <f t="shared" si="749"/>
        <v/>
      </c>
      <c r="AM1431" s="43" t="str">
        <f t="shared" si="750"/>
        <v/>
      </c>
      <c r="AN1431" s="42" t="str">
        <f t="shared" si="751"/>
        <v/>
      </c>
      <c r="AO1431" s="40" t="str">
        <f t="shared" si="752"/>
        <v>UPS1_YEAST</v>
      </c>
      <c r="AP1431" s="44" t="str">
        <f t="shared" si="753"/>
        <v/>
      </c>
      <c r="AQ1431" s="43" t="str">
        <f t="shared" si="754"/>
        <v/>
      </c>
      <c r="AR1431" s="43" t="str">
        <f t="shared" si="755"/>
        <v/>
      </c>
      <c r="AS1431" s="43" t="str">
        <f t="shared" si="756"/>
        <v/>
      </c>
      <c r="AT1431" s="43" t="str">
        <f t="shared" si="757"/>
        <v/>
      </c>
      <c r="AU1431" s="42" t="str">
        <f t="shared" si="758"/>
        <v/>
      </c>
    </row>
    <row r="1432" spans="1:47" ht="15" x14ac:dyDescent="0.25">
      <c r="A1432" s="40" t="s">
        <v>4284</v>
      </c>
      <c r="B1432" s="40" t="s">
        <v>4283</v>
      </c>
      <c r="C1432" s="60">
        <f>IF(ISNUMBER(VLOOKUP(B1432,'[1]WT-GR-A'!I$2:J$693,2,FALSE)),VLOOKUP(B1432,'[1]WT-GR-A'!I$2:J$693,2,FALSE),"")</f>
        <v>0.41</v>
      </c>
      <c r="D1432" s="58">
        <f>IF(ISNUMBER(VLOOKUP($B1432,'[1]KO-GR-A'!$I$2:$J$907,2,FALSE)),VLOOKUP($B1432,'[1]KO-GR-A'!$I$2:$J$907,2,FALSE),"")</f>
        <v>0.43</v>
      </c>
      <c r="E1432" s="58">
        <f>IF(ISNUMBER(VLOOKUP($B1432,'[1]MT-GR-A'!$I$2:$J$789,2,FALSE)),VLOOKUP($B1432,'[1]MT-GR-A'!$I$2:$J$789,2,FALSE),"")</f>
        <v>0.47</v>
      </c>
      <c r="F1432" s="58">
        <f>IF(ISNUMBER(VLOOKUP($B1432,'[1]WT-HS-A'!$I$2:$J$1224,2,FALSE)),VLOOKUP($B1432,'[1]WT-HS-A'!$I$2:$J$1224,2,FALSE),"")</f>
        <v>0.37</v>
      </c>
      <c r="G1432" s="58">
        <f>IF(ISNUMBER(VLOOKUP($B1432,'[1]KO-HS-A'!$I$2:$J$1229,2,FALSE)),VLOOKUP($B1432,'[1]KO-HS-A'!$I$2:$J$1229,2,FALSE),"")</f>
        <v>0.43</v>
      </c>
      <c r="H1432" s="58">
        <f>IF(ISNUMBER(VLOOKUP($B1432,'[1]MT-HS-A'!$I$2:$J$1362,2,FALSE)),VLOOKUP($B1432,'[1]MT-HS-A'!$I$2:$J$1362,2,FALSE),"")</f>
        <v>0.51</v>
      </c>
      <c r="I1432" s="59">
        <f>IF(ISNUMBER(VLOOKUP($B1432,'[1]WT-GR-B'!$I$2:$J$585,2,FALSE)),VLOOKUP($B1432,'[1]WT-GR-B'!$I$2:$J$585,2,FALSE),"")</f>
        <v>0.19</v>
      </c>
      <c r="J1432" s="58">
        <f>IF(ISNUMBER(VLOOKUP($B1432,'[1]KO-GR-B'!$I$2:$J$900,2,FALSE)),VLOOKUP($B1432,'[1]KO-GR-B'!$I$2:$J$900,2,FALSE),"")</f>
        <v>0.39</v>
      </c>
      <c r="K1432" s="58">
        <f>IF(ISNUMBER(VLOOKUP($B1432,'[1]MT-GR-B'!$I$2:$J$693,2,FALSE)),VLOOKUP($B1432,'[1]MT-GR-B'!$I$2:$J$693,2,FALSE),"")</f>
        <v>0.47</v>
      </c>
      <c r="L1432" s="58">
        <f>IF(ISNUMBER(VLOOKUP($B1432,'[1]WT-HS-B'!$I$2:$J$1220,2,FALSE)),VLOOKUP($B1432,'[1]WT-HS-B'!$I$2:$J$1220,2,FALSE),"")</f>
        <v>0.33</v>
      </c>
      <c r="M1432" s="58">
        <f>IF(ISNUMBER(VLOOKUP($B1432,'[1]KO-HS-B'!$I$2:$J$1046,2,FALSE)),VLOOKUP($B1432,'[1]KO-HS-B'!$I$2:$J$1046,2,FALSE),"")</f>
        <v>0.24</v>
      </c>
      <c r="N1432" s="58">
        <f>IF(ISNUMBER(VLOOKUP($B1432,'[1]MT-HS-B'!$I$2:$J$773,2,FALSE)),VLOOKUP($B1432,'[1]MT-HS-B'!$I$2:$J$773,2,FALSE),"")</f>
        <v>0.19</v>
      </c>
      <c r="O1432" s="40" t="str">
        <f t="shared" si="726"/>
        <v>PYR1_YEAST</v>
      </c>
      <c r="P1432" s="57">
        <f t="shared" si="727"/>
        <v>0.31964056482670095</v>
      </c>
      <c r="Q1432" s="57">
        <f t="shared" si="728"/>
        <v>-0.19230769230769232</v>
      </c>
      <c r="R1432" s="57">
        <f t="shared" si="729"/>
        <v>-0.25531914893617014</v>
      </c>
      <c r="S1432" s="56">
        <f t="shared" si="730"/>
        <v>0.41720154043645702</v>
      </c>
      <c r="T1432" s="55">
        <f t="shared" si="731"/>
        <v>0.19230769230769232</v>
      </c>
      <c r="U1432" s="54">
        <f t="shared" si="732"/>
        <v>0.34042553191489366</v>
      </c>
      <c r="V1432" s="53">
        <f t="shared" si="733"/>
        <v>-9.7560975609756059E-2</v>
      </c>
      <c r="W1432" s="53">
        <f t="shared" si="734"/>
        <v>0</v>
      </c>
      <c r="X1432" s="53">
        <f t="shared" si="735"/>
        <v>8.5106382978723485E-2</v>
      </c>
      <c r="Y1432" s="52">
        <f t="shared" si="736"/>
        <v>0.73684210526315796</v>
      </c>
      <c r="Z1432" s="51">
        <f t="shared" si="737"/>
        <v>-0.38461538461538464</v>
      </c>
      <c r="AA1432" s="50">
        <f t="shared" si="738"/>
        <v>-0.5957446808510638</v>
      </c>
      <c r="AB1432" s="40" t="str">
        <f t="shared" si="739"/>
        <v>URA2</v>
      </c>
      <c r="AC1432" s="49">
        <f t="shared" si="740"/>
        <v>0.3</v>
      </c>
      <c r="AD1432" s="47">
        <f t="shared" si="741"/>
        <v>0.41000000000000003</v>
      </c>
      <c r="AE1432" s="47">
        <f t="shared" si="742"/>
        <v>0.47</v>
      </c>
      <c r="AF1432" s="48">
        <f t="shared" si="743"/>
        <v>0.35</v>
      </c>
      <c r="AG1432" s="47">
        <f t="shared" si="744"/>
        <v>0.33499999999999996</v>
      </c>
      <c r="AH1432" s="47">
        <f t="shared" si="745"/>
        <v>0.35</v>
      </c>
      <c r="AI1432" s="46">
        <f t="shared" si="746"/>
        <v>1.1666666666666667</v>
      </c>
      <c r="AJ1432" s="43">
        <f t="shared" si="747"/>
        <v>0.81707317073170715</v>
      </c>
      <c r="AK1432" s="43">
        <f t="shared" si="748"/>
        <v>0.74468085106382975</v>
      </c>
      <c r="AL1432" s="45">
        <f t="shared" si="749"/>
        <v>0.59001207672818512</v>
      </c>
      <c r="AM1432" s="43">
        <f t="shared" si="750"/>
        <v>0.27196414661021023</v>
      </c>
      <c r="AN1432" s="42">
        <f t="shared" si="751"/>
        <v>0.48143440421211764</v>
      </c>
      <c r="AO1432" s="40" t="str">
        <f t="shared" si="752"/>
        <v>PYR1_YEAST</v>
      </c>
      <c r="AP1432" s="44">
        <f t="shared" si="753"/>
        <v>0.15556349186104038</v>
      </c>
      <c r="AQ1432" s="43">
        <f t="shared" si="754"/>
        <v>2.8284271247461888E-2</v>
      </c>
      <c r="AR1432" s="43">
        <f t="shared" si="755"/>
        <v>0</v>
      </c>
      <c r="AS1432" s="43">
        <f t="shared" si="756"/>
        <v>2.8284271247461888E-2</v>
      </c>
      <c r="AT1432" s="43">
        <f t="shared" si="757"/>
        <v>0.13435028842544416</v>
      </c>
      <c r="AU1432" s="42">
        <f t="shared" si="758"/>
        <v>0.22627416997969532</v>
      </c>
    </row>
    <row r="1433" spans="1:47" ht="15" x14ac:dyDescent="0.25">
      <c r="A1433" s="40" t="s">
        <v>4282</v>
      </c>
      <c r="B1433" s="40" t="s">
        <v>4281</v>
      </c>
      <c r="C1433" s="60" t="str">
        <f>IF(ISNUMBER(VLOOKUP(B1433,'[1]WT-GR-A'!I$2:J$693,2,FALSE)),VLOOKUP(B1433,'[1]WT-GR-A'!I$2:J$693,2,FALSE),"")</f>
        <v/>
      </c>
      <c r="D1433" s="58" t="str">
        <f>IF(ISNUMBER(VLOOKUP($B1433,'[1]KO-GR-A'!$I$2:$J$907,2,FALSE)),VLOOKUP($B1433,'[1]KO-GR-A'!$I$2:$J$907,2,FALSE),"")</f>
        <v/>
      </c>
      <c r="E1433" s="58" t="str">
        <f>IF(ISNUMBER(VLOOKUP($B1433,'[1]MT-GR-A'!$I$2:$J$789,2,FALSE)),VLOOKUP($B1433,'[1]MT-GR-A'!$I$2:$J$789,2,FALSE),"")</f>
        <v/>
      </c>
      <c r="F1433" s="58">
        <f>IF(ISNUMBER(VLOOKUP($B1433,'[1]WT-HS-A'!$I$2:$J$1224,2,FALSE)),VLOOKUP($B1433,'[1]WT-HS-A'!$I$2:$J$1224,2,FALSE),"")</f>
        <v>0.09</v>
      </c>
      <c r="G1433" s="58">
        <f>IF(ISNUMBER(VLOOKUP($B1433,'[1]KO-HS-A'!$I$2:$J$1229,2,FALSE)),VLOOKUP($B1433,'[1]KO-HS-A'!$I$2:$J$1229,2,FALSE),"")</f>
        <v>0.09</v>
      </c>
      <c r="H1433" s="58" t="str">
        <f>IF(ISNUMBER(VLOOKUP($B1433,'[1]MT-HS-A'!$I$2:$J$1362,2,FALSE)),VLOOKUP($B1433,'[1]MT-HS-A'!$I$2:$J$1362,2,FALSE),"")</f>
        <v/>
      </c>
      <c r="I1433" s="59" t="str">
        <f>IF(ISNUMBER(VLOOKUP($B1433,'[1]WT-GR-B'!$I$2:$J$585,2,FALSE)),VLOOKUP($B1433,'[1]WT-GR-B'!$I$2:$J$585,2,FALSE),"")</f>
        <v/>
      </c>
      <c r="J1433" s="58" t="str">
        <f>IF(ISNUMBER(VLOOKUP($B1433,'[1]KO-GR-B'!$I$2:$J$900,2,FALSE)),VLOOKUP($B1433,'[1]KO-GR-B'!$I$2:$J$900,2,FALSE),"")</f>
        <v/>
      </c>
      <c r="K1433" s="58" t="str">
        <f>IF(ISNUMBER(VLOOKUP($B1433,'[1]MT-GR-B'!$I$2:$J$693,2,FALSE)),VLOOKUP($B1433,'[1]MT-GR-B'!$I$2:$J$693,2,FALSE),"")</f>
        <v/>
      </c>
      <c r="L1433" s="58">
        <f>IF(ISNUMBER(VLOOKUP($B1433,'[1]WT-HS-B'!$I$2:$J$1220,2,FALSE)),VLOOKUP($B1433,'[1]WT-HS-B'!$I$2:$J$1220,2,FALSE),"")</f>
        <v>0.09</v>
      </c>
      <c r="M1433" s="58" t="str">
        <f>IF(ISNUMBER(VLOOKUP($B1433,'[1]KO-HS-B'!$I$2:$J$1046,2,FALSE)),VLOOKUP($B1433,'[1]KO-HS-B'!$I$2:$J$1046,2,FALSE),"")</f>
        <v/>
      </c>
      <c r="N1433" s="58" t="str">
        <f>IF(ISNUMBER(VLOOKUP($B1433,'[1]MT-HS-B'!$I$2:$J$773,2,FALSE)),VLOOKUP($B1433,'[1]MT-HS-B'!$I$2:$J$773,2,FALSE),"")</f>
        <v/>
      </c>
      <c r="O1433" s="40" t="str">
        <f t="shared" si="726"/>
        <v>URE2_YEAST</v>
      </c>
      <c r="P1433" s="57" t="str">
        <f t="shared" si="727"/>
        <v>HS only</v>
      </c>
      <c r="Q1433" s="57" t="str">
        <f t="shared" si="728"/>
        <v/>
      </c>
      <c r="R1433" s="57" t="str">
        <f t="shared" si="729"/>
        <v/>
      </c>
      <c r="S1433" s="56" t="str">
        <f t="shared" si="730"/>
        <v>n/a</v>
      </c>
      <c r="T1433" s="55" t="str">
        <f t="shared" si="731"/>
        <v>n/a</v>
      </c>
      <c r="U1433" s="54" t="str">
        <f t="shared" si="732"/>
        <v>n/a</v>
      </c>
      <c r="V1433" s="53" t="str">
        <f t="shared" si="733"/>
        <v>HS only</v>
      </c>
      <c r="W1433" s="53" t="str">
        <f t="shared" si="734"/>
        <v>HS only</v>
      </c>
      <c r="X1433" s="53" t="str">
        <f t="shared" si="735"/>
        <v/>
      </c>
      <c r="Y1433" s="52" t="str">
        <f t="shared" si="736"/>
        <v>HS only</v>
      </c>
      <c r="Z1433" s="51" t="str">
        <f t="shared" si="737"/>
        <v/>
      </c>
      <c r="AA1433" s="50" t="str">
        <f t="shared" si="738"/>
        <v/>
      </c>
      <c r="AB1433" s="40" t="str">
        <f t="shared" si="739"/>
        <v>URE2</v>
      </c>
      <c r="AC1433" s="49">
        <f t="shared" si="740"/>
        <v>0</v>
      </c>
      <c r="AD1433" s="47">
        <f t="shared" si="741"/>
        <v>0</v>
      </c>
      <c r="AE1433" s="47">
        <f t="shared" si="742"/>
        <v>0</v>
      </c>
      <c r="AF1433" s="48">
        <f t="shared" si="743"/>
        <v>0.09</v>
      </c>
      <c r="AG1433" s="47">
        <f t="shared" si="744"/>
        <v>0.09</v>
      </c>
      <c r="AH1433" s="47">
        <f t="shared" si="745"/>
        <v>0</v>
      </c>
      <c r="AI1433" s="46" t="str">
        <f t="shared" si="746"/>
        <v>HS Only</v>
      </c>
      <c r="AJ1433" s="43" t="str">
        <f t="shared" si="747"/>
        <v>HS Only</v>
      </c>
      <c r="AK1433" s="43" t="str">
        <f t="shared" si="748"/>
        <v/>
      </c>
      <c r="AL1433" s="45" t="str">
        <f t="shared" si="749"/>
        <v/>
      </c>
      <c r="AM1433" s="43" t="str">
        <f t="shared" si="750"/>
        <v/>
      </c>
      <c r="AN1433" s="42" t="str">
        <f t="shared" si="751"/>
        <v/>
      </c>
      <c r="AO1433" s="40" t="str">
        <f t="shared" si="752"/>
        <v>URE2_YEAST</v>
      </c>
      <c r="AP1433" s="44" t="str">
        <f t="shared" si="753"/>
        <v/>
      </c>
      <c r="AQ1433" s="43" t="str">
        <f t="shared" si="754"/>
        <v/>
      </c>
      <c r="AR1433" s="43" t="str">
        <f t="shared" si="755"/>
        <v/>
      </c>
      <c r="AS1433" s="43">
        <f t="shared" si="756"/>
        <v>0</v>
      </c>
      <c r="AT1433" s="43" t="str">
        <f t="shared" si="757"/>
        <v/>
      </c>
      <c r="AU1433" s="42" t="str">
        <f t="shared" si="758"/>
        <v/>
      </c>
    </row>
    <row r="1434" spans="1:47" ht="15" x14ac:dyDescent="0.25">
      <c r="A1434" s="40" t="s">
        <v>4280</v>
      </c>
      <c r="B1434" s="40" t="s">
        <v>4279</v>
      </c>
      <c r="C1434" s="60" t="str">
        <f>IF(ISNUMBER(VLOOKUP(B1434,'[1]WT-GR-A'!I$2:J$693,2,FALSE)),VLOOKUP(B1434,'[1]WT-GR-A'!I$2:J$693,2,FALSE),"")</f>
        <v/>
      </c>
      <c r="D1434" s="58" t="str">
        <f>IF(ISNUMBER(VLOOKUP($B1434,'[1]KO-GR-A'!$I$2:$J$907,2,FALSE)),VLOOKUP($B1434,'[1]KO-GR-A'!$I$2:$J$907,2,FALSE),"")</f>
        <v/>
      </c>
      <c r="E1434" s="58" t="str">
        <f>IF(ISNUMBER(VLOOKUP($B1434,'[1]MT-GR-A'!$I$2:$J$789,2,FALSE)),VLOOKUP($B1434,'[1]MT-GR-A'!$I$2:$J$789,2,FALSE),"")</f>
        <v/>
      </c>
      <c r="F1434" s="58" t="str">
        <f>IF(ISNUMBER(VLOOKUP($B1434,'[1]WT-HS-A'!$I$2:$J$1224,2,FALSE)),VLOOKUP($B1434,'[1]WT-HS-A'!$I$2:$J$1224,2,FALSE),"")</f>
        <v/>
      </c>
      <c r="G1434" s="58" t="str">
        <f>IF(ISNUMBER(VLOOKUP($B1434,'[1]KO-HS-A'!$I$2:$J$1229,2,FALSE)),VLOOKUP($B1434,'[1]KO-HS-A'!$I$2:$J$1229,2,FALSE),"")</f>
        <v/>
      </c>
      <c r="H1434" s="58">
        <f>IF(ISNUMBER(VLOOKUP($B1434,'[1]MT-HS-A'!$I$2:$J$1362,2,FALSE)),VLOOKUP($B1434,'[1]MT-HS-A'!$I$2:$J$1362,2,FALSE),"")</f>
        <v>0.24</v>
      </c>
      <c r="I1434" s="59" t="str">
        <f>IF(ISNUMBER(VLOOKUP($B1434,'[1]WT-GR-B'!$I$2:$J$585,2,FALSE)),VLOOKUP($B1434,'[1]WT-GR-B'!$I$2:$J$585,2,FALSE),"")</f>
        <v/>
      </c>
      <c r="J1434" s="58" t="str">
        <f>IF(ISNUMBER(VLOOKUP($B1434,'[1]KO-GR-B'!$I$2:$J$900,2,FALSE)),VLOOKUP($B1434,'[1]KO-GR-B'!$I$2:$J$900,2,FALSE),"")</f>
        <v/>
      </c>
      <c r="K1434" s="58" t="str">
        <f>IF(ISNUMBER(VLOOKUP($B1434,'[1]MT-GR-B'!$I$2:$J$693,2,FALSE)),VLOOKUP($B1434,'[1]MT-GR-B'!$I$2:$J$693,2,FALSE),"")</f>
        <v/>
      </c>
      <c r="L1434" s="58" t="str">
        <f>IF(ISNUMBER(VLOOKUP($B1434,'[1]WT-HS-B'!$I$2:$J$1220,2,FALSE)),VLOOKUP($B1434,'[1]WT-HS-B'!$I$2:$J$1220,2,FALSE),"")</f>
        <v/>
      </c>
      <c r="M1434" s="58" t="str">
        <f>IF(ISNUMBER(VLOOKUP($B1434,'[1]KO-HS-B'!$I$2:$J$1046,2,FALSE)),VLOOKUP($B1434,'[1]KO-HS-B'!$I$2:$J$1046,2,FALSE),"")</f>
        <v/>
      </c>
      <c r="N1434" s="58" t="str">
        <f>IF(ISNUMBER(VLOOKUP($B1434,'[1]MT-HS-B'!$I$2:$J$773,2,FALSE)),VLOOKUP($B1434,'[1]MT-HS-B'!$I$2:$J$773,2,FALSE),"")</f>
        <v/>
      </c>
      <c r="O1434" s="40" t="str">
        <f t="shared" si="726"/>
        <v>VAB2_YEAS7</v>
      </c>
      <c r="P1434" s="57" t="str">
        <f t="shared" si="727"/>
        <v/>
      </c>
      <c r="Q1434" s="57" t="str">
        <f t="shared" si="728"/>
        <v/>
      </c>
      <c r="R1434" s="57" t="str">
        <f t="shared" si="729"/>
        <v/>
      </c>
      <c r="S1434" s="56" t="str">
        <f t="shared" si="730"/>
        <v>n/a</v>
      </c>
      <c r="T1434" s="55" t="str">
        <f t="shared" si="731"/>
        <v>n/a</v>
      </c>
      <c r="U1434" s="54" t="str">
        <f t="shared" si="732"/>
        <v>n/a</v>
      </c>
      <c r="V1434" s="53" t="str">
        <f t="shared" si="733"/>
        <v/>
      </c>
      <c r="W1434" s="53" t="str">
        <f t="shared" si="734"/>
        <v/>
      </c>
      <c r="X1434" s="53" t="str">
        <f t="shared" si="735"/>
        <v>HS only</v>
      </c>
      <c r="Y1434" s="52" t="str">
        <f t="shared" si="736"/>
        <v/>
      </c>
      <c r="Z1434" s="51" t="str">
        <f t="shared" si="737"/>
        <v/>
      </c>
      <c r="AA1434" s="50" t="str">
        <f t="shared" si="738"/>
        <v/>
      </c>
      <c r="AB1434" s="40" t="str">
        <f t="shared" si="739"/>
        <v>VAB2</v>
      </c>
      <c r="AC1434" s="49">
        <f t="shared" si="740"/>
        <v>0</v>
      </c>
      <c r="AD1434" s="47">
        <f t="shared" si="741"/>
        <v>0</v>
      </c>
      <c r="AE1434" s="47">
        <f t="shared" si="742"/>
        <v>0</v>
      </c>
      <c r="AF1434" s="48">
        <f t="shared" si="743"/>
        <v>0</v>
      </c>
      <c r="AG1434" s="47">
        <f t="shared" si="744"/>
        <v>0</v>
      </c>
      <c r="AH1434" s="47">
        <f t="shared" si="745"/>
        <v>0.24</v>
      </c>
      <c r="AI1434" s="46" t="str">
        <f t="shared" si="746"/>
        <v/>
      </c>
      <c r="AJ1434" s="43" t="str">
        <f t="shared" si="747"/>
        <v/>
      </c>
      <c r="AK1434" s="43" t="str">
        <f t="shared" si="748"/>
        <v>HS Only</v>
      </c>
      <c r="AL1434" s="45" t="str">
        <f t="shared" si="749"/>
        <v/>
      </c>
      <c r="AM1434" s="43" t="str">
        <f t="shared" si="750"/>
        <v/>
      </c>
      <c r="AN1434" s="42" t="str">
        <f t="shared" si="751"/>
        <v/>
      </c>
      <c r="AO1434" s="40" t="str">
        <f t="shared" si="752"/>
        <v>VAB2_YEAS7</v>
      </c>
      <c r="AP1434" s="44" t="str">
        <f t="shared" si="753"/>
        <v/>
      </c>
      <c r="AQ1434" s="43" t="str">
        <f t="shared" si="754"/>
        <v/>
      </c>
      <c r="AR1434" s="43" t="str">
        <f t="shared" si="755"/>
        <v/>
      </c>
      <c r="AS1434" s="43" t="str">
        <f t="shared" si="756"/>
        <v/>
      </c>
      <c r="AT1434" s="43" t="str">
        <f t="shared" si="757"/>
        <v/>
      </c>
      <c r="AU1434" s="42" t="str">
        <f t="shared" si="758"/>
        <v/>
      </c>
    </row>
    <row r="1435" spans="1:47" ht="15" x14ac:dyDescent="0.25">
      <c r="A1435" s="40" t="s">
        <v>4278</v>
      </c>
      <c r="B1435" s="40" t="s">
        <v>4277</v>
      </c>
      <c r="C1435" s="60" t="str">
        <f>IF(ISNUMBER(VLOOKUP(B1435,'[1]WT-GR-A'!I$2:J$693,2,FALSE)),VLOOKUP(B1435,'[1]WT-GR-A'!I$2:J$693,2,FALSE),"")</f>
        <v/>
      </c>
      <c r="D1435" s="58">
        <f>IF(ISNUMBER(VLOOKUP($B1435,'[1]KO-GR-A'!$I$2:$J$907,2,FALSE)),VLOOKUP($B1435,'[1]KO-GR-A'!$I$2:$J$907,2,FALSE),"")</f>
        <v>0.05</v>
      </c>
      <c r="E1435" s="58" t="str">
        <f>IF(ISNUMBER(VLOOKUP($B1435,'[1]MT-GR-A'!$I$2:$J$789,2,FALSE)),VLOOKUP($B1435,'[1]MT-GR-A'!$I$2:$J$789,2,FALSE),"")</f>
        <v/>
      </c>
      <c r="F1435" s="58">
        <f>IF(ISNUMBER(VLOOKUP($B1435,'[1]WT-HS-A'!$I$2:$J$1224,2,FALSE)),VLOOKUP($B1435,'[1]WT-HS-A'!$I$2:$J$1224,2,FALSE),"")</f>
        <v>0.05</v>
      </c>
      <c r="G1435" s="58" t="str">
        <f>IF(ISNUMBER(VLOOKUP($B1435,'[1]KO-HS-A'!$I$2:$J$1229,2,FALSE)),VLOOKUP($B1435,'[1]KO-HS-A'!$I$2:$J$1229,2,FALSE),"")</f>
        <v/>
      </c>
      <c r="H1435" s="58">
        <f>IF(ISNUMBER(VLOOKUP($B1435,'[1]MT-HS-A'!$I$2:$J$1362,2,FALSE)),VLOOKUP($B1435,'[1]MT-HS-A'!$I$2:$J$1362,2,FALSE),"")</f>
        <v>0.1</v>
      </c>
      <c r="I1435" s="59" t="str">
        <f>IF(ISNUMBER(VLOOKUP($B1435,'[1]WT-GR-B'!$I$2:$J$585,2,FALSE)),VLOOKUP($B1435,'[1]WT-GR-B'!$I$2:$J$585,2,FALSE),"")</f>
        <v/>
      </c>
      <c r="J1435" s="58" t="str">
        <f>IF(ISNUMBER(VLOOKUP($B1435,'[1]KO-GR-B'!$I$2:$J$900,2,FALSE)),VLOOKUP($B1435,'[1]KO-GR-B'!$I$2:$J$900,2,FALSE),"")</f>
        <v/>
      </c>
      <c r="K1435" s="58" t="str">
        <f>IF(ISNUMBER(VLOOKUP($B1435,'[1]MT-GR-B'!$I$2:$J$693,2,FALSE)),VLOOKUP($B1435,'[1]MT-GR-B'!$I$2:$J$693,2,FALSE),"")</f>
        <v/>
      </c>
      <c r="L1435" s="58" t="str">
        <f>IF(ISNUMBER(VLOOKUP($B1435,'[1]WT-HS-B'!$I$2:$J$1220,2,FALSE)),VLOOKUP($B1435,'[1]WT-HS-B'!$I$2:$J$1220,2,FALSE),"")</f>
        <v/>
      </c>
      <c r="M1435" s="58">
        <f>IF(ISNUMBER(VLOOKUP($B1435,'[1]KO-HS-B'!$I$2:$J$1046,2,FALSE)),VLOOKUP($B1435,'[1]KO-HS-B'!$I$2:$J$1046,2,FALSE),"")</f>
        <v>0.1</v>
      </c>
      <c r="N1435" s="58" t="str">
        <f>IF(ISNUMBER(VLOOKUP($B1435,'[1]MT-HS-B'!$I$2:$J$773,2,FALSE)),VLOOKUP($B1435,'[1]MT-HS-B'!$I$2:$J$773,2,FALSE),"")</f>
        <v/>
      </c>
      <c r="O1435" s="40" t="str">
        <f t="shared" si="726"/>
        <v>WHI3_YEAST</v>
      </c>
      <c r="P1435" s="57" t="str">
        <f t="shared" si="727"/>
        <v/>
      </c>
      <c r="Q1435" s="57" t="str">
        <f t="shared" si="728"/>
        <v/>
      </c>
      <c r="R1435" s="57" t="str">
        <f t="shared" si="729"/>
        <v/>
      </c>
      <c r="S1435" s="56" t="str">
        <f t="shared" si="730"/>
        <v>n/a</v>
      </c>
      <c r="T1435" s="55" t="str">
        <f t="shared" si="731"/>
        <v>n/a</v>
      </c>
      <c r="U1435" s="54" t="str">
        <f t="shared" si="732"/>
        <v>n/a</v>
      </c>
      <c r="V1435" s="53" t="str">
        <f t="shared" si="733"/>
        <v>HS only</v>
      </c>
      <c r="W1435" s="53" t="str">
        <f t="shared" si="734"/>
        <v>GR only</v>
      </c>
      <c r="X1435" s="53" t="str">
        <f t="shared" si="735"/>
        <v>HS only</v>
      </c>
      <c r="Y1435" s="52" t="str">
        <f t="shared" si="736"/>
        <v/>
      </c>
      <c r="Z1435" s="51" t="str">
        <f t="shared" si="737"/>
        <v>HS only</v>
      </c>
      <c r="AA1435" s="50" t="str">
        <f t="shared" si="738"/>
        <v/>
      </c>
      <c r="AB1435" s="40" t="str">
        <f t="shared" si="739"/>
        <v>WHI3</v>
      </c>
      <c r="AC1435" s="49">
        <f t="shared" si="740"/>
        <v>0</v>
      </c>
      <c r="AD1435" s="47">
        <f t="shared" si="741"/>
        <v>0.05</v>
      </c>
      <c r="AE1435" s="47">
        <f t="shared" si="742"/>
        <v>0</v>
      </c>
      <c r="AF1435" s="48">
        <f t="shared" si="743"/>
        <v>0.05</v>
      </c>
      <c r="AG1435" s="47">
        <f t="shared" si="744"/>
        <v>0.1</v>
      </c>
      <c r="AH1435" s="47">
        <f t="shared" si="745"/>
        <v>0.1</v>
      </c>
      <c r="AI1435" s="46" t="str">
        <f t="shared" si="746"/>
        <v>HS Only</v>
      </c>
      <c r="AJ1435" s="43">
        <f t="shared" si="747"/>
        <v>2</v>
      </c>
      <c r="AK1435" s="43" t="str">
        <f t="shared" si="748"/>
        <v>HS Only</v>
      </c>
      <c r="AL1435" s="45" t="str">
        <f t="shared" si="749"/>
        <v/>
      </c>
      <c r="AM1435" s="43" t="str">
        <f t="shared" si="750"/>
        <v/>
      </c>
      <c r="AN1435" s="42" t="str">
        <f t="shared" si="751"/>
        <v/>
      </c>
      <c r="AO1435" s="40" t="str">
        <f t="shared" si="752"/>
        <v>WHI3_YEAST</v>
      </c>
      <c r="AP1435" s="44" t="str">
        <f t="shared" si="753"/>
        <v/>
      </c>
      <c r="AQ1435" s="43" t="str">
        <f t="shared" si="754"/>
        <v/>
      </c>
      <c r="AR1435" s="43" t="str">
        <f t="shared" si="755"/>
        <v/>
      </c>
      <c r="AS1435" s="43" t="str">
        <f t="shared" si="756"/>
        <v/>
      </c>
      <c r="AT1435" s="43" t="str">
        <f t="shared" si="757"/>
        <v/>
      </c>
      <c r="AU1435" s="42" t="str">
        <f t="shared" si="758"/>
        <v/>
      </c>
    </row>
    <row r="1436" spans="1:47" ht="15" x14ac:dyDescent="0.25">
      <c r="A1436" s="40" t="s">
        <v>4276</v>
      </c>
      <c r="B1436" s="40" t="s">
        <v>4275</v>
      </c>
      <c r="C1436" s="60" t="str">
        <f>IF(ISNUMBER(VLOOKUP(B1436,'[1]WT-GR-A'!I$2:J$693,2,FALSE)),VLOOKUP(B1436,'[1]WT-GR-A'!I$2:J$693,2,FALSE),"")</f>
        <v/>
      </c>
      <c r="D1436" s="58" t="str">
        <f>IF(ISNUMBER(VLOOKUP($B1436,'[1]KO-GR-A'!$I$2:$J$907,2,FALSE)),VLOOKUP($B1436,'[1]KO-GR-A'!$I$2:$J$907,2,FALSE),"")</f>
        <v/>
      </c>
      <c r="E1436" s="58">
        <f>IF(ISNUMBER(VLOOKUP($B1436,'[1]MT-GR-A'!$I$2:$J$789,2,FALSE)),VLOOKUP($B1436,'[1]MT-GR-A'!$I$2:$J$789,2,FALSE),"")</f>
        <v>0.1</v>
      </c>
      <c r="F1436" s="58" t="str">
        <f>IF(ISNUMBER(VLOOKUP($B1436,'[1]WT-HS-A'!$I$2:$J$1224,2,FALSE)),VLOOKUP($B1436,'[1]WT-HS-A'!$I$2:$J$1224,2,FALSE),"")</f>
        <v/>
      </c>
      <c r="G1436" s="58">
        <f>IF(ISNUMBER(VLOOKUP($B1436,'[1]KO-HS-A'!$I$2:$J$1229,2,FALSE)),VLOOKUP($B1436,'[1]KO-HS-A'!$I$2:$J$1229,2,FALSE),"")</f>
        <v>0.1</v>
      </c>
      <c r="H1436" s="58">
        <f>IF(ISNUMBER(VLOOKUP($B1436,'[1]MT-HS-A'!$I$2:$J$1362,2,FALSE)),VLOOKUP($B1436,'[1]MT-HS-A'!$I$2:$J$1362,2,FALSE),"")</f>
        <v>0.1</v>
      </c>
      <c r="I1436" s="59" t="str">
        <f>IF(ISNUMBER(VLOOKUP($B1436,'[1]WT-GR-B'!$I$2:$J$585,2,FALSE)),VLOOKUP($B1436,'[1]WT-GR-B'!$I$2:$J$585,2,FALSE),"")</f>
        <v/>
      </c>
      <c r="J1436" s="58" t="str">
        <f>IF(ISNUMBER(VLOOKUP($B1436,'[1]KO-GR-B'!$I$2:$J$900,2,FALSE)),VLOOKUP($B1436,'[1]KO-GR-B'!$I$2:$J$900,2,FALSE),"")</f>
        <v/>
      </c>
      <c r="K1436" s="58" t="str">
        <f>IF(ISNUMBER(VLOOKUP($B1436,'[1]MT-GR-B'!$I$2:$J$693,2,FALSE)),VLOOKUP($B1436,'[1]MT-GR-B'!$I$2:$J$693,2,FALSE),"")</f>
        <v/>
      </c>
      <c r="L1436" s="58">
        <f>IF(ISNUMBER(VLOOKUP($B1436,'[1]WT-HS-B'!$I$2:$J$1220,2,FALSE)),VLOOKUP($B1436,'[1]WT-HS-B'!$I$2:$J$1220,2,FALSE),"")</f>
        <v>0.1</v>
      </c>
      <c r="M1436" s="58">
        <f>IF(ISNUMBER(VLOOKUP($B1436,'[1]KO-HS-B'!$I$2:$J$1046,2,FALSE)),VLOOKUP($B1436,'[1]KO-HS-B'!$I$2:$J$1046,2,FALSE),"")</f>
        <v>0.1</v>
      </c>
      <c r="N1436" s="58">
        <f>IF(ISNUMBER(VLOOKUP($B1436,'[1]MT-HS-B'!$I$2:$J$773,2,FALSE)),VLOOKUP($B1436,'[1]MT-HS-B'!$I$2:$J$773,2,FALSE),"")</f>
        <v>0.05</v>
      </c>
      <c r="O1436" s="40" t="str">
        <f t="shared" si="726"/>
        <v>WHI4_YEAST</v>
      </c>
      <c r="P1436" s="57" t="str">
        <f t="shared" si="727"/>
        <v/>
      </c>
      <c r="Q1436" s="57" t="str">
        <f t="shared" si="728"/>
        <v>HS only</v>
      </c>
      <c r="R1436" s="57">
        <f t="shared" si="729"/>
        <v>0</v>
      </c>
      <c r="S1436" s="56" t="str">
        <f t="shared" si="730"/>
        <v>n/a</v>
      </c>
      <c r="T1436" s="55" t="str">
        <f t="shared" si="731"/>
        <v>n/a</v>
      </c>
      <c r="U1436" s="54" t="str">
        <f t="shared" si="732"/>
        <v>n/a</v>
      </c>
      <c r="V1436" s="53" t="str">
        <f t="shared" si="733"/>
        <v/>
      </c>
      <c r="W1436" s="53" t="str">
        <f t="shared" si="734"/>
        <v>HS only</v>
      </c>
      <c r="X1436" s="53">
        <f t="shared" si="735"/>
        <v>0</v>
      </c>
      <c r="Y1436" s="52" t="str">
        <f t="shared" si="736"/>
        <v>HS only</v>
      </c>
      <c r="Z1436" s="51" t="str">
        <f t="shared" si="737"/>
        <v>HS only</v>
      </c>
      <c r="AA1436" s="50" t="str">
        <f t="shared" si="738"/>
        <v>HS only</v>
      </c>
      <c r="AB1436" s="40" t="str">
        <f t="shared" si="739"/>
        <v>WHI4</v>
      </c>
      <c r="AC1436" s="49">
        <f t="shared" si="740"/>
        <v>0</v>
      </c>
      <c r="AD1436" s="47">
        <f t="shared" si="741"/>
        <v>0</v>
      </c>
      <c r="AE1436" s="47">
        <f t="shared" si="742"/>
        <v>0.1</v>
      </c>
      <c r="AF1436" s="48">
        <f t="shared" si="743"/>
        <v>0.1</v>
      </c>
      <c r="AG1436" s="47">
        <f t="shared" si="744"/>
        <v>0.1</v>
      </c>
      <c r="AH1436" s="47">
        <f t="shared" si="745"/>
        <v>7.5000000000000011E-2</v>
      </c>
      <c r="AI1436" s="46" t="str">
        <f t="shared" si="746"/>
        <v>HS Only</v>
      </c>
      <c r="AJ1436" s="43" t="str">
        <f t="shared" si="747"/>
        <v>HS Only</v>
      </c>
      <c r="AK1436" s="43">
        <f t="shared" si="748"/>
        <v>0.75000000000000011</v>
      </c>
      <c r="AL1436" s="45" t="str">
        <f t="shared" si="749"/>
        <v/>
      </c>
      <c r="AM1436" s="43" t="str">
        <f t="shared" si="750"/>
        <v/>
      </c>
      <c r="AN1436" s="42" t="str">
        <f t="shared" si="751"/>
        <v/>
      </c>
      <c r="AO1436" s="40" t="str">
        <f t="shared" si="752"/>
        <v>WHI4_YEAST</v>
      </c>
      <c r="AP1436" s="44" t="str">
        <f t="shared" si="753"/>
        <v/>
      </c>
      <c r="AQ1436" s="43" t="str">
        <f t="shared" si="754"/>
        <v/>
      </c>
      <c r="AR1436" s="43" t="str">
        <f t="shared" si="755"/>
        <v/>
      </c>
      <c r="AS1436" s="43" t="str">
        <f t="shared" si="756"/>
        <v/>
      </c>
      <c r="AT1436" s="43">
        <f t="shared" si="757"/>
        <v>0</v>
      </c>
      <c r="AU1436" s="42">
        <f t="shared" si="758"/>
        <v>3.5355339059327369E-2</v>
      </c>
    </row>
    <row r="1437" spans="1:47" ht="15" x14ac:dyDescent="0.25">
      <c r="A1437" s="40" t="s">
        <v>4274</v>
      </c>
      <c r="B1437" s="40" t="s">
        <v>4273</v>
      </c>
      <c r="C1437" s="60" t="str">
        <f>IF(ISNUMBER(VLOOKUP(B1437,'[1]WT-GR-A'!I$2:J$693,2,FALSE)),VLOOKUP(B1437,'[1]WT-GR-A'!I$2:J$693,2,FALSE),"")</f>
        <v/>
      </c>
      <c r="D1437" s="58" t="str">
        <f>IF(ISNUMBER(VLOOKUP($B1437,'[1]KO-GR-A'!$I$2:$J$907,2,FALSE)),VLOOKUP($B1437,'[1]KO-GR-A'!$I$2:$J$907,2,FALSE),"")</f>
        <v/>
      </c>
      <c r="E1437" s="58" t="str">
        <f>IF(ISNUMBER(VLOOKUP($B1437,'[1]MT-GR-A'!$I$2:$J$789,2,FALSE)),VLOOKUP($B1437,'[1]MT-GR-A'!$I$2:$J$789,2,FALSE),"")</f>
        <v/>
      </c>
      <c r="F1437" s="58" t="str">
        <f>IF(ISNUMBER(VLOOKUP($B1437,'[1]WT-HS-A'!$I$2:$J$1224,2,FALSE)),VLOOKUP($B1437,'[1]WT-HS-A'!$I$2:$J$1224,2,FALSE),"")</f>
        <v/>
      </c>
      <c r="G1437" s="58" t="str">
        <f>IF(ISNUMBER(VLOOKUP($B1437,'[1]KO-HS-A'!$I$2:$J$1229,2,FALSE)),VLOOKUP($B1437,'[1]KO-HS-A'!$I$2:$J$1229,2,FALSE),"")</f>
        <v/>
      </c>
      <c r="H1437" s="58">
        <f>IF(ISNUMBER(VLOOKUP($B1437,'[1]MT-HS-A'!$I$2:$J$1362,2,FALSE)),VLOOKUP($B1437,'[1]MT-HS-A'!$I$2:$J$1362,2,FALSE),"")</f>
        <v>0.1</v>
      </c>
      <c r="I1437" s="59" t="str">
        <f>IF(ISNUMBER(VLOOKUP($B1437,'[1]WT-GR-B'!$I$2:$J$585,2,FALSE)),VLOOKUP($B1437,'[1]WT-GR-B'!$I$2:$J$585,2,FALSE),"")</f>
        <v/>
      </c>
      <c r="J1437" s="58" t="str">
        <f>IF(ISNUMBER(VLOOKUP($B1437,'[1]KO-GR-B'!$I$2:$J$900,2,FALSE)),VLOOKUP($B1437,'[1]KO-GR-B'!$I$2:$J$900,2,FALSE),"")</f>
        <v/>
      </c>
      <c r="K1437" s="58" t="str">
        <f>IF(ISNUMBER(VLOOKUP($B1437,'[1]MT-GR-B'!$I$2:$J$693,2,FALSE)),VLOOKUP($B1437,'[1]MT-GR-B'!$I$2:$J$693,2,FALSE),"")</f>
        <v/>
      </c>
      <c r="L1437" s="58" t="str">
        <f>IF(ISNUMBER(VLOOKUP($B1437,'[1]WT-HS-B'!$I$2:$J$1220,2,FALSE)),VLOOKUP($B1437,'[1]WT-HS-B'!$I$2:$J$1220,2,FALSE),"")</f>
        <v/>
      </c>
      <c r="M1437" s="58" t="str">
        <f>IF(ISNUMBER(VLOOKUP($B1437,'[1]KO-HS-B'!$I$2:$J$1046,2,FALSE)),VLOOKUP($B1437,'[1]KO-HS-B'!$I$2:$J$1046,2,FALSE),"")</f>
        <v/>
      </c>
      <c r="N1437" s="58" t="str">
        <f>IF(ISNUMBER(VLOOKUP($B1437,'[1]MT-HS-B'!$I$2:$J$773,2,FALSE)),VLOOKUP($B1437,'[1]MT-HS-B'!$I$2:$J$773,2,FALSE),"")</f>
        <v/>
      </c>
      <c r="O1437" s="40" t="str">
        <f t="shared" si="726"/>
        <v>YGP1_YEAST</v>
      </c>
      <c r="P1437" s="57" t="str">
        <f t="shared" si="727"/>
        <v/>
      </c>
      <c r="Q1437" s="57" t="str">
        <f t="shared" si="728"/>
        <v/>
      </c>
      <c r="R1437" s="57" t="str">
        <f t="shared" si="729"/>
        <v/>
      </c>
      <c r="S1437" s="56" t="str">
        <f t="shared" si="730"/>
        <v>n/a</v>
      </c>
      <c r="T1437" s="55" t="str">
        <f t="shared" si="731"/>
        <v>n/a</v>
      </c>
      <c r="U1437" s="54" t="str">
        <f t="shared" si="732"/>
        <v>n/a</v>
      </c>
      <c r="V1437" s="53" t="str">
        <f t="shared" si="733"/>
        <v/>
      </c>
      <c r="W1437" s="53" t="str">
        <f t="shared" si="734"/>
        <v/>
      </c>
      <c r="X1437" s="53" t="str">
        <f t="shared" si="735"/>
        <v>HS only</v>
      </c>
      <c r="Y1437" s="52" t="str">
        <f t="shared" si="736"/>
        <v/>
      </c>
      <c r="Z1437" s="51" t="str">
        <f t="shared" si="737"/>
        <v/>
      </c>
      <c r="AA1437" s="50" t="str">
        <f t="shared" si="738"/>
        <v/>
      </c>
      <c r="AB1437" s="40" t="str">
        <f t="shared" si="739"/>
        <v>YGP1</v>
      </c>
      <c r="AC1437" s="49">
        <f t="shared" si="740"/>
        <v>0</v>
      </c>
      <c r="AD1437" s="47">
        <f t="shared" si="741"/>
        <v>0</v>
      </c>
      <c r="AE1437" s="47">
        <f t="shared" si="742"/>
        <v>0</v>
      </c>
      <c r="AF1437" s="48">
        <f t="shared" si="743"/>
        <v>0</v>
      </c>
      <c r="AG1437" s="47">
        <f t="shared" si="744"/>
        <v>0</v>
      </c>
      <c r="AH1437" s="47">
        <f t="shared" si="745"/>
        <v>0.1</v>
      </c>
      <c r="AI1437" s="46" t="str">
        <f t="shared" si="746"/>
        <v/>
      </c>
      <c r="AJ1437" s="43" t="str">
        <f t="shared" si="747"/>
        <v/>
      </c>
      <c r="AK1437" s="43" t="str">
        <f t="shared" si="748"/>
        <v>HS Only</v>
      </c>
      <c r="AL1437" s="45" t="str">
        <f t="shared" si="749"/>
        <v/>
      </c>
      <c r="AM1437" s="43" t="str">
        <f t="shared" si="750"/>
        <v/>
      </c>
      <c r="AN1437" s="42" t="str">
        <f t="shared" si="751"/>
        <v/>
      </c>
      <c r="AO1437" s="40" t="str">
        <f t="shared" si="752"/>
        <v>YGP1_YEAST</v>
      </c>
      <c r="AP1437" s="44" t="str">
        <f t="shared" si="753"/>
        <v/>
      </c>
      <c r="AQ1437" s="43" t="str">
        <f t="shared" si="754"/>
        <v/>
      </c>
      <c r="AR1437" s="43" t="str">
        <f t="shared" si="755"/>
        <v/>
      </c>
      <c r="AS1437" s="43" t="str">
        <f t="shared" si="756"/>
        <v/>
      </c>
      <c r="AT1437" s="43" t="str">
        <f t="shared" si="757"/>
        <v/>
      </c>
      <c r="AU1437" s="42" t="str">
        <f t="shared" si="758"/>
        <v/>
      </c>
    </row>
    <row r="1438" spans="1:47" ht="15" x14ac:dyDescent="0.25">
      <c r="A1438" s="40" t="s">
        <v>4272</v>
      </c>
      <c r="B1438" s="40" t="s">
        <v>4271</v>
      </c>
      <c r="C1438" s="60" t="str">
        <f>IF(ISNUMBER(VLOOKUP(B1438,'[1]WT-GR-A'!I$2:J$693,2,FALSE)),VLOOKUP(B1438,'[1]WT-GR-A'!I$2:J$693,2,FALSE),"")</f>
        <v/>
      </c>
      <c r="D1438" s="58">
        <f>IF(ISNUMBER(VLOOKUP($B1438,'[1]KO-GR-A'!$I$2:$J$907,2,FALSE)),VLOOKUP($B1438,'[1]KO-GR-A'!$I$2:$J$907,2,FALSE),"")</f>
        <v>0.18</v>
      </c>
      <c r="E1438" s="58" t="str">
        <f>IF(ISNUMBER(VLOOKUP($B1438,'[1]MT-GR-A'!$I$2:$J$789,2,FALSE)),VLOOKUP($B1438,'[1]MT-GR-A'!$I$2:$J$789,2,FALSE),"")</f>
        <v/>
      </c>
      <c r="F1438" s="58" t="str">
        <f>IF(ISNUMBER(VLOOKUP($B1438,'[1]WT-HS-A'!$I$2:$J$1224,2,FALSE)),VLOOKUP($B1438,'[1]WT-HS-A'!$I$2:$J$1224,2,FALSE),"")</f>
        <v/>
      </c>
      <c r="G1438" s="58" t="str">
        <f>IF(ISNUMBER(VLOOKUP($B1438,'[1]KO-HS-A'!$I$2:$J$1229,2,FALSE)),VLOOKUP($B1438,'[1]KO-HS-A'!$I$2:$J$1229,2,FALSE),"")</f>
        <v/>
      </c>
      <c r="H1438" s="58" t="str">
        <f>IF(ISNUMBER(VLOOKUP($B1438,'[1]MT-HS-A'!$I$2:$J$1362,2,FALSE)),VLOOKUP($B1438,'[1]MT-HS-A'!$I$2:$J$1362,2,FALSE),"")</f>
        <v/>
      </c>
      <c r="I1438" s="59" t="str">
        <f>IF(ISNUMBER(VLOOKUP($B1438,'[1]WT-GR-B'!$I$2:$J$585,2,FALSE)),VLOOKUP($B1438,'[1]WT-GR-B'!$I$2:$J$585,2,FALSE),"")</f>
        <v/>
      </c>
      <c r="J1438" s="58">
        <f>IF(ISNUMBER(VLOOKUP($B1438,'[1]KO-GR-B'!$I$2:$J$900,2,FALSE)),VLOOKUP($B1438,'[1]KO-GR-B'!$I$2:$J$900,2,FALSE),"")</f>
        <v>0.18</v>
      </c>
      <c r="K1438" s="58">
        <f>IF(ISNUMBER(VLOOKUP($B1438,'[1]MT-GR-B'!$I$2:$J$693,2,FALSE)),VLOOKUP($B1438,'[1]MT-GR-B'!$I$2:$J$693,2,FALSE),"")</f>
        <v>0.18</v>
      </c>
      <c r="L1438" s="58" t="str">
        <f>IF(ISNUMBER(VLOOKUP($B1438,'[1]WT-HS-B'!$I$2:$J$1220,2,FALSE)),VLOOKUP($B1438,'[1]WT-HS-B'!$I$2:$J$1220,2,FALSE),"")</f>
        <v/>
      </c>
      <c r="M1438" s="58">
        <f>IF(ISNUMBER(VLOOKUP($B1438,'[1]KO-HS-B'!$I$2:$J$1046,2,FALSE)),VLOOKUP($B1438,'[1]KO-HS-B'!$I$2:$J$1046,2,FALSE),"")</f>
        <v>0.18</v>
      </c>
      <c r="N1438" s="58">
        <f>IF(ISNUMBER(VLOOKUP($B1438,'[1]MT-HS-B'!$I$2:$J$773,2,FALSE)),VLOOKUP($B1438,'[1]MT-HS-B'!$I$2:$J$773,2,FALSE),"")</f>
        <v>0.18</v>
      </c>
      <c r="O1438" s="40" t="str">
        <f t="shared" si="726"/>
        <v>YOP1_YEAST</v>
      </c>
      <c r="P1438" s="57" t="str">
        <f t="shared" si="727"/>
        <v/>
      </c>
      <c r="Q1438" s="57">
        <f t="shared" si="728"/>
        <v>0</v>
      </c>
      <c r="R1438" s="57">
        <f t="shared" si="729"/>
        <v>0</v>
      </c>
      <c r="S1438" s="56" t="str">
        <f t="shared" si="730"/>
        <v>n/a</v>
      </c>
      <c r="T1438" s="55" t="str">
        <f t="shared" si="731"/>
        <v>n/a</v>
      </c>
      <c r="U1438" s="54" t="str">
        <f t="shared" si="732"/>
        <v>n/a</v>
      </c>
      <c r="V1438" s="53" t="str">
        <f t="shared" si="733"/>
        <v/>
      </c>
      <c r="W1438" s="53" t="str">
        <f t="shared" si="734"/>
        <v>GR only</v>
      </c>
      <c r="X1438" s="53" t="str">
        <f t="shared" si="735"/>
        <v/>
      </c>
      <c r="Y1438" s="52" t="str">
        <f t="shared" si="736"/>
        <v/>
      </c>
      <c r="Z1438" s="51">
        <f t="shared" si="737"/>
        <v>0</v>
      </c>
      <c r="AA1438" s="50">
        <f t="shared" si="738"/>
        <v>0</v>
      </c>
      <c r="AB1438" s="40" t="str">
        <f t="shared" si="739"/>
        <v>YOP1</v>
      </c>
      <c r="AC1438" s="49">
        <f t="shared" si="740"/>
        <v>0</v>
      </c>
      <c r="AD1438" s="47">
        <f t="shared" si="741"/>
        <v>0.18</v>
      </c>
      <c r="AE1438" s="47">
        <f t="shared" si="742"/>
        <v>0.18</v>
      </c>
      <c r="AF1438" s="48">
        <f t="shared" si="743"/>
        <v>0</v>
      </c>
      <c r="AG1438" s="47">
        <f t="shared" si="744"/>
        <v>0.18</v>
      </c>
      <c r="AH1438" s="47">
        <f t="shared" si="745"/>
        <v>0.18</v>
      </c>
      <c r="AI1438" s="46" t="str">
        <f t="shared" si="746"/>
        <v/>
      </c>
      <c r="AJ1438" s="43">
        <f t="shared" si="747"/>
        <v>1</v>
      </c>
      <c r="AK1438" s="43">
        <f t="shared" si="748"/>
        <v>1</v>
      </c>
      <c r="AL1438" s="45" t="str">
        <f t="shared" si="749"/>
        <v/>
      </c>
      <c r="AM1438" s="43" t="str">
        <f t="shared" si="750"/>
        <v/>
      </c>
      <c r="AN1438" s="42" t="str">
        <f t="shared" si="751"/>
        <v/>
      </c>
      <c r="AO1438" s="40" t="str">
        <f t="shared" si="752"/>
        <v>YOP1_YEAST</v>
      </c>
      <c r="AP1438" s="44" t="str">
        <f t="shared" si="753"/>
        <v/>
      </c>
      <c r="AQ1438" s="43">
        <f t="shared" si="754"/>
        <v>0</v>
      </c>
      <c r="AR1438" s="43" t="str">
        <f t="shared" si="755"/>
        <v/>
      </c>
      <c r="AS1438" s="43" t="str">
        <f t="shared" si="756"/>
        <v/>
      </c>
      <c r="AT1438" s="43" t="str">
        <f t="shared" si="757"/>
        <v/>
      </c>
      <c r="AU1438" s="42" t="str">
        <f t="shared" si="758"/>
        <v/>
      </c>
    </row>
    <row r="1439" spans="1:47" ht="15" x14ac:dyDescent="0.25">
      <c r="A1439" s="40" t="s">
        <v>4270</v>
      </c>
      <c r="B1439" s="40" t="s">
        <v>4269</v>
      </c>
      <c r="C1439" s="60" t="str">
        <f>IF(ISNUMBER(VLOOKUP(B1439,'[1]WT-GR-A'!I$2:J$693,2,FALSE)),VLOOKUP(B1439,'[1]WT-GR-A'!I$2:J$693,2,FALSE),"")</f>
        <v/>
      </c>
      <c r="D1439" s="58">
        <f>IF(ISNUMBER(VLOOKUP($B1439,'[1]KO-GR-A'!$I$2:$J$907,2,FALSE)),VLOOKUP($B1439,'[1]KO-GR-A'!$I$2:$J$907,2,FALSE),"")</f>
        <v>0.19</v>
      </c>
      <c r="E1439" s="58">
        <f>IF(ISNUMBER(VLOOKUP($B1439,'[1]MT-GR-A'!$I$2:$J$789,2,FALSE)),VLOOKUP($B1439,'[1]MT-GR-A'!$I$2:$J$789,2,FALSE),"")</f>
        <v>0.31</v>
      </c>
      <c r="F1439" s="58">
        <f>IF(ISNUMBER(VLOOKUP($B1439,'[1]WT-HS-A'!$I$2:$J$1224,2,FALSE)),VLOOKUP($B1439,'[1]WT-HS-A'!$I$2:$J$1224,2,FALSE),"")</f>
        <v>0.31</v>
      </c>
      <c r="G1439" s="58">
        <f>IF(ISNUMBER(VLOOKUP($B1439,'[1]KO-HS-A'!$I$2:$J$1229,2,FALSE)),VLOOKUP($B1439,'[1]KO-HS-A'!$I$2:$J$1229,2,FALSE),"")</f>
        <v>0.43</v>
      </c>
      <c r="H1439" s="58">
        <f>IF(ISNUMBER(VLOOKUP($B1439,'[1]MT-HS-A'!$I$2:$J$1362,2,FALSE)),VLOOKUP($B1439,'[1]MT-HS-A'!$I$2:$J$1362,2,FALSE),"")</f>
        <v>0.86</v>
      </c>
      <c r="I1439" s="59" t="str">
        <f>IF(ISNUMBER(VLOOKUP($B1439,'[1]WT-GR-B'!$I$2:$J$585,2,FALSE)),VLOOKUP($B1439,'[1]WT-GR-B'!$I$2:$J$585,2,FALSE),"")</f>
        <v/>
      </c>
      <c r="J1439" s="58">
        <f>IF(ISNUMBER(VLOOKUP($B1439,'[1]KO-GR-B'!$I$2:$J$900,2,FALSE)),VLOOKUP($B1439,'[1]KO-GR-B'!$I$2:$J$900,2,FALSE),"")</f>
        <v>0.31</v>
      </c>
      <c r="K1439" s="58">
        <f>IF(ISNUMBER(VLOOKUP($B1439,'[1]MT-GR-B'!$I$2:$J$693,2,FALSE)),VLOOKUP($B1439,'[1]MT-GR-B'!$I$2:$J$693,2,FALSE),"")</f>
        <v>0.43</v>
      </c>
      <c r="L1439" s="58">
        <f>IF(ISNUMBER(VLOOKUP($B1439,'[1]WT-HS-B'!$I$2:$J$1220,2,FALSE)),VLOOKUP($B1439,'[1]WT-HS-B'!$I$2:$J$1220,2,FALSE),"")</f>
        <v>0.56000000000000005</v>
      </c>
      <c r="M1439" s="58">
        <f>IF(ISNUMBER(VLOOKUP($B1439,'[1]KO-HS-B'!$I$2:$J$1046,2,FALSE)),VLOOKUP($B1439,'[1]KO-HS-B'!$I$2:$J$1046,2,FALSE),"")</f>
        <v>0.43</v>
      </c>
      <c r="N1439" s="58">
        <f>IF(ISNUMBER(VLOOKUP($B1439,'[1]MT-HS-B'!$I$2:$J$773,2,FALSE)),VLOOKUP($B1439,'[1]MT-HS-B'!$I$2:$J$773,2,FALSE),"")</f>
        <v>0.43</v>
      </c>
      <c r="O1439" s="40" t="str">
        <f t="shared" si="726"/>
        <v>YRO2_YEAST</v>
      </c>
      <c r="P1439" s="57" t="str">
        <f t="shared" si="727"/>
        <v>HS only</v>
      </c>
      <c r="Q1439" s="57">
        <f t="shared" si="728"/>
        <v>0.82512733446519526</v>
      </c>
      <c r="R1439" s="57">
        <f t="shared" si="729"/>
        <v>0.88709677419354849</v>
      </c>
      <c r="S1439" s="56" t="str">
        <f t="shared" si="730"/>
        <v>n/a</v>
      </c>
      <c r="T1439" s="55">
        <f t="shared" si="731"/>
        <v>0.43803056027164683</v>
      </c>
      <c r="U1439" s="54">
        <f t="shared" si="732"/>
        <v>0.88709677419354849</v>
      </c>
      <c r="V1439" s="53" t="str">
        <f t="shared" si="733"/>
        <v>HS only</v>
      </c>
      <c r="W1439" s="53">
        <f t="shared" si="734"/>
        <v>1.263157894736842</v>
      </c>
      <c r="X1439" s="53">
        <f t="shared" si="735"/>
        <v>1.774193548387097</v>
      </c>
      <c r="Y1439" s="52" t="str">
        <f t="shared" si="736"/>
        <v>HS only</v>
      </c>
      <c r="Z1439" s="51">
        <f t="shared" si="737"/>
        <v>0.38709677419354838</v>
      </c>
      <c r="AA1439" s="50">
        <f t="shared" si="738"/>
        <v>0</v>
      </c>
      <c r="AB1439" s="40" t="str">
        <f t="shared" si="739"/>
        <v>YRO2</v>
      </c>
      <c r="AC1439" s="49">
        <f t="shared" si="740"/>
        <v>0</v>
      </c>
      <c r="AD1439" s="47">
        <f t="shared" si="741"/>
        <v>0.25</v>
      </c>
      <c r="AE1439" s="47">
        <f t="shared" si="742"/>
        <v>0.37</v>
      </c>
      <c r="AF1439" s="48">
        <f t="shared" si="743"/>
        <v>0.43500000000000005</v>
      </c>
      <c r="AG1439" s="47">
        <f t="shared" si="744"/>
        <v>0.43</v>
      </c>
      <c r="AH1439" s="47">
        <f t="shared" si="745"/>
        <v>0.64500000000000002</v>
      </c>
      <c r="AI1439" s="46" t="str">
        <f t="shared" si="746"/>
        <v>HS Only</v>
      </c>
      <c r="AJ1439" s="43">
        <f t="shared" si="747"/>
        <v>1.72</v>
      </c>
      <c r="AK1439" s="43">
        <f t="shared" si="748"/>
        <v>1.7432432432432432</v>
      </c>
      <c r="AL1439" s="45" t="str">
        <f t="shared" si="749"/>
        <v/>
      </c>
      <c r="AM1439" s="43">
        <f t="shared" si="750"/>
        <v>0.61946875907004761</v>
      </c>
      <c r="AN1439" s="42">
        <f t="shared" si="751"/>
        <v>1.2545442892019392</v>
      </c>
      <c r="AO1439" s="40" t="str">
        <f t="shared" si="752"/>
        <v>YRO2_YEAST</v>
      </c>
      <c r="AP1439" s="44" t="str">
        <f t="shared" si="753"/>
        <v/>
      </c>
      <c r="AQ1439" s="43">
        <f t="shared" si="754"/>
        <v>8.4852813742385777E-2</v>
      </c>
      <c r="AR1439" s="43">
        <f t="shared" si="755"/>
        <v>8.485281374238561E-2</v>
      </c>
      <c r="AS1439" s="43">
        <f t="shared" si="756"/>
        <v>0.17677669529663673</v>
      </c>
      <c r="AT1439" s="43">
        <f t="shared" si="757"/>
        <v>0</v>
      </c>
      <c r="AU1439" s="42">
        <f t="shared" si="758"/>
        <v>0.30405591591021514</v>
      </c>
    </row>
    <row r="1440" spans="1:47" ht="15" x14ac:dyDescent="0.25">
      <c r="A1440" s="40" t="s">
        <v>4268</v>
      </c>
      <c r="B1440" s="40" t="s">
        <v>4267</v>
      </c>
      <c r="C1440" s="60">
        <f>IF(ISNUMBER(VLOOKUP(B1440,'[1]WT-GR-A'!I$2:J$693,2,FALSE)),VLOOKUP(B1440,'[1]WT-GR-A'!I$2:J$693,2,FALSE),"")</f>
        <v>0.23</v>
      </c>
      <c r="D1440" s="58">
        <f>IF(ISNUMBER(VLOOKUP($B1440,'[1]KO-GR-A'!$I$2:$J$907,2,FALSE)),VLOOKUP($B1440,'[1]KO-GR-A'!$I$2:$J$907,2,FALSE),"")</f>
        <v>0.23</v>
      </c>
      <c r="E1440" s="58">
        <f>IF(ISNUMBER(VLOOKUP($B1440,'[1]MT-GR-A'!$I$2:$J$789,2,FALSE)),VLOOKUP($B1440,'[1]MT-GR-A'!$I$2:$J$789,2,FALSE),"")</f>
        <v>0.23</v>
      </c>
      <c r="F1440" s="58">
        <f>IF(ISNUMBER(VLOOKUP($B1440,'[1]WT-HS-A'!$I$2:$J$1224,2,FALSE)),VLOOKUP($B1440,'[1]WT-HS-A'!$I$2:$J$1224,2,FALSE),"")</f>
        <v>0.15</v>
      </c>
      <c r="G1440" s="58">
        <f>IF(ISNUMBER(VLOOKUP($B1440,'[1]KO-HS-A'!$I$2:$J$1229,2,FALSE)),VLOOKUP($B1440,'[1]KO-HS-A'!$I$2:$J$1229,2,FALSE),"")</f>
        <v>0.15</v>
      </c>
      <c r="H1440" s="58">
        <f>IF(ISNUMBER(VLOOKUP($B1440,'[1]MT-HS-A'!$I$2:$J$1362,2,FALSE)),VLOOKUP($B1440,'[1]MT-HS-A'!$I$2:$J$1362,2,FALSE),"")</f>
        <v>0.31</v>
      </c>
      <c r="I1440" s="59">
        <f>IF(ISNUMBER(VLOOKUP($B1440,'[1]WT-GR-B'!$I$2:$J$585,2,FALSE)),VLOOKUP($B1440,'[1]WT-GR-B'!$I$2:$J$585,2,FALSE),"")</f>
        <v>0.15</v>
      </c>
      <c r="J1440" s="58">
        <f>IF(ISNUMBER(VLOOKUP($B1440,'[1]KO-GR-B'!$I$2:$J$900,2,FALSE)),VLOOKUP($B1440,'[1]KO-GR-B'!$I$2:$J$900,2,FALSE),"")</f>
        <v>0.23</v>
      </c>
      <c r="K1440" s="58" t="str">
        <f>IF(ISNUMBER(VLOOKUP($B1440,'[1]MT-GR-B'!$I$2:$J$693,2,FALSE)),VLOOKUP($B1440,'[1]MT-GR-B'!$I$2:$J$693,2,FALSE),"")</f>
        <v/>
      </c>
      <c r="L1440" s="58">
        <f>IF(ISNUMBER(VLOOKUP($B1440,'[1]WT-HS-B'!$I$2:$J$1220,2,FALSE)),VLOOKUP($B1440,'[1]WT-HS-B'!$I$2:$J$1220,2,FALSE),"")</f>
        <v>0.15</v>
      </c>
      <c r="M1440" s="58" t="str">
        <f>IF(ISNUMBER(VLOOKUP($B1440,'[1]KO-HS-B'!$I$2:$J$1046,2,FALSE)),VLOOKUP($B1440,'[1]KO-HS-B'!$I$2:$J$1046,2,FALSE),"")</f>
        <v/>
      </c>
      <c r="N1440" s="58" t="str">
        <f>IF(ISNUMBER(VLOOKUP($B1440,'[1]MT-HS-B'!$I$2:$J$773,2,FALSE)),VLOOKUP($B1440,'[1]MT-HS-B'!$I$2:$J$773,2,FALSE),"")</f>
        <v/>
      </c>
      <c r="O1440" s="40" t="str">
        <f t="shared" si="726"/>
        <v>YSC84_YEAST</v>
      </c>
      <c r="P1440" s="57">
        <f t="shared" si="727"/>
        <v>-0.17391304347826089</v>
      </c>
      <c r="Q1440" s="57">
        <f t="shared" si="728"/>
        <v>-0.34782608695652178</v>
      </c>
      <c r="R1440" s="57">
        <f t="shared" si="729"/>
        <v>0.34782608695652167</v>
      </c>
      <c r="S1440" s="56">
        <f t="shared" si="730"/>
        <v>0.17391304347826089</v>
      </c>
      <c r="T1440" s="55" t="str">
        <f t="shared" si="731"/>
        <v>n/a</v>
      </c>
      <c r="U1440" s="54" t="str">
        <f t="shared" si="732"/>
        <v>n/a</v>
      </c>
      <c r="V1440" s="53">
        <f t="shared" si="733"/>
        <v>-0.34782608695652178</v>
      </c>
      <c r="W1440" s="53">
        <f t="shared" si="734"/>
        <v>-0.34782608695652178</v>
      </c>
      <c r="X1440" s="53">
        <f t="shared" si="735"/>
        <v>0.34782608695652167</v>
      </c>
      <c r="Y1440" s="52">
        <f t="shared" si="736"/>
        <v>0</v>
      </c>
      <c r="Z1440" s="51" t="str">
        <f t="shared" si="737"/>
        <v>GR only</v>
      </c>
      <c r="AA1440" s="50" t="str">
        <f t="shared" si="738"/>
        <v/>
      </c>
      <c r="AB1440" s="40" t="str">
        <f t="shared" si="739"/>
        <v>YSC84</v>
      </c>
      <c r="AC1440" s="49">
        <f t="shared" si="740"/>
        <v>0.19</v>
      </c>
      <c r="AD1440" s="47">
        <f t="shared" si="741"/>
        <v>0.23</v>
      </c>
      <c r="AE1440" s="47">
        <f t="shared" si="742"/>
        <v>0.23</v>
      </c>
      <c r="AF1440" s="48">
        <f t="shared" si="743"/>
        <v>0.15</v>
      </c>
      <c r="AG1440" s="47">
        <f t="shared" si="744"/>
        <v>0.15</v>
      </c>
      <c r="AH1440" s="47">
        <f t="shared" si="745"/>
        <v>0.31</v>
      </c>
      <c r="AI1440" s="46">
        <f t="shared" si="746"/>
        <v>0.78947368421052633</v>
      </c>
      <c r="AJ1440" s="43">
        <f t="shared" si="747"/>
        <v>0.65217391304347816</v>
      </c>
      <c r="AK1440" s="43">
        <f t="shared" si="748"/>
        <v>1.3478260869565217</v>
      </c>
      <c r="AL1440" s="45">
        <f t="shared" si="749"/>
        <v>0.24595018476053854</v>
      </c>
      <c r="AM1440" s="43" t="str">
        <f t="shared" si="750"/>
        <v/>
      </c>
      <c r="AN1440" s="42" t="str">
        <f t="shared" si="751"/>
        <v/>
      </c>
      <c r="AO1440" s="40" t="str">
        <f t="shared" si="752"/>
        <v>YSC84_YEAST</v>
      </c>
      <c r="AP1440" s="44">
        <f t="shared" si="753"/>
        <v>5.6568542494923754E-2</v>
      </c>
      <c r="AQ1440" s="43">
        <f t="shared" si="754"/>
        <v>0</v>
      </c>
      <c r="AR1440" s="43" t="str">
        <f t="shared" si="755"/>
        <v/>
      </c>
      <c r="AS1440" s="43">
        <f t="shared" si="756"/>
        <v>0</v>
      </c>
      <c r="AT1440" s="43" t="str">
        <f t="shared" si="757"/>
        <v/>
      </c>
      <c r="AU1440" s="42" t="str">
        <f t="shared" si="758"/>
        <v/>
      </c>
    </row>
    <row r="1441" spans="1:47" ht="15" x14ac:dyDescent="0.25">
      <c r="A1441" s="40" t="s">
        <v>4266</v>
      </c>
      <c r="B1441" s="40" t="s">
        <v>4265</v>
      </c>
      <c r="C1441" s="60" t="str">
        <f>IF(ISNUMBER(VLOOKUP(B1441,'[1]WT-GR-A'!I$2:J$693,2,FALSE)),VLOOKUP(B1441,'[1]WT-GR-A'!I$2:J$693,2,FALSE),"")</f>
        <v/>
      </c>
      <c r="D1441" s="58">
        <f>IF(ISNUMBER(VLOOKUP($B1441,'[1]KO-GR-A'!$I$2:$J$907,2,FALSE)),VLOOKUP($B1441,'[1]KO-GR-A'!$I$2:$J$907,2,FALSE),"")</f>
        <v>0.02</v>
      </c>
      <c r="E1441" s="58">
        <f>IF(ISNUMBER(VLOOKUP($B1441,'[1]MT-GR-A'!$I$2:$J$789,2,FALSE)),VLOOKUP($B1441,'[1]MT-GR-A'!$I$2:$J$789,2,FALSE),"")</f>
        <v>0.02</v>
      </c>
      <c r="F1441" s="58" t="str">
        <f>IF(ISNUMBER(VLOOKUP($B1441,'[1]WT-HS-A'!$I$2:$J$1224,2,FALSE)),VLOOKUP($B1441,'[1]WT-HS-A'!$I$2:$J$1224,2,FALSE),"")</f>
        <v/>
      </c>
      <c r="G1441" s="58" t="str">
        <f>IF(ISNUMBER(VLOOKUP($B1441,'[1]KO-HS-A'!$I$2:$J$1229,2,FALSE)),VLOOKUP($B1441,'[1]KO-HS-A'!$I$2:$J$1229,2,FALSE),"")</f>
        <v/>
      </c>
      <c r="H1441" s="58" t="str">
        <f>IF(ISNUMBER(VLOOKUP($B1441,'[1]MT-HS-A'!$I$2:$J$1362,2,FALSE)),VLOOKUP($B1441,'[1]MT-HS-A'!$I$2:$J$1362,2,FALSE),"")</f>
        <v/>
      </c>
      <c r="I1441" s="59" t="str">
        <f>IF(ISNUMBER(VLOOKUP($B1441,'[1]WT-GR-B'!$I$2:$J$585,2,FALSE)),VLOOKUP($B1441,'[1]WT-GR-B'!$I$2:$J$585,2,FALSE),"")</f>
        <v/>
      </c>
      <c r="J1441" s="58">
        <f>IF(ISNUMBER(VLOOKUP($B1441,'[1]KO-GR-B'!$I$2:$J$900,2,FALSE)),VLOOKUP($B1441,'[1]KO-GR-B'!$I$2:$J$900,2,FALSE),"")</f>
        <v>0.05</v>
      </c>
      <c r="K1441" s="58" t="str">
        <f>IF(ISNUMBER(VLOOKUP($B1441,'[1]MT-GR-B'!$I$2:$J$693,2,FALSE)),VLOOKUP($B1441,'[1]MT-GR-B'!$I$2:$J$693,2,FALSE),"")</f>
        <v/>
      </c>
      <c r="L1441" s="58" t="str">
        <f>IF(ISNUMBER(VLOOKUP($B1441,'[1]WT-HS-B'!$I$2:$J$1220,2,FALSE)),VLOOKUP($B1441,'[1]WT-HS-B'!$I$2:$J$1220,2,FALSE),"")</f>
        <v/>
      </c>
      <c r="M1441" s="58" t="str">
        <f>IF(ISNUMBER(VLOOKUP($B1441,'[1]KO-HS-B'!$I$2:$J$1046,2,FALSE)),VLOOKUP($B1441,'[1]KO-HS-B'!$I$2:$J$1046,2,FALSE),"")</f>
        <v/>
      </c>
      <c r="N1441" s="58" t="str">
        <f>IF(ISNUMBER(VLOOKUP($B1441,'[1]MT-HS-B'!$I$2:$J$773,2,FALSE)),VLOOKUP($B1441,'[1]MT-HS-B'!$I$2:$J$773,2,FALSE),"")</f>
        <v/>
      </c>
      <c r="O1441" s="40" t="str">
        <f t="shared" si="726"/>
        <v>YSP1_YEAST</v>
      </c>
      <c r="P1441" s="57" t="str">
        <f t="shared" si="727"/>
        <v/>
      </c>
      <c r="Q1441" s="57" t="str">
        <f t="shared" si="728"/>
        <v>GR only</v>
      </c>
      <c r="R1441" s="57" t="str">
        <f t="shared" si="729"/>
        <v/>
      </c>
      <c r="S1441" s="56" t="str">
        <f t="shared" si="730"/>
        <v>n/a</v>
      </c>
      <c r="T1441" s="55" t="str">
        <f t="shared" si="731"/>
        <v>n/a</v>
      </c>
      <c r="U1441" s="54" t="str">
        <f t="shared" si="732"/>
        <v>n/a</v>
      </c>
      <c r="V1441" s="53" t="str">
        <f t="shared" si="733"/>
        <v/>
      </c>
      <c r="W1441" s="53" t="str">
        <f t="shared" si="734"/>
        <v>GR only</v>
      </c>
      <c r="X1441" s="53" t="str">
        <f t="shared" si="735"/>
        <v>GR only</v>
      </c>
      <c r="Y1441" s="52" t="str">
        <f t="shared" si="736"/>
        <v/>
      </c>
      <c r="Z1441" s="51" t="str">
        <f t="shared" si="737"/>
        <v>GR only</v>
      </c>
      <c r="AA1441" s="50" t="str">
        <f t="shared" si="738"/>
        <v/>
      </c>
      <c r="AB1441" s="40" t="str">
        <f t="shared" si="739"/>
        <v>YSP1</v>
      </c>
      <c r="AC1441" s="49">
        <f t="shared" si="740"/>
        <v>0</v>
      </c>
      <c r="AD1441" s="47">
        <f t="shared" si="741"/>
        <v>3.5000000000000003E-2</v>
      </c>
      <c r="AE1441" s="47">
        <f t="shared" si="742"/>
        <v>0.02</v>
      </c>
      <c r="AF1441" s="48">
        <f t="shared" si="743"/>
        <v>0</v>
      </c>
      <c r="AG1441" s="47">
        <f t="shared" si="744"/>
        <v>0</v>
      </c>
      <c r="AH1441" s="47">
        <f t="shared" si="745"/>
        <v>0</v>
      </c>
      <c r="AI1441" s="46" t="str">
        <f t="shared" si="746"/>
        <v/>
      </c>
      <c r="AJ1441" s="43">
        <f t="shared" si="747"/>
        <v>0</v>
      </c>
      <c r="AK1441" s="43">
        <f t="shared" si="748"/>
        <v>0</v>
      </c>
      <c r="AL1441" s="45" t="str">
        <f t="shared" si="749"/>
        <v/>
      </c>
      <c r="AM1441" s="43" t="str">
        <f t="shared" si="750"/>
        <v/>
      </c>
      <c r="AN1441" s="42" t="str">
        <f t="shared" si="751"/>
        <v/>
      </c>
      <c r="AO1441" s="40" t="str">
        <f t="shared" si="752"/>
        <v>YSP1_YEAST</v>
      </c>
      <c r="AP1441" s="44" t="str">
        <f t="shared" si="753"/>
        <v/>
      </c>
      <c r="AQ1441" s="43">
        <f t="shared" si="754"/>
        <v>2.1213203435596434E-2</v>
      </c>
      <c r="AR1441" s="43" t="str">
        <f t="shared" si="755"/>
        <v/>
      </c>
      <c r="AS1441" s="43" t="str">
        <f t="shared" si="756"/>
        <v/>
      </c>
      <c r="AT1441" s="43" t="str">
        <f t="shared" si="757"/>
        <v/>
      </c>
      <c r="AU1441" s="42" t="str">
        <f t="shared" si="758"/>
        <v/>
      </c>
    </row>
    <row r="1442" spans="1:47" ht="15" x14ac:dyDescent="0.25">
      <c r="A1442" s="40" t="s">
        <v>4264</v>
      </c>
      <c r="B1442" s="40" t="s">
        <v>4263</v>
      </c>
      <c r="C1442" s="60" t="str">
        <f>IF(ISNUMBER(VLOOKUP(B1442,'[1]WT-GR-A'!I$2:J$693,2,FALSE)),VLOOKUP(B1442,'[1]WT-GR-A'!I$2:J$693,2,FALSE),"")</f>
        <v/>
      </c>
      <c r="D1442" s="58" t="str">
        <f>IF(ISNUMBER(VLOOKUP($B1442,'[1]KO-GR-A'!$I$2:$J$907,2,FALSE)),VLOOKUP($B1442,'[1]KO-GR-A'!$I$2:$J$907,2,FALSE),"")</f>
        <v/>
      </c>
      <c r="E1442" s="58" t="str">
        <f>IF(ISNUMBER(VLOOKUP($B1442,'[1]MT-GR-A'!$I$2:$J$789,2,FALSE)),VLOOKUP($B1442,'[1]MT-GR-A'!$I$2:$J$789,2,FALSE),"")</f>
        <v/>
      </c>
      <c r="F1442" s="58" t="str">
        <f>IF(ISNUMBER(VLOOKUP($B1442,'[1]WT-HS-A'!$I$2:$J$1224,2,FALSE)),VLOOKUP($B1442,'[1]WT-HS-A'!$I$2:$J$1224,2,FALSE),"")</f>
        <v/>
      </c>
      <c r="G1442" s="58" t="str">
        <f>IF(ISNUMBER(VLOOKUP($B1442,'[1]KO-HS-A'!$I$2:$J$1229,2,FALSE)),VLOOKUP($B1442,'[1]KO-HS-A'!$I$2:$J$1229,2,FALSE),"")</f>
        <v/>
      </c>
      <c r="H1442" s="58" t="str">
        <f>IF(ISNUMBER(VLOOKUP($B1442,'[1]MT-HS-A'!$I$2:$J$1362,2,FALSE)),VLOOKUP($B1442,'[1]MT-HS-A'!$I$2:$J$1362,2,FALSE),"")</f>
        <v/>
      </c>
      <c r="I1442" s="59" t="str">
        <f>IF(ISNUMBER(VLOOKUP($B1442,'[1]WT-GR-B'!$I$2:$J$585,2,FALSE)),VLOOKUP($B1442,'[1]WT-GR-B'!$I$2:$J$585,2,FALSE),"")</f>
        <v/>
      </c>
      <c r="J1442" s="58">
        <f>IF(ISNUMBER(VLOOKUP($B1442,'[1]KO-GR-B'!$I$2:$J$900,2,FALSE)),VLOOKUP($B1442,'[1]KO-GR-B'!$I$2:$J$900,2,FALSE),"")</f>
        <v>0.13</v>
      </c>
      <c r="K1442" s="58">
        <f>IF(ISNUMBER(VLOOKUP($B1442,'[1]MT-GR-B'!$I$2:$J$693,2,FALSE)),VLOOKUP($B1442,'[1]MT-GR-B'!$I$2:$J$693,2,FALSE),"")</f>
        <v>0.13</v>
      </c>
      <c r="L1442" s="58" t="str">
        <f>IF(ISNUMBER(VLOOKUP($B1442,'[1]WT-HS-B'!$I$2:$J$1220,2,FALSE)),VLOOKUP($B1442,'[1]WT-HS-B'!$I$2:$J$1220,2,FALSE),"")</f>
        <v/>
      </c>
      <c r="M1442" s="58" t="str">
        <f>IF(ISNUMBER(VLOOKUP($B1442,'[1]KO-HS-B'!$I$2:$J$1046,2,FALSE)),VLOOKUP($B1442,'[1]KO-HS-B'!$I$2:$J$1046,2,FALSE),"")</f>
        <v/>
      </c>
      <c r="N1442" s="58" t="str">
        <f>IF(ISNUMBER(VLOOKUP($B1442,'[1]MT-HS-B'!$I$2:$J$773,2,FALSE)),VLOOKUP($B1442,'[1]MT-HS-B'!$I$2:$J$773,2,FALSE),"")</f>
        <v/>
      </c>
      <c r="O1442" s="40" t="str">
        <f t="shared" si="726"/>
        <v>ZPS1_YEAST</v>
      </c>
      <c r="P1442" s="57" t="str">
        <f t="shared" si="727"/>
        <v/>
      </c>
      <c r="Q1442" s="57" t="str">
        <f t="shared" si="728"/>
        <v/>
      </c>
      <c r="R1442" s="57" t="str">
        <f t="shared" si="729"/>
        <v/>
      </c>
      <c r="S1442" s="56" t="str">
        <f t="shared" si="730"/>
        <v>n/a</v>
      </c>
      <c r="T1442" s="55" t="str">
        <f t="shared" si="731"/>
        <v>n/a</v>
      </c>
      <c r="U1442" s="54" t="str">
        <f t="shared" si="732"/>
        <v>n/a</v>
      </c>
      <c r="V1442" s="53" t="str">
        <f t="shared" si="733"/>
        <v/>
      </c>
      <c r="W1442" s="53" t="str">
        <f t="shared" si="734"/>
        <v/>
      </c>
      <c r="X1442" s="53" t="str">
        <f t="shared" si="735"/>
        <v/>
      </c>
      <c r="Y1442" s="52" t="str">
        <f t="shared" si="736"/>
        <v/>
      </c>
      <c r="Z1442" s="51" t="str">
        <f t="shared" si="737"/>
        <v>GR only</v>
      </c>
      <c r="AA1442" s="50" t="str">
        <f t="shared" si="738"/>
        <v>GR only</v>
      </c>
      <c r="AB1442" s="40" t="str">
        <f t="shared" si="739"/>
        <v>ZPS1</v>
      </c>
      <c r="AC1442" s="49">
        <f t="shared" si="740"/>
        <v>0</v>
      </c>
      <c r="AD1442" s="47">
        <f t="shared" si="741"/>
        <v>0.13</v>
      </c>
      <c r="AE1442" s="47">
        <f t="shared" si="742"/>
        <v>0.13</v>
      </c>
      <c r="AF1442" s="48">
        <f t="shared" si="743"/>
        <v>0</v>
      </c>
      <c r="AG1442" s="47">
        <f t="shared" si="744"/>
        <v>0</v>
      </c>
      <c r="AH1442" s="47">
        <f t="shared" si="745"/>
        <v>0</v>
      </c>
      <c r="AI1442" s="46" t="str">
        <f t="shared" si="746"/>
        <v/>
      </c>
      <c r="AJ1442" s="43">
        <f t="shared" si="747"/>
        <v>0</v>
      </c>
      <c r="AK1442" s="43">
        <f t="shared" si="748"/>
        <v>0</v>
      </c>
      <c r="AL1442" s="45" t="str">
        <f t="shared" si="749"/>
        <v/>
      </c>
      <c r="AM1442" s="43" t="str">
        <f t="shared" si="750"/>
        <v/>
      </c>
      <c r="AN1442" s="42" t="str">
        <f t="shared" si="751"/>
        <v/>
      </c>
      <c r="AO1442" s="40" t="str">
        <f t="shared" si="752"/>
        <v>ZPS1_YEAST</v>
      </c>
      <c r="AP1442" s="44" t="str">
        <f t="shared" si="753"/>
        <v/>
      </c>
      <c r="AQ1442" s="43" t="str">
        <f t="shared" si="754"/>
        <v/>
      </c>
      <c r="AR1442" s="43" t="str">
        <f t="shared" si="755"/>
        <v/>
      </c>
      <c r="AS1442" s="43" t="str">
        <f t="shared" si="756"/>
        <v/>
      </c>
      <c r="AT1442" s="43" t="str">
        <f t="shared" si="757"/>
        <v/>
      </c>
      <c r="AU1442" s="42" t="str">
        <f t="shared" si="758"/>
        <v/>
      </c>
    </row>
    <row r="1443" spans="1:47" ht="15" x14ac:dyDescent="0.25">
      <c r="A1443" s="40" t="s">
        <v>4262</v>
      </c>
      <c r="B1443" s="40" t="s">
        <v>4261</v>
      </c>
      <c r="C1443" s="60">
        <f>IF(ISNUMBER(VLOOKUP(B1443,'[1]WT-GR-A'!I$2:J$693,2,FALSE)),VLOOKUP(B1443,'[1]WT-GR-A'!I$2:J$693,2,FALSE),"")</f>
        <v>0.38</v>
      </c>
      <c r="D1443" s="58">
        <f>IF(ISNUMBER(VLOOKUP($B1443,'[1]KO-GR-A'!$I$2:$J$907,2,FALSE)),VLOOKUP($B1443,'[1]KO-GR-A'!$I$2:$J$907,2,FALSE),"")</f>
        <v>0.18</v>
      </c>
      <c r="E1443" s="58">
        <f>IF(ISNUMBER(VLOOKUP($B1443,'[1]MT-GR-A'!$I$2:$J$789,2,FALSE)),VLOOKUP($B1443,'[1]MT-GR-A'!$I$2:$J$789,2,FALSE),"")</f>
        <v>0.62</v>
      </c>
      <c r="F1443" s="58">
        <f>IF(ISNUMBER(VLOOKUP($B1443,'[1]WT-HS-A'!$I$2:$J$1224,2,FALSE)),VLOOKUP($B1443,'[1]WT-HS-A'!$I$2:$J$1224,2,FALSE),"")</f>
        <v>1.24</v>
      </c>
      <c r="G1443" s="58">
        <f>IF(ISNUMBER(VLOOKUP($B1443,'[1]KO-HS-A'!$I$2:$J$1229,2,FALSE)),VLOOKUP($B1443,'[1]KO-HS-A'!$I$2:$J$1229,2,FALSE),"")</f>
        <v>2.1</v>
      </c>
      <c r="H1443" s="58">
        <f>IF(ISNUMBER(VLOOKUP($B1443,'[1]MT-HS-A'!$I$2:$J$1362,2,FALSE)),VLOOKUP($B1443,'[1]MT-HS-A'!$I$2:$J$1362,2,FALSE),"")</f>
        <v>1.63</v>
      </c>
      <c r="I1443" s="59" t="str">
        <f>IF(ISNUMBER(VLOOKUP($B1443,'[1]WT-GR-B'!$I$2:$J$585,2,FALSE)),VLOOKUP($B1443,'[1]WT-GR-B'!$I$2:$J$585,2,FALSE),"")</f>
        <v/>
      </c>
      <c r="J1443" s="58">
        <f>IF(ISNUMBER(VLOOKUP($B1443,'[1]KO-GR-B'!$I$2:$J$900,2,FALSE)),VLOOKUP($B1443,'[1]KO-GR-B'!$I$2:$J$900,2,FALSE),"")</f>
        <v>0.18</v>
      </c>
      <c r="K1443" s="58">
        <f>IF(ISNUMBER(VLOOKUP($B1443,'[1]MT-GR-B'!$I$2:$J$693,2,FALSE)),VLOOKUP($B1443,'[1]MT-GR-B'!$I$2:$J$693,2,FALSE),"")</f>
        <v>0.38</v>
      </c>
      <c r="L1443" s="58">
        <f>IF(ISNUMBER(VLOOKUP($B1443,'[1]WT-HS-B'!$I$2:$J$1220,2,FALSE)),VLOOKUP($B1443,'[1]WT-HS-B'!$I$2:$J$1220,2,FALSE),"")</f>
        <v>1.24</v>
      </c>
      <c r="M1443" s="58">
        <f>IF(ISNUMBER(VLOOKUP($B1443,'[1]KO-HS-B'!$I$2:$J$1046,2,FALSE)),VLOOKUP($B1443,'[1]KO-HS-B'!$I$2:$J$1046,2,FALSE),"")</f>
        <v>1.24</v>
      </c>
      <c r="N1443" s="58">
        <f>IF(ISNUMBER(VLOOKUP($B1443,'[1]MT-HS-B'!$I$2:$J$773,2,FALSE)),VLOOKUP($B1443,'[1]MT-HS-B'!$I$2:$J$773,2,FALSE),"")</f>
        <v>0.62</v>
      </c>
      <c r="O1443" s="40" t="str">
        <f t="shared" si="726"/>
        <v>PST2_YEAST</v>
      </c>
      <c r="P1443" s="57">
        <f t="shared" si="727"/>
        <v>2.263157894736842</v>
      </c>
      <c r="Q1443" s="57">
        <f t="shared" si="728"/>
        <v>8.2777777777777786</v>
      </c>
      <c r="R1443" s="57">
        <f t="shared" si="729"/>
        <v>1.1303056027164684</v>
      </c>
      <c r="S1443" s="56" t="str">
        <f t="shared" si="730"/>
        <v>n/a</v>
      </c>
      <c r="T1443" s="55">
        <f t="shared" si="731"/>
        <v>2.3888888888888893</v>
      </c>
      <c r="U1443" s="54">
        <f t="shared" si="732"/>
        <v>0.49872665534804739</v>
      </c>
      <c r="V1443" s="53">
        <f t="shared" si="733"/>
        <v>2.263157894736842</v>
      </c>
      <c r="W1443" s="53">
        <f t="shared" si="734"/>
        <v>10.666666666666668</v>
      </c>
      <c r="X1443" s="53">
        <f t="shared" si="735"/>
        <v>1.6290322580645158</v>
      </c>
      <c r="Y1443" s="52" t="str">
        <f t="shared" si="736"/>
        <v>HS only</v>
      </c>
      <c r="Z1443" s="51">
        <f t="shared" si="737"/>
        <v>5.8888888888888893</v>
      </c>
      <c r="AA1443" s="50">
        <f t="shared" si="738"/>
        <v>0.63157894736842102</v>
      </c>
      <c r="AB1443" s="40" t="str">
        <f t="shared" si="739"/>
        <v>PST2</v>
      </c>
      <c r="AC1443" s="49">
        <f t="shared" si="740"/>
        <v>0.38</v>
      </c>
      <c r="AD1443" s="47">
        <f t="shared" si="741"/>
        <v>0.18</v>
      </c>
      <c r="AE1443" s="47">
        <f t="shared" si="742"/>
        <v>0.5</v>
      </c>
      <c r="AF1443" s="48">
        <f t="shared" si="743"/>
        <v>1.24</v>
      </c>
      <c r="AG1443" s="47">
        <f t="shared" si="744"/>
        <v>1.67</v>
      </c>
      <c r="AH1443" s="47">
        <f t="shared" si="745"/>
        <v>1.125</v>
      </c>
      <c r="AI1443" s="46">
        <f t="shared" si="746"/>
        <v>3.263157894736842</v>
      </c>
      <c r="AJ1443" s="43">
        <f t="shared" si="747"/>
        <v>9.2777777777777786</v>
      </c>
      <c r="AK1443" s="43">
        <f t="shared" si="748"/>
        <v>2.25</v>
      </c>
      <c r="AL1443" s="45" t="str">
        <f t="shared" si="749"/>
        <v/>
      </c>
      <c r="AM1443" s="43">
        <f t="shared" si="750"/>
        <v>3.378399065669063</v>
      </c>
      <c r="AN1443" s="42">
        <f t="shared" si="751"/>
        <v>0.70530599991017973</v>
      </c>
      <c r="AO1443" s="40" t="str">
        <f t="shared" si="752"/>
        <v>PST2_YEAST</v>
      </c>
      <c r="AP1443" s="44" t="str">
        <f t="shared" si="753"/>
        <v/>
      </c>
      <c r="AQ1443" s="43">
        <f t="shared" si="754"/>
        <v>0</v>
      </c>
      <c r="AR1443" s="43">
        <f t="shared" si="755"/>
        <v>0.16970562748477155</v>
      </c>
      <c r="AS1443" s="43">
        <f t="shared" si="756"/>
        <v>0</v>
      </c>
      <c r="AT1443" s="43">
        <f t="shared" si="757"/>
        <v>0.60811183182043138</v>
      </c>
      <c r="AU1443" s="42">
        <f t="shared" si="758"/>
        <v>0.71417784899841275</v>
      </c>
    </row>
    <row r="1444" spans="1:47" ht="15" x14ac:dyDescent="0.25">
      <c r="A1444" s="40" t="s">
        <v>4260</v>
      </c>
      <c r="B1444" s="40" t="s">
        <v>4259</v>
      </c>
      <c r="C1444" s="60" t="str">
        <f>IF(ISNUMBER(VLOOKUP(B1444,'[1]WT-GR-A'!I$2:J$693,2,FALSE)),VLOOKUP(B1444,'[1]WT-GR-A'!I$2:J$693,2,FALSE),"")</f>
        <v/>
      </c>
      <c r="D1444" s="58" t="str">
        <f>IF(ISNUMBER(VLOOKUP($B1444,'[1]KO-GR-A'!$I$2:$J$907,2,FALSE)),VLOOKUP($B1444,'[1]KO-GR-A'!$I$2:$J$907,2,FALSE),"")</f>
        <v/>
      </c>
      <c r="E1444" s="58" t="str">
        <f>IF(ISNUMBER(VLOOKUP($B1444,'[1]MT-GR-A'!$I$2:$J$789,2,FALSE)),VLOOKUP($B1444,'[1]MT-GR-A'!$I$2:$J$789,2,FALSE),"")</f>
        <v/>
      </c>
      <c r="F1444" s="58" t="str">
        <f>IF(ISNUMBER(VLOOKUP($B1444,'[1]WT-HS-A'!$I$2:$J$1224,2,FALSE)),VLOOKUP($B1444,'[1]WT-HS-A'!$I$2:$J$1224,2,FALSE),"")</f>
        <v/>
      </c>
      <c r="G1444" s="58" t="str">
        <f>IF(ISNUMBER(VLOOKUP($B1444,'[1]KO-HS-A'!$I$2:$J$1229,2,FALSE)),VLOOKUP($B1444,'[1]KO-HS-A'!$I$2:$J$1229,2,FALSE),"")</f>
        <v/>
      </c>
      <c r="H1444" s="58" t="str">
        <f>IF(ISNUMBER(VLOOKUP($B1444,'[1]MT-HS-A'!$I$2:$J$1362,2,FALSE)),VLOOKUP($B1444,'[1]MT-HS-A'!$I$2:$J$1362,2,FALSE),"")</f>
        <v/>
      </c>
      <c r="I1444" s="59">
        <f>IF(ISNUMBER(VLOOKUP($B1444,'[1]WT-GR-B'!$I$2:$J$585,2,FALSE)),VLOOKUP($B1444,'[1]WT-GR-B'!$I$2:$J$585,2,FALSE),"")</f>
        <v>0.06</v>
      </c>
      <c r="J1444" s="58" t="str">
        <f>IF(ISNUMBER(VLOOKUP($B1444,'[1]KO-GR-B'!$I$2:$J$900,2,FALSE)),VLOOKUP($B1444,'[1]KO-GR-B'!$I$2:$J$900,2,FALSE),"")</f>
        <v/>
      </c>
      <c r="K1444" s="58" t="str">
        <f>IF(ISNUMBER(VLOOKUP($B1444,'[1]MT-GR-B'!$I$2:$J$693,2,FALSE)),VLOOKUP($B1444,'[1]MT-GR-B'!$I$2:$J$693,2,FALSE),"")</f>
        <v/>
      </c>
      <c r="L1444" s="58" t="str">
        <f>IF(ISNUMBER(VLOOKUP($B1444,'[1]WT-HS-B'!$I$2:$J$1220,2,FALSE)),VLOOKUP($B1444,'[1]WT-HS-B'!$I$2:$J$1220,2,FALSE),"")</f>
        <v/>
      </c>
      <c r="M1444" s="58" t="str">
        <f>IF(ISNUMBER(VLOOKUP($B1444,'[1]KO-HS-B'!$I$2:$J$1046,2,FALSE)),VLOOKUP($B1444,'[1]KO-HS-B'!$I$2:$J$1046,2,FALSE),"")</f>
        <v/>
      </c>
      <c r="N1444" s="58" t="str">
        <f>IF(ISNUMBER(VLOOKUP($B1444,'[1]MT-HS-B'!$I$2:$J$773,2,FALSE)),VLOOKUP($B1444,'[1]MT-HS-B'!$I$2:$J$773,2,FALSE),"")</f>
        <v/>
      </c>
      <c r="O1444" s="40" t="str">
        <f t="shared" si="726"/>
        <v>PPOX_YEAST</v>
      </c>
      <c r="P1444" s="57" t="str">
        <f t="shared" si="727"/>
        <v/>
      </c>
      <c r="Q1444" s="57" t="str">
        <f t="shared" si="728"/>
        <v/>
      </c>
      <c r="R1444" s="57" t="str">
        <f t="shared" si="729"/>
        <v/>
      </c>
      <c r="S1444" s="56" t="str">
        <f t="shared" si="730"/>
        <v>n/a</v>
      </c>
      <c r="T1444" s="55" t="str">
        <f t="shared" si="731"/>
        <v>n/a</v>
      </c>
      <c r="U1444" s="54" t="str">
        <f t="shared" si="732"/>
        <v>n/a</v>
      </c>
      <c r="V1444" s="53" t="str">
        <f t="shared" si="733"/>
        <v/>
      </c>
      <c r="W1444" s="53" t="str">
        <f t="shared" si="734"/>
        <v/>
      </c>
      <c r="X1444" s="53" t="str">
        <f t="shared" si="735"/>
        <v/>
      </c>
      <c r="Y1444" s="52" t="str">
        <f t="shared" si="736"/>
        <v>GR only</v>
      </c>
      <c r="Z1444" s="51" t="str">
        <f t="shared" si="737"/>
        <v/>
      </c>
      <c r="AA1444" s="50" t="str">
        <f t="shared" si="738"/>
        <v/>
      </c>
      <c r="AB1444" s="40" t="str">
        <f t="shared" si="739"/>
        <v>HEM14</v>
      </c>
      <c r="AC1444" s="49">
        <f t="shared" si="740"/>
        <v>0.06</v>
      </c>
      <c r="AD1444" s="47">
        <f t="shared" si="741"/>
        <v>0</v>
      </c>
      <c r="AE1444" s="47">
        <f t="shared" si="742"/>
        <v>0</v>
      </c>
      <c r="AF1444" s="48">
        <f t="shared" si="743"/>
        <v>0</v>
      </c>
      <c r="AG1444" s="47">
        <f t="shared" si="744"/>
        <v>0</v>
      </c>
      <c r="AH1444" s="47">
        <f t="shared" si="745"/>
        <v>0</v>
      </c>
      <c r="AI1444" s="46">
        <f t="shared" si="746"/>
        <v>0</v>
      </c>
      <c r="AJ1444" s="43" t="str">
        <f t="shared" si="747"/>
        <v/>
      </c>
      <c r="AK1444" s="43" t="str">
        <f t="shared" si="748"/>
        <v/>
      </c>
      <c r="AL1444" s="45" t="str">
        <f t="shared" si="749"/>
        <v/>
      </c>
      <c r="AM1444" s="43" t="str">
        <f t="shared" si="750"/>
        <v/>
      </c>
      <c r="AN1444" s="42" t="str">
        <f t="shared" si="751"/>
        <v/>
      </c>
      <c r="AO1444" s="40" t="str">
        <f t="shared" si="752"/>
        <v>PPOX_YEAST</v>
      </c>
      <c r="AP1444" s="44" t="str">
        <f t="shared" si="753"/>
        <v/>
      </c>
      <c r="AQ1444" s="43" t="str">
        <f t="shared" si="754"/>
        <v/>
      </c>
      <c r="AR1444" s="43" t="str">
        <f t="shared" si="755"/>
        <v/>
      </c>
      <c r="AS1444" s="43" t="str">
        <f t="shared" si="756"/>
        <v/>
      </c>
      <c r="AT1444" s="43" t="str">
        <f t="shared" si="757"/>
        <v/>
      </c>
      <c r="AU1444" s="42" t="str">
        <f t="shared" si="758"/>
        <v/>
      </c>
    </row>
    <row r="1445" spans="1:47" ht="15" x14ac:dyDescent="0.25">
      <c r="A1445" s="40" t="s">
        <v>4258</v>
      </c>
      <c r="B1445" s="40" t="s">
        <v>4257</v>
      </c>
      <c r="C1445" s="60" t="str">
        <f>IF(ISNUMBER(VLOOKUP(B1445,'[1]WT-GR-A'!I$2:J$693,2,FALSE)),VLOOKUP(B1445,'[1]WT-GR-A'!I$2:J$693,2,FALSE),"")</f>
        <v/>
      </c>
      <c r="D1445" s="58" t="str">
        <f>IF(ISNUMBER(VLOOKUP($B1445,'[1]KO-GR-A'!$I$2:$J$907,2,FALSE)),VLOOKUP($B1445,'[1]KO-GR-A'!$I$2:$J$907,2,FALSE),"")</f>
        <v/>
      </c>
      <c r="E1445" s="58" t="str">
        <f>IF(ISNUMBER(VLOOKUP($B1445,'[1]MT-GR-A'!$I$2:$J$789,2,FALSE)),VLOOKUP($B1445,'[1]MT-GR-A'!$I$2:$J$789,2,FALSE),"")</f>
        <v/>
      </c>
      <c r="F1445" s="58" t="str">
        <f>IF(ISNUMBER(VLOOKUP($B1445,'[1]WT-HS-A'!$I$2:$J$1224,2,FALSE)),VLOOKUP($B1445,'[1]WT-HS-A'!$I$2:$J$1224,2,FALSE),"")</f>
        <v/>
      </c>
      <c r="G1445" s="58">
        <f>IF(ISNUMBER(VLOOKUP($B1445,'[1]KO-HS-A'!$I$2:$J$1229,2,FALSE)),VLOOKUP($B1445,'[1]KO-HS-A'!$I$2:$J$1229,2,FALSE),"")</f>
        <v>0.05</v>
      </c>
      <c r="H1445" s="58">
        <f>IF(ISNUMBER(VLOOKUP($B1445,'[1]MT-HS-A'!$I$2:$J$1362,2,FALSE)),VLOOKUP($B1445,'[1]MT-HS-A'!$I$2:$J$1362,2,FALSE),"")</f>
        <v>0.05</v>
      </c>
      <c r="I1445" s="59" t="str">
        <f>IF(ISNUMBER(VLOOKUP($B1445,'[1]WT-GR-B'!$I$2:$J$585,2,FALSE)),VLOOKUP($B1445,'[1]WT-GR-B'!$I$2:$J$585,2,FALSE),"")</f>
        <v/>
      </c>
      <c r="J1445" s="58" t="str">
        <f>IF(ISNUMBER(VLOOKUP($B1445,'[1]KO-GR-B'!$I$2:$J$900,2,FALSE)),VLOOKUP($B1445,'[1]KO-GR-B'!$I$2:$J$900,2,FALSE),"")</f>
        <v/>
      </c>
      <c r="K1445" s="58" t="str">
        <f>IF(ISNUMBER(VLOOKUP($B1445,'[1]MT-GR-B'!$I$2:$J$693,2,FALSE)),VLOOKUP($B1445,'[1]MT-GR-B'!$I$2:$J$693,2,FALSE),"")</f>
        <v/>
      </c>
      <c r="L1445" s="58" t="str">
        <f>IF(ISNUMBER(VLOOKUP($B1445,'[1]WT-HS-B'!$I$2:$J$1220,2,FALSE)),VLOOKUP($B1445,'[1]WT-HS-B'!$I$2:$J$1220,2,FALSE),"")</f>
        <v/>
      </c>
      <c r="M1445" s="58" t="str">
        <f>IF(ISNUMBER(VLOOKUP($B1445,'[1]KO-HS-B'!$I$2:$J$1046,2,FALSE)),VLOOKUP($B1445,'[1]KO-HS-B'!$I$2:$J$1046,2,FALSE),"")</f>
        <v/>
      </c>
      <c r="N1445" s="58" t="str">
        <f>IF(ISNUMBER(VLOOKUP($B1445,'[1]MT-HS-B'!$I$2:$J$773,2,FALSE)),VLOOKUP($B1445,'[1]MT-HS-B'!$I$2:$J$773,2,FALSE),"")</f>
        <v/>
      </c>
      <c r="O1445" s="40" t="str">
        <f t="shared" si="726"/>
        <v>YJB0_YEAST</v>
      </c>
      <c r="P1445" s="57" t="str">
        <f t="shared" si="727"/>
        <v/>
      </c>
      <c r="Q1445" s="57" t="str">
        <f t="shared" si="728"/>
        <v/>
      </c>
      <c r="R1445" s="57" t="str">
        <f t="shared" si="729"/>
        <v/>
      </c>
      <c r="S1445" s="56" t="str">
        <f t="shared" si="730"/>
        <v>n/a</v>
      </c>
      <c r="T1445" s="55" t="str">
        <f t="shared" si="731"/>
        <v>n/a</v>
      </c>
      <c r="U1445" s="54" t="str">
        <f t="shared" si="732"/>
        <v>n/a</v>
      </c>
      <c r="V1445" s="53" t="str">
        <f t="shared" si="733"/>
        <v/>
      </c>
      <c r="W1445" s="53" t="str">
        <f t="shared" si="734"/>
        <v>HS only</v>
      </c>
      <c r="X1445" s="53" t="str">
        <f t="shared" si="735"/>
        <v>HS only</v>
      </c>
      <c r="Y1445" s="52" t="str">
        <f t="shared" si="736"/>
        <v/>
      </c>
      <c r="Z1445" s="51" t="str">
        <f t="shared" si="737"/>
        <v/>
      </c>
      <c r="AA1445" s="50" t="str">
        <f t="shared" si="738"/>
        <v/>
      </c>
      <c r="AB1445" s="40" t="str">
        <f t="shared" si="739"/>
        <v>YJL010C</v>
      </c>
      <c r="AC1445" s="49">
        <f t="shared" si="740"/>
        <v>0</v>
      </c>
      <c r="AD1445" s="47">
        <f t="shared" si="741"/>
        <v>0</v>
      </c>
      <c r="AE1445" s="47">
        <f t="shared" si="742"/>
        <v>0</v>
      </c>
      <c r="AF1445" s="48">
        <f t="shared" si="743"/>
        <v>0</v>
      </c>
      <c r="AG1445" s="47">
        <f t="shared" si="744"/>
        <v>0.05</v>
      </c>
      <c r="AH1445" s="47">
        <f t="shared" si="745"/>
        <v>0.05</v>
      </c>
      <c r="AI1445" s="46" t="str">
        <f t="shared" si="746"/>
        <v/>
      </c>
      <c r="AJ1445" s="43" t="str">
        <f t="shared" si="747"/>
        <v>HS Only</v>
      </c>
      <c r="AK1445" s="43" t="str">
        <f t="shared" si="748"/>
        <v>HS Only</v>
      </c>
      <c r="AL1445" s="45" t="str">
        <f t="shared" si="749"/>
        <v/>
      </c>
      <c r="AM1445" s="43" t="str">
        <f t="shared" si="750"/>
        <v/>
      </c>
      <c r="AN1445" s="42" t="str">
        <f t="shared" si="751"/>
        <v/>
      </c>
      <c r="AO1445" s="40" t="str">
        <f t="shared" si="752"/>
        <v>YJB0_YEAST</v>
      </c>
      <c r="AP1445" s="44" t="str">
        <f t="shared" si="753"/>
        <v/>
      </c>
      <c r="AQ1445" s="43" t="str">
        <f t="shared" si="754"/>
        <v/>
      </c>
      <c r="AR1445" s="43" t="str">
        <f t="shared" si="755"/>
        <v/>
      </c>
      <c r="AS1445" s="43" t="str">
        <f t="shared" si="756"/>
        <v/>
      </c>
      <c r="AT1445" s="43" t="str">
        <f t="shared" si="757"/>
        <v/>
      </c>
      <c r="AU1445" s="42" t="str">
        <f t="shared" si="758"/>
        <v/>
      </c>
    </row>
    <row r="1446" spans="1:47" ht="15" x14ac:dyDescent="0.25">
      <c r="A1446" s="40" t="s">
        <v>4256</v>
      </c>
      <c r="B1446" s="40" t="s">
        <v>4255</v>
      </c>
      <c r="C1446" s="60" t="str">
        <f>IF(ISNUMBER(VLOOKUP(B1446,'[1]WT-GR-A'!I$2:J$693,2,FALSE)),VLOOKUP(B1446,'[1]WT-GR-A'!I$2:J$693,2,FALSE),"")</f>
        <v/>
      </c>
      <c r="D1446" s="58" t="str">
        <f>IF(ISNUMBER(VLOOKUP($B1446,'[1]KO-GR-A'!$I$2:$J$907,2,FALSE)),VLOOKUP($B1446,'[1]KO-GR-A'!$I$2:$J$907,2,FALSE),"")</f>
        <v/>
      </c>
      <c r="E1446" s="58">
        <f>IF(ISNUMBER(VLOOKUP($B1446,'[1]MT-GR-A'!$I$2:$J$789,2,FALSE)),VLOOKUP($B1446,'[1]MT-GR-A'!$I$2:$J$789,2,FALSE),"")</f>
        <v>0.05</v>
      </c>
      <c r="F1446" s="58">
        <f>IF(ISNUMBER(VLOOKUP($B1446,'[1]WT-HS-A'!$I$2:$J$1224,2,FALSE)),VLOOKUP($B1446,'[1]WT-HS-A'!$I$2:$J$1224,2,FALSE),"")</f>
        <v>0.05</v>
      </c>
      <c r="G1446" s="58" t="str">
        <f>IF(ISNUMBER(VLOOKUP($B1446,'[1]KO-HS-A'!$I$2:$J$1229,2,FALSE)),VLOOKUP($B1446,'[1]KO-HS-A'!$I$2:$J$1229,2,FALSE),"")</f>
        <v/>
      </c>
      <c r="H1446" s="58">
        <f>IF(ISNUMBER(VLOOKUP($B1446,'[1]MT-HS-A'!$I$2:$J$1362,2,FALSE)),VLOOKUP($B1446,'[1]MT-HS-A'!$I$2:$J$1362,2,FALSE),"")</f>
        <v>0.05</v>
      </c>
      <c r="I1446" s="59" t="str">
        <f>IF(ISNUMBER(VLOOKUP($B1446,'[1]WT-GR-B'!$I$2:$J$585,2,FALSE)),VLOOKUP($B1446,'[1]WT-GR-B'!$I$2:$J$585,2,FALSE),"")</f>
        <v/>
      </c>
      <c r="J1446" s="58">
        <f>IF(ISNUMBER(VLOOKUP($B1446,'[1]KO-GR-B'!$I$2:$J$900,2,FALSE)),VLOOKUP($B1446,'[1]KO-GR-B'!$I$2:$J$900,2,FALSE),"")</f>
        <v>0.05</v>
      </c>
      <c r="K1446" s="58" t="str">
        <f>IF(ISNUMBER(VLOOKUP($B1446,'[1]MT-GR-B'!$I$2:$J$693,2,FALSE)),VLOOKUP($B1446,'[1]MT-GR-B'!$I$2:$J$693,2,FALSE),"")</f>
        <v/>
      </c>
      <c r="L1446" s="58">
        <f>IF(ISNUMBER(VLOOKUP($B1446,'[1]WT-HS-B'!$I$2:$J$1220,2,FALSE)),VLOOKUP($B1446,'[1]WT-HS-B'!$I$2:$J$1220,2,FALSE),"")</f>
        <v>0.05</v>
      </c>
      <c r="M1446" s="58" t="str">
        <f>IF(ISNUMBER(VLOOKUP($B1446,'[1]KO-HS-B'!$I$2:$J$1046,2,FALSE)),VLOOKUP($B1446,'[1]KO-HS-B'!$I$2:$J$1046,2,FALSE),"")</f>
        <v/>
      </c>
      <c r="N1446" s="58">
        <f>IF(ISNUMBER(VLOOKUP($B1446,'[1]MT-HS-B'!$I$2:$J$773,2,FALSE)),VLOOKUP($B1446,'[1]MT-HS-B'!$I$2:$J$773,2,FALSE),"")</f>
        <v>0.05</v>
      </c>
      <c r="O1446" s="40" t="str">
        <f t="shared" si="726"/>
        <v>PUF6_YEAST</v>
      </c>
      <c r="P1446" s="57" t="str">
        <f t="shared" si="727"/>
        <v>HS only</v>
      </c>
      <c r="Q1446" s="57" t="str">
        <f t="shared" si="728"/>
        <v/>
      </c>
      <c r="R1446" s="57">
        <f t="shared" si="729"/>
        <v>0</v>
      </c>
      <c r="S1446" s="56" t="str">
        <f t="shared" si="730"/>
        <v>n/a</v>
      </c>
      <c r="T1446" s="55" t="str">
        <f t="shared" si="731"/>
        <v>n/a</v>
      </c>
      <c r="U1446" s="54" t="str">
        <f t="shared" si="732"/>
        <v>n/a</v>
      </c>
      <c r="V1446" s="53" t="str">
        <f t="shared" si="733"/>
        <v>HS only</v>
      </c>
      <c r="W1446" s="53" t="str">
        <f t="shared" si="734"/>
        <v/>
      </c>
      <c r="X1446" s="53">
        <f t="shared" si="735"/>
        <v>0</v>
      </c>
      <c r="Y1446" s="52" t="str">
        <f t="shared" si="736"/>
        <v>HS only</v>
      </c>
      <c r="Z1446" s="51" t="str">
        <f t="shared" si="737"/>
        <v>GR only</v>
      </c>
      <c r="AA1446" s="50" t="str">
        <f t="shared" si="738"/>
        <v>HS only</v>
      </c>
      <c r="AB1446" s="40" t="str">
        <f t="shared" si="739"/>
        <v>PUF6</v>
      </c>
      <c r="AC1446" s="49">
        <f t="shared" si="740"/>
        <v>0</v>
      </c>
      <c r="AD1446" s="47">
        <f t="shared" si="741"/>
        <v>0.05</v>
      </c>
      <c r="AE1446" s="47">
        <f t="shared" si="742"/>
        <v>0.05</v>
      </c>
      <c r="AF1446" s="48">
        <f t="shared" si="743"/>
        <v>0.05</v>
      </c>
      <c r="AG1446" s="47">
        <f t="shared" si="744"/>
        <v>0</v>
      </c>
      <c r="AH1446" s="47">
        <f t="shared" si="745"/>
        <v>0.05</v>
      </c>
      <c r="AI1446" s="46" t="str">
        <f t="shared" si="746"/>
        <v>HS Only</v>
      </c>
      <c r="AJ1446" s="43">
        <f t="shared" si="747"/>
        <v>0</v>
      </c>
      <c r="AK1446" s="43">
        <f t="shared" si="748"/>
        <v>1</v>
      </c>
      <c r="AL1446" s="45" t="str">
        <f t="shared" si="749"/>
        <v/>
      </c>
      <c r="AM1446" s="43" t="str">
        <f t="shared" si="750"/>
        <v/>
      </c>
      <c r="AN1446" s="42" t="str">
        <f t="shared" si="751"/>
        <v/>
      </c>
      <c r="AO1446" s="40" t="str">
        <f t="shared" si="752"/>
        <v>PUF6_YEAST</v>
      </c>
      <c r="AP1446" s="44" t="str">
        <f t="shared" si="753"/>
        <v/>
      </c>
      <c r="AQ1446" s="43" t="str">
        <f t="shared" si="754"/>
        <v/>
      </c>
      <c r="AR1446" s="43" t="str">
        <f t="shared" si="755"/>
        <v/>
      </c>
      <c r="AS1446" s="43">
        <f t="shared" si="756"/>
        <v>0</v>
      </c>
      <c r="AT1446" s="43" t="str">
        <f t="shared" si="757"/>
        <v/>
      </c>
      <c r="AU1446" s="42">
        <f t="shared" si="758"/>
        <v>0</v>
      </c>
    </row>
    <row r="1447" spans="1:47" ht="15" x14ac:dyDescent="0.25">
      <c r="A1447" s="40" t="s">
        <v>4254</v>
      </c>
      <c r="B1447" s="40" t="s">
        <v>4253</v>
      </c>
      <c r="C1447" s="60" t="str">
        <f>IF(ISNUMBER(VLOOKUP(B1447,'[1]WT-GR-A'!I$2:J$693,2,FALSE)),VLOOKUP(B1447,'[1]WT-GR-A'!I$2:J$693,2,FALSE),"")</f>
        <v/>
      </c>
      <c r="D1447" s="58" t="str">
        <f>IF(ISNUMBER(VLOOKUP($B1447,'[1]KO-GR-A'!$I$2:$J$907,2,FALSE)),VLOOKUP($B1447,'[1]KO-GR-A'!$I$2:$J$907,2,FALSE),"")</f>
        <v/>
      </c>
      <c r="E1447" s="58" t="str">
        <f>IF(ISNUMBER(VLOOKUP($B1447,'[1]MT-GR-A'!$I$2:$J$789,2,FALSE)),VLOOKUP($B1447,'[1]MT-GR-A'!$I$2:$J$789,2,FALSE),"")</f>
        <v/>
      </c>
      <c r="F1447" s="58">
        <f>IF(ISNUMBER(VLOOKUP($B1447,'[1]WT-HS-A'!$I$2:$J$1224,2,FALSE)),VLOOKUP($B1447,'[1]WT-HS-A'!$I$2:$J$1224,2,FALSE),"")</f>
        <v>0.11</v>
      </c>
      <c r="G1447" s="58">
        <f>IF(ISNUMBER(VLOOKUP($B1447,'[1]KO-HS-A'!$I$2:$J$1229,2,FALSE)),VLOOKUP($B1447,'[1]KO-HS-A'!$I$2:$J$1229,2,FALSE),"")</f>
        <v>0.23</v>
      </c>
      <c r="H1447" s="58">
        <f>IF(ISNUMBER(VLOOKUP($B1447,'[1]MT-HS-A'!$I$2:$J$1362,2,FALSE)),VLOOKUP($B1447,'[1]MT-HS-A'!$I$2:$J$1362,2,FALSE),"")</f>
        <v>0.11</v>
      </c>
      <c r="I1447" s="59" t="str">
        <f>IF(ISNUMBER(VLOOKUP($B1447,'[1]WT-GR-B'!$I$2:$J$585,2,FALSE)),VLOOKUP($B1447,'[1]WT-GR-B'!$I$2:$J$585,2,FALSE),"")</f>
        <v/>
      </c>
      <c r="J1447" s="58" t="str">
        <f>IF(ISNUMBER(VLOOKUP($B1447,'[1]KO-GR-B'!$I$2:$J$900,2,FALSE)),VLOOKUP($B1447,'[1]KO-GR-B'!$I$2:$J$900,2,FALSE),"")</f>
        <v/>
      </c>
      <c r="K1447" s="58" t="str">
        <f>IF(ISNUMBER(VLOOKUP($B1447,'[1]MT-GR-B'!$I$2:$J$693,2,FALSE)),VLOOKUP($B1447,'[1]MT-GR-B'!$I$2:$J$693,2,FALSE),"")</f>
        <v/>
      </c>
      <c r="L1447" s="58">
        <f>IF(ISNUMBER(VLOOKUP($B1447,'[1]WT-HS-B'!$I$2:$J$1220,2,FALSE)),VLOOKUP($B1447,'[1]WT-HS-B'!$I$2:$J$1220,2,FALSE),"")</f>
        <v>0.23</v>
      </c>
      <c r="M1447" s="58">
        <f>IF(ISNUMBER(VLOOKUP($B1447,'[1]KO-HS-B'!$I$2:$J$1046,2,FALSE)),VLOOKUP($B1447,'[1]KO-HS-B'!$I$2:$J$1046,2,FALSE),"")</f>
        <v>0.11</v>
      </c>
      <c r="N1447" s="58" t="str">
        <f>IF(ISNUMBER(VLOOKUP($B1447,'[1]MT-HS-B'!$I$2:$J$773,2,FALSE)),VLOOKUP($B1447,'[1]MT-HS-B'!$I$2:$J$773,2,FALSE),"")</f>
        <v/>
      </c>
      <c r="O1447" s="40" t="str">
        <f t="shared" si="726"/>
        <v>PNPH_YEAST</v>
      </c>
      <c r="P1447" s="57" t="str">
        <f t="shared" si="727"/>
        <v>HS only</v>
      </c>
      <c r="Q1447" s="57" t="str">
        <f t="shared" si="728"/>
        <v>HS only</v>
      </c>
      <c r="R1447" s="57" t="str">
        <f t="shared" si="729"/>
        <v/>
      </c>
      <c r="S1447" s="56" t="str">
        <f t="shared" si="730"/>
        <v>n/a</v>
      </c>
      <c r="T1447" s="55" t="str">
        <f t="shared" si="731"/>
        <v>n/a</v>
      </c>
      <c r="U1447" s="54" t="str">
        <f t="shared" si="732"/>
        <v>n/a</v>
      </c>
      <c r="V1447" s="53" t="str">
        <f t="shared" si="733"/>
        <v>HS only</v>
      </c>
      <c r="W1447" s="53" t="str">
        <f t="shared" si="734"/>
        <v>HS only</v>
      </c>
      <c r="X1447" s="53" t="str">
        <f t="shared" si="735"/>
        <v>HS only</v>
      </c>
      <c r="Y1447" s="52" t="str">
        <f t="shared" si="736"/>
        <v>HS only</v>
      </c>
      <c r="Z1447" s="51" t="str">
        <f t="shared" si="737"/>
        <v>HS only</v>
      </c>
      <c r="AA1447" s="50" t="str">
        <f t="shared" si="738"/>
        <v/>
      </c>
      <c r="AB1447" s="40" t="str">
        <f t="shared" si="739"/>
        <v>PNP1</v>
      </c>
      <c r="AC1447" s="49">
        <f t="shared" si="740"/>
        <v>0</v>
      </c>
      <c r="AD1447" s="47">
        <f t="shared" si="741"/>
        <v>0</v>
      </c>
      <c r="AE1447" s="47">
        <f t="shared" si="742"/>
        <v>0</v>
      </c>
      <c r="AF1447" s="48">
        <f t="shared" si="743"/>
        <v>0.17</v>
      </c>
      <c r="AG1447" s="47">
        <f t="shared" si="744"/>
        <v>0.17</v>
      </c>
      <c r="AH1447" s="47">
        <f t="shared" si="745"/>
        <v>0.11</v>
      </c>
      <c r="AI1447" s="46" t="str">
        <f t="shared" si="746"/>
        <v>HS Only</v>
      </c>
      <c r="AJ1447" s="43" t="str">
        <f t="shared" si="747"/>
        <v>HS Only</v>
      </c>
      <c r="AK1447" s="43" t="str">
        <f t="shared" si="748"/>
        <v>HS Only</v>
      </c>
      <c r="AL1447" s="45" t="str">
        <f t="shared" si="749"/>
        <v/>
      </c>
      <c r="AM1447" s="43" t="str">
        <f t="shared" si="750"/>
        <v/>
      </c>
      <c r="AN1447" s="42" t="str">
        <f t="shared" si="751"/>
        <v/>
      </c>
      <c r="AO1447" s="40" t="str">
        <f t="shared" si="752"/>
        <v>PNPH_YEAST</v>
      </c>
      <c r="AP1447" s="44" t="str">
        <f t="shared" si="753"/>
        <v/>
      </c>
      <c r="AQ1447" s="43" t="str">
        <f t="shared" si="754"/>
        <v/>
      </c>
      <c r="AR1447" s="43" t="str">
        <f t="shared" si="755"/>
        <v/>
      </c>
      <c r="AS1447" s="43">
        <f t="shared" si="756"/>
        <v>8.4852813742385652E-2</v>
      </c>
      <c r="AT1447" s="43">
        <f t="shared" si="757"/>
        <v>8.4852813742385652E-2</v>
      </c>
      <c r="AU1447" s="42" t="str">
        <f t="shared" si="758"/>
        <v/>
      </c>
    </row>
    <row r="1448" spans="1:47" ht="15" x14ac:dyDescent="0.25">
      <c r="A1448" s="40" t="s">
        <v>4252</v>
      </c>
      <c r="B1448" s="40" t="s">
        <v>4251</v>
      </c>
      <c r="C1448" s="60" t="str">
        <f>IF(ISNUMBER(VLOOKUP(B1448,'[1]WT-GR-A'!I$2:J$693,2,FALSE)),VLOOKUP(B1448,'[1]WT-GR-A'!I$2:J$693,2,FALSE),"")</f>
        <v/>
      </c>
      <c r="D1448" s="58" t="str">
        <f>IF(ISNUMBER(VLOOKUP($B1448,'[1]KO-GR-A'!$I$2:$J$907,2,FALSE)),VLOOKUP($B1448,'[1]KO-GR-A'!$I$2:$J$907,2,FALSE),"")</f>
        <v/>
      </c>
      <c r="E1448" s="58" t="str">
        <f>IF(ISNUMBER(VLOOKUP($B1448,'[1]MT-GR-A'!$I$2:$J$789,2,FALSE)),VLOOKUP($B1448,'[1]MT-GR-A'!$I$2:$J$789,2,FALSE),"")</f>
        <v/>
      </c>
      <c r="F1448" s="58">
        <f>IF(ISNUMBER(VLOOKUP($B1448,'[1]WT-HS-A'!$I$2:$J$1224,2,FALSE)),VLOOKUP($B1448,'[1]WT-HS-A'!$I$2:$J$1224,2,FALSE),"")</f>
        <v>0.86</v>
      </c>
      <c r="G1448" s="58">
        <f>IF(ISNUMBER(VLOOKUP($B1448,'[1]KO-HS-A'!$I$2:$J$1229,2,FALSE)),VLOOKUP($B1448,'[1]KO-HS-A'!$I$2:$J$1229,2,FALSE),"")</f>
        <v>0.86</v>
      </c>
      <c r="H1448" s="58">
        <f>IF(ISNUMBER(VLOOKUP($B1448,'[1]MT-HS-A'!$I$2:$J$1362,2,FALSE)),VLOOKUP($B1448,'[1]MT-HS-A'!$I$2:$J$1362,2,FALSE),"")</f>
        <v>1.03</v>
      </c>
      <c r="I1448" s="59" t="str">
        <f>IF(ISNUMBER(VLOOKUP($B1448,'[1]WT-GR-B'!$I$2:$J$585,2,FALSE)),VLOOKUP($B1448,'[1]WT-GR-B'!$I$2:$J$585,2,FALSE),"")</f>
        <v/>
      </c>
      <c r="J1448" s="58" t="str">
        <f>IF(ISNUMBER(VLOOKUP($B1448,'[1]KO-GR-B'!$I$2:$J$900,2,FALSE)),VLOOKUP($B1448,'[1]KO-GR-B'!$I$2:$J$900,2,FALSE),"")</f>
        <v/>
      </c>
      <c r="K1448" s="58" t="str">
        <f>IF(ISNUMBER(VLOOKUP($B1448,'[1]MT-GR-B'!$I$2:$J$693,2,FALSE)),VLOOKUP($B1448,'[1]MT-GR-B'!$I$2:$J$693,2,FALSE),"")</f>
        <v/>
      </c>
      <c r="L1448" s="58">
        <f>IF(ISNUMBER(VLOOKUP($B1448,'[1]WT-HS-B'!$I$2:$J$1220,2,FALSE)),VLOOKUP($B1448,'[1]WT-HS-B'!$I$2:$J$1220,2,FALSE),"")</f>
        <v>0.56000000000000005</v>
      </c>
      <c r="M1448" s="58">
        <f>IF(ISNUMBER(VLOOKUP($B1448,'[1]KO-HS-B'!$I$2:$J$1046,2,FALSE)),VLOOKUP($B1448,'[1]KO-HS-B'!$I$2:$J$1046,2,FALSE),"")</f>
        <v>0.56000000000000005</v>
      </c>
      <c r="N1448" s="58">
        <f>IF(ISNUMBER(VLOOKUP($B1448,'[1]MT-HS-B'!$I$2:$J$773,2,FALSE)),VLOOKUP($B1448,'[1]MT-HS-B'!$I$2:$J$773,2,FALSE),"")</f>
        <v>0.43</v>
      </c>
      <c r="O1448" s="40" t="str">
        <f t="shared" si="726"/>
        <v>YN14_YEAST</v>
      </c>
      <c r="P1448" s="57" t="str">
        <f t="shared" si="727"/>
        <v>HS only</v>
      </c>
      <c r="Q1448" s="57" t="str">
        <f t="shared" si="728"/>
        <v>HS only</v>
      </c>
      <c r="R1448" s="57" t="str">
        <f t="shared" si="729"/>
        <v>HS only</v>
      </c>
      <c r="S1448" s="56" t="str">
        <f t="shared" si="730"/>
        <v>n/a</v>
      </c>
      <c r="T1448" s="55" t="str">
        <f t="shared" si="731"/>
        <v>n/a</v>
      </c>
      <c r="U1448" s="54" t="str">
        <f t="shared" si="732"/>
        <v>n/a</v>
      </c>
      <c r="V1448" s="53" t="str">
        <f t="shared" si="733"/>
        <v>HS only</v>
      </c>
      <c r="W1448" s="53" t="str">
        <f t="shared" si="734"/>
        <v>HS only</v>
      </c>
      <c r="X1448" s="53" t="str">
        <f t="shared" si="735"/>
        <v>HS only</v>
      </c>
      <c r="Y1448" s="52" t="str">
        <f t="shared" si="736"/>
        <v>HS only</v>
      </c>
      <c r="Z1448" s="51" t="str">
        <f t="shared" si="737"/>
        <v>HS only</v>
      </c>
      <c r="AA1448" s="50" t="str">
        <f t="shared" si="738"/>
        <v>HS only</v>
      </c>
      <c r="AB1448" s="40" t="str">
        <f t="shared" si="739"/>
        <v>YNL274C</v>
      </c>
      <c r="AC1448" s="49">
        <f t="shared" si="740"/>
        <v>0</v>
      </c>
      <c r="AD1448" s="47">
        <f t="shared" si="741"/>
        <v>0</v>
      </c>
      <c r="AE1448" s="47">
        <f t="shared" si="742"/>
        <v>0</v>
      </c>
      <c r="AF1448" s="48">
        <f t="shared" si="743"/>
        <v>0.71</v>
      </c>
      <c r="AG1448" s="47">
        <f t="shared" si="744"/>
        <v>0.71</v>
      </c>
      <c r="AH1448" s="47">
        <f t="shared" si="745"/>
        <v>0.73</v>
      </c>
      <c r="AI1448" s="46" t="str">
        <f t="shared" si="746"/>
        <v>HS Only</v>
      </c>
      <c r="AJ1448" s="43" t="str">
        <f t="shared" si="747"/>
        <v>HS Only</v>
      </c>
      <c r="AK1448" s="43" t="str">
        <f t="shared" si="748"/>
        <v>HS Only</v>
      </c>
      <c r="AL1448" s="45" t="str">
        <f t="shared" si="749"/>
        <v/>
      </c>
      <c r="AM1448" s="43" t="str">
        <f t="shared" si="750"/>
        <v/>
      </c>
      <c r="AN1448" s="42" t="str">
        <f t="shared" si="751"/>
        <v/>
      </c>
      <c r="AO1448" s="40" t="str">
        <f t="shared" si="752"/>
        <v>YN14_YEAST</v>
      </c>
      <c r="AP1448" s="44" t="str">
        <f t="shared" si="753"/>
        <v/>
      </c>
      <c r="AQ1448" s="43" t="str">
        <f t="shared" si="754"/>
        <v/>
      </c>
      <c r="AR1448" s="43" t="str">
        <f t="shared" si="755"/>
        <v/>
      </c>
      <c r="AS1448" s="43">
        <f t="shared" si="756"/>
        <v>0.21213203435596409</v>
      </c>
      <c r="AT1448" s="43">
        <f t="shared" si="757"/>
        <v>0.21213203435596409</v>
      </c>
      <c r="AU1448" s="42">
        <f t="shared" si="758"/>
        <v>0.42426406871192868</v>
      </c>
    </row>
    <row r="1449" spans="1:47" ht="15" x14ac:dyDescent="0.25">
      <c r="A1449" s="40" t="s">
        <v>4250</v>
      </c>
      <c r="B1449" s="40" t="s">
        <v>4249</v>
      </c>
      <c r="C1449" s="60" t="str">
        <f>IF(ISNUMBER(VLOOKUP(B1449,'[1]WT-GR-A'!I$2:J$693,2,FALSE)),VLOOKUP(B1449,'[1]WT-GR-A'!I$2:J$693,2,FALSE),"")</f>
        <v/>
      </c>
      <c r="D1449" s="58" t="str">
        <f>IF(ISNUMBER(VLOOKUP($B1449,'[1]KO-GR-A'!$I$2:$J$907,2,FALSE)),VLOOKUP($B1449,'[1]KO-GR-A'!$I$2:$J$907,2,FALSE),"")</f>
        <v/>
      </c>
      <c r="E1449" s="58">
        <f>IF(ISNUMBER(VLOOKUP($B1449,'[1]MT-GR-A'!$I$2:$J$789,2,FALSE)),VLOOKUP($B1449,'[1]MT-GR-A'!$I$2:$J$789,2,FALSE),"")</f>
        <v>0.12</v>
      </c>
      <c r="F1449" s="58" t="str">
        <f>IF(ISNUMBER(VLOOKUP($B1449,'[1]WT-HS-A'!$I$2:$J$1224,2,FALSE)),VLOOKUP($B1449,'[1]WT-HS-A'!$I$2:$J$1224,2,FALSE),"")</f>
        <v/>
      </c>
      <c r="G1449" s="58" t="str">
        <f>IF(ISNUMBER(VLOOKUP($B1449,'[1]KO-HS-A'!$I$2:$J$1229,2,FALSE)),VLOOKUP($B1449,'[1]KO-HS-A'!$I$2:$J$1229,2,FALSE),"")</f>
        <v/>
      </c>
      <c r="H1449" s="58">
        <f>IF(ISNUMBER(VLOOKUP($B1449,'[1]MT-HS-A'!$I$2:$J$1362,2,FALSE)),VLOOKUP($B1449,'[1]MT-HS-A'!$I$2:$J$1362,2,FALSE),"")</f>
        <v>0.25</v>
      </c>
      <c r="I1449" s="59">
        <f>IF(ISNUMBER(VLOOKUP($B1449,'[1]WT-GR-B'!$I$2:$J$585,2,FALSE)),VLOOKUP($B1449,'[1]WT-GR-B'!$I$2:$J$585,2,FALSE),"")</f>
        <v>0.12</v>
      </c>
      <c r="J1449" s="58" t="str">
        <f>IF(ISNUMBER(VLOOKUP($B1449,'[1]KO-GR-B'!$I$2:$J$900,2,FALSE)),VLOOKUP($B1449,'[1]KO-GR-B'!$I$2:$J$900,2,FALSE),"")</f>
        <v/>
      </c>
      <c r="K1449" s="58">
        <f>IF(ISNUMBER(VLOOKUP($B1449,'[1]MT-GR-B'!$I$2:$J$693,2,FALSE)),VLOOKUP($B1449,'[1]MT-GR-B'!$I$2:$J$693,2,FALSE),"")</f>
        <v>0.06</v>
      </c>
      <c r="L1449" s="58">
        <f>IF(ISNUMBER(VLOOKUP($B1449,'[1]WT-HS-B'!$I$2:$J$1220,2,FALSE)),VLOOKUP($B1449,'[1]WT-HS-B'!$I$2:$J$1220,2,FALSE),"")</f>
        <v>0.12</v>
      </c>
      <c r="M1449" s="58" t="str">
        <f>IF(ISNUMBER(VLOOKUP($B1449,'[1]KO-HS-B'!$I$2:$J$1046,2,FALSE)),VLOOKUP($B1449,'[1]KO-HS-B'!$I$2:$J$1046,2,FALSE),"")</f>
        <v/>
      </c>
      <c r="N1449" s="58">
        <f>IF(ISNUMBER(VLOOKUP($B1449,'[1]MT-HS-B'!$I$2:$J$773,2,FALSE)),VLOOKUP($B1449,'[1]MT-HS-B'!$I$2:$J$773,2,FALSE),"")</f>
        <v>0.12</v>
      </c>
      <c r="O1449" s="40" t="str">
        <f t="shared" si="726"/>
        <v>YEC0_YEAST</v>
      </c>
      <c r="P1449" s="57">
        <f t="shared" si="727"/>
        <v>0</v>
      </c>
      <c r="Q1449" s="57" t="str">
        <f t="shared" si="728"/>
        <v/>
      </c>
      <c r="R1449" s="57">
        <f t="shared" si="729"/>
        <v>1.0416666666666667</v>
      </c>
      <c r="S1449" s="56" t="str">
        <f t="shared" si="730"/>
        <v>n/a</v>
      </c>
      <c r="T1449" s="55" t="str">
        <f t="shared" si="731"/>
        <v>n/a</v>
      </c>
      <c r="U1449" s="54">
        <f t="shared" si="732"/>
        <v>4.1666666666666741E-2</v>
      </c>
      <c r="V1449" s="53" t="str">
        <f t="shared" si="733"/>
        <v/>
      </c>
      <c r="W1449" s="53" t="str">
        <f t="shared" si="734"/>
        <v/>
      </c>
      <c r="X1449" s="53">
        <f t="shared" si="735"/>
        <v>1.0833333333333335</v>
      </c>
      <c r="Y1449" s="52">
        <f t="shared" si="736"/>
        <v>0</v>
      </c>
      <c r="Z1449" s="51" t="str">
        <f t="shared" si="737"/>
        <v/>
      </c>
      <c r="AA1449" s="50">
        <f t="shared" si="738"/>
        <v>1</v>
      </c>
      <c r="AB1449" s="40" t="str">
        <f t="shared" si="739"/>
        <v>YEL020C</v>
      </c>
      <c r="AC1449" s="49">
        <f t="shared" si="740"/>
        <v>0.12</v>
      </c>
      <c r="AD1449" s="47">
        <f t="shared" si="741"/>
        <v>0</v>
      </c>
      <c r="AE1449" s="47">
        <f t="shared" si="742"/>
        <v>0.09</v>
      </c>
      <c r="AF1449" s="48">
        <f t="shared" si="743"/>
        <v>0.12</v>
      </c>
      <c r="AG1449" s="47">
        <f t="shared" si="744"/>
        <v>0</v>
      </c>
      <c r="AH1449" s="47">
        <f t="shared" si="745"/>
        <v>0.185</v>
      </c>
      <c r="AI1449" s="46">
        <f t="shared" si="746"/>
        <v>1</v>
      </c>
      <c r="AJ1449" s="43" t="str">
        <f t="shared" si="747"/>
        <v/>
      </c>
      <c r="AK1449" s="43">
        <f t="shared" si="748"/>
        <v>2.0555555555555558</v>
      </c>
      <c r="AL1449" s="45" t="str">
        <f t="shared" si="749"/>
        <v/>
      </c>
      <c r="AM1449" s="43" t="str">
        <f t="shared" si="750"/>
        <v/>
      </c>
      <c r="AN1449" s="42">
        <f t="shared" si="751"/>
        <v>5.8925565098879064E-2</v>
      </c>
      <c r="AO1449" s="40" t="str">
        <f t="shared" si="752"/>
        <v>YEC0_YEAST</v>
      </c>
      <c r="AP1449" s="44" t="str">
        <f t="shared" si="753"/>
        <v/>
      </c>
      <c r="AQ1449" s="43" t="str">
        <f t="shared" si="754"/>
        <v/>
      </c>
      <c r="AR1449" s="43">
        <f t="shared" si="755"/>
        <v>4.2426406871192847E-2</v>
      </c>
      <c r="AS1449" s="43" t="str">
        <f t="shared" si="756"/>
        <v/>
      </c>
      <c r="AT1449" s="43" t="str">
        <f t="shared" si="757"/>
        <v/>
      </c>
      <c r="AU1449" s="42">
        <f t="shared" si="758"/>
        <v>9.1923881554251172E-2</v>
      </c>
    </row>
    <row r="1450" spans="1:47" ht="15" x14ac:dyDescent="0.25">
      <c r="A1450" s="40" t="s">
        <v>4248</v>
      </c>
      <c r="B1450" s="40" t="s">
        <v>4247</v>
      </c>
      <c r="C1450" s="60" t="str">
        <f>IF(ISNUMBER(VLOOKUP(B1450,'[1]WT-GR-A'!I$2:J$693,2,FALSE)),VLOOKUP(B1450,'[1]WT-GR-A'!I$2:J$693,2,FALSE),"")</f>
        <v/>
      </c>
      <c r="D1450" s="58" t="str">
        <f>IF(ISNUMBER(VLOOKUP($B1450,'[1]KO-GR-A'!$I$2:$J$907,2,FALSE)),VLOOKUP($B1450,'[1]KO-GR-A'!$I$2:$J$907,2,FALSE),"")</f>
        <v/>
      </c>
      <c r="E1450" s="58" t="str">
        <f>IF(ISNUMBER(VLOOKUP($B1450,'[1]MT-GR-A'!$I$2:$J$789,2,FALSE)),VLOOKUP($B1450,'[1]MT-GR-A'!$I$2:$J$789,2,FALSE),"")</f>
        <v/>
      </c>
      <c r="F1450" s="58" t="str">
        <f>IF(ISNUMBER(VLOOKUP($B1450,'[1]WT-HS-A'!$I$2:$J$1224,2,FALSE)),VLOOKUP($B1450,'[1]WT-HS-A'!$I$2:$J$1224,2,FALSE),"")</f>
        <v/>
      </c>
      <c r="G1450" s="58">
        <f>IF(ISNUMBER(VLOOKUP($B1450,'[1]KO-HS-A'!$I$2:$J$1229,2,FALSE)),VLOOKUP($B1450,'[1]KO-HS-A'!$I$2:$J$1229,2,FALSE),"")</f>
        <v>0.35</v>
      </c>
      <c r="H1450" s="58">
        <f>IF(ISNUMBER(VLOOKUP($B1450,'[1]MT-HS-A'!$I$2:$J$1362,2,FALSE)),VLOOKUP($B1450,'[1]MT-HS-A'!$I$2:$J$1362,2,FALSE),"")</f>
        <v>0.16</v>
      </c>
      <c r="I1450" s="59" t="str">
        <f>IF(ISNUMBER(VLOOKUP($B1450,'[1]WT-GR-B'!$I$2:$J$585,2,FALSE)),VLOOKUP($B1450,'[1]WT-GR-B'!$I$2:$J$585,2,FALSE),"")</f>
        <v/>
      </c>
      <c r="J1450" s="58" t="str">
        <f>IF(ISNUMBER(VLOOKUP($B1450,'[1]KO-GR-B'!$I$2:$J$900,2,FALSE)),VLOOKUP($B1450,'[1]KO-GR-B'!$I$2:$J$900,2,FALSE),"")</f>
        <v/>
      </c>
      <c r="K1450" s="58" t="str">
        <f>IF(ISNUMBER(VLOOKUP($B1450,'[1]MT-GR-B'!$I$2:$J$693,2,FALSE)),VLOOKUP($B1450,'[1]MT-GR-B'!$I$2:$J$693,2,FALSE),"")</f>
        <v/>
      </c>
      <c r="L1450" s="58">
        <f>IF(ISNUMBER(VLOOKUP($B1450,'[1]WT-HS-B'!$I$2:$J$1220,2,FALSE)),VLOOKUP($B1450,'[1]WT-HS-B'!$I$2:$J$1220,2,FALSE),"")</f>
        <v>0.35</v>
      </c>
      <c r="M1450" s="58" t="str">
        <f>IF(ISNUMBER(VLOOKUP($B1450,'[1]KO-HS-B'!$I$2:$J$1046,2,FALSE)),VLOOKUP($B1450,'[1]KO-HS-B'!$I$2:$J$1046,2,FALSE),"")</f>
        <v/>
      </c>
      <c r="N1450" s="58" t="str">
        <f>IF(ISNUMBER(VLOOKUP($B1450,'[1]MT-HS-B'!$I$2:$J$773,2,FALSE)),VLOOKUP($B1450,'[1]MT-HS-B'!$I$2:$J$773,2,FALSE),"")</f>
        <v/>
      </c>
      <c r="O1450" s="40" t="str">
        <f t="shared" si="726"/>
        <v>KAD6_YEAST</v>
      </c>
      <c r="P1450" s="57" t="str">
        <f t="shared" si="727"/>
        <v/>
      </c>
      <c r="Q1450" s="57" t="str">
        <f t="shared" si="728"/>
        <v/>
      </c>
      <c r="R1450" s="57" t="str">
        <f t="shared" si="729"/>
        <v/>
      </c>
      <c r="S1450" s="56" t="str">
        <f t="shared" si="730"/>
        <v>n/a</v>
      </c>
      <c r="T1450" s="55" t="str">
        <f t="shared" si="731"/>
        <v>n/a</v>
      </c>
      <c r="U1450" s="54" t="str">
        <f t="shared" si="732"/>
        <v>n/a</v>
      </c>
      <c r="V1450" s="53" t="str">
        <f t="shared" si="733"/>
        <v/>
      </c>
      <c r="W1450" s="53" t="str">
        <f t="shared" si="734"/>
        <v>HS only</v>
      </c>
      <c r="X1450" s="53" t="str">
        <f t="shared" si="735"/>
        <v>HS only</v>
      </c>
      <c r="Y1450" s="52" t="str">
        <f t="shared" si="736"/>
        <v>HS only</v>
      </c>
      <c r="Z1450" s="51" t="str">
        <f t="shared" si="737"/>
        <v/>
      </c>
      <c r="AA1450" s="50" t="str">
        <f t="shared" si="738"/>
        <v/>
      </c>
      <c r="AB1450" s="40" t="str">
        <f t="shared" si="739"/>
        <v>FAP7</v>
      </c>
      <c r="AC1450" s="49">
        <f t="shared" si="740"/>
        <v>0</v>
      </c>
      <c r="AD1450" s="47">
        <f t="shared" si="741"/>
        <v>0</v>
      </c>
      <c r="AE1450" s="47">
        <f t="shared" si="742"/>
        <v>0</v>
      </c>
      <c r="AF1450" s="48">
        <f t="shared" si="743"/>
        <v>0.35</v>
      </c>
      <c r="AG1450" s="47">
        <f t="shared" si="744"/>
        <v>0.35</v>
      </c>
      <c r="AH1450" s="47">
        <f t="shared" si="745"/>
        <v>0.16</v>
      </c>
      <c r="AI1450" s="46" t="str">
        <f t="shared" si="746"/>
        <v>HS Only</v>
      </c>
      <c r="AJ1450" s="43" t="str">
        <f t="shared" si="747"/>
        <v>HS Only</v>
      </c>
      <c r="AK1450" s="43" t="str">
        <f t="shared" si="748"/>
        <v>HS Only</v>
      </c>
      <c r="AL1450" s="45" t="str">
        <f t="shared" si="749"/>
        <v/>
      </c>
      <c r="AM1450" s="43" t="str">
        <f t="shared" si="750"/>
        <v/>
      </c>
      <c r="AN1450" s="42" t="str">
        <f t="shared" si="751"/>
        <v/>
      </c>
      <c r="AO1450" s="40" t="str">
        <f t="shared" si="752"/>
        <v>KAD6_YEAST</v>
      </c>
      <c r="AP1450" s="44" t="str">
        <f t="shared" si="753"/>
        <v/>
      </c>
      <c r="AQ1450" s="43" t="str">
        <f t="shared" si="754"/>
        <v/>
      </c>
      <c r="AR1450" s="43" t="str">
        <f t="shared" si="755"/>
        <v/>
      </c>
      <c r="AS1450" s="43" t="str">
        <f t="shared" si="756"/>
        <v/>
      </c>
      <c r="AT1450" s="43" t="str">
        <f t="shared" si="757"/>
        <v/>
      </c>
      <c r="AU1450" s="42" t="str">
        <f t="shared" si="758"/>
        <v/>
      </c>
    </row>
    <row r="1451" spans="1:47" ht="15" x14ac:dyDescent="0.25">
      <c r="A1451" s="40" t="s">
        <v>4246</v>
      </c>
      <c r="B1451" s="40" t="s">
        <v>4245</v>
      </c>
      <c r="C1451" s="60" t="str">
        <f>IF(ISNUMBER(VLOOKUP(B1451,'[1]WT-GR-A'!I$2:J$693,2,FALSE)),VLOOKUP(B1451,'[1]WT-GR-A'!I$2:J$693,2,FALSE),"")</f>
        <v/>
      </c>
      <c r="D1451" s="58" t="str">
        <f>IF(ISNUMBER(VLOOKUP($B1451,'[1]KO-GR-A'!$I$2:$J$907,2,FALSE)),VLOOKUP($B1451,'[1]KO-GR-A'!$I$2:$J$907,2,FALSE),"")</f>
        <v/>
      </c>
      <c r="E1451" s="58" t="str">
        <f>IF(ISNUMBER(VLOOKUP($B1451,'[1]MT-GR-A'!$I$2:$J$789,2,FALSE)),VLOOKUP($B1451,'[1]MT-GR-A'!$I$2:$J$789,2,FALSE),"")</f>
        <v/>
      </c>
      <c r="F1451" s="58">
        <f>IF(ISNUMBER(VLOOKUP($B1451,'[1]WT-HS-A'!$I$2:$J$1224,2,FALSE)),VLOOKUP($B1451,'[1]WT-HS-A'!$I$2:$J$1224,2,FALSE),"")</f>
        <v>0.09</v>
      </c>
      <c r="G1451" s="58" t="str">
        <f>IF(ISNUMBER(VLOOKUP($B1451,'[1]KO-HS-A'!$I$2:$J$1229,2,FALSE)),VLOOKUP($B1451,'[1]KO-HS-A'!$I$2:$J$1229,2,FALSE),"")</f>
        <v/>
      </c>
      <c r="H1451" s="58" t="str">
        <f>IF(ISNUMBER(VLOOKUP($B1451,'[1]MT-HS-A'!$I$2:$J$1362,2,FALSE)),VLOOKUP($B1451,'[1]MT-HS-A'!$I$2:$J$1362,2,FALSE),"")</f>
        <v/>
      </c>
      <c r="I1451" s="59" t="str">
        <f>IF(ISNUMBER(VLOOKUP($B1451,'[1]WT-GR-B'!$I$2:$J$585,2,FALSE)),VLOOKUP($B1451,'[1]WT-GR-B'!$I$2:$J$585,2,FALSE),"")</f>
        <v/>
      </c>
      <c r="J1451" s="58" t="str">
        <f>IF(ISNUMBER(VLOOKUP($B1451,'[1]KO-GR-B'!$I$2:$J$900,2,FALSE)),VLOOKUP($B1451,'[1]KO-GR-B'!$I$2:$J$900,2,FALSE),"")</f>
        <v/>
      </c>
      <c r="K1451" s="58" t="str">
        <f>IF(ISNUMBER(VLOOKUP($B1451,'[1]MT-GR-B'!$I$2:$J$693,2,FALSE)),VLOOKUP($B1451,'[1]MT-GR-B'!$I$2:$J$693,2,FALSE),"")</f>
        <v/>
      </c>
      <c r="L1451" s="58">
        <f>IF(ISNUMBER(VLOOKUP($B1451,'[1]WT-HS-B'!$I$2:$J$1220,2,FALSE)),VLOOKUP($B1451,'[1]WT-HS-B'!$I$2:$J$1220,2,FALSE),"")</f>
        <v>0.09</v>
      </c>
      <c r="M1451" s="58" t="str">
        <f>IF(ISNUMBER(VLOOKUP($B1451,'[1]KO-HS-B'!$I$2:$J$1046,2,FALSE)),VLOOKUP($B1451,'[1]KO-HS-B'!$I$2:$J$1046,2,FALSE),"")</f>
        <v/>
      </c>
      <c r="N1451" s="58" t="str">
        <f>IF(ISNUMBER(VLOOKUP($B1451,'[1]MT-HS-B'!$I$2:$J$773,2,FALSE)),VLOOKUP($B1451,'[1]MT-HS-B'!$I$2:$J$773,2,FALSE),"")</f>
        <v/>
      </c>
      <c r="O1451" s="40" t="str">
        <f t="shared" si="726"/>
        <v>YP088_YEAST</v>
      </c>
      <c r="P1451" s="57" t="str">
        <f t="shared" si="727"/>
        <v>HS only</v>
      </c>
      <c r="Q1451" s="57" t="str">
        <f t="shared" si="728"/>
        <v/>
      </c>
      <c r="R1451" s="57" t="str">
        <f t="shared" si="729"/>
        <v/>
      </c>
      <c r="S1451" s="56" t="str">
        <f t="shared" si="730"/>
        <v>n/a</v>
      </c>
      <c r="T1451" s="55" t="str">
        <f t="shared" si="731"/>
        <v>n/a</v>
      </c>
      <c r="U1451" s="54" t="str">
        <f t="shared" si="732"/>
        <v>n/a</v>
      </c>
      <c r="V1451" s="53" t="str">
        <f t="shared" si="733"/>
        <v>HS only</v>
      </c>
      <c r="W1451" s="53" t="str">
        <f t="shared" si="734"/>
        <v/>
      </c>
      <c r="X1451" s="53" t="str">
        <f t="shared" si="735"/>
        <v/>
      </c>
      <c r="Y1451" s="52" t="str">
        <f t="shared" si="736"/>
        <v>HS only</v>
      </c>
      <c r="Z1451" s="51" t="str">
        <f t="shared" si="737"/>
        <v/>
      </c>
      <c r="AA1451" s="50" t="str">
        <f t="shared" si="738"/>
        <v/>
      </c>
      <c r="AB1451" s="40" t="str">
        <f t="shared" si="739"/>
        <v>YPL088W</v>
      </c>
      <c r="AC1451" s="49">
        <f t="shared" si="740"/>
        <v>0</v>
      </c>
      <c r="AD1451" s="47">
        <f t="shared" si="741"/>
        <v>0</v>
      </c>
      <c r="AE1451" s="47">
        <f t="shared" si="742"/>
        <v>0</v>
      </c>
      <c r="AF1451" s="48">
        <f t="shared" si="743"/>
        <v>0.09</v>
      </c>
      <c r="AG1451" s="47">
        <f t="shared" si="744"/>
        <v>0</v>
      </c>
      <c r="AH1451" s="47">
        <f t="shared" si="745"/>
        <v>0</v>
      </c>
      <c r="AI1451" s="46" t="str">
        <f t="shared" si="746"/>
        <v>HS Only</v>
      </c>
      <c r="AJ1451" s="43" t="str">
        <f t="shared" si="747"/>
        <v/>
      </c>
      <c r="AK1451" s="43" t="str">
        <f t="shared" si="748"/>
        <v/>
      </c>
      <c r="AL1451" s="45" t="str">
        <f t="shared" si="749"/>
        <v/>
      </c>
      <c r="AM1451" s="43" t="str">
        <f t="shared" si="750"/>
        <v/>
      </c>
      <c r="AN1451" s="42" t="str">
        <f t="shared" si="751"/>
        <v/>
      </c>
      <c r="AO1451" s="40" t="str">
        <f t="shared" si="752"/>
        <v>YP088_YEAST</v>
      </c>
      <c r="AP1451" s="44" t="str">
        <f t="shared" si="753"/>
        <v/>
      </c>
      <c r="AQ1451" s="43" t="str">
        <f t="shared" si="754"/>
        <v/>
      </c>
      <c r="AR1451" s="43" t="str">
        <f t="shared" si="755"/>
        <v/>
      </c>
      <c r="AS1451" s="43">
        <f t="shared" si="756"/>
        <v>0</v>
      </c>
      <c r="AT1451" s="43" t="str">
        <f t="shared" si="757"/>
        <v/>
      </c>
      <c r="AU1451" s="42" t="str">
        <f t="shared" si="758"/>
        <v/>
      </c>
    </row>
    <row r="1452" spans="1:47" ht="15" x14ac:dyDescent="0.25">
      <c r="A1452" s="40" t="s">
        <v>4244</v>
      </c>
      <c r="B1452" s="40" t="s">
        <v>4243</v>
      </c>
      <c r="C1452" s="60" t="str">
        <f>IF(ISNUMBER(VLOOKUP(B1452,'[1]WT-GR-A'!I$2:J$693,2,FALSE)),VLOOKUP(B1452,'[1]WT-GR-A'!I$2:J$693,2,FALSE),"")</f>
        <v/>
      </c>
      <c r="D1452" s="58" t="str">
        <f>IF(ISNUMBER(VLOOKUP($B1452,'[1]KO-GR-A'!$I$2:$J$907,2,FALSE)),VLOOKUP($B1452,'[1]KO-GR-A'!$I$2:$J$907,2,FALSE),"")</f>
        <v/>
      </c>
      <c r="E1452" s="58">
        <f>IF(ISNUMBER(VLOOKUP($B1452,'[1]MT-GR-A'!$I$2:$J$789,2,FALSE)),VLOOKUP($B1452,'[1]MT-GR-A'!$I$2:$J$789,2,FALSE),"")</f>
        <v>0.05</v>
      </c>
      <c r="F1452" s="58" t="str">
        <f>IF(ISNUMBER(VLOOKUP($B1452,'[1]WT-HS-A'!$I$2:$J$1224,2,FALSE)),VLOOKUP($B1452,'[1]WT-HS-A'!$I$2:$J$1224,2,FALSE),"")</f>
        <v/>
      </c>
      <c r="G1452" s="58">
        <f>IF(ISNUMBER(VLOOKUP($B1452,'[1]KO-HS-A'!$I$2:$J$1229,2,FALSE)),VLOOKUP($B1452,'[1]KO-HS-A'!$I$2:$J$1229,2,FALSE),"")</f>
        <v>0.05</v>
      </c>
      <c r="H1452" s="58" t="str">
        <f>IF(ISNUMBER(VLOOKUP($B1452,'[1]MT-HS-A'!$I$2:$J$1362,2,FALSE)),VLOOKUP($B1452,'[1]MT-HS-A'!$I$2:$J$1362,2,FALSE),"")</f>
        <v/>
      </c>
      <c r="I1452" s="59">
        <f>IF(ISNUMBER(VLOOKUP($B1452,'[1]WT-GR-B'!$I$2:$J$585,2,FALSE)),VLOOKUP($B1452,'[1]WT-GR-B'!$I$2:$J$585,2,FALSE),"")</f>
        <v>0.05</v>
      </c>
      <c r="J1452" s="58" t="str">
        <f>IF(ISNUMBER(VLOOKUP($B1452,'[1]KO-GR-B'!$I$2:$J$900,2,FALSE)),VLOOKUP($B1452,'[1]KO-GR-B'!$I$2:$J$900,2,FALSE),"")</f>
        <v/>
      </c>
      <c r="K1452" s="58" t="str">
        <f>IF(ISNUMBER(VLOOKUP($B1452,'[1]MT-GR-B'!$I$2:$J$693,2,FALSE)),VLOOKUP($B1452,'[1]MT-GR-B'!$I$2:$J$693,2,FALSE),"")</f>
        <v/>
      </c>
      <c r="L1452" s="58" t="str">
        <f>IF(ISNUMBER(VLOOKUP($B1452,'[1]WT-HS-B'!$I$2:$J$1220,2,FALSE)),VLOOKUP($B1452,'[1]WT-HS-B'!$I$2:$J$1220,2,FALSE),"")</f>
        <v/>
      </c>
      <c r="M1452" s="58" t="str">
        <f>IF(ISNUMBER(VLOOKUP($B1452,'[1]KO-HS-B'!$I$2:$J$1046,2,FALSE)),VLOOKUP($B1452,'[1]KO-HS-B'!$I$2:$J$1046,2,FALSE),"")</f>
        <v/>
      </c>
      <c r="N1452" s="58" t="str">
        <f>IF(ISNUMBER(VLOOKUP($B1452,'[1]MT-HS-B'!$I$2:$J$773,2,FALSE)),VLOOKUP($B1452,'[1]MT-HS-B'!$I$2:$J$773,2,FALSE),"")</f>
        <v/>
      </c>
      <c r="O1452" s="40" t="str">
        <f t="shared" si="726"/>
        <v>IRC3_YEAST</v>
      </c>
      <c r="P1452" s="57" t="str">
        <f t="shared" si="727"/>
        <v/>
      </c>
      <c r="Q1452" s="57" t="str">
        <f t="shared" si="728"/>
        <v/>
      </c>
      <c r="R1452" s="57" t="str">
        <f t="shared" si="729"/>
        <v/>
      </c>
      <c r="S1452" s="56" t="str">
        <f t="shared" si="730"/>
        <v>n/a</v>
      </c>
      <c r="T1452" s="55" t="str">
        <f t="shared" si="731"/>
        <v>n/a</v>
      </c>
      <c r="U1452" s="54" t="str">
        <f t="shared" si="732"/>
        <v>n/a</v>
      </c>
      <c r="V1452" s="53" t="str">
        <f t="shared" si="733"/>
        <v/>
      </c>
      <c r="W1452" s="53" t="str">
        <f t="shared" si="734"/>
        <v>HS only</v>
      </c>
      <c r="X1452" s="53" t="str">
        <f t="shared" si="735"/>
        <v>GR only</v>
      </c>
      <c r="Y1452" s="52" t="str">
        <f t="shared" si="736"/>
        <v>GR only</v>
      </c>
      <c r="Z1452" s="51" t="str">
        <f t="shared" si="737"/>
        <v/>
      </c>
      <c r="AA1452" s="50" t="str">
        <f t="shared" si="738"/>
        <v/>
      </c>
      <c r="AB1452" s="40" t="str">
        <f t="shared" si="739"/>
        <v>IRC3</v>
      </c>
      <c r="AC1452" s="49">
        <f t="shared" si="740"/>
        <v>0.05</v>
      </c>
      <c r="AD1452" s="47">
        <f t="shared" si="741"/>
        <v>0</v>
      </c>
      <c r="AE1452" s="47">
        <f t="shared" si="742"/>
        <v>0.05</v>
      </c>
      <c r="AF1452" s="48">
        <f t="shared" si="743"/>
        <v>0</v>
      </c>
      <c r="AG1452" s="47">
        <f t="shared" si="744"/>
        <v>0.05</v>
      </c>
      <c r="AH1452" s="47">
        <f t="shared" si="745"/>
        <v>0</v>
      </c>
      <c r="AI1452" s="46">
        <f t="shared" si="746"/>
        <v>0</v>
      </c>
      <c r="AJ1452" s="43" t="str">
        <f t="shared" si="747"/>
        <v>HS Only</v>
      </c>
      <c r="AK1452" s="43">
        <f t="shared" si="748"/>
        <v>0</v>
      </c>
      <c r="AL1452" s="45" t="str">
        <f t="shared" si="749"/>
        <v/>
      </c>
      <c r="AM1452" s="43" t="str">
        <f t="shared" si="750"/>
        <v/>
      </c>
      <c r="AN1452" s="42" t="str">
        <f t="shared" si="751"/>
        <v/>
      </c>
      <c r="AO1452" s="40" t="str">
        <f t="shared" si="752"/>
        <v>IRC3_YEAST</v>
      </c>
      <c r="AP1452" s="44" t="str">
        <f t="shared" si="753"/>
        <v/>
      </c>
      <c r="AQ1452" s="43" t="str">
        <f t="shared" si="754"/>
        <v/>
      </c>
      <c r="AR1452" s="43" t="str">
        <f t="shared" si="755"/>
        <v/>
      </c>
      <c r="AS1452" s="43" t="str">
        <f t="shared" si="756"/>
        <v/>
      </c>
      <c r="AT1452" s="43" t="str">
        <f t="shared" si="757"/>
        <v/>
      </c>
      <c r="AU1452" s="42" t="str">
        <f t="shared" si="758"/>
        <v/>
      </c>
    </row>
    <row r="1453" spans="1:47" ht="15" x14ac:dyDescent="0.25">
      <c r="A1453" s="40" t="s">
        <v>4242</v>
      </c>
      <c r="B1453" s="40" t="s">
        <v>4241</v>
      </c>
      <c r="C1453" s="60">
        <f>IF(ISNUMBER(VLOOKUP(B1453,'[1]WT-GR-A'!I$2:J$693,2,FALSE)),VLOOKUP(B1453,'[1]WT-GR-A'!I$2:J$693,2,FALSE),"")</f>
        <v>0.06</v>
      </c>
      <c r="D1453" s="58">
        <f>IF(ISNUMBER(VLOOKUP($B1453,'[1]KO-GR-A'!$I$2:$J$907,2,FALSE)),VLOOKUP($B1453,'[1]KO-GR-A'!$I$2:$J$907,2,FALSE),"")</f>
        <v>0.06</v>
      </c>
      <c r="E1453" s="58">
        <f>IF(ISNUMBER(VLOOKUP($B1453,'[1]MT-GR-A'!$I$2:$J$789,2,FALSE)),VLOOKUP($B1453,'[1]MT-GR-A'!$I$2:$J$789,2,FALSE),"")</f>
        <v>0.03</v>
      </c>
      <c r="F1453" s="58" t="str">
        <f>IF(ISNUMBER(VLOOKUP($B1453,'[1]WT-HS-A'!$I$2:$J$1224,2,FALSE)),VLOOKUP($B1453,'[1]WT-HS-A'!$I$2:$J$1224,2,FALSE),"")</f>
        <v/>
      </c>
      <c r="G1453" s="58">
        <f>IF(ISNUMBER(VLOOKUP($B1453,'[1]KO-HS-A'!$I$2:$J$1229,2,FALSE)),VLOOKUP($B1453,'[1]KO-HS-A'!$I$2:$J$1229,2,FALSE),"")</f>
        <v>0.06</v>
      </c>
      <c r="H1453" s="58">
        <f>IF(ISNUMBER(VLOOKUP($B1453,'[1]MT-HS-A'!$I$2:$J$1362,2,FALSE)),VLOOKUP($B1453,'[1]MT-HS-A'!$I$2:$J$1362,2,FALSE),"")</f>
        <v>0.06</v>
      </c>
      <c r="I1453" s="59" t="str">
        <f>IF(ISNUMBER(VLOOKUP($B1453,'[1]WT-GR-B'!$I$2:$J$585,2,FALSE)),VLOOKUP($B1453,'[1]WT-GR-B'!$I$2:$J$585,2,FALSE),"")</f>
        <v/>
      </c>
      <c r="J1453" s="58" t="str">
        <f>IF(ISNUMBER(VLOOKUP($B1453,'[1]KO-GR-B'!$I$2:$J$900,2,FALSE)),VLOOKUP($B1453,'[1]KO-GR-B'!$I$2:$J$900,2,FALSE),"")</f>
        <v/>
      </c>
      <c r="K1453" s="58">
        <f>IF(ISNUMBER(VLOOKUP($B1453,'[1]MT-GR-B'!$I$2:$J$693,2,FALSE)),VLOOKUP($B1453,'[1]MT-GR-B'!$I$2:$J$693,2,FALSE),"")</f>
        <v>0.03</v>
      </c>
      <c r="L1453" s="58">
        <f>IF(ISNUMBER(VLOOKUP($B1453,'[1]WT-HS-B'!$I$2:$J$1220,2,FALSE)),VLOOKUP($B1453,'[1]WT-HS-B'!$I$2:$J$1220,2,FALSE),"")</f>
        <v>0.03</v>
      </c>
      <c r="M1453" s="58">
        <f>IF(ISNUMBER(VLOOKUP($B1453,'[1]KO-HS-B'!$I$2:$J$1046,2,FALSE)),VLOOKUP($B1453,'[1]KO-HS-B'!$I$2:$J$1046,2,FALSE),"")</f>
        <v>0.03</v>
      </c>
      <c r="N1453" s="58" t="str">
        <f>IF(ISNUMBER(VLOOKUP($B1453,'[1]MT-HS-B'!$I$2:$J$773,2,FALSE)),VLOOKUP($B1453,'[1]MT-HS-B'!$I$2:$J$773,2,FALSE),"")</f>
        <v/>
      </c>
      <c r="O1453" s="40" t="str">
        <f t="shared" si="726"/>
        <v>ECM32_YEAST</v>
      </c>
      <c r="P1453" s="57" t="str">
        <f t="shared" si="727"/>
        <v/>
      </c>
      <c r="Q1453" s="57">
        <f t="shared" si="728"/>
        <v>0</v>
      </c>
      <c r="R1453" s="57">
        <f t="shared" si="729"/>
        <v>1</v>
      </c>
      <c r="S1453" s="56" t="str">
        <f t="shared" si="730"/>
        <v>n/a</v>
      </c>
      <c r="T1453" s="55" t="str">
        <f t="shared" si="731"/>
        <v>n/a</v>
      </c>
      <c r="U1453" s="54" t="str">
        <f t="shared" si="732"/>
        <v>n/a</v>
      </c>
      <c r="V1453" s="53" t="str">
        <f t="shared" si="733"/>
        <v>GR only</v>
      </c>
      <c r="W1453" s="53">
        <f t="shared" si="734"/>
        <v>0</v>
      </c>
      <c r="X1453" s="53">
        <f t="shared" si="735"/>
        <v>1</v>
      </c>
      <c r="Y1453" s="52" t="str">
        <f t="shared" si="736"/>
        <v>HS only</v>
      </c>
      <c r="Z1453" s="51" t="str">
        <f t="shared" si="737"/>
        <v>HS only</v>
      </c>
      <c r="AA1453" s="50" t="str">
        <f t="shared" si="738"/>
        <v>GR only</v>
      </c>
      <c r="AB1453" s="40" t="str">
        <f t="shared" si="739"/>
        <v>ECM32</v>
      </c>
      <c r="AC1453" s="49">
        <f t="shared" si="740"/>
        <v>0.06</v>
      </c>
      <c r="AD1453" s="47">
        <f t="shared" si="741"/>
        <v>0.06</v>
      </c>
      <c r="AE1453" s="47">
        <f t="shared" si="742"/>
        <v>0.03</v>
      </c>
      <c r="AF1453" s="48">
        <f t="shared" si="743"/>
        <v>0.03</v>
      </c>
      <c r="AG1453" s="47">
        <f t="shared" si="744"/>
        <v>4.4999999999999998E-2</v>
      </c>
      <c r="AH1453" s="47">
        <f t="shared" si="745"/>
        <v>0.06</v>
      </c>
      <c r="AI1453" s="46">
        <f t="shared" si="746"/>
        <v>0.5</v>
      </c>
      <c r="AJ1453" s="43">
        <f t="shared" si="747"/>
        <v>0.75</v>
      </c>
      <c r="AK1453" s="43">
        <f t="shared" si="748"/>
        <v>2</v>
      </c>
      <c r="AL1453" s="45" t="str">
        <f t="shared" si="749"/>
        <v/>
      </c>
      <c r="AM1453" s="43" t="str">
        <f t="shared" si="750"/>
        <v/>
      </c>
      <c r="AN1453" s="42" t="str">
        <f t="shared" si="751"/>
        <v/>
      </c>
      <c r="AO1453" s="40" t="str">
        <f t="shared" si="752"/>
        <v>ECM32_YEAST</v>
      </c>
      <c r="AP1453" s="44" t="str">
        <f t="shared" si="753"/>
        <v/>
      </c>
      <c r="AQ1453" s="43" t="str">
        <f t="shared" si="754"/>
        <v/>
      </c>
      <c r="AR1453" s="43">
        <f t="shared" si="755"/>
        <v>0</v>
      </c>
      <c r="AS1453" s="43" t="str">
        <f t="shared" si="756"/>
        <v/>
      </c>
      <c r="AT1453" s="43">
        <f t="shared" si="757"/>
        <v>2.1213203435596423E-2</v>
      </c>
      <c r="AU1453" s="42" t="str">
        <f t="shared" si="758"/>
        <v/>
      </c>
    </row>
    <row r="1454" spans="1:47" ht="15" x14ac:dyDescent="0.25">
      <c r="A1454" s="40" t="s">
        <v>4240</v>
      </c>
      <c r="B1454" s="40" t="s">
        <v>4239</v>
      </c>
      <c r="C1454" s="60" t="str">
        <f>IF(ISNUMBER(VLOOKUP(B1454,'[1]WT-GR-A'!I$2:J$693,2,FALSE)),VLOOKUP(B1454,'[1]WT-GR-A'!I$2:J$693,2,FALSE),"")</f>
        <v/>
      </c>
      <c r="D1454" s="58" t="str">
        <f>IF(ISNUMBER(VLOOKUP($B1454,'[1]KO-GR-A'!$I$2:$J$907,2,FALSE)),VLOOKUP($B1454,'[1]KO-GR-A'!$I$2:$J$907,2,FALSE),"")</f>
        <v/>
      </c>
      <c r="E1454" s="58" t="str">
        <f>IF(ISNUMBER(VLOOKUP($B1454,'[1]MT-GR-A'!$I$2:$J$789,2,FALSE)),VLOOKUP($B1454,'[1]MT-GR-A'!$I$2:$J$789,2,FALSE),"")</f>
        <v/>
      </c>
      <c r="F1454" s="58" t="str">
        <f>IF(ISNUMBER(VLOOKUP($B1454,'[1]WT-HS-A'!$I$2:$J$1224,2,FALSE)),VLOOKUP($B1454,'[1]WT-HS-A'!$I$2:$J$1224,2,FALSE),"")</f>
        <v/>
      </c>
      <c r="G1454" s="58" t="str">
        <f>IF(ISNUMBER(VLOOKUP($B1454,'[1]KO-HS-A'!$I$2:$J$1229,2,FALSE)),VLOOKUP($B1454,'[1]KO-HS-A'!$I$2:$J$1229,2,FALSE),"")</f>
        <v/>
      </c>
      <c r="H1454" s="58">
        <f>IF(ISNUMBER(VLOOKUP($B1454,'[1]MT-HS-A'!$I$2:$J$1362,2,FALSE)),VLOOKUP($B1454,'[1]MT-HS-A'!$I$2:$J$1362,2,FALSE),"")</f>
        <v>7.0000000000000007E-2</v>
      </c>
      <c r="I1454" s="59" t="str">
        <f>IF(ISNUMBER(VLOOKUP($B1454,'[1]WT-GR-B'!$I$2:$J$585,2,FALSE)),VLOOKUP($B1454,'[1]WT-GR-B'!$I$2:$J$585,2,FALSE),"")</f>
        <v/>
      </c>
      <c r="J1454" s="58">
        <f>IF(ISNUMBER(VLOOKUP($B1454,'[1]KO-GR-B'!$I$2:$J$900,2,FALSE)),VLOOKUP($B1454,'[1]KO-GR-B'!$I$2:$J$900,2,FALSE),"")</f>
        <v>0.04</v>
      </c>
      <c r="K1454" s="58" t="str">
        <f>IF(ISNUMBER(VLOOKUP($B1454,'[1]MT-GR-B'!$I$2:$J$693,2,FALSE)),VLOOKUP($B1454,'[1]MT-GR-B'!$I$2:$J$693,2,FALSE),"")</f>
        <v/>
      </c>
      <c r="L1454" s="58" t="str">
        <f>IF(ISNUMBER(VLOOKUP($B1454,'[1]WT-HS-B'!$I$2:$J$1220,2,FALSE)),VLOOKUP($B1454,'[1]WT-HS-B'!$I$2:$J$1220,2,FALSE),"")</f>
        <v/>
      </c>
      <c r="M1454" s="58">
        <f>IF(ISNUMBER(VLOOKUP($B1454,'[1]KO-HS-B'!$I$2:$J$1046,2,FALSE)),VLOOKUP($B1454,'[1]KO-HS-B'!$I$2:$J$1046,2,FALSE),"")</f>
        <v>7.0000000000000007E-2</v>
      </c>
      <c r="N1454" s="58">
        <f>IF(ISNUMBER(VLOOKUP($B1454,'[1]MT-HS-B'!$I$2:$J$773,2,FALSE)),VLOOKUP($B1454,'[1]MT-HS-B'!$I$2:$J$773,2,FALSE),"")</f>
        <v>0.04</v>
      </c>
      <c r="O1454" s="40" t="str">
        <f t="shared" si="726"/>
        <v>YL419_YEAST</v>
      </c>
      <c r="P1454" s="57" t="str">
        <f t="shared" si="727"/>
        <v/>
      </c>
      <c r="Q1454" s="57">
        <f t="shared" si="728"/>
        <v>0.75000000000000011</v>
      </c>
      <c r="R1454" s="57" t="str">
        <f t="shared" si="729"/>
        <v>HS only</v>
      </c>
      <c r="S1454" s="56" t="str">
        <f t="shared" si="730"/>
        <v>n/a</v>
      </c>
      <c r="T1454" s="55" t="str">
        <f t="shared" si="731"/>
        <v>n/a</v>
      </c>
      <c r="U1454" s="54" t="str">
        <f t="shared" si="732"/>
        <v>n/a</v>
      </c>
      <c r="V1454" s="53" t="str">
        <f t="shared" si="733"/>
        <v/>
      </c>
      <c r="W1454" s="53" t="str">
        <f t="shared" si="734"/>
        <v/>
      </c>
      <c r="X1454" s="53" t="str">
        <f t="shared" si="735"/>
        <v>HS only</v>
      </c>
      <c r="Y1454" s="52" t="str">
        <f t="shared" si="736"/>
        <v/>
      </c>
      <c r="Z1454" s="51">
        <f t="shared" si="737"/>
        <v>0.75000000000000011</v>
      </c>
      <c r="AA1454" s="50" t="str">
        <f t="shared" si="738"/>
        <v>HS only</v>
      </c>
      <c r="AB1454" s="40" t="str">
        <f t="shared" si="739"/>
        <v>YLR419W</v>
      </c>
      <c r="AC1454" s="49">
        <f t="shared" si="740"/>
        <v>0</v>
      </c>
      <c r="AD1454" s="47">
        <f t="shared" si="741"/>
        <v>0.04</v>
      </c>
      <c r="AE1454" s="47">
        <f t="shared" si="742"/>
        <v>0</v>
      </c>
      <c r="AF1454" s="48">
        <f t="shared" si="743"/>
        <v>0</v>
      </c>
      <c r="AG1454" s="47">
        <f t="shared" si="744"/>
        <v>7.0000000000000007E-2</v>
      </c>
      <c r="AH1454" s="47">
        <f t="shared" si="745"/>
        <v>5.5000000000000007E-2</v>
      </c>
      <c r="AI1454" s="46" t="str">
        <f t="shared" si="746"/>
        <v/>
      </c>
      <c r="AJ1454" s="43">
        <f t="shared" si="747"/>
        <v>1.7500000000000002</v>
      </c>
      <c r="AK1454" s="43" t="str">
        <f t="shared" si="748"/>
        <v>HS Only</v>
      </c>
      <c r="AL1454" s="45" t="str">
        <f t="shared" si="749"/>
        <v/>
      </c>
      <c r="AM1454" s="43" t="str">
        <f t="shared" si="750"/>
        <v/>
      </c>
      <c r="AN1454" s="42" t="str">
        <f t="shared" si="751"/>
        <v/>
      </c>
      <c r="AO1454" s="40" t="str">
        <f t="shared" si="752"/>
        <v>YL419_YEAST</v>
      </c>
      <c r="AP1454" s="44" t="str">
        <f t="shared" si="753"/>
        <v/>
      </c>
      <c r="AQ1454" s="43" t="str">
        <f t="shared" si="754"/>
        <v/>
      </c>
      <c r="AR1454" s="43" t="str">
        <f t="shared" si="755"/>
        <v/>
      </c>
      <c r="AS1454" s="43" t="str">
        <f t="shared" si="756"/>
        <v/>
      </c>
      <c r="AT1454" s="43" t="str">
        <f t="shared" si="757"/>
        <v/>
      </c>
      <c r="AU1454" s="42">
        <f t="shared" si="758"/>
        <v>2.1213203435596403E-2</v>
      </c>
    </row>
    <row r="1455" spans="1:47" ht="15" x14ac:dyDescent="0.25">
      <c r="A1455" s="40" t="s">
        <v>4238</v>
      </c>
      <c r="B1455" s="40" t="s">
        <v>4237</v>
      </c>
      <c r="C1455" s="60" t="str">
        <f>IF(ISNUMBER(VLOOKUP(B1455,'[1]WT-GR-A'!I$2:J$693,2,FALSE)),VLOOKUP(B1455,'[1]WT-GR-A'!I$2:J$693,2,FALSE),"")</f>
        <v/>
      </c>
      <c r="D1455" s="58" t="str">
        <f>IF(ISNUMBER(VLOOKUP($B1455,'[1]KO-GR-A'!$I$2:$J$907,2,FALSE)),VLOOKUP($B1455,'[1]KO-GR-A'!$I$2:$J$907,2,FALSE),"")</f>
        <v/>
      </c>
      <c r="E1455" s="58" t="str">
        <f>IF(ISNUMBER(VLOOKUP($B1455,'[1]MT-GR-A'!$I$2:$J$789,2,FALSE)),VLOOKUP($B1455,'[1]MT-GR-A'!$I$2:$J$789,2,FALSE),"")</f>
        <v/>
      </c>
      <c r="F1455" s="58" t="str">
        <f>IF(ISNUMBER(VLOOKUP($B1455,'[1]WT-HS-A'!$I$2:$J$1224,2,FALSE)),VLOOKUP($B1455,'[1]WT-HS-A'!$I$2:$J$1224,2,FALSE),"")</f>
        <v/>
      </c>
      <c r="G1455" s="58">
        <f>IF(ISNUMBER(VLOOKUP($B1455,'[1]KO-HS-A'!$I$2:$J$1229,2,FALSE)),VLOOKUP($B1455,'[1]KO-HS-A'!$I$2:$J$1229,2,FALSE),"")</f>
        <v>0.12</v>
      </c>
      <c r="H1455" s="58" t="str">
        <f>IF(ISNUMBER(VLOOKUP($B1455,'[1]MT-HS-A'!$I$2:$J$1362,2,FALSE)),VLOOKUP($B1455,'[1]MT-HS-A'!$I$2:$J$1362,2,FALSE),"")</f>
        <v/>
      </c>
      <c r="I1455" s="59" t="str">
        <f>IF(ISNUMBER(VLOOKUP($B1455,'[1]WT-GR-B'!$I$2:$J$585,2,FALSE)),VLOOKUP($B1455,'[1]WT-GR-B'!$I$2:$J$585,2,FALSE),"")</f>
        <v/>
      </c>
      <c r="J1455" s="58" t="str">
        <f>IF(ISNUMBER(VLOOKUP($B1455,'[1]KO-GR-B'!$I$2:$J$900,2,FALSE)),VLOOKUP($B1455,'[1]KO-GR-B'!$I$2:$J$900,2,FALSE),"")</f>
        <v/>
      </c>
      <c r="K1455" s="58" t="str">
        <f>IF(ISNUMBER(VLOOKUP($B1455,'[1]MT-GR-B'!$I$2:$J$693,2,FALSE)),VLOOKUP($B1455,'[1]MT-GR-B'!$I$2:$J$693,2,FALSE),"")</f>
        <v/>
      </c>
      <c r="L1455" s="58" t="str">
        <f>IF(ISNUMBER(VLOOKUP($B1455,'[1]WT-HS-B'!$I$2:$J$1220,2,FALSE)),VLOOKUP($B1455,'[1]WT-HS-B'!$I$2:$J$1220,2,FALSE),"")</f>
        <v/>
      </c>
      <c r="M1455" s="58">
        <f>IF(ISNUMBER(VLOOKUP($B1455,'[1]KO-HS-B'!$I$2:$J$1046,2,FALSE)),VLOOKUP($B1455,'[1]KO-HS-B'!$I$2:$J$1046,2,FALSE),"")</f>
        <v>0.12</v>
      </c>
      <c r="N1455" s="58" t="str">
        <f>IF(ISNUMBER(VLOOKUP($B1455,'[1]MT-HS-B'!$I$2:$J$773,2,FALSE)),VLOOKUP($B1455,'[1]MT-HS-B'!$I$2:$J$773,2,FALSE),"")</f>
        <v/>
      </c>
      <c r="O1455" s="40" t="str">
        <f t="shared" si="726"/>
        <v>DLHH_YEAST</v>
      </c>
      <c r="P1455" s="57" t="str">
        <f t="shared" si="727"/>
        <v/>
      </c>
      <c r="Q1455" s="57" t="str">
        <f t="shared" si="728"/>
        <v>HS only</v>
      </c>
      <c r="R1455" s="57" t="str">
        <f t="shared" si="729"/>
        <v/>
      </c>
      <c r="S1455" s="56" t="str">
        <f t="shared" si="730"/>
        <v>n/a</v>
      </c>
      <c r="T1455" s="55" t="str">
        <f t="shared" si="731"/>
        <v>n/a</v>
      </c>
      <c r="U1455" s="54" t="str">
        <f t="shared" si="732"/>
        <v>n/a</v>
      </c>
      <c r="V1455" s="53" t="str">
        <f t="shared" si="733"/>
        <v/>
      </c>
      <c r="W1455" s="53" t="str">
        <f t="shared" si="734"/>
        <v>HS only</v>
      </c>
      <c r="X1455" s="53" t="str">
        <f t="shared" si="735"/>
        <v/>
      </c>
      <c r="Y1455" s="52" t="str">
        <f t="shared" si="736"/>
        <v/>
      </c>
      <c r="Z1455" s="51" t="str">
        <f t="shared" si="737"/>
        <v>HS only</v>
      </c>
      <c r="AA1455" s="50" t="str">
        <f t="shared" si="738"/>
        <v/>
      </c>
      <c r="AB1455" s="40" t="str">
        <f t="shared" si="739"/>
        <v>YDL086W</v>
      </c>
      <c r="AC1455" s="49">
        <f t="shared" si="740"/>
        <v>0</v>
      </c>
      <c r="AD1455" s="47">
        <f t="shared" si="741"/>
        <v>0</v>
      </c>
      <c r="AE1455" s="47">
        <f t="shared" si="742"/>
        <v>0</v>
      </c>
      <c r="AF1455" s="48">
        <f t="shared" si="743"/>
        <v>0</v>
      </c>
      <c r="AG1455" s="47">
        <f t="shared" si="744"/>
        <v>0.12</v>
      </c>
      <c r="AH1455" s="47">
        <f t="shared" si="745"/>
        <v>0</v>
      </c>
      <c r="AI1455" s="46" t="str">
        <f t="shared" si="746"/>
        <v/>
      </c>
      <c r="AJ1455" s="43" t="str">
        <f t="shared" si="747"/>
        <v>HS Only</v>
      </c>
      <c r="AK1455" s="43" t="str">
        <f t="shared" si="748"/>
        <v/>
      </c>
      <c r="AL1455" s="45" t="str">
        <f t="shared" si="749"/>
        <v/>
      </c>
      <c r="AM1455" s="43" t="str">
        <f t="shared" si="750"/>
        <v/>
      </c>
      <c r="AN1455" s="42" t="str">
        <f t="shared" si="751"/>
        <v/>
      </c>
      <c r="AO1455" s="40" t="str">
        <f t="shared" si="752"/>
        <v>DLHH_YEAST</v>
      </c>
      <c r="AP1455" s="44" t="str">
        <f t="shared" si="753"/>
        <v/>
      </c>
      <c r="AQ1455" s="43" t="str">
        <f t="shared" si="754"/>
        <v/>
      </c>
      <c r="AR1455" s="43" t="str">
        <f t="shared" si="755"/>
        <v/>
      </c>
      <c r="AS1455" s="43" t="str">
        <f t="shared" si="756"/>
        <v/>
      </c>
      <c r="AT1455" s="43">
        <f t="shared" si="757"/>
        <v>0</v>
      </c>
      <c r="AU1455" s="42" t="str">
        <f t="shared" si="758"/>
        <v/>
      </c>
    </row>
    <row r="1456" spans="1:47" ht="15" x14ac:dyDescent="0.25">
      <c r="A1456" s="40" t="s">
        <v>4236</v>
      </c>
      <c r="B1456" s="40" t="s">
        <v>4235</v>
      </c>
      <c r="C1456" s="60" t="str">
        <f>IF(ISNUMBER(VLOOKUP(B1456,'[1]WT-GR-A'!I$2:J$693,2,FALSE)),VLOOKUP(B1456,'[1]WT-GR-A'!I$2:J$693,2,FALSE),"")</f>
        <v/>
      </c>
      <c r="D1456" s="58" t="str">
        <f>IF(ISNUMBER(VLOOKUP($B1456,'[1]KO-GR-A'!$I$2:$J$907,2,FALSE)),VLOOKUP($B1456,'[1]KO-GR-A'!$I$2:$J$907,2,FALSE),"")</f>
        <v/>
      </c>
      <c r="E1456" s="58" t="str">
        <f>IF(ISNUMBER(VLOOKUP($B1456,'[1]MT-GR-A'!$I$2:$J$789,2,FALSE)),VLOOKUP($B1456,'[1]MT-GR-A'!$I$2:$J$789,2,FALSE),"")</f>
        <v/>
      </c>
      <c r="F1456" s="58" t="str">
        <f>IF(ISNUMBER(VLOOKUP($B1456,'[1]WT-HS-A'!$I$2:$J$1224,2,FALSE)),VLOOKUP($B1456,'[1]WT-HS-A'!$I$2:$J$1224,2,FALSE),"")</f>
        <v/>
      </c>
      <c r="G1456" s="58" t="str">
        <f>IF(ISNUMBER(VLOOKUP($B1456,'[1]KO-HS-A'!$I$2:$J$1229,2,FALSE)),VLOOKUP($B1456,'[1]KO-HS-A'!$I$2:$J$1229,2,FALSE),"")</f>
        <v/>
      </c>
      <c r="H1456" s="58" t="str">
        <f>IF(ISNUMBER(VLOOKUP($B1456,'[1]MT-HS-A'!$I$2:$J$1362,2,FALSE)),VLOOKUP($B1456,'[1]MT-HS-A'!$I$2:$J$1362,2,FALSE),"")</f>
        <v/>
      </c>
      <c r="I1456" s="59">
        <f>IF(ISNUMBER(VLOOKUP($B1456,'[1]WT-GR-B'!$I$2:$J$585,2,FALSE)),VLOOKUP($B1456,'[1]WT-GR-B'!$I$2:$J$585,2,FALSE),"")</f>
        <v>0.05</v>
      </c>
      <c r="J1456" s="58">
        <f>IF(ISNUMBER(VLOOKUP($B1456,'[1]KO-GR-B'!$I$2:$J$900,2,FALSE)),VLOOKUP($B1456,'[1]KO-GR-B'!$I$2:$J$900,2,FALSE),"")</f>
        <v>0.05</v>
      </c>
      <c r="K1456" s="58" t="str">
        <f>IF(ISNUMBER(VLOOKUP($B1456,'[1]MT-GR-B'!$I$2:$J$693,2,FALSE)),VLOOKUP($B1456,'[1]MT-GR-B'!$I$2:$J$693,2,FALSE),"")</f>
        <v/>
      </c>
      <c r="L1456" s="58" t="str">
        <f>IF(ISNUMBER(VLOOKUP($B1456,'[1]WT-HS-B'!$I$2:$J$1220,2,FALSE)),VLOOKUP($B1456,'[1]WT-HS-B'!$I$2:$J$1220,2,FALSE),"")</f>
        <v/>
      </c>
      <c r="M1456" s="58" t="str">
        <f>IF(ISNUMBER(VLOOKUP($B1456,'[1]KO-HS-B'!$I$2:$J$1046,2,FALSE)),VLOOKUP($B1456,'[1]KO-HS-B'!$I$2:$J$1046,2,FALSE),"")</f>
        <v/>
      </c>
      <c r="N1456" s="58" t="str">
        <f>IF(ISNUMBER(VLOOKUP($B1456,'[1]MT-HS-B'!$I$2:$J$773,2,FALSE)),VLOOKUP($B1456,'[1]MT-HS-B'!$I$2:$J$773,2,FALSE),"")</f>
        <v/>
      </c>
      <c r="O1456" s="40" t="str">
        <f t="shared" si="726"/>
        <v>METX_YEAST</v>
      </c>
      <c r="P1456" s="57" t="str">
        <f t="shared" si="727"/>
        <v/>
      </c>
      <c r="Q1456" s="57" t="str">
        <f t="shared" si="728"/>
        <v/>
      </c>
      <c r="R1456" s="57" t="str">
        <f t="shared" si="729"/>
        <v/>
      </c>
      <c r="S1456" s="56" t="str">
        <f t="shared" si="730"/>
        <v>n/a</v>
      </c>
      <c r="T1456" s="55" t="str">
        <f t="shared" si="731"/>
        <v>n/a</v>
      </c>
      <c r="U1456" s="54" t="str">
        <f t="shared" si="732"/>
        <v>n/a</v>
      </c>
      <c r="V1456" s="53" t="str">
        <f t="shared" si="733"/>
        <v/>
      </c>
      <c r="W1456" s="53" t="str">
        <f t="shared" si="734"/>
        <v/>
      </c>
      <c r="X1456" s="53" t="str">
        <f t="shared" si="735"/>
        <v/>
      </c>
      <c r="Y1456" s="52" t="str">
        <f t="shared" si="736"/>
        <v>GR only</v>
      </c>
      <c r="Z1456" s="51" t="str">
        <f t="shared" si="737"/>
        <v>GR only</v>
      </c>
      <c r="AA1456" s="50" t="str">
        <f t="shared" si="738"/>
        <v/>
      </c>
      <c r="AB1456" s="40" t="str">
        <f t="shared" si="739"/>
        <v>YML082W</v>
      </c>
      <c r="AC1456" s="49">
        <f t="shared" si="740"/>
        <v>0.05</v>
      </c>
      <c r="AD1456" s="47">
        <f t="shared" si="741"/>
        <v>0.05</v>
      </c>
      <c r="AE1456" s="47">
        <f t="shared" si="742"/>
        <v>0</v>
      </c>
      <c r="AF1456" s="48">
        <f t="shared" si="743"/>
        <v>0</v>
      </c>
      <c r="AG1456" s="47">
        <f t="shared" si="744"/>
        <v>0</v>
      </c>
      <c r="AH1456" s="47">
        <f t="shared" si="745"/>
        <v>0</v>
      </c>
      <c r="AI1456" s="46">
        <f t="shared" si="746"/>
        <v>0</v>
      </c>
      <c r="AJ1456" s="43">
        <f t="shared" si="747"/>
        <v>0</v>
      </c>
      <c r="AK1456" s="43" t="str">
        <f t="shared" si="748"/>
        <v/>
      </c>
      <c r="AL1456" s="45" t="str">
        <f t="shared" si="749"/>
        <v/>
      </c>
      <c r="AM1456" s="43" t="str">
        <f t="shared" si="750"/>
        <v/>
      </c>
      <c r="AN1456" s="42" t="str">
        <f t="shared" si="751"/>
        <v/>
      </c>
      <c r="AO1456" s="40" t="str">
        <f t="shared" si="752"/>
        <v>METX_YEAST</v>
      </c>
      <c r="AP1456" s="44" t="str">
        <f t="shared" si="753"/>
        <v/>
      </c>
      <c r="AQ1456" s="43" t="str">
        <f t="shared" si="754"/>
        <v/>
      </c>
      <c r="AR1456" s="43" t="str">
        <f t="shared" si="755"/>
        <v/>
      </c>
      <c r="AS1456" s="43" t="str">
        <f t="shared" si="756"/>
        <v/>
      </c>
      <c r="AT1456" s="43" t="str">
        <f t="shared" si="757"/>
        <v/>
      </c>
      <c r="AU1456" s="42" t="str">
        <f t="shared" si="758"/>
        <v/>
      </c>
    </row>
    <row r="1457" spans="1:47" ht="15" x14ac:dyDescent="0.25">
      <c r="A1457" s="40" t="s">
        <v>4234</v>
      </c>
      <c r="B1457" s="40" t="s">
        <v>4233</v>
      </c>
      <c r="C1457" s="60" t="str">
        <f>IF(ISNUMBER(VLOOKUP(B1457,'[1]WT-GR-A'!I$2:J$693,2,FALSE)),VLOOKUP(B1457,'[1]WT-GR-A'!I$2:J$693,2,FALSE),"")</f>
        <v/>
      </c>
      <c r="D1457" s="58" t="str">
        <f>IF(ISNUMBER(VLOOKUP($B1457,'[1]KO-GR-A'!$I$2:$J$907,2,FALSE)),VLOOKUP($B1457,'[1]KO-GR-A'!$I$2:$J$907,2,FALSE),"")</f>
        <v/>
      </c>
      <c r="E1457" s="58" t="str">
        <f>IF(ISNUMBER(VLOOKUP($B1457,'[1]MT-GR-A'!$I$2:$J$789,2,FALSE)),VLOOKUP($B1457,'[1]MT-GR-A'!$I$2:$J$789,2,FALSE),"")</f>
        <v/>
      </c>
      <c r="F1457" s="58" t="str">
        <f>IF(ISNUMBER(VLOOKUP($B1457,'[1]WT-HS-A'!$I$2:$J$1224,2,FALSE)),VLOOKUP($B1457,'[1]WT-HS-A'!$I$2:$J$1224,2,FALSE),"")</f>
        <v/>
      </c>
      <c r="G1457" s="58">
        <f>IF(ISNUMBER(VLOOKUP($B1457,'[1]KO-HS-A'!$I$2:$J$1229,2,FALSE)),VLOOKUP($B1457,'[1]KO-HS-A'!$I$2:$J$1229,2,FALSE),"")</f>
        <v>0.08</v>
      </c>
      <c r="H1457" s="58">
        <f>IF(ISNUMBER(VLOOKUP($B1457,'[1]MT-HS-A'!$I$2:$J$1362,2,FALSE)),VLOOKUP($B1457,'[1]MT-HS-A'!$I$2:$J$1362,2,FALSE),"")</f>
        <v>0.08</v>
      </c>
      <c r="I1457" s="59" t="str">
        <f>IF(ISNUMBER(VLOOKUP($B1457,'[1]WT-GR-B'!$I$2:$J$585,2,FALSE)),VLOOKUP($B1457,'[1]WT-GR-B'!$I$2:$J$585,2,FALSE),"")</f>
        <v/>
      </c>
      <c r="J1457" s="58" t="str">
        <f>IF(ISNUMBER(VLOOKUP($B1457,'[1]KO-GR-B'!$I$2:$J$900,2,FALSE)),VLOOKUP($B1457,'[1]KO-GR-B'!$I$2:$J$900,2,FALSE),"")</f>
        <v/>
      </c>
      <c r="K1457" s="58" t="str">
        <f>IF(ISNUMBER(VLOOKUP($B1457,'[1]MT-GR-B'!$I$2:$J$693,2,FALSE)),VLOOKUP($B1457,'[1]MT-GR-B'!$I$2:$J$693,2,FALSE),"")</f>
        <v/>
      </c>
      <c r="L1457" s="58" t="str">
        <f>IF(ISNUMBER(VLOOKUP($B1457,'[1]WT-HS-B'!$I$2:$J$1220,2,FALSE)),VLOOKUP($B1457,'[1]WT-HS-B'!$I$2:$J$1220,2,FALSE),"")</f>
        <v/>
      </c>
      <c r="M1457" s="58" t="str">
        <f>IF(ISNUMBER(VLOOKUP($B1457,'[1]KO-HS-B'!$I$2:$J$1046,2,FALSE)),VLOOKUP($B1457,'[1]KO-HS-B'!$I$2:$J$1046,2,FALSE),"")</f>
        <v/>
      </c>
      <c r="N1457" s="58">
        <f>IF(ISNUMBER(VLOOKUP($B1457,'[1]MT-HS-B'!$I$2:$J$773,2,FALSE)),VLOOKUP($B1457,'[1]MT-HS-B'!$I$2:$J$773,2,FALSE),"")</f>
        <v>0.08</v>
      </c>
      <c r="O1457" s="40" t="str">
        <f t="shared" si="726"/>
        <v>CYSK_YEAST</v>
      </c>
      <c r="P1457" s="57" t="str">
        <f t="shared" si="727"/>
        <v/>
      </c>
      <c r="Q1457" s="57" t="str">
        <f t="shared" si="728"/>
        <v/>
      </c>
      <c r="R1457" s="57" t="str">
        <f t="shared" si="729"/>
        <v>HS only</v>
      </c>
      <c r="S1457" s="56" t="str">
        <f t="shared" si="730"/>
        <v>n/a</v>
      </c>
      <c r="T1457" s="55" t="str">
        <f t="shared" si="731"/>
        <v>n/a</v>
      </c>
      <c r="U1457" s="54" t="str">
        <f t="shared" si="732"/>
        <v>n/a</v>
      </c>
      <c r="V1457" s="53" t="str">
        <f t="shared" si="733"/>
        <v/>
      </c>
      <c r="W1457" s="53" t="str">
        <f t="shared" si="734"/>
        <v>HS only</v>
      </c>
      <c r="X1457" s="53" t="str">
        <f t="shared" si="735"/>
        <v>HS only</v>
      </c>
      <c r="Y1457" s="52" t="str">
        <f t="shared" si="736"/>
        <v/>
      </c>
      <c r="Z1457" s="51" t="str">
        <f t="shared" si="737"/>
        <v/>
      </c>
      <c r="AA1457" s="50" t="str">
        <f t="shared" si="738"/>
        <v>HS only</v>
      </c>
      <c r="AB1457" s="40" t="str">
        <f t="shared" si="739"/>
        <v>YGR012W</v>
      </c>
      <c r="AC1457" s="49">
        <f t="shared" si="740"/>
        <v>0</v>
      </c>
      <c r="AD1457" s="47">
        <f t="shared" si="741"/>
        <v>0</v>
      </c>
      <c r="AE1457" s="47">
        <f t="shared" si="742"/>
        <v>0</v>
      </c>
      <c r="AF1457" s="48">
        <f t="shared" si="743"/>
        <v>0</v>
      </c>
      <c r="AG1457" s="47">
        <f t="shared" si="744"/>
        <v>0.08</v>
      </c>
      <c r="AH1457" s="47">
        <f t="shared" si="745"/>
        <v>0.08</v>
      </c>
      <c r="AI1457" s="46" t="str">
        <f t="shared" si="746"/>
        <v/>
      </c>
      <c r="AJ1457" s="43" t="str">
        <f t="shared" si="747"/>
        <v>HS Only</v>
      </c>
      <c r="AK1457" s="43" t="str">
        <f t="shared" si="748"/>
        <v>HS Only</v>
      </c>
      <c r="AL1457" s="45" t="str">
        <f t="shared" si="749"/>
        <v/>
      </c>
      <c r="AM1457" s="43" t="str">
        <f t="shared" si="750"/>
        <v/>
      </c>
      <c r="AN1457" s="42" t="str">
        <f t="shared" si="751"/>
        <v/>
      </c>
      <c r="AO1457" s="40" t="str">
        <f t="shared" si="752"/>
        <v>CYSK_YEAST</v>
      </c>
      <c r="AP1457" s="44" t="str">
        <f t="shared" si="753"/>
        <v/>
      </c>
      <c r="AQ1457" s="43" t="str">
        <f t="shared" si="754"/>
        <v/>
      </c>
      <c r="AR1457" s="43" t="str">
        <f t="shared" si="755"/>
        <v/>
      </c>
      <c r="AS1457" s="43" t="str">
        <f t="shared" si="756"/>
        <v/>
      </c>
      <c r="AT1457" s="43" t="str">
        <f t="shared" si="757"/>
        <v/>
      </c>
      <c r="AU1457" s="42">
        <f t="shared" si="758"/>
        <v>0</v>
      </c>
    </row>
    <row r="1458" spans="1:47" ht="15" x14ac:dyDescent="0.25">
      <c r="A1458" s="40" t="s">
        <v>4232</v>
      </c>
      <c r="B1458" s="40" t="s">
        <v>4231</v>
      </c>
      <c r="C1458" s="60" t="str">
        <f>IF(ISNUMBER(VLOOKUP(B1458,'[1]WT-GR-A'!I$2:J$693,2,FALSE)),VLOOKUP(B1458,'[1]WT-GR-A'!I$2:J$693,2,FALSE),"")</f>
        <v/>
      </c>
      <c r="D1458" s="58" t="str">
        <f>IF(ISNUMBER(VLOOKUP($B1458,'[1]KO-GR-A'!$I$2:$J$907,2,FALSE)),VLOOKUP($B1458,'[1]KO-GR-A'!$I$2:$J$907,2,FALSE),"")</f>
        <v/>
      </c>
      <c r="E1458" s="58" t="str">
        <f>IF(ISNUMBER(VLOOKUP($B1458,'[1]MT-GR-A'!$I$2:$J$789,2,FALSE)),VLOOKUP($B1458,'[1]MT-GR-A'!$I$2:$J$789,2,FALSE),"")</f>
        <v/>
      </c>
      <c r="F1458" s="58" t="str">
        <f>IF(ISNUMBER(VLOOKUP($B1458,'[1]WT-HS-A'!$I$2:$J$1224,2,FALSE)),VLOOKUP($B1458,'[1]WT-HS-A'!$I$2:$J$1224,2,FALSE),"")</f>
        <v/>
      </c>
      <c r="G1458" s="58">
        <f>IF(ISNUMBER(VLOOKUP($B1458,'[1]KO-HS-A'!$I$2:$J$1229,2,FALSE)),VLOOKUP($B1458,'[1]KO-HS-A'!$I$2:$J$1229,2,FALSE),"")</f>
        <v>0.02</v>
      </c>
      <c r="H1458" s="58">
        <f>IF(ISNUMBER(VLOOKUP($B1458,'[1]MT-HS-A'!$I$2:$J$1362,2,FALSE)),VLOOKUP($B1458,'[1]MT-HS-A'!$I$2:$J$1362,2,FALSE),"")</f>
        <v>0.02</v>
      </c>
      <c r="I1458" s="59" t="str">
        <f>IF(ISNUMBER(VLOOKUP($B1458,'[1]WT-GR-B'!$I$2:$J$585,2,FALSE)),VLOOKUP($B1458,'[1]WT-GR-B'!$I$2:$J$585,2,FALSE),"")</f>
        <v/>
      </c>
      <c r="J1458" s="58" t="str">
        <f>IF(ISNUMBER(VLOOKUP($B1458,'[1]KO-GR-B'!$I$2:$J$900,2,FALSE)),VLOOKUP($B1458,'[1]KO-GR-B'!$I$2:$J$900,2,FALSE),"")</f>
        <v/>
      </c>
      <c r="K1458" s="58" t="str">
        <f>IF(ISNUMBER(VLOOKUP($B1458,'[1]MT-GR-B'!$I$2:$J$693,2,FALSE)),VLOOKUP($B1458,'[1]MT-GR-B'!$I$2:$J$693,2,FALSE),"")</f>
        <v/>
      </c>
      <c r="L1458" s="58" t="str">
        <f>IF(ISNUMBER(VLOOKUP($B1458,'[1]WT-HS-B'!$I$2:$J$1220,2,FALSE)),VLOOKUP($B1458,'[1]WT-HS-B'!$I$2:$J$1220,2,FALSE),"")</f>
        <v/>
      </c>
      <c r="M1458" s="58" t="str">
        <f>IF(ISNUMBER(VLOOKUP($B1458,'[1]KO-HS-B'!$I$2:$J$1046,2,FALSE)),VLOOKUP($B1458,'[1]KO-HS-B'!$I$2:$J$1046,2,FALSE),"")</f>
        <v/>
      </c>
      <c r="N1458" s="58" t="str">
        <f>IF(ISNUMBER(VLOOKUP($B1458,'[1]MT-HS-B'!$I$2:$J$773,2,FALSE)),VLOOKUP($B1458,'[1]MT-HS-B'!$I$2:$J$773,2,FALSE),"")</f>
        <v/>
      </c>
      <c r="O1458" s="40" t="str">
        <f t="shared" si="726"/>
        <v>INO80_YEAS7</v>
      </c>
      <c r="P1458" s="57" t="str">
        <f t="shared" si="727"/>
        <v/>
      </c>
      <c r="Q1458" s="57" t="str">
        <f t="shared" si="728"/>
        <v/>
      </c>
      <c r="R1458" s="57" t="str">
        <f t="shared" si="729"/>
        <v/>
      </c>
      <c r="S1458" s="56" t="str">
        <f t="shared" si="730"/>
        <v>n/a</v>
      </c>
      <c r="T1458" s="55" t="str">
        <f t="shared" si="731"/>
        <v>n/a</v>
      </c>
      <c r="U1458" s="54" t="str">
        <f t="shared" si="732"/>
        <v>n/a</v>
      </c>
      <c r="V1458" s="53" t="str">
        <f t="shared" si="733"/>
        <v/>
      </c>
      <c r="W1458" s="53" t="str">
        <f t="shared" si="734"/>
        <v>HS only</v>
      </c>
      <c r="X1458" s="53" t="str">
        <f t="shared" si="735"/>
        <v>HS only</v>
      </c>
      <c r="Y1458" s="52" t="str">
        <f t="shared" si="736"/>
        <v/>
      </c>
      <c r="Z1458" s="51" t="str">
        <f t="shared" si="737"/>
        <v/>
      </c>
      <c r="AA1458" s="50" t="str">
        <f t="shared" si="738"/>
        <v/>
      </c>
      <c r="AB1458" s="40" t="str">
        <f t="shared" si="739"/>
        <v>INO80</v>
      </c>
      <c r="AC1458" s="49">
        <f t="shared" si="740"/>
        <v>0</v>
      </c>
      <c r="AD1458" s="47">
        <f t="shared" si="741"/>
        <v>0</v>
      </c>
      <c r="AE1458" s="47">
        <f t="shared" si="742"/>
        <v>0</v>
      </c>
      <c r="AF1458" s="48">
        <f t="shared" si="743"/>
        <v>0</v>
      </c>
      <c r="AG1458" s="47">
        <f t="shared" si="744"/>
        <v>0.02</v>
      </c>
      <c r="AH1458" s="47">
        <f t="shared" si="745"/>
        <v>0.02</v>
      </c>
      <c r="AI1458" s="46" t="str">
        <f t="shared" si="746"/>
        <v/>
      </c>
      <c r="AJ1458" s="43" t="str">
        <f t="shared" si="747"/>
        <v>HS Only</v>
      </c>
      <c r="AK1458" s="43" t="str">
        <f t="shared" si="748"/>
        <v>HS Only</v>
      </c>
      <c r="AL1458" s="45" t="str">
        <f t="shared" si="749"/>
        <v/>
      </c>
      <c r="AM1458" s="43" t="str">
        <f t="shared" si="750"/>
        <v/>
      </c>
      <c r="AN1458" s="42" t="str">
        <f t="shared" si="751"/>
        <v/>
      </c>
      <c r="AO1458" s="40" t="str">
        <f t="shared" si="752"/>
        <v>INO80_YEAS7</v>
      </c>
      <c r="AP1458" s="44" t="str">
        <f t="shared" si="753"/>
        <v/>
      </c>
      <c r="AQ1458" s="43" t="str">
        <f t="shared" si="754"/>
        <v/>
      </c>
      <c r="AR1458" s="43" t="str">
        <f t="shared" si="755"/>
        <v/>
      </c>
      <c r="AS1458" s="43" t="str">
        <f t="shared" si="756"/>
        <v/>
      </c>
      <c r="AT1458" s="43" t="str">
        <f t="shared" si="757"/>
        <v/>
      </c>
      <c r="AU1458" s="42" t="str">
        <f t="shared" si="758"/>
        <v/>
      </c>
    </row>
    <row r="1459" spans="1:47" ht="15" x14ac:dyDescent="0.25">
      <c r="A1459" s="40" t="s">
        <v>4230</v>
      </c>
      <c r="B1459" s="40" t="s">
        <v>4229</v>
      </c>
      <c r="C1459" s="60" t="str">
        <f>IF(ISNUMBER(VLOOKUP(B1459,'[1]WT-GR-A'!I$2:J$693,2,FALSE)),VLOOKUP(B1459,'[1]WT-GR-A'!I$2:J$693,2,FALSE),"")</f>
        <v/>
      </c>
      <c r="D1459" s="58" t="str">
        <f>IF(ISNUMBER(VLOOKUP($B1459,'[1]KO-GR-A'!$I$2:$J$907,2,FALSE)),VLOOKUP($B1459,'[1]KO-GR-A'!$I$2:$J$907,2,FALSE),"")</f>
        <v/>
      </c>
      <c r="E1459" s="58" t="str">
        <f>IF(ISNUMBER(VLOOKUP($B1459,'[1]MT-GR-A'!$I$2:$J$789,2,FALSE)),VLOOKUP($B1459,'[1]MT-GR-A'!$I$2:$J$789,2,FALSE),"")</f>
        <v/>
      </c>
      <c r="F1459" s="58">
        <f>IF(ISNUMBER(VLOOKUP($B1459,'[1]WT-HS-A'!$I$2:$J$1224,2,FALSE)),VLOOKUP($B1459,'[1]WT-HS-A'!$I$2:$J$1224,2,FALSE),"")</f>
        <v>0.02</v>
      </c>
      <c r="G1459" s="58" t="str">
        <f>IF(ISNUMBER(VLOOKUP($B1459,'[1]KO-HS-A'!$I$2:$J$1229,2,FALSE)),VLOOKUP($B1459,'[1]KO-HS-A'!$I$2:$J$1229,2,FALSE),"")</f>
        <v/>
      </c>
      <c r="H1459" s="58" t="str">
        <f>IF(ISNUMBER(VLOOKUP($B1459,'[1]MT-HS-A'!$I$2:$J$1362,2,FALSE)),VLOOKUP($B1459,'[1]MT-HS-A'!$I$2:$J$1362,2,FALSE),"")</f>
        <v/>
      </c>
      <c r="I1459" s="59" t="str">
        <f>IF(ISNUMBER(VLOOKUP($B1459,'[1]WT-GR-B'!$I$2:$J$585,2,FALSE)),VLOOKUP($B1459,'[1]WT-GR-B'!$I$2:$J$585,2,FALSE),"")</f>
        <v/>
      </c>
      <c r="J1459" s="58" t="str">
        <f>IF(ISNUMBER(VLOOKUP($B1459,'[1]KO-GR-B'!$I$2:$J$900,2,FALSE)),VLOOKUP($B1459,'[1]KO-GR-B'!$I$2:$J$900,2,FALSE),"")</f>
        <v/>
      </c>
      <c r="K1459" s="58" t="str">
        <f>IF(ISNUMBER(VLOOKUP($B1459,'[1]MT-GR-B'!$I$2:$J$693,2,FALSE)),VLOOKUP($B1459,'[1]MT-GR-B'!$I$2:$J$693,2,FALSE),"")</f>
        <v/>
      </c>
      <c r="L1459" s="58" t="str">
        <f>IF(ISNUMBER(VLOOKUP($B1459,'[1]WT-HS-B'!$I$2:$J$1220,2,FALSE)),VLOOKUP($B1459,'[1]WT-HS-B'!$I$2:$J$1220,2,FALSE),"")</f>
        <v/>
      </c>
      <c r="M1459" s="58">
        <f>IF(ISNUMBER(VLOOKUP($B1459,'[1]KO-HS-B'!$I$2:$J$1046,2,FALSE)),VLOOKUP($B1459,'[1]KO-HS-B'!$I$2:$J$1046,2,FALSE),"")</f>
        <v>0.02</v>
      </c>
      <c r="N1459" s="58" t="str">
        <f>IF(ISNUMBER(VLOOKUP($B1459,'[1]MT-HS-B'!$I$2:$J$773,2,FALSE)),VLOOKUP($B1459,'[1]MT-HS-B'!$I$2:$J$773,2,FALSE),"")</f>
        <v/>
      </c>
      <c r="O1459" s="40" t="str">
        <f t="shared" si="726"/>
        <v>INO80_YEAST</v>
      </c>
      <c r="P1459" s="57" t="str">
        <f t="shared" si="727"/>
        <v/>
      </c>
      <c r="Q1459" s="57" t="str">
        <f t="shared" si="728"/>
        <v/>
      </c>
      <c r="R1459" s="57" t="str">
        <f t="shared" si="729"/>
        <v/>
      </c>
      <c r="S1459" s="56" t="str">
        <f t="shared" si="730"/>
        <v>n/a</v>
      </c>
      <c r="T1459" s="55" t="str">
        <f t="shared" si="731"/>
        <v>n/a</v>
      </c>
      <c r="U1459" s="54" t="str">
        <f t="shared" si="732"/>
        <v>n/a</v>
      </c>
      <c r="V1459" s="53" t="str">
        <f t="shared" si="733"/>
        <v>HS only</v>
      </c>
      <c r="W1459" s="53" t="str">
        <f t="shared" si="734"/>
        <v/>
      </c>
      <c r="X1459" s="53" t="str">
        <f t="shared" si="735"/>
        <v/>
      </c>
      <c r="Y1459" s="52" t="str">
        <f t="shared" si="736"/>
        <v/>
      </c>
      <c r="Z1459" s="51" t="str">
        <f t="shared" si="737"/>
        <v>HS only</v>
      </c>
      <c r="AA1459" s="50" t="str">
        <f t="shared" si="738"/>
        <v/>
      </c>
      <c r="AB1459" s="40" t="str">
        <f t="shared" si="739"/>
        <v>INO80</v>
      </c>
      <c r="AC1459" s="49">
        <f t="shared" si="740"/>
        <v>0</v>
      </c>
      <c r="AD1459" s="47">
        <f t="shared" si="741"/>
        <v>0</v>
      </c>
      <c r="AE1459" s="47">
        <f t="shared" si="742"/>
        <v>0</v>
      </c>
      <c r="AF1459" s="48">
        <f t="shared" si="743"/>
        <v>0.02</v>
      </c>
      <c r="AG1459" s="47">
        <f t="shared" si="744"/>
        <v>0.02</v>
      </c>
      <c r="AH1459" s="47">
        <f t="shared" si="745"/>
        <v>0</v>
      </c>
      <c r="AI1459" s="46" t="str">
        <f t="shared" si="746"/>
        <v>HS Only</v>
      </c>
      <c r="AJ1459" s="43" t="str">
        <f t="shared" si="747"/>
        <v>HS Only</v>
      </c>
      <c r="AK1459" s="43" t="str">
        <f t="shared" si="748"/>
        <v/>
      </c>
      <c r="AL1459" s="45" t="str">
        <f t="shared" si="749"/>
        <v/>
      </c>
      <c r="AM1459" s="43" t="str">
        <f t="shared" si="750"/>
        <v/>
      </c>
      <c r="AN1459" s="42" t="str">
        <f t="shared" si="751"/>
        <v/>
      </c>
      <c r="AO1459" s="40" t="str">
        <f t="shared" si="752"/>
        <v>INO80_YEAST</v>
      </c>
      <c r="AP1459" s="44" t="str">
        <f t="shared" si="753"/>
        <v/>
      </c>
      <c r="AQ1459" s="43" t="str">
        <f t="shared" si="754"/>
        <v/>
      </c>
      <c r="AR1459" s="43" t="str">
        <f t="shared" si="755"/>
        <v/>
      </c>
      <c r="AS1459" s="43" t="str">
        <f t="shared" si="756"/>
        <v/>
      </c>
      <c r="AT1459" s="43" t="str">
        <f t="shared" si="757"/>
        <v/>
      </c>
      <c r="AU1459" s="42" t="str">
        <f t="shared" si="758"/>
        <v/>
      </c>
    </row>
    <row r="1460" spans="1:47" ht="15" x14ac:dyDescent="0.25">
      <c r="A1460" s="40" t="s">
        <v>4228</v>
      </c>
      <c r="B1460" s="40" t="s">
        <v>4227</v>
      </c>
      <c r="C1460" s="60" t="str">
        <f>IF(ISNUMBER(VLOOKUP(B1460,'[1]WT-GR-A'!I$2:J$693,2,FALSE)),VLOOKUP(B1460,'[1]WT-GR-A'!I$2:J$693,2,FALSE),"")</f>
        <v/>
      </c>
      <c r="D1460" s="58" t="str">
        <f>IF(ISNUMBER(VLOOKUP($B1460,'[1]KO-GR-A'!$I$2:$J$907,2,FALSE)),VLOOKUP($B1460,'[1]KO-GR-A'!$I$2:$J$907,2,FALSE),"")</f>
        <v/>
      </c>
      <c r="E1460" s="58" t="str">
        <f>IF(ISNUMBER(VLOOKUP($B1460,'[1]MT-GR-A'!$I$2:$J$789,2,FALSE)),VLOOKUP($B1460,'[1]MT-GR-A'!$I$2:$J$789,2,FALSE),"")</f>
        <v/>
      </c>
      <c r="F1460" s="58" t="str">
        <f>IF(ISNUMBER(VLOOKUP($B1460,'[1]WT-HS-A'!$I$2:$J$1224,2,FALSE)),VLOOKUP($B1460,'[1]WT-HS-A'!$I$2:$J$1224,2,FALSE),"")</f>
        <v/>
      </c>
      <c r="G1460" s="58" t="str">
        <f>IF(ISNUMBER(VLOOKUP($B1460,'[1]KO-HS-A'!$I$2:$J$1229,2,FALSE)),VLOOKUP($B1460,'[1]KO-HS-A'!$I$2:$J$1229,2,FALSE),"")</f>
        <v/>
      </c>
      <c r="H1460" s="58">
        <f>IF(ISNUMBER(VLOOKUP($B1460,'[1]MT-HS-A'!$I$2:$J$1362,2,FALSE)),VLOOKUP($B1460,'[1]MT-HS-A'!$I$2:$J$1362,2,FALSE),"")</f>
        <v>0.14000000000000001</v>
      </c>
      <c r="I1460" s="59" t="str">
        <f>IF(ISNUMBER(VLOOKUP($B1460,'[1]WT-GR-B'!$I$2:$J$585,2,FALSE)),VLOOKUP($B1460,'[1]WT-GR-B'!$I$2:$J$585,2,FALSE),"")</f>
        <v/>
      </c>
      <c r="J1460" s="58" t="str">
        <f>IF(ISNUMBER(VLOOKUP($B1460,'[1]KO-GR-B'!$I$2:$J$900,2,FALSE)),VLOOKUP($B1460,'[1]KO-GR-B'!$I$2:$J$900,2,FALSE),"")</f>
        <v/>
      </c>
      <c r="K1460" s="58" t="str">
        <f>IF(ISNUMBER(VLOOKUP($B1460,'[1]MT-GR-B'!$I$2:$J$693,2,FALSE)),VLOOKUP($B1460,'[1]MT-GR-B'!$I$2:$J$693,2,FALSE),"")</f>
        <v/>
      </c>
      <c r="L1460" s="58" t="str">
        <f>IF(ISNUMBER(VLOOKUP($B1460,'[1]WT-HS-B'!$I$2:$J$1220,2,FALSE)),VLOOKUP($B1460,'[1]WT-HS-B'!$I$2:$J$1220,2,FALSE),"")</f>
        <v/>
      </c>
      <c r="M1460" s="58" t="str">
        <f>IF(ISNUMBER(VLOOKUP($B1460,'[1]KO-HS-B'!$I$2:$J$1046,2,FALSE)),VLOOKUP($B1460,'[1]KO-HS-B'!$I$2:$J$1046,2,FALSE),"")</f>
        <v/>
      </c>
      <c r="N1460" s="58" t="str">
        <f>IF(ISNUMBER(VLOOKUP($B1460,'[1]MT-HS-B'!$I$2:$J$773,2,FALSE)),VLOOKUP($B1460,'[1]MT-HS-B'!$I$2:$J$773,2,FALSE),"")</f>
        <v/>
      </c>
      <c r="O1460" s="40" t="str">
        <f t="shared" si="726"/>
        <v>YG4D_YEAST</v>
      </c>
      <c r="P1460" s="57" t="str">
        <f t="shared" si="727"/>
        <v/>
      </c>
      <c r="Q1460" s="57" t="str">
        <f t="shared" si="728"/>
        <v/>
      </c>
      <c r="R1460" s="57" t="str">
        <f t="shared" si="729"/>
        <v/>
      </c>
      <c r="S1460" s="56" t="str">
        <f t="shared" si="730"/>
        <v>n/a</v>
      </c>
      <c r="T1460" s="55" t="str">
        <f t="shared" si="731"/>
        <v>n/a</v>
      </c>
      <c r="U1460" s="54" t="str">
        <f t="shared" si="732"/>
        <v>n/a</v>
      </c>
      <c r="V1460" s="53" t="str">
        <f t="shared" si="733"/>
        <v/>
      </c>
      <c r="W1460" s="53" t="str">
        <f t="shared" si="734"/>
        <v/>
      </c>
      <c r="X1460" s="53" t="str">
        <f t="shared" si="735"/>
        <v>HS only</v>
      </c>
      <c r="Y1460" s="52" t="str">
        <f t="shared" si="736"/>
        <v/>
      </c>
      <c r="Z1460" s="51" t="str">
        <f t="shared" si="737"/>
        <v/>
      </c>
      <c r="AA1460" s="50" t="str">
        <f t="shared" si="738"/>
        <v/>
      </c>
      <c r="AB1460" s="40" t="str">
        <f t="shared" si="739"/>
        <v>YGR201C</v>
      </c>
      <c r="AC1460" s="49">
        <f t="shared" si="740"/>
        <v>0</v>
      </c>
      <c r="AD1460" s="47">
        <f t="shared" si="741"/>
        <v>0</v>
      </c>
      <c r="AE1460" s="47">
        <f t="shared" si="742"/>
        <v>0</v>
      </c>
      <c r="AF1460" s="48">
        <f t="shared" si="743"/>
        <v>0</v>
      </c>
      <c r="AG1460" s="47">
        <f t="shared" si="744"/>
        <v>0</v>
      </c>
      <c r="AH1460" s="47">
        <f t="shared" si="745"/>
        <v>0.14000000000000001</v>
      </c>
      <c r="AI1460" s="46" t="str">
        <f t="shared" si="746"/>
        <v/>
      </c>
      <c r="AJ1460" s="43" t="str">
        <f t="shared" si="747"/>
        <v/>
      </c>
      <c r="AK1460" s="43" t="str">
        <f t="shared" si="748"/>
        <v>HS Only</v>
      </c>
      <c r="AL1460" s="45" t="str">
        <f t="shared" si="749"/>
        <v/>
      </c>
      <c r="AM1460" s="43" t="str">
        <f t="shared" si="750"/>
        <v/>
      </c>
      <c r="AN1460" s="42" t="str">
        <f t="shared" si="751"/>
        <v/>
      </c>
      <c r="AO1460" s="40" t="str">
        <f t="shared" si="752"/>
        <v>YG4D_YEAST</v>
      </c>
      <c r="AP1460" s="44" t="str">
        <f t="shared" si="753"/>
        <v/>
      </c>
      <c r="AQ1460" s="43" t="str">
        <f t="shared" si="754"/>
        <v/>
      </c>
      <c r="AR1460" s="43" t="str">
        <f t="shared" si="755"/>
        <v/>
      </c>
      <c r="AS1460" s="43" t="str">
        <f t="shared" si="756"/>
        <v/>
      </c>
      <c r="AT1460" s="43" t="str">
        <f t="shared" si="757"/>
        <v/>
      </c>
      <c r="AU1460" s="42" t="str">
        <f t="shared" si="758"/>
        <v/>
      </c>
    </row>
    <row r="1461" spans="1:47" ht="15" x14ac:dyDescent="0.25">
      <c r="A1461" s="40" t="s">
        <v>4226</v>
      </c>
      <c r="B1461" s="40" t="s">
        <v>4225</v>
      </c>
      <c r="C1461" s="60" t="str">
        <f>IF(ISNUMBER(VLOOKUP(B1461,'[1]WT-GR-A'!I$2:J$693,2,FALSE)),VLOOKUP(B1461,'[1]WT-GR-A'!I$2:J$693,2,FALSE),"")</f>
        <v/>
      </c>
      <c r="D1461" s="58" t="str">
        <f>IF(ISNUMBER(VLOOKUP($B1461,'[1]KO-GR-A'!$I$2:$J$907,2,FALSE)),VLOOKUP($B1461,'[1]KO-GR-A'!$I$2:$J$907,2,FALSE),"")</f>
        <v/>
      </c>
      <c r="E1461" s="58" t="str">
        <f>IF(ISNUMBER(VLOOKUP($B1461,'[1]MT-GR-A'!$I$2:$J$789,2,FALSE)),VLOOKUP($B1461,'[1]MT-GR-A'!$I$2:$J$789,2,FALSE),"")</f>
        <v/>
      </c>
      <c r="F1461" s="58" t="str">
        <f>IF(ISNUMBER(VLOOKUP($B1461,'[1]WT-HS-A'!$I$2:$J$1224,2,FALSE)),VLOOKUP($B1461,'[1]WT-HS-A'!$I$2:$J$1224,2,FALSE),"")</f>
        <v/>
      </c>
      <c r="G1461" s="58" t="str">
        <f>IF(ISNUMBER(VLOOKUP($B1461,'[1]KO-HS-A'!$I$2:$J$1229,2,FALSE)),VLOOKUP($B1461,'[1]KO-HS-A'!$I$2:$J$1229,2,FALSE),"")</f>
        <v/>
      </c>
      <c r="H1461" s="58" t="str">
        <f>IF(ISNUMBER(VLOOKUP($B1461,'[1]MT-HS-A'!$I$2:$J$1362,2,FALSE)),VLOOKUP($B1461,'[1]MT-HS-A'!$I$2:$J$1362,2,FALSE),"")</f>
        <v/>
      </c>
      <c r="I1461" s="59" t="str">
        <f>IF(ISNUMBER(VLOOKUP($B1461,'[1]WT-GR-B'!$I$2:$J$585,2,FALSE)),VLOOKUP($B1461,'[1]WT-GR-B'!$I$2:$J$585,2,FALSE),"")</f>
        <v/>
      </c>
      <c r="J1461" s="58" t="str">
        <f>IF(ISNUMBER(VLOOKUP($B1461,'[1]KO-GR-B'!$I$2:$J$900,2,FALSE)),VLOOKUP($B1461,'[1]KO-GR-B'!$I$2:$J$900,2,FALSE),"")</f>
        <v/>
      </c>
      <c r="K1461" s="58" t="str">
        <f>IF(ISNUMBER(VLOOKUP($B1461,'[1]MT-GR-B'!$I$2:$J$693,2,FALSE)),VLOOKUP($B1461,'[1]MT-GR-B'!$I$2:$J$693,2,FALSE),"")</f>
        <v/>
      </c>
      <c r="L1461" s="58">
        <f>IF(ISNUMBER(VLOOKUP($B1461,'[1]WT-HS-B'!$I$2:$J$1220,2,FALSE)),VLOOKUP($B1461,'[1]WT-HS-B'!$I$2:$J$1220,2,FALSE),"")</f>
        <v>0.06</v>
      </c>
      <c r="M1461" s="58" t="str">
        <f>IF(ISNUMBER(VLOOKUP($B1461,'[1]KO-HS-B'!$I$2:$J$1046,2,FALSE)),VLOOKUP($B1461,'[1]KO-HS-B'!$I$2:$J$1046,2,FALSE),"")</f>
        <v/>
      </c>
      <c r="N1461" s="58" t="str">
        <f>IF(ISNUMBER(VLOOKUP($B1461,'[1]MT-HS-B'!$I$2:$J$773,2,FALSE)),VLOOKUP($B1461,'[1]MT-HS-B'!$I$2:$J$773,2,FALSE),"")</f>
        <v/>
      </c>
      <c r="O1461" s="40" t="str">
        <f t="shared" si="726"/>
        <v>HFD1_YEAST</v>
      </c>
      <c r="P1461" s="57" t="str">
        <f t="shared" si="727"/>
        <v/>
      </c>
      <c r="Q1461" s="57" t="str">
        <f t="shared" si="728"/>
        <v/>
      </c>
      <c r="R1461" s="57" t="str">
        <f t="shared" si="729"/>
        <v/>
      </c>
      <c r="S1461" s="56" t="str">
        <f t="shared" si="730"/>
        <v>n/a</v>
      </c>
      <c r="T1461" s="55" t="str">
        <f t="shared" si="731"/>
        <v>n/a</v>
      </c>
      <c r="U1461" s="54" t="str">
        <f t="shared" si="732"/>
        <v>n/a</v>
      </c>
      <c r="V1461" s="53" t="str">
        <f t="shared" si="733"/>
        <v/>
      </c>
      <c r="W1461" s="53" t="str">
        <f t="shared" si="734"/>
        <v/>
      </c>
      <c r="X1461" s="53" t="str">
        <f t="shared" si="735"/>
        <v/>
      </c>
      <c r="Y1461" s="52" t="str">
        <f t="shared" si="736"/>
        <v>HS only</v>
      </c>
      <c r="Z1461" s="51" t="str">
        <f t="shared" si="737"/>
        <v/>
      </c>
      <c r="AA1461" s="50" t="str">
        <f t="shared" si="738"/>
        <v/>
      </c>
      <c r="AB1461" s="40" t="str">
        <f t="shared" si="739"/>
        <v>HFD1</v>
      </c>
      <c r="AC1461" s="49">
        <f t="shared" si="740"/>
        <v>0</v>
      </c>
      <c r="AD1461" s="47">
        <f t="shared" si="741"/>
        <v>0</v>
      </c>
      <c r="AE1461" s="47">
        <f t="shared" si="742"/>
        <v>0</v>
      </c>
      <c r="AF1461" s="48">
        <f t="shared" si="743"/>
        <v>0.06</v>
      </c>
      <c r="AG1461" s="47">
        <f t="shared" si="744"/>
        <v>0</v>
      </c>
      <c r="AH1461" s="47">
        <f t="shared" si="745"/>
        <v>0</v>
      </c>
      <c r="AI1461" s="46" t="str">
        <f t="shared" si="746"/>
        <v>HS Only</v>
      </c>
      <c r="AJ1461" s="43" t="str">
        <f t="shared" si="747"/>
        <v/>
      </c>
      <c r="AK1461" s="43" t="str">
        <f t="shared" si="748"/>
        <v/>
      </c>
      <c r="AL1461" s="45" t="str">
        <f t="shared" si="749"/>
        <v/>
      </c>
      <c r="AM1461" s="43" t="str">
        <f t="shared" si="750"/>
        <v/>
      </c>
      <c r="AN1461" s="42" t="str">
        <f t="shared" si="751"/>
        <v/>
      </c>
      <c r="AO1461" s="40" t="str">
        <f t="shared" si="752"/>
        <v>HFD1_YEAST</v>
      </c>
      <c r="AP1461" s="44" t="str">
        <f t="shared" si="753"/>
        <v/>
      </c>
      <c r="AQ1461" s="43" t="str">
        <f t="shared" si="754"/>
        <v/>
      </c>
      <c r="AR1461" s="43" t="str">
        <f t="shared" si="755"/>
        <v/>
      </c>
      <c r="AS1461" s="43" t="str">
        <f t="shared" si="756"/>
        <v/>
      </c>
      <c r="AT1461" s="43" t="str">
        <f t="shared" si="757"/>
        <v/>
      </c>
      <c r="AU1461" s="42" t="str">
        <f t="shared" si="758"/>
        <v/>
      </c>
    </row>
    <row r="1462" spans="1:47" ht="15" x14ac:dyDescent="0.25">
      <c r="A1462" s="40" t="s">
        <v>4224</v>
      </c>
      <c r="B1462" s="40" t="s">
        <v>4223</v>
      </c>
      <c r="C1462" s="60">
        <f>IF(ISNUMBER(VLOOKUP(B1462,'[1]WT-GR-A'!I$2:J$693,2,FALSE)),VLOOKUP(B1462,'[1]WT-GR-A'!I$2:J$693,2,FALSE),"")</f>
        <v>0.04</v>
      </c>
      <c r="D1462" s="58">
        <f>IF(ISNUMBER(VLOOKUP($B1462,'[1]KO-GR-A'!$I$2:$J$907,2,FALSE)),VLOOKUP($B1462,'[1]KO-GR-A'!$I$2:$J$907,2,FALSE),"")</f>
        <v>0.04</v>
      </c>
      <c r="E1462" s="58">
        <f>IF(ISNUMBER(VLOOKUP($B1462,'[1]MT-GR-A'!$I$2:$J$789,2,FALSE)),VLOOKUP($B1462,'[1]MT-GR-A'!$I$2:$J$789,2,FALSE),"")</f>
        <v>0.08</v>
      </c>
      <c r="F1462" s="58">
        <f>IF(ISNUMBER(VLOOKUP($B1462,'[1]WT-HS-A'!$I$2:$J$1224,2,FALSE)),VLOOKUP($B1462,'[1]WT-HS-A'!$I$2:$J$1224,2,FALSE),"")</f>
        <v>0.04</v>
      </c>
      <c r="G1462" s="58">
        <f>IF(ISNUMBER(VLOOKUP($B1462,'[1]KO-HS-A'!$I$2:$J$1229,2,FALSE)),VLOOKUP($B1462,'[1]KO-HS-A'!$I$2:$J$1229,2,FALSE),"")</f>
        <v>0.04</v>
      </c>
      <c r="H1462" s="58">
        <f>IF(ISNUMBER(VLOOKUP($B1462,'[1]MT-HS-A'!$I$2:$J$1362,2,FALSE)),VLOOKUP($B1462,'[1]MT-HS-A'!$I$2:$J$1362,2,FALSE),"")</f>
        <v>0.04</v>
      </c>
      <c r="I1462" s="59" t="str">
        <f>IF(ISNUMBER(VLOOKUP($B1462,'[1]WT-GR-B'!$I$2:$J$585,2,FALSE)),VLOOKUP($B1462,'[1]WT-GR-B'!$I$2:$J$585,2,FALSE),"")</f>
        <v/>
      </c>
      <c r="J1462" s="58">
        <f>IF(ISNUMBER(VLOOKUP($B1462,'[1]KO-GR-B'!$I$2:$J$900,2,FALSE)),VLOOKUP($B1462,'[1]KO-GR-B'!$I$2:$J$900,2,FALSE),"")</f>
        <v>0.12</v>
      </c>
      <c r="K1462" s="58">
        <f>IF(ISNUMBER(VLOOKUP($B1462,'[1]MT-GR-B'!$I$2:$J$693,2,FALSE)),VLOOKUP($B1462,'[1]MT-GR-B'!$I$2:$J$693,2,FALSE),"")</f>
        <v>0.12</v>
      </c>
      <c r="L1462" s="58">
        <f>IF(ISNUMBER(VLOOKUP($B1462,'[1]WT-HS-B'!$I$2:$J$1220,2,FALSE)),VLOOKUP($B1462,'[1]WT-HS-B'!$I$2:$J$1220,2,FALSE),"")</f>
        <v>0.04</v>
      </c>
      <c r="M1462" s="58">
        <f>IF(ISNUMBER(VLOOKUP($B1462,'[1]KO-HS-B'!$I$2:$J$1046,2,FALSE)),VLOOKUP($B1462,'[1]KO-HS-B'!$I$2:$J$1046,2,FALSE),"")</f>
        <v>0.04</v>
      </c>
      <c r="N1462" s="58">
        <f>IF(ISNUMBER(VLOOKUP($B1462,'[1]MT-HS-B'!$I$2:$J$773,2,FALSE)),VLOOKUP($B1462,'[1]MT-HS-B'!$I$2:$J$773,2,FALSE),"")</f>
        <v>0.04</v>
      </c>
      <c r="O1462" s="40" t="str">
        <f t="shared" si="726"/>
        <v>FLC3_YEAST</v>
      </c>
      <c r="P1462" s="57">
        <f t="shared" si="727"/>
        <v>0</v>
      </c>
      <c r="Q1462" s="57">
        <f t="shared" si="728"/>
        <v>-0.33333333333333331</v>
      </c>
      <c r="R1462" s="57">
        <f t="shared" si="729"/>
        <v>-0.58333333333333326</v>
      </c>
      <c r="S1462" s="56" t="str">
        <f t="shared" si="730"/>
        <v>n/a</v>
      </c>
      <c r="T1462" s="55">
        <f t="shared" si="731"/>
        <v>0.33333333333333331</v>
      </c>
      <c r="U1462" s="54">
        <f t="shared" si="732"/>
        <v>8.3333333333333315E-2</v>
      </c>
      <c r="V1462" s="53">
        <f t="shared" si="733"/>
        <v>0</v>
      </c>
      <c r="W1462" s="53">
        <f t="shared" si="734"/>
        <v>0</v>
      </c>
      <c r="X1462" s="53">
        <f t="shared" si="735"/>
        <v>-0.5</v>
      </c>
      <c r="Y1462" s="52" t="str">
        <f t="shared" si="736"/>
        <v>HS only</v>
      </c>
      <c r="Z1462" s="51">
        <f t="shared" si="737"/>
        <v>-0.66666666666666663</v>
      </c>
      <c r="AA1462" s="50">
        <f t="shared" si="738"/>
        <v>-0.66666666666666663</v>
      </c>
      <c r="AB1462" s="40" t="str">
        <f t="shared" si="739"/>
        <v>FLC3</v>
      </c>
      <c r="AC1462" s="49">
        <f t="shared" si="740"/>
        <v>0.04</v>
      </c>
      <c r="AD1462" s="47">
        <f t="shared" si="741"/>
        <v>0.08</v>
      </c>
      <c r="AE1462" s="47">
        <f t="shared" si="742"/>
        <v>0.1</v>
      </c>
      <c r="AF1462" s="48">
        <f t="shared" si="743"/>
        <v>0.04</v>
      </c>
      <c r="AG1462" s="47">
        <f t="shared" si="744"/>
        <v>0.04</v>
      </c>
      <c r="AH1462" s="47">
        <f t="shared" si="745"/>
        <v>0.04</v>
      </c>
      <c r="AI1462" s="46">
        <f t="shared" si="746"/>
        <v>1</v>
      </c>
      <c r="AJ1462" s="43">
        <f t="shared" si="747"/>
        <v>0.5</v>
      </c>
      <c r="AK1462" s="43">
        <f t="shared" si="748"/>
        <v>0.39999999999999997</v>
      </c>
      <c r="AL1462" s="45" t="str">
        <f t="shared" si="749"/>
        <v/>
      </c>
      <c r="AM1462" s="43">
        <f t="shared" si="750"/>
        <v>0.47140452079103157</v>
      </c>
      <c r="AN1462" s="42">
        <f t="shared" si="751"/>
        <v>0.11785113019775795</v>
      </c>
      <c r="AO1462" s="40" t="str">
        <f t="shared" si="752"/>
        <v>FLC3_YEAST</v>
      </c>
      <c r="AP1462" s="44" t="str">
        <f t="shared" si="753"/>
        <v/>
      </c>
      <c r="AQ1462" s="43">
        <f t="shared" si="754"/>
        <v>5.6568542494923803E-2</v>
      </c>
      <c r="AR1462" s="43">
        <f t="shared" si="755"/>
        <v>2.8284271247461815E-2</v>
      </c>
      <c r="AS1462" s="43">
        <f t="shared" si="756"/>
        <v>0</v>
      </c>
      <c r="AT1462" s="43">
        <f t="shared" si="757"/>
        <v>0</v>
      </c>
      <c r="AU1462" s="42">
        <f t="shared" si="758"/>
        <v>0</v>
      </c>
    </row>
    <row r="1463" spans="1:47" ht="15" x14ac:dyDescent="0.25">
      <c r="A1463" s="40" t="s">
        <v>4222</v>
      </c>
      <c r="B1463" s="40" t="s">
        <v>4221</v>
      </c>
      <c r="C1463" s="60" t="str">
        <f>IF(ISNUMBER(VLOOKUP(B1463,'[1]WT-GR-A'!I$2:J$693,2,FALSE)),VLOOKUP(B1463,'[1]WT-GR-A'!I$2:J$693,2,FALSE),"")</f>
        <v/>
      </c>
      <c r="D1463" s="58" t="str">
        <f>IF(ISNUMBER(VLOOKUP($B1463,'[1]KO-GR-A'!$I$2:$J$907,2,FALSE)),VLOOKUP($B1463,'[1]KO-GR-A'!$I$2:$J$907,2,FALSE),"")</f>
        <v/>
      </c>
      <c r="E1463" s="58" t="str">
        <f>IF(ISNUMBER(VLOOKUP($B1463,'[1]MT-GR-A'!$I$2:$J$789,2,FALSE)),VLOOKUP($B1463,'[1]MT-GR-A'!$I$2:$J$789,2,FALSE),"")</f>
        <v/>
      </c>
      <c r="F1463" s="58">
        <f>IF(ISNUMBER(VLOOKUP($B1463,'[1]WT-HS-A'!$I$2:$J$1224,2,FALSE)),VLOOKUP($B1463,'[1]WT-HS-A'!$I$2:$J$1224,2,FALSE),"")</f>
        <v>0.54</v>
      </c>
      <c r="G1463" s="58">
        <f>IF(ISNUMBER(VLOOKUP($B1463,'[1]KO-HS-A'!$I$2:$J$1229,2,FALSE)),VLOOKUP($B1463,'[1]KO-HS-A'!$I$2:$J$1229,2,FALSE),"")</f>
        <v>0.75</v>
      </c>
      <c r="H1463" s="58">
        <f>IF(ISNUMBER(VLOOKUP($B1463,'[1]MT-HS-A'!$I$2:$J$1362,2,FALSE)),VLOOKUP($B1463,'[1]MT-HS-A'!$I$2:$J$1362,2,FALSE),"")</f>
        <v>0.75</v>
      </c>
      <c r="I1463" s="59" t="str">
        <f>IF(ISNUMBER(VLOOKUP($B1463,'[1]WT-GR-B'!$I$2:$J$585,2,FALSE)),VLOOKUP($B1463,'[1]WT-GR-B'!$I$2:$J$585,2,FALSE),"")</f>
        <v/>
      </c>
      <c r="J1463" s="58" t="str">
        <f>IF(ISNUMBER(VLOOKUP($B1463,'[1]KO-GR-B'!$I$2:$J$900,2,FALSE)),VLOOKUP($B1463,'[1]KO-GR-B'!$I$2:$J$900,2,FALSE),"")</f>
        <v/>
      </c>
      <c r="K1463" s="58" t="str">
        <f>IF(ISNUMBER(VLOOKUP($B1463,'[1]MT-GR-B'!$I$2:$J$693,2,FALSE)),VLOOKUP($B1463,'[1]MT-GR-B'!$I$2:$J$693,2,FALSE),"")</f>
        <v/>
      </c>
      <c r="L1463" s="58">
        <f>IF(ISNUMBER(VLOOKUP($B1463,'[1]WT-HS-B'!$I$2:$J$1220,2,FALSE)),VLOOKUP($B1463,'[1]WT-HS-B'!$I$2:$J$1220,2,FALSE),"")</f>
        <v>0.98</v>
      </c>
      <c r="M1463" s="58">
        <f>IF(ISNUMBER(VLOOKUP($B1463,'[1]KO-HS-B'!$I$2:$J$1046,2,FALSE)),VLOOKUP($B1463,'[1]KO-HS-B'!$I$2:$J$1046,2,FALSE),"")</f>
        <v>0.64</v>
      </c>
      <c r="N1463" s="58">
        <f>IF(ISNUMBER(VLOOKUP($B1463,'[1]MT-HS-B'!$I$2:$J$773,2,FALSE)),VLOOKUP($B1463,'[1]MT-HS-B'!$I$2:$J$773,2,FALSE),"")</f>
        <v>0.36</v>
      </c>
      <c r="O1463" s="40" t="str">
        <f t="shared" si="726"/>
        <v>EMI2_YEAST</v>
      </c>
      <c r="P1463" s="57" t="str">
        <f t="shared" si="727"/>
        <v>HS only</v>
      </c>
      <c r="Q1463" s="57" t="str">
        <f t="shared" si="728"/>
        <v>HS only</v>
      </c>
      <c r="R1463" s="57" t="str">
        <f t="shared" si="729"/>
        <v>HS only</v>
      </c>
      <c r="S1463" s="56" t="str">
        <f t="shared" si="730"/>
        <v>n/a</v>
      </c>
      <c r="T1463" s="55" t="str">
        <f t="shared" si="731"/>
        <v>n/a</v>
      </c>
      <c r="U1463" s="54" t="str">
        <f t="shared" si="732"/>
        <v>n/a</v>
      </c>
      <c r="V1463" s="53" t="str">
        <f t="shared" si="733"/>
        <v>HS only</v>
      </c>
      <c r="W1463" s="53" t="str">
        <f t="shared" si="734"/>
        <v>HS only</v>
      </c>
      <c r="X1463" s="53" t="str">
        <f t="shared" si="735"/>
        <v>HS only</v>
      </c>
      <c r="Y1463" s="52" t="str">
        <f t="shared" si="736"/>
        <v>HS only</v>
      </c>
      <c r="Z1463" s="51" t="str">
        <f t="shared" si="737"/>
        <v>HS only</v>
      </c>
      <c r="AA1463" s="50" t="str">
        <f t="shared" si="738"/>
        <v>HS only</v>
      </c>
      <c r="AB1463" s="40" t="str">
        <f t="shared" si="739"/>
        <v>EMI2</v>
      </c>
      <c r="AC1463" s="49">
        <f t="shared" si="740"/>
        <v>0</v>
      </c>
      <c r="AD1463" s="47">
        <f t="shared" si="741"/>
        <v>0</v>
      </c>
      <c r="AE1463" s="47">
        <f t="shared" si="742"/>
        <v>0</v>
      </c>
      <c r="AF1463" s="48">
        <f t="shared" si="743"/>
        <v>0.76</v>
      </c>
      <c r="AG1463" s="47">
        <f t="shared" si="744"/>
        <v>0.69500000000000006</v>
      </c>
      <c r="AH1463" s="47">
        <f t="shared" si="745"/>
        <v>0.55499999999999994</v>
      </c>
      <c r="AI1463" s="46" t="str">
        <f t="shared" si="746"/>
        <v>HS Only</v>
      </c>
      <c r="AJ1463" s="43" t="str">
        <f t="shared" si="747"/>
        <v>HS Only</v>
      </c>
      <c r="AK1463" s="43" t="str">
        <f t="shared" si="748"/>
        <v>HS Only</v>
      </c>
      <c r="AL1463" s="45" t="str">
        <f t="shared" si="749"/>
        <v/>
      </c>
      <c r="AM1463" s="43" t="str">
        <f t="shared" si="750"/>
        <v/>
      </c>
      <c r="AN1463" s="42" t="str">
        <f t="shared" si="751"/>
        <v/>
      </c>
      <c r="AO1463" s="40" t="str">
        <f t="shared" si="752"/>
        <v>EMI2_YEAST</v>
      </c>
      <c r="AP1463" s="44" t="str">
        <f t="shared" si="753"/>
        <v/>
      </c>
      <c r="AQ1463" s="43" t="str">
        <f t="shared" si="754"/>
        <v/>
      </c>
      <c r="AR1463" s="43" t="str">
        <f t="shared" si="755"/>
        <v/>
      </c>
      <c r="AS1463" s="43">
        <f t="shared" si="756"/>
        <v>0.31112698372208092</v>
      </c>
      <c r="AT1463" s="43">
        <f t="shared" si="757"/>
        <v>7.7781745930520216E-2</v>
      </c>
      <c r="AU1463" s="42">
        <f t="shared" si="758"/>
        <v>0.27577164466275367</v>
      </c>
    </row>
    <row r="1464" spans="1:47" ht="15" x14ac:dyDescent="0.25">
      <c r="A1464" s="40" t="s">
        <v>4220</v>
      </c>
      <c r="B1464" s="40" t="s">
        <v>4219</v>
      </c>
      <c r="C1464" s="60" t="str">
        <f>IF(ISNUMBER(VLOOKUP(B1464,'[1]WT-GR-A'!I$2:J$693,2,FALSE)),VLOOKUP(B1464,'[1]WT-GR-A'!I$2:J$693,2,FALSE),"")</f>
        <v/>
      </c>
      <c r="D1464" s="58" t="str">
        <f>IF(ISNUMBER(VLOOKUP($B1464,'[1]KO-GR-A'!$I$2:$J$907,2,FALSE)),VLOOKUP($B1464,'[1]KO-GR-A'!$I$2:$J$907,2,FALSE),"")</f>
        <v/>
      </c>
      <c r="E1464" s="58" t="str">
        <f>IF(ISNUMBER(VLOOKUP($B1464,'[1]MT-GR-A'!$I$2:$J$789,2,FALSE)),VLOOKUP($B1464,'[1]MT-GR-A'!$I$2:$J$789,2,FALSE),"")</f>
        <v/>
      </c>
      <c r="F1464" s="58">
        <f>IF(ISNUMBER(VLOOKUP($B1464,'[1]WT-HS-A'!$I$2:$J$1224,2,FALSE)),VLOOKUP($B1464,'[1]WT-HS-A'!$I$2:$J$1224,2,FALSE),"")</f>
        <v>0.13</v>
      </c>
      <c r="G1464" s="58" t="str">
        <f>IF(ISNUMBER(VLOOKUP($B1464,'[1]KO-HS-A'!$I$2:$J$1229,2,FALSE)),VLOOKUP($B1464,'[1]KO-HS-A'!$I$2:$J$1229,2,FALSE),"")</f>
        <v/>
      </c>
      <c r="H1464" s="58" t="str">
        <f>IF(ISNUMBER(VLOOKUP($B1464,'[1]MT-HS-A'!$I$2:$J$1362,2,FALSE)),VLOOKUP($B1464,'[1]MT-HS-A'!$I$2:$J$1362,2,FALSE),"")</f>
        <v/>
      </c>
      <c r="I1464" s="59" t="str">
        <f>IF(ISNUMBER(VLOOKUP($B1464,'[1]WT-GR-B'!$I$2:$J$585,2,FALSE)),VLOOKUP($B1464,'[1]WT-GR-B'!$I$2:$J$585,2,FALSE),"")</f>
        <v/>
      </c>
      <c r="J1464" s="58" t="str">
        <f>IF(ISNUMBER(VLOOKUP($B1464,'[1]KO-GR-B'!$I$2:$J$900,2,FALSE)),VLOOKUP($B1464,'[1]KO-GR-B'!$I$2:$J$900,2,FALSE),"")</f>
        <v/>
      </c>
      <c r="K1464" s="58" t="str">
        <f>IF(ISNUMBER(VLOOKUP($B1464,'[1]MT-GR-B'!$I$2:$J$693,2,FALSE)),VLOOKUP($B1464,'[1]MT-GR-B'!$I$2:$J$693,2,FALSE),"")</f>
        <v/>
      </c>
      <c r="L1464" s="58" t="str">
        <f>IF(ISNUMBER(VLOOKUP($B1464,'[1]WT-HS-B'!$I$2:$J$1220,2,FALSE)),VLOOKUP($B1464,'[1]WT-HS-B'!$I$2:$J$1220,2,FALSE),"")</f>
        <v/>
      </c>
      <c r="M1464" s="58">
        <f>IF(ISNUMBER(VLOOKUP($B1464,'[1]KO-HS-B'!$I$2:$J$1046,2,FALSE)),VLOOKUP($B1464,'[1]KO-HS-B'!$I$2:$J$1046,2,FALSE),"")</f>
        <v>0.13</v>
      </c>
      <c r="N1464" s="58" t="str">
        <f>IF(ISNUMBER(VLOOKUP($B1464,'[1]MT-HS-B'!$I$2:$J$773,2,FALSE)),VLOOKUP($B1464,'[1]MT-HS-B'!$I$2:$J$773,2,FALSE),"")</f>
        <v/>
      </c>
      <c r="O1464" s="40" t="str">
        <f t="shared" si="726"/>
        <v>YL126_YEAST</v>
      </c>
      <c r="P1464" s="57" t="str">
        <f t="shared" si="727"/>
        <v/>
      </c>
      <c r="Q1464" s="57" t="str">
        <f t="shared" si="728"/>
        <v/>
      </c>
      <c r="R1464" s="57" t="str">
        <f t="shared" si="729"/>
        <v/>
      </c>
      <c r="S1464" s="56" t="str">
        <f t="shared" si="730"/>
        <v>n/a</v>
      </c>
      <c r="T1464" s="55" t="str">
        <f t="shared" si="731"/>
        <v>n/a</v>
      </c>
      <c r="U1464" s="54" t="str">
        <f t="shared" si="732"/>
        <v>n/a</v>
      </c>
      <c r="V1464" s="53" t="str">
        <f t="shared" si="733"/>
        <v>HS only</v>
      </c>
      <c r="W1464" s="53" t="str">
        <f t="shared" si="734"/>
        <v/>
      </c>
      <c r="X1464" s="53" t="str">
        <f t="shared" si="735"/>
        <v/>
      </c>
      <c r="Y1464" s="52" t="str">
        <f t="shared" si="736"/>
        <v/>
      </c>
      <c r="Z1464" s="51" t="str">
        <f t="shared" si="737"/>
        <v>HS only</v>
      </c>
      <c r="AA1464" s="50" t="str">
        <f t="shared" si="738"/>
        <v/>
      </c>
      <c r="AB1464" s="40" t="str">
        <f t="shared" si="739"/>
        <v>YLR126C</v>
      </c>
      <c r="AC1464" s="49">
        <f t="shared" si="740"/>
        <v>0</v>
      </c>
      <c r="AD1464" s="47">
        <f t="shared" si="741"/>
        <v>0</v>
      </c>
      <c r="AE1464" s="47">
        <f t="shared" si="742"/>
        <v>0</v>
      </c>
      <c r="AF1464" s="48">
        <f t="shared" si="743"/>
        <v>0.13</v>
      </c>
      <c r="AG1464" s="47">
        <f t="shared" si="744"/>
        <v>0.13</v>
      </c>
      <c r="AH1464" s="47">
        <f t="shared" si="745"/>
        <v>0</v>
      </c>
      <c r="AI1464" s="46" t="str">
        <f t="shared" si="746"/>
        <v>HS Only</v>
      </c>
      <c r="AJ1464" s="43" t="str">
        <f t="shared" si="747"/>
        <v>HS Only</v>
      </c>
      <c r="AK1464" s="43" t="str">
        <f t="shared" si="748"/>
        <v/>
      </c>
      <c r="AL1464" s="45" t="str">
        <f t="shared" si="749"/>
        <v/>
      </c>
      <c r="AM1464" s="43" t="str">
        <f t="shared" si="750"/>
        <v/>
      </c>
      <c r="AN1464" s="42" t="str">
        <f t="shared" si="751"/>
        <v/>
      </c>
      <c r="AO1464" s="40" t="str">
        <f t="shared" si="752"/>
        <v>YL126_YEAST</v>
      </c>
      <c r="AP1464" s="44" t="str">
        <f t="shared" si="753"/>
        <v/>
      </c>
      <c r="AQ1464" s="43" t="str">
        <f t="shared" si="754"/>
        <v/>
      </c>
      <c r="AR1464" s="43" t="str">
        <f t="shared" si="755"/>
        <v/>
      </c>
      <c r="AS1464" s="43" t="str">
        <f t="shared" si="756"/>
        <v/>
      </c>
      <c r="AT1464" s="43" t="str">
        <f t="shared" si="757"/>
        <v/>
      </c>
      <c r="AU1464" s="42" t="str">
        <f t="shared" si="758"/>
        <v/>
      </c>
    </row>
    <row r="1465" spans="1:47" ht="15" x14ac:dyDescent="0.25">
      <c r="A1465" s="40" t="s">
        <v>4218</v>
      </c>
      <c r="B1465" s="40" t="s">
        <v>4217</v>
      </c>
      <c r="C1465" s="60" t="str">
        <f>IF(ISNUMBER(VLOOKUP(B1465,'[1]WT-GR-A'!I$2:J$693,2,FALSE)),VLOOKUP(B1465,'[1]WT-GR-A'!I$2:J$693,2,FALSE),"")</f>
        <v/>
      </c>
      <c r="D1465" s="58">
        <f>IF(ISNUMBER(VLOOKUP($B1465,'[1]KO-GR-A'!$I$2:$J$907,2,FALSE)),VLOOKUP($B1465,'[1]KO-GR-A'!$I$2:$J$907,2,FALSE),"")</f>
        <v>0.08</v>
      </c>
      <c r="E1465" s="58">
        <f>IF(ISNUMBER(VLOOKUP($B1465,'[1]MT-GR-A'!$I$2:$J$789,2,FALSE)),VLOOKUP($B1465,'[1]MT-GR-A'!$I$2:$J$789,2,FALSE),"")</f>
        <v>0.08</v>
      </c>
      <c r="F1465" s="58">
        <f>IF(ISNUMBER(VLOOKUP($B1465,'[1]WT-HS-A'!$I$2:$J$1224,2,FALSE)),VLOOKUP($B1465,'[1]WT-HS-A'!$I$2:$J$1224,2,FALSE),"")</f>
        <v>0.08</v>
      </c>
      <c r="G1465" s="58">
        <f>IF(ISNUMBER(VLOOKUP($B1465,'[1]KO-HS-A'!$I$2:$J$1229,2,FALSE)),VLOOKUP($B1465,'[1]KO-HS-A'!$I$2:$J$1229,2,FALSE),"")</f>
        <v>0.08</v>
      </c>
      <c r="H1465" s="58" t="str">
        <f>IF(ISNUMBER(VLOOKUP($B1465,'[1]MT-HS-A'!$I$2:$J$1362,2,FALSE)),VLOOKUP($B1465,'[1]MT-HS-A'!$I$2:$J$1362,2,FALSE),"")</f>
        <v/>
      </c>
      <c r="I1465" s="59" t="str">
        <f>IF(ISNUMBER(VLOOKUP($B1465,'[1]WT-GR-B'!$I$2:$J$585,2,FALSE)),VLOOKUP($B1465,'[1]WT-GR-B'!$I$2:$J$585,2,FALSE),"")</f>
        <v/>
      </c>
      <c r="J1465" s="58">
        <f>IF(ISNUMBER(VLOOKUP($B1465,'[1]KO-GR-B'!$I$2:$J$900,2,FALSE)),VLOOKUP($B1465,'[1]KO-GR-B'!$I$2:$J$900,2,FALSE),"")</f>
        <v>0.08</v>
      </c>
      <c r="K1465" s="58">
        <f>IF(ISNUMBER(VLOOKUP($B1465,'[1]MT-GR-B'!$I$2:$J$693,2,FALSE)),VLOOKUP($B1465,'[1]MT-GR-B'!$I$2:$J$693,2,FALSE),"")</f>
        <v>0.08</v>
      </c>
      <c r="L1465" s="58" t="str">
        <f>IF(ISNUMBER(VLOOKUP($B1465,'[1]WT-HS-B'!$I$2:$J$1220,2,FALSE)),VLOOKUP($B1465,'[1]WT-HS-B'!$I$2:$J$1220,2,FALSE),"")</f>
        <v/>
      </c>
      <c r="M1465" s="58" t="str">
        <f>IF(ISNUMBER(VLOOKUP($B1465,'[1]KO-HS-B'!$I$2:$J$1046,2,FALSE)),VLOOKUP($B1465,'[1]KO-HS-B'!$I$2:$J$1046,2,FALSE),"")</f>
        <v/>
      </c>
      <c r="N1465" s="58" t="str">
        <f>IF(ISNUMBER(VLOOKUP($B1465,'[1]MT-HS-B'!$I$2:$J$773,2,FALSE)),VLOOKUP($B1465,'[1]MT-HS-B'!$I$2:$J$773,2,FALSE),"")</f>
        <v/>
      </c>
      <c r="O1465" s="40" t="str">
        <f t="shared" si="726"/>
        <v>HOC1_YEAST</v>
      </c>
      <c r="P1465" s="57" t="str">
        <f t="shared" si="727"/>
        <v/>
      </c>
      <c r="Q1465" s="57">
        <f t="shared" si="728"/>
        <v>0</v>
      </c>
      <c r="R1465" s="57" t="str">
        <f t="shared" si="729"/>
        <v>GR only</v>
      </c>
      <c r="S1465" s="56" t="str">
        <f t="shared" si="730"/>
        <v>n/a</v>
      </c>
      <c r="T1465" s="55" t="str">
        <f t="shared" si="731"/>
        <v>n/a</v>
      </c>
      <c r="U1465" s="54" t="str">
        <f t="shared" si="732"/>
        <v>n/a</v>
      </c>
      <c r="V1465" s="53" t="str">
        <f t="shared" si="733"/>
        <v>HS only</v>
      </c>
      <c r="W1465" s="53">
        <f t="shared" si="734"/>
        <v>0</v>
      </c>
      <c r="X1465" s="53" t="str">
        <f t="shared" si="735"/>
        <v>GR only</v>
      </c>
      <c r="Y1465" s="52" t="str">
        <f t="shared" si="736"/>
        <v/>
      </c>
      <c r="Z1465" s="51" t="str">
        <f t="shared" si="737"/>
        <v>GR only</v>
      </c>
      <c r="AA1465" s="50" t="str">
        <f t="shared" si="738"/>
        <v>GR only</v>
      </c>
      <c r="AB1465" s="40" t="str">
        <f t="shared" si="739"/>
        <v>HOC1</v>
      </c>
      <c r="AC1465" s="49">
        <f t="shared" si="740"/>
        <v>0</v>
      </c>
      <c r="AD1465" s="47">
        <f t="shared" si="741"/>
        <v>0.08</v>
      </c>
      <c r="AE1465" s="47">
        <f t="shared" si="742"/>
        <v>0.08</v>
      </c>
      <c r="AF1465" s="48">
        <f t="shared" si="743"/>
        <v>0.08</v>
      </c>
      <c r="AG1465" s="47">
        <f t="shared" si="744"/>
        <v>0.08</v>
      </c>
      <c r="AH1465" s="47">
        <f t="shared" si="745"/>
        <v>0</v>
      </c>
      <c r="AI1465" s="46" t="str">
        <f t="shared" si="746"/>
        <v>HS Only</v>
      </c>
      <c r="AJ1465" s="43">
        <f t="shared" si="747"/>
        <v>1</v>
      </c>
      <c r="AK1465" s="43">
        <f t="shared" si="748"/>
        <v>0</v>
      </c>
      <c r="AL1465" s="45" t="str">
        <f t="shared" si="749"/>
        <v/>
      </c>
      <c r="AM1465" s="43" t="str">
        <f t="shared" si="750"/>
        <v/>
      </c>
      <c r="AN1465" s="42" t="str">
        <f t="shared" si="751"/>
        <v/>
      </c>
      <c r="AO1465" s="40" t="str">
        <f t="shared" si="752"/>
        <v>HOC1_YEAST</v>
      </c>
      <c r="AP1465" s="44" t="str">
        <f t="shared" si="753"/>
        <v/>
      </c>
      <c r="AQ1465" s="43">
        <f t="shared" si="754"/>
        <v>0</v>
      </c>
      <c r="AR1465" s="43">
        <f t="shared" si="755"/>
        <v>0</v>
      </c>
      <c r="AS1465" s="43" t="str">
        <f t="shared" si="756"/>
        <v/>
      </c>
      <c r="AT1465" s="43" t="str">
        <f t="shared" si="757"/>
        <v/>
      </c>
      <c r="AU1465" s="42" t="str">
        <f t="shared" si="758"/>
        <v/>
      </c>
    </row>
    <row r="1466" spans="1:47" ht="15" x14ac:dyDescent="0.25">
      <c r="A1466" s="40" t="s">
        <v>4216</v>
      </c>
      <c r="B1466" s="40" t="s">
        <v>4215</v>
      </c>
      <c r="C1466" s="60" t="str">
        <f>IF(ISNUMBER(VLOOKUP(B1466,'[1]WT-GR-A'!I$2:J$693,2,FALSE)),VLOOKUP(B1466,'[1]WT-GR-A'!I$2:J$693,2,FALSE),"")</f>
        <v/>
      </c>
      <c r="D1466" s="58" t="str">
        <f>IF(ISNUMBER(VLOOKUP($B1466,'[1]KO-GR-A'!$I$2:$J$907,2,FALSE)),VLOOKUP($B1466,'[1]KO-GR-A'!$I$2:$J$907,2,FALSE),"")</f>
        <v/>
      </c>
      <c r="E1466" s="58" t="str">
        <f>IF(ISNUMBER(VLOOKUP($B1466,'[1]MT-GR-A'!$I$2:$J$789,2,FALSE)),VLOOKUP($B1466,'[1]MT-GR-A'!$I$2:$J$789,2,FALSE),"")</f>
        <v/>
      </c>
      <c r="F1466" s="58" t="str">
        <f>IF(ISNUMBER(VLOOKUP($B1466,'[1]WT-HS-A'!$I$2:$J$1224,2,FALSE)),VLOOKUP($B1466,'[1]WT-HS-A'!$I$2:$J$1224,2,FALSE),"")</f>
        <v/>
      </c>
      <c r="G1466" s="58" t="str">
        <f>IF(ISNUMBER(VLOOKUP($B1466,'[1]KO-HS-A'!$I$2:$J$1229,2,FALSE)),VLOOKUP($B1466,'[1]KO-HS-A'!$I$2:$J$1229,2,FALSE),"")</f>
        <v/>
      </c>
      <c r="H1466" s="58" t="str">
        <f>IF(ISNUMBER(VLOOKUP($B1466,'[1]MT-HS-A'!$I$2:$J$1362,2,FALSE)),VLOOKUP($B1466,'[1]MT-HS-A'!$I$2:$J$1362,2,FALSE),"")</f>
        <v/>
      </c>
      <c r="I1466" s="59" t="str">
        <f>IF(ISNUMBER(VLOOKUP($B1466,'[1]WT-GR-B'!$I$2:$J$585,2,FALSE)),VLOOKUP($B1466,'[1]WT-GR-B'!$I$2:$J$585,2,FALSE),"")</f>
        <v/>
      </c>
      <c r="J1466" s="58" t="str">
        <f>IF(ISNUMBER(VLOOKUP($B1466,'[1]KO-GR-B'!$I$2:$J$900,2,FALSE)),VLOOKUP($B1466,'[1]KO-GR-B'!$I$2:$J$900,2,FALSE),"")</f>
        <v/>
      </c>
      <c r="K1466" s="58" t="str">
        <f>IF(ISNUMBER(VLOOKUP($B1466,'[1]MT-GR-B'!$I$2:$J$693,2,FALSE)),VLOOKUP($B1466,'[1]MT-GR-B'!$I$2:$J$693,2,FALSE),"")</f>
        <v/>
      </c>
      <c r="L1466" s="58" t="str">
        <f>IF(ISNUMBER(VLOOKUP($B1466,'[1]WT-HS-B'!$I$2:$J$1220,2,FALSE)),VLOOKUP($B1466,'[1]WT-HS-B'!$I$2:$J$1220,2,FALSE),"")</f>
        <v/>
      </c>
      <c r="M1466" s="58" t="str">
        <f>IF(ISNUMBER(VLOOKUP($B1466,'[1]KO-HS-B'!$I$2:$J$1046,2,FALSE)),VLOOKUP($B1466,'[1]KO-HS-B'!$I$2:$J$1046,2,FALSE),"")</f>
        <v/>
      </c>
      <c r="N1466" s="58">
        <f>IF(ISNUMBER(VLOOKUP($B1466,'[1]MT-HS-B'!$I$2:$J$773,2,FALSE)),VLOOKUP($B1466,'[1]MT-HS-B'!$I$2:$J$773,2,FALSE),"")</f>
        <v>0.08</v>
      </c>
      <c r="O1466" s="40" t="str">
        <f t="shared" si="726"/>
        <v>YLF2_YEAST</v>
      </c>
      <c r="P1466" s="57" t="str">
        <f t="shared" si="727"/>
        <v/>
      </c>
      <c r="Q1466" s="57" t="str">
        <f t="shared" si="728"/>
        <v/>
      </c>
      <c r="R1466" s="57" t="str">
        <f t="shared" si="729"/>
        <v/>
      </c>
      <c r="S1466" s="56" t="str">
        <f t="shared" si="730"/>
        <v>n/a</v>
      </c>
      <c r="T1466" s="55" t="str">
        <f t="shared" si="731"/>
        <v>n/a</v>
      </c>
      <c r="U1466" s="54" t="str">
        <f t="shared" si="732"/>
        <v>n/a</v>
      </c>
      <c r="V1466" s="53" t="str">
        <f t="shared" si="733"/>
        <v/>
      </c>
      <c r="W1466" s="53" t="str">
        <f t="shared" si="734"/>
        <v/>
      </c>
      <c r="X1466" s="53" t="str">
        <f t="shared" si="735"/>
        <v/>
      </c>
      <c r="Y1466" s="52" t="str">
        <f t="shared" si="736"/>
        <v/>
      </c>
      <c r="Z1466" s="51" t="str">
        <f t="shared" si="737"/>
        <v/>
      </c>
      <c r="AA1466" s="50" t="str">
        <f t="shared" si="738"/>
        <v>HS only</v>
      </c>
      <c r="AB1466" s="40" t="str">
        <f t="shared" si="739"/>
        <v>YLF2</v>
      </c>
      <c r="AC1466" s="49">
        <f t="shared" si="740"/>
        <v>0</v>
      </c>
      <c r="AD1466" s="47">
        <f t="shared" si="741"/>
        <v>0</v>
      </c>
      <c r="AE1466" s="47">
        <f t="shared" si="742"/>
        <v>0</v>
      </c>
      <c r="AF1466" s="48">
        <f t="shared" si="743"/>
        <v>0</v>
      </c>
      <c r="AG1466" s="47">
        <f t="shared" si="744"/>
        <v>0</v>
      </c>
      <c r="AH1466" s="47">
        <f t="shared" si="745"/>
        <v>0.08</v>
      </c>
      <c r="AI1466" s="46" t="str">
        <f t="shared" si="746"/>
        <v/>
      </c>
      <c r="AJ1466" s="43" t="str">
        <f t="shared" si="747"/>
        <v/>
      </c>
      <c r="AK1466" s="43" t="str">
        <f t="shared" si="748"/>
        <v>HS Only</v>
      </c>
      <c r="AL1466" s="45" t="str">
        <f t="shared" si="749"/>
        <v/>
      </c>
      <c r="AM1466" s="43" t="str">
        <f t="shared" si="750"/>
        <v/>
      </c>
      <c r="AN1466" s="42" t="str">
        <f t="shared" si="751"/>
        <v/>
      </c>
      <c r="AO1466" s="40" t="str">
        <f t="shared" si="752"/>
        <v>YLF2_YEAST</v>
      </c>
      <c r="AP1466" s="44" t="str">
        <f t="shared" si="753"/>
        <v/>
      </c>
      <c r="AQ1466" s="43" t="str">
        <f t="shared" si="754"/>
        <v/>
      </c>
      <c r="AR1466" s="43" t="str">
        <f t="shared" si="755"/>
        <v/>
      </c>
      <c r="AS1466" s="43" t="str">
        <f t="shared" si="756"/>
        <v/>
      </c>
      <c r="AT1466" s="43" t="str">
        <f t="shared" si="757"/>
        <v/>
      </c>
      <c r="AU1466" s="42" t="str">
        <f t="shared" si="758"/>
        <v/>
      </c>
    </row>
    <row r="1467" spans="1:47" ht="15" x14ac:dyDescent="0.25">
      <c r="A1467" s="40" t="s">
        <v>4214</v>
      </c>
      <c r="B1467" s="40" t="s">
        <v>4213</v>
      </c>
      <c r="C1467" s="60" t="str">
        <f>IF(ISNUMBER(VLOOKUP(B1467,'[1]WT-GR-A'!I$2:J$693,2,FALSE)),VLOOKUP(B1467,'[1]WT-GR-A'!I$2:J$693,2,FALSE),"")</f>
        <v/>
      </c>
      <c r="D1467" s="58" t="str">
        <f>IF(ISNUMBER(VLOOKUP($B1467,'[1]KO-GR-A'!$I$2:$J$907,2,FALSE)),VLOOKUP($B1467,'[1]KO-GR-A'!$I$2:$J$907,2,FALSE),"")</f>
        <v/>
      </c>
      <c r="E1467" s="58" t="str">
        <f>IF(ISNUMBER(VLOOKUP($B1467,'[1]MT-GR-A'!$I$2:$J$789,2,FALSE)),VLOOKUP($B1467,'[1]MT-GR-A'!$I$2:$J$789,2,FALSE),"")</f>
        <v/>
      </c>
      <c r="F1467" s="58" t="str">
        <f>IF(ISNUMBER(VLOOKUP($B1467,'[1]WT-HS-A'!$I$2:$J$1224,2,FALSE)),VLOOKUP($B1467,'[1]WT-HS-A'!$I$2:$J$1224,2,FALSE),"")</f>
        <v/>
      </c>
      <c r="G1467" s="58">
        <f>IF(ISNUMBER(VLOOKUP($B1467,'[1]KO-HS-A'!$I$2:$J$1229,2,FALSE)),VLOOKUP($B1467,'[1]KO-HS-A'!$I$2:$J$1229,2,FALSE),"")</f>
        <v>0.18</v>
      </c>
      <c r="H1467" s="58">
        <f>IF(ISNUMBER(VLOOKUP($B1467,'[1]MT-HS-A'!$I$2:$J$1362,2,FALSE)),VLOOKUP($B1467,'[1]MT-HS-A'!$I$2:$J$1362,2,FALSE),"")</f>
        <v>0.18</v>
      </c>
      <c r="I1467" s="59" t="str">
        <f>IF(ISNUMBER(VLOOKUP($B1467,'[1]WT-GR-B'!$I$2:$J$585,2,FALSE)),VLOOKUP($B1467,'[1]WT-GR-B'!$I$2:$J$585,2,FALSE),"")</f>
        <v/>
      </c>
      <c r="J1467" s="58" t="str">
        <f>IF(ISNUMBER(VLOOKUP($B1467,'[1]KO-GR-B'!$I$2:$J$900,2,FALSE)),VLOOKUP($B1467,'[1]KO-GR-B'!$I$2:$J$900,2,FALSE),"")</f>
        <v/>
      </c>
      <c r="K1467" s="58" t="str">
        <f>IF(ISNUMBER(VLOOKUP($B1467,'[1]MT-GR-B'!$I$2:$J$693,2,FALSE)),VLOOKUP($B1467,'[1]MT-GR-B'!$I$2:$J$693,2,FALSE),"")</f>
        <v/>
      </c>
      <c r="L1467" s="58">
        <f>IF(ISNUMBER(VLOOKUP($B1467,'[1]WT-HS-B'!$I$2:$J$1220,2,FALSE)),VLOOKUP($B1467,'[1]WT-HS-B'!$I$2:$J$1220,2,FALSE),"")</f>
        <v>0.18</v>
      </c>
      <c r="M1467" s="58" t="str">
        <f>IF(ISNUMBER(VLOOKUP($B1467,'[1]KO-HS-B'!$I$2:$J$1046,2,FALSE)),VLOOKUP($B1467,'[1]KO-HS-B'!$I$2:$J$1046,2,FALSE),"")</f>
        <v/>
      </c>
      <c r="N1467" s="58" t="str">
        <f>IF(ISNUMBER(VLOOKUP($B1467,'[1]MT-HS-B'!$I$2:$J$773,2,FALSE)),VLOOKUP($B1467,'[1]MT-HS-B'!$I$2:$J$773,2,FALSE),"")</f>
        <v/>
      </c>
      <c r="O1467" s="40" t="str">
        <f t="shared" si="726"/>
        <v>MGDP1_YEAST</v>
      </c>
      <c r="P1467" s="57" t="str">
        <f t="shared" si="727"/>
        <v/>
      </c>
      <c r="Q1467" s="57" t="str">
        <f t="shared" si="728"/>
        <v/>
      </c>
      <c r="R1467" s="57" t="str">
        <f t="shared" si="729"/>
        <v/>
      </c>
      <c r="S1467" s="56" t="str">
        <f t="shared" si="730"/>
        <v>n/a</v>
      </c>
      <c r="T1467" s="55" t="str">
        <f t="shared" si="731"/>
        <v>n/a</v>
      </c>
      <c r="U1467" s="54" t="str">
        <f t="shared" si="732"/>
        <v>n/a</v>
      </c>
      <c r="V1467" s="53" t="str">
        <f t="shared" si="733"/>
        <v/>
      </c>
      <c r="W1467" s="53" t="str">
        <f t="shared" si="734"/>
        <v>HS only</v>
      </c>
      <c r="X1467" s="53" t="str">
        <f t="shared" si="735"/>
        <v>HS only</v>
      </c>
      <c r="Y1467" s="52" t="str">
        <f t="shared" si="736"/>
        <v>HS only</v>
      </c>
      <c r="Z1467" s="51" t="str">
        <f t="shared" si="737"/>
        <v/>
      </c>
      <c r="AA1467" s="50" t="str">
        <f t="shared" si="738"/>
        <v/>
      </c>
      <c r="AB1467" s="40" t="str">
        <f t="shared" si="739"/>
        <v>YER134C</v>
      </c>
      <c r="AC1467" s="49">
        <f t="shared" si="740"/>
        <v>0</v>
      </c>
      <c r="AD1467" s="47">
        <f t="shared" si="741"/>
        <v>0</v>
      </c>
      <c r="AE1467" s="47">
        <f t="shared" si="742"/>
        <v>0</v>
      </c>
      <c r="AF1467" s="48">
        <f t="shared" si="743"/>
        <v>0.18</v>
      </c>
      <c r="AG1467" s="47">
        <f t="shared" si="744"/>
        <v>0.18</v>
      </c>
      <c r="AH1467" s="47">
        <f t="shared" si="745"/>
        <v>0.18</v>
      </c>
      <c r="AI1467" s="46" t="str">
        <f t="shared" si="746"/>
        <v>HS Only</v>
      </c>
      <c r="AJ1467" s="43" t="str">
        <f t="shared" si="747"/>
        <v>HS Only</v>
      </c>
      <c r="AK1467" s="43" t="str">
        <f t="shared" si="748"/>
        <v>HS Only</v>
      </c>
      <c r="AL1467" s="45" t="str">
        <f t="shared" si="749"/>
        <v/>
      </c>
      <c r="AM1467" s="43" t="str">
        <f t="shared" si="750"/>
        <v/>
      </c>
      <c r="AN1467" s="42" t="str">
        <f t="shared" si="751"/>
        <v/>
      </c>
      <c r="AO1467" s="40" t="str">
        <f t="shared" si="752"/>
        <v>MGDP1_YEAST</v>
      </c>
      <c r="AP1467" s="44" t="str">
        <f t="shared" si="753"/>
        <v/>
      </c>
      <c r="AQ1467" s="43" t="str">
        <f t="shared" si="754"/>
        <v/>
      </c>
      <c r="AR1467" s="43" t="str">
        <f t="shared" si="755"/>
        <v/>
      </c>
      <c r="AS1467" s="43" t="str">
        <f t="shared" si="756"/>
        <v/>
      </c>
      <c r="AT1467" s="43" t="str">
        <f t="shared" si="757"/>
        <v/>
      </c>
      <c r="AU1467" s="42" t="str">
        <f t="shared" si="758"/>
        <v/>
      </c>
    </row>
    <row r="1468" spans="1:47" ht="15" x14ac:dyDescent="0.25">
      <c r="A1468" s="40" t="s">
        <v>4212</v>
      </c>
      <c r="B1468" s="40" t="s">
        <v>4211</v>
      </c>
      <c r="C1468" s="60">
        <f>IF(ISNUMBER(VLOOKUP(B1468,'[1]WT-GR-A'!I$2:J$693,2,FALSE)),VLOOKUP(B1468,'[1]WT-GR-A'!I$2:J$693,2,FALSE),"")</f>
        <v>0.23</v>
      </c>
      <c r="D1468" s="58">
        <f>IF(ISNUMBER(VLOOKUP($B1468,'[1]KO-GR-A'!$I$2:$J$907,2,FALSE)),VLOOKUP($B1468,'[1]KO-GR-A'!$I$2:$J$907,2,FALSE),"")</f>
        <v>0.23</v>
      </c>
      <c r="E1468" s="58">
        <f>IF(ISNUMBER(VLOOKUP($B1468,'[1]MT-GR-A'!$I$2:$J$789,2,FALSE)),VLOOKUP($B1468,'[1]MT-GR-A'!$I$2:$J$789,2,FALSE),"")</f>
        <v>0.23</v>
      </c>
      <c r="F1468" s="58">
        <f>IF(ISNUMBER(VLOOKUP($B1468,'[1]WT-HS-A'!$I$2:$J$1224,2,FALSE)),VLOOKUP($B1468,'[1]WT-HS-A'!$I$2:$J$1224,2,FALSE),"")</f>
        <v>0.11</v>
      </c>
      <c r="G1468" s="58">
        <f>IF(ISNUMBER(VLOOKUP($B1468,'[1]KO-HS-A'!$I$2:$J$1229,2,FALSE)),VLOOKUP($B1468,'[1]KO-HS-A'!$I$2:$J$1229,2,FALSE),"")</f>
        <v>0.11</v>
      </c>
      <c r="H1468" s="58">
        <f>IF(ISNUMBER(VLOOKUP($B1468,'[1]MT-HS-A'!$I$2:$J$1362,2,FALSE)),VLOOKUP($B1468,'[1]MT-HS-A'!$I$2:$J$1362,2,FALSE),"")</f>
        <v>0.23</v>
      </c>
      <c r="I1468" s="59" t="str">
        <f>IF(ISNUMBER(VLOOKUP($B1468,'[1]WT-GR-B'!$I$2:$J$585,2,FALSE)),VLOOKUP($B1468,'[1]WT-GR-B'!$I$2:$J$585,2,FALSE),"")</f>
        <v/>
      </c>
      <c r="J1468" s="58">
        <f>IF(ISNUMBER(VLOOKUP($B1468,'[1]KO-GR-B'!$I$2:$J$900,2,FALSE)),VLOOKUP($B1468,'[1]KO-GR-B'!$I$2:$J$900,2,FALSE),"")</f>
        <v>0.23</v>
      </c>
      <c r="K1468" s="58">
        <f>IF(ISNUMBER(VLOOKUP($B1468,'[1]MT-GR-B'!$I$2:$J$693,2,FALSE)),VLOOKUP($B1468,'[1]MT-GR-B'!$I$2:$J$693,2,FALSE),"")</f>
        <v>0.23</v>
      </c>
      <c r="L1468" s="58" t="str">
        <f>IF(ISNUMBER(VLOOKUP($B1468,'[1]WT-HS-B'!$I$2:$J$1220,2,FALSE)),VLOOKUP($B1468,'[1]WT-HS-B'!$I$2:$J$1220,2,FALSE),"")</f>
        <v/>
      </c>
      <c r="M1468" s="58">
        <f>IF(ISNUMBER(VLOOKUP($B1468,'[1]KO-HS-B'!$I$2:$J$1046,2,FALSE)),VLOOKUP($B1468,'[1]KO-HS-B'!$I$2:$J$1046,2,FALSE),"")</f>
        <v>0.23</v>
      </c>
      <c r="N1468" s="58">
        <f>IF(ISNUMBER(VLOOKUP($B1468,'[1]MT-HS-B'!$I$2:$J$773,2,FALSE)),VLOOKUP($B1468,'[1]MT-HS-B'!$I$2:$J$773,2,FALSE),"")</f>
        <v>0.23</v>
      </c>
      <c r="O1468" s="40" t="str">
        <f t="shared" si="726"/>
        <v>YHM1_YEAST</v>
      </c>
      <c r="P1468" s="57">
        <f t="shared" si="727"/>
        <v>-0.52173913043478259</v>
      </c>
      <c r="Q1468" s="57">
        <f t="shared" si="728"/>
        <v>-0.2608695652173913</v>
      </c>
      <c r="R1468" s="57">
        <f t="shared" si="729"/>
        <v>0</v>
      </c>
      <c r="S1468" s="56" t="str">
        <f t="shared" si="730"/>
        <v>n/a</v>
      </c>
      <c r="T1468" s="55">
        <f t="shared" si="731"/>
        <v>0.2608695652173913</v>
      </c>
      <c r="U1468" s="54">
        <f t="shared" si="732"/>
        <v>0</v>
      </c>
      <c r="V1468" s="53">
        <f t="shared" si="733"/>
        <v>-0.52173913043478259</v>
      </c>
      <c r="W1468" s="53">
        <f t="shared" si="734"/>
        <v>-0.52173913043478259</v>
      </c>
      <c r="X1468" s="53">
        <f t="shared" si="735"/>
        <v>0</v>
      </c>
      <c r="Y1468" s="52" t="str">
        <f t="shared" si="736"/>
        <v/>
      </c>
      <c r="Z1468" s="51">
        <f t="shared" si="737"/>
        <v>0</v>
      </c>
      <c r="AA1468" s="50">
        <f t="shared" si="738"/>
        <v>0</v>
      </c>
      <c r="AB1468" s="40" t="str">
        <f t="shared" si="739"/>
        <v>YHM1</v>
      </c>
      <c r="AC1468" s="49">
        <f t="shared" si="740"/>
        <v>0.23</v>
      </c>
      <c r="AD1468" s="47">
        <f t="shared" si="741"/>
        <v>0.23</v>
      </c>
      <c r="AE1468" s="47">
        <f t="shared" si="742"/>
        <v>0.23</v>
      </c>
      <c r="AF1468" s="48">
        <f t="shared" si="743"/>
        <v>0.11</v>
      </c>
      <c r="AG1468" s="47">
        <f t="shared" si="744"/>
        <v>0.17</v>
      </c>
      <c r="AH1468" s="47">
        <f t="shared" si="745"/>
        <v>0.23</v>
      </c>
      <c r="AI1468" s="46">
        <f t="shared" si="746"/>
        <v>0.47826086956521735</v>
      </c>
      <c r="AJ1468" s="43">
        <f t="shared" si="747"/>
        <v>0.73913043478260876</v>
      </c>
      <c r="AK1468" s="43">
        <f t="shared" si="748"/>
        <v>1</v>
      </c>
      <c r="AL1468" s="45" t="str">
        <f t="shared" si="749"/>
        <v/>
      </c>
      <c r="AM1468" s="43">
        <f t="shared" si="750"/>
        <v>0.36892527714080764</v>
      </c>
      <c r="AN1468" s="42">
        <f t="shared" si="751"/>
        <v>0</v>
      </c>
      <c r="AO1468" s="40" t="str">
        <f t="shared" si="752"/>
        <v>YHM1_YEAST</v>
      </c>
      <c r="AP1468" s="44" t="str">
        <f t="shared" si="753"/>
        <v/>
      </c>
      <c r="AQ1468" s="43">
        <f t="shared" si="754"/>
        <v>0</v>
      </c>
      <c r="AR1468" s="43">
        <f t="shared" si="755"/>
        <v>0</v>
      </c>
      <c r="AS1468" s="43" t="str">
        <f t="shared" si="756"/>
        <v/>
      </c>
      <c r="AT1468" s="43">
        <f t="shared" si="757"/>
        <v>8.4852813742385652E-2</v>
      </c>
      <c r="AU1468" s="42">
        <f t="shared" si="758"/>
        <v>0</v>
      </c>
    </row>
    <row r="1469" spans="1:47" ht="15" x14ac:dyDescent="0.25">
      <c r="A1469" s="40" t="s">
        <v>4210</v>
      </c>
      <c r="B1469" s="40" t="s">
        <v>4209</v>
      </c>
      <c r="C1469" s="60">
        <f>IF(ISNUMBER(VLOOKUP(B1469,'[1]WT-GR-A'!I$2:J$693,2,FALSE)),VLOOKUP(B1469,'[1]WT-GR-A'!I$2:J$693,2,FALSE),"")</f>
        <v>0.04</v>
      </c>
      <c r="D1469" s="58" t="str">
        <f>IF(ISNUMBER(VLOOKUP($B1469,'[1]KO-GR-A'!$I$2:$J$907,2,FALSE)),VLOOKUP($B1469,'[1]KO-GR-A'!$I$2:$J$907,2,FALSE),"")</f>
        <v/>
      </c>
      <c r="E1469" s="58">
        <f>IF(ISNUMBER(VLOOKUP($B1469,'[1]MT-GR-A'!$I$2:$J$789,2,FALSE)),VLOOKUP($B1469,'[1]MT-GR-A'!$I$2:$J$789,2,FALSE),"")</f>
        <v>0.04</v>
      </c>
      <c r="F1469" s="58" t="str">
        <f>IF(ISNUMBER(VLOOKUP($B1469,'[1]WT-HS-A'!$I$2:$J$1224,2,FALSE)),VLOOKUP($B1469,'[1]WT-HS-A'!$I$2:$J$1224,2,FALSE),"")</f>
        <v/>
      </c>
      <c r="G1469" s="58" t="str">
        <f>IF(ISNUMBER(VLOOKUP($B1469,'[1]KO-HS-A'!$I$2:$J$1229,2,FALSE)),VLOOKUP($B1469,'[1]KO-HS-A'!$I$2:$J$1229,2,FALSE),"")</f>
        <v/>
      </c>
      <c r="H1469" s="58" t="str">
        <f>IF(ISNUMBER(VLOOKUP($B1469,'[1]MT-HS-A'!$I$2:$J$1362,2,FALSE)),VLOOKUP($B1469,'[1]MT-HS-A'!$I$2:$J$1362,2,FALSE),"")</f>
        <v/>
      </c>
      <c r="I1469" s="59" t="str">
        <f>IF(ISNUMBER(VLOOKUP($B1469,'[1]WT-GR-B'!$I$2:$J$585,2,FALSE)),VLOOKUP($B1469,'[1]WT-GR-B'!$I$2:$J$585,2,FALSE),"")</f>
        <v/>
      </c>
      <c r="J1469" s="58" t="str">
        <f>IF(ISNUMBER(VLOOKUP($B1469,'[1]KO-GR-B'!$I$2:$J$900,2,FALSE)),VLOOKUP($B1469,'[1]KO-GR-B'!$I$2:$J$900,2,FALSE),"")</f>
        <v/>
      </c>
      <c r="K1469" s="58" t="str">
        <f>IF(ISNUMBER(VLOOKUP($B1469,'[1]MT-GR-B'!$I$2:$J$693,2,FALSE)),VLOOKUP($B1469,'[1]MT-GR-B'!$I$2:$J$693,2,FALSE),"")</f>
        <v/>
      </c>
      <c r="L1469" s="58" t="str">
        <f>IF(ISNUMBER(VLOOKUP($B1469,'[1]WT-HS-B'!$I$2:$J$1220,2,FALSE)),VLOOKUP($B1469,'[1]WT-HS-B'!$I$2:$J$1220,2,FALSE),"")</f>
        <v/>
      </c>
      <c r="M1469" s="58" t="str">
        <f>IF(ISNUMBER(VLOOKUP($B1469,'[1]KO-HS-B'!$I$2:$J$1046,2,FALSE)),VLOOKUP($B1469,'[1]KO-HS-B'!$I$2:$J$1046,2,FALSE),"")</f>
        <v/>
      </c>
      <c r="N1469" s="58" t="str">
        <f>IF(ISNUMBER(VLOOKUP($B1469,'[1]MT-HS-B'!$I$2:$J$773,2,FALSE)),VLOOKUP($B1469,'[1]MT-HS-B'!$I$2:$J$773,2,FALSE),"")</f>
        <v/>
      </c>
      <c r="O1469" s="40" t="str">
        <f t="shared" si="726"/>
        <v>PT127_YEAST</v>
      </c>
      <c r="P1469" s="57" t="str">
        <f t="shared" si="727"/>
        <v/>
      </c>
      <c r="Q1469" s="57" t="str">
        <f t="shared" si="728"/>
        <v/>
      </c>
      <c r="R1469" s="57" t="str">
        <f t="shared" si="729"/>
        <v/>
      </c>
      <c r="S1469" s="56" t="str">
        <f t="shared" si="730"/>
        <v>n/a</v>
      </c>
      <c r="T1469" s="55" t="str">
        <f t="shared" si="731"/>
        <v>n/a</v>
      </c>
      <c r="U1469" s="54" t="str">
        <f t="shared" si="732"/>
        <v>n/a</v>
      </c>
      <c r="V1469" s="53" t="str">
        <f t="shared" si="733"/>
        <v>GR only</v>
      </c>
      <c r="W1469" s="53" t="str">
        <f t="shared" si="734"/>
        <v/>
      </c>
      <c r="X1469" s="53" t="str">
        <f t="shared" si="735"/>
        <v>GR only</v>
      </c>
      <c r="Y1469" s="52" t="str">
        <f t="shared" si="736"/>
        <v/>
      </c>
      <c r="Z1469" s="51" t="str">
        <f t="shared" si="737"/>
        <v/>
      </c>
      <c r="AA1469" s="50" t="str">
        <f t="shared" si="738"/>
        <v/>
      </c>
      <c r="AB1469" s="40" t="str">
        <f t="shared" si="739"/>
        <v>PET127</v>
      </c>
      <c r="AC1469" s="49">
        <f t="shared" si="740"/>
        <v>0.04</v>
      </c>
      <c r="AD1469" s="47">
        <f t="shared" si="741"/>
        <v>0</v>
      </c>
      <c r="AE1469" s="47">
        <f t="shared" si="742"/>
        <v>0.04</v>
      </c>
      <c r="AF1469" s="48">
        <f t="shared" si="743"/>
        <v>0</v>
      </c>
      <c r="AG1469" s="47">
        <f t="shared" si="744"/>
        <v>0</v>
      </c>
      <c r="AH1469" s="47">
        <f t="shared" si="745"/>
        <v>0</v>
      </c>
      <c r="AI1469" s="46">
        <f t="shared" si="746"/>
        <v>0</v>
      </c>
      <c r="AJ1469" s="43" t="str">
        <f t="shared" si="747"/>
        <v/>
      </c>
      <c r="AK1469" s="43">
        <f t="shared" si="748"/>
        <v>0</v>
      </c>
      <c r="AL1469" s="45" t="str">
        <f t="shared" si="749"/>
        <v/>
      </c>
      <c r="AM1469" s="43" t="str">
        <f t="shared" si="750"/>
        <v/>
      </c>
      <c r="AN1469" s="42" t="str">
        <f t="shared" si="751"/>
        <v/>
      </c>
      <c r="AO1469" s="40" t="str">
        <f t="shared" si="752"/>
        <v>PT127_YEAST</v>
      </c>
      <c r="AP1469" s="44" t="str">
        <f t="shared" si="753"/>
        <v/>
      </c>
      <c r="AQ1469" s="43" t="str">
        <f t="shared" si="754"/>
        <v/>
      </c>
      <c r="AR1469" s="43" t="str">
        <f t="shared" si="755"/>
        <v/>
      </c>
      <c r="AS1469" s="43" t="str">
        <f t="shared" si="756"/>
        <v/>
      </c>
      <c r="AT1469" s="43" t="str">
        <f t="shared" si="757"/>
        <v/>
      </c>
      <c r="AU1469" s="42" t="str">
        <f t="shared" si="758"/>
        <v/>
      </c>
    </row>
    <row r="1470" spans="1:47" ht="15" x14ac:dyDescent="0.25">
      <c r="A1470" s="40" t="s">
        <v>4208</v>
      </c>
      <c r="B1470" s="40" t="s">
        <v>4207</v>
      </c>
      <c r="C1470" s="60" t="str">
        <f>IF(ISNUMBER(VLOOKUP(B1470,'[1]WT-GR-A'!I$2:J$693,2,FALSE)),VLOOKUP(B1470,'[1]WT-GR-A'!I$2:J$693,2,FALSE),"")</f>
        <v/>
      </c>
      <c r="D1470" s="58" t="str">
        <f>IF(ISNUMBER(VLOOKUP($B1470,'[1]KO-GR-A'!$I$2:$J$907,2,FALSE)),VLOOKUP($B1470,'[1]KO-GR-A'!$I$2:$J$907,2,FALSE),"")</f>
        <v/>
      </c>
      <c r="E1470" s="58" t="str">
        <f>IF(ISNUMBER(VLOOKUP($B1470,'[1]MT-GR-A'!$I$2:$J$789,2,FALSE)),VLOOKUP($B1470,'[1]MT-GR-A'!$I$2:$J$789,2,FALSE),"")</f>
        <v/>
      </c>
      <c r="F1470" s="58" t="str">
        <f>IF(ISNUMBER(VLOOKUP($B1470,'[1]WT-HS-A'!$I$2:$J$1224,2,FALSE)),VLOOKUP($B1470,'[1]WT-HS-A'!$I$2:$J$1224,2,FALSE),"")</f>
        <v/>
      </c>
      <c r="G1470" s="58" t="str">
        <f>IF(ISNUMBER(VLOOKUP($B1470,'[1]KO-HS-A'!$I$2:$J$1229,2,FALSE)),VLOOKUP($B1470,'[1]KO-HS-A'!$I$2:$J$1229,2,FALSE),"")</f>
        <v/>
      </c>
      <c r="H1470" s="58" t="str">
        <f>IF(ISNUMBER(VLOOKUP($B1470,'[1]MT-HS-A'!$I$2:$J$1362,2,FALSE)),VLOOKUP($B1470,'[1]MT-HS-A'!$I$2:$J$1362,2,FALSE),"")</f>
        <v/>
      </c>
      <c r="I1470" s="59" t="str">
        <f>IF(ISNUMBER(VLOOKUP($B1470,'[1]WT-GR-B'!$I$2:$J$585,2,FALSE)),VLOOKUP($B1470,'[1]WT-GR-B'!$I$2:$J$585,2,FALSE),"")</f>
        <v/>
      </c>
      <c r="J1470" s="58" t="str">
        <f>IF(ISNUMBER(VLOOKUP($B1470,'[1]KO-GR-B'!$I$2:$J$900,2,FALSE)),VLOOKUP($B1470,'[1]KO-GR-B'!$I$2:$J$900,2,FALSE),"")</f>
        <v/>
      </c>
      <c r="K1470" s="58">
        <f>IF(ISNUMBER(VLOOKUP($B1470,'[1]MT-GR-B'!$I$2:$J$693,2,FALSE)),VLOOKUP($B1470,'[1]MT-GR-B'!$I$2:$J$693,2,FALSE),"")</f>
        <v>0.09</v>
      </c>
      <c r="L1470" s="58" t="str">
        <f>IF(ISNUMBER(VLOOKUP($B1470,'[1]WT-HS-B'!$I$2:$J$1220,2,FALSE)),VLOOKUP($B1470,'[1]WT-HS-B'!$I$2:$J$1220,2,FALSE),"")</f>
        <v/>
      </c>
      <c r="M1470" s="58" t="str">
        <f>IF(ISNUMBER(VLOOKUP($B1470,'[1]KO-HS-B'!$I$2:$J$1046,2,FALSE)),VLOOKUP($B1470,'[1]KO-HS-B'!$I$2:$J$1046,2,FALSE),"")</f>
        <v/>
      </c>
      <c r="N1470" s="58" t="str">
        <f>IF(ISNUMBER(VLOOKUP($B1470,'[1]MT-HS-B'!$I$2:$J$773,2,FALSE)),VLOOKUP($B1470,'[1]MT-HS-B'!$I$2:$J$773,2,FALSE),"")</f>
        <v/>
      </c>
      <c r="O1470" s="40" t="str">
        <f t="shared" si="726"/>
        <v>DET1_YEAST</v>
      </c>
      <c r="P1470" s="57" t="str">
        <f t="shared" si="727"/>
        <v/>
      </c>
      <c r="Q1470" s="57" t="str">
        <f t="shared" si="728"/>
        <v/>
      </c>
      <c r="R1470" s="57" t="str">
        <f t="shared" si="729"/>
        <v/>
      </c>
      <c r="S1470" s="56" t="str">
        <f t="shared" si="730"/>
        <v>n/a</v>
      </c>
      <c r="T1470" s="55" t="str">
        <f t="shared" si="731"/>
        <v>n/a</v>
      </c>
      <c r="U1470" s="54" t="str">
        <f t="shared" si="732"/>
        <v>n/a</v>
      </c>
      <c r="V1470" s="53" t="str">
        <f t="shared" si="733"/>
        <v/>
      </c>
      <c r="W1470" s="53" t="str">
        <f t="shared" si="734"/>
        <v/>
      </c>
      <c r="X1470" s="53" t="str">
        <f t="shared" si="735"/>
        <v/>
      </c>
      <c r="Y1470" s="52" t="str">
        <f t="shared" si="736"/>
        <v/>
      </c>
      <c r="Z1470" s="51" t="str">
        <f t="shared" si="737"/>
        <v/>
      </c>
      <c r="AA1470" s="50" t="str">
        <f t="shared" si="738"/>
        <v>GR only</v>
      </c>
      <c r="AB1470" s="40" t="str">
        <f t="shared" si="739"/>
        <v>DET1</v>
      </c>
      <c r="AC1470" s="49">
        <f t="shared" si="740"/>
        <v>0</v>
      </c>
      <c r="AD1470" s="47">
        <f t="shared" si="741"/>
        <v>0</v>
      </c>
      <c r="AE1470" s="47">
        <f t="shared" si="742"/>
        <v>0.09</v>
      </c>
      <c r="AF1470" s="48">
        <f t="shared" si="743"/>
        <v>0</v>
      </c>
      <c r="AG1470" s="47">
        <f t="shared" si="744"/>
        <v>0</v>
      </c>
      <c r="AH1470" s="47">
        <f t="shared" si="745"/>
        <v>0</v>
      </c>
      <c r="AI1470" s="46" t="str">
        <f t="shared" si="746"/>
        <v/>
      </c>
      <c r="AJ1470" s="43" t="str">
        <f t="shared" si="747"/>
        <v/>
      </c>
      <c r="AK1470" s="43">
        <f t="shared" si="748"/>
        <v>0</v>
      </c>
      <c r="AL1470" s="45" t="str">
        <f t="shared" si="749"/>
        <v/>
      </c>
      <c r="AM1470" s="43" t="str">
        <f t="shared" si="750"/>
        <v/>
      </c>
      <c r="AN1470" s="42" t="str">
        <f t="shared" si="751"/>
        <v/>
      </c>
      <c r="AO1470" s="40" t="str">
        <f t="shared" si="752"/>
        <v>DET1_YEAST</v>
      </c>
      <c r="AP1470" s="44" t="str">
        <f t="shared" si="753"/>
        <v/>
      </c>
      <c r="AQ1470" s="43" t="str">
        <f t="shared" si="754"/>
        <v/>
      </c>
      <c r="AR1470" s="43" t="str">
        <f t="shared" si="755"/>
        <v/>
      </c>
      <c r="AS1470" s="43" t="str">
        <f t="shared" si="756"/>
        <v/>
      </c>
      <c r="AT1470" s="43" t="str">
        <f t="shared" si="757"/>
        <v/>
      </c>
      <c r="AU1470" s="42" t="str">
        <f t="shared" si="758"/>
        <v/>
      </c>
    </row>
    <row r="1471" spans="1:47" ht="15" x14ac:dyDescent="0.25">
      <c r="A1471" s="40" t="s">
        <v>4206</v>
      </c>
      <c r="B1471" s="40" t="s">
        <v>133</v>
      </c>
      <c r="C1471" s="60">
        <f>IF(ISNUMBER(VLOOKUP(B1471,'[1]WT-GR-A'!I$2:J$693,2,FALSE)),VLOOKUP(B1471,'[1]WT-GR-A'!I$2:J$693,2,FALSE),"")</f>
        <v>0.43</v>
      </c>
      <c r="D1471" s="58">
        <f>IF(ISNUMBER(VLOOKUP($B1471,'[1]KO-GR-A'!$I$2:$J$907,2,FALSE)),VLOOKUP($B1471,'[1]KO-GR-A'!$I$2:$J$907,2,FALSE),"")</f>
        <v>0.64</v>
      </c>
      <c r="E1471" s="58">
        <f>IF(ISNUMBER(VLOOKUP($B1471,'[1]MT-GR-A'!$I$2:$J$789,2,FALSE)),VLOOKUP($B1471,'[1]MT-GR-A'!$I$2:$J$789,2,FALSE),"")</f>
        <v>0.43</v>
      </c>
      <c r="F1471" s="58">
        <f>IF(ISNUMBER(VLOOKUP($B1471,'[1]WT-HS-A'!$I$2:$J$1224,2,FALSE)),VLOOKUP($B1471,'[1]WT-HS-A'!$I$2:$J$1224,2,FALSE),"")</f>
        <v>0.87</v>
      </c>
      <c r="G1471" s="58">
        <f>IF(ISNUMBER(VLOOKUP($B1471,'[1]KO-HS-A'!$I$2:$J$1229,2,FALSE)),VLOOKUP($B1471,'[1]KO-HS-A'!$I$2:$J$1229,2,FALSE),"")</f>
        <v>0.5</v>
      </c>
      <c r="H1471" s="58">
        <f>IF(ISNUMBER(VLOOKUP($B1471,'[1]MT-HS-A'!$I$2:$J$1362,2,FALSE)),VLOOKUP($B1471,'[1]MT-HS-A'!$I$2:$J$1362,2,FALSE),"")</f>
        <v>0.64</v>
      </c>
      <c r="I1471" s="59">
        <f>IF(ISNUMBER(VLOOKUP($B1471,'[1]WT-GR-B'!$I$2:$J$585,2,FALSE)),VLOOKUP($B1471,'[1]WT-GR-B'!$I$2:$J$585,2,FALSE),"")</f>
        <v>0.09</v>
      </c>
      <c r="J1471" s="58">
        <f>IF(ISNUMBER(VLOOKUP($B1471,'[1]KO-GR-B'!$I$2:$J$900,2,FALSE)),VLOOKUP($B1471,'[1]KO-GR-B'!$I$2:$J$900,2,FALSE),"")</f>
        <v>0.56999999999999995</v>
      </c>
      <c r="K1471" s="58">
        <f>IF(ISNUMBER(VLOOKUP($B1471,'[1]MT-GR-B'!$I$2:$J$693,2,FALSE)),VLOOKUP($B1471,'[1]MT-GR-B'!$I$2:$J$693,2,FALSE),"")</f>
        <v>0.2</v>
      </c>
      <c r="L1471" s="58">
        <f>IF(ISNUMBER(VLOOKUP($B1471,'[1]WT-HS-B'!$I$2:$J$1220,2,FALSE)),VLOOKUP($B1471,'[1]WT-HS-B'!$I$2:$J$1220,2,FALSE),"")</f>
        <v>0.56999999999999995</v>
      </c>
      <c r="M1471" s="58">
        <f>IF(ISNUMBER(VLOOKUP($B1471,'[1]KO-HS-B'!$I$2:$J$1046,2,FALSE)),VLOOKUP($B1471,'[1]KO-HS-B'!$I$2:$J$1046,2,FALSE),"")</f>
        <v>0.56999999999999995</v>
      </c>
      <c r="N1471" s="58">
        <f>IF(ISNUMBER(VLOOKUP($B1471,'[1]MT-HS-B'!$I$2:$J$773,2,FALSE)),VLOOKUP($B1471,'[1]MT-HS-B'!$I$2:$J$773,2,FALSE),"")</f>
        <v>0.14000000000000001</v>
      </c>
      <c r="O1471" s="40" t="str">
        <f t="shared" si="726"/>
        <v>YHI0_YEAST</v>
      </c>
      <c r="P1471" s="57">
        <f t="shared" si="727"/>
        <v>3.1782945736434107</v>
      </c>
      <c r="Q1471" s="57">
        <f t="shared" si="728"/>
        <v>-0.10937500000000001</v>
      </c>
      <c r="R1471" s="57">
        <f t="shared" si="729"/>
        <v>9.418604651162793E-2</v>
      </c>
      <c r="S1471" s="56">
        <f t="shared" si="730"/>
        <v>2.1550387596899223</v>
      </c>
      <c r="T1471" s="55">
        <f t="shared" si="731"/>
        <v>0.10937500000000001</v>
      </c>
      <c r="U1471" s="54">
        <f t="shared" si="732"/>
        <v>0.39418604651162792</v>
      </c>
      <c r="V1471" s="53">
        <f t="shared" si="733"/>
        <v>1.0232558139534884</v>
      </c>
      <c r="W1471" s="53">
        <f t="shared" si="734"/>
        <v>-0.21875000000000003</v>
      </c>
      <c r="X1471" s="53">
        <f t="shared" si="735"/>
        <v>0.48837209302325585</v>
      </c>
      <c r="Y1471" s="52">
        <f t="shared" si="736"/>
        <v>5.333333333333333</v>
      </c>
      <c r="Z1471" s="51">
        <f t="shared" si="737"/>
        <v>0</v>
      </c>
      <c r="AA1471" s="50">
        <f t="shared" si="738"/>
        <v>-0.3</v>
      </c>
      <c r="AB1471" s="40" t="str">
        <f t="shared" si="739"/>
        <v>YHR020W</v>
      </c>
      <c r="AC1471" s="49">
        <f t="shared" si="740"/>
        <v>0.26</v>
      </c>
      <c r="AD1471" s="47">
        <f t="shared" si="741"/>
        <v>0.60499999999999998</v>
      </c>
      <c r="AE1471" s="47">
        <f t="shared" si="742"/>
        <v>0.315</v>
      </c>
      <c r="AF1471" s="48">
        <f t="shared" si="743"/>
        <v>0.72</v>
      </c>
      <c r="AG1471" s="47">
        <f t="shared" si="744"/>
        <v>0.53499999999999992</v>
      </c>
      <c r="AH1471" s="47">
        <f t="shared" si="745"/>
        <v>0.39</v>
      </c>
      <c r="AI1471" s="46">
        <f t="shared" si="746"/>
        <v>2.7692307692307692</v>
      </c>
      <c r="AJ1471" s="43">
        <f t="shared" si="747"/>
        <v>0.88429752066115697</v>
      </c>
      <c r="AK1471" s="43">
        <f t="shared" si="748"/>
        <v>1.2380952380952381</v>
      </c>
      <c r="AL1471" s="45">
        <f t="shared" si="749"/>
        <v>3.0476850413931809</v>
      </c>
      <c r="AM1471" s="43">
        <f t="shared" si="750"/>
        <v>0.15467960838455727</v>
      </c>
      <c r="AN1471" s="42">
        <f t="shared" si="751"/>
        <v>0.55746325307497546</v>
      </c>
      <c r="AO1471" s="40" t="str">
        <f t="shared" si="752"/>
        <v>YHI0_YEAST</v>
      </c>
      <c r="AP1471" s="44">
        <f t="shared" si="753"/>
        <v>0.24041630560342608</v>
      </c>
      <c r="AQ1471" s="43">
        <f t="shared" si="754"/>
        <v>4.9497474683058366E-2</v>
      </c>
      <c r="AR1471" s="43">
        <f t="shared" si="755"/>
        <v>0.16263455967290585</v>
      </c>
      <c r="AS1471" s="43">
        <f t="shared" si="756"/>
        <v>0.21213203435596409</v>
      </c>
      <c r="AT1471" s="43">
        <f t="shared" si="757"/>
        <v>4.949747468305829E-2</v>
      </c>
      <c r="AU1471" s="42">
        <f t="shared" si="758"/>
        <v>0.35355339059327379</v>
      </c>
    </row>
    <row r="1472" spans="1:47" ht="15" x14ac:dyDescent="0.25">
      <c r="A1472" s="40" t="s">
        <v>4205</v>
      </c>
      <c r="B1472" s="40" t="s">
        <v>4204</v>
      </c>
      <c r="C1472" s="60" t="str">
        <f>IF(ISNUMBER(VLOOKUP(B1472,'[1]WT-GR-A'!I$2:J$693,2,FALSE)),VLOOKUP(B1472,'[1]WT-GR-A'!I$2:J$693,2,FALSE),"")</f>
        <v/>
      </c>
      <c r="D1472" s="58">
        <f>IF(ISNUMBER(VLOOKUP($B1472,'[1]KO-GR-A'!$I$2:$J$907,2,FALSE)),VLOOKUP($B1472,'[1]KO-GR-A'!$I$2:$J$907,2,FALSE),"")</f>
        <v>0.03</v>
      </c>
      <c r="E1472" s="58" t="str">
        <f>IF(ISNUMBER(VLOOKUP($B1472,'[1]MT-GR-A'!$I$2:$J$789,2,FALSE)),VLOOKUP($B1472,'[1]MT-GR-A'!$I$2:$J$789,2,FALSE),"")</f>
        <v/>
      </c>
      <c r="F1472" s="58" t="str">
        <f>IF(ISNUMBER(VLOOKUP($B1472,'[1]WT-HS-A'!$I$2:$J$1224,2,FALSE)),VLOOKUP($B1472,'[1]WT-HS-A'!$I$2:$J$1224,2,FALSE),"")</f>
        <v/>
      </c>
      <c r="G1472" s="58" t="str">
        <f>IF(ISNUMBER(VLOOKUP($B1472,'[1]KO-HS-A'!$I$2:$J$1229,2,FALSE)),VLOOKUP($B1472,'[1]KO-HS-A'!$I$2:$J$1229,2,FALSE),"")</f>
        <v/>
      </c>
      <c r="H1472" s="58">
        <f>IF(ISNUMBER(VLOOKUP($B1472,'[1]MT-HS-A'!$I$2:$J$1362,2,FALSE)),VLOOKUP($B1472,'[1]MT-HS-A'!$I$2:$J$1362,2,FALSE),"")</f>
        <v>0.03</v>
      </c>
      <c r="I1472" s="59" t="str">
        <f>IF(ISNUMBER(VLOOKUP($B1472,'[1]WT-GR-B'!$I$2:$J$585,2,FALSE)),VLOOKUP($B1472,'[1]WT-GR-B'!$I$2:$J$585,2,FALSE),"")</f>
        <v/>
      </c>
      <c r="J1472" s="58">
        <f>IF(ISNUMBER(VLOOKUP($B1472,'[1]KO-GR-B'!$I$2:$J$900,2,FALSE)),VLOOKUP($B1472,'[1]KO-GR-B'!$I$2:$J$900,2,FALSE),"")</f>
        <v>0.03</v>
      </c>
      <c r="K1472" s="58" t="str">
        <f>IF(ISNUMBER(VLOOKUP($B1472,'[1]MT-GR-B'!$I$2:$J$693,2,FALSE)),VLOOKUP($B1472,'[1]MT-GR-B'!$I$2:$J$693,2,FALSE),"")</f>
        <v/>
      </c>
      <c r="L1472" s="58" t="str">
        <f>IF(ISNUMBER(VLOOKUP($B1472,'[1]WT-HS-B'!$I$2:$J$1220,2,FALSE)),VLOOKUP($B1472,'[1]WT-HS-B'!$I$2:$J$1220,2,FALSE),"")</f>
        <v/>
      </c>
      <c r="M1472" s="58" t="str">
        <f>IF(ISNUMBER(VLOOKUP($B1472,'[1]KO-HS-B'!$I$2:$J$1046,2,FALSE)),VLOOKUP($B1472,'[1]KO-HS-B'!$I$2:$J$1046,2,FALSE),"")</f>
        <v/>
      </c>
      <c r="N1472" s="58" t="str">
        <f>IF(ISNUMBER(VLOOKUP($B1472,'[1]MT-HS-B'!$I$2:$J$773,2,FALSE)),VLOOKUP($B1472,'[1]MT-HS-B'!$I$2:$J$773,2,FALSE),"")</f>
        <v/>
      </c>
      <c r="O1472" s="40" t="str">
        <f t="shared" si="726"/>
        <v>AXL1_YEAST</v>
      </c>
      <c r="P1472" s="57" t="str">
        <f t="shared" si="727"/>
        <v/>
      </c>
      <c r="Q1472" s="57" t="str">
        <f t="shared" si="728"/>
        <v>GR only</v>
      </c>
      <c r="R1472" s="57" t="str">
        <f t="shared" si="729"/>
        <v/>
      </c>
      <c r="S1472" s="56" t="str">
        <f t="shared" si="730"/>
        <v>n/a</v>
      </c>
      <c r="T1472" s="55" t="str">
        <f t="shared" si="731"/>
        <v>n/a</v>
      </c>
      <c r="U1472" s="54" t="str">
        <f t="shared" si="732"/>
        <v>n/a</v>
      </c>
      <c r="V1472" s="53" t="str">
        <f t="shared" si="733"/>
        <v/>
      </c>
      <c r="W1472" s="53" t="str">
        <f t="shared" si="734"/>
        <v>GR only</v>
      </c>
      <c r="X1472" s="53" t="str">
        <f t="shared" si="735"/>
        <v>HS only</v>
      </c>
      <c r="Y1472" s="52" t="str">
        <f t="shared" si="736"/>
        <v/>
      </c>
      <c r="Z1472" s="51" t="str">
        <f t="shared" si="737"/>
        <v>GR only</v>
      </c>
      <c r="AA1472" s="50" t="str">
        <f t="shared" si="738"/>
        <v/>
      </c>
      <c r="AB1472" s="40" t="str">
        <f t="shared" si="739"/>
        <v>AXL1</v>
      </c>
      <c r="AC1472" s="49">
        <f t="shared" si="740"/>
        <v>0</v>
      </c>
      <c r="AD1472" s="47">
        <f t="shared" si="741"/>
        <v>0.03</v>
      </c>
      <c r="AE1472" s="47">
        <f t="shared" si="742"/>
        <v>0</v>
      </c>
      <c r="AF1472" s="48">
        <f t="shared" si="743"/>
        <v>0</v>
      </c>
      <c r="AG1472" s="47">
        <f t="shared" si="744"/>
        <v>0</v>
      </c>
      <c r="AH1472" s="47">
        <f t="shared" si="745"/>
        <v>0.03</v>
      </c>
      <c r="AI1472" s="46" t="str">
        <f t="shared" si="746"/>
        <v/>
      </c>
      <c r="AJ1472" s="43">
        <f t="shared" si="747"/>
        <v>0</v>
      </c>
      <c r="AK1472" s="43" t="str">
        <f t="shared" si="748"/>
        <v>HS Only</v>
      </c>
      <c r="AL1472" s="45" t="str">
        <f t="shared" si="749"/>
        <v/>
      </c>
      <c r="AM1472" s="43" t="str">
        <f t="shared" si="750"/>
        <v/>
      </c>
      <c r="AN1472" s="42" t="str">
        <f t="shared" si="751"/>
        <v/>
      </c>
      <c r="AO1472" s="40" t="str">
        <f t="shared" si="752"/>
        <v>AXL1_YEAST</v>
      </c>
      <c r="AP1472" s="44" t="str">
        <f t="shared" si="753"/>
        <v/>
      </c>
      <c r="AQ1472" s="43">
        <f t="shared" si="754"/>
        <v>0</v>
      </c>
      <c r="AR1472" s="43" t="str">
        <f t="shared" si="755"/>
        <v/>
      </c>
      <c r="AS1472" s="43" t="str">
        <f t="shared" si="756"/>
        <v/>
      </c>
      <c r="AT1472" s="43" t="str">
        <f t="shared" si="757"/>
        <v/>
      </c>
      <c r="AU1472" s="42" t="str">
        <f t="shared" si="758"/>
        <v/>
      </c>
    </row>
    <row r="1473" spans="1:47" ht="15" x14ac:dyDescent="0.25">
      <c r="A1473" s="40" t="s">
        <v>4203</v>
      </c>
      <c r="B1473" s="40" t="s">
        <v>4202</v>
      </c>
      <c r="C1473" s="60" t="str">
        <f>IF(ISNUMBER(VLOOKUP(B1473,'[1]WT-GR-A'!I$2:J$693,2,FALSE)),VLOOKUP(B1473,'[1]WT-GR-A'!I$2:J$693,2,FALSE),"")</f>
        <v/>
      </c>
      <c r="D1473" s="58" t="str">
        <f>IF(ISNUMBER(VLOOKUP($B1473,'[1]KO-GR-A'!$I$2:$J$907,2,FALSE)),VLOOKUP($B1473,'[1]KO-GR-A'!$I$2:$J$907,2,FALSE),"")</f>
        <v/>
      </c>
      <c r="E1473" s="58" t="str">
        <f>IF(ISNUMBER(VLOOKUP($B1473,'[1]MT-GR-A'!$I$2:$J$789,2,FALSE)),VLOOKUP($B1473,'[1]MT-GR-A'!$I$2:$J$789,2,FALSE),"")</f>
        <v/>
      </c>
      <c r="F1473" s="58" t="str">
        <f>IF(ISNUMBER(VLOOKUP($B1473,'[1]WT-HS-A'!$I$2:$J$1224,2,FALSE)),VLOOKUP($B1473,'[1]WT-HS-A'!$I$2:$J$1224,2,FALSE),"")</f>
        <v/>
      </c>
      <c r="G1473" s="58" t="str">
        <f>IF(ISNUMBER(VLOOKUP($B1473,'[1]KO-HS-A'!$I$2:$J$1229,2,FALSE)),VLOOKUP($B1473,'[1]KO-HS-A'!$I$2:$J$1229,2,FALSE),"")</f>
        <v/>
      </c>
      <c r="H1473" s="58" t="str">
        <f>IF(ISNUMBER(VLOOKUP($B1473,'[1]MT-HS-A'!$I$2:$J$1362,2,FALSE)),VLOOKUP($B1473,'[1]MT-HS-A'!$I$2:$J$1362,2,FALSE),"")</f>
        <v/>
      </c>
      <c r="I1473" s="59" t="str">
        <f>IF(ISNUMBER(VLOOKUP($B1473,'[1]WT-GR-B'!$I$2:$J$585,2,FALSE)),VLOOKUP($B1473,'[1]WT-GR-B'!$I$2:$J$585,2,FALSE),"")</f>
        <v/>
      </c>
      <c r="J1473" s="58" t="str">
        <f>IF(ISNUMBER(VLOOKUP($B1473,'[1]KO-GR-B'!$I$2:$J$900,2,FALSE)),VLOOKUP($B1473,'[1]KO-GR-B'!$I$2:$J$900,2,FALSE),"")</f>
        <v/>
      </c>
      <c r="K1473" s="58" t="str">
        <f>IF(ISNUMBER(VLOOKUP($B1473,'[1]MT-GR-B'!$I$2:$J$693,2,FALSE)),VLOOKUP($B1473,'[1]MT-GR-B'!$I$2:$J$693,2,FALSE),"")</f>
        <v/>
      </c>
      <c r="L1473" s="58" t="str">
        <f>IF(ISNUMBER(VLOOKUP($B1473,'[1]WT-HS-B'!$I$2:$J$1220,2,FALSE)),VLOOKUP($B1473,'[1]WT-HS-B'!$I$2:$J$1220,2,FALSE),"")</f>
        <v/>
      </c>
      <c r="M1473" s="58" t="str">
        <f>IF(ISNUMBER(VLOOKUP($B1473,'[1]KO-HS-B'!$I$2:$J$1046,2,FALSE)),VLOOKUP($B1473,'[1]KO-HS-B'!$I$2:$J$1046,2,FALSE),"")</f>
        <v/>
      </c>
      <c r="N1473" s="58">
        <f>IF(ISNUMBER(VLOOKUP($B1473,'[1]MT-HS-B'!$I$2:$J$773,2,FALSE)),VLOOKUP($B1473,'[1]MT-HS-B'!$I$2:$J$773,2,FALSE),"")</f>
        <v>0.27</v>
      </c>
      <c r="O1473" s="40" t="str">
        <f t="shared" si="726"/>
        <v>PHS_YEAST</v>
      </c>
      <c r="P1473" s="57" t="str">
        <f t="shared" si="727"/>
        <v/>
      </c>
      <c r="Q1473" s="57" t="str">
        <f t="shared" si="728"/>
        <v/>
      </c>
      <c r="R1473" s="57" t="str">
        <f t="shared" si="729"/>
        <v/>
      </c>
      <c r="S1473" s="56" t="str">
        <f t="shared" si="730"/>
        <v>n/a</v>
      </c>
      <c r="T1473" s="55" t="str">
        <f t="shared" si="731"/>
        <v>n/a</v>
      </c>
      <c r="U1473" s="54" t="str">
        <f t="shared" si="732"/>
        <v>n/a</v>
      </c>
      <c r="V1473" s="53" t="str">
        <f t="shared" si="733"/>
        <v/>
      </c>
      <c r="W1473" s="53" t="str">
        <f t="shared" si="734"/>
        <v/>
      </c>
      <c r="X1473" s="53" t="str">
        <f t="shared" si="735"/>
        <v/>
      </c>
      <c r="Y1473" s="52" t="str">
        <f t="shared" si="736"/>
        <v/>
      </c>
      <c r="Z1473" s="51" t="str">
        <f t="shared" si="737"/>
        <v/>
      </c>
      <c r="AA1473" s="50" t="str">
        <f t="shared" si="738"/>
        <v>HS only</v>
      </c>
      <c r="AB1473" s="40" t="str">
        <f t="shared" si="739"/>
        <v>YHL018W</v>
      </c>
      <c r="AC1473" s="49">
        <f t="shared" si="740"/>
        <v>0</v>
      </c>
      <c r="AD1473" s="47">
        <f t="shared" si="741"/>
        <v>0</v>
      </c>
      <c r="AE1473" s="47">
        <f t="shared" si="742"/>
        <v>0</v>
      </c>
      <c r="AF1473" s="48">
        <f t="shared" si="743"/>
        <v>0</v>
      </c>
      <c r="AG1473" s="47">
        <f t="shared" si="744"/>
        <v>0</v>
      </c>
      <c r="AH1473" s="47">
        <f t="shared" si="745"/>
        <v>0.27</v>
      </c>
      <c r="AI1473" s="46" t="str">
        <f t="shared" si="746"/>
        <v/>
      </c>
      <c r="AJ1473" s="43" t="str">
        <f t="shared" si="747"/>
        <v/>
      </c>
      <c r="AK1473" s="43" t="str">
        <f t="shared" si="748"/>
        <v>HS Only</v>
      </c>
      <c r="AL1473" s="45" t="str">
        <f t="shared" si="749"/>
        <v/>
      </c>
      <c r="AM1473" s="43" t="str">
        <f t="shared" si="750"/>
        <v/>
      </c>
      <c r="AN1473" s="42" t="str">
        <f t="shared" si="751"/>
        <v/>
      </c>
      <c r="AO1473" s="40" t="str">
        <f t="shared" si="752"/>
        <v>PHS_YEAST</v>
      </c>
      <c r="AP1473" s="44" t="str">
        <f t="shared" si="753"/>
        <v/>
      </c>
      <c r="AQ1473" s="43" t="str">
        <f t="shared" si="754"/>
        <v/>
      </c>
      <c r="AR1473" s="43" t="str">
        <f t="shared" si="755"/>
        <v/>
      </c>
      <c r="AS1473" s="43" t="str">
        <f t="shared" si="756"/>
        <v/>
      </c>
      <c r="AT1473" s="43" t="str">
        <f t="shared" si="757"/>
        <v/>
      </c>
      <c r="AU1473" s="42" t="str">
        <f t="shared" si="758"/>
        <v/>
      </c>
    </row>
    <row r="1474" spans="1:47" ht="15" x14ac:dyDescent="0.25">
      <c r="A1474" s="40" t="s">
        <v>4201</v>
      </c>
      <c r="B1474" s="40" t="s">
        <v>4200</v>
      </c>
      <c r="C1474" s="60" t="str">
        <f>IF(ISNUMBER(VLOOKUP(B1474,'[1]WT-GR-A'!I$2:J$693,2,FALSE)),VLOOKUP(B1474,'[1]WT-GR-A'!I$2:J$693,2,FALSE),"")</f>
        <v/>
      </c>
      <c r="D1474" s="58" t="str">
        <f>IF(ISNUMBER(VLOOKUP($B1474,'[1]KO-GR-A'!$I$2:$J$907,2,FALSE)),VLOOKUP($B1474,'[1]KO-GR-A'!$I$2:$J$907,2,FALSE),"")</f>
        <v/>
      </c>
      <c r="E1474" s="58" t="str">
        <f>IF(ISNUMBER(VLOOKUP($B1474,'[1]MT-GR-A'!$I$2:$J$789,2,FALSE)),VLOOKUP($B1474,'[1]MT-GR-A'!$I$2:$J$789,2,FALSE),"")</f>
        <v/>
      </c>
      <c r="F1474" s="58" t="str">
        <f>IF(ISNUMBER(VLOOKUP($B1474,'[1]WT-HS-A'!$I$2:$J$1224,2,FALSE)),VLOOKUP($B1474,'[1]WT-HS-A'!$I$2:$J$1224,2,FALSE),"")</f>
        <v/>
      </c>
      <c r="G1474" s="58" t="str">
        <f>IF(ISNUMBER(VLOOKUP($B1474,'[1]KO-HS-A'!$I$2:$J$1229,2,FALSE)),VLOOKUP($B1474,'[1]KO-HS-A'!$I$2:$J$1229,2,FALSE),"")</f>
        <v/>
      </c>
      <c r="H1474" s="58" t="str">
        <f>IF(ISNUMBER(VLOOKUP($B1474,'[1]MT-HS-A'!$I$2:$J$1362,2,FALSE)),VLOOKUP($B1474,'[1]MT-HS-A'!$I$2:$J$1362,2,FALSE),"")</f>
        <v/>
      </c>
      <c r="I1474" s="59" t="str">
        <f>IF(ISNUMBER(VLOOKUP($B1474,'[1]WT-GR-B'!$I$2:$J$585,2,FALSE)),VLOOKUP($B1474,'[1]WT-GR-B'!$I$2:$J$585,2,FALSE),"")</f>
        <v/>
      </c>
      <c r="J1474" s="58" t="str">
        <f>IF(ISNUMBER(VLOOKUP($B1474,'[1]KO-GR-B'!$I$2:$J$900,2,FALSE)),VLOOKUP($B1474,'[1]KO-GR-B'!$I$2:$J$900,2,FALSE),"")</f>
        <v/>
      </c>
      <c r="K1474" s="58" t="str">
        <f>IF(ISNUMBER(VLOOKUP($B1474,'[1]MT-GR-B'!$I$2:$J$693,2,FALSE)),VLOOKUP($B1474,'[1]MT-GR-B'!$I$2:$J$693,2,FALSE),"")</f>
        <v/>
      </c>
      <c r="L1474" s="58" t="str">
        <f>IF(ISNUMBER(VLOOKUP($B1474,'[1]WT-HS-B'!$I$2:$J$1220,2,FALSE)),VLOOKUP($B1474,'[1]WT-HS-B'!$I$2:$J$1220,2,FALSE),"")</f>
        <v/>
      </c>
      <c r="M1474" s="58">
        <f>IF(ISNUMBER(VLOOKUP($B1474,'[1]KO-HS-B'!$I$2:$J$1046,2,FALSE)),VLOOKUP($B1474,'[1]KO-HS-B'!$I$2:$J$1046,2,FALSE),"")</f>
        <v>0.1</v>
      </c>
      <c r="N1474" s="58" t="str">
        <f>IF(ISNUMBER(VLOOKUP($B1474,'[1]MT-HS-B'!$I$2:$J$773,2,FALSE)),VLOOKUP($B1474,'[1]MT-HS-B'!$I$2:$J$773,2,FALSE),"")</f>
        <v/>
      </c>
      <c r="O1474" s="40" t="str">
        <f t="shared" si="726"/>
        <v>BUD16_YEAST</v>
      </c>
      <c r="P1474" s="57" t="str">
        <f t="shared" si="727"/>
        <v/>
      </c>
      <c r="Q1474" s="57" t="str">
        <f t="shared" si="728"/>
        <v/>
      </c>
      <c r="R1474" s="57" t="str">
        <f t="shared" si="729"/>
        <v/>
      </c>
      <c r="S1474" s="56" t="str">
        <f t="shared" si="730"/>
        <v>n/a</v>
      </c>
      <c r="T1474" s="55" t="str">
        <f t="shared" si="731"/>
        <v>n/a</v>
      </c>
      <c r="U1474" s="54" t="str">
        <f t="shared" si="732"/>
        <v>n/a</v>
      </c>
      <c r="V1474" s="53" t="str">
        <f t="shared" si="733"/>
        <v/>
      </c>
      <c r="W1474" s="53" t="str">
        <f t="shared" si="734"/>
        <v/>
      </c>
      <c r="X1474" s="53" t="str">
        <f t="shared" si="735"/>
        <v/>
      </c>
      <c r="Y1474" s="52" t="str">
        <f t="shared" si="736"/>
        <v/>
      </c>
      <c r="Z1474" s="51" t="str">
        <f t="shared" si="737"/>
        <v>HS only</v>
      </c>
      <c r="AA1474" s="50" t="str">
        <f t="shared" si="738"/>
        <v/>
      </c>
      <c r="AB1474" s="40" t="str">
        <f t="shared" si="739"/>
        <v>BUD16</v>
      </c>
      <c r="AC1474" s="49">
        <f t="shared" si="740"/>
        <v>0</v>
      </c>
      <c r="AD1474" s="47">
        <f t="shared" si="741"/>
        <v>0</v>
      </c>
      <c r="AE1474" s="47">
        <f t="shared" si="742"/>
        <v>0</v>
      </c>
      <c r="AF1474" s="48">
        <f t="shared" si="743"/>
        <v>0</v>
      </c>
      <c r="AG1474" s="47">
        <f t="shared" si="744"/>
        <v>0.1</v>
      </c>
      <c r="AH1474" s="47">
        <f t="shared" si="745"/>
        <v>0</v>
      </c>
      <c r="AI1474" s="46" t="str">
        <f t="shared" si="746"/>
        <v/>
      </c>
      <c r="AJ1474" s="43" t="str">
        <f t="shared" si="747"/>
        <v>HS Only</v>
      </c>
      <c r="AK1474" s="43" t="str">
        <f t="shared" si="748"/>
        <v/>
      </c>
      <c r="AL1474" s="45" t="str">
        <f t="shared" si="749"/>
        <v/>
      </c>
      <c r="AM1474" s="43" t="str">
        <f t="shared" si="750"/>
        <v/>
      </c>
      <c r="AN1474" s="42" t="str">
        <f t="shared" si="751"/>
        <v/>
      </c>
      <c r="AO1474" s="40" t="str">
        <f t="shared" si="752"/>
        <v>BUD16_YEAST</v>
      </c>
      <c r="AP1474" s="44" t="str">
        <f t="shared" si="753"/>
        <v/>
      </c>
      <c r="AQ1474" s="43" t="str">
        <f t="shared" si="754"/>
        <v/>
      </c>
      <c r="AR1474" s="43" t="str">
        <f t="shared" si="755"/>
        <v/>
      </c>
      <c r="AS1474" s="43" t="str">
        <f t="shared" si="756"/>
        <v/>
      </c>
      <c r="AT1474" s="43" t="str">
        <f t="shared" si="757"/>
        <v/>
      </c>
      <c r="AU1474" s="42" t="str">
        <f t="shared" si="758"/>
        <v/>
      </c>
    </row>
    <row r="1475" spans="1:47" ht="15" x14ac:dyDescent="0.25">
      <c r="A1475" s="40" t="s">
        <v>4199</v>
      </c>
      <c r="B1475" s="40" t="s">
        <v>4198</v>
      </c>
      <c r="C1475" s="60" t="str">
        <f>IF(ISNUMBER(VLOOKUP(B1475,'[1]WT-GR-A'!I$2:J$693,2,FALSE)),VLOOKUP(B1475,'[1]WT-GR-A'!I$2:J$693,2,FALSE),"")</f>
        <v/>
      </c>
      <c r="D1475" s="58" t="str">
        <f>IF(ISNUMBER(VLOOKUP($B1475,'[1]KO-GR-A'!$I$2:$J$907,2,FALSE)),VLOOKUP($B1475,'[1]KO-GR-A'!$I$2:$J$907,2,FALSE),"")</f>
        <v/>
      </c>
      <c r="E1475" s="58" t="str">
        <f>IF(ISNUMBER(VLOOKUP($B1475,'[1]MT-GR-A'!$I$2:$J$789,2,FALSE)),VLOOKUP($B1475,'[1]MT-GR-A'!$I$2:$J$789,2,FALSE),"")</f>
        <v/>
      </c>
      <c r="F1475" s="58" t="str">
        <f>IF(ISNUMBER(VLOOKUP($B1475,'[1]WT-HS-A'!$I$2:$J$1224,2,FALSE)),VLOOKUP($B1475,'[1]WT-HS-A'!$I$2:$J$1224,2,FALSE),"")</f>
        <v/>
      </c>
      <c r="G1475" s="58" t="str">
        <f>IF(ISNUMBER(VLOOKUP($B1475,'[1]KO-HS-A'!$I$2:$J$1229,2,FALSE)),VLOOKUP($B1475,'[1]KO-HS-A'!$I$2:$J$1229,2,FALSE),"")</f>
        <v/>
      </c>
      <c r="H1475" s="58">
        <f>IF(ISNUMBER(VLOOKUP($B1475,'[1]MT-HS-A'!$I$2:$J$1362,2,FALSE)),VLOOKUP($B1475,'[1]MT-HS-A'!$I$2:$J$1362,2,FALSE),"")</f>
        <v>0.19</v>
      </c>
      <c r="I1475" s="59" t="str">
        <f>IF(ISNUMBER(VLOOKUP($B1475,'[1]WT-GR-B'!$I$2:$J$585,2,FALSE)),VLOOKUP($B1475,'[1]WT-GR-B'!$I$2:$J$585,2,FALSE),"")</f>
        <v/>
      </c>
      <c r="J1475" s="58" t="str">
        <f>IF(ISNUMBER(VLOOKUP($B1475,'[1]KO-GR-B'!$I$2:$J$900,2,FALSE)),VLOOKUP($B1475,'[1]KO-GR-B'!$I$2:$J$900,2,FALSE),"")</f>
        <v/>
      </c>
      <c r="K1475" s="58" t="str">
        <f>IF(ISNUMBER(VLOOKUP($B1475,'[1]MT-GR-B'!$I$2:$J$693,2,FALSE)),VLOOKUP($B1475,'[1]MT-GR-B'!$I$2:$J$693,2,FALSE),"")</f>
        <v/>
      </c>
      <c r="L1475" s="58" t="str">
        <f>IF(ISNUMBER(VLOOKUP($B1475,'[1]WT-HS-B'!$I$2:$J$1220,2,FALSE)),VLOOKUP($B1475,'[1]WT-HS-B'!$I$2:$J$1220,2,FALSE),"")</f>
        <v/>
      </c>
      <c r="M1475" s="58" t="str">
        <f>IF(ISNUMBER(VLOOKUP($B1475,'[1]KO-HS-B'!$I$2:$J$1046,2,FALSE)),VLOOKUP($B1475,'[1]KO-HS-B'!$I$2:$J$1046,2,FALSE),"")</f>
        <v/>
      </c>
      <c r="N1475" s="58" t="str">
        <f>IF(ISNUMBER(VLOOKUP($B1475,'[1]MT-HS-B'!$I$2:$J$773,2,FALSE)),VLOOKUP($B1475,'[1]MT-HS-B'!$I$2:$J$773,2,FALSE),"")</f>
        <v/>
      </c>
      <c r="O1475" s="40" t="str">
        <f t="shared" si="726"/>
        <v>PLR1_YEAST</v>
      </c>
      <c r="P1475" s="57" t="str">
        <f t="shared" si="727"/>
        <v/>
      </c>
      <c r="Q1475" s="57" t="str">
        <f t="shared" si="728"/>
        <v/>
      </c>
      <c r="R1475" s="57" t="str">
        <f t="shared" si="729"/>
        <v/>
      </c>
      <c r="S1475" s="56" t="str">
        <f t="shared" si="730"/>
        <v>n/a</v>
      </c>
      <c r="T1475" s="55" t="str">
        <f t="shared" si="731"/>
        <v>n/a</v>
      </c>
      <c r="U1475" s="54" t="str">
        <f t="shared" si="732"/>
        <v>n/a</v>
      </c>
      <c r="V1475" s="53" t="str">
        <f t="shared" si="733"/>
        <v/>
      </c>
      <c r="W1475" s="53" t="str">
        <f t="shared" si="734"/>
        <v/>
      </c>
      <c r="X1475" s="53" t="str">
        <f t="shared" si="735"/>
        <v>HS only</v>
      </c>
      <c r="Y1475" s="52" t="str">
        <f t="shared" si="736"/>
        <v/>
      </c>
      <c r="Z1475" s="51" t="str">
        <f t="shared" si="737"/>
        <v/>
      </c>
      <c r="AA1475" s="50" t="str">
        <f t="shared" si="738"/>
        <v/>
      </c>
      <c r="AB1475" s="40" t="str">
        <f t="shared" si="739"/>
        <v>YPR127W</v>
      </c>
      <c r="AC1475" s="49">
        <f t="shared" si="740"/>
        <v>0</v>
      </c>
      <c r="AD1475" s="47">
        <f t="shared" si="741"/>
        <v>0</v>
      </c>
      <c r="AE1475" s="47">
        <f t="shared" si="742"/>
        <v>0</v>
      </c>
      <c r="AF1475" s="48">
        <f t="shared" si="743"/>
        <v>0</v>
      </c>
      <c r="AG1475" s="47">
        <f t="shared" si="744"/>
        <v>0</v>
      </c>
      <c r="AH1475" s="47">
        <f t="shared" si="745"/>
        <v>0.19</v>
      </c>
      <c r="AI1475" s="46" t="str">
        <f t="shared" si="746"/>
        <v/>
      </c>
      <c r="AJ1475" s="43" t="str">
        <f t="shared" si="747"/>
        <v/>
      </c>
      <c r="AK1475" s="43" t="str">
        <f t="shared" si="748"/>
        <v>HS Only</v>
      </c>
      <c r="AL1475" s="45" t="str">
        <f t="shared" si="749"/>
        <v/>
      </c>
      <c r="AM1475" s="43" t="str">
        <f t="shared" si="750"/>
        <v/>
      </c>
      <c r="AN1475" s="42" t="str">
        <f t="shared" si="751"/>
        <v/>
      </c>
      <c r="AO1475" s="40" t="str">
        <f t="shared" si="752"/>
        <v>PLR1_YEAST</v>
      </c>
      <c r="AP1475" s="44" t="str">
        <f t="shared" si="753"/>
        <v/>
      </c>
      <c r="AQ1475" s="43" t="str">
        <f t="shared" si="754"/>
        <v/>
      </c>
      <c r="AR1475" s="43" t="str">
        <f t="shared" si="755"/>
        <v/>
      </c>
      <c r="AS1475" s="43" t="str">
        <f t="shared" si="756"/>
        <v/>
      </c>
      <c r="AT1475" s="43" t="str">
        <f t="shared" si="757"/>
        <v/>
      </c>
      <c r="AU1475" s="42" t="str">
        <f t="shared" si="758"/>
        <v/>
      </c>
    </row>
    <row r="1476" spans="1:47" ht="15" x14ac:dyDescent="0.25">
      <c r="A1476" s="40" t="s">
        <v>4197</v>
      </c>
      <c r="B1476" s="40" t="s">
        <v>4196</v>
      </c>
      <c r="C1476" s="60" t="str">
        <f>IF(ISNUMBER(VLOOKUP(B1476,'[1]WT-GR-A'!I$2:J$693,2,FALSE)),VLOOKUP(B1476,'[1]WT-GR-A'!I$2:J$693,2,FALSE),"")</f>
        <v/>
      </c>
      <c r="D1476" s="58" t="str">
        <f>IF(ISNUMBER(VLOOKUP($B1476,'[1]KO-GR-A'!$I$2:$J$907,2,FALSE)),VLOOKUP($B1476,'[1]KO-GR-A'!$I$2:$J$907,2,FALSE),"")</f>
        <v/>
      </c>
      <c r="E1476" s="58" t="str">
        <f>IF(ISNUMBER(VLOOKUP($B1476,'[1]MT-GR-A'!$I$2:$J$789,2,FALSE)),VLOOKUP($B1476,'[1]MT-GR-A'!$I$2:$J$789,2,FALSE),"")</f>
        <v/>
      </c>
      <c r="F1476" s="58" t="str">
        <f>IF(ISNUMBER(VLOOKUP($B1476,'[1]WT-HS-A'!$I$2:$J$1224,2,FALSE)),VLOOKUP($B1476,'[1]WT-HS-A'!$I$2:$J$1224,2,FALSE),"")</f>
        <v/>
      </c>
      <c r="G1476" s="58" t="str">
        <f>IF(ISNUMBER(VLOOKUP($B1476,'[1]KO-HS-A'!$I$2:$J$1229,2,FALSE)),VLOOKUP($B1476,'[1]KO-HS-A'!$I$2:$J$1229,2,FALSE),"")</f>
        <v/>
      </c>
      <c r="H1476" s="58">
        <f>IF(ISNUMBER(VLOOKUP($B1476,'[1]MT-HS-A'!$I$2:$J$1362,2,FALSE)),VLOOKUP($B1476,'[1]MT-HS-A'!$I$2:$J$1362,2,FALSE),"")</f>
        <v>0.24</v>
      </c>
      <c r="I1476" s="59" t="str">
        <f>IF(ISNUMBER(VLOOKUP($B1476,'[1]WT-GR-B'!$I$2:$J$585,2,FALSE)),VLOOKUP($B1476,'[1]WT-GR-B'!$I$2:$J$585,2,FALSE),"")</f>
        <v/>
      </c>
      <c r="J1476" s="58">
        <f>IF(ISNUMBER(VLOOKUP($B1476,'[1]KO-GR-B'!$I$2:$J$900,2,FALSE)),VLOOKUP($B1476,'[1]KO-GR-B'!$I$2:$J$900,2,FALSE),"")</f>
        <v>0.24</v>
      </c>
      <c r="K1476" s="58">
        <f>IF(ISNUMBER(VLOOKUP($B1476,'[1]MT-GR-B'!$I$2:$J$693,2,FALSE)),VLOOKUP($B1476,'[1]MT-GR-B'!$I$2:$J$693,2,FALSE),"")</f>
        <v>0.24</v>
      </c>
      <c r="L1476" s="58" t="str">
        <f>IF(ISNUMBER(VLOOKUP($B1476,'[1]WT-HS-B'!$I$2:$J$1220,2,FALSE)),VLOOKUP($B1476,'[1]WT-HS-B'!$I$2:$J$1220,2,FALSE),"")</f>
        <v/>
      </c>
      <c r="M1476" s="58" t="str">
        <f>IF(ISNUMBER(VLOOKUP($B1476,'[1]KO-HS-B'!$I$2:$J$1046,2,FALSE)),VLOOKUP($B1476,'[1]KO-HS-B'!$I$2:$J$1046,2,FALSE),"")</f>
        <v/>
      </c>
      <c r="N1476" s="58" t="str">
        <f>IF(ISNUMBER(VLOOKUP($B1476,'[1]MT-HS-B'!$I$2:$J$773,2,FALSE)),VLOOKUP($B1476,'[1]MT-HS-B'!$I$2:$J$773,2,FALSE),"")</f>
        <v/>
      </c>
      <c r="O1476" s="40" t="str">
        <f t="shared" si="726"/>
        <v>FMP46_YEAST</v>
      </c>
      <c r="P1476" s="57" t="str">
        <f t="shared" si="727"/>
        <v/>
      </c>
      <c r="Q1476" s="57" t="str">
        <f t="shared" si="728"/>
        <v/>
      </c>
      <c r="R1476" s="57" t="str">
        <f t="shared" si="729"/>
        <v/>
      </c>
      <c r="S1476" s="56" t="str">
        <f t="shared" si="730"/>
        <v>n/a</v>
      </c>
      <c r="T1476" s="55" t="str">
        <f t="shared" si="731"/>
        <v>n/a</v>
      </c>
      <c r="U1476" s="54" t="str">
        <f t="shared" si="732"/>
        <v>n/a</v>
      </c>
      <c r="V1476" s="53" t="str">
        <f t="shared" si="733"/>
        <v/>
      </c>
      <c r="W1476" s="53" t="str">
        <f t="shared" si="734"/>
        <v/>
      </c>
      <c r="X1476" s="53" t="str">
        <f t="shared" si="735"/>
        <v>HS only</v>
      </c>
      <c r="Y1476" s="52" t="str">
        <f t="shared" si="736"/>
        <v/>
      </c>
      <c r="Z1476" s="51" t="str">
        <f t="shared" si="737"/>
        <v>GR only</v>
      </c>
      <c r="AA1476" s="50" t="str">
        <f t="shared" si="738"/>
        <v>GR only</v>
      </c>
      <c r="AB1476" s="40" t="str">
        <f t="shared" si="739"/>
        <v>FMP46</v>
      </c>
      <c r="AC1476" s="49">
        <f t="shared" si="740"/>
        <v>0</v>
      </c>
      <c r="AD1476" s="47">
        <f t="shared" si="741"/>
        <v>0.24</v>
      </c>
      <c r="AE1476" s="47">
        <f t="shared" si="742"/>
        <v>0.24</v>
      </c>
      <c r="AF1476" s="48">
        <f t="shared" si="743"/>
        <v>0</v>
      </c>
      <c r="AG1476" s="47">
        <f t="shared" si="744"/>
        <v>0</v>
      </c>
      <c r="AH1476" s="47">
        <f t="shared" si="745"/>
        <v>0.24</v>
      </c>
      <c r="AI1476" s="46" t="str">
        <f t="shared" si="746"/>
        <v/>
      </c>
      <c r="AJ1476" s="43">
        <f t="shared" si="747"/>
        <v>0</v>
      </c>
      <c r="AK1476" s="43">
        <f t="shared" si="748"/>
        <v>1</v>
      </c>
      <c r="AL1476" s="45" t="str">
        <f t="shared" si="749"/>
        <v/>
      </c>
      <c r="AM1476" s="43" t="str">
        <f t="shared" si="750"/>
        <v/>
      </c>
      <c r="AN1476" s="42" t="str">
        <f t="shared" si="751"/>
        <v/>
      </c>
      <c r="AO1476" s="40" t="str">
        <f t="shared" si="752"/>
        <v>FMP46_YEAST</v>
      </c>
      <c r="AP1476" s="44" t="str">
        <f t="shared" si="753"/>
        <v/>
      </c>
      <c r="AQ1476" s="43" t="str">
        <f t="shared" si="754"/>
        <v/>
      </c>
      <c r="AR1476" s="43" t="str">
        <f t="shared" si="755"/>
        <v/>
      </c>
      <c r="AS1476" s="43" t="str">
        <f t="shared" si="756"/>
        <v/>
      </c>
      <c r="AT1476" s="43" t="str">
        <f t="shared" si="757"/>
        <v/>
      </c>
      <c r="AU1476" s="42" t="str">
        <f t="shared" si="758"/>
        <v/>
      </c>
    </row>
    <row r="1477" spans="1:47" ht="15" x14ac:dyDescent="0.25">
      <c r="A1477" s="40" t="s">
        <v>4195</v>
      </c>
      <c r="B1477" s="40" t="s">
        <v>4194</v>
      </c>
      <c r="C1477" s="60" t="str">
        <f>IF(ISNUMBER(VLOOKUP(B1477,'[1]WT-GR-A'!I$2:J$693,2,FALSE)),VLOOKUP(B1477,'[1]WT-GR-A'!I$2:J$693,2,FALSE),"")</f>
        <v/>
      </c>
      <c r="D1477" s="58">
        <f>IF(ISNUMBER(VLOOKUP($B1477,'[1]KO-GR-A'!$I$2:$J$907,2,FALSE)),VLOOKUP($B1477,'[1]KO-GR-A'!$I$2:$J$907,2,FALSE),"")</f>
        <v>0.1</v>
      </c>
      <c r="E1477" s="58" t="str">
        <f>IF(ISNUMBER(VLOOKUP($B1477,'[1]MT-GR-A'!$I$2:$J$789,2,FALSE)),VLOOKUP($B1477,'[1]MT-GR-A'!$I$2:$J$789,2,FALSE),"")</f>
        <v/>
      </c>
      <c r="F1477" s="58">
        <f>IF(ISNUMBER(VLOOKUP($B1477,'[1]WT-HS-A'!$I$2:$J$1224,2,FALSE)),VLOOKUP($B1477,'[1]WT-HS-A'!$I$2:$J$1224,2,FALSE),"")</f>
        <v>0.1</v>
      </c>
      <c r="G1477" s="58">
        <f>IF(ISNUMBER(VLOOKUP($B1477,'[1]KO-HS-A'!$I$2:$J$1229,2,FALSE)),VLOOKUP($B1477,'[1]KO-HS-A'!$I$2:$J$1229,2,FALSE),"")</f>
        <v>0.48</v>
      </c>
      <c r="H1477" s="58">
        <f>IF(ISNUMBER(VLOOKUP($B1477,'[1]MT-HS-A'!$I$2:$J$1362,2,FALSE)),VLOOKUP($B1477,'[1]MT-HS-A'!$I$2:$J$1362,2,FALSE),"")</f>
        <v>0.22</v>
      </c>
      <c r="I1477" s="59" t="str">
        <f>IF(ISNUMBER(VLOOKUP($B1477,'[1]WT-GR-B'!$I$2:$J$585,2,FALSE)),VLOOKUP($B1477,'[1]WT-GR-B'!$I$2:$J$585,2,FALSE),"")</f>
        <v/>
      </c>
      <c r="J1477" s="58" t="str">
        <f>IF(ISNUMBER(VLOOKUP($B1477,'[1]KO-GR-B'!$I$2:$J$900,2,FALSE)),VLOOKUP($B1477,'[1]KO-GR-B'!$I$2:$J$900,2,FALSE),"")</f>
        <v/>
      </c>
      <c r="K1477" s="58" t="str">
        <f>IF(ISNUMBER(VLOOKUP($B1477,'[1]MT-GR-B'!$I$2:$J$693,2,FALSE)),VLOOKUP($B1477,'[1]MT-GR-B'!$I$2:$J$693,2,FALSE),"")</f>
        <v/>
      </c>
      <c r="L1477" s="58">
        <f>IF(ISNUMBER(VLOOKUP($B1477,'[1]WT-HS-B'!$I$2:$J$1220,2,FALSE)),VLOOKUP($B1477,'[1]WT-HS-B'!$I$2:$J$1220,2,FALSE),"")</f>
        <v>0.1</v>
      </c>
      <c r="M1477" s="58" t="str">
        <f>IF(ISNUMBER(VLOOKUP($B1477,'[1]KO-HS-B'!$I$2:$J$1046,2,FALSE)),VLOOKUP($B1477,'[1]KO-HS-B'!$I$2:$J$1046,2,FALSE),"")</f>
        <v/>
      </c>
      <c r="N1477" s="58">
        <f>IF(ISNUMBER(VLOOKUP($B1477,'[1]MT-HS-B'!$I$2:$J$773,2,FALSE)),VLOOKUP($B1477,'[1]MT-HS-B'!$I$2:$J$773,2,FALSE),"")</f>
        <v>0.1</v>
      </c>
      <c r="O1477" s="40" t="str">
        <f t="shared" si="726"/>
        <v>YPR1_YEAST</v>
      </c>
      <c r="P1477" s="57" t="str">
        <f t="shared" si="727"/>
        <v>HS only</v>
      </c>
      <c r="Q1477" s="57">
        <f t="shared" si="728"/>
        <v>3.8</v>
      </c>
      <c r="R1477" s="57" t="str">
        <f t="shared" si="729"/>
        <v>HS only</v>
      </c>
      <c r="S1477" s="56" t="str">
        <f t="shared" si="730"/>
        <v>n/a</v>
      </c>
      <c r="T1477" s="55" t="str">
        <f t="shared" si="731"/>
        <v>n/a</v>
      </c>
      <c r="U1477" s="54" t="str">
        <f t="shared" si="732"/>
        <v>n/a</v>
      </c>
      <c r="V1477" s="53" t="str">
        <f t="shared" si="733"/>
        <v>HS only</v>
      </c>
      <c r="W1477" s="53">
        <f t="shared" si="734"/>
        <v>3.8</v>
      </c>
      <c r="X1477" s="53" t="str">
        <f t="shared" si="735"/>
        <v>HS only</v>
      </c>
      <c r="Y1477" s="52" t="str">
        <f t="shared" si="736"/>
        <v>HS only</v>
      </c>
      <c r="Z1477" s="51" t="str">
        <f t="shared" si="737"/>
        <v/>
      </c>
      <c r="AA1477" s="50" t="str">
        <f t="shared" si="738"/>
        <v>HS only</v>
      </c>
      <c r="AB1477" s="40" t="str">
        <f t="shared" si="739"/>
        <v>YPR1</v>
      </c>
      <c r="AC1477" s="49">
        <f t="shared" si="740"/>
        <v>0</v>
      </c>
      <c r="AD1477" s="47">
        <f t="shared" si="741"/>
        <v>0.1</v>
      </c>
      <c r="AE1477" s="47">
        <f t="shared" si="742"/>
        <v>0</v>
      </c>
      <c r="AF1477" s="48">
        <f t="shared" si="743"/>
        <v>0.1</v>
      </c>
      <c r="AG1477" s="47">
        <f t="shared" si="744"/>
        <v>0.48</v>
      </c>
      <c r="AH1477" s="47">
        <f t="shared" si="745"/>
        <v>0.16</v>
      </c>
      <c r="AI1477" s="46" t="str">
        <f t="shared" si="746"/>
        <v>HS Only</v>
      </c>
      <c r="AJ1477" s="43">
        <f t="shared" si="747"/>
        <v>4.8</v>
      </c>
      <c r="AK1477" s="43" t="str">
        <f t="shared" si="748"/>
        <v>HS Only</v>
      </c>
      <c r="AL1477" s="45" t="str">
        <f t="shared" si="749"/>
        <v/>
      </c>
      <c r="AM1477" s="43" t="str">
        <f t="shared" si="750"/>
        <v/>
      </c>
      <c r="AN1477" s="42" t="str">
        <f t="shared" si="751"/>
        <v/>
      </c>
      <c r="AO1477" s="40" t="str">
        <f t="shared" si="752"/>
        <v>YPR1_YEAST</v>
      </c>
      <c r="AP1477" s="44" t="str">
        <f t="shared" si="753"/>
        <v/>
      </c>
      <c r="AQ1477" s="43" t="str">
        <f t="shared" si="754"/>
        <v/>
      </c>
      <c r="AR1477" s="43" t="str">
        <f t="shared" si="755"/>
        <v/>
      </c>
      <c r="AS1477" s="43">
        <f t="shared" si="756"/>
        <v>0</v>
      </c>
      <c r="AT1477" s="43" t="str">
        <f t="shared" si="757"/>
        <v/>
      </c>
      <c r="AU1477" s="42">
        <f t="shared" si="758"/>
        <v>8.4852813742385694E-2</v>
      </c>
    </row>
    <row r="1478" spans="1:47" ht="15" x14ac:dyDescent="0.25">
      <c r="A1478" s="40" t="s">
        <v>4193</v>
      </c>
      <c r="B1478" s="40" t="s">
        <v>4192</v>
      </c>
      <c r="C1478" s="60" t="str">
        <f>IF(ISNUMBER(VLOOKUP(B1478,'[1]WT-GR-A'!I$2:J$693,2,FALSE)),VLOOKUP(B1478,'[1]WT-GR-A'!I$2:J$693,2,FALSE),"")</f>
        <v/>
      </c>
      <c r="D1478" s="58" t="str">
        <f>IF(ISNUMBER(VLOOKUP($B1478,'[1]KO-GR-A'!$I$2:$J$907,2,FALSE)),VLOOKUP($B1478,'[1]KO-GR-A'!$I$2:$J$907,2,FALSE),"")</f>
        <v/>
      </c>
      <c r="E1478" s="58" t="str">
        <f>IF(ISNUMBER(VLOOKUP($B1478,'[1]MT-GR-A'!$I$2:$J$789,2,FALSE)),VLOOKUP($B1478,'[1]MT-GR-A'!$I$2:$J$789,2,FALSE),"")</f>
        <v/>
      </c>
      <c r="F1478" s="58">
        <f>IF(ISNUMBER(VLOOKUP($B1478,'[1]WT-HS-A'!$I$2:$J$1224,2,FALSE)),VLOOKUP($B1478,'[1]WT-HS-A'!$I$2:$J$1224,2,FALSE),"")</f>
        <v>0.05</v>
      </c>
      <c r="G1478" s="58">
        <f>IF(ISNUMBER(VLOOKUP($B1478,'[1]KO-HS-A'!$I$2:$J$1229,2,FALSE)),VLOOKUP($B1478,'[1]KO-HS-A'!$I$2:$J$1229,2,FALSE),"")</f>
        <v>0.05</v>
      </c>
      <c r="H1478" s="58">
        <f>IF(ISNUMBER(VLOOKUP($B1478,'[1]MT-HS-A'!$I$2:$J$1362,2,FALSE)),VLOOKUP($B1478,'[1]MT-HS-A'!$I$2:$J$1362,2,FALSE),"")</f>
        <v>0.05</v>
      </c>
      <c r="I1478" s="59" t="str">
        <f>IF(ISNUMBER(VLOOKUP($B1478,'[1]WT-GR-B'!$I$2:$J$585,2,FALSE)),VLOOKUP($B1478,'[1]WT-GR-B'!$I$2:$J$585,2,FALSE),"")</f>
        <v/>
      </c>
      <c r="J1478" s="58" t="str">
        <f>IF(ISNUMBER(VLOOKUP($B1478,'[1]KO-GR-B'!$I$2:$J$900,2,FALSE)),VLOOKUP($B1478,'[1]KO-GR-B'!$I$2:$J$900,2,FALSE),"")</f>
        <v/>
      </c>
      <c r="K1478" s="58" t="str">
        <f>IF(ISNUMBER(VLOOKUP($B1478,'[1]MT-GR-B'!$I$2:$J$693,2,FALSE)),VLOOKUP($B1478,'[1]MT-GR-B'!$I$2:$J$693,2,FALSE),"")</f>
        <v/>
      </c>
      <c r="L1478" s="58">
        <f>IF(ISNUMBER(VLOOKUP($B1478,'[1]WT-HS-B'!$I$2:$J$1220,2,FALSE)),VLOOKUP($B1478,'[1]WT-HS-B'!$I$2:$J$1220,2,FALSE),"")</f>
        <v>0.05</v>
      </c>
      <c r="M1478" s="58" t="str">
        <f>IF(ISNUMBER(VLOOKUP($B1478,'[1]KO-HS-B'!$I$2:$J$1046,2,FALSE)),VLOOKUP($B1478,'[1]KO-HS-B'!$I$2:$J$1046,2,FALSE),"")</f>
        <v/>
      </c>
      <c r="N1478" s="58">
        <f>IF(ISNUMBER(VLOOKUP($B1478,'[1]MT-HS-B'!$I$2:$J$773,2,FALSE)),VLOOKUP($B1478,'[1]MT-HS-B'!$I$2:$J$773,2,FALSE),"")</f>
        <v>0.05</v>
      </c>
      <c r="O1478" s="40" t="str">
        <f t="shared" ref="O1478:O1541" si="759">B1478</f>
        <v>YL143_YEAST</v>
      </c>
      <c r="P1478" s="57" t="str">
        <f t="shared" ref="P1478:P1541" si="760">IF(COUNT(V1478,Y1478)&gt;1,AVERAGE(V1478,Y1478),IF(COUNT(V1478,Y1478)=0,IF(V1478=Y1478,V1478,""),IF(ISNUMBER(V1478),V1478,Y1478)))</f>
        <v>HS only</v>
      </c>
      <c r="Q1478" s="57" t="str">
        <f t="shared" ref="Q1478:Q1541" si="761">IF(COUNT(W1478,Z1478)&gt;1,AVERAGE(W1478,Z1478),IF(COUNT(W1478,Z1478)=0,IF(W1478=Z1478,W1478,""),IF(ISNUMBER(W1478),W1478,Z1478)))</f>
        <v/>
      </c>
      <c r="R1478" s="57" t="str">
        <f t="shared" ref="R1478:R1541" si="762">IF(COUNT(X1478,AA1478)&gt;1,AVERAGE(X1478,AA1478),IF(COUNT(X1478,AA1478)=0,IF(X1478=AA1478,X1478,""),IF(ISNUMBER(X1478),X1478,AA1478)))</f>
        <v>HS only</v>
      </c>
      <c r="S1478" s="56" t="str">
        <f t="shared" ref="S1478:S1541" si="763">IF(COUNT(V1478,Y1478)&gt;1,AVEDEV(V1478,Y1478),"n/a")</f>
        <v>n/a</v>
      </c>
      <c r="T1478" s="55" t="str">
        <f t="shared" ref="T1478:T1541" si="764">IF(COUNT(W1478,Z1478)&gt;1,AVEDEV(W1478,Z1478),"n/a")</f>
        <v>n/a</v>
      </c>
      <c r="U1478" s="54" t="str">
        <f t="shared" ref="U1478:U1541" si="765">IF(COUNT(X1478,AA1478)&gt;1,AVEDEV(X1478,AA1478),"n/a")</f>
        <v>n/a</v>
      </c>
      <c r="V1478" s="53" t="str">
        <f t="shared" ref="V1478:V1541" si="766">(IF(ISNUMBER(F1478),IF(ISNUMBER(C1478),(F1478-C1478)/C1478,"HS only"),IF(ISNUMBER(C1478),"GR only","")))</f>
        <v>HS only</v>
      </c>
      <c r="W1478" s="53" t="str">
        <f t="shared" ref="W1478:W1541" si="767">(IF(ISNUMBER(G1478),IF(ISNUMBER(D1478),(G1478-D1478)/D1478,"HS only"),IF(ISNUMBER(D1478),"GR only","")))</f>
        <v>HS only</v>
      </c>
      <c r="X1478" s="53" t="str">
        <f t="shared" ref="X1478:X1541" si="768">(IF(ISNUMBER(H1478),IF(ISNUMBER(E1478),(H1478-E1478)/E1478,"HS only"),IF(ISNUMBER(E1478),"GR only","")))</f>
        <v>HS only</v>
      </c>
      <c r="Y1478" s="52" t="str">
        <f t="shared" ref="Y1478:Y1541" si="769">(IF(ISNUMBER(L1478),IF(ISNUMBER(I1478),(L1478-I1478)/I1478,"HS only"),IF(ISNUMBER(I1478),"GR only","")))</f>
        <v>HS only</v>
      </c>
      <c r="Z1478" s="51" t="str">
        <f t="shared" ref="Z1478:Z1541" si="770">(IF(ISNUMBER(M1478),IF(ISNUMBER(J1478),(M1478-J1478)/J1478,"HS only"),IF(ISNUMBER(J1478),"GR only","")))</f>
        <v/>
      </c>
      <c r="AA1478" s="50" t="str">
        <f t="shared" ref="AA1478:AA1541" si="771">(IF(ISNUMBER(N1478),IF(ISNUMBER(K1478),(N1478-K1478)/K1478,"HS only"),IF(ISNUMBER(K1478),"GR only","")))</f>
        <v>HS only</v>
      </c>
      <c r="AB1478" s="40" t="str">
        <f t="shared" ref="AB1478:AB1541" si="772">MID(A1478,SEARCH("GN=",A1478)+3,SEARCH("PE=",A1478)-SEARCH("GN=",A1478)-4)</f>
        <v>YLR143W</v>
      </c>
      <c r="AC1478" s="49">
        <f t="shared" ref="AC1478:AC1541" si="773">IF(COUNT(C1478,I1478)&gt;0,AVERAGE(C1478,I1478),0)</f>
        <v>0</v>
      </c>
      <c r="AD1478" s="47">
        <f t="shared" ref="AD1478:AD1541" si="774">IF(COUNT(D1478,J1478)&gt;0,AVERAGE(D1478,J1478),0)</f>
        <v>0</v>
      </c>
      <c r="AE1478" s="47">
        <f t="shared" ref="AE1478:AE1541" si="775">IF(COUNT(E1478,K1478)&gt;0,AVERAGE(E1478,K1478),0)</f>
        <v>0</v>
      </c>
      <c r="AF1478" s="48">
        <f t="shared" ref="AF1478:AF1541" si="776">IF(COUNT(F1478,L1478)&gt;0,AVERAGE(F1478,L1478),0)</f>
        <v>0.05</v>
      </c>
      <c r="AG1478" s="47">
        <f t="shared" ref="AG1478:AG1541" si="777">IF(COUNT(G1478,M1478)&gt;0,AVERAGE(G1478,M1478),0)</f>
        <v>0.05</v>
      </c>
      <c r="AH1478" s="47">
        <f t="shared" ref="AH1478:AH1541" si="778">IF(COUNT(H1478,N1478)&gt;0,AVERAGE(H1478,N1478),0)</f>
        <v>0.05</v>
      </c>
      <c r="AI1478" s="46" t="str">
        <f t="shared" ref="AI1478:AI1541" si="779">IF(AC1478&lt;&gt;0,AF1478/AC1478,IF(AF1478&gt;0,"HS Only",""))</f>
        <v>HS Only</v>
      </c>
      <c r="AJ1478" s="43" t="str">
        <f t="shared" ref="AJ1478:AJ1541" si="780">IF(AD1478&lt;&gt;0,AG1478/AD1478,IF(AG1478&gt;0,"HS Only",""))</f>
        <v>HS Only</v>
      </c>
      <c r="AK1478" s="43" t="str">
        <f t="shared" ref="AK1478:AK1541" si="781">IF(AE1478&lt;&gt;0,AH1478/AE1478,IF(AH1478&gt;0,"HS Only",""))</f>
        <v>HS Only</v>
      </c>
      <c r="AL1478" s="45" t="str">
        <f t="shared" ref="AL1478:AL1541" si="782">IF(COUNT(C1478,F1478,I1478,L1478)=4,STDEV(F1478/C1478,L1478/I1478),"")</f>
        <v/>
      </c>
      <c r="AM1478" s="43" t="str">
        <f t="shared" ref="AM1478:AM1541" si="783">IF(COUNT(D1478,G1478,J1478,M1478)=4,STDEV(G1478/D1478,M1478/J1478),"")</f>
        <v/>
      </c>
      <c r="AN1478" s="42" t="str">
        <f t="shared" ref="AN1478:AN1541" si="784">IF(COUNT(E1478,H1478,K1478,N1478)=4,STDEV(H1478/E1478,N1478/K1478),"")</f>
        <v/>
      </c>
      <c r="AO1478" s="40" t="str">
        <f t="shared" ref="AO1478:AO1541" si="785">B1478</f>
        <v>YL143_YEAST</v>
      </c>
      <c r="AP1478" s="44" t="str">
        <f t="shared" ref="AP1478:AP1541" si="786">IF(COUNT(C1478,I1478)&gt;1,STDEV(C1478,I1478),"")</f>
        <v/>
      </c>
      <c r="AQ1478" s="43" t="str">
        <f t="shared" ref="AQ1478:AQ1541" si="787">IF(COUNT(D1478,J1478)&gt;1,STDEV(D1478,J1478),"")</f>
        <v/>
      </c>
      <c r="AR1478" s="43" t="str">
        <f t="shared" ref="AR1478:AR1541" si="788">IF(COUNT(E1478,K1478)&gt;1,STDEV(E1478,K1478),"")</f>
        <v/>
      </c>
      <c r="AS1478" s="43">
        <f t="shared" ref="AS1478:AS1541" si="789">IF(COUNT(F1478,L1478)&gt;1,STDEV(F1478,L1478),"")</f>
        <v>0</v>
      </c>
      <c r="AT1478" s="43" t="str">
        <f t="shared" ref="AT1478:AT1541" si="790">IF(COUNT(G1478,M1478)&gt;1,STDEV(G1478,M1478),"")</f>
        <v/>
      </c>
      <c r="AU1478" s="42">
        <f t="shared" ref="AU1478:AU1541" si="791">IF(COUNT(H1478,N1478)&gt;1,STDEV(H1478,N1478),"")</f>
        <v>0</v>
      </c>
    </row>
    <row r="1479" spans="1:47" ht="15" x14ac:dyDescent="0.25">
      <c r="A1479" s="40" t="s">
        <v>4191</v>
      </c>
      <c r="B1479" s="40" t="s">
        <v>158</v>
      </c>
      <c r="C1479" s="60">
        <f>IF(ISNUMBER(VLOOKUP(B1479,'[1]WT-GR-A'!I$2:J$693,2,FALSE)),VLOOKUP(B1479,'[1]WT-GR-A'!I$2:J$693,2,FALSE),"")</f>
        <v>0.05</v>
      </c>
      <c r="D1479" s="58">
        <f>IF(ISNUMBER(VLOOKUP($B1479,'[1]KO-GR-A'!$I$2:$J$907,2,FALSE)),VLOOKUP($B1479,'[1]KO-GR-A'!$I$2:$J$907,2,FALSE),"")</f>
        <v>0.1</v>
      </c>
      <c r="E1479" s="58">
        <f>IF(ISNUMBER(VLOOKUP($B1479,'[1]MT-GR-A'!$I$2:$J$789,2,FALSE)),VLOOKUP($B1479,'[1]MT-GR-A'!$I$2:$J$789,2,FALSE),"")</f>
        <v>0.1</v>
      </c>
      <c r="F1479" s="58">
        <f>IF(ISNUMBER(VLOOKUP($B1479,'[1]WT-HS-A'!$I$2:$J$1224,2,FALSE)),VLOOKUP($B1479,'[1]WT-HS-A'!$I$2:$J$1224,2,FALSE),"")</f>
        <v>0.22</v>
      </c>
      <c r="G1479" s="58">
        <f>IF(ISNUMBER(VLOOKUP($B1479,'[1]KO-HS-A'!$I$2:$J$1229,2,FALSE)),VLOOKUP($B1479,'[1]KO-HS-A'!$I$2:$J$1229,2,FALSE),"")</f>
        <v>0.28000000000000003</v>
      </c>
      <c r="H1479" s="58">
        <f>IF(ISNUMBER(VLOOKUP($B1479,'[1]MT-HS-A'!$I$2:$J$1362,2,FALSE)),VLOOKUP($B1479,'[1]MT-HS-A'!$I$2:$J$1362,2,FALSE),"")</f>
        <v>0.28000000000000003</v>
      </c>
      <c r="I1479" s="59" t="str">
        <f>IF(ISNUMBER(VLOOKUP($B1479,'[1]WT-GR-B'!$I$2:$J$585,2,FALSE)),VLOOKUP($B1479,'[1]WT-GR-B'!$I$2:$J$585,2,FALSE),"")</f>
        <v/>
      </c>
      <c r="J1479" s="58">
        <f>IF(ISNUMBER(VLOOKUP($B1479,'[1]KO-GR-B'!$I$2:$J$900,2,FALSE)),VLOOKUP($B1479,'[1]KO-GR-B'!$I$2:$J$900,2,FALSE),"")</f>
        <v>0.1</v>
      </c>
      <c r="K1479" s="58" t="str">
        <f>IF(ISNUMBER(VLOOKUP($B1479,'[1]MT-GR-B'!$I$2:$J$693,2,FALSE)),VLOOKUP($B1479,'[1]MT-GR-B'!$I$2:$J$693,2,FALSE),"")</f>
        <v/>
      </c>
      <c r="L1479" s="58">
        <f>IF(ISNUMBER(VLOOKUP($B1479,'[1]WT-HS-B'!$I$2:$J$1220,2,FALSE)),VLOOKUP($B1479,'[1]WT-HS-B'!$I$2:$J$1220,2,FALSE),"")</f>
        <v>0.16</v>
      </c>
      <c r="M1479" s="58">
        <f>IF(ISNUMBER(VLOOKUP($B1479,'[1]KO-HS-B'!$I$2:$J$1046,2,FALSE)),VLOOKUP($B1479,'[1]KO-HS-B'!$I$2:$J$1046,2,FALSE),"")</f>
        <v>0.22</v>
      </c>
      <c r="N1479" s="58">
        <f>IF(ISNUMBER(VLOOKUP($B1479,'[1]MT-HS-B'!$I$2:$J$773,2,FALSE)),VLOOKUP($B1479,'[1]MT-HS-B'!$I$2:$J$773,2,FALSE),"")</f>
        <v>0.1</v>
      </c>
      <c r="O1479" s="40" t="str">
        <f t="shared" si="759"/>
        <v>NOP2_YEAST</v>
      </c>
      <c r="P1479" s="57">
        <f t="shared" si="760"/>
        <v>3.3999999999999995</v>
      </c>
      <c r="Q1479" s="57">
        <f t="shared" si="761"/>
        <v>1.5</v>
      </c>
      <c r="R1479" s="57">
        <f t="shared" si="762"/>
        <v>1.8</v>
      </c>
      <c r="S1479" s="56" t="str">
        <f t="shared" si="763"/>
        <v>n/a</v>
      </c>
      <c r="T1479" s="55">
        <f t="shared" si="764"/>
        <v>0.30000000000000004</v>
      </c>
      <c r="U1479" s="54" t="str">
        <f t="shared" si="765"/>
        <v>n/a</v>
      </c>
      <c r="V1479" s="53">
        <f t="shared" si="766"/>
        <v>3.3999999999999995</v>
      </c>
      <c r="W1479" s="53">
        <f t="shared" si="767"/>
        <v>1.8</v>
      </c>
      <c r="X1479" s="53">
        <f t="shared" si="768"/>
        <v>1.8</v>
      </c>
      <c r="Y1479" s="52" t="str">
        <f t="shared" si="769"/>
        <v>HS only</v>
      </c>
      <c r="Z1479" s="51">
        <f t="shared" si="770"/>
        <v>1.2</v>
      </c>
      <c r="AA1479" s="50" t="str">
        <f t="shared" si="771"/>
        <v>HS only</v>
      </c>
      <c r="AB1479" s="40" t="str">
        <f t="shared" si="772"/>
        <v>NOP2</v>
      </c>
      <c r="AC1479" s="49">
        <f t="shared" si="773"/>
        <v>0.05</v>
      </c>
      <c r="AD1479" s="47">
        <f t="shared" si="774"/>
        <v>0.1</v>
      </c>
      <c r="AE1479" s="47">
        <f t="shared" si="775"/>
        <v>0.1</v>
      </c>
      <c r="AF1479" s="48">
        <f t="shared" si="776"/>
        <v>0.19</v>
      </c>
      <c r="AG1479" s="47">
        <f t="shared" si="777"/>
        <v>0.25</v>
      </c>
      <c r="AH1479" s="47">
        <f t="shared" si="778"/>
        <v>0.19</v>
      </c>
      <c r="AI1479" s="46">
        <f t="shared" si="779"/>
        <v>3.8</v>
      </c>
      <c r="AJ1479" s="43">
        <f t="shared" si="780"/>
        <v>2.5</v>
      </c>
      <c r="AK1479" s="43">
        <f t="shared" si="781"/>
        <v>1.9</v>
      </c>
      <c r="AL1479" s="45" t="str">
        <f t="shared" si="782"/>
        <v/>
      </c>
      <c r="AM1479" s="43">
        <f t="shared" si="783"/>
        <v>0.42426406871192818</v>
      </c>
      <c r="AN1479" s="42" t="str">
        <f t="shared" si="784"/>
        <v/>
      </c>
      <c r="AO1479" s="40" t="str">
        <f t="shared" si="785"/>
        <v>NOP2_YEAST</v>
      </c>
      <c r="AP1479" s="44" t="str">
        <f t="shared" si="786"/>
        <v/>
      </c>
      <c r="AQ1479" s="43">
        <f t="shared" si="787"/>
        <v>0</v>
      </c>
      <c r="AR1479" s="43" t="str">
        <f t="shared" si="788"/>
        <v/>
      </c>
      <c r="AS1479" s="43">
        <f t="shared" si="789"/>
        <v>4.2426406871192805E-2</v>
      </c>
      <c r="AT1479" s="43">
        <f t="shared" si="790"/>
        <v>4.2426406871193131E-2</v>
      </c>
      <c r="AU1479" s="42">
        <f t="shared" si="791"/>
        <v>0.12727922061357858</v>
      </c>
    </row>
    <row r="1480" spans="1:47" ht="15" x14ac:dyDescent="0.25">
      <c r="A1480" s="40" t="s">
        <v>4190</v>
      </c>
      <c r="B1480" s="40" t="s">
        <v>4189</v>
      </c>
      <c r="C1480" s="60" t="str">
        <f>IF(ISNUMBER(VLOOKUP(B1480,'[1]WT-GR-A'!I$2:J$693,2,FALSE)),VLOOKUP(B1480,'[1]WT-GR-A'!I$2:J$693,2,FALSE),"")</f>
        <v/>
      </c>
      <c r="D1480" s="58">
        <f>IF(ISNUMBER(VLOOKUP($B1480,'[1]KO-GR-A'!$I$2:$J$907,2,FALSE)),VLOOKUP($B1480,'[1]KO-GR-A'!$I$2:$J$907,2,FALSE),"")</f>
        <v>0.05</v>
      </c>
      <c r="E1480" s="58" t="str">
        <f>IF(ISNUMBER(VLOOKUP($B1480,'[1]MT-GR-A'!$I$2:$J$789,2,FALSE)),VLOOKUP($B1480,'[1]MT-GR-A'!$I$2:$J$789,2,FALSE),"")</f>
        <v/>
      </c>
      <c r="F1480" s="58" t="str">
        <f>IF(ISNUMBER(VLOOKUP($B1480,'[1]WT-HS-A'!$I$2:$J$1224,2,FALSE)),VLOOKUP($B1480,'[1]WT-HS-A'!$I$2:$J$1224,2,FALSE),"")</f>
        <v/>
      </c>
      <c r="G1480" s="58" t="str">
        <f>IF(ISNUMBER(VLOOKUP($B1480,'[1]KO-HS-A'!$I$2:$J$1229,2,FALSE)),VLOOKUP($B1480,'[1]KO-HS-A'!$I$2:$J$1229,2,FALSE),"")</f>
        <v/>
      </c>
      <c r="H1480" s="58" t="str">
        <f>IF(ISNUMBER(VLOOKUP($B1480,'[1]MT-HS-A'!$I$2:$J$1362,2,FALSE)),VLOOKUP($B1480,'[1]MT-HS-A'!$I$2:$J$1362,2,FALSE),"")</f>
        <v/>
      </c>
      <c r="I1480" s="59" t="str">
        <f>IF(ISNUMBER(VLOOKUP($B1480,'[1]WT-GR-B'!$I$2:$J$585,2,FALSE)),VLOOKUP($B1480,'[1]WT-GR-B'!$I$2:$J$585,2,FALSE),"")</f>
        <v/>
      </c>
      <c r="J1480" s="58">
        <f>IF(ISNUMBER(VLOOKUP($B1480,'[1]KO-GR-B'!$I$2:$J$900,2,FALSE)),VLOOKUP($B1480,'[1]KO-GR-B'!$I$2:$J$900,2,FALSE),"")</f>
        <v>0.05</v>
      </c>
      <c r="K1480" s="58" t="str">
        <f>IF(ISNUMBER(VLOOKUP($B1480,'[1]MT-GR-B'!$I$2:$J$693,2,FALSE)),VLOOKUP($B1480,'[1]MT-GR-B'!$I$2:$J$693,2,FALSE),"")</f>
        <v/>
      </c>
      <c r="L1480" s="58" t="str">
        <f>IF(ISNUMBER(VLOOKUP($B1480,'[1]WT-HS-B'!$I$2:$J$1220,2,FALSE)),VLOOKUP($B1480,'[1]WT-HS-B'!$I$2:$J$1220,2,FALSE),"")</f>
        <v/>
      </c>
      <c r="M1480" s="58" t="str">
        <f>IF(ISNUMBER(VLOOKUP($B1480,'[1]KO-HS-B'!$I$2:$J$1046,2,FALSE)),VLOOKUP($B1480,'[1]KO-HS-B'!$I$2:$J$1046,2,FALSE),"")</f>
        <v/>
      </c>
      <c r="N1480" s="58" t="str">
        <f>IF(ISNUMBER(VLOOKUP($B1480,'[1]MT-HS-B'!$I$2:$J$773,2,FALSE)),VLOOKUP($B1480,'[1]MT-HS-B'!$I$2:$J$773,2,FALSE),"")</f>
        <v/>
      </c>
      <c r="O1480" s="40" t="str">
        <f t="shared" si="759"/>
        <v>THIX_YEAST</v>
      </c>
      <c r="P1480" s="57" t="str">
        <f t="shared" si="760"/>
        <v/>
      </c>
      <c r="Q1480" s="57" t="str">
        <f t="shared" si="761"/>
        <v>GR only</v>
      </c>
      <c r="R1480" s="57" t="str">
        <f t="shared" si="762"/>
        <v/>
      </c>
      <c r="S1480" s="56" t="str">
        <f t="shared" si="763"/>
        <v>n/a</v>
      </c>
      <c r="T1480" s="55" t="str">
        <f t="shared" si="764"/>
        <v>n/a</v>
      </c>
      <c r="U1480" s="54" t="str">
        <f t="shared" si="765"/>
        <v>n/a</v>
      </c>
      <c r="V1480" s="53" t="str">
        <f t="shared" si="766"/>
        <v/>
      </c>
      <c r="W1480" s="53" t="str">
        <f t="shared" si="767"/>
        <v>GR only</v>
      </c>
      <c r="X1480" s="53" t="str">
        <f t="shared" si="768"/>
        <v/>
      </c>
      <c r="Y1480" s="52" t="str">
        <f t="shared" si="769"/>
        <v/>
      </c>
      <c r="Z1480" s="51" t="str">
        <f t="shared" si="770"/>
        <v>GR only</v>
      </c>
      <c r="AA1480" s="50" t="str">
        <f t="shared" si="771"/>
        <v/>
      </c>
      <c r="AB1480" s="40" t="str">
        <f t="shared" si="772"/>
        <v>YOR071C</v>
      </c>
      <c r="AC1480" s="49">
        <f t="shared" si="773"/>
        <v>0</v>
      </c>
      <c r="AD1480" s="47">
        <f t="shared" si="774"/>
        <v>0.05</v>
      </c>
      <c r="AE1480" s="47">
        <f t="shared" si="775"/>
        <v>0</v>
      </c>
      <c r="AF1480" s="48">
        <f t="shared" si="776"/>
        <v>0</v>
      </c>
      <c r="AG1480" s="47">
        <f t="shared" si="777"/>
        <v>0</v>
      </c>
      <c r="AH1480" s="47">
        <f t="shared" si="778"/>
        <v>0</v>
      </c>
      <c r="AI1480" s="46" t="str">
        <f t="shared" si="779"/>
        <v/>
      </c>
      <c r="AJ1480" s="43">
        <f t="shared" si="780"/>
        <v>0</v>
      </c>
      <c r="AK1480" s="43" t="str">
        <f t="shared" si="781"/>
        <v/>
      </c>
      <c r="AL1480" s="45" t="str">
        <f t="shared" si="782"/>
        <v/>
      </c>
      <c r="AM1480" s="43" t="str">
        <f t="shared" si="783"/>
        <v/>
      </c>
      <c r="AN1480" s="42" t="str">
        <f t="shared" si="784"/>
        <v/>
      </c>
      <c r="AO1480" s="40" t="str">
        <f t="shared" si="785"/>
        <v>THIX_YEAST</v>
      </c>
      <c r="AP1480" s="44" t="str">
        <f t="shared" si="786"/>
        <v/>
      </c>
      <c r="AQ1480" s="43">
        <f t="shared" si="787"/>
        <v>0</v>
      </c>
      <c r="AR1480" s="43" t="str">
        <f t="shared" si="788"/>
        <v/>
      </c>
      <c r="AS1480" s="43" t="str">
        <f t="shared" si="789"/>
        <v/>
      </c>
      <c r="AT1480" s="43" t="str">
        <f t="shared" si="790"/>
        <v/>
      </c>
      <c r="AU1480" s="42" t="str">
        <f t="shared" si="791"/>
        <v/>
      </c>
    </row>
    <row r="1481" spans="1:47" ht="15" x14ac:dyDescent="0.25">
      <c r="A1481" s="40" t="s">
        <v>4188</v>
      </c>
      <c r="B1481" s="40" t="s">
        <v>4187</v>
      </c>
      <c r="C1481" s="60" t="str">
        <f>IF(ISNUMBER(VLOOKUP(B1481,'[1]WT-GR-A'!I$2:J$693,2,FALSE)),VLOOKUP(B1481,'[1]WT-GR-A'!I$2:J$693,2,FALSE),"")</f>
        <v/>
      </c>
      <c r="D1481" s="58" t="str">
        <f>IF(ISNUMBER(VLOOKUP($B1481,'[1]KO-GR-A'!$I$2:$J$907,2,FALSE)),VLOOKUP($B1481,'[1]KO-GR-A'!$I$2:$J$907,2,FALSE),"")</f>
        <v/>
      </c>
      <c r="E1481" s="58" t="str">
        <f>IF(ISNUMBER(VLOOKUP($B1481,'[1]MT-GR-A'!$I$2:$J$789,2,FALSE)),VLOOKUP($B1481,'[1]MT-GR-A'!$I$2:$J$789,2,FALSE),"")</f>
        <v/>
      </c>
      <c r="F1481" s="58">
        <f>IF(ISNUMBER(VLOOKUP($B1481,'[1]WT-HS-A'!$I$2:$J$1224,2,FALSE)),VLOOKUP($B1481,'[1]WT-HS-A'!$I$2:$J$1224,2,FALSE),"")</f>
        <v>0.35</v>
      </c>
      <c r="G1481" s="58">
        <f>IF(ISNUMBER(VLOOKUP($B1481,'[1]KO-HS-A'!$I$2:$J$1229,2,FALSE)),VLOOKUP($B1481,'[1]KO-HS-A'!$I$2:$J$1229,2,FALSE),"")</f>
        <v>0.11</v>
      </c>
      <c r="H1481" s="58">
        <f>IF(ISNUMBER(VLOOKUP($B1481,'[1]MT-HS-A'!$I$2:$J$1362,2,FALSE)),VLOOKUP($B1481,'[1]MT-HS-A'!$I$2:$J$1362,2,FALSE),"")</f>
        <v>0.22</v>
      </c>
      <c r="I1481" s="59" t="str">
        <f>IF(ISNUMBER(VLOOKUP($B1481,'[1]WT-GR-B'!$I$2:$J$585,2,FALSE)),VLOOKUP($B1481,'[1]WT-GR-B'!$I$2:$J$585,2,FALSE),"")</f>
        <v/>
      </c>
      <c r="J1481" s="58" t="str">
        <f>IF(ISNUMBER(VLOOKUP($B1481,'[1]KO-GR-B'!$I$2:$J$900,2,FALSE)),VLOOKUP($B1481,'[1]KO-GR-B'!$I$2:$J$900,2,FALSE),"")</f>
        <v/>
      </c>
      <c r="K1481" s="58" t="str">
        <f>IF(ISNUMBER(VLOOKUP($B1481,'[1]MT-GR-B'!$I$2:$J$693,2,FALSE)),VLOOKUP($B1481,'[1]MT-GR-B'!$I$2:$J$693,2,FALSE),"")</f>
        <v/>
      </c>
      <c r="L1481" s="58">
        <f>IF(ISNUMBER(VLOOKUP($B1481,'[1]WT-HS-B'!$I$2:$J$1220,2,FALSE)),VLOOKUP($B1481,'[1]WT-HS-B'!$I$2:$J$1220,2,FALSE),"")</f>
        <v>0.11</v>
      </c>
      <c r="M1481" s="58">
        <f>IF(ISNUMBER(VLOOKUP($B1481,'[1]KO-HS-B'!$I$2:$J$1046,2,FALSE)),VLOOKUP($B1481,'[1]KO-HS-B'!$I$2:$J$1046,2,FALSE),"")</f>
        <v>0.35</v>
      </c>
      <c r="N1481" s="58" t="str">
        <f>IF(ISNUMBER(VLOOKUP($B1481,'[1]MT-HS-B'!$I$2:$J$773,2,FALSE)),VLOOKUP($B1481,'[1]MT-HS-B'!$I$2:$J$773,2,FALSE),"")</f>
        <v/>
      </c>
      <c r="O1481" s="40" t="str">
        <f t="shared" si="759"/>
        <v>THTR_YEAST</v>
      </c>
      <c r="P1481" s="57" t="str">
        <f t="shared" si="760"/>
        <v>HS only</v>
      </c>
      <c r="Q1481" s="57" t="str">
        <f t="shared" si="761"/>
        <v>HS only</v>
      </c>
      <c r="R1481" s="57" t="str">
        <f t="shared" si="762"/>
        <v/>
      </c>
      <c r="S1481" s="56" t="str">
        <f t="shared" si="763"/>
        <v>n/a</v>
      </c>
      <c r="T1481" s="55" t="str">
        <f t="shared" si="764"/>
        <v>n/a</v>
      </c>
      <c r="U1481" s="54" t="str">
        <f t="shared" si="765"/>
        <v>n/a</v>
      </c>
      <c r="V1481" s="53" t="str">
        <f t="shared" si="766"/>
        <v>HS only</v>
      </c>
      <c r="W1481" s="53" t="str">
        <f t="shared" si="767"/>
        <v>HS only</v>
      </c>
      <c r="X1481" s="53" t="str">
        <f t="shared" si="768"/>
        <v>HS only</v>
      </c>
      <c r="Y1481" s="52" t="str">
        <f t="shared" si="769"/>
        <v>HS only</v>
      </c>
      <c r="Z1481" s="51" t="str">
        <f t="shared" si="770"/>
        <v>HS only</v>
      </c>
      <c r="AA1481" s="50" t="str">
        <f t="shared" si="771"/>
        <v/>
      </c>
      <c r="AB1481" s="40" t="str">
        <f t="shared" si="772"/>
        <v>YOR251C</v>
      </c>
      <c r="AC1481" s="49">
        <f t="shared" si="773"/>
        <v>0</v>
      </c>
      <c r="AD1481" s="47">
        <f t="shared" si="774"/>
        <v>0</v>
      </c>
      <c r="AE1481" s="47">
        <f t="shared" si="775"/>
        <v>0</v>
      </c>
      <c r="AF1481" s="48">
        <f t="shared" si="776"/>
        <v>0.22999999999999998</v>
      </c>
      <c r="AG1481" s="47">
        <f t="shared" si="777"/>
        <v>0.22999999999999998</v>
      </c>
      <c r="AH1481" s="47">
        <f t="shared" si="778"/>
        <v>0.22</v>
      </c>
      <c r="AI1481" s="46" t="str">
        <f t="shared" si="779"/>
        <v>HS Only</v>
      </c>
      <c r="AJ1481" s="43" t="str">
        <f t="shared" si="780"/>
        <v>HS Only</v>
      </c>
      <c r="AK1481" s="43" t="str">
        <f t="shared" si="781"/>
        <v>HS Only</v>
      </c>
      <c r="AL1481" s="45" t="str">
        <f t="shared" si="782"/>
        <v/>
      </c>
      <c r="AM1481" s="43" t="str">
        <f t="shared" si="783"/>
        <v/>
      </c>
      <c r="AN1481" s="42" t="str">
        <f t="shared" si="784"/>
        <v/>
      </c>
      <c r="AO1481" s="40" t="str">
        <f t="shared" si="785"/>
        <v>THTR_YEAST</v>
      </c>
      <c r="AP1481" s="44" t="str">
        <f t="shared" si="786"/>
        <v/>
      </c>
      <c r="AQ1481" s="43" t="str">
        <f t="shared" si="787"/>
        <v/>
      </c>
      <c r="AR1481" s="43" t="str">
        <f t="shared" si="788"/>
        <v/>
      </c>
      <c r="AS1481" s="43">
        <f t="shared" si="789"/>
        <v>0.16970562748477147</v>
      </c>
      <c r="AT1481" s="43">
        <f t="shared" si="790"/>
        <v>0.16970562748477147</v>
      </c>
      <c r="AU1481" s="42" t="str">
        <f t="shared" si="791"/>
        <v/>
      </c>
    </row>
    <row r="1482" spans="1:47" ht="15" x14ac:dyDescent="0.25">
      <c r="A1482" s="40" t="s">
        <v>4186</v>
      </c>
      <c r="B1482" s="40" t="s">
        <v>4185</v>
      </c>
      <c r="C1482" s="60" t="str">
        <f>IF(ISNUMBER(VLOOKUP(B1482,'[1]WT-GR-A'!I$2:J$693,2,FALSE)),VLOOKUP(B1482,'[1]WT-GR-A'!I$2:J$693,2,FALSE),"")</f>
        <v/>
      </c>
      <c r="D1482" s="58">
        <f>IF(ISNUMBER(VLOOKUP($B1482,'[1]KO-GR-A'!$I$2:$J$907,2,FALSE)),VLOOKUP($B1482,'[1]KO-GR-A'!$I$2:$J$907,2,FALSE),"")</f>
        <v>0.03</v>
      </c>
      <c r="E1482" s="58" t="str">
        <f>IF(ISNUMBER(VLOOKUP($B1482,'[1]MT-GR-A'!$I$2:$J$789,2,FALSE)),VLOOKUP($B1482,'[1]MT-GR-A'!$I$2:$J$789,2,FALSE),"")</f>
        <v/>
      </c>
      <c r="F1482" s="58" t="str">
        <f>IF(ISNUMBER(VLOOKUP($B1482,'[1]WT-HS-A'!$I$2:$J$1224,2,FALSE)),VLOOKUP($B1482,'[1]WT-HS-A'!$I$2:$J$1224,2,FALSE),"")</f>
        <v/>
      </c>
      <c r="G1482" s="58" t="str">
        <f>IF(ISNUMBER(VLOOKUP($B1482,'[1]KO-HS-A'!$I$2:$J$1229,2,FALSE)),VLOOKUP($B1482,'[1]KO-HS-A'!$I$2:$J$1229,2,FALSE),"")</f>
        <v/>
      </c>
      <c r="H1482" s="58" t="str">
        <f>IF(ISNUMBER(VLOOKUP($B1482,'[1]MT-HS-A'!$I$2:$J$1362,2,FALSE)),VLOOKUP($B1482,'[1]MT-HS-A'!$I$2:$J$1362,2,FALSE),"")</f>
        <v/>
      </c>
      <c r="I1482" s="59" t="str">
        <f>IF(ISNUMBER(VLOOKUP($B1482,'[1]WT-GR-B'!$I$2:$J$585,2,FALSE)),VLOOKUP($B1482,'[1]WT-GR-B'!$I$2:$J$585,2,FALSE),"")</f>
        <v/>
      </c>
      <c r="J1482" s="58" t="str">
        <f>IF(ISNUMBER(VLOOKUP($B1482,'[1]KO-GR-B'!$I$2:$J$900,2,FALSE)),VLOOKUP($B1482,'[1]KO-GR-B'!$I$2:$J$900,2,FALSE),"")</f>
        <v/>
      </c>
      <c r="K1482" s="58" t="str">
        <f>IF(ISNUMBER(VLOOKUP($B1482,'[1]MT-GR-B'!$I$2:$J$693,2,FALSE)),VLOOKUP($B1482,'[1]MT-GR-B'!$I$2:$J$693,2,FALSE),"")</f>
        <v/>
      </c>
      <c r="L1482" s="58" t="str">
        <f>IF(ISNUMBER(VLOOKUP($B1482,'[1]WT-HS-B'!$I$2:$J$1220,2,FALSE)),VLOOKUP($B1482,'[1]WT-HS-B'!$I$2:$J$1220,2,FALSE),"")</f>
        <v/>
      </c>
      <c r="M1482" s="58" t="str">
        <f>IF(ISNUMBER(VLOOKUP($B1482,'[1]KO-HS-B'!$I$2:$J$1046,2,FALSE)),VLOOKUP($B1482,'[1]KO-HS-B'!$I$2:$J$1046,2,FALSE),"")</f>
        <v/>
      </c>
      <c r="N1482" s="58" t="str">
        <f>IF(ISNUMBER(VLOOKUP($B1482,'[1]MT-HS-B'!$I$2:$J$773,2,FALSE)),VLOOKUP($B1482,'[1]MT-HS-B'!$I$2:$J$773,2,FALSE),"")</f>
        <v/>
      </c>
      <c r="O1482" s="40" t="str">
        <f t="shared" si="759"/>
        <v>SEF1_YEAST</v>
      </c>
      <c r="P1482" s="57" t="str">
        <f t="shared" si="760"/>
        <v/>
      </c>
      <c r="Q1482" s="57" t="str">
        <f t="shared" si="761"/>
        <v/>
      </c>
      <c r="R1482" s="57" t="str">
        <f t="shared" si="762"/>
        <v/>
      </c>
      <c r="S1482" s="56" t="str">
        <f t="shared" si="763"/>
        <v>n/a</v>
      </c>
      <c r="T1482" s="55" t="str">
        <f t="shared" si="764"/>
        <v>n/a</v>
      </c>
      <c r="U1482" s="54" t="str">
        <f t="shared" si="765"/>
        <v>n/a</v>
      </c>
      <c r="V1482" s="53" t="str">
        <f t="shared" si="766"/>
        <v/>
      </c>
      <c r="W1482" s="53" t="str">
        <f t="shared" si="767"/>
        <v>GR only</v>
      </c>
      <c r="X1482" s="53" t="str">
        <f t="shared" si="768"/>
        <v/>
      </c>
      <c r="Y1482" s="52" t="str">
        <f t="shared" si="769"/>
        <v/>
      </c>
      <c r="Z1482" s="51" t="str">
        <f t="shared" si="770"/>
        <v/>
      </c>
      <c r="AA1482" s="50" t="str">
        <f t="shared" si="771"/>
        <v/>
      </c>
      <c r="AB1482" s="40" t="str">
        <f t="shared" si="772"/>
        <v>SEF1</v>
      </c>
      <c r="AC1482" s="49">
        <f t="shared" si="773"/>
        <v>0</v>
      </c>
      <c r="AD1482" s="47">
        <f t="shared" si="774"/>
        <v>0.03</v>
      </c>
      <c r="AE1482" s="47">
        <f t="shared" si="775"/>
        <v>0</v>
      </c>
      <c r="AF1482" s="48">
        <f t="shared" si="776"/>
        <v>0</v>
      </c>
      <c r="AG1482" s="47">
        <f t="shared" si="777"/>
        <v>0</v>
      </c>
      <c r="AH1482" s="47">
        <f t="shared" si="778"/>
        <v>0</v>
      </c>
      <c r="AI1482" s="46" t="str">
        <f t="shared" si="779"/>
        <v/>
      </c>
      <c r="AJ1482" s="43">
        <f t="shared" si="780"/>
        <v>0</v>
      </c>
      <c r="AK1482" s="43" t="str">
        <f t="shared" si="781"/>
        <v/>
      </c>
      <c r="AL1482" s="45" t="str">
        <f t="shared" si="782"/>
        <v/>
      </c>
      <c r="AM1482" s="43" t="str">
        <f t="shared" si="783"/>
        <v/>
      </c>
      <c r="AN1482" s="42" t="str">
        <f t="shared" si="784"/>
        <v/>
      </c>
      <c r="AO1482" s="40" t="str">
        <f t="shared" si="785"/>
        <v>SEF1_YEAST</v>
      </c>
      <c r="AP1482" s="44" t="str">
        <f t="shared" si="786"/>
        <v/>
      </c>
      <c r="AQ1482" s="43" t="str">
        <f t="shared" si="787"/>
        <v/>
      </c>
      <c r="AR1482" s="43" t="str">
        <f t="shared" si="788"/>
        <v/>
      </c>
      <c r="AS1482" s="43" t="str">
        <f t="shared" si="789"/>
        <v/>
      </c>
      <c r="AT1482" s="43" t="str">
        <f t="shared" si="790"/>
        <v/>
      </c>
      <c r="AU1482" s="42" t="str">
        <f t="shared" si="791"/>
        <v/>
      </c>
    </row>
    <row r="1483" spans="1:47" ht="15" x14ac:dyDescent="0.25">
      <c r="A1483" s="40" t="s">
        <v>4184</v>
      </c>
      <c r="B1483" s="40" t="s">
        <v>4183</v>
      </c>
      <c r="C1483" s="60" t="str">
        <f>IF(ISNUMBER(VLOOKUP(B1483,'[1]WT-GR-A'!I$2:J$693,2,FALSE)),VLOOKUP(B1483,'[1]WT-GR-A'!I$2:J$693,2,FALSE),"")</f>
        <v/>
      </c>
      <c r="D1483" s="58" t="str">
        <f>IF(ISNUMBER(VLOOKUP($B1483,'[1]KO-GR-A'!$I$2:$J$907,2,FALSE)),VLOOKUP($B1483,'[1]KO-GR-A'!$I$2:$J$907,2,FALSE),"")</f>
        <v/>
      </c>
      <c r="E1483" s="58" t="str">
        <f>IF(ISNUMBER(VLOOKUP($B1483,'[1]MT-GR-A'!$I$2:$J$789,2,FALSE)),VLOOKUP($B1483,'[1]MT-GR-A'!$I$2:$J$789,2,FALSE),"")</f>
        <v/>
      </c>
      <c r="F1483" s="58">
        <f>IF(ISNUMBER(VLOOKUP($B1483,'[1]WT-HS-A'!$I$2:$J$1224,2,FALSE)),VLOOKUP($B1483,'[1]WT-HS-A'!$I$2:$J$1224,2,FALSE),"")</f>
        <v>0.14000000000000001</v>
      </c>
      <c r="G1483" s="58">
        <f>IF(ISNUMBER(VLOOKUP($B1483,'[1]KO-HS-A'!$I$2:$J$1229,2,FALSE)),VLOOKUP($B1483,'[1]KO-HS-A'!$I$2:$J$1229,2,FALSE),"")</f>
        <v>0.14000000000000001</v>
      </c>
      <c r="H1483" s="58">
        <f>IF(ISNUMBER(VLOOKUP($B1483,'[1]MT-HS-A'!$I$2:$J$1362,2,FALSE)),VLOOKUP($B1483,'[1]MT-HS-A'!$I$2:$J$1362,2,FALSE),"")</f>
        <v>0.14000000000000001</v>
      </c>
      <c r="I1483" s="59" t="str">
        <f>IF(ISNUMBER(VLOOKUP($B1483,'[1]WT-GR-B'!$I$2:$J$585,2,FALSE)),VLOOKUP($B1483,'[1]WT-GR-B'!$I$2:$J$585,2,FALSE),"")</f>
        <v/>
      </c>
      <c r="J1483" s="58" t="str">
        <f>IF(ISNUMBER(VLOOKUP($B1483,'[1]KO-GR-B'!$I$2:$J$900,2,FALSE)),VLOOKUP($B1483,'[1]KO-GR-B'!$I$2:$J$900,2,FALSE),"")</f>
        <v/>
      </c>
      <c r="K1483" s="58" t="str">
        <f>IF(ISNUMBER(VLOOKUP($B1483,'[1]MT-GR-B'!$I$2:$J$693,2,FALSE)),VLOOKUP($B1483,'[1]MT-GR-B'!$I$2:$J$693,2,FALSE),"")</f>
        <v/>
      </c>
      <c r="L1483" s="58">
        <f>IF(ISNUMBER(VLOOKUP($B1483,'[1]WT-HS-B'!$I$2:$J$1220,2,FALSE)),VLOOKUP($B1483,'[1]WT-HS-B'!$I$2:$J$1220,2,FALSE),"")</f>
        <v>0.14000000000000001</v>
      </c>
      <c r="M1483" s="58">
        <f>IF(ISNUMBER(VLOOKUP($B1483,'[1]KO-HS-B'!$I$2:$J$1046,2,FALSE)),VLOOKUP($B1483,'[1]KO-HS-B'!$I$2:$J$1046,2,FALSE),"")</f>
        <v>0.14000000000000001</v>
      </c>
      <c r="N1483" s="58" t="str">
        <f>IF(ISNUMBER(VLOOKUP($B1483,'[1]MT-HS-B'!$I$2:$J$773,2,FALSE)),VLOOKUP($B1483,'[1]MT-HS-B'!$I$2:$J$773,2,FALSE),"")</f>
        <v/>
      </c>
      <c r="O1483" s="40" t="str">
        <f t="shared" si="759"/>
        <v>YKD3A_YEAST</v>
      </c>
      <c r="P1483" s="57" t="str">
        <f t="shared" si="760"/>
        <v>HS only</v>
      </c>
      <c r="Q1483" s="57" t="str">
        <f t="shared" si="761"/>
        <v>HS only</v>
      </c>
      <c r="R1483" s="57" t="str">
        <f t="shared" si="762"/>
        <v/>
      </c>
      <c r="S1483" s="56" t="str">
        <f t="shared" si="763"/>
        <v>n/a</v>
      </c>
      <c r="T1483" s="55" t="str">
        <f t="shared" si="764"/>
        <v>n/a</v>
      </c>
      <c r="U1483" s="54" t="str">
        <f t="shared" si="765"/>
        <v>n/a</v>
      </c>
      <c r="V1483" s="53" t="str">
        <f t="shared" si="766"/>
        <v>HS only</v>
      </c>
      <c r="W1483" s="53" t="str">
        <f t="shared" si="767"/>
        <v>HS only</v>
      </c>
      <c r="X1483" s="53" t="str">
        <f t="shared" si="768"/>
        <v>HS only</v>
      </c>
      <c r="Y1483" s="52" t="str">
        <f t="shared" si="769"/>
        <v>HS only</v>
      </c>
      <c r="Z1483" s="51" t="str">
        <f t="shared" si="770"/>
        <v>HS only</v>
      </c>
      <c r="AA1483" s="50" t="str">
        <f t="shared" si="771"/>
        <v/>
      </c>
      <c r="AB1483" s="40" t="str">
        <f t="shared" si="772"/>
        <v>YKL033W-A</v>
      </c>
      <c r="AC1483" s="49">
        <f t="shared" si="773"/>
        <v>0</v>
      </c>
      <c r="AD1483" s="47">
        <f t="shared" si="774"/>
        <v>0</v>
      </c>
      <c r="AE1483" s="47">
        <f t="shared" si="775"/>
        <v>0</v>
      </c>
      <c r="AF1483" s="48">
        <f t="shared" si="776"/>
        <v>0.14000000000000001</v>
      </c>
      <c r="AG1483" s="47">
        <f t="shared" si="777"/>
        <v>0.14000000000000001</v>
      </c>
      <c r="AH1483" s="47">
        <f t="shared" si="778"/>
        <v>0.14000000000000001</v>
      </c>
      <c r="AI1483" s="46" t="str">
        <f t="shared" si="779"/>
        <v>HS Only</v>
      </c>
      <c r="AJ1483" s="43" t="str">
        <f t="shared" si="780"/>
        <v>HS Only</v>
      </c>
      <c r="AK1483" s="43" t="str">
        <f t="shared" si="781"/>
        <v>HS Only</v>
      </c>
      <c r="AL1483" s="45" t="str">
        <f t="shared" si="782"/>
        <v/>
      </c>
      <c r="AM1483" s="43" t="str">
        <f t="shared" si="783"/>
        <v/>
      </c>
      <c r="AN1483" s="42" t="str">
        <f t="shared" si="784"/>
        <v/>
      </c>
      <c r="AO1483" s="40" t="str">
        <f t="shared" si="785"/>
        <v>YKD3A_YEAST</v>
      </c>
      <c r="AP1483" s="44" t="str">
        <f t="shared" si="786"/>
        <v/>
      </c>
      <c r="AQ1483" s="43" t="str">
        <f t="shared" si="787"/>
        <v/>
      </c>
      <c r="AR1483" s="43" t="str">
        <f t="shared" si="788"/>
        <v/>
      </c>
      <c r="AS1483" s="43">
        <f t="shared" si="789"/>
        <v>0</v>
      </c>
      <c r="AT1483" s="43">
        <f t="shared" si="790"/>
        <v>0</v>
      </c>
      <c r="AU1483" s="42" t="str">
        <f t="shared" si="791"/>
        <v/>
      </c>
    </row>
    <row r="1484" spans="1:47" ht="15" x14ac:dyDescent="0.25">
      <c r="A1484" s="40" t="s">
        <v>4182</v>
      </c>
      <c r="B1484" s="40" t="s">
        <v>4181</v>
      </c>
      <c r="C1484" s="60" t="str">
        <f>IF(ISNUMBER(VLOOKUP(B1484,'[1]WT-GR-A'!I$2:J$693,2,FALSE)),VLOOKUP(B1484,'[1]WT-GR-A'!I$2:J$693,2,FALSE),"")</f>
        <v/>
      </c>
      <c r="D1484" s="58" t="str">
        <f>IF(ISNUMBER(VLOOKUP($B1484,'[1]KO-GR-A'!$I$2:$J$907,2,FALSE)),VLOOKUP($B1484,'[1]KO-GR-A'!$I$2:$J$907,2,FALSE),"")</f>
        <v/>
      </c>
      <c r="E1484" s="58" t="str">
        <f>IF(ISNUMBER(VLOOKUP($B1484,'[1]MT-GR-A'!$I$2:$J$789,2,FALSE)),VLOOKUP($B1484,'[1]MT-GR-A'!$I$2:$J$789,2,FALSE),"")</f>
        <v/>
      </c>
      <c r="F1484" s="58">
        <f>IF(ISNUMBER(VLOOKUP($B1484,'[1]WT-HS-A'!$I$2:$J$1224,2,FALSE)),VLOOKUP($B1484,'[1]WT-HS-A'!$I$2:$J$1224,2,FALSE),"")</f>
        <v>0.73</v>
      </c>
      <c r="G1484" s="58">
        <f>IF(ISNUMBER(VLOOKUP($B1484,'[1]KO-HS-A'!$I$2:$J$1229,2,FALSE)),VLOOKUP($B1484,'[1]KO-HS-A'!$I$2:$J$1229,2,FALSE),"")</f>
        <v>0.98</v>
      </c>
      <c r="H1484" s="58">
        <f>IF(ISNUMBER(VLOOKUP($B1484,'[1]MT-HS-A'!$I$2:$J$1362,2,FALSE)),VLOOKUP($B1484,'[1]MT-HS-A'!$I$2:$J$1362,2,FALSE),"")</f>
        <v>0.73</v>
      </c>
      <c r="I1484" s="59" t="str">
        <f>IF(ISNUMBER(VLOOKUP($B1484,'[1]WT-GR-B'!$I$2:$J$585,2,FALSE)),VLOOKUP($B1484,'[1]WT-GR-B'!$I$2:$J$585,2,FALSE),"")</f>
        <v/>
      </c>
      <c r="J1484" s="58" t="str">
        <f>IF(ISNUMBER(VLOOKUP($B1484,'[1]KO-GR-B'!$I$2:$J$900,2,FALSE)),VLOOKUP($B1484,'[1]KO-GR-B'!$I$2:$J$900,2,FALSE),"")</f>
        <v/>
      </c>
      <c r="K1484" s="58" t="str">
        <f>IF(ISNUMBER(VLOOKUP($B1484,'[1]MT-GR-B'!$I$2:$J$693,2,FALSE)),VLOOKUP($B1484,'[1]MT-GR-B'!$I$2:$J$693,2,FALSE),"")</f>
        <v/>
      </c>
      <c r="L1484" s="58">
        <f>IF(ISNUMBER(VLOOKUP($B1484,'[1]WT-HS-B'!$I$2:$J$1220,2,FALSE)),VLOOKUP($B1484,'[1]WT-HS-B'!$I$2:$J$1220,2,FALSE),"")</f>
        <v>0.73</v>
      </c>
      <c r="M1484" s="58">
        <f>IF(ISNUMBER(VLOOKUP($B1484,'[1]KO-HS-B'!$I$2:$J$1046,2,FALSE)),VLOOKUP($B1484,'[1]KO-HS-B'!$I$2:$J$1046,2,FALSE),"")</f>
        <v>0.98</v>
      </c>
      <c r="N1484" s="58">
        <f>IF(ISNUMBER(VLOOKUP($B1484,'[1]MT-HS-B'!$I$2:$J$773,2,FALSE)),VLOOKUP($B1484,'[1]MT-HS-B'!$I$2:$J$773,2,FALSE),"")</f>
        <v>0.15</v>
      </c>
      <c r="O1484" s="40" t="str">
        <f t="shared" si="759"/>
        <v>YOR31_YEAST</v>
      </c>
      <c r="P1484" s="57" t="str">
        <f t="shared" si="760"/>
        <v>HS only</v>
      </c>
      <c r="Q1484" s="57" t="str">
        <f t="shared" si="761"/>
        <v>HS only</v>
      </c>
      <c r="R1484" s="57" t="str">
        <f t="shared" si="762"/>
        <v>HS only</v>
      </c>
      <c r="S1484" s="56" t="str">
        <f t="shared" si="763"/>
        <v>n/a</v>
      </c>
      <c r="T1484" s="55" t="str">
        <f t="shared" si="764"/>
        <v>n/a</v>
      </c>
      <c r="U1484" s="54" t="str">
        <f t="shared" si="765"/>
        <v>n/a</v>
      </c>
      <c r="V1484" s="53" t="str">
        <f t="shared" si="766"/>
        <v>HS only</v>
      </c>
      <c r="W1484" s="53" t="str">
        <f t="shared" si="767"/>
        <v>HS only</v>
      </c>
      <c r="X1484" s="53" t="str">
        <f t="shared" si="768"/>
        <v>HS only</v>
      </c>
      <c r="Y1484" s="52" t="str">
        <f t="shared" si="769"/>
        <v>HS only</v>
      </c>
      <c r="Z1484" s="51" t="str">
        <f t="shared" si="770"/>
        <v>HS only</v>
      </c>
      <c r="AA1484" s="50" t="str">
        <f t="shared" si="771"/>
        <v>HS only</v>
      </c>
      <c r="AB1484" s="40" t="str">
        <f t="shared" si="772"/>
        <v>YOR131C</v>
      </c>
      <c r="AC1484" s="49">
        <f t="shared" si="773"/>
        <v>0</v>
      </c>
      <c r="AD1484" s="47">
        <f t="shared" si="774"/>
        <v>0</v>
      </c>
      <c r="AE1484" s="47">
        <f t="shared" si="775"/>
        <v>0</v>
      </c>
      <c r="AF1484" s="48">
        <f t="shared" si="776"/>
        <v>0.73</v>
      </c>
      <c r="AG1484" s="47">
        <f t="shared" si="777"/>
        <v>0.98</v>
      </c>
      <c r="AH1484" s="47">
        <f t="shared" si="778"/>
        <v>0.44</v>
      </c>
      <c r="AI1484" s="46" t="str">
        <f t="shared" si="779"/>
        <v>HS Only</v>
      </c>
      <c r="AJ1484" s="43" t="str">
        <f t="shared" si="780"/>
        <v>HS Only</v>
      </c>
      <c r="AK1484" s="43" t="str">
        <f t="shared" si="781"/>
        <v>HS Only</v>
      </c>
      <c r="AL1484" s="45" t="str">
        <f t="shared" si="782"/>
        <v/>
      </c>
      <c r="AM1484" s="43" t="str">
        <f t="shared" si="783"/>
        <v/>
      </c>
      <c r="AN1484" s="42" t="str">
        <f t="shared" si="784"/>
        <v/>
      </c>
      <c r="AO1484" s="40" t="str">
        <f t="shared" si="785"/>
        <v>YOR31_YEAST</v>
      </c>
      <c r="AP1484" s="44" t="str">
        <f t="shared" si="786"/>
        <v/>
      </c>
      <c r="AQ1484" s="43" t="str">
        <f t="shared" si="787"/>
        <v/>
      </c>
      <c r="AR1484" s="43" t="str">
        <f t="shared" si="788"/>
        <v/>
      </c>
      <c r="AS1484" s="43">
        <f t="shared" si="789"/>
        <v>0</v>
      </c>
      <c r="AT1484" s="43">
        <f t="shared" si="790"/>
        <v>0</v>
      </c>
      <c r="AU1484" s="42">
        <f t="shared" si="791"/>
        <v>0.41012193308819744</v>
      </c>
    </row>
    <row r="1485" spans="1:47" ht="15" x14ac:dyDescent="0.25">
      <c r="A1485" s="40" t="s">
        <v>4180</v>
      </c>
      <c r="B1485" s="40" t="s">
        <v>4179</v>
      </c>
      <c r="C1485" s="60" t="str">
        <f>IF(ISNUMBER(VLOOKUP(B1485,'[1]WT-GR-A'!I$2:J$693,2,FALSE)),VLOOKUP(B1485,'[1]WT-GR-A'!I$2:J$693,2,FALSE),"")</f>
        <v/>
      </c>
      <c r="D1485" s="58" t="str">
        <f>IF(ISNUMBER(VLOOKUP($B1485,'[1]KO-GR-A'!$I$2:$J$907,2,FALSE)),VLOOKUP($B1485,'[1]KO-GR-A'!$I$2:$J$907,2,FALSE),"")</f>
        <v/>
      </c>
      <c r="E1485" s="58" t="str">
        <f>IF(ISNUMBER(VLOOKUP($B1485,'[1]MT-GR-A'!$I$2:$J$789,2,FALSE)),VLOOKUP($B1485,'[1]MT-GR-A'!$I$2:$J$789,2,FALSE),"")</f>
        <v/>
      </c>
      <c r="F1485" s="58">
        <f>IF(ISNUMBER(VLOOKUP($B1485,'[1]WT-HS-A'!$I$2:$J$1224,2,FALSE)),VLOOKUP($B1485,'[1]WT-HS-A'!$I$2:$J$1224,2,FALSE),"")</f>
        <v>0.43</v>
      </c>
      <c r="G1485" s="58">
        <f>IF(ISNUMBER(VLOOKUP($B1485,'[1]KO-HS-A'!$I$2:$J$1229,2,FALSE)),VLOOKUP($B1485,'[1]KO-HS-A'!$I$2:$J$1229,2,FALSE),"")</f>
        <v>0.43</v>
      </c>
      <c r="H1485" s="58">
        <f>IF(ISNUMBER(VLOOKUP($B1485,'[1]MT-HS-A'!$I$2:$J$1362,2,FALSE)),VLOOKUP($B1485,'[1]MT-HS-A'!$I$2:$J$1362,2,FALSE),"")</f>
        <v>0.31</v>
      </c>
      <c r="I1485" s="59" t="str">
        <f>IF(ISNUMBER(VLOOKUP($B1485,'[1]WT-GR-B'!$I$2:$J$585,2,FALSE)),VLOOKUP($B1485,'[1]WT-GR-B'!$I$2:$J$585,2,FALSE),"")</f>
        <v/>
      </c>
      <c r="J1485" s="58" t="str">
        <f>IF(ISNUMBER(VLOOKUP($B1485,'[1]KO-GR-B'!$I$2:$J$900,2,FALSE)),VLOOKUP($B1485,'[1]KO-GR-B'!$I$2:$J$900,2,FALSE),"")</f>
        <v/>
      </c>
      <c r="K1485" s="58" t="str">
        <f>IF(ISNUMBER(VLOOKUP($B1485,'[1]MT-GR-B'!$I$2:$J$693,2,FALSE)),VLOOKUP($B1485,'[1]MT-GR-B'!$I$2:$J$693,2,FALSE),"")</f>
        <v/>
      </c>
      <c r="L1485" s="58">
        <f>IF(ISNUMBER(VLOOKUP($B1485,'[1]WT-HS-B'!$I$2:$J$1220,2,FALSE)),VLOOKUP($B1485,'[1]WT-HS-B'!$I$2:$J$1220,2,FALSE),"")</f>
        <v>0.43</v>
      </c>
      <c r="M1485" s="58">
        <f>IF(ISNUMBER(VLOOKUP($B1485,'[1]KO-HS-B'!$I$2:$J$1046,2,FALSE)),VLOOKUP($B1485,'[1]KO-HS-B'!$I$2:$J$1046,2,FALSE),"")</f>
        <v>0.43</v>
      </c>
      <c r="N1485" s="58">
        <f>IF(ISNUMBER(VLOOKUP($B1485,'[1]MT-HS-B'!$I$2:$J$773,2,FALSE)),VLOOKUP($B1485,'[1]MT-HS-B'!$I$2:$J$773,2,FALSE),"")</f>
        <v>0.2</v>
      </c>
      <c r="O1485" s="40" t="str">
        <f t="shared" si="759"/>
        <v>YGD9_YEAST</v>
      </c>
      <c r="P1485" s="57" t="str">
        <f t="shared" si="760"/>
        <v>HS only</v>
      </c>
      <c r="Q1485" s="57" t="str">
        <f t="shared" si="761"/>
        <v>HS only</v>
      </c>
      <c r="R1485" s="57" t="str">
        <f t="shared" si="762"/>
        <v>HS only</v>
      </c>
      <c r="S1485" s="56" t="str">
        <f t="shared" si="763"/>
        <v>n/a</v>
      </c>
      <c r="T1485" s="55" t="str">
        <f t="shared" si="764"/>
        <v>n/a</v>
      </c>
      <c r="U1485" s="54" t="str">
        <f t="shared" si="765"/>
        <v>n/a</v>
      </c>
      <c r="V1485" s="53" t="str">
        <f t="shared" si="766"/>
        <v>HS only</v>
      </c>
      <c r="W1485" s="53" t="str">
        <f t="shared" si="767"/>
        <v>HS only</v>
      </c>
      <c r="X1485" s="53" t="str">
        <f t="shared" si="768"/>
        <v>HS only</v>
      </c>
      <c r="Y1485" s="52" t="str">
        <f t="shared" si="769"/>
        <v>HS only</v>
      </c>
      <c r="Z1485" s="51" t="str">
        <f t="shared" si="770"/>
        <v>HS only</v>
      </c>
      <c r="AA1485" s="50" t="str">
        <f t="shared" si="771"/>
        <v>HS only</v>
      </c>
      <c r="AB1485" s="40" t="str">
        <f t="shared" si="772"/>
        <v>YGL039W</v>
      </c>
      <c r="AC1485" s="49">
        <f t="shared" si="773"/>
        <v>0</v>
      </c>
      <c r="AD1485" s="47">
        <f t="shared" si="774"/>
        <v>0</v>
      </c>
      <c r="AE1485" s="47">
        <f t="shared" si="775"/>
        <v>0</v>
      </c>
      <c r="AF1485" s="48">
        <f t="shared" si="776"/>
        <v>0.43</v>
      </c>
      <c r="AG1485" s="47">
        <f t="shared" si="777"/>
        <v>0.43</v>
      </c>
      <c r="AH1485" s="47">
        <f t="shared" si="778"/>
        <v>0.255</v>
      </c>
      <c r="AI1485" s="46" t="str">
        <f t="shared" si="779"/>
        <v>HS Only</v>
      </c>
      <c r="AJ1485" s="43" t="str">
        <f t="shared" si="780"/>
        <v>HS Only</v>
      </c>
      <c r="AK1485" s="43" t="str">
        <f t="shared" si="781"/>
        <v>HS Only</v>
      </c>
      <c r="AL1485" s="45" t="str">
        <f t="shared" si="782"/>
        <v/>
      </c>
      <c r="AM1485" s="43" t="str">
        <f t="shared" si="783"/>
        <v/>
      </c>
      <c r="AN1485" s="42" t="str">
        <f t="shared" si="784"/>
        <v/>
      </c>
      <c r="AO1485" s="40" t="str">
        <f t="shared" si="785"/>
        <v>YGD9_YEAST</v>
      </c>
      <c r="AP1485" s="44" t="str">
        <f t="shared" si="786"/>
        <v/>
      </c>
      <c r="AQ1485" s="43" t="str">
        <f t="shared" si="787"/>
        <v/>
      </c>
      <c r="AR1485" s="43" t="str">
        <f t="shared" si="788"/>
        <v/>
      </c>
      <c r="AS1485" s="43">
        <f t="shared" si="789"/>
        <v>0</v>
      </c>
      <c r="AT1485" s="43">
        <f t="shared" si="790"/>
        <v>0</v>
      </c>
      <c r="AU1485" s="42">
        <f t="shared" si="791"/>
        <v>7.778174593052023E-2</v>
      </c>
    </row>
    <row r="1486" spans="1:47" ht="15" x14ac:dyDescent="0.25">
      <c r="A1486" s="40" t="s">
        <v>4178</v>
      </c>
      <c r="B1486" s="40" t="s">
        <v>4177</v>
      </c>
      <c r="C1486" s="60" t="str">
        <f>IF(ISNUMBER(VLOOKUP(B1486,'[1]WT-GR-A'!I$2:J$693,2,FALSE)),VLOOKUP(B1486,'[1]WT-GR-A'!I$2:J$693,2,FALSE),"")</f>
        <v/>
      </c>
      <c r="D1486" s="58" t="str">
        <f>IF(ISNUMBER(VLOOKUP($B1486,'[1]KO-GR-A'!$I$2:$J$907,2,FALSE)),VLOOKUP($B1486,'[1]KO-GR-A'!$I$2:$J$907,2,FALSE),"")</f>
        <v/>
      </c>
      <c r="E1486" s="58" t="str">
        <f>IF(ISNUMBER(VLOOKUP($B1486,'[1]MT-GR-A'!$I$2:$J$789,2,FALSE)),VLOOKUP($B1486,'[1]MT-GR-A'!$I$2:$J$789,2,FALSE),"")</f>
        <v/>
      </c>
      <c r="F1486" s="58">
        <f>IF(ISNUMBER(VLOOKUP($B1486,'[1]WT-HS-A'!$I$2:$J$1224,2,FALSE)),VLOOKUP($B1486,'[1]WT-HS-A'!$I$2:$J$1224,2,FALSE),"")</f>
        <v>0.2</v>
      </c>
      <c r="G1486" s="58">
        <f>IF(ISNUMBER(VLOOKUP($B1486,'[1]KO-HS-A'!$I$2:$J$1229,2,FALSE)),VLOOKUP($B1486,'[1]KO-HS-A'!$I$2:$J$1229,2,FALSE),"")</f>
        <v>0.2</v>
      </c>
      <c r="H1486" s="58">
        <f>IF(ISNUMBER(VLOOKUP($B1486,'[1]MT-HS-A'!$I$2:$J$1362,2,FALSE)),VLOOKUP($B1486,'[1]MT-HS-A'!$I$2:$J$1362,2,FALSE),"")</f>
        <v>0.2</v>
      </c>
      <c r="I1486" s="59" t="str">
        <f>IF(ISNUMBER(VLOOKUP($B1486,'[1]WT-GR-B'!$I$2:$J$585,2,FALSE)),VLOOKUP($B1486,'[1]WT-GR-B'!$I$2:$J$585,2,FALSE),"")</f>
        <v/>
      </c>
      <c r="J1486" s="58" t="str">
        <f>IF(ISNUMBER(VLOOKUP($B1486,'[1]KO-GR-B'!$I$2:$J$900,2,FALSE)),VLOOKUP($B1486,'[1]KO-GR-B'!$I$2:$J$900,2,FALSE),"")</f>
        <v/>
      </c>
      <c r="K1486" s="58" t="str">
        <f>IF(ISNUMBER(VLOOKUP($B1486,'[1]MT-GR-B'!$I$2:$J$693,2,FALSE)),VLOOKUP($B1486,'[1]MT-GR-B'!$I$2:$J$693,2,FALSE),"")</f>
        <v/>
      </c>
      <c r="L1486" s="58">
        <f>IF(ISNUMBER(VLOOKUP($B1486,'[1]WT-HS-B'!$I$2:$J$1220,2,FALSE)),VLOOKUP($B1486,'[1]WT-HS-B'!$I$2:$J$1220,2,FALSE),"")</f>
        <v>0.56999999999999995</v>
      </c>
      <c r="M1486" s="58">
        <f>IF(ISNUMBER(VLOOKUP($B1486,'[1]KO-HS-B'!$I$2:$J$1046,2,FALSE)),VLOOKUP($B1486,'[1]KO-HS-B'!$I$2:$J$1046,2,FALSE),"")</f>
        <v>0.56999999999999995</v>
      </c>
      <c r="N1486" s="58">
        <f>IF(ISNUMBER(VLOOKUP($B1486,'[1]MT-HS-B'!$I$2:$J$773,2,FALSE)),VLOOKUP($B1486,'[1]MT-HS-B'!$I$2:$J$773,2,FALSE),"")</f>
        <v>0.09</v>
      </c>
      <c r="O1486" s="40" t="str">
        <f t="shared" si="759"/>
        <v>YGP7_YEAST</v>
      </c>
      <c r="P1486" s="57" t="str">
        <f t="shared" si="760"/>
        <v>HS only</v>
      </c>
      <c r="Q1486" s="57" t="str">
        <f t="shared" si="761"/>
        <v>HS only</v>
      </c>
      <c r="R1486" s="57" t="str">
        <f t="shared" si="762"/>
        <v>HS only</v>
      </c>
      <c r="S1486" s="56" t="str">
        <f t="shared" si="763"/>
        <v>n/a</v>
      </c>
      <c r="T1486" s="55" t="str">
        <f t="shared" si="764"/>
        <v>n/a</v>
      </c>
      <c r="U1486" s="54" t="str">
        <f t="shared" si="765"/>
        <v>n/a</v>
      </c>
      <c r="V1486" s="53" t="str">
        <f t="shared" si="766"/>
        <v>HS only</v>
      </c>
      <c r="W1486" s="53" t="str">
        <f t="shared" si="767"/>
        <v>HS only</v>
      </c>
      <c r="X1486" s="53" t="str">
        <f t="shared" si="768"/>
        <v>HS only</v>
      </c>
      <c r="Y1486" s="52" t="str">
        <f t="shared" si="769"/>
        <v>HS only</v>
      </c>
      <c r="Z1486" s="51" t="str">
        <f t="shared" si="770"/>
        <v>HS only</v>
      </c>
      <c r="AA1486" s="50" t="str">
        <f t="shared" si="771"/>
        <v>HS only</v>
      </c>
      <c r="AB1486" s="40" t="str">
        <f t="shared" si="772"/>
        <v>YGL157W</v>
      </c>
      <c r="AC1486" s="49">
        <f t="shared" si="773"/>
        <v>0</v>
      </c>
      <c r="AD1486" s="47">
        <f t="shared" si="774"/>
        <v>0</v>
      </c>
      <c r="AE1486" s="47">
        <f t="shared" si="775"/>
        <v>0</v>
      </c>
      <c r="AF1486" s="48">
        <f t="shared" si="776"/>
        <v>0.38500000000000001</v>
      </c>
      <c r="AG1486" s="47">
        <f t="shared" si="777"/>
        <v>0.38500000000000001</v>
      </c>
      <c r="AH1486" s="47">
        <f t="shared" si="778"/>
        <v>0.14500000000000002</v>
      </c>
      <c r="AI1486" s="46" t="str">
        <f t="shared" si="779"/>
        <v>HS Only</v>
      </c>
      <c r="AJ1486" s="43" t="str">
        <f t="shared" si="780"/>
        <v>HS Only</v>
      </c>
      <c r="AK1486" s="43" t="str">
        <f t="shared" si="781"/>
        <v>HS Only</v>
      </c>
      <c r="AL1486" s="45" t="str">
        <f t="shared" si="782"/>
        <v/>
      </c>
      <c r="AM1486" s="43" t="str">
        <f t="shared" si="783"/>
        <v/>
      </c>
      <c r="AN1486" s="42" t="str">
        <f t="shared" si="784"/>
        <v/>
      </c>
      <c r="AO1486" s="40" t="str">
        <f t="shared" si="785"/>
        <v>YGP7_YEAST</v>
      </c>
      <c r="AP1486" s="44" t="str">
        <f t="shared" si="786"/>
        <v/>
      </c>
      <c r="AQ1486" s="43" t="str">
        <f t="shared" si="787"/>
        <v/>
      </c>
      <c r="AR1486" s="43" t="str">
        <f t="shared" si="788"/>
        <v/>
      </c>
      <c r="AS1486" s="43">
        <f t="shared" si="789"/>
        <v>0.2616295090390226</v>
      </c>
      <c r="AT1486" s="43">
        <f t="shared" si="790"/>
        <v>0.2616295090390226</v>
      </c>
      <c r="AU1486" s="42">
        <f t="shared" si="791"/>
        <v>7.7781745930520188E-2</v>
      </c>
    </row>
    <row r="1487" spans="1:47" ht="15" x14ac:dyDescent="0.25">
      <c r="A1487" s="40" t="s">
        <v>4176</v>
      </c>
      <c r="B1487" s="40" t="s">
        <v>4175</v>
      </c>
      <c r="C1487" s="60" t="str">
        <f>IF(ISNUMBER(VLOOKUP(B1487,'[1]WT-GR-A'!I$2:J$693,2,FALSE)),VLOOKUP(B1487,'[1]WT-GR-A'!I$2:J$693,2,FALSE),"")</f>
        <v/>
      </c>
      <c r="D1487" s="58" t="str">
        <f>IF(ISNUMBER(VLOOKUP($B1487,'[1]KO-GR-A'!$I$2:$J$907,2,FALSE)),VLOOKUP($B1487,'[1]KO-GR-A'!$I$2:$J$907,2,FALSE),"")</f>
        <v/>
      </c>
      <c r="E1487" s="58">
        <f>IF(ISNUMBER(VLOOKUP($B1487,'[1]MT-GR-A'!$I$2:$J$789,2,FALSE)),VLOOKUP($B1487,'[1]MT-GR-A'!$I$2:$J$789,2,FALSE),"")</f>
        <v>0.3</v>
      </c>
      <c r="F1487" s="58" t="str">
        <f>IF(ISNUMBER(VLOOKUP($B1487,'[1]WT-HS-A'!$I$2:$J$1224,2,FALSE)),VLOOKUP($B1487,'[1]WT-HS-A'!$I$2:$J$1224,2,FALSE),"")</f>
        <v/>
      </c>
      <c r="G1487" s="58" t="str">
        <f>IF(ISNUMBER(VLOOKUP($B1487,'[1]KO-HS-A'!$I$2:$J$1229,2,FALSE)),VLOOKUP($B1487,'[1]KO-HS-A'!$I$2:$J$1229,2,FALSE),"")</f>
        <v/>
      </c>
      <c r="H1487" s="58" t="str">
        <f>IF(ISNUMBER(VLOOKUP($B1487,'[1]MT-HS-A'!$I$2:$J$1362,2,FALSE)),VLOOKUP($B1487,'[1]MT-HS-A'!$I$2:$J$1362,2,FALSE),"")</f>
        <v/>
      </c>
      <c r="I1487" s="59" t="str">
        <f>IF(ISNUMBER(VLOOKUP($B1487,'[1]WT-GR-B'!$I$2:$J$585,2,FALSE)),VLOOKUP($B1487,'[1]WT-GR-B'!$I$2:$J$585,2,FALSE),"")</f>
        <v/>
      </c>
      <c r="J1487" s="58" t="str">
        <f>IF(ISNUMBER(VLOOKUP($B1487,'[1]KO-GR-B'!$I$2:$J$900,2,FALSE)),VLOOKUP($B1487,'[1]KO-GR-B'!$I$2:$J$900,2,FALSE),"")</f>
        <v/>
      </c>
      <c r="K1487" s="58" t="str">
        <f>IF(ISNUMBER(VLOOKUP($B1487,'[1]MT-GR-B'!$I$2:$J$693,2,FALSE)),VLOOKUP($B1487,'[1]MT-GR-B'!$I$2:$J$693,2,FALSE),"")</f>
        <v/>
      </c>
      <c r="L1487" s="58" t="str">
        <f>IF(ISNUMBER(VLOOKUP($B1487,'[1]WT-HS-B'!$I$2:$J$1220,2,FALSE)),VLOOKUP($B1487,'[1]WT-HS-B'!$I$2:$J$1220,2,FALSE),"")</f>
        <v/>
      </c>
      <c r="M1487" s="58">
        <f>IF(ISNUMBER(VLOOKUP($B1487,'[1]KO-HS-B'!$I$2:$J$1046,2,FALSE)),VLOOKUP($B1487,'[1]KO-HS-B'!$I$2:$J$1046,2,FALSE),"")</f>
        <v>0.3</v>
      </c>
      <c r="N1487" s="58">
        <f>IF(ISNUMBER(VLOOKUP($B1487,'[1]MT-HS-B'!$I$2:$J$773,2,FALSE)),VLOOKUP($B1487,'[1]MT-HS-B'!$I$2:$J$773,2,FALSE),"")</f>
        <v>0.3</v>
      </c>
      <c r="O1487" s="40" t="str">
        <f t="shared" si="759"/>
        <v>API2_YEAST</v>
      </c>
      <c r="P1487" s="57" t="str">
        <f t="shared" si="760"/>
        <v/>
      </c>
      <c r="Q1487" s="57" t="str">
        <f t="shared" si="761"/>
        <v/>
      </c>
      <c r="R1487" s="57" t="str">
        <f t="shared" si="762"/>
        <v/>
      </c>
      <c r="S1487" s="56" t="str">
        <f t="shared" si="763"/>
        <v>n/a</v>
      </c>
      <c r="T1487" s="55" t="str">
        <f t="shared" si="764"/>
        <v>n/a</v>
      </c>
      <c r="U1487" s="54" t="str">
        <f t="shared" si="765"/>
        <v>n/a</v>
      </c>
      <c r="V1487" s="53" t="str">
        <f t="shared" si="766"/>
        <v/>
      </c>
      <c r="W1487" s="53" t="str">
        <f t="shared" si="767"/>
        <v/>
      </c>
      <c r="X1487" s="53" t="str">
        <f t="shared" si="768"/>
        <v>GR only</v>
      </c>
      <c r="Y1487" s="52" t="str">
        <f t="shared" si="769"/>
        <v/>
      </c>
      <c r="Z1487" s="51" t="str">
        <f t="shared" si="770"/>
        <v>HS only</v>
      </c>
      <c r="AA1487" s="50" t="str">
        <f t="shared" si="771"/>
        <v>HS only</v>
      </c>
      <c r="AB1487" s="40" t="str">
        <f t="shared" si="772"/>
        <v>API2</v>
      </c>
      <c r="AC1487" s="49">
        <f t="shared" si="773"/>
        <v>0</v>
      </c>
      <c r="AD1487" s="47">
        <f t="shared" si="774"/>
        <v>0</v>
      </c>
      <c r="AE1487" s="47">
        <f t="shared" si="775"/>
        <v>0.3</v>
      </c>
      <c r="AF1487" s="48">
        <f t="shared" si="776"/>
        <v>0</v>
      </c>
      <c r="AG1487" s="47">
        <f t="shared" si="777"/>
        <v>0.3</v>
      </c>
      <c r="AH1487" s="47">
        <f t="shared" si="778"/>
        <v>0.3</v>
      </c>
      <c r="AI1487" s="46" t="str">
        <f t="shared" si="779"/>
        <v/>
      </c>
      <c r="AJ1487" s="43" t="str">
        <f t="shared" si="780"/>
        <v>HS Only</v>
      </c>
      <c r="AK1487" s="43">
        <f t="shared" si="781"/>
        <v>1</v>
      </c>
      <c r="AL1487" s="45" t="str">
        <f t="shared" si="782"/>
        <v/>
      </c>
      <c r="AM1487" s="43" t="str">
        <f t="shared" si="783"/>
        <v/>
      </c>
      <c r="AN1487" s="42" t="str">
        <f t="shared" si="784"/>
        <v/>
      </c>
      <c r="AO1487" s="40" t="str">
        <f t="shared" si="785"/>
        <v>API2_YEAST</v>
      </c>
      <c r="AP1487" s="44" t="str">
        <f t="shared" si="786"/>
        <v/>
      </c>
      <c r="AQ1487" s="43" t="str">
        <f t="shared" si="787"/>
        <v/>
      </c>
      <c r="AR1487" s="43" t="str">
        <f t="shared" si="788"/>
        <v/>
      </c>
      <c r="AS1487" s="43" t="str">
        <f t="shared" si="789"/>
        <v/>
      </c>
      <c r="AT1487" s="43" t="str">
        <f t="shared" si="790"/>
        <v/>
      </c>
      <c r="AU1487" s="42" t="str">
        <f t="shared" si="791"/>
        <v/>
      </c>
    </row>
    <row r="1488" spans="1:47" ht="15" x14ac:dyDescent="0.25">
      <c r="A1488" s="40" t="s">
        <v>4174</v>
      </c>
      <c r="B1488" s="40" t="s">
        <v>4173</v>
      </c>
      <c r="C1488" s="60" t="str">
        <f>IF(ISNUMBER(VLOOKUP(B1488,'[1]WT-GR-A'!I$2:J$693,2,FALSE)),VLOOKUP(B1488,'[1]WT-GR-A'!I$2:J$693,2,FALSE),"")</f>
        <v/>
      </c>
      <c r="D1488" s="58" t="str">
        <f>IF(ISNUMBER(VLOOKUP($B1488,'[1]KO-GR-A'!$I$2:$J$907,2,FALSE)),VLOOKUP($B1488,'[1]KO-GR-A'!$I$2:$J$907,2,FALSE),"")</f>
        <v/>
      </c>
      <c r="E1488" s="58" t="str">
        <f>IF(ISNUMBER(VLOOKUP($B1488,'[1]MT-GR-A'!$I$2:$J$789,2,FALSE)),VLOOKUP($B1488,'[1]MT-GR-A'!$I$2:$J$789,2,FALSE),"")</f>
        <v/>
      </c>
      <c r="F1488" s="58" t="str">
        <f>IF(ISNUMBER(VLOOKUP($B1488,'[1]WT-HS-A'!$I$2:$J$1224,2,FALSE)),VLOOKUP($B1488,'[1]WT-HS-A'!$I$2:$J$1224,2,FALSE),"")</f>
        <v/>
      </c>
      <c r="G1488" s="58" t="str">
        <f>IF(ISNUMBER(VLOOKUP($B1488,'[1]KO-HS-A'!$I$2:$J$1229,2,FALSE)),VLOOKUP($B1488,'[1]KO-HS-A'!$I$2:$J$1229,2,FALSE),"")</f>
        <v/>
      </c>
      <c r="H1488" s="58" t="str">
        <f>IF(ISNUMBER(VLOOKUP($B1488,'[1]MT-HS-A'!$I$2:$J$1362,2,FALSE)),VLOOKUP($B1488,'[1]MT-HS-A'!$I$2:$J$1362,2,FALSE),"")</f>
        <v/>
      </c>
      <c r="I1488" s="59" t="str">
        <f>IF(ISNUMBER(VLOOKUP($B1488,'[1]WT-GR-B'!$I$2:$J$585,2,FALSE)),VLOOKUP($B1488,'[1]WT-GR-B'!$I$2:$J$585,2,FALSE),"")</f>
        <v/>
      </c>
      <c r="J1488" s="58" t="str">
        <f>IF(ISNUMBER(VLOOKUP($B1488,'[1]KO-GR-B'!$I$2:$J$900,2,FALSE)),VLOOKUP($B1488,'[1]KO-GR-B'!$I$2:$J$900,2,FALSE),"")</f>
        <v/>
      </c>
      <c r="K1488" s="58">
        <f>IF(ISNUMBER(VLOOKUP($B1488,'[1]MT-GR-B'!$I$2:$J$693,2,FALSE)),VLOOKUP($B1488,'[1]MT-GR-B'!$I$2:$J$693,2,FALSE),"")</f>
        <v>0.28000000000000003</v>
      </c>
      <c r="L1488" s="58" t="str">
        <f>IF(ISNUMBER(VLOOKUP($B1488,'[1]WT-HS-B'!$I$2:$J$1220,2,FALSE)),VLOOKUP($B1488,'[1]WT-HS-B'!$I$2:$J$1220,2,FALSE),"")</f>
        <v/>
      </c>
      <c r="M1488" s="58" t="str">
        <f>IF(ISNUMBER(VLOOKUP($B1488,'[1]KO-HS-B'!$I$2:$J$1046,2,FALSE)),VLOOKUP($B1488,'[1]KO-HS-B'!$I$2:$J$1046,2,FALSE),"")</f>
        <v/>
      </c>
      <c r="N1488" s="58" t="str">
        <f>IF(ISNUMBER(VLOOKUP($B1488,'[1]MT-HS-B'!$I$2:$J$773,2,FALSE)),VLOOKUP($B1488,'[1]MT-HS-B'!$I$2:$J$773,2,FALSE),"")</f>
        <v/>
      </c>
      <c r="O1488" s="40" t="str">
        <f t="shared" si="759"/>
        <v>YCE2_YEAST</v>
      </c>
      <c r="P1488" s="57" t="str">
        <f t="shared" si="760"/>
        <v/>
      </c>
      <c r="Q1488" s="57" t="str">
        <f t="shared" si="761"/>
        <v/>
      </c>
      <c r="R1488" s="57" t="str">
        <f t="shared" si="762"/>
        <v/>
      </c>
      <c r="S1488" s="56" t="str">
        <f t="shared" si="763"/>
        <v>n/a</v>
      </c>
      <c r="T1488" s="55" t="str">
        <f t="shared" si="764"/>
        <v>n/a</v>
      </c>
      <c r="U1488" s="54" t="str">
        <f t="shared" si="765"/>
        <v>n/a</v>
      </c>
      <c r="V1488" s="53" t="str">
        <f t="shared" si="766"/>
        <v/>
      </c>
      <c r="W1488" s="53" t="str">
        <f t="shared" si="767"/>
        <v/>
      </c>
      <c r="X1488" s="53" t="str">
        <f t="shared" si="768"/>
        <v/>
      </c>
      <c r="Y1488" s="52" t="str">
        <f t="shared" si="769"/>
        <v/>
      </c>
      <c r="Z1488" s="51" t="str">
        <f t="shared" si="770"/>
        <v/>
      </c>
      <c r="AA1488" s="50" t="str">
        <f t="shared" si="771"/>
        <v>GR only</v>
      </c>
      <c r="AB1488" s="40" t="str">
        <f t="shared" si="772"/>
        <v>YCL042W</v>
      </c>
      <c r="AC1488" s="49">
        <f t="shared" si="773"/>
        <v>0</v>
      </c>
      <c r="AD1488" s="47">
        <f t="shared" si="774"/>
        <v>0</v>
      </c>
      <c r="AE1488" s="47">
        <f t="shared" si="775"/>
        <v>0.28000000000000003</v>
      </c>
      <c r="AF1488" s="48">
        <f t="shared" si="776"/>
        <v>0</v>
      </c>
      <c r="AG1488" s="47">
        <f t="shared" si="777"/>
        <v>0</v>
      </c>
      <c r="AH1488" s="47">
        <f t="shared" si="778"/>
        <v>0</v>
      </c>
      <c r="AI1488" s="46" t="str">
        <f t="shared" si="779"/>
        <v/>
      </c>
      <c r="AJ1488" s="43" t="str">
        <f t="shared" si="780"/>
        <v/>
      </c>
      <c r="AK1488" s="43">
        <f t="shared" si="781"/>
        <v>0</v>
      </c>
      <c r="AL1488" s="45" t="str">
        <f t="shared" si="782"/>
        <v/>
      </c>
      <c r="AM1488" s="43" t="str">
        <f t="shared" si="783"/>
        <v/>
      </c>
      <c r="AN1488" s="42" t="str">
        <f t="shared" si="784"/>
        <v/>
      </c>
      <c r="AO1488" s="40" t="str">
        <f t="shared" si="785"/>
        <v>YCE2_YEAST</v>
      </c>
      <c r="AP1488" s="44" t="str">
        <f t="shared" si="786"/>
        <v/>
      </c>
      <c r="AQ1488" s="43" t="str">
        <f t="shared" si="787"/>
        <v/>
      </c>
      <c r="AR1488" s="43" t="str">
        <f t="shared" si="788"/>
        <v/>
      </c>
      <c r="AS1488" s="43" t="str">
        <f t="shared" si="789"/>
        <v/>
      </c>
      <c r="AT1488" s="43" t="str">
        <f t="shared" si="790"/>
        <v/>
      </c>
      <c r="AU1488" s="42" t="str">
        <f t="shared" si="791"/>
        <v/>
      </c>
    </row>
    <row r="1489" spans="1:47" ht="15" x14ac:dyDescent="0.25">
      <c r="A1489" s="40" t="s">
        <v>4172</v>
      </c>
      <c r="B1489" s="40" t="s">
        <v>4171</v>
      </c>
      <c r="C1489" s="60" t="str">
        <f>IF(ISNUMBER(VLOOKUP(B1489,'[1]WT-GR-A'!I$2:J$693,2,FALSE)),VLOOKUP(B1489,'[1]WT-GR-A'!I$2:J$693,2,FALSE),"")</f>
        <v/>
      </c>
      <c r="D1489" s="58" t="str">
        <f>IF(ISNUMBER(VLOOKUP($B1489,'[1]KO-GR-A'!$I$2:$J$907,2,FALSE)),VLOOKUP($B1489,'[1]KO-GR-A'!$I$2:$J$907,2,FALSE),"")</f>
        <v/>
      </c>
      <c r="E1489" s="58" t="str">
        <f>IF(ISNUMBER(VLOOKUP($B1489,'[1]MT-GR-A'!$I$2:$J$789,2,FALSE)),VLOOKUP($B1489,'[1]MT-GR-A'!$I$2:$J$789,2,FALSE),"")</f>
        <v/>
      </c>
      <c r="F1489" s="58">
        <f>IF(ISNUMBER(VLOOKUP($B1489,'[1]WT-HS-A'!$I$2:$J$1224,2,FALSE)),VLOOKUP($B1489,'[1]WT-HS-A'!$I$2:$J$1224,2,FALSE),"")</f>
        <v>0.26</v>
      </c>
      <c r="G1489" s="58" t="str">
        <f>IF(ISNUMBER(VLOOKUP($B1489,'[1]KO-HS-A'!$I$2:$J$1229,2,FALSE)),VLOOKUP($B1489,'[1]KO-HS-A'!$I$2:$J$1229,2,FALSE),"")</f>
        <v/>
      </c>
      <c r="H1489" s="58" t="str">
        <f>IF(ISNUMBER(VLOOKUP($B1489,'[1]MT-HS-A'!$I$2:$J$1362,2,FALSE)),VLOOKUP($B1489,'[1]MT-HS-A'!$I$2:$J$1362,2,FALSE),"")</f>
        <v/>
      </c>
      <c r="I1489" s="59" t="str">
        <f>IF(ISNUMBER(VLOOKUP($B1489,'[1]WT-GR-B'!$I$2:$J$585,2,FALSE)),VLOOKUP($B1489,'[1]WT-GR-B'!$I$2:$J$585,2,FALSE),"")</f>
        <v/>
      </c>
      <c r="J1489" s="58" t="str">
        <f>IF(ISNUMBER(VLOOKUP($B1489,'[1]KO-GR-B'!$I$2:$J$900,2,FALSE)),VLOOKUP($B1489,'[1]KO-GR-B'!$I$2:$J$900,2,FALSE),"")</f>
        <v/>
      </c>
      <c r="K1489" s="58" t="str">
        <f>IF(ISNUMBER(VLOOKUP($B1489,'[1]MT-GR-B'!$I$2:$J$693,2,FALSE)),VLOOKUP($B1489,'[1]MT-GR-B'!$I$2:$J$693,2,FALSE),"")</f>
        <v/>
      </c>
      <c r="L1489" s="58" t="str">
        <f>IF(ISNUMBER(VLOOKUP($B1489,'[1]WT-HS-B'!$I$2:$J$1220,2,FALSE)),VLOOKUP($B1489,'[1]WT-HS-B'!$I$2:$J$1220,2,FALSE),"")</f>
        <v/>
      </c>
      <c r="M1489" s="58" t="str">
        <f>IF(ISNUMBER(VLOOKUP($B1489,'[1]KO-HS-B'!$I$2:$J$1046,2,FALSE)),VLOOKUP($B1489,'[1]KO-HS-B'!$I$2:$J$1046,2,FALSE),"")</f>
        <v/>
      </c>
      <c r="N1489" s="58" t="str">
        <f>IF(ISNUMBER(VLOOKUP($B1489,'[1]MT-HS-B'!$I$2:$J$773,2,FALSE)),VLOOKUP($B1489,'[1]MT-HS-B'!$I$2:$J$773,2,FALSE),"")</f>
        <v/>
      </c>
      <c r="O1489" s="40" t="str">
        <f t="shared" si="759"/>
        <v>YG3E_YEAST</v>
      </c>
      <c r="P1489" s="57" t="str">
        <f t="shared" si="760"/>
        <v/>
      </c>
      <c r="Q1489" s="57" t="str">
        <f t="shared" si="761"/>
        <v/>
      </c>
      <c r="R1489" s="57" t="str">
        <f t="shared" si="762"/>
        <v/>
      </c>
      <c r="S1489" s="56" t="str">
        <f t="shared" si="763"/>
        <v>n/a</v>
      </c>
      <c r="T1489" s="55" t="str">
        <f t="shared" si="764"/>
        <v>n/a</v>
      </c>
      <c r="U1489" s="54" t="str">
        <f t="shared" si="765"/>
        <v>n/a</v>
      </c>
      <c r="V1489" s="53" t="str">
        <f t="shared" si="766"/>
        <v>HS only</v>
      </c>
      <c r="W1489" s="53" t="str">
        <f t="shared" si="767"/>
        <v/>
      </c>
      <c r="X1489" s="53" t="str">
        <f t="shared" si="768"/>
        <v/>
      </c>
      <c r="Y1489" s="52" t="str">
        <f t="shared" si="769"/>
        <v/>
      </c>
      <c r="Z1489" s="51" t="str">
        <f t="shared" si="770"/>
        <v/>
      </c>
      <c r="AA1489" s="50" t="str">
        <f t="shared" si="771"/>
        <v/>
      </c>
      <c r="AB1489" s="40" t="str">
        <f t="shared" si="772"/>
        <v>YGR137W</v>
      </c>
      <c r="AC1489" s="49">
        <f t="shared" si="773"/>
        <v>0</v>
      </c>
      <c r="AD1489" s="47">
        <f t="shared" si="774"/>
        <v>0</v>
      </c>
      <c r="AE1489" s="47">
        <f t="shared" si="775"/>
        <v>0</v>
      </c>
      <c r="AF1489" s="48">
        <f t="shared" si="776"/>
        <v>0.26</v>
      </c>
      <c r="AG1489" s="47">
        <f t="shared" si="777"/>
        <v>0</v>
      </c>
      <c r="AH1489" s="47">
        <f t="shared" si="778"/>
        <v>0</v>
      </c>
      <c r="AI1489" s="46" t="str">
        <f t="shared" si="779"/>
        <v>HS Only</v>
      </c>
      <c r="AJ1489" s="43" t="str">
        <f t="shared" si="780"/>
        <v/>
      </c>
      <c r="AK1489" s="43" t="str">
        <f t="shared" si="781"/>
        <v/>
      </c>
      <c r="AL1489" s="45" t="str">
        <f t="shared" si="782"/>
        <v/>
      </c>
      <c r="AM1489" s="43" t="str">
        <f t="shared" si="783"/>
        <v/>
      </c>
      <c r="AN1489" s="42" t="str">
        <f t="shared" si="784"/>
        <v/>
      </c>
      <c r="AO1489" s="40" t="str">
        <f t="shared" si="785"/>
        <v>YG3E_YEAST</v>
      </c>
      <c r="AP1489" s="44" t="str">
        <f t="shared" si="786"/>
        <v/>
      </c>
      <c r="AQ1489" s="43" t="str">
        <f t="shared" si="787"/>
        <v/>
      </c>
      <c r="AR1489" s="43" t="str">
        <f t="shared" si="788"/>
        <v/>
      </c>
      <c r="AS1489" s="43" t="str">
        <f t="shared" si="789"/>
        <v/>
      </c>
      <c r="AT1489" s="43" t="str">
        <f t="shared" si="790"/>
        <v/>
      </c>
      <c r="AU1489" s="42" t="str">
        <f t="shared" si="791"/>
        <v/>
      </c>
    </row>
    <row r="1490" spans="1:47" ht="15" x14ac:dyDescent="0.25">
      <c r="A1490" s="40" t="s">
        <v>4170</v>
      </c>
      <c r="B1490" s="40" t="s">
        <v>4169</v>
      </c>
      <c r="C1490" s="60" t="str">
        <f>IF(ISNUMBER(VLOOKUP(B1490,'[1]WT-GR-A'!I$2:J$693,2,FALSE)),VLOOKUP(B1490,'[1]WT-GR-A'!I$2:J$693,2,FALSE),"")</f>
        <v/>
      </c>
      <c r="D1490" s="58" t="str">
        <f>IF(ISNUMBER(VLOOKUP($B1490,'[1]KO-GR-A'!$I$2:$J$907,2,FALSE)),VLOOKUP($B1490,'[1]KO-GR-A'!$I$2:$J$907,2,FALSE),"")</f>
        <v/>
      </c>
      <c r="E1490" s="58" t="str">
        <f>IF(ISNUMBER(VLOOKUP($B1490,'[1]MT-GR-A'!$I$2:$J$789,2,FALSE)),VLOOKUP($B1490,'[1]MT-GR-A'!$I$2:$J$789,2,FALSE),"")</f>
        <v/>
      </c>
      <c r="F1490" s="58" t="str">
        <f>IF(ISNUMBER(VLOOKUP($B1490,'[1]WT-HS-A'!$I$2:$J$1224,2,FALSE)),VLOOKUP($B1490,'[1]WT-HS-A'!$I$2:$J$1224,2,FALSE),"")</f>
        <v/>
      </c>
      <c r="G1490" s="58">
        <f>IF(ISNUMBER(VLOOKUP($B1490,'[1]KO-HS-A'!$I$2:$J$1229,2,FALSE)),VLOOKUP($B1490,'[1]KO-HS-A'!$I$2:$J$1229,2,FALSE),"")</f>
        <v>0.43</v>
      </c>
      <c r="H1490" s="58" t="str">
        <f>IF(ISNUMBER(VLOOKUP($B1490,'[1]MT-HS-A'!$I$2:$J$1362,2,FALSE)),VLOOKUP($B1490,'[1]MT-HS-A'!$I$2:$J$1362,2,FALSE),"")</f>
        <v/>
      </c>
      <c r="I1490" s="59" t="str">
        <f>IF(ISNUMBER(VLOOKUP($B1490,'[1]WT-GR-B'!$I$2:$J$585,2,FALSE)),VLOOKUP($B1490,'[1]WT-GR-B'!$I$2:$J$585,2,FALSE),"")</f>
        <v/>
      </c>
      <c r="J1490" s="58" t="str">
        <f>IF(ISNUMBER(VLOOKUP($B1490,'[1]KO-GR-B'!$I$2:$J$900,2,FALSE)),VLOOKUP($B1490,'[1]KO-GR-B'!$I$2:$J$900,2,FALSE),"")</f>
        <v/>
      </c>
      <c r="K1490" s="58" t="str">
        <f>IF(ISNUMBER(VLOOKUP($B1490,'[1]MT-GR-B'!$I$2:$J$693,2,FALSE)),VLOOKUP($B1490,'[1]MT-GR-B'!$I$2:$J$693,2,FALSE),"")</f>
        <v/>
      </c>
      <c r="L1490" s="58" t="str">
        <f>IF(ISNUMBER(VLOOKUP($B1490,'[1]WT-HS-B'!$I$2:$J$1220,2,FALSE)),VLOOKUP($B1490,'[1]WT-HS-B'!$I$2:$J$1220,2,FALSE),"")</f>
        <v/>
      </c>
      <c r="M1490" s="58" t="str">
        <f>IF(ISNUMBER(VLOOKUP($B1490,'[1]KO-HS-B'!$I$2:$J$1046,2,FALSE)),VLOOKUP($B1490,'[1]KO-HS-B'!$I$2:$J$1046,2,FALSE),"")</f>
        <v/>
      </c>
      <c r="N1490" s="58" t="str">
        <f>IF(ISNUMBER(VLOOKUP($B1490,'[1]MT-HS-B'!$I$2:$J$773,2,FALSE)),VLOOKUP($B1490,'[1]MT-HS-B'!$I$2:$J$773,2,FALSE),"")</f>
        <v/>
      </c>
      <c r="O1490" s="40" t="str">
        <f t="shared" si="759"/>
        <v>YI20A_YEAST</v>
      </c>
      <c r="P1490" s="57" t="str">
        <f t="shared" si="760"/>
        <v/>
      </c>
      <c r="Q1490" s="57" t="str">
        <f t="shared" si="761"/>
        <v/>
      </c>
      <c r="R1490" s="57" t="str">
        <f t="shared" si="762"/>
        <v/>
      </c>
      <c r="S1490" s="56" t="str">
        <f t="shared" si="763"/>
        <v>n/a</v>
      </c>
      <c r="T1490" s="55" t="str">
        <f t="shared" si="764"/>
        <v>n/a</v>
      </c>
      <c r="U1490" s="54" t="str">
        <f t="shared" si="765"/>
        <v>n/a</v>
      </c>
      <c r="V1490" s="53" t="str">
        <f t="shared" si="766"/>
        <v/>
      </c>
      <c r="W1490" s="53" t="str">
        <f t="shared" si="767"/>
        <v>HS only</v>
      </c>
      <c r="X1490" s="53" t="str">
        <f t="shared" si="768"/>
        <v/>
      </c>
      <c r="Y1490" s="52" t="str">
        <f t="shared" si="769"/>
        <v/>
      </c>
      <c r="Z1490" s="51" t="str">
        <f t="shared" si="770"/>
        <v/>
      </c>
      <c r="AA1490" s="50" t="str">
        <f t="shared" si="771"/>
        <v/>
      </c>
      <c r="AB1490" s="40" t="str">
        <f t="shared" si="772"/>
        <v>YIR020W-A</v>
      </c>
      <c r="AC1490" s="49">
        <f t="shared" si="773"/>
        <v>0</v>
      </c>
      <c r="AD1490" s="47">
        <f t="shared" si="774"/>
        <v>0</v>
      </c>
      <c r="AE1490" s="47">
        <f t="shared" si="775"/>
        <v>0</v>
      </c>
      <c r="AF1490" s="48">
        <f t="shared" si="776"/>
        <v>0</v>
      </c>
      <c r="AG1490" s="47">
        <f t="shared" si="777"/>
        <v>0.43</v>
      </c>
      <c r="AH1490" s="47">
        <f t="shared" si="778"/>
        <v>0</v>
      </c>
      <c r="AI1490" s="46" t="str">
        <f t="shared" si="779"/>
        <v/>
      </c>
      <c r="AJ1490" s="43" t="str">
        <f t="shared" si="780"/>
        <v>HS Only</v>
      </c>
      <c r="AK1490" s="43" t="str">
        <f t="shared" si="781"/>
        <v/>
      </c>
      <c r="AL1490" s="45" t="str">
        <f t="shared" si="782"/>
        <v/>
      </c>
      <c r="AM1490" s="43" t="str">
        <f t="shared" si="783"/>
        <v/>
      </c>
      <c r="AN1490" s="42" t="str">
        <f t="shared" si="784"/>
        <v/>
      </c>
      <c r="AO1490" s="40" t="str">
        <f t="shared" si="785"/>
        <v>YI20A_YEAST</v>
      </c>
      <c r="AP1490" s="44" t="str">
        <f t="shared" si="786"/>
        <v/>
      </c>
      <c r="AQ1490" s="43" t="str">
        <f t="shared" si="787"/>
        <v/>
      </c>
      <c r="AR1490" s="43" t="str">
        <f t="shared" si="788"/>
        <v/>
      </c>
      <c r="AS1490" s="43" t="str">
        <f t="shared" si="789"/>
        <v/>
      </c>
      <c r="AT1490" s="43" t="str">
        <f t="shared" si="790"/>
        <v/>
      </c>
      <c r="AU1490" s="42" t="str">
        <f t="shared" si="791"/>
        <v/>
      </c>
    </row>
    <row r="1491" spans="1:47" ht="15" x14ac:dyDescent="0.25">
      <c r="A1491" s="40" t="s">
        <v>4168</v>
      </c>
      <c r="B1491" s="40" t="s">
        <v>4167</v>
      </c>
      <c r="C1491" s="60" t="str">
        <f>IF(ISNUMBER(VLOOKUP(B1491,'[1]WT-GR-A'!I$2:J$693,2,FALSE)),VLOOKUP(B1491,'[1]WT-GR-A'!I$2:J$693,2,FALSE),"")</f>
        <v/>
      </c>
      <c r="D1491" s="58" t="str">
        <f>IF(ISNUMBER(VLOOKUP($B1491,'[1]KO-GR-A'!$I$2:$J$907,2,FALSE)),VLOOKUP($B1491,'[1]KO-GR-A'!$I$2:$J$907,2,FALSE),"")</f>
        <v/>
      </c>
      <c r="E1491" s="58">
        <f>IF(ISNUMBER(VLOOKUP($B1491,'[1]MT-GR-A'!$I$2:$J$789,2,FALSE)),VLOOKUP($B1491,'[1]MT-GR-A'!$I$2:$J$789,2,FALSE),"")</f>
        <v>0.33</v>
      </c>
      <c r="F1491" s="58" t="str">
        <f>IF(ISNUMBER(VLOOKUP($B1491,'[1]WT-HS-A'!$I$2:$J$1224,2,FALSE)),VLOOKUP($B1491,'[1]WT-HS-A'!$I$2:$J$1224,2,FALSE),"")</f>
        <v/>
      </c>
      <c r="G1491" s="58" t="str">
        <f>IF(ISNUMBER(VLOOKUP($B1491,'[1]KO-HS-A'!$I$2:$J$1229,2,FALSE)),VLOOKUP($B1491,'[1]KO-HS-A'!$I$2:$J$1229,2,FALSE),"")</f>
        <v/>
      </c>
      <c r="H1491" s="58" t="str">
        <f>IF(ISNUMBER(VLOOKUP($B1491,'[1]MT-HS-A'!$I$2:$J$1362,2,FALSE)),VLOOKUP($B1491,'[1]MT-HS-A'!$I$2:$J$1362,2,FALSE),"")</f>
        <v/>
      </c>
      <c r="I1491" s="59">
        <f>IF(ISNUMBER(VLOOKUP($B1491,'[1]WT-GR-B'!$I$2:$J$585,2,FALSE)),VLOOKUP($B1491,'[1]WT-GR-B'!$I$2:$J$585,2,FALSE),"")</f>
        <v>0.33</v>
      </c>
      <c r="J1491" s="58" t="str">
        <f>IF(ISNUMBER(VLOOKUP($B1491,'[1]KO-GR-B'!$I$2:$J$900,2,FALSE)),VLOOKUP($B1491,'[1]KO-GR-B'!$I$2:$J$900,2,FALSE),"")</f>
        <v/>
      </c>
      <c r="K1491" s="58" t="str">
        <f>IF(ISNUMBER(VLOOKUP($B1491,'[1]MT-GR-B'!$I$2:$J$693,2,FALSE)),VLOOKUP($B1491,'[1]MT-GR-B'!$I$2:$J$693,2,FALSE),"")</f>
        <v/>
      </c>
      <c r="L1491" s="58" t="str">
        <f>IF(ISNUMBER(VLOOKUP($B1491,'[1]WT-HS-B'!$I$2:$J$1220,2,FALSE)),VLOOKUP($B1491,'[1]WT-HS-B'!$I$2:$J$1220,2,FALSE),"")</f>
        <v/>
      </c>
      <c r="M1491" s="58" t="str">
        <f>IF(ISNUMBER(VLOOKUP($B1491,'[1]KO-HS-B'!$I$2:$J$1046,2,FALSE)),VLOOKUP($B1491,'[1]KO-HS-B'!$I$2:$J$1046,2,FALSE),"")</f>
        <v/>
      </c>
      <c r="N1491" s="58" t="str">
        <f>IF(ISNUMBER(VLOOKUP($B1491,'[1]MT-HS-B'!$I$2:$J$773,2,FALSE)),VLOOKUP($B1491,'[1]MT-HS-B'!$I$2:$J$773,2,FALSE),"")</f>
        <v/>
      </c>
      <c r="O1491" s="40" t="str">
        <f t="shared" si="759"/>
        <v>YO318_YEAST</v>
      </c>
      <c r="P1491" s="57" t="str">
        <f t="shared" si="760"/>
        <v/>
      </c>
      <c r="Q1491" s="57" t="str">
        <f t="shared" si="761"/>
        <v/>
      </c>
      <c r="R1491" s="57" t="str">
        <f t="shared" si="762"/>
        <v/>
      </c>
      <c r="S1491" s="56" t="str">
        <f t="shared" si="763"/>
        <v>n/a</v>
      </c>
      <c r="T1491" s="55" t="str">
        <f t="shared" si="764"/>
        <v>n/a</v>
      </c>
      <c r="U1491" s="54" t="str">
        <f t="shared" si="765"/>
        <v>n/a</v>
      </c>
      <c r="V1491" s="53" t="str">
        <f t="shared" si="766"/>
        <v/>
      </c>
      <c r="W1491" s="53" t="str">
        <f t="shared" si="767"/>
        <v/>
      </c>
      <c r="X1491" s="53" t="str">
        <f t="shared" si="768"/>
        <v>GR only</v>
      </c>
      <c r="Y1491" s="52" t="str">
        <f t="shared" si="769"/>
        <v>GR only</v>
      </c>
      <c r="Z1491" s="51" t="str">
        <f t="shared" si="770"/>
        <v/>
      </c>
      <c r="AA1491" s="50" t="str">
        <f t="shared" si="771"/>
        <v/>
      </c>
      <c r="AB1491" s="40" t="str">
        <f t="shared" si="772"/>
        <v>YOR318C</v>
      </c>
      <c r="AC1491" s="49">
        <f t="shared" si="773"/>
        <v>0.33</v>
      </c>
      <c r="AD1491" s="47">
        <f t="shared" si="774"/>
        <v>0</v>
      </c>
      <c r="AE1491" s="47">
        <f t="shared" si="775"/>
        <v>0.33</v>
      </c>
      <c r="AF1491" s="48">
        <f t="shared" si="776"/>
        <v>0</v>
      </c>
      <c r="AG1491" s="47">
        <f t="shared" si="777"/>
        <v>0</v>
      </c>
      <c r="AH1491" s="47">
        <f t="shared" si="778"/>
        <v>0</v>
      </c>
      <c r="AI1491" s="46">
        <f t="shared" si="779"/>
        <v>0</v>
      </c>
      <c r="AJ1491" s="43" t="str">
        <f t="shared" si="780"/>
        <v/>
      </c>
      <c r="AK1491" s="43">
        <f t="shared" si="781"/>
        <v>0</v>
      </c>
      <c r="AL1491" s="45" t="str">
        <f t="shared" si="782"/>
        <v/>
      </c>
      <c r="AM1491" s="43" t="str">
        <f t="shared" si="783"/>
        <v/>
      </c>
      <c r="AN1491" s="42" t="str">
        <f t="shared" si="784"/>
        <v/>
      </c>
      <c r="AO1491" s="40" t="str">
        <f t="shared" si="785"/>
        <v>YO318_YEAST</v>
      </c>
      <c r="AP1491" s="44" t="str">
        <f t="shared" si="786"/>
        <v/>
      </c>
      <c r="AQ1491" s="43" t="str">
        <f t="shared" si="787"/>
        <v/>
      </c>
      <c r="AR1491" s="43" t="str">
        <f t="shared" si="788"/>
        <v/>
      </c>
      <c r="AS1491" s="43" t="str">
        <f t="shared" si="789"/>
        <v/>
      </c>
      <c r="AT1491" s="43" t="str">
        <f t="shared" si="790"/>
        <v/>
      </c>
      <c r="AU1491" s="42" t="str">
        <f t="shared" si="791"/>
        <v/>
      </c>
    </row>
    <row r="1492" spans="1:47" ht="15" x14ac:dyDescent="0.25">
      <c r="A1492" s="40" t="s">
        <v>4166</v>
      </c>
      <c r="B1492" s="40" t="s">
        <v>4165</v>
      </c>
      <c r="C1492" s="60" t="str">
        <f>IF(ISNUMBER(VLOOKUP(B1492,'[1]WT-GR-A'!I$2:J$693,2,FALSE)),VLOOKUP(B1492,'[1]WT-GR-A'!I$2:J$693,2,FALSE),"")</f>
        <v/>
      </c>
      <c r="D1492" s="58" t="str">
        <f>IF(ISNUMBER(VLOOKUP($B1492,'[1]KO-GR-A'!$I$2:$J$907,2,FALSE)),VLOOKUP($B1492,'[1]KO-GR-A'!$I$2:$J$907,2,FALSE),"")</f>
        <v/>
      </c>
      <c r="E1492" s="58" t="str">
        <f>IF(ISNUMBER(VLOOKUP($B1492,'[1]MT-GR-A'!$I$2:$J$789,2,FALSE)),VLOOKUP($B1492,'[1]MT-GR-A'!$I$2:$J$789,2,FALSE),"")</f>
        <v/>
      </c>
      <c r="F1492" s="58">
        <f>IF(ISNUMBER(VLOOKUP($B1492,'[1]WT-HS-A'!$I$2:$J$1224,2,FALSE)),VLOOKUP($B1492,'[1]WT-HS-A'!$I$2:$J$1224,2,FALSE),"")</f>
        <v>0.28999999999999998</v>
      </c>
      <c r="G1492" s="58">
        <f>IF(ISNUMBER(VLOOKUP($B1492,'[1]KO-HS-A'!$I$2:$J$1229,2,FALSE)),VLOOKUP($B1492,'[1]KO-HS-A'!$I$2:$J$1229,2,FALSE),"")</f>
        <v>0.47</v>
      </c>
      <c r="H1492" s="58" t="str">
        <f>IF(ISNUMBER(VLOOKUP($B1492,'[1]MT-HS-A'!$I$2:$J$1362,2,FALSE)),VLOOKUP($B1492,'[1]MT-HS-A'!$I$2:$J$1362,2,FALSE),"")</f>
        <v/>
      </c>
      <c r="I1492" s="59" t="str">
        <f>IF(ISNUMBER(VLOOKUP($B1492,'[1]WT-GR-B'!$I$2:$J$585,2,FALSE)),VLOOKUP($B1492,'[1]WT-GR-B'!$I$2:$J$585,2,FALSE),"")</f>
        <v/>
      </c>
      <c r="J1492" s="58" t="str">
        <f>IF(ISNUMBER(VLOOKUP($B1492,'[1]KO-GR-B'!$I$2:$J$900,2,FALSE)),VLOOKUP($B1492,'[1]KO-GR-B'!$I$2:$J$900,2,FALSE),"")</f>
        <v/>
      </c>
      <c r="K1492" s="58" t="str">
        <f>IF(ISNUMBER(VLOOKUP($B1492,'[1]MT-GR-B'!$I$2:$J$693,2,FALSE)),VLOOKUP($B1492,'[1]MT-GR-B'!$I$2:$J$693,2,FALSE),"")</f>
        <v/>
      </c>
      <c r="L1492" s="58">
        <f>IF(ISNUMBER(VLOOKUP($B1492,'[1]WT-HS-B'!$I$2:$J$1220,2,FALSE)),VLOOKUP($B1492,'[1]WT-HS-B'!$I$2:$J$1220,2,FALSE),"")</f>
        <v>0.28999999999999998</v>
      </c>
      <c r="M1492" s="58" t="str">
        <f>IF(ISNUMBER(VLOOKUP($B1492,'[1]KO-HS-B'!$I$2:$J$1046,2,FALSE)),VLOOKUP($B1492,'[1]KO-HS-B'!$I$2:$J$1046,2,FALSE),"")</f>
        <v/>
      </c>
      <c r="N1492" s="58" t="str">
        <f>IF(ISNUMBER(VLOOKUP($B1492,'[1]MT-HS-B'!$I$2:$J$773,2,FALSE)),VLOOKUP($B1492,'[1]MT-HS-B'!$I$2:$J$773,2,FALSE),"")</f>
        <v/>
      </c>
      <c r="O1492" s="40" t="str">
        <f t="shared" si="759"/>
        <v>YD020_YEAST</v>
      </c>
      <c r="P1492" s="57" t="str">
        <f t="shared" si="760"/>
        <v>HS only</v>
      </c>
      <c r="Q1492" s="57" t="str">
        <f t="shared" si="761"/>
        <v/>
      </c>
      <c r="R1492" s="57" t="str">
        <f t="shared" si="762"/>
        <v/>
      </c>
      <c r="S1492" s="56" t="str">
        <f t="shared" si="763"/>
        <v>n/a</v>
      </c>
      <c r="T1492" s="55" t="str">
        <f t="shared" si="764"/>
        <v>n/a</v>
      </c>
      <c r="U1492" s="54" t="str">
        <f t="shared" si="765"/>
        <v>n/a</v>
      </c>
      <c r="V1492" s="53" t="str">
        <f t="shared" si="766"/>
        <v>HS only</v>
      </c>
      <c r="W1492" s="53" t="str">
        <f t="shared" si="767"/>
        <v>HS only</v>
      </c>
      <c r="X1492" s="53" t="str">
        <f t="shared" si="768"/>
        <v/>
      </c>
      <c r="Y1492" s="52" t="str">
        <f t="shared" si="769"/>
        <v>HS only</v>
      </c>
      <c r="Z1492" s="51" t="str">
        <f t="shared" si="770"/>
        <v/>
      </c>
      <c r="AA1492" s="50" t="str">
        <f t="shared" si="771"/>
        <v/>
      </c>
      <c r="AB1492" s="40" t="str">
        <f t="shared" si="772"/>
        <v>YDR020C</v>
      </c>
      <c r="AC1492" s="49">
        <f t="shared" si="773"/>
        <v>0</v>
      </c>
      <c r="AD1492" s="47">
        <f t="shared" si="774"/>
        <v>0</v>
      </c>
      <c r="AE1492" s="47">
        <f t="shared" si="775"/>
        <v>0</v>
      </c>
      <c r="AF1492" s="48">
        <f t="shared" si="776"/>
        <v>0.28999999999999998</v>
      </c>
      <c r="AG1492" s="47">
        <f t="shared" si="777"/>
        <v>0.47</v>
      </c>
      <c r="AH1492" s="47">
        <f t="shared" si="778"/>
        <v>0</v>
      </c>
      <c r="AI1492" s="46" t="str">
        <f t="shared" si="779"/>
        <v>HS Only</v>
      </c>
      <c r="AJ1492" s="43" t="str">
        <f t="shared" si="780"/>
        <v>HS Only</v>
      </c>
      <c r="AK1492" s="43" t="str">
        <f t="shared" si="781"/>
        <v/>
      </c>
      <c r="AL1492" s="45" t="str">
        <f t="shared" si="782"/>
        <v/>
      </c>
      <c r="AM1492" s="43" t="str">
        <f t="shared" si="783"/>
        <v/>
      </c>
      <c r="AN1492" s="42" t="str">
        <f t="shared" si="784"/>
        <v/>
      </c>
      <c r="AO1492" s="40" t="str">
        <f t="shared" si="785"/>
        <v>YD020_YEAST</v>
      </c>
      <c r="AP1492" s="44" t="str">
        <f t="shared" si="786"/>
        <v/>
      </c>
      <c r="AQ1492" s="43" t="str">
        <f t="shared" si="787"/>
        <v/>
      </c>
      <c r="AR1492" s="43" t="str">
        <f t="shared" si="788"/>
        <v/>
      </c>
      <c r="AS1492" s="43">
        <f t="shared" si="789"/>
        <v>0</v>
      </c>
      <c r="AT1492" s="43" t="str">
        <f t="shared" si="790"/>
        <v/>
      </c>
      <c r="AU1492" s="42" t="str">
        <f t="shared" si="791"/>
        <v/>
      </c>
    </row>
    <row r="1493" spans="1:47" ht="15" x14ac:dyDescent="0.25">
      <c r="A1493" s="40" t="s">
        <v>4164</v>
      </c>
      <c r="B1493" s="40" t="s">
        <v>4163</v>
      </c>
      <c r="C1493" s="60">
        <f>IF(ISNUMBER(VLOOKUP(B1493,'[1]WT-GR-A'!I$2:J$693,2,FALSE)),VLOOKUP(B1493,'[1]WT-GR-A'!I$2:J$693,2,FALSE),"")</f>
        <v>0.04</v>
      </c>
      <c r="D1493" s="58">
        <f>IF(ISNUMBER(VLOOKUP($B1493,'[1]KO-GR-A'!$I$2:$J$907,2,FALSE)),VLOOKUP($B1493,'[1]KO-GR-A'!$I$2:$J$907,2,FALSE),"")</f>
        <v>0.04</v>
      </c>
      <c r="E1493" s="58">
        <f>IF(ISNUMBER(VLOOKUP($B1493,'[1]MT-GR-A'!$I$2:$J$789,2,FALSE)),VLOOKUP($B1493,'[1]MT-GR-A'!$I$2:$J$789,2,FALSE),"")</f>
        <v>0.04</v>
      </c>
      <c r="F1493" s="58">
        <f>IF(ISNUMBER(VLOOKUP($B1493,'[1]WT-HS-A'!$I$2:$J$1224,2,FALSE)),VLOOKUP($B1493,'[1]WT-HS-A'!$I$2:$J$1224,2,FALSE),"")</f>
        <v>0.09</v>
      </c>
      <c r="G1493" s="58">
        <f>IF(ISNUMBER(VLOOKUP($B1493,'[1]KO-HS-A'!$I$2:$J$1229,2,FALSE)),VLOOKUP($B1493,'[1]KO-HS-A'!$I$2:$J$1229,2,FALSE),"")</f>
        <v>0.23</v>
      </c>
      <c r="H1493" s="58">
        <f>IF(ISNUMBER(VLOOKUP($B1493,'[1]MT-HS-A'!$I$2:$J$1362,2,FALSE)),VLOOKUP($B1493,'[1]MT-HS-A'!$I$2:$J$1362,2,FALSE),"")</f>
        <v>0.13</v>
      </c>
      <c r="I1493" s="59">
        <f>IF(ISNUMBER(VLOOKUP($B1493,'[1]WT-GR-B'!$I$2:$J$585,2,FALSE)),VLOOKUP($B1493,'[1]WT-GR-B'!$I$2:$J$585,2,FALSE),"")</f>
        <v>0.04</v>
      </c>
      <c r="J1493" s="58">
        <f>IF(ISNUMBER(VLOOKUP($B1493,'[1]KO-GR-B'!$I$2:$J$900,2,FALSE)),VLOOKUP($B1493,'[1]KO-GR-B'!$I$2:$J$900,2,FALSE),"")</f>
        <v>0.09</v>
      </c>
      <c r="K1493" s="58">
        <f>IF(ISNUMBER(VLOOKUP($B1493,'[1]MT-GR-B'!$I$2:$J$693,2,FALSE)),VLOOKUP($B1493,'[1]MT-GR-B'!$I$2:$J$693,2,FALSE),"")</f>
        <v>0.09</v>
      </c>
      <c r="L1493" s="58">
        <f>IF(ISNUMBER(VLOOKUP($B1493,'[1]WT-HS-B'!$I$2:$J$1220,2,FALSE)),VLOOKUP($B1493,'[1]WT-HS-B'!$I$2:$J$1220,2,FALSE),"")</f>
        <v>0.18</v>
      </c>
      <c r="M1493" s="58">
        <f>IF(ISNUMBER(VLOOKUP($B1493,'[1]KO-HS-B'!$I$2:$J$1046,2,FALSE)),VLOOKUP($B1493,'[1]KO-HS-B'!$I$2:$J$1046,2,FALSE),"")</f>
        <v>0.09</v>
      </c>
      <c r="N1493" s="58">
        <f>IF(ISNUMBER(VLOOKUP($B1493,'[1]MT-HS-B'!$I$2:$J$773,2,FALSE)),VLOOKUP($B1493,'[1]MT-HS-B'!$I$2:$J$773,2,FALSE),"")</f>
        <v>0.18</v>
      </c>
      <c r="O1493" s="40" t="str">
        <f t="shared" si="759"/>
        <v>XPP_YEAST</v>
      </c>
      <c r="P1493" s="57">
        <f t="shared" si="760"/>
        <v>2.3749999999999996</v>
      </c>
      <c r="Q1493" s="57">
        <f t="shared" si="761"/>
        <v>2.375</v>
      </c>
      <c r="R1493" s="57">
        <f t="shared" si="762"/>
        <v>1.625</v>
      </c>
      <c r="S1493" s="56">
        <f t="shared" si="763"/>
        <v>1.125</v>
      </c>
      <c r="T1493" s="55">
        <f t="shared" si="764"/>
        <v>2.375</v>
      </c>
      <c r="U1493" s="54">
        <f t="shared" si="765"/>
        <v>0.625</v>
      </c>
      <c r="V1493" s="53">
        <f t="shared" si="766"/>
        <v>1.2499999999999998</v>
      </c>
      <c r="W1493" s="53">
        <f t="shared" si="767"/>
        <v>4.75</v>
      </c>
      <c r="X1493" s="53">
        <f t="shared" si="768"/>
        <v>2.25</v>
      </c>
      <c r="Y1493" s="52">
        <f t="shared" si="769"/>
        <v>3.4999999999999996</v>
      </c>
      <c r="Z1493" s="51">
        <f t="shared" si="770"/>
        <v>0</v>
      </c>
      <c r="AA1493" s="50">
        <f t="shared" si="771"/>
        <v>1</v>
      </c>
      <c r="AB1493" s="40" t="str">
        <f t="shared" si="772"/>
        <v>YLL029W</v>
      </c>
      <c r="AC1493" s="49">
        <f t="shared" si="773"/>
        <v>0.04</v>
      </c>
      <c r="AD1493" s="47">
        <f t="shared" si="774"/>
        <v>6.5000000000000002E-2</v>
      </c>
      <c r="AE1493" s="47">
        <f t="shared" si="775"/>
        <v>6.5000000000000002E-2</v>
      </c>
      <c r="AF1493" s="48">
        <f t="shared" si="776"/>
        <v>0.13500000000000001</v>
      </c>
      <c r="AG1493" s="47">
        <f t="shared" si="777"/>
        <v>0.16</v>
      </c>
      <c r="AH1493" s="47">
        <f t="shared" si="778"/>
        <v>0.155</v>
      </c>
      <c r="AI1493" s="46">
        <f t="shared" si="779"/>
        <v>3.375</v>
      </c>
      <c r="AJ1493" s="43">
        <f t="shared" si="780"/>
        <v>2.4615384615384617</v>
      </c>
      <c r="AK1493" s="43">
        <f t="shared" si="781"/>
        <v>2.3846153846153846</v>
      </c>
      <c r="AL1493" s="45">
        <f t="shared" si="782"/>
        <v>1.5909902576697319</v>
      </c>
      <c r="AM1493" s="43">
        <f t="shared" si="783"/>
        <v>3.3587572106361008</v>
      </c>
      <c r="AN1493" s="42">
        <f t="shared" si="784"/>
        <v>0.88388347648318444</v>
      </c>
      <c r="AO1493" s="40" t="str">
        <f t="shared" si="785"/>
        <v>XPP_YEAST</v>
      </c>
      <c r="AP1493" s="44">
        <f t="shared" si="786"/>
        <v>0</v>
      </c>
      <c r="AQ1493" s="43">
        <f t="shared" si="787"/>
        <v>3.5355339059327369E-2</v>
      </c>
      <c r="AR1493" s="43">
        <f t="shared" si="788"/>
        <v>3.5355339059327369E-2</v>
      </c>
      <c r="AS1493" s="43">
        <f t="shared" si="789"/>
        <v>6.3639610306789204E-2</v>
      </c>
      <c r="AT1493" s="43">
        <f t="shared" si="790"/>
        <v>9.8994949366116636E-2</v>
      </c>
      <c r="AU1493" s="42">
        <f t="shared" si="791"/>
        <v>3.5355339059327293E-2</v>
      </c>
    </row>
    <row r="1494" spans="1:47" ht="15" x14ac:dyDescent="0.25">
      <c r="A1494" s="40" t="s">
        <v>4162</v>
      </c>
      <c r="B1494" s="40" t="s">
        <v>4161</v>
      </c>
      <c r="C1494" s="60">
        <f>IF(ISNUMBER(VLOOKUP(B1494,'[1]WT-GR-A'!I$2:J$693,2,FALSE)),VLOOKUP(B1494,'[1]WT-GR-A'!I$2:J$693,2,FALSE),"")</f>
        <v>0.05</v>
      </c>
      <c r="D1494" s="58">
        <f>IF(ISNUMBER(VLOOKUP($B1494,'[1]KO-GR-A'!$I$2:$J$907,2,FALSE)),VLOOKUP($B1494,'[1]KO-GR-A'!$I$2:$J$907,2,FALSE),"")</f>
        <v>0.14000000000000001</v>
      </c>
      <c r="E1494" s="58" t="str">
        <f>IF(ISNUMBER(VLOOKUP($B1494,'[1]MT-GR-A'!$I$2:$J$789,2,FALSE)),VLOOKUP($B1494,'[1]MT-GR-A'!$I$2:$J$789,2,FALSE),"")</f>
        <v/>
      </c>
      <c r="F1494" s="58">
        <f>IF(ISNUMBER(VLOOKUP($B1494,'[1]WT-HS-A'!$I$2:$J$1224,2,FALSE)),VLOOKUP($B1494,'[1]WT-HS-A'!$I$2:$J$1224,2,FALSE),"")</f>
        <v>0.09</v>
      </c>
      <c r="G1494" s="58">
        <f>IF(ISNUMBER(VLOOKUP($B1494,'[1]KO-HS-A'!$I$2:$J$1229,2,FALSE)),VLOOKUP($B1494,'[1]KO-HS-A'!$I$2:$J$1229,2,FALSE),"")</f>
        <v>0.05</v>
      </c>
      <c r="H1494" s="58">
        <f>IF(ISNUMBER(VLOOKUP($B1494,'[1]MT-HS-A'!$I$2:$J$1362,2,FALSE)),VLOOKUP($B1494,'[1]MT-HS-A'!$I$2:$J$1362,2,FALSE),"")</f>
        <v>0.09</v>
      </c>
      <c r="I1494" s="59" t="str">
        <f>IF(ISNUMBER(VLOOKUP($B1494,'[1]WT-GR-B'!$I$2:$J$585,2,FALSE)),VLOOKUP($B1494,'[1]WT-GR-B'!$I$2:$J$585,2,FALSE),"")</f>
        <v/>
      </c>
      <c r="J1494" s="58">
        <f>IF(ISNUMBER(VLOOKUP($B1494,'[1]KO-GR-B'!$I$2:$J$900,2,FALSE)),VLOOKUP($B1494,'[1]KO-GR-B'!$I$2:$J$900,2,FALSE),"")</f>
        <v>0.05</v>
      </c>
      <c r="K1494" s="58" t="str">
        <f>IF(ISNUMBER(VLOOKUP($B1494,'[1]MT-GR-B'!$I$2:$J$693,2,FALSE)),VLOOKUP($B1494,'[1]MT-GR-B'!$I$2:$J$693,2,FALSE),"")</f>
        <v/>
      </c>
      <c r="L1494" s="58">
        <f>IF(ISNUMBER(VLOOKUP($B1494,'[1]WT-HS-B'!$I$2:$J$1220,2,FALSE)),VLOOKUP($B1494,'[1]WT-HS-B'!$I$2:$J$1220,2,FALSE),"")</f>
        <v>0.2</v>
      </c>
      <c r="M1494" s="58">
        <f>IF(ISNUMBER(VLOOKUP($B1494,'[1]KO-HS-B'!$I$2:$J$1046,2,FALSE)),VLOOKUP($B1494,'[1]KO-HS-B'!$I$2:$J$1046,2,FALSE),"")</f>
        <v>0.14000000000000001</v>
      </c>
      <c r="N1494" s="58">
        <f>IF(ISNUMBER(VLOOKUP($B1494,'[1]MT-HS-B'!$I$2:$J$773,2,FALSE)),VLOOKUP($B1494,'[1]MT-HS-B'!$I$2:$J$773,2,FALSE),"")</f>
        <v>0.09</v>
      </c>
      <c r="O1494" s="40" t="str">
        <f t="shared" si="759"/>
        <v>YIK8_YEAST</v>
      </c>
      <c r="P1494" s="57">
        <f t="shared" si="760"/>
        <v>0.79999999999999982</v>
      </c>
      <c r="Q1494" s="57">
        <f t="shared" si="761"/>
        <v>0.57857142857142851</v>
      </c>
      <c r="R1494" s="57" t="str">
        <f t="shared" si="762"/>
        <v>HS only</v>
      </c>
      <c r="S1494" s="56" t="str">
        <f t="shared" si="763"/>
        <v>n/a</v>
      </c>
      <c r="T1494" s="55">
        <f t="shared" si="764"/>
        <v>1.2214285714285715</v>
      </c>
      <c r="U1494" s="54" t="str">
        <f t="shared" si="765"/>
        <v>n/a</v>
      </c>
      <c r="V1494" s="53">
        <f t="shared" si="766"/>
        <v>0.79999999999999982</v>
      </c>
      <c r="W1494" s="53">
        <f t="shared" si="767"/>
        <v>-0.6428571428571429</v>
      </c>
      <c r="X1494" s="53" t="str">
        <f t="shared" si="768"/>
        <v>HS only</v>
      </c>
      <c r="Y1494" s="52" t="str">
        <f t="shared" si="769"/>
        <v>HS only</v>
      </c>
      <c r="Z1494" s="51">
        <f t="shared" si="770"/>
        <v>1.8</v>
      </c>
      <c r="AA1494" s="50" t="str">
        <f t="shared" si="771"/>
        <v>HS only</v>
      </c>
      <c r="AB1494" s="40" t="str">
        <f t="shared" si="772"/>
        <v>YIL108W</v>
      </c>
      <c r="AC1494" s="49">
        <f t="shared" si="773"/>
        <v>0.05</v>
      </c>
      <c r="AD1494" s="47">
        <f t="shared" si="774"/>
        <v>9.5000000000000001E-2</v>
      </c>
      <c r="AE1494" s="47">
        <f t="shared" si="775"/>
        <v>0</v>
      </c>
      <c r="AF1494" s="48">
        <f t="shared" si="776"/>
        <v>0.14500000000000002</v>
      </c>
      <c r="AG1494" s="47">
        <f t="shared" si="777"/>
        <v>9.5000000000000001E-2</v>
      </c>
      <c r="AH1494" s="47">
        <f t="shared" si="778"/>
        <v>0.09</v>
      </c>
      <c r="AI1494" s="46">
        <f t="shared" si="779"/>
        <v>2.9000000000000004</v>
      </c>
      <c r="AJ1494" s="43">
        <f t="shared" si="780"/>
        <v>1</v>
      </c>
      <c r="AK1494" s="43" t="str">
        <f t="shared" si="781"/>
        <v>HS Only</v>
      </c>
      <c r="AL1494" s="45" t="str">
        <f t="shared" si="782"/>
        <v/>
      </c>
      <c r="AM1494" s="43">
        <f t="shared" si="783"/>
        <v>1.7273608511842806</v>
      </c>
      <c r="AN1494" s="42" t="str">
        <f t="shared" si="784"/>
        <v/>
      </c>
      <c r="AO1494" s="40" t="str">
        <f t="shared" si="785"/>
        <v>YIK8_YEAST</v>
      </c>
      <c r="AP1494" s="44" t="str">
        <f t="shared" si="786"/>
        <v/>
      </c>
      <c r="AQ1494" s="43">
        <f t="shared" si="787"/>
        <v>6.3639610306789288E-2</v>
      </c>
      <c r="AR1494" s="43" t="str">
        <f t="shared" si="788"/>
        <v/>
      </c>
      <c r="AS1494" s="43">
        <f t="shared" si="789"/>
        <v>7.7781745930520188E-2</v>
      </c>
      <c r="AT1494" s="43">
        <f t="shared" si="790"/>
        <v>6.3639610306789288E-2</v>
      </c>
      <c r="AU1494" s="42">
        <f t="shared" si="791"/>
        <v>0</v>
      </c>
    </row>
    <row r="1495" spans="1:47" ht="15" x14ac:dyDescent="0.25">
      <c r="A1495" s="40" t="s">
        <v>4160</v>
      </c>
      <c r="B1495" s="40" t="s">
        <v>4159</v>
      </c>
      <c r="C1495" s="60" t="str">
        <f>IF(ISNUMBER(VLOOKUP(B1495,'[1]WT-GR-A'!I$2:J$693,2,FALSE)),VLOOKUP(B1495,'[1]WT-GR-A'!I$2:J$693,2,FALSE),"")</f>
        <v/>
      </c>
      <c r="D1495" s="58" t="str">
        <f>IF(ISNUMBER(VLOOKUP($B1495,'[1]KO-GR-A'!$I$2:$J$907,2,FALSE)),VLOOKUP($B1495,'[1]KO-GR-A'!$I$2:$J$907,2,FALSE),"")</f>
        <v/>
      </c>
      <c r="E1495" s="58" t="str">
        <f>IF(ISNUMBER(VLOOKUP($B1495,'[1]MT-GR-A'!$I$2:$J$789,2,FALSE)),VLOOKUP($B1495,'[1]MT-GR-A'!$I$2:$J$789,2,FALSE),"")</f>
        <v/>
      </c>
      <c r="F1495" s="58" t="str">
        <f>IF(ISNUMBER(VLOOKUP($B1495,'[1]WT-HS-A'!$I$2:$J$1224,2,FALSE)),VLOOKUP($B1495,'[1]WT-HS-A'!$I$2:$J$1224,2,FALSE),"")</f>
        <v/>
      </c>
      <c r="G1495" s="58">
        <f>IF(ISNUMBER(VLOOKUP($B1495,'[1]KO-HS-A'!$I$2:$J$1229,2,FALSE)),VLOOKUP($B1495,'[1]KO-HS-A'!$I$2:$J$1229,2,FALSE),"")</f>
        <v>0.1</v>
      </c>
      <c r="H1495" s="58" t="str">
        <f>IF(ISNUMBER(VLOOKUP($B1495,'[1]MT-HS-A'!$I$2:$J$1362,2,FALSE)),VLOOKUP($B1495,'[1]MT-HS-A'!$I$2:$J$1362,2,FALSE),"")</f>
        <v/>
      </c>
      <c r="I1495" s="59" t="str">
        <f>IF(ISNUMBER(VLOOKUP($B1495,'[1]WT-GR-B'!$I$2:$J$585,2,FALSE)),VLOOKUP($B1495,'[1]WT-GR-B'!$I$2:$J$585,2,FALSE),"")</f>
        <v/>
      </c>
      <c r="J1495" s="58" t="str">
        <f>IF(ISNUMBER(VLOOKUP($B1495,'[1]KO-GR-B'!$I$2:$J$900,2,FALSE)),VLOOKUP($B1495,'[1]KO-GR-B'!$I$2:$J$900,2,FALSE),"")</f>
        <v/>
      </c>
      <c r="K1495" s="58" t="str">
        <f>IF(ISNUMBER(VLOOKUP($B1495,'[1]MT-GR-B'!$I$2:$J$693,2,FALSE)),VLOOKUP($B1495,'[1]MT-GR-B'!$I$2:$J$693,2,FALSE),"")</f>
        <v/>
      </c>
      <c r="L1495" s="58" t="str">
        <f>IF(ISNUMBER(VLOOKUP($B1495,'[1]WT-HS-B'!$I$2:$J$1220,2,FALSE)),VLOOKUP($B1495,'[1]WT-HS-B'!$I$2:$J$1220,2,FALSE),"")</f>
        <v/>
      </c>
      <c r="M1495" s="58" t="str">
        <f>IF(ISNUMBER(VLOOKUP($B1495,'[1]KO-HS-B'!$I$2:$J$1046,2,FALSE)),VLOOKUP($B1495,'[1]KO-HS-B'!$I$2:$J$1046,2,FALSE),"")</f>
        <v/>
      </c>
      <c r="N1495" s="58" t="str">
        <f>IF(ISNUMBER(VLOOKUP($B1495,'[1]MT-HS-B'!$I$2:$J$773,2,FALSE)),VLOOKUP($B1495,'[1]MT-HS-B'!$I$2:$J$773,2,FALSE),"")</f>
        <v/>
      </c>
      <c r="O1495" s="40" t="str">
        <f t="shared" si="759"/>
        <v>YL455_YEAST</v>
      </c>
      <c r="P1495" s="57" t="str">
        <f t="shared" si="760"/>
        <v/>
      </c>
      <c r="Q1495" s="57" t="str">
        <f t="shared" si="761"/>
        <v/>
      </c>
      <c r="R1495" s="57" t="str">
        <f t="shared" si="762"/>
        <v/>
      </c>
      <c r="S1495" s="56" t="str">
        <f t="shared" si="763"/>
        <v>n/a</v>
      </c>
      <c r="T1495" s="55" t="str">
        <f t="shared" si="764"/>
        <v>n/a</v>
      </c>
      <c r="U1495" s="54" t="str">
        <f t="shared" si="765"/>
        <v>n/a</v>
      </c>
      <c r="V1495" s="53" t="str">
        <f t="shared" si="766"/>
        <v/>
      </c>
      <c r="W1495" s="53" t="str">
        <f t="shared" si="767"/>
        <v>HS only</v>
      </c>
      <c r="X1495" s="53" t="str">
        <f t="shared" si="768"/>
        <v/>
      </c>
      <c r="Y1495" s="52" t="str">
        <f t="shared" si="769"/>
        <v/>
      </c>
      <c r="Z1495" s="51" t="str">
        <f t="shared" si="770"/>
        <v/>
      </c>
      <c r="AA1495" s="50" t="str">
        <f t="shared" si="771"/>
        <v/>
      </c>
      <c r="AB1495" s="40" t="str">
        <f t="shared" si="772"/>
        <v>YLR455W</v>
      </c>
      <c r="AC1495" s="49">
        <f t="shared" si="773"/>
        <v>0</v>
      </c>
      <c r="AD1495" s="47">
        <f t="shared" si="774"/>
        <v>0</v>
      </c>
      <c r="AE1495" s="47">
        <f t="shared" si="775"/>
        <v>0</v>
      </c>
      <c r="AF1495" s="48">
        <f t="shared" si="776"/>
        <v>0</v>
      </c>
      <c r="AG1495" s="47">
        <f t="shared" si="777"/>
        <v>0.1</v>
      </c>
      <c r="AH1495" s="47">
        <f t="shared" si="778"/>
        <v>0</v>
      </c>
      <c r="AI1495" s="46" t="str">
        <f t="shared" si="779"/>
        <v/>
      </c>
      <c r="AJ1495" s="43" t="str">
        <f t="shared" si="780"/>
        <v>HS Only</v>
      </c>
      <c r="AK1495" s="43" t="str">
        <f t="shared" si="781"/>
        <v/>
      </c>
      <c r="AL1495" s="45" t="str">
        <f t="shared" si="782"/>
        <v/>
      </c>
      <c r="AM1495" s="43" t="str">
        <f t="shared" si="783"/>
        <v/>
      </c>
      <c r="AN1495" s="42" t="str">
        <f t="shared" si="784"/>
        <v/>
      </c>
      <c r="AO1495" s="40" t="str">
        <f t="shared" si="785"/>
        <v>YL455_YEAST</v>
      </c>
      <c r="AP1495" s="44" t="str">
        <f t="shared" si="786"/>
        <v/>
      </c>
      <c r="AQ1495" s="43" t="str">
        <f t="shared" si="787"/>
        <v/>
      </c>
      <c r="AR1495" s="43" t="str">
        <f t="shared" si="788"/>
        <v/>
      </c>
      <c r="AS1495" s="43" t="str">
        <f t="shared" si="789"/>
        <v/>
      </c>
      <c r="AT1495" s="43" t="str">
        <f t="shared" si="790"/>
        <v/>
      </c>
      <c r="AU1495" s="42" t="str">
        <f t="shared" si="791"/>
        <v/>
      </c>
    </row>
    <row r="1496" spans="1:47" ht="15" x14ac:dyDescent="0.25">
      <c r="A1496" s="40" t="s">
        <v>4158</v>
      </c>
      <c r="B1496" s="40" t="s">
        <v>4157</v>
      </c>
      <c r="C1496" s="60" t="str">
        <f>IF(ISNUMBER(VLOOKUP(B1496,'[1]WT-GR-A'!I$2:J$693,2,FALSE)),VLOOKUP(B1496,'[1]WT-GR-A'!I$2:J$693,2,FALSE),"")</f>
        <v/>
      </c>
      <c r="D1496" s="58" t="str">
        <f>IF(ISNUMBER(VLOOKUP($B1496,'[1]KO-GR-A'!$I$2:$J$907,2,FALSE)),VLOOKUP($B1496,'[1]KO-GR-A'!$I$2:$J$907,2,FALSE),"")</f>
        <v/>
      </c>
      <c r="E1496" s="58" t="str">
        <f>IF(ISNUMBER(VLOOKUP($B1496,'[1]MT-GR-A'!$I$2:$J$789,2,FALSE)),VLOOKUP($B1496,'[1]MT-GR-A'!$I$2:$J$789,2,FALSE),"")</f>
        <v/>
      </c>
      <c r="F1496" s="58" t="str">
        <f>IF(ISNUMBER(VLOOKUP($B1496,'[1]WT-HS-A'!$I$2:$J$1224,2,FALSE)),VLOOKUP($B1496,'[1]WT-HS-A'!$I$2:$J$1224,2,FALSE),"")</f>
        <v/>
      </c>
      <c r="G1496" s="58" t="str">
        <f>IF(ISNUMBER(VLOOKUP($B1496,'[1]KO-HS-A'!$I$2:$J$1229,2,FALSE)),VLOOKUP($B1496,'[1]KO-HS-A'!$I$2:$J$1229,2,FALSE),"")</f>
        <v/>
      </c>
      <c r="H1496" s="58" t="str">
        <f>IF(ISNUMBER(VLOOKUP($B1496,'[1]MT-HS-A'!$I$2:$J$1362,2,FALSE)),VLOOKUP($B1496,'[1]MT-HS-A'!$I$2:$J$1362,2,FALSE),"")</f>
        <v/>
      </c>
      <c r="I1496" s="59" t="str">
        <f>IF(ISNUMBER(VLOOKUP($B1496,'[1]WT-GR-B'!$I$2:$J$585,2,FALSE)),VLOOKUP($B1496,'[1]WT-GR-B'!$I$2:$J$585,2,FALSE),"")</f>
        <v/>
      </c>
      <c r="J1496" s="58" t="str">
        <f>IF(ISNUMBER(VLOOKUP($B1496,'[1]KO-GR-B'!$I$2:$J$900,2,FALSE)),VLOOKUP($B1496,'[1]KO-GR-B'!$I$2:$J$900,2,FALSE),"")</f>
        <v/>
      </c>
      <c r="K1496" s="58" t="str">
        <f>IF(ISNUMBER(VLOOKUP($B1496,'[1]MT-GR-B'!$I$2:$J$693,2,FALSE)),VLOOKUP($B1496,'[1]MT-GR-B'!$I$2:$J$693,2,FALSE),"")</f>
        <v/>
      </c>
      <c r="L1496" s="58" t="str">
        <f>IF(ISNUMBER(VLOOKUP($B1496,'[1]WT-HS-B'!$I$2:$J$1220,2,FALSE)),VLOOKUP($B1496,'[1]WT-HS-B'!$I$2:$J$1220,2,FALSE),"")</f>
        <v/>
      </c>
      <c r="M1496" s="58">
        <f>IF(ISNUMBER(VLOOKUP($B1496,'[1]KO-HS-B'!$I$2:$J$1046,2,FALSE)),VLOOKUP($B1496,'[1]KO-HS-B'!$I$2:$J$1046,2,FALSE),"")</f>
        <v>0.14000000000000001</v>
      </c>
      <c r="N1496" s="58" t="str">
        <f>IF(ISNUMBER(VLOOKUP($B1496,'[1]MT-HS-B'!$I$2:$J$773,2,FALSE)),VLOOKUP($B1496,'[1]MT-HS-B'!$I$2:$J$773,2,FALSE),"")</f>
        <v/>
      </c>
      <c r="O1496" s="40" t="str">
        <f t="shared" si="759"/>
        <v>PDX3_YEAST</v>
      </c>
      <c r="P1496" s="57" t="str">
        <f t="shared" si="760"/>
        <v/>
      </c>
      <c r="Q1496" s="57" t="str">
        <f t="shared" si="761"/>
        <v/>
      </c>
      <c r="R1496" s="57" t="str">
        <f t="shared" si="762"/>
        <v/>
      </c>
      <c r="S1496" s="56" t="str">
        <f t="shared" si="763"/>
        <v>n/a</v>
      </c>
      <c r="T1496" s="55" t="str">
        <f t="shared" si="764"/>
        <v>n/a</v>
      </c>
      <c r="U1496" s="54" t="str">
        <f t="shared" si="765"/>
        <v>n/a</v>
      </c>
      <c r="V1496" s="53" t="str">
        <f t="shared" si="766"/>
        <v/>
      </c>
      <c r="W1496" s="53" t="str">
        <f t="shared" si="767"/>
        <v/>
      </c>
      <c r="X1496" s="53" t="str">
        <f t="shared" si="768"/>
        <v/>
      </c>
      <c r="Y1496" s="52" t="str">
        <f t="shared" si="769"/>
        <v/>
      </c>
      <c r="Z1496" s="51" t="str">
        <f t="shared" si="770"/>
        <v>HS only</v>
      </c>
      <c r="AA1496" s="50" t="str">
        <f t="shared" si="771"/>
        <v/>
      </c>
      <c r="AB1496" s="40" t="str">
        <f t="shared" si="772"/>
        <v>PDX3</v>
      </c>
      <c r="AC1496" s="49">
        <f t="shared" si="773"/>
        <v>0</v>
      </c>
      <c r="AD1496" s="47">
        <f t="shared" si="774"/>
        <v>0</v>
      </c>
      <c r="AE1496" s="47">
        <f t="shared" si="775"/>
        <v>0</v>
      </c>
      <c r="AF1496" s="48">
        <f t="shared" si="776"/>
        <v>0</v>
      </c>
      <c r="AG1496" s="47">
        <f t="shared" si="777"/>
        <v>0.14000000000000001</v>
      </c>
      <c r="AH1496" s="47">
        <f t="shared" si="778"/>
        <v>0</v>
      </c>
      <c r="AI1496" s="46" t="str">
        <f t="shared" si="779"/>
        <v/>
      </c>
      <c r="AJ1496" s="43" t="str">
        <f t="shared" si="780"/>
        <v>HS Only</v>
      </c>
      <c r="AK1496" s="43" t="str">
        <f t="shared" si="781"/>
        <v/>
      </c>
      <c r="AL1496" s="45" t="str">
        <f t="shared" si="782"/>
        <v/>
      </c>
      <c r="AM1496" s="43" t="str">
        <f t="shared" si="783"/>
        <v/>
      </c>
      <c r="AN1496" s="42" t="str">
        <f t="shared" si="784"/>
        <v/>
      </c>
      <c r="AO1496" s="40" t="str">
        <f t="shared" si="785"/>
        <v>PDX3_YEAST</v>
      </c>
      <c r="AP1496" s="44" t="str">
        <f t="shared" si="786"/>
        <v/>
      </c>
      <c r="AQ1496" s="43" t="str">
        <f t="shared" si="787"/>
        <v/>
      </c>
      <c r="AR1496" s="43" t="str">
        <f t="shared" si="788"/>
        <v/>
      </c>
      <c r="AS1496" s="43" t="str">
        <f t="shared" si="789"/>
        <v/>
      </c>
      <c r="AT1496" s="43" t="str">
        <f t="shared" si="790"/>
        <v/>
      </c>
      <c r="AU1496" s="42" t="str">
        <f t="shared" si="791"/>
        <v/>
      </c>
    </row>
    <row r="1497" spans="1:47" ht="15" x14ac:dyDescent="0.25">
      <c r="A1497" s="40" t="s">
        <v>4156</v>
      </c>
      <c r="B1497" s="40" t="s">
        <v>4155</v>
      </c>
      <c r="C1497" s="60" t="str">
        <f>IF(ISNUMBER(VLOOKUP(B1497,'[1]WT-GR-A'!I$2:J$693,2,FALSE)),VLOOKUP(B1497,'[1]WT-GR-A'!I$2:J$693,2,FALSE),"")</f>
        <v/>
      </c>
      <c r="D1497" s="58" t="str">
        <f>IF(ISNUMBER(VLOOKUP($B1497,'[1]KO-GR-A'!$I$2:$J$907,2,FALSE)),VLOOKUP($B1497,'[1]KO-GR-A'!$I$2:$J$907,2,FALSE),"")</f>
        <v/>
      </c>
      <c r="E1497" s="58" t="str">
        <f>IF(ISNUMBER(VLOOKUP($B1497,'[1]MT-GR-A'!$I$2:$J$789,2,FALSE)),VLOOKUP($B1497,'[1]MT-GR-A'!$I$2:$J$789,2,FALSE),"")</f>
        <v/>
      </c>
      <c r="F1497" s="58" t="str">
        <f>IF(ISNUMBER(VLOOKUP($B1497,'[1]WT-HS-A'!$I$2:$J$1224,2,FALSE)),VLOOKUP($B1497,'[1]WT-HS-A'!$I$2:$J$1224,2,FALSE),"")</f>
        <v/>
      </c>
      <c r="G1497" s="58">
        <f>IF(ISNUMBER(VLOOKUP($B1497,'[1]KO-HS-A'!$I$2:$J$1229,2,FALSE)),VLOOKUP($B1497,'[1]KO-HS-A'!$I$2:$J$1229,2,FALSE),"")</f>
        <v>0.12</v>
      </c>
      <c r="H1497" s="58" t="str">
        <f>IF(ISNUMBER(VLOOKUP($B1497,'[1]MT-HS-A'!$I$2:$J$1362,2,FALSE)),VLOOKUP($B1497,'[1]MT-HS-A'!$I$2:$J$1362,2,FALSE),"")</f>
        <v/>
      </c>
      <c r="I1497" s="59" t="str">
        <f>IF(ISNUMBER(VLOOKUP($B1497,'[1]WT-GR-B'!$I$2:$J$585,2,FALSE)),VLOOKUP($B1497,'[1]WT-GR-B'!$I$2:$J$585,2,FALSE),"")</f>
        <v/>
      </c>
      <c r="J1497" s="58" t="str">
        <f>IF(ISNUMBER(VLOOKUP($B1497,'[1]KO-GR-B'!$I$2:$J$900,2,FALSE)),VLOOKUP($B1497,'[1]KO-GR-B'!$I$2:$J$900,2,FALSE),"")</f>
        <v/>
      </c>
      <c r="K1497" s="58" t="str">
        <f>IF(ISNUMBER(VLOOKUP($B1497,'[1]MT-GR-B'!$I$2:$J$693,2,FALSE)),VLOOKUP($B1497,'[1]MT-GR-B'!$I$2:$J$693,2,FALSE),"")</f>
        <v/>
      </c>
      <c r="L1497" s="58" t="str">
        <f>IF(ISNUMBER(VLOOKUP($B1497,'[1]WT-HS-B'!$I$2:$J$1220,2,FALSE)),VLOOKUP($B1497,'[1]WT-HS-B'!$I$2:$J$1220,2,FALSE),"")</f>
        <v/>
      </c>
      <c r="M1497" s="58" t="str">
        <f>IF(ISNUMBER(VLOOKUP($B1497,'[1]KO-HS-B'!$I$2:$J$1046,2,FALSE)),VLOOKUP($B1497,'[1]KO-HS-B'!$I$2:$J$1046,2,FALSE),"")</f>
        <v/>
      </c>
      <c r="N1497" s="58" t="str">
        <f>IF(ISNUMBER(VLOOKUP($B1497,'[1]MT-HS-B'!$I$2:$J$773,2,FALSE)),VLOOKUP($B1497,'[1]MT-HS-B'!$I$2:$J$773,2,FALSE),"")</f>
        <v/>
      </c>
      <c r="O1497" s="40" t="str">
        <f t="shared" si="759"/>
        <v>P5CR_YEAST</v>
      </c>
      <c r="P1497" s="57" t="str">
        <f t="shared" si="760"/>
        <v/>
      </c>
      <c r="Q1497" s="57" t="str">
        <f t="shared" si="761"/>
        <v/>
      </c>
      <c r="R1497" s="57" t="str">
        <f t="shared" si="762"/>
        <v/>
      </c>
      <c r="S1497" s="56" t="str">
        <f t="shared" si="763"/>
        <v>n/a</v>
      </c>
      <c r="T1497" s="55" t="str">
        <f t="shared" si="764"/>
        <v>n/a</v>
      </c>
      <c r="U1497" s="54" t="str">
        <f t="shared" si="765"/>
        <v>n/a</v>
      </c>
      <c r="V1497" s="53" t="str">
        <f t="shared" si="766"/>
        <v/>
      </c>
      <c r="W1497" s="53" t="str">
        <f t="shared" si="767"/>
        <v>HS only</v>
      </c>
      <c r="X1497" s="53" t="str">
        <f t="shared" si="768"/>
        <v/>
      </c>
      <c r="Y1497" s="52" t="str">
        <f t="shared" si="769"/>
        <v/>
      </c>
      <c r="Z1497" s="51" t="str">
        <f t="shared" si="770"/>
        <v/>
      </c>
      <c r="AA1497" s="50" t="str">
        <f t="shared" si="771"/>
        <v/>
      </c>
      <c r="AB1497" s="40" t="str">
        <f t="shared" si="772"/>
        <v>PRO3</v>
      </c>
      <c r="AC1497" s="49">
        <f t="shared" si="773"/>
        <v>0</v>
      </c>
      <c r="AD1497" s="47">
        <f t="shared" si="774"/>
        <v>0</v>
      </c>
      <c r="AE1497" s="47">
        <f t="shared" si="775"/>
        <v>0</v>
      </c>
      <c r="AF1497" s="48">
        <f t="shared" si="776"/>
        <v>0</v>
      </c>
      <c r="AG1497" s="47">
        <f t="shared" si="777"/>
        <v>0.12</v>
      </c>
      <c r="AH1497" s="47">
        <f t="shared" si="778"/>
        <v>0</v>
      </c>
      <c r="AI1497" s="46" t="str">
        <f t="shared" si="779"/>
        <v/>
      </c>
      <c r="AJ1497" s="43" t="str">
        <f t="shared" si="780"/>
        <v>HS Only</v>
      </c>
      <c r="AK1497" s="43" t="str">
        <f t="shared" si="781"/>
        <v/>
      </c>
      <c r="AL1497" s="45" t="str">
        <f t="shared" si="782"/>
        <v/>
      </c>
      <c r="AM1497" s="43" t="str">
        <f t="shared" si="783"/>
        <v/>
      </c>
      <c r="AN1497" s="42" t="str">
        <f t="shared" si="784"/>
        <v/>
      </c>
      <c r="AO1497" s="40" t="str">
        <f t="shared" si="785"/>
        <v>P5CR_YEAST</v>
      </c>
      <c r="AP1497" s="44" t="str">
        <f t="shared" si="786"/>
        <v/>
      </c>
      <c r="AQ1497" s="43" t="str">
        <f t="shared" si="787"/>
        <v/>
      </c>
      <c r="AR1497" s="43" t="str">
        <f t="shared" si="788"/>
        <v/>
      </c>
      <c r="AS1497" s="43" t="str">
        <f t="shared" si="789"/>
        <v/>
      </c>
      <c r="AT1497" s="43" t="str">
        <f t="shared" si="790"/>
        <v/>
      </c>
      <c r="AU1497" s="42" t="str">
        <f t="shared" si="791"/>
        <v/>
      </c>
    </row>
    <row r="1498" spans="1:47" ht="15" x14ac:dyDescent="0.25">
      <c r="A1498" s="40" t="s">
        <v>4154</v>
      </c>
      <c r="B1498" s="40" t="s">
        <v>4153</v>
      </c>
      <c r="C1498" s="60" t="str">
        <f>IF(ISNUMBER(VLOOKUP(B1498,'[1]WT-GR-A'!I$2:J$693,2,FALSE)),VLOOKUP(B1498,'[1]WT-GR-A'!I$2:J$693,2,FALSE),"")</f>
        <v/>
      </c>
      <c r="D1498" s="58" t="str">
        <f>IF(ISNUMBER(VLOOKUP($B1498,'[1]KO-GR-A'!$I$2:$J$907,2,FALSE)),VLOOKUP($B1498,'[1]KO-GR-A'!$I$2:$J$907,2,FALSE),"")</f>
        <v/>
      </c>
      <c r="E1498" s="58" t="str">
        <f>IF(ISNUMBER(VLOOKUP($B1498,'[1]MT-GR-A'!$I$2:$J$789,2,FALSE)),VLOOKUP($B1498,'[1]MT-GR-A'!$I$2:$J$789,2,FALSE),"")</f>
        <v/>
      </c>
      <c r="F1498" s="58" t="str">
        <f>IF(ISNUMBER(VLOOKUP($B1498,'[1]WT-HS-A'!$I$2:$J$1224,2,FALSE)),VLOOKUP($B1498,'[1]WT-HS-A'!$I$2:$J$1224,2,FALSE),"")</f>
        <v/>
      </c>
      <c r="G1498" s="58" t="str">
        <f>IF(ISNUMBER(VLOOKUP($B1498,'[1]KO-HS-A'!$I$2:$J$1229,2,FALSE)),VLOOKUP($B1498,'[1]KO-HS-A'!$I$2:$J$1229,2,FALSE),"")</f>
        <v/>
      </c>
      <c r="H1498" s="58" t="str">
        <f>IF(ISNUMBER(VLOOKUP($B1498,'[1]MT-HS-A'!$I$2:$J$1362,2,FALSE)),VLOOKUP($B1498,'[1]MT-HS-A'!$I$2:$J$1362,2,FALSE),"")</f>
        <v/>
      </c>
      <c r="I1498" s="59" t="str">
        <f>IF(ISNUMBER(VLOOKUP($B1498,'[1]WT-GR-B'!$I$2:$J$585,2,FALSE)),VLOOKUP($B1498,'[1]WT-GR-B'!$I$2:$J$585,2,FALSE),"")</f>
        <v/>
      </c>
      <c r="J1498" s="58" t="str">
        <f>IF(ISNUMBER(VLOOKUP($B1498,'[1]KO-GR-B'!$I$2:$J$900,2,FALSE)),VLOOKUP($B1498,'[1]KO-GR-B'!$I$2:$J$900,2,FALSE),"")</f>
        <v/>
      </c>
      <c r="K1498" s="58" t="str">
        <f>IF(ISNUMBER(VLOOKUP($B1498,'[1]MT-GR-B'!$I$2:$J$693,2,FALSE)),VLOOKUP($B1498,'[1]MT-GR-B'!$I$2:$J$693,2,FALSE),"")</f>
        <v/>
      </c>
      <c r="L1498" s="58">
        <f>IF(ISNUMBER(VLOOKUP($B1498,'[1]WT-HS-B'!$I$2:$J$1220,2,FALSE)),VLOOKUP($B1498,'[1]WT-HS-B'!$I$2:$J$1220,2,FALSE),"")</f>
        <v>0.03</v>
      </c>
      <c r="M1498" s="58" t="str">
        <f>IF(ISNUMBER(VLOOKUP($B1498,'[1]KO-HS-B'!$I$2:$J$1046,2,FALSE)),VLOOKUP($B1498,'[1]KO-HS-B'!$I$2:$J$1046,2,FALSE),"")</f>
        <v/>
      </c>
      <c r="N1498" s="58" t="str">
        <f>IF(ISNUMBER(VLOOKUP($B1498,'[1]MT-HS-B'!$I$2:$J$773,2,FALSE)),VLOOKUP($B1498,'[1]MT-HS-B'!$I$2:$J$773,2,FALSE),"")</f>
        <v/>
      </c>
      <c r="O1498" s="40" t="str">
        <f t="shared" si="759"/>
        <v>PYC1_YEAST</v>
      </c>
      <c r="P1498" s="57" t="str">
        <f t="shared" si="760"/>
        <v/>
      </c>
      <c r="Q1498" s="57" t="str">
        <f t="shared" si="761"/>
        <v/>
      </c>
      <c r="R1498" s="57" t="str">
        <f t="shared" si="762"/>
        <v/>
      </c>
      <c r="S1498" s="56" t="str">
        <f t="shared" si="763"/>
        <v>n/a</v>
      </c>
      <c r="T1498" s="55" t="str">
        <f t="shared" si="764"/>
        <v>n/a</v>
      </c>
      <c r="U1498" s="54" t="str">
        <f t="shared" si="765"/>
        <v>n/a</v>
      </c>
      <c r="V1498" s="53" t="str">
        <f t="shared" si="766"/>
        <v/>
      </c>
      <c r="W1498" s="53" t="str">
        <f t="shared" si="767"/>
        <v/>
      </c>
      <c r="X1498" s="53" t="str">
        <f t="shared" si="768"/>
        <v/>
      </c>
      <c r="Y1498" s="52" t="str">
        <f t="shared" si="769"/>
        <v>HS only</v>
      </c>
      <c r="Z1498" s="51" t="str">
        <f t="shared" si="770"/>
        <v/>
      </c>
      <c r="AA1498" s="50" t="str">
        <f t="shared" si="771"/>
        <v/>
      </c>
      <c r="AB1498" s="40" t="str">
        <f t="shared" si="772"/>
        <v>PYC1</v>
      </c>
      <c r="AC1498" s="49">
        <f t="shared" si="773"/>
        <v>0</v>
      </c>
      <c r="AD1498" s="47">
        <f t="shared" si="774"/>
        <v>0</v>
      </c>
      <c r="AE1498" s="47">
        <f t="shared" si="775"/>
        <v>0</v>
      </c>
      <c r="AF1498" s="48">
        <f t="shared" si="776"/>
        <v>0.03</v>
      </c>
      <c r="AG1498" s="47">
        <f t="shared" si="777"/>
        <v>0</v>
      </c>
      <c r="AH1498" s="47">
        <f t="shared" si="778"/>
        <v>0</v>
      </c>
      <c r="AI1498" s="46" t="str">
        <f t="shared" si="779"/>
        <v>HS Only</v>
      </c>
      <c r="AJ1498" s="43" t="str">
        <f t="shared" si="780"/>
        <v/>
      </c>
      <c r="AK1498" s="43" t="str">
        <f t="shared" si="781"/>
        <v/>
      </c>
      <c r="AL1498" s="45" t="str">
        <f t="shared" si="782"/>
        <v/>
      </c>
      <c r="AM1498" s="43" t="str">
        <f t="shared" si="783"/>
        <v/>
      </c>
      <c r="AN1498" s="42" t="str">
        <f t="shared" si="784"/>
        <v/>
      </c>
      <c r="AO1498" s="40" t="str">
        <f t="shared" si="785"/>
        <v>PYC1_YEAST</v>
      </c>
      <c r="AP1498" s="44" t="str">
        <f t="shared" si="786"/>
        <v/>
      </c>
      <c r="AQ1498" s="43" t="str">
        <f t="shared" si="787"/>
        <v/>
      </c>
      <c r="AR1498" s="43" t="str">
        <f t="shared" si="788"/>
        <v/>
      </c>
      <c r="AS1498" s="43" t="str">
        <f t="shared" si="789"/>
        <v/>
      </c>
      <c r="AT1498" s="43" t="str">
        <f t="shared" si="790"/>
        <v/>
      </c>
      <c r="AU1498" s="42" t="str">
        <f t="shared" si="791"/>
        <v/>
      </c>
    </row>
    <row r="1499" spans="1:47" ht="15" x14ac:dyDescent="0.25">
      <c r="A1499" s="40" t="s">
        <v>4152</v>
      </c>
      <c r="B1499" s="40" t="s">
        <v>4151</v>
      </c>
      <c r="C1499" s="60">
        <f>IF(ISNUMBER(VLOOKUP(B1499,'[1]WT-GR-A'!I$2:J$693,2,FALSE)),VLOOKUP(B1499,'[1]WT-GR-A'!I$2:J$693,2,FALSE),"")</f>
        <v>0.25</v>
      </c>
      <c r="D1499" s="58">
        <f>IF(ISNUMBER(VLOOKUP($B1499,'[1]KO-GR-A'!$I$2:$J$907,2,FALSE)),VLOOKUP($B1499,'[1]KO-GR-A'!$I$2:$J$907,2,FALSE),"")</f>
        <v>0.25</v>
      </c>
      <c r="E1499" s="58">
        <f>IF(ISNUMBER(VLOOKUP($B1499,'[1]MT-GR-A'!$I$2:$J$789,2,FALSE)),VLOOKUP($B1499,'[1]MT-GR-A'!$I$2:$J$789,2,FALSE),"")</f>
        <v>0.33</v>
      </c>
      <c r="F1499" s="58">
        <f>IF(ISNUMBER(VLOOKUP($B1499,'[1]WT-HS-A'!$I$2:$J$1224,2,FALSE)),VLOOKUP($B1499,'[1]WT-HS-A'!$I$2:$J$1224,2,FALSE),"")</f>
        <v>1.2</v>
      </c>
      <c r="G1499" s="58">
        <f>IF(ISNUMBER(VLOOKUP($B1499,'[1]KO-HS-A'!$I$2:$J$1229,2,FALSE)),VLOOKUP($B1499,'[1]KO-HS-A'!$I$2:$J$1229,2,FALSE),"")</f>
        <v>3.09</v>
      </c>
      <c r="H1499" s="58">
        <f>IF(ISNUMBER(VLOOKUP($B1499,'[1]MT-HS-A'!$I$2:$J$1362,2,FALSE)),VLOOKUP($B1499,'[1]MT-HS-A'!$I$2:$J$1362,2,FALSE),"")</f>
        <v>2.86</v>
      </c>
      <c r="I1499" s="59">
        <f>IF(ISNUMBER(VLOOKUP($B1499,'[1]WT-GR-B'!$I$2:$J$585,2,FALSE)),VLOOKUP($B1499,'[1]WT-GR-B'!$I$2:$J$585,2,FALSE),"")</f>
        <v>0.86</v>
      </c>
      <c r="J1499" s="58">
        <f>IF(ISNUMBER(VLOOKUP($B1499,'[1]KO-GR-B'!$I$2:$J$900,2,FALSE)),VLOOKUP($B1499,'[1]KO-GR-B'!$I$2:$J$900,2,FALSE),"")</f>
        <v>1.08</v>
      </c>
      <c r="K1499" s="58">
        <f>IF(ISNUMBER(VLOOKUP($B1499,'[1]MT-GR-B'!$I$2:$J$693,2,FALSE)),VLOOKUP($B1499,'[1]MT-GR-B'!$I$2:$J$693,2,FALSE),"")</f>
        <v>1.92</v>
      </c>
      <c r="L1499" s="58">
        <f>IF(ISNUMBER(VLOOKUP($B1499,'[1]WT-HS-B'!$I$2:$J$1220,2,FALSE)),VLOOKUP($B1499,'[1]WT-HS-B'!$I$2:$J$1220,2,FALSE),"")</f>
        <v>2.4500000000000002</v>
      </c>
      <c r="M1499" s="58">
        <f>IF(ISNUMBER(VLOOKUP($B1499,'[1]KO-HS-B'!$I$2:$J$1046,2,FALSE)),VLOOKUP($B1499,'[1]KO-HS-B'!$I$2:$J$1046,2,FALSE),"")</f>
        <v>2.86</v>
      </c>
      <c r="N1499" s="58">
        <f>IF(ISNUMBER(VLOOKUP($B1499,'[1]MT-HS-B'!$I$2:$J$773,2,FALSE)),VLOOKUP($B1499,'[1]MT-HS-B'!$I$2:$J$773,2,FALSE),"")</f>
        <v>2.09</v>
      </c>
      <c r="O1499" s="40" t="str">
        <f t="shared" si="759"/>
        <v>PDC1_YEAST</v>
      </c>
      <c r="P1499" s="57">
        <f t="shared" si="760"/>
        <v>2.824418604651163</v>
      </c>
      <c r="Q1499" s="57">
        <f t="shared" si="761"/>
        <v>6.5040740740740741</v>
      </c>
      <c r="R1499" s="57">
        <f t="shared" si="762"/>
        <v>3.8776041666666665</v>
      </c>
      <c r="S1499" s="56">
        <f t="shared" si="763"/>
        <v>0.97558139534883692</v>
      </c>
      <c r="T1499" s="55">
        <f t="shared" si="764"/>
        <v>4.8559259259259253</v>
      </c>
      <c r="U1499" s="54">
        <f t="shared" si="765"/>
        <v>3.7890625</v>
      </c>
      <c r="V1499" s="53">
        <f t="shared" si="766"/>
        <v>3.8</v>
      </c>
      <c r="W1499" s="53">
        <f t="shared" si="767"/>
        <v>11.36</v>
      </c>
      <c r="X1499" s="53">
        <f t="shared" si="768"/>
        <v>7.6666666666666661</v>
      </c>
      <c r="Y1499" s="52">
        <f t="shared" si="769"/>
        <v>1.848837209302326</v>
      </c>
      <c r="Z1499" s="51">
        <f t="shared" si="770"/>
        <v>1.6481481481481479</v>
      </c>
      <c r="AA1499" s="50">
        <f t="shared" si="771"/>
        <v>8.854166666666663E-2</v>
      </c>
      <c r="AB1499" s="40" t="str">
        <f t="shared" si="772"/>
        <v>PDC1</v>
      </c>
      <c r="AC1499" s="49">
        <f t="shared" si="773"/>
        <v>0.55499999999999994</v>
      </c>
      <c r="AD1499" s="47">
        <f t="shared" si="774"/>
        <v>0.66500000000000004</v>
      </c>
      <c r="AE1499" s="47">
        <f t="shared" si="775"/>
        <v>1.125</v>
      </c>
      <c r="AF1499" s="48">
        <f t="shared" si="776"/>
        <v>1.8250000000000002</v>
      </c>
      <c r="AG1499" s="47">
        <f t="shared" si="777"/>
        <v>2.9749999999999996</v>
      </c>
      <c r="AH1499" s="47">
        <f t="shared" si="778"/>
        <v>2.4749999999999996</v>
      </c>
      <c r="AI1499" s="46">
        <f t="shared" si="779"/>
        <v>3.2882882882882889</v>
      </c>
      <c r="AJ1499" s="43">
        <f t="shared" si="780"/>
        <v>4.473684210526315</v>
      </c>
      <c r="AK1499" s="43">
        <f t="shared" si="781"/>
        <v>2.1999999999999997</v>
      </c>
      <c r="AL1499" s="45">
        <f t="shared" si="782"/>
        <v>1.3796804405011955</v>
      </c>
      <c r="AM1499" s="43">
        <f t="shared" si="783"/>
        <v>6.8673163023235722</v>
      </c>
      <c r="AN1499" s="42">
        <f t="shared" si="784"/>
        <v>5.3585435761793052</v>
      </c>
      <c r="AO1499" s="40" t="str">
        <f t="shared" si="785"/>
        <v>PDC1_YEAST</v>
      </c>
      <c r="AP1499" s="44">
        <f t="shared" si="786"/>
        <v>0.43133513652379407</v>
      </c>
      <c r="AQ1499" s="43">
        <f t="shared" si="787"/>
        <v>0.58689862838483442</v>
      </c>
      <c r="AR1499" s="43">
        <f t="shared" si="788"/>
        <v>1.1242997820866105</v>
      </c>
      <c r="AS1499" s="43">
        <f t="shared" si="789"/>
        <v>0.88388347648318388</v>
      </c>
      <c r="AT1499" s="43">
        <f t="shared" si="790"/>
        <v>0.16263455967290591</v>
      </c>
      <c r="AU1499" s="42">
        <f t="shared" si="791"/>
        <v>0.54447222151364327</v>
      </c>
    </row>
    <row r="1500" spans="1:47" ht="15" x14ac:dyDescent="0.25">
      <c r="A1500" s="40" t="s">
        <v>4150</v>
      </c>
      <c r="B1500" s="40" t="s">
        <v>4149</v>
      </c>
      <c r="C1500" s="60" t="str">
        <f>IF(ISNUMBER(VLOOKUP(B1500,'[1]WT-GR-A'!I$2:J$693,2,FALSE)),VLOOKUP(B1500,'[1]WT-GR-A'!I$2:J$693,2,FALSE),"")</f>
        <v/>
      </c>
      <c r="D1500" s="58" t="str">
        <f>IF(ISNUMBER(VLOOKUP($B1500,'[1]KO-GR-A'!$I$2:$J$907,2,FALSE)),VLOOKUP($B1500,'[1]KO-GR-A'!$I$2:$J$907,2,FALSE),"")</f>
        <v/>
      </c>
      <c r="E1500" s="58" t="str">
        <f>IF(ISNUMBER(VLOOKUP($B1500,'[1]MT-GR-A'!$I$2:$J$789,2,FALSE)),VLOOKUP($B1500,'[1]MT-GR-A'!$I$2:$J$789,2,FALSE),"")</f>
        <v/>
      </c>
      <c r="F1500" s="58" t="str">
        <f>IF(ISNUMBER(VLOOKUP($B1500,'[1]WT-HS-A'!$I$2:$J$1224,2,FALSE)),VLOOKUP($B1500,'[1]WT-HS-A'!$I$2:$J$1224,2,FALSE),"")</f>
        <v/>
      </c>
      <c r="G1500" s="58" t="str">
        <f>IF(ISNUMBER(VLOOKUP($B1500,'[1]KO-HS-A'!$I$2:$J$1229,2,FALSE)),VLOOKUP($B1500,'[1]KO-HS-A'!$I$2:$J$1229,2,FALSE),"")</f>
        <v/>
      </c>
      <c r="H1500" s="58" t="str">
        <f>IF(ISNUMBER(VLOOKUP($B1500,'[1]MT-HS-A'!$I$2:$J$1362,2,FALSE)),VLOOKUP($B1500,'[1]MT-HS-A'!$I$2:$J$1362,2,FALSE),"")</f>
        <v/>
      </c>
      <c r="I1500" s="59" t="str">
        <f>IF(ISNUMBER(VLOOKUP($B1500,'[1]WT-GR-B'!$I$2:$J$585,2,FALSE)),VLOOKUP($B1500,'[1]WT-GR-B'!$I$2:$J$585,2,FALSE),"")</f>
        <v/>
      </c>
      <c r="J1500" s="58" t="str">
        <f>IF(ISNUMBER(VLOOKUP($B1500,'[1]KO-GR-B'!$I$2:$J$900,2,FALSE)),VLOOKUP($B1500,'[1]KO-GR-B'!$I$2:$J$900,2,FALSE),"")</f>
        <v/>
      </c>
      <c r="K1500" s="58">
        <f>IF(ISNUMBER(VLOOKUP($B1500,'[1]MT-GR-B'!$I$2:$J$693,2,FALSE)),VLOOKUP($B1500,'[1]MT-GR-B'!$I$2:$J$693,2,FALSE),"")</f>
        <v>0.4</v>
      </c>
      <c r="L1500" s="58" t="str">
        <f>IF(ISNUMBER(VLOOKUP($B1500,'[1]WT-HS-B'!$I$2:$J$1220,2,FALSE)),VLOOKUP($B1500,'[1]WT-HS-B'!$I$2:$J$1220,2,FALSE),"")</f>
        <v/>
      </c>
      <c r="M1500" s="58" t="str">
        <f>IF(ISNUMBER(VLOOKUP($B1500,'[1]KO-HS-B'!$I$2:$J$1046,2,FALSE)),VLOOKUP($B1500,'[1]KO-HS-B'!$I$2:$J$1046,2,FALSE),"")</f>
        <v/>
      </c>
      <c r="N1500" s="58" t="str">
        <f>IF(ISNUMBER(VLOOKUP($B1500,'[1]MT-HS-B'!$I$2:$J$773,2,FALSE)),VLOOKUP($B1500,'[1]MT-HS-B'!$I$2:$J$773,2,FALSE),"")</f>
        <v/>
      </c>
      <c r="O1500" s="40" t="str">
        <f t="shared" si="759"/>
        <v>PDC6_YEAST</v>
      </c>
      <c r="P1500" s="57" t="str">
        <f t="shared" si="760"/>
        <v/>
      </c>
      <c r="Q1500" s="57" t="str">
        <f t="shared" si="761"/>
        <v/>
      </c>
      <c r="R1500" s="57" t="str">
        <f t="shared" si="762"/>
        <v/>
      </c>
      <c r="S1500" s="56" t="str">
        <f t="shared" si="763"/>
        <v>n/a</v>
      </c>
      <c r="T1500" s="55" t="str">
        <f t="shared" si="764"/>
        <v>n/a</v>
      </c>
      <c r="U1500" s="54" t="str">
        <f t="shared" si="765"/>
        <v>n/a</v>
      </c>
      <c r="V1500" s="53" t="str">
        <f t="shared" si="766"/>
        <v/>
      </c>
      <c r="W1500" s="53" t="str">
        <f t="shared" si="767"/>
        <v/>
      </c>
      <c r="X1500" s="53" t="str">
        <f t="shared" si="768"/>
        <v/>
      </c>
      <c r="Y1500" s="52" t="str">
        <f t="shared" si="769"/>
        <v/>
      </c>
      <c r="Z1500" s="51" t="str">
        <f t="shared" si="770"/>
        <v/>
      </c>
      <c r="AA1500" s="50" t="str">
        <f t="shared" si="771"/>
        <v>GR only</v>
      </c>
      <c r="AB1500" s="40" t="str">
        <f t="shared" si="772"/>
        <v>PDC6</v>
      </c>
      <c r="AC1500" s="49">
        <f t="shared" si="773"/>
        <v>0</v>
      </c>
      <c r="AD1500" s="47">
        <f t="shared" si="774"/>
        <v>0</v>
      </c>
      <c r="AE1500" s="47">
        <f t="shared" si="775"/>
        <v>0.4</v>
      </c>
      <c r="AF1500" s="48">
        <f t="shared" si="776"/>
        <v>0</v>
      </c>
      <c r="AG1500" s="47">
        <f t="shared" si="777"/>
        <v>0</v>
      </c>
      <c r="AH1500" s="47">
        <f t="shared" si="778"/>
        <v>0</v>
      </c>
      <c r="AI1500" s="46" t="str">
        <f t="shared" si="779"/>
        <v/>
      </c>
      <c r="AJ1500" s="43" t="str">
        <f t="shared" si="780"/>
        <v/>
      </c>
      <c r="AK1500" s="43">
        <f t="shared" si="781"/>
        <v>0</v>
      </c>
      <c r="AL1500" s="45" t="str">
        <f t="shared" si="782"/>
        <v/>
      </c>
      <c r="AM1500" s="43" t="str">
        <f t="shared" si="783"/>
        <v/>
      </c>
      <c r="AN1500" s="42" t="str">
        <f t="shared" si="784"/>
        <v/>
      </c>
      <c r="AO1500" s="40" t="str">
        <f t="shared" si="785"/>
        <v>PDC6_YEAST</v>
      </c>
      <c r="AP1500" s="44" t="str">
        <f t="shared" si="786"/>
        <v/>
      </c>
      <c r="AQ1500" s="43" t="str">
        <f t="shared" si="787"/>
        <v/>
      </c>
      <c r="AR1500" s="43" t="str">
        <f t="shared" si="788"/>
        <v/>
      </c>
      <c r="AS1500" s="43" t="str">
        <f t="shared" si="789"/>
        <v/>
      </c>
      <c r="AT1500" s="43" t="str">
        <f t="shared" si="790"/>
        <v/>
      </c>
      <c r="AU1500" s="42" t="str">
        <f t="shared" si="791"/>
        <v/>
      </c>
    </row>
    <row r="1501" spans="1:47" ht="15" x14ac:dyDescent="0.25">
      <c r="A1501" s="40" t="s">
        <v>4148</v>
      </c>
      <c r="B1501" s="40" t="s">
        <v>4147</v>
      </c>
      <c r="C1501" s="60">
        <f>IF(ISNUMBER(VLOOKUP(B1501,'[1]WT-GR-A'!I$2:J$693,2,FALSE)),VLOOKUP(B1501,'[1]WT-GR-A'!I$2:J$693,2,FALSE),"")</f>
        <v>0.08</v>
      </c>
      <c r="D1501" s="58">
        <f>IF(ISNUMBER(VLOOKUP($B1501,'[1]KO-GR-A'!$I$2:$J$907,2,FALSE)),VLOOKUP($B1501,'[1]KO-GR-A'!$I$2:$J$907,2,FALSE),"")</f>
        <v>0.08</v>
      </c>
      <c r="E1501" s="58">
        <f>IF(ISNUMBER(VLOOKUP($B1501,'[1]MT-GR-A'!$I$2:$J$789,2,FALSE)),VLOOKUP($B1501,'[1]MT-GR-A'!$I$2:$J$789,2,FALSE),"")</f>
        <v>0.16</v>
      </c>
      <c r="F1501" s="58">
        <f>IF(ISNUMBER(VLOOKUP($B1501,'[1]WT-HS-A'!$I$2:$J$1224,2,FALSE)),VLOOKUP($B1501,'[1]WT-HS-A'!$I$2:$J$1224,2,FALSE),"")</f>
        <v>0.36</v>
      </c>
      <c r="G1501" s="58">
        <f>IF(ISNUMBER(VLOOKUP($B1501,'[1]KO-HS-A'!$I$2:$J$1229,2,FALSE)),VLOOKUP($B1501,'[1]KO-HS-A'!$I$2:$J$1229,2,FALSE),"")</f>
        <v>0.16</v>
      </c>
      <c r="H1501" s="58">
        <f>IF(ISNUMBER(VLOOKUP($B1501,'[1]MT-HS-A'!$I$2:$J$1362,2,FALSE)),VLOOKUP($B1501,'[1]MT-HS-A'!$I$2:$J$1362,2,FALSE),"")</f>
        <v>0.26</v>
      </c>
      <c r="I1501" s="59" t="str">
        <f>IF(ISNUMBER(VLOOKUP($B1501,'[1]WT-GR-B'!$I$2:$J$585,2,FALSE)),VLOOKUP($B1501,'[1]WT-GR-B'!$I$2:$J$585,2,FALSE),"")</f>
        <v/>
      </c>
      <c r="J1501" s="58" t="str">
        <f>IF(ISNUMBER(VLOOKUP($B1501,'[1]KO-GR-B'!$I$2:$J$900,2,FALSE)),VLOOKUP($B1501,'[1]KO-GR-B'!$I$2:$J$900,2,FALSE),"")</f>
        <v/>
      </c>
      <c r="K1501" s="58">
        <f>IF(ISNUMBER(VLOOKUP($B1501,'[1]MT-GR-B'!$I$2:$J$693,2,FALSE)),VLOOKUP($B1501,'[1]MT-GR-B'!$I$2:$J$693,2,FALSE),"")</f>
        <v>0.16</v>
      </c>
      <c r="L1501" s="58">
        <f>IF(ISNUMBER(VLOOKUP($B1501,'[1]WT-HS-B'!$I$2:$J$1220,2,FALSE)),VLOOKUP($B1501,'[1]WT-HS-B'!$I$2:$J$1220,2,FALSE),"")</f>
        <v>0.08</v>
      </c>
      <c r="M1501" s="58">
        <f>IF(ISNUMBER(VLOOKUP($B1501,'[1]KO-HS-B'!$I$2:$J$1046,2,FALSE)),VLOOKUP($B1501,'[1]KO-HS-B'!$I$2:$J$1046,2,FALSE),"")</f>
        <v>0.16</v>
      </c>
      <c r="N1501" s="58">
        <f>IF(ISNUMBER(VLOOKUP($B1501,'[1]MT-HS-B'!$I$2:$J$773,2,FALSE)),VLOOKUP($B1501,'[1]MT-HS-B'!$I$2:$J$773,2,FALSE),"")</f>
        <v>0.26</v>
      </c>
      <c r="O1501" s="40" t="str">
        <f t="shared" si="759"/>
        <v>ODPX_YEAST</v>
      </c>
      <c r="P1501" s="57">
        <f t="shared" si="760"/>
        <v>3.4999999999999996</v>
      </c>
      <c r="Q1501" s="57">
        <f t="shared" si="761"/>
        <v>1</v>
      </c>
      <c r="R1501" s="57">
        <f t="shared" si="762"/>
        <v>0.625</v>
      </c>
      <c r="S1501" s="56" t="str">
        <f t="shared" si="763"/>
        <v>n/a</v>
      </c>
      <c r="T1501" s="55" t="str">
        <f t="shared" si="764"/>
        <v>n/a</v>
      </c>
      <c r="U1501" s="54">
        <f t="shared" si="765"/>
        <v>0</v>
      </c>
      <c r="V1501" s="53">
        <f t="shared" si="766"/>
        <v>3.4999999999999996</v>
      </c>
      <c r="W1501" s="53">
        <f t="shared" si="767"/>
        <v>1</v>
      </c>
      <c r="X1501" s="53">
        <f t="shared" si="768"/>
        <v>0.625</v>
      </c>
      <c r="Y1501" s="52" t="str">
        <f t="shared" si="769"/>
        <v>HS only</v>
      </c>
      <c r="Z1501" s="51" t="str">
        <f t="shared" si="770"/>
        <v>HS only</v>
      </c>
      <c r="AA1501" s="50">
        <f t="shared" si="771"/>
        <v>0.625</v>
      </c>
      <c r="AB1501" s="40" t="str">
        <f t="shared" si="772"/>
        <v>PDX1</v>
      </c>
      <c r="AC1501" s="49">
        <f t="shared" si="773"/>
        <v>0.08</v>
      </c>
      <c r="AD1501" s="47">
        <f t="shared" si="774"/>
        <v>0.08</v>
      </c>
      <c r="AE1501" s="47">
        <f t="shared" si="775"/>
        <v>0.16</v>
      </c>
      <c r="AF1501" s="48">
        <f t="shared" si="776"/>
        <v>0.22</v>
      </c>
      <c r="AG1501" s="47">
        <f t="shared" si="777"/>
        <v>0.16</v>
      </c>
      <c r="AH1501" s="47">
        <f t="shared" si="778"/>
        <v>0.26</v>
      </c>
      <c r="AI1501" s="46">
        <f t="shared" si="779"/>
        <v>2.75</v>
      </c>
      <c r="AJ1501" s="43">
        <f t="shared" si="780"/>
        <v>2</v>
      </c>
      <c r="AK1501" s="43">
        <f t="shared" si="781"/>
        <v>1.625</v>
      </c>
      <c r="AL1501" s="45" t="str">
        <f t="shared" si="782"/>
        <v/>
      </c>
      <c r="AM1501" s="43" t="str">
        <f t="shared" si="783"/>
        <v/>
      </c>
      <c r="AN1501" s="42">
        <f t="shared" si="784"/>
        <v>0</v>
      </c>
      <c r="AO1501" s="40" t="str">
        <f t="shared" si="785"/>
        <v>ODPX_YEAST</v>
      </c>
      <c r="AP1501" s="44" t="str">
        <f t="shared" si="786"/>
        <v/>
      </c>
      <c r="AQ1501" s="43" t="str">
        <f t="shared" si="787"/>
        <v/>
      </c>
      <c r="AR1501" s="43">
        <f t="shared" si="788"/>
        <v>0</v>
      </c>
      <c r="AS1501" s="43">
        <f t="shared" si="789"/>
        <v>0.19798989873223327</v>
      </c>
      <c r="AT1501" s="43">
        <f t="shared" si="790"/>
        <v>0</v>
      </c>
      <c r="AU1501" s="42">
        <f t="shared" si="791"/>
        <v>0</v>
      </c>
    </row>
    <row r="1502" spans="1:47" ht="15" x14ac:dyDescent="0.25">
      <c r="A1502" s="40" t="s">
        <v>4146</v>
      </c>
      <c r="B1502" s="40" t="s">
        <v>4145</v>
      </c>
      <c r="C1502" s="60">
        <f>IF(ISNUMBER(VLOOKUP(B1502,'[1]WT-GR-A'!I$2:J$693,2,FALSE)),VLOOKUP(B1502,'[1]WT-GR-A'!I$2:J$693,2,FALSE),"")</f>
        <v>1.64</v>
      </c>
      <c r="D1502" s="58">
        <f>IF(ISNUMBER(VLOOKUP($B1502,'[1]KO-GR-A'!$I$2:$J$907,2,FALSE)),VLOOKUP($B1502,'[1]KO-GR-A'!$I$2:$J$907,2,FALSE),"")</f>
        <v>0.56000000000000005</v>
      </c>
      <c r="E1502" s="58">
        <f>IF(ISNUMBER(VLOOKUP($B1502,'[1]MT-GR-A'!$I$2:$J$789,2,FALSE)),VLOOKUP($B1502,'[1]MT-GR-A'!$I$2:$J$789,2,FALSE),"")</f>
        <v>2.06</v>
      </c>
      <c r="F1502" s="58">
        <f>IF(ISNUMBER(VLOOKUP($B1502,'[1]WT-HS-A'!$I$2:$J$1224,2,FALSE)),VLOOKUP($B1502,'[1]WT-HS-A'!$I$2:$J$1224,2,FALSE),"")</f>
        <v>1.84</v>
      </c>
      <c r="G1502" s="58">
        <f>IF(ISNUMBER(VLOOKUP($B1502,'[1]KO-HS-A'!$I$2:$J$1229,2,FALSE)),VLOOKUP($B1502,'[1]KO-HS-A'!$I$2:$J$1229,2,FALSE),"")</f>
        <v>2.2999999999999998</v>
      </c>
      <c r="H1502" s="58">
        <f>IF(ISNUMBER(VLOOKUP($B1502,'[1]MT-HS-A'!$I$2:$J$1362,2,FALSE)),VLOOKUP($B1502,'[1]MT-HS-A'!$I$2:$J$1362,2,FALSE),"")</f>
        <v>3.12</v>
      </c>
      <c r="I1502" s="59">
        <f>IF(ISNUMBER(VLOOKUP($B1502,'[1]WT-GR-B'!$I$2:$J$585,2,FALSE)),VLOOKUP($B1502,'[1]WT-GR-B'!$I$2:$J$585,2,FALSE),"")</f>
        <v>0.82</v>
      </c>
      <c r="J1502" s="58">
        <f>IF(ISNUMBER(VLOOKUP($B1502,'[1]KO-GR-B'!$I$2:$J$900,2,FALSE)),VLOOKUP($B1502,'[1]KO-GR-B'!$I$2:$J$900,2,FALSE),"")</f>
        <v>0.96</v>
      </c>
      <c r="K1502" s="58">
        <f>IF(ISNUMBER(VLOOKUP($B1502,'[1]MT-GR-B'!$I$2:$J$693,2,FALSE)),VLOOKUP($B1502,'[1]MT-GR-B'!$I$2:$J$693,2,FALSE),"")</f>
        <v>1.45</v>
      </c>
      <c r="L1502" s="58">
        <f>IF(ISNUMBER(VLOOKUP($B1502,'[1]WT-HS-B'!$I$2:$J$1220,2,FALSE)),VLOOKUP($B1502,'[1]WT-HS-B'!$I$2:$J$1220,2,FALSE),"")</f>
        <v>0.96</v>
      </c>
      <c r="M1502" s="58">
        <f>IF(ISNUMBER(VLOOKUP($B1502,'[1]KO-HS-B'!$I$2:$J$1046,2,FALSE)),VLOOKUP($B1502,'[1]KO-HS-B'!$I$2:$J$1046,2,FALSE),"")</f>
        <v>0.82</v>
      </c>
      <c r="N1502" s="58">
        <f>IF(ISNUMBER(VLOOKUP($B1502,'[1]MT-HS-B'!$I$2:$J$773,2,FALSE)),VLOOKUP($B1502,'[1]MT-HS-B'!$I$2:$J$773,2,FALSE),"")</f>
        <v>0.56000000000000005</v>
      </c>
      <c r="O1502" s="40" t="str">
        <f t="shared" si="759"/>
        <v>ODPA_YEAST</v>
      </c>
      <c r="P1502" s="57">
        <f t="shared" si="760"/>
        <v>0.14634146341463422</v>
      </c>
      <c r="Q1502" s="57">
        <f t="shared" si="761"/>
        <v>1.4806547619047614</v>
      </c>
      <c r="R1502" s="57">
        <f t="shared" si="762"/>
        <v>-4.9614998326079685E-2</v>
      </c>
      <c r="S1502" s="56">
        <f t="shared" si="763"/>
        <v>2.439024390243897E-2</v>
      </c>
      <c r="T1502" s="55">
        <f t="shared" si="764"/>
        <v>1.6264880952380949</v>
      </c>
      <c r="U1502" s="54">
        <f t="shared" si="765"/>
        <v>0.56417810512219613</v>
      </c>
      <c r="V1502" s="53">
        <f t="shared" si="766"/>
        <v>0.12195121951219524</v>
      </c>
      <c r="W1502" s="53">
        <f t="shared" si="767"/>
        <v>3.1071428571428563</v>
      </c>
      <c r="X1502" s="53">
        <f t="shared" si="768"/>
        <v>0.5145631067961165</v>
      </c>
      <c r="Y1502" s="52">
        <f t="shared" si="769"/>
        <v>0.17073170731707318</v>
      </c>
      <c r="Z1502" s="51">
        <f t="shared" si="770"/>
        <v>-0.14583333333333334</v>
      </c>
      <c r="AA1502" s="50">
        <f t="shared" si="771"/>
        <v>-0.61379310344827587</v>
      </c>
      <c r="AB1502" s="40" t="str">
        <f t="shared" si="772"/>
        <v>PDA1</v>
      </c>
      <c r="AC1502" s="49">
        <f t="shared" si="773"/>
        <v>1.23</v>
      </c>
      <c r="AD1502" s="47">
        <f t="shared" si="774"/>
        <v>0.76</v>
      </c>
      <c r="AE1502" s="47">
        <f t="shared" si="775"/>
        <v>1.7549999999999999</v>
      </c>
      <c r="AF1502" s="48">
        <f t="shared" si="776"/>
        <v>1.4</v>
      </c>
      <c r="AG1502" s="47">
        <f t="shared" si="777"/>
        <v>1.5599999999999998</v>
      </c>
      <c r="AH1502" s="47">
        <f t="shared" si="778"/>
        <v>1.84</v>
      </c>
      <c r="AI1502" s="46">
        <f t="shared" si="779"/>
        <v>1.1382113821138211</v>
      </c>
      <c r="AJ1502" s="43">
        <f t="shared" si="780"/>
        <v>2.0526315789473681</v>
      </c>
      <c r="AK1502" s="43">
        <f t="shared" si="781"/>
        <v>1.0484330484330486</v>
      </c>
      <c r="AL1502" s="45">
        <f t="shared" si="782"/>
        <v>3.4493013716416825E-2</v>
      </c>
      <c r="AM1502" s="43">
        <f t="shared" si="783"/>
        <v>2.300201523324096</v>
      </c>
      <c r="AN1502" s="42">
        <f t="shared" si="784"/>
        <v>0.7978683278577634</v>
      </c>
      <c r="AO1502" s="40" t="str">
        <f t="shared" si="785"/>
        <v>ODPA_YEAST</v>
      </c>
      <c r="AP1502" s="44">
        <f t="shared" si="786"/>
        <v>0.57982756057296847</v>
      </c>
      <c r="AQ1502" s="43">
        <f t="shared" si="787"/>
        <v>0.28284271247461912</v>
      </c>
      <c r="AR1502" s="43">
        <f t="shared" si="788"/>
        <v>0.43133513652379479</v>
      </c>
      <c r="AS1502" s="43">
        <f t="shared" si="789"/>
        <v>0.62225396744416217</v>
      </c>
      <c r="AT1502" s="43">
        <f t="shared" si="790"/>
        <v>1.0465180361560904</v>
      </c>
      <c r="AU1502" s="42">
        <f t="shared" si="791"/>
        <v>1.8101933598375617</v>
      </c>
    </row>
    <row r="1503" spans="1:47" ht="15" x14ac:dyDescent="0.25">
      <c r="A1503" s="40" t="s">
        <v>4144</v>
      </c>
      <c r="B1503" s="40" t="s">
        <v>4143</v>
      </c>
      <c r="C1503" s="60">
        <f>IF(ISNUMBER(VLOOKUP(B1503,'[1]WT-GR-A'!I$2:J$693,2,FALSE)),VLOOKUP(B1503,'[1]WT-GR-A'!I$2:J$693,2,FALSE),"")</f>
        <v>1.17</v>
      </c>
      <c r="D1503" s="58">
        <f>IF(ISNUMBER(VLOOKUP($B1503,'[1]KO-GR-A'!$I$2:$J$907,2,FALSE)),VLOOKUP($B1503,'[1]KO-GR-A'!$I$2:$J$907,2,FALSE),"")</f>
        <v>0.99</v>
      </c>
      <c r="E1503" s="58">
        <f>IF(ISNUMBER(VLOOKUP($B1503,'[1]MT-GR-A'!$I$2:$J$789,2,FALSE)),VLOOKUP($B1503,'[1]MT-GR-A'!$I$2:$J$789,2,FALSE),"")</f>
        <v>1.17</v>
      </c>
      <c r="F1503" s="58">
        <f>IF(ISNUMBER(VLOOKUP($B1503,'[1]WT-HS-A'!$I$2:$J$1224,2,FALSE)),VLOOKUP($B1503,'[1]WT-HS-A'!$I$2:$J$1224,2,FALSE),"")</f>
        <v>2.95</v>
      </c>
      <c r="G1503" s="58">
        <f>IF(ISNUMBER(VLOOKUP($B1503,'[1]KO-HS-A'!$I$2:$J$1229,2,FALSE)),VLOOKUP($B1503,'[1]KO-HS-A'!$I$2:$J$1229,2,FALSE),"")</f>
        <v>2.33</v>
      </c>
      <c r="H1503" s="58">
        <f>IF(ISNUMBER(VLOOKUP($B1503,'[1]MT-HS-A'!$I$2:$J$1362,2,FALSE)),VLOOKUP($B1503,'[1]MT-HS-A'!$I$2:$J$1362,2,FALSE),"")</f>
        <v>2.63</v>
      </c>
      <c r="I1503" s="59">
        <f>IF(ISNUMBER(VLOOKUP($B1503,'[1]WT-GR-B'!$I$2:$J$585,2,FALSE)),VLOOKUP($B1503,'[1]WT-GR-B'!$I$2:$J$585,2,FALSE),"")</f>
        <v>1.57</v>
      </c>
      <c r="J1503" s="58">
        <f>IF(ISNUMBER(VLOOKUP($B1503,'[1]KO-GR-B'!$I$2:$J$900,2,FALSE)),VLOOKUP($B1503,'[1]KO-GR-B'!$I$2:$J$900,2,FALSE),"")</f>
        <v>1.57</v>
      </c>
      <c r="K1503" s="58">
        <f>IF(ISNUMBER(VLOOKUP($B1503,'[1]MT-GR-B'!$I$2:$J$693,2,FALSE)),VLOOKUP($B1503,'[1]MT-GR-B'!$I$2:$J$693,2,FALSE),"")</f>
        <v>1.8</v>
      </c>
      <c r="L1503" s="58">
        <f>IF(ISNUMBER(VLOOKUP($B1503,'[1]WT-HS-B'!$I$2:$J$1220,2,FALSE)),VLOOKUP($B1503,'[1]WT-HS-B'!$I$2:$J$1220,2,FALSE),"")</f>
        <v>2.63</v>
      </c>
      <c r="M1503" s="58">
        <f>IF(ISNUMBER(VLOOKUP($B1503,'[1]KO-HS-B'!$I$2:$J$1046,2,FALSE)),VLOOKUP($B1503,'[1]KO-HS-B'!$I$2:$J$1046,2,FALSE),"")</f>
        <v>2.0499999999999998</v>
      </c>
      <c r="N1503" s="58">
        <f>IF(ISNUMBER(VLOOKUP($B1503,'[1]MT-HS-B'!$I$2:$J$773,2,FALSE)),VLOOKUP($B1503,'[1]MT-HS-B'!$I$2:$J$773,2,FALSE),"")</f>
        <v>0.82</v>
      </c>
      <c r="O1503" s="40" t="str">
        <f t="shared" si="759"/>
        <v>ODPB_YEAST</v>
      </c>
      <c r="P1503" s="57">
        <f t="shared" si="760"/>
        <v>1.0982633785181557</v>
      </c>
      <c r="Q1503" s="57">
        <f t="shared" si="761"/>
        <v>0.82963391880589321</v>
      </c>
      <c r="R1503" s="57">
        <f t="shared" si="762"/>
        <v>0.35170940170940168</v>
      </c>
      <c r="S1503" s="56">
        <f t="shared" si="763"/>
        <v>0.42310414284936604</v>
      </c>
      <c r="T1503" s="55">
        <f t="shared" si="764"/>
        <v>0.52390143472946038</v>
      </c>
      <c r="U1503" s="54">
        <f t="shared" si="765"/>
        <v>0.89615384615384619</v>
      </c>
      <c r="V1503" s="53">
        <f t="shared" si="766"/>
        <v>1.5213675213675217</v>
      </c>
      <c r="W1503" s="53">
        <f t="shared" si="767"/>
        <v>1.3535353535353536</v>
      </c>
      <c r="X1503" s="53">
        <f t="shared" si="768"/>
        <v>1.2478632478632479</v>
      </c>
      <c r="Y1503" s="52">
        <f t="shared" si="769"/>
        <v>0.67515923566878966</v>
      </c>
      <c r="Z1503" s="51">
        <f t="shared" si="770"/>
        <v>0.30573248407643294</v>
      </c>
      <c r="AA1503" s="50">
        <f t="shared" si="771"/>
        <v>-0.54444444444444451</v>
      </c>
      <c r="AB1503" s="40" t="str">
        <f t="shared" si="772"/>
        <v>PDB1</v>
      </c>
      <c r="AC1503" s="49">
        <f t="shared" si="773"/>
        <v>1.37</v>
      </c>
      <c r="AD1503" s="47">
        <f t="shared" si="774"/>
        <v>1.28</v>
      </c>
      <c r="AE1503" s="47">
        <f t="shared" si="775"/>
        <v>1.4849999999999999</v>
      </c>
      <c r="AF1503" s="48">
        <f t="shared" si="776"/>
        <v>2.79</v>
      </c>
      <c r="AG1503" s="47">
        <f t="shared" si="777"/>
        <v>2.19</v>
      </c>
      <c r="AH1503" s="47">
        <f t="shared" si="778"/>
        <v>1.7249999999999999</v>
      </c>
      <c r="AI1503" s="46">
        <f t="shared" si="779"/>
        <v>2.0364963503649633</v>
      </c>
      <c r="AJ1503" s="43">
        <f t="shared" si="780"/>
        <v>1.7109375</v>
      </c>
      <c r="AK1503" s="43">
        <f t="shared" si="781"/>
        <v>1.1616161616161615</v>
      </c>
      <c r="AL1503" s="45">
        <f t="shared" si="782"/>
        <v>0.59835961711381569</v>
      </c>
      <c r="AM1503" s="43">
        <f t="shared" si="783"/>
        <v>0.74090851434112559</v>
      </c>
      <c r="AN1503" s="42">
        <f t="shared" si="784"/>
        <v>1.2673529232035814</v>
      </c>
      <c r="AO1503" s="40" t="str">
        <f t="shared" si="785"/>
        <v>ODPB_YEAST</v>
      </c>
      <c r="AP1503" s="44">
        <f t="shared" si="786"/>
        <v>0.28284271247461834</v>
      </c>
      <c r="AQ1503" s="43">
        <f t="shared" si="787"/>
        <v>0.41012193308819772</v>
      </c>
      <c r="AR1503" s="43">
        <f t="shared" si="788"/>
        <v>0.44547727214752619</v>
      </c>
      <c r="AS1503" s="43">
        <f t="shared" si="789"/>
        <v>0.22627416997969541</v>
      </c>
      <c r="AT1503" s="43">
        <f t="shared" si="790"/>
        <v>0.19798989873223347</v>
      </c>
      <c r="AU1503" s="42">
        <f t="shared" si="791"/>
        <v>1.279863273947651</v>
      </c>
    </row>
    <row r="1504" spans="1:47" ht="15" x14ac:dyDescent="0.25">
      <c r="A1504" s="40" t="s">
        <v>4142</v>
      </c>
      <c r="B1504" s="40" t="s">
        <v>4141</v>
      </c>
      <c r="C1504" s="60">
        <f>IF(ISNUMBER(VLOOKUP(B1504,'[1]WT-GR-A'!I$2:J$693,2,FALSE)),VLOOKUP(B1504,'[1]WT-GR-A'!I$2:J$693,2,FALSE),"")</f>
        <v>3.89</v>
      </c>
      <c r="D1504" s="58">
        <f>IF(ISNUMBER(VLOOKUP($B1504,'[1]KO-GR-A'!$I$2:$J$907,2,FALSE)),VLOOKUP($B1504,'[1]KO-GR-A'!$I$2:$J$907,2,FALSE),"")</f>
        <v>6.15</v>
      </c>
      <c r="E1504" s="58">
        <f>IF(ISNUMBER(VLOOKUP($B1504,'[1]MT-GR-A'!$I$2:$J$789,2,FALSE)),VLOOKUP($B1504,'[1]MT-GR-A'!$I$2:$J$789,2,FALSE),"")</f>
        <v>11.66</v>
      </c>
      <c r="F1504" s="58">
        <f>IF(ISNUMBER(VLOOKUP($B1504,'[1]WT-HS-A'!$I$2:$J$1224,2,FALSE)),VLOOKUP($B1504,'[1]WT-HS-A'!$I$2:$J$1224,2,FALSE),"")</f>
        <v>64.91</v>
      </c>
      <c r="G1504" s="58">
        <f>IF(ISNUMBER(VLOOKUP($B1504,'[1]KO-HS-A'!$I$2:$J$1229,2,FALSE)),VLOOKUP($B1504,'[1]KO-HS-A'!$I$2:$J$1229,2,FALSE),"")</f>
        <v>60.86</v>
      </c>
      <c r="H1504" s="58">
        <f>IF(ISNUMBER(VLOOKUP($B1504,'[1]MT-HS-A'!$I$2:$J$1362,2,FALSE)),VLOOKUP($B1504,'[1]MT-HS-A'!$I$2:$J$1362,2,FALSE),"")</f>
        <v>50.14</v>
      </c>
      <c r="I1504" s="59">
        <f>IF(ISNUMBER(VLOOKUP($B1504,'[1]WT-GR-B'!$I$2:$J$585,2,FALSE)),VLOOKUP($B1504,'[1]WT-GR-B'!$I$2:$J$585,2,FALSE),"")</f>
        <v>9.4600000000000009</v>
      </c>
      <c r="J1504" s="58">
        <f>IF(ISNUMBER(VLOOKUP($B1504,'[1]KO-GR-B'!$I$2:$J$900,2,FALSE)),VLOOKUP($B1504,'[1]KO-GR-B'!$I$2:$J$900,2,FALSE),"")</f>
        <v>11.66</v>
      </c>
      <c r="K1504" s="58">
        <f>IF(ISNUMBER(VLOOKUP($B1504,'[1]MT-GR-B'!$I$2:$J$693,2,FALSE)),VLOOKUP($B1504,'[1]MT-GR-B'!$I$2:$J$693,2,FALSE),"")</f>
        <v>14.31</v>
      </c>
      <c r="L1504" s="58">
        <f>IF(ISNUMBER(VLOOKUP($B1504,'[1]WT-HS-B'!$I$2:$J$1220,2,FALSE)),VLOOKUP($B1504,'[1]WT-HS-B'!$I$2:$J$1220,2,FALSE),"")</f>
        <v>53.49</v>
      </c>
      <c r="M1504" s="58">
        <f>IF(ISNUMBER(VLOOKUP($B1504,'[1]KO-HS-B'!$I$2:$J$1046,2,FALSE)),VLOOKUP($B1504,'[1]KO-HS-B'!$I$2:$J$1046,2,FALSE),"")</f>
        <v>44.04</v>
      </c>
      <c r="N1504" s="58">
        <f>IF(ISNUMBER(VLOOKUP($B1504,'[1]MT-HS-B'!$I$2:$J$773,2,FALSE)),VLOOKUP($B1504,'[1]MT-HS-B'!$I$2:$J$773,2,FALSE),"")</f>
        <v>13.37</v>
      </c>
      <c r="O1504" s="40" t="str">
        <f t="shared" si="759"/>
        <v>KPYK1_YEAST</v>
      </c>
      <c r="P1504" s="57">
        <f t="shared" si="760"/>
        <v>10.170354679695864</v>
      </c>
      <c r="Q1504" s="57">
        <f t="shared" si="761"/>
        <v>5.8364751983711951</v>
      </c>
      <c r="R1504" s="57">
        <f t="shared" si="762"/>
        <v>1.6172415983736739</v>
      </c>
      <c r="S1504" s="56">
        <f t="shared" si="763"/>
        <v>5.5160206416408961</v>
      </c>
      <c r="T1504" s="55">
        <f t="shared" si="764"/>
        <v>3.0594597609783993</v>
      </c>
      <c r="U1504" s="54">
        <f t="shared" si="765"/>
        <v>1.6829299282129473</v>
      </c>
      <c r="V1504" s="53">
        <f t="shared" si="766"/>
        <v>15.68637532133676</v>
      </c>
      <c r="W1504" s="53">
        <f t="shared" si="767"/>
        <v>8.895934959349594</v>
      </c>
      <c r="X1504" s="53">
        <f t="shared" si="768"/>
        <v>3.3001715265866212</v>
      </c>
      <c r="Y1504" s="52">
        <f t="shared" si="769"/>
        <v>4.6543340380549676</v>
      </c>
      <c r="Z1504" s="51">
        <f t="shared" si="770"/>
        <v>2.7770154373927953</v>
      </c>
      <c r="AA1504" s="50">
        <f t="shared" si="771"/>
        <v>-6.5688329839273321E-2</v>
      </c>
      <c r="AB1504" s="40" t="str">
        <f t="shared" si="772"/>
        <v>PYK1</v>
      </c>
      <c r="AC1504" s="49">
        <f t="shared" si="773"/>
        <v>6.6750000000000007</v>
      </c>
      <c r="AD1504" s="47">
        <f t="shared" si="774"/>
        <v>8.9050000000000011</v>
      </c>
      <c r="AE1504" s="47">
        <f t="shared" si="775"/>
        <v>12.984999999999999</v>
      </c>
      <c r="AF1504" s="48">
        <f t="shared" si="776"/>
        <v>59.2</v>
      </c>
      <c r="AG1504" s="47">
        <f t="shared" si="777"/>
        <v>52.45</v>
      </c>
      <c r="AH1504" s="47">
        <f t="shared" si="778"/>
        <v>31.754999999999999</v>
      </c>
      <c r="AI1504" s="46">
        <f t="shared" si="779"/>
        <v>8.868913857677903</v>
      </c>
      <c r="AJ1504" s="43">
        <f t="shared" si="780"/>
        <v>5.8899494665918022</v>
      </c>
      <c r="AK1504" s="43">
        <f t="shared" si="781"/>
        <v>2.4455140546784753</v>
      </c>
      <c r="AL1504" s="45">
        <f t="shared" si="782"/>
        <v>7.8008312017385011</v>
      </c>
      <c r="AM1504" s="43">
        <f t="shared" si="783"/>
        <v>4.3267294875103977</v>
      </c>
      <c r="AN1504" s="42">
        <f t="shared" si="784"/>
        <v>2.3800223290023288</v>
      </c>
      <c r="AO1504" s="40" t="str">
        <f t="shared" si="785"/>
        <v>KPYK1_YEAST</v>
      </c>
      <c r="AP1504" s="44">
        <f t="shared" si="786"/>
        <v>3.93858477120907</v>
      </c>
      <c r="AQ1504" s="43">
        <f t="shared" si="787"/>
        <v>3.8961583643378725</v>
      </c>
      <c r="AR1504" s="43">
        <f t="shared" si="788"/>
        <v>1.873832970144371</v>
      </c>
      <c r="AS1504" s="43">
        <f t="shared" si="789"/>
        <v>8.0751594411503689</v>
      </c>
      <c r="AT1504" s="43">
        <f t="shared" si="790"/>
        <v>11.893536059557675</v>
      </c>
      <c r="AU1504" s="42">
        <f t="shared" si="791"/>
        <v>26.000316344229354</v>
      </c>
    </row>
    <row r="1505" spans="1:47" ht="15" x14ac:dyDescent="0.25">
      <c r="A1505" s="40" t="s">
        <v>4140</v>
      </c>
      <c r="B1505" s="40" t="s">
        <v>4139</v>
      </c>
      <c r="C1505" s="60" t="str">
        <f>IF(ISNUMBER(VLOOKUP(B1505,'[1]WT-GR-A'!I$2:J$693,2,FALSE)),VLOOKUP(B1505,'[1]WT-GR-A'!I$2:J$693,2,FALSE),"")</f>
        <v/>
      </c>
      <c r="D1505" s="58" t="str">
        <f>IF(ISNUMBER(VLOOKUP($B1505,'[1]KO-GR-A'!$I$2:$J$907,2,FALSE)),VLOOKUP($B1505,'[1]KO-GR-A'!$I$2:$J$907,2,FALSE),"")</f>
        <v/>
      </c>
      <c r="E1505" s="58" t="str">
        <f>IF(ISNUMBER(VLOOKUP($B1505,'[1]MT-GR-A'!$I$2:$J$789,2,FALSE)),VLOOKUP($B1505,'[1]MT-GR-A'!$I$2:$J$789,2,FALSE),"")</f>
        <v/>
      </c>
      <c r="F1505" s="58">
        <f>IF(ISNUMBER(VLOOKUP($B1505,'[1]WT-HS-A'!$I$2:$J$1224,2,FALSE)),VLOOKUP($B1505,'[1]WT-HS-A'!$I$2:$J$1224,2,FALSE),"")</f>
        <v>0.37</v>
      </c>
      <c r="G1505" s="58">
        <f>IF(ISNUMBER(VLOOKUP($B1505,'[1]KO-HS-A'!$I$2:$J$1229,2,FALSE)),VLOOKUP($B1505,'[1]KO-HS-A'!$I$2:$J$1229,2,FALSE),"")</f>
        <v>0.37</v>
      </c>
      <c r="H1505" s="58">
        <f>IF(ISNUMBER(VLOOKUP($B1505,'[1]MT-HS-A'!$I$2:$J$1362,2,FALSE)),VLOOKUP($B1505,'[1]MT-HS-A'!$I$2:$J$1362,2,FALSE),"")</f>
        <v>0.37</v>
      </c>
      <c r="I1505" s="59" t="str">
        <f>IF(ISNUMBER(VLOOKUP($B1505,'[1]WT-GR-B'!$I$2:$J$585,2,FALSE)),VLOOKUP($B1505,'[1]WT-GR-B'!$I$2:$J$585,2,FALSE),"")</f>
        <v/>
      </c>
      <c r="J1505" s="58" t="str">
        <f>IF(ISNUMBER(VLOOKUP($B1505,'[1]KO-GR-B'!$I$2:$J$900,2,FALSE)),VLOOKUP($B1505,'[1]KO-GR-B'!$I$2:$J$900,2,FALSE),"")</f>
        <v/>
      </c>
      <c r="K1505" s="58" t="str">
        <f>IF(ISNUMBER(VLOOKUP($B1505,'[1]MT-GR-B'!$I$2:$J$693,2,FALSE)),VLOOKUP($B1505,'[1]MT-GR-B'!$I$2:$J$693,2,FALSE),"")</f>
        <v/>
      </c>
      <c r="L1505" s="58">
        <f>IF(ISNUMBER(VLOOKUP($B1505,'[1]WT-HS-B'!$I$2:$J$1220,2,FALSE)),VLOOKUP($B1505,'[1]WT-HS-B'!$I$2:$J$1220,2,FALSE),"")</f>
        <v>0.28999999999999998</v>
      </c>
      <c r="M1505" s="58">
        <f>IF(ISNUMBER(VLOOKUP($B1505,'[1]KO-HS-B'!$I$2:$J$1046,2,FALSE)),VLOOKUP($B1505,'[1]KO-HS-B'!$I$2:$J$1046,2,FALSE),"")</f>
        <v>0.28999999999999998</v>
      </c>
      <c r="N1505" s="58" t="str">
        <f>IF(ISNUMBER(VLOOKUP($B1505,'[1]MT-HS-B'!$I$2:$J$773,2,FALSE)),VLOOKUP($B1505,'[1]MT-HS-B'!$I$2:$J$773,2,FALSE),"")</f>
        <v/>
      </c>
      <c r="O1505" s="40" t="str">
        <f t="shared" si="759"/>
        <v>KPYK2_YEAST</v>
      </c>
      <c r="P1505" s="57" t="str">
        <f t="shared" si="760"/>
        <v>HS only</v>
      </c>
      <c r="Q1505" s="57" t="str">
        <f t="shared" si="761"/>
        <v>HS only</v>
      </c>
      <c r="R1505" s="57" t="str">
        <f t="shared" si="762"/>
        <v/>
      </c>
      <c r="S1505" s="56" t="str">
        <f t="shared" si="763"/>
        <v>n/a</v>
      </c>
      <c r="T1505" s="55" t="str">
        <f t="shared" si="764"/>
        <v>n/a</v>
      </c>
      <c r="U1505" s="54" t="str">
        <f t="shared" si="765"/>
        <v>n/a</v>
      </c>
      <c r="V1505" s="53" t="str">
        <f t="shared" si="766"/>
        <v>HS only</v>
      </c>
      <c r="W1505" s="53" t="str">
        <f t="shared" si="767"/>
        <v>HS only</v>
      </c>
      <c r="X1505" s="53" t="str">
        <f t="shared" si="768"/>
        <v>HS only</v>
      </c>
      <c r="Y1505" s="52" t="str">
        <f t="shared" si="769"/>
        <v>HS only</v>
      </c>
      <c r="Z1505" s="51" t="str">
        <f t="shared" si="770"/>
        <v>HS only</v>
      </c>
      <c r="AA1505" s="50" t="str">
        <f t="shared" si="771"/>
        <v/>
      </c>
      <c r="AB1505" s="40" t="str">
        <f t="shared" si="772"/>
        <v>PYK2</v>
      </c>
      <c r="AC1505" s="49">
        <f t="shared" si="773"/>
        <v>0</v>
      </c>
      <c r="AD1505" s="47">
        <f t="shared" si="774"/>
        <v>0</v>
      </c>
      <c r="AE1505" s="47">
        <f t="shared" si="775"/>
        <v>0</v>
      </c>
      <c r="AF1505" s="48">
        <f t="shared" si="776"/>
        <v>0.32999999999999996</v>
      </c>
      <c r="AG1505" s="47">
        <f t="shared" si="777"/>
        <v>0.32999999999999996</v>
      </c>
      <c r="AH1505" s="47">
        <f t="shared" si="778"/>
        <v>0.37</v>
      </c>
      <c r="AI1505" s="46" t="str">
        <f t="shared" si="779"/>
        <v>HS Only</v>
      </c>
      <c r="AJ1505" s="43" t="str">
        <f t="shared" si="780"/>
        <v>HS Only</v>
      </c>
      <c r="AK1505" s="43" t="str">
        <f t="shared" si="781"/>
        <v>HS Only</v>
      </c>
      <c r="AL1505" s="45" t="str">
        <f t="shared" si="782"/>
        <v/>
      </c>
      <c r="AM1505" s="43" t="str">
        <f t="shared" si="783"/>
        <v/>
      </c>
      <c r="AN1505" s="42" t="str">
        <f t="shared" si="784"/>
        <v/>
      </c>
      <c r="AO1505" s="40" t="str">
        <f t="shared" si="785"/>
        <v>KPYK2_YEAST</v>
      </c>
      <c r="AP1505" s="44" t="str">
        <f t="shared" si="786"/>
        <v/>
      </c>
      <c r="AQ1505" s="43" t="str">
        <f t="shared" si="787"/>
        <v/>
      </c>
      <c r="AR1505" s="43" t="str">
        <f t="shared" si="788"/>
        <v/>
      </c>
      <c r="AS1505" s="43">
        <f t="shared" si="789"/>
        <v>5.6568542494924122E-2</v>
      </c>
      <c r="AT1505" s="43">
        <f t="shared" si="790"/>
        <v>5.6568542494924122E-2</v>
      </c>
      <c r="AU1505" s="42" t="str">
        <f t="shared" si="791"/>
        <v/>
      </c>
    </row>
    <row r="1506" spans="1:47" ht="15" x14ac:dyDescent="0.25">
      <c r="A1506" s="40" t="s">
        <v>4138</v>
      </c>
      <c r="B1506" s="40" t="s">
        <v>4137</v>
      </c>
      <c r="C1506" s="60">
        <f>IF(ISNUMBER(VLOOKUP(B1506,'[1]WT-GR-A'!I$2:J$693,2,FALSE)),VLOOKUP(B1506,'[1]WT-GR-A'!I$2:J$693,2,FALSE),"")</f>
        <v>0.12</v>
      </c>
      <c r="D1506" s="58">
        <f>IF(ISNUMBER(VLOOKUP($B1506,'[1]KO-GR-A'!$I$2:$J$907,2,FALSE)),VLOOKUP($B1506,'[1]KO-GR-A'!$I$2:$J$907,2,FALSE),"")</f>
        <v>0.19</v>
      </c>
      <c r="E1506" s="58">
        <f>IF(ISNUMBER(VLOOKUP($B1506,'[1]MT-GR-A'!$I$2:$J$789,2,FALSE)),VLOOKUP($B1506,'[1]MT-GR-A'!$I$2:$J$789,2,FALSE),"")</f>
        <v>0.12</v>
      </c>
      <c r="F1506" s="58">
        <f>IF(ISNUMBER(VLOOKUP($B1506,'[1]WT-HS-A'!$I$2:$J$1224,2,FALSE)),VLOOKUP($B1506,'[1]WT-HS-A'!$I$2:$J$1224,2,FALSE),"")</f>
        <v>0.12</v>
      </c>
      <c r="G1506" s="58">
        <f>IF(ISNUMBER(VLOOKUP($B1506,'[1]KO-HS-A'!$I$2:$J$1229,2,FALSE)),VLOOKUP($B1506,'[1]KO-HS-A'!$I$2:$J$1229,2,FALSE),"")</f>
        <v>0.12</v>
      </c>
      <c r="H1506" s="58">
        <f>IF(ISNUMBER(VLOOKUP($B1506,'[1]MT-HS-A'!$I$2:$J$1362,2,FALSE)),VLOOKUP($B1506,'[1]MT-HS-A'!$I$2:$J$1362,2,FALSE),"")</f>
        <v>0.26</v>
      </c>
      <c r="I1506" s="59">
        <f>IF(ISNUMBER(VLOOKUP($B1506,'[1]WT-GR-B'!$I$2:$J$585,2,FALSE)),VLOOKUP($B1506,'[1]WT-GR-B'!$I$2:$J$585,2,FALSE),"")</f>
        <v>0.06</v>
      </c>
      <c r="J1506" s="58">
        <f>IF(ISNUMBER(VLOOKUP($B1506,'[1]KO-GR-B'!$I$2:$J$900,2,FALSE)),VLOOKUP($B1506,'[1]KO-GR-B'!$I$2:$J$900,2,FALSE),"")</f>
        <v>0.19</v>
      </c>
      <c r="K1506" s="58">
        <f>IF(ISNUMBER(VLOOKUP($B1506,'[1]MT-GR-B'!$I$2:$J$693,2,FALSE)),VLOOKUP($B1506,'[1]MT-GR-B'!$I$2:$J$693,2,FALSE),"")</f>
        <v>0.19</v>
      </c>
      <c r="L1506" s="58">
        <f>IF(ISNUMBER(VLOOKUP($B1506,'[1]WT-HS-B'!$I$2:$J$1220,2,FALSE)),VLOOKUP($B1506,'[1]WT-HS-B'!$I$2:$J$1220,2,FALSE),"")</f>
        <v>0.12</v>
      </c>
      <c r="M1506" s="58">
        <f>IF(ISNUMBER(VLOOKUP($B1506,'[1]KO-HS-B'!$I$2:$J$1046,2,FALSE)),VLOOKUP($B1506,'[1]KO-HS-B'!$I$2:$J$1046,2,FALSE),"")</f>
        <v>0.06</v>
      </c>
      <c r="N1506" s="58">
        <f>IF(ISNUMBER(VLOOKUP($B1506,'[1]MT-HS-B'!$I$2:$J$773,2,FALSE)),VLOOKUP($B1506,'[1]MT-HS-B'!$I$2:$J$773,2,FALSE),"")</f>
        <v>0.06</v>
      </c>
      <c r="O1506" s="40" t="str">
        <f t="shared" si="759"/>
        <v>QDR2_YEAST</v>
      </c>
      <c r="P1506" s="57">
        <f t="shared" si="760"/>
        <v>0.5</v>
      </c>
      <c r="Q1506" s="57">
        <f t="shared" si="761"/>
        <v>-0.52631578947368429</v>
      </c>
      <c r="R1506" s="57">
        <f t="shared" si="762"/>
        <v>0.24122807017543862</v>
      </c>
      <c r="S1506" s="56">
        <f t="shared" si="763"/>
        <v>0.5</v>
      </c>
      <c r="T1506" s="55">
        <f t="shared" si="764"/>
        <v>0.15789473684210525</v>
      </c>
      <c r="U1506" s="54">
        <f t="shared" si="765"/>
        <v>0.92543859649122817</v>
      </c>
      <c r="V1506" s="53">
        <f t="shared" si="766"/>
        <v>0</v>
      </c>
      <c r="W1506" s="53">
        <f t="shared" si="767"/>
        <v>-0.36842105263157898</v>
      </c>
      <c r="X1506" s="53">
        <f t="shared" si="768"/>
        <v>1.1666666666666667</v>
      </c>
      <c r="Y1506" s="52">
        <f t="shared" si="769"/>
        <v>1</v>
      </c>
      <c r="Z1506" s="51">
        <f t="shared" si="770"/>
        <v>-0.68421052631578949</v>
      </c>
      <c r="AA1506" s="50">
        <f t="shared" si="771"/>
        <v>-0.68421052631578949</v>
      </c>
      <c r="AB1506" s="40" t="str">
        <f t="shared" si="772"/>
        <v>QDR2</v>
      </c>
      <c r="AC1506" s="49">
        <f t="shared" si="773"/>
        <v>0.09</v>
      </c>
      <c r="AD1506" s="47">
        <f t="shared" si="774"/>
        <v>0.19</v>
      </c>
      <c r="AE1506" s="47">
        <f t="shared" si="775"/>
        <v>0.155</v>
      </c>
      <c r="AF1506" s="48">
        <f t="shared" si="776"/>
        <v>0.12</v>
      </c>
      <c r="AG1506" s="47">
        <f t="shared" si="777"/>
        <v>0.09</v>
      </c>
      <c r="AH1506" s="47">
        <f t="shared" si="778"/>
        <v>0.16</v>
      </c>
      <c r="AI1506" s="46">
        <f t="shared" si="779"/>
        <v>1.3333333333333333</v>
      </c>
      <c r="AJ1506" s="43">
        <f t="shared" si="780"/>
        <v>0.47368421052631576</v>
      </c>
      <c r="AK1506" s="43">
        <f t="shared" si="781"/>
        <v>1.032258064516129</v>
      </c>
      <c r="AL1506" s="45">
        <f t="shared" si="782"/>
        <v>0.70710678118654757</v>
      </c>
      <c r="AM1506" s="43">
        <f t="shared" si="783"/>
        <v>0.22329687826943612</v>
      </c>
      <c r="AN1506" s="42">
        <f t="shared" si="784"/>
        <v>1.308767814301417</v>
      </c>
      <c r="AO1506" s="40" t="str">
        <f t="shared" si="785"/>
        <v>QDR2_YEAST</v>
      </c>
      <c r="AP1506" s="44">
        <f t="shared" si="786"/>
        <v>4.2426406871192847E-2</v>
      </c>
      <c r="AQ1506" s="43">
        <f t="shared" si="787"/>
        <v>0</v>
      </c>
      <c r="AR1506" s="43">
        <f t="shared" si="788"/>
        <v>4.9497474683058332E-2</v>
      </c>
      <c r="AS1506" s="43">
        <f t="shared" si="789"/>
        <v>0</v>
      </c>
      <c r="AT1506" s="43">
        <f t="shared" si="790"/>
        <v>4.2426406871192847E-2</v>
      </c>
      <c r="AU1506" s="42">
        <f t="shared" si="791"/>
        <v>0.14142135623730953</v>
      </c>
    </row>
    <row r="1507" spans="1:47" ht="15" x14ac:dyDescent="0.25">
      <c r="A1507" s="40" t="s">
        <v>4136</v>
      </c>
      <c r="B1507" s="40" t="s">
        <v>4135</v>
      </c>
      <c r="C1507" s="60" t="str">
        <f>IF(ISNUMBER(VLOOKUP(B1507,'[1]WT-GR-A'!I$2:J$693,2,FALSE)),VLOOKUP(B1507,'[1]WT-GR-A'!I$2:J$693,2,FALSE),"")</f>
        <v/>
      </c>
      <c r="D1507" s="58">
        <f>IF(ISNUMBER(VLOOKUP($B1507,'[1]KO-GR-A'!$I$2:$J$907,2,FALSE)),VLOOKUP($B1507,'[1]KO-GR-A'!$I$2:$J$907,2,FALSE),"")</f>
        <v>7.0000000000000007E-2</v>
      </c>
      <c r="E1507" s="58" t="str">
        <f>IF(ISNUMBER(VLOOKUP($B1507,'[1]MT-GR-A'!$I$2:$J$789,2,FALSE)),VLOOKUP($B1507,'[1]MT-GR-A'!$I$2:$J$789,2,FALSE),"")</f>
        <v/>
      </c>
      <c r="F1507" s="58">
        <f>IF(ISNUMBER(VLOOKUP($B1507,'[1]WT-HS-A'!$I$2:$J$1224,2,FALSE)),VLOOKUP($B1507,'[1]WT-HS-A'!$I$2:$J$1224,2,FALSE),"")</f>
        <v>0.14000000000000001</v>
      </c>
      <c r="G1507" s="58">
        <f>IF(ISNUMBER(VLOOKUP($B1507,'[1]KO-HS-A'!$I$2:$J$1229,2,FALSE)),VLOOKUP($B1507,'[1]KO-HS-A'!$I$2:$J$1229,2,FALSE),"")</f>
        <v>7.0000000000000007E-2</v>
      </c>
      <c r="H1507" s="58">
        <f>IF(ISNUMBER(VLOOKUP($B1507,'[1]MT-HS-A'!$I$2:$J$1362,2,FALSE)),VLOOKUP($B1507,'[1]MT-HS-A'!$I$2:$J$1362,2,FALSE),"")</f>
        <v>0.14000000000000001</v>
      </c>
      <c r="I1507" s="59" t="str">
        <f>IF(ISNUMBER(VLOOKUP($B1507,'[1]WT-GR-B'!$I$2:$J$585,2,FALSE)),VLOOKUP($B1507,'[1]WT-GR-B'!$I$2:$J$585,2,FALSE),"")</f>
        <v/>
      </c>
      <c r="J1507" s="58" t="str">
        <f>IF(ISNUMBER(VLOOKUP($B1507,'[1]KO-GR-B'!$I$2:$J$900,2,FALSE)),VLOOKUP($B1507,'[1]KO-GR-B'!$I$2:$J$900,2,FALSE),"")</f>
        <v/>
      </c>
      <c r="K1507" s="58" t="str">
        <f>IF(ISNUMBER(VLOOKUP($B1507,'[1]MT-GR-B'!$I$2:$J$693,2,FALSE)),VLOOKUP($B1507,'[1]MT-GR-B'!$I$2:$J$693,2,FALSE),"")</f>
        <v/>
      </c>
      <c r="L1507" s="58">
        <f>IF(ISNUMBER(VLOOKUP($B1507,'[1]WT-HS-B'!$I$2:$J$1220,2,FALSE)),VLOOKUP($B1507,'[1]WT-HS-B'!$I$2:$J$1220,2,FALSE),"")</f>
        <v>0.14000000000000001</v>
      </c>
      <c r="M1507" s="58">
        <f>IF(ISNUMBER(VLOOKUP($B1507,'[1]KO-HS-B'!$I$2:$J$1046,2,FALSE)),VLOOKUP($B1507,'[1]KO-HS-B'!$I$2:$J$1046,2,FALSE),"")</f>
        <v>0.14000000000000001</v>
      </c>
      <c r="N1507" s="58">
        <f>IF(ISNUMBER(VLOOKUP($B1507,'[1]MT-HS-B'!$I$2:$J$773,2,FALSE)),VLOOKUP($B1507,'[1]MT-HS-B'!$I$2:$J$773,2,FALSE),"")</f>
        <v>0.14000000000000001</v>
      </c>
      <c r="O1507" s="40" t="str">
        <f t="shared" si="759"/>
        <v>GDI1_YEAST</v>
      </c>
      <c r="P1507" s="57" t="str">
        <f t="shared" si="760"/>
        <v>HS only</v>
      </c>
      <c r="Q1507" s="57">
        <f t="shared" si="761"/>
        <v>0</v>
      </c>
      <c r="R1507" s="57" t="str">
        <f t="shared" si="762"/>
        <v>HS only</v>
      </c>
      <c r="S1507" s="56" t="str">
        <f t="shared" si="763"/>
        <v>n/a</v>
      </c>
      <c r="T1507" s="55" t="str">
        <f t="shared" si="764"/>
        <v>n/a</v>
      </c>
      <c r="U1507" s="54" t="str">
        <f t="shared" si="765"/>
        <v>n/a</v>
      </c>
      <c r="V1507" s="53" t="str">
        <f t="shared" si="766"/>
        <v>HS only</v>
      </c>
      <c r="W1507" s="53">
        <f t="shared" si="767"/>
        <v>0</v>
      </c>
      <c r="X1507" s="53" t="str">
        <f t="shared" si="768"/>
        <v>HS only</v>
      </c>
      <c r="Y1507" s="52" t="str">
        <f t="shared" si="769"/>
        <v>HS only</v>
      </c>
      <c r="Z1507" s="51" t="str">
        <f t="shared" si="770"/>
        <v>HS only</v>
      </c>
      <c r="AA1507" s="50" t="str">
        <f t="shared" si="771"/>
        <v>HS only</v>
      </c>
      <c r="AB1507" s="40" t="str">
        <f t="shared" si="772"/>
        <v>GDI1</v>
      </c>
      <c r="AC1507" s="49">
        <f t="shared" si="773"/>
        <v>0</v>
      </c>
      <c r="AD1507" s="47">
        <f t="shared" si="774"/>
        <v>7.0000000000000007E-2</v>
      </c>
      <c r="AE1507" s="47">
        <f t="shared" si="775"/>
        <v>0</v>
      </c>
      <c r="AF1507" s="48">
        <f t="shared" si="776"/>
        <v>0.14000000000000001</v>
      </c>
      <c r="AG1507" s="47">
        <f t="shared" si="777"/>
        <v>0.10500000000000001</v>
      </c>
      <c r="AH1507" s="47">
        <f t="shared" si="778"/>
        <v>0.14000000000000001</v>
      </c>
      <c r="AI1507" s="46" t="str">
        <f t="shared" si="779"/>
        <v>HS Only</v>
      </c>
      <c r="AJ1507" s="43">
        <f t="shared" si="780"/>
        <v>1.5</v>
      </c>
      <c r="AK1507" s="43" t="str">
        <f t="shared" si="781"/>
        <v>HS Only</v>
      </c>
      <c r="AL1507" s="45" t="str">
        <f t="shared" si="782"/>
        <v/>
      </c>
      <c r="AM1507" s="43" t="str">
        <f t="shared" si="783"/>
        <v/>
      </c>
      <c r="AN1507" s="42" t="str">
        <f t="shared" si="784"/>
        <v/>
      </c>
      <c r="AO1507" s="40" t="str">
        <f t="shared" si="785"/>
        <v>GDI1_YEAST</v>
      </c>
      <c r="AP1507" s="44" t="str">
        <f t="shared" si="786"/>
        <v/>
      </c>
      <c r="AQ1507" s="43" t="str">
        <f t="shared" si="787"/>
        <v/>
      </c>
      <c r="AR1507" s="43" t="str">
        <f t="shared" si="788"/>
        <v/>
      </c>
      <c r="AS1507" s="43">
        <f t="shared" si="789"/>
        <v>0</v>
      </c>
      <c r="AT1507" s="43">
        <f t="shared" si="790"/>
        <v>4.9497474683058332E-2</v>
      </c>
      <c r="AU1507" s="42">
        <f t="shared" si="791"/>
        <v>0</v>
      </c>
    </row>
    <row r="1508" spans="1:47" ht="15" x14ac:dyDescent="0.25">
      <c r="A1508" s="40" t="s">
        <v>4134</v>
      </c>
      <c r="B1508" s="40" t="s">
        <v>4133</v>
      </c>
      <c r="C1508" s="60" t="str">
        <f>IF(ISNUMBER(VLOOKUP(B1508,'[1]WT-GR-A'!I$2:J$693,2,FALSE)),VLOOKUP(B1508,'[1]WT-GR-A'!I$2:J$693,2,FALSE),"")</f>
        <v/>
      </c>
      <c r="D1508" s="58">
        <f>IF(ISNUMBER(VLOOKUP($B1508,'[1]KO-GR-A'!$I$2:$J$907,2,FALSE)),VLOOKUP($B1508,'[1]KO-GR-A'!$I$2:$J$907,2,FALSE),"")</f>
        <v>0.16</v>
      </c>
      <c r="E1508" s="58" t="str">
        <f>IF(ISNUMBER(VLOOKUP($B1508,'[1]MT-GR-A'!$I$2:$J$789,2,FALSE)),VLOOKUP($B1508,'[1]MT-GR-A'!$I$2:$J$789,2,FALSE),"")</f>
        <v/>
      </c>
      <c r="F1508" s="58">
        <f>IF(ISNUMBER(VLOOKUP($B1508,'[1]WT-HS-A'!$I$2:$J$1224,2,FALSE)),VLOOKUP($B1508,'[1]WT-HS-A'!$I$2:$J$1224,2,FALSE),"")</f>
        <v>0.16</v>
      </c>
      <c r="G1508" s="58" t="str">
        <f>IF(ISNUMBER(VLOOKUP($B1508,'[1]KO-HS-A'!$I$2:$J$1229,2,FALSE)),VLOOKUP($B1508,'[1]KO-HS-A'!$I$2:$J$1229,2,FALSE),"")</f>
        <v/>
      </c>
      <c r="H1508" s="58">
        <f>IF(ISNUMBER(VLOOKUP($B1508,'[1]MT-HS-A'!$I$2:$J$1362,2,FALSE)),VLOOKUP($B1508,'[1]MT-HS-A'!$I$2:$J$1362,2,FALSE),"")</f>
        <v>0.16</v>
      </c>
      <c r="I1508" s="59" t="str">
        <f>IF(ISNUMBER(VLOOKUP($B1508,'[1]WT-GR-B'!$I$2:$J$585,2,FALSE)),VLOOKUP($B1508,'[1]WT-GR-B'!$I$2:$J$585,2,FALSE),"")</f>
        <v/>
      </c>
      <c r="J1508" s="58" t="str">
        <f>IF(ISNUMBER(VLOOKUP($B1508,'[1]KO-GR-B'!$I$2:$J$900,2,FALSE)),VLOOKUP($B1508,'[1]KO-GR-B'!$I$2:$J$900,2,FALSE),"")</f>
        <v/>
      </c>
      <c r="K1508" s="58" t="str">
        <f>IF(ISNUMBER(VLOOKUP($B1508,'[1]MT-GR-B'!$I$2:$J$693,2,FALSE)),VLOOKUP($B1508,'[1]MT-GR-B'!$I$2:$J$693,2,FALSE),"")</f>
        <v/>
      </c>
      <c r="L1508" s="58">
        <f>IF(ISNUMBER(VLOOKUP($B1508,'[1]WT-HS-B'!$I$2:$J$1220,2,FALSE)),VLOOKUP($B1508,'[1]WT-HS-B'!$I$2:$J$1220,2,FALSE),"")</f>
        <v>0.16</v>
      </c>
      <c r="M1508" s="58" t="str">
        <f>IF(ISNUMBER(VLOOKUP($B1508,'[1]KO-HS-B'!$I$2:$J$1046,2,FALSE)),VLOOKUP($B1508,'[1]KO-HS-B'!$I$2:$J$1046,2,FALSE),"")</f>
        <v/>
      </c>
      <c r="N1508" s="58">
        <f>IF(ISNUMBER(VLOOKUP($B1508,'[1]MT-HS-B'!$I$2:$J$773,2,FALSE)),VLOOKUP($B1508,'[1]MT-HS-B'!$I$2:$J$773,2,FALSE),"")</f>
        <v>0.16</v>
      </c>
      <c r="O1508" s="40" t="str">
        <f t="shared" si="759"/>
        <v>YRB1_YEAST</v>
      </c>
      <c r="P1508" s="57" t="str">
        <f t="shared" si="760"/>
        <v>HS only</v>
      </c>
      <c r="Q1508" s="57" t="str">
        <f t="shared" si="761"/>
        <v/>
      </c>
      <c r="R1508" s="57" t="str">
        <f t="shared" si="762"/>
        <v>HS only</v>
      </c>
      <c r="S1508" s="56" t="str">
        <f t="shared" si="763"/>
        <v>n/a</v>
      </c>
      <c r="T1508" s="55" t="str">
        <f t="shared" si="764"/>
        <v>n/a</v>
      </c>
      <c r="U1508" s="54" t="str">
        <f t="shared" si="765"/>
        <v>n/a</v>
      </c>
      <c r="V1508" s="53" t="str">
        <f t="shared" si="766"/>
        <v>HS only</v>
      </c>
      <c r="W1508" s="53" t="str">
        <f t="shared" si="767"/>
        <v>GR only</v>
      </c>
      <c r="X1508" s="53" t="str">
        <f t="shared" si="768"/>
        <v>HS only</v>
      </c>
      <c r="Y1508" s="52" t="str">
        <f t="shared" si="769"/>
        <v>HS only</v>
      </c>
      <c r="Z1508" s="51" t="str">
        <f t="shared" si="770"/>
        <v/>
      </c>
      <c r="AA1508" s="50" t="str">
        <f t="shared" si="771"/>
        <v>HS only</v>
      </c>
      <c r="AB1508" s="40" t="str">
        <f t="shared" si="772"/>
        <v>YRB1</v>
      </c>
      <c r="AC1508" s="49">
        <f t="shared" si="773"/>
        <v>0</v>
      </c>
      <c r="AD1508" s="47">
        <f t="shared" si="774"/>
        <v>0.16</v>
      </c>
      <c r="AE1508" s="47">
        <f t="shared" si="775"/>
        <v>0</v>
      </c>
      <c r="AF1508" s="48">
        <f t="shared" si="776"/>
        <v>0.16</v>
      </c>
      <c r="AG1508" s="47">
        <f t="shared" si="777"/>
        <v>0</v>
      </c>
      <c r="AH1508" s="47">
        <f t="shared" si="778"/>
        <v>0.16</v>
      </c>
      <c r="AI1508" s="46" t="str">
        <f t="shared" si="779"/>
        <v>HS Only</v>
      </c>
      <c r="AJ1508" s="43">
        <f t="shared" si="780"/>
        <v>0</v>
      </c>
      <c r="AK1508" s="43" t="str">
        <f t="shared" si="781"/>
        <v>HS Only</v>
      </c>
      <c r="AL1508" s="45" t="str">
        <f t="shared" si="782"/>
        <v/>
      </c>
      <c r="AM1508" s="43" t="str">
        <f t="shared" si="783"/>
        <v/>
      </c>
      <c r="AN1508" s="42" t="str">
        <f t="shared" si="784"/>
        <v/>
      </c>
      <c r="AO1508" s="40" t="str">
        <f t="shared" si="785"/>
        <v>YRB1_YEAST</v>
      </c>
      <c r="AP1508" s="44" t="str">
        <f t="shared" si="786"/>
        <v/>
      </c>
      <c r="AQ1508" s="43" t="str">
        <f t="shared" si="787"/>
        <v/>
      </c>
      <c r="AR1508" s="43" t="str">
        <f t="shared" si="788"/>
        <v/>
      </c>
      <c r="AS1508" s="43">
        <f t="shared" si="789"/>
        <v>0</v>
      </c>
      <c r="AT1508" s="43" t="str">
        <f t="shared" si="790"/>
        <v/>
      </c>
      <c r="AU1508" s="42">
        <f t="shared" si="791"/>
        <v>0</v>
      </c>
    </row>
    <row r="1509" spans="1:47" ht="15" x14ac:dyDescent="0.25">
      <c r="A1509" s="40" t="s">
        <v>4132</v>
      </c>
      <c r="B1509" s="40" t="s">
        <v>4131</v>
      </c>
      <c r="C1509" s="60" t="str">
        <f>IF(ISNUMBER(VLOOKUP(B1509,'[1]WT-GR-A'!I$2:J$693,2,FALSE)),VLOOKUP(B1509,'[1]WT-GR-A'!I$2:J$693,2,FALSE),"")</f>
        <v/>
      </c>
      <c r="D1509" s="58" t="str">
        <f>IF(ISNUMBER(VLOOKUP($B1509,'[1]KO-GR-A'!$I$2:$J$907,2,FALSE)),VLOOKUP($B1509,'[1]KO-GR-A'!$I$2:$J$907,2,FALSE),"")</f>
        <v/>
      </c>
      <c r="E1509" s="58">
        <f>IF(ISNUMBER(VLOOKUP($B1509,'[1]MT-GR-A'!$I$2:$J$789,2,FALSE)),VLOOKUP($B1509,'[1]MT-GR-A'!$I$2:$J$789,2,FALSE),"")</f>
        <v>0.1</v>
      </c>
      <c r="F1509" s="58">
        <f>IF(ISNUMBER(VLOOKUP($B1509,'[1]WT-HS-A'!$I$2:$J$1224,2,FALSE)),VLOOKUP($B1509,'[1]WT-HS-A'!$I$2:$J$1224,2,FALSE),"")</f>
        <v>0.1</v>
      </c>
      <c r="G1509" s="58" t="str">
        <f>IF(ISNUMBER(VLOOKUP($B1509,'[1]KO-HS-A'!$I$2:$J$1229,2,FALSE)),VLOOKUP($B1509,'[1]KO-HS-A'!$I$2:$J$1229,2,FALSE),"")</f>
        <v/>
      </c>
      <c r="H1509" s="58">
        <f>IF(ISNUMBER(VLOOKUP($B1509,'[1]MT-HS-A'!$I$2:$J$1362,2,FALSE)),VLOOKUP($B1509,'[1]MT-HS-A'!$I$2:$J$1362,2,FALSE),"")</f>
        <v>0.35</v>
      </c>
      <c r="I1509" s="59" t="str">
        <f>IF(ISNUMBER(VLOOKUP($B1509,'[1]WT-GR-B'!$I$2:$J$585,2,FALSE)),VLOOKUP($B1509,'[1]WT-GR-B'!$I$2:$J$585,2,FALSE),"")</f>
        <v/>
      </c>
      <c r="J1509" s="58" t="str">
        <f>IF(ISNUMBER(VLOOKUP($B1509,'[1]KO-GR-B'!$I$2:$J$900,2,FALSE)),VLOOKUP($B1509,'[1]KO-GR-B'!$I$2:$J$900,2,FALSE),"")</f>
        <v/>
      </c>
      <c r="K1509" s="58">
        <f>IF(ISNUMBER(VLOOKUP($B1509,'[1]MT-GR-B'!$I$2:$J$693,2,FALSE)),VLOOKUP($B1509,'[1]MT-GR-B'!$I$2:$J$693,2,FALSE),"")</f>
        <v>0.1</v>
      </c>
      <c r="L1509" s="58" t="str">
        <f>IF(ISNUMBER(VLOOKUP($B1509,'[1]WT-HS-B'!$I$2:$J$1220,2,FALSE)),VLOOKUP($B1509,'[1]WT-HS-B'!$I$2:$J$1220,2,FALSE),"")</f>
        <v/>
      </c>
      <c r="M1509" s="58" t="str">
        <f>IF(ISNUMBER(VLOOKUP($B1509,'[1]KO-HS-B'!$I$2:$J$1046,2,FALSE)),VLOOKUP($B1509,'[1]KO-HS-B'!$I$2:$J$1046,2,FALSE),"")</f>
        <v/>
      </c>
      <c r="N1509" s="58">
        <f>IF(ISNUMBER(VLOOKUP($B1509,'[1]MT-HS-B'!$I$2:$J$773,2,FALSE)),VLOOKUP($B1509,'[1]MT-HS-B'!$I$2:$J$773,2,FALSE),"")</f>
        <v>0.35</v>
      </c>
      <c r="O1509" s="40" t="str">
        <f t="shared" si="759"/>
        <v>RAS2_YEAST</v>
      </c>
      <c r="P1509" s="57" t="str">
        <f t="shared" si="760"/>
        <v/>
      </c>
      <c r="Q1509" s="57" t="str">
        <f t="shared" si="761"/>
        <v/>
      </c>
      <c r="R1509" s="57">
        <f t="shared" si="762"/>
        <v>2.4999999999999996</v>
      </c>
      <c r="S1509" s="56" t="str">
        <f t="shared" si="763"/>
        <v>n/a</v>
      </c>
      <c r="T1509" s="55" t="str">
        <f t="shared" si="764"/>
        <v>n/a</v>
      </c>
      <c r="U1509" s="54">
        <f t="shared" si="765"/>
        <v>0</v>
      </c>
      <c r="V1509" s="53" t="str">
        <f t="shared" si="766"/>
        <v>HS only</v>
      </c>
      <c r="W1509" s="53" t="str">
        <f t="shared" si="767"/>
        <v/>
      </c>
      <c r="X1509" s="53">
        <f t="shared" si="768"/>
        <v>2.4999999999999996</v>
      </c>
      <c r="Y1509" s="52" t="str">
        <f t="shared" si="769"/>
        <v/>
      </c>
      <c r="Z1509" s="51" t="str">
        <f t="shared" si="770"/>
        <v/>
      </c>
      <c r="AA1509" s="50">
        <f t="shared" si="771"/>
        <v>2.4999999999999996</v>
      </c>
      <c r="AB1509" s="40" t="str">
        <f t="shared" si="772"/>
        <v>RAS2</v>
      </c>
      <c r="AC1509" s="49">
        <f t="shared" si="773"/>
        <v>0</v>
      </c>
      <c r="AD1509" s="47">
        <f t="shared" si="774"/>
        <v>0</v>
      </c>
      <c r="AE1509" s="47">
        <f t="shared" si="775"/>
        <v>0.1</v>
      </c>
      <c r="AF1509" s="48">
        <f t="shared" si="776"/>
        <v>0.1</v>
      </c>
      <c r="AG1509" s="47">
        <f t="shared" si="777"/>
        <v>0</v>
      </c>
      <c r="AH1509" s="47">
        <f t="shared" si="778"/>
        <v>0.35</v>
      </c>
      <c r="AI1509" s="46" t="str">
        <f t="shared" si="779"/>
        <v>HS Only</v>
      </c>
      <c r="AJ1509" s="43" t="str">
        <f t="shared" si="780"/>
        <v/>
      </c>
      <c r="AK1509" s="43">
        <f t="shared" si="781"/>
        <v>3.4999999999999996</v>
      </c>
      <c r="AL1509" s="45" t="str">
        <f t="shared" si="782"/>
        <v/>
      </c>
      <c r="AM1509" s="43" t="str">
        <f t="shared" si="783"/>
        <v/>
      </c>
      <c r="AN1509" s="42">
        <f t="shared" si="784"/>
        <v>0</v>
      </c>
      <c r="AO1509" s="40" t="str">
        <f t="shared" si="785"/>
        <v>RAS2_YEAST</v>
      </c>
      <c r="AP1509" s="44" t="str">
        <f t="shared" si="786"/>
        <v/>
      </c>
      <c r="AQ1509" s="43" t="str">
        <f t="shared" si="787"/>
        <v/>
      </c>
      <c r="AR1509" s="43">
        <f t="shared" si="788"/>
        <v>0</v>
      </c>
      <c r="AS1509" s="43" t="str">
        <f t="shared" si="789"/>
        <v/>
      </c>
      <c r="AT1509" s="43" t="str">
        <f t="shared" si="790"/>
        <v/>
      </c>
      <c r="AU1509" s="42">
        <f t="shared" si="791"/>
        <v>0</v>
      </c>
    </row>
    <row r="1510" spans="1:47" ht="15" x14ac:dyDescent="0.25">
      <c r="A1510" s="40" t="s">
        <v>4130</v>
      </c>
      <c r="B1510" s="40" t="s">
        <v>4129</v>
      </c>
      <c r="C1510" s="60">
        <f>IF(ISNUMBER(VLOOKUP(B1510,'[1]WT-GR-A'!I$2:J$693,2,FALSE)),VLOOKUP(B1510,'[1]WT-GR-A'!I$2:J$693,2,FALSE),"")</f>
        <v>0.25</v>
      </c>
      <c r="D1510" s="58">
        <f>IF(ISNUMBER(VLOOKUP($B1510,'[1]KO-GR-A'!$I$2:$J$907,2,FALSE)),VLOOKUP($B1510,'[1]KO-GR-A'!$I$2:$J$907,2,FALSE),"")</f>
        <v>0.4</v>
      </c>
      <c r="E1510" s="58">
        <f>IF(ISNUMBER(VLOOKUP($B1510,'[1]MT-GR-A'!$I$2:$J$789,2,FALSE)),VLOOKUP($B1510,'[1]MT-GR-A'!$I$2:$J$789,2,FALSE),"")</f>
        <v>0.4</v>
      </c>
      <c r="F1510" s="58">
        <f>IF(ISNUMBER(VLOOKUP($B1510,'[1]WT-HS-A'!$I$2:$J$1224,2,FALSE)),VLOOKUP($B1510,'[1]WT-HS-A'!$I$2:$J$1224,2,FALSE),"")</f>
        <v>0.25</v>
      </c>
      <c r="G1510" s="58">
        <f>IF(ISNUMBER(VLOOKUP($B1510,'[1]KO-HS-A'!$I$2:$J$1229,2,FALSE)),VLOOKUP($B1510,'[1]KO-HS-A'!$I$2:$J$1229,2,FALSE),"")</f>
        <v>0.25</v>
      </c>
      <c r="H1510" s="58">
        <f>IF(ISNUMBER(VLOOKUP($B1510,'[1]MT-HS-A'!$I$2:$J$1362,2,FALSE)),VLOOKUP($B1510,'[1]MT-HS-A'!$I$2:$J$1362,2,FALSE),"")</f>
        <v>0.25</v>
      </c>
      <c r="I1510" s="59" t="str">
        <f>IF(ISNUMBER(VLOOKUP($B1510,'[1]WT-GR-B'!$I$2:$J$585,2,FALSE)),VLOOKUP($B1510,'[1]WT-GR-B'!$I$2:$J$585,2,FALSE),"")</f>
        <v/>
      </c>
      <c r="J1510" s="58">
        <f>IF(ISNUMBER(VLOOKUP($B1510,'[1]KO-GR-B'!$I$2:$J$900,2,FALSE)),VLOOKUP($B1510,'[1]KO-GR-B'!$I$2:$J$900,2,FALSE),"")</f>
        <v>0.25</v>
      </c>
      <c r="K1510" s="58">
        <f>IF(ISNUMBER(VLOOKUP($B1510,'[1]MT-GR-B'!$I$2:$J$693,2,FALSE)),VLOOKUP($B1510,'[1]MT-GR-B'!$I$2:$J$693,2,FALSE),"")</f>
        <v>0.12</v>
      </c>
      <c r="L1510" s="58">
        <f>IF(ISNUMBER(VLOOKUP($B1510,'[1]WT-HS-B'!$I$2:$J$1220,2,FALSE)),VLOOKUP($B1510,'[1]WT-HS-B'!$I$2:$J$1220,2,FALSE),"")</f>
        <v>0.25</v>
      </c>
      <c r="M1510" s="58">
        <f>IF(ISNUMBER(VLOOKUP($B1510,'[1]KO-HS-B'!$I$2:$J$1046,2,FALSE)),VLOOKUP($B1510,'[1]KO-HS-B'!$I$2:$J$1046,2,FALSE),"")</f>
        <v>0.12</v>
      </c>
      <c r="N1510" s="58">
        <f>IF(ISNUMBER(VLOOKUP($B1510,'[1]MT-HS-B'!$I$2:$J$773,2,FALSE)),VLOOKUP($B1510,'[1]MT-HS-B'!$I$2:$J$773,2,FALSE),"")</f>
        <v>0.12</v>
      </c>
      <c r="O1510" s="40" t="str">
        <f t="shared" si="759"/>
        <v>RSR1_YEAST</v>
      </c>
      <c r="P1510" s="57">
        <f t="shared" si="760"/>
        <v>0</v>
      </c>
      <c r="Q1510" s="57">
        <f t="shared" si="761"/>
        <v>-0.44750000000000001</v>
      </c>
      <c r="R1510" s="57">
        <f t="shared" si="762"/>
        <v>-0.18750000000000003</v>
      </c>
      <c r="S1510" s="56" t="str">
        <f t="shared" si="763"/>
        <v>n/a</v>
      </c>
      <c r="T1510" s="55">
        <f t="shared" si="764"/>
        <v>7.2499999999999981E-2</v>
      </c>
      <c r="U1510" s="54">
        <f t="shared" si="765"/>
        <v>0.18750000000000003</v>
      </c>
      <c r="V1510" s="53">
        <f t="shared" si="766"/>
        <v>0</v>
      </c>
      <c r="W1510" s="53">
        <f t="shared" si="767"/>
        <v>-0.37500000000000006</v>
      </c>
      <c r="X1510" s="53">
        <f t="shared" si="768"/>
        <v>-0.37500000000000006</v>
      </c>
      <c r="Y1510" s="52" t="str">
        <f t="shared" si="769"/>
        <v>HS only</v>
      </c>
      <c r="Z1510" s="51">
        <f t="shared" si="770"/>
        <v>-0.52</v>
      </c>
      <c r="AA1510" s="50">
        <f t="shared" si="771"/>
        <v>0</v>
      </c>
      <c r="AB1510" s="40" t="str">
        <f t="shared" si="772"/>
        <v>RSR1</v>
      </c>
      <c r="AC1510" s="49">
        <f t="shared" si="773"/>
        <v>0.25</v>
      </c>
      <c r="AD1510" s="47">
        <f t="shared" si="774"/>
        <v>0.32500000000000001</v>
      </c>
      <c r="AE1510" s="47">
        <f t="shared" si="775"/>
        <v>0.26</v>
      </c>
      <c r="AF1510" s="48">
        <f t="shared" si="776"/>
        <v>0.25</v>
      </c>
      <c r="AG1510" s="47">
        <f t="shared" si="777"/>
        <v>0.185</v>
      </c>
      <c r="AH1510" s="47">
        <f t="shared" si="778"/>
        <v>0.185</v>
      </c>
      <c r="AI1510" s="46">
        <f t="shared" si="779"/>
        <v>1</v>
      </c>
      <c r="AJ1510" s="43">
        <f t="shared" si="780"/>
        <v>0.56923076923076921</v>
      </c>
      <c r="AK1510" s="43">
        <f t="shared" si="781"/>
        <v>0.71153846153846145</v>
      </c>
      <c r="AL1510" s="45" t="str">
        <f t="shared" si="782"/>
        <v/>
      </c>
      <c r="AM1510" s="43">
        <f t="shared" si="783"/>
        <v>0.10253048327204903</v>
      </c>
      <c r="AN1510" s="42">
        <f t="shared" si="784"/>
        <v>0.2651650429449553</v>
      </c>
      <c r="AO1510" s="40" t="str">
        <f t="shared" si="785"/>
        <v>RSR1_YEAST</v>
      </c>
      <c r="AP1510" s="44" t="str">
        <f t="shared" si="786"/>
        <v/>
      </c>
      <c r="AQ1510" s="43">
        <f t="shared" si="787"/>
        <v>0.10606601717798217</v>
      </c>
      <c r="AR1510" s="43">
        <f t="shared" si="788"/>
        <v>0.19798989873223333</v>
      </c>
      <c r="AS1510" s="43">
        <f t="shared" si="789"/>
        <v>0</v>
      </c>
      <c r="AT1510" s="43">
        <f t="shared" si="790"/>
        <v>9.1923881554251172E-2</v>
      </c>
      <c r="AU1510" s="42">
        <f t="shared" si="791"/>
        <v>9.1923881554251172E-2</v>
      </c>
    </row>
    <row r="1511" spans="1:47" ht="15" x14ac:dyDescent="0.25">
      <c r="A1511" s="40" t="s">
        <v>4128</v>
      </c>
      <c r="B1511" s="40" t="s">
        <v>4127</v>
      </c>
      <c r="C1511" s="60">
        <f>IF(ISNUMBER(VLOOKUP(B1511,'[1]WT-GR-A'!I$2:J$693,2,FALSE)),VLOOKUP(B1511,'[1]WT-GR-A'!I$2:J$693,2,FALSE),"")</f>
        <v>0.08</v>
      </c>
      <c r="D1511" s="58">
        <f>IF(ISNUMBER(VLOOKUP($B1511,'[1]KO-GR-A'!$I$2:$J$907,2,FALSE)),VLOOKUP($B1511,'[1]KO-GR-A'!$I$2:$J$907,2,FALSE),"")</f>
        <v>0.08</v>
      </c>
      <c r="E1511" s="58">
        <f>IF(ISNUMBER(VLOOKUP($B1511,'[1]MT-GR-A'!$I$2:$J$789,2,FALSE)),VLOOKUP($B1511,'[1]MT-GR-A'!$I$2:$J$789,2,FALSE),"")</f>
        <v>0.17</v>
      </c>
      <c r="F1511" s="58">
        <f>IF(ISNUMBER(VLOOKUP($B1511,'[1]WT-HS-A'!$I$2:$J$1224,2,FALSE)),VLOOKUP($B1511,'[1]WT-HS-A'!$I$2:$J$1224,2,FALSE),"")</f>
        <v>0.26</v>
      </c>
      <c r="G1511" s="58">
        <f>IF(ISNUMBER(VLOOKUP($B1511,'[1]KO-HS-A'!$I$2:$J$1229,2,FALSE)),VLOOKUP($B1511,'[1]KO-HS-A'!$I$2:$J$1229,2,FALSE),"")</f>
        <v>0.26</v>
      </c>
      <c r="H1511" s="58">
        <f>IF(ISNUMBER(VLOOKUP($B1511,'[1]MT-HS-A'!$I$2:$J$1362,2,FALSE)),VLOOKUP($B1511,'[1]MT-HS-A'!$I$2:$J$1362,2,FALSE),"")</f>
        <v>0.26</v>
      </c>
      <c r="I1511" s="59" t="str">
        <f>IF(ISNUMBER(VLOOKUP($B1511,'[1]WT-GR-B'!$I$2:$J$585,2,FALSE)),VLOOKUP($B1511,'[1]WT-GR-B'!$I$2:$J$585,2,FALSE),"")</f>
        <v/>
      </c>
      <c r="J1511" s="58">
        <f>IF(ISNUMBER(VLOOKUP($B1511,'[1]KO-GR-B'!$I$2:$J$900,2,FALSE)),VLOOKUP($B1511,'[1]KO-GR-B'!$I$2:$J$900,2,FALSE),"")</f>
        <v>0.08</v>
      </c>
      <c r="K1511" s="58" t="str">
        <f>IF(ISNUMBER(VLOOKUP($B1511,'[1]MT-GR-B'!$I$2:$J$693,2,FALSE)),VLOOKUP($B1511,'[1]MT-GR-B'!$I$2:$J$693,2,FALSE),"")</f>
        <v/>
      </c>
      <c r="L1511" s="58">
        <f>IF(ISNUMBER(VLOOKUP($B1511,'[1]WT-HS-B'!$I$2:$J$1220,2,FALSE)),VLOOKUP($B1511,'[1]WT-HS-B'!$I$2:$J$1220,2,FALSE),"")</f>
        <v>0.36</v>
      </c>
      <c r="M1511" s="58" t="str">
        <f>IF(ISNUMBER(VLOOKUP($B1511,'[1]KO-HS-B'!$I$2:$J$1046,2,FALSE)),VLOOKUP($B1511,'[1]KO-HS-B'!$I$2:$J$1046,2,FALSE),"")</f>
        <v/>
      </c>
      <c r="N1511" s="58" t="str">
        <f>IF(ISNUMBER(VLOOKUP($B1511,'[1]MT-HS-B'!$I$2:$J$773,2,FALSE)),VLOOKUP($B1511,'[1]MT-HS-B'!$I$2:$J$773,2,FALSE),"")</f>
        <v/>
      </c>
      <c r="O1511" s="40" t="str">
        <f t="shared" si="759"/>
        <v>DOM3Z_YEAST</v>
      </c>
      <c r="P1511" s="57">
        <f t="shared" si="760"/>
        <v>2.25</v>
      </c>
      <c r="Q1511" s="57">
        <f t="shared" si="761"/>
        <v>2.25</v>
      </c>
      <c r="R1511" s="57">
        <f t="shared" si="762"/>
        <v>0.52941176470588225</v>
      </c>
      <c r="S1511" s="56" t="str">
        <f t="shared" si="763"/>
        <v>n/a</v>
      </c>
      <c r="T1511" s="55" t="str">
        <f t="shared" si="764"/>
        <v>n/a</v>
      </c>
      <c r="U1511" s="54" t="str">
        <f t="shared" si="765"/>
        <v>n/a</v>
      </c>
      <c r="V1511" s="53">
        <f t="shared" si="766"/>
        <v>2.25</v>
      </c>
      <c r="W1511" s="53">
        <f t="shared" si="767"/>
        <v>2.25</v>
      </c>
      <c r="X1511" s="53">
        <f t="shared" si="768"/>
        <v>0.52941176470588225</v>
      </c>
      <c r="Y1511" s="52" t="str">
        <f t="shared" si="769"/>
        <v>HS only</v>
      </c>
      <c r="Z1511" s="51" t="str">
        <f t="shared" si="770"/>
        <v>GR only</v>
      </c>
      <c r="AA1511" s="50" t="str">
        <f t="shared" si="771"/>
        <v/>
      </c>
      <c r="AB1511" s="40" t="str">
        <f t="shared" si="772"/>
        <v>RAI1</v>
      </c>
      <c r="AC1511" s="49">
        <f t="shared" si="773"/>
        <v>0.08</v>
      </c>
      <c r="AD1511" s="47">
        <f t="shared" si="774"/>
        <v>0.08</v>
      </c>
      <c r="AE1511" s="47">
        <f t="shared" si="775"/>
        <v>0.17</v>
      </c>
      <c r="AF1511" s="48">
        <f t="shared" si="776"/>
        <v>0.31</v>
      </c>
      <c r="AG1511" s="47">
        <f t="shared" si="777"/>
        <v>0.26</v>
      </c>
      <c r="AH1511" s="47">
        <f t="shared" si="778"/>
        <v>0.26</v>
      </c>
      <c r="AI1511" s="46">
        <f t="shared" si="779"/>
        <v>3.875</v>
      </c>
      <c r="AJ1511" s="43">
        <f t="shared" si="780"/>
        <v>3.25</v>
      </c>
      <c r="AK1511" s="43">
        <f t="shared" si="781"/>
        <v>1.5294117647058822</v>
      </c>
      <c r="AL1511" s="45" t="str">
        <f t="shared" si="782"/>
        <v/>
      </c>
      <c r="AM1511" s="43" t="str">
        <f t="shared" si="783"/>
        <v/>
      </c>
      <c r="AN1511" s="42" t="str">
        <f t="shared" si="784"/>
        <v/>
      </c>
      <c r="AO1511" s="40" t="str">
        <f t="shared" si="785"/>
        <v>DOM3Z_YEAST</v>
      </c>
      <c r="AP1511" s="44" t="str">
        <f t="shared" si="786"/>
        <v/>
      </c>
      <c r="AQ1511" s="43">
        <f t="shared" si="787"/>
        <v>0</v>
      </c>
      <c r="AR1511" s="43" t="str">
        <f t="shared" si="788"/>
        <v/>
      </c>
      <c r="AS1511" s="43">
        <f t="shared" si="789"/>
        <v>7.0710678118654585E-2</v>
      </c>
      <c r="AT1511" s="43" t="str">
        <f t="shared" si="790"/>
        <v/>
      </c>
      <c r="AU1511" s="42" t="str">
        <f t="shared" si="791"/>
        <v/>
      </c>
    </row>
    <row r="1512" spans="1:47" ht="15" x14ac:dyDescent="0.25">
      <c r="A1512" s="40" t="s">
        <v>4126</v>
      </c>
      <c r="B1512" s="40" t="s">
        <v>4125</v>
      </c>
      <c r="C1512" s="60" t="str">
        <f>IF(ISNUMBER(VLOOKUP(B1512,'[1]WT-GR-A'!I$2:J$693,2,FALSE)),VLOOKUP(B1512,'[1]WT-GR-A'!I$2:J$693,2,FALSE),"")</f>
        <v/>
      </c>
      <c r="D1512" s="58" t="str">
        <f>IF(ISNUMBER(VLOOKUP($B1512,'[1]KO-GR-A'!$I$2:$J$907,2,FALSE)),VLOOKUP($B1512,'[1]KO-GR-A'!$I$2:$J$907,2,FALSE),"")</f>
        <v/>
      </c>
      <c r="E1512" s="58" t="str">
        <f>IF(ISNUMBER(VLOOKUP($B1512,'[1]MT-GR-A'!$I$2:$J$789,2,FALSE)),VLOOKUP($B1512,'[1]MT-GR-A'!$I$2:$J$789,2,FALSE),"")</f>
        <v/>
      </c>
      <c r="F1512" s="58" t="str">
        <f>IF(ISNUMBER(VLOOKUP($B1512,'[1]WT-HS-A'!$I$2:$J$1224,2,FALSE)),VLOOKUP($B1512,'[1]WT-HS-A'!$I$2:$J$1224,2,FALSE),"")</f>
        <v/>
      </c>
      <c r="G1512" s="58" t="str">
        <f>IF(ISNUMBER(VLOOKUP($B1512,'[1]KO-HS-A'!$I$2:$J$1229,2,FALSE)),VLOOKUP($B1512,'[1]KO-HS-A'!$I$2:$J$1229,2,FALSE),"")</f>
        <v/>
      </c>
      <c r="H1512" s="58">
        <f>IF(ISNUMBER(VLOOKUP($B1512,'[1]MT-HS-A'!$I$2:$J$1362,2,FALSE)),VLOOKUP($B1512,'[1]MT-HS-A'!$I$2:$J$1362,2,FALSE),"")</f>
        <v>0.14000000000000001</v>
      </c>
      <c r="I1512" s="59" t="str">
        <f>IF(ISNUMBER(VLOOKUP($B1512,'[1]WT-GR-B'!$I$2:$J$585,2,FALSE)),VLOOKUP($B1512,'[1]WT-GR-B'!$I$2:$J$585,2,FALSE),"")</f>
        <v/>
      </c>
      <c r="J1512" s="58" t="str">
        <f>IF(ISNUMBER(VLOOKUP($B1512,'[1]KO-GR-B'!$I$2:$J$900,2,FALSE)),VLOOKUP($B1512,'[1]KO-GR-B'!$I$2:$J$900,2,FALSE),"")</f>
        <v/>
      </c>
      <c r="K1512" s="58" t="str">
        <f>IF(ISNUMBER(VLOOKUP($B1512,'[1]MT-GR-B'!$I$2:$J$693,2,FALSE)),VLOOKUP($B1512,'[1]MT-GR-B'!$I$2:$J$693,2,FALSE),"")</f>
        <v/>
      </c>
      <c r="L1512" s="58">
        <f>IF(ISNUMBER(VLOOKUP($B1512,'[1]WT-HS-B'!$I$2:$J$1220,2,FALSE)),VLOOKUP($B1512,'[1]WT-HS-B'!$I$2:$J$1220,2,FALSE),"")</f>
        <v>0.14000000000000001</v>
      </c>
      <c r="M1512" s="58" t="str">
        <f>IF(ISNUMBER(VLOOKUP($B1512,'[1]KO-HS-B'!$I$2:$J$1046,2,FALSE)),VLOOKUP($B1512,'[1]KO-HS-B'!$I$2:$J$1046,2,FALSE),"")</f>
        <v/>
      </c>
      <c r="N1512" s="58" t="str">
        <f>IF(ISNUMBER(VLOOKUP($B1512,'[1]MT-HS-B'!$I$2:$J$773,2,FALSE)),VLOOKUP($B1512,'[1]MT-HS-B'!$I$2:$J$773,2,FALSE),"")</f>
        <v/>
      </c>
      <c r="O1512" s="40" t="str">
        <f t="shared" si="759"/>
        <v>RMI1_YEAST</v>
      </c>
      <c r="P1512" s="57" t="str">
        <f t="shared" si="760"/>
        <v/>
      </c>
      <c r="Q1512" s="57" t="str">
        <f t="shared" si="761"/>
        <v/>
      </c>
      <c r="R1512" s="57" t="str">
        <f t="shared" si="762"/>
        <v/>
      </c>
      <c r="S1512" s="56" t="str">
        <f t="shared" si="763"/>
        <v>n/a</v>
      </c>
      <c r="T1512" s="55" t="str">
        <f t="shared" si="764"/>
        <v>n/a</v>
      </c>
      <c r="U1512" s="54" t="str">
        <f t="shared" si="765"/>
        <v>n/a</v>
      </c>
      <c r="V1512" s="53" t="str">
        <f t="shared" si="766"/>
        <v/>
      </c>
      <c r="W1512" s="53" t="str">
        <f t="shared" si="767"/>
        <v/>
      </c>
      <c r="X1512" s="53" t="str">
        <f t="shared" si="768"/>
        <v>HS only</v>
      </c>
      <c r="Y1512" s="52" t="str">
        <f t="shared" si="769"/>
        <v>HS only</v>
      </c>
      <c r="Z1512" s="51" t="str">
        <f t="shared" si="770"/>
        <v/>
      </c>
      <c r="AA1512" s="50" t="str">
        <f t="shared" si="771"/>
        <v/>
      </c>
      <c r="AB1512" s="40" t="str">
        <f t="shared" si="772"/>
        <v>RMI1</v>
      </c>
      <c r="AC1512" s="49">
        <f t="shared" si="773"/>
        <v>0</v>
      </c>
      <c r="AD1512" s="47">
        <f t="shared" si="774"/>
        <v>0</v>
      </c>
      <c r="AE1512" s="47">
        <f t="shared" si="775"/>
        <v>0</v>
      </c>
      <c r="AF1512" s="48">
        <f t="shared" si="776"/>
        <v>0.14000000000000001</v>
      </c>
      <c r="AG1512" s="47">
        <f t="shared" si="777"/>
        <v>0</v>
      </c>
      <c r="AH1512" s="47">
        <f t="shared" si="778"/>
        <v>0.14000000000000001</v>
      </c>
      <c r="AI1512" s="46" t="str">
        <f t="shared" si="779"/>
        <v>HS Only</v>
      </c>
      <c r="AJ1512" s="43" t="str">
        <f t="shared" si="780"/>
        <v/>
      </c>
      <c r="AK1512" s="43" t="str">
        <f t="shared" si="781"/>
        <v>HS Only</v>
      </c>
      <c r="AL1512" s="45" t="str">
        <f t="shared" si="782"/>
        <v/>
      </c>
      <c r="AM1512" s="43" t="str">
        <f t="shared" si="783"/>
        <v/>
      </c>
      <c r="AN1512" s="42" t="str">
        <f t="shared" si="784"/>
        <v/>
      </c>
      <c r="AO1512" s="40" t="str">
        <f t="shared" si="785"/>
        <v>RMI1_YEAST</v>
      </c>
      <c r="AP1512" s="44" t="str">
        <f t="shared" si="786"/>
        <v/>
      </c>
      <c r="AQ1512" s="43" t="str">
        <f t="shared" si="787"/>
        <v/>
      </c>
      <c r="AR1512" s="43" t="str">
        <f t="shared" si="788"/>
        <v/>
      </c>
      <c r="AS1512" s="43" t="str">
        <f t="shared" si="789"/>
        <v/>
      </c>
      <c r="AT1512" s="43" t="str">
        <f t="shared" si="790"/>
        <v/>
      </c>
      <c r="AU1512" s="42" t="str">
        <f t="shared" si="791"/>
        <v/>
      </c>
    </row>
    <row r="1513" spans="1:47" ht="15" x14ac:dyDescent="0.25">
      <c r="A1513" s="40" t="s">
        <v>4124</v>
      </c>
      <c r="B1513" s="40" t="s">
        <v>4123</v>
      </c>
      <c r="C1513" s="60" t="str">
        <f>IF(ISNUMBER(VLOOKUP(B1513,'[1]WT-GR-A'!I$2:J$693,2,FALSE)),VLOOKUP(B1513,'[1]WT-GR-A'!I$2:J$693,2,FALSE),"")</f>
        <v/>
      </c>
      <c r="D1513" s="58" t="str">
        <f>IF(ISNUMBER(VLOOKUP($B1513,'[1]KO-GR-A'!$I$2:$J$907,2,FALSE)),VLOOKUP($B1513,'[1]KO-GR-A'!$I$2:$J$907,2,FALSE),"")</f>
        <v/>
      </c>
      <c r="E1513" s="58">
        <f>IF(ISNUMBER(VLOOKUP($B1513,'[1]MT-GR-A'!$I$2:$J$789,2,FALSE)),VLOOKUP($B1513,'[1]MT-GR-A'!$I$2:$J$789,2,FALSE),"")</f>
        <v>0.04</v>
      </c>
      <c r="F1513" s="58" t="str">
        <f>IF(ISNUMBER(VLOOKUP($B1513,'[1]WT-HS-A'!$I$2:$J$1224,2,FALSE)),VLOOKUP($B1513,'[1]WT-HS-A'!$I$2:$J$1224,2,FALSE),"")</f>
        <v/>
      </c>
      <c r="G1513" s="58" t="str">
        <f>IF(ISNUMBER(VLOOKUP($B1513,'[1]KO-HS-A'!$I$2:$J$1229,2,FALSE)),VLOOKUP($B1513,'[1]KO-HS-A'!$I$2:$J$1229,2,FALSE),"")</f>
        <v/>
      </c>
      <c r="H1513" s="58" t="str">
        <f>IF(ISNUMBER(VLOOKUP($B1513,'[1]MT-HS-A'!$I$2:$J$1362,2,FALSE)),VLOOKUP($B1513,'[1]MT-HS-A'!$I$2:$J$1362,2,FALSE),"")</f>
        <v/>
      </c>
      <c r="I1513" s="59" t="str">
        <f>IF(ISNUMBER(VLOOKUP($B1513,'[1]WT-GR-B'!$I$2:$J$585,2,FALSE)),VLOOKUP($B1513,'[1]WT-GR-B'!$I$2:$J$585,2,FALSE),"")</f>
        <v/>
      </c>
      <c r="J1513" s="58" t="str">
        <f>IF(ISNUMBER(VLOOKUP($B1513,'[1]KO-GR-B'!$I$2:$J$900,2,FALSE)),VLOOKUP($B1513,'[1]KO-GR-B'!$I$2:$J$900,2,FALSE),"")</f>
        <v/>
      </c>
      <c r="K1513" s="58" t="str">
        <f>IF(ISNUMBER(VLOOKUP($B1513,'[1]MT-GR-B'!$I$2:$J$693,2,FALSE)),VLOOKUP($B1513,'[1]MT-GR-B'!$I$2:$J$693,2,FALSE),"")</f>
        <v/>
      </c>
      <c r="L1513" s="58" t="str">
        <f>IF(ISNUMBER(VLOOKUP($B1513,'[1]WT-HS-B'!$I$2:$J$1220,2,FALSE)),VLOOKUP($B1513,'[1]WT-HS-B'!$I$2:$J$1220,2,FALSE),"")</f>
        <v/>
      </c>
      <c r="M1513" s="58" t="str">
        <f>IF(ISNUMBER(VLOOKUP($B1513,'[1]KO-HS-B'!$I$2:$J$1046,2,FALSE)),VLOOKUP($B1513,'[1]KO-HS-B'!$I$2:$J$1046,2,FALSE),"")</f>
        <v/>
      </c>
      <c r="N1513" s="58" t="str">
        <f>IF(ISNUMBER(VLOOKUP($B1513,'[1]MT-HS-B'!$I$2:$J$773,2,FALSE)),VLOOKUP($B1513,'[1]MT-HS-B'!$I$2:$J$773,2,FALSE),"")</f>
        <v/>
      </c>
      <c r="O1513" s="40" t="str">
        <f t="shared" si="759"/>
        <v>RCY1_YEAST</v>
      </c>
      <c r="P1513" s="57" t="str">
        <f t="shared" si="760"/>
        <v/>
      </c>
      <c r="Q1513" s="57" t="str">
        <f t="shared" si="761"/>
        <v/>
      </c>
      <c r="R1513" s="57" t="str">
        <f t="shared" si="762"/>
        <v/>
      </c>
      <c r="S1513" s="56" t="str">
        <f t="shared" si="763"/>
        <v>n/a</v>
      </c>
      <c r="T1513" s="55" t="str">
        <f t="shared" si="764"/>
        <v>n/a</v>
      </c>
      <c r="U1513" s="54" t="str">
        <f t="shared" si="765"/>
        <v>n/a</v>
      </c>
      <c r="V1513" s="53" t="str">
        <f t="shared" si="766"/>
        <v/>
      </c>
      <c r="W1513" s="53" t="str">
        <f t="shared" si="767"/>
        <v/>
      </c>
      <c r="X1513" s="53" t="str">
        <f t="shared" si="768"/>
        <v>GR only</v>
      </c>
      <c r="Y1513" s="52" t="str">
        <f t="shared" si="769"/>
        <v/>
      </c>
      <c r="Z1513" s="51" t="str">
        <f t="shared" si="770"/>
        <v/>
      </c>
      <c r="AA1513" s="50" t="str">
        <f t="shared" si="771"/>
        <v/>
      </c>
      <c r="AB1513" s="40" t="str">
        <f t="shared" si="772"/>
        <v>RCY1</v>
      </c>
      <c r="AC1513" s="49">
        <f t="shared" si="773"/>
        <v>0</v>
      </c>
      <c r="AD1513" s="47">
        <f t="shared" si="774"/>
        <v>0</v>
      </c>
      <c r="AE1513" s="47">
        <f t="shared" si="775"/>
        <v>0.04</v>
      </c>
      <c r="AF1513" s="48">
        <f t="shared" si="776"/>
        <v>0</v>
      </c>
      <c r="AG1513" s="47">
        <f t="shared" si="777"/>
        <v>0</v>
      </c>
      <c r="AH1513" s="47">
        <f t="shared" si="778"/>
        <v>0</v>
      </c>
      <c r="AI1513" s="46" t="str">
        <f t="shared" si="779"/>
        <v/>
      </c>
      <c r="AJ1513" s="43" t="str">
        <f t="shared" si="780"/>
        <v/>
      </c>
      <c r="AK1513" s="43">
        <f t="shared" si="781"/>
        <v>0</v>
      </c>
      <c r="AL1513" s="45" t="str">
        <f t="shared" si="782"/>
        <v/>
      </c>
      <c r="AM1513" s="43" t="str">
        <f t="shared" si="783"/>
        <v/>
      </c>
      <c r="AN1513" s="42" t="str">
        <f t="shared" si="784"/>
        <v/>
      </c>
      <c r="AO1513" s="40" t="str">
        <f t="shared" si="785"/>
        <v>RCY1_YEAST</v>
      </c>
      <c r="AP1513" s="44" t="str">
        <f t="shared" si="786"/>
        <v/>
      </c>
      <c r="AQ1513" s="43" t="str">
        <f t="shared" si="787"/>
        <v/>
      </c>
      <c r="AR1513" s="43" t="str">
        <f t="shared" si="788"/>
        <v/>
      </c>
      <c r="AS1513" s="43" t="str">
        <f t="shared" si="789"/>
        <v/>
      </c>
      <c r="AT1513" s="43" t="str">
        <f t="shared" si="790"/>
        <v/>
      </c>
      <c r="AU1513" s="42" t="str">
        <f t="shared" si="791"/>
        <v/>
      </c>
    </row>
    <row r="1514" spans="1:47" ht="15" x14ac:dyDescent="0.25">
      <c r="A1514" s="40" t="s">
        <v>4122</v>
      </c>
      <c r="B1514" s="40" t="s">
        <v>4121</v>
      </c>
      <c r="C1514" s="60" t="str">
        <f>IF(ISNUMBER(VLOOKUP(B1514,'[1]WT-GR-A'!I$2:J$693,2,FALSE)),VLOOKUP(B1514,'[1]WT-GR-A'!I$2:J$693,2,FALSE),"")</f>
        <v/>
      </c>
      <c r="D1514" s="58">
        <f>IF(ISNUMBER(VLOOKUP($B1514,'[1]KO-GR-A'!$I$2:$J$907,2,FALSE)),VLOOKUP($B1514,'[1]KO-GR-A'!$I$2:$J$907,2,FALSE),"")</f>
        <v>0.12</v>
      </c>
      <c r="E1514" s="58">
        <f>IF(ISNUMBER(VLOOKUP($B1514,'[1]MT-GR-A'!$I$2:$J$789,2,FALSE)),VLOOKUP($B1514,'[1]MT-GR-A'!$I$2:$J$789,2,FALSE),"")</f>
        <v>0.25</v>
      </c>
      <c r="F1514" s="58">
        <f>IF(ISNUMBER(VLOOKUP($B1514,'[1]WT-HS-A'!$I$2:$J$1224,2,FALSE)),VLOOKUP($B1514,'[1]WT-HS-A'!$I$2:$J$1224,2,FALSE),"")</f>
        <v>0.12</v>
      </c>
      <c r="G1514" s="58">
        <f>IF(ISNUMBER(VLOOKUP($B1514,'[1]KO-HS-A'!$I$2:$J$1229,2,FALSE)),VLOOKUP($B1514,'[1]KO-HS-A'!$I$2:$J$1229,2,FALSE),"")</f>
        <v>0.12</v>
      </c>
      <c r="H1514" s="58">
        <f>IF(ISNUMBER(VLOOKUP($B1514,'[1]MT-HS-A'!$I$2:$J$1362,2,FALSE)),VLOOKUP($B1514,'[1]MT-HS-A'!$I$2:$J$1362,2,FALSE),"")</f>
        <v>0.76</v>
      </c>
      <c r="I1514" s="59">
        <f>IF(ISNUMBER(VLOOKUP($B1514,'[1]WT-GR-B'!$I$2:$J$585,2,FALSE)),VLOOKUP($B1514,'[1]WT-GR-B'!$I$2:$J$585,2,FALSE),"")</f>
        <v>0.12</v>
      </c>
      <c r="J1514" s="58">
        <f>IF(ISNUMBER(VLOOKUP($B1514,'[1]KO-GR-B'!$I$2:$J$900,2,FALSE)),VLOOKUP($B1514,'[1]KO-GR-B'!$I$2:$J$900,2,FALSE),"")</f>
        <v>0.25</v>
      </c>
      <c r="K1514" s="58" t="str">
        <f>IF(ISNUMBER(VLOOKUP($B1514,'[1]MT-GR-B'!$I$2:$J$693,2,FALSE)),VLOOKUP($B1514,'[1]MT-GR-B'!$I$2:$J$693,2,FALSE),"")</f>
        <v/>
      </c>
      <c r="L1514" s="58">
        <f>IF(ISNUMBER(VLOOKUP($B1514,'[1]WT-HS-B'!$I$2:$J$1220,2,FALSE)),VLOOKUP($B1514,'[1]WT-HS-B'!$I$2:$J$1220,2,FALSE),"")</f>
        <v>0.25</v>
      </c>
      <c r="M1514" s="58">
        <f>IF(ISNUMBER(VLOOKUP($B1514,'[1]KO-HS-B'!$I$2:$J$1046,2,FALSE)),VLOOKUP($B1514,'[1]KO-HS-B'!$I$2:$J$1046,2,FALSE),"")</f>
        <v>0.4</v>
      </c>
      <c r="N1514" s="58">
        <f>IF(ISNUMBER(VLOOKUP($B1514,'[1]MT-HS-B'!$I$2:$J$773,2,FALSE)),VLOOKUP($B1514,'[1]MT-HS-B'!$I$2:$J$773,2,FALSE),"")</f>
        <v>0.12</v>
      </c>
      <c r="O1514" s="40" t="str">
        <f t="shared" si="759"/>
        <v>RV161_YEAST</v>
      </c>
      <c r="P1514" s="57">
        <f t="shared" si="760"/>
        <v>1.0833333333333335</v>
      </c>
      <c r="Q1514" s="57">
        <f t="shared" si="761"/>
        <v>0.30000000000000004</v>
      </c>
      <c r="R1514" s="57">
        <f t="shared" si="762"/>
        <v>2.04</v>
      </c>
      <c r="S1514" s="56" t="str">
        <f t="shared" si="763"/>
        <v>n/a</v>
      </c>
      <c r="T1514" s="55">
        <f t="shared" si="764"/>
        <v>0.30000000000000004</v>
      </c>
      <c r="U1514" s="54" t="str">
        <f t="shared" si="765"/>
        <v>n/a</v>
      </c>
      <c r="V1514" s="53" t="str">
        <f t="shared" si="766"/>
        <v>HS only</v>
      </c>
      <c r="W1514" s="53">
        <f t="shared" si="767"/>
        <v>0</v>
      </c>
      <c r="X1514" s="53">
        <f t="shared" si="768"/>
        <v>2.04</v>
      </c>
      <c r="Y1514" s="52">
        <f t="shared" si="769"/>
        <v>1.0833333333333335</v>
      </c>
      <c r="Z1514" s="51">
        <f t="shared" si="770"/>
        <v>0.60000000000000009</v>
      </c>
      <c r="AA1514" s="50" t="str">
        <f t="shared" si="771"/>
        <v>HS only</v>
      </c>
      <c r="AB1514" s="40" t="str">
        <f t="shared" si="772"/>
        <v>RVS161</v>
      </c>
      <c r="AC1514" s="49">
        <f t="shared" si="773"/>
        <v>0.12</v>
      </c>
      <c r="AD1514" s="47">
        <f t="shared" si="774"/>
        <v>0.185</v>
      </c>
      <c r="AE1514" s="47">
        <f t="shared" si="775"/>
        <v>0.25</v>
      </c>
      <c r="AF1514" s="48">
        <f t="shared" si="776"/>
        <v>0.185</v>
      </c>
      <c r="AG1514" s="47">
        <f t="shared" si="777"/>
        <v>0.26</v>
      </c>
      <c r="AH1514" s="47">
        <f t="shared" si="778"/>
        <v>0.44</v>
      </c>
      <c r="AI1514" s="46">
        <f t="shared" si="779"/>
        <v>1.5416666666666667</v>
      </c>
      <c r="AJ1514" s="43">
        <f t="shared" si="780"/>
        <v>1.4054054054054055</v>
      </c>
      <c r="AK1514" s="43">
        <f t="shared" si="781"/>
        <v>1.76</v>
      </c>
      <c r="AL1514" s="45" t="str">
        <f t="shared" si="782"/>
        <v/>
      </c>
      <c r="AM1514" s="43">
        <f t="shared" si="783"/>
        <v>0.42426406871192868</v>
      </c>
      <c r="AN1514" s="42" t="str">
        <f t="shared" si="784"/>
        <v/>
      </c>
      <c r="AO1514" s="40" t="str">
        <f t="shared" si="785"/>
        <v>RV161_YEAST</v>
      </c>
      <c r="AP1514" s="44" t="str">
        <f t="shared" si="786"/>
        <v/>
      </c>
      <c r="AQ1514" s="43">
        <f t="shared" si="787"/>
        <v>9.1923881554251172E-2</v>
      </c>
      <c r="AR1514" s="43" t="str">
        <f t="shared" si="788"/>
        <v/>
      </c>
      <c r="AS1514" s="43">
        <f t="shared" si="789"/>
        <v>9.1923881554251172E-2</v>
      </c>
      <c r="AT1514" s="43">
        <f t="shared" si="790"/>
        <v>0.19798989873223333</v>
      </c>
      <c r="AU1514" s="42">
        <f t="shared" si="791"/>
        <v>0.45254833995939042</v>
      </c>
    </row>
    <row r="1515" spans="1:47" ht="15" x14ac:dyDescent="0.25">
      <c r="A1515" s="40" t="s">
        <v>4120</v>
      </c>
      <c r="B1515" s="40" t="s">
        <v>4119</v>
      </c>
      <c r="C1515" s="60">
        <f>IF(ISNUMBER(VLOOKUP(B1515,'[1]WT-GR-A'!I$2:J$693,2,FALSE)),VLOOKUP(B1515,'[1]WT-GR-A'!I$2:J$693,2,FALSE),"")</f>
        <v>7.0000000000000007E-2</v>
      </c>
      <c r="D1515" s="58">
        <f>IF(ISNUMBER(VLOOKUP($B1515,'[1]KO-GR-A'!$I$2:$J$907,2,FALSE)),VLOOKUP($B1515,'[1]KO-GR-A'!$I$2:$J$907,2,FALSE),"")</f>
        <v>7.0000000000000007E-2</v>
      </c>
      <c r="E1515" s="58" t="str">
        <f>IF(ISNUMBER(VLOOKUP($B1515,'[1]MT-GR-A'!$I$2:$J$789,2,FALSE)),VLOOKUP($B1515,'[1]MT-GR-A'!$I$2:$J$789,2,FALSE),"")</f>
        <v/>
      </c>
      <c r="F1515" s="58">
        <f>IF(ISNUMBER(VLOOKUP($B1515,'[1]WT-HS-A'!$I$2:$J$1224,2,FALSE)),VLOOKUP($B1515,'[1]WT-HS-A'!$I$2:$J$1224,2,FALSE),"")</f>
        <v>0.14000000000000001</v>
      </c>
      <c r="G1515" s="58">
        <f>IF(ISNUMBER(VLOOKUP($B1515,'[1]KO-HS-A'!$I$2:$J$1229,2,FALSE)),VLOOKUP($B1515,'[1]KO-HS-A'!$I$2:$J$1229,2,FALSE),"")</f>
        <v>0.14000000000000001</v>
      </c>
      <c r="H1515" s="58">
        <f>IF(ISNUMBER(VLOOKUP($B1515,'[1]MT-HS-A'!$I$2:$J$1362,2,FALSE)),VLOOKUP($B1515,'[1]MT-HS-A'!$I$2:$J$1362,2,FALSE),"")</f>
        <v>0.39</v>
      </c>
      <c r="I1515" s="59">
        <f>IF(ISNUMBER(VLOOKUP($B1515,'[1]WT-GR-B'!$I$2:$J$585,2,FALSE)),VLOOKUP($B1515,'[1]WT-GR-B'!$I$2:$J$585,2,FALSE),"")</f>
        <v>7.0000000000000007E-2</v>
      </c>
      <c r="J1515" s="58">
        <f>IF(ISNUMBER(VLOOKUP($B1515,'[1]KO-GR-B'!$I$2:$J$900,2,FALSE)),VLOOKUP($B1515,'[1]KO-GR-B'!$I$2:$J$900,2,FALSE),"")</f>
        <v>0.14000000000000001</v>
      </c>
      <c r="K1515" s="58" t="str">
        <f>IF(ISNUMBER(VLOOKUP($B1515,'[1]MT-GR-B'!$I$2:$J$693,2,FALSE)),VLOOKUP($B1515,'[1]MT-GR-B'!$I$2:$J$693,2,FALSE),"")</f>
        <v/>
      </c>
      <c r="L1515" s="58">
        <f>IF(ISNUMBER(VLOOKUP($B1515,'[1]WT-HS-B'!$I$2:$J$1220,2,FALSE)),VLOOKUP($B1515,'[1]WT-HS-B'!$I$2:$J$1220,2,FALSE),"")</f>
        <v>7.0000000000000007E-2</v>
      </c>
      <c r="M1515" s="58">
        <f>IF(ISNUMBER(VLOOKUP($B1515,'[1]KO-HS-B'!$I$2:$J$1046,2,FALSE)),VLOOKUP($B1515,'[1]KO-HS-B'!$I$2:$J$1046,2,FALSE),"")</f>
        <v>7.0000000000000007E-2</v>
      </c>
      <c r="N1515" s="58">
        <f>IF(ISNUMBER(VLOOKUP($B1515,'[1]MT-HS-B'!$I$2:$J$773,2,FALSE)),VLOOKUP($B1515,'[1]MT-HS-B'!$I$2:$J$773,2,FALSE),"")</f>
        <v>7.0000000000000007E-2</v>
      </c>
      <c r="O1515" s="40" t="str">
        <f t="shared" si="759"/>
        <v>RV167_YEAST</v>
      </c>
      <c r="P1515" s="57">
        <f t="shared" si="760"/>
        <v>0.5</v>
      </c>
      <c r="Q1515" s="57">
        <f t="shared" si="761"/>
        <v>0.25</v>
      </c>
      <c r="R1515" s="57" t="str">
        <f t="shared" si="762"/>
        <v>HS only</v>
      </c>
      <c r="S1515" s="56">
        <f t="shared" si="763"/>
        <v>0.5</v>
      </c>
      <c r="T1515" s="55">
        <f t="shared" si="764"/>
        <v>0.75</v>
      </c>
      <c r="U1515" s="54" t="str">
        <f t="shared" si="765"/>
        <v>n/a</v>
      </c>
      <c r="V1515" s="53">
        <f t="shared" si="766"/>
        <v>1</v>
      </c>
      <c r="W1515" s="53">
        <f t="shared" si="767"/>
        <v>1</v>
      </c>
      <c r="X1515" s="53" t="str">
        <f t="shared" si="768"/>
        <v>HS only</v>
      </c>
      <c r="Y1515" s="52">
        <f t="shared" si="769"/>
        <v>0</v>
      </c>
      <c r="Z1515" s="51">
        <f t="shared" si="770"/>
        <v>-0.5</v>
      </c>
      <c r="AA1515" s="50" t="str">
        <f t="shared" si="771"/>
        <v>HS only</v>
      </c>
      <c r="AB1515" s="40" t="str">
        <f t="shared" si="772"/>
        <v>RVS167</v>
      </c>
      <c r="AC1515" s="49">
        <f t="shared" si="773"/>
        <v>7.0000000000000007E-2</v>
      </c>
      <c r="AD1515" s="47">
        <f t="shared" si="774"/>
        <v>0.10500000000000001</v>
      </c>
      <c r="AE1515" s="47">
        <f t="shared" si="775"/>
        <v>0</v>
      </c>
      <c r="AF1515" s="48">
        <f t="shared" si="776"/>
        <v>0.10500000000000001</v>
      </c>
      <c r="AG1515" s="47">
        <f t="shared" si="777"/>
        <v>0.10500000000000001</v>
      </c>
      <c r="AH1515" s="47">
        <f t="shared" si="778"/>
        <v>0.23</v>
      </c>
      <c r="AI1515" s="46">
        <f t="shared" si="779"/>
        <v>1.5</v>
      </c>
      <c r="AJ1515" s="43">
        <f t="shared" si="780"/>
        <v>1</v>
      </c>
      <c r="AK1515" s="43" t="str">
        <f t="shared" si="781"/>
        <v>HS Only</v>
      </c>
      <c r="AL1515" s="45">
        <f t="shared" si="782"/>
        <v>0.70710678118654757</v>
      </c>
      <c r="AM1515" s="43">
        <f t="shared" si="783"/>
        <v>1.0606601717798212</v>
      </c>
      <c r="AN1515" s="42" t="str">
        <f t="shared" si="784"/>
        <v/>
      </c>
      <c r="AO1515" s="40" t="str">
        <f t="shared" si="785"/>
        <v>RV167_YEAST</v>
      </c>
      <c r="AP1515" s="44">
        <f t="shared" si="786"/>
        <v>0</v>
      </c>
      <c r="AQ1515" s="43">
        <f t="shared" si="787"/>
        <v>4.9497474683058332E-2</v>
      </c>
      <c r="AR1515" s="43" t="str">
        <f t="shared" si="788"/>
        <v/>
      </c>
      <c r="AS1515" s="43">
        <f t="shared" si="789"/>
        <v>4.9497474683058332E-2</v>
      </c>
      <c r="AT1515" s="43">
        <f t="shared" si="790"/>
        <v>4.9497474683058332E-2</v>
      </c>
      <c r="AU1515" s="42">
        <f t="shared" si="791"/>
        <v>0.22627416997969521</v>
      </c>
    </row>
    <row r="1516" spans="1:47" ht="15" x14ac:dyDescent="0.25">
      <c r="A1516" s="40" t="s">
        <v>4118</v>
      </c>
      <c r="B1516" s="40" t="s">
        <v>4117</v>
      </c>
      <c r="C1516" s="60" t="str">
        <f>IF(ISNUMBER(VLOOKUP(B1516,'[1]WT-GR-A'!I$2:J$693,2,FALSE)),VLOOKUP(B1516,'[1]WT-GR-A'!I$2:J$693,2,FALSE),"")</f>
        <v/>
      </c>
      <c r="D1516" s="58" t="str">
        <f>IF(ISNUMBER(VLOOKUP($B1516,'[1]KO-GR-A'!$I$2:$J$907,2,FALSE)),VLOOKUP($B1516,'[1]KO-GR-A'!$I$2:$J$907,2,FALSE),"")</f>
        <v/>
      </c>
      <c r="E1516" s="58" t="str">
        <f>IF(ISNUMBER(VLOOKUP($B1516,'[1]MT-GR-A'!$I$2:$J$789,2,FALSE)),VLOOKUP($B1516,'[1]MT-GR-A'!$I$2:$J$789,2,FALSE),"")</f>
        <v/>
      </c>
      <c r="F1516" s="58" t="str">
        <f>IF(ISNUMBER(VLOOKUP($B1516,'[1]WT-HS-A'!$I$2:$J$1224,2,FALSE)),VLOOKUP($B1516,'[1]WT-HS-A'!$I$2:$J$1224,2,FALSE),"")</f>
        <v/>
      </c>
      <c r="G1516" s="58" t="str">
        <f>IF(ISNUMBER(VLOOKUP($B1516,'[1]KO-HS-A'!$I$2:$J$1229,2,FALSE)),VLOOKUP($B1516,'[1]KO-HS-A'!$I$2:$J$1229,2,FALSE),"")</f>
        <v/>
      </c>
      <c r="H1516" s="58" t="str">
        <f>IF(ISNUMBER(VLOOKUP($B1516,'[1]MT-HS-A'!$I$2:$J$1362,2,FALSE)),VLOOKUP($B1516,'[1]MT-HS-A'!$I$2:$J$1362,2,FALSE),"")</f>
        <v/>
      </c>
      <c r="I1516" s="59" t="str">
        <f>IF(ISNUMBER(VLOOKUP($B1516,'[1]WT-GR-B'!$I$2:$J$585,2,FALSE)),VLOOKUP($B1516,'[1]WT-GR-B'!$I$2:$J$585,2,FALSE),"")</f>
        <v/>
      </c>
      <c r="J1516" s="58" t="str">
        <f>IF(ISNUMBER(VLOOKUP($B1516,'[1]KO-GR-B'!$I$2:$J$900,2,FALSE)),VLOOKUP($B1516,'[1]KO-GR-B'!$I$2:$J$900,2,FALSE),"")</f>
        <v/>
      </c>
      <c r="K1516" s="58" t="str">
        <f>IF(ISNUMBER(VLOOKUP($B1516,'[1]MT-GR-B'!$I$2:$J$693,2,FALSE)),VLOOKUP($B1516,'[1]MT-GR-B'!$I$2:$J$693,2,FALSE),"")</f>
        <v/>
      </c>
      <c r="L1516" s="58" t="str">
        <f>IF(ISNUMBER(VLOOKUP($B1516,'[1]WT-HS-B'!$I$2:$J$1220,2,FALSE)),VLOOKUP($B1516,'[1]WT-HS-B'!$I$2:$J$1220,2,FALSE),"")</f>
        <v/>
      </c>
      <c r="M1516" s="58">
        <f>IF(ISNUMBER(VLOOKUP($B1516,'[1]KO-HS-B'!$I$2:$J$1046,2,FALSE)),VLOOKUP($B1516,'[1]KO-HS-B'!$I$2:$J$1046,2,FALSE),"")</f>
        <v>7.0000000000000007E-2</v>
      </c>
      <c r="N1516" s="58" t="str">
        <f>IF(ISNUMBER(VLOOKUP($B1516,'[1]MT-HS-B'!$I$2:$J$773,2,FALSE)),VLOOKUP($B1516,'[1]MT-HS-B'!$I$2:$J$773,2,FALSE),"")</f>
        <v/>
      </c>
      <c r="O1516" s="40" t="str">
        <f t="shared" si="759"/>
        <v>RCC1_YEAST</v>
      </c>
      <c r="P1516" s="57" t="str">
        <f t="shared" si="760"/>
        <v/>
      </c>
      <c r="Q1516" s="57" t="str">
        <f t="shared" si="761"/>
        <v/>
      </c>
      <c r="R1516" s="57" t="str">
        <f t="shared" si="762"/>
        <v/>
      </c>
      <c r="S1516" s="56" t="str">
        <f t="shared" si="763"/>
        <v>n/a</v>
      </c>
      <c r="T1516" s="55" t="str">
        <f t="shared" si="764"/>
        <v>n/a</v>
      </c>
      <c r="U1516" s="54" t="str">
        <f t="shared" si="765"/>
        <v>n/a</v>
      </c>
      <c r="V1516" s="53" t="str">
        <f t="shared" si="766"/>
        <v/>
      </c>
      <c r="W1516" s="53" t="str">
        <f t="shared" si="767"/>
        <v/>
      </c>
      <c r="X1516" s="53" t="str">
        <f t="shared" si="768"/>
        <v/>
      </c>
      <c r="Y1516" s="52" t="str">
        <f t="shared" si="769"/>
        <v/>
      </c>
      <c r="Z1516" s="51" t="str">
        <f t="shared" si="770"/>
        <v>HS only</v>
      </c>
      <c r="AA1516" s="50" t="str">
        <f t="shared" si="771"/>
        <v/>
      </c>
      <c r="AB1516" s="40" t="str">
        <f t="shared" si="772"/>
        <v>PRP20</v>
      </c>
      <c r="AC1516" s="49">
        <f t="shared" si="773"/>
        <v>0</v>
      </c>
      <c r="AD1516" s="47">
        <f t="shared" si="774"/>
        <v>0</v>
      </c>
      <c r="AE1516" s="47">
        <f t="shared" si="775"/>
        <v>0</v>
      </c>
      <c r="AF1516" s="48">
        <f t="shared" si="776"/>
        <v>0</v>
      </c>
      <c r="AG1516" s="47">
        <f t="shared" si="777"/>
        <v>7.0000000000000007E-2</v>
      </c>
      <c r="AH1516" s="47">
        <f t="shared" si="778"/>
        <v>0</v>
      </c>
      <c r="AI1516" s="46" t="str">
        <f t="shared" si="779"/>
        <v/>
      </c>
      <c r="AJ1516" s="43" t="str">
        <f t="shared" si="780"/>
        <v>HS Only</v>
      </c>
      <c r="AK1516" s="43" t="str">
        <f t="shared" si="781"/>
        <v/>
      </c>
      <c r="AL1516" s="45" t="str">
        <f t="shared" si="782"/>
        <v/>
      </c>
      <c r="AM1516" s="43" t="str">
        <f t="shared" si="783"/>
        <v/>
      </c>
      <c r="AN1516" s="42" t="str">
        <f t="shared" si="784"/>
        <v/>
      </c>
      <c r="AO1516" s="40" t="str">
        <f t="shared" si="785"/>
        <v>RCC1_YEAST</v>
      </c>
      <c r="AP1516" s="44" t="str">
        <f t="shared" si="786"/>
        <v/>
      </c>
      <c r="AQ1516" s="43" t="str">
        <f t="shared" si="787"/>
        <v/>
      </c>
      <c r="AR1516" s="43" t="str">
        <f t="shared" si="788"/>
        <v/>
      </c>
      <c r="AS1516" s="43" t="str">
        <f t="shared" si="789"/>
        <v/>
      </c>
      <c r="AT1516" s="43" t="str">
        <f t="shared" si="790"/>
        <v/>
      </c>
      <c r="AU1516" s="42" t="str">
        <f t="shared" si="791"/>
        <v/>
      </c>
    </row>
    <row r="1517" spans="1:47" ht="15" x14ac:dyDescent="0.25">
      <c r="A1517" s="40" t="s">
        <v>4116</v>
      </c>
      <c r="B1517" s="40" t="s">
        <v>4115</v>
      </c>
      <c r="C1517" s="60" t="str">
        <f>IF(ISNUMBER(VLOOKUP(B1517,'[1]WT-GR-A'!I$2:J$693,2,FALSE)),VLOOKUP(B1517,'[1]WT-GR-A'!I$2:J$693,2,FALSE),"")</f>
        <v/>
      </c>
      <c r="D1517" s="58">
        <f>IF(ISNUMBER(VLOOKUP($B1517,'[1]KO-GR-A'!$I$2:$J$907,2,FALSE)),VLOOKUP($B1517,'[1]KO-GR-A'!$I$2:$J$907,2,FALSE),"")</f>
        <v>0.08</v>
      </c>
      <c r="E1517" s="58" t="str">
        <f>IF(ISNUMBER(VLOOKUP($B1517,'[1]MT-GR-A'!$I$2:$J$789,2,FALSE)),VLOOKUP($B1517,'[1]MT-GR-A'!$I$2:$J$789,2,FALSE),"")</f>
        <v/>
      </c>
      <c r="F1517" s="58" t="str">
        <f>IF(ISNUMBER(VLOOKUP($B1517,'[1]WT-HS-A'!$I$2:$J$1224,2,FALSE)),VLOOKUP($B1517,'[1]WT-HS-A'!$I$2:$J$1224,2,FALSE),"")</f>
        <v/>
      </c>
      <c r="G1517" s="58" t="str">
        <f>IF(ISNUMBER(VLOOKUP($B1517,'[1]KO-HS-A'!$I$2:$J$1229,2,FALSE)),VLOOKUP($B1517,'[1]KO-HS-A'!$I$2:$J$1229,2,FALSE),"")</f>
        <v/>
      </c>
      <c r="H1517" s="58" t="str">
        <f>IF(ISNUMBER(VLOOKUP($B1517,'[1]MT-HS-A'!$I$2:$J$1362,2,FALSE)),VLOOKUP($B1517,'[1]MT-HS-A'!$I$2:$J$1362,2,FALSE),"")</f>
        <v/>
      </c>
      <c r="I1517" s="59" t="str">
        <f>IF(ISNUMBER(VLOOKUP($B1517,'[1]WT-GR-B'!$I$2:$J$585,2,FALSE)),VLOOKUP($B1517,'[1]WT-GR-B'!$I$2:$J$585,2,FALSE),"")</f>
        <v/>
      </c>
      <c r="J1517" s="58" t="str">
        <f>IF(ISNUMBER(VLOOKUP($B1517,'[1]KO-GR-B'!$I$2:$J$900,2,FALSE)),VLOOKUP($B1517,'[1]KO-GR-B'!$I$2:$J$900,2,FALSE),"")</f>
        <v/>
      </c>
      <c r="K1517" s="58" t="str">
        <f>IF(ISNUMBER(VLOOKUP($B1517,'[1]MT-GR-B'!$I$2:$J$693,2,FALSE)),VLOOKUP($B1517,'[1]MT-GR-B'!$I$2:$J$693,2,FALSE),"")</f>
        <v/>
      </c>
      <c r="L1517" s="58" t="str">
        <f>IF(ISNUMBER(VLOOKUP($B1517,'[1]WT-HS-B'!$I$2:$J$1220,2,FALSE)),VLOOKUP($B1517,'[1]WT-HS-B'!$I$2:$J$1220,2,FALSE),"")</f>
        <v/>
      </c>
      <c r="M1517" s="58" t="str">
        <f>IF(ISNUMBER(VLOOKUP($B1517,'[1]KO-HS-B'!$I$2:$J$1046,2,FALSE)),VLOOKUP($B1517,'[1]KO-HS-B'!$I$2:$J$1046,2,FALSE),"")</f>
        <v/>
      </c>
      <c r="N1517" s="58" t="str">
        <f>IF(ISNUMBER(VLOOKUP($B1517,'[1]MT-HS-B'!$I$2:$J$773,2,FALSE)),VLOOKUP($B1517,'[1]MT-HS-B'!$I$2:$J$773,2,FALSE),"")</f>
        <v/>
      </c>
      <c r="O1517" s="40" t="str">
        <f t="shared" si="759"/>
        <v>RT103_YEAST</v>
      </c>
      <c r="P1517" s="57" t="str">
        <f t="shared" si="760"/>
        <v/>
      </c>
      <c r="Q1517" s="57" t="str">
        <f t="shared" si="761"/>
        <v/>
      </c>
      <c r="R1517" s="57" t="str">
        <f t="shared" si="762"/>
        <v/>
      </c>
      <c r="S1517" s="56" t="str">
        <f t="shared" si="763"/>
        <v>n/a</v>
      </c>
      <c r="T1517" s="55" t="str">
        <f t="shared" si="764"/>
        <v>n/a</v>
      </c>
      <c r="U1517" s="54" t="str">
        <f t="shared" si="765"/>
        <v>n/a</v>
      </c>
      <c r="V1517" s="53" t="str">
        <f t="shared" si="766"/>
        <v/>
      </c>
      <c r="W1517" s="53" t="str">
        <f t="shared" si="767"/>
        <v>GR only</v>
      </c>
      <c r="X1517" s="53" t="str">
        <f t="shared" si="768"/>
        <v/>
      </c>
      <c r="Y1517" s="52" t="str">
        <f t="shared" si="769"/>
        <v/>
      </c>
      <c r="Z1517" s="51" t="str">
        <f t="shared" si="770"/>
        <v/>
      </c>
      <c r="AA1517" s="50" t="str">
        <f t="shared" si="771"/>
        <v/>
      </c>
      <c r="AB1517" s="40" t="str">
        <f t="shared" si="772"/>
        <v>RTT103</v>
      </c>
      <c r="AC1517" s="49">
        <f t="shared" si="773"/>
        <v>0</v>
      </c>
      <c r="AD1517" s="47">
        <f t="shared" si="774"/>
        <v>0.08</v>
      </c>
      <c r="AE1517" s="47">
        <f t="shared" si="775"/>
        <v>0</v>
      </c>
      <c r="AF1517" s="48">
        <f t="shared" si="776"/>
        <v>0</v>
      </c>
      <c r="AG1517" s="47">
        <f t="shared" si="777"/>
        <v>0</v>
      </c>
      <c r="AH1517" s="47">
        <f t="shared" si="778"/>
        <v>0</v>
      </c>
      <c r="AI1517" s="46" t="str">
        <f t="shared" si="779"/>
        <v/>
      </c>
      <c r="AJ1517" s="43">
        <f t="shared" si="780"/>
        <v>0</v>
      </c>
      <c r="AK1517" s="43" t="str">
        <f t="shared" si="781"/>
        <v/>
      </c>
      <c r="AL1517" s="45" t="str">
        <f t="shared" si="782"/>
        <v/>
      </c>
      <c r="AM1517" s="43" t="str">
        <f t="shared" si="783"/>
        <v/>
      </c>
      <c r="AN1517" s="42" t="str">
        <f t="shared" si="784"/>
        <v/>
      </c>
      <c r="AO1517" s="40" t="str">
        <f t="shared" si="785"/>
        <v>RT103_YEAST</v>
      </c>
      <c r="AP1517" s="44" t="str">
        <f t="shared" si="786"/>
        <v/>
      </c>
      <c r="AQ1517" s="43" t="str">
        <f t="shared" si="787"/>
        <v/>
      </c>
      <c r="AR1517" s="43" t="str">
        <f t="shared" si="788"/>
        <v/>
      </c>
      <c r="AS1517" s="43" t="str">
        <f t="shared" si="789"/>
        <v/>
      </c>
      <c r="AT1517" s="43" t="str">
        <f t="shared" si="790"/>
        <v/>
      </c>
      <c r="AU1517" s="42" t="str">
        <f t="shared" si="791"/>
        <v/>
      </c>
    </row>
    <row r="1518" spans="1:47" ht="15" x14ac:dyDescent="0.25">
      <c r="A1518" s="40" t="s">
        <v>4114</v>
      </c>
      <c r="B1518" s="40" t="s">
        <v>4113</v>
      </c>
      <c r="C1518" s="60" t="str">
        <f>IF(ISNUMBER(VLOOKUP(B1518,'[1]WT-GR-A'!I$2:J$693,2,FALSE)),VLOOKUP(B1518,'[1]WT-GR-A'!I$2:J$693,2,FALSE),"")</f>
        <v/>
      </c>
      <c r="D1518" s="58" t="str">
        <f>IF(ISNUMBER(VLOOKUP($B1518,'[1]KO-GR-A'!$I$2:$J$907,2,FALSE)),VLOOKUP($B1518,'[1]KO-GR-A'!$I$2:$J$907,2,FALSE),"")</f>
        <v/>
      </c>
      <c r="E1518" s="58" t="str">
        <f>IF(ISNUMBER(VLOOKUP($B1518,'[1]MT-GR-A'!$I$2:$J$789,2,FALSE)),VLOOKUP($B1518,'[1]MT-GR-A'!$I$2:$J$789,2,FALSE),"")</f>
        <v/>
      </c>
      <c r="F1518" s="58">
        <f>IF(ISNUMBER(VLOOKUP($B1518,'[1]WT-HS-A'!$I$2:$J$1224,2,FALSE)),VLOOKUP($B1518,'[1]WT-HS-A'!$I$2:$J$1224,2,FALSE),"")</f>
        <v>0.02</v>
      </c>
      <c r="G1518" s="58" t="str">
        <f>IF(ISNUMBER(VLOOKUP($B1518,'[1]KO-HS-A'!$I$2:$J$1229,2,FALSE)),VLOOKUP($B1518,'[1]KO-HS-A'!$I$2:$J$1229,2,FALSE),"")</f>
        <v/>
      </c>
      <c r="H1518" s="58" t="str">
        <f>IF(ISNUMBER(VLOOKUP($B1518,'[1]MT-HS-A'!$I$2:$J$1362,2,FALSE)),VLOOKUP($B1518,'[1]MT-HS-A'!$I$2:$J$1362,2,FALSE),"")</f>
        <v/>
      </c>
      <c r="I1518" s="59" t="str">
        <f>IF(ISNUMBER(VLOOKUP($B1518,'[1]WT-GR-B'!$I$2:$J$585,2,FALSE)),VLOOKUP($B1518,'[1]WT-GR-B'!$I$2:$J$585,2,FALSE),"")</f>
        <v/>
      </c>
      <c r="J1518" s="58" t="str">
        <f>IF(ISNUMBER(VLOOKUP($B1518,'[1]KO-GR-B'!$I$2:$J$900,2,FALSE)),VLOOKUP($B1518,'[1]KO-GR-B'!$I$2:$J$900,2,FALSE),"")</f>
        <v/>
      </c>
      <c r="K1518" s="58" t="str">
        <f>IF(ISNUMBER(VLOOKUP($B1518,'[1]MT-GR-B'!$I$2:$J$693,2,FALSE)),VLOOKUP($B1518,'[1]MT-GR-B'!$I$2:$J$693,2,FALSE),"")</f>
        <v/>
      </c>
      <c r="L1518" s="58" t="str">
        <f>IF(ISNUMBER(VLOOKUP($B1518,'[1]WT-HS-B'!$I$2:$J$1220,2,FALSE)),VLOOKUP($B1518,'[1]WT-HS-B'!$I$2:$J$1220,2,FALSE),"")</f>
        <v/>
      </c>
      <c r="M1518" s="58" t="str">
        <f>IF(ISNUMBER(VLOOKUP($B1518,'[1]KO-HS-B'!$I$2:$J$1046,2,FALSE)),VLOOKUP($B1518,'[1]KO-HS-B'!$I$2:$J$1046,2,FALSE),"")</f>
        <v/>
      </c>
      <c r="N1518" s="58" t="str">
        <f>IF(ISNUMBER(VLOOKUP($B1518,'[1]MT-HS-B'!$I$2:$J$773,2,FALSE)),VLOOKUP($B1518,'[1]MT-HS-B'!$I$2:$J$773,2,FALSE),"")</f>
        <v/>
      </c>
      <c r="O1518" s="40" t="str">
        <f t="shared" si="759"/>
        <v>ADR1_YEAST</v>
      </c>
      <c r="P1518" s="57" t="str">
        <f t="shared" si="760"/>
        <v/>
      </c>
      <c r="Q1518" s="57" t="str">
        <f t="shared" si="761"/>
        <v/>
      </c>
      <c r="R1518" s="57" t="str">
        <f t="shared" si="762"/>
        <v/>
      </c>
      <c r="S1518" s="56" t="str">
        <f t="shared" si="763"/>
        <v>n/a</v>
      </c>
      <c r="T1518" s="55" t="str">
        <f t="shared" si="764"/>
        <v>n/a</v>
      </c>
      <c r="U1518" s="54" t="str">
        <f t="shared" si="765"/>
        <v>n/a</v>
      </c>
      <c r="V1518" s="53" t="str">
        <f t="shared" si="766"/>
        <v>HS only</v>
      </c>
      <c r="W1518" s="53" t="str">
        <f t="shared" si="767"/>
        <v/>
      </c>
      <c r="X1518" s="53" t="str">
        <f t="shared" si="768"/>
        <v/>
      </c>
      <c r="Y1518" s="52" t="str">
        <f t="shared" si="769"/>
        <v/>
      </c>
      <c r="Z1518" s="51" t="str">
        <f t="shared" si="770"/>
        <v/>
      </c>
      <c r="AA1518" s="50" t="str">
        <f t="shared" si="771"/>
        <v/>
      </c>
      <c r="AB1518" s="40" t="str">
        <f t="shared" si="772"/>
        <v>ADR1</v>
      </c>
      <c r="AC1518" s="49">
        <f t="shared" si="773"/>
        <v>0</v>
      </c>
      <c r="AD1518" s="47">
        <f t="shared" si="774"/>
        <v>0</v>
      </c>
      <c r="AE1518" s="47">
        <f t="shared" si="775"/>
        <v>0</v>
      </c>
      <c r="AF1518" s="48">
        <f t="shared" si="776"/>
        <v>0.02</v>
      </c>
      <c r="AG1518" s="47">
        <f t="shared" si="777"/>
        <v>0</v>
      </c>
      <c r="AH1518" s="47">
        <f t="shared" si="778"/>
        <v>0</v>
      </c>
      <c r="AI1518" s="46" t="str">
        <f t="shared" si="779"/>
        <v>HS Only</v>
      </c>
      <c r="AJ1518" s="43" t="str">
        <f t="shared" si="780"/>
        <v/>
      </c>
      <c r="AK1518" s="43" t="str">
        <f t="shared" si="781"/>
        <v/>
      </c>
      <c r="AL1518" s="45" t="str">
        <f t="shared" si="782"/>
        <v/>
      </c>
      <c r="AM1518" s="43" t="str">
        <f t="shared" si="783"/>
        <v/>
      </c>
      <c r="AN1518" s="42" t="str">
        <f t="shared" si="784"/>
        <v/>
      </c>
      <c r="AO1518" s="40" t="str">
        <f t="shared" si="785"/>
        <v>ADR1_YEAST</v>
      </c>
      <c r="AP1518" s="44" t="str">
        <f t="shared" si="786"/>
        <v/>
      </c>
      <c r="AQ1518" s="43" t="str">
        <f t="shared" si="787"/>
        <v/>
      </c>
      <c r="AR1518" s="43" t="str">
        <f t="shared" si="788"/>
        <v/>
      </c>
      <c r="AS1518" s="43" t="str">
        <f t="shared" si="789"/>
        <v/>
      </c>
      <c r="AT1518" s="43" t="str">
        <f t="shared" si="790"/>
        <v/>
      </c>
      <c r="AU1518" s="42" t="str">
        <f t="shared" si="791"/>
        <v/>
      </c>
    </row>
    <row r="1519" spans="1:47" ht="15" x14ac:dyDescent="0.25">
      <c r="A1519" s="40" t="s">
        <v>4112</v>
      </c>
      <c r="B1519" s="40" t="s">
        <v>4111</v>
      </c>
      <c r="C1519" s="60" t="str">
        <f>IF(ISNUMBER(VLOOKUP(B1519,'[1]WT-GR-A'!I$2:J$693,2,FALSE)),VLOOKUP(B1519,'[1]WT-GR-A'!I$2:J$693,2,FALSE),"")</f>
        <v/>
      </c>
      <c r="D1519" s="58" t="str">
        <f>IF(ISNUMBER(VLOOKUP($B1519,'[1]KO-GR-A'!$I$2:$J$907,2,FALSE)),VLOOKUP($B1519,'[1]KO-GR-A'!$I$2:$J$907,2,FALSE),"")</f>
        <v/>
      </c>
      <c r="E1519" s="58" t="str">
        <f>IF(ISNUMBER(VLOOKUP($B1519,'[1]MT-GR-A'!$I$2:$J$789,2,FALSE)),VLOOKUP($B1519,'[1]MT-GR-A'!$I$2:$J$789,2,FALSE),"")</f>
        <v/>
      </c>
      <c r="F1519" s="58" t="str">
        <f>IF(ISNUMBER(VLOOKUP($B1519,'[1]WT-HS-A'!$I$2:$J$1224,2,FALSE)),VLOOKUP($B1519,'[1]WT-HS-A'!$I$2:$J$1224,2,FALSE),"")</f>
        <v/>
      </c>
      <c r="G1519" s="58" t="str">
        <f>IF(ISNUMBER(VLOOKUP($B1519,'[1]KO-HS-A'!$I$2:$J$1229,2,FALSE)),VLOOKUP($B1519,'[1]KO-HS-A'!$I$2:$J$1229,2,FALSE),"")</f>
        <v/>
      </c>
      <c r="H1519" s="58" t="str">
        <f>IF(ISNUMBER(VLOOKUP($B1519,'[1]MT-HS-A'!$I$2:$J$1362,2,FALSE)),VLOOKUP($B1519,'[1]MT-HS-A'!$I$2:$J$1362,2,FALSE),"")</f>
        <v/>
      </c>
      <c r="I1519" s="59" t="str">
        <f>IF(ISNUMBER(VLOOKUP($B1519,'[1]WT-GR-B'!$I$2:$J$585,2,FALSE)),VLOOKUP($B1519,'[1]WT-GR-B'!$I$2:$J$585,2,FALSE),"")</f>
        <v/>
      </c>
      <c r="J1519" s="58" t="str">
        <f>IF(ISNUMBER(VLOOKUP($B1519,'[1]KO-GR-B'!$I$2:$J$900,2,FALSE)),VLOOKUP($B1519,'[1]KO-GR-B'!$I$2:$J$900,2,FALSE),"")</f>
        <v/>
      </c>
      <c r="K1519" s="58" t="str">
        <f>IF(ISNUMBER(VLOOKUP($B1519,'[1]MT-GR-B'!$I$2:$J$693,2,FALSE)),VLOOKUP($B1519,'[1]MT-GR-B'!$I$2:$J$693,2,FALSE),"")</f>
        <v/>
      </c>
      <c r="L1519" s="58" t="str">
        <f>IF(ISNUMBER(VLOOKUP($B1519,'[1]WT-HS-B'!$I$2:$J$1220,2,FALSE)),VLOOKUP($B1519,'[1]WT-HS-B'!$I$2:$J$1220,2,FALSE),"")</f>
        <v/>
      </c>
      <c r="M1519" s="58" t="str">
        <f>IF(ISNUMBER(VLOOKUP($B1519,'[1]KO-HS-B'!$I$2:$J$1046,2,FALSE)),VLOOKUP($B1519,'[1]KO-HS-B'!$I$2:$J$1046,2,FALSE),"")</f>
        <v/>
      </c>
      <c r="N1519" s="58">
        <f>IF(ISNUMBER(VLOOKUP($B1519,'[1]MT-HS-B'!$I$2:$J$773,2,FALSE)),VLOOKUP($B1519,'[1]MT-HS-B'!$I$2:$J$773,2,FALSE),"")</f>
        <v>0.06</v>
      </c>
      <c r="O1519" s="40" t="str">
        <f t="shared" si="759"/>
        <v>PHO2_YEAST</v>
      </c>
      <c r="P1519" s="57" t="str">
        <f t="shared" si="760"/>
        <v/>
      </c>
      <c r="Q1519" s="57" t="str">
        <f t="shared" si="761"/>
        <v/>
      </c>
      <c r="R1519" s="57" t="str">
        <f t="shared" si="762"/>
        <v/>
      </c>
      <c r="S1519" s="56" t="str">
        <f t="shared" si="763"/>
        <v>n/a</v>
      </c>
      <c r="T1519" s="55" t="str">
        <f t="shared" si="764"/>
        <v>n/a</v>
      </c>
      <c r="U1519" s="54" t="str">
        <f t="shared" si="765"/>
        <v>n/a</v>
      </c>
      <c r="V1519" s="53" t="str">
        <f t="shared" si="766"/>
        <v/>
      </c>
      <c r="W1519" s="53" t="str">
        <f t="shared" si="767"/>
        <v/>
      </c>
      <c r="X1519" s="53" t="str">
        <f t="shared" si="768"/>
        <v/>
      </c>
      <c r="Y1519" s="52" t="str">
        <f t="shared" si="769"/>
        <v/>
      </c>
      <c r="Z1519" s="51" t="str">
        <f t="shared" si="770"/>
        <v/>
      </c>
      <c r="AA1519" s="50" t="str">
        <f t="shared" si="771"/>
        <v>HS only</v>
      </c>
      <c r="AB1519" s="40" t="str">
        <f t="shared" si="772"/>
        <v>PHO2</v>
      </c>
      <c r="AC1519" s="49">
        <f t="shared" si="773"/>
        <v>0</v>
      </c>
      <c r="AD1519" s="47">
        <f t="shared" si="774"/>
        <v>0</v>
      </c>
      <c r="AE1519" s="47">
        <f t="shared" si="775"/>
        <v>0</v>
      </c>
      <c r="AF1519" s="48">
        <f t="shared" si="776"/>
        <v>0</v>
      </c>
      <c r="AG1519" s="47">
        <f t="shared" si="777"/>
        <v>0</v>
      </c>
      <c r="AH1519" s="47">
        <f t="shared" si="778"/>
        <v>0.06</v>
      </c>
      <c r="AI1519" s="46" t="str">
        <f t="shared" si="779"/>
        <v/>
      </c>
      <c r="AJ1519" s="43" t="str">
        <f t="shared" si="780"/>
        <v/>
      </c>
      <c r="AK1519" s="43" t="str">
        <f t="shared" si="781"/>
        <v>HS Only</v>
      </c>
      <c r="AL1519" s="45" t="str">
        <f t="shared" si="782"/>
        <v/>
      </c>
      <c r="AM1519" s="43" t="str">
        <f t="shared" si="783"/>
        <v/>
      </c>
      <c r="AN1519" s="42" t="str">
        <f t="shared" si="784"/>
        <v/>
      </c>
      <c r="AO1519" s="40" t="str">
        <f t="shared" si="785"/>
        <v>PHO2_YEAST</v>
      </c>
      <c r="AP1519" s="44" t="str">
        <f t="shared" si="786"/>
        <v/>
      </c>
      <c r="AQ1519" s="43" t="str">
        <f t="shared" si="787"/>
        <v/>
      </c>
      <c r="AR1519" s="43" t="str">
        <f t="shared" si="788"/>
        <v/>
      </c>
      <c r="AS1519" s="43" t="str">
        <f t="shared" si="789"/>
        <v/>
      </c>
      <c r="AT1519" s="43" t="str">
        <f t="shared" si="790"/>
        <v/>
      </c>
      <c r="AU1519" s="42" t="str">
        <f t="shared" si="791"/>
        <v/>
      </c>
    </row>
    <row r="1520" spans="1:47" ht="15" x14ac:dyDescent="0.25">
      <c r="A1520" s="40" t="s">
        <v>4110</v>
      </c>
      <c r="B1520" s="40" t="s">
        <v>4109</v>
      </c>
      <c r="C1520" s="60">
        <f>IF(ISNUMBER(VLOOKUP(B1520,'[1]WT-GR-A'!I$2:J$693,2,FALSE)),VLOOKUP(B1520,'[1]WT-GR-A'!I$2:J$693,2,FALSE),"")</f>
        <v>0.03</v>
      </c>
      <c r="D1520" s="58">
        <f>IF(ISNUMBER(VLOOKUP($B1520,'[1]KO-GR-A'!$I$2:$J$907,2,FALSE)),VLOOKUP($B1520,'[1]KO-GR-A'!$I$2:$J$907,2,FALSE),"")</f>
        <v>0.03</v>
      </c>
      <c r="E1520" s="58" t="str">
        <f>IF(ISNUMBER(VLOOKUP($B1520,'[1]MT-GR-A'!$I$2:$J$789,2,FALSE)),VLOOKUP($B1520,'[1]MT-GR-A'!$I$2:$J$789,2,FALSE),"")</f>
        <v/>
      </c>
      <c r="F1520" s="58" t="str">
        <f>IF(ISNUMBER(VLOOKUP($B1520,'[1]WT-HS-A'!$I$2:$J$1224,2,FALSE)),VLOOKUP($B1520,'[1]WT-HS-A'!$I$2:$J$1224,2,FALSE),"")</f>
        <v/>
      </c>
      <c r="G1520" s="58" t="str">
        <f>IF(ISNUMBER(VLOOKUP($B1520,'[1]KO-HS-A'!$I$2:$J$1229,2,FALSE)),VLOOKUP($B1520,'[1]KO-HS-A'!$I$2:$J$1229,2,FALSE),"")</f>
        <v/>
      </c>
      <c r="H1520" s="58" t="str">
        <f>IF(ISNUMBER(VLOOKUP($B1520,'[1]MT-HS-A'!$I$2:$J$1362,2,FALSE)),VLOOKUP($B1520,'[1]MT-HS-A'!$I$2:$J$1362,2,FALSE),"")</f>
        <v/>
      </c>
      <c r="I1520" s="59" t="str">
        <f>IF(ISNUMBER(VLOOKUP($B1520,'[1]WT-GR-B'!$I$2:$J$585,2,FALSE)),VLOOKUP($B1520,'[1]WT-GR-B'!$I$2:$J$585,2,FALSE),"")</f>
        <v/>
      </c>
      <c r="J1520" s="58" t="str">
        <f>IF(ISNUMBER(VLOOKUP($B1520,'[1]KO-GR-B'!$I$2:$J$900,2,FALSE)),VLOOKUP($B1520,'[1]KO-GR-B'!$I$2:$J$900,2,FALSE),"")</f>
        <v/>
      </c>
      <c r="K1520" s="58" t="str">
        <f>IF(ISNUMBER(VLOOKUP($B1520,'[1]MT-GR-B'!$I$2:$J$693,2,FALSE)),VLOOKUP($B1520,'[1]MT-GR-B'!$I$2:$J$693,2,FALSE),"")</f>
        <v/>
      </c>
      <c r="L1520" s="58" t="str">
        <f>IF(ISNUMBER(VLOOKUP($B1520,'[1]WT-HS-B'!$I$2:$J$1220,2,FALSE)),VLOOKUP($B1520,'[1]WT-HS-B'!$I$2:$J$1220,2,FALSE),"")</f>
        <v/>
      </c>
      <c r="M1520" s="58" t="str">
        <f>IF(ISNUMBER(VLOOKUP($B1520,'[1]KO-HS-B'!$I$2:$J$1046,2,FALSE)),VLOOKUP($B1520,'[1]KO-HS-B'!$I$2:$J$1046,2,FALSE),"")</f>
        <v/>
      </c>
      <c r="N1520" s="58" t="str">
        <f>IF(ISNUMBER(VLOOKUP($B1520,'[1]MT-HS-B'!$I$2:$J$773,2,FALSE)),VLOOKUP($B1520,'[1]MT-HS-B'!$I$2:$J$773,2,FALSE),"")</f>
        <v/>
      </c>
      <c r="O1520" s="40" t="str">
        <f t="shared" si="759"/>
        <v>SIR3_YEAST</v>
      </c>
      <c r="P1520" s="57" t="str">
        <f t="shared" si="760"/>
        <v/>
      </c>
      <c r="Q1520" s="57" t="str">
        <f t="shared" si="761"/>
        <v/>
      </c>
      <c r="R1520" s="57" t="str">
        <f t="shared" si="762"/>
        <v/>
      </c>
      <c r="S1520" s="56" t="str">
        <f t="shared" si="763"/>
        <v>n/a</v>
      </c>
      <c r="T1520" s="55" t="str">
        <f t="shared" si="764"/>
        <v>n/a</v>
      </c>
      <c r="U1520" s="54" t="str">
        <f t="shared" si="765"/>
        <v>n/a</v>
      </c>
      <c r="V1520" s="53" t="str">
        <f t="shared" si="766"/>
        <v>GR only</v>
      </c>
      <c r="W1520" s="53" t="str">
        <f t="shared" si="767"/>
        <v>GR only</v>
      </c>
      <c r="X1520" s="53" t="str">
        <f t="shared" si="768"/>
        <v/>
      </c>
      <c r="Y1520" s="52" t="str">
        <f t="shared" si="769"/>
        <v/>
      </c>
      <c r="Z1520" s="51" t="str">
        <f t="shared" si="770"/>
        <v/>
      </c>
      <c r="AA1520" s="50" t="str">
        <f t="shared" si="771"/>
        <v/>
      </c>
      <c r="AB1520" s="40" t="str">
        <f t="shared" si="772"/>
        <v>SIR3</v>
      </c>
      <c r="AC1520" s="49">
        <f t="shared" si="773"/>
        <v>0.03</v>
      </c>
      <c r="AD1520" s="47">
        <f t="shared" si="774"/>
        <v>0.03</v>
      </c>
      <c r="AE1520" s="47">
        <f t="shared" si="775"/>
        <v>0</v>
      </c>
      <c r="AF1520" s="48">
        <f t="shared" si="776"/>
        <v>0</v>
      </c>
      <c r="AG1520" s="47">
        <f t="shared" si="777"/>
        <v>0</v>
      </c>
      <c r="AH1520" s="47">
        <f t="shared" si="778"/>
        <v>0</v>
      </c>
      <c r="AI1520" s="46">
        <f t="shared" si="779"/>
        <v>0</v>
      </c>
      <c r="AJ1520" s="43">
        <f t="shared" si="780"/>
        <v>0</v>
      </c>
      <c r="AK1520" s="43" t="str">
        <f t="shared" si="781"/>
        <v/>
      </c>
      <c r="AL1520" s="45" t="str">
        <f t="shared" si="782"/>
        <v/>
      </c>
      <c r="AM1520" s="43" t="str">
        <f t="shared" si="783"/>
        <v/>
      </c>
      <c r="AN1520" s="42" t="str">
        <f t="shared" si="784"/>
        <v/>
      </c>
      <c r="AO1520" s="40" t="str">
        <f t="shared" si="785"/>
        <v>SIR3_YEAST</v>
      </c>
      <c r="AP1520" s="44" t="str">
        <f t="shared" si="786"/>
        <v/>
      </c>
      <c r="AQ1520" s="43" t="str">
        <f t="shared" si="787"/>
        <v/>
      </c>
      <c r="AR1520" s="43" t="str">
        <f t="shared" si="788"/>
        <v/>
      </c>
      <c r="AS1520" s="43" t="str">
        <f t="shared" si="789"/>
        <v/>
      </c>
      <c r="AT1520" s="43" t="str">
        <f t="shared" si="790"/>
        <v/>
      </c>
      <c r="AU1520" s="42" t="str">
        <f t="shared" si="791"/>
        <v/>
      </c>
    </row>
    <row r="1521" spans="1:47" ht="15" x14ac:dyDescent="0.25">
      <c r="A1521" s="40" t="s">
        <v>4108</v>
      </c>
      <c r="B1521" s="40" t="s">
        <v>4107</v>
      </c>
      <c r="C1521" s="60">
        <f>IF(ISNUMBER(VLOOKUP(B1521,'[1]WT-GR-A'!I$2:J$693,2,FALSE)),VLOOKUP(B1521,'[1]WT-GR-A'!I$2:J$693,2,FALSE),"")</f>
        <v>0.05</v>
      </c>
      <c r="D1521" s="58">
        <f>IF(ISNUMBER(VLOOKUP($B1521,'[1]KO-GR-A'!$I$2:$J$907,2,FALSE)),VLOOKUP($B1521,'[1]KO-GR-A'!$I$2:$J$907,2,FALSE),"")</f>
        <v>0.02</v>
      </c>
      <c r="E1521" s="58" t="str">
        <f>IF(ISNUMBER(VLOOKUP($B1521,'[1]MT-GR-A'!$I$2:$J$789,2,FALSE)),VLOOKUP($B1521,'[1]MT-GR-A'!$I$2:$J$789,2,FALSE),"")</f>
        <v/>
      </c>
      <c r="F1521" s="58">
        <f>IF(ISNUMBER(VLOOKUP($B1521,'[1]WT-HS-A'!$I$2:$J$1224,2,FALSE)),VLOOKUP($B1521,'[1]WT-HS-A'!$I$2:$J$1224,2,FALSE),"")</f>
        <v>0.02</v>
      </c>
      <c r="G1521" s="58">
        <f>IF(ISNUMBER(VLOOKUP($B1521,'[1]KO-HS-A'!$I$2:$J$1229,2,FALSE)),VLOOKUP($B1521,'[1]KO-HS-A'!$I$2:$J$1229,2,FALSE),"")</f>
        <v>0.02</v>
      </c>
      <c r="H1521" s="58">
        <f>IF(ISNUMBER(VLOOKUP($B1521,'[1]MT-HS-A'!$I$2:$J$1362,2,FALSE)),VLOOKUP($B1521,'[1]MT-HS-A'!$I$2:$J$1362,2,FALSE),"")</f>
        <v>0.02</v>
      </c>
      <c r="I1521" s="59" t="str">
        <f>IF(ISNUMBER(VLOOKUP($B1521,'[1]WT-GR-B'!$I$2:$J$585,2,FALSE)),VLOOKUP($B1521,'[1]WT-GR-B'!$I$2:$J$585,2,FALSE),"")</f>
        <v/>
      </c>
      <c r="J1521" s="58">
        <f>IF(ISNUMBER(VLOOKUP($B1521,'[1]KO-GR-B'!$I$2:$J$900,2,FALSE)),VLOOKUP($B1521,'[1]KO-GR-B'!$I$2:$J$900,2,FALSE),"")</f>
        <v>0.05</v>
      </c>
      <c r="K1521" s="58" t="str">
        <f>IF(ISNUMBER(VLOOKUP($B1521,'[1]MT-GR-B'!$I$2:$J$693,2,FALSE)),VLOOKUP($B1521,'[1]MT-GR-B'!$I$2:$J$693,2,FALSE),"")</f>
        <v/>
      </c>
      <c r="L1521" s="58">
        <f>IF(ISNUMBER(VLOOKUP($B1521,'[1]WT-HS-B'!$I$2:$J$1220,2,FALSE)),VLOOKUP($B1521,'[1]WT-HS-B'!$I$2:$J$1220,2,FALSE),"")</f>
        <v>0.02</v>
      </c>
      <c r="M1521" s="58" t="str">
        <f>IF(ISNUMBER(VLOOKUP($B1521,'[1]KO-HS-B'!$I$2:$J$1046,2,FALSE)),VLOOKUP($B1521,'[1]KO-HS-B'!$I$2:$J$1046,2,FALSE),"")</f>
        <v/>
      </c>
      <c r="N1521" s="58" t="str">
        <f>IF(ISNUMBER(VLOOKUP($B1521,'[1]MT-HS-B'!$I$2:$J$773,2,FALSE)),VLOOKUP($B1521,'[1]MT-HS-B'!$I$2:$J$773,2,FALSE),"")</f>
        <v/>
      </c>
      <c r="O1521" s="40" t="str">
        <f t="shared" si="759"/>
        <v>SIR4_YEAST</v>
      </c>
      <c r="P1521" s="57">
        <f t="shared" si="760"/>
        <v>-0.6</v>
      </c>
      <c r="Q1521" s="57">
        <f t="shared" si="761"/>
        <v>0</v>
      </c>
      <c r="R1521" s="57" t="str">
        <f t="shared" si="762"/>
        <v/>
      </c>
      <c r="S1521" s="56" t="str">
        <f t="shared" si="763"/>
        <v>n/a</v>
      </c>
      <c r="T1521" s="55" t="str">
        <f t="shared" si="764"/>
        <v>n/a</v>
      </c>
      <c r="U1521" s="54" t="str">
        <f t="shared" si="765"/>
        <v>n/a</v>
      </c>
      <c r="V1521" s="53">
        <f t="shared" si="766"/>
        <v>-0.6</v>
      </c>
      <c r="W1521" s="53">
        <f t="shared" si="767"/>
        <v>0</v>
      </c>
      <c r="X1521" s="53" t="str">
        <f t="shared" si="768"/>
        <v>HS only</v>
      </c>
      <c r="Y1521" s="52" t="str">
        <f t="shared" si="769"/>
        <v>HS only</v>
      </c>
      <c r="Z1521" s="51" t="str">
        <f t="shared" si="770"/>
        <v>GR only</v>
      </c>
      <c r="AA1521" s="50" t="str">
        <f t="shared" si="771"/>
        <v/>
      </c>
      <c r="AB1521" s="40" t="str">
        <f t="shared" si="772"/>
        <v>SIR4</v>
      </c>
      <c r="AC1521" s="49">
        <f t="shared" si="773"/>
        <v>0.05</v>
      </c>
      <c r="AD1521" s="47">
        <f t="shared" si="774"/>
        <v>3.5000000000000003E-2</v>
      </c>
      <c r="AE1521" s="47">
        <f t="shared" si="775"/>
        <v>0</v>
      </c>
      <c r="AF1521" s="48">
        <f t="shared" si="776"/>
        <v>0.02</v>
      </c>
      <c r="AG1521" s="47">
        <f t="shared" si="777"/>
        <v>0.02</v>
      </c>
      <c r="AH1521" s="47">
        <f t="shared" si="778"/>
        <v>0.02</v>
      </c>
      <c r="AI1521" s="46">
        <f t="shared" si="779"/>
        <v>0.39999999999999997</v>
      </c>
      <c r="AJ1521" s="43">
        <f t="shared" si="780"/>
        <v>0.5714285714285714</v>
      </c>
      <c r="AK1521" s="43" t="str">
        <f t="shared" si="781"/>
        <v>HS Only</v>
      </c>
      <c r="AL1521" s="45" t="str">
        <f t="shared" si="782"/>
        <v/>
      </c>
      <c r="AM1521" s="43" t="str">
        <f t="shared" si="783"/>
        <v/>
      </c>
      <c r="AN1521" s="42" t="str">
        <f t="shared" si="784"/>
        <v/>
      </c>
      <c r="AO1521" s="40" t="str">
        <f t="shared" si="785"/>
        <v>SIR4_YEAST</v>
      </c>
      <c r="AP1521" s="44" t="str">
        <f t="shared" si="786"/>
        <v/>
      </c>
      <c r="AQ1521" s="43">
        <f t="shared" si="787"/>
        <v>2.1213203435596434E-2</v>
      </c>
      <c r="AR1521" s="43" t="str">
        <f t="shared" si="788"/>
        <v/>
      </c>
      <c r="AS1521" s="43">
        <f t="shared" si="789"/>
        <v>0</v>
      </c>
      <c r="AT1521" s="43" t="str">
        <f t="shared" si="790"/>
        <v/>
      </c>
      <c r="AU1521" s="42" t="str">
        <f t="shared" si="791"/>
        <v/>
      </c>
    </row>
    <row r="1522" spans="1:47" ht="15" x14ac:dyDescent="0.25">
      <c r="A1522" s="40" t="s">
        <v>4106</v>
      </c>
      <c r="B1522" s="40" t="s">
        <v>4105</v>
      </c>
      <c r="C1522" s="60" t="str">
        <f>IF(ISNUMBER(VLOOKUP(B1522,'[1]WT-GR-A'!I$2:J$693,2,FALSE)),VLOOKUP(B1522,'[1]WT-GR-A'!I$2:J$693,2,FALSE),"")</f>
        <v/>
      </c>
      <c r="D1522" s="58" t="str">
        <f>IF(ISNUMBER(VLOOKUP($B1522,'[1]KO-GR-A'!$I$2:$J$907,2,FALSE)),VLOOKUP($B1522,'[1]KO-GR-A'!$I$2:$J$907,2,FALSE),"")</f>
        <v/>
      </c>
      <c r="E1522" s="58" t="str">
        <f>IF(ISNUMBER(VLOOKUP($B1522,'[1]MT-GR-A'!$I$2:$J$789,2,FALSE)),VLOOKUP($B1522,'[1]MT-GR-A'!$I$2:$J$789,2,FALSE),"")</f>
        <v/>
      </c>
      <c r="F1522" s="58" t="str">
        <f>IF(ISNUMBER(VLOOKUP($B1522,'[1]WT-HS-A'!$I$2:$J$1224,2,FALSE)),VLOOKUP($B1522,'[1]WT-HS-A'!$I$2:$J$1224,2,FALSE),"")</f>
        <v/>
      </c>
      <c r="G1522" s="58" t="str">
        <f>IF(ISNUMBER(VLOOKUP($B1522,'[1]KO-HS-A'!$I$2:$J$1229,2,FALSE)),VLOOKUP($B1522,'[1]KO-HS-A'!$I$2:$J$1229,2,FALSE),"")</f>
        <v/>
      </c>
      <c r="H1522" s="58" t="str">
        <f>IF(ISNUMBER(VLOOKUP($B1522,'[1]MT-HS-A'!$I$2:$J$1362,2,FALSE)),VLOOKUP($B1522,'[1]MT-HS-A'!$I$2:$J$1362,2,FALSE),"")</f>
        <v/>
      </c>
      <c r="I1522" s="59" t="str">
        <f>IF(ISNUMBER(VLOOKUP($B1522,'[1]WT-GR-B'!$I$2:$J$585,2,FALSE)),VLOOKUP($B1522,'[1]WT-GR-B'!$I$2:$J$585,2,FALSE),"")</f>
        <v/>
      </c>
      <c r="J1522" s="58" t="str">
        <f>IF(ISNUMBER(VLOOKUP($B1522,'[1]KO-GR-B'!$I$2:$J$900,2,FALSE)),VLOOKUP($B1522,'[1]KO-GR-B'!$I$2:$J$900,2,FALSE),"")</f>
        <v/>
      </c>
      <c r="K1522" s="58" t="str">
        <f>IF(ISNUMBER(VLOOKUP($B1522,'[1]MT-GR-B'!$I$2:$J$693,2,FALSE)),VLOOKUP($B1522,'[1]MT-GR-B'!$I$2:$J$693,2,FALSE),"")</f>
        <v/>
      </c>
      <c r="L1522" s="58">
        <f>IF(ISNUMBER(VLOOKUP($B1522,'[1]WT-HS-B'!$I$2:$J$1220,2,FALSE)),VLOOKUP($B1522,'[1]WT-HS-B'!$I$2:$J$1220,2,FALSE),"")</f>
        <v>0.12</v>
      </c>
      <c r="M1522" s="58" t="str">
        <f>IF(ISNUMBER(VLOOKUP($B1522,'[1]KO-HS-B'!$I$2:$J$1046,2,FALSE)),VLOOKUP($B1522,'[1]KO-HS-B'!$I$2:$J$1046,2,FALSE),"")</f>
        <v/>
      </c>
      <c r="N1522" s="58" t="str">
        <f>IF(ISNUMBER(VLOOKUP($B1522,'[1]MT-HS-B'!$I$2:$J$773,2,FALSE)),VLOOKUP($B1522,'[1]MT-HS-B'!$I$2:$J$773,2,FALSE),"")</f>
        <v/>
      </c>
      <c r="O1522" s="40" t="str">
        <f t="shared" si="759"/>
        <v>RFA2_YEAST</v>
      </c>
      <c r="P1522" s="57" t="str">
        <f t="shared" si="760"/>
        <v/>
      </c>
      <c r="Q1522" s="57" t="str">
        <f t="shared" si="761"/>
        <v/>
      </c>
      <c r="R1522" s="57" t="str">
        <f t="shared" si="762"/>
        <v/>
      </c>
      <c r="S1522" s="56" t="str">
        <f t="shared" si="763"/>
        <v>n/a</v>
      </c>
      <c r="T1522" s="55" t="str">
        <f t="shared" si="764"/>
        <v>n/a</v>
      </c>
      <c r="U1522" s="54" t="str">
        <f t="shared" si="765"/>
        <v>n/a</v>
      </c>
      <c r="V1522" s="53" t="str">
        <f t="shared" si="766"/>
        <v/>
      </c>
      <c r="W1522" s="53" t="str">
        <f t="shared" si="767"/>
        <v/>
      </c>
      <c r="X1522" s="53" t="str">
        <f t="shared" si="768"/>
        <v/>
      </c>
      <c r="Y1522" s="52" t="str">
        <f t="shared" si="769"/>
        <v>HS only</v>
      </c>
      <c r="Z1522" s="51" t="str">
        <f t="shared" si="770"/>
        <v/>
      </c>
      <c r="AA1522" s="50" t="str">
        <f t="shared" si="771"/>
        <v/>
      </c>
      <c r="AB1522" s="40" t="str">
        <f t="shared" si="772"/>
        <v>RFA2</v>
      </c>
      <c r="AC1522" s="49">
        <f t="shared" si="773"/>
        <v>0</v>
      </c>
      <c r="AD1522" s="47">
        <f t="shared" si="774"/>
        <v>0</v>
      </c>
      <c r="AE1522" s="47">
        <f t="shared" si="775"/>
        <v>0</v>
      </c>
      <c r="AF1522" s="48">
        <f t="shared" si="776"/>
        <v>0.12</v>
      </c>
      <c r="AG1522" s="47">
        <f t="shared" si="777"/>
        <v>0</v>
      </c>
      <c r="AH1522" s="47">
        <f t="shared" si="778"/>
        <v>0</v>
      </c>
      <c r="AI1522" s="46" t="str">
        <f t="shared" si="779"/>
        <v>HS Only</v>
      </c>
      <c r="AJ1522" s="43" t="str">
        <f t="shared" si="780"/>
        <v/>
      </c>
      <c r="AK1522" s="43" t="str">
        <f t="shared" si="781"/>
        <v/>
      </c>
      <c r="AL1522" s="45" t="str">
        <f t="shared" si="782"/>
        <v/>
      </c>
      <c r="AM1522" s="43" t="str">
        <f t="shared" si="783"/>
        <v/>
      </c>
      <c r="AN1522" s="42" t="str">
        <f t="shared" si="784"/>
        <v/>
      </c>
      <c r="AO1522" s="40" t="str">
        <f t="shared" si="785"/>
        <v>RFA2_YEAST</v>
      </c>
      <c r="AP1522" s="44" t="str">
        <f t="shared" si="786"/>
        <v/>
      </c>
      <c r="AQ1522" s="43" t="str">
        <f t="shared" si="787"/>
        <v/>
      </c>
      <c r="AR1522" s="43" t="str">
        <f t="shared" si="788"/>
        <v/>
      </c>
      <c r="AS1522" s="43" t="str">
        <f t="shared" si="789"/>
        <v/>
      </c>
      <c r="AT1522" s="43" t="str">
        <f t="shared" si="790"/>
        <v/>
      </c>
      <c r="AU1522" s="42" t="str">
        <f t="shared" si="791"/>
        <v/>
      </c>
    </row>
    <row r="1523" spans="1:47" ht="15" x14ac:dyDescent="0.25">
      <c r="A1523" s="40" t="s">
        <v>4104</v>
      </c>
      <c r="B1523" s="40" t="s">
        <v>4103</v>
      </c>
      <c r="C1523" s="60" t="str">
        <f>IF(ISNUMBER(VLOOKUP(B1523,'[1]WT-GR-A'!I$2:J$693,2,FALSE)),VLOOKUP(B1523,'[1]WT-GR-A'!I$2:J$693,2,FALSE),"")</f>
        <v/>
      </c>
      <c r="D1523" s="58" t="str">
        <f>IF(ISNUMBER(VLOOKUP($B1523,'[1]KO-GR-A'!$I$2:$J$907,2,FALSE)),VLOOKUP($B1523,'[1]KO-GR-A'!$I$2:$J$907,2,FALSE),"")</f>
        <v/>
      </c>
      <c r="E1523" s="58" t="str">
        <f>IF(ISNUMBER(VLOOKUP($B1523,'[1]MT-GR-A'!$I$2:$J$789,2,FALSE)),VLOOKUP($B1523,'[1]MT-GR-A'!$I$2:$J$789,2,FALSE),"")</f>
        <v/>
      </c>
      <c r="F1523" s="58">
        <f>IF(ISNUMBER(VLOOKUP($B1523,'[1]WT-HS-A'!$I$2:$J$1224,2,FALSE)),VLOOKUP($B1523,'[1]WT-HS-A'!$I$2:$J$1224,2,FALSE),"")</f>
        <v>0.62</v>
      </c>
      <c r="G1523" s="58">
        <f>IF(ISNUMBER(VLOOKUP($B1523,'[1]KO-HS-A'!$I$2:$J$1229,2,FALSE)),VLOOKUP($B1523,'[1]KO-HS-A'!$I$2:$J$1229,2,FALSE),"")</f>
        <v>1.07</v>
      </c>
      <c r="H1523" s="58">
        <f>IF(ISNUMBER(VLOOKUP($B1523,'[1]MT-HS-A'!$I$2:$J$1362,2,FALSE)),VLOOKUP($B1523,'[1]MT-HS-A'!$I$2:$J$1362,2,FALSE),"")</f>
        <v>0.62</v>
      </c>
      <c r="I1523" s="59" t="str">
        <f>IF(ISNUMBER(VLOOKUP($B1523,'[1]WT-GR-B'!$I$2:$J$585,2,FALSE)),VLOOKUP($B1523,'[1]WT-GR-B'!$I$2:$J$585,2,FALSE),"")</f>
        <v/>
      </c>
      <c r="J1523" s="58" t="str">
        <f>IF(ISNUMBER(VLOOKUP($B1523,'[1]KO-GR-B'!$I$2:$J$900,2,FALSE)),VLOOKUP($B1523,'[1]KO-GR-B'!$I$2:$J$900,2,FALSE),"")</f>
        <v/>
      </c>
      <c r="K1523" s="58" t="str">
        <f>IF(ISNUMBER(VLOOKUP($B1523,'[1]MT-GR-B'!$I$2:$J$693,2,FALSE)),VLOOKUP($B1523,'[1]MT-GR-B'!$I$2:$J$693,2,FALSE),"")</f>
        <v/>
      </c>
      <c r="L1523" s="58">
        <f>IF(ISNUMBER(VLOOKUP($B1523,'[1]WT-HS-B'!$I$2:$J$1220,2,FALSE)),VLOOKUP($B1523,'[1]WT-HS-B'!$I$2:$J$1220,2,FALSE),"")</f>
        <v>0.62</v>
      </c>
      <c r="M1523" s="58">
        <f>IF(ISNUMBER(VLOOKUP($B1523,'[1]KO-HS-B'!$I$2:$J$1046,2,FALSE)),VLOOKUP($B1523,'[1]KO-HS-B'!$I$2:$J$1046,2,FALSE),"")</f>
        <v>0.62</v>
      </c>
      <c r="N1523" s="58" t="str">
        <f>IF(ISNUMBER(VLOOKUP($B1523,'[1]MT-HS-B'!$I$2:$J$773,2,FALSE)),VLOOKUP($B1523,'[1]MT-HS-B'!$I$2:$J$773,2,FALSE),"")</f>
        <v/>
      </c>
      <c r="O1523" s="40" t="str">
        <f t="shared" si="759"/>
        <v>RFA3_YEAST</v>
      </c>
      <c r="P1523" s="57" t="str">
        <f t="shared" si="760"/>
        <v>HS only</v>
      </c>
      <c r="Q1523" s="57" t="str">
        <f t="shared" si="761"/>
        <v>HS only</v>
      </c>
      <c r="R1523" s="57" t="str">
        <f t="shared" si="762"/>
        <v/>
      </c>
      <c r="S1523" s="56" t="str">
        <f t="shared" si="763"/>
        <v>n/a</v>
      </c>
      <c r="T1523" s="55" t="str">
        <f t="shared" si="764"/>
        <v>n/a</v>
      </c>
      <c r="U1523" s="54" t="str">
        <f t="shared" si="765"/>
        <v>n/a</v>
      </c>
      <c r="V1523" s="53" t="str">
        <f t="shared" si="766"/>
        <v>HS only</v>
      </c>
      <c r="W1523" s="53" t="str">
        <f t="shared" si="767"/>
        <v>HS only</v>
      </c>
      <c r="X1523" s="53" t="str">
        <f t="shared" si="768"/>
        <v>HS only</v>
      </c>
      <c r="Y1523" s="52" t="str">
        <f t="shared" si="769"/>
        <v>HS only</v>
      </c>
      <c r="Z1523" s="51" t="str">
        <f t="shared" si="770"/>
        <v>HS only</v>
      </c>
      <c r="AA1523" s="50" t="str">
        <f t="shared" si="771"/>
        <v/>
      </c>
      <c r="AB1523" s="40" t="str">
        <f t="shared" si="772"/>
        <v>RFA3</v>
      </c>
      <c r="AC1523" s="49">
        <f t="shared" si="773"/>
        <v>0</v>
      </c>
      <c r="AD1523" s="47">
        <f t="shared" si="774"/>
        <v>0</v>
      </c>
      <c r="AE1523" s="47">
        <f t="shared" si="775"/>
        <v>0</v>
      </c>
      <c r="AF1523" s="48">
        <f t="shared" si="776"/>
        <v>0.62</v>
      </c>
      <c r="AG1523" s="47">
        <f t="shared" si="777"/>
        <v>0.84499999999999997</v>
      </c>
      <c r="AH1523" s="47">
        <f t="shared" si="778"/>
        <v>0.62</v>
      </c>
      <c r="AI1523" s="46" t="str">
        <f t="shared" si="779"/>
        <v>HS Only</v>
      </c>
      <c r="AJ1523" s="43" t="str">
        <f t="shared" si="780"/>
        <v>HS Only</v>
      </c>
      <c r="AK1523" s="43" t="str">
        <f t="shared" si="781"/>
        <v>HS Only</v>
      </c>
      <c r="AL1523" s="45" t="str">
        <f t="shared" si="782"/>
        <v/>
      </c>
      <c r="AM1523" s="43" t="str">
        <f t="shared" si="783"/>
        <v/>
      </c>
      <c r="AN1523" s="42" t="str">
        <f t="shared" si="784"/>
        <v/>
      </c>
      <c r="AO1523" s="40" t="str">
        <f t="shared" si="785"/>
        <v>RFA3_YEAST</v>
      </c>
      <c r="AP1523" s="44" t="str">
        <f t="shared" si="786"/>
        <v/>
      </c>
      <c r="AQ1523" s="43" t="str">
        <f t="shared" si="787"/>
        <v/>
      </c>
      <c r="AR1523" s="43" t="str">
        <f t="shared" si="788"/>
        <v/>
      </c>
      <c r="AS1523" s="43">
        <f t="shared" si="789"/>
        <v>0</v>
      </c>
      <c r="AT1523" s="43">
        <f t="shared" si="790"/>
        <v>0.31819805153394681</v>
      </c>
      <c r="AU1523" s="42" t="str">
        <f t="shared" si="791"/>
        <v/>
      </c>
    </row>
    <row r="1524" spans="1:47" ht="15" x14ac:dyDescent="0.25">
      <c r="A1524" s="40" t="s">
        <v>4102</v>
      </c>
      <c r="B1524" s="40" t="s">
        <v>4101</v>
      </c>
      <c r="C1524" s="60">
        <f>IF(ISNUMBER(VLOOKUP(B1524,'[1]WT-GR-A'!I$2:J$693,2,FALSE)),VLOOKUP(B1524,'[1]WT-GR-A'!I$2:J$693,2,FALSE),"")</f>
        <v>0.12</v>
      </c>
      <c r="D1524" s="58">
        <f>IF(ISNUMBER(VLOOKUP($B1524,'[1]KO-GR-A'!$I$2:$J$907,2,FALSE)),VLOOKUP($B1524,'[1]KO-GR-A'!$I$2:$J$907,2,FALSE),"")</f>
        <v>0.08</v>
      </c>
      <c r="E1524" s="58">
        <f>IF(ISNUMBER(VLOOKUP($B1524,'[1]MT-GR-A'!$I$2:$J$789,2,FALSE)),VLOOKUP($B1524,'[1]MT-GR-A'!$I$2:$J$789,2,FALSE),"")</f>
        <v>0.08</v>
      </c>
      <c r="F1524" s="58">
        <f>IF(ISNUMBER(VLOOKUP($B1524,'[1]WT-HS-A'!$I$2:$J$1224,2,FALSE)),VLOOKUP($B1524,'[1]WT-HS-A'!$I$2:$J$1224,2,FALSE),"")</f>
        <v>0.16</v>
      </c>
      <c r="G1524" s="58">
        <f>IF(ISNUMBER(VLOOKUP($B1524,'[1]KO-HS-A'!$I$2:$J$1229,2,FALSE)),VLOOKUP($B1524,'[1]KO-HS-A'!$I$2:$J$1229,2,FALSE),"")</f>
        <v>0.12</v>
      </c>
      <c r="H1524" s="58">
        <f>IF(ISNUMBER(VLOOKUP($B1524,'[1]MT-HS-A'!$I$2:$J$1362,2,FALSE)),VLOOKUP($B1524,'[1]MT-HS-A'!$I$2:$J$1362,2,FALSE),"")</f>
        <v>0.2</v>
      </c>
      <c r="I1524" s="59" t="str">
        <f>IF(ISNUMBER(VLOOKUP($B1524,'[1]WT-GR-B'!$I$2:$J$585,2,FALSE)),VLOOKUP($B1524,'[1]WT-GR-B'!$I$2:$J$585,2,FALSE),"")</f>
        <v/>
      </c>
      <c r="J1524" s="58">
        <f>IF(ISNUMBER(VLOOKUP($B1524,'[1]KO-GR-B'!$I$2:$J$900,2,FALSE)),VLOOKUP($B1524,'[1]KO-GR-B'!$I$2:$J$900,2,FALSE),"")</f>
        <v>0.25</v>
      </c>
      <c r="K1524" s="58">
        <f>IF(ISNUMBER(VLOOKUP($B1524,'[1]MT-GR-B'!$I$2:$J$693,2,FALSE)),VLOOKUP($B1524,'[1]MT-GR-B'!$I$2:$J$693,2,FALSE),"")</f>
        <v>0.04</v>
      </c>
      <c r="L1524" s="58">
        <f>IF(ISNUMBER(VLOOKUP($B1524,'[1]WT-HS-B'!$I$2:$J$1220,2,FALSE)),VLOOKUP($B1524,'[1]WT-HS-B'!$I$2:$J$1220,2,FALSE),"")</f>
        <v>0.04</v>
      </c>
      <c r="M1524" s="58">
        <f>IF(ISNUMBER(VLOOKUP($B1524,'[1]KO-HS-B'!$I$2:$J$1046,2,FALSE)),VLOOKUP($B1524,'[1]KO-HS-B'!$I$2:$J$1046,2,FALSE),"")</f>
        <v>0.08</v>
      </c>
      <c r="N1524" s="58">
        <f>IF(ISNUMBER(VLOOKUP($B1524,'[1]MT-HS-B'!$I$2:$J$773,2,FALSE)),VLOOKUP($B1524,'[1]MT-HS-B'!$I$2:$J$773,2,FALSE),"")</f>
        <v>0.04</v>
      </c>
      <c r="O1524" s="40" t="str">
        <f t="shared" si="759"/>
        <v>RFC1_YEAST</v>
      </c>
      <c r="P1524" s="57">
        <f t="shared" si="760"/>
        <v>0.33333333333333343</v>
      </c>
      <c r="Q1524" s="57">
        <f t="shared" si="761"/>
        <v>-9.0000000000000024E-2</v>
      </c>
      <c r="R1524" s="57">
        <f t="shared" si="762"/>
        <v>0.75</v>
      </c>
      <c r="S1524" s="56" t="str">
        <f t="shared" si="763"/>
        <v>n/a</v>
      </c>
      <c r="T1524" s="55">
        <f t="shared" si="764"/>
        <v>0.58999999999999986</v>
      </c>
      <c r="U1524" s="54">
        <f t="shared" si="765"/>
        <v>0.75</v>
      </c>
      <c r="V1524" s="53">
        <f t="shared" si="766"/>
        <v>0.33333333333333343</v>
      </c>
      <c r="W1524" s="53">
        <f t="shared" si="767"/>
        <v>0.49999999999999989</v>
      </c>
      <c r="X1524" s="53">
        <f t="shared" si="768"/>
        <v>1.5</v>
      </c>
      <c r="Y1524" s="52" t="str">
        <f t="shared" si="769"/>
        <v>HS only</v>
      </c>
      <c r="Z1524" s="51">
        <f t="shared" si="770"/>
        <v>-0.67999999999999994</v>
      </c>
      <c r="AA1524" s="50">
        <f t="shared" si="771"/>
        <v>0</v>
      </c>
      <c r="AB1524" s="40" t="str">
        <f t="shared" si="772"/>
        <v>RFC1</v>
      </c>
      <c r="AC1524" s="49">
        <f t="shared" si="773"/>
        <v>0.12</v>
      </c>
      <c r="AD1524" s="47">
        <f t="shared" si="774"/>
        <v>0.16500000000000001</v>
      </c>
      <c r="AE1524" s="47">
        <f t="shared" si="775"/>
        <v>0.06</v>
      </c>
      <c r="AF1524" s="48">
        <f t="shared" si="776"/>
        <v>0.1</v>
      </c>
      <c r="AG1524" s="47">
        <f t="shared" si="777"/>
        <v>0.1</v>
      </c>
      <c r="AH1524" s="47">
        <f t="shared" si="778"/>
        <v>0.12000000000000001</v>
      </c>
      <c r="AI1524" s="46">
        <f t="shared" si="779"/>
        <v>0.83333333333333337</v>
      </c>
      <c r="AJ1524" s="43">
        <f t="shared" si="780"/>
        <v>0.60606060606060608</v>
      </c>
      <c r="AK1524" s="43">
        <f t="shared" si="781"/>
        <v>2.0000000000000004</v>
      </c>
      <c r="AL1524" s="45" t="str">
        <f t="shared" si="782"/>
        <v/>
      </c>
      <c r="AM1524" s="43">
        <f t="shared" si="783"/>
        <v>0.8343860018001259</v>
      </c>
      <c r="AN1524" s="42">
        <f t="shared" si="784"/>
        <v>1.0606601717798212</v>
      </c>
      <c r="AO1524" s="40" t="str">
        <f t="shared" si="785"/>
        <v>RFC1_YEAST</v>
      </c>
      <c r="AP1524" s="44" t="str">
        <f t="shared" si="786"/>
        <v/>
      </c>
      <c r="AQ1524" s="43">
        <f t="shared" si="787"/>
        <v>0.12020815280171307</v>
      </c>
      <c r="AR1524" s="43">
        <f t="shared" si="788"/>
        <v>2.8284271247461908E-2</v>
      </c>
      <c r="AS1524" s="43">
        <f t="shared" si="789"/>
        <v>8.4852813742385694E-2</v>
      </c>
      <c r="AT1524" s="43">
        <f t="shared" si="790"/>
        <v>2.8284271247461815E-2</v>
      </c>
      <c r="AU1524" s="42">
        <f t="shared" si="791"/>
        <v>0.11313708498984761</v>
      </c>
    </row>
    <row r="1525" spans="1:47" ht="15" x14ac:dyDescent="0.25">
      <c r="A1525" s="40" t="s">
        <v>4100</v>
      </c>
      <c r="B1525" s="40" t="s">
        <v>4099</v>
      </c>
      <c r="C1525" s="60">
        <f>IF(ISNUMBER(VLOOKUP(B1525,'[1]WT-GR-A'!I$2:J$693,2,FALSE)),VLOOKUP(B1525,'[1]WT-GR-A'!I$2:J$693,2,FALSE),"")</f>
        <v>0.41</v>
      </c>
      <c r="D1525" s="58">
        <f>IF(ISNUMBER(VLOOKUP($B1525,'[1]KO-GR-A'!$I$2:$J$907,2,FALSE)),VLOOKUP($B1525,'[1]KO-GR-A'!$I$2:$J$907,2,FALSE),"")</f>
        <v>0.54</v>
      </c>
      <c r="E1525" s="58">
        <f>IF(ISNUMBER(VLOOKUP($B1525,'[1]MT-GR-A'!$I$2:$J$789,2,FALSE)),VLOOKUP($B1525,'[1]MT-GR-A'!$I$2:$J$789,2,FALSE),"")</f>
        <v>1</v>
      </c>
      <c r="F1525" s="58">
        <f>IF(ISNUMBER(VLOOKUP($B1525,'[1]WT-HS-A'!$I$2:$J$1224,2,FALSE)),VLOOKUP($B1525,'[1]WT-HS-A'!$I$2:$J$1224,2,FALSE),"")</f>
        <v>0.83</v>
      </c>
      <c r="G1525" s="58">
        <f>IF(ISNUMBER(VLOOKUP($B1525,'[1]KO-HS-A'!$I$2:$J$1229,2,FALSE)),VLOOKUP($B1525,'[1]KO-HS-A'!$I$2:$J$1229,2,FALSE),"")</f>
        <v>0.68</v>
      </c>
      <c r="H1525" s="58">
        <f>IF(ISNUMBER(VLOOKUP($B1525,'[1]MT-HS-A'!$I$2:$J$1362,2,FALSE)),VLOOKUP($B1525,'[1]MT-HS-A'!$I$2:$J$1362,2,FALSE),"")</f>
        <v>0.83</v>
      </c>
      <c r="I1525" s="59">
        <f>IF(ISNUMBER(VLOOKUP($B1525,'[1]WT-GR-B'!$I$2:$J$585,2,FALSE)),VLOOKUP($B1525,'[1]WT-GR-B'!$I$2:$J$585,2,FALSE),"")</f>
        <v>0.3</v>
      </c>
      <c r="J1525" s="58">
        <f>IF(ISNUMBER(VLOOKUP($B1525,'[1]KO-GR-B'!$I$2:$J$900,2,FALSE)),VLOOKUP($B1525,'[1]KO-GR-B'!$I$2:$J$900,2,FALSE),"")</f>
        <v>0.83</v>
      </c>
      <c r="K1525" s="58">
        <f>IF(ISNUMBER(VLOOKUP($B1525,'[1]MT-GR-B'!$I$2:$J$693,2,FALSE)),VLOOKUP($B1525,'[1]MT-GR-B'!$I$2:$J$693,2,FALSE),"")</f>
        <v>0.3</v>
      </c>
      <c r="L1525" s="58">
        <f>IF(ISNUMBER(VLOOKUP($B1525,'[1]WT-HS-B'!$I$2:$J$1220,2,FALSE)),VLOOKUP($B1525,'[1]WT-HS-B'!$I$2:$J$1220,2,FALSE),"")</f>
        <v>1.18</v>
      </c>
      <c r="M1525" s="58">
        <f>IF(ISNUMBER(VLOOKUP($B1525,'[1]KO-HS-B'!$I$2:$J$1046,2,FALSE)),VLOOKUP($B1525,'[1]KO-HS-B'!$I$2:$J$1046,2,FALSE),"")</f>
        <v>0.3</v>
      </c>
      <c r="N1525" s="58">
        <f>IF(ISNUMBER(VLOOKUP($B1525,'[1]MT-HS-B'!$I$2:$J$773,2,FALSE)),VLOOKUP($B1525,'[1]MT-HS-B'!$I$2:$J$773,2,FALSE),"")</f>
        <v>0.09</v>
      </c>
      <c r="O1525" s="40" t="str">
        <f t="shared" si="759"/>
        <v>RFC2_YEAST</v>
      </c>
      <c r="P1525" s="57">
        <f t="shared" si="760"/>
        <v>1.9788617886178861</v>
      </c>
      <c r="Q1525" s="57">
        <f t="shared" si="761"/>
        <v>-0.18964747880410535</v>
      </c>
      <c r="R1525" s="57">
        <f t="shared" si="762"/>
        <v>-0.435</v>
      </c>
      <c r="S1525" s="56">
        <f t="shared" si="763"/>
        <v>0.95447154471544704</v>
      </c>
      <c r="T1525" s="55">
        <f t="shared" si="764"/>
        <v>0.44890673806336456</v>
      </c>
      <c r="U1525" s="54">
        <f t="shared" si="765"/>
        <v>0.26499999999999996</v>
      </c>
      <c r="V1525" s="53">
        <f t="shared" si="766"/>
        <v>1.024390243902439</v>
      </c>
      <c r="W1525" s="53">
        <f t="shared" si="767"/>
        <v>0.25925925925925924</v>
      </c>
      <c r="X1525" s="53">
        <f t="shared" si="768"/>
        <v>-0.17000000000000004</v>
      </c>
      <c r="Y1525" s="52">
        <f t="shared" si="769"/>
        <v>2.9333333333333331</v>
      </c>
      <c r="Z1525" s="51">
        <f t="shared" si="770"/>
        <v>-0.63855421686746994</v>
      </c>
      <c r="AA1525" s="50">
        <f t="shared" si="771"/>
        <v>-0.7</v>
      </c>
      <c r="AB1525" s="40" t="str">
        <f t="shared" si="772"/>
        <v>RFC2</v>
      </c>
      <c r="AC1525" s="49">
        <f t="shared" si="773"/>
        <v>0.35499999999999998</v>
      </c>
      <c r="AD1525" s="47">
        <f t="shared" si="774"/>
        <v>0.68500000000000005</v>
      </c>
      <c r="AE1525" s="47">
        <f t="shared" si="775"/>
        <v>0.65</v>
      </c>
      <c r="AF1525" s="48">
        <f t="shared" si="776"/>
        <v>1.0049999999999999</v>
      </c>
      <c r="AG1525" s="47">
        <f t="shared" si="777"/>
        <v>0.49</v>
      </c>
      <c r="AH1525" s="47">
        <f t="shared" si="778"/>
        <v>0.45999999999999996</v>
      </c>
      <c r="AI1525" s="46">
        <f t="shared" si="779"/>
        <v>2.8309859154929575</v>
      </c>
      <c r="AJ1525" s="43">
        <f t="shared" si="780"/>
        <v>0.71532846715328458</v>
      </c>
      <c r="AK1525" s="43">
        <f t="shared" si="781"/>
        <v>0.70769230769230762</v>
      </c>
      <c r="AL1525" s="45">
        <f t="shared" si="782"/>
        <v>1.3498266034357853</v>
      </c>
      <c r="AM1525" s="43">
        <f t="shared" si="783"/>
        <v>0.63484999720987678</v>
      </c>
      <c r="AN1525" s="42">
        <f t="shared" si="784"/>
        <v>0.3747665940288703</v>
      </c>
      <c r="AO1525" s="40" t="str">
        <f t="shared" si="785"/>
        <v>RFC2_YEAST</v>
      </c>
      <c r="AP1525" s="44">
        <f t="shared" si="786"/>
        <v>7.778174593052023E-2</v>
      </c>
      <c r="AQ1525" s="43">
        <f t="shared" si="787"/>
        <v>0.20506096654409831</v>
      </c>
      <c r="AR1525" s="43">
        <f t="shared" si="788"/>
        <v>0.49497474683058329</v>
      </c>
      <c r="AS1525" s="43">
        <f t="shared" si="789"/>
        <v>0.24748737341529214</v>
      </c>
      <c r="AT1525" s="43">
        <f t="shared" si="790"/>
        <v>0.26870057685088833</v>
      </c>
      <c r="AU1525" s="42">
        <f t="shared" si="791"/>
        <v>0.5232590180780452</v>
      </c>
    </row>
    <row r="1526" spans="1:47" ht="15" x14ac:dyDescent="0.25">
      <c r="A1526" s="40" t="s">
        <v>4098</v>
      </c>
      <c r="B1526" s="40" t="s">
        <v>4097</v>
      </c>
      <c r="C1526" s="60">
        <f>IF(ISNUMBER(VLOOKUP(B1526,'[1]WT-GR-A'!I$2:J$693,2,FALSE)),VLOOKUP(B1526,'[1]WT-GR-A'!I$2:J$693,2,FALSE),"")</f>
        <v>0.09</v>
      </c>
      <c r="D1526" s="58">
        <f>IF(ISNUMBER(VLOOKUP($B1526,'[1]KO-GR-A'!$I$2:$J$907,2,FALSE)),VLOOKUP($B1526,'[1]KO-GR-A'!$I$2:$J$907,2,FALSE),"")</f>
        <v>0.31</v>
      </c>
      <c r="E1526" s="58">
        <f>IF(ISNUMBER(VLOOKUP($B1526,'[1]MT-GR-A'!$I$2:$J$789,2,FALSE)),VLOOKUP($B1526,'[1]MT-GR-A'!$I$2:$J$789,2,FALSE),"")</f>
        <v>0.09</v>
      </c>
      <c r="F1526" s="58" t="str">
        <f>IF(ISNUMBER(VLOOKUP($B1526,'[1]WT-HS-A'!$I$2:$J$1224,2,FALSE)),VLOOKUP($B1526,'[1]WT-HS-A'!$I$2:$J$1224,2,FALSE),"")</f>
        <v/>
      </c>
      <c r="G1526" s="58" t="str">
        <f>IF(ISNUMBER(VLOOKUP($B1526,'[1]KO-HS-A'!$I$2:$J$1229,2,FALSE)),VLOOKUP($B1526,'[1]KO-HS-A'!$I$2:$J$1229,2,FALSE),"")</f>
        <v/>
      </c>
      <c r="H1526" s="58">
        <f>IF(ISNUMBER(VLOOKUP($B1526,'[1]MT-HS-A'!$I$2:$J$1362,2,FALSE)),VLOOKUP($B1526,'[1]MT-HS-A'!$I$2:$J$1362,2,FALSE),"")</f>
        <v>0.31</v>
      </c>
      <c r="I1526" s="59" t="str">
        <f>IF(ISNUMBER(VLOOKUP($B1526,'[1]WT-GR-B'!$I$2:$J$585,2,FALSE)),VLOOKUP($B1526,'[1]WT-GR-B'!$I$2:$J$585,2,FALSE),"")</f>
        <v/>
      </c>
      <c r="J1526" s="58">
        <f>IF(ISNUMBER(VLOOKUP($B1526,'[1]KO-GR-B'!$I$2:$J$900,2,FALSE)),VLOOKUP($B1526,'[1]KO-GR-B'!$I$2:$J$900,2,FALSE),"")</f>
        <v>0.31</v>
      </c>
      <c r="K1526" s="58" t="str">
        <f>IF(ISNUMBER(VLOOKUP($B1526,'[1]MT-GR-B'!$I$2:$J$693,2,FALSE)),VLOOKUP($B1526,'[1]MT-GR-B'!$I$2:$J$693,2,FALSE),"")</f>
        <v/>
      </c>
      <c r="L1526" s="58">
        <f>IF(ISNUMBER(VLOOKUP($B1526,'[1]WT-HS-B'!$I$2:$J$1220,2,FALSE)),VLOOKUP($B1526,'[1]WT-HS-B'!$I$2:$J$1220,2,FALSE),"")</f>
        <v>0.09</v>
      </c>
      <c r="M1526" s="58" t="str">
        <f>IF(ISNUMBER(VLOOKUP($B1526,'[1]KO-HS-B'!$I$2:$J$1046,2,FALSE)),VLOOKUP($B1526,'[1]KO-HS-B'!$I$2:$J$1046,2,FALSE),"")</f>
        <v/>
      </c>
      <c r="N1526" s="58" t="str">
        <f>IF(ISNUMBER(VLOOKUP($B1526,'[1]MT-HS-B'!$I$2:$J$773,2,FALSE)),VLOOKUP($B1526,'[1]MT-HS-B'!$I$2:$J$773,2,FALSE),"")</f>
        <v/>
      </c>
      <c r="O1526" s="40" t="str">
        <f t="shared" si="759"/>
        <v>RFC3_YEAST</v>
      </c>
      <c r="P1526" s="57" t="str">
        <f t="shared" si="760"/>
        <v/>
      </c>
      <c r="Q1526" s="57" t="str">
        <f t="shared" si="761"/>
        <v>GR only</v>
      </c>
      <c r="R1526" s="57">
        <f t="shared" si="762"/>
        <v>2.4444444444444446</v>
      </c>
      <c r="S1526" s="56" t="str">
        <f t="shared" si="763"/>
        <v>n/a</v>
      </c>
      <c r="T1526" s="55" t="str">
        <f t="shared" si="764"/>
        <v>n/a</v>
      </c>
      <c r="U1526" s="54" t="str">
        <f t="shared" si="765"/>
        <v>n/a</v>
      </c>
      <c r="V1526" s="53" t="str">
        <f t="shared" si="766"/>
        <v>GR only</v>
      </c>
      <c r="W1526" s="53" t="str">
        <f t="shared" si="767"/>
        <v>GR only</v>
      </c>
      <c r="X1526" s="53">
        <f t="shared" si="768"/>
        <v>2.4444444444444446</v>
      </c>
      <c r="Y1526" s="52" t="str">
        <f t="shared" si="769"/>
        <v>HS only</v>
      </c>
      <c r="Z1526" s="51" t="str">
        <f t="shared" si="770"/>
        <v>GR only</v>
      </c>
      <c r="AA1526" s="50" t="str">
        <f t="shared" si="771"/>
        <v/>
      </c>
      <c r="AB1526" s="40" t="str">
        <f t="shared" si="772"/>
        <v>RFC3</v>
      </c>
      <c r="AC1526" s="49">
        <f t="shared" si="773"/>
        <v>0.09</v>
      </c>
      <c r="AD1526" s="47">
        <f t="shared" si="774"/>
        <v>0.31</v>
      </c>
      <c r="AE1526" s="47">
        <f t="shared" si="775"/>
        <v>0.09</v>
      </c>
      <c r="AF1526" s="48">
        <f t="shared" si="776"/>
        <v>0.09</v>
      </c>
      <c r="AG1526" s="47">
        <f t="shared" si="777"/>
        <v>0</v>
      </c>
      <c r="AH1526" s="47">
        <f t="shared" si="778"/>
        <v>0.31</v>
      </c>
      <c r="AI1526" s="46">
        <f t="shared" si="779"/>
        <v>1</v>
      </c>
      <c r="AJ1526" s="43">
        <f t="shared" si="780"/>
        <v>0</v>
      </c>
      <c r="AK1526" s="43">
        <f t="shared" si="781"/>
        <v>3.4444444444444446</v>
      </c>
      <c r="AL1526" s="45" t="str">
        <f t="shared" si="782"/>
        <v/>
      </c>
      <c r="AM1526" s="43" t="str">
        <f t="shared" si="783"/>
        <v/>
      </c>
      <c r="AN1526" s="42" t="str">
        <f t="shared" si="784"/>
        <v/>
      </c>
      <c r="AO1526" s="40" t="str">
        <f t="shared" si="785"/>
        <v>RFC3_YEAST</v>
      </c>
      <c r="AP1526" s="44" t="str">
        <f t="shared" si="786"/>
        <v/>
      </c>
      <c r="AQ1526" s="43">
        <f t="shared" si="787"/>
        <v>0</v>
      </c>
      <c r="AR1526" s="43" t="str">
        <f t="shared" si="788"/>
        <v/>
      </c>
      <c r="AS1526" s="43" t="str">
        <f t="shared" si="789"/>
        <v/>
      </c>
      <c r="AT1526" s="43" t="str">
        <f t="shared" si="790"/>
        <v/>
      </c>
      <c r="AU1526" s="42" t="str">
        <f t="shared" si="791"/>
        <v/>
      </c>
    </row>
    <row r="1527" spans="1:47" ht="15" x14ac:dyDescent="0.25">
      <c r="A1527" s="40" t="s">
        <v>4096</v>
      </c>
      <c r="B1527" s="40" t="s">
        <v>4095</v>
      </c>
      <c r="C1527" s="60" t="str">
        <f>IF(ISNUMBER(VLOOKUP(B1527,'[1]WT-GR-A'!I$2:J$693,2,FALSE)),VLOOKUP(B1527,'[1]WT-GR-A'!I$2:J$693,2,FALSE),"")</f>
        <v/>
      </c>
      <c r="D1527" s="58">
        <f>IF(ISNUMBER(VLOOKUP($B1527,'[1]KO-GR-A'!$I$2:$J$907,2,FALSE)),VLOOKUP($B1527,'[1]KO-GR-A'!$I$2:$J$907,2,FALSE),"")</f>
        <v>0.21</v>
      </c>
      <c r="E1527" s="58" t="str">
        <f>IF(ISNUMBER(VLOOKUP($B1527,'[1]MT-GR-A'!$I$2:$J$789,2,FALSE)),VLOOKUP($B1527,'[1]MT-GR-A'!$I$2:$J$789,2,FALSE),"")</f>
        <v/>
      </c>
      <c r="F1527" s="58">
        <f>IF(ISNUMBER(VLOOKUP($B1527,'[1]WT-HS-A'!$I$2:$J$1224,2,FALSE)),VLOOKUP($B1527,'[1]WT-HS-A'!$I$2:$J$1224,2,FALSE),"")</f>
        <v>0.1</v>
      </c>
      <c r="G1527" s="58" t="str">
        <f>IF(ISNUMBER(VLOOKUP($B1527,'[1]KO-HS-A'!$I$2:$J$1229,2,FALSE)),VLOOKUP($B1527,'[1]KO-HS-A'!$I$2:$J$1229,2,FALSE),"")</f>
        <v/>
      </c>
      <c r="H1527" s="58">
        <f>IF(ISNUMBER(VLOOKUP($B1527,'[1]MT-HS-A'!$I$2:$J$1362,2,FALSE)),VLOOKUP($B1527,'[1]MT-HS-A'!$I$2:$J$1362,2,FALSE),"")</f>
        <v>0.1</v>
      </c>
      <c r="I1527" s="59" t="str">
        <f>IF(ISNUMBER(VLOOKUP($B1527,'[1]WT-GR-B'!$I$2:$J$585,2,FALSE)),VLOOKUP($B1527,'[1]WT-GR-B'!$I$2:$J$585,2,FALSE),"")</f>
        <v/>
      </c>
      <c r="J1527" s="58" t="str">
        <f>IF(ISNUMBER(VLOOKUP($B1527,'[1]KO-GR-B'!$I$2:$J$900,2,FALSE)),VLOOKUP($B1527,'[1]KO-GR-B'!$I$2:$J$900,2,FALSE),"")</f>
        <v/>
      </c>
      <c r="K1527" s="58" t="str">
        <f>IF(ISNUMBER(VLOOKUP($B1527,'[1]MT-GR-B'!$I$2:$J$693,2,FALSE)),VLOOKUP($B1527,'[1]MT-GR-B'!$I$2:$J$693,2,FALSE),"")</f>
        <v/>
      </c>
      <c r="L1527" s="58">
        <f>IF(ISNUMBER(VLOOKUP($B1527,'[1]WT-HS-B'!$I$2:$J$1220,2,FALSE)),VLOOKUP($B1527,'[1]WT-HS-B'!$I$2:$J$1220,2,FALSE),"")</f>
        <v>0.1</v>
      </c>
      <c r="M1527" s="58">
        <f>IF(ISNUMBER(VLOOKUP($B1527,'[1]KO-HS-B'!$I$2:$J$1046,2,FALSE)),VLOOKUP($B1527,'[1]KO-HS-B'!$I$2:$J$1046,2,FALSE),"")</f>
        <v>0.1</v>
      </c>
      <c r="N1527" s="58" t="str">
        <f>IF(ISNUMBER(VLOOKUP($B1527,'[1]MT-HS-B'!$I$2:$J$773,2,FALSE)),VLOOKUP($B1527,'[1]MT-HS-B'!$I$2:$J$773,2,FALSE),"")</f>
        <v/>
      </c>
      <c r="O1527" s="40" t="str">
        <f t="shared" si="759"/>
        <v>RFC4_YEAST</v>
      </c>
      <c r="P1527" s="57" t="str">
        <f t="shared" si="760"/>
        <v>HS only</v>
      </c>
      <c r="Q1527" s="57" t="str">
        <f t="shared" si="761"/>
        <v/>
      </c>
      <c r="R1527" s="57" t="str">
        <f t="shared" si="762"/>
        <v/>
      </c>
      <c r="S1527" s="56" t="str">
        <f t="shared" si="763"/>
        <v>n/a</v>
      </c>
      <c r="T1527" s="55" t="str">
        <f t="shared" si="764"/>
        <v>n/a</v>
      </c>
      <c r="U1527" s="54" t="str">
        <f t="shared" si="765"/>
        <v>n/a</v>
      </c>
      <c r="V1527" s="53" t="str">
        <f t="shared" si="766"/>
        <v>HS only</v>
      </c>
      <c r="W1527" s="53" t="str">
        <f t="shared" si="767"/>
        <v>GR only</v>
      </c>
      <c r="X1527" s="53" t="str">
        <f t="shared" si="768"/>
        <v>HS only</v>
      </c>
      <c r="Y1527" s="52" t="str">
        <f t="shared" si="769"/>
        <v>HS only</v>
      </c>
      <c r="Z1527" s="51" t="str">
        <f t="shared" si="770"/>
        <v>HS only</v>
      </c>
      <c r="AA1527" s="50" t="str">
        <f t="shared" si="771"/>
        <v/>
      </c>
      <c r="AB1527" s="40" t="str">
        <f t="shared" si="772"/>
        <v>RFC4</v>
      </c>
      <c r="AC1527" s="49">
        <f t="shared" si="773"/>
        <v>0</v>
      </c>
      <c r="AD1527" s="47">
        <f t="shared" si="774"/>
        <v>0.21</v>
      </c>
      <c r="AE1527" s="47">
        <f t="shared" si="775"/>
        <v>0</v>
      </c>
      <c r="AF1527" s="48">
        <f t="shared" si="776"/>
        <v>0.1</v>
      </c>
      <c r="AG1527" s="47">
        <f t="shared" si="777"/>
        <v>0.1</v>
      </c>
      <c r="AH1527" s="47">
        <f t="shared" si="778"/>
        <v>0.1</v>
      </c>
      <c r="AI1527" s="46" t="str">
        <f t="shared" si="779"/>
        <v>HS Only</v>
      </c>
      <c r="AJ1527" s="43">
        <f t="shared" si="780"/>
        <v>0.47619047619047622</v>
      </c>
      <c r="AK1527" s="43" t="str">
        <f t="shared" si="781"/>
        <v>HS Only</v>
      </c>
      <c r="AL1527" s="45" t="str">
        <f t="shared" si="782"/>
        <v/>
      </c>
      <c r="AM1527" s="43" t="str">
        <f t="shared" si="783"/>
        <v/>
      </c>
      <c r="AN1527" s="42" t="str">
        <f t="shared" si="784"/>
        <v/>
      </c>
      <c r="AO1527" s="40" t="str">
        <f t="shared" si="785"/>
        <v>RFC4_YEAST</v>
      </c>
      <c r="AP1527" s="44" t="str">
        <f t="shared" si="786"/>
        <v/>
      </c>
      <c r="AQ1527" s="43" t="str">
        <f t="shared" si="787"/>
        <v/>
      </c>
      <c r="AR1527" s="43" t="str">
        <f t="shared" si="788"/>
        <v/>
      </c>
      <c r="AS1527" s="43">
        <f t="shared" si="789"/>
        <v>0</v>
      </c>
      <c r="AT1527" s="43" t="str">
        <f t="shared" si="790"/>
        <v/>
      </c>
      <c r="AU1527" s="42" t="str">
        <f t="shared" si="791"/>
        <v/>
      </c>
    </row>
    <row r="1528" spans="1:47" ht="15" x14ac:dyDescent="0.25">
      <c r="A1528" s="40" t="s">
        <v>4094</v>
      </c>
      <c r="B1528" s="40" t="s">
        <v>4093</v>
      </c>
      <c r="C1528" s="60">
        <f>IF(ISNUMBER(VLOOKUP(B1528,'[1]WT-GR-A'!I$2:J$693,2,FALSE)),VLOOKUP(B1528,'[1]WT-GR-A'!I$2:J$693,2,FALSE),"")</f>
        <v>0.09</v>
      </c>
      <c r="D1528" s="58">
        <f>IF(ISNUMBER(VLOOKUP($B1528,'[1]KO-GR-A'!$I$2:$J$907,2,FALSE)),VLOOKUP($B1528,'[1]KO-GR-A'!$I$2:$J$907,2,FALSE),"")</f>
        <v>0.09</v>
      </c>
      <c r="E1528" s="58" t="str">
        <f>IF(ISNUMBER(VLOOKUP($B1528,'[1]MT-GR-A'!$I$2:$J$789,2,FALSE)),VLOOKUP($B1528,'[1]MT-GR-A'!$I$2:$J$789,2,FALSE),"")</f>
        <v/>
      </c>
      <c r="F1528" s="58">
        <f>IF(ISNUMBER(VLOOKUP($B1528,'[1]WT-HS-A'!$I$2:$J$1224,2,FALSE)),VLOOKUP($B1528,'[1]WT-HS-A'!$I$2:$J$1224,2,FALSE),"")</f>
        <v>0.09</v>
      </c>
      <c r="G1528" s="58">
        <f>IF(ISNUMBER(VLOOKUP($B1528,'[1]KO-HS-A'!$I$2:$J$1229,2,FALSE)),VLOOKUP($B1528,'[1]KO-HS-A'!$I$2:$J$1229,2,FALSE),"")</f>
        <v>0.09</v>
      </c>
      <c r="H1528" s="58">
        <f>IF(ISNUMBER(VLOOKUP($B1528,'[1]MT-HS-A'!$I$2:$J$1362,2,FALSE)),VLOOKUP($B1528,'[1]MT-HS-A'!$I$2:$J$1362,2,FALSE),"")</f>
        <v>0.19</v>
      </c>
      <c r="I1528" s="59" t="str">
        <f>IF(ISNUMBER(VLOOKUP($B1528,'[1]WT-GR-B'!$I$2:$J$585,2,FALSE)),VLOOKUP($B1528,'[1]WT-GR-B'!$I$2:$J$585,2,FALSE),"")</f>
        <v/>
      </c>
      <c r="J1528" s="58">
        <f>IF(ISNUMBER(VLOOKUP($B1528,'[1]KO-GR-B'!$I$2:$J$900,2,FALSE)),VLOOKUP($B1528,'[1]KO-GR-B'!$I$2:$J$900,2,FALSE),"")</f>
        <v>0.09</v>
      </c>
      <c r="K1528" s="58" t="str">
        <f>IF(ISNUMBER(VLOOKUP($B1528,'[1]MT-GR-B'!$I$2:$J$693,2,FALSE)),VLOOKUP($B1528,'[1]MT-GR-B'!$I$2:$J$693,2,FALSE),"")</f>
        <v/>
      </c>
      <c r="L1528" s="58">
        <f>IF(ISNUMBER(VLOOKUP($B1528,'[1]WT-HS-B'!$I$2:$J$1220,2,FALSE)),VLOOKUP($B1528,'[1]WT-HS-B'!$I$2:$J$1220,2,FALSE),"")</f>
        <v>0.19</v>
      </c>
      <c r="M1528" s="58">
        <f>IF(ISNUMBER(VLOOKUP($B1528,'[1]KO-HS-B'!$I$2:$J$1046,2,FALSE)),VLOOKUP($B1528,'[1]KO-HS-B'!$I$2:$J$1046,2,FALSE),"")</f>
        <v>0.09</v>
      </c>
      <c r="N1528" s="58">
        <f>IF(ISNUMBER(VLOOKUP($B1528,'[1]MT-HS-B'!$I$2:$J$773,2,FALSE)),VLOOKUP($B1528,'[1]MT-HS-B'!$I$2:$J$773,2,FALSE),"")</f>
        <v>0.19</v>
      </c>
      <c r="O1528" s="40" t="str">
        <f t="shared" si="759"/>
        <v>RFC5_YEAST</v>
      </c>
      <c r="P1528" s="57">
        <f t="shared" si="760"/>
        <v>0</v>
      </c>
      <c r="Q1528" s="57">
        <f t="shared" si="761"/>
        <v>0</v>
      </c>
      <c r="R1528" s="57" t="str">
        <f t="shared" si="762"/>
        <v>HS only</v>
      </c>
      <c r="S1528" s="56" t="str">
        <f t="shared" si="763"/>
        <v>n/a</v>
      </c>
      <c r="T1528" s="55">
        <f t="shared" si="764"/>
        <v>0</v>
      </c>
      <c r="U1528" s="54" t="str">
        <f t="shared" si="765"/>
        <v>n/a</v>
      </c>
      <c r="V1528" s="53">
        <f t="shared" si="766"/>
        <v>0</v>
      </c>
      <c r="W1528" s="53">
        <f t="shared" si="767"/>
        <v>0</v>
      </c>
      <c r="X1528" s="53" t="str">
        <f t="shared" si="768"/>
        <v>HS only</v>
      </c>
      <c r="Y1528" s="52" t="str">
        <f t="shared" si="769"/>
        <v>HS only</v>
      </c>
      <c r="Z1528" s="51">
        <f t="shared" si="770"/>
        <v>0</v>
      </c>
      <c r="AA1528" s="50" t="str">
        <f t="shared" si="771"/>
        <v>HS only</v>
      </c>
      <c r="AB1528" s="40" t="str">
        <f t="shared" si="772"/>
        <v>RFC5</v>
      </c>
      <c r="AC1528" s="49">
        <f t="shared" si="773"/>
        <v>0.09</v>
      </c>
      <c r="AD1528" s="47">
        <f t="shared" si="774"/>
        <v>0.09</v>
      </c>
      <c r="AE1528" s="47">
        <f t="shared" si="775"/>
        <v>0</v>
      </c>
      <c r="AF1528" s="48">
        <f t="shared" si="776"/>
        <v>0.14000000000000001</v>
      </c>
      <c r="AG1528" s="47">
        <f t="shared" si="777"/>
        <v>0.09</v>
      </c>
      <c r="AH1528" s="47">
        <f t="shared" si="778"/>
        <v>0.19</v>
      </c>
      <c r="AI1528" s="46">
        <f t="shared" si="779"/>
        <v>1.5555555555555558</v>
      </c>
      <c r="AJ1528" s="43">
        <f t="shared" si="780"/>
        <v>1</v>
      </c>
      <c r="AK1528" s="43" t="str">
        <f t="shared" si="781"/>
        <v>HS Only</v>
      </c>
      <c r="AL1528" s="45" t="str">
        <f t="shared" si="782"/>
        <v/>
      </c>
      <c r="AM1528" s="43">
        <f t="shared" si="783"/>
        <v>0</v>
      </c>
      <c r="AN1528" s="42" t="str">
        <f t="shared" si="784"/>
        <v/>
      </c>
      <c r="AO1528" s="40" t="str">
        <f t="shared" si="785"/>
        <v>RFC5_YEAST</v>
      </c>
      <c r="AP1528" s="44" t="str">
        <f t="shared" si="786"/>
        <v/>
      </c>
      <c r="AQ1528" s="43">
        <f t="shared" si="787"/>
        <v>0</v>
      </c>
      <c r="AR1528" s="43" t="str">
        <f t="shared" si="788"/>
        <v/>
      </c>
      <c r="AS1528" s="43">
        <f t="shared" si="789"/>
        <v>7.0710678118654738E-2</v>
      </c>
      <c r="AT1528" s="43">
        <f t="shared" si="790"/>
        <v>0</v>
      </c>
      <c r="AU1528" s="42">
        <f t="shared" si="791"/>
        <v>0</v>
      </c>
    </row>
    <row r="1529" spans="1:47" ht="15" x14ac:dyDescent="0.25">
      <c r="A1529" s="40" t="s">
        <v>4092</v>
      </c>
      <c r="B1529" s="40" t="s">
        <v>4091</v>
      </c>
      <c r="C1529" s="60">
        <f>IF(ISNUMBER(VLOOKUP(B1529,'[1]WT-GR-A'!I$2:J$693,2,FALSE)),VLOOKUP(B1529,'[1]WT-GR-A'!I$2:J$693,2,FALSE),"")</f>
        <v>0.11</v>
      </c>
      <c r="D1529" s="58">
        <f>IF(ISNUMBER(VLOOKUP($B1529,'[1]KO-GR-A'!$I$2:$J$907,2,FALSE)),VLOOKUP($B1529,'[1]KO-GR-A'!$I$2:$J$907,2,FALSE),"")</f>
        <v>0.23</v>
      </c>
      <c r="E1529" s="58">
        <f>IF(ISNUMBER(VLOOKUP($B1529,'[1]MT-GR-A'!$I$2:$J$789,2,FALSE)),VLOOKUP($B1529,'[1]MT-GR-A'!$I$2:$J$789,2,FALSE),"")</f>
        <v>0.23</v>
      </c>
      <c r="F1529" s="58">
        <f>IF(ISNUMBER(VLOOKUP($B1529,'[1]WT-HS-A'!$I$2:$J$1224,2,FALSE)),VLOOKUP($B1529,'[1]WT-HS-A'!$I$2:$J$1224,2,FALSE),"")</f>
        <v>0.23</v>
      </c>
      <c r="G1529" s="58">
        <f>IF(ISNUMBER(VLOOKUP($B1529,'[1]KO-HS-A'!$I$2:$J$1229,2,FALSE)),VLOOKUP($B1529,'[1]KO-HS-A'!$I$2:$J$1229,2,FALSE),"")</f>
        <v>0.11</v>
      </c>
      <c r="H1529" s="58">
        <f>IF(ISNUMBER(VLOOKUP($B1529,'[1]MT-HS-A'!$I$2:$J$1362,2,FALSE)),VLOOKUP($B1529,'[1]MT-HS-A'!$I$2:$J$1362,2,FALSE),"")</f>
        <v>0.23</v>
      </c>
      <c r="I1529" s="59">
        <f>IF(ISNUMBER(VLOOKUP($B1529,'[1]WT-GR-B'!$I$2:$J$585,2,FALSE)),VLOOKUP($B1529,'[1]WT-GR-B'!$I$2:$J$585,2,FALSE),"")</f>
        <v>0.37</v>
      </c>
      <c r="J1529" s="58">
        <f>IF(ISNUMBER(VLOOKUP($B1529,'[1]KO-GR-B'!$I$2:$J$900,2,FALSE)),VLOOKUP($B1529,'[1]KO-GR-B'!$I$2:$J$900,2,FALSE),"")</f>
        <v>0.23</v>
      </c>
      <c r="K1529" s="58">
        <f>IF(ISNUMBER(VLOOKUP($B1529,'[1]MT-GR-B'!$I$2:$J$693,2,FALSE)),VLOOKUP($B1529,'[1]MT-GR-B'!$I$2:$J$693,2,FALSE),"")</f>
        <v>0.23</v>
      </c>
      <c r="L1529" s="58">
        <f>IF(ISNUMBER(VLOOKUP($B1529,'[1]WT-HS-B'!$I$2:$J$1220,2,FALSE)),VLOOKUP($B1529,'[1]WT-HS-B'!$I$2:$J$1220,2,FALSE),"")</f>
        <v>0.23</v>
      </c>
      <c r="M1529" s="58">
        <f>IF(ISNUMBER(VLOOKUP($B1529,'[1]KO-HS-B'!$I$2:$J$1046,2,FALSE)),VLOOKUP($B1529,'[1]KO-HS-B'!$I$2:$J$1046,2,FALSE),"")</f>
        <v>0.11</v>
      </c>
      <c r="N1529" s="58">
        <f>IF(ISNUMBER(VLOOKUP($B1529,'[1]MT-HS-B'!$I$2:$J$773,2,FALSE)),VLOOKUP($B1529,'[1]MT-HS-B'!$I$2:$J$773,2,FALSE),"")</f>
        <v>0.23</v>
      </c>
      <c r="O1529" s="40" t="str">
        <f t="shared" si="759"/>
        <v>RTN1_YEAST</v>
      </c>
      <c r="P1529" s="57">
        <f t="shared" si="760"/>
        <v>0.35626535626535638</v>
      </c>
      <c r="Q1529" s="57">
        <f t="shared" si="761"/>
        <v>-0.52173913043478259</v>
      </c>
      <c r="R1529" s="57">
        <f t="shared" si="762"/>
        <v>0</v>
      </c>
      <c r="S1529" s="56">
        <f t="shared" si="763"/>
        <v>0.73464373464373467</v>
      </c>
      <c r="T1529" s="55">
        <f t="shared" si="764"/>
        <v>0</v>
      </c>
      <c r="U1529" s="54">
        <f t="shared" si="765"/>
        <v>0</v>
      </c>
      <c r="V1529" s="53">
        <f t="shared" si="766"/>
        <v>1.0909090909090911</v>
      </c>
      <c r="W1529" s="53">
        <f t="shared" si="767"/>
        <v>-0.52173913043478259</v>
      </c>
      <c r="X1529" s="53">
        <f t="shared" si="768"/>
        <v>0</v>
      </c>
      <c r="Y1529" s="52">
        <f t="shared" si="769"/>
        <v>-0.37837837837837834</v>
      </c>
      <c r="Z1529" s="51">
        <f t="shared" si="770"/>
        <v>-0.52173913043478259</v>
      </c>
      <c r="AA1529" s="50">
        <f t="shared" si="771"/>
        <v>0</v>
      </c>
      <c r="AB1529" s="40" t="str">
        <f t="shared" si="772"/>
        <v>RTN1</v>
      </c>
      <c r="AC1529" s="49">
        <f t="shared" si="773"/>
        <v>0.24</v>
      </c>
      <c r="AD1529" s="47">
        <f t="shared" si="774"/>
        <v>0.23</v>
      </c>
      <c r="AE1529" s="47">
        <f t="shared" si="775"/>
        <v>0.23</v>
      </c>
      <c r="AF1529" s="48">
        <f t="shared" si="776"/>
        <v>0.23</v>
      </c>
      <c r="AG1529" s="47">
        <f t="shared" si="777"/>
        <v>0.11</v>
      </c>
      <c r="AH1529" s="47">
        <f t="shared" si="778"/>
        <v>0.23</v>
      </c>
      <c r="AI1529" s="46">
        <f t="shared" si="779"/>
        <v>0.95833333333333337</v>
      </c>
      <c r="AJ1529" s="43">
        <f t="shared" si="780"/>
        <v>0.47826086956521735</v>
      </c>
      <c r="AK1529" s="43">
        <f t="shared" si="781"/>
        <v>1</v>
      </c>
      <c r="AL1529" s="45">
        <f t="shared" si="782"/>
        <v>1.0389431330455909</v>
      </c>
      <c r="AM1529" s="43">
        <f t="shared" si="783"/>
        <v>0</v>
      </c>
      <c r="AN1529" s="42">
        <f t="shared" si="784"/>
        <v>0</v>
      </c>
      <c r="AO1529" s="40" t="str">
        <f t="shared" si="785"/>
        <v>RTN1_YEAST</v>
      </c>
      <c r="AP1529" s="44">
        <f t="shared" si="786"/>
        <v>0.18384776310850234</v>
      </c>
      <c r="AQ1529" s="43">
        <f t="shared" si="787"/>
        <v>0</v>
      </c>
      <c r="AR1529" s="43">
        <f t="shared" si="788"/>
        <v>0</v>
      </c>
      <c r="AS1529" s="43">
        <f t="shared" si="789"/>
        <v>0</v>
      </c>
      <c r="AT1529" s="43">
        <f t="shared" si="790"/>
        <v>0</v>
      </c>
      <c r="AU1529" s="42">
        <f t="shared" si="791"/>
        <v>0</v>
      </c>
    </row>
    <row r="1530" spans="1:47" ht="15" x14ac:dyDescent="0.25">
      <c r="A1530" s="40" t="s">
        <v>4090</v>
      </c>
      <c r="B1530" s="40" t="s">
        <v>4089</v>
      </c>
      <c r="C1530" s="60" t="str">
        <f>IF(ISNUMBER(VLOOKUP(B1530,'[1]WT-GR-A'!I$2:J$693,2,FALSE)),VLOOKUP(B1530,'[1]WT-GR-A'!I$2:J$693,2,FALSE),"")</f>
        <v/>
      </c>
      <c r="D1530" s="58" t="str">
        <f>IF(ISNUMBER(VLOOKUP($B1530,'[1]KO-GR-A'!$I$2:$J$907,2,FALSE)),VLOOKUP($B1530,'[1]KO-GR-A'!$I$2:$J$907,2,FALSE),"")</f>
        <v/>
      </c>
      <c r="E1530" s="58" t="str">
        <f>IF(ISNUMBER(VLOOKUP($B1530,'[1]MT-GR-A'!$I$2:$J$789,2,FALSE)),VLOOKUP($B1530,'[1]MT-GR-A'!$I$2:$J$789,2,FALSE),"")</f>
        <v/>
      </c>
      <c r="F1530" s="58">
        <f>IF(ISNUMBER(VLOOKUP($B1530,'[1]WT-HS-A'!$I$2:$J$1224,2,FALSE)),VLOOKUP($B1530,'[1]WT-HS-A'!$I$2:$J$1224,2,FALSE),"")</f>
        <v>0.37</v>
      </c>
      <c r="G1530" s="58" t="str">
        <f>IF(ISNUMBER(VLOOKUP($B1530,'[1]KO-HS-A'!$I$2:$J$1229,2,FALSE)),VLOOKUP($B1530,'[1]KO-HS-A'!$I$2:$J$1229,2,FALSE),"")</f>
        <v/>
      </c>
      <c r="H1530" s="58">
        <f>IF(ISNUMBER(VLOOKUP($B1530,'[1]MT-HS-A'!$I$2:$J$1362,2,FALSE)),VLOOKUP($B1530,'[1]MT-HS-A'!$I$2:$J$1362,2,FALSE),"")</f>
        <v>1.55</v>
      </c>
      <c r="I1530" s="59" t="str">
        <f>IF(ISNUMBER(VLOOKUP($B1530,'[1]WT-GR-B'!$I$2:$J$585,2,FALSE)),VLOOKUP($B1530,'[1]WT-GR-B'!$I$2:$J$585,2,FALSE),"")</f>
        <v/>
      </c>
      <c r="J1530" s="58" t="str">
        <f>IF(ISNUMBER(VLOOKUP($B1530,'[1]KO-GR-B'!$I$2:$J$900,2,FALSE)),VLOOKUP($B1530,'[1]KO-GR-B'!$I$2:$J$900,2,FALSE),"")</f>
        <v/>
      </c>
      <c r="K1530" s="58">
        <f>IF(ISNUMBER(VLOOKUP($B1530,'[1]MT-GR-B'!$I$2:$J$693,2,FALSE)),VLOOKUP($B1530,'[1]MT-GR-B'!$I$2:$J$693,2,FALSE),"")</f>
        <v>0.17</v>
      </c>
      <c r="L1530" s="58">
        <f>IF(ISNUMBER(VLOOKUP($B1530,'[1]WT-HS-B'!$I$2:$J$1220,2,FALSE)),VLOOKUP($B1530,'[1]WT-HS-B'!$I$2:$J$1220,2,FALSE),"")</f>
        <v>0.26</v>
      </c>
      <c r="M1530" s="58" t="str">
        <f>IF(ISNUMBER(VLOOKUP($B1530,'[1]KO-HS-B'!$I$2:$J$1046,2,FALSE)),VLOOKUP($B1530,'[1]KO-HS-B'!$I$2:$J$1046,2,FALSE),"")</f>
        <v/>
      </c>
      <c r="N1530" s="58">
        <f>IF(ISNUMBER(VLOOKUP($B1530,'[1]MT-HS-B'!$I$2:$J$773,2,FALSE)),VLOOKUP($B1530,'[1]MT-HS-B'!$I$2:$J$773,2,FALSE),"")</f>
        <v>0.48</v>
      </c>
      <c r="O1530" s="40" t="str">
        <f t="shared" si="759"/>
        <v>RTN2_YEAST</v>
      </c>
      <c r="P1530" s="57" t="str">
        <f t="shared" si="760"/>
        <v>HS only</v>
      </c>
      <c r="Q1530" s="57" t="str">
        <f t="shared" si="761"/>
        <v/>
      </c>
      <c r="R1530" s="57">
        <f t="shared" si="762"/>
        <v>1.8235294117647054</v>
      </c>
      <c r="S1530" s="56" t="str">
        <f t="shared" si="763"/>
        <v>n/a</v>
      </c>
      <c r="T1530" s="55" t="str">
        <f t="shared" si="764"/>
        <v>n/a</v>
      </c>
      <c r="U1530" s="54" t="str">
        <f t="shared" si="765"/>
        <v>n/a</v>
      </c>
      <c r="V1530" s="53" t="str">
        <f t="shared" si="766"/>
        <v>HS only</v>
      </c>
      <c r="W1530" s="53" t="str">
        <f t="shared" si="767"/>
        <v/>
      </c>
      <c r="X1530" s="53" t="str">
        <f t="shared" si="768"/>
        <v>HS only</v>
      </c>
      <c r="Y1530" s="52" t="str">
        <f t="shared" si="769"/>
        <v>HS only</v>
      </c>
      <c r="Z1530" s="51" t="str">
        <f t="shared" si="770"/>
        <v/>
      </c>
      <c r="AA1530" s="50">
        <f t="shared" si="771"/>
        <v>1.8235294117647054</v>
      </c>
      <c r="AB1530" s="40" t="str">
        <f t="shared" si="772"/>
        <v>RTN2</v>
      </c>
      <c r="AC1530" s="49">
        <f t="shared" si="773"/>
        <v>0</v>
      </c>
      <c r="AD1530" s="47">
        <f t="shared" si="774"/>
        <v>0</v>
      </c>
      <c r="AE1530" s="47">
        <f t="shared" si="775"/>
        <v>0.17</v>
      </c>
      <c r="AF1530" s="48">
        <f t="shared" si="776"/>
        <v>0.315</v>
      </c>
      <c r="AG1530" s="47">
        <f t="shared" si="777"/>
        <v>0</v>
      </c>
      <c r="AH1530" s="47">
        <f t="shared" si="778"/>
        <v>1.0150000000000001</v>
      </c>
      <c r="AI1530" s="46" t="str">
        <f t="shared" si="779"/>
        <v>HS Only</v>
      </c>
      <c r="AJ1530" s="43" t="str">
        <f t="shared" si="780"/>
        <v/>
      </c>
      <c r="AK1530" s="43">
        <f t="shared" si="781"/>
        <v>5.9705882352941178</v>
      </c>
      <c r="AL1530" s="45" t="str">
        <f t="shared" si="782"/>
        <v/>
      </c>
      <c r="AM1530" s="43" t="str">
        <f t="shared" si="783"/>
        <v/>
      </c>
      <c r="AN1530" s="42" t="str">
        <f t="shared" si="784"/>
        <v/>
      </c>
      <c r="AO1530" s="40" t="str">
        <f t="shared" si="785"/>
        <v>RTN2_YEAST</v>
      </c>
      <c r="AP1530" s="44" t="str">
        <f t="shared" si="786"/>
        <v/>
      </c>
      <c r="AQ1530" s="43" t="str">
        <f t="shared" si="787"/>
        <v/>
      </c>
      <c r="AR1530" s="43" t="str">
        <f t="shared" si="788"/>
        <v/>
      </c>
      <c r="AS1530" s="43">
        <f t="shared" si="789"/>
        <v>7.778174593052023E-2</v>
      </c>
      <c r="AT1530" s="43" t="str">
        <f t="shared" si="790"/>
        <v/>
      </c>
      <c r="AU1530" s="42">
        <f t="shared" si="791"/>
        <v>0.75660425586960578</v>
      </c>
    </row>
    <row r="1531" spans="1:47" ht="15" x14ac:dyDescent="0.25">
      <c r="A1531" s="40" t="s">
        <v>4088</v>
      </c>
      <c r="B1531" s="40" t="s">
        <v>4087</v>
      </c>
      <c r="C1531" s="60" t="str">
        <f>IF(ISNUMBER(VLOOKUP(B1531,'[1]WT-GR-A'!I$2:J$693,2,FALSE)),VLOOKUP(B1531,'[1]WT-GR-A'!I$2:J$693,2,FALSE),"")</f>
        <v/>
      </c>
      <c r="D1531" s="58" t="str">
        <f>IF(ISNUMBER(VLOOKUP($B1531,'[1]KO-GR-A'!$I$2:$J$907,2,FALSE)),VLOOKUP($B1531,'[1]KO-GR-A'!$I$2:$J$907,2,FALSE),"")</f>
        <v/>
      </c>
      <c r="E1531" s="58" t="str">
        <f>IF(ISNUMBER(VLOOKUP($B1531,'[1]MT-GR-A'!$I$2:$J$789,2,FALSE)),VLOOKUP($B1531,'[1]MT-GR-A'!$I$2:$J$789,2,FALSE),"")</f>
        <v/>
      </c>
      <c r="F1531" s="58" t="str">
        <f>IF(ISNUMBER(VLOOKUP($B1531,'[1]WT-HS-A'!$I$2:$J$1224,2,FALSE)),VLOOKUP($B1531,'[1]WT-HS-A'!$I$2:$J$1224,2,FALSE),"")</f>
        <v/>
      </c>
      <c r="G1531" s="58" t="str">
        <f>IF(ISNUMBER(VLOOKUP($B1531,'[1]KO-HS-A'!$I$2:$J$1229,2,FALSE)),VLOOKUP($B1531,'[1]KO-HS-A'!$I$2:$J$1229,2,FALSE),"")</f>
        <v/>
      </c>
      <c r="H1531" s="58" t="str">
        <f>IF(ISNUMBER(VLOOKUP($B1531,'[1]MT-HS-A'!$I$2:$J$1362,2,FALSE)),VLOOKUP($B1531,'[1]MT-HS-A'!$I$2:$J$1362,2,FALSE),"")</f>
        <v/>
      </c>
      <c r="I1531" s="59" t="str">
        <f>IF(ISNUMBER(VLOOKUP($B1531,'[1]WT-GR-B'!$I$2:$J$585,2,FALSE)),VLOOKUP($B1531,'[1]WT-GR-B'!$I$2:$J$585,2,FALSE),"")</f>
        <v/>
      </c>
      <c r="J1531" s="58">
        <f>IF(ISNUMBER(VLOOKUP($B1531,'[1]KO-GR-B'!$I$2:$J$900,2,FALSE)),VLOOKUP($B1531,'[1]KO-GR-B'!$I$2:$J$900,2,FALSE),"")</f>
        <v>0.04</v>
      </c>
      <c r="K1531" s="58" t="str">
        <f>IF(ISNUMBER(VLOOKUP($B1531,'[1]MT-GR-B'!$I$2:$J$693,2,FALSE)),VLOOKUP($B1531,'[1]MT-GR-B'!$I$2:$J$693,2,FALSE),"")</f>
        <v/>
      </c>
      <c r="L1531" s="58" t="str">
        <f>IF(ISNUMBER(VLOOKUP($B1531,'[1]WT-HS-B'!$I$2:$J$1220,2,FALSE)),VLOOKUP($B1531,'[1]WT-HS-B'!$I$2:$J$1220,2,FALSE),"")</f>
        <v/>
      </c>
      <c r="M1531" s="58" t="str">
        <f>IF(ISNUMBER(VLOOKUP($B1531,'[1]KO-HS-B'!$I$2:$J$1046,2,FALSE)),VLOOKUP($B1531,'[1]KO-HS-B'!$I$2:$J$1046,2,FALSE),"")</f>
        <v/>
      </c>
      <c r="N1531" s="58" t="str">
        <f>IF(ISNUMBER(VLOOKUP($B1531,'[1]MT-HS-B'!$I$2:$J$773,2,FALSE)),VLOOKUP($B1531,'[1]MT-HS-B'!$I$2:$J$773,2,FALSE),"")</f>
        <v/>
      </c>
      <c r="O1531" s="40" t="str">
        <f t="shared" si="759"/>
        <v>RFX1_YEAST</v>
      </c>
      <c r="P1531" s="57" t="str">
        <f t="shared" si="760"/>
        <v/>
      </c>
      <c r="Q1531" s="57" t="str">
        <f t="shared" si="761"/>
        <v/>
      </c>
      <c r="R1531" s="57" t="str">
        <f t="shared" si="762"/>
        <v/>
      </c>
      <c r="S1531" s="56" t="str">
        <f t="shared" si="763"/>
        <v>n/a</v>
      </c>
      <c r="T1531" s="55" t="str">
        <f t="shared" si="764"/>
        <v>n/a</v>
      </c>
      <c r="U1531" s="54" t="str">
        <f t="shared" si="765"/>
        <v>n/a</v>
      </c>
      <c r="V1531" s="53" t="str">
        <f t="shared" si="766"/>
        <v/>
      </c>
      <c r="W1531" s="53" t="str">
        <f t="shared" si="767"/>
        <v/>
      </c>
      <c r="X1531" s="53" t="str">
        <f t="shared" si="768"/>
        <v/>
      </c>
      <c r="Y1531" s="52" t="str">
        <f t="shared" si="769"/>
        <v/>
      </c>
      <c r="Z1531" s="51" t="str">
        <f t="shared" si="770"/>
        <v>GR only</v>
      </c>
      <c r="AA1531" s="50" t="str">
        <f t="shared" si="771"/>
        <v/>
      </c>
      <c r="AB1531" s="40" t="str">
        <f t="shared" si="772"/>
        <v>RFX1</v>
      </c>
      <c r="AC1531" s="49">
        <f t="shared" si="773"/>
        <v>0</v>
      </c>
      <c r="AD1531" s="47">
        <f t="shared" si="774"/>
        <v>0.04</v>
      </c>
      <c r="AE1531" s="47">
        <f t="shared" si="775"/>
        <v>0</v>
      </c>
      <c r="AF1531" s="48">
        <f t="shared" si="776"/>
        <v>0</v>
      </c>
      <c r="AG1531" s="47">
        <f t="shared" si="777"/>
        <v>0</v>
      </c>
      <c r="AH1531" s="47">
        <f t="shared" si="778"/>
        <v>0</v>
      </c>
      <c r="AI1531" s="46" t="str">
        <f t="shared" si="779"/>
        <v/>
      </c>
      <c r="AJ1531" s="43">
        <f t="shared" si="780"/>
        <v>0</v>
      </c>
      <c r="AK1531" s="43" t="str">
        <f t="shared" si="781"/>
        <v/>
      </c>
      <c r="AL1531" s="45" t="str">
        <f t="shared" si="782"/>
        <v/>
      </c>
      <c r="AM1531" s="43" t="str">
        <f t="shared" si="783"/>
        <v/>
      </c>
      <c r="AN1531" s="42" t="str">
        <f t="shared" si="784"/>
        <v/>
      </c>
      <c r="AO1531" s="40" t="str">
        <f t="shared" si="785"/>
        <v>RFX1_YEAST</v>
      </c>
      <c r="AP1531" s="44" t="str">
        <f t="shared" si="786"/>
        <v/>
      </c>
      <c r="AQ1531" s="43" t="str">
        <f t="shared" si="787"/>
        <v/>
      </c>
      <c r="AR1531" s="43" t="str">
        <f t="shared" si="788"/>
        <v/>
      </c>
      <c r="AS1531" s="43" t="str">
        <f t="shared" si="789"/>
        <v/>
      </c>
      <c r="AT1531" s="43" t="str">
        <f t="shared" si="790"/>
        <v/>
      </c>
      <c r="AU1531" s="42" t="str">
        <f t="shared" si="791"/>
        <v/>
      </c>
    </row>
    <row r="1532" spans="1:47" ht="15" x14ac:dyDescent="0.25">
      <c r="A1532" s="40" t="s">
        <v>4086</v>
      </c>
      <c r="B1532" s="40" t="s">
        <v>4085</v>
      </c>
      <c r="C1532" s="60" t="str">
        <f>IF(ISNUMBER(VLOOKUP(B1532,'[1]WT-GR-A'!I$2:J$693,2,FALSE)),VLOOKUP(B1532,'[1]WT-GR-A'!I$2:J$693,2,FALSE),"")</f>
        <v/>
      </c>
      <c r="D1532" s="58" t="str">
        <f>IF(ISNUMBER(VLOOKUP($B1532,'[1]KO-GR-A'!$I$2:$J$907,2,FALSE)),VLOOKUP($B1532,'[1]KO-GR-A'!$I$2:$J$907,2,FALSE),"")</f>
        <v/>
      </c>
      <c r="E1532" s="58" t="str">
        <f>IF(ISNUMBER(VLOOKUP($B1532,'[1]MT-GR-A'!$I$2:$J$789,2,FALSE)),VLOOKUP($B1532,'[1]MT-GR-A'!$I$2:$J$789,2,FALSE),"")</f>
        <v/>
      </c>
      <c r="F1532" s="58" t="str">
        <f>IF(ISNUMBER(VLOOKUP($B1532,'[1]WT-HS-A'!$I$2:$J$1224,2,FALSE)),VLOOKUP($B1532,'[1]WT-HS-A'!$I$2:$J$1224,2,FALSE),"")</f>
        <v/>
      </c>
      <c r="G1532" s="58" t="str">
        <f>IF(ISNUMBER(VLOOKUP($B1532,'[1]KO-HS-A'!$I$2:$J$1229,2,FALSE)),VLOOKUP($B1532,'[1]KO-HS-A'!$I$2:$J$1229,2,FALSE),"")</f>
        <v/>
      </c>
      <c r="H1532" s="58" t="str">
        <f>IF(ISNUMBER(VLOOKUP($B1532,'[1]MT-HS-A'!$I$2:$J$1362,2,FALSE)),VLOOKUP($B1532,'[1]MT-HS-A'!$I$2:$J$1362,2,FALSE),"")</f>
        <v/>
      </c>
      <c r="I1532" s="59" t="str">
        <f>IF(ISNUMBER(VLOOKUP($B1532,'[1]WT-GR-B'!$I$2:$J$585,2,FALSE)),VLOOKUP($B1532,'[1]WT-GR-B'!$I$2:$J$585,2,FALSE),"")</f>
        <v/>
      </c>
      <c r="J1532" s="58" t="str">
        <f>IF(ISNUMBER(VLOOKUP($B1532,'[1]KO-GR-B'!$I$2:$J$900,2,FALSE)),VLOOKUP($B1532,'[1]KO-GR-B'!$I$2:$J$900,2,FALSE),"")</f>
        <v/>
      </c>
      <c r="K1532" s="58">
        <f>IF(ISNUMBER(VLOOKUP($B1532,'[1]MT-GR-B'!$I$2:$J$693,2,FALSE)),VLOOKUP($B1532,'[1]MT-GR-B'!$I$2:$J$693,2,FALSE),"")</f>
        <v>0.16</v>
      </c>
      <c r="L1532" s="58" t="str">
        <f>IF(ISNUMBER(VLOOKUP($B1532,'[1]WT-HS-B'!$I$2:$J$1220,2,FALSE)),VLOOKUP($B1532,'[1]WT-HS-B'!$I$2:$J$1220,2,FALSE),"")</f>
        <v/>
      </c>
      <c r="M1532" s="58" t="str">
        <f>IF(ISNUMBER(VLOOKUP($B1532,'[1]KO-HS-B'!$I$2:$J$1046,2,FALSE)),VLOOKUP($B1532,'[1]KO-HS-B'!$I$2:$J$1046,2,FALSE),"")</f>
        <v/>
      </c>
      <c r="N1532" s="58" t="str">
        <f>IF(ISNUMBER(VLOOKUP($B1532,'[1]MT-HS-B'!$I$2:$J$773,2,FALSE)),VLOOKUP($B1532,'[1]MT-HS-B'!$I$2:$J$773,2,FALSE),"")</f>
        <v/>
      </c>
      <c r="O1532" s="40" t="str">
        <f t="shared" si="759"/>
        <v>RHEB_YEAST</v>
      </c>
      <c r="P1532" s="57" t="str">
        <f t="shared" si="760"/>
        <v/>
      </c>
      <c r="Q1532" s="57" t="str">
        <f t="shared" si="761"/>
        <v/>
      </c>
      <c r="R1532" s="57" t="str">
        <f t="shared" si="762"/>
        <v/>
      </c>
      <c r="S1532" s="56" t="str">
        <f t="shared" si="763"/>
        <v>n/a</v>
      </c>
      <c r="T1532" s="55" t="str">
        <f t="shared" si="764"/>
        <v>n/a</v>
      </c>
      <c r="U1532" s="54" t="str">
        <f t="shared" si="765"/>
        <v>n/a</v>
      </c>
      <c r="V1532" s="53" t="str">
        <f t="shared" si="766"/>
        <v/>
      </c>
      <c r="W1532" s="53" t="str">
        <f t="shared" si="767"/>
        <v/>
      </c>
      <c r="X1532" s="53" t="str">
        <f t="shared" si="768"/>
        <v/>
      </c>
      <c r="Y1532" s="52" t="str">
        <f t="shared" si="769"/>
        <v/>
      </c>
      <c r="Z1532" s="51" t="str">
        <f t="shared" si="770"/>
        <v/>
      </c>
      <c r="AA1532" s="50" t="str">
        <f t="shared" si="771"/>
        <v>GR only</v>
      </c>
      <c r="AB1532" s="40" t="str">
        <f t="shared" si="772"/>
        <v>RHB1</v>
      </c>
      <c r="AC1532" s="49">
        <f t="shared" si="773"/>
        <v>0</v>
      </c>
      <c r="AD1532" s="47">
        <f t="shared" si="774"/>
        <v>0</v>
      </c>
      <c r="AE1532" s="47">
        <f t="shared" si="775"/>
        <v>0.16</v>
      </c>
      <c r="AF1532" s="48">
        <f t="shared" si="776"/>
        <v>0</v>
      </c>
      <c r="AG1532" s="47">
        <f t="shared" si="777"/>
        <v>0</v>
      </c>
      <c r="AH1532" s="47">
        <f t="shared" si="778"/>
        <v>0</v>
      </c>
      <c r="AI1532" s="46" t="str">
        <f t="shared" si="779"/>
        <v/>
      </c>
      <c r="AJ1532" s="43" t="str">
        <f t="shared" si="780"/>
        <v/>
      </c>
      <c r="AK1532" s="43">
        <f t="shared" si="781"/>
        <v>0</v>
      </c>
      <c r="AL1532" s="45" t="str">
        <f t="shared" si="782"/>
        <v/>
      </c>
      <c r="AM1532" s="43" t="str">
        <f t="shared" si="783"/>
        <v/>
      </c>
      <c r="AN1532" s="42" t="str">
        <f t="shared" si="784"/>
        <v/>
      </c>
      <c r="AO1532" s="40" t="str">
        <f t="shared" si="785"/>
        <v>RHEB_YEAST</v>
      </c>
      <c r="AP1532" s="44" t="str">
        <f t="shared" si="786"/>
        <v/>
      </c>
      <c r="AQ1532" s="43" t="str">
        <f t="shared" si="787"/>
        <v/>
      </c>
      <c r="AR1532" s="43" t="str">
        <f t="shared" si="788"/>
        <v/>
      </c>
      <c r="AS1532" s="43" t="str">
        <f t="shared" si="789"/>
        <v/>
      </c>
      <c r="AT1532" s="43" t="str">
        <f t="shared" si="790"/>
        <v/>
      </c>
      <c r="AU1532" s="42" t="str">
        <f t="shared" si="791"/>
        <v/>
      </c>
    </row>
    <row r="1533" spans="1:47" ht="15" x14ac:dyDescent="0.25">
      <c r="A1533" s="40" t="s">
        <v>4084</v>
      </c>
      <c r="B1533" s="40" t="s">
        <v>4083</v>
      </c>
      <c r="C1533" s="60" t="str">
        <f>IF(ISNUMBER(VLOOKUP(B1533,'[1]WT-GR-A'!I$2:J$693,2,FALSE)),VLOOKUP(B1533,'[1]WT-GR-A'!I$2:J$693,2,FALSE),"")</f>
        <v/>
      </c>
      <c r="D1533" s="58" t="str">
        <f>IF(ISNUMBER(VLOOKUP($B1533,'[1]KO-GR-A'!$I$2:$J$907,2,FALSE)),VLOOKUP($B1533,'[1]KO-GR-A'!$I$2:$J$907,2,FALSE),"")</f>
        <v/>
      </c>
      <c r="E1533" s="58" t="str">
        <f>IF(ISNUMBER(VLOOKUP($B1533,'[1]MT-GR-A'!$I$2:$J$789,2,FALSE)),VLOOKUP($B1533,'[1]MT-GR-A'!$I$2:$J$789,2,FALSE),"")</f>
        <v/>
      </c>
      <c r="F1533" s="58" t="str">
        <f>IF(ISNUMBER(VLOOKUP($B1533,'[1]WT-HS-A'!$I$2:$J$1224,2,FALSE)),VLOOKUP($B1533,'[1]WT-HS-A'!$I$2:$J$1224,2,FALSE),"")</f>
        <v/>
      </c>
      <c r="G1533" s="58" t="str">
        <f>IF(ISNUMBER(VLOOKUP($B1533,'[1]KO-HS-A'!$I$2:$J$1229,2,FALSE)),VLOOKUP($B1533,'[1]KO-HS-A'!$I$2:$J$1229,2,FALSE),"")</f>
        <v/>
      </c>
      <c r="H1533" s="58">
        <f>IF(ISNUMBER(VLOOKUP($B1533,'[1]MT-HS-A'!$I$2:$J$1362,2,FALSE)),VLOOKUP($B1533,'[1]MT-HS-A'!$I$2:$J$1362,2,FALSE),"")</f>
        <v>0.05</v>
      </c>
      <c r="I1533" s="59" t="str">
        <f>IF(ISNUMBER(VLOOKUP($B1533,'[1]WT-GR-B'!$I$2:$J$585,2,FALSE)),VLOOKUP($B1533,'[1]WT-GR-B'!$I$2:$J$585,2,FALSE),"")</f>
        <v/>
      </c>
      <c r="J1533" s="58" t="str">
        <f>IF(ISNUMBER(VLOOKUP($B1533,'[1]KO-GR-B'!$I$2:$J$900,2,FALSE)),VLOOKUP($B1533,'[1]KO-GR-B'!$I$2:$J$900,2,FALSE),"")</f>
        <v/>
      </c>
      <c r="K1533" s="58" t="str">
        <f>IF(ISNUMBER(VLOOKUP($B1533,'[1]MT-GR-B'!$I$2:$J$693,2,FALSE)),VLOOKUP($B1533,'[1]MT-GR-B'!$I$2:$J$693,2,FALSE),"")</f>
        <v/>
      </c>
      <c r="L1533" s="58" t="str">
        <f>IF(ISNUMBER(VLOOKUP($B1533,'[1]WT-HS-B'!$I$2:$J$1220,2,FALSE)),VLOOKUP($B1533,'[1]WT-HS-B'!$I$2:$J$1220,2,FALSE),"")</f>
        <v/>
      </c>
      <c r="M1533" s="58" t="str">
        <f>IF(ISNUMBER(VLOOKUP($B1533,'[1]KO-HS-B'!$I$2:$J$1046,2,FALSE)),VLOOKUP($B1533,'[1]KO-HS-B'!$I$2:$J$1046,2,FALSE),"")</f>
        <v/>
      </c>
      <c r="N1533" s="58" t="str">
        <f>IF(ISNUMBER(VLOOKUP($B1533,'[1]MT-HS-B'!$I$2:$J$773,2,FALSE)),VLOOKUP($B1533,'[1]MT-HS-B'!$I$2:$J$773,2,FALSE),"")</f>
        <v/>
      </c>
      <c r="O1533" s="40" t="str">
        <f t="shared" si="759"/>
        <v>RGD1_YEAST</v>
      </c>
      <c r="P1533" s="57" t="str">
        <f t="shared" si="760"/>
        <v/>
      </c>
      <c r="Q1533" s="57" t="str">
        <f t="shared" si="761"/>
        <v/>
      </c>
      <c r="R1533" s="57" t="str">
        <f t="shared" si="762"/>
        <v/>
      </c>
      <c r="S1533" s="56" t="str">
        <f t="shared" si="763"/>
        <v>n/a</v>
      </c>
      <c r="T1533" s="55" t="str">
        <f t="shared" si="764"/>
        <v>n/a</v>
      </c>
      <c r="U1533" s="54" t="str">
        <f t="shared" si="765"/>
        <v>n/a</v>
      </c>
      <c r="V1533" s="53" t="str">
        <f t="shared" si="766"/>
        <v/>
      </c>
      <c r="W1533" s="53" t="str">
        <f t="shared" si="767"/>
        <v/>
      </c>
      <c r="X1533" s="53" t="str">
        <f t="shared" si="768"/>
        <v>HS only</v>
      </c>
      <c r="Y1533" s="52" t="str">
        <f t="shared" si="769"/>
        <v/>
      </c>
      <c r="Z1533" s="51" t="str">
        <f t="shared" si="770"/>
        <v/>
      </c>
      <c r="AA1533" s="50" t="str">
        <f t="shared" si="771"/>
        <v/>
      </c>
      <c r="AB1533" s="40" t="str">
        <f t="shared" si="772"/>
        <v>RGD1</v>
      </c>
      <c r="AC1533" s="49">
        <f t="shared" si="773"/>
        <v>0</v>
      </c>
      <c r="AD1533" s="47">
        <f t="shared" si="774"/>
        <v>0</v>
      </c>
      <c r="AE1533" s="47">
        <f t="shared" si="775"/>
        <v>0</v>
      </c>
      <c r="AF1533" s="48">
        <f t="shared" si="776"/>
        <v>0</v>
      </c>
      <c r="AG1533" s="47">
        <f t="shared" si="777"/>
        <v>0</v>
      </c>
      <c r="AH1533" s="47">
        <f t="shared" si="778"/>
        <v>0.05</v>
      </c>
      <c r="AI1533" s="46" t="str">
        <f t="shared" si="779"/>
        <v/>
      </c>
      <c r="AJ1533" s="43" t="str">
        <f t="shared" si="780"/>
        <v/>
      </c>
      <c r="AK1533" s="43" t="str">
        <f t="shared" si="781"/>
        <v>HS Only</v>
      </c>
      <c r="AL1533" s="45" t="str">
        <f t="shared" si="782"/>
        <v/>
      </c>
      <c r="AM1533" s="43" t="str">
        <f t="shared" si="783"/>
        <v/>
      </c>
      <c r="AN1533" s="42" t="str">
        <f t="shared" si="784"/>
        <v/>
      </c>
      <c r="AO1533" s="40" t="str">
        <f t="shared" si="785"/>
        <v>RGD1_YEAST</v>
      </c>
      <c r="AP1533" s="44" t="str">
        <f t="shared" si="786"/>
        <v/>
      </c>
      <c r="AQ1533" s="43" t="str">
        <f t="shared" si="787"/>
        <v/>
      </c>
      <c r="AR1533" s="43" t="str">
        <f t="shared" si="788"/>
        <v/>
      </c>
      <c r="AS1533" s="43" t="str">
        <f t="shared" si="789"/>
        <v/>
      </c>
      <c r="AT1533" s="43" t="str">
        <f t="shared" si="790"/>
        <v/>
      </c>
      <c r="AU1533" s="42" t="str">
        <f t="shared" si="791"/>
        <v/>
      </c>
    </row>
    <row r="1534" spans="1:47" ht="15" x14ac:dyDescent="0.25">
      <c r="A1534" s="40" t="s">
        <v>4082</v>
      </c>
      <c r="B1534" s="40" t="s">
        <v>4081</v>
      </c>
      <c r="C1534" s="60" t="str">
        <f>IF(ISNUMBER(VLOOKUP(B1534,'[1]WT-GR-A'!I$2:J$693,2,FALSE)),VLOOKUP(B1534,'[1]WT-GR-A'!I$2:J$693,2,FALSE),"")</f>
        <v/>
      </c>
      <c r="D1534" s="58">
        <f>IF(ISNUMBER(VLOOKUP($B1534,'[1]KO-GR-A'!$I$2:$J$907,2,FALSE)),VLOOKUP($B1534,'[1]KO-GR-A'!$I$2:$J$907,2,FALSE),"")</f>
        <v>0.02</v>
      </c>
      <c r="E1534" s="58" t="str">
        <f>IF(ISNUMBER(VLOOKUP($B1534,'[1]MT-GR-A'!$I$2:$J$789,2,FALSE)),VLOOKUP($B1534,'[1]MT-GR-A'!$I$2:$J$789,2,FALSE),"")</f>
        <v/>
      </c>
      <c r="F1534" s="58" t="str">
        <f>IF(ISNUMBER(VLOOKUP($B1534,'[1]WT-HS-A'!$I$2:$J$1224,2,FALSE)),VLOOKUP($B1534,'[1]WT-HS-A'!$I$2:$J$1224,2,FALSE),"")</f>
        <v/>
      </c>
      <c r="G1534" s="58" t="str">
        <f>IF(ISNUMBER(VLOOKUP($B1534,'[1]KO-HS-A'!$I$2:$J$1229,2,FALSE)),VLOOKUP($B1534,'[1]KO-HS-A'!$I$2:$J$1229,2,FALSE),"")</f>
        <v/>
      </c>
      <c r="H1534" s="58">
        <f>IF(ISNUMBER(VLOOKUP($B1534,'[1]MT-HS-A'!$I$2:$J$1362,2,FALSE)),VLOOKUP($B1534,'[1]MT-HS-A'!$I$2:$J$1362,2,FALSE),"")</f>
        <v>7.0000000000000007E-2</v>
      </c>
      <c r="I1534" s="59" t="str">
        <f>IF(ISNUMBER(VLOOKUP($B1534,'[1]WT-GR-B'!$I$2:$J$585,2,FALSE)),VLOOKUP($B1534,'[1]WT-GR-B'!$I$2:$J$585,2,FALSE),"")</f>
        <v/>
      </c>
      <c r="J1534" s="58">
        <f>IF(ISNUMBER(VLOOKUP($B1534,'[1]KO-GR-B'!$I$2:$J$900,2,FALSE)),VLOOKUP($B1534,'[1]KO-GR-B'!$I$2:$J$900,2,FALSE),"")</f>
        <v>0.02</v>
      </c>
      <c r="K1534" s="58">
        <f>IF(ISNUMBER(VLOOKUP($B1534,'[1]MT-GR-B'!$I$2:$J$693,2,FALSE)),VLOOKUP($B1534,'[1]MT-GR-B'!$I$2:$J$693,2,FALSE),"")</f>
        <v>0.02</v>
      </c>
      <c r="L1534" s="58" t="str">
        <f>IF(ISNUMBER(VLOOKUP($B1534,'[1]WT-HS-B'!$I$2:$J$1220,2,FALSE)),VLOOKUP($B1534,'[1]WT-HS-B'!$I$2:$J$1220,2,FALSE),"")</f>
        <v/>
      </c>
      <c r="M1534" s="58">
        <f>IF(ISNUMBER(VLOOKUP($B1534,'[1]KO-HS-B'!$I$2:$J$1046,2,FALSE)),VLOOKUP($B1534,'[1]KO-HS-B'!$I$2:$J$1046,2,FALSE),"")</f>
        <v>0.05</v>
      </c>
      <c r="N1534" s="58" t="str">
        <f>IF(ISNUMBER(VLOOKUP($B1534,'[1]MT-HS-B'!$I$2:$J$773,2,FALSE)),VLOOKUP($B1534,'[1]MT-HS-B'!$I$2:$J$773,2,FALSE),"")</f>
        <v/>
      </c>
      <c r="O1534" s="40" t="str">
        <f t="shared" si="759"/>
        <v>ROM2_YEAST</v>
      </c>
      <c r="P1534" s="57" t="str">
        <f t="shared" si="760"/>
        <v/>
      </c>
      <c r="Q1534" s="57">
        <f t="shared" si="761"/>
        <v>1.5</v>
      </c>
      <c r="R1534" s="57" t="str">
        <f t="shared" si="762"/>
        <v/>
      </c>
      <c r="S1534" s="56" t="str">
        <f t="shared" si="763"/>
        <v>n/a</v>
      </c>
      <c r="T1534" s="55" t="str">
        <f t="shared" si="764"/>
        <v>n/a</v>
      </c>
      <c r="U1534" s="54" t="str">
        <f t="shared" si="765"/>
        <v>n/a</v>
      </c>
      <c r="V1534" s="53" t="str">
        <f t="shared" si="766"/>
        <v/>
      </c>
      <c r="W1534" s="53" t="str">
        <f t="shared" si="767"/>
        <v>GR only</v>
      </c>
      <c r="X1534" s="53" t="str">
        <f t="shared" si="768"/>
        <v>HS only</v>
      </c>
      <c r="Y1534" s="52" t="str">
        <f t="shared" si="769"/>
        <v/>
      </c>
      <c r="Z1534" s="51">
        <f t="shared" si="770"/>
        <v>1.5</v>
      </c>
      <c r="AA1534" s="50" t="str">
        <f t="shared" si="771"/>
        <v>GR only</v>
      </c>
      <c r="AB1534" s="40" t="str">
        <f t="shared" si="772"/>
        <v>ROM2</v>
      </c>
      <c r="AC1534" s="49">
        <f t="shared" si="773"/>
        <v>0</v>
      </c>
      <c r="AD1534" s="47">
        <f t="shared" si="774"/>
        <v>0.02</v>
      </c>
      <c r="AE1534" s="47">
        <f t="shared" si="775"/>
        <v>0.02</v>
      </c>
      <c r="AF1534" s="48">
        <f t="shared" si="776"/>
        <v>0</v>
      </c>
      <c r="AG1534" s="47">
        <f t="shared" si="777"/>
        <v>0.05</v>
      </c>
      <c r="AH1534" s="47">
        <f t="shared" si="778"/>
        <v>7.0000000000000007E-2</v>
      </c>
      <c r="AI1534" s="46" t="str">
        <f t="shared" si="779"/>
        <v/>
      </c>
      <c r="AJ1534" s="43">
        <f t="shared" si="780"/>
        <v>2.5</v>
      </c>
      <c r="AK1534" s="43">
        <f t="shared" si="781"/>
        <v>3.5000000000000004</v>
      </c>
      <c r="AL1534" s="45" t="str">
        <f t="shared" si="782"/>
        <v/>
      </c>
      <c r="AM1534" s="43" t="str">
        <f t="shared" si="783"/>
        <v/>
      </c>
      <c r="AN1534" s="42" t="str">
        <f t="shared" si="784"/>
        <v/>
      </c>
      <c r="AO1534" s="40" t="str">
        <f t="shared" si="785"/>
        <v>ROM2_YEAST</v>
      </c>
      <c r="AP1534" s="44" t="str">
        <f t="shared" si="786"/>
        <v/>
      </c>
      <c r="AQ1534" s="43">
        <f t="shared" si="787"/>
        <v>0</v>
      </c>
      <c r="AR1534" s="43" t="str">
        <f t="shared" si="788"/>
        <v/>
      </c>
      <c r="AS1534" s="43" t="str">
        <f t="shared" si="789"/>
        <v/>
      </c>
      <c r="AT1534" s="43" t="str">
        <f t="shared" si="790"/>
        <v/>
      </c>
      <c r="AU1534" s="42" t="str">
        <f t="shared" si="791"/>
        <v/>
      </c>
    </row>
    <row r="1535" spans="1:47" ht="15" x14ac:dyDescent="0.25">
      <c r="A1535" s="40" t="s">
        <v>4080</v>
      </c>
      <c r="B1535" s="40" t="s">
        <v>4079</v>
      </c>
      <c r="C1535" s="60" t="str">
        <f>IF(ISNUMBER(VLOOKUP(B1535,'[1]WT-GR-A'!I$2:J$693,2,FALSE)),VLOOKUP(B1535,'[1]WT-GR-A'!I$2:J$693,2,FALSE),"")</f>
        <v/>
      </c>
      <c r="D1535" s="58">
        <f>IF(ISNUMBER(VLOOKUP($B1535,'[1]KO-GR-A'!$I$2:$J$907,2,FALSE)),VLOOKUP($B1535,'[1]KO-GR-A'!$I$2:$J$907,2,FALSE),"")</f>
        <v>0.09</v>
      </c>
      <c r="E1535" s="58" t="str">
        <f>IF(ISNUMBER(VLOOKUP($B1535,'[1]MT-GR-A'!$I$2:$J$789,2,FALSE)),VLOOKUP($B1535,'[1]MT-GR-A'!$I$2:$J$789,2,FALSE),"")</f>
        <v/>
      </c>
      <c r="F1535" s="58">
        <f>IF(ISNUMBER(VLOOKUP($B1535,'[1]WT-HS-A'!$I$2:$J$1224,2,FALSE)),VLOOKUP($B1535,'[1]WT-HS-A'!$I$2:$J$1224,2,FALSE),"")</f>
        <v>0.03</v>
      </c>
      <c r="G1535" s="58" t="str">
        <f>IF(ISNUMBER(VLOOKUP($B1535,'[1]KO-HS-A'!$I$2:$J$1229,2,FALSE)),VLOOKUP($B1535,'[1]KO-HS-A'!$I$2:$J$1229,2,FALSE),"")</f>
        <v/>
      </c>
      <c r="H1535" s="58">
        <f>IF(ISNUMBER(VLOOKUP($B1535,'[1]MT-HS-A'!$I$2:$J$1362,2,FALSE)),VLOOKUP($B1535,'[1]MT-HS-A'!$I$2:$J$1362,2,FALSE),"")</f>
        <v>0.03</v>
      </c>
      <c r="I1535" s="59" t="str">
        <f>IF(ISNUMBER(VLOOKUP($B1535,'[1]WT-GR-B'!$I$2:$J$585,2,FALSE)),VLOOKUP($B1535,'[1]WT-GR-B'!$I$2:$J$585,2,FALSE),"")</f>
        <v/>
      </c>
      <c r="J1535" s="58">
        <f>IF(ISNUMBER(VLOOKUP($B1535,'[1]KO-GR-B'!$I$2:$J$900,2,FALSE)),VLOOKUP($B1535,'[1]KO-GR-B'!$I$2:$J$900,2,FALSE),"")</f>
        <v>0.06</v>
      </c>
      <c r="K1535" s="58" t="str">
        <f>IF(ISNUMBER(VLOOKUP($B1535,'[1]MT-GR-B'!$I$2:$J$693,2,FALSE)),VLOOKUP($B1535,'[1]MT-GR-B'!$I$2:$J$693,2,FALSE),"")</f>
        <v/>
      </c>
      <c r="L1535" s="58" t="str">
        <f>IF(ISNUMBER(VLOOKUP($B1535,'[1]WT-HS-B'!$I$2:$J$1220,2,FALSE)),VLOOKUP($B1535,'[1]WT-HS-B'!$I$2:$J$1220,2,FALSE),"")</f>
        <v/>
      </c>
      <c r="M1535" s="58" t="str">
        <f>IF(ISNUMBER(VLOOKUP($B1535,'[1]KO-HS-B'!$I$2:$J$1046,2,FALSE)),VLOOKUP($B1535,'[1]KO-HS-B'!$I$2:$J$1046,2,FALSE),"")</f>
        <v/>
      </c>
      <c r="N1535" s="58" t="str">
        <f>IF(ISNUMBER(VLOOKUP($B1535,'[1]MT-HS-B'!$I$2:$J$773,2,FALSE)),VLOOKUP($B1535,'[1]MT-HS-B'!$I$2:$J$773,2,FALSE),"")</f>
        <v/>
      </c>
      <c r="O1535" s="40" t="str">
        <f t="shared" si="759"/>
        <v>LRG1_YEAST</v>
      </c>
      <c r="P1535" s="57" t="str">
        <f t="shared" si="760"/>
        <v/>
      </c>
      <c r="Q1535" s="57" t="str">
        <f t="shared" si="761"/>
        <v>GR only</v>
      </c>
      <c r="R1535" s="57" t="str">
        <f t="shared" si="762"/>
        <v/>
      </c>
      <c r="S1535" s="56" t="str">
        <f t="shared" si="763"/>
        <v>n/a</v>
      </c>
      <c r="T1535" s="55" t="str">
        <f t="shared" si="764"/>
        <v>n/a</v>
      </c>
      <c r="U1535" s="54" t="str">
        <f t="shared" si="765"/>
        <v>n/a</v>
      </c>
      <c r="V1535" s="53" t="str">
        <f t="shared" si="766"/>
        <v>HS only</v>
      </c>
      <c r="W1535" s="53" t="str">
        <f t="shared" si="767"/>
        <v>GR only</v>
      </c>
      <c r="X1535" s="53" t="str">
        <f t="shared" si="768"/>
        <v>HS only</v>
      </c>
      <c r="Y1535" s="52" t="str">
        <f t="shared" si="769"/>
        <v/>
      </c>
      <c r="Z1535" s="51" t="str">
        <f t="shared" si="770"/>
        <v>GR only</v>
      </c>
      <c r="AA1535" s="50" t="str">
        <f t="shared" si="771"/>
        <v/>
      </c>
      <c r="AB1535" s="40" t="str">
        <f t="shared" si="772"/>
        <v>LRG1</v>
      </c>
      <c r="AC1535" s="49">
        <f t="shared" si="773"/>
        <v>0</v>
      </c>
      <c r="AD1535" s="47">
        <f t="shared" si="774"/>
        <v>7.4999999999999997E-2</v>
      </c>
      <c r="AE1535" s="47">
        <f t="shared" si="775"/>
        <v>0</v>
      </c>
      <c r="AF1535" s="48">
        <f t="shared" si="776"/>
        <v>0.03</v>
      </c>
      <c r="AG1535" s="47">
        <f t="shared" si="777"/>
        <v>0</v>
      </c>
      <c r="AH1535" s="47">
        <f t="shared" si="778"/>
        <v>0.03</v>
      </c>
      <c r="AI1535" s="46" t="str">
        <f t="shared" si="779"/>
        <v>HS Only</v>
      </c>
      <c r="AJ1535" s="43">
        <f t="shared" si="780"/>
        <v>0</v>
      </c>
      <c r="AK1535" s="43" t="str">
        <f t="shared" si="781"/>
        <v>HS Only</v>
      </c>
      <c r="AL1535" s="45" t="str">
        <f t="shared" si="782"/>
        <v/>
      </c>
      <c r="AM1535" s="43" t="str">
        <f t="shared" si="783"/>
        <v/>
      </c>
      <c r="AN1535" s="42" t="str">
        <f t="shared" si="784"/>
        <v/>
      </c>
      <c r="AO1535" s="40" t="str">
        <f t="shared" si="785"/>
        <v>LRG1_YEAST</v>
      </c>
      <c r="AP1535" s="44" t="str">
        <f t="shared" si="786"/>
        <v/>
      </c>
      <c r="AQ1535" s="43">
        <f t="shared" si="787"/>
        <v>2.1213203435596403E-2</v>
      </c>
      <c r="AR1535" s="43" t="str">
        <f t="shared" si="788"/>
        <v/>
      </c>
      <c r="AS1535" s="43" t="str">
        <f t="shared" si="789"/>
        <v/>
      </c>
      <c r="AT1535" s="43" t="str">
        <f t="shared" si="790"/>
        <v/>
      </c>
      <c r="AU1535" s="42" t="str">
        <f t="shared" si="791"/>
        <v/>
      </c>
    </row>
    <row r="1536" spans="1:47" ht="15" x14ac:dyDescent="0.25">
      <c r="A1536" s="40" t="s">
        <v>4078</v>
      </c>
      <c r="B1536" s="40" t="s">
        <v>4077</v>
      </c>
      <c r="C1536" s="60" t="str">
        <f>IF(ISNUMBER(VLOOKUP(B1536,'[1]WT-GR-A'!I$2:J$693,2,FALSE)),VLOOKUP(B1536,'[1]WT-GR-A'!I$2:J$693,2,FALSE),"")</f>
        <v/>
      </c>
      <c r="D1536" s="58">
        <f>IF(ISNUMBER(VLOOKUP($B1536,'[1]KO-GR-A'!$I$2:$J$907,2,FALSE)),VLOOKUP($B1536,'[1]KO-GR-A'!$I$2:$J$907,2,FALSE),"")</f>
        <v>0.04</v>
      </c>
      <c r="E1536" s="58" t="str">
        <f>IF(ISNUMBER(VLOOKUP($B1536,'[1]MT-GR-A'!$I$2:$J$789,2,FALSE)),VLOOKUP($B1536,'[1]MT-GR-A'!$I$2:$J$789,2,FALSE),"")</f>
        <v/>
      </c>
      <c r="F1536" s="58">
        <f>IF(ISNUMBER(VLOOKUP($B1536,'[1]WT-HS-A'!$I$2:$J$1224,2,FALSE)),VLOOKUP($B1536,'[1]WT-HS-A'!$I$2:$J$1224,2,FALSE),"")</f>
        <v>0.04</v>
      </c>
      <c r="G1536" s="58" t="str">
        <f>IF(ISNUMBER(VLOOKUP($B1536,'[1]KO-HS-A'!$I$2:$J$1229,2,FALSE)),VLOOKUP($B1536,'[1]KO-HS-A'!$I$2:$J$1229,2,FALSE),"")</f>
        <v/>
      </c>
      <c r="H1536" s="58">
        <f>IF(ISNUMBER(VLOOKUP($B1536,'[1]MT-HS-A'!$I$2:$J$1362,2,FALSE)),VLOOKUP($B1536,'[1]MT-HS-A'!$I$2:$J$1362,2,FALSE),"")</f>
        <v>0.04</v>
      </c>
      <c r="I1536" s="59" t="str">
        <f>IF(ISNUMBER(VLOOKUP($B1536,'[1]WT-GR-B'!$I$2:$J$585,2,FALSE)),VLOOKUP($B1536,'[1]WT-GR-B'!$I$2:$J$585,2,FALSE),"")</f>
        <v/>
      </c>
      <c r="J1536" s="58">
        <f>IF(ISNUMBER(VLOOKUP($B1536,'[1]KO-GR-B'!$I$2:$J$900,2,FALSE)),VLOOKUP($B1536,'[1]KO-GR-B'!$I$2:$J$900,2,FALSE),"")</f>
        <v>0.04</v>
      </c>
      <c r="K1536" s="58">
        <f>IF(ISNUMBER(VLOOKUP($B1536,'[1]MT-GR-B'!$I$2:$J$693,2,FALSE)),VLOOKUP($B1536,'[1]MT-GR-B'!$I$2:$J$693,2,FALSE),"")</f>
        <v>0.04</v>
      </c>
      <c r="L1536" s="58">
        <f>IF(ISNUMBER(VLOOKUP($B1536,'[1]WT-HS-B'!$I$2:$J$1220,2,FALSE)),VLOOKUP($B1536,'[1]WT-HS-B'!$I$2:$J$1220,2,FALSE),"")</f>
        <v>0.04</v>
      </c>
      <c r="M1536" s="58">
        <f>IF(ISNUMBER(VLOOKUP($B1536,'[1]KO-HS-B'!$I$2:$J$1046,2,FALSE)),VLOOKUP($B1536,'[1]KO-HS-B'!$I$2:$J$1046,2,FALSE),"")</f>
        <v>0.04</v>
      </c>
      <c r="N1536" s="58" t="str">
        <f>IF(ISNUMBER(VLOOKUP($B1536,'[1]MT-HS-B'!$I$2:$J$773,2,FALSE)),VLOOKUP($B1536,'[1]MT-HS-B'!$I$2:$J$773,2,FALSE),"")</f>
        <v/>
      </c>
      <c r="O1536" s="40" t="str">
        <f t="shared" si="759"/>
        <v>RGD2_YEAST</v>
      </c>
      <c r="P1536" s="57" t="str">
        <f t="shared" si="760"/>
        <v>HS only</v>
      </c>
      <c r="Q1536" s="57">
        <f t="shared" si="761"/>
        <v>0</v>
      </c>
      <c r="R1536" s="57" t="str">
        <f t="shared" si="762"/>
        <v/>
      </c>
      <c r="S1536" s="56" t="str">
        <f t="shared" si="763"/>
        <v>n/a</v>
      </c>
      <c r="T1536" s="55" t="str">
        <f t="shared" si="764"/>
        <v>n/a</v>
      </c>
      <c r="U1536" s="54" t="str">
        <f t="shared" si="765"/>
        <v>n/a</v>
      </c>
      <c r="V1536" s="53" t="str">
        <f t="shared" si="766"/>
        <v>HS only</v>
      </c>
      <c r="W1536" s="53" t="str">
        <f t="shared" si="767"/>
        <v>GR only</v>
      </c>
      <c r="X1536" s="53" t="str">
        <f t="shared" si="768"/>
        <v>HS only</v>
      </c>
      <c r="Y1536" s="52" t="str">
        <f t="shared" si="769"/>
        <v>HS only</v>
      </c>
      <c r="Z1536" s="51">
        <f t="shared" si="770"/>
        <v>0</v>
      </c>
      <c r="AA1536" s="50" t="str">
        <f t="shared" si="771"/>
        <v>GR only</v>
      </c>
      <c r="AB1536" s="40" t="str">
        <f t="shared" si="772"/>
        <v>RGD2</v>
      </c>
      <c r="AC1536" s="49">
        <f t="shared" si="773"/>
        <v>0</v>
      </c>
      <c r="AD1536" s="47">
        <f t="shared" si="774"/>
        <v>0.04</v>
      </c>
      <c r="AE1536" s="47">
        <f t="shared" si="775"/>
        <v>0.04</v>
      </c>
      <c r="AF1536" s="48">
        <f t="shared" si="776"/>
        <v>0.04</v>
      </c>
      <c r="AG1536" s="47">
        <f t="shared" si="777"/>
        <v>0.04</v>
      </c>
      <c r="AH1536" s="47">
        <f t="shared" si="778"/>
        <v>0.04</v>
      </c>
      <c r="AI1536" s="46" t="str">
        <f t="shared" si="779"/>
        <v>HS Only</v>
      </c>
      <c r="AJ1536" s="43">
        <f t="shared" si="780"/>
        <v>1</v>
      </c>
      <c r="AK1536" s="43">
        <f t="shared" si="781"/>
        <v>1</v>
      </c>
      <c r="AL1536" s="45" t="str">
        <f t="shared" si="782"/>
        <v/>
      </c>
      <c r="AM1536" s="43" t="str">
        <f t="shared" si="783"/>
        <v/>
      </c>
      <c r="AN1536" s="42" t="str">
        <f t="shared" si="784"/>
        <v/>
      </c>
      <c r="AO1536" s="40" t="str">
        <f t="shared" si="785"/>
        <v>RGD2_YEAST</v>
      </c>
      <c r="AP1536" s="44" t="str">
        <f t="shared" si="786"/>
        <v/>
      </c>
      <c r="AQ1536" s="43">
        <f t="shared" si="787"/>
        <v>0</v>
      </c>
      <c r="AR1536" s="43" t="str">
        <f t="shared" si="788"/>
        <v/>
      </c>
      <c r="AS1536" s="43">
        <f t="shared" si="789"/>
        <v>0</v>
      </c>
      <c r="AT1536" s="43" t="str">
        <f t="shared" si="790"/>
        <v/>
      </c>
      <c r="AU1536" s="42" t="str">
        <f t="shared" si="791"/>
        <v/>
      </c>
    </row>
    <row r="1537" spans="1:47" ht="15" x14ac:dyDescent="0.25">
      <c r="A1537" s="40" t="s">
        <v>4076</v>
      </c>
      <c r="B1537" s="40" t="s">
        <v>4075</v>
      </c>
      <c r="C1537" s="60" t="str">
        <f>IF(ISNUMBER(VLOOKUP(B1537,'[1]WT-GR-A'!I$2:J$693,2,FALSE)),VLOOKUP(B1537,'[1]WT-GR-A'!I$2:J$693,2,FALSE),"")</f>
        <v/>
      </c>
      <c r="D1537" s="58">
        <f>IF(ISNUMBER(VLOOKUP($B1537,'[1]KO-GR-A'!$I$2:$J$907,2,FALSE)),VLOOKUP($B1537,'[1]KO-GR-A'!$I$2:$J$907,2,FALSE),"")</f>
        <v>7.0000000000000007E-2</v>
      </c>
      <c r="E1537" s="58" t="str">
        <f>IF(ISNUMBER(VLOOKUP($B1537,'[1]MT-GR-A'!$I$2:$J$789,2,FALSE)),VLOOKUP($B1537,'[1]MT-GR-A'!$I$2:$J$789,2,FALSE),"")</f>
        <v/>
      </c>
      <c r="F1537" s="58" t="str">
        <f>IF(ISNUMBER(VLOOKUP($B1537,'[1]WT-HS-A'!$I$2:$J$1224,2,FALSE)),VLOOKUP($B1537,'[1]WT-HS-A'!$I$2:$J$1224,2,FALSE),"")</f>
        <v/>
      </c>
      <c r="G1537" s="58" t="str">
        <f>IF(ISNUMBER(VLOOKUP($B1537,'[1]KO-HS-A'!$I$2:$J$1229,2,FALSE)),VLOOKUP($B1537,'[1]KO-HS-A'!$I$2:$J$1229,2,FALSE),"")</f>
        <v/>
      </c>
      <c r="H1537" s="58" t="str">
        <f>IF(ISNUMBER(VLOOKUP($B1537,'[1]MT-HS-A'!$I$2:$J$1362,2,FALSE)),VLOOKUP($B1537,'[1]MT-HS-A'!$I$2:$J$1362,2,FALSE),"")</f>
        <v/>
      </c>
      <c r="I1537" s="59" t="str">
        <f>IF(ISNUMBER(VLOOKUP($B1537,'[1]WT-GR-B'!$I$2:$J$585,2,FALSE)),VLOOKUP($B1537,'[1]WT-GR-B'!$I$2:$J$585,2,FALSE),"")</f>
        <v/>
      </c>
      <c r="J1537" s="58" t="str">
        <f>IF(ISNUMBER(VLOOKUP($B1537,'[1]KO-GR-B'!$I$2:$J$900,2,FALSE)),VLOOKUP($B1537,'[1]KO-GR-B'!$I$2:$J$900,2,FALSE),"")</f>
        <v/>
      </c>
      <c r="K1537" s="58" t="str">
        <f>IF(ISNUMBER(VLOOKUP($B1537,'[1]MT-GR-B'!$I$2:$J$693,2,FALSE)),VLOOKUP($B1537,'[1]MT-GR-B'!$I$2:$J$693,2,FALSE),"")</f>
        <v/>
      </c>
      <c r="L1537" s="58">
        <f>IF(ISNUMBER(VLOOKUP($B1537,'[1]WT-HS-B'!$I$2:$J$1220,2,FALSE)),VLOOKUP($B1537,'[1]WT-HS-B'!$I$2:$J$1220,2,FALSE),"")</f>
        <v>7.0000000000000007E-2</v>
      </c>
      <c r="M1537" s="58" t="str">
        <f>IF(ISNUMBER(VLOOKUP($B1537,'[1]KO-HS-B'!$I$2:$J$1046,2,FALSE)),VLOOKUP($B1537,'[1]KO-HS-B'!$I$2:$J$1046,2,FALSE),"")</f>
        <v/>
      </c>
      <c r="N1537" s="58" t="str">
        <f>IF(ISNUMBER(VLOOKUP($B1537,'[1]MT-HS-B'!$I$2:$J$773,2,FALSE)),VLOOKUP($B1537,'[1]MT-HS-B'!$I$2:$J$773,2,FALSE),"")</f>
        <v/>
      </c>
      <c r="O1537" s="40" t="str">
        <f t="shared" si="759"/>
        <v>RNT1_YEAST</v>
      </c>
      <c r="P1537" s="57" t="str">
        <f t="shared" si="760"/>
        <v/>
      </c>
      <c r="Q1537" s="57" t="str">
        <f t="shared" si="761"/>
        <v/>
      </c>
      <c r="R1537" s="57" t="str">
        <f t="shared" si="762"/>
        <v/>
      </c>
      <c r="S1537" s="56" t="str">
        <f t="shared" si="763"/>
        <v>n/a</v>
      </c>
      <c r="T1537" s="55" t="str">
        <f t="shared" si="764"/>
        <v>n/a</v>
      </c>
      <c r="U1537" s="54" t="str">
        <f t="shared" si="765"/>
        <v>n/a</v>
      </c>
      <c r="V1537" s="53" t="str">
        <f t="shared" si="766"/>
        <v/>
      </c>
      <c r="W1537" s="53" t="str">
        <f t="shared" si="767"/>
        <v>GR only</v>
      </c>
      <c r="X1537" s="53" t="str">
        <f t="shared" si="768"/>
        <v/>
      </c>
      <c r="Y1537" s="52" t="str">
        <f t="shared" si="769"/>
        <v>HS only</v>
      </c>
      <c r="Z1537" s="51" t="str">
        <f t="shared" si="770"/>
        <v/>
      </c>
      <c r="AA1537" s="50" t="str">
        <f t="shared" si="771"/>
        <v/>
      </c>
      <c r="AB1537" s="40" t="str">
        <f t="shared" si="772"/>
        <v>RNT1</v>
      </c>
      <c r="AC1537" s="49">
        <f t="shared" si="773"/>
        <v>0</v>
      </c>
      <c r="AD1537" s="47">
        <f t="shared" si="774"/>
        <v>7.0000000000000007E-2</v>
      </c>
      <c r="AE1537" s="47">
        <f t="shared" si="775"/>
        <v>0</v>
      </c>
      <c r="AF1537" s="48">
        <f t="shared" si="776"/>
        <v>7.0000000000000007E-2</v>
      </c>
      <c r="AG1537" s="47">
        <f t="shared" si="777"/>
        <v>0</v>
      </c>
      <c r="AH1537" s="47">
        <f t="shared" si="778"/>
        <v>0</v>
      </c>
      <c r="AI1537" s="46" t="str">
        <f t="shared" si="779"/>
        <v>HS Only</v>
      </c>
      <c r="AJ1537" s="43">
        <f t="shared" si="780"/>
        <v>0</v>
      </c>
      <c r="AK1537" s="43" t="str">
        <f t="shared" si="781"/>
        <v/>
      </c>
      <c r="AL1537" s="45" t="str">
        <f t="shared" si="782"/>
        <v/>
      </c>
      <c r="AM1537" s="43" t="str">
        <f t="shared" si="783"/>
        <v/>
      </c>
      <c r="AN1537" s="42" t="str">
        <f t="shared" si="784"/>
        <v/>
      </c>
      <c r="AO1537" s="40" t="str">
        <f t="shared" si="785"/>
        <v>RNT1_YEAST</v>
      </c>
      <c r="AP1537" s="44" t="str">
        <f t="shared" si="786"/>
        <v/>
      </c>
      <c r="AQ1537" s="43" t="str">
        <f t="shared" si="787"/>
        <v/>
      </c>
      <c r="AR1537" s="43" t="str">
        <f t="shared" si="788"/>
        <v/>
      </c>
      <c r="AS1537" s="43" t="str">
        <f t="shared" si="789"/>
        <v/>
      </c>
      <c r="AT1537" s="43" t="str">
        <f t="shared" si="790"/>
        <v/>
      </c>
      <c r="AU1537" s="42" t="str">
        <f t="shared" si="791"/>
        <v/>
      </c>
    </row>
    <row r="1538" spans="1:47" ht="15" x14ac:dyDescent="0.25">
      <c r="A1538" s="40" t="s">
        <v>4074</v>
      </c>
      <c r="B1538" s="40" t="s">
        <v>4073</v>
      </c>
      <c r="C1538" s="60" t="str">
        <f>IF(ISNUMBER(VLOOKUP(B1538,'[1]WT-GR-A'!I$2:J$693,2,FALSE)),VLOOKUP(B1538,'[1]WT-GR-A'!I$2:J$693,2,FALSE),"")</f>
        <v/>
      </c>
      <c r="D1538" s="58" t="str">
        <f>IF(ISNUMBER(VLOOKUP($B1538,'[1]KO-GR-A'!$I$2:$J$907,2,FALSE)),VLOOKUP($B1538,'[1]KO-GR-A'!$I$2:$J$907,2,FALSE),"")</f>
        <v/>
      </c>
      <c r="E1538" s="58" t="str">
        <f>IF(ISNUMBER(VLOOKUP($B1538,'[1]MT-GR-A'!$I$2:$J$789,2,FALSE)),VLOOKUP($B1538,'[1]MT-GR-A'!$I$2:$J$789,2,FALSE),"")</f>
        <v/>
      </c>
      <c r="F1538" s="58" t="str">
        <f>IF(ISNUMBER(VLOOKUP($B1538,'[1]WT-HS-A'!$I$2:$J$1224,2,FALSE)),VLOOKUP($B1538,'[1]WT-HS-A'!$I$2:$J$1224,2,FALSE),"")</f>
        <v/>
      </c>
      <c r="G1538" s="58" t="str">
        <f>IF(ISNUMBER(VLOOKUP($B1538,'[1]KO-HS-A'!$I$2:$J$1229,2,FALSE)),VLOOKUP($B1538,'[1]KO-HS-A'!$I$2:$J$1229,2,FALSE),"")</f>
        <v/>
      </c>
      <c r="H1538" s="58">
        <f>IF(ISNUMBER(VLOOKUP($B1538,'[1]MT-HS-A'!$I$2:$J$1362,2,FALSE)),VLOOKUP($B1538,'[1]MT-HS-A'!$I$2:$J$1362,2,FALSE),"")</f>
        <v>0.15</v>
      </c>
      <c r="I1538" s="59" t="str">
        <f>IF(ISNUMBER(VLOOKUP($B1538,'[1]WT-GR-B'!$I$2:$J$585,2,FALSE)),VLOOKUP($B1538,'[1]WT-GR-B'!$I$2:$J$585,2,FALSE),"")</f>
        <v/>
      </c>
      <c r="J1538" s="58" t="str">
        <f>IF(ISNUMBER(VLOOKUP($B1538,'[1]KO-GR-B'!$I$2:$J$900,2,FALSE)),VLOOKUP($B1538,'[1]KO-GR-B'!$I$2:$J$900,2,FALSE),"")</f>
        <v/>
      </c>
      <c r="K1538" s="58" t="str">
        <f>IF(ISNUMBER(VLOOKUP($B1538,'[1]MT-GR-B'!$I$2:$J$693,2,FALSE)),VLOOKUP($B1538,'[1]MT-GR-B'!$I$2:$J$693,2,FALSE),"")</f>
        <v/>
      </c>
      <c r="L1538" s="58" t="str">
        <f>IF(ISNUMBER(VLOOKUP($B1538,'[1]WT-HS-B'!$I$2:$J$1220,2,FALSE)),VLOOKUP($B1538,'[1]WT-HS-B'!$I$2:$J$1220,2,FALSE),"")</f>
        <v/>
      </c>
      <c r="M1538" s="58" t="str">
        <f>IF(ISNUMBER(VLOOKUP($B1538,'[1]KO-HS-B'!$I$2:$J$1046,2,FALSE)),VLOOKUP($B1538,'[1]KO-HS-B'!$I$2:$J$1046,2,FALSE),"")</f>
        <v/>
      </c>
      <c r="N1538" s="58" t="str">
        <f>IF(ISNUMBER(VLOOKUP($B1538,'[1]MT-HS-B'!$I$2:$J$773,2,FALSE)),VLOOKUP($B1538,'[1]MT-HS-B'!$I$2:$J$773,2,FALSE),"")</f>
        <v/>
      </c>
      <c r="O1538" s="40" t="str">
        <f t="shared" si="759"/>
        <v>RMP1_YEAST</v>
      </c>
      <c r="P1538" s="57" t="str">
        <f t="shared" si="760"/>
        <v/>
      </c>
      <c r="Q1538" s="57" t="str">
        <f t="shared" si="761"/>
        <v/>
      </c>
      <c r="R1538" s="57" t="str">
        <f t="shared" si="762"/>
        <v/>
      </c>
      <c r="S1538" s="56" t="str">
        <f t="shared" si="763"/>
        <v>n/a</v>
      </c>
      <c r="T1538" s="55" t="str">
        <f t="shared" si="764"/>
        <v>n/a</v>
      </c>
      <c r="U1538" s="54" t="str">
        <f t="shared" si="765"/>
        <v>n/a</v>
      </c>
      <c r="V1538" s="53" t="str">
        <f t="shared" si="766"/>
        <v/>
      </c>
      <c r="W1538" s="53" t="str">
        <f t="shared" si="767"/>
        <v/>
      </c>
      <c r="X1538" s="53" t="str">
        <f t="shared" si="768"/>
        <v>HS only</v>
      </c>
      <c r="Y1538" s="52" t="str">
        <f t="shared" si="769"/>
        <v/>
      </c>
      <c r="Z1538" s="51" t="str">
        <f t="shared" si="770"/>
        <v/>
      </c>
      <c r="AA1538" s="50" t="str">
        <f t="shared" si="771"/>
        <v/>
      </c>
      <c r="AB1538" s="40" t="e">
        <f t="shared" si="772"/>
        <v>#VALUE!</v>
      </c>
      <c r="AC1538" s="49">
        <f t="shared" si="773"/>
        <v>0</v>
      </c>
      <c r="AD1538" s="47">
        <f t="shared" si="774"/>
        <v>0</v>
      </c>
      <c r="AE1538" s="47">
        <f t="shared" si="775"/>
        <v>0</v>
      </c>
      <c r="AF1538" s="48">
        <f t="shared" si="776"/>
        <v>0</v>
      </c>
      <c r="AG1538" s="47">
        <f t="shared" si="777"/>
        <v>0</v>
      </c>
      <c r="AH1538" s="47">
        <f t="shared" si="778"/>
        <v>0.15</v>
      </c>
      <c r="AI1538" s="46" t="str">
        <f t="shared" si="779"/>
        <v/>
      </c>
      <c r="AJ1538" s="43" t="str">
        <f t="shared" si="780"/>
        <v/>
      </c>
      <c r="AK1538" s="43" t="str">
        <f t="shared" si="781"/>
        <v>HS Only</v>
      </c>
      <c r="AL1538" s="45" t="str">
        <f t="shared" si="782"/>
        <v/>
      </c>
      <c r="AM1538" s="43" t="str">
        <f t="shared" si="783"/>
        <v/>
      </c>
      <c r="AN1538" s="42" t="str">
        <f t="shared" si="784"/>
        <v/>
      </c>
      <c r="AO1538" s="40" t="str">
        <f t="shared" si="785"/>
        <v>RMP1_YEAST</v>
      </c>
      <c r="AP1538" s="44" t="str">
        <f t="shared" si="786"/>
        <v/>
      </c>
      <c r="AQ1538" s="43" t="str">
        <f t="shared" si="787"/>
        <v/>
      </c>
      <c r="AR1538" s="43" t="str">
        <f t="shared" si="788"/>
        <v/>
      </c>
      <c r="AS1538" s="43" t="str">
        <f t="shared" si="789"/>
        <v/>
      </c>
      <c r="AT1538" s="43" t="str">
        <f t="shared" si="790"/>
        <v/>
      </c>
      <c r="AU1538" s="42" t="str">
        <f t="shared" si="791"/>
        <v/>
      </c>
    </row>
    <row r="1539" spans="1:47" ht="15" x14ac:dyDescent="0.25">
      <c r="A1539" s="40" t="s">
        <v>4072</v>
      </c>
      <c r="B1539" s="40" t="s">
        <v>4071</v>
      </c>
      <c r="C1539" s="60" t="str">
        <f>IF(ISNUMBER(VLOOKUP(B1539,'[1]WT-GR-A'!I$2:J$693,2,FALSE)),VLOOKUP(B1539,'[1]WT-GR-A'!I$2:J$693,2,FALSE),"")</f>
        <v/>
      </c>
      <c r="D1539" s="58" t="str">
        <f>IF(ISNUMBER(VLOOKUP($B1539,'[1]KO-GR-A'!$I$2:$J$907,2,FALSE)),VLOOKUP($B1539,'[1]KO-GR-A'!$I$2:$J$907,2,FALSE),"")</f>
        <v/>
      </c>
      <c r="E1539" s="58" t="str">
        <f>IF(ISNUMBER(VLOOKUP($B1539,'[1]MT-GR-A'!$I$2:$J$789,2,FALSE)),VLOOKUP($B1539,'[1]MT-GR-A'!$I$2:$J$789,2,FALSE),"")</f>
        <v/>
      </c>
      <c r="F1539" s="58">
        <f>IF(ISNUMBER(VLOOKUP($B1539,'[1]WT-HS-A'!$I$2:$J$1224,2,FALSE)),VLOOKUP($B1539,'[1]WT-HS-A'!$I$2:$J$1224,2,FALSE),"")</f>
        <v>0.03</v>
      </c>
      <c r="G1539" s="58" t="str">
        <f>IF(ISNUMBER(VLOOKUP($B1539,'[1]KO-HS-A'!$I$2:$J$1229,2,FALSE)),VLOOKUP($B1539,'[1]KO-HS-A'!$I$2:$J$1229,2,FALSE),"")</f>
        <v/>
      </c>
      <c r="H1539" s="58">
        <f>IF(ISNUMBER(VLOOKUP($B1539,'[1]MT-HS-A'!$I$2:$J$1362,2,FALSE)),VLOOKUP($B1539,'[1]MT-HS-A'!$I$2:$J$1362,2,FALSE),"")</f>
        <v>0.03</v>
      </c>
      <c r="I1539" s="59" t="str">
        <f>IF(ISNUMBER(VLOOKUP($B1539,'[1]WT-GR-B'!$I$2:$J$585,2,FALSE)),VLOOKUP($B1539,'[1]WT-GR-B'!$I$2:$J$585,2,FALSE),"")</f>
        <v/>
      </c>
      <c r="J1539" s="58" t="str">
        <f>IF(ISNUMBER(VLOOKUP($B1539,'[1]KO-GR-B'!$I$2:$J$900,2,FALSE)),VLOOKUP($B1539,'[1]KO-GR-B'!$I$2:$J$900,2,FALSE),"")</f>
        <v/>
      </c>
      <c r="K1539" s="58" t="str">
        <f>IF(ISNUMBER(VLOOKUP($B1539,'[1]MT-GR-B'!$I$2:$J$693,2,FALSE)),VLOOKUP($B1539,'[1]MT-GR-B'!$I$2:$J$693,2,FALSE),"")</f>
        <v/>
      </c>
      <c r="L1539" s="58" t="str">
        <f>IF(ISNUMBER(VLOOKUP($B1539,'[1]WT-HS-B'!$I$2:$J$1220,2,FALSE)),VLOOKUP($B1539,'[1]WT-HS-B'!$I$2:$J$1220,2,FALSE),"")</f>
        <v/>
      </c>
      <c r="M1539" s="58" t="str">
        <f>IF(ISNUMBER(VLOOKUP($B1539,'[1]KO-HS-B'!$I$2:$J$1046,2,FALSE)),VLOOKUP($B1539,'[1]KO-HS-B'!$I$2:$J$1046,2,FALSE),"")</f>
        <v/>
      </c>
      <c r="N1539" s="58" t="str">
        <f>IF(ISNUMBER(VLOOKUP($B1539,'[1]MT-HS-B'!$I$2:$J$773,2,FALSE)),VLOOKUP($B1539,'[1]MT-HS-B'!$I$2:$J$773,2,FALSE),"")</f>
        <v/>
      </c>
      <c r="O1539" s="40" t="str">
        <f t="shared" si="759"/>
        <v>RPM2_YEAST</v>
      </c>
      <c r="P1539" s="57" t="str">
        <f t="shared" si="760"/>
        <v/>
      </c>
      <c r="Q1539" s="57" t="str">
        <f t="shared" si="761"/>
        <v/>
      </c>
      <c r="R1539" s="57" t="str">
        <f t="shared" si="762"/>
        <v/>
      </c>
      <c r="S1539" s="56" t="str">
        <f t="shared" si="763"/>
        <v>n/a</v>
      </c>
      <c r="T1539" s="55" t="str">
        <f t="shared" si="764"/>
        <v>n/a</v>
      </c>
      <c r="U1539" s="54" t="str">
        <f t="shared" si="765"/>
        <v>n/a</v>
      </c>
      <c r="V1539" s="53" t="str">
        <f t="shared" si="766"/>
        <v>HS only</v>
      </c>
      <c r="W1539" s="53" t="str">
        <f t="shared" si="767"/>
        <v/>
      </c>
      <c r="X1539" s="53" t="str">
        <f t="shared" si="768"/>
        <v>HS only</v>
      </c>
      <c r="Y1539" s="52" t="str">
        <f t="shared" si="769"/>
        <v/>
      </c>
      <c r="Z1539" s="51" t="str">
        <f t="shared" si="770"/>
        <v/>
      </c>
      <c r="AA1539" s="50" t="str">
        <f t="shared" si="771"/>
        <v/>
      </c>
      <c r="AB1539" s="40" t="str">
        <f t="shared" si="772"/>
        <v>RPM2</v>
      </c>
      <c r="AC1539" s="49">
        <f t="shared" si="773"/>
        <v>0</v>
      </c>
      <c r="AD1539" s="47">
        <f t="shared" si="774"/>
        <v>0</v>
      </c>
      <c r="AE1539" s="47">
        <f t="shared" si="775"/>
        <v>0</v>
      </c>
      <c r="AF1539" s="48">
        <f t="shared" si="776"/>
        <v>0.03</v>
      </c>
      <c r="AG1539" s="47">
        <f t="shared" si="777"/>
        <v>0</v>
      </c>
      <c r="AH1539" s="47">
        <f t="shared" si="778"/>
        <v>0.03</v>
      </c>
      <c r="AI1539" s="46" t="str">
        <f t="shared" si="779"/>
        <v>HS Only</v>
      </c>
      <c r="AJ1539" s="43" t="str">
        <f t="shared" si="780"/>
        <v/>
      </c>
      <c r="AK1539" s="43" t="str">
        <f t="shared" si="781"/>
        <v>HS Only</v>
      </c>
      <c r="AL1539" s="45" t="str">
        <f t="shared" si="782"/>
        <v/>
      </c>
      <c r="AM1539" s="43" t="str">
        <f t="shared" si="783"/>
        <v/>
      </c>
      <c r="AN1539" s="42" t="str">
        <f t="shared" si="784"/>
        <v/>
      </c>
      <c r="AO1539" s="40" t="str">
        <f t="shared" si="785"/>
        <v>RPM2_YEAST</v>
      </c>
      <c r="AP1539" s="44" t="str">
        <f t="shared" si="786"/>
        <v/>
      </c>
      <c r="AQ1539" s="43" t="str">
        <f t="shared" si="787"/>
        <v/>
      </c>
      <c r="AR1539" s="43" t="str">
        <f t="shared" si="788"/>
        <v/>
      </c>
      <c r="AS1539" s="43" t="str">
        <f t="shared" si="789"/>
        <v/>
      </c>
      <c r="AT1539" s="43" t="str">
        <f t="shared" si="790"/>
        <v/>
      </c>
      <c r="AU1539" s="42" t="str">
        <f t="shared" si="791"/>
        <v/>
      </c>
    </row>
    <row r="1540" spans="1:47" ht="15" x14ac:dyDescent="0.25">
      <c r="A1540" s="40" t="s">
        <v>4070</v>
      </c>
      <c r="B1540" s="40" t="s">
        <v>4069</v>
      </c>
      <c r="C1540" s="60">
        <f>IF(ISNUMBER(VLOOKUP(B1540,'[1]WT-GR-A'!I$2:J$693,2,FALSE)),VLOOKUP(B1540,'[1]WT-GR-A'!I$2:J$693,2,FALSE),"")</f>
        <v>0.11</v>
      </c>
      <c r="D1540" s="58" t="str">
        <f>IF(ISNUMBER(VLOOKUP($B1540,'[1]KO-GR-A'!$I$2:$J$907,2,FALSE)),VLOOKUP($B1540,'[1]KO-GR-A'!$I$2:$J$907,2,FALSE),"")</f>
        <v/>
      </c>
      <c r="E1540" s="58" t="str">
        <f>IF(ISNUMBER(VLOOKUP($B1540,'[1]MT-GR-A'!$I$2:$J$789,2,FALSE)),VLOOKUP($B1540,'[1]MT-GR-A'!$I$2:$J$789,2,FALSE),"")</f>
        <v/>
      </c>
      <c r="F1540" s="58" t="str">
        <f>IF(ISNUMBER(VLOOKUP($B1540,'[1]WT-HS-A'!$I$2:$J$1224,2,FALSE)),VLOOKUP($B1540,'[1]WT-HS-A'!$I$2:$J$1224,2,FALSE),"")</f>
        <v/>
      </c>
      <c r="G1540" s="58" t="str">
        <f>IF(ISNUMBER(VLOOKUP($B1540,'[1]KO-HS-A'!$I$2:$J$1229,2,FALSE)),VLOOKUP($B1540,'[1]KO-HS-A'!$I$2:$J$1229,2,FALSE),"")</f>
        <v/>
      </c>
      <c r="H1540" s="58">
        <f>IF(ISNUMBER(VLOOKUP($B1540,'[1]MT-HS-A'!$I$2:$J$1362,2,FALSE)),VLOOKUP($B1540,'[1]MT-HS-A'!$I$2:$J$1362,2,FALSE),"")</f>
        <v>0.11</v>
      </c>
      <c r="I1540" s="59" t="str">
        <f>IF(ISNUMBER(VLOOKUP($B1540,'[1]WT-GR-B'!$I$2:$J$585,2,FALSE)),VLOOKUP($B1540,'[1]WT-GR-B'!$I$2:$J$585,2,FALSE),"")</f>
        <v/>
      </c>
      <c r="J1540" s="58" t="str">
        <f>IF(ISNUMBER(VLOOKUP($B1540,'[1]KO-GR-B'!$I$2:$J$900,2,FALSE)),VLOOKUP($B1540,'[1]KO-GR-B'!$I$2:$J$900,2,FALSE),"")</f>
        <v/>
      </c>
      <c r="K1540" s="58" t="str">
        <f>IF(ISNUMBER(VLOOKUP($B1540,'[1]MT-GR-B'!$I$2:$J$693,2,FALSE)),VLOOKUP($B1540,'[1]MT-GR-B'!$I$2:$J$693,2,FALSE),"")</f>
        <v/>
      </c>
      <c r="L1540" s="58" t="str">
        <f>IF(ISNUMBER(VLOOKUP($B1540,'[1]WT-HS-B'!$I$2:$J$1220,2,FALSE)),VLOOKUP($B1540,'[1]WT-HS-B'!$I$2:$J$1220,2,FALSE),"")</f>
        <v/>
      </c>
      <c r="M1540" s="58" t="str">
        <f>IF(ISNUMBER(VLOOKUP($B1540,'[1]KO-HS-B'!$I$2:$J$1046,2,FALSE)),VLOOKUP($B1540,'[1]KO-HS-B'!$I$2:$J$1046,2,FALSE),"")</f>
        <v/>
      </c>
      <c r="N1540" s="58" t="str">
        <f>IF(ISNUMBER(VLOOKUP($B1540,'[1]MT-HS-B'!$I$2:$J$773,2,FALSE)),VLOOKUP($B1540,'[1]MT-HS-B'!$I$2:$J$773,2,FALSE),"")</f>
        <v/>
      </c>
      <c r="O1540" s="40" t="str">
        <f t="shared" si="759"/>
        <v>RPP1_YEAST</v>
      </c>
      <c r="P1540" s="57" t="str">
        <f t="shared" si="760"/>
        <v/>
      </c>
      <c r="Q1540" s="57" t="str">
        <f t="shared" si="761"/>
        <v/>
      </c>
      <c r="R1540" s="57" t="str">
        <f t="shared" si="762"/>
        <v/>
      </c>
      <c r="S1540" s="56" t="str">
        <f t="shared" si="763"/>
        <v>n/a</v>
      </c>
      <c r="T1540" s="55" t="str">
        <f t="shared" si="764"/>
        <v>n/a</v>
      </c>
      <c r="U1540" s="54" t="str">
        <f t="shared" si="765"/>
        <v>n/a</v>
      </c>
      <c r="V1540" s="53" t="str">
        <f t="shared" si="766"/>
        <v>GR only</v>
      </c>
      <c r="W1540" s="53" t="str">
        <f t="shared" si="767"/>
        <v/>
      </c>
      <c r="X1540" s="53" t="str">
        <f t="shared" si="768"/>
        <v>HS only</v>
      </c>
      <c r="Y1540" s="52" t="str">
        <f t="shared" si="769"/>
        <v/>
      </c>
      <c r="Z1540" s="51" t="str">
        <f t="shared" si="770"/>
        <v/>
      </c>
      <c r="AA1540" s="50" t="str">
        <f t="shared" si="771"/>
        <v/>
      </c>
      <c r="AB1540" s="40" t="str">
        <f t="shared" si="772"/>
        <v>RPP1</v>
      </c>
      <c r="AC1540" s="49">
        <f t="shared" si="773"/>
        <v>0.11</v>
      </c>
      <c r="AD1540" s="47">
        <f t="shared" si="774"/>
        <v>0</v>
      </c>
      <c r="AE1540" s="47">
        <f t="shared" si="775"/>
        <v>0</v>
      </c>
      <c r="AF1540" s="48">
        <f t="shared" si="776"/>
        <v>0</v>
      </c>
      <c r="AG1540" s="47">
        <f t="shared" si="777"/>
        <v>0</v>
      </c>
      <c r="AH1540" s="47">
        <f t="shared" si="778"/>
        <v>0.11</v>
      </c>
      <c r="AI1540" s="46">
        <f t="shared" si="779"/>
        <v>0</v>
      </c>
      <c r="AJ1540" s="43" t="str">
        <f t="shared" si="780"/>
        <v/>
      </c>
      <c r="AK1540" s="43" t="str">
        <f t="shared" si="781"/>
        <v>HS Only</v>
      </c>
      <c r="AL1540" s="45" t="str">
        <f t="shared" si="782"/>
        <v/>
      </c>
      <c r="AM1540" s="43" t="str">
        <f t="shared" si="783"/>
        <v/>
      </c>
      <c r="AN1540" s="42" t="str">
        <f t="shared" si="784"/>
        <v/>
      </c>
      <c r="AO1540" s="40" t="str">
        <f t="shared" si="785"/>
        <v>RPP1_YEAST</v>
      </c>
      <c r="AP1540" s="44" t="str">
        <f t="shared" si="786"/>
        <v/>
      </c>
      <c r="AQ1540" s="43" t="str">
        <f t="shared" si="787"/>
        <v/>
      </c>
      <c r="AR1540" s="43" t="str">
        <f t="shared" si="788"/>
        <v/>
      </c>
      <c r="AS1540" s="43" t="str">
        <f t="shared" si="789"/>
        <v/>
      </c>
      <c r="AT1540" s="43" t="str">
        <f t="shared" si="790"/>
        <v/>
      </c>
      <c r="AU1540" s="42" t="str">
        <f t="shared" si="791"/>
        <v/>
      </c>
    </row>
    <row r="1541" spans="1:47" ht="15" x14ac:dyDescent="0.25">
      <c r="A1541" s="40" t="s">
        <v>4068</v>
      </c>
      <c r="B1541" s="40" t="s">
        <v>4067</v>
      </c>
      <c r="C1541" s="60" t="str">
        <f>IF(ISNUMBER(VLOOKUP(B1541,'[1]WT-GR-A'!I$2:J$693,2,FALSE)),VLOOKUP(B1541,'[1]WT-GR-A'!I$2:J$693,2,FALSE),"")</f>
        <v/>
      </c>
      <c r="D1541" s="58" t="str">
        <f>IF(ISNUMBER(VLOOKUP($B1541,'[1]KO-GR-A'!$I$2:$J$907,2,FALSE)),VLOOKUP($B1541,'[1]KO-GR-A'!$I$2:$J$907,2,FALSE),"")</f>
        <v/>
      </c>
      <c r="E1541" s="58" t="str">
        <f>IF(ISNUMBER(VLOOKUP($B1541,'[1]MT-GR-A'!$I$2:$J$789,2,FALSE)),VLOOKUP($B1541,'[1]MT-GR-A'!$I$2:$J$789,2,FALSE),"")</f>
        <v/>
      </c>
      <c r="F1541" s="58" t="str">
        <f>IF(ISNUMBER(VLOOKUP($B1541,'[1]WT-HS-A'!$I$2:$J$1224,2,FALSE)),VLOOKUP($B1541,'[1]WT-HS-A'!$I$2:$J$1224,2,FALSE),"")</f>
        <v/>
      </c>
      <c r="G1541" s="58" t="str">
        <f>IF(ISNUMBER(VLOOKUP($B1541,'[1]KO-HS-A'!$I$2:$J$1229,2,FALSE)),VLOOKUP($B1541,'[1]KO-HS-A'!$I$2:$J$1229,2,FALSE),"")</f>
        <v/>
      </c>
      <c r="H1541" s="58" t="str">
        <f>IF(ISNUMBER(VLOOKUP($B1541,'[1]MT-HS-A'!$I$2:$J$1362,2,FALSE)),VLOOKUP($B1541,'[1]MT-HS-A'!$I$2:$J$1362,2,FALSE),"")</f>
        <v/>
      </c>
      <c r="I1541" s="59" t="str">
        <f>IF(ISNUMBER(VLOOKUP($B1541,'[1]WT-GR-B'!$I$2:$J$585,2,FALSE)),VLOOKUP($B1541,'[1]WT-GR-B'!$I$2:$J$585,2,FALSE),"")</f>
        <v/>
      </c>
      <c r="J1541" s="58" t="str">
        <f>IF(ISNUMBER(VLOOKUP($B1541,'[1]KO-GR-B'!$I$2:$J$900,2,FALSE)),VLOOKUP($B1541,'[1]KO-GR-B'!$I$2:$J$900,2,FALSE),"")</f>
        <v/>
      </c>
      <c r="K1541" s="58" t="str">
        <f>IF(ISNUMBER(VLOOKUP($B1541,'[1]MT-GR-B'!$I$2:$J$693,2,FALSE)),VLOOKUP($B1541,'[1]MT-GR-B'!$I$2:$J$693,2,FALSE),"")</f>
        <v/>
      </c>
      <c r="L1541" s="58" t="str">
        <f>IF(ISNUMBER(VLOOKUP($B1541,'[1]WT-HS-B'!$I$2:$J$1220,2,FALSE)),VLOOKUP($B1541,'[1]WT-HS-B'!$I$2:$J$1220,2,FALSE),"")</f>
        <v/>
      </c>
      <c r="M1541" s="58" t="str">
        <f>IF(ISNUMBER(VLOOKUP($B1541,'[1]KO-HS-B'!$I$2:$J$1046,2,FALSE)),VLOOKUP($B1541,'[1]KO-HS-B'!$I$2:$J$1046,2,FALSE),"")</f>
        <v/>
      </c>
      <c r="N1541" s="58">
        <f>IF(ISNUMBER(VLOOKUP($B1541,'[1]MT-HS-B'!$I$2:$J$773,2,FALSE)),VLOOKUP($B1541,'[1]MT-HS-B'!$I$2:$J$773,2,FALSE),"")</f>
        <v>7.0000000000000007E-2</v>
      </c>
      <c r="O1541" s="40" t="str">
        <f t="shared" si="759"/>
        <v>RNY1_YEAST</v>
      </c>
      <c r="P1541" s="57" t="str">
        <f t="shared" si="760"/>
        <v/>
      </c>
      <c r="Q1541" s="57" t="str">
        <f t="shared" si="761"/>
        <v/>
      </c>
      <c r="R1541" s="57" t="str">
        <f t="shared" si="762"/>
        <v/>
      </c>
      <c r="S1541" s="56" t="str">
        <f t="shared" si="763"/>
        <v>n/a</v>
      </c>
      <c r="T1541" s="55" t="str">
        <f t="shared" si="764"/>
        <v>n/a</v>
      </c>
      <c r="U1541" s="54" t="str">
        <f t="shared" si="765"/>
        <v>n/a</v>
      </c>
      <c r="V1541" s="53" t="str">
        <f t="shared" si="766"/>
        <v/>
      </c>
      <c r="W1541" s="53" t="str">
        <f t="shared" si="767"/>
        <v/>
      </c>
      <c r="X1541" s="53" t="str">
        <f t="shared" si="768"/>
        <v/>
      </c>
      <c r="Y1541" s="52" t="str">
        <f t="shared" si="769"/>
        <v/>
      </c>
      <c r="Z1541" s="51" t="str">
        <f t="shared" si="770"/>
        <v/>
      </c>
      <c r="AA1541" s="50" t="str">
        <f t="shared" si="771"/>
        <v>HS only</v>
      </c>
      <c r="AB1541" s="40" t="str">
        <f t="shared" si="772"/>
        <v>RNY1</v>
      </c>
      <c r="AC1541" s="49">
        <f t="shared" si="773"/>
        <v>0</v>
      </c>
      <c r="AD1541" s="47">
        <f t="shared" si="774"/>
        <v>0</v>
      </c>
      <c r="AE1541" s="47">
        <f t="shared" si="775"/>
        <v>0</v>
      </c>
      <c r="AF1541" s="48">
        <f t="shared" si="776"/>
        <v>0</v>
      </c>
      <c r="AG1541" s="47">
        <f t="shared" si="777"/>
        <v>0</v>
      </c>
      <c r="AH1541" s="47">
        <f t="shared" si="778"/>
        <v>7.0000000000000007E-2</v>
      </c>
      <c r="AI1541" s="46" t="str">
        <f t="shared" si="779"/>
        <v/>
      </c>
      <c r="AJ1541" s="43" t="str">
        <f t="shared" si="780"/>
        <v/>
      </c>
      <c r="AK1541" s="43" t="str">
        <f t="shared" si="781"/>
        <v>HS Only</v>
      </c>
      <c r="AL1541" s="45" t="str">
        <f t="shared" si="782"/>
        <v/>
      </c>
      <c r="AM1541" s="43" t="str">
        <f t="shared" si="783"/>
        <v/>
      </c>
      <c r="AN1541" s="42" t="str">
        <f t="shared" si="784"/>
        <v/>
      </c>
      <c r="AO1541" s="40" t="str">
        <f t="shared" si="785"/>
        <v>RNY1_YEAST</v>
      </c>
      <c r="AP1541" s="44" t="str">
        <f t="shared" si="786"/>
        <v/>
      </c>
      <c r="AQ1541" s="43" t="str">
        <f t="shared" si="787"/>
        <v/>
      </c>
      <c r="AR1541" s="43" t="str">
        <f t="shared" si="788"/>
        <v/>
      </c>
      <c r="AS1541" s="43" t="str">
        <f t="shared" si="789"/>
        <v/>
      </c>
      <c r="AT1541" s="43" t="str">
        <f t="shared" si="790"/>
        <v/>
      </c>
      <c r="AU1541" s="42" t="str">
        <f t="shared" si="791"/>
        <v/>
      </c>
    </row>
    <row r="1542" spans="1:47" ht="15" x14ac:dyDescent="0.25">
      <c r="A1542" s="40" t="s">
        <v>4066</v>
      </c>
      <c r="B1542" s="40" t="s">
        <v>4065</v>
      </c>
      <c r="C1542" s="60" t="str">
        <f>IF(ISNUMBER(VLOOKUP(B1542,'[1]WT-GR-A'!I$2:J$693,2,FALSE)),VLOOKUP(B1542,'[1]WT-GR-A'!I$2:J$693,2,FALSE),"")</f>
        <v/>
      </c>
      <c r="D1542" s="58" t="str">
        <f>IF(ISNUMBER(VLOOKUP($B1542,'[1]KO-GR-A'!$I$2:$J$907,2,FALSE)),VLOOKUP($B1542,'[1]KO-GR-A'!$I$2:$J$907,2,FALSE),"")</f>
        <v/>
      </c>
      <c r="E1542" s="58" t="str">
        <f>IF(ISNUMBER(VLOOKUP($B1542,'[1]MT-GR-A'!$I$2:$J$789,2,FALSE)),VLOOKUP($B1542,'[1]MT-GR-A'!$I$2:$J$789,2,FALSE),"")</f>
        <v/>
      </c>
      <c r="F1542" s="58" t="str">
        <f>IF(ISNUMBER(VLOOKUP($B1542,'[1]WT-HS-A'!$I$2:$J$1224,2,FALSE)),VLOOKUP($B1542,'[1]WT-HS-A'!$I$2:$J$1224,2,FALSE),"")</f>
        <v/>
      </c>
      <c r="G1542" s="58">
        <f>IF(ISNUMBER(VLOOKUP($B1542,'[1]KO-HS-A'!$I$2:$J$1229,2,FALSE)),VLOOKUP($B1542,'[1]KO-HS-A'!$I$2:$J$1229,2,FALSE),"")</f>
        <v>0.24</v>
      </c>
      <c r="H1542" s="58" t="str">
        <f>IF(ISNUMBER(VLOOKUP($B1542,'[1]MT-HS-A'!$I$2:$J$1362,2,FALSE)),VLOOKUP($B1542,'[1]MT-HS-A'!$I$2:$J$1362,2,FALSE),"")</f>
        <v/>
      </c>
      <c r="I1542" s="59" t="str">
        <f>IF(ISNUMBER(VLOOKUP($B1542,'[1]WT-GR-B'!$I$2:$J$585,2,FALSE)),VLOOKUP($B1542,'[1]WT-GR-B'!$I$2:$J$585,2,FALSE),"")</f>
        <v/>
      </c>
      <c r="J1542" s="58" t="str">
        <f>IF(ISNUMBER(VLOOKUP($B1542,'[1]KO-GR-B'!$I$2:$J$900,2,FALSE)),VLOOKUP($B1542,'[1]KO-GR-B'!$I$2:$J$900,2,FALSE),"")</f>
        <v/>
      </c>
      <c r="K1542" s="58" t="str">
        <f>IF(ISNUMBER(VLOOKUP($B1542,'[1]MT-GR-B'!$I$2:$J$693,2,FALSE)),VLOOKUP($B1542,'[1]MT-GR-B'!$I$2:$J$693,2,FALSE),"")</f>
        <v/>
      </c>
      <c r="L1542" s="58" t="str">
        <f>IF(ISNUMBER(VLOOKUP($B1542,'[1]WT-HS-B'!$I$2:$J$1220,2,FALSE)),VLOOKUP($B1542,'[1]WT-HS-B'!$I$2:$J$1220,2,FALSE),"")</f>
        <v/>
      </c>
      <c r="M1542" s="58" t="str">
        <f>IF(ISNUMBER(VLOOKUP($B1542,'[1]KO-HS-B'!$I$2:$J$1046,2,FALSE)),VLOOKUP($B1542,'[1]KO-HS-B'!$I$2:$J$1046,2,FALSE),"")</f>
        <v/>
      </c>
      <c r="N1542" s="58" t="str">
        <f>IF(ISNUMBER(VLOOKUP($B1542,'[1]MT-HS-B'!$I$2:$J$773,2,FALSE)),VLOOKUP($B1542,'[1]MT-HS-B'!$I$2:$J$773,2,FALSE),"")</f>
        <v/>
      </c>
      <c r="O1542" s="40" t="str">
        <f t="shared" ref="O1542:O1605" si="792">B1542</f>
        <v>POP8_YEAST</v>
      </c>
      <c r="P1542" s="57" t="str">
        <f t="shared" ref="P1542:P1605" si="793">IF(COUNT(V1542,Y1542)&gt;1,AVERAGE(V1542,Y1542),IF(COUNT(V1542,Y1542)=0,IF(V1542=Y1542,V1542,""),IF(ISNUMBER(V1542),V1542,Y1542)))</f>
        <v/>
      </c>
      <c r="Q1542" s="57" t="str">
        <f t="shared" ref="Q1542:Q1605" si="794">IF(COUNT(W1542,Z1542)&gt;1,AVERAGE(W1542,Z1542),IF(COUNT(W1542,Z1542)=0,IF(W1542=Z1542,W1542,""),IF(ISNUMBER(W1542),W1542,Z1542)))</f>
        <v/>
      </c>
      <c r="R1542" s="57" t="str">
        <f t="shared" ref="R1542:R1605" si="795">IF(COUNT(X1542,AA1542)&gt;1,AVERAGE(X1542,AA1542),IF(COUNT(X1542,AA1542)=0,IF(X1542=AA1542,X1542,""),IF(ISNUMBER(X1542),X1542,AA1542)))</f>
        <v/>
      </c>
      <c r="S1542" s="56" t="str">
        <f t="shared" ref="S1542:S1605" si="796">IF(COUNT(V1542,Y1542)&gt;1,AVEDEV(V1542,Y1542),"n/a")</f>
        <v>n/a</v>
      </c>
      <c r="T1542" s="55" t="str">
        <f t="shared" ref="T1542:T1605" si="797">IF(COUNT(W1542,Z1542)&gt;1,AVEDEV(W1542,Z1542),"n/a")</f>
        <v>n/a</v>
      </c>
      <c r="U1542" s="54" t="str">
        <f t="shared" ref="U1542:U1605" si="798">IF(COUNT(X1542,AA1542)&gt;1,AVEDEV(X1542,AA1542),"n/a")</f>
        <v>n/a</v>
      </c>
      <c r="V1542" s="53" t="str">
        <f t="shared" ref="V1542:V1605" si="799">(IF(ISNUMBER(F1542),IF(ISNUMBER(C1542),(F1542-C1542)/C1542,"HS only"),IF(ISNUMBER(C1542),"GR only","")))</f>
        <v/>
      </c>
      <c r="W1542" s="53" t="str">
        <f t="shared" ref="W1542:W1605" si="800">(IF(ISNUMBER(G1542),IF(ISNUMBER(D1542),(G1542-D1542)/D1542,"HS only"),IF(ISNUMBER(D1542),"GR only","")))</f>
        <v>HS only</v>
      </c>
      <c r="X1542" s="53" t="str">
        <f t="shared" ref="X1542:X1605" si="801">(IF(ISNUMBER(H1542),IF(ISNUMBER(E1542),(H1542-E1542)/E1542,"HS only"),IF(ISNUMBER(E1542),"GR only","")))</f>
        <v/>
      </c>
      <c r="Y1542" s="52" t="str">
        <f t="shared" ref="Y1542:Y1605" si="802">(IF(ISNUMBER(L1542),IF(ISNUMBER(I1542),(L1542-I1542)/I1542,"HS only"),IF(ISNUMBER(I1542),"GR only","")))</f>
        <v/>
      </c>
      <c r="Z1542" s="51" t="str">
        <f t="shared" ref="Z1542:Z1605" si="803">(IF(ISNUMBER(M1542),IF(ISNUMBER(J1542),(M1542-J1542)/J1542,"HS only"),IF(ISNUMBER(J1542),"GR only","")))</f>
        <v/>
      </c>
      <c r="AA1542" s="50" t="str">
        <f t="shared" ref="AA1542:AA1605" si="804">(IF(ISNUMBER(N1542),IF(ISNUMBER(K1542),(N1542-K1542)/K1542,"HS only"),IF(ISNUMBER(K1542),"GR only","")))</f>
        <v/>
      </c>
      <c r="AB1542" s="40" t="str">
        <f t="shared" ref="AB1542:AB1605" si="805">MID(A1542,SEARCH("GN=",A1542)+3,SEARCH("PE=",A1542)-SEARCH("GN=",A1542)-4)</f>
        <v>POP8</v>
      </c>
      <c r="AC1542" s="49">
        <f t="shared" ref="AC1542:AC1605" si="806">IF(COUNT(C1542,I1542)&gt;0,AVERAGE(C1542,I1542),0)</f>
        <v>0</v>
      </c>
      <c r="AD1542" s="47">
        <f t="shared" ref="AD1542:AD1605" si="807">IF(COUNT(D1542,J1542)&gt;0,AVERAGE(D1542,J1542),0)</f>
        <v>0</v>
      </c>
      <c r="AE1542" s="47">
        <f t="shared" ref="AE1542:AE1605" si="808">IF(COUNT(E1542,K1542)&gt;0,AVERAGE(E1542,K1542),0)</f>
        <v>0</v>
      </c>
      <c r="AF1542" s="48">
        <f t="shared" ref="AF1542:AF1605" si="809">IF(COUNT(F1542,L1542)&gt;0,AVERAGE(F1542,L1542),0)</f>
        <v>0</v>
      </c>
      <c r="AG1542" s="47">
        <f t="shared" ref="AG1542:AG1605" si="810">IF(COUNT(G1542,M1542)&gt;0,AVERAGE(G1542,M1542),0)</f>
        <v>0.24</v>
      </c>
      <c r="AH1542" s="47">
        <f t="shared" ref="AH1542:AH1605" si="811">IF(COUNT(H1542,N1542)&gt;0,AVERAGE(H1542,N1542),0)</f>
        <v>0</v>
      </c>
      <c r="AI1542" s="46" t="str">
        <f t="shared" ref="AI1542:AI1605" si="812">IF(AC1542&lt;&gt;0,AF1542/AC1542,IF(AF1542&gt;0,"HS Only",""))</f>
        <v/>
      </c>
      <c r="AJ1542" s="43" t="str">
        <f t="shared" ref="AJ1542:AJ1605" si="813">IF(AD1542&lt;&gt;0,AG1542/AD1542,IF(AG1542&gt;0,"HS Only",""))</f>
        <v>HS Only</v>
      </c>
      <c r="AK1542" s="43" t="str">
        <f t="shared" ref="AK1542:AK1605" si="814">IF(AE1542&lt;&gt;0,AH1542/AE1542,IF(AH1542&gt;0,"HS Only",""))</f>
        <v/>
      </c>
      <c r="AL1542" s="45" t="str">
        <f t="shared" ref="AL1542:AL1605" si="815">IF(COUNT(C1542,F1542,I1542,L1542)=4,STDEV(F1542/C1542,L1542/I1542),"")</f>
        <v/>
      </c>
      <c r="AM1542" s="43" t="str">
        <f t="shared" ref="AM1542:AM1605" si="816">IF(COUNT(D1542,G1542,J1542,M1542)=4,STDEV(G1542/D1542,M1542/J1542),"")</f>
        <v/>
      </c>
      <c r="AN1542" s="42" t="str">
        <f t="shared" ref="AN1542:AN1605" si="817">IF(COUNT(E1542,H1542,K1542,N1542)=4,STDEV(H1542/E1542,N1542/K1542),"")</f>
        <v/>
      </c>
      <c r="AO1542" s="40" t="str">
        <f t="shared" ref="AO1542:AO1605" si="818">B1542</f>
        <v>POP8_YEAST</v>
      </c>
      <c r="AP1542" s="44" t="str">
        <f t="shared" ref="AP1542:AP1605" si="819">IF(COUNT(C1542,I1542)&gt;1,STDEV(C1542,I1542),"")</f>
        <v/>
      </c>
      <c r="AQ1542" s="43" t="str">
        <f t="shared" ref="AQ1542:AQ1605" si="820">IF(COUNT(D1542,J1542)&gt;1,STDEV(D1542,J1542),"")</f>
        <v/>
      </c>
      <c r="AR1542" s="43" t="str">
        <f t="shared" ref="AR1542:AR1605" si="821">IF(COUNT(E1542,K1542)&gt;1,STDEV(E1542,K1542),"")</f>
        <v/>
      </c>
      <c r="AS1542" s="43" t="str">
        <f t="shared" ref="AS1542:AS1605" si="822">IF(COUNT(F1542,L1542)&gt;1,STDEV(F1542,L1542),"")</f>
        <v/>
      </c>
      <c r="AT1542" s="43" t="str">
        <f t="shared" ref="AT1542:AT1605" si="823">IF(COUNT(G1542,M1542)&gt;1,STDEV(G1542,M1542),"")</f>
        <v/>
      </c>
      <c r="AU1542" s="42" t="str">
        <f t="shared" ref="AU1542:AU1605" si="824">IF(COUNT(H1542,N1542)&gt;1,STDEV(H1542,N1542),"")</f>
        <v/>
      </c>
    </row>
    <row r="1543" spans="1:47" ht="15" x14ac:dyDescent="0.25">
      <c r="A1543" s="40" t="s">
        <v>4064</v>
      </c>
      <c r="B1543" s="40" t="s">
        <v>4063</v>
      </c>
      <c r="C1543" s="60" t="str">
        <f>IF(ISNUMBER(VLOOKUP(B1543,'[1]WT-GR-A'!I$2:J$693,2,FALSE)),VLOOKUP(B1543,'[1]WT-GR-A'!I$2:J$693,2,FALSE),"")</f>
        <v/>
      </c>
      <c r="D1543" s="58" t="str">
        <f>IF(ISNUMBER(VLOOKUP($B1543,'[1]KO-GR-A'!$I$2:$J$907,2,FALSE)),VLOOKUP($B1543,'[1]KO-GR-A'!$I$2:$J$907,2,FALSE),"")</f>
        <v/>
      </c>
      <c r="E1543" s="58" t="str">
        <f>IF(ISNUMBER(VLOOKUP($B1543,'[1]MT-GR-A'!$I$2:$J$789,2,FALSE)),VLOOKUP($B1543,'[1]MT-GR-A'!$I$2:$J$789,2,FALSE),"")</f>
        <v/>
      </c>
      <c r="F1543" s="58" t="str">
        <f>IF(ISNUMBER(VLOOKUP($B1543,'[1]WT-HS-A'!$I$2:$J$1224,2,FALSE)),VLOOKUP($B1543,'[1]WT-HS-A'!$I$2:$J$1224,2,FALSE),"")</f>
        <v/>
      </c>
      <c r="G1543" s="58" t="str">
        <f>IF(ISNUMBER(VLOOKUP($B1543,'[1]KO-HS-A'!$I$2:$J$1229,2,FALSE)),VLOOKUP($B1543,'[1]KO-HS-A'!$I$2:$J$1229,2,FALSE),"")</f>
        <v/>
      </c>
      <c r="H1543" s="58" t="str">
        <f>IF(ISNUMBER(VLOOKUP($B1543,'[1]MT-HS-A'!$I$2:$J$1362,2,FALSE)),VLOOKUP($B1543,'[1]MT-HS-A'!$I$2:$J$1362,2,FALSE),"")</f>
        <v/>
      </c>
      <c r="I1543" s="59" t="str">
        <f>IF(ISNUMBER(VLOOKUP($B1543,'[1]WT-GR-B'!$I$2:$J$585,2,FALSE)),VLOOKUP($B1543,'[1]WT-GR-B'!$I$2:$J$585,2,FALSE),"")</f>
        <v/>
      </c>
      <c r="J1543" s="58" t="str">
        <f>IF(ISNUMBER(VLOOKUP($B1543,'[1]KO-GR-B'!$I$2:$J$900,2,FALSE)),VLOOKUP($B1543,'[1]KO-GR-B'!$I$2:$J$900,2,FALSE),"")</f>
        <v/>
      </c>
      <c r="K1543" s="58" t="str">
        <f>IF(ISNUMBER(VLOOKUP($B1543,'[1]MT-GR-B'!$I$2:$J$693,2,FALSE)),VLOOKUP($B1543,'[1]MT-GR-B'!$I$2:$J$693,2,FALSE),"")</f>
        <v/>
      </c>
      <c r="L1543" s="58" t="str">
        <f>IF(ISNUMBER(VLOOKUP($B1543,'[1]WT-HS-B'!$I$2:$J$1220,2,FALSE)),VLOOKUP($B1543,'[1]WT-HS-B'!$I$2:$J$1220,2,FALSE),"")</f>
        <v/>
      </c>
      <c r="M1543" s="58">
        <f>IF(ISNUMBER(VLOOKUP($B1543,'[1]KO-HS-B'!$I$2:$J$1046,2,FALSE)),VLOOKUP($B1543,'[1]KO-HS-B'!$I$2:$J$1046,2,FALSE),"")</f>
        <v>0.04</v>
      </c>
      <c r="N1543" s="58" t="str">
        <f>IF(ISNUMBER(VLOOKUP($B1543,'[1]MT-HS-B'!$I$2:$J$773,2,FALSE)),VLOOKUP($B1543,'[1]MT-HS-B'!$I$2:$J$773,2,FALSE),"")</f>
        <v/>
      </c>
      <c r="O1543" s="40" t="str">
        <f t="shared" si="792"/>
        <v>RIR1_YEAST</v>
      </c>
      <c r="P1543" s="57" t="str">
        <f t="shared" si="793"/>
        <v/>
      </c>
      <c r="Q1543" s="57" t="str">
        <f t="shared" si="794"/>
        <v/>
      </c>
      <c r="R1543" s="57" t="str">
        <f t="shared" si="795"/>
        <v/>
      </c>
      <c r="S1543" s="56" t="str">
        <f t="shared" si="796"/>
        <v>n/a</v>
      </c>
      <c r="T1543" s="55" t="str">
        <f t="shared" si="797"/>
        <v>n/a</v>
      </c>
      <c r="U1543" s="54" t="str">
        <f t="shared" si="798"/>
        <v>n/a</v>
      </c>
      <c r="V1543" s="53" t="str">
        <f t="shared" si="799"/>
        <v/>
      </c>
      <c r="W1543" s="53" t="str">
        <f t="shared" si="800"/>
        <v/>
      </c>
      <c r="X1543" s="53" t="str">
        <f t="shared" si="801"/>
        <v/>
      </c>
      <c r="Y1543" s="52" t="str">
        <f t="shared" si="802"/>
        <v/>
      </c>
      <c r="Z1543" s="51" t="str">
        <f t="shared" si="803"/>
        <v>HS only</v>
      </c>
      <c r="AA1543" s="50" t="str">
        <f t="shared" si="804"/>
        <v/>
      </c>
      <c r="AB1543" s="40" t="str">
        <f t="shared" si="805"/>
        <v>RNR1</v>
      </c>
      <c r="AC1543" s="49">
        <f t="shared" si="806"/>
        <v>0</v>
      </c>
      <c r="AD1543" s="47">
        <f t="shared" si="807"/>
        <v>0</v>
      </c>
      <c r="AE1543" s="47">
        <f t="shared" si="808"/>
        <v>0</v>
      </c>
      <c r="AF1543" s="48">
        <f t="shared" si="809"/>
        <v>0</v>
      </c>
      <c r="AG1543" s="47">
        <f t="shared" si="810"/>
        <v>0.04</v>
      </c>
      <c r="AH1543" s="47">
        <f t="shared" si="811"/>
        <v>0</v>
      </c>
      <c r="AI1543" s="46" t="str">
        <f t="shared" si="812"/>
        <v/>
      </c>
      <c r="AJ1543" s="43" t="str">
        <f t="shared" si="813"/>
        <v>HS Only</v>
      </c>
      <c r="AK1543" s="43" t="str">
        <f t="shared" si="814"/>
        <v/>
      </c>
      <c r="AL1543" s="45" t="str">
        <f t="shared" si="815"/>
        <v/>
      </c>
      <c r="AM1543" s="43" t="str">
        <f t="shared" si="816"/>
        <v/>
      </c>
      <c r="AN1543" s="42" t="str">
        <f t="shared" si="817"/>
        <v/>
      </c>
      <c r="AO1543" s="40" t="str">
        <f t="shared" si="818"/>
        <v>RIR1_YEAST</v>
      </c>
      <c r="AP1543" s="44" t="str">
        <f t="shared" si="819"/>
        <v/>
      </c>
      <c r="AQ1543" s="43" t="str">
        <f t="shared" si="820"/>
        <v/>
      </c>
      <c r="AR1543" s="43" t="str">
        <f t="shared" si="821"/>
        <v/>
      </c>
      <c r="AS1543" s="43" t="str">
        <f t="shared" si="822"/>
        <v/>
      </c>
      <c r="AT1543" s="43" t="str">
        <f t="shared" si="823"/>
        <v/>
      </c>
      <c r="AU1543" s="42" t="str">
        <f t="shared" si="824"/>
        <v/>
      </c>
    </row>
    <row r="1544" spans="1:47" ht="15" x14ac:dyDescent="0.25">
      <c r="A1544" s="40" t="s">
        <v>4062</v>
      </c>
      <c r="B1544" s="40" t="s">
        <v>4061</v>
      </c>
      <c r="C1544" s="60" t="str">
        <f>IF(ISNUMBER(VLOOKUP(B1544,'[1]WT-GR-A'!I$2:J$693,2,FALSE)),VLOOKUP(B1544,'[1]WT-GR-A'!I$2:J$693,2,FALSE),"")</f>
        <v/>
      </c>
      <c r="D1544" s="58" t="str">
        <f>IF(ISNUMBER(VLOOKUP($B1544,'[1]KO-GR-A'!$I$2:$J$907,2,FALSE)),VLOOKUP($B1544,'[1]KO-GR-A'!$I$2:$J$907,2,FALSE),"")</f>
        <v/>
      </c>
      <c r="E1544" s="58" t="str">
        <f>IF(ISNUMBER(VLOOKUP($B1544,'[1]MT-GR-A'!$I$2:$J$789,2,FALSE)),VLOOKUP($B1544,'[1]MT-GR-A'!$I$2:$J$789,2,FALSE),"")</f>
        <v/>
      </c>
      <c r="F1544" s="58">
        <f>IF(ISNUMBER(VLOOKUP($B1544,'[1]WT-HS-A'!$I$2:$J$1224,2,FALSE)),VLOOKUP($B1544,'[1]WT-HS-A'!$I$2:$J$1224,2,FALSE),"")</f>
        <v>0.16</v>
      </c>
      <c r="G1544" s="58">
        <f>IF(ISNUMBER(VLOOKUP($B1544,'[1]KO-HS-A'!$I$2:$J$1229,2,FALSE)),VLOOKUP($B1544,'[1]KO-HS-A'!$I$2:$J$1229,2,FALSE),"")</f>
        <v>0.16</v>
      </c>
      <c r="H1544" s="58">
        <f>IF(ISNUMBER(VLOOKUP($B1544,'[1]MT-HS-A'!$I$2:$J$1362,2,FALSE)),VLOOKUP($B1544,'[1]MT-HS-A'!$I$2:$J$1362,2,FALSE),"")</f>
        <v>0.16</v>
      </c>
      <c r="I1544" s="59" t="str">
        <f>IF(ISNUMBER(VLOOKUP($B1544,'[1]WT-GR-B'!$I$2:$J$585,2,FALSE)),VLOOKUP($B1544,'[1]WT-GR-B'!$I$2:$J$585,2,FALSE),"")</f>
        <v/>
      </c>
      <c r="J1544" s="58" t="str">
        <f>IF(ISNUMBER(VLOOKUP($B1544,'[1]KO-GR-B'!$I$2:$J$900,2,FALSE)),VLOOKUP($B1544,'[1]KO-GR-B'!$I$2:$J$900,2,FALSE),"")</f>
        <v/>
      </c>
      <c r="K1544" s="58" t="str">
        <f>IF(ISNUMBER(VLOOKUP($B1544,'[1]MT-GR-B'!$I$2:$J$693,2,FALSE)),VLOOKUP($B1544,'[1]MT-GR-B'!$I$2:$J$693,2,FALSE),"")</f>
        <v/>
      </c>
      <c r="L1544" s="58">
        <f>IF(ISNUMBER(VLOOKUP($B1544,'[1]WT-HS-B'!$I$2:$J$1220,2,FALSE)),VLOOKUP($B1544,'[1]WT-HS-B'!$I$2:$J$1220,2,FALSE),"")</f>
        <v>0.25</v>
      </c>
      <c r="M1544" s="58">
        <f>IF(ISNUMBER(VLOOKUP($B1544,'[1]KO-HS-B'!$I$2:$J$1046,2,FALSE)),VLOOKUP($B1544,'[1]KO-HS-B'!$I$2:$J$1046,2,FALSE),"")</f>
        <v>0.25</v>
      </c>
      <c r="N1544" s="58">
        <f>IF(ISNUMBER(VLOOKUP($B1544,'[1]MT-HS-B'!$I$2:$J$773,2,FALSE)),VLOOKUP($B1544,'[1]MT-HS-B'!$I$2:$J$773,2,FALSE),"")</f>
        <v>0.16</v>
      </c>
      <c r="O1544" s="40" t="str">
        <f t="shared" si="792"/>
        <v>RIR2_YEAST</v>
      </c>
      <c r="P1544" s="57" t="str">
        <f t="shared" si="793"/>
        <v>HS only</v>
      </c>
      <c r="Q1544" s="57" t="str">
        <f t="shared" si="794"/>
        <v>HS only</v>
      </c>
      <c r="R1544" s="57" t="str">
        <f t="shared" si="795"/>
        <v>HS only</v>
      </c>
      <c r="S1544" s="56" t="str">
        <f t="shared" si="796"/>
        <v>n/a</v>
      </c>
      <c r="T1544" s="55" t="str">
        <f t="shared" si="797"/>
        <v>n/a</v>
      </c>
      <c r="U1544" s="54" t="str">
        <f t="shared" si="798"/>
        <v>n/a</v>
      </c>
      <c r="V1544" s="53" t="str">
        <f t="shared" si="799"/>
        <v>HS only</v>
      </c>
      <c r="W1544" s="53" t="str">
        <f t="shared" si="800"/>
        <v>HS only</v>
      </c>
      <c r="X1544" s="53" t="str">
        <f t="shared" si="801"/>
        <v>HS only</v>
      </c>
      <c r="Y1544" s="52" t="str">
        <f t="shared" si="802"/>
        <v>HS only</v>
      </c>
      <c r="Z1544" s="51" t="str">
        <f t="shared" si="803"/>
        <v>HS only</v>
      </c>
      <c r="AA1544" s="50" t="str">
        <f t="shared" si="804"/>
        <v>HS only</v>
      </c>
      <c r="AB1544" s="40" t="str">
        <f t="shared" si="805"/>
        <v>RNR2</v>
      </c>
      <c r="AC1544" s="49">
        <f t="shared" si="806"/>
        <v>0</v>
      </c>
      <c r="AD1544" s="47">
        <f t="shared" si="807"/>
        <v>0</v>
      </c>
      <c r="AE1544" s="47">
        <f t="shared" si="808"/>
        <v>0</v>
      </c>
      <c r="AF1544" s="48">
        <f t="shared" si="809"/>
        <v>0.20500000000000002</v>
      </c>
      <c r="AG1544" s="47">
        <f t="shared" si="810"/>
        <v>0.20500000000000002</v>
      </c>
      <c r="AH1544" s="47">
        <f t="shared" si="811"/>
        <v>0.16</v>
      </c>
      <c r="AI1544" s="46" t="str">
        <f t="shared" si="812"/>
        <v>HS Only</v>
      </c>
      <c r="AJ1544" s="43" t="str">
        <f t="shared" si="813"/>
        <v>HS Only</v>
      </c>
      <c r="AK1544" s="43" t="str">
        <f t="shared" si="814"/>
        <v>HS Only</v>
      </c>
      <c r="AL1544" s="45" t="str">
        <f t="shared" si="815"/>
        <v/>
      </c>
      <c r="AM1544" s="43" t="str">
        <f t="shared" si="816"/>
        <v/>
      </c>
      <c r="AN1544" s="42" t="str">
        <f t="shared" si="817"/>
        <v/>
      </c>
      <c r="AO1544" s="40" t="str">
        <f t="shared" si="818"/>
        <v>RIR2_YEAST</v>
      </c>
      <c r="AP1544" s="44" t="str">
        <f t="shared" si="819"/>
        <v/>
      </c>
      <c r="AQ1544" s="43" t="str">
        <f t="shared" si="820"/>
        <v/>
      </c>
      <c r="AR1544" s="43" t="str">
        <f t="shared" si="821"/>
        <v/>
      </c>
      <c r="AS1544" s="43">
        <f t="shared" si="822"/>
        <v>6.3639610306789149E-2</v>
      </c>
      <c r="AT1544" s="43">
        <f t="shared" si="823"/>
        <v>6.3639610306789149E-2</v>
      </c>
      <c r="AU1544" s="42">
        <f t="shared" si="824"/>
        <v>0</v>
      </c>
    </row>
    <row r="1545" spans="1:47" ht="15" x14ac:dyDescent="0.25">
      <c r="A1545" s="40" t="s">
        <v>4060</v>
      </c>
      <c r="B1545" s="40" t="s">
        <v>4059</v>
      </c>
      <c r="C1545" s="60" t="str">
        <f>IF(ISNUMBER(VLOOKUP(B1545,'[1]WT-GR-A'!I$2:J$693,2,FALSE)),VLOOKUP(B1545,'[1]WT-GR-A'!I$2:J$693,2,FALSE),"")</f>
        <v/>
      </c>
      <c r="D1545" s="58" t="str">
        <f>IF(ISNUMBER(VLOOKUP($B1545,'[1]KO-GR-A'!$I$2:$J$907,2,FALSE)),VLOOKUP($B1545,'[1]KO-GR-A'!$I$2:$J$907,2,FALSE),"")</f>
        <v/>
      </c>
      <c r="E1545" s="58" t="str">
        <f>IF(ISNUMBER(VLOOKUP($B1545,'[1]MT-GR-A'!$I$2:$J$789,2,FALSE)),VLOOKUP($B1545,'[1]MT-GR-A'!$I$2:$J$789,2,FALSE),"")</f>
        <v/>
      </c>
      <c r="F1545" s="58" t="str">
        <f>IF(ISNUMBER(VLOOKUP($B1545,'[1]WT-HS-A'!$I$2:$J$1224,2,FALSE)),VLOOKUP($B1545,'[1]WT-HS-A'!$I$2:$J$1224,2,FALSE),"")</f>
        <v/>
      </c>
      <c r="G1545" s="58">
        <f>IF(ISNUMBER(VLOOKUP($B1545,'[1]KO-HS-A'!$I$2:$J$1229,2,FALSE)),VLOOKUP($B1545,'[1]KO-HS-A'!$I$2:$J$1229,2,FALSE),"")</f>
        <v>0.09</v>
      </c>
      <c r="H1545" s="58" t="str">
        <f>IF(ISNUMBER(VLOOKUP($B1545,'[1]MT-HS-A'!$I$2:$J$1362,2,FALSE)),VLOOKUP($B1545,'[1]MT-HS-A'!$I$2:$J$1362,2,FALSE),"")</f>
        <v/>
      </c>
      <c r="I1545" s="59" t="str">
        <f>IF(ISNUMBER(VLOOKUP($B1545,'[1]WT-GR-B'!$I$2:$J$585,2,FALSE)),VLOOKUP($B1545,'[1]WT-GR-B'!$I$2:$J$585,2,FALSE),"")</f>
        <v/>
      </c>
      <c r="J1545" s="58" t="str">
        <f>IF(ISNUMBER(VLOOKUP($B1545,'[1]KO-GR-B'!$I$2:$J$900,2,FALSE)),VLOOKUP($B1545,'[1]KO-GR-B'!$I$2:$J$900,2,FALSE),"")</f>
        <v/>
      </c>
      <c r="K1545" s="58" t="str">
        <f>IF(ISNUMBER(VLOOKUP($B1545,'[1]MT-GR-B'!$I$2:$J$693,2,FALSE)),VLOOKUP($B1545,'[1]MT-GR-B'!$I$2:$J$693,2,FALSE),"")</f>
        <v/>
      </c>
      <c r="L1545" s="58" t="str">
        <f>IF(ISNUMBER(VLOOKUP($B1545,'[1]WT-HS-B'!$I$2:$J$1220,2,FALSE)),VLOOKUP($B1545,'[1]WT-HS-B'!$I$2:$J$1220,2,FALSE),"")</f>
        <v/>
      </c>
      <c r="M1545" s="58" t="str">
        <f>IF(ISNUMBER(VLOOKUP($B1545,'[1]KO-HS-B'!$I$2:$J$1046,2,FALSE)),VLOOKUP($B1545,'[1]KO-HS-B'!$I$2:$J$1046,2,FALSE),"")</f>
        <v/>
      </c>
      <c r="N1545" s="58" t="str">
        <f>IF(ISNUMBER(VLOOKUP($B1545,'[1]MT-HS-B'!$I$2:$J$773,2,FALSE)),VLOOKUP($B1545,'[1]MT-HS-B'!$I$2:$J$773,2,FALSE),"")</f>
        <v/>
      </c>
      <c r="O1545" s="40" t="str">
        <f t="shared" si="792"/>
        <v>RIR4_YEAST</v>
      </c>
      <c r="P1545" s="57" t="str">
        <f t="shared" si="793"/>
        <v/>
      </c>
      <c r="Q1545" s="57" t="str">
        <f t="shared" si="794"/>
        <v/>
      </c>
      <c r="R1545" s="57" t="str">
        <f t="shared" si="795"/>
        <v/>
      </c>
      <c r="S1545" s="56" t="str">
        <f t="shared" si="796"/>
        <v>n/a</v>
      </c>
      <c r="T1545" s="55" t="str">
        <f t="shared" si="797"/>
        <v>n/a</v>
      </c>
      <c r="U1545" s="54" t="str">
        <f t="shared" si="798"/>
        <v>n/a</v>
      </c>
      <c r="V1545" s="53" t="str">
        <f t="shared" si="799"/>
        <v/>
      </c>
      <c r="W1545" s="53" t="str">
        <f t="shared" si="800"/>
        <v>HS only</v>
      </c>
      <c r="X1545" s="53" t="str">
        <f t="shared" si="801"/>
        <v/>
      </c>
      <c r="Y1545" s="52" t="str">
        <f t="shared" si="802"/>
        <v/>
      </c>
      <c r="Z1545" s="51" t="str">
        <f t="shared" si="803"/>
        <v/>
      </c>
      <c r="AA1545" s="50" t="str">
        <f t="shared" si="804"/>
        <v/>
      </c>
      <c r="AB1545" s="40" t="str">
        <f t="shared" si="805"/>
        <v>RNR4</v>
      </c>
      <c r="AC1545" s="49">
        <f t="shared" si="806"/>
        <v>0</v>
      </c>
      <c r="AD1545" s="47">
        <f t="shared" si="807"/>
        <v>0</v>
      </c>
      <c r="AE1545" s="47">
        <f t="shared" si="808"/>
        <v>0</v>
      </c>
      <c r="AF1545" s="48">
        <f t="shared" si="809"/>
        <v>0</v>
      </c>
      <c r="AG1545" s="47">
        <f t="shared" si="810"/>
        <v>0.09</v>
      </c>
      <c r="AH1545" s="47">
        <f t="shared" si="811"/>
        <v>0</v>
      </c>
      <c r="AI1545" s="46" t="str">
        <f t="shared" si="812"/>
        <v/>
      </c>
      <c r="AJ1545" s="43" t="str">
        <f t="shared" si="813"/>
        <v>HS Only</v>
      </c>
      <c r="AK1545" s="43" t="str">
        <f t="shared" si="814"/>
        <v/>
      </c>
      <c r="AL1545" s="45" t="str">
        <f t="shared" si="815"/>
        <v/>
      </c>
      <c r="AM1545" s="43" t="str">
        <f t="shared" si="816"/>
        <v/>
      </c>
      <c r="AN1545" s="42" t="str">
        <f t="shared" si="817"/>
        <v/>
      </c>
      <c r="AO1545" s="40" t="str">
        <f t="shared" si="818"/>
        <v>RIR4_YEAST</v>
      </c>
      <c r="AP1545" s="44" t="str">
        <f t="shared" si="819"/>
        <v/>
      </c>
      <c r="AQ1545" s="43" t="str">
        <f t="shared" si="820"/>
        <v/>
      </c>
      <c r="AR1545" s="43" t="str">
        <f t="shared" si="821"/>
        <v/>
      </c>
      <c r="AS1545" s="43" t="str">
        <f t="shared" si="822"/>
        <v/>
      </c>
      <c r="AT1545" s="43" t="str">
        <f t="shared" si="823"/>
        <v/>
      </c>
      <c r="AU1545" s="42" t="str">
        <f t="shared" si="824"/>
        <v/>
      </c>
    </row>
    <row r="1546" spans="1:47" ht="15" x14ac:dyDescent="0.25">
      <c r="A1546" s="40" t="s">
        <v>4058</v>
      </c>
      <c r="B1546" s="40" t="s">
        <v>4057</v>
      </c>
      <c r="C1546" s="60" t="str">
        <f>IF(ISNUMBER(VLOOKUP(B1546,'[1]WT-GR-A'!I$2:J$693,2,FALSE)),VLOOKUP(B1546,'[1]WT-GR-A'!I$2:J$693,2,FALSE),"")</f>
        <v/>
      </c>
      <c r="D1546" s="58" t="str">
        <f>IF(ISNUMBER(VLOOKUP($B1546,'[1]KO-GR-A'!$I$2:$J$907,2,FALSE)),VLOOKUP($B1546,'[1]KO-GR-A'!$I$2:$J$907,2,FALSE),"")</f>
        <v/>
      </c>
      <c r="E1546" s="58" t="str">
        <f>IF(ISNUMBER(VLOOKUP($B1546,'[1]MT-GR-A'!$I$2:$J$789,2,FALSE)),VLOOKUP($B1546,'[1]MT-GR-A'!$I$2:$J$789,2,FALSE),"")</f>
        <v/>
      </c>
      <c r="F1546" s="58" t="str">
        <f>IF(ISNUMBER(VLOOKUP($B1546,'[1]WT-HS-A'!$I$2:$J$1224,2,FALSE)),VLOOKUP($B1546,'[1]WT-HS-A'!$I$2:$J$1224,2,FALSE),"")</f>
        <v/>
      </c>
      <c r="G1546" s="58">
        <f>IF(ISNUMBER(VLOOKUP($B1546,'[1]KO-HS-A'!$I$2:$J$1229,2,FALSE)),VLOOKUP($B1546,'[1]KO-HS-A'!$I$2:$J$1229,2,FALSE),"")</f>
        <v>0.32</v>
      </c>
      <c r="H1546" s="58" t="str">
        <f>IF(ISNUMBER(VLOOKUP($B1546,'[1]MT-HS-A'!$I$2:$J$1362,2,FALSE)),VLOOKUP($B1546,'[1]MT-HS-A'!$I$2:$J$1362,2,FALSE),"")</f>
        <v/>
      </c>
      <c r="I1546" s="59" t="str">
        <f>IF(ISNUMBER(VLOOKUP($B1546,'[1]WT-GR-B'!$I$2:$J$585,2,FALSE)),VLOOKUP($B1546,'[1]WT-GR-B'!$I$2:$J$585,2,FALSE),"")</f>
        <v/>
      </c>
      <c r="J1546" s="58" t="str">
        <f>IF(ISNUMBER(VLOOKUP($B1546,'[1]KO-GR-B'!$I$2:$J$900,2,FALSE)),VLOOKUP($B1546,'[1]KO-GR-B'!$I$2:$J$900,2,FALSE),"")</f>
        <v/>
      </c>
      <c r="K1546" s="58" t="str">
        <f>IF(ISNUMBER(VLOOKUP($B1546,'[1]MT-GR-B'!$I$2:$J$693,2,FALSE)),VLOOKUP($B1546,'[1]MT-GR-B'!$I$2:$J$693,2,FALSE),"")</f>
        <v/>
      </c>
      <c r="L1546" s="58">
        <f>IF(ISNUMBER(VLOOKUP($B1546,'[1]WT-HS-B'!$I$2:$J$1220,2,FALSE)),VLOOKUP($B1546,'[1]WT-HS-B'!$I$2:$J$1220,2,FALSE),"")</f>
        <v>0.32</v>
      </c>
      <c r="M1546" s="58" t="str">
        <f>IF(ISNUMBER(VLOOKUP($B1546,'[1]KO-HS-B'!$I$2:$J$1046,2,FALSE)),VLOOKUP($B1546,'[1]KO-HS-B'!$I$2:$J$1046,2,FALSE),"")</f>
        <v/>
      </c>
      <c r="N1546" s="58" t="str">
        <f>IF(ISNUMBER(VLOOKUP($B1546,'[1]MT-HS-B'!$I$2:$J$773,2,FALSE)),VLOOKUP($B1546,'[1]MT-HS-B'!$I$2:$J$773,2,FALSE),"")</f>
        <v/>
      </c>
      <c r="O1546" s="40" t="str">
        <f t="shared" si="792"/>
        <v>SML1_YEAST</v>
      </c>
      <c r="P1546" s="57" t="str">
        <f t="shared" si="793"/>
        <v/>
      </c>
      <c r="Q1546" s="57" t="str">
        <f t="shared" si="794"/>
        <v/>
      </c>
      <c r="R1546" s="57" t="str">
        <f t="shared" si="795"/>
        <v/>
      </c>
      <c r="S1546" s="56" t="str">
        <f t="shared" si="796"/>
        <v>n/a</v>
      </c>
      <c r="T1546" s="55" t="str">
        <f t="shared" si="797"/>
        <v>n/a</v>
      </c>
      <c r="U1546" s="54" t="str">
        <f t="shared" si="798"/>
        <v>n/a</v>
      </c>
      <c r="V1546" s="53" t="str">
        <f t="shared" si="799"/>
        <v/>
      </c>
      <c r="W1546" s="53" t="str">
        <f t="shared" si="800"/>
        <v>HS only</v>
      </c>
      <c r="X1546" s="53" t="str">
        <f t="shared" si="801"/>
        <v/>
      </c>
      <c r="Y1546" s="52" t="str">
        <f t="shared" si="802"/>
        <v>HS only</v>
      </c>
      <c r="Z1546" s="51" t="str">
        <f t="shared" si="803"/>
        <v/>
      </c>
      <c r="AA1546" s="50" t="str">
        <f t="shared" si="804"/>
        <v/>
      </c>
      <c r="AB1546" s="40" t="str">
        <f t="shared" si="805"/>
        <v>SML1</v>
      </c>
      <c r="AC1546" s="49">
        <f t="shared" si="806"/>
        <v>0</v>
      </c>
      <c r="AD1546" s="47">
        <f t="shared" si="807"/>
        <v>0</v>
      </c>
      <c r="AE1546" s="47">
        <f t="shared" si="808"/>
        <v>0</v>
      </c>
      <c r="AF1546" s="48">
        <f t="shared" si="809"/>
        <v>0.32</v>
      </c>
      <c r="AG1546" s="47">
        <f t="shared" si="810"/>
        <v>0.32</v>
      </c>
      <c r="AH1546" s="47">
        <f t="shared" si="811"/>
        <v>0</v>
      </c>
      <c r="AI1546" s="46" t="str">
        <f t="shared" si="812"/>
        <v>HS Only</v>
      </c>
      <c r="AJ1546" s="43" t="str">
        <f t="shared" si="813"/>
        <v>HS Only</v>
      </c>
      <c r="AK1546" s="43" t="str">
        <f t="shared" si="814"/>
        <v/>
      </c>
      <c r="AL1546" s="45" t="str">
        <f t="shared" si="815"/>
        <v/>
      </c>
      <c r="AM1546" s="43" t="str">
        <f t="shared" si="816"/>
        <v/>
      </c>
      <c r="AN1546" s="42" t="str">
        <f t="shared" si="817"/>
        <v/>
      </c>
      <c r="AO1546" s="40" t="str">
        <f t="shared" si="818"/>
        <v>SML1_YEAST</v>
      </c>
      <c r="AP1546" s="44" t="str">
        <f t="shared" si="819"/>
        <v/>
      </c>
      <c r="AQ1546" s="43" t="str">
        <f t="shared" si="820"/>
        <v/>
      </c>
      <c r="AR1546" s="43" t="str">
        <f t="shared" si="821"/>
        <v/>
      </c>
      <c r="AS1546" s="43" t="str">
        <f t="shared" si="822"/>
        <v/>
      </c>
      <c r="AT1546" s="43" t="str">
        <f t="shared" si="823"/>
        <v/>
      </c>
      <c r="AU1546" s="42" t="str">
        <f t="shared" si="824"/>
        <v/>
      </c>
    </row>
    <row r="1547" spans="1:47" ht="15" x14ac:dyDescent="0.25">
      <c r="A1547" s="40" t="s">
        <v>4056</v>
      </c>
      <c r="B1547" s="40" t="s">
        <v>4055</v>
      </c>
      <c r="C1547" s="60">
        <f>IF(ISNUMBER(VLOOKUP(B1547,'[1]WT-GR-A'!I$2:J$693,2,FALSE)),VLOOKUP(B1547,'[1]WT-GR-A'!I$2:J$693,2,FALSE),"")</f>
        <v>0.08</v>
      </c>
      <c r="D1547" s="58">
        <f>IF(ISNUMBER(VLOOKUP($B1547,'[1]KO-GR-A'!$I$2:$J$907,2,FALSE)),VLOOKUP($B1547,'[1]KO-GR-A'!$I$2:$J$907,2,FALSE),"")</f>
        <v>0.08</v>
      </c>
      <c r="E1547" s="58">
        <f>IF(ISNUMBER(VLOOKUP($B1547,'[1]MT-GR-A'!$I$2:$J$789,2,FALSE)),VLOOKUP($B1547,'[1]MT-GR-A'!$I$2:$J$789,2,FALSE),"")</f>
        <v>0.08</v>
      </c>
      <c r="F1547" s="58">
        <f>IF(ISNUMBER(VLOOKUP($B1547,'[1]WT-HS-A'!$I$2:$J$1224,2,FALSE)),VLOOKUP($B1547,'[1]WT-HS-A'!$I$2:$J$1224,2,FALSE),"")</f>
        <v>0.08</v>
      </c>
      <c r="G1547" s="58">
        <f>IF(ISNUMBER(VLOOKUP($B1547,'[1]KO-HS-A'!$I$2:$J$1229,2,FALSE)),VLOOKUP($B1547,'[1]KO-HS-A'!$I$2:$J$1229,2,FALSE),"")</f>
        <v>0.16</v>
      </c>
      <c r="H1547" s="58">
        <f>IF(ISNUMBER(VLOOKUP($B1547,'[1]MT-HS-A'!$I$2:$J$1362,2,FALSE)),VLOOKUP($B1547,'[1]MT-HS-A'!$I$2:$J$1362,2,FALSE),"")</f>
        <v>0.08</v>
      </c>
      <c r="I1547" s="59" t="str">
        <f>IF(ISNUMBER(VLOOKUP($B1547,'[1]WT-GR-B'!$I$2:$J$585,2,FALSE)),VLOOKUP($B1547,'[1]WT-GR-B'!$I$2:$J$585,2,FALSE),"")</f>
        <v/>
      </c>
      <c r="J1547" s="58" t="str">
        <f>IF(ISNUMBER(VLOOKUP($B1547,'[1]KO-GR-B'!$I$2:$J$900,2,FALSE)),VLOOKUP($B1547,'[1]KO-GR-B'!$I$2:$J$900,2,FALSE),"")</f>
        <v/>
      </c>
      <c r="K1547" s="58" t="str">
        <f>IF(ISNUMBER(VLOOKUP($B1547,'[1]MT-GR-B'!$I$2:$J$693,2,FALSE)),VLOOKUP($B1547,'[1]MT-GR-B'!$I$2:$J$693,2,FALSE),"")</f>
        <v/>
      </c>
      <c r="L1547" s="58">
        <f>IF(ISNUMBER(VLOOKUP($B1547,'[1]WT-HS-B'!$I$2:$J$1220,2,FALSE)),VLOOKUP($B1547,'[1]WT-HS-B'!$I$2:$J$1220,2,FALSE),"")</f>
        <v>0.25</v>
      </c>
      <c r="M1547" s="58">
        <f>IF(ISNUMBER(VLOOKUP($B1547,'[1]KO-HS-B'!$I$2:$J$1046,2,FALSE)),VLOOKUP($B1547,'[1]KO-HS-B'!$I$2:$J$1046,2,FALSE),"")</f>
        <v>0.16</v>
      </c>
      <c r="N1547" s="58" t="str">
        <f>IF(ISNUMBER(VLOOKUP($B1547,'[1]MT-HS-B'!$I$2:$J$773,2,FALSE)),VLOOKUP($B1547,'[1]MT-HS-B'!$I$2:$J$773,2,FALSE),"")</f>
        <v/>
      </c>
      <c r="O1547" s="40" t="str">
        <f t="shared" si="792"/>
        <v>KPR1_YEAST</v>
      </c>
      <c r="P1547" s="57">
        <f t="shared" si="793"/>
        <v>0</v>
      </c>
      <c r="Q1547" s="57">
        <f t="shared" si="794"/>
        <v>1</v>
      </c>
      <c r="R1547" s="57">
        <f t="shared" si="795"/>
        <v>0</v>
      </c>
      <c r="S1547" s="56" t="str">
        <f t="shared" si="796"/>
        <v>n/a</v>
      </c>
      <c r="T1547" s="55" t="str">
        <f t="shared" si="797"/>
        <v>n/a</v>
      </c>
      <c r="U1547" s="54" t="str">
        <f t="shared" si="798"/>
        <v>n/a</v>
      </c>
      <c r="V1547" s="53">
        <f t="shared" si="799"/>
        <v>0</v>
      </c>
      <c r="W1547" s="53">
        <f t="shared" si="800"/>
        <v>1</v>
      </c>
      <c r="X1547" s="53">
        <f t="shared" si="801"/>
        <v>0</v>
      </c>
      <c r="Y1547" s="52" t="str">
        <f t="shared" si="802"/>
        <v>HS only</v>
      </c>
      <c r="Z1547" s="51" t="str">
        <f t="shared" si="803"/>
        <v>HS only</v>
      </c>
      <c r="AA1547" s="50" t="str">
        <f t="shared" si="804"/>
        <v/>
      </c>
      <c r="AB1547" s="40" t="str">
        <f t="shared" si="805"/>
        <v>PRS1</v>
      </c>
      <c r="AC1547" s="49">
        <f t="shared" si="806"/>
        <v>0.08</v>
      </c>
      <c r="AD1547" s="47">
        <f t="shared" si="807"/>
        <v>0.08</v>
      </c>
      <c r="AE1547" s="47">
        <f t="shared" si="808"/>
        <v>0.08</v>
      </c>
      <c r="AF1547" s="48">
        <f t="shared" si="809"/>
        <v>0.16500000000000001</v>
      </c>
      <c r="AG1547" s="47">
        <f t="shared" si="810"/>
        <v>0.16</v>
      </c>
      <c r="AH1547" s="47">
        <f t="shared" si="811"/>
        <v>0.08</v>
      </c>
      <c r="AI1547" s="46">
        <f t="shared" si="812"/>
        <v>2.0625</v>
      </c>
      <c r="AJ1547" s="43">
        <f t="shared" si="813"/>
        <v>2</v>
      </c>
      <c r="AK1547" s="43">
        <f t="shared" si="814"/>
        <v>1</v>
      </c>
      <c r="AL1547" s="45" t="str">
        <f t="shared" si="815"/>
        <v/>
      </c>
      <c r="AM1547" s="43" t="str">
        <f t="shared" si="816"/>
        <v/>
      </c>
      <c r="AN1547" s="42" t="str">
        <f t="shared" si="817"/>
        <v/>
      </c>
      <c r="AO1547" s="40" t="str">
        <f t="shared" si="818"/>
        <v>KPR1_YEAST</v>
      </c>
      <c r="AP1547" s="44" t="str">
        <f t="shared" si="819"/>
        <v/>
      </c>
      <c r="AQ1547" s="43" t="str">
        <f t="shared" si="820"/>
        <v/>
      </c>
      <c r="AR1547" s="43" t="str">
        <f t="shared" si="821"/>
        <v/>
      </c>
      <c r="AS1547" s="43">
        <f t="shared" si="822"/>
        <v>0.12020815280171307</v>
      </c>
      <c r="AT1547" s="43">
        <f t="shared" si="823"/>
        <v>0</v>
      </c>
      <c r="AU1547" s="42" t="str">
        <f t="shared" si="824"/>
        <v/>
      </c>
    </row>
    <row r="1548" spans="1:47" ht="15" x14ac:dyDescent="0.25">
      <c r="A1548" s="40" t="s">
        <v>4054</v>
      </c>
      <c r="B1548" s="40" t="s">
        <v>4053</v>
      </c>
      <c r="C1548" s="60" t="str">
        <f>IF(ISNUMBER(VLOOKUP(B1548,'[1]WT-GR-A'!I$2:J$693,2,FALSE)),VLOOKUP(B1548,'[1]WT-GR-A'!I$2:J$693,2,FALSE),"")</f>
        <v/>
      </c>
      <c r="D1548" s="58">
        <f>IF(ISNUMBER(VLOOKUP($B1548,'[1]KO-GR-A'!$I$2:$J$907,2,FALSE)),VLOOKUP($B1548,'[1]KO-GR-A'!$I$2:$J$907,2,FALSE),"")</f>
        <v>0.1</v>
      </c>
      <c r="E1548" s="58">
        <f>IF(ISNUMBER(VLOOKUP($B1548,'[1]MT-GR-A'!$I$2:$J$789,2,FALSE)),VLOOKUP($B1548,'[1]MT-GR-A'!$I$2:$J$789,2,FALSE),"")</f>
        <v>0.34</v>
      </c>
      <c r="F1548" s="58">
        <f>IF(ISNUMBER(VLOOKUP($B1548,'[1]WT-HS-A'!$I$2:$J$1224,2,FALSE)),VLOOKUP($B1548,'[1]WT-HS-A'!$I$2:$J$1224,2,FALSE),"")</f>
        <v>0.1</v>
      </c>
      <c r="G1548" s="58">
        <f>IF(ISNUMBER(VLOOKUP($B1548,'[1]KO-HS-A'!$I$2:$J$1229,2,FALSE)),VLOOKUP($B1548,'[1]KO-HS-A'!$I$2:$J$1229,2,FALSE),"")</f>
        <v>0.1</v>
      </c>
      <c r="H1548" s="58">
        <f>IF(ISNUMBER(VLOOKUP($B1548,'[1]MT-HS-A'!$I$2:$J$1362,2,FALSE)),VLOOKUP($B1548,'[1]MT-HS-A'!$I$2:$J$1362,2,FALSE),"")</f>
        <v>0.1</v>
      </c>
      <c r="I1548" s="59">
        <f>IF(ISNUMBER(VLOOKUP($B1548,'[1]WT-GR-B'!$I$2:$J$585,2,FALSE)),VLOOKUP($B1548,'[1]WT-GR-B'!$I$2:$J$585,2,FALSE),"")</f>
        <v>0.1</v>
      </c>
      <c r="J1548" s="58" t="str">
        <f>IF(ISNUMBER(VLOOKUP($B1548,'[1]KO-GR-B'!$I$2:$J$900,2,FALSE)),VLOOKUP($B1548,'[1]KO-GR-B'!$I$2:$J$900,2,FALSE),"")</f>
        <v/>
      </c>
      <c r="K1548" s="58">
        <f>IF(ISNUMBER(VLOOKUP($B1548,'[1]MT-GR-B'!$I$2:$J$693,2,FALSE)),VLOOKUP($B1548,'[1]MT-GR-B'!$I$2:$J$693,2,FALSE),"")</f>
        <v>0.48</v>
      </c>
      <c r="L1548" s="58">
        <f>IF(ISNUMBER(VLOOKUP($B1548,'[1]WT-HS-B'!$I$2:$J$1220,2,FALSE)),VLOOKUP($B1548,'[1]WT-HS-B'!$I$2:$J$1220,2,FALSE),"")</f>
        <v>0.22</v>
      </c>
      <c r="M1548" s="58">
        <f>IF(ISNUMBER(VLOOKUP($B1548,'[1]KO-HS-B'!$I$2:$J$1046,2,FALSE)),VLOOKUP($B1548,'[1]KO-HS-B'!$I$2:$J$1046,2,FALSE),"")</f>
        <v>0.34</v>
      </c>
      <c r="N1548" s="58">
        <f>IF(ISNUMBER(VLOOKUP($B1548,'[1]MT-HS-B'!$I$2:$J$773,2,FALSE)),VLOOKUP($B1548,'[1]MT-HS-B'!$I$2:$J$773,2,FALSE),"")</f>
        <v>0.1</v>
      </c>
      <c r="O1548" s="40" t="str">
        <f t="shared" si="792"/>
        <v>KPR3_YEAST</v>
      </c>
      <c r="P1548" s="57">
        <f t="shared" si="793"/>
        <v>1.2</v>
      </c>
      <c r="Q1548" s="57">
        <f t="shared" si="794"/>
        <v>0</v>
      </c>
      <c r="R1548" s="57">
        <f t="shared" si="795"/>
        <v>-0.74877450980392157</v>
      </c>
      <c r="S1548" s="56" t="str">
        <f t="shared" si="796"/>
        <v>n/a</v>
      </c>
      <c r="T1548" s="55" t="str">
        <f t="shared" si="797"/>
        <v>n/a</v>
      </c>
      <c r="U1548" s="54">
        <f t="shared" si="798"/>
        <v>4.2892156862745112E-2</v>
      </c>
      <c r="V1548" s="53" t="str">
        <f t="shared" si="799"/>
        <v>HS only</v>
      </c>
      <c r="W1548" s="53">
        <f t="shared" si="800"/>
        <v>0</v>
      </c>
      <c r="X1548" s="53">
        <f t="shared" si="801"/>
        <v>-0.70588235294117652</v>
      </c>
      <c r="Y1548" s="52">
        <f t="shared" si="802"/>
        <v>1.2</v>
      </c>
      <c r="Z1548" s="51" t="str">
        <f t="shared" si="803"/>
        <v>HS only</v>
      </c>
      <c r="AA1548" s="50">
        <f t="shared" si="804"/>
        <v>-0.79166666666666674</v>
      </c>
      <c r="AB1548" s="40" t="str">
        <f t="shared" si="805"/>
        <v>PRS3</v>
      </c>
      <c r="AC1548" s="49">
        <f t="shared" si="806"/>
        <v>0.1</v>
      </c>
      <c r="AD1548" s="47">
        <f t="shared" si="807"/>
        <v>0.1</v>
      </c>
      <c r="AE1548" s="47">
        <f t="shared" si="808"/>
        <v>0.41000000000000003</v>
      </c>
      <c r="AF1548" s="48">
        <f t="shared" si="809"/>
        <v>0.16</v>
      </c>
      <c r="AG1548" s="47">
        <f t="shared" si="810"/>
        <v>0.22000000000000003</v>
      </c>
      <c r="AH1548" s="47">
        <f t="shared" si="811"/>
        <v>0.1</v>
      </c>
      <c r="AI1548" s="46">
        <f t="shared" si="812"/>
        <v>1.5999999999999999</v>
      </c>
      <c r="AJ1548" s="43">
        <f t="shared" si="813"/>
        <v>2.2000000000000002</v>
      </c>
      <c r="AK1548" s="43">
        <f t="shared" si="814"/>
        <v>0.24390243902439024</v>
      </c>
      <c r="AL1548" s="45" t="str">
        <f t="shared" si="815"/>
        <v/>
      </c>
      <c r="AM1548" s="43" t="str">
        <f t="shared" si="816"/>
        <v/>
      </c>
      <c r="AN1548" s="42">
        <f t="shared" si="817"/>
        <v>6.065866995472833E-2</v>
      </c>
      <c r="AO1548" s="40" t="str">
        <f t="shared" si="818"/>
        <v>KPR3_YEAST</v>
      </c>
      <c r="AP1548" s="44" t="str">
        <f t="shared" si="819"/>
        <v/>
      </c>
      <c r="AQ1548" s="43" t="str">
        <f t="shared" si="820"/>
        <v/>
      </c>
      <c r="AR1548" s="43">
        <f t="shared" si="821"/>
        <v>9.8994949366116525E-2</v>
      </c>
      <c r="AS1548" s="43">
        <f t="shared" si="822"/>
        <v>8.4852813742385694E-2</v>
      </c>
      <c r="AT1548" s="43">
        <f t="shared" si="823"/>
        <v>0.16970562748477139</v>
      </c>
      <c r="AU1548" s="42">
        <f t="shared" si="824"/>
        <v>0</v>
      </c>
    </row>
    <row r="1549" spans="1:47" ht="15" x14ac:dyDescent="0.25">
      <c r="A1549" s="40" t="s">
        <v>4052</v>
      </c>
      <c r="B1549" s="40" t="s">
        <v>4051</v>
      </c>
      <c r="C1549" s="60" t="str">
        <f>IF(ISNUMBER(VLOOKUP(B1549,'[1]WT-GR-A'!I$2:J$693,2,FALSE)),VLOOKUP(B1549,'[1]WT-GR-A'!I$2:J$693,2,FALSE),"")</f>
        <v/>
      </c>
      <c r="D1549" s="58" t="str">
        <f>IF(ISNUMBER(VLOOKUP($B1549,'[1]KO-GR-A'!$I$2:$J$907,2,FALSE)),VLOOKUP($B1549,'[1]KO-GR-A'!$I$2:$J$907,2,FALSE),"")</f>
        <v/>
      </c>
      <c r="E1549" s="58" t="str">
        <f>IF(ISNUMBER(VLOOKUP($B1549,'[1]MT-GR-A'!$I$2:$J$789,2,FALSE)),VLOOKUP($B1549,'[1]MT-GR-A'!$I$2:$J$789,2,FALSE),"")</f>
        <v/>
      </c>
      <c r="F1549" s="58" t="str">
        <f>IF(ISNUMBER(VLOOKUP($B1549,'[1]WT-HS-A'!$I$2:$J$1224,2,FALSE)),VLOOKUP($B1549,'[1]WT-HS-A'!$I$2:$J$1224,2,FALSE),"")</f>
        <v/>
      </c>
      <c r="G1549" s="58">
        <f>IF(ISNUMBER(VLOOKUP($B1549,'[1]KO-HS-A'!$I$2:$J$1229,2,FALSE)),VLOOKUP($B1549,'[1]KO-HS-A'!$I$2:$J$1229,2,FALSE),"")</f>
        <v>0.14000000000000001</v>
      </c>
      <c r="H1549" s="58">
        <f>IF(ISNUMBER(VLOOKUP($B1549,'[1]MT-HS-A'!$I$2:$J$1362,2,FALSE)),VLOOKUP($B1549,'[1]MT-HS-A'!$I$2:$J$1362,2,FALSE),"")</f>
        <v>7.0000000000000007E-2</v>
      </c>
      <c r="I1549" s="59" t="str">
        <f>IF(ISNUMBER(VLOOKUP($B1549,'[1]WT-GR-B'!$I$2:$J$585,2,FALSE)),VLOOKUP($B1549,'[1]WT-GR-B'!$I$2:$J$585,2,FALSE),"")</f>
        <v/>
      </c>
      <c r="J1549" s="58" t="str">
        <f>IF(ISNUMBER(VLOOKUP($B1549,'[1]KO-GR-B'!$I$2:$J$900,2,FALSE)),VLOOKUP($B1549,'[1]KO-GR-B'!$I$2:$J$900,2,FALSE),"")</f>
        <v/>
      </c>
      <c r="K1549" s="58" t="str">
        <f>IF(ISNUMBER(VLOOKUP($B1549,'[1]MT-GR-B'!$I$2:$J$693,2,FALSE)),VLOOKUP($B1549,'[1]MT-GR-B'!$I$2:$J$693,2,FALSE),"")</f>
        <v/>
      </c>
      <c r="L1549" s="58">
        <f>IF(ISNUMBER(VLOOKUP($B1549,'[1]WT-HS-B'!$I$2:$J$1220,2,FALSE)),VLOOKUP($B1549,'[1]WT-HS-B'!$I$2:$J$1220,2,FALSE),"")</f>
        <v>0.14000000000000001</v>
      </c>
      <c r="M1549" s="58">
        <f>IF(ISNUMBER(VLOOKUP($B1549,'[1]KO-HS-B'!$I$2:$J$1046,2,FALSE)),VLOOKUP($B1549,'[1]KO-HS-B'!$I$2:$J$1046,2,FALSE),"")</f>
        <v>7.0000000000000007E-2</v>
      </c>
      <c r="N1549" s="58" t="str">
        <f>IF(ISNUMBER(VLOOKUP($B1549,'[1]MT-HS-B'!$I$2:$J$773,2,FALSE)),VLOOKUP($B1549,'[1]MT-HS-B'!$I$2:$J$773,2,FALSE),"")</f>
        <v/>
      </c>
      <c r="O1549" s="40" t="str">
        <f t="shared" si="792"/>
        <v>KPR5_YEAST</v>
      </c>
      <c r="P1549" s="57" t="str">
        <f t="shared" si="793"/>
        <v/>
      </c>
      <c r="Q1549" s="57" t="str">
        <f t="shared" si="794"/>
        <v>HS only</v>
      </c>
      <c r="R1549" s="57" t="str">
        <f t="shared" si="795"/>
        <v/>
      </c>
      <c r="S1549" s="56" t="str">
        <f t="shared" si="796"/>
        <v>n/a</v>
      </c>
      <c r="T1549" s="55" t="str">
        <f t="shared" si="797"/>
        <v>n/a</v>
      </c>
      <c r="U1549" s="54" t="str">
        <f t="shared" si="798"/>
        <v>n/a</v>
      </c>
      <c r="V1549" s="53" t="str">
        <f t="shared" si="799"/>
        <v/>
      </c>
      <c r="W1549" s="53" t="str">
        <f t="shared" si="800"/>
        <v>HS only</v>
      </c>
      <c r="X1549" s="53" t="str">
        <f t="shared" si="801"/>
        <v>HS only</v>
      </c>
      <c r="Y1549" s="52" t="str">
        <f t="shared" si="802"/>
        <v>HS only</v>
      </c>
      <c r="Z1549" s="51" t="str">
        <f t="shared" si="803"/>
        <v>HS only</v>
      </c>
      <c r="AA1549" s="50" t="str">
        <f t="shared" si="804"/>
        <v/>
      </c>
      <c r="AB1549" s="40" t="str">
        <f t="shared" si="805"/>
        <v>PRS5</v>
      </c>
      <c r="AC1549" s="49">
        <f t="shared" si="806"/>
        <v>0</v>
      </c>
      <c r="AD1549" s="47">
        <f t="shared" si="807"/>
        <v>0</v>
      </c>
      <c r="AE1549" s="47">
        <f t="shared" si="808"/>
        <v>0</v>
      </c>
      <c r="AF1549" s="48">
        <f t="shared" si="809"/>
        <v>0.14000000000000001</v>
      </c>
      <c r="AG1549" s="47">
        <f t="shared" si="810"/>
        <v>0.10500000000000001</v>
      </c>
      <c r="AH1549" s="47">
        <f t="shared" si="811"/>
        <v>7.0000000000000007E-2</v>
      </c>
      <c r="AI1549" s="46" t="str">
        <f t="shared" si="812"/>
        <v>HS Only</v>
      </c>
      <c r="AJ1549" s="43" t="str">
        <f t="shared" si="813"/>
        <v>HS Only</v>
      </c>
      <c r="AK1549" s="43" t="str">
        <f t="shared" si="814"/>
        <v>HS Only</v>
      </c>
      <c r="AL1549" s="45" t="str">
        <f t="shared" si="815"/>
        <v/>
      </c>
      <c r="AM1549" s="43" t="str">
        <f t="shared" si="816"/>
        <v/>
      </c>
      <c r="AN1549" s="42" t="str">
        <f t="shared" si="817"/>
        <v/>
      </c>
      <c r="AO1549" s="40" t="str">
        <f t="shared" si="818"/>
        <v>KPR5_YEAST</v>
      </c>
      <c r="AP1549" s="44" t="str">
        <f t="shared" si="819"/>
        <v/>
      </c>
      <c r="AQ1549" s="43" t="str">
        <f t="shared" si="820"/>
        <v/>
      </c>
      <c r="AR1549" s="43" t="str">
        <f t="shared" si="821"/>
        <v/>
      </c>
      <c r="AS1549" s="43" t="str">
        <f t="shared" si="822"/>
        <v/>
      </c>
      <c r="AT1549" s="43">
        <f t="shared" si="823"/>
        <v>4.9497474683058332E-2</v>
      </c>
      <c r="AU1549" s="42" t="str">
        <f t="shared" si="824"/>
        <v/>
      </c>
    </row>
    <row r="1550" spans="1:47" ht="15" x14ac:dyDescent="0.25">
      <c r="A1550" s="40" t="s">
        <v>4050</v>
      </c>
      <c r="B1550" s="40" t="s">
        <v>4049</v>
      </c>
      <c r="C1550" s="60" t="str">
        <f>IF(ISNUMBER(VLOOKUP(B1550,'[1]WT-GR-A'!I$2:J$693,2,FALSE)),VLOOKUP(B1550,'[1]WT-GR-A'!I$2:J$693,2,FALSE),"")</f>
        <v/>
      </c>
      <c r="D1550" s="58" t="str">
        <f>IF(ISNUMBER(VLOOKUP($B1550,'[1]KO-GR-A'!$I$2:$J$907,2,FALSE)),VLOOKUP($B1550,'[1]KO-GR-A'!$I$2:$J$907,2,FALSE),"")</f>
        <v/>
      </c>
      <c r="E1550" s="58" t="str">
        <f>IF(ISNUMBER(VLOOKUP($B1550,'[1]MT-GR-A'!$I$2:$J$789,2,FALSE)),VLOOKUP($B1550,'[1]MT-GR-A'!$I$2:$J$789,2,FALSE),"")</f>
        <v/>
      </c>
      <c r="F1550" s="58" t="str">
        <f>IF(ISNUMBER(VLOOKUP($B1550,'[1]WT-HS-A'!$I$2:$J$1224,2,FALSE)),VLOOKUP($B1550,'[1]WT-HS-A'!$I$2:$J$1224,2,FALSE),"")</f>
        <v/>
      </c>
      <c r="G1550" s="58">
        <f>IF(ISNUMBER(VLOOKUP($B1550,'[1]KO-HS-A'!$I$2:$J$1229,2,FALSE)),VLOOKUP($B1550,'[1]KO-HS-A'!$I$2:$J$1229,2,FALSE),"")</f>
        <v>0.05</v>
      </c>
      <c r="H1550" s="58" t="str">
        <f>IF(ISNUMBER(VLOOKUP($B1550,'[1]MT-HS-A'!$I$2:$J$1362,2,FALSE)),VLOOKUP($B1550,'[1]MT-HS-A'!$I$2:$J$1362,2,FALSE),"")</f>
        <v/>
      </c>
      <c r="I1550" s="59" t="str">
        <f>IF(ISNUMBER(VLOOKUP($B1550,'[1]WT-GR-B'!$I$2:$J$585,2,FALSE)),VLOOKUP($B1550,'[1]WT-GR-B'!$I$2:$J$585,2,FALSE),"")</f>
        <v/>
      </c>
      <c r="J1550" s="58" t="str">
        <f>IF(ISNUMBER(VLOOKUP($B1550,'[1]KO-GR-B'!$I$2:$J$900,2,FALSE)),VLOOKUP($B1550,'[1]KO-GR-B'!$I$2:$J$900,2,FALSE),"")</f>
        <v/>
      </c>
      <c r="K1550" s="58" t="str">
        <f>IF(ISNUMBER(VLOOKUP($B1550,'[1]MT-GR-B'!$I$2:$J$693,2,FALSE)),VLOOKUP($B1550,'[1]MT-GR-B'!$I$2:$J$693,2,FALSE),"")</f>
        <v/>
      </c>
      <c r="L1550" s="58" t="str">
        <f>IF(ISNUMBER(VLOOKUP($B1550,'[1]WT-HS-B'!$I$2:$J$1220,2,FALSE)),VLOOKUP($B1550,'[1]WT-HS-B'!$I$2:$J$1220,2,FALSE),"")</f>
        <v/>
      </c>
      <c r="M1550" s="58" t="str">
        <f>IF(ISNUMBER(VLOOKUP($B1550,'[1]KO-HS-B'!$I$2:$J$1046,2,FALSE)),VLOOKUP($B1550,'[1]KO-HS-B'!$I$2:$J$1046,2,FALSE),"")</f>
        <v/>
      </c>
      <c r="N1550" s="58" t="str">
        <f>IF(ISNUMBER(VLOOKUP($B1550,'[1]MT-HS-B'!$I$2:$J$773,2,FALSE)),VLOOKUP($B1550,'[1]MT-HS-B'!$I$2:$J$773,2,FALSE),"")</f>
        <v/>
      </c>
      <c r="O1550" s="40" t="str">
        <f t="shared" si="792"/>
        <v>RKM1_YEAST</v>
      </c>
      <c r="P1550" s="57" t="str">
        <f t="shared" si="793"/>
        <v/>
      </c>
      <c r="Q1550" s="57" t="str">
        <f t="shared" si="794"/>
        <v/>
      </c>
      <c r="R1550" s="57" t="str">
        <f t="shared" si="795"/>
        <v/>
      </c>
      <c r="S1550" s="56" t="str">
        <f t="shared" si="796"/>
        <v>n/a</v>
      </c>
      <c r="T1550" s="55" t="str">
        <f t="shared" si="797"/>
        <v>n/a</v>
      </c>
      <c r="U1550" s="54" t="str">
        <f t="shared" si="798"/>
        <v>n/a</v>
      </c>
      <c r="V1550" s="53" t="str">
        <f t="shared" si="799"/>
        <v/>
      </c>
      <c r="W1550" s="53" t="str">
        <f t="shared" si="800"/>
        <v>HS only</v>
      </c>
      <c r="X1550" s="53" t="str">
        <f t="shared" si="801"/>
        <v/>
      </c>
      <c r="Y1550" s="52" t="str">
        <f t="shared" si="802"/>
        <v/>
      </c>
      <c r="Z1550" s="51" t="str">
        <f t="shared" si="803"/>
        <v/>
      </c>
      <c r="AA1550" s="50" t="str">
        <f t="shared" si="804"/>
        <v/>
      </c>
      <c r="AB1550" s="40" t="str">
        <f t="shared" si="805"/>
        <v>RKM1</v>
      </c>
      <c r="AC1550" s="49">
        <f t="shared" si="806"/>
        <v>0</v>
      </c>
      <c r="AD1550" s="47">
        <f t="shared" si="807"/>
        <v>0</v>
      </c>
      <c r="AE1550" s="47">
        <f t="shared" si="808"/>
        <v>0</v>
      </c>
      <c r="AF1550" s="48">
        <f t="shared" si="809"/>
        <v>0</v>
      </c>
      <c r="AG1550" s="47">
        <f t="shared" si="810"/>
        <v>0.05</v>
      </c>
      <c r="AH1550" s="47">
        <f t="shared" si="811"/>
        <v>0</v>
      </c>
      <c r="AI1550" s="46" t="str">
        <f t="shared" si="812"/>
        <v/>
      </c>
      <c r="AJ1550" s="43" t="str">
        <f t="shared" si="813"/>
        <v>HS Only</v>
      </c>
      <c r="AK1550" s="43" t="str">
        <f t="shared" si="814"/>
        <v/>
      </c>
      <c r="AL1550" s="45" t="str">
        <f t="shared" si="815"/>
        <v/>
      </c>
      <c r="AM1550" s="43" t="str">
        <f t="shared" si="816"/>
        <v/>
      </c>
      <c r="AN1550" s="42" t="str">
        <f t="shared" si="817"/>
        <v/>
      </c>
      <c r="AO1550" s="40" t="str">
        <f t="shared" si="818"/>
        <v>RKM1_YEAST</v>
      </c>
      <c r="AP1550" s="44" t="str">
        <f t="shared" si="819"/>
        <v/>
      </c>
      <c r="AQ1550" s="43" t="str">
        <f t="shared" si="820"/>
        <v/>
      </c>
      <c r="AR1550" s="43" t="str">
        <f t="shared" si="821"/>
        <v/>
      </c>
      <c r="AS1550" s="43" t="str">
        <f t="shared" si="822"/>
        <v/>
      </c>
      <c r="AT1550" s="43" t="str">
        <f t="shared" si="823"/>
        <v/>
      </c>
      <c r="AU1550" s="42" t="str">
        <f t="shared" si="824"/>
        <v/>
      </c>
    </row>
    <row r="1551" spans="1:47" ht="15" x14ac:dyDescent="0.25">
      <c r="A1551" s="40" t="s">
        <v>4048</v>
      </c>
      <c r="B1551" s="40" t="s">
        <v>4047</v>
      </c>
      <c r="C1551" s="60" t="str">
        <f>IF(ISNUMBER(VLOOKUP(B1551,'[1]WT-GR-A'!I$2:J$693,2,FALSE)),VLOOKUP(B1551,'[1]WT-GR-A'!I$2:J$693,2,FALSE),"")</f>
        <v/>
      </c>
      <c r="D1551" s="58" t="str">
        <f>IF(ISNUMBER(VLOOKUP($B1551,'[1]KO-GR-A'!$I$2:$J$907,2,FALSE)),VLOOKUP($B1551,'[1]KO-GR-A'!$I$2:$J$907,2,FALSE),"")</f>
        <v/>
      </c>
      <c r="E1551" s="58" t="str">
        <f>IF(ISNUMBER(VLOOKUP($B1551,'[1]MT-GR-A'!$I$2:$J$789,2,FALSE)),VLOOKUP($B1551,'[1]MT-GR-A'!$I$2:$J$789,2,FALSE),"")</f>
        <v/>
      </c>
      <c r="F1551" s="58">
        <f>IF(ISNUMBER(VLOOKUP($B1551,'[1]WT-HS-A'!$I$2:$J$1224,2,FALSE)),VLOOKUP($B1551,'[1]WT-HS-A'!$I$2:$J$1224,2,FALSE),"")</f>
        <v>0.18</v>
      </c>
      <c r="G1551" s="58">
        <f>IF(ISNUMBER(VLOOKUP($B1551,'[1]KO-HS-A'!$I$2:$J$1229,2,FALSE)),VLOOKUP($B1551,'[1]KO-HS-A'!$I$2:$J$1229,2,FALSE),"")</f>
        <v>0.06</v>
      </c>
      <c r="H1551" s="58" t="str">
        <f>IF(ISNUMBER(VLOOKUP($B1551,'[1]MT-HS-A'!$I$2:$J$1362,2,FALSE)),VLOOKUP($B1551,'[1]MT-HS-A'!$I$2:$J$1362,2,FALSE),"")</f>
        <v/>
      </c>
      <c r="I1551" s="59" t="str">
        <f>IF(ISNUMBER(VLOOKUP($B1551,'[1]WT-GR-B'!$I$2:$J$585,2,FALSE)),VLOOKUP($B1551,'[1]WT-GR-B'!$I$2:$J$585,2,FALSE),"")</f>
        <v/>
      </c>
      <c r="J1551" s="58" t="str">
        <f>IF(ISNUMBER(VLOOKUP($B1551,'[1]KO-GR-B'!$I$2:$J$900,2,FALSE)),VLOOKUP($B1551,'[1]KO-GR-B'!$I$2:$J$900,2,FALSE),"")</f>
        <v/>
      </c>
      <c r="K1551" s="58" t="str">
        <f>IF(ISNUMBER(VLOOKUP($B1551,'[1]MT-GR-B'!$I$2:$J$693,2,FALSE)),VLOOKUP($B1551,'[1]MT-GR-B'!$I$2:$J$693,2,FALSE),"")</f>
        <v/>
      </c>
      <c r="L1551" s="58">
        <f>IF(ISNUMBER(VLOOKUP($B1551,'[1]WT-HS-B'!$I$2:$J$1220,2,FALSE)),VLOOKUP($B1551,'[1]WT-HS-B'!$I$2:$J$1220,2,FALSE),"")</f>
        <v>0.12</v>
      </c>
      <c r="M1551" s="58" t="str">
        <f>IF(ISNUMBER(VLOOKUP($B1551,'[1]KO-HS-B'!$I$2:$J$1046,2,FALSE)),VLOOKUP($B1551,'[1]KO-HS-B'!$I$2:$J$1046,2,FALSE),"")</f>
        <v/>
      </c>
      <c r="N1551" s="58" t="str">
        <f>IF(ISNUMBER(VLOOKUP($B1551,'[1]MT-HS-B'!$I$2:$J$773,2,FALSE)),VLOOKUP($B1551,'[1]MT-HS-B'!$I$2:$J$773,2,FALSE),"")</f>
        <v/>
      </c>
      <c r="O1551" s="40" t="str">
        <f t="shared" si="792"/>
        <v>RKM3_YEAST</v>
      </c>
      <c r="P1551" s="57" t="str">
        <f t="shared" si="793"/>
        <v>HS only</v>
      </c>
      <c r="Q1551" s="57" t="str">
        <f t="shared" si="794"/>
        <v/>
      </c>
      <c r="R1551" s="57" t="str">
        <f t="shared" si="795"/>
        <v/>
      </c>
      <c r="S1551" s="56" t="str">
        <f t="shared" si="796"/>
        <v>n/a</v>
      </c>
      <c r="T1551" s="55" t="str">
        <f t="shared" si="797"/>
        <v>n/a</v>
      </c>
      <c r="U1551" s="54" t="str">
        <f t="shared" si="798"/>
        <v>n/a</v>
      </c>
      <c r="V1551" s="53" t="str">
        <f t="shared" si="799"/>
        <v>HS only</v>
      </c>
      <c r="W1551" s="53" t="str">
        <f t="shared" si="800"/>
        <v>HS only</v>
      </c>
      <c r="X1551" s="53" t="str">
        <f t="shared" si="801"/>
        <v/>
      </c>
      <c r="Y1551" s="52" t="str">
        <f t="shared" si="802"/>
        <v>HS only</v>
      </c>
      <c r="Z1551" s="51" t="str">
        <f t="shared" si="803"/>
        <v/>
      </c>
      <c r="AA1551" s="50" t="str">
        <f t="shared" si="804"/>
        <v/>
      </c>
      <c r="AB1551" s="40" t="str">
        <f t="shared" si="805"/>
        <v>RKM3</v>
      </c>
      <c r="AC1551" s="49">
        <f t="shared" si="806"/>
        <v>0</v>
      </c>
      <c r="AD1551" s="47">
        <f t="shared" si="807"/>
        <v>0</v>
      </c>
      <c r="AE1551" s="47">
        <f t="shared" si="808"/>
        <v>0</v>
      </c>
      <c r="AF1551" s="48">
        <f t="shared" si="809"/>
        <v>0.15</v>
      </c>
      <c r="AG1551" s="47">
        <f t="shared" si="810"/>
        <v>0.06</v>
      </c>
      <c r="AH1551" s="47">
        <f t="shared" si="811"/>
        <v>0</v>
      </c>
      <c r="AI1551" s="46" t="str">
        <f t="shared" si="812"/>
        <v>HS Only</v>
      </c>
      <c r="AJ1551" s="43" t="str">
        <f t="shared" si="813"/>
        <v>HS Only</v>
      </c>
      <c r="AK1551" s="43" t="str">
        <f t="shared" si="814"/>
        <v/>
      </c>
      <c r="AL1551" s="45" t="str">
        <f t="shared" si="815"/>
        <v/>
      </c>
      <c r="AM1551" s="43" t="str">
        <f t="shared" si="816"/>
        <v/>
      </c>
      <c r="AN1551" s="42" t="str">
        <f t="shared" si="817"/>
        <v/>
      </c>
      <c r="AO1551" s="40" t="str">
        <f t="shared" si="818"/>
        <v>RKM3_YEAST</v>
      </c>
      <c r="AP1551" s="44" t="str">
        <f t="shared" si="819"/>
        <v/>
      </c>
      <c r="AQ1551" s="43" t="str">
        <f t="shared" si="820"/>
        <v/>
      </c>
      <c r="AR1551" s="43" t="str">
        <f t="shared" si="821"/>
        <v/>
      </c>
      <c r="AS1551" s="43">
        <f t="shared" si="822"/>
        <v>4.2426406871192805E-2</v>
      </c>
      <c r="AT1551" s="43" t="str">
        <f t="shared" si="823"/>
        <v/>
      </c>
      <c r="AU1551" s="42" t="str">
        <f t="shared" si="824"/>
        <v/>
      </c>
    </row>
    <row r="1552" spans="1:47" ht="15" x14ac:dyDescent="0.25">
      <c r="A1552" s="40" t="s">
        <v>4046</v>
      </c>
      <c r="B1552" s="40" t="s">
        <v>4045</v>
      </c>
      <c r="C1552" s="60" t="str">
        <f>IF(ISNUMBER(VLOOKUP(B1552,'[1]WT-GR-A'!I$2:J$693,2,FALSE)),VLOOKUP(B1552,'[1]WT-GR-A'!I$2:J$693,2,FALSE),"")</f>
        <v/>
      </c>
      <c r="D1552" s="58" t="str">
        <f>IF(ISNUMBER(VLOOKUP($B1552,'[1]KO-GR-A'!$I$2:$J$907,2,FALSE)),VLOOKUP($B1552,'[1]KO-GR-A'!$I$2:$J$907,2,FALSE),"")</f>
        <v/>
      </c>
      <c r="E1552" s="58" t="str">
        <f>IF(ISNUMBER(VLOOKUP($B1552,'[1]MT-GR-A'!$I$2:$J$789,2,FALSE)),VLOOKUP($B1552,'[1]MT-GR-A'!$I$2:$J$789,2,FALSE),"")</f>
        <v/>
      </c>
      <c r="F1552" s="58">
        <f>IF(ISNUMBER(VLOOKUP($B1552,'[1]WT-HS-A'!$I$2:$J$1224,2,FALSE)),VLOOKUP($B1552,'[1]WT-HS-A'!$I$2:$J$1224,2,FALSE),"")</f>
        <v>0.08</v>
      </c>
      <c r="G1552" s="58" t="str">
        <f>IF(ISNUMBER(VLOOKUP($B1552,'[1]KO-HS-A'!$I$2:$J$1229,2,FALSE)),VLOOKUP($B1552,'[1]KO-HS-A'!$I$2:$J$1229,2,FALSE),"")</f>
        <v/>
      </c>
      <c r="H1552" s="58" t="str">
        <f>IF(ISNUMBER(VLOOKUP($B1552,'[1]MT-HS-A'!$I$2:$J$1362,2,FALSE)),VLOOKUP($B1552,'[1]MT-HS-A'!$I$2:$J$1362,2,FALSE),"")</f>
        <v/>
      </c>
      <c r="I1552" s="59" t="str">
        <f>IF(ISNUMBER(VLOOKUP($B1552,'[1]WT-GR-B'!$I$2:$J$585,2,FALSE)),VLOOKUP($B1552,'[1]WT-GR-B'!$I$2:$J$585,2,FALSE),"")</f>
        <v/>
      </c>
      <c r="J1552" s="58" t="str">
        <f>IF(ISNUMBER(VLOOKUP($B1552,'[1]KO-GR-B'!$I$2:$J$900,2,FALSE)),VLOOKUP($B1552,'[1]KO-GR-B'!$I$2:$J$900,2,FALSE),"")</f>
        <v/>
      </c>
      <c r="K1552" s="58" t="str">
        <f>IF(ISNUMBER(VLOOKUP($B1552,'[1]MT-GR-B'!$I$2:$J$693,2,FALSE)),VLOOKUP($B1552,'[1]MT-GR-B'!$I$2:$J$693,2,FALSE),"")</f>
        <v/>
      </c>
      <c r="L1552" s="58">
        <f>IF(ISNUMBER(VLOOKUP($B1552,'[1]WT-HS-B'!$I$2:$J$1220,2,FALSE)),VLOOKUP($B1552,'[1]WT-HS-B'!$I$2:$J$1220,2,FALSE),"")</f>
        <v>0.08</v>
      </c>
      <c r="M1552" s="58" t="str">
        <f>IF(ISNUMBER(VLOOKUP($B1552,'[1]KO-HS-B'!$I$2:$J$1046,2,FALSE)),VLOOKUP($B1552,'[1]KO-HS-B'!$I$2:$J$1046,2,FALSE),"")</f>
        <v/>
      </c>
      <c r="N1552" s="58" t="str">
        <f>IF(ISNUMBER(VLOOKUP($B1552,'[1]MT-HS-B'!$I$2:$J$773,2,FALSE)),VLOOKUP($B1552,'[1]MT-HS-B'!$I$2:$J$773,2,FALSE),"")</f>
        <v/>
      </c>
      <c r="O1552" s="40" t="str">
        <f t="shared" si="792"/>
        <v>RMAR_YEAST</v>
      </c>
      <c r="P1552" s="57" t="str">
        <f t="shared" si="793"/>
        <v>HS only</v>
      </c>
      <c r="Q1552" s="57" t="str">
        <f t="shared" si="794"/>
        <v/>
      </c>
      <c r="R1552" s="57" t="str">
        <f t="shared" si="795"/>
        <v/>
      </c>
      <c r="S1552" s="56" t="str">
        <f t="shared" si="796"/>
        <v>n/a</v>
      </c>
      <c r="T1552" s="55" t="str">
        <f t="shared" si="797"/>
        <v>n/a</v>
      </c>
      <c r="U1552" s="54" t="str">
        <f t="shared" si="798"/>
        <v>n/a</v>
      </c>
      <c r="V1552" s="53" t="str">
        <f t="shared" si="799"/>
        <v>HS only</v>
      </c>
      <c r="W1552" s="53" t="str">
        <f t="shared" si="800"/>
        <v/>
      </c>
      <c r="X1552" s="53" t="str">
        <f t="shared" si="801"/>
        <v/>
      </c>
      <c r="Y1552" s="52" t="str">
        <f t="shared" si="802"/>
        <v>HS only</v>
      </c>
      <c r="Z1552" s="51" t="str">
        <f t="shared" si="803"/>
        <v/>
      </c>
      <c r="AA1552" s="50" t="str">
        <f t="shared" si="804"/>
        <v/>
      </c>
      <c r="AB1552" s="40" t="str">
        <f t="shared" si="805"/>
        <v>VAR1</v>
      </c>
      <c r="AC1552" s="49">
        <f t="shared" si="806"/>
        <v>0</v>
      </c>
      <c r="AD1552" s="47">
        <f t="shared" si="807"/>
        <v>0</v>
      </c>
      <c r="AE1552" s="47">
        <f t="shared" si="808"/>
        <v>0</v>
      </c>
      <c r="AF1552" s="48">
        <f t="shared" si="809"/>
        <v>0.08</v>
      </c>
      <c r="AG1552" s="47">
        <f t="shared" si="810"/>
        <v>0</v>
      </c>
      <c r="AH1552" s="47">
        <f t="shared" si="811"/>
        <v>0</v>
      </c>
      <c r="AI1552" s="46" t="str">
        <f t="shared" si="812"/>
        <v>HS Only</v>
      </c>
      <c r="AJ1552" s="43" t="str">
        <f t="shared" si="813"/>
        <v/>
      </c>
      <c r="AK1552" s="43" t="str">
        <f t="shared" si="814"/>
        <v/>
      </c>
      <c r="AL1552" s="45" t="str">
        <f t="shared" si="815"/>
        <v/>
      </c>
      <c r="AM1552" s="43" t="str">
        <f t="shared" si="816"/>
        <v/>
      </c>
      <c r="AN1552" s="42" t="str">
        <f t="shared" si="817"/>
        <v/>
      </c>
      <c r="AO1552" s="40" t="str">
        <f t="shared" si="818"/>
        <v>RMAR_YEAST</v>
      </c>
      <c r="AP1552" s="44" t="str">
        <f t="shared" si="819"/>
        <v/>
      </c>
      <c r="AQ1552" s="43" t="str">
        <f t="shared" si="820"/>
        <v/>
      </c>
      <c r="AR1552" s="43" t="str">
        <f t="shared" si="821"/>
        <v/>
      </c>
      <c r="AS1552" s="43">
        <f t="shared" si="822"/>
        <v>0</v>
      </c>
      <c r="AT1552" s="43" t="str">
        <f t="shared" si="823"/>
        <v/>
      </c>
      <c r="AU1552" s="42" t="str">
        <f t="shared" si="824"/>
        <v/>
      </c>
    </row>
    <row r="1553" spans="1:47" ht="15" x14ac:dyDescent="0.25">
      <c r="A1553" s="40" t="s">
        <v>4044</v>
      </c>
      <c r="B1553" s="40" t="s">
        <v>4043</v>
      </c>
      <c r="C1553" s="60">
        <f>IF(ISNUMBER(VLOOKUP(B1553,'[1]WT-GR-A'!I$2:J$693,2,FALSE)),VLOOKUP(B1553,'[1]WT-GR-A'!I$2:J$693,2,FALSE),"")</f>
        <v>0.59</v>
      </c>
      <c r="D1553" s="58">
        <f>IF(ISNUMBER(VLOOKUP($B1553,'[1]KO-GR-A'!$I$2:$J$907,2,FALSE)),VLOOKUP($B1553,'[1]KO-GR-A'!$I$2:$J$907,2,FALSE),"")</f>
        <v>0.32</v>
      </c>
      <c r="E1553" s="58">
        <f>IF(ISNUMBER(VLOOKUP($B1553,'[1]MT-GR-A'!$I$2:$J$789,2,FALSE)),VLOOKUP($B1553,'[1]MT-GR-A'!$I$2:$J$789,2,FALSE),"")</f>
        <v>0.32</v>
      </c>
      <c r="F1553" s="58">
        <f>IF(ISNUMBER(VLOOKUP($B1553,'[1]WT-HS-A'!$I$2:$J$1224,2,FALSE)),VLOOKUP($B1553,'[1]WT-HS-A'!$I$2:$J$1224,2,FALSE),"")</f>
        <v>0.2</v>
      </c>
      <c r="G1553" s="58">
        <f>IF(ISNUMBER(VLOOKUP($B1553,'[1]KO-HS-A'!$I$2:$J$1229,2,FALSE)),VLOOKUP($B1553,'[1]KO-HS-A'!$I$2:$J$1229,2,FALSE),"")</f>
        <v>0.45</v>
      </c>
      <c r="H1553" s="58">
        <f>IF(ISNUMBER(VLOOKUP($B1553,'[1]MT-HS-A'!$I$2:$J$1362,2,FALSE)),VLOOKUP($B1553,'[1]MT-HS-A'!$I$2:$J$1362,2,FALSE),"")</f>
        <v>0.32</v>
      </c>
      <c r="I1553" s="59" t="str">
        <f>IF(ISNUMBER(VLOOKUP($B1553,'[1]WT-GR-B'!$I$2:$J$585,2,FALSE)),VLOOKUP($B1553,'[1]WT-GR-B'!$I$2:$J$585,2,FALSE),"")</f>
        <v/>
      </c>
      <c r="J1553" s="58">
        <f>IF(ISNUMBER(VLOOKUP($B1553,'[1]KO-GR-B'!$I$2:$J$900,2,FALSE)),VLOOKUP($B1553,'[1]KO-GR-B'!$I$2:$J$900,2,FALSE),"")</f>
        <v>0.32</v>
      </c>
      <c r="K1553" s="58" t="str">
        <f>IF(ISNUMBER(VLOOKUP($B1553,'[1]MT-GR-B'!$I$2:$J$693,2,FALSE)),VLOOKUP($B1553,'[1]MT-GR-B'!$I$2:$J$693,2,FALSE),"")</f>
        <v/>
      </c>
      <c r="L1553" s="58">
        <f>IF(ISNUMBER(VLOOKUP($B1553,'[1]WT-HS-B'!$I$2:$J$1220,2,FALSE)),VLOOKUP($B1553,'[1]WT-HS-B'!$I$2:$J$1220,2,FALSE),"")</f>
        <v>0.32</v>
      </c>
      <c r="M1553" s="58" t="str">
        <f>IF(ISNUMBER(VLOOKUP($B1553,'[1]KO-HS-B'!$I$2:$J$1046,2,FALSE)),VLOOKUP($B1553,'[1]KO-HS-B'!$I$2:$J$1046,2,FALSE),"")</f>
        <v/>
      </c>
      <c r="N1553" s="58" t="str">
        <f>IF(ISNUMBER(VLOOKUP($B1553,'[1]MT-HS-B'!$I$2:$J$773,2,FALSE)),VLOOKUP($B1553,'[1]MT-HS-B'!$I$2:$J$773,2,FALSE),"")</f>
        <v/>
      </c>
      <c r="O1553" s="40" t="str">
        <f t="shared" si="792"/>
        <v>KRR1_YEAST</v>
      </c>
      <c r="P1553" s="57">
        <f t="shared" si="793"/>
        <v>-0.66101694915254239</v>
      </c>
      <c r="Q1553" s="57">
        <f t="shared" si="794"/>
        <v>0.40625</v>
      </c>
      <c r="R1553" s="57">
        <f t="shared" si="795"/>
        <v>0</v>
      </c>
      <c r="S1553" s="56" t="str">
        <f t="shared" si="796"/>
        <v>n/a</v>
      </c>
      <c r="T1553" s="55" t="str">
        <f t="shared" si="797"/>
        <v>n/a</v>
      </c>
      <c r="U1553" s="54" t="str">
        <f t="shared" si="798"/>
        <v>n/a</v>
      </c>
      <c r="V1553" s="53">
        <f t="shared" si="799"/>
        <v>-0.66101694915254239</v>
      </c>
      <c r="W1553" s="53">
        <f t="shared" si="800"/>
        <v>0.40625</v>
      </c>
      <c r="X1553" s="53">
        <f t="shared" si="801"/>
        <v>0</v>
      </c>
      <c r="Y1553" s="52" t="str">
        <f t="shared" si="802"/>
        <v>HS only</v>
      </c>
      <c r="Z1553" s="51" t="str">
        <f t="shared" si="803"/>
        <v>GR only</v>
      </c>
      <c r="AA1553" s="50" t="str">
        <f t="shared" si="804"/>
        <v/>
      </c>
      <c r="AB1553" s="40" t="str">
        <f t="shared" si="805"/>
        <v>KRR1</v>
      </c>
      <c r="AC1553" s="49">
        <f t="shared" si="806"/>
        <v>0.59</v>
      </c>
      <c r="AD1553" s="47">
        <f t="shared" si="807"/>
        <v>0.32</v>
      </c>
      <c r="AE1553" s="47">
        <f t="shared" si="808"/>
        <v>0.32</v>
      </c>
      <c r="AF1553" s="48">
        <f t="shared" si="809"/>
        <v>0.26</v>
      </c>
      <c r="AG1553" s="47">
        <f t="shared" si="810"/>
        <v>0.45</v>
      </c>
      <c r="AH1553" s="47">
        <f t="shared" si="811"/>
        <v>0.32</v>
      </c>
      <c r="AI1553" s="46">
        <f t="shared" si="812"/>
        <v>0.44067796610169496</v>
      </c>
      <c r="AJ1553" s="43">
        <f t="shared" si="813"/>
        <v>1.40625</v>
      </c>
      <c r="AK1553" s="43">
        <f t="shared" si="814"/>
        <v>1</v>
      </c>
      <c r="AL1553" s="45" t="str">
        <f t="shared" si="815"/>
        <v/>
      </c>
      <c r="AM1553" s="43" t="str">
        <f t="shared" si="816"/>
        <v/>
      </c>
      <c r="AN1553" s="42" t="str">
        <f t="shared" si="817"/>
        <v/>
      </c>
      <c r="AO1553" s="40" t="str">
        <f t="shared" si="818"/>
        <v>KRR1_YEAST</v>
      </c>
      <c r="AP1553" s="44" t="str">
        <f t="shared" si="819"/>
        <v/>
      </c>
      <c r="AQ1553" s="43">
        <f t="shared" si="820"/>
        <v>0</v>
      </c>
      <c r="AR1553" s="43" t="str">
        <f t="shared" si="821"/>
        <v/>
      </c>
      <c r="AS1553" s="43">
        <f t="shared" si="822"/>
        <v>8.4852813742385777E-2</v>
      </c>
      <c r="AT1553" s="43" t="str">
        <f t="shared" si="823"/>
        <v/>
      </c>
      <c r="AU1553" s="42" t="str">
        <f t="shared" si="824"/>
        <v/>
      </c>
    </row>
    <row r="1554" spans="1:47" ht="15" x14ac:dyDescent="0.25">
      <c r="A1554" s="40" t="s">
        <v>4042</v>
      </c>
      <c r="B1554" s="40" t="s">
        <v>4041</v>
      </c>
      <c r="C1554" s="60">
        <f>IF(ISNUMBER(VLOOKUP(B1554,'[1]WT-GR-A'!I$2:J$693,2,FALSE)),VLOOKUP(B1554,'[1]WT-GR-A'!I$2:J$693,2,FALSE),"")</f>
        <v>0.11</v>
      </c>
      <c r="D1554" s="58">
        <f>IF(ISNUMBER(VLOOKUP($B1554,'[1]KO-GR-A'!$I$2:$J$907,2,FALSE)),VLOOKUP($B1554,'[1]KO-GR-A'!$I$2:$J$907,2,FALSE),"")</f>
        <v>0.11</v>
      </c>
      <c r="E1554" s="58" t="str">
        <f>IF(ISNUMBER(VLOOKUP($B1554,'[1]MT-GR-A'!$I$2:$J$789,2,FALSE)),VLOOKUP($B1554,'[1]MT-GR-A'!$I$2:$J$789,2,FALSE),"")</f>
        <v/>
      </c>
      <c r="F1554" s="58">
        <f>IF(ISNUMBER(VLOOKUP($B1554,'[1]WT-HS-A'!$I$2:$J$1224,2,FALSE)),VLOOKUP($B1554,'[1]WT-HS-A'!$I$2:$J$1224,2,FALSE),"")</f>
        <v>0.11</v>
      </c>
      <c r="G1554" s="58">
        <f>IF(ISNUMBER(VLOOKUP($B1554,'[1]KO-HS-A'!$I$2:$J$1229,2,FALSE)),VLOOKUP($B1554,'[1]KO-HS-A'!$I$2:$J$1229,2,FALSE),"")</f>
        <v>0.11</v>
      </c>
      <c r="H1554" s="58">
        <f>IF(ISNUMBER(VLOOKUP($B1554,'[1]MT-HS-A'!$I$2:$J$1362,2,FALSE)),VLOOKUP($B1554,'[1]MT-HS-A'!$I$2:$J$1362,2,FALSE),"")</f>
        <v>0.11</v>
      </c>
      <c r="I1554" s="59" t="str">
        <f>IF(ISNUMBER(VLOOKUP($B1554,'[1]WT-GR-B'!$I$2:$J$585,2,FALSE)),VLOOKUP($B1554,'[1]WT-GR-B'!$I$2:$J$585,2,FALSE),"")</f>
        <v/>
      </c>
      <c r="J1554" s="58" t="str">
        <f>IF(ISNUMBER(VLOOKUP($B1554,'[1]KO-GR-B'!$I$2:$J$900,2,FALSE)),VLOOKUP($B1554,'[1]KO-GR-B'!$I$2:$J$900,2,FALSE),"")</f>
        <v/>
      </c>
      <c r="K1554" s="58" t="str">
        <f>IF(ISNUMBER(VLOOKUP($B1554,'[1]MT-GR-B'!$I$2:$J$693,2,FALSE)),VLOOKUP($B1554,'[1]MT-GR-B'!$I$2:$J$693,2,FALSE),"")</f>
        <v/>
      </c>
      <c r="L1554" s="58" t="str">
        <f>IF(ISNUMBER(VLOOKUP($B1554,'[1]WT-HS-B'!$I$2:$J$1220,2,FALSE)),VLOOKUP($B1554,'[1]WT-HS-B'!$I$2:$J$1220,2,FALSE),"")</f>
        <v/>
      </c>
      <c r="M1554" s="58" t="str">
        <f>IF(ISNUMBER(VLOOKUP($B1554,'[1]KO-HS-B'!$I$2:$J$1046,2,FALSE)),VLOOKUP($B1554,'[1]KO-HS-B'!$I$2:$J$1046,2,FALSE),"")</f>
        <v/>
      </c>
      <c r="N1554" s="58" t="str">
        <f>IF(ISNUMBER(VLOOKUP($B1554,'[1]MT-HS-B'!$I$2:$J$773,2,FALSE)),VLOOKUP($B1554,'[1]MT-HS-B'!$I$2:$J$773,2,FALSE),"")</f>
        <v/>
      </c>
      <c r="O1554" s="40" t="str">
        <f t="shared" si="792"/>
        <v>RRP1_YEAST</v>
      </c>
      <c r="P1554" s="57">
        <f t="shared" si="793"/>
        <v>0</v>
      </c>
      <c r="Q1554" s="57">
        <f t="shared" si="794"/>
        <v>0</v>
      </c>
      <c r="R1554" s="57" t="str">
        <f t="shared" si="795"/>
        <v/>
      </c>
      <c r="S1554" s="56" t="str">
        <f t="shared" si="796"/>
        <v>n/a</v>
      </c>
      <c r="T1554" s="55" t="str">
        <f t="shared" si="797"/>
        <v>n/a</v>
      </c>
      <c r="U1554" s="54" t="str">
        <f t="shared" si="798"/>
        <v>n/a</v>
      </c>
      <c r="V1554" s="53">
        <f t="shared" si="799"/>
        <v>0</v>
      </c>
      <c r="W1554" s="53">
        <f t="shared" si="800"/>
        <v>0</v>
      </c>
      <c r="X1554" s="53" t="str">
        <f t="shared" si="801"/>
        <v>HS only</v>
      </c>
      <c r="Y1554" s="52" t="str">
        <f t="shared" si="802"/>
        <v/>
      </c>
      <c r="Z1554" s="51" t="str">
        <f t="shared" si="803"/>
        <v/>
      </c>
      <c r="AA1554" s="50" t="str">
        <f t="shared" si="804"/>
        <v/>
      </c>
      <c r="AB1554" s="40" t="str">
        <f t="shared" si="805"/>
        <v>RRP1</v>
      </c>
      <c r="AC1554" s="49">
        <f t="shared" si="806"/>
        <v>0.11</v>
      </c>
      <c r="AD1554" s="47">
        <f t="shared" si="807"/>
        <v>0.11</v>
      </c>
      <c r="AE1554" s="47">
        <f t="shared" si="808"/>
        <v>0</v>
      </c>
      <c r="AF1554" s="48">
        <f t="shared" si="809"/>
        <v>0.11</v>
      </c>
      <c r="AG1554" s="47">
        <f t="shared" si="810"/>
        <v>0.11</v>
      </c>
      <c r="AH1554" s="47">
        <f t="shared" si="811"/>
        <v>0.11</v>
      </c>
      <c r="AI1554" s="46">
        <f t="shared" si="812"/>
        <v>1</v>
      </c>
      <c r="AJ1554" s="43">
        <f t="shared" si="813"/>
        <v>1</v>
      </c>
      <c r="AK1554" s="43" t="str">
        <f t="shared" si="814"/>
        <v>HS Only</v>
      </c>
      <c r="AL1554" s="45" t="str">
        <f t="shared" si="815"/>
        <v/>
      </c>
      <c r="AM1554" s="43" t="str">
        <f t="shared" si="816"/>
        <v/>
      </c>
      <c r="AN1554" s="42" t="str">
        <f t="shared" si="817"/>
        <v/>
      </c>
      <c r="AO1554" s="40" t="str">
        <f t="shared" si="818"/>
        <v>RRP1_YEAST</v>
      </c>
      <c r="AP1554" s="44" t="str">
        <f t="shared" si="819"/>
        <v/>
      </c>
      <c r="AQ1554" s="43" t="str">
        <f t="shared" si="820"/>
        <v/>
      </c>
      <c r="AR1554" s="43" t="str">
        <f t="shared" si="821"/>
        <v/>
      </c>
      <c r="AS1554" s="43" t="str">
        <f t="shared" si="822"/>
        <v/>
      </c>
      <c r="AT1554" s="43" t="str">
        <f t="shared" si="823"/>
        <v/>
      </c>
      <c r="AU1554" s="42" t="str">
        <f t="shared" si="824"/>
        <v/>
      </c>
    </row>
    <row r="1555" spans="1:47" ht="15" x14ac:dyDescent="0.25">
      <c r="A1555" s="40" t="s">
        <v>4040</v>
      </c>
      <c r="B1555" s="40" t="s">
        <v>101</v>
      </c>
      <c r="C1555" s="60" t="str">
        <f>IF(ISNUMBER(VLOOKUP(B1555,'[1]WT-GR-A'!I$2:J$693,2,FALSE)),VLOOKUP(B1555,'[1]WT-GR-A'!I$2:J$693,2,FALSE),"")</f>
        <v/>
      </c>
      <c r="D1555" s="58">
        <f>IF(ISNUMBER(VLOOKUP($B1555,'[1]KO-GR-A'!$I$2:$J$907,2,FALSE)),VLOOKUP($B1555,'[1]KO-GR-A'!$I$2:$J$907,2,FALSE),"")</f>
        <v>0.05</v>
      </c>
      <c r="E1555" s="58">
        <f>IF(ISNUMBER(VLOOKUP($B1555,'[1]MT-GR-A'!$I$2:$J$789,2,FALSE)),VLOOKUP($B1555,'[1]MT-GR-A'!$I$2:$J$789,2,FALSE),"")</f>
        <v>0.03</v>
      </c>
      <c r="F1555" s="58">
        <f>IF(ISNUMBER(VLOOKUP($B1555,'[1]WT-HS-A'!$I$2:$J$1224,2,FALSE)),VLOOKUP($B1555,'[1]WT-HS-A'!$I$2:$J$1224,2,FALSE),"")</f>
        <v>0.11</v>
      </c>
      <c r="G1555" s="58">
        <f>IF(ISNUMBER(VLOOKUP($B1555,'[1]KO-HS-A'!$I$2:$J$1229,2,FALSE)),VLOOKUP($B1555,'[1]KO-HS-A'!$I$2:$J$1229,2,FALSE),"")</f>
        <v>0.08</v>
      </c>
      <c r="H1555" s="58">
        <f>IF(ISNUMBER(VLOOKUP($B1555,'[1]MT-HS-A'!$I$2:$J$1362,2,FALSE)),VLOOKUP($B1555,'[1]MT-HS-A'!$I$2:$J$1362,2,FALSE),"")</f>
        <v>0.16</v>
      </c>
      <c r="I1555" s="59">
        <f>IF(ISNUMBER(VLOOKUP($B1555,'[1]WT-GR-B'!$I$2:$J$585,2,FALSE)),VLOOKUP($B1555,'[1]WT-GR-B'!$I$2:$J$585,2,FALSE),"")</f>
        <v>0.05</v>
      </c>
      <c r="J1555" s="58">
        <f>IF(ISNUMBER(VLOOKUP($B1555,'[1]KO-GR-B'!$I$2:$J$900,2,FALSE)),VLOOKUP($B1555,'[1]KO-GR-B'!$I$2:$J$900,2,FALSE),"")</f>
        <v>0.03</v>
      </c>
      <c r="K1555" s="58">
        <f>IF(ISNUMBER(VLOOKUP($B1555,'[1]MT-GR-B'!$I$2:$J$693,2,FALSE)),VLOOKUP($B1555,'[1]MT-GR-B'!$I$2:$J$693,2,FALSE),"")</f>
        <v>0.03</v>
      </c>
      <c r="L1555" s="58">
        <f>IF(ISNUMBER(VLOOKUP($B1555,'[1]WT-HS-B'!$I$2:$J$1220,2,FALSE)),VLOOKUP($B1555,'[1]WT-HS-B'!$I$2:$J$1220,2,FALSE),"")</f>
        <v>0.11</v>
      </c>
      <c r="M1555" s="58">
        <f>IF(ISNUMBER(VLOOKUP($B1555,'[1]KO-HS-B'!$I$2:$J$1046,2,FALSE)),VLOOKUP($B1555,'[1]KO-HS-B'!$I$2:$J$1046,2,FALSE),"")</f>
        <v>0.03</v>
      </c>
      <c r="N1555" s="58">
        <f>IF(ISNUMBER(VLOOKUP($B1555,'[1]MT-HS-B'!$I$2:$J$773,2,FALSE)),VLOOKUP($B1555,'[1]MT-HS-B'!$I$2:$J$773,2,FALSE),"")</f>
        <v>0.03</v>
      </c>
      <c r="O1555" s="40" t="str">
        <f t="shared" si="792"/>
        <v>RRP12_YEAST</v>
      </c>
      <c r="P1555" s="57">
        <f t="shared" si="793"/>
        <v>1.2</v>
      </c>
      <c r="Q1555" s="57">
        <f t="shared" si="794"/>
        <v>0.3</v>
      </c>
      <c r="R1555" s="57">
        <f t="shared" si="795"/>
        <v>2.166666666666667</v>
      </c>
      <c r="S1555" s="56" t="str">
        <f t="shared" si="796"/>
        <v>n/a</v>
      </c>
      <c r="T1555" s="55">
        <f t="shared" si="797"/>
        <v>0.3</v>
      </c>
      <c r="U1555" s="54">
        <f t="shared" si="798"/>
        <v>2.166666666666667</v>
      </c>
      <c r="V1555" s="53" t="str">
        <f t="shared" si="799"/>
        <v>HS only</v>
      </c>
      <c r="W1555" s="53">
        <f t="shared" si="800"/>
        <v>0.6</v>
      </c>
      <c r="X1555" s="53">
        <f t="shared" si="801"/>
        <v>4.3333333333333339</v>
      </c>
      <c r="Y1555" s="52">
        <f t="shared" si="802"/>
        <v>1.2</v>
      </c>
      <c r="Z1555" s="51">
        <f t="shared" si="803"/>
        <v>0</v>
      </c>
      <c r="AA1555" s="50">
        <f t="shared" si="804"/>
        <v>0</v>
      </c>
      <c r="AB1555" s="40" t="str">
        <f t="shared" si="805"/>
        <v>RRP12</v>
      </c>
      <c r="AC1555" s="49">
        <f t="shared" si="806"/>
        <v>0.05</v>
      </c>
      <c r="AD1555" s="47">
        <f t="shared" si="807"/>
        <v>0.04</v>
      </c>
      <c r="AE1555" s="47">
        <f t="shared" si="808"/>
        <v>0.03</v>
      </c>
      <c r="AF1555" s="48">
        <f t="shared" si="809"/>
        <v>0.11</v>
      </c>
      <c r="AG1555" s="47">
        <f t="shared" si="810"/>
        <v>5.5E-2</v>
      </c>
      <c r="AH1555" s="47">
        <f t="shared" si="811"/>
        <v>9.5000000000000001E-2</v>
      </c>
      <c r="AI1555" s="46">
        <f t="shared" si="812"/>
        <v>2.1999999999999997</v>
      </c>
      <c r="AJ1555" s="43">
        <f t="shared" si="813"/>
        <v>1.375</v>
      </c>
      <c r="AK1555" s="43">
        <f t="shared" si="814"/>
        <v>3.166666666666667</v>
      </c>
      <c r="AL1555" s="45" t="str">
        <f t="shared" si="815"/>
        <v/>
      </c>
      <c r="AM1555" s="43">
        <f t="shared" si="816"/>
        <v>0.42426406871192923</v>
      </c>
      <c r="AN1555" s="42">
        <f t="shared" si="817"/>
        <v>3.064129385141706</v>
      </c>
      <c r="AO1555" s="40" t="str">
        <f t="shared" si="818"/>
        <v>RRP12_YEAST</v>
      </c>
      <c r="AP1555" s="44" t="str">
        <f t="shared" si="819"/>
        <v/>
      </c>
      <c r="AQ1555" s="43">
        <f t="shared" si="820"/>
        <v>1.4142135623730954E-2</v>
      </c>
      <c r="AR1555" s="43">
        <f t="shared" si="821"/>
        <v>0</v>
      </c>
      <c r="AS1555" s="43">
        <f t="shared" si="822"/>
        <v>0</v>
      </c>
      <c r="AT1555" s="43">
        <f t="shared" si="823"/>
        <v>3.5355339059327383E-2</v>
      </c>
      <c r="AU1555" s="42">
        <f t="shared" si="824"/>
        <v>9.1923881554251199E-2</v>
      </c>
    </row>
    <row r="1556" spans="1:47" ht="15" x14ac:dyDescent="0.25">
      <c r="A1556" s="40" t="s">
        <v>4039</v>
      </c>
      <c r="B1556" s="40" t="s">
        <v>4038</v>
      </c>
      <c r="C1556" s="60" t="str">
        <f>IF(ISNUMBER(VLOOKUP(B1556,'[1]WT-GR-A'!I$2:J$693,2,FALSE)),VLOOKUP(B1556,'[1]WT-GR-A'!I$2:J$693,2,FALSE),"")</f>
        <v/>
      </c>
      <c r="D1556" s="58">
        <f>IF(ISNUMBER(VLOOKUP($B1556,'[1]KO-GR-A'!$I$2:$J$907,2,FALSE)),VLOOKUP($B1556,'[1]KO-GR-A'!$I$2:$J$907,2,FALSE),"")</f>
        <v>0.13</v>
      </c>
      <c r="E1556" s="58" t="str">
        <f>IF(ISNUMBER(VLOOKUP($B1556,'[1]MT-GR-A'!$I$2:$J$789,2,FALSE)),VLOOKUP($B1556,'[1]MT-GR-A'!$I$2:$J$789,2,FALSE),"")</f>
        <v/>
      </c>
      <c r="F1556" s="58" t="str">
        <f>IF(ISNUMBER(VLOOKUP($B1556,'[1]WT-HS-A'!$I$2:$J$1224,2,FALSE)),VLOOKUP($B1556,'[1]WT-HS-A'!$I$2:$J$1224,2,FALSE),"")</f>
        <v/>
      </c>
      <c r="G1556" s="58" t="str">
        <f>IF(ISNUMBER(VLOOKUP($B1556,'[1]KO-HS-A'!$I$2:$J$1229,2,FALSE)),VLOOKUP($B1556,'[1]KO-HS-A'!$I$2:$J$1229,2,FALSE),"")</f>
        <v/>
      </c>
      <c r="H1556" s="58" t="str">
        <f>IF(ISNUMBER(VLOOKUP($B1556,'[1]MT-HS-A'!$I$2:$J$1362,2,FALSE)),VLOOKUP($B1556,'[1]MT-HS-A'!$I$2:$J$1362,2,FALSE),"")</f>
        <v/>
      </c>
      <c r="I1556" s="59" t="str">
        <f>IF(ISNUMBER(VLOOKUP($B1556,'[1]WT-GR-B'!$I$2:$J$585,2,FALSE)),VLOOKUP($B1556,'[1]WT-GR-B'!$I$2:$J$585,2,FALSE),"")</f>
        <v/>
      </c>
      <c r="J1556" s="58" t="str">
        <f>IF(ISNUMBER(VLOOKUP($B1556,'[1]KO-GR-B'!$I$2:$J$900,2,FALSE)),VLOOKUP($B1556,'[1]KO-GR-B'!$I$2:$J$900,2,FALSE),"")</f>
        <v/>
      </c>
      <c r="K1556" s="58" t="str">
        <f>IF(ISNUMBER(VLOOKUP($B1556,'[1]MT-GR-B'!$I$2:$J$693,2,FALSE)),VLOOKUP($B1556,'[1]MT-GR-B'!$I$2:$J$693,2,FALSE),"")</f>
        <v/>
      </c>
      <c r="L1556" s="58" t="str">
        <f>IF(ISNUMBER(VLOOKUP($B1556,'[1]WT-HS-B'!$I$2:$J$1220,2,FALSE)),VLOOKUP($B1556,'[1]WT-HS-B'!$I$2:$J$1220,2,FALSE),"")</f>
        <v/>
      </c>
      <c r="M1556" s="58" t="str">
        <f>IF(ISNUMBER(VLOOKUP($B1556,'[1]KO-HS-B'!$I$2:$J$1046,2,FALSE)),VLOOKUP($B1556,'[1]KO-HS-B'!$I$2:$J$1046,2,FALSE),"")</f>
        <v/>
      </c>
      <c r="N1556" s="58">
        <f>IF(ISNUMBER(VLOOKUP($B1556,'[1]MT-HS-B'!$I$2:$J$773,2,FALSE)),VLOOKUP($B1556,'[1]MT-HS-B'!$I$2:$J$773,2,FALSE),"")</f>
        <v>0.13</v>
      </c>
      <c r="O1556" s="40" t="str">
        <f t="shared" si="792"/>
        <v>RRP15_YEAST</v>
      </c>
      <c r="P1556" s="57" t="str">
        <f t="shared" si="793"/>
        <v/>
      </c>
      <c r="Q1556" s="57" t="str">
        <f t="shared" si="794"/>
        <v/>
      </c>
      <c r="R1556" s="57" t="str">
        <f t="shared" si="795"/>
        <v/>
      </c>
      <c r="S1556" s="56" t="str">
        <f t="shared" si="796"/>
        <v>n/a</v>
      </c>
      <c r="T1556" s="55" t="str">
        <f t="shared" si="797"/>
        <v>n/a</v>
      </c>
      <c r="U1556" s="54" t="str">
        <f t="shared" si="798"/>
        <v>n/a</v>
      </c>
      <c r="V1556" s="53" t="str">
        <f t="shared" si="799"/>
        <v/>
      </c>
      <c r="W1556" s="53" t="str">
        <f t="shared" si="800"/>
        <v>GR only</v>
      </c>
      <c r="X1556" s="53" t="str">
        <f t="shared" si="801"/>
        <v/>
      </c>
      <c r="Y1556" s="52" t="str">
        <f t="shared" si="802"/>
        <v/>
      </c>
      <c r="Z1556" s="51" t="str">
        <f t="shared" si="803"/>
        <v/>
      </c>
      <c r="AA1556" s="50" t="str">
        <f t="shared" si="804"/>
        <v>HS only</v>
      </c>
      <c r="AB1556" s="40" t="str">
        <f t="shared" si="805"/>
        <v>RRP15</v>
      </c>
      <c r="AC1556" s="49">
        <f t="shared" si="806"/>
        <v>0</v>
      </c>
      <c r="AD1556" s="47">
        <f t="shared" si="807"/>
        <v>0.13</v>
      </c>
      <c r="AE1556" s="47">
        <f t="shared" si="808"/>
        <v>0</v>
      </c>
      <c r="AF1556" s="48">
        <f t="shared" si="809"/>
        <v>0</v>
      </c>
      <c r="AG1556" s="47">
        <f t="shared" si="810"/>
        <v>0</v>
      </c>
      <c r="AH1556" s="47">
        <f t="shared" si="811"/>
        <v>0.13</v>
      </c>
      <c r="AI1556" s="46" t="str">
        <f t="shared" si="812"/>
        <v/>
      </c>
      <c r="AJ1556" s="43">
        <f t="shared" si="813"/>
        <v>0</v>
      </c>
      <c r="AK1556" s="43" t="str">
        <f t="shared" si="814"/>
        <v>HS Only</v>
      </c>
      <c r="AL1556" s="45" t="str">
        <f t="shared" si="815"/>
        <v/>
      </c>
      <c r="AM1556" s="43" t="str">
        <f t="shared" si="816"/>
        <v/>
      </c>
      <c r="AN1556" s="42" t="str">
        <f t="shared" si="817"/>
        <v/>
      </c>
      <c r="AO1556" s="40" t="str">
        <f t="shared" si="818"/>
        <v>RRP15_YEAST</v>
      </c>
      <c r="AP1556" s="44" t="str">
        <f t="shared" si="819"/>
        <v/>
      </c>
      <c r="AQ1556" s="43" t="str">
        <f t="shared" si="820"/>
        <v/>
      </c>
      <c r="AR1556" s="43" t="str">
        <f t="shared" si="821"/>
        <v/>
      </c>
      <c r="AS1556" s="43" t="str">
        <f t="shared" si="822"/>
        <v/>
      </c>
      <c r="AT1556" s="43" t="str">
        <f t="shared" si="823"/>
        <v/>
      </c>
      <c r="AU1556" s="42" t="str">
        <f t="shared" si="824"/>
        <v/>
      </c>
    </row>
    <row r="1557" spans="1:47" ht="15" x14ac:dyDescent="0.25">
      <c r="A1557" s="40" t="s">
        <v>4037</v>
      </c>
      <c r="B1557" s="40" t="s">
        <v>4036</v>
      </c>
      <c r="C1557" s="60" t="str">
        <f>IF(ISNUMBER(VLOOKUP(B1557,'[1]WT-GR-A'!I$2:J$693,2,FALSE)),VLOOKUP(B1557,'[1]WT-GR-A'!I$2:J$693,2,FALSE),"")</f>
        <v/>
      </c>
      <c r="D1557" s="58" t="str">
        <f>IF(ISNUMBER(VLOOKUP($B1557,'[1]KO-GR-A'!$I$2:$J$907,2,FALSE)),VLOOKUP($B1557,'[1]KO-GR-A'!$I$2:$J$907,2,FALSE),"")</f>
        <v/>
      </c>
      <c r="E1557" s="58">
        <f>IF(ISNUMBER(VLOOKUP($B1557,'[1]MT-GR-A'!$I$2:$J$789,2,FALSE)),VLOOKUP($B1557,'[1]MT-GR-A'!$I$2:$J$789,2,FALSE),"")</f>
        <v>0.1</v>
      </c>
      <c r="F1557" s="58" t="str">
        <f>IF(ISNUMBER(VLOOKUP($B1557,'[1]WT-HS-A'!$I$2:$J$1224,2,FALSE)),VLOOKUP($B1557,'[1]WT-HS-A'!$I$2:$J$1224,2,FALSE),"")</f>
        <v/>
      </c>
      <c r="G1557" s="58" t="str">
        <f>IF(ISNUMBER(VLOOKUP($B1557,'[1]KO-HS-A'!$I$2:$J$1229,2,FALSE)),VLOOKUP($B1557,'[1]KO-HS-A'!$I$2:$J$1229,2,FALSE),"")</f>
        <v/>
      </c>
      <c r="H1557" s="58">
        <f>IF(ISNUMBER(VLOOKUP($B1557,'[1]MT-HS-A'!$I$2:$J$1362,2,FALSE)),VLOOKUP($B1557,'[1]MT-HS-A'!$I$2:$J$1362,2,FALSE),"")</f>
        <v>0.1</v>
      </c>
      <c r="I1557" s="59" t="str">
        <f>IF(ISNUMBER(VLOOKUP($B1557,'[1]WT-GR-B'!$I$2:$J$585,2,FALSE)),VLOOKUP($B1557,'[1]WT-GR-B'!$I$2:$J$585,2,FALSE),"")</f>
        <v/>
      </c>
      <c r="J1557" s="58" t="str">
        <f>IF(ISNUMBER(VLOOKUP($B1557,'[1]KO-GR-B'!$I$2:$J$900,2,FALSE)),VLOOKUP($B1557,'[1]KO-GR-B'!$I$2:$J$900,2,FALSE),"")</f>
        <v/>
      </c>
      <c r="K1557" s="58" t="str">
        <f>IF(ISNUMBER(VLOOKUP($B1557,'[1]MT-GR-B'!$I$2:$J$693,2,FALSE)),VLOOKUP($B1557,'[1]MT-GR-B'!$I$2:$J$693,2,FALSE),"")</f>
        <v/>
      </c>
      <c r="L1557" s="58">
        <f>IF(ISNUMBER(VLOOKUP($B1557,'[1]WT-HS-B'!$I$2:$J$1220,2,FALSE)),VLOOKUP($B1557,'[1]WT-HS-B'!$I$2:$J$1220,2,FALSE),"")</f>
        <v>0.1</v>
      </c>
      <c r="M1557" s="58">
        <f>IF(ISNUMBER(VLOOKUP($B1557,'[1]KO-HS-B'!$I$2:$J$1046,2,FALSE)),VLOOKUP($B1557,'[1]KO-HS-B'!$I$2:$J$1046,2,FALSE),"")</f>
        <v>0.1</v>
      </c>
      <c r="N1557" s="58" t="str">
        <f>IF(ISNUMBER(VLOOKUP($B1557,'[1]MT-HS-B'!$I$2:$J$773,2,FALSE)),VLOOKUP($B1557,'[1]MT-HS-B'!$I$2:$J$773,2,FALSE),"")</f>
        <v/>
      </c>
      <c r="O1557" s="40" t="str">
        <f t="shared" si="792"/>
        <v>RRP7_YEAST</v>
      </c>
      <c r="P1557" s="57" t="str">
        <f t="shared" si="793"/>
        <v/>
      </c>
      <c r="Q1557" s="57" t="str">
        <f t="shared" si="794"/>
        <v/>
      </c>
      <c r="R1557" s="57">
        <f t="shared" si="795"/>
        <v>0</v>
      </c>
      <c r="S1557" s="56" t="str">
        <f t="shared" si="796"/>
        <v>n/a</v>
      </c>
      <c r="T1557" s="55" t="str">
        <f t="shared" si="797"/>
        <v>n/a</v>
      </c>
      <c r="U1557" s="54" t="str">
        <f t="shared" si="798"/>
        <v>n/a</v>
      </c>
      <c r="V1557" s="53" t="str">
        <f t="shared" si="799"/>
        <v/>
      </c>
      <c r="W1557" s="53" t="str">
        <f t="shared" si="800"/>
        <v/>
      </c>
      <c r="X1557" s="53">
        <f t="shared" si="801"/>
        <v>0</v>
      </c>
      <c r="Y1557" s="52" t="str">
        <f t="shared" si="802"/>
        <v>HS only</v>
      </c>
      <c r="Z1557" s="51" t="str">
        <f t="shared" si="803"/>
        <v>HS only</v>
      </c>
      <c r="AA1557" s="50" t="str">
        <f t="shared" si="804"/>
        <v/>
      </c>
      <c r="AB1557" s="40" t="str">
        <f t="shared" si="805"/>
        <v>RRP7</v>
      </c>
      <c r="AC1557" s="49">
        <f t="shared" si="806"/>
        <v>0</v>
      </c>
      <c r="AD1557" s="47">
        <f t="shared" si="807"/>
        <v>0</v>
      </c>
      <c r="AE1557" s="47">
        <f t="shared" si="808"/>
        <v>0.1</v>
      </c>
      <c r="AF1557" s="48">
        <f t="shared" si="809"/>
        <v>0.1</v>
      </c>
      <c r="AG1557" s="47">
        <f t="shared" si="810"/>
        <v>0.1</v>
      </c>
      <c r="AH1557" s="47">
        <f t="shared" si="811"/>
        <v>0.1</v>
      </c>
      <c r="AI1557" s="46" t="str">
        <f t="shared" si="812"/>
        <v>HS Only</v>
      </c>
      <c r="AJ1557" s="43" t="str">
        <f t="shared" si="813"/>
        <v>HS Only</v>
      </c>
      <c r="AK1557" s="43">
        <f t="shared" si="814"/>
        <v>1</v>
      </c>
      <c r="AL1557" s="45" t="str">
        <f t="shared" si="815"/>
        <v/>
      </c>
      <c r="AM1557" s="43" t="str">
        <f t="shared" si="816"/>
        <v/>
      </c>
      <c r="AN1557" s="42" t="str">
        <f t="shared" si="817"/>
        <v/>
      </c>
      <c r="AO1557" s="40" t="str">
        <f t="shared" si="818"/>
        <v>RRP7_YEAST</v>
      </c>
      <c r="AP1557" s="44" t="str">
        <f t="shared" si="819"/>
        <v/>
      </c>
      <c r="AQ1557" s="43" t="str">
        <f t="shared" si="820"/>
        <v/>
      </c>
      <c r="AR1557" s="43" t="str">
        <f t="shared" si="821"/>
        <v/>
      </c>
      <c r="AS1557" s="43" t="str">
        <f t="shared" si="822"/>
        <v/>
      </c>
      <c r="AT1557" s="43" t="str">
        <f t="shared" si="823"/>
        <v/>
      </c>
      <c r="AU1557" s="42" t="str">
        <f t="shared" si="824"/>
        <v/>
      </c>
    </row>
    <row r="1558" spans="1:47" ht="15" x14ac:dyDescent="0.25">
      <c r="A1558" s="40" t="s">
        <v>4035</v>
      </c>
      <c r="B1558" s="40" t="s">
        <v>4034</v>
      </c>
      <c r="C1558" s="60" t="str">
        <f>IF(ISNUMBER(VLOOKUP(B1558,'[1]WT-GR-A'!I$2:J$693,2,FALSE)),VLOOKUP(B1558,'[1]WT-GR-A'!I$2:J$693,2,FALSE),"")</f>
        <v/>
      </c>
      <c r="D1558" s="58" t="str">
        <f>IF(ISNUMBER(VLOOKUP($B1558,'[1]KO-GR-A'!$I$2:$J$907,2,FALSE)),VLOOKUP($B1558,'[1]KO-GR-A'!$I$2:$J$907,2,FALSE),"")</f>
        <v/>
      </c>
      <c r="E1558" s="58" t="str">
        <f>IF(ISNUMBER(VLOOKUP($B1558,'[1]MT-GR-A'!$I$2:$J$789,2,FALSE)),VLOOKUP($B1558,'[1]MT-GR-A'!$I$2:$J$789,2,FALSE),"")</f>
        <v/>
      </c>
      <c r="F1558" s="58" t="str">
        <f>IF(ISNUMBER(VLOOKUP($B1558,'[1]WT-HS-A'!$I$2:$J$1224,2,FALSE)),VLOOKUP($B1558,'[1]WT-HS-A'!$I$2:$J$1224,2,FALSE),"")</f>
        <v/>
      </c>
      <c r="G1558" s="58">
        <f>IF(ISNUMBER(VLOOKUP($B1558,'[1]KO-HS-A'!$I$2:$J$1229,2,FALSE)),VLOOKUP($B1558,'[1]KO-HS-A'!$I$2:$J$1229,2,FALSE),"")</f>
        <v>0.08</v>
      </c>
      <c r="H1558" s="58" t="str">
        <f>IF(ISNUMBER(VLOOKUP($B1558,'[1]MT-HS-A'!$I$2:$J$1362,2,FALSE)),VLOOKUP($B1558,'[1]MT-HS-A'!$I$2:$J$1362,2,FALSE),"")</f>
        <v/>
      </c>
      <c r="I1558" s="59" t="str">
        <f>IF(ISNUMBER(VLOOKUP($B1558,'[1]WT-GR-B'!$I$2:$J$585,2,FALSE)),VLOOKUP($B1558,'[1]WT-GR-B'!$I$2:$J$585,2,FALSE),"")</f>
        <v/>
      </c>
      <c r="J1558" s="58">
        <f>IF(ISNUMBER(VLOOKUP($B1558,'[1]KO-GR-B'!$I$2:$J$900,2,FALSE)),VLOOKUP($B1558,'[1]KO-GR-B'!$I$2:$J$900,2,FALSE),"")</f>
        <v>0.08</v>
      </c>
      <c r="K1558" s="58" t="str">
        <f>IF(ISNUMBER(VLOOKUP($B1558,'[1]MT-GR-B'!$I$2:$J$693,2,FALSE)),VLOOKUP($B1558,'[1]MT-GR-B'!$I$2:$J$693,2,FALSE),"")</f>
        <v/>
      </c>
      <c r="L1558" s="58" t="str">
        <f>IF(ISNUMBER(VLOOKUP($B1558,'[1]WT-HS-B'!$I$2:$J$1220,2,FALSE)),VLOOKUP($B1558,'[1]WT-HS-B'!$I$2:$J$1220,2,FALSE),"")</f>
        <v/>
      </c>
      <c r="M1558" s="58" t="str">
        <f>IF(ISNUMBER(VLOOKUP($B1558,'[1]KO-HS-B'!$I$2:$J$1046,2,FALSE)),VLOOKUP($B1558,'[1]KO-HS-B'!$I$2:$J$1046,2,FALSE),"")</f>
        <v/>
      </c>
      <c r="N1558" s="58" t="str">
        <f>IF(ISNUMBER(VLOOKUP($B1558,'[1]MT-HS-B'!$I$2:$J$773,2,FALSE)),VLOOKUP($B1558,'[1]MT-HS-B'!$I$2:$J$773,2,FALSE),"")</f>
        <v/>
      </c>
      <c r="O1558" s="40" t="str">
        <f t="shared" si="792"/>
        <v>RRP8_YEAST</v>
      </c>
      <c r="P1558" s="57" t="str">
        <f t="shared" si="793"/>
        <v/>
      </c>
      <c r="Q1558" s="57" t="str">
        <f t="shared" si="794"/>
        <v/>
      </c>
      <c r="R1558" s="57" t="str">
        <f t="shared" si="795"/>
        <v/>
      </c>
      <c r="S1558" s="56" t="str">
        <f t="shared" si="796"/>
        <v>n/a</v>
      </c>
      <c r="T1558" s="55" t="str">
        <f t="shared" si="797"/>
        <v>n/a</v>
      </c>
      <c r="U1558" s="54" t="str">
        <f t="shared" si="798"/>
        <v>n/a</v>
      </c>
      <c r="V1558" s="53" t="str">
        <f t="shared" si="799"/>
        <v/>
      </c>
      <c r="W1558" s="53" t="str">
        <f t="shared" si="800"/>
        <v>HS only</v>
      </c>
      <c r="X1558" s="53" t="str">
        <f t="shared" si="801"/>
        <v/>
      </c>
      <c r="Y1558" s="52" t="str">
        <f t="shared" si="802"/>
        <v/>
      </c>
      <c r="Z1558" s="51" t="str">
        <f t="shared" si="803"/>
        <v>GR only</v>
      </c>
      <c r="AA1558" s="50" t="str">
        <f t="shared" si="804"/>
        <v/>
      </c>
      <c r="AB1558" s="40" t="str">
        <f t="shared" si="805"/>
        <v>RRP8</v>
      </c>
      <c r="AC1558" s="49">
        <f t="shared" si="806"/>
        <v>0</v>
      </c>
      <c r="AD1558" s="47">
        <f t="shared" si="807"/>
        <v>0.08</v>
      </c>
      <c r="AE1558" s="47">
        <f t="shared" si="808"/>
        <v>0</v>
      </c>
      <c r="AF1558" s="48">
        <f t="shared" si="809"/>
        <v>0</v>
      </c>
      <c r="AG1558" s="47">
        <f t="shared" si="810"/>
        <v>0.08</v>
      </c>
      <c r="AH1558" s="47">
        <f t="shared" si="811"/>
        <v>0</v>
      </c>
      <c r="AI1558" s="46" t="str">
        <f t="shared" si="812"/>
        <v/>
      </c>
      <c r="AJ1558" s="43">
        <f t="shared" si="813"/>
        <v>1</v>
      </c>
      <c r="AK1558" s="43" t="str">
        <f t="shared" si="814"/>
        <v/>
      </c>
      <c r="AL1558" s="45" t="str">
        <f t="shared" si="815"/>
        <v/>
      </c>
      <c r="AM1558" s="43" t="str">
        <f t="shared" si="816"/>
        <v/>
      </c>
      <c r="AN1558" s="42" t="str">
        <f t="shared" si="817"/>
        <v/>
      </c>
      <c r="AO1558" s="40" t="str">
        <f t="shared" si="818"/>
        <v>RRP8_YEAST</v>
      </c>
      <c r="AP1558" s="44" t="str">
        <f t="shared" si="819"/>
        <v/>
      </c>
      <c r="AQ1558" s="43" t="str">
        <f t="shared" si="820"/>
        <v/>
      </c>
      <c r="AR1558" s="43" t="str">
        <f t="shared" si="821"/>
        <v/>
      </c>
      <c r="AS1558" s="43" t="str">
        <f t="shared" si="822"/>
        <v/>
      </c>
      <c r="AT1558" s="43" t="str">
        <f t="shared" si="823"/>
        <v/>
      </c>
      <c r="AU1558" s="42" t="str">
        <f t="shared" si="824"/>
        <v/>
      </c>
    </row>
    <row r="1559" spans="1:47" ht="15" x14ac:dyDescent="0.25">
      <c r="A1559" s="40" t="s">
        <v>4033</v>
      </c>
      <c r="B1559" s="40" t="s">
        <v>108</v>
      </c>
      <c r="C1559" s="60">
        <f>IF(ISNUMBER(VLOOKUP(B1559,'[1]WT-GR-A'!I$2:J$693,2,FALSE)),VLOOKUP(B1559,'[1]WT-GR-A'!I$2:J$693,2,FALSE),"")</f>
        <v>0.05</v>
      </c>
      <c r="D1559" s="58">
        <f>IF(ISNUMBER(VLOOKUP($B1559,'[1]KO-GR-A'!$I$2:$J$907,2,FALSE)),VLOOKUP($B1559,'[1]KO-GR-A'!$I$2:$J$907,2,FALSE),"")</f>
        <v>0.05</v>
      </c>
      <c r="E1559" s="58">
        <f>IF(ISNUMBER(VLOOKUP($B1559,'[1]MT-GR-A'!$I$2:$J$789,2,FALSE)),VLOOKUP($B1559,'[1]MT-GR-A'!$I$2:$J$789,2,FALSE),"")</f>
        <v>0.05</v>
      </c>
      <c r="F1559" s="58">
        <f>IF(ISNUMBER(VLOOKUP($B1559,'[1]WT-HS-A'!$I$2:$J$1224,2,FALSE)),VLOOKUP($B1559,'[1]WT-HS-A'!$I$2:$J$1224,2,FALSE),"")</f>
        <v>0.11</v>
      </c>
      <c r="G1559" s="58">
        <f>IF(ISNUMBER(VLOOKUP($B1559,'[1]KO-HS-A'!$I$2:$J$1229,2,FALSE)),VLOOKUP($B1559,'[1]KO-HS-A'!$I$2:$J$1229,2,FALSE),"")</f>
        <v>0.11</v>
      </c>
      <c r="H1559" s="58">
        <f>IF(ISNUMBER(VLOOKUP($B1559,'[1]MT-HS-A'!$I$2:$J$1362,2,FALSE)),VLOOKUP($B1559,'[1]MT-HS-A'!$I$2:$J$1362,2,FALSE),"")</f>
        <v>0.05</v>
      </c>
      <c r="I1559" s="59" t="str">
        <f>IF(ISNUMBER(VLOOKUP($B1559,'[1]WT-GR-B'!$I$2:$J$585,2,FALSE)),VLOOKUP($B1559,'[1]WT-GR-B'!$I$2:$J$585,2,FALSE),"")</f>
        <v/>
      </c>
      <c r="J1559" s="58">
        <f>IF(ISNUMBER(VLOOKUP($B1559,'[1]KO-GR-B'!$I$2:$J$900,2,FALSE)),VLOOKUP($B1559,'[1]KO-GR-B'!$I$2:$J$900,2,FALSE),"")</f>
        <v>0.05</v>
      </c>
      <c r="K1559" s="58">
        <f>IF(ISNUMBER(VLOOKUP($B1559,'[1]MT-GR-B'!$I$2:$J$693,2,FALSE)),VLOOKUP($B1559,'[1]MT-GR-B'!$I$2:$J$693,2,FALSE),"")</f>
        <v>0.05</v>
      </c>
      <c r="L1559" s="58">
        <f>IF(ISNUMBER(VLOOKUP($B1559,'[1]WT-HS-B'!$I$2:$J$1220,2,FALSE)),VLOOKUP($B1559,'[1]WT-HS-B'!$I$2:$J$1220,2,FALSE),"")</f>
        <v>0.05</v>
      </c>
      <c r="M1559" s="58">
        <f>IF(ISNUMBER(VLOOKUP($B1559,'[1]KO-HS-B'!$I$2:$J$1046,2,FALSE)),VLOOKUP($B1559,'[1]KO-HS-B'!$I$2:$J$1046,2,FALSE),"")</f>
        <v>0.05</v>
      </c>
      <c r="N1559" s="58">
        <f>IF(ISNUMBER(VLOOKUP($B1559,'[1]MT-HS-B'!$I$2:$J$773,2,FALSE)),VLOOKUP($B1559,'[1]MT-HS-B'!$I$2:$J$773,2,FALSE),"")</f>
        <v>0.05</v>
      </c>
      <c r="O1559" s="40" t="str">
        <f t="shared" si="792"/>
        <v>RRP9_YEAST</v>
      </c>
      <c r="P1559" s="57">
        <f t="shared" si="793"/>
        <v>1.2</v>
      </c>
      <c r="Q1559" s="57">
        <f t="shared" si="794"/>
        <v>0.6</v>
      </c>
      <c r="R1559" s="57">
        <f t="shared" si="795"/>
        <v>0</v>
      </c>
      <c r="S1559" s="56" t="str">
        <f t="shared" si="796"/>
        <v>n/a</v>
      </c>
      <c r="T1559" s="55">
        <f t="shared" si="797"/>
        <v>0.6</v>
      </c>
      <c r="U1559" s="54">
        <f t="shared" si="798"/>
        <v>0</v>
      </c>
      <c r="V1559" s="53">
        <f t="shared" si="799"/>
        <v>1.2</v>
      </c>
      <c r="W1559" s="53">
        <f t="shared" si="800"/>
        <v>1.2</v>
      </c>
      <c r="X1559" s="53">
        <f t="shared" si="801"/>
        <v>0</v>
      </c>
      <c r="Y1559" s="52" t="str">
        <f t="shared" si="802"/>
        <v>HS only</v>
      </c>
      <c r="Z1559" s="51">
        <f t="shared" si="803"/>
        <v>0</v>
      </c>
      <c r="AA1559" s="50">
        <f t="shared" si="804"/>
        <v>0</v>
      </c>
      <c r="AB1559" s="40" t="str">
        <f t="shared" si="805"/>
        <v>RRP9</v>
      </c>
      <c r="AC1559" s="49">
        <f t="shared" si="806"/>
        <v>0.05</v>
      </c>
      <c r="AD1559" s="47">
        <f t="shared" si="807"/>
        <v>0.05</v>
      </c>
      <c r="AE1559" s="47">
        <f t="shared" si="808"/>
        <v>0.05</v>
      </c>
      <c r="AF1559" s="48">
        <f t="shared" si="809"/>
        <v>0.08</v>
      </c>
      <c r="AG1559" s="47">
        <f t="shared" si="810"/>
        <v>0.08</v>
      </c>
      <c r="AH1559" s="47">
        <f t="shared" si="811"/>
        <v>0.05</v>
      </c>
      <c r="AI1559" s="46">
        <f t="shared" si="812"/>
        <v>1.5999999999999999</v>
      </c>
      <c r="AJ1559" s="43">
        <f t="shared" si="813"/>
        <v>1.5999999999999999</v>
      </c>
      <c r="AK1559" s="43">
        <f t="shared" si="814"/>
        <v>1</v>
      </c>
      <c r="AL1559" s="45" t="str">
        <f t="shared" si="815"/>
        <v/>
      </c>
      <c r="AM1559" s="43">
        <f t="shared" si="816"/>
        <v>0.84852813742385691</v>
      </c>
      <c r="AN1559" s="42">
        <f t="shared" si="817"/>
        <v>0</v>
      </c>
      <c r="AO1559" s="40" t="str">
        <f t="shared" si="818"/>
        <v>RRP9_YEAST</v>
      </c>
      <c r="AP1559" s="44" t="str">
        <f t="shared" si="819"/>
        <v/>
      </c>
      <c r="AQ1559" s="43">
        <f t="shared" si="820"/>
        <v>0</v>
      </c>
      <c r="AR1559" s="43">
        <f t="shared" si="821"/>
        <v>0</v>
      </c>
      <c r="AS1559" s="43">
        <f t="shared" si="822"/>
        <v>4.2426406871192847E-2</v>
      </c>
      <c r="AT1559" s="43">
        <f t="shared" si="823"/>
        <v>4.2426406871192847E-2</v>
      </c>
      <c r="AU1559" s="42">
        <f t="shared" si="824"/>
        <v>0</v>
      </c>
    </row>
    <row r="1560" spans="1:47" ht="15" x14ac:dyDescent="0.25">
      <c r="A1560" s="40" t="s">
        <v>4032</v>
      </c>
      <c r="B1560" s="40" t="s">
        <v>4031</v>
      </c>
      <c r="C1560" s="60" t="str">
        <f>IF(ISNUMBER(VLOOKUP(B1560,'[1]WT-GR-A'!I$2:J$693,2,FALSE)),VLOOKUP(B1560,'[1]WT-GR-A'!I$2:J$693,2,FALSE),"")</f>
        <v/>
      </c>
      <c r="D1560" s="58">
        <f>IF(ISNUMBER(VLOOKUP($B1560,'[1]KO-GR-A'!$I$2:$J$907,2,FALSE)),VLOOKUP($B1560,'[1]KO-GR-A'!$I$2:$J$907,2,FALSE),"")</f>
        <v>0.15</v>
      </c>
      <c r="E1560" s="58" t="str">
        <f>IF(ISNUMBER(VLOOKUP($B1560,'[1]MT-GR-A'!$I$2:$J$789,2,FALSE)),VLOOKUP($B1560,'[1]MT-GR-A'!$I$2:$J$789,2,FALSE),"")</f>
        <v/>
      </c>
      <c r="F1560" s="58">
        <f>IF(ISNUMBER(VLOOKUP($B1560,'[1]WT-HS-A'!$I$2:$J$1224,2,FALSE)),VLOOKUP($B1560,'[1]WT-HS-A'!$I$2:$J$1224,2,FALSE),"")</f>
        <v>0.32</v>
      </c>
      <c r="G1560" s="58">
        <f>IF(ISNUMBER(VLOOKUP($B1560,'[1]KO-HS-A'!$I$2:$J$1229,2,FALSE)),VLOOKUP($B1560,'[1]KO-HS-A'!$I$2:$J$1229,2,FALSE),"")</f>
        <v>0.15</v>
      </c>
      <c r="H1560" s="58">
        <f>IF(ISNUMBER(VLOOKUP($B1560,'[1]MT-HS-A'!$I$2:$J$1362,2,FALSE)),VLOOKUP($B1560,'[1]MT-HS-A'!$I$2:$J$1362,2,FALSE),"")</f>
        <v>0.32</v>
      </c>
      <c r="I1560" s="59">
        <f>IF(ISNUMBER(VLOOKUP($B1560,'[1]WT-GR-B'!$I$2:$J$585,2,FALSE)),VLOOKUP($B1560,'[1]WT-GR-B'!$I$2:$J$585,2,FALSE),"")</f>
        <v>0.15</v>
      </c>
      <c r="J1560" s="58" t="str">
        <f>IF(ISNUMBER(VLOOKUP($B1560,'[1]KO-GR-B'!$I$2:$J$900,2,FALSE)),VLOOKUP($B1560,'[1]KO-GR-B'!$I$2:$J$900,2,FALSE),"")</f>
        <v/>
      </c>
      <c r="K1560" s="58" t="str">
        <f>IF(ISNUMBER(VLOOKUP($B1560,'[1]MT-GR-B'!$I$2:$J$693,2,FALSE)),VLOOKUP($B1560,'[1]MT-GR-B'!$I$2:$J$693,2,FALSE),"")</f>
        <v/>
      </c>
      <c r="L1560" s="58" t="str">
        <f>IF(ISNUMBER(VLOOKUP($B1560,'[1]WT-HS-B'!$I$2:$J$1220,2,FALSE)),VLOOKUP($B1560,'[1]WT-HS-B'!$I$2:$J$1220,2,FALSE),"")</f>
        <v/>
      </c>
      <c r="M1560" s="58" t="str">
        <f>IF(ISNUMBER(VLOOKUP($B1560,'[1]KO-HS-B'!$I$2:$J$1046,2,FALSE)),VLOOKUP($B1560,'[1]KO-HS-B'!$I$2:$J$1046,2,FALSE),"")</f>
        <v/>
      </c>
      <c r="N1560" s="58" t="str">
        <f>IF(ISNUMBER(VLOOKUP($B1560,'[1]MT-HS-B'!$I$2:$J$773,2,FALSE)),VLOOKUP($B1560,'[1]MT-HS-B'!$I$2:$J$773,2,FALSE),"")</f>
        <v/>
      </c>
      <c r="O1560" s="40" t="str">
        <f t="shared" si="792"/>
        <v>RSA3_YEAST</v>
      </c>
      <c r="P1560" s="57" t="str">
        <f t="shared" si="793"/>
        <v/>
      </c>
      <c r="Q1560" s="57">
        <f t="shared" si="794"/>
        <v>0</v>
      </c>
      <c r="R1560" s="57" t="str">
        <f t="shared" si="795"/>
        <v/>
      </c>
      <c r="S1560" s="56" t="str">
        <f t="shared" si="796"/>
        <v>n/a</v>
      </c>
      <c r="T1560" s="55" t="str">
        <f t="shared" si="797"/>
        <v>n/a</v>
      </c>
      <c r="U1560" s="54" t="str">
        <f t="shared" si="798"/>
        <v>n/a</v>
      </c>
      <c r="V1560" s="53" t="str">
        <f t="shared" si="799"/>
        <v>HS only</v>
      </c>
      <c r="W1560" s="53">
        <f t="shared" si="800"/>
        <v>0</v>
      </c>
      <c r="X1560" s="53" t="str">
        <f t="shared" si="801"/>
        <v>HS only</v>
      </c>
      <c r="Y1560" s="52" t="str">
        <f t="shared" si="802"/>
        <v>GR only</v>
      </c>
      <c r="Z1560" s="51" t="str">
        <f t="shared" si="803"/>
        <v/>
      </c>
      <c r="AA1560" s="50" t="str">
        <f t="shared" si="804"/>
        <v/>
      </c>
      <c r="AB1560" s="40" t="str">
        <f t="shared" si="805"/>
        <v>RSA3</v>
      </c>
      <c r="AC1560" s="49">
        <f t="shared" si="806"/>
        <v>0.15</v>
      </c>
      <c r="AD1560" s="47">
        <f t="shared" si="807"/>
        <v>0.15</v>
      </c>
      <c r="AE1560" s="47">
        <f t="shared" si="808"/>
        <v>0</v>
      </c>
      <c r="AF1560" s="48">
        <f t="shared" si="809"/>
        <v>0.32</v>
      </c>
      <c r="AG1560" s="47">
        <f t="shared" si="810"/>
        <v>0.15</v>
      </c>
      <c r="AH1560" s="47">
        <f t="shared" si="811"/>
        <v>0.32</v>
      </c>
      <c r="AI1560" s="46">
        <f t="shared" si="812"/>
        <v>2.1333333333333333</v>
      </c>
      <c r="AJ1560" s="43">
        <f t="shared" si="813"/>
        <v>1</v>
      </c>
      <c r="AK1560" s="43" t="str">
        <f t="shared" si="814"/>
        <v>HS Only</v>
      </c>
      <c r="AL1560" s="45" t="str">
        <f t="shared" si="815"/>
        <v/>
      </c>
      <c r="AM1560" s="43" t="str">
        <f t="shared" si="816"/>
        <v/>
      </c>
      <c r="AN1560" s="42" t="str">
        <f t="shared" si="817"/>
        <v/>
      </c>
      <c r="AO1560" s="40" t="str">
        <f t="shared" si="818"/>
        <v>RSA3_YEAST</v>
      </c>
      <c r="AP1560" s="44" t="str">
        <f t="shared" si="819"/>
        <v/>
      </c>
      <c r="AQ1560" s="43" t="str">
        <f t="shared" si="820"/>
        <v/>
      </c>
      <c r="AR1560" s="43" t="str">
        <f t="shared" si="821"/>
        <v/>
      </c>
      <c r="AS1560" s="43" t="str">
        <f t="shared" si="822"/>
        <v/>
      </c>
      <c r="AT1560" s="43" t="str">
        <f t="shared" si="823"/>
        <v/>
      </c>
      <c r="AU1560" s="42" t="str">
        <f t="shared" si="824"/>
        <v/>
      </c>
    </row>
    <row r="1561" spans="1:47" ht="15" x14ac:dyDescent="0.25">
      <c r="A1561" s="40" t="s">
        <v>4030</v>
      </c>
      <c r="B1561" s="40" t="s">
        <v>4029</v>
      </c>
      <c r="C1561" s="60">
        <f>IF(ISNUMBER(VLOOKUP(B1561,'[1]WT-GR-A'!I$2:J$693,2,FALSE)),VLOOKUP(B1561,'[1]WT-GR-A'!I$2:J$693,2,FALSE),"")</f>
        <v>0.35</v>
      </c>
      <c r="D1561" s="58" t="str">
        <f>IF(ISNUMBER(VLOOKUP($B1561,'[1]KO-GR-A'!$I$2:$J$907,2,FALSE)),VLOOKUP($B1561,'[1]KO-GR-A'!$I$2:$J$907,2,FALSE),"")</f>
        <v/>
      </c>
      <c r="E1561" s="58">
        <f>IF(ISNUMBER(VLOOKUP($B1561,'[1]MT-GR-A'!$I$2:$J$789,2,FALSE)),VLOOKUP($B1561,'[1]MT-GR-A'!$I$2:$J$789,2,FALSE),"")</f>
        <v>0.06</v>
      </c>
      <c r="F1561" s="58" t="str">
        <f>IF(ISNUMBER(VLOOKUP($B1561,'[1]WT-HS-A'!$I$2:$J$1224,2,FALSE)),VLOOKUP($B1561,'[1]WT-HS-A'!$I$2:$J$1224,2,FALSE),"")</f>
        <v/>
      </c>
      <c r="G1561" s="58">
        <f>IF(ISNUMBER(VLOOKUP($B1561,'[1]KO-HS-A'!$I$2:$J$1229,2,FALSE)),VLOOKUP($B1561,'[1]KO-HS-A'!$I$2:$J$1229,2,FALSE),"")</f>
        <v>0.06</v>
      </c>
      <c r="H1561" s="58" t="str">
        <f>IF(ISNUMBER(VLOOKUP($B1561,'[1]MT-HS-A'!$I$2:$J$1362,2,FALSE)),VLOOKUP($B1561,'[1]MT-HS-A'!$I$2:$J$1362,2,FALSE),"")</f>
        <v/>
      </c>
      <c r="I1561" s="59" t="str">
        <f>IF(ISNUMBER(VLOOKUP($B1561,'[1]WT-GR-B'!$I$2:$J$585,2,FALSE)),VLOOKUP($B1561,'[1]WT-GR-B'!$I$2:$J$585,2,FALSE),"")</f>
        <v/>
      </c>
      <c r="J1561" s="58">
        <f>IF(ISNUMBER(VLOOKUP($B1561,'[1]KO-GR-B'!$I$2:$J$900,2,FALSE)),VLOOKUP($B1561,'[1]KO-GR-B'!$I$2:$J$900,2,FALSE),"")</f>
        <v>0.06</v>
      </c>
      <c r="K1561" s="58" t="str">
        <f>IF(ISNUMBER(VLOOKUP($B1561,'[1]MT-GR-B'!$I$2:$J$693,2,FALSE)),VLOOKUP($B1561,'[1]MT-GR-B'!$I$2:$J$693,2,FALSE),"")</f>
        <v/>
      </c>
      <c r="L1561" s="58" t="str">
        <f>IF(ISNUMBER(VLOOKUP($B1561,'[1]WT-HS-B'!$I$2:$J$1220,2,FALSE)),VLOOKUP($B1561,'[1]WT-HS-B'!$I$2:$J$1220,2,FALSE),"")</f>
        <v/>
      </c>
      <c r="M1561" s="58">
        <f>IF(ISNUMBER(VLOOKUP($B1561,'[1]KO-HS-B'!$I$2:$J$1046,2,FALSE)),VLOOKUP($B1561,'[1]KO-HS-B'!$I$2:$J$1046,2,FALSE),"")</f>
        <v>0.06</v>
      </c>
      <c r="N1561" s="58" t="str">
        <f>IF(ISNUMBER(VLOOKUP($B1561,'[1]MT-HS-B'!$I$2:$J$773,2,FALSE)),VLOOKUP($B1561,'[1]MT-HS-B'!$I$2:$J$773,2,FALSE),"")</f>
        <v/>
      </c>
      <c r="O1561" s="40" t="str">
        <f t="shared" si="792"/>
        <v>RRB1_YEAST</v>
      </c>
      <c r="P1561" s="57" t="str">
        <f t="shared" si="793"/>
        <v/>
      </c>
      <c r="Q1561" s="57">
        <f t="shared" si="794"/>
        <v>0</v>
      </c>
      <c r="R1561" s="57" t="str">
        <f t="shared" si="795"/>
        <v/>
      </c>
      <c r="S1561" s="56" t="str">
        <f t="shared" si="796"/>
        <v>n/a</v>
      </c>
      <c r="T1561" s="55" t="str">
        <f t="shared" si="797"/>
        <v>n/a</v>
      </c>
      <c r="U1561" s="54" t="str">
        <f t="shared" si="798"/>
        <v>n/a</v>
      </c>
      <c r="V1561" s="53" t="str">
        <f t="shared" si="799"/>
        <v>GR only</v>
      </c>
      <c r="W1561" s="53" t="str">
        <f t="shared" si="800"/>
        <v>HS only</v>
      </c>
      <c r="X1561" s="53" t="str">
        <f t="shared" si="801"/>
        <v>GR only</v>
      </c>
      <c r="Y1561" s="52" t="str">
        <f t="shared" si="802"/>
        <v/>
      </c>
      <c r="Z1561" s="51">
        <f t="shared" si="803"/>
        <v>0</v>
      </c>
      <c r="AA1561" s="50" t="str">
        <f t="shared" si="804"/>
        <v/>
      </c>
      <c r="AB1561" s="40" t="str">
        <f t="shared" si="805"/>
        <v>RRB1</v>
      </c>
      <c r="AC1561" s="49">
        <f t="shared" si="806"/>
        <v>0.35</v>
      </c>
      <c r="AD1561" s="47">
        <f t="shared" si="807"/>
        <v>0.06</v>
      </c>
      <c r="AE1561" s="47">
        <f t="shared" si="808"/>
        <v>0.06</v>
      </c>
      <c r="AF1561" s="48">
        <f t="shared" si="809"/>
        <v>0</v>
      </c>
      <c r="AG1561" s="47">
        <f t="shared" si="810"/>
        <v>0.06</v>
      </c>
      <c r="AH1561" s="47">
        <f t="shared" si="811"/>
        <v>0</v>
      </c>
      <c r="AI1561" s="46">
        <f t="shared" si="812"/>
        <v>0</v>
      </c>
      <c r="AJ1561" s="43">
        <f t="shared" si="813"/>
        <v>1</v>
      </c>
      <c r="AK1561" s="43">
        <f t="shared" si="814"/>
        <v>0</v>
      </c>
      <c r="AL1561" s="45" t="str">
        <f t="shared" si="815"/>
        <v/>
      </c>
      <c r="AM1561" s="43" t="str">
        <f t="shared" si="816"/>
        <v/>
      </c>
      <c r="AN1561" s="42" t="str">
        <f t="shared" si="817"/>
        <v/>
      </c>
      <c r="AO1561" s="40" t="str">
        <f t="shared" si="818"/>
        <v>RRB1_YEAST</v>
      </c>
      <c r="AP1561" s="44" t="str">
        <f t="shared" si="819"/>
        <v/>
      </c>
      <c r="AQ1561" s="43" t="str">
        <f t="shared" si="820"/>
        <v/>
      </c>
      <c r="AR1561" s="43" t="str">
        <f t="shared" si="821"/>
        <v/>
      </c>
      <c r="AS1561" s="43" t="str">
        <f t="shared" si="822"/>
        <v/>
      </c>
      <c r="AT1561" s="43">
        <f t="shared" si="823"/>
        <v>0</v>
      </c>
      <c r="AU1561" s="42" t="str">
        <f t="shared" si="824"/>
        <v/>
      </c>
    </row>
    <row r="1562" spans="1:47" ht="15" x14ac:dyDescent="0.25">
      <c r="A1562" s="40" t="s">
        <v>4028</v>
      </c>
      <c r="B1562" s="40" t="s">
        <v>4027</v>
      </c>
      <c r="C1562" s="60" t="str">
        <f>IF(ISNUMBER(VLOOKUP(B1562,'[1]WT-GR-A'!I$2:J$693,2,FALSE)),VLOOKUP(B1562,'[1]WT-GR-A'!I$2:J$693,2,FALSE),"")</f>
        <v/>
      </c>
      <c r="D1562" s="58" t="str">
        <f>IF(ISNUMBER(VLOOKUP($B1562,'[1]KO-GR-A'!$I$2:$J$907,2,FALSE)),VLOOKUP($B1562,'[1]KO-GR-A'!$I$2:$J$907,2,FALSE),"")</f>
        <v/>
      </c>
      <c r="E1562" s="58" t="str">
        <f>IF(ISNUMBER(VLOOKUP($B1562,'[1]MT-GR-A'!$I$2:$J$789,2,FALSE)),VLOOKUP($B1562,'[1]MT-GR-A'!$I$2:$J$789,2,FALSE),"")</f>
        <v/>
      </c>
      <c r="F1562" s="58" t="str">
        <f>IF(ISNUMBER(VLOOKUP($B1562,'[1]WT-HS-A'!$I$2:$J$1224,2,FALSE)),VLOOKUP($B1562,'[1]WT-HS-A'!$I$2:$J$1224,2,FALSE),"")</f>
        <v/>
      </c>
      <c r="G1562" s="58">
        <f>IF(ISNUMBER(VLOOKUP($B1562,'[1]KO-HS-A'!$I$2:$J$1229,2,FALSE)),VLOOKUP($B1562,'[1]KO-HS-A'!$I$2:$J$1229,2,FALSE),"")</f>
        <v>0.08</v>
      </c>
      <c r="H1562" s="58" t="str">
        <f>IF(ISNUMBER(VLOOKUP($B1562,'[1]MT-HS-A'!$I$2:$J$1362,2,FALSE)),VLOOKUP($B1562,'[1]MT-HS-A'!$I$2:$J$1362,2,FALSE),"")</f>
        <v/>
      </c>
      <c r="I1562" s="59" t="str">
        <f>IF(ISNUMBER(VLOOKUP($B1562,'[1]WT-GR-B'!$I$2:$J$585,2,FALSE)),VLOOKUP($B1562,'[1]WT-GR-B'!$I$2:$J$585,2,FALSE),"")</f>
        <v/>
      </c>
      <c r="J1562" s="58" t="str">
        <f>IF(ISNUMBER(VLOOKUP($B1562,'[1]KO-GR-B'!$I$2:$J$900,2,FALSE)),VLOOKUP($B1562,'[1]KO-GR-B'!$I$2:$J$900,2,FALSE),"")</f>
        <v/>
      </c>
      <c r="K1562" s="58" t="str">
        <f>IF(ISNUMBER(VLOOKUP($B1562,'[1]MT-GR-B'!$I$2:$J$693,2,FALSE)),VLOOKUP($B1562,'[1]MT-GR-B'!$I$2:$J$693,2,FALSE),"")</f>
        <v/>
      </c>
      <c r="L1562" s="58">
        <f>IF(ISNUMBER(VLOOKUP($B1562,'[1]WT-HS-B'!$I$2:$J$1220,2,FALSE)),VLOOKUP($B1562,'[1]WT-HS-B'!$I$2:$J$1220,2,FALSE),"")</f>
        <v>0.08</v>
      </c>
      <c r="M1562" s="58">
        <f>IF(ISNUMBER(VLOOKUP($B1562,'[1]KO-HS-B'!$I$2:$J$1046,2,FALSE)),VLOOKUP($B1562,'[1]KO-HS-B'!$I$2:$J$1046,2,FALSE),"")</f>
        <v>0.08</v>
      </c>
      <c r="N1562" s="58" t="str">
        <f>IF(ISNUMBER(VLOOKUP($B1562,'[1]MT-HS-B'!$I$2:$J$773,2,FALSE)),VLOOKUP($B1562,'[1]MT-HS-B'!$I$2:$J$773,2,FALSE),"")</f>
        <v/>
      </c>
      <c r="O1562" s="40" t="str">
        <f t="shared" si="792"/>
        <v>SQT1_YEAST</v>
      </c>
      <c r="P1562" s="57" t="str">
        <f t="shared" si="793"/>
        <v/>
      </c>
      <c r="Q1562" s="57" t="str">
        <f t="shared" si="794"/>
        <v>HS only</v>
      </c>
      <c r="R1562" s="57" t="str">
        <f t="shared" si="795"/>
        <v/>
      </c>
      <c r="S1562" s="56" t="str">
        <f t="shared" si="796"/>
        <v>n/a</v>
      </c>
      <c r="T1562" s="55" t="str">
        <f t="shared" si="797"/>
        <v>n/a</v>
      </c>
      <c r="U1562" s="54" t="str">
        <f t="shared" si="798"/>
        <v>n/a</v>
      </c>
      <c r="V1562" s="53" t="str">
        <f t="shared" si="799"/>
        <v/>
      </c>
      <c r="W1562" s="53" t="str">
        <f t="shared" si="800"/>
        <v>HS only</v>
      </c>
      <c r="X1562" s="53" t="str">
        <f t="shared" si="801"/>
        <v/>
      </c>
      <c r="Y1562" s="52" t="str">
        <f t="shared" si="802"/>
        <v>HS only</v>
      </c>
      <c r="Z1562" s="51" t="str">
        <f t="shared" si="803"/>
        <v>HS only</v>
      </c>
      <c r="AA1562" s="50" t="str">
        <f t="shared" si="804"/>
        <v/>
      </c>
      <c r="AB1562" s="40" t="str">
        <f t="shared" si="805"/>
        <v>SQT1</v>
      </c>
      <c r="AC1562" s="49">
        <f t="shared" si="806"/>
        <v>0</v>
      </c>
      <c r="AD1562" s="47">
        <f t="shared" si="807"/>
        <v>0</v>
      </c>
      <c r="AE1562" s="47">
        <f t="shared" si="808"/>
        <v>0</v>
      </c>
      <c r="AF1562" s="48">
        <f t="shared" si="809"/>
        <v>0.08</v>
      </c>
      <c r="AG1562" s="47">
        <f t="shared" si="810"/>
        <v>0.08</v>
      </c>
      <c r="AH1562" s="47">
        <f t="shared" si="811"/>
        <v>0</v>
      </c>
      <c r="AI1562" s="46" t="str">
        <f t="shared" si="812"/>
        <v>HS Only</v>
      </c>
      <c r="AJ1562" s="43" t="str">
        <f t="shared" si="813"/>
        <v>HS Only</v>
      </c>
      <c r="AK1562" s="43" t="str">
        <f t="shared" si="814"/>
        <v/>
      </c>
      <c r="AL1562" s="45" t="str">
        <f t="shared" si="815"/>
        <v/>
      </c>
      <c r="AM1562" s="43" t="str">
        <f t="shared" si="816"/>
        <v/>
      </c>
      <c r="AN1562" s="42" t="str">
        <f t="shared" si="817"/>
        <v/>
      </c>
      <c r="AO1562" s="40" t="str">
        <f t="shared" si="818"/>
        <v>SQT1_YEAST</v>
      </c>
      <c r="AP1562" s="44" t="str">
        <f t="shared" si="819"/>
        <v/>
      </c>
      <c r="AQ1562" s="43" t="str">
        <f t="shared" si="820"/>
        <v/>
      </c>
      <c r="AR1562" s="43" t="str">
        <f t="shared" si="821"/>
        <v/>
      </c>
      <c r="AS1562" s="43" t="str">
        <f t="shared" si="822"/>
        <v/>
      </c>
      <c r="AT1562" s="43">
        <f t="shared" si="823"/>
        <v>0</v>
      </c>
      <c r="AU1562" s="42" t="str">
        <f t="shared" si="824"/>
        <v/>
      </c>
    </row>
    <row r="1563" spans="1:47" ht="15" x14ac:dyDescent="0.25">
      <c r="A1563" s="40" t="s">
        <v>4026</v>
      </c>
      <c r="B1563" s="40" t="s">
        <v>168</v>
      </c>
      <c r="C1563" s="60" t="str">
        <f>IF(ISNUMBER(VLOOKUP(B1563,'[1]WT-GR-A'!I$2:J$693,2,FALSE)),VLOOKUP(B1563,'[1]WT-GR-A'!I$2:J$693,2,FALSE),"")</f>
        <v/>
      </c>
      <c r="D1563" s="58" t="str">
        <f>IF(ISNUMBER(VLOOKUP($B1563,'[1]KO-GR-A'!$I$2:$J$907,2,FALSE)),VLOOKUP($B1563,'[1]KO-GR-A'!$I$2:$J$907,2,FALSE),"")</f>
        <v/>
      </c>
      <c r="E1563" s="58" t="str">
        <f>IF(ISNUMBER(VLOOKUP($B1563,'[1]MT-GR-A'!$I$2:$J$789,2,FALSE)),VLOOKUP($B1563,'[1]MT-GR-A'!$I$2:$J$789,2,FALSE),"")</f>
        <v/>
      </c>
      <c r="F1563" s="58">
        <f>IF(ISNUMBER(VLOOKUP($B1563,'[1]WT-HS-A'!$I$2:$J$1224,2,FALSE)),VLOOKUP($B1563,'[1]WT-HS-A'!$I$2:$J$1224,2,FALSE),"")</f>
        <v>0.08</v>
      </c>
      <c r="G1563" s="58">
        <f>IF(ISNUMBER(VLOOKUP($B1563,'[1]KO-HS-A'!$I$2:$J$1229,2,FALSE)),VLOOKUP($B1563,'[1]KO-HS-A'!$I$2:$J$1229,2,FALSE),"")</f>
        <v>0.12</v>
      </c>
      <c r="H1563" s="58">
        <f>IF(ISNUMBER(VLOOKUP($B1563,'[1]MT-HS-A'!$I$2:$J$1362,2,FALSE)),VLOOKUP($B1563,'[1]MT-HS-A'!$I$2:$J$1362,2,FALSE),"")</f>
        <v>0.08</v>
      </c>
      <c r="I1563" s="59" t="str">
        <f>IF(ISNUMBER(VLOOKUP($B1563,'[1]WT-GR-B'!$I$2:$J$585,2,FALSE)),VLOOKUP($B1563,'[1]WT-GR-B'!$I$2:$J$585,2,FALSE),"")</f>
        <v/>
      </c>
      <c r="J1563" s="58" t="str">
        <f>IF(ISNUMBER(VLOOKUP($B1563,'[1]KO-GR-B'!$I$2:$J$900,2,FALSE)),VLOOKUP($B1563,'[1]KO-GR-B'!$I$2:$J$900,2,FALSE),"")</f>
        <v/>
      </c>
      <c r="K1563" s="58" t="str">
        <f>IF(ISNUMBER(VLOOKUP($B1563,'[1]MT-GR-B'!$I$2:$J$693,2,FALSE)),VLOOKUP($B1563,'[1]MT-GR-B'!$I$2:$J$693,2,FALSE),"")</f>
        <v/>
      </c>
      <c r="L1563" s="58" t="str">
        <f>IF(ISNUMBER(VLOOKUP($B1563,'[1]WT-HS-B'!$I$2:$J$1220,2,FALSE)),VLOOKUP($B1563,'[1]WT-HS-B'!$I$2:$J$1220,2,FALSE),"")</f>
        <v/>
      </c>
      <c r="M1563" s="58">
        <f>IF(ISNUMBER(VLOOKUP($B1563,'[1]KO-HS-B'!$I$2:$J$1046,2,FALSE)),VLOOKUP($B1563,'[1]KO-HS-B'!$I$2:$J$1046,2,FALSE),"")</f>
        <v>0.12</v>
      </c>
      <c r="N1563" s="58" t="str">
        <f>IF(ISNUMBER(VLOOKUP($B1563,'[1]MT-HS-B'!$I$2:$J$773,2,FALSE)),VLOOKUP($B1563,'[1]MT-HS-B'!$I$2:$J$773,2,FALSE),"")</f>
        <v/>
      </c>
      <c r="O1563" s="40" t="str">
        <f t="shared" si="792"/>
        <v>RIX7_YEAST</v>
      </c>
      <c r="P1563" s="57" t="str">
        <f t="shared" si="793"/>
        <v/>
      </c>
      <c r="Q1563" s="57" t="str">
        <f t="shared" si="794"/>
        <v>HS only</v>
      </c>
      <c r="R1563" s="57" t="str">
        <f t="shared" si="795"/>
        <v/>
      </c>
      <c r="S1563" s="56" t="str">
        <f t="shared" si="796"/>
        <v>n/a</v>
      </c>
      <c r="T1563" s="55" t="str">
        <f t="shared" si="797"/>
        <v>n/a</v>
      </c>
      <c r="U1563" s="54" t="str">
        <f t="shared" si="798"/>
        <v>n/a</v>
      </c>
      <c r="V1563" s="53" t="str">
        <f t="shared" si="799"/>
        <v>HS only</v>
      </c>
      <c r="W1563" s="53" t="str">
        <f t="shared" si="800"/>
        <v>HS only</v>
      </c>
      <c r="X1563" s="53" t="str">
        <f t="shared" si="801"/>
        <v>HS only</v>
      </c>
      <c r="Y1563" s="52" t="str">
        <f t="shared" si="802"/>
        <v/>
      </c>
      <c r="Z1563" s="51" t="str">
        <f t="shared" si="803"/>
        <v>HS only</v>
      </c>
      <c r="AA1563" s="50" t="str">
        <f t="shared" si="804"/>
        <v/>
      </c>
      <c r="AB1563" s="40" t="str">
        <f t="shared" si="805"/>
        <v>RIX7</v>
      </c>
      <c r="AC1563" s="49">
        <f t="shared" si="806"/>
        <v>0</v>
      </c>
      <c r="AD1563" s="47">
        <f t="shared" si="807"/>
        <v>0</v>
      </c>
      <c r="AE1563" s="47">
        <f t="shared" si="808"/>
        <v>0</v>
      </c>
      <c r="AF1563" s="48">
        <f t="shared" si="809"/>
        <v>0.08</v>
      </c>
      <c r="AG1563" s="47">
        <f t="shared" si="810"/>
        <v>0.12</v>
      </c>
      <c r="AH1563" s="47">
        <f t="shared" si="811"/>
        <v>0.08</v>
      </c>
      <c r="AI1563" s="46" t="str">
        <f t="shared" si="812"/>
        <v>HS Only</v>
      </c>
      <c r="AJ1563" s="43" t="str">
        <f t="shared" si="813"/>
        <v>HS Only</v>
      </c>
      <c r="AK1563" s="43" t="str">
        <f t="shared" si="814"/>
        <v>HS Only</v>
      </c>
      <c r="AL1563" s="45" t="str">
        <f t="shared" si="815"/>
        <v/>
      </c>
      <c r="AM1563" s="43" t="str">
        <f t="shared" si="816"/>
        <v/>
      </c>
      <c r="AN1563" s="42" t="str">
        <f t="shared" si="817"/>
        <v/>
      </c>
      <c r="AO1563" s="40" t="str">
        <f t="shared" si="818"/>
        <v>RIX7_YEAST</v>
      </c>
      <c r="AP1563" s="44" t="str">
        <f t="shared" si="819"/>
        <v/>
      </c>
      <c r="AQ1563" s="43" t="str">
        <f t="shared" si="820"/>
        <v/>
      </c>
      <c r="AR1563" s="43" t="str">
        <f t="shared" si="821"/>
        <v/>
      </c>
      <c r="AS1563" s="43" t="str">
        <f t="shared" si="822"/>
        <v/>
      </c>
      <c r="AT1563" s="43">
        <f t="shared" si="823"/>
        <v>0</v>
      </c>
      <c r="AU1563" s="42" t="str">
        <f t="shared" si="824"/>
        <v/>
      </c>
    </row>
    <row r="1564" spans="1:47" ht="15" x14ac:dyDescent="0.25">
      <c r="A1564" s="40" t="s">
        <v>4025</v>
      </c>
      <c r="B1564" s="40" t="s">
        <v>156</v>
      </c>
      <c r="C1564" s="60">
        <f>IF(ISNUMBER(VLOOKUP(B1564,'[1]WT-GR-A'!I$2:J$693,2,FALSE)),VLOOKUP(B1564,'[1]WT-GR-A'!I$2:J$693,2,FALSE),"")</f>
        <v>0.14000000000000001</v>
      </c>
      <c r="D1564" s="58">
        <f>IF(ISNUMBER(VLOOKUP($B1564,'[1]KO-GR-A'!$I$2:$J$907,2,FALSE)),VLOOKUP($B1564,'[1]KO-GR-A'!$I$2:$J$907,2,FALSE),"")</f>
        <v>0.14000000000000001</v>
      </c>
      <c r="E1564" s="58">
        <f>IF(ISNUMBER(VLOOKUP($B1564,'[1]MT-GR-A'!$I$2:$J$789,2,FALSE)),VLOOKUP($B1564,'[1]MT-GR-A'!$I$2:$J$789,2,FALSE),"")</f>
        <v>0.31</v>
      </c>
      <c r="F1564" s="58">
        <f>IF(ISNUMBER(VLOOKUP($B1564,'[1]WT-HS-A'!$I$2:$J$1224,2,FALSE)),VLOOKUP($B1564,'[1]WT-HS-A'!$I$2:$J$1224,2,FALSE),"")</f>
        <v>0.31</v>
      </c>
      <c r="G1564" s="58">
        <f>IF(ISNUMBER(VLOOKUP($B1564,'[1]KO-HS-A'!$I$2:$J$1229,2,FALSE)),VLOOKUP($B1564,'[1]KO-HS-A'!$I$2:$J$1229,2,FALSE),"")</f>
        <v>0.31</v>
      </c>
      <c r="H1564" s="58">
        <f>IF(ISNUMBER(VLOOKUP($B1564,'[1]MT-HS-A'!$I$2:$J$1362,2,FALSE)),VLOOKUP($B1564,'[1]MT-HS-A'!$I$2:$J$1362,2,FALSE),"")</f>
        <v>0.49</v>
      </c>
      <c r="I1564" s="59" t="str">
        <f>IF(ISNUMBER(VLOOKUP($B1564,'[1]WT-GR-B'!$I$2:$J$585,2,FALSE)),VLOOKUP($B1564,'[1]WT-GR-B'!$I$2:$J$585,2,FALSE),"")</f>
        <v/>
      </c>
      <c r="J1564" s="58">
        <f>IF(ISNUMBER(VLOOKUP($B1564,'[1]KO-GR-B'!$I$2:$J$900,2,FALSE)),VLOOKUP($B1564,'[1]KO-GR-B'!$I$2:$J$900,2,FALSE),"")</f>
        <v>0.14000000000000001</v>
      </c>
      <c r="K1564" s="58" t="str">
        <f>IF(ISNUMBER(VLOOKUP($B1564,'[1]MT-GR-B'!$I$2:$J$693,2,FALSE)),VLOOKUP($B1564,'[1]MT-GR-B'!$I$2:$J$693,2,FALSE),"")</f>
        <v/>
      </c>
      <c r="L1564" s="58">
        <f>IF(ISNUMBER(VLOOKUP($B1564,'[1]WT-HS-B'!$I$2:$J$1220,2,FALSE)),VLOOKUP($B1564,'[1]WT-HS-B'!$I$2:$J$1220,2,FALSE),"")</f>
        <v>0.14000000000000001</v>
      </c>
      <c r="M1564" s="58">
        <f>IF(ISNUMBER(VLOOKUP($B1564,'[1]KO-HS-B'!$I$2:$J$1046,2,FALSE)),VLOOKUP($B1564,'[1]KO-HS-B'!$I$2:$J$1046,2,FALSE),"")</f>
        <v>0.14000000000000001</v>
      </c>
      <c r="N1564" s="58">
        <f>IF(ISNUMBER(VLOOKUP($B1564,'[1]MT-HS-B'!$I$2:$J$773,2,FALSE)),VLOOKUP($B1564,'[1]MT-HS-B'!$I$2:$J$773,2,FALSE),"")</f>
        <v>0.14000000000000001</v>
      </c>
      <c r="O1564" s="40" t="str">
        <f t="shared" si="792"/>
        <v>NOP15_YEAST</v>
      </c>
      <c r="P1564" s="57">
        <f t="shared" si="793"/>
        <v>1.214285714285714</v>
      </c>
      <c r="Q1564" s="57">
        <f t="shared" si="794"/>
        <v>0.60714285714285698</v>
      </c>
      <c r="R1564" s="57">
        <f t="shared" si="795"/>
        <v>0.58064516129032251</v>
      </c>
      <c r="S1564" s="56" t="str">
        <f t="shared" si="796"/>
        <v>n/a</v>
      </c>
      <c r="T1564" s="55">
        <f t="shared" si="797"/>
        <v>0.60714285714285698</v>
      </c>
      <c r="U1564" s="54" t="str">
        <f t="shared" si="798"/>
        <v>n/a</v>
      </c>
      <c r="V1564" s="53">
        <f t="shared" si="799"/>
        <v>1.214285714285714</v>
      </c>
      <c r="W1564" s="53">
        <f t="shared" si="800"/>
        <v>1.214285714285714</v>
      </c>
      <c r="X1564" s="53">
        <f t="shared" si="801"/>
        <v>0.58064516129032251</v>
      </c>
      <c r="Y1564" s="52" t="str">
        <f t="shared" si="802"/>
        <v>HS only</v>
      </c>
      <c r="Z1564" s="51">
        <f t="shared" si="803"/>
        <v>0</v>
      </c>
      <c r="AA1564" s="50" t="str">
        <f t="shared" si="804"/>
        <v>HS only</v>
      </c>
      <c r="AB1564" s="40" t="str">
        <f t="shared" si="805"/>
        <v>NOP15</v>
      </c>
      <c r="AC1564" s="49">
        <f t="shared" si="806"/>
        <v>0.14000000000000001</v>
      </c>
      <c r="AD1564" s="47">
        <f t="shared" si="807"/>
        <v>0.14000000000000001</v>
      </c>
      <c r="AE1564" s="47">
        <f t="shared" si="808"/>
        <v>0.31</v>
      </c>
      <c r="AF1564" s="48">
        <f t="shared" si="809"/>
        <v>0.22500000000000001</v>
      </c>
      <c r="AG1564" s="47">
        <f t="shared" si="810"/>
        <v>0.22500000000000001</v>
      </c>
      <c r="AH1564" s="47">
        <f t="shared" si="811"/>
        <v>0.315</v>
      </c>
      <c r="AI1564" s="46">
        <f t="shared" si="812"/>
        <v>1.607142857142857</v>
      </c>
      <c r="AJ1564" s="43">
        <f t="shared" si="813"/>
        <v>1.607142857142857</v>
      </c>
      <c r="AK1564" s="43">
        <f t="shared" si="814"/>
        <v>1.0161290322580645</v>
      </c>
      <c r="AL1564" s="45" t="str">
        <f t="shared" si="815"/>
        <v/>
      </c>
      <c r="AM1564" s="43">
        <f t="shared" si="816"/>
        <v>0.85862966286937925</v>
      </c>
      <c r="AN1564" s="42" t="str">
        <f t="shared" si="817"/>
        <v/>
      </c>
      <c r="AO1564" s="40" t="str">
        <f t="shared" si="818"/>
        <v>NOP15_YEAST</v>
      </c>
      <c r="AP1564" s="44" t="str">
        <f t="shared" si="819"/>
        <v/>
      </c>
      <c r="AQ1564" s="43">
        <f t="shared" si="820"/>
        <v>0</v>
      </c>
      <c r="AR1564" s="43" t="str">
        <f t="shared" si="821"/>
        <v/>
      </c>
      <c r="AS1564" s="43">
        <f t="shared" si="822"/>
        <v>0.1202081528017131</v>
      </c>
      <c r="AT1564" s="43">
        <f t="shared" si="823"/>
        <v>0.1202081528017131</v>
      </c>
      <c r="AU1564" s="42">
        <f t="shared" si="824"/>
        <v>0.24748737341529156</v>
      </c>
    </row>
    <row r="1565" spans="1:47" ht="15" x14ac:dyDescent="0.25">
      <c r="A1565" s="40" t="s">
        <v>4024</v>
      </c>
      <c r="B1565" s="40" t="s">
        <v>4023</v>
      </c>
      <c r="C1565" s="60" t="str">
        <f>IF(ISNUMBER(VLOOKUP(B1565,'[1]WT-GR-A'!I$2:J$693,2,FALSE)),VLOOKUP(B1565,'[1]WT-GR-A'!I$2:J$693,2,FALSE),"")</f>
        <v/>
      </c>
      <c r="D1565" s="58" t="str">
        <f>IF(ISNUMBER(VLOOKUP($B1565,'[1]KO-GR-A'!$I$2:$J$907,2,FALSE)),VLOOKUP($B1565,'[1]KO-GR-A'!$I$2:$J$907,2,FALSE),"")</f>
        <v/>
      </c>
      <c r="E1565" s="58" t="str">
        <f>IF(ISNUMBER(VLOOKUP($B1565,'[1]MT-GR-A'!$I$2:$J$789,2,FALSE)),VLOOKUP($B1565,'[1]MT-GR-A'!$I$2:$J$789,2,FALSE),"")</f>
        <v/>
      </c>
      <c r="F1565" s="58" t="str">
        <f>IF(ISNUMBER(VLOOKUP($B1565,'[1]WT-HS-A'!$I$2:$J$1224,2,FALSE)),VLOOKUP($B1565,'[1]WT-HS-A'!$I$2:$J$1224,2,FALSE),"")</f>
        <v/>
      </c>
      <c r="G1565" s="58">
        <f>IF(ISNUMBER(VLOOKUP($B1565,'[1]KO-HS-A'!$I$2:$J$1229,2,FALSE)),VLOOKUP($B1565,'[1]KO-HS-A'!$I$2:$J$1229,2,FALSE),"")</f>
        <v>0.19</v>
      </c>
      <c r="H1565" s="58" t="str">
        <f>IF(ISNUMBER(VLOOKUP($B1565,'[1]MT-HS-A'!$I$2:$J$1362,2,FALSE)),VLOOKUP($B1565,'[1]MT-HS-A'!$I$2:$J$1362,2,FALSE),"")</f>
        <v/>
      </c>
      <c r="I1565" s="59" t="str">
        <f>IF(ISNUMBER(VLOOKUP($B1565,'[1]WT-GR-B'!$I$2:$J$585,2,FALSE)),VLOOKUP($B1565,'[1]WT-GR-B'!$I$2:$J$585,2,FALSE),"")</f>
        <v/>
      </c>
      <c r="J1565" s="58" t="str">
        <f>IF(ISNUMBER(VLOOKUP($B1565,'[1]KO-GR-B'!$I$2:$J$900,2,FALSE)),VLOOKUP($B1565,'[1]KO-GR-B'!$I$2:$J$900,2,FALSE),"")</f>
        <v/>
      </c>
      <c r="K1565" s="58" t="str">
        <f>IF(ISNUMBER(VLOOKUP($B1565,'[1]MT-GR-B'!$I$2:$J$693,2,FALSE)),VLOOKUP($B1565,'[1]MT-GR-B'!$I$2:$J$693,2,FALSE),"")</f>
        <v/>
      </c>
      <c r="L1565" s="58" t="str">
        <f>IF(ISNUMBER(VLOOKUP($B1565,'[1]WT-HS-B'!$I$2:$J$1220,2,FALSE)),VLOOKUP($B1565,'[1]WT-HS-B'!$I$2:$J$1220,2,FALSE),"")</f>
        <v/>
      </c>
      <c r="M1565" s="58" t="str">
        <f>IF(ISNUMBER(VLOOKUP($B1565,'[1]KO-HS-B'!$I$2:$J$1046,2,FALSE)),VLOOKUP($B1565,'[1]KO-HS-B'!$I$2:$J$1046,2,FALSE),"")</f>
        <v/>
      </c>
      <c r="N1565" s="58" t="str">
        <f>IF(ISNUMBER(VLOOKUP($B1565,'[1]MT-HS-B'!$I$2:$J$773,2,FALSE)),VLOOKUP($B1565,'[1]MT-HS-B'!$I$2:$J$773,2,FALSE),"")</f>
        <v/>
      </c>
      <c r="O1565" s="40" t="str">
        <f t="shared" si="792"/>
        <v>ALB1_YEAS7</v>
      </c>
      <c r="P1565" s="57" t="str">
        <f t="shared" si="793"/>
        <v/>
      </c>
      <c r="Q1565" s="57" t="str">
        <f t="shared" si="794"/>
        <v/>
      </c>
      <c r="R1565" s="57" t="str">
        <f t="shared" si="795"/>
        <v/>
      </c>
      <c r="S1565" s="56" t="str">
        <f t="shared" si="796"/>
        <v>n/a</v>
      </c>
      <c r="T1565" s="55" t="str">
        <f t="shared" si="797"/>
        <v>n/a</v>
      </c>
      <c r="U1565" s="54" t="str">
        <f t="shared" si="798"/>
        <v>n/a</v>
      </c>
      <c r="V1565" s="53" t="str">
        <f t="shared" si="799"/>
        <v/>
      </c>
      <c r="W1565" s="53" t="str">
        <f t="shared" si="800"/>
        <v>HS only</v>
      </c>
      <c r="X1565" s="53" t="str">
        <f t="shared" si="801"/>
        <v/>
      </c>
      <c r="Y1565" s="52" t="str">
        <f t="shared" si="802"/>
        <v/>
      </c>
      <c r="Z1565" s="51" t="str">
        <f t="shared" si="803"/>
        <v/>
      </c>
      <c r="AA1565" s="50" t="str">
        <f t="shared" si="804"/>
        <v/>
      </c>
      <c r="AB1565" s="40" t="str">
        <f t="shared" si="805"/>
        <v>ALB1</v>
      </c>
      <c r="AC1565" s="49">
        <f t="shared" si="806"/>
        <v>0</v>
      </c>
      <c r="AD1565" s="47">
        <f t="shared" si="807"/>
        <v>0</v>
      </c>
      <c r="AE1565" s="47">
        <f t="shared" si="808"/>
        <v>0</v>
      </c>
      <c r="AF1565" s="48">
        <f t="shared" si="809"/>
        <v>0</v>
      </c>
      <c r="AG1565" s="47">
        <f t="shared" si="810"/>
        <v>0.19</v>
      </c>
      <c r="AH1565" s="47">
        <f t="shared" si="811"/>
        <v>0</v>
      </c>
      <c r="AI1565" s="46" t="str">
        <f t="shared" si="812"/>
        <v/>
      </c>
      <c r="AJ1565" s="43" t="str">
        <f t="shared" si="813"/>
        <v>HS Only</v>
      </c>
      <c r="AK1565" s="43" t="str">
        <f t="shared" si="814"/>
        <v/>
      </c>
      <c r="AL1565" s="45" t="str">
        <f t="shared" si="815"/>
        <v/>
      </c>
      <c r="AM1565" s="43" t="str">
        <f t="shared" si="816"/>
        <v/>
      </c>
      <c r="AN1565" s="42" t="str">
        <f t="shared" si="817"/>
        <v/>
      </c>
      <c r="AO1565" s="40" t="str">
        <f t="shared" si="818"/>
        <v>ALB1_YEAS7</v>
      </c>
      <c r="AP1565" s="44" t="str">
        <f t="shared" si="819"/>
        <v/>
      </c>
      <c r="AQ1565" s="43" t="str">
        <f t="shared" si="820"/>
        <v/>
      </c>
      <c r="AR1565" s="43" t="str">
        <f t="shared" si="821"/>
        <v/>
      </c>
      <c r="AS1565" s="43" t="str">
        <f t="shared" si="822"/>
        <v/>
      </c>
      <c r="AT1565" s="43" t="str">
        <f t="shared" si="823"/>
        <v/>
      </c>
      <c r="AU1565" s="42" t="str">
        <f t="shared" si="824"/>
        <v/>
      </c>
    </row>
    <row r="1566" spans="1:47" ht="15" x14ac:dyDescent="0.25">
      <c r="A1566" s="40" t="s">
        <v>4022</v>
      </c>
      <c r="B1566" s="40" t="s">
        <v>4021</v>
      </c>
      <c r="C1566" s="60">
        <f>IF(ISNUMBER(VLOOKUP(B1566,'[1]WT-GR-A'!I$2:J$693,2,FALSE)),VLOOKUP(B1566,'[1]WT-GR-A'!I$2:J$693,2,FALSE),"")</f>
        <v>0.08</v>
      </c>
      <c r="D1566" s="58">
        <f>IF(ISNUMBER(VLOOKUP($B1566,'[1]KO-GR-A'!$I$2:$J$907,2,FALSE)),VLOOKUP($B1566,'[1]KO-GR-A'!$I$2:$J$907,2,FALSE),"")</f>
        <v>0.14000000000000001</v>
      </c>
      <c r="E1566" s="58">
        <f>IF(ISNUMBER(VLOOKUP($B1566,'[1]MT-GR-A'!$I$2:$J$789,2,FALSE)),VLOOKUP($B1566,'[1]MT-GR-A'!$I$2:$J$789,2,FALSE),"")</f>
        <v>0.03</v>
      </c>
      <c r="F1566" s="58">
        <f>IF(ISNUMBER(VLOOKUP($B1566,'[1]WT-HS-A'!$I$2:$J$1224,2,FALSE)),VLOOKUP($B1566,'[1]WT-HS-A'!$I$2:$J$1224,2,FALSE),"")</f>
        <v>0.03</v>
      </c>
      <c r="G1566" s="58" t="str">
        <f>IF(ISNUMBER(VLOOKUP($B1566,'[1]KO-HS-A'!$I$2:$J$1229,2,FALSE)),VLOOKUP($B1566,'[1]KO-HS-A'!$I$2:$J$1229,2,FALSE),"")</f>
        <v/>
      </c>
      <c r="H1566" s="58">
        <f>IF(ISNUMBER(VLOOKUP($B1566,'[1]MT-HS-A'!$I$2:$J$1362,2,FALSE)),VLOOKUP($B1566,'[1]MT-HS-A'!$I$2:$J$1362,2,FALSE),"")</f>
        <v>0.03</v>
      </c>
      <c r="I1566" s="59">
        <f>IF(ISNUMBER(VLOOKUP($B1566,'[1]WT-GR-B'!$I$2:$J$585,2,FALSE)),VLOOKUP($B1566,'[1]WT-GR-B'!$I$2:$J$585,2,FALSE),"")</f>
        <v>0.05</v>
      </c>
      <c r="J1566" s="58">
        <f>IF(ISNUMBER(VLOOKUP($B1566,'[1]KO-GR-B'!$I$2:$J$900,2,FALSE)),VLOOKUP($B1566,'[1]KO-GR-B'!$I$2:$J$900,2,FALSE),"")</f>
        <v>0.17</v>
      </c>
      <c r="K1566" s="58">
        <f>IF(ISNUMBER(VLOOKUP($B1566,'[1]MT-GR-B'!$I$2:$J$693,2,FALSE)),VLOOKUP($B1566,'[1]MT-GR-B'!$I$2:$J$693,2,FALSE),"")</f>
        <v>0.03</v>
      </c>
      <c r="L1566" s="58">
        <f>IF(ISNUMBER(VLOOKUP($B1566,'[1]WT-HS-B'!$I$2:$J$1220,2,FALSE)),VLOOKUP($B1566,'[1]WT-HS-B'!$I$2:$J$1220,2,FALSE),"")</f>
        <v>0.08</v>
      </c>
      <c r="M1566" s="58">
        <f>IF(ISNUMBER(VLOOKUP($B1566,'[1]KO-HS-B'!$I$2:$J$1046,2,FALSE)),VLOOKUP($B1566,'[1]KO-HS-B'!$I$2:$J$1046,2,FALSE),"")</f>
        <v>0.05</v>
      </c>
      <c r="N1566" s="58" t="str">
        <f>IF(ISNUMBER(VLOOKUP($B1566,'[1]MT-HS-B'!$I$2:$J$773,2,FALSE)),VLOOKUP($B1566,'[1]MT-HS-B'!$I$2:$J$773,2,FALSE),"")</f>
        <v/>
      </c>
      <c r="O1566" s="40" t="str">
        <f t="shared" si="792"/>
        <v>BMS1_YEAST</v>
      </c>
      <c r="P1566" s="57">
        <f t="shared" si="793"/>
        <v>-1.2500000000000011E-2</v>
      </c>
      <c r="Q1566" s="57">
        <f t="shared" si="794"/>
        <v>-0.70588235294117652</v>
      </c>
      <c r="R1566" s="57">
        <f t="shared" si="795"/>
        <v>0</v>
      </c>
      <c r="S1566" s="56">
        <f t="shared" si="796"/>
        <v>0.61250000000000004</v>
      </c>
      <c r="T1566" s="55" t="str">
        <f t="shared" si="797"/>
        <v>n/a</v>
      </c>
      <c r="U1566" s="54" t="str">
        <f t="shared" si="798"/>
        <v>n/a</v>
      </c>
      <c r="V1566" s="53">
        <f t="shared" si="799"/>
        <v>-0.625</v>
      </c>
      <c r="W1566" s="53" t="str">
        <f t="shared" si="800"/>
        <v>GR only</v>
      </c>
      <c r="X1566" s="53">
        <f t="shared" si="801"/>
        <v>0</v>
      </c>
      <c r="Y1566" s="52">
        <f t="shared" si="802"/>
        <v>0.6</v>
      </c>
      <c r="Z1566" s="51">
        <f t="shared" si="803"/>
        <v>-0.70588235294117652</v>
      </c>
      <c r="AA1566" s="50" t="str">
        <f t="shared" si="804"/>
        <v>GR only</v>
      </c>
      <c r="AB1566" s="40" t="str">
        <f t="shared" si="805"/>
        <v>BMS1</v>
      </c>
      <c r="AC1566" s="49">
        <f t="shared" si="806"/>
        <v>6.5000000000000002E-2</v>
      </c>
      <c r="AD1566" s="47">
        <f t="shared" si="807"/>
        <v>0.15500000000000003</v>
      </c>
      <c r="AE1566" s="47">
        <f t="shared" si="808"/>
        <v>0.03</v>
      </c>
      <c r="AF1566" s="48">
        <f t="shared" si="809"/>
        <v>5.5E-2</v>
      </c>
      <c r="AG1566" s="47">
        <f t="shared" si="810"/>
        <v>0.05</v>
      </c>
      <c r="AH1566" s="47">
        <f t="shared" si="811"/>
        <v>0.03</v>
      </c>
      <c r="AI1566" s="46">
        <f t="shared" si="812"/>
        <v>0.84615384615384615</v>
      </c>
      <c r="AJ1566" s="43">
        <f t="shared" si="813"/>
        <v>0.32258064516129026</v>
      </c>
      <c r="AK1566" s="43">
        <f t="shared" si="814"/>
        <v>1</v>
      </c>
      <c r="AL1566" s="45">
        <f t="shared" si="815"/>
        <v>0.86620580695352067</v>
      </c>
      <c r="AM1566" s="43" t="str">
        <f t="shared" si="816"/>
        <v/>
      </c>
      <c r="AN1566" s="42" t="str">
        <f t="shared" si="817"/>
        <v/>
      </c>
      <c r="AO1566" s="40" t="str">
        <f t="shared" si="818"/>
        <v>BMS1_YEAST</v>
      </c>
      <c r="AP1566" s="44">
        <f t="shared" si="819"/>
        <v>2.1213203435596444E-2</v>
      </c>
      <c r="AQ1566" s="43">
        <f t="shared" si="820"/>
        <v>2.1213203435596427E-2</v>
      </c>
      <c r="AR1566" s="43">
        <f t="shared" si="821"/>
        <v>0</v>
      </c>
      <c r="AS1566" s="43">
        <f t="shared" si="822"/>
        <v>3.5355339059327383E-2</v>
      </c>
      <c r="AT1566" s="43" t="str">
        <f t="shared" si="823"/>
        <v/>
      </c>
      <c r="AU1566" s="42" t="str">
        <f t="shared" si="824"/>
        <v/>
      </c>
    </row>
    <row r="1567" spans="1:47" ht="15" x14ac:dyDescent="0.25">
      <c r="A1567" s="40" t="s">
        <v>4020</v>
      </c>
      <c r="B1567" s="40" t="s">
        <v>140</v>
      </c>
      <c r="C1567" s="60">
        <f>IF(ISNUMBER(VLOOKUP(B1567,'[1]WT-GR-A'!I$2:J$693,2,FALSE)),VLOOKUP(B1567,'[1]WT-GR-A'!I$2:J$693,2,FALSE),"")</f>
        <v>0.11</v>
      </c>
      <c r="D1567" s="58">
        <f>IF(ISNUMBER(VLOOKUP($B1567,'[1]KO-GR-A'!$I$2:$J$907,2,FALSE)),VLOOKUP($B1567,'[1]KO-GR-A'!$I$2:$J$907,2,FALSE),"")</f>
        <v>0.11</v>
      </c>
      <c r="E1567" s="58">
        <f>IF(ISNUMBER(VLOOKUP($B1567,'[1]MT-GR-A'!$I$2:$J$789,2,FALSE)),VLOOKUP($B1567,'[1]MT-GR-A'!$I$2:$J$789,2,FALSE),"")</f>
        <v>0.11</v>
      </c>
      <c r="F1567" s="58">
        <f>IF(ISNUMBER(VLOOKUP($B1567,'[1]WT-HS-A'!$I$2:$J$1224,2,FALSE)),VLOOKUP($B1567,'[1]WT-HS-A'!$I$2:$J$1224,2,FALSE),"")</f>
        <v>0.23</v>
      </c>
      <c r="G1567" s="58">
        <f>IF(ISNUMBER(VLOOKUP($B1567,'[1]KO-HS-A'!$I$2:$J$1229,2,FALSE)),VLOOKUP($B1567,'[1]KO-HS-A'!$I$2:$J$1229,2,FALSE),"")</f>
        <v>0.23</v>
      </c>
      <c r="H1567" s="58">
        <f>IF(ISNUMBER(VLOOKUP($B1567,'[1]MT-HS-A'!$I$2:$J$1362,2,FALSE)),VLOOKUP($B1567,'[1]MT-HS-A'!$I$2:$J$1362,2,FALSE),"")</f>
        <v>0.23</v>
      </c>
      <c r="I1567" s="59">
        <f>IF(ISNUMBER(VLOOKUP($B1567,'[1]WT-GR-B'!$I$2:$J$585,2,FALSE)),VLOOKUP($B1567,'[1]WT-GR-B'!$I$2:$J$585,2,FALSE),"")</f>
        <v>0.11</v>
      </c>
      <c r="J1567" s="58">
        <f>IF(ISNUMBER(VLOOKUP($B1567,'[1]KO-GR-B'!$I$2:$J$900,2,FALSE)),VLOOKUP($B1567,'[1]KO-GR-B'!$I$2:$J$900,2,FALSE),"")</f>
        <v>0.23</v>
      </c>
      <c r="K1567" s="58">
        <f>IF(ISNUMBER(VLOOKUP($B1567,'[1]MT-GR-B'!$I$2:$J$693,2,FALSE)),VLOOKUP($B1567,'[1]MT-GR-B'!$I$2:$J$693,2,FALSE),"")</f>
        <v>0.11</v>
      </c>
      <c r="L1567" s="58">
        <f>IF(ISNUMBER(VLOOKUP($B1567,'[1]WT-HS-B'!$I$2:$J$1220,2,FALSE)),VLOOKUP($B1567,'[1]WT-HS-B'!$I$2:$J$1220,2,FALSE),"")</f>
        <v>0.36</v>
      </c>
      <c r="M1567" s="58">
        <f>IF(ISNUMBER(VLOOKUP($B1567,'[1]KO-HS-B'!$I$2:$J$1046,2,FALSE)),VLOOKUP($B1567,'[1]KO-HS-B'!$I$2:$J$1046,2,FALSE),"")</f>
        <v>0.36</v>
      </c>
      <c r="N1567" s="58">
        <f>IF(ISNUMBER(VLOOKUP($B1567,'[1]MT-HS-B'!$I$2:$J$773,2,FALSE)),VLOOKUP($B1567,'[1]MT-HS-B'!$I$2:$J$773,2,FALSE),"")</f>
        <v>0.36</v>
      </c>
      <c r="O1567" s="40" t="str">
        <f t="shared" si="792"/>
        <v>BRX1_YEAST</v>
      </c>
      <c r="P1567" s="57">
        <f t="shared" si="793"/>
        <v>1.6818181818181821</v>
      </c>
      <c r="Q1567" s="57">
        <f t="shared" si="794"/>
        <v>0.82806324110671936</v>
      </c>
      <c r="R1567" s="57">
        <f t="shared" si="795"/>
        <v>1.6818181818181821</v>
      </c>
      <c r="S1567" s="56">
        <f t="shared" si="796"/>
        <v>0.59090909090909094</v>
      </c>
      <c r="T1567" s="55">
        <f t="shared" si="797"/>
        <v>0.26284584980237169</v>
      </c>
      <c r="U1567" s="54">
        <f t="shared" si="798"/>
        <v>0.59090909090909094</v>
      </c>
      <c r="V1567" s="53">
        <f t="shared" si="799"/>
        <v>1.0909090909090911</v>
      </c>
      <c r="W1567" s="53">
        <f t="shared" si="800"/>
        <v>1.0909090909090911</v>
      </c>
      <c r="X1567" s="53">
        <f t="shared" si="801"/>
        <v>1.0909090909090911</v>
      </c>
      <c r="Y1567" s="52">
        <f t="shared" si="802"/>
        <v>2.2727272727272729</v>
      </c>
      <c r="Z1567" s="51">
        <f t="shared" si="803"/>
        <v>0.56521739130434767</v>
      </c>
      <c r="AA1567" s="50">
        <f t="shared" si="804"/>
        <v>2.2727272727272729</v>
      </c>
      <c r="AB1567" s="40" t="str">
        <f t="shared" si="805"/>
        <v>BRX1</v>
      </c>
      <c r="AC1567" s="49">
        <f t="shared" si="806"/>
        <v>0.11</v>
      </c>
      <c r="AD1567" s="47">
        <f t="shared" si="807"/>
        <v>0.17</v>
      </c>
      <c r="AE1567" s="47">
        <f t="shared" si="808"/>
        <v>0.11</v>
      </c>
      <c r="AF1567" s="48">
        <f t="shared" si="809"/>
        <v>0.29499999999999998</v>
      </c>
      <c r="AG1567" s="47">
        <f t="shared" si="810"/>
        <v>0.29499999999999998</v>
      </c>
      <c r="AH1567" s="47">
        <f t="shared" si="811"/>
        <v>0.29499999999999998</v>
      </c>
      <c r="AI1567" s="46">
        <f t="shared" si="812"/>
        <v>2.6818181818181817</v>
      </c>
      <c r="AJ1567" s="43">
        <f t="shared" si="813"/>
        <v>1.7352941176470587</v>
      </c>
      <c r="AK1567" s="43">
        <f t="shared" si="814"/>
        <v>2.6818181818181817</v>
      </c>
      <c r="AL1567" s="45">
        <f t="shared" si="815"/>
        <v>0.83567165049319214</v>
      </c>
      <c r="AM1567" s="43">
        <f t="shared" si="816"/>
        <v>0.37172016560399546</v>
      </c>
      <c r="AN1567" s="42">
        <f t="shared" si="817"/>
        <v>0.83567165049319214</v>
      </c>
      <c r="AO1567" s="40" t="str">
        <f t="shared" si="818"/>
        <v>BRX1_YEAST</v>
      </c>
      <c r="AP1567" s="44">
        <f t="shared" si="819"/>
        <v>0</v>
      </c>
      <c r="AQ1567" s="43">
        <f t="shared" si="820"/>
        <v>8.4852813742385652E-2</v>
      </c>
      <c r="AR1567" s="43">
        <f t="shared" si="821"/>
        <v>0</v>
      </c>
      <c r="AS1567" s="43">
        <f t="shared" si="822"/>
        <v>9.1923881554251255E-2</v>
      </c>
      <c r="AT1567" s="43">
        <f t="shared" si="823"/>
        <v>9.1923881554251255E-2</v>
      </c>
      <c r="AU1567" s="42">
        <f t="shared" si="824"/>
        <v>9.1923881554251255E-2</v>
      </c>
    </row>
    <row r="1568" spans="1:47" ht="15" x14ac:dyDescent="0.25">
      <c r="A1568" s="40" t="s">
        <v>4019</v>
      </c>
      <c r="B1568" s="40" t="s">
        <v>162</v>
      </c>
      <c r="C1568" s="60">
        <f>IF(ISNUMBER(VLOOKUP(B1568,'[1]WT-GR-A'!I$2:J$693,2,FALSE)),VLOOKUP(B1568,'[1]WT-GR-A'!I$2:J$693,2,FALSE),"")</f>
        <v>0.04</v>
      </c>
      <c r="D1568" s="58" t="str">
        <f>IF(ISNUMBER(VLOOKUP($B1568,'[1]KO-GR-A'!$I$2:$J$907,2,FALSE)),VLOOKUP($B1568,'[1]KO-GR-A'!$I$2:$J$907,2,FALSE),"")</f>
        <v/>
      </c>
      <c r="E1568" s="58">
        <f>IF(ISNUMBER(VLOOKUP($B1568,'[1]MT-GR-A'!$I$2:$J$789,2,FALSE)),VLOOKUP($B1568,'[1]MT-GR-A'!$I$2:$J$789,2,FALSE),"")</f>
        <v>0.04</v>
      </c>
      <c r="F1568" s="58" t="str">
        <f>IF(ISNUMBER(VLOOKUP($B1568,'[1]WT-HS-A'!$I$2:$J$1224,2,FALSE)),VLOOKUP($B1568,'[1]WT-HS-A'!$I$2:$J$1224,2,FALSE),"")</f>
        <v/>
      </c>
      <c r="G1568" s="58">
        <f>IF(ISNUMBER(VLOOKUP($B1568,'[1]KO-HS-A'!$I$2:$J$1229,2,FALSE)),VLOOKUP($B1568,'[1]KO-HS-A'!$I$2:$J$1229,2,FALSE),"")</f>
        <v>0.04</v>
      </c>
      <c r="H1568" s="58" t="str">
        <f>IF(ISNUMBER(VLOOKUP($B1568,'[1]MT-HS-A'!$I$2:$J$1362,2,FALSE)),VLOOKUP($B1568,'[1]MT-HS-A'!$I$2:$J$1362,2,FALSE),"")</f>
        <v/>
      </c>
      <c r="I1568" s="59" t="str">
        <f>IF(ISNUMBER(VLOOKUP($B1568,'[1]WT-GR-B'!$I$2:$J$585,2,FALSE)),VLOOKUP($B1568,'[1]WT-GR-B'!$I$2:$J$585,2,FALSE),"")</f>
        <v/>
      </c>
      <c r="J1568" s="58" t="str">
        <f>IF(ISNUMBER(VLOOKUP($B1568,'[1]KO-GR-B'!$I$2:$J$900,2,FALSE)),VLOOKUP($B1568,'[1]KO-GR-B'!$I$2:$J$900,2,FALSE),"")</f>
        <v/>
      </c>
      <c r="K1568" s="58" t="str">
        <f>IF(ISNUMBER(VLOOKUP($B1568,'[1]MT-GR-B'!$I$2:$J$693,2,FALSE)),VLOOKUP($B1568,'[1]MT-GR-B'!$I$2:$J$693,2,FALSE),"")</f>
        <v/>
      </c>
      <c r="L1568" s="58" t="str">
        <f>IF(ISNUMBER(VLOOKUP($B1568,'[1]WT-HS-B'!$I$2:$J$1220,2,FALSE)),VLOOKUP($B1568,'[1]WT-HS-B'!$I$2:$J$1220,2,FALSE),"")</f>
        <v/>
      </c>
      <c r="M1568" s="58">
        <f>IF(ISNUMBER(VLOOKUP($B1568,'[1]KO-HS-B'!$I$2:$J$1046,2,FALSE)),VLOOKUP($B1568,'[1]KO-HS-B'!$I$2:$J$1046,2,FALSE),"")</f>
        <v>0.09</v>
      </c>
      <c r="N1568" s="58" t="str">
        <f>IF(ISNUMBER(VLOOKUP($B1568,'[1]MT-HS-B'!$I$2:$J$773,2,FALSE)),VLOOKUP($B1568,'[1]MT-HS-B'!$I$2:$J$773,2,FALSE),"")</f>
        <v/>
      </c>
      <c r="O1568" s="40" t="str">
        <f t="shared" si="792"/>
        <v>NOL10_YEAST</v>
      </c>
      <c r="P1568" s="57" t="str">
        <f t="shared" si="793"/>
        <v/>
      </c>
      <c r="Q1568" s="57" t="str">
        <f t="shared" si="794"/>
        <v>HS only</v>
      </c>
      <c r="R1568" s="57" t="str">
        <f t="shared" si="795"/>
        <v/>
      </c>
      <c r="S1568" s="56" t="str">
        <f t="shared" si="796"/>
        <v>n/a</v>
      </c>
      <c r="T1568" s="55" t="str">
        <f t="shared" si="797"/>
        <v>n/a</v>
      </c>
      <c r="U1568" s="54" t="str">
        <f t="shared" si="798"/>
        <v>n/a</v>
      </c>
      <c r="V1568" s="53" t="str">
        <f t="shared" si="799"/>
        <v>GR only</v>
      </c>
      <c r="W1568" s="53" t="str">
        <f t="shared" si="800"/>
        <v>HS only</v>
      </c>
      <c r="X1568" s="53" t="str">
        <f t="shared" si="801"/>
        <v>GR only</v>
      </c>
      <c r="Y1568" s="52" t="str">
        <f t="shared" si="802"/>
        <v/>
      </c>
      <c r="Z1568" s="51" t="str">
        <f t="shared" si="803"/>
        <v>HS only</v>
      </c>
      <c r="AA1568" s="50" t="str">
        <f t="shared" si="804"/>
        <v/>
      </c>
      <c r="AB1568" s="40" t="str">
        <f t="shared" si="805"/>
        <v>ENP2</v>
      </c>
      <c r="AC1568" s="49">
        <f t="shared" si="806"/>
        <v>0.04</v>
      </c>
      <c r="AD1568" s="47">
        <f t="shared" si="807"/>
        <v>0</v>
      </c>
      <c r="AE1568" s="47">
        <f t="shared" si="808"/>
        <v>0.04</v>
      </c>
      <c r="AF1568" s="48">
        <f t="shared" si="809"/>
        <v>0</v>
      </c>
      <c r="AG1568" s="47">
        <f t="shared" si="810"/>
        <v>6.5000000000000002E-2</v>
      </c>
      <c r="AH1568" s="47">
        <f t="shared" si="811"/>
        <v>0</v>
      </c>
      <c r="AI1568" s="46">
        <f t="shared" si="812"/>
        <v>0</v>
      </c>
      <c r="AJ1568" s="43" t="str">
        <f t="shared" si="813"/>
        <v>HS Only</v>
      </c>
      <c r="AK1568" s="43">
        <f t="shared" si="814"/>
        <v>0</v>
      </c>
      <c r="AL1568" s="45" t="str">
        <f t="shared" si="815"/>
        <v/>
      </c>
      <c r="AM1568" s="43" t="str">
        <f t="shared" si="816"/>
        <v/>
      </c>
      <c r="AN1568" s="42" t="str">
        <f t="shared" si="817"/>
        <v/>
      </c>
      <c r="AO1568" s="40" t="str">
        <f t="shared" si="818"/>
        <v>NOL10_YEAST</v>
      </c>
      <c r="AP1568" s="44" t="str">
        <f t="shared" si="819"/>
        <v/>
      </c>
      <c r="AQ1568" s="43" t="str">
        <f t="shared" si="820"/>
        <v/>
      </c>
      <c r="AR1568" s="43" t="str">
        <f t="shared" si="821"/>
        <v/>
      </c>
      <c r="AS1568" s="43" t="str">
        <f t="shared" si="822"/>
        <v/>
      </c>
      <c r="AT1568" s="43">
        <f t="shared" si="823"/>
        <v>3.5355339059327369E-2</v>
      </c>
      <c r="AU1568" s="42" t="str">
        <f t="shared" si="824"/>
        <v/>
      </c>
    </row>
    <row r="1569" spans="1:47" ht="15" x14ac:dyDescent="0.25">
      <c r="A1569" s="40" t="s">
        <v>4018</v>
      </c>
      <c r="B1569" s="40" t="s">
        <v>115</v>
      </c>
      <c r="C1569" s="60">
        <f>IF(ISNUMBER(VLOOKUP(B1569,'[1]WT-GR-A'!I$2:J$693,2,FALSE)),VLOOKUP(B1569,'[1]WT-GR-A'!I$2:J$693,2,FALSE),"")</f>
        <v>0.04</v>
      </c>
      <c r="D1569" s="58">
        <f>IF(ISNUMBER(VLOOKUP($B1569,'[1]KO-GR-A'!$I$2:$J$907,2,FALSE)),VLOOKUP($B1569,'[1]KO-GR-A'!$I$2:$J$907,2,FALSE),"")</f>
        <v>0.12</v>
      </c>
      <c r="E1569" s="58">
        <f>IF(ISNUMBER(VLOOKUP($B1569,'[1]MT-GR-A'!$I$2:$J$789,2,FALSE)),VLOOKUP($B1569,'[1]MT-GR-A'!$I$2:$J$789,2,FALSE),"")</f>
        <v>0.12</v>
      </c>
      <c r="F1569" s="58">
        <f>IF(ISNUMBER(VLOOKUP($B1569,'[1]WT-HS-A'!$I$2:$J$1224,2,FALSE)),VLOOKUP($B1569,'[1]WT-HS-A'!$I$2:$J$1224,2,FALSE),"")</f>
        <v>0.16</v>
      </c>
      <c r="G1569" s="58">
        <f>IF(ISNUMBER(VLOOKUP($B1569,'[1]KO-HS-A'!$I$2:$J$1229,2,FALSE)),VLOOKUP($B1569,'[1]KO-HS-A'!$I$2:$J$1229,2,FALSE),"")</f>
        <v>0.12</v>
      </c>
      <c r="H1569" s="58">
        <f>IF(ISNUMBER(VLOOKUP($B1569,'[1]MT-HS-A'!$I$2:$J$1362,2,FALSE)),VLOOKUP($B1569,'[1]MT-HS-A'!$I$2:$J$1362,2,FALSE),"")</f>
        <v>0.12</v>
      </c>
      <c r="I1569" s="59">
        <f>IF(ISNUMBER(VLOOKUP($B1569,'[1]WT-GR-B'!$I$2:$J$585,2,FALSE)),VLOOKUP($B1569,'[1]WT-GR-B'!$I$2:$J$585,2,FALSE),"")</f>
        <v>0.04</v>
      </c>
      <c r="J1569" s="58">
        <f>IF(ISNUMBER(VLOOKUP($B1569,'[1]KO-GR-B'!$I$2:$J$900,2,FALSE)),VLOOKUP($B1569,'[1]KO-GR-B'!$I$2:$J$900,2,FALSE),"")</f>
        <v>0.12</v>
      </c>
      <c r="K1569" s="58">
        <f>IF(ISNUMBER(VLOOKUP($B1569,'[1]MT-GR-B'!$I$2:$J$693,2,FALSE)),VLOOKUP($B1569,'[1]MT-GR-B'!$I$2:$J$693,2,FALSE),"")</f>
        <v>0.04</v>
      </c>
      <c r="L1569" s="58">
        <f>IF(ISNUMBER(VLOOKUP($B1569,'[1]WT-HS-B'!$I$2:$J$1220,2,FALSE)),VLOOKUP($B1569,'[1]WT-HS-B'!$I$2:$J$1220,2,FALSE),"")</f>
        <v>0.12</v>
      </c>
      <c r="M1569" s="58">
        <f>IF(ISNUMBER(VLOOKUP($B1569,'[1]KO-HS-B'!$I$2:$J$1046,2,FALSE)),VLOOKUP($B1569,'[1]KO-HS-B'!$I$2:$J$1046,2,FALSE),"")</f>
        <v>0.04</v>
      </c>
      <c r="N1569" s="58" t="str">
        <f>IF(ISNUMBER(VLOOKUP($B1569,'[1]MT-HS-B'!$I$2:$J$773,2,FALSE)),VLOOKUP($B1569,'[1]MT-HS-B'!$I$2:$J$773,2,FALSE),"")</f>
        <v/>
      </c>
      <c r="O1569" s="40" t="str">
        <f t="shared" si="792"/>
        <v>ERB1_YEAS7</v>
      </c>
      <c r="P1569" s="57">
        <f t="shared" si="793"/>
        <v>2.5</v>
      </c>
      <c r="Q1569" s="57">
        <f t="shared" si="794"/>
        <v>-0.33333333333333331</v>
      </c>
      <c r="R1569" s="57">
        <f t="shared" si="795"/>
        <v>0</v>
      </c>
      <c r="S1569" s="56">
        <f t="shared" si="796"/>
        <v>0.50000000000000022</v>
      </c>
      <c r="T1569" s="55">
        <f t="shared" si="797"/>
        <v>0.33333333333333331</v>
      </c>
      <c r="U1569" s="54" t="str">
        <f t="shared" si="798"/>
        <v>n/a</v>
      </c>
      <c r="V1569" s="53">
        <f t="shared" si="799"/>
        <v>3</v>
      </c>
      <c r="W1569" s="53">
        <f t="shared" si="800"/>
        <v>0</v>
      </c>
      <c r="X1569" s="53">
        <f t="shared" si="801"/>
        <v>0</v>
      </c>
      <c r="Y1569" s="52">
        <f t="shared" si="802"/>
        <v>1.9999999999999996</v>
      </c>
      <c r="Z1569" s="51">
        <f t="shared" si="803"/>
        <v>-0.66666666666666663</v>
      </c>
      <c r="AA1569" s="50" t="str">
        <f t="shared" si="804"/>
        <v>GR only</v>
      </c>
      <c r="AB1569" s="40" t="str">
        <f t="shared" si="805"/>
        <v>ERB1</v>
      </c>
      <c r="AC1569" s="49">
        <f t="shared" si="806"/>
        <v>0.04</v>
      </c>
      <c r="AD1569" s="47">
        <f t="shared" si="807"/>
        <v>0.12</v>
      </c>
      <c r="AE1569" s="47">
        <f t="shared" si="808"/>
        <v>0.08</v>
      </c>
      <c r="AF1569" s="48">
        <f t="shared" si="809"/>
        <v>0.14000000000000001</v>
      </c>
      <c r="AG1569" s="47">
        <f t="shared" si="810"/>
        <v>0.08</v>
      </c>
      <c r="AH1569" s="47">
        <f t="shared" si="811"/>
        <v>0.12</v>
      </c>
      <c r="AI1569" s="46">
        <f t="shared" si="812"/>
        <v>3.5000000000000004</v>
      </c>
      <c r="AJ1569" s="43">
        <f t="shared" si="813"/>
        <v>0.66666666666666674</v>
      </c>
      <c r="AK1569" s="43">
        <f t="shared" si="814"/>
        <v>1.5</v>
      </c>
      <c r="AL1569" s="45">
        <f t="shared" si="815"/>
        <v>0.70710678118654757</v>
      </c>
      <c r="AM1569" s="43">
        <f t="shared" si="816"/>
        <v>0.47140452079103157</v>
      </c>
      <c r="AN1569" s="42" t="str">
        <f t="shared" si="817"/>
        <v/>
      </c>
      <c r="AO1569" s="40" t="str">
        <f t="shared" si="818"/>
        <v>ERB1_YEAS7</v>
      </c>
      <c r="AP1569" s="44">
        <f t="shared" si="819"/>
        <v>0</v>
      </c>
      <c r="AQ1569" s="43">
        <f t="shared" si="820"/>
        <v>0</v>
      </c>
      <c r="AR1569" s="43">
        <f t="shared" si="821"/>
        <v>5.6568542494923803E-2</v>
      </c>
      <c r="AS1569" s="43">
        <f t="shared" si="822"/>
        <v>2.8284271247461815E-2</v>
      </c>
      <c r="AT1569" s="43">
        <f t="shared" si="823"/>
        <v>5.6568542494923803E-2</v>
      </c>
      <c r="AU1569" s="42" t="str">
        <f t="shared" si="824"/>
        <v/>
      </c>
    </row>
    <row r="1570" spans="1:47" ht="15" x14ac:dyDescent="0.25">
      <c r="A1570" s="40" t="s">
        <v>4017</v>
      </c>
      <c r="B1570" s="40" t="s">
        <v>4016</v>
      </c>
      <c r="C1570" s="60">
        <f>IF(ISNUMBER(VLOOKUP(B1570,'[1]WT-GR-A'!I$2:J$693,2,FALSE)),VLOOKUP(B1570,'[1]WT-GR-A'!I$2:J$693,2,FALSE),"")</f>
        <v>0.03</v>
      </c>
      <c r="D1570" s="58">
        <f>IF(ISNUMBER(VLOOKUP($B1570,'[1]KO-GR-A'!$I$2:$J$907,2,FALSE)),VLOOKUP($B1570,'[1]KO-GR-A'!$I$2:$J$907,2,FALSE),"")</f>
        <v>0.06</v>
      </c>
      <c r="E1570" s="58" t="str">
        <f>IF(ISNUMBER(VLOOKUP($B1570,'[1]MT-GR-A'!$I$2:$J$789,2,FALSE)),VLOOKUP($B1570,'[1]MT-GR-A'!$I$2:$J$789,2,FALSE),"")</f>
        <v/>
      </c>
      <c r="F1570" s="58">
        <f>IF(ISNUMBER(VLOOKUP($B1570,'[1]WT-HS-A'!$I$2:$J$1224,2,FALSE)),VLOOKUP($B1570,'[1]WT-HS-A'!$I$2:$J$1224,2,FALSE),"")</f>
        <v>0.03</v>
      </c>
      <c r="G1570" s="58">
        <f>IF(ISNUMBER(VLOOKUP($B1570,'[1]KO-HS-A'!$I$2:$J$1229,2,FALSE)),VLOOKUP($B1570,'[1]KO-HS-A'!$I$2:$J$1229,2,FALSE),"")</f>
        <v>0.09</v>
      </c>
      <c r="H1570" s="58">
        <f>IF(ISNUMBER(VLOOKUP($B1570,'[1]MT-HS-A'!$I$2:$J$1362,2,FALSE)),VLOOKUP($B1570,'[1]MT-HS-A'!$I$2:$J$1362,2,FALSE),"")</f>
        <v>0.09</v>
      </c>
      <c r="I1570" s="59" t="str">
        <f>IF(ISNUMBER(VLOOKUP($B1570,'[1]WT-GR-B'!$I$2:$J$585,2,FALSE)),VLOOKUP($B1570,'[1]WT-GR-B'!$I$2:$J$585,2,FALSE),"")</f>
        <v/>
      </c>
      <c r="J1570" s="58">
        <f>IF(ISNUMBER(VLOOKUP($B1570,'[1]KO-GR-B'!$I$2:$J$900,2,FALSE)),VLOOKUP($B1570,'[1]KO-GR-B'!$I$2:$J$900,2,FALSE),"")</f>
        <v>0.09</v>
      </c>
      <c r="K1570" s="58">
        <f>IF(ISNUMBER(VLOOKUP($B1570,'[1]MT-GR-B'!$I$2:$J$693,2,FALSE)),VLOOKUP($B1570,'[1]MT-GR-B'!$I$2:$J$693,2,FALSE),"")</f>
        <v>0.06</v>
      </c>
      <c r="L1570" s="58">
        <f>IF(ISNUMBER(VLOOKUP($B1570,'[1]WT-HS-B'!$I$2:$J$1220,2,FALSE)),VLOOKUP($B1570,'[1]WT-HS-B'!$I$2:$J$1220,2,FALSE),"")</f>
        <v>0.09</v>
      </c>
      <c r="M1570" s="58">
        <f>IF(ISNUMBER(VLOOKUP($B1570,'[1]KO-HS-B'!$I$2:$J$1046,2,FALSE)),VLOOKUP($B1570,'[1]KO-HS-B'!$I$2:$J$1046,2,FALSE),"")</f>
        <v>0.09</v>
      </c>
      <c r="N1570" s="58">
        <f>IF(ISNUMBER(VLOOKUP($B1570,'[1]MT-HS-B'!$I$2:$J$773,2,FALSE)),VLOOKUP($B1570,'[1]MT-HS-B'!$I$2:$J$773,2,FALSE),"")</f>
        <v>0.03</v>
      </c>
      <c r="O1570" s="40" t="str">
        <f t="shared" si="792"/>
        <v>MAK21_YEAST</v>
      </c>
      <c r="P1570" s="57">
        <f t="shared" si="793"/>
        <v>0</v>
      </c>
      <c r="Q1570" s="57">
        <f t="shared" si="794"/>
        <v>0.25</v>
      </c>
      <c r="R1570" s="57">
        <f t="shared" si="795"/>
        <v>-0.5</v>
      </c>
      <c r="S1570" s="56" t="str">
        <f t="shared" si="796"/>
        <v>n/a</v>
      </c>
      <c r="T1570" s="55">
        <f t="shared" si="797"/>
        <v>0.25</v>
      </c>
      <c r="U1570" s="54" t="str">
        <f t="shared" si="798"/>
        <v>n/a</v>
      </c>
      <c r="V1570" s="53">
        <f t="shared" si="799"/>
        <v>0</v>
      </c>
      <c r="W1570" s="53">
        <f t="shared" si="800"/>
        <v>0.5</v>
      </c>
      <c r="X1570" s="53" t="str">
        <f t="shared" si="801"/>
        <v>HS only</v>
      </c>
      <c r="Y1570" s="52" t="str">
        <f t="shared" si="802"/>
        <v>HS only</v>
      </c>
      <c r="Z1570" s="51">
        <f t="shared" si="803"/>
        <v>0</v>
      </c>
      <c r="AA1570" s="50">
        <f t="shared" si="804"/>
        <v>-0.5</v>
      </c>
      <c r="AB1570" s="40" t="str">
        <f t="shared" si="805"/>
        <v>MAK21</v>
      </c>
      <c r="AC1570" s="49">
        <f t="shared" si="806"/>
        <v>0.03</v>
      </c>
      <c r="AD1570" s="47">
        <f t="shared" si="807"/>
        <v>7.4999999999999997E-2</v>
      </c>
      <c r="AE1570" s="47">
        <f t="shared" si="808"/>
        <v>0.06</v>
      </c>
      <c r="AF1570" s="48">
        <f t="shared" si="809"/>
        <v>0.06</v>
      </c>
      <c r="AG1570" s="47">
        <f t="shared" si="810"/>
        <v>0.09</v>
      </c>
      <c r="AH1570" s="47">
        <f t="shared" si="811"/>
        <v>0.06</v>
      </c>
      <c r="AI1570" s="46">
        <f t="shared" si="812"/>
        <v>2</v>
      </c>
      <c r="AJ1570" s="43">
        <f t="shared" si="813"/>
        <v>1.2</v>
      </c>
      <c r="AK1570" s="43">
        <f t="shared" si="814"/>
        <v>1</v>
      </c>
      <c r="AL1570" s="45" t="str">
        <f t="shared" si="815"/>
        <v/>
      </c>
      <c r="AM1570" s="43">
        <f t="shared" si="816"/>
        <v>0.35355339059327379</v>
      </c>
      <c r="AN1570" s="42" t="str">
        <f t="shared" si="817"/>
        <v/>
      </c>
      <c r="AO1570" s="40" t="str">
        <f t="shared" si="818"/>
        <v>MAK21_YEAST</v>
      </c>
      <c r="AP1570" s="44" t="str">
        <f t="shared" si="819"/>
        <v/>
      </c>
      <c r="AQ1570" s="43">
        <f t="shared" si="820"/>
        <v>2.1213203435596403E-2</v>
      </c>
      <c r="AR1570" s="43" t="str">
        <f t="shared" si="821"/>
        <v/>
      </c>
      <c r="AS1570" s="43">
        <f t="shared" si="822"/>
        <v>4.2426406871192847E-2</v>
      </c>
      <c r="AT1570" s="43">
        <f t="shared" si="823"/>
        <v>0</v>
      </c>
      <c r="AU1570" s="42">
        <f t="shared" si="824"/>
        <v>4.2426406871192847E-2</v>
      </c>
    </row>
    <row r="1571" spans="1:47" ht="15" x14ac:dyDescent="0.25">
      <c r="A1571" s="40" t="s">
        <v>4015</v>
      </c>
      <c r="B1571" s="40" t="s">
        <v>150</v>
      </c>
      <c r="C1571" s="60" t="str">
        <f>IF(ISNUMBER(VLOOKUP(B1571,'[1]WT-GR-A'!I$2:J$693,2,FALSE)),VLOOKUP(B1571,'[1]WT-GR-A'!I$2:J$693,2,FALSE),"")</f>
        <v/>
      </c>
      <c r="D1571" s="58" t="str">
        <f>IF(ISNUMBER(VLOOKUP($B1571,'[1]KO-GR-A'!$I$2:$J$907,2,FALSE)),VLOOKUP($B1571,'[1]KO-GR-A'!$I$2:$J$907,2,FALSE),"")</f>
        <v/>
      </c>
      <c r="E1571" s="58" t="str">
        <f>IF(ISNUMBER(VLOOKUP($B1571,'[1]MT-GR-A'!$I$2:$J$789,2,FALSE)),VLOOKUP($B1571,'[1]MT-GR-A'!$I$2:$J$789,2,FALSE),"")</f>
        <v/>
      </c>
      <c r="F1571" s="58">
        <f>IF(ISNUMBER(VLOOKUP($B1571,'[1]WT-HS-A'!$I$2:$J$1224,2,FALSE)),VLOOKUP($B1571,'[1]WT-HS-A'!$I$2:$J$1224,2,FALSE),"")</f>
        <v>0.14000000000000001</v>
      </c>
      <c r="G1571" s="58">
        <f>IF(ISNUMBER(VLOOKUP($B1571,'[1]KO-HS-A'!$I$2:$J$1229,2,FALSE)),VLOOKUP($B1571,'[1]KO-HS-A'!$I$2:$J$1229,2,FALSE),"")</f>
        <v>0.14000000000000001</v>
      </c>
      <c r="H1571" s="58">
        <f>IF(ISNUMBER(VLOOKUP($B1571,'[1]MT-HS-A'!$I$2:$J$1362,2,FALSE)),VLOOKUP($B1571,'[1]MT-HS-A'!$I$2:$J$1362,2,FALSE),"")</f>
        <v>0.14000000000000001</v>
      </c>
      <c r="I1571" s="59" t="str">
        <f>IF(ISNUMBER(VLOOKUP($B1571,'[1]WT-GR-B'!$I$2:$J$585,2,FALSE)),VLOOKUP($B1571,'[1]WT-GR-B'!$I$2:$J$585,2,FALSE),"")</f>
        <v/>
      </c>
      <c r="J1571" s="58" t="str">
        <f>IF(ISNUMBER(VLOOKUP($B1571,'[1]KO-GR-B'!$I$2:$J$900,2,FALSE)),VLOOKUP($B1571,'[1]KO-GR-B'!$I$2:$J$900,2,FALSE),"")</f>
        <v/>
      </c>
      <c r="K1571" s="58" t="str">
        <f>IF(ISNUMBER(VLOOKUP($B1571,'[1]MT-GR-B'!$I$2:$J$693,2,FALSE)),VLOOKUP($B1571,'[1]MT-GR-B'!$I$2:$J$693,2,FALSE),"")</f>
        <v/>
      </c>
      <c r="L1571" s="58">
        <f>IF(ISNUMBER(VLOOKUP($B1571,'[1]WT-HS-B'!$I$2:$J$1220,2,FALSE)),VLOOKUP($B1571,'[1]WT-HS-B'!$I$2:$J$1220,2,FALSE),"")</f>
        <v>0.14000000000000001</v>
      </c>
      <c r="M1571" s="58">
        <f>IF(ISNUMBER(VLOOKUP($B1571,'[1]KO-HS-B'!$I$2:$J$1046,2,FALSE)),VLOOKUP($B1571,'[1]KO-HS-B'!$I$2:$J$1046,2,FALSE),"")</f>
        <v>0.14000000000000001</v>
      </c>
      <c r="N1571" s="58">
        <f>IF(ISNUMBER(VLOOKUP($B1571,'[1]MT-HS-B'!$I$2:$J$773,2,FALSE)),VLOOKUP($B1571,'[1]MT-HS-B'!$I$2:$J$773,2,FALSE),"")</f>
        <v>7.0000000000000007E-2</v>
      </c>
      <c r="O1571" s="40" t="str">
        <f t="shared" si="792"/>
        <v>NOP53_YEAST</v>
      </c>
      <c r="P1571" s="57" t="str">
        <f t="shared" si="793"/>
        <v>HS only</v>
      </c>
      <c r="Q1571" s="57" t="str">
        <f t="shared" si="794"/>
        <v>HS only</v>
      </c>
      <c r="R1571" s="57" t="str">
        <f t="shared" si="795"/>
        <v>HS only</v>
      </c>
      <c r="S1571" s="56" t="str">
        <f t="shared" si="796"/>
        <v>n/a</v>
      </c>
      <c r="T1571" s="55" t="str">
        <f t="shared" si="797"/>
        <v>n/a</v>
      </c>
      <c r="U1571" s="54" t="str">
        <f t="shared" si="798"/>
        <v>n/a</v>
      </c>
      <c r="V1571" s="53" t="str">
        <f t="shared" si="799"/>
        <v>HS only</v>
      </c>
      <c r="W1571" s="53" t="str">
        <f t="shared" si="800"/>
        <v>HS only</v>
      </c>
      <c r="X1571" s="53" t="str">
        <f t="shared" si="801"/>
        <v>HS only</v>
      </c>
      <c r="Y1571" s="52" t="str">
        <f t="shared" si="802"/>
        <v>HS only</v>
      </c>
      <c r="Z1571" s="51" t="str">
        <f t="shared" si="803"/>
        <v>HS only</v>
      </c>
      <c r="AA1571" s="50" t="str">
        <f t="shared" si="804"/>
        <v>HS only</v>
      </c>
      <c r="AB1571" s="40" t="str">
        <f t="shared" si="805"/>
        <v>NOP53</v>
      </c>
      <c r="AC1571" s="49">
        <f t="shared" si="806"/>
        <v>0</v>
      </c>
      <c r="AD1571" s="47">
        <f t="shared" si="807"/>
        <v>0</v>
      </c>
      <c r="AE1571" s="47">
        <f t="shared" si="808"/>
        <v>0</v>
      </c>
      <c r="AF1571" s="48">
        <f t="shared" si="809"/>
        <v>0.14000000000000001</v>
      </c>
      <c r="AG1571" s="47">
        <f t="shared" si="810"/>
        <v>0.14000000000000001</v>
      </c>
      <c r="AH1571" s="47">
        <f t="shared" si="811"/>
        <v>0.10500000000000001</v>
      </c>
      <c r="AI1571" s="46" t="str">
        <f t="shared" si="812"/>
        <v>HS Only</v>
      </c>
      <c r="AJ1571" s="43" t="str">
        <f t="shared" si="813"/>
        <v>HS Only</v>
      </c>
      <c r="AK1571" s="43" t="str">
        <f t="shared" si="814"/>
        <v>HS Only</v>
      </c>
      <c r="AL1571" s="45" t="str">
        <f t="shared" si="815"/>
        <v/>
      </c>
      <c r="AM1571" s="43" t="str">
        <f t="shared" si="816"/>
        <v/>
      </c>
      <c r="AN1571" s="42" t="str">
        <f t="shared" si="817"/>
        <v/>
      </c>
      <c r="AO1571" s="40" t="str">
        <f t="shared" si="818"/>
        <v>NOP53_YEAST</v>
      </c>
      <c r="AP1571" s="44" t="str">
        <f t="shared" si="819"/>
        <v/>
      </c>
      <c r="AQ1571" s="43" t="str">
        <f t="shared" si="820"/>
        <v/>
      </c>
      <c r="AR1571" s="43" t="str">
        <f t="shared" si="821"/>
        <v/>
      </c>
      <c r="AS1571" s="43">
        <f t="shared" si="822"/>
        <v>0</v>
      </c>
      <c r="AT1571" s="43">
        <f t="shared" si="823"/>
        <v>0</v>
      </c>
      <c r="AU1571" s="42">
        <f t="shared" si="824"/>
        <v>4.9497474683058332E-2</v>
      </c>
    </row>
    <row r="1572" spans="1:47" ht="15" x14ac:dyDescent="0.25">
      <c r="A1572" s="40" t="s">
        <v>4014</v>
      </c>
      <c r="B1572" s="40" t="s">
        <v>147</v>
      </c>
      <c r="C1572" s="60" t="str">
        <f>IF(ISNUMBER(VLOOKUP(B1572,'[1]WT-GR-A'!I$2:J$693,2,FALSE)),VLOOKUP(B1572,'[1]WT-GR-A'!I$2:J$693,2,FALSE),"")</f>
        <v/>
      </c>
      <c r="D1572" s="58">
        <f>IF(ISNUMBER(VLOOKUP($B1572,'[1]KO-GR-A'!$I$2:$J$907,2,FALSE)),VLOOKUP($B1572,'[1]KO-GR-A'!$I$2:$J$907,2,FALSE),"")</f>
        <v>0.12</v>
      </c>
      <c r="E1572" s="58" t="str">
        <f>IF(ISNUMBER(VLOOKUP($B1572,'[1]MT-GR-A'!$I$2:$J$789,2,FALSE)),VLOOKUP($B1572,'[1]MT-GR-A'!$I$2:$J$789,2,FALSE),"")</f>
        <v/>
      </c>
      <c r="F1572" s="58">
        <f>IF(ISNUMBER(VLOOKUP($B1572,'[1]WT-HS-A'!$I$2:$J$1224,2,FALSE)),VLOOKUP($B1572,'[1]WT-HS-A'!$I$2:$J$1224,2,FALSE),"")</f>
        <v>0.12</v>
      </c>
      <c r="G1572" s="58" t="str">
        <f>IF(ISNUMBER(VLOOKUP($B1572,'[1]KO-HS-A'!$I$2:$J$1229,2,FALSE)),VLOOKUP($B1572,'[1]KO-HS-A'!$I$2:$J$1229,2,FALSE),"")</f>
        <v/>
      </c>
      <c r="H1572" s="58" t="str">
        <f>IF(ISNUMBER(VLOOKUP($B1572,'[1]MT-HS-A'!$I$2:$J$1362,2,FALSE)),VLOOKUP($B1572,'[1]MT-HS-A'!$I$2:$J$1362,2,FALSE),"")</f>
        <v/>
      </c>
      <c r="I1572" s="59" t="str">
        <f>IF(ISNUMBER(VLOOKUP($B1572,'[1]WT-GR-B'!$I$2:$J$585,2,FALSE)),VLOOKUP($B1572,'[1]WT-GR-B'!$I$2:$J$585,2,FALSE),"")</f>
        <v/>
      </c>
      <c r="J1572" s="58">
        <f>IF(ISNUMBER(VLOOKUP($B1572,'[1]KO-GR-B'!$I$2:$J$900,2,FALSE)),VLOOKUP($B1572,'[1]KO-GR-B'!$I$2:$J$900,2,FALSE),"")</f>
        <v>0.26</v>
      </c>
      <c r="K1572" s="58" t="str">
        <f>IF(ISNUMBER(VLOOKUP($B1572,'[1]MT-GR-B'!$I$2:$J$693,2,FALSE)),VLOOKUP($B1572,'[1]MT-GR-B'!$I$2:$J$693,2,FALSE),"")</f>
        <v/>
      </c>
      <c r="L1572" s="58">
        <f>IF(ISNUMBER(VLOOKUP($B1572,'[1]WT-HS-B'!$I$2:$J$1220,2,FALSE)),VLOOKUP($B1572,'[1]WT-HS-B'!$I$2:$J$1220,2,FALSE),"")</f>
        <v>0.12</v>
      </c>
      <c r="M1572" s="58" t="str">
        <f>IF(ISNUMBER(VLOOKUP($B1572,'[1]KO-HS-B'!$I$2:$J$1046,2,FALSE)),VLOOKUP($B1572,'[1]KO-HS-B'!$I$2:$J$1046,2,FALSE),"")</f>
        <v/>
      </c>
      <c r="N1572" s="58" t="str">
        <f>IF(ISNUMBER(VLOOKUP($B1572,'[1]MT-HS-B'!$I$2:$J$773,2,FALSE)),VLOOKUP($B1572,'[1]MT-HS-B'!$I$2:$J$773,2,FALSE),"")</f>
        <v/>
      </c>
      <c r="O1572" s="40" t="str">
        <f t="shared" si="792"/>
        <v>NSA2_YEAS7</v>
      </c>
      <c r="P1572" s="57" t="str">
        <f t="shared" si="793"/>
        <v>HS only</v>
      </c>
      <c r="Q1572" s="57" t="str">
        <f t="shared" si="794"/>
        <v>GR only</v>
      </c>
      <c r="R1572" s="57" t="str">
        <f t="shared" si="795"/>
        <v/>
      </c>
      <c r="S1572" s="56" t="str">
        <f t="shared" si="796"/>
        <v>n/a</v>
      </c>
      <c r="T1572" s="55" t="str">
        <f t="shared" si="797"/>
        <v>n/a</v>
      </c>
      <c r="U1572" s="54" t="str">
        <f t="shared" si="798"/>
        <v>n/a</v>
      </c>
      <c r="V1572" s="53" t="str">
        <f t="shared" si="799"/>
        <v>HS only</v>
      </c>
      <c r="W1572" s="53" t="str">
        <f t="shared" si="800"/>
        <v>GR only</v>
      </c>
      <c r="X1572" s="53" t="str">
        <f t="shared" si="801"/>
        <v/>
      </c>
      <c r="Y1572" s="52" t="str">
        <f t="shared" si="802"/>
        <v>HS only</v>
      </c>
      <c r="Z1572" s="51" t="str">
        <f t="shared" si="803"/>
        <v>GR only</v>
      </c>
      <c r="AA1572" s="50" t="str">
        <f t="shared" si="804"/>
        <v/>
      </c>
      <c r="AB1572" s="40" t="str">
        <f t="shared" si="805"/>
        <v>NSA2</v>
      </c>
      <c r="AC1572" s="49">
        <f t="shared" si="806"/>
        <v>0</v>
      </c>
      <c r="AD1572" s="47">
        <f t="shared" si="807"/>
        <v>0.19</v>
      </c>
      <c r="AE1572" s="47">
        <f t="shared" si="808"/>
        <v>0</v>
      </c>
      <c r="AF1572" s="48">
        <f t="shared" si="809"/>
        <v>0.12</v>
      </c>
      <c r="AG1572" s="47">
        <f t="shared" si="810"/>
        <v>0</v>
      </c>
      <c r="AH1572" s="47">
        <f t="shared" si="811"/>
        <v>0</v>
      </c>
      <c r="AI1572" s="46" t="str">
        <f t="shared" si="812"/>
        <v>HS Only</v>
      </c>
      <c r="AJ1572" s="43">
        <f t="shared" si="813"/>
        <v>0</v>
      </c>
      <c r="AK1572" s="43" t="str">
        <f t="shared" si="814"/>
        <v/>
      </c>
      <c r="AL1572" s="45" t="str">
        <f t="shared" si="815"/>
        <v/>
      </c>
      <c r="AM1572" s="43" t="str">
        <f t="shared" si="816"/>
        <v/>
      </c>
      <c r="AN1572" s="42" t="str">
        <f t="shared" si="817"/>
        <v/>
      </c>
      <c r="AO1572" s="40" t="str">
        <f t="shared" si="818"/>
        <v>NSA2_YEAS7</v>
      </c>
      <c r="AP1572" s="44" t="str">
        <f t="shared" si="819"/>
        <v/>
      </c>
      <c r="AQ1572" s="43">
        <f t="shared" si="820"/>
        <v>9.8994949366116664E-2</v>
      </c>
      <c r="AR1572" s="43" t="str">
        <f t="shared" si="821"/>
        <v/>
      </c>
      <c r="AS1572" s="43">
        <f t="shared" si="822"/>
        <v>0</v>
      </c>
      <c r="AT1572" s="43" t="str">
        <f t="shared" si="823"/>
        <v/>
      </c>
      <c r="AU1572" s="42" t="str">
        <f t="shared" si="824"/>
        <v/>
      </c>
    </row>
    <row r="1573" spans="1:47" ht="15" x14ac:dyDescent="0.25">
      <c r="A1573" s="40" t="s">
        <v>4013</v>
      </c>
      <c r="B1573" s="40" t="s">
        <v>4012</v>
      </c>
      <c r="C1573" s="60">
        <f>IF(ISNUMBER(VLOOKUP(B1573,'[1]WT-GR-A'!I$2:J$693,2,FALSE)),VLOOKUP(B1573,'[1]WT-GR-A'!I$2:J$693,2,FALSE),"")</f>
        <v>0.15</v>
      </c>
      <c r="D1573" s="58">
        <f>IF(ISNUMBER(VLOOKUP($B1573,'[1]KO-GR-A'!$I$2:$J$907,2,FALSE)),VLOOKUP($B1573,'[1]KO-GR-A'!$I$2:$J$907,2,FALSE),"")</f>
        <v>0.33</v>
      </c>
      <c r="E1573" s="58">
        <f>IF(ISNUMBER(VLOOKUP($B1573,'[1]MT-GR-A'!$I$2:$J$789,2,FALSE)),VLOOKUP($B1573,'[1]MT-GR-A'!$I$2:$J$789,2,FALSE),"")</f>
        <v>0.15</v>
      </c>
      <c r="F1573" s="58">
        <f>IF(ISNUMBER(VLOOKUP($B1573,'[1]WT-HS-A'!$I$2:$J$1224,2,FALSE)),VLOOKUP($B1573,'[1]WT-HS-A'!$I$2:$J$1224,2,FALSE),"")</f>
        <v>0.15</v>
      </c>
      <c r="G1573" s="58">
        <f>IF(ISNUMBER(VLOOKUP($B1573,'[1]KO-HS-A'!$I$2:$J$1229,2,FALSE)),VLOOKUP($B1573,'[1]KO-HS-A'!$I$2:$J$1229,2,FALSE),"")</f>
        <v>0.15</v>
      </c>
      <c r="H1573" s="58">
        <f>IF(ISNUMBER(VLOOKUP($B1573,'[1]MT-HS-A'!$I$2:$J$1362,2,FALSE)),VLOOKUP($B1573,'[1]MT-HS-A'!$I$2:$J$1362,2,FALSE),"")</f>
        <v>0.15</v>
      </c>
      <c r="I1573" s="59" t="str">
        <f>IF(ISNUMBER(VLOOKUP($B1573,'[1]WT-GR-B'!$I$2:$J$585,2,FALSE)),VLOOKUP($B1573,'[1]WT-GR-B'!$I$2:$J$585,2,FALSE),"")</f>
        <v/>
      </c>
      <c r="J1573" s="58">
        <f>IF(ISNUMBER(VLOOKUP($B1573,'[1]KO-GR-B'!$I$2:$J$900,2,FALSE)),VLOOKUP($B1573,'[1]KO-GR-B'!$I$2:$J$900,2,FALSE),"")</f>
        <v>0.15</v>
      </c>
      <c r="K1573" s="58">
        <f>IF(ISNUMBER(VLOOKUP($B1573,'[1]MT-GR-B'!$I$2:$J$693,2,FALSE)),VLOOKUP($B1573,'[1]MT-GR-B'!$I$2:$J$693,2,FALSE),"")</f>
        <v>0.15</v>
      </c>
      <c r="L1573" s="58">
        <f>IF(ISNUMBER(VLOOKUP($B1573,'[1]WT-HS-B'!$I$2:$J$1220,2,FALSE)),VLOOKUP($B1573,'[1]WT-HS-B'!$I$2:$J$1220,2,FALSE),"")</f>
        <v>0.33</v>
      </c>
      <c r="M1573" s="58" t="str">
        <f>IF(ISNUMBER(VLOOKUP($B1573,'[1]KO-HS-B'!$I$2:$J$1046,2,FALSE)),VLOOKUP($B1573,'[1]KO-HS-B'!$I$2:$J$1046,2,FALSE),"")</f>
        <v/>
      </c>
      <c r="N1573" s="58" t="str">
        <f>IF(ISNUMBER(VLOOKUP($B1573,'[1]MT-HS-B'!$I$2:$J$773,2,FALSE)),VLOOKUP($B1573,'[1]MT-HS-B'!$I$2:$J$773,2,FALSE),"")</f>
        <v/>
      </c>
      <c r="O1573" s="40" t="str">
        <f t="shared" si="792"/>
        <v>RLP24_YEAST</v>
      </c>
      <c r="P1573" s="57">
        <f t="shared" si="793"/>
        <v>0</v>
      </c>
      <c r="Q1573" s="57">
        <f t="shared" si="794"/>
        <v>-0.54545454545454553</v>
      </c>
      <c r="R1573" s="57">
        <f t="shared" si="795"/>
        <v>0</v>
      </c>
      <c r="S1573" s="56" t="str">
        <f t="shared" si="796"/>
        <v>n/a</v>
      </c>
      <c r="T1573" s="55" t="str">
        <f t="shared" si="797"/>
        <v>n/a</v>
      </c>
      <c r="U1573" s="54" t="str">
        <f t="shared" si="798"/>
        <v>n/a</v>
      </c>
      <c r="V1573" s="53">
        <f t="shared" si="799"/>
        <v>0</v>
      </c>
      <c r="W1573" s="53">
        <f t="shared" si="800"/>
        <v>-0.54545454545454553</v>
      </c>
      <c r="X1573" s="53">
        <f t="shared" si="801"/>
        <v>0</v>
      </c>
      <c r="Y1573" s="52" t="str">
        <f t="shared" si="802"/>
        <v>HS only</v>
      </c>
      <c r="Z1573" s="51" t="str">
        <f t="shared" si="803"/>
        <v>GR only</v>
      </c>
      <c r="AA1573" s="50" t="str">
        <f t="shared" si="804"/>
        <v>GR only</v>
      </c>
      <c r="AB1573" s="40" t="str">
        <f t="shared" si="805"/>
        <v>RLP24</v>
      </c>
      <c r="AC1573" s="49">
        <f t="shared" si="806"/>
        <v>0.15</v>
      </c>
      <c r="AD1573" s="47">
        <f t="shared" si="807"/>
        <v>0.24</v>
      </c>
      <c r="AE1573" s="47">
        <f t="shared" si="808"/>
        <v>0.15</v>
      </c>
      <c r="AF1573" s="48">
        <f t="shared" si="809"/>
        <v>0.24</v>
      </c>
      <c r="AG1573" s="47">
        <f t="shared" si="810"/>
        <v>0.15</v>
      </c>
      <c r="AH1573" s="47">
        <f t="shared" si="811"/>
        <v>0.15</v>
      </c>
      <c r="AI1573" s="46">
        <f t="shared" si="812"/>
        <v>1.6</v>
      </c>
      <c r="AJ1573" s="43">
        <f t="shared" si="813"/>
        <v>0.625</v>
      </c>
      <c r="AK1573" s="43">
        <f t="shared" si="814"/>
        <v>1</v>
      </c>
      <c r="AL1573" s="45" t="str">
        <f t="shared" si="815"/>
        <v/>
      </c>
      <c r="AM1573" s="43" t="str">
        <f t="shared" si="816"/>
        <v/>
      </c>
      <c r="AN1573" s="42" t="str">
        <f t="shared" si="817"/>
        <v/>
      </c>
      <c r="AO1573" s="40" t="str">
        <f t="shared" si="818"/>
        <v>RLP24_YEAST</v>
      </c>
      <c r="AP1573" s="44" t="str">
        <f t="shared" si="819"/>
        <v/>
      </c>
      <c r="AQ1573" s="43">
        <f t="shared" si="820"/>
        <v>0.12727922061357863</v>
      </c>
      <c r="AR1573" s="43">
        <f t="shared" si="821"/>
        <v>0</v>
      </c>
      <c r="AS1573" s="43">
        <f t="shared" si="822"/>
        <v>0.12727922061357863</v>
      </c>
      <c r="AT1573" s="43" t="str">
        <f t="shared" si="823"/>
        <v/>
      </c>
      <c r="AU1573" s="42" t="str">
        <f t="shared" si="824"/>
        <v/>
      </c>
    </row>
    <row r="1574" spans="1:47" ht="15" x14ac:dyDescent="0.25">
      <c r="A1574" s="40" t="s">
        <v>4011</v>
      </c>
      <c r="B1574" s="40" t="s">
        <v>4010</v>
      </c>
      <c r="C1574" s="60" t="str">
        <f>IF(ISNUMBER(VLOOKUP(B1574,'[1]WT-GR-A'!I$2:J$693,2,FALSE)),VLOOKUP(B1574,'[1]WT-GR-A'!I$2:J$693,2,FALSE),"")</f>
        <v/>
      </c>
      <c r="D1574" s="58" t="str">
        <f>IF(ISNUMBER(VLOOKUP($B1574,'[1]KO-GR-A'!$I$2:$J$907,2,FALSE)),VLOOKUP($B1574,'[1]KO-GR-A'!$I$2:$J$907,2,FALSE),"")</f>
        <v/>
      </c>
      <c r="E1574" s="58" t="str">
        <f>IF(ISNUMBER(VLOOKUP($B1574,'[1]MT-GR-A'!$I$2:$J$789,2,FALSE)),VLOOKUP($B1574,'[1]MT-GR-A'!$I$2:$J$789,2,FALSE),"")</f>
        <v/>
      </c>
      <c r="F1574" s="58" t="str">
        <f>IF(ISNUMBER(VLOOKUP($B1574,'[1]WT-HS-A'!$I$2:$J$1224,2,FALSE)),VLOOKUP($B1574,'[1]WT-HS-A'!$I$2:$J$1224,2,FALSE),"")</f>
        <v/>
      </c>
      <c r="G1574" s="58" t="str">
        <f>IF(ISNUMBER(VLOOKUP($B1574,'[1]KO-HS-A'!$I$2:$J$1229,2,FALSE)),VLOOKUP($B1574,'[1]KO-HS-A'!$I$2:$J$1229,2,FALSE),"")</f>
        <v/>
      </c>
      <c r="H1574" s="58" t="str">
        <f>IF(ISNUMBER(VLOOKUP($B1574,'[1]MT-HS-A'!$I$2:$J$1362,2,FALSE)),VLOOKUP($B1574,'[1]MT-HS-A'!$I$2:$J$1362,2,FALSE),"")</f>
        <v/>
      </c>
      <c r="I1574" s="59" t="str">
        <f>IF(ISNUMBER(VLOOKUP($B1574,'[1]WT-GR-B'!$I$2:$J$585,2,FALSE)),VLOOKUP($B1574,'[1]WT-GR-B'!$I$2:$J$585,2,FALSE),"")</f>
        <v/>
      </c>
      <c r="J1574" s="58" t="str">
        <f>IF(ISNUMBER(VLOOKUP($B1574,'[1]KO-GR-B'!$I$2:$J$900,2,FALSE)),VLOOKUP($B1574,'[1]KO-GR-B'!$I$2:$J$900,2,FALSE),"")</f>
        <v/>
      </c>
      <c r="K1574" s="58" t="str">
        <f>IF(ISNUMBER(VLOOKUP($B1574,'[1]MT-GR-B'!$I$2:$J$693,2,FALSE)),VLOOKUP($B1574,'[1]MT-GR-B'!$I$2:$J$693,2,FALSE),"")</f>
        <v/>
      </c>
      <c r="L1574" s="58">
        <f>IF(ISNUMBER(VLOOKUP($B1574,'[1]WT-HS-B'!$I$2:$J$1220,2,FALSE)),VLOOKUP($B1574,'[1]WT-HS-B'!$I$2:$J$1220,2,FALSE),"")</f>
        <v>0.1</v>
      </c>
      <c r="M1574" s="58">
        <f>IF(ISNUMBER(VLOOKUP($B1574,'[1]KO-HS-B'!$I$2:$J$1046,2,FALSE)),VLOOKUP($B1574,'[1]KO-HS-B'!$I$2:$J$1046,2,FALSE),"")</f>
        <v>0.1</v>
      </c>
      <c r="N1574" s="58" t="str">
        <f>IF(ISNUMBER(VLOOKUP($B1574,'[1]MT-HS-B'!$I$2:$J$773,2,FALSE)),VLOOKUP($B1574,'[1]MT-HS-B'!$I$2:$J$773,2,FALSE),"")</f>
        <v/>
      </c>
      <c r="O1574" s="40" t="str">
        <f t="shared" si="792"/>
        <v>RLP7_YEAST</v>
      </c>
      <c r="P1574" s="57" t="str">
        <f t="shared" si="793"/>
        <v/>
      </c>
      <c r="Q1574" s="57" t="str">
        <f t="shared" si="794"/>
        <v/>
      </c>
      <c r="R1574" s="57" t="str">
        <f t="shared" si="795"/>
        <v/>
      </c>
      <c r="S1574" s="56" t="str">
        <f t="shared" si="796"/>
        <v>n/a</v>
      </c>
      <c r="T1574" s="55" t="str">
        <f t="shared" si="797"/>
        <v>n/a</v>
      </c>
      <c r="U1574" s="54" t="str">
        <f t="shared" si="798"/>
        <v>n/a</v>
      </c>
      <c r="V1574" s="53" t="str">
        <f t="shared" si="799"/>
        <v/>
      </c>
      <c r="W1574" s="53" t="str">
        <f t="shared" si="800"/>
        <v/>
      </c>
      <c r="X1574" s="53" t="str">
        <f t="shared" si="801"/>
        <v/>
      </c>
      <c r="Y1574" s="52" t="str">
        <f t="shared" si="802"/>
        <v>HS only</v>
      </c>
      <c r="Z1574" s="51" t="str">
        <f t="shared" si="803"/>
        <v>HS only</v>
      </c>
      <c r="AA1574" s="50" t="str">
        <f t="shared" si="804"/>
        <v/>
      </c>
      <c r="AB1574" s="40" t="str">
        <f t="shared" si="805"/>
        <v>RLP7</v>
      </c>
      <c r="AC1574" s="49">
        <f t="shared" si="806"/>
        <v>0</v>
      </c>
      <c r="AD1574" s="47">
        <f t="shared" si="807"/>
        <v>0</v>
      </c>
      <c r="AE1574" s="47">
        <f t="shared" si="808"/>
        <v>0</v>
      </c>
      <c r="AF1574" s="48">
        <f t="shared" si="809"/>
        <v>0.1</v>
      </c>
      <c r="AG1574" s="47">
        <f t="shared" si="810"/>
        <v>0.1</v>
      </c>
      <c r="AH1574" s="47">
        <f t="shared" si="811"/>
        <v>0</v>
      </c>
      <c r="AI1574" s="46" t="str">
        <f t="shared" si="812"/>
        <v>HS Only</v>
      </c>
      <c r="AJ1574" s="43" t="str">
        <f t="shared" si="813"/>
        <v>HS Only</v>
      </c>
      <c r="AK1574" s="43" t="str">
        <f t="shared" si="814"/>
        <v/>
      </c>
      <c r="AL1574" s="45" t="str">
        <f t="shared" si="815"/>
        <v/>
      </c>
      <c r="AM1574" s="43" t="str">
        <f t="shared" si="816"/>
        <v/>
      </c>
      <c r="AN1574" s="42" t="str">
        <f t="shared" si="817"/>
        <v/>
      </c>
      <c r="AO1574" s="40" t="str">
        <f t="shared" si="818"/>
        <v>RLP7_YEAST</v>
      </c>
      <c r="AP1574" s="44" t="str">
        <f t="shared" si="819"/>
        <v/>
      </c>
      <c r="AQ1574" s="43" t="str">
        <f t="shared" si="820"/>
        <v/>
      </c>
      <c r="AR1574" s="43" t="str">
        <f t="shared" si="821"/>
        <v/>
      </c>
      <c r="AS1574" s="43" t="str">
        <f t="shared" si="822"/>
        <v/>
      </c>
      <c r="AT1574" s="43" t="str">
        <f t="shared" si="823"/>
        <v/>
      </c>
      <c r="AU1574" s="42" t="str">
        <f t="shared" si="824"/>
        <v/>
      </c>
    </row>
    <row r="1575" spans="1:47" ht="15" x14ac:dyDescent="0.25">
      <c r="A1575" s="40" t="s">
        <v>4009</v>
      </c>
      <c r="B1575" s="40" t="s">
        <v>165</v>
      </c>
      <c r="C1575" s="60" t="str">
        <f>IF(ISNUMBER(VLOOKUP(B1575,'[1]WT-GR-A'!I$2:J$693,2,FALSE)),VLOOKUP(B1575,'[1]WT-GR-A'!I$2:J$693,2,FALSE),"")</f>
        <v/>
      </c>
      <c r="D1575" s="58" t="str">
        <f>IF(ISNUMBER(VLOOKUP($B1575,'[1]KO-GR-A'!$I$2:$J$907,2,FALSE)),VLOOKUP($B1575,'[1]KO-GR-A'!$I$2:$J$907,2,FALSE),"")</f>
        <v/>
      </c>
      <c r="E1575" s="58" t="str">
        <f>IF(ISNUMBER(VLOOKUP($B1575,'[1]MT-GR-A'!$I$2:$J$789,2,FALSE)),VLOOKUP($B1575,'[1]MT-GR-A'!$I$2:$J$789,2,FALSE),"")</f>
        <v/>
      </c>
      <c r="F1575" s="58" t="str">
        <f>IF(ISNUMBER(VLOOKUP($B1575,'[1]WT-HS-A'!$I$2:$J$1224,2,FALSE)),VLOOKUP($B1575,'[1]WT-HS-A'!$I$2:$J$1224,2,FALSE),"")</f>
        <v/>
      </c>
      <c r="G1575" s="58">
        <f>IF(ISNUMBER(VLOOKUP($B1575,'[1]KO-HS-A'!$I$2:$J$1229,2,FALSE)),VLOOKUP($B1575,'[1]KO-HS-A'!$I$2:$J$1229,2,FALSE),"")</f>
        <v>0.15</v>
      </c>
      <c r="H1575" s="58" t="str">
        <f>IF(ISNUMBER(VLOOKUP($B1575,'[1]MT-HS-A'!$I$2:$J$1362,2,FALSE)),VLOOKUP($B1575,'[1]MT-HS-A'!$I$2:$J$1362,2,FALSE),"")</f>
        <v/>
      </c>
      <c r="I1575" s="59" t="str">
        <f>IF(ISNUMBER(VLOOKUP($B1575,'[1]WT-GR-B'!$I$2:$J$585,2,FALSE)),VLOOKUP($B1575,'[1]WT-GR-B'!$I$2:$J$585,2,FALSE),"")</f>
        <v/>
      </c>
      <c r="J1575" s="58" t="str">
        <f>IF(ISNUMBER(VLOOKUP($B1575,'[1]KO-GR-B'!$I$2:$J$900,2,FALSE)),VLOOKUP($B1575,'[1]KO-GR-B'!$I$2:$J$900,2,FALSE),"")</f>
        <v/>
      </c>
      <c r="K1575" s="58" t="str">
        <f>IF(ISNUMBER(VLOOKUP($B1575,'[1]MT-GR-B'!$I$2:$J$693,2,FALSE)),VLOOKUP($B1575,'[1]MT-GR-B'!$I$2:$J$693,2,FALSE),"")</f>
        <v/>
      </c>
      <c r="L1575" s="58" t="str">
        <f>IF(ISNUMBER(VLOOKUP($B1575,'[1]WT-HS-B'!$I$2:$J$1220,2,FALSE)),VLOOKUP($B1575,'[1]WT-HS-B'!$I$2:$J$1220,2,FALSE),"")</f>
        <v/>
      </c>
      <c r="M1575" s="58">
        <f>IF(ISNUMBER(VLOOKUP($B1575,'[1]KO-HS-B'!$I$2:$J$1046,2,FALSE)),VLOOKUP($B1575,'[1]KO-HS-B'!$I$2:$J$1046,2,FALSE),"")</f>
        <v>0.15</v>
      </c>
      <c r="N1575" s="58" t="str">
        <f>IF(ISNUMBER(VLOOKUP($B1575,'[1]MT-HS-B'!$I$2:$J$773,2,FALSE)),VLOOKUP($B1575,'[1]MT-HS-B'!$I$2:$J$773,2,FALSE),"")</f>
        <v/>
      </c>
      <c r="O1575" s="40" t="str">
        <f t="shared" si="792"/>
        <v>SLX9_YEAST</v>
      </c>
      <c r="P1575" s="57" t="str">
        <f t="shared" si="793"/>
        <v/>
      </c>
      <c r="Q1575" s="57" t="str">
        <f t="shared" si="794"/>
        <v>HS only</v>
      </c>
      <c r="R1575" s="57" t="str">
        <f t="shared" si="795"/>
        <v/>
      </c>
      <c r="S1575" s="56" t="str">
        <f t="shared" si="796"/>
        <v>n/a</v>
      </c>
      <c r="T1575" s="55" t="str">
        <f t="shared" si="797"/>
        <v>n/a</v>
      </c>
      <c r="U1575" s="54" t="str">
        <f t="shared" si="798"/>
        <v>n/a</v>
      </c>
      <c r="V1575" s="53" t="str">
        <f t="shared" si="799"/>
        <v/>
      </c>
      <c r="W1575" s="53" t="str">
        <f t="shared" si="800"/>
        <v>HS only</v>
      </c>
      <c r="X1575" s="53" t="str">
        <f t="shared" si="801"/>
        <v/>
      </c>
      <c r="Y1575" s="52" t="str">
        <f t="shared" si="802"/>
        <v/>
      </c>
      <c r="Z1575" s="51" t="str">
        <f t="shared" si="803"/>
        <v>HS only</v>
      </c>
      <c r="AA1575" s="50" t="str">
        <f t="shared" si="804"/>
        <v/>
      </c>
      <c r="AB1575" s="40" t="str">
        <f t="shared" si="805"/>
        <v>SLX9</v>
      </c>
      <c r="AC1575" s="49">
        <f t="shared" si="806"/>
        <v>0</v>
      </c>
      <c r="AD1575" s="47">
        <f t="shared" si="807"/>
        <v>0</v>
      </c>
      <c r="AE1575" s="47">
        <f t="shared" si="808"/>
        <v>0</v>
      </c>
      <c r="AF1575" s="48">
        <f t="shared" si="809"/>
        <v>0</v>
      </c>
      <c r="AG1575" s="47">
        <f t="shared" si="810"/>
        <v>0.15</v>
      </c>
      <c r="AH1575" s="47">
        <f t="shared" si="811"/>
        <v>0</v>
      </c>
      <c r="AI1575" s="46" t="str">
        <f t="shared" si="812"/>
        <v/>
      </c>
      <c r="AJ1575" s="43" t="str">
        <f t="shared" si="813"/>
        <v>HS Only</v>
      </c>
      <c r="AK1575" s="43" t="str">
        <f t="shared" si="814"/>
        <v/>
      </c>
      <c r="AL1575" s="45" t="str">
        <f t="shared" si="815"/>
        <v/>
      </c>
      <c r="AM1575" s="43" t="str">
        <f t="shared" si="816"/>
        <v/>
      </c>
      <c r="AN1575" s="42" t="str">
        <f t="shared" si="817"/>
        <v/>
      </c>
      <c r="AO1575" s="40" t="str">
        <f t="shared" si="818"/>
        <v>SLX9_YEAST</v>
      </c>
      <c r="AP1575" s="44" t="str">
        <f t="shared" si="819"/>
        <v/>
      </c>
      <c r="AQ1575" s="43" t="str">
        <f t="shared" si="820"/>
        <v/>
      </c>
      <c r="AR1575" s="43" t="str">
        <f t="shared" si="821"/>
        <v/>
      </c>
      <c r="AS1575" s="43" t="str">
        <f t="shared" si="822"/>
        <v/>
      </c>
      <c r="AT1575" s="43">
        <f t="shared" si="823"/>
        <v>0</v>
      </c>
      <c r="AU1575" s="42" t="str">
        <f t="shared" si="824"/>
        <v/>
      </c>
    </row>
    <row r="1576" spans="1:47" ht="15" x14ac:dyDescent="0.25">
      <c r="A1576" s="40" t="s">
        <v>4008</v>
      </c>
      <c r="B1576" s="40" t="s">
        <v>4007</v>
      </c>
      <c r="C1576" s="60" t="str">
        <f>IF(ISNUMBER(VLOOKUP(B1576,'[1]WT-GR-A'!I$2:J$693,2,FALSE)),VLOOKUP(B1576,'[1]WT-GR-A'!I$2:J$693,2,FALSE),"")</f>
        <v/>
      </c>
      <c r="D1576" s="58" t="str">
        <f>IF(ISNUMBER(VLOOKUP($B1576,'[1]KO-GR-A'!$I$2:$J$907,2,FALSE)),VLOOKUP($B1576,'[1]KO-GR-A'!$I$2:$J$907,2,FALSE),"")</f>
        <v/>
      </c>
      <c r="E1576" s="58">
        <f>IF(ISNUMBER(VLOOKUP($B1576,'[1]MT-GR-A'!$I$2:$J$789,2,FALSE)),VLOOKUP($B1576,'[1]MT-GR-A'!$I$2:$J$789,2,FALSE),"")</f>
        <v>7.0000000000000007E-2</v>
      </c>
      <c r="F1576" s="58" t="str">
        <f>IF(ISNUMBER(VLOOKUP($B1576,'[1]WT-HS-A'!$I$2:$J$1224,2,FALSE)),VLOOKUP($B1576,'[1]WT-HS-A'!$I$2:$J$1224,2,FALSE),"")</f>
        <v/>
      </c>
      <c r="G1576" s="58" t="str">
        <f>IF(ISNUMBER(VLOOKUP($B1576,'[1]KO-HS-A'!$I$2:$J$1229,2,FALSE)),VLOOKUP($B1576,'[1]KO-HS-A'!$I$2:$J$1229,2,FALSE),"")</f>
        <v/>
      </c>
      <c r="H1576" s="58" t="str">
        <f>IF(ISNUMBER(VLOOKUP($B1576,'[1]MT-HS-A'!$I$2:$J$1362,2,FALSE)),VLOOKUP($B1576,'[1]MT-HS-A'!$I$2:$J$1362,2,FALSE),"")</f>
        <v/>
      </c>
      <c r="I1576" s="59" t="str">
        <f>IF(ISNUMBER(VLOOKUP($B1576,'[1]WT-GR-B'!$I$2:$J$585,2,FALSE)),VLOOKUP($B1576,'[1]WT-GR-B'!$I$2:$J$585,2,FALSE),"")</f>
        <v/>
      </c>
      <c r="J1576" s="58" t="str">
        <f>IF(ISNUMBER(VLOOKUP($B1576,'[1]KO-GR-B'!$I$2:$J$900,2,FALSE)),VLOOKUP($B1576,'[1]KO-GR-B'!$I$2:$J$900,2,FALSE),"")</f>
        <v/>
      </c>
      <c r="K1576" s="58" t="str">
        <f>IF(ISNUMBER(VLOOKUP($B1576,'[1]MT-GR-B'!$I$2:$J$693,2,FALSE)),VLOOKUP($B1576,'[1]MT-GR-B'!$I$2:$J$693,2,FALSE),"")</f>
        <v/>
      </c>
      <c r="L1576" s="58" t="str">
        <f>IF(ISNUMBER(VLOOKUP($B1576,'[1]WT-HS-B'!$I$2:$J$1220,2,FALSE)),VLOOKUP($B1576,'[1]WT-HS-B'!$I$2:$J$1220,2,FALSE),"")</f>
        <v/>
      </c>
      <c r="M1576" s="58" t="str">
        <f>IF(ISNUMBER(VLOOKUP($B1576,'[1]KO-HS-B'!$I$2:$J$1046,2,FALSE)),VLOOKUP($B1576,'[1]KO-HS-B'!$I$2:$J$1046,2,FALSE),"")</f>
        <v/>
      </c>
      <c r="N1576" s="58" t="str">
        <f>IF(ISNUMBER(VLOOKUP($B1576,'[1]MT-HS-B'!$I$2:$J$773,2,FALSE)),VLOOKUP($B1576,'[1]MT-HS-B'!$I$2:$J$773,2,FALSE),"")</f>
        <v/>
      </c>
      <c r="O1576" s="40" t="str">
        <f t="shared" si="792"/>
        <v>SSF2_YEAST</v>
      </c>
      <c r="P1576" s="57" t="str">
        <f t="shared" si="793"/>
        <v/>
      </c>
      <c r="Q1576" s="57" t="str">
        <f t="shared" si="794"/>
        <v/>
      </c>
      <c r="R1576" s="57" t="str">
        <f t="shared" si="795"/>
        <v/>
      </c>
      <c r="S1576" s="56" t="str">
        <f t="shared" si="796"/>
        <v>n/a</v>
      </c>
      <c r="T1576" s="55" t="str">
        <f t="shared" si="797"/>
        <v>n/a</v>
      </c>
      <c r="U1576" s="54" t="str">
        <f t="shared" si="798"/>
        <v>n/a</v>
      </c>
      <c r="V1576" s="53" t="str">
        <f t="shared" si="799"/>
        <v/>
      </c>
      <c r="W1576" s="53" t="str">
        <f t="shared" si="800"/>
        <v/>
      </c>
      <c r="X1576" s="53" t="str">
        <f t="shared" si="801"/>
        <v>GR only</v>
      </c>
      <c r="Y1576" s="52" t="str">
        <f t="shared" si="802"/>
        <v/>
      </c>
      <c r="Z1576" s="51" t="str">
        <f t="shared" si="803"/>
        <v/>
      </c>
      <c r="AA1576" s="50" t="str">
        <f t="shared" si="804"/>
        <v/>
      </c>
      <c r="AB1576" s="40" t="str">
        <f t="shared" si="805"/>
        <v>SSF2</v>
      </c>
      <c r="AC1576" s="49">
        <f t="shared" si="806"/>
        <v>0</v>
      </c>
      <c r="AD1576" s="47">
        <f t="shared" si="807"/>
        <v>0</v>
      </c>
      <c r="AE1576" s="47">
        <f t="shared" si="808"/>
        <v>7.0000000000000007E-2</v>
      </c>
      <c r="AF1576" s="48">
        <f t="shared" si="809"/>
        <v>0</v>
      </c>
      <c r="AG1576" s="47">
        <f t="shared" si="810"/>
        <v>0</v>
      </c>
      <c r="AH1576" s="47">
        <f t="shared" si="811"/>
        <v>0</v>
      </c>
      <c r="AI1576" s="46" t="str">
        <f t="shared" si="812"/>
        <v/>
      </c>
      <c r="AJ1576" s="43" t="str">
        <f t="shared" si="813"/>
        <v/>
      </c>
      <c r="AK1576" s="43">
        <f t="shared" si="814"/>
        <v>0</v>
      </c>
      <c r="AL1576" s="45" t="str">
        <f t="shared" si="815"/>
        <v/>
      </c>
      <c r="AM1576" s="43" t="str">
        <f t="shared" si="816"/>
        <v/>
      </c>
      <c r="AN1576" s="42" t="str">
        <f t="shared" si="817"/>
        <v/>
      </c>
      <c r="AO1576" s="40" t="str">
        <f t="shared" si="818"/>
        <v>SSF2_YEAST</v>
      </c>
      <c r="AP1576" s="44" t="str">
        <f t="shared" si="819"/>
        <v/>
      </c>
      <c r="AQ1576" s="43" t="str">
        <f t="shared" si="820"/>
        <v/>
      </c>
      <c r="AR1576" s="43" t="str">
        <f t="shared" si="821"/>
        <v/>
      </c>
      <c r="AS1576" s="43" t="str">
        <f t="shared" si="822"/>
        <v/>
      </c>
      <c r="AT1576" s="43" t="str">
        <f t="shared" si="823"/>
        <v/>
      </c>
      <c r="AU1576" s="42" t="str">
        <f t="shared" si="824"/>
        <v/>
      </c>
    </row>
    <row r="1577" spans="1:47" ht="15" x14ac:dyDescent="0.25">
      <c r="A1577" s="40" t="s">
        <v>4006</v>
      </c>
      <c r="B1577" s="40" t="s">
        <v>4005</v>
      </c>
      <c r="C1577" s="60" t="str">
        <f>IF(ISNUMBER(VLOOKUP(B1577,'[1]WT-GR-A'!I$2:J$693,2,FALSE)),VLOOKUP(B1577,'[1]WT-GR-A'!I$2:J$693,2,FALSE),"")</f>
        <v/>
      </c>
      <c r="D1577" s="58" t="str">
        <f>IF(ISNUMBER(VLOOKUP($B1577,'[1]KO-GR-A'!$I$2:$J$907,2,FALSE)),VLOOKUP($B1577,'[1]KO-GR-A'!$I$2:$J$907,2,FALSE),"")</f>
        <v/>
      </c>
      <c r="E1577" s="58" t="str">
        <f>IF(ISNUMBER(VLOOKUP($B1577,'[1]MT-GR-A'!$I$2:$J$789,2,FALSE)),VLOOKUP($B1577,'[1]MT-GR-A'!$I$2:$J$789,2,FALSE),"")</f>
        <v/>
      </c>
      <c r="F1577" s="58" t="str">
        <f>IF(ISNUMBER(VLOOKUP($B1577,'[1]WT-HS-A'!$I$2:$J$1224,2,FALSE)),VLOOKUP($B1577,'[1]WT-HS-A'!$I$2:$J$1224,2,FALSE),"")</f>
        <v/>
      </c>
      <c r="G1577" s="58">
        <f>IF(ISNUMBER(VLOOKUP($B1577,'[1]KO-HS-A'!$I$2:$J$1229,2,FALSE)),VLOOKUP($B1577,'[1]KO-HS-A'!$I$2:$J$1229,2,FALSE),"")</f>
        <v>0.11</v>
      </c>
      <c r="H1577" s="58">
        <f>IF(ISNUMBER(VLOOKUP($B1577,'[1]MT-HS-A'!$I$2:$J$1362,2,FALSE)),VLOOKUP($B1577,'[1]MT-HS-A'!$I$2:$J$1362,2,FALSE),"")</f>
        <v>0.11</v>
      </c>
      <c r="I1577" s="59" t="str">
        <f>IF(ISNUMBER(VLOOKUP($B1577,'[1]WT-GR-B'!$I$2:$J$585,2,FALSE)),VLOOKUP($B1577,'[1]WT-GR-B'!$I$2:$J$585,2,FALSE),"")</f>
        <v/>
      </c>
      <c r="J1577" s="58" t="str">
        <f>IF(ISNUMBER(VLOOKUP($B1577,'[1]KO-GR-B'!$I$2:$J$900,2,FALSE)),VLOOKUP($B1577,'[1]KO-GR-B'!$I$2:$J$900,2,FALSE),"")</f>
        <v/>
      </c>
      <c r="K1577" s="58" t="str">
        <f>IF(ISNUMBER(VLOOKUP($B1577,'[1]MT-GR-B'!$I$2:$J$693,2,FALSE)),VLOOKUP($B1577,'[1]MT-GR-B'!$I$2:$J$693,2,FALSE),"")</f>
        <v/>
      </c>
      <c r="L1577" s="58" t="str">
        <f>IF(ISNUMBER(VLOOKUP($B1577,'[1]WT-HS-B'!$I$2:$J$1220,2,FALSE)),VLOOKUP($B1577,'[1]WT-HS-B'!$I$2:$J$1220,2,FALSE),"")</f>
        <v/>
      </c>
      <c r="M1577" s="58" t="str">
        <f>IF(ISNUMBER(VLOOKUP($B1577,'[1]KO-HS-B'!$I$2:$J$1046,2,FALSE)),VLOOKUP($B1577,'[1]KO-HS-B'!$I$2:$J$1046,2,FALSE),"")</f>
        <v/>
      </c>
      <c r="N1577" s="58" t="str">
        <f>IF(ISNUMBER(VLOOKUP($B1577,'[1]MT-HS-B'!$I$2:$J$773,2,FALSE)),VLOOKUP($B1577,'[1]MT-HS-B'!$I$2:$J$773,2,FALSE),"")</f>
        <v/>
      </c>
      <c r="O1577" s="40" t="str">
        <f t="shared" si="792"/>
        <v>RL1D1_YEAST</v>
      </c>
      <c r="P1577" s="57" t="str">
        <f t="shared" si="793"/>
        <v/>
      </c>
      <c r="Q1577" s="57" t="str">
        <f t="shared" si="794"/>
        <v/>
      </c>
      <c r="R1577" s="57" t="str">
        <f t="shared" si="795"/>
        <v/>
      </c>
      <c r="S1577" s="56" t="str">
        <f t="shared" si="796"/>
        <v>n/a</v>
      </c>
      <c r="T1577" s="55" t="str">
        <f t="shared" si="797"/>
        <v>n/a</v>
      </c>
      <c r="U1577" s="54" t="str">
        <f t="shared" si="798"/>
        <v>n/a</v>
      </c>
      <c r="V1577" s="53" t="str">
        <f t="shared" si="799"/>
        <v/>
      </c>
      <c r="W1577" s="53" t="str">
        <f t="shared" si="800"/>
        <v>HS only</v>
      </c>
      <c r="X1577" s="53" t="str">
        <f t="shared" si="801"/>
        <v>HS only</v>
      </c>
      <c r="Y1577" s="52" t="str">
        <f t="shared" si="802"/>
        <v/>
      </c>
      <c r="Z1577" s="51" t="str">
        <f t="shared" si="803"/>
        <v/>
      </c>
      <c r="AA1577" s="50" t="str">
        <f t="shared" si="804"/>
        <v/>
      </c>
      <c r="AB1577" s="40" t="str">
        <f t="shared" si="805"/>
        <v>UTP30</v>
      </c>
      <c r="AC1577" s="49">
        <f t="shared" si="806"/>
        <v>0</v>
      </c>
      <c r="AD1577" s="47">
        <f t="shared" si="807"/>
        <v>0</v>
      </c>
      <c r="AE1577" s="47">
        <f t="shared" si="808"/>
        <v>0</v>
      </c>
      <c r="AF1577" s="48">
        <f t="shared" si="809"/>
        <v>0</v>
      </c>
      <c r="AG1577" s="47">
        <f t="shared" si="810"/>
        <v>0.11</v>
      </c>
      <c r="AH1577" s="47">
        <f t="shared" si="811"/>
        <v>0.11</v>
      </c>
      <c r="AI1577" s="46" t="str">
        <f t="shared" si="812"/>
        <v/>
      </c>
      <c r="AJ1577" s="43" t="str">
        <f t="shared" si="813"/>
        <v>HS Only</v>
      </c>
      <c r="AK1577" s="43" t="str">
        <f t="shared" si="814"/>
        <v>HS Only</v>
      </c>
      <c r="AL1577" s="45" t="str">
        <f t="shared" si="815"/>
        <v/>
      </c>
      <c r="AM1577" s="43" t="str">
        <f t="shared" si="816"/>
        <v/>
      </c>
      <c r="AN1577" s="42" t="str">
        <f t="shared" si="817"/>
        <v/>
      </c>
      <c r="AO1577" s="40" t="str">
        <f t="shared" si="818"/>
        <v>RL1D1_YEAST</v>
      </c>
      <c r="AP1577" s="44" t="str">
        <f t="shared" si="819"/>
        <v/>
      </c>
      <c r="AQ1577" s="43" t="str">
        <f t="shared" si="820"/>
        <v/>
      </c>
      <c r="AR1577" s="43" t="str">
        <f t="shared" si="821"/>
        <v/>
      </c>
      <c r="AS1577" s="43" t="str">
        <f t="shared" si="822"/>
        <v/>
      </c>
      <c r="AT1577" s="43" t="str">
        <f t="shared" si="823"/>
        <v/>
      </c>
      <c r="AU1577" s="42" t="str">
        <f t="shared" si="824"/>
        <v/>
      </c>
    </row>
    <row r="1578" spans="1:47" ht="15" x14ac:dyDescent="0.25">
      <c r="A1578" s="40" t="s">
        <v>4004</v>
      </c>
      <c r="B1578" s="40" t="s">
        <v>4003</v>
      </c>
      <c r="C1578" s="60" t="str">
        <f>IF(ISNUMBER(VLOOKUP(B1578,'[1]WT-GR-A'!I$2:J$693,2,FALSE)),VLOOKUP(B1578,'[1]WT-GR-A'!I$2:J$693,2,FALSE),"")</f>
        <v/>
      </c>
      <c r="D1578" s="58" t="str">
        <f>IF(ISNUMBER(VLOOKUP($B1578,'[1]KO-GR-A'!$I$2:$J$907,2,FALSE)),VLOOKUP($B1578,'[1]KO-GR-A'!$I$2:$J$907,2,FALSE),"")</f>
        <v/>
      </c>
      <c r="E1578" s="58" t="str">
        <f>IF(ISNUMBER(VLOOKUP($B1578,'[1]MT-GR-A'!$I$2:$J$789,2,FALSE)),VLOOKUP($B1578,'[1]MT-GR-A'!$I$2:$J$789,2,FALSE),"")</f>
        <v/>
      </c>
      <c r="F1578" s="58" t="str">
        <f>IF(ISNUMBER(VLOOKUP($B1578,'[1]WT-HS-A'!$I$2:$J$1224,2,FALSE)),VLOOKUP($B1578,'[1]WT-HS-A'!$I$2:$J$1224,2,FALSE),"")</f>
        <v/>
      </c>
      <c r="G1578" s="58" t="str">
        <f>IF(ISNUMBER(VLOOKUP($B1578,'[1]KO-HS-A'!$I$2:$J$1229,2,FALSE)),VLOOKUP($B1578,'[1]KO-HS-A'!$I$2:$J$1229,2,FALSE),"")</f>
        <v/>
      </c>
      <c r="H1578" s="58" t="str">
        <f>IF(ISNUMBER(VLOOKUP($B1578,'[1]MT-HS-A'!$I$2:$J$1362,2,FALSE)),VLOOKUP($B1578,'[1]MT-HS-A'!$I$2:$J$1362,2,FALSE),"")</f>
        <v/>
      </c>
      <c r="I1578" s="59" t="str">
        <f>IF(ISNUMBER(VLOOKUP($B1578,'[1]WT-GR-B'!$I$2:$J$585,2,FALSE)),VLOOKUP($B1578,'[1]WT-GR-B'!$I$2:$J$585,2,FALSE),"")</f>
        <v/>
      </c>
      <c r="J1578" s="58" t="str">
        <f>IF(ISNUMBER(VLOOKUP($B1578,'[1]KO-GR-B'!$I$2:$J$900,2,FALSE)),VLOOKUP($B1578,'[1]KO-GR-B'!$I$2:$J$900,2,FALSE),"")</f>
        <v/>
      </c>
      <c r="K1578" s="58" t="str">
        <f>IF(ISNUMBER(VLOOKUP($B1578,'[1]MT-GR-B'!$I$2:$J$693,2,FALSE)),VLOOKUP($B1578,'[1]MT-GR-B'!$I$2:$J$693,2,FALSE),"")</f>
        <v/>
      </c>
      <c r="L1578" s="58">
        <f>IF(ISNUMBER(VLOOKUP($B1578,'[1]WT-HS-B'!$I$2:$J$1220,2,FALSE)),VLOOKUP($B1578,'[1]WT-HS-B'!$I$2:$J$1220,2,FALSE),"")</f>
        <v>7.0000000000000007E-2</v>
      </c>
      <c r="M1578" s="58">
        <f>IF(ISNUMBER(VLOOKUP($B1578,'[1]KO-HS-B'!$I$2:$J$1046,2,FALSE)),VLOOKUP($B1578,'[1]KO-HS-B'!$I$2:$J$1046,2,FALSE),"")</f>
        <v>7.0000000000000007E-2</v>
      </c>
      <c r="N1578" s="58" t="str">
        <f>IF(ISNUMBER(VLOOKUP($B1578,'[1]MT-HS-B'!$I$2:$J$773,2,FALSE)),VLOOKUP($B1578,'[1]MT-HS-B'!$I$2:$J$773,2,FALSE),"")</f>
        <v/>
      </c>
      <c r="O1578" s="40" t="str">
        <f t="shared" si="792"/>
        <v>YTM1_YEAS7</v>
      </c>
      <c r="P1578" s="57" t="str">
        <f t="shared" si="793"/>
        <v/>
      </c>
      <c r="Q1578" s="57" t="str">
        <f t="shared" si="794"/>
        <v/>
      </c>
      <c r="R1578" s="57" t="str">
        <f t="shared" si="795"/>
        <v/>
      </c>
      <c r="S1578" s="56" t="str">
        <f t="shared" si="796"/>
        <v>n/a</v>
      </c>
      <c r="T1578" s="55" t="str">
        <f t="shared" si="797"/>
        <v>n/a</v>
      </c>
      <c r="U1578" s="54" t="str">
        <f t="shared" si="798"/>
        <v>n/a</v>
      </c>
      <c r="V1578" s="53" t="str">
        <f t="shared" si="799"/>
        <v/>
      </c>
      <c r="W1578" s="53" t="str">
        <f t="shared" si="800"/>
        <v/>
      </c>
      <c r="X1578" s="53" t="str">
        <f t="shared" si="801"/>
        <v/>
      </c>
      <c r="Y1578" s="52" t="str">
        <f t="shared" si="802"/>
        <v>HS only</v>
      </c>
      <c r="Z1578" s="51" t="str">
        <f t="shared" si="803"/>
        <v>HS only</v>
      </c>
      <c r="AA1578" s="50" t="str">
        <f t="shared" si="804"/>
        <v/>
      </c>
      <c r="AB1578" s="40" t="str">
        <f t="shared" si="805"/>
        <v>YTM1</v>
      </c>
      <c r="AC1578" s="49">
        <f t="shared" si="806"/>
        <v>0</v>
      </c>
      <c r="AD1578" s="47">
        <f t="shared" si="807"/>
        <v>0</v>
      </c>
      <c r="AE1578" s="47">
        <f t="shared" si="808"/>
        <v>0</v>
      </c>
      <c r="AF1578" s="48">
        <f t="shared" si="809"/>
        <v>7.0000000000000007E-2</v>
      </c>
      <c r="AG1578" s="47">
        <f t="shared" si="810"/>
        <v>7.0000000000000007E-2</v>
      </c>
      <c r="AH1578" s="47">
        <f t="shared" si="811"/>
        <v>0</v>
      </c>
      <c r="AI1578" s="46" t="str">
        <f t="shared" si="812"/>
        <v>HS Only</v>
      </c>
      <c r="AJ1578" s="43" t="str">
        <f t="shared" si="813"/>
        <v>HS Only</v>
      </c>
      <c r="AK1578" s="43" t="str">
        <f t="shared" si="814"/>
        <v/>
      </c>
      <c r="AL1578" s="45" t="str">
        <f t="shared" si="815"/>
        <v/>
      </c>
      <c r="AM1578" s="43" t="str">
        <f t="shared" si="816"/>
        <v/>
      </c>
      <c r="AN1578" s="42" t="str">
        <f t="shared" si="817"/>
        <v/>
      </c>
      <c r="AO1578" s="40" t="str">
        <f t="shared" si="818"/>
        <v>YTM1_YEAS7</v>
      </c>
      <c r="AP1578" s="44" t="str">
        <f t="shared" si="819"/>
        <v/>
      </c>
      <c r="AQ1578" s="43" t="str">
        <f t="shared" si="820"/>
        <v/>
      </c>
      <c r="AR1578" s="43" t="str">
        <f t="shared" si="821"/>
        <v/>
      </c>
      <c r="AS1578" s="43" t="str">
        <f t="shared" si="822"/>
        <v/>
      </c>
      <c r="AT1578" s="43" t="str">
        <f t="shared" si="823"/>
        <v/>
      </c>
      <c r="AU1578" s="42" t="str">
        <f t="shared" si="824"/>
        <v/>
      </c>
    </row>
    <row r="1579" spans="1:47" ht="15" x14ac:dyDescent="0.25">
      <c r="A1579" s="40" t="s">
        <v>4002</v>
      </c>
      <c r="B1579" s="40" t="s">
        <v>4001</v>
      </c>
      <c r="C1579" s="60" t="str">
        <f>IF(ISNUMBER(VLOOKUP(B1579,'[1]WT-GR-A'!I$2:J$693,2,FALSE)),VLOOKUP(B1579,'[1]WT-GR-A'!I$2:J$693,2,FALSE),"")</f>
        <v/>
      </c>
      <c r="D1579" s="58" t="str">
        <f>IF(ISNUMBER(VLOOKUP($B1579,'[1]KO-GR-A'!$I$2:$J$907,2,FALSE)),VLOOKUP($B1579,'[1]KO-GR-A'!$I$2:$J$907,2,FALSE),"")</f>
        <v/>
      </c>
      <c r="E1579" s="58" t="str">
        <f>IF(ISNUMBER(VLOOKUP($B1579,'[1]MT-GR-A'!$I$2:$J$789,2,FALSE)),VLOOKUP($B1579,'[1]MT-GR-A'!$I$2:$J$789,2,FALSE),"")</f>
        <v/>
      </c>
      <c r="F1579" s="58" t="str">
        <f>IF(ISNUMBER(VLOOKUP($B1579,'[1]WT-HS-A'!$I$2:$J$1224,2,FALSE)),VLOOKUP($B1579,'[1]WT-HS-A'!$I$2:$J$1224,2,FALSE),"")</f>
        <v/>
      </c>
      <c r="G1579" s="58" t="str">
        <f>IF(ISNUMBER(VLOOKUP($B1579,'[1]KO-HS-A'!$I$2:$J$1229,2,FALSE)),VLOOKUP($B1579,'[1]KO-HS-A'!$I$2:$J$1229,2,FALSE),"")</f>
        <v/>
      </c>
      <c r="H1579" s="58" t="str">
        <f>IF(ISNUMBER(VLOOKUP($B1579,'[1]MT-HS-A'!$I$2:$J$1362,2,FALSE)),VLOOKUP($B1579,'[1]MT-HS-A'!$I$2:$J$1362,2,FALSE),"")</f>
        <v/>
      </c>
      <c r="I1579" s="59" t="str">
        <f>IF(ISNUMBER(VLOOKUP($B1579,'[1]WT-GR-B'!$I$2:$J$585,2,FALSE)),VLOOKUP($B1579,'[1]WT-GR-B'!$I$2:$J$585,2,FALSE),"")</f>
        <v/>
      </c>
      <c r="J1579" s="58">
        <f>IF(ISNUMBER(VLOOKUP($B1579,'[1]KO-GR-B'!$I$2:$J$900,2,FALSE)),VLOOKUP($B1579,'[1]KO-GR-B'!$I$2:$J$900,2,FALSE),"")</f>
        <v>0.13</v>
      </c>
      <c r="K1579" s="58" t="str">
        <f>IF(ISNUMBER(VLOOKUP($B1579,'[1]MT-GR-B'!$I$2:$J$693,2,FALSE)),VLOOKUP($B1579,'[1]MT-GR-B'!$I$2:$J$693,2,FALSE),"")</f>
        <v/>
      </c>
      <c r="L1579" s="58" t="str">
        <f>IF(ISNUMBER(VLOOKUP($B1579,'[1]WT-HS-B'!$I$2:$J$1220,2,FALSE)),VLOOKUP($B1579,'[1]WT-HS-B'!$I$2:$J$1220,2,FALSE),"")</f>
        <v/>
      </c>
      <c r="M1579" s="58" t="str">
        <f>IF(ISNUMBER(VLOOKUP($B1579,'[1]KO-HS-B'!$I$2:$J$1046,2,FALSE)),VLOOKUP($B1579,'[1]KO-HS-B'!$I$2:$J$1046,2,FALSE),"")</f>
        <v/>
      </c>
      <c r="N1579" s="58" t="str">
        <f>IF(ISNUMBER(VLOOKUP($B1579,'[1]MT-HS-B'!$I$2:$J$773,2,FALSE)),VLOOKUP($B1579,'[1]MT-HS-B'!$I$2:$J$773,2,FALSE),"")</f>
        <v/>
      </c>
      <c r="O1579" s="40" t="str">
        <f t="shared" si="792"/>
        <v>SDO1_YEAST</v>
      </c>
      <c r="P1579" s="57" t="str">
        <f t="shared" si="793"/>
        <v/>
      </c>
      <c r="Q1579" s="57" t="str">
        <f t="shared" si="794"/>
        <v/>
      </c>
      <c r="R1579" s="57" t="str">
        <f t="shared" si="795"/>
        <v/>
      </c>
      <c r="S1579" s="56" t="str">
        <f t="shared" si="796"/>
        <v>n/a</v>
      </c>
      <c r="T1579" s="55" t="str">
        <f t="shared" si="797"/>
        <v>n/a</v>
      </c>
      <c r="U1579" s="54" t="str">
        <f t="shared" si="798"/>
        <v>n/a</v>
      </c>
      <c r="V1579" s="53" t="str">
        <f t="shared" si="799"/>
        <v/>
      </c>
      <c r="W1579" s="53" t="str">
        <f t="shared" si="800"/>
        <v/>
      </c>
      <c r="X1579" s="53" t="str">
        <f t="shared" si="801"/>
        <v/>
      </c>
      <c r="Y1579" s="52" t="str">
        <f t="shared" si="802"/>
        <v/>
      </c>
      <c r="Z1579" s="51" t="str">
        <f t="shared" si="803"/>
        <v>GR only</v>
      </c>
      <c r="AA1579" s="50" t="str">
        <f t="shared" si="804"/>
        <v/>
      </c>
      <c r="AB1579" s="40" t="str">
        <f t="shared" si="805"/>
        <v>SDO1</v>
      </c>
      <c r="AC1579" s="49">
        <f t="shared" si="806"/>
        <v>0</v>
      </c>
      <c r="AD1579" s="47">
        <f t="shared" si="807"/>
        <v>0.13</v>
      </c>
      <c r="AE1579" s="47">
        <f t="shared" si="808"/>
        <v>0</v>
      </c>
      <c r="AF1579" s="48">
        <f t="shared" si="809"/>
        <v>0</v>
      </c>
      <c r="AG1579" s="47">
        <f t="shared" si="810"/>
        <v>0</v>
      </c>
      <c r="AH1579" s="47">
        <f t="shared" si="811"/>
        <v>0</v>
      </c>
      <c r="AI1579" s="46" t="str">
        <f t="shared" si="812"/>
        <v/>
      </c>
      <c r="AJ1579" s="43">
        <f t="shared" si="813"/>
        <v>0</v>
      </c>
      <c r="AK1579" s="43" t="str">
        <f t="shared" si="814"/>
        <v/>
      </c>
      <c r="AL1579" s="45" t="str">
        <f t="shared" si="815"/>
        <v/>
      </c>
      <c r="AM1579" s="43" t="str">
        <f t="shared" si="816"/>
        <v/>
      </c>
      <c r="AN1579" s="42" t="str">
        <f t="shared" si="817"/>
        <v/>
      </c>
      <c r="AO1579" s="40" t="str">
        <f t="shared" si="818"/>
        <v>SDO1_YEAST</v>
      </c>
      <c r="AP1579" s="44" t="str">
        <f t="shared" si="819"/>
        <v/>
      </c>
      <c r="AQ1579" s="43" t="str">
        <f t="shared" si="820"/>
        <v/>
      </c>
      <c r="AR1579" s="43" t="str">
        <f t="shared" si="821"/>
        <v/>
      </c>
      <c r="AS1579" s="43" t="str">
        <f t="shared" si="822"/>
        <v/>
      </c>
      <c r="AT1579" s="43" t="str">
        <f t="shared" si="823"/>
        <v/>
      </c>
      <c r="AU1579" s="42" t="str">
        <f t="shared" si="824"/>
        <v/>
      </c>
    </row>
    <row r="1580" spans="1:47" ht="15" x14ac:dyDescent="0.25">
      <c r="A1580" s="40" t="s">
        <v>4000</v>
      </c>
      <c r="B1580" s="40" t="s">
        <v>154</v>
      </c>
      <c r="C1580" s="60">
        <f>IF(ISNUMBER(VLOOKUP(B1580,'[1]WT-GR-A'!I$2:J$693,2,FALSE)),VLOOKUP(B1580,'[1]WT-GR-A'!I$2:J$693,2,FALSE),"")</f>
        <v>0.1</v>
      </c>
      <c r="D1580" s="58">
        <f>IF(ISNUMBER(VLOOKUP($B1580,'[1]KO-GR-A'!$I$2:$J$907,2,FALSE)),VLOOKUP($B1580,'[1]KO-GR-A'!$I$2:$J$907,2,FALSE),"")</f>
        <v>0.22</v>
      </c>
      <c r="E1580" s="58">
        <f>IF(ISNUMBER(VLOOKUP($B1580,'[1]MT-GR-A'!$I$2:$J$789,2,FALSE)),VLOOKUP($B1580,'[1]MT-GR-A'!$I$2:$J$789,2,FALSE),"")</f>
        <v>0.1</v>
      </c>
      <c r="F1580" s="58">
        <f>IF(ISNUMBER(VLOOKUP($B1580,'[1]WT-HS-A'!$I$2:$J$1224,2,FALSE)),VLOOKUP($B1580,'[1]WT-HS-A'!$I$2:$J$1224,2,FALSE),"")</f>
        <v>0.22</v>
      </c>
      <c r="G1580" s="58">
        <f>IF(ISNUMBER(VLOOKUP($B1580,'[1]KO-HS-A'!$I$2:$J$1229,2,FALSE)),VLOOKUP($B1580,'[1]KO-HS-A'!$I$2:$J$1229,2,FALSE),"")</f>
        <v>0.22</v>
      </c>
      <c r="H1580" s="58">
        <f>IF(ISNUMBER(VLOOKUP($B1580,'[1]MT-HS-A'!$I$2:$J$1362,2,FALSE)),VLOOKUP($B1580,'[1]MT-HS-A'!$I$2:$J$1362,2,FALSE),"")</f>
        <v>0.22</v>
      </c>
      <c r="I1580" s="59" t="str">
        <f>IF(ISNUMBER(VLOOKUP($B1580,'[1]WT-GR-B'!$I$2:$J$585,2,FALSE)),VLOOKUP($B1580,'[1]WT-GR-B'!$I$2:$J$585,2,FALSE),"")</f>
        <v/>
      </c>
      <c r="J1580" s="58">
        <f>IF(ISNUMBER(VLOOKUP($B1580,'[1]KO-GR-B'!$I$2:$J$900,2,FALSE)),VLOOKUP($B1580,'[1]KO-GR-B'!$I$2:$J$900,2,FALSE),"")</f>
        <v>0.22</v>
      </c>
      <c r="K1580" s="58" t="str">
        <f>IF(ISNUMBER(VLOOKUP($B1580,'[1]MT-GR-B'!$I$2:$J$693,2,FALSE)),VLOOKUP($B1580,'[1]MT-GR-B'!$I$2:$J$693,2,FALSE),"")</f>
        <v/>
      </c>
      <c r="L1580" s="58">
        <f>IF(ISNUMBER(VLOOKUP($B1580,'[1]WT-HS-B'!$I$2:$J$1220,2,FALSE)),VLOOKUP($B1580,'[1]WT-HS-B'!$I$2:$J$1220,2,FALSE),"")</f>
        <v>0.48</v>
      </c>
      <c r="M1580" s="58">
        <f>IF(ISNUMBER(VLOOKUP($B1580,'[1]KO-HS-B'!$I$2:$J$1046,2,FALSE)),VLOOKUP($B1580,'[1]KO-HS-B'!$I$2:$J$1046,2,FALSE),"")</f>
        <v>0.1</v>
      </c>
      <c r="N1580" s="58" t="str">
        <f>IF(ISNUMBER(VLOOKUP($B1580,'[1]MT-HS-B'!$I$2:$J$773,2,FALSE)),VLOOKUP($B1580,'[1]MT-HS-B'!$I$2:$J$773,2,FALSE),"")</f>
        <v/>
      </c>
      <c r="O1580" s="40" t="str">
        <f t="shared" si="792"/>
        <v>RPF1_YEAST</v>
      </c>
      <c r="P1580" s="57">
        <f t="shared" si="793"/>
        <v>1.2</v>
      </c>
      <c r="Q1580" s="57">
        <f t="shared" si="794"/>
        <v>-0.27272727272727271</v>
      </c>
      <c r="R1580" s="57">
        <f t="shared" si="795"/>
        <v>1.2</v>
      </c>
      <c r="S1580" s="56" t="str">
        <f t="shared" si="796"/>
        <v>n/a</v>
      </c>
      <c r="T1580" s="55">
        <f t="shared" si="797"/>
        <v>0.27272727272727271</v>
      </c>
      <c r="U1580" s="54" t="str">
        <f t="shared" si="798"/>
        <v>n/a</v>
      </c>
      <c r="V1580" s="53">
        <f t="shared" si="799"/>
        <v>1.2</v>
      </c>
      <c r="W1580" s="53">
        <f t="shared" si="800"/>
        <v>0</v>
      </c>
      <c r="X1580" s="53">
        <f t="shared" si="801"/>
        <v>1.2</v>
      </c>
      <c r="Y1580" s="52" t="str">
        <f t="shared" si="802"/>
        <v>HS only</v>
      </c>
      <c r="Z1580" s="51">
        <f t="shared" si="803"/>
        <v>-0.54545454545454541</v>
      </c>
      <c r="AA1580" s="50" t="str">
        <f t="shared" si="804"/>
        <v/>
      </c>
      <c r="AB1580" s="40" t="str">
        <f t="shared" si="805"/>
        <v>RPF1</v>
      </c>
      <c r="AC1580" s="49">
        <f t="shared" si="806"/>
        <v>0.1</v>
      </c>
      <c r="AD1580" s="47">
        <f t="shared" si="807"/>
        <v>0.22</v>
      </c>
      <c r="AE1580" s="47">
        <f t="shared" si="808"/>
        <v>0.1</v>
      </c>
      <c r="AF1580" s="48">
        <f t="shared" si="809"/>
        <v>0.35</v>
      </c>
      <c r="AG1580" s="47">
        <f t="shared" si="810"/>
        <v>0.16</v>
      </c>
      <c r="AH1580" s="47">
        <f t="shared" si="811"/>
        <v>0.22</v>
      </c>
      <c r="AI1580" s="46">
        <f t="shared" si="812"/>
        <v>3.4999999999999996</v>
      </c>
      <c r="AJ1580" s="43">
        <f t="shared" si="813"/>
        <v>0.72727272727272729</v>
      </c>
      <c r="AK1580" s="43">
        <f t="shared" si="814"/>
        <v>2.1999999999999997</v>
      </c>
      <c r="AL1580" s="45" t="str">
        <f t="shared" si="815"/>
        <v/>
      </c>
      <c r="AM1580" s="43">
        <f t="shared" si="816"/>
        <v>0.38569460791993493</v>
      </c>
      <c r="AN1580" s="42" t="str">
        <f t="shared" si="817"/>
        <v/>
      </c>
      <c r="AO1580" s="40" t="str">
        <f t="shared" si="818"/>
        <v>RPF1_YEAST</v>
      </c>
      <c r="AP1580" s="44" t="str">
        <f t="shared" si="819"/>
        <v/>
      </c>
      <c r="AQ1580" s="43">
        <f t="shared" si="820"/>
        <v>0</v>
      </c>
      <c r="AR1580" s="43" t="str">
        <f t="shared" si="821"/>
        <v/>
      </c>
      <c r="AS1580" s="43">
        <f t="shared" si="822"/>
        <v>0.18384776310850243</v>
      </c>
      <c r="AT1580" s="43">
        <f t="shared" si="823"/>
        <v>8.4852813742385694E-2</v>
      </c>
      <c r="AU1580" s="42" t="str">
        <f t="shared" si="824"/>
        <v/>
      </c>
    </row>
    <row r="1581" spans="1:47" ht="15" x14ac:dyDescent="0.25">
      <c r="A1581" s="40" t="s">
        <v>3999</v>
      </c>
      <c r="B1581" s="40" t="s">
        <v>3998</v>
      </c>
      <c r="C1581" s="60">
        <f>IF(ISNUMBER(VLOOKUP(B1581,'[1]WT-GR-A'!I$2:J$693,2,FALSE)),VLOOKUP(B1581,'[1]WT-GR-A'!I$2:J$693,2,FALSE),"")</f>
        <v>0.27</v>
      </c>
      <c r="D1581" s="58">
        <f>IF(ISNUMBER(VLOOKUP($B1581,'[1]KO-GR-A'!$I$2:$J$907,2,FALSE)),VLOOKUP($B1581,'[1]KO-GR-A'!$I$2:$J$907,2,FALSE),"")</f>
        <v>0.61</v>
      </c>
      <c r="E1581" s="58">
        <f>IF(ISNUMBER(VLOOKUP($B1581,'[1]MT-GR-A'!$I$2:$J$789,2,FALSE)),VLOOKUP($B1581,'[1]MT-GR-A'!$I$2:$J$789,2,FALSE),"")</f>
        <v>0.35</v>
      </c>
      <c r="F1581" s="58">
        <f>IF(ISNUMBER(VLOOKUP($B1581,'[1]WT-HS-A'!$I$2:$J$1224,2,FALSE)),VLOOKUP($B1581,'[1]WT-HS-A'!$I$2:$J$1224,2,FALSE),"")</f>
        <v>0.35</v>
      </c>
      <c r="G1581" s="58">
        <f>IF(ISNUMBER(VLOOKUP($B1581,'[1]KO-HS-A'!$I$2:$J$1229,2,FALSE)),VLOOKUP($B1581,'[1]KO-HS-A'!$I$2:$J$1229,2,FALSE),"")</f>
        <v>0.61</v>
      </c>
      <c r="H1581" s="58">
        <f>IF(ISNUMBER(VLOOKUP($B1581,'[1]MT-HS-A'!$I$2:$J$1362,2,FALSE)),VLOOKUP($B1581,'[1]MT-HS-A'!$I$2:$J$1362,2,FALSE),"")</f>
        <v>0.43</v>
      </c>
      <c r="I1581" s="59">
        <f>IF(ISNUMBER(VLOOKUP($B1581,'[1]WT-GR-B'!$I$2:$J$585,2,FALSE)),VLOOKUP($B1581,'[1]WT-GR-B'!$I$2:$J$585,2,FALSE),"")</f>
        <v>0.13</v>
      </c>
      <c r="J1581" s="58">
        <f>IF(ISNUMBER(VLOOKUP($B1581,'[1]KO-GR-B'!$I$2:$J$900,2,FALSE)),VLOOKUP($B1581,'[1]KO-GR-B'!$I$2:$J$900,2,FALSE),"")</f>
        <v>0.61</v>
      </c>
      <c r="K1581" s="58">
        <f>IF(ISNUMBER(VLOOKUP($B1581,'[1]MT-GR-B'!$I$2:$J$693,2,FALSE)),VLOOKUP($B1581,'[1]MT-GR-B'!$I$2:$J$693,2,FALSE),"")</f>
        <v>0.35</v>
      </c>
      <c r="L1581" s="58">
        <f>IF(ISNUMBER(VLOOKUP($B1581,'[1]WT-HS-B'!$I$2:$J$1220,2,FALSE)),VLOOKUP($B1581,'[1]WT-HS-B'!$I$2:$J$1220,2,FALSE),"")</f>
        <v>0.27</v>
      </c>
      <c r="M1581" s="58">
        <f>IF(ISNUMBER(VLOOKUP($B1581,'[1]KO-HS-B'!$I$2:$J$1046,2,FALSE)),VLOOKUP($B1581,'[1]KO-HS-B'!$I$2:$J$1046,2,FALSE),"")</f>
        <v>0.2</v>
      </c>
      <c r="N1581" s="58">
        <f>IF(ISNUMBER(VLOOKUP($B1581,'[1]MT-HS-B'!$I$2:$J$773,2,FALSE)),VLOOKUP($B1581,'[1]MT-HS-B'!$I$2:$J$773,2,FALSE),"")</f>
        <v>0.13</v>
      </c>
      <c r="O1581" s="40" t="str">
        <f t="shared" si="792"/>
        <v>SSZ1_YEAST</v>
      </c>
      <c r="P1581" s="57">
        <f t="shared" si="793"/>
        <v>0.68660968660968658</v>
      </c>
      <c r="Q1581" s="57">
        <f t="shared" si="794"/>
        <v>-0.33606557377049179</v>
      </c>
      <c r="R1581" s="57">
        <f t="shared" si="795"/>
        <v>-0.19999999999999996</v>
      </c>
      <c r="S1581" s="56">
        <f t="shared" si="796"/>
        <v>0.39031339031339052</v>
      </c>
      <c r="T1581" s="55">
        <f t="shared" si="797"/>
        <v>0.33606557377049179</v>
      </c>
      <c r="U1581" s="54">
        <f t="shared" si="798"/>
        <v>0.4285714285714286</v>
      </c>
      <c r="V1581" s="53">
        <f t="shared" si="799"/>
        <v>0.29629629629629611</v>
      </c>
      <c r="W1581" s="53">
        <f t="shared" si="800"/>
        <v>0</v>
      </c>
      <c r="X1581" s="53">
        <f t="shared" si="801"/>
        <v>0.22857142857142862</v>
      </c>
      <c r="Y1581" s="52">
        <f t="shared" si="802"/>
        <v>1.0769230769230771</v>
      </c>
      <c r="Z1581" s="51">
        <f t="shared" si="803"/>
        <v>-0.67213114754098358</v>
      </c>
      <c r="AA1581" s="50">
        <f t="shared" si="804"/>
        <v>-0.62857142857142856</v>
      </c>
      <c r="AB1581" s="40" t="str">
        <f t="shared" si="805"/>
        <v>SSZ1</v>
      </c>
      <c r="AC1581" s="49">
        <f t="shared" si="806"/>
        <v>0.2</v>
      </c>
      <c r="AD1581" s="47">
        <f t="shared" si="807"/>
        <v>0.61</v>
      </c>
      <c r="AE1581" s="47">
        <f t="shared" si="808"/>
        <v>0.35</v>
      </c>
      <c r="AF1581" s="48">
        <f t="shared" si="809"/>
        <v>0.31</v>
      </c>
      <c r="AG1581" s="47">
        <f t="shared" si="810"/>
        <v>0.40500000000000003</v>
      </c>
      <c r="AH1581" s="47">
        <f t="shared" si="811"/>
        <v>0.28000000000000003</v>
      </c>
      <c r="AI1581" s="46">
        <f t="shared" si="812"/>
        <v>1.5499999999999998</v>
      </c>
      <c r="AJ1581" s="43">
        <f t="shared" si="813"/>
        <v>0.66393442622950827</v>
      </c>
      <c r="AK1581" s="43">
        <f t="shared" si="814"/>
        <v>0.80000000000000016</v>
      </c>
      <c r="AL1581" s="45">
        <f t="shared" si="815"/>
        <v>0.55198649015702017</v>
      </c>
      <c r="AM1581" s="43">
        <f t="shared" si="816"/>
        <v>0.47526849227292561</v>
      </c>
      <c r="AN1581" s="42">
        <f t="shared" si="817"/>
        <v>0.60609152673132638</v>
      </c>
      <c r="AO1581" s="40" t="str">
        <f t="shared" si="818"/>
        <v>SSZ1_YEAST</v>
      </c>
      <c r="AP1581" s="44">
        <f t="shared" si="819"/>
        <v>9.8994949366116594E-2</v>
      </c>
      <c r="AQ1581" s="43">
        <f t="shared" si="820"/>
        <v>0</v>
      </c>
      <c r="AR1581" s="43">
        <f t="shared" si="821"/>
        <v>0</v>
      </c>
      <c r="AS1581" s="43">
        <f t="shared" si="822"/>
        <v>5.6568542494923629E-2</v>
      </c>
      <c r="AT1581" s="43">
        <f t="shared" si="823"/>
        <v>0.2899137802864844</v>
      </c>
      <c r="AU1581" s="42">
        <f t="shared" si="824"/>
        <v>0.21213203435596414</v>
      </c>
    </row>
    <row r="1582" spans="1:47" ht="15" x14ac:dyDescent="0.25">
      <c r="A1582" s="40" t="s">
        <v>3997</v>
      </c>
      <c r="B1582" s="40" t="s">
        <v>3996</v>
      </c>
      <c r="C1582" s="60" t="str">
        <f>IF(ISNUMBER(VLOOKUP(B1582,'[1]WT-GR-A'!I$2:J$693,2,FALSE)),VLOOKUP(B1582,'[1]WT-GR-A'!I$2:J$693,2,FALSE),"")</f>
        <v/>
      </c>
      <c r="D1582" s="58">
        <f>IF(ISNUMBER(VLOOKUP($B1582,'[1]KO-GR-A'!$I$2:$J$907,2,FALSE)),VLOOKUP($B1582,'[1]KO-GR-A'!$I$2:$J$907,2,FALSE),"")</f>
        <v>0.14000000000000001</v>
      </c>
      <c r="E1582" s="58" t="str">
        <f>IF(ISNUMBER(VLOOKUP($B1582,'[1]MT-GR-A'!$I$2:$J$789,2,FALSE)),VLOOKUP($B1582,'[1]MT-GR-A'!$I$2:$J$789,2,FALSE),"")</f>
        <v/>
      </c>
      <c r="F1582" s="58" t="str">
        <f>IF(ISNUMBER(VLOOKUP($B1582,'[1]WT-HS-A'!$I$2:$J$1224,2,FALSE)),VLOOKUP($B1582,'[1]WT-HS-A'!$I$2:$J$1224,2,FALSE),"")</f>
        <v/>
      </c>
      <c r="G1582" s="58" t="str">
        <f>IF(ISNUMBER(VLOOKUP($B1582,'[1]KO-HS-A'!$I$2:$J$1229,2,FALSE)),VLOOKUP($B1582,'[1]KO-HS-A'!$I$2:$J$1229,2,FALSE),"")</f>
        <v/>
      </c>
      <c r="H1582" s="58">
        <f>IF(ISNUMBER(VLOOKUP($B1582,'[1]MT-HS-A'!$I$2:$J$1362,2,FALSE)),VLOOKUP($B1582,'[1]MT-HS-A'!$I$2:$J$1362,2,FALSE),"")</f>
        <v>0.14000000000000001</v>
      </c>
      <c r="I1582" s="59" t="str">
        <f>IF(ISNUMBER(VLOOKUP($B1582,'[1]WT-GR-B'!$I$2:$J$585,2,FALSE)),VLOOKUP($B1582,'[1]WT-GR-B'!$I$2:$J$585,2,FALSE),"")</f>
        <v/>
      </c>
      <c r="J1582" s="58" t="str">
        <f>IF(ISNUMBER(VLOOKUP($B1582,'[1]KO-GR-B'!$I$2:$J$900,2,FALSE)),VLOOKUP($B1582,'[1]KO-GR-B'!$I$2:$J$900,2,FALSE),"")</f>
        <v/>
      </c>
      <c r="K1582" s="58" t="str">
        <f>IF(ISNUMBER(VLOOKUP($B1582,'[1]MT-GR-B'!$I$2:$J$693,2,FALSE)),VLOOKUP($B1582,'[1]MT-GR-B'!$I$2:$J$693,2,FALSE),"")</f>
        <v/>
      </c>
      <c r="L1582" s="58">
        <f>IF(ISNUMBER(VLOOKUP($B1582,'[1]WT-HS-B'!$I$2:$J$1220,2,FALSE)),VLOOKUP($B1582,'[1]WT-HS-B'!$I$2:$J$1220,2,FALSE),"")</f>
        <v>0.14000000000000001</v>
      </c>
      <c r="M1582" s="58">
        <f>IF(ISNUMBER(VLOOKUP($B1582,'[1]KO-HS-B'!$I$2:$J$1046,2,FALSE)),VLOOKUP($B1582,'[1]KO-HS-B'!$I$2:$J$1046,2,FALSE),"")</f>
        <v>0.14000000000000001</v>
      </c>
      <c r="N1582" s="58" t="str">
        <f>IF(ISNUMBER(VLOOKUP($B1582,'[1]MT-HS-B'!$I$2:$J$773,2,FALSE)),VLOOKUP($B1582,'[1]MT-HS-B'!$I$2:$J$773,2,FALSE),"")</f>
        <v/>
      </c>
      <c r="O1582" s="40" t="str">
        <f t="shared" si="792"/>
        <v>RRF1_YEAST</v>
      </c>
      <c r="P1582" s="57" t="str">
        <f t="shared" si="793"/>
        <v/>
      </c>
      <c r="Q1582" s="57" t="str">
        <f t="shared" si="794"/>
        <v/>
      </c>
      <c r="R1582" s="57" t="str">
        <f t="shared" si="795"/>
        <v/>
      </c>
      <c r="S1582" s="56" t="str">
        <f t="shared" si="796"/>
        <v>n/a</v>
      </c>
      <c r="T1582" s="55" t="str">
        <f t="shared" si="797"/>
        <v>n/a</v>
      </c>
      <c r="U1582" s="54" t="str">
        <f t="shared" si="798"/>
        <v>n/a</v>
      </c>
      <c r="V1582" s="53" t="str">
        <f t="shared" si="799"/>
        <v/>
      </c>
      <c r="W1582" s="53" t="str">
        <f t="shared" si="800"/>
        <v>GR only</v>
      </c>
      <c r="X1582" s="53" t="str">
        <f t="shared" si="801"/>
        <v>HS only</v>
      </c>
      <c r="Y1582" s="52" t="str">
        <f t="shared" si="802"/>
        <v>HS only</v>
      </c>
      <c r="Z1582" s="51" t="str">
        <f t="shared" si="803"/>
        <v>HS only</v>
      </c>
      <c r="AA1582" s="50" t="str">
        <f t="shared" si="804"/>
        <v/>
      </c>
      <c r="AB1582" s="40" t="str">
        <f t="shared" si="805"/>
        <v>RRF1</v>
      </c>
      <c r="AC1582" s="49">
        <f t="shared" si="806"/>
        <v>0</v>
      </c>
      <c r="AD1582" s="47">
        <f t="shared" si="807"/>
        <v>0.14000000000000001</v>
      </c>
      <c r="AE1582" s="47">
        <f t="shared" si="808"/>
        <v>0</v>
      </c>
      <c r="AF1582" s="48">
        <f t="shared" si="809"/>
        <v>0.14000000000000001</v>
      </c>
      <c r="AG1582" s="47">
        <f t="shared" si="810"/>
        <v>0.14000000000000001</v>
      </c>
      <c r="AH1582" s="47">
        <f t="shared" si="811"/>
        <v>0.14000000000000001</v>
      </c>
      <c r="AI1582" s="46" t="str">
        <f t="shared" si="812"/>
        <v>HS Only</v>
      </c>
      <c r="AJ1582" s="43">
        <f t="shared" si="813"/>
        <v>1</v>
      </c>
      <c r="AK1582" s="43" t="str">
        <f t="shared" si="814"/>
        <v>HS Only</v>
      </c>
      <c r="AL1582" s="45" t="str">
        <f t="shared" si="815"/>
        <v/>
      </c>
      <c r="AM1582" s="43" t="str">
        <f t="shared" si="816"/>
        <v/>
      </c>
      <c r="AN1582" s="42" t="str">
        <f t="shared" si="817"/>
        <v/>
      </c>
      <c r="AO1582" s="40" t="str">
        <f t="shared" si="818"/>
        <v>RRF1_YEAST</v>
      </c>
      <c r="AP1582" s="44" t="str">
        <f t="shared" si="819"/>
        <v/>
      </c>
      <c r="AQ1582" s="43" t="str">
        <f t="shared" si="820"/>
        <v/>
      </c>
      <c r="AR1582" s="43" t="str">
        <f t="shared" si="821"/>
        <v/>
      </c>
      <c r="AS1582" s="43" t="str">
        <f t="shared" si="822"/>
        <v/>
      </c>
      <c r="AT1582" s="43" t="str">
        <f t="shared" si="823"/>
        <v/>
      </c>
      <c r="AU1582" s="42" t="str">
        <f t="shared" si="824"/>
        <v/>
      </c>
    </row>
    <row r="1583" spans="1:47" ht="15" x14ac:dyDescent="0.25">
      <c r="A1583" s="40" t="s">
        <v>3995</v>
      </c>
      <c r="B1583" s="40" t="s">
        <v>3994</v>
      </c>
      <c r="C1583" s="60" t="str">
        <f>IF(ISNUMBER(VLOOKUP(B1583,'[1]WT-GR-A'!I$2:J$693,2,FALSE)),VLOOKUP(B1583,'[1]WT-GR-A'!I$2:J$693,2,FALSE),"")</f>
        <v/>
      </c>
      <c r="D1583" s="58" t="str">
        <f>IF(ISNUMBER(VLOOKUP($B1583,'[1]KO-GR-A'!$I$2:$J$907,2,FALSE)),VLOOKUP($B1583,'[1]KO-GR-A'!$I$2:$J$907,2,FALSE),"")</f>
        <v/>
      </c>
      <c r="E1583" s="58" t="str">
        <f>IF(ISNUMBER(VLOOKUP($B1583,'[1]MT-GR-A'!$I$2:$J$789,2,FALSE)),VLOOKUP($B1583,'[1]MT-GR-A'!$I$2:$J$789,2,FALSE),"")</f>
        <v/>
      </c>
      <c r="F1583" s="58">
        <f>IF(ISNUMBER(VLOOKUP($B1583,'[1]WT-HS-A'!$I$2:$J$1224,2,FALSE)),VLOOKUP($B1583,'[1]WT-HS-A'!$I$2:$J$1224,2,FALSE),"")</f>
        <v>0.27</v>
      </c>
      <c r="G1583" s="58" t="str">
        <f>IF(ISNUMBER(VLOOKUP($B1583,'[1]KO-HS-A'!$I$2:$J$1229,2,FALSE)),VLOOKUP($B1583,'[1]KO-HS-A'!$I$2:$J$1229,2,FALSE),"")</f>
        <v/>
      </c>
      <c r="H1583" s="58" t="str">
        <f>IF(ISNUMBER(VLOOKUP($B1583,'[1]MT-HS-A'!$I$2:$J$1362,2,FALSE)),VLOOKUP($B1583,'[1]MT-HS-A'!$I$2:$J$1362,2,FALSE),"")</f>
        <v/>
      </c>
      <c r="I1583" s="59" t="str">
        <f>IF(ISNUMBER(VLOOKUP($B1583,'[1]WT-GR-B'!$I$2:$J$585,2,FALSE)),VLOOKUP($B1583,'[1]WT-GR-B'!$I$2:$J$585,2,FALSE),"")</f>
        <v/>
      </c>
      <c r="J1583" s="58" t="str">
        <f>IF(ISNUMBER(VLOOKUP($B1583,'[1]KO-GR-B'!$I$2:$J$900,2,FALSE)),VLOOKUP($B1583,'[1]KO-GR-B'!$I$2:$J$900,2,FALSE),"")</f>
        <v/>
      </c>
      <c r="K1583" s="58" t="str">
        <f>IF(ISNUMBER(VLOOKUP($B1583,'[1]MT-GR-B'!$I$2:$J$693,2,FALSE)),VLOOKUP($B1583,'[1]MT-GR-B'!$I$2:$J$693,2,FALSE),"")</f>
        <v/>
      </c>
      <c r="L1583" s="58">
        <f>IF(ISNUMBER(VLOOKUP($B1583,'[1]WT-HS-B'!$I$2:$J$1220,2,FALSE)),VLOOKUP($B1583,'[1]WT-HS-B'!$I$2:$J$1220,2,FALSE),"")</f>
        <v>0.27</v>
      </c>
      <c r="M1583" s="58" t="str">
        <f>IF(ISNUMBER(VLOOKUP($B1583,'[1]KO-HS-B'!$I$2:$J$1046,2,FALSE)),VLOOKUP($B1583,'[1]KO-HS-B'!$I$2:$J$1046,2,FALSE),"")</f>
        <v/>
      </c>
      <c r="N1583" s="58" t="str">
        <f>IF(ISNUMBER(VLOOKUP($B1583,'[1]MT-HS-B'!$I$2:$J$773,2,FALSE)),VLOOKUP($B1583,'[1]MT-HS-B'!$I$2:$J$773,2,FALSE),"")</f>
        <v/>
      </c>
      <c r="O1583" s="40" t="str">
        <f t="shared" si="792"/>
        <v>RBX1_YEAST</v>
      </c>
      <c r="P1583" s="57" t="str">
        <f t="shared" si="793"/>
        <v>HS only</v>
      </c>
      <c r="Q1583" s="57" t="str">
        <f t="shared" si="794"/>
        <v/>
      </c>
      <c r="R1583" s="57" t="str">
        <f t="shared" si="795"/>
        <v/>
      </c>
      <c r="S1583" s="56" t="str">
        <f t="shared" si="796"/>
        <v>n/a</v>
      </c>
      <c r="T1583" s="55" t="str">
        <f t="shared" si="797"/>
        <v>n/a</v>
      </c>
      <c r="U1583" s="54" t="str">
        <f t="shared" si="798"/>
        <v>n/a</v>
      </c>
      <c r="V1583" s="53" t="str">
        <f t="shared" si="799"/>
        <v>HS only</v>
      </c>
      <c r="W1583" s="53" t="str">
        <f t="shared" si="800"/>
        <v/>
      </c>
      <c r="X1583" s="53" t="str">
        <f t="shared" si="801"/>
        <v/>
      </c>
      <c r="Y1583" s="52" t="str">
        <f t="shared" si="802"/>
        <v>HS only</v>
      </c>
      <c r="Z1583" s="51" t="str">
        <f t="shared" si="803"/>
        <v/>
      </c>
      <c r="AA1583" s="50" t="str">
        <f t="shared" si="804"/>
        <v/>
      </c>
      <c r="AB1583" s="40" t="str">
        <f t="shared" si="805"/>
        <v>HRT1</v>
      </c>
      <c r="AC1583" s="49">
        <f t="shared" si="806"/>
        <v>0</v>
      </c>
      <c r="AD1583" s="47">
        <f t="shared" si="807"/>
        <v>0</v>
      </c>
      <c r="AE1583" s="47">
        <f t="shared" si="808"/>
        <v>0</v>
      </c>
      <c r="AF1583" s="48">
        <f t="shared" si="809"/>
        <v>0.27</v>
      </c>
      <c r="AG1583" s="47">
        <f t="shared" si="810"/>
        <v>0</v>
      </c>
      <c r="AH1583" s="47">
        <f t="shared" si="811"/>
        <v>0</v>
      </c>
      <c r="AI1583" s="46" t="str">
        <f t="shared" si="812"/>
        <v>HS Only</v>
      </c>
      <c r="AJ1583" s="43" t="str">
        <f t="shared" si="813"/>
        <v/>
      </c>
      <c r="AK1583" s="43" t="str">
        <f t="shared" si="814"/>
        <v/>
      </c>
      <c r="AL1583" s="45" t="str">
        <f t="shared" si="815"/>
        <v/>
      </c>
      <c r="AM1583" s="43" t="str">
        <f t="shared" si="816"/>
        <v/>
      </c>
      <c r="AN1583" s="42" t="str">
        <f t="shared" si="817"/>
        <v/>
      </c>
      <c r="AO1583" s="40" t="str">
        <f t="shared" si="818"/>
        <v>RBX1_YEAST</v>
      </c>
      <c r="AP1583" s="44" t="str">
        <f t="shared" si="819"/>
        <v/>
      </c>
      <c r="AQ1583" s="43" t="str">
        <f t="shared" si="820"/>
        <v/>
      </c>
      <c r="AR1583" s="43" t="str">
        <f t="shared" si="821"/>
        <v/>
      </c>
      <c r="AS1583" s="43">
        <f t="shared" si="822"/>
        <v>0</v>
      </c>
      <c r="AT1583" s="43" t="str">
        <f t="shared" si="823"/>
        <v/>
      </c>
      <c r="AU1583" s="42" t="str">
        <f t="shared" si="824"/>
        <v/>
      </c>
    </row>
    <row r="1584" spans="1:47" ht="15" x14ac:dyDescent="0.25">
      <c r="A1584" s="40" t="s">
        <v>3993</v>
      </c>
      <c r="B1584" s="40" t="s">
        <v>160</v>
      </c>
      <c r="C1584" s="60">
        <f>IF(ISNUMBER(VLOOKUP(B1584,'[1]WT-GR-A'!I$2:J$693,2,FALSE)),VLOOKUP(B1584,'[1]WT-GR-A'!I$2:J$693,2,FALSE),"")</f>
        <v>0.19</v>
      </c>
      <c r="D1584" s="58" t="str">
        <f>IF(ISNUMBER(VLOOKUP($B1584,'[1]KO-GR-A'!$I$2:$J$907,2,FALSE)),VLOOKUP($B1584,'[1]KO-GR-A'!$I$2:$J$907,2,FALSE),"")</f>
        <v/>
      </c>
      <c r="E1584" s="58">
        <f>IF(ISNUMBER(VLOOKUP($B1584,'[1]MT-GR-A'!$I$2:$J$789,2,FALSE)),VLOOKUP($B1584,'[1]MT-GR-A'!$I$2:$J$789,2,FALSE),"")</f>
        <v>0.19</v>
      </c>
      <c r="F1584" s="58" t="str">
        <f>IF(ISNUMBER(VLOOKUP($B1584,'[1]WT-HS-A'!$I$2:$J$1224,2,FALSE)),VLOOKUP($B1584,'[1]WT-HS-A'!$I$2:$J$1224,2,FALSE),"")</f>
        <v/>
      </c>
      <c r="G1584" s="58" t="str">
        <f>IF(ISNUMBER(VLOOKUP($B1584,'[1]KO-HS-A'!$I$2:$J$1229,2,FALSE)),VLOOKUP($B1584,'[1]KO-HS-A'!$I$2:$J$1229,2,FALSE),"")</f>
        <v/>
      </c>
      <c r="H1584" s="58">
        <f>IF(ISNUMBER(VLOOKUP($B1584,'[1]MT-HS-A'!$I$2:$J$1362,2,FALSE)),VLOOKUP($B1584,'[1]MT-HS-A'!$I$2:$J$1362,2,FALSE),"")</f>
        <v>0.09</v>
      </c>
      <c r="I1584" s="59" t="str">
        <f>IF(ISNUMBER(VLOOKUP($B1584,'[1]WT-GR-B'!$I$2:$J$585,2,FALSE)),VLOOKUP($B1584,'[1]WT-GR-B'!$I$2:$J$585,2,FALSE),"")</f>
        <v/>
      </c>
      <c r="J1584" s="58">
        <f>IF(ISNUMBER(VLOOKUP($B1584,'[1]KO-GR-B'!$I$2:$J$900,2,FALSE)),VLOOKUP($B1584,'[1]KO-GR-B'!$I$2:$J$900,2,FALSE),"")</f>
        <v>0.09</v>
      </c>
      <c r="K1584" s="58" t="str">
        <f>IF(ISNUMBER(VLOOKUP($B1584,'[1]MT-GR-B'!$I$2:$J$693,2,FALSE)),VLOOKUP($B1584,'[1]MT-GR-B'!$I$2:$J$693,2,FALSE),"")</f>
        <v/>
      </c>
      <c r="L1584" s="58" t="str">
        <f>IF(ISNUMBER(VLOOKUP($B1584,'[1]WT-HS-B'!$I$2:$J$1220,2,FALSE)),VLOOKUP($B1584,'[1]WT-HS-B'!$I$2:$J$1220,2,FALSE),"")</f>
        <v/>
      </c>
      <c r="M1584" s="58">
        <f>IF(ISNUMBER(VLOOKUP($B1584,'[1]KO-HS-B'!$I$2:$J$1046,2,FALSE)),VLOOKUP($B1584,'[1]KO-HS-B'!$I$2:$J$1046,2,FALSE),"")</f>
        <v>0.28999999999999998</v>
      </c>
      <c r="N1584" s="58">
        <f>IF(ISNUMBER(VLOOKUP($B1584,'[1]MT-HS-B'!$I$2:$J$773,2,FALSE)),VLOOKUP($B1584,'[1]MT-HS-B'!$I$2:$J$773,2,FALSE),"")</f>
        <v>0.09</v>
      </c>
      <c r="O1584" s="40" t="str">
        <f t="shared" si="792"/>
        <v>RCL1_YEAST</v>
      </c>
      <c r="P1584" s="57" t="str">
        <f t="shared" si="793"/>
        <v/>
      </c>
      <c r="Q1584" s="57">
        <f t="shared" si="794"/>
        <v>2.2222222222222223</v>
      </c>
      <c r="R1584" s="57">
        <f t="shared" si="795"/>
        <v>-0.52631578947368418</v>
      </c>
      <c r="S1584" s="56" t="str">
        <f t="shared" si="796"/>
        <v>n/a</v>
      </c>
      <c r="T1584" s="55" t="str">
        <f t="shared" si="797"/>
        <v>n/a</v>
      </c>
      <c r="U1584" s="54" t="str">
        <f t="shared" si="798"/>
        <v>n/a</v>
      </c>
      <c r="V1584" s="53" t="str">
        <f t="shared" si="799"/>
        <v>GR only</v>
      </c>
      <c r="W1584" s="53" t="str">
        <f t="shared" si="800"/>
        <v/>
      </c>
      <c r="X1584" s="53">
        <f t="shared" si="801"/>
        <v>-0.52631578947368418</v>
      </c>
      <c r="Y1584" s="52" t="str">
        <f t="shared" si="802"/>
        <v/>
      </c>
      <c r="Z1584" s="51">
        <f t="shared" si="803"/>
        <v>2.2222222222222223</v>
      </c>
      <c r="AA1584" s="50" t="str">
        <f t="shared" si="804"/>
        <v>HS only</v>
      </c>
      <c r="AB1584" s="40" t="str">
        <f t="shared" si="805"/>
        <v>RCL1</v>
      </c>
      <c r="AC1584" s="49">
        <f t="shared" si="806"/>
        <v>0.19</v>
      </c>
      <c r="AD1584" s="47">
        <f t="shared" si="807"/>
        <v>0.09</v>
      </c>
      <c r="AE1584" s="47">
        <f t="shared" si="808"/>
        <v>0.19</v>
      </c>
      <c r="AF1584" s="48">
        <f t="shared" si="809"/>
        <v>0</v>
      </c>
      <c r="AG1584" s="47">
        <f t="shared" si="810"/>
        <v>0.28999999999999998</v>
      </c>
      <c r="AH1584" s="47">
        <f t="shared" si="811"/>
        <v>0.09</v>
      </c>
      <c r="AI1584" s="46">
        <f t="shared" si="812"/>
        <v>0</v>
      </c>
      <c r="AJ1584" s="43">
        <f t="shared" si="813"/>
        <v>3.2222222222222223</v>
      </c>
      <c r="AK1584" s="43">
        <f t="shared" si="814"/>
        <v>0.47368421052631576</v>
      </c>
      <c r="AL1584" s="45" t="str">
        <f t="shared" si="815"/>
        <v/>
      </c>
      <c r="AM1584" s="43" t="str">
        <f t="shared" si="816"/>
        <v/>
      </c>
      <c r="AN1584" s="42" t="str">
        <f t="shared" si="817"/>
        <v/>
      </c>
      <c r="AO1584" s="40" t="str">
        <f t="shared" si="818"/>
        <v>RCL1_YEAST</v>
      </c>
      <c r="AP1584" s="44" t="str">
        <f t="shared" si="819"/>
        <v/>
      </c>
      <c r="AQ1584" s="43" t="str">
        <f t="shared" si="820"/>
        <v/>
      </c>
      <c r="AR1584" s="43" t="str">
        <f t="shared" si="821"/>
        <v/>
      </c>
      <c r="AS1584" s="43" t="str">
        <f t="shared" si="822"/>
        <v/>
      </c>
      <c r="AT1584" s="43" t="str">
        <f t="shared" si="823"/>
        <v/>
      </c>
      <c r="AU1584" s="42">
        <f t="shared" si="824"/>
        <v>0</v>
      </c>
    </row>
    <row r="1585" spans="1:47" ht="15" x14ac:dyDescent="0.25">
      <c r="A1585" s="40" t="s">
        <v>3992</v>
      </c>
      <c r="B1585" s="40" t="s">
        <v>3991</v>
      </c>
      <c r="C1585" s="60">
        <f>IF(ISNUMBER(VLOOKUP(B1585,'[1]WT-GR-A'!I$2:J$693,2,FALSE)),VLOOKUP(B1585,'[1]WT-GR-A'!I$2:J$693,2,FALSE),"")</f>
        <v>4.88</v>
      </c>
      <c r="D1585" s="58">
        <f>IF(ISNUMBER(VLOOKUP($B1585,'[1]KO-GR-A'!$I$2:$J$907,2,FALSE)),VLOOKUP($B1585,'[1]KO-GR-A'!$I$2:$J$907,2,FALSE),"")</f>
        <v>6.73</v>
      </c>
      <c r="E1585" s="58">
        <f>IF(ISNUMBER(VLOOKUP($B1585,'[1]MT-GR-A'!$I$2:$J$789,2,FALSE)),VLOOKUP($B1585,'[1]MT-GR-A'!$I$2:$J$789,2,FALSE),"")</f>
        <v>4.88</v>
      </c>
      <c r="F1585" s="58">
        <f>IF(ISNUMBER(VLOOKUP($B1585,'[1]WT-HS-A'!$I$2:$J$1224,2,FALSE)),VLOOKUP($B1585,'[1]WT-HS-A'!$I$2:$J$1224,2,FALSE),"")</f>
        <v>6.73</v>
      </c>
      <c r="G1585" s="58">
        <f>IF(ISNUMBER(VLOOKUP($B1585,'[1]KO-HS-A'!$I$2:$J$1229,2,FALSE)),VLOOKUP($B1585,'[1]KO-HS-A'!$I$2:$J$1229,2,FALSE),"")</f>
        <v>9.15</v>
      </c>
      <c r="H1585" s="58">
        <f>IF(ISNUMBER(VLOOKUP($B1585,'[1]MT-HS-A'!$I$2:$J$1362,2,FALSE)),VLOOKUP($B1585,'[1]MT-HS-A'!$I$2:$J$1362,2,FALSE),"")</f>
        <v>12.34</v>
      </c>
      <c r="I1585" s="59">
        <f>IF(ISNUMBER(VLOOKUP($B1585,'[1]WT-GR-B'!$I$2:$J$585,2,FALSE)),VLOOKUP($B1585,'[1]WT-GR-B'!$I$2:$J$585,2,FALSE),"")</f>
        <v>5.74</v>
      </c>
      <c r="J1585" s="58">
        <f>IF(ISNUMBER(VLOOKUP($B1585,'[1]KO-GR-B'!$I$2:$J$900,2,FALSE)),VLOOKUP($B1585,'[1]KO-GR-B'!$I$2:$J$900,2,FALSE),"")</f>
        <v>9.15</v>
      </c>
      <c r="K1585" s="58">
        <f>IF(ISNUMBER(VLOOKUP($B1585,'[1]MT-GR-B'!$I$2:$J$693,2,FALSE)),VLOOKUP($B1585,'[1]MT-GR-B'!$I$2:$J$693,2,FALSE),"")</f>
        <v>5.74</v>
      </c>
      <c r="L1585" s="58">
        <f>IF(ISNUMBER(VLOOKUP($B1585,'[1]WT-HS-B'!$I$2:$J$1220,2,FALSE)),VLOOKUP($B1585,'[1]WT-HS-B'!$I$2:$J$1220,2,FALSE),"")</f>
        <v>5.74</v>
      </c>
      <c r="M1585" s="58">
        <f>IF(ISNUMBER(VLOOKUP($B1585,'[1]KO-HS-B'!$I$2:$J$1046,2,FALSE)),VLOOKUP($B1585,'[1]KO-HS-B'!$I$2:$J$1046,2,FALSE),"")</f>
        <v>7.86</v>
      </c>
      <c r="N1585" s="58">
        <f>IF(ISNUMBER(VLOOKUP($B1585,'[1]MT-HS-B'!$I$2:$J$773,2,FALSE)),VLOOKUP($B1585,'[1]MT-HS-B'!$I$2:$J$773,2,FALSE),"")</f>
        <v>6.73</v>
      </c>
      <c r="O1585" s="40" t="str">
        <f t="shared" si="792"/>
        <v>YRA1_YEAST</v>
      </c>
      <c r="P1585" s="57">
        <f t="shared" si="793"/>
        <v>0.18954918032786891</v>
      </c>
      <c r="Q1585" s="57">
        <f t="shared" si="794"/>
        <v>0.10930017294716583</v>
      </c>
      <c r="R1585" s="57">
        <f t="shared" si="795"/>
        <v>0.85058119609299143</v>
      </c>
      <c r="S1585" s="56">
        <f t="shared" si="796"/>
        <v>0.18954918032786891</v>
      </c>
      <c r="T1585" s="55">
        <f t="shared" si="797"/>
        <v>0.25028377950454289</v>
      </c>
      <c r="U1585" s="54">
        <f t="shared" si="798"/>
        <v>0.67810732849717259</v>
      </c>
      <c r="V1585" s="53">
        <f t="shared" si="799"/>
        <v>0.37909836065573782</v>
      </c>
      <c r="W1585" s="53">
        <f t="shared" si="800"/>
        <v>0.35958395245170871</v>
      </c>
      <c r="X1585" s="53">
        <f t="shared" si="801"/>
        <v>1.528688524590164</v>
      </c>
      <c r="Y1585" s="52">
        <f t="shared" si="802"/>
        <v>0</v>
      </c>
      <c r="Z1585" s="51">
        <f t="shared" si="803"/>
        <v>-0.14098360655737704</v>
      </c>
      <c r="AA1585" s="50">
        <f t="shared" si="804"/>
        <v>0.17247386759581884</v>
      </c>
      <c r="AB1585" s="40" t="str">
        <f t="shared" si="805"/>
        <v>YRA1</v>
      </c>
      <c r="AC1585" s="49">
        <f t="shared" si="806"/>
        <v>5.3100000000000005</v>
      </c>
      <c r="AD1585" s="47">
        <f t="shared" si="807"/>
        <v>7.94</v>
      </c>
      <c r="AE1585" s="47">
        <f t="shared" si="808"/>
        <v>5.3100000000000005</v>
      </c>
      <c r="AF1585" s="48">
        <f t="shared" si="809"/>
        <v>6.2350000000000003</v>
      </c>
      <c r="AG1585" s="47">
        <f t="shared" si="810"/>
        <v>8.5050000000000008</v>
      </c>
      <c r="AH1585" s="47">
        <f t="shared" si="811"/>
        <v>9.5350000000000001</v>
      </c>
      <c r="AI1585" s="46">
        <f t="shared" si="812"/>
        <v>1.1741996233521657</v>
      </c>
      <c r="AJ1585" s="43">
        <f t="shared" si="813"/>
        <v>1.0711586901763224</v>
      </c>
      <c r="AK1585" s="43">
        <f t="shared" si="814"/>
        <v>1.7956685499058378</v>
      </c>
      <c r="AL1585" s="45">
        <f t="shared" si="815"/>
        <v>0.2680630215563749</v>
      </c>
      <c r="AM1585" s="43">
        <f t="shared" si="816"/>
        <v>0.35395471541732143</v>
      </c>
      <c r="AN1585" s="42">
        <f t="shared" si="817"/>
        <v>0.95898858070528892</v>
      </c>
      <c r="AO1585" s="40" t="str">
        <f t="shared" si="818"/>
        <v>YRA1_YEAST</v>
      </c>
      <c r="AP1585" s="44">
        <f t="shared" si="819"/>
        <v>0.60811183182043105</v>
      </c>
      <c r="AQ1585" s="43">
        <f t="shared" si="820"/>
        <v>1.7111984104714419</v>
      </c>
      <c r="AR1585" s="43">
        <f t="shared" si="821"/>
        <v>0.60811183182043105</v>
      </c>
      <c r="AS1585" s="43">
        <f t="shared" si="822"/>
        <v>0.70003571337468218</v>
      </c>
      <c r="AT1585" s="43">
        <f t="shared" si="823"/>
        <v>0.91216774773064624</v>
      </c>
      <c r="AU1585" s="42">
        <f t="shared" si="824"/>
        <v>3.9668690424565325</v>
      </c>
    </row>
    <row r="1586" spans="1:47" ht="15" x14ac:dyDescent="0.25">
      <c r="A1586" s="40" t="s">
        <v>3990</v>
      </c>
      <c r="B1586" s="40" t="s">
        <v>3989</v>
      </c>
      <c r="C1586" s="60">
        <f>IF(ISNUMBER(VLOOKUP(B1586,'[1]WT-GR-A'!I$2:J$693,2,FALSE)),VLOOKUP(B1586,'[1]WT-GR-A'!I$2:J$693,2,FALSE),"")</f>
        <v>0.11</v>
      </c>
      <c r="D1586" s="58">
        <f>IF(ISNUMBER(VLOOKUP($B1586,'[1]KO-GR-A'!$I$2:$J$907,2,FALSE)),VLOOKUP($B1586,'[1]KO-GR-A'!$I$2:$J$907,2,FALSE),"")</f>
        <v>0.11</v>
      </c>
      <c r="E1586" s="58">
        <f>IF(ISNUMBER(VLOOKUP($B1586,'[1]MT-GR-A'!$I$2:$J$789,2,FALSE)),VLOOKUP($B1586,'[1]MT-GR-A'!$I$2:$J$789,2,FALSE),"")</f>
        <v>0.11</v>
      </c>
      <c r="F1586" s="58" t="str">
        <f>IF(ISNUMBER(VLOOKUP($B1586,'[1]WT-HS-A'!$I$2:$J$1224,2,FALSE)),VLOOKUP($B1586,'[1]WT-HS-A'!$I$2:$J$1224,2,FALSE),"")</f>
        <v/>
      </c>
      <c r="G1586" s="58" t="str">
        <f>IF(ISNUMBER(VLOOKUP($B1586,'[1]KO-HS-A'!$I$2:$J$1229,2,FALSE)),VLOOKUP($B1586,'[1]KO-HS-A'!$I$2:$J$1229,2,FALSE),"")</f>
        <v/>
      </c>
      <c r="H1586" s="58" t="str">
        <f>IF(ISNUMBER(VLOOKUP($B1586,'[1]MT-HS-A'!$I$2:$J$1362,2,FALSE)),VLOOKUP($B1586,'[1]MT-HS-A'!$I$2:$J$1362,2,FALSE),"")</f>
        <v/>
      </c>
      <c r="I1586" s="59">
        <f>IF(ISNUMBER(VLOOKUP($B1586,'[1]WT-GR-B'!$I$2:$J$585,2,FALSE)),VLOOKUP($B1586,'[1]WT-GR-B'!$I$2:$J$585,2,FALSE),"")</f>
        <v>0.11</v>
      </c>
      <c r="J1586" s="58">
        <f>IF(ISNUMBER(VLOOKUP($B1586,'[1]KO-GR-B'!$I$2:$J$900,2,FALSE)),VLOOKUP($B1586,'[1]KO-GR-B'!$I$2:$J$900,2,FALSE),"")</f>
        <v>0.11</v>
      </c>
      <c r="K1586" s="58" t="str">
        <f>IF(ISNUMBER(VLOOKUP($B1586,'[1]MT-GR-B'!$I$2:$J$693,2,FALSE)),VLOOKUP($B1586,'[1]MT-GR-B'!$I$2:$J$693,2,FALSE),"")</f>
        <v/>
      </c>
      <c r="L1586" s="58">
        <f>IF(ISNUMBER(VLOOKUP($B1586,'[1]WT-HS-B'!$I$2:$J$1220,2,FALSE)),VLOOKUP($B1586,'[1]WT-HS-B'!$I$2:$J$1220,2,FALSE),"")</f>
        <v>0.11</v>
      </c>
      <c r="M1586" s="58">
        <f>IF(ISNUMBER(VLOOKUP($B1586,'[1]KO-HS-B'!$I$2:$J$1046,2,FALSE)),VLOOKUP($B1586,'[1]KO-HS-B'!$I$2:$J$1046,2,FALSE),"")</f>
        <v>0.11</v>
      </c>
      <c r="N1586" s="58">
        <f>IF(ISNUMBER(VLOOKUP($B1586,'[1]MT-HS-B'!$I$2:$J$773,2,FALSE)),VLOOKUP($B1586,'[1]MT-HS-B'!$I$2:$J$773,2,FALSE),"")</f>
        <v>0.11</v>
      </c>
      <c r="O1586" s="40" t="str">
        <f t="shared" si="792"/>
        <v>REXO4_YEAST</v>
      </c>
      <c r="P1586" s="57">
        <f t="shared" si="793"/>
        <v>0</v>
      </c>
      <c r="Q1586" s="57">
        <f t="shared" si="794"/>
        <v>0</v>
      </c>
      <c r="R1586" s="57" t="str">
        <f t="shared" si="795"/>
        <v/>
      </c>
      <c r="S1586" s="56" t="str">
        <f t="shared" si="796"/>
        <v>n/a</v>
      </c>
      <c r="T1586" s="55" t="str">
        <f t="shared" si="797"/>
        <v>n/a</v>
      </c>
      <c r="U1586" s="54" t="str">
        <f t="shared" si="798"/>
        <v>n/a</v>
      </c>
      <c r="V1586" s="53" t="str">
        <f t="shared" si="799"/>
        <v>GR only</v>
      </c>
      <c r="W1586" s="53" t="str">
        <f t="shared" si="800"/>
        <v>GR only</v>
      </c>
      <c r="X1586" s="53" t="str">
        <f t="shared" si="801"/>
        <v>GR only</v>
      </c>
      <c r="Y1586" s="52">
        <f t="shared" si="802"/>
        <v>0</v>
      </c>
      <c r="Z1586" s="51">
        <f t="shared" si="803"/>
        <v>0</v>
      </c>
      <c r="AA1586" s="50" t="str">
        <f t="shared" si="804"/>
        <v>HS only</v>
      </c>
      <c r="AB1586" s="40" t="str">
        <f t="shared" si="805"/>
        <v>REX4</v>
      </c>
      <c r="AC1586" s="49">
        <f t="shared" si="806"/>
        <v>0.11</v>
      </c>
      <c r="AD1586" s="47">
        <f t="shared" si="807"/>
        <v>0.11</v>
      </c>
      <c r="AE1586" s="47">
        <f t="shared" si="808"/>
        <v>0.11</v>
      </c>
      <c r="AF1586" s="48">
        <f t="shared" si="809"/>
        <v>0.11</v>
      </c>
      <c r="AG1586" s="47">
        <f t="shared" si="810"/>
        <v>0.11</v>
      </c>
      <c r="AH1586" s="47">
        <f t="shared" si="811"/>
        <v>0.11</v>
      </c>
      <c r="AI1586" s="46">
        <f t="shared" si="812"/>
        <v>1</v>
      </c>
      <c r="AJ1586" s="43">
        <f t="shared" si="813"/>
        <v>1</v>
      </c>
      <c r="AK1586" s="43">
        <f t="shared" si="814"/>
        <v>1</v>
      </c>
      <c r="AL1586" s="45" t="str">
        <f t="shared" si="815"/>
        <v/>
      </c>
      <c r="AM1586" s="43" t="str">
        <f t="shared" si="816"/>
        <v/>
      </c>
      <c r="AN1586" s="42" t="str">
        <f t="shared" si="817"/>
        <v/>
      </c>
      <c r="AO1586" s="40" t="str">
        <f t="shared" si="818"/>
        <v>REXO4_YEAST</v>
      </c>
      <c r="AP1586" s="44">
        <f t="shared" si="819"/>
        <v>0</v>
      </c>
      <c r="AQ1586" s="43">
        <f t="shared" si="820"/>
        <v>0</v>
      </c>
      <c r="AR1586" s="43" t="str">
        <f t="shared" si="821"/>
        <v/>
      </c>
      <c r="AS1586" s="43" t="str">
        <f t="shared" si="822"/>
        <v/>
      </c>
      <c r="AT1586" s="43" t="str">
        <f t="shared" si="823"/>
        <v/>
      </c>
      <c r="AU1586" s="42" t="str">
        <f t="shared" si="824"/>
        <v/>
      </c>
    </row>
    <row r="1587" spans="1:47" ht="15" x14ac:dyDescent="0.25">
      <c r="A1587" s="40" t="s">
        <v>3988</v>
      </c>
      <c r="B1587" s="40" t="s">
        <v>3987</v>
      </c>
      <c r="C1587" s="60" t="str">
        <f>IF(ISNUMBER(VLOOKUP(B1587,'[1]WT-GR-A'!I$2:J$693,2,FALSE)),VLOOKUP(B1587,'[1]WT-GR-A'!I$2:J$693,2,FALSE),"")</f>
        <v/>
      </c>
      <c r="D1587" s="58" t="str">
        <f>IF(ISNUMBER(VLOOKUP($B1587,'[1]KO-GR-A'!$I$2:$J$907,2,FALSE)),VLOOKUP($B1587,'[1]KO-GR-A'!$I$2:$J$907,2,FALSE),"")</f>
        <v/>
      </c>
      <c r="E1587" s="58" t="str">
        <f>IF(ISNUMBER(VLOOKUP($B1587,'[1]MT-GR-A'!$I$2:$J$789,2,FALSE)),VLOOKUP($B1587,'[1]MT-GR-A'!$I$2:$J$789,2,FALSE),"")</f>
        <v/>
      </c>
      <c r="F1587" s="58" t="str">
        <f>IF(ISNUMBER(VLOOKUP($B1587,'[1]WT-HS-A'!$I$2:$J$1224,2,FALSE)),VLOOKUP($B1587,'[1]WT-HS-A'!$I$2:$J$1224,2,FALSE),"")</f>
        <v/>
      </c>
      <c r="G1587" s="58" t="str">
        <f>IF(ISNUMBER(VLOOKUP($B1587,'[1]KO-HS-A'!$I$2:$J$1229,2,FALSE)),VLOOKUP($B1587,'[1]KO-HS-A'!$I$2:$J$1229,2,FALSE),"")</f>
        <v/>
      </c>
      <c r="H1587" s="58" t="str">
        <f>IF(ISNUMBER(VLOOKUP($B1587,'[1]MT-HS-A'!$I$2:$J$1362,2,FALSE)),VLOOKUP($B1587,'[1]MT-HS-A'!$I$2:$J$1362,2,FALSE),"")</f>
        <v/>
      </c>
      <c r="I1587" s="59" t="str">
        <f>IF(ISNUMBER(VLOOKUP($B1587,'[1]WT-GR-B'!$I$2:$J$585,2,FALSE)),VLOOKUP($B1587,'[1]WT-GR-B'!$I$2:$J$585,2,FALSE),"")</f>
        <v/>
      </c>
      <c r="J1587" s="58" t="str">
        <f>IF(ISNUMBER(VLOOKUP($B1587,'[1]KO-GR-B'!$I$2:$J$900,2,FALSE)),VLOOKUP($B1587,'[1]KO-GR-B'!$I$2:$J$900,2,FALSE),"")</f>
        <v/>
      </c>
      <c r="K1587" s="58" t="str">
        <f>IF(ISNUMBER(VLOOKUP($B1587,'[1]MT-GR-B'!$I$2:$J$693,2,FALSE)),VLOOKUP($B1587,'[1]MT-GR-B'!$I$2:$J$693,2,FALSE),"")</f>
        <v/>
      </c>
      <c r="L1587" s="58" t="str">
        <f>IF(ISNUMBER(VLOOKUP($B1587,'[1]WT-HS-B'!$I$2:$J$1220,2,FALSE)),VLOOKUP($B1587,'[1]WT-HS-B'!$I$2:$J$1220,2,FALSE),"")</f>
        <v/>
      </c>
      <c r="M1587" s="58">
        <f>IF(ISNUMBER(VLOOKUP($B1587,'[1]KO-HS-B'!$I$2:$J$1046,2,FALSE)),VLOOKUP($B1587,'[1]KO-HS-B'!$I$2:$J$1046,2,FALSE),"")</f>
        <v>0.06</v>
      </c>
      <c r="N1587" s="58" t="str">
        <f>IF(ISNUMBER(VLOOKUP($B1587,'[1]MT-HS-B'!$I$2:$J$773,2,FALSE)),VLOOKUP($B1587,'[1]MT-HS-B'!$I$2:$J$773,2,FALSE),"")</f>
        <v/>
      </c>
      <c r="O1587" s="40" t="str">
        <f t="shared" si="792"/>
        <v>NGL2_YEAST</v>
      </c>
      <c r="P1587" s="57" t="str">
        <f t="shared" si="793"/>
        <v/>
      </c>
      <c r="Q1587" s="57" t="str">
        <f t="shared" si="794"/>
        <v/>
      </c>
      <c r="R1587" s="57" t="str">
        <f t="shared" si="795"/>
        <v/>
      </c>
      <c r="S1587" s="56" t="str">
        <f t="shared" si="796"/>
        <v>n/a</v>
      </c>
      <c r="T1587" s="55" t="str">
        <f t="shared" si="797"/>
        <v>n/a</v>
      </c>
      <c r="U1587" s="54" t="str">
        <f t="shared" si="798"/>
        <v>n/a</v>
      </c>
      <c r="V1587" s="53" t="str">
        <f t="shared" si="799"/>
        <v/>
      </c>
      <c r="W1587" s="53" t="str">
        <f t="shared" si="800"/>
        <v/>
      </c>
      <c r="X1587" s="53" t="str">
        <f t="shared" si="801"/>
        <v/>
      </c>
      <c r="Y1587" s="52" t="str">
        <f t="shared" si="802"/>
        <v/>
      </c>
      <c r="Z1587" s="51" t="str">
        <f t="shared" si="803"/>
        <v>HS only</v>
      </c>
      <c r="AA1587" s="50" t="str">
        <f t="shared" si="804"/>
        <v/>
      </c>
      <c r="AB1587" s="40" t="str">
        <f t="shared" si="805"/>
        <v>NGL2</v>
      </c>
      <c r="AC1587" s="49">
        <f t="shared" si="806"/>
        <v>0</v>
      </c>
      <c r="AD1587" s="47">
        <f t="shared" si="807"/>
        <v>0</v>
      </c>
      <c r="AE1587" s="47">
        <f t="shared" si="808"/>
        <v>0</v>
      </c>
      <c r="AF1587" s="48">
        <f t="shared" si="809"/>
        <v>0</v>
      </c>
      <c r="AG1587" s="47">
        <f t="shared" si="810"/>
        <v>0.06</v>
      </c>
      <c r="AH1587" s="47">
        <f t="shared" si="811"/>
        <v>0</v>
      </c>
      <c r="AI1587" s="46" t="str">
        <f t="shared" si="812"/>
        <v/>
      </c>
      <c r="AJ1587" s="43" t="str">
        <f t="shared" si="813"/>
        <v>HS Only</v>
      </c>
      <c r="AK1587" s="43" t="str">
        <f t="shared" si="814"/>
        <v/>
      </c>
      <c r="AL1587" s="45" t="str">
        <f t="shared" si="815"/>
        <v/>
      </c>
      <c r="AM1587" s="43" t="str">
        <f t="shared" si="816"/>
        <v/>
      </c>
      <c r="AN1587" s="42" t="str">
        <f t="shared" si="817"/>
        <v/>
      </c>
      <c r="AO1587" s="40" t="str">
        <f t="shared" si="818"/>
        <v>NGL2_YEAST</v>
      </c>
      <c r="AP1587" s="44" t="str">
        <f t="shared" si="819"/>
        <v/>
      </c>
      <c r="AQ1587" s="43" t="str">
        <f t="shared" si="820"/>
        <v/>
      </c>
      <c r="AR1587" s="43" t="str">
        <f t="shared" si="821"/>
        <v/>
      </c>
      <c r="AS1587" s="43" t="str">
        <f t="shared" si="822"/>
        <v/>
      </c>
      <c r="AT1587" s="43" t="str">
        <f t="shared" si="823"/>
        <v/>
      </c>
      <c r="AU1587" s="42" t="str">
        <f t="shared" si="824"/>
        <v/>
      </c>
    </row>
    <row r="1588" spans="1:47" ht="15" x14ac:dyDescent="0.25">
      <c r="A1588" s="40" t="s">
        <v>3986</v>
      </c>
      <c r="B1588" s="40" t="s">
        <v>3985</v>
      </c>
      <c r="C1588" s="60" t="str">
        <f>IF(ISNUMBER(VLOOKUP(B1588,'[1]WT-GR-A'!I$2:J$693,2,FALSE)),VLOOKUP(B1588,'[1]WT-GR-A'!I$2:J$693,2,FALSE),"")</f>
        <v/>
      </c>
      <c r="D1588" s="58" t="str">
        <f>IF(ISNUMBER(VLOOKUP($B1588,'[1]KO-GR-A'!$I$2:$J$907,2,FALSE)),VLOOKUP($B1588,'[1]KO-GR-A'!$I$2:$J$907,2,FALSE),"")</f>
        <v/>
      </c>
      <c r="E1588" s="58" t="str">
        <f>IF(ISNUMBER(VLOOKUP($B1588,'[1]MT-GR-A'!$I$2:$J$789,2,FALSE)),VLOOKUP($B1588,'[1]MT-GR-A'!$I$2:$J$789,2,FALSE),"")</f>
        <v/>
      </c>
      <c r="F1588" s="58" t="str">
        <f>IF(ISNUMBER(VLOOKUP($B1588,'[1]WT-HS-A'!$I$2:$J$1224,2,FALSE)),VLOOKUP($B1588,'[1]WT-HS-A'!$I$2:$J$1224,2,FALSE),"")</f>
        <v/>
      </c>
      <c r="G1588" s="58">
        <f>IF(ISNUMBER(VLOOKUP($B1588,'[1]KO-HS-A'!$I$2:$J$1229,2,FALSE)),VLOOKUP($B1588,'[1]KO-HS-A'!$I$2:$J$1229,2,FALSE),"")</f>
        <v>0.16</v>
      </c>
      <c r="H1588" s="58" t="str">
        <f>IF(ISNUMBER(VLOOKUP($B1588,'[1]MT-HS-A'!$I$2:$J$1362,2,FALSE)),VLOOKUP($B1588,'[1]MT-HS-A'!$I$2:$J$1362,2,FALSE),"")</f>
        <v/>
      </c>
      <c r="I1588" s="59" t="str">
        <f>IF(ISNUMBER(VLOOKUP($B1588,'[1]WT-GR-B'!$I$2:$J$585,2,FALSE)),VLOOKUP($B1588,'[1]WT-GR-B'!$I$2:$J$585,2,FALSE),"")</f>
        <v/>
      </c>
      <c r="J1588" s="58" t="str">
        <f>IF(ISNUMBER(VLOOKUP($B1588,'[1]KO-GR-B'!$I$2:$J$900,2,FALSE)),VLOOKUP($B1588,'[1]KO-GR-B'!$I$2:$J$900,2,FALSE),"")</f>
        <v/>
      </c>
      <c r="K1588" s="58" t="str">
        <f>IF(ISNUMBER(VLOOKUP($B1588,'[1]MT-GR-B'!$I$2:$J$693,2,FALSE)),VLOOKUP($B1588,'[1]MT-GR-B'!$I$2:$J$693,2,FALSE),"")</f>
        <v/>
      </c>
      <c r="L1588" s="58" t="str">
        <f>IF(ISNUMBER(VLOOKUP($B1588,'[1]WT-HS-B'!$I$2:$J$1220,2,FALSE)),VLOOKUP($B1588,'[1]WT-HS-B'!$I$2:$J$1220,2,FALSE),"")</f>
        <v/>
      </c>
      <c r="M1588" s="58" t="str">
        <f>IF(ISNUMBER(VLOOKUP($B1588,'[1]KO-HS-B'!$I$2:$J$1046,2,FALSE)),VLOOKUP($B1588,'[1]KO-HS-B'!$I$2:$J$1046,2,FALSE),"")</f>
        <v/>
      </c>
      <c r="N1588" s="58" t="str">
        <f>IF(ISNUMBER(VLOOKUP($B1588,'[1]MT-HS-B'!$I$2:$J$773,2,FALSE)),VLOOKUP($B1588,'[1]MT-HS-B'!$I$2:$J$773,2,FALSE),"")</f>
        <v/>
      </c>
      <c r="O1588" s="40" t="str">
        <f t="shared" si="792"/>
        <v>SSU72_YEAST</v>
      </c>
      <c r="P1588" s="57" t="str">
        <f t="shared" si="793"/>
        <v/>
      </c>
      <c r="Q1588" s="57" t="str">
        <f t="shared" si="794"/>
        <v/>
      </c>
      <c r="R1588" s="57" t="str">
        <f t="shared" si="795"/>
        <v/>
      </c>
      <c r="S1588" s="56" t="str">
        <f t="shared" si="796"/>
        <v>n/a</v>
      </c>
      <c r="T1588" s="55" t="str">
        <f t="shared" si="797"/>
        <v>n/a</v>
      </c>
      <c r="U1588" s="54" t="str">
        <f t="shared" si="798"/>
        <v>n/a</v>
      </c>
      <c r="V1588" s="53" t="str">
        <f t="shared" si="799"/>
        <v/>
      </c>
      <c r="W1588" s="53" t="str">
        <f t="shared" si="800"/>
        <v>HS only</v>
      </c>
      <c r="X1588" s="53" t="str">
        <f t="shared" si="801"/>
        <v/>
      </c>
      <c r="Y1588" s="52" t="str">
        <f t="shared" si="802"/>
        <v/>
      </c>
      <c r="Z1588" s="51" t="str">
        <f t="shared" si="803"/>
        <v/>
      </c>
      <c r="AA1588" s="50" t="str">
        <f t="shared" si="804"/>
        <v/>
      </c>
      <c r="AB1588" s="40" t="str">
        <f t="shared" si="805"/>
        <v>SSU72</v>
      </c>
      <c r="AC1588" s="49">
        <f t="shared" si="806"/>
        <v>0</v>
      </c>
      <c r="AD1588" s="47">
        <f t="shared" si="807"/>
        <v>0</v>
      </c>
      <c r="AE1588" s="47">
        <f t="shared" si="808"/>
        <v>0</v>
      </c>
      <c r="AF1588" s="48">
        <f t="shared" si="809"/>
        <v>0</v>
      </c>
      <c r="AG1588" s="47">
        <f t="shared" si="810"/>
        <v>0.16</v>
      </c>
      <c r="AH1588" s="47">
        <f t="shared" si="811"/>
        <v>0</v>
      </c>
      <c r="AI1588" s="46" t="str">
        <f t="shared" si="812"/>
        <v/>
      </c>
      <c r="AJ1588" s="43" t="str">
        <f t="shared" si="813"/>
        <v>HS Only</v>
      </c>
      <c r="AK1588" s="43" t="str">
        <f t="shared" si="814"/>
        <v/>
      </c>
      <c r="AL1588" s="45" t="str">
        <f t="shared" si="815"/>
        <v/>
      </c>
      <c r="AM1588" s="43" t="str">
        <f t="shared" si="816"/>
        <v/>
      </c>
      <c r="AN1588" s="42" t="str">
        <f t="shared" si="817"/>
        <v/>
      </c>
      <c r="AO1588" s="40" t="str">
        <f t="shared" si="818"/>
        <v>SSU72_YEAST</v>
      </c>
      <c r="AP1588" s="44" t="str">
        <f t="shared" si="819"/>
        <v/>
      </c>
      <c r="AQ1588" s="43" t="str">
        <f t="shared" si="820"/>
        <v/>
      </c>
      <c r="AR1588" s="43" t="str">
        <f t="shared" si="821"/>
        <v/>
      </c>
      <c r="AS1588" s="43" t="str">
        <f t="shared" si="822"/>
        <v/>
      </c>
      <c r="AT1588" s="43" t="str">
        <f t="shared" si="823"/>
        <v/>
      </c>
      <c r="AU1588" s="42" t="str">
        <f t="shared" si="824"/>
        <v/>
      </c>
    </row>
    <row r="1589" spans="1:47" ht="15" x14ac:dyDescent="0.25">
      <c r="A1589" s="40" t="s">
        <v>3984</v>
      </c>
      <c r="B1589" s="40" t="s">
        <v>3983</v>
      </c>
      <c r="C1589" s="60">
        <f>IF(ISNUMBER(VLOOKUP(B1589,'[1]WT-GR-A'!I$2:J$693,2,FALSE)),VLOOKUP(B1589,'[1]WT-GR-A'!I$2:J$693,2,FALSE),"")</f>
        <v>0.09</v>
      </c>
      <c r="D1589" s="58" t="str">
        <f>IF(ISNUMBER(VLOOKUP($B1589,'[1]KO-GR-A'!$I$2:$J$907,2,FALSE)),VLOOKUP($B1589,'[1]KO-GR-A'!$I$2:$J$907,2,FALSE),"")</f>
        <v/>
      </c>
      <c r="E1589" s="58" t="str">
        <f>IF(ISNUMBER(VLOOKUP($B1589,'[1]MT-GR-A'!$I$2:$J$789,2,FALSE)),VLOOKUP($B1589,'[1]MT-GR-A'!$I$2:$J$789,2,FALSE),"")</f>
        <v/>
      </c>
      <c r="F1589" s="58" t="str">
        <f>IF(ISNUMBER(VLOOKUP($B1589,'[1]WT-HS-A'!$I$2:$J$1224,2,FALSE)),VLOOKUP($B1589,'[1]WT-HS-A'!$I$2:$J$1224,2,FALSE),"")</f>
        <v/>
      </c>
      <c r="G1589" s="58" t="str">
        <f>IF(ISNUMBER(VLOOKUP($B1589,'[1]KO-HS-A'!$I$2:$J$1229,2,FALSE)),VLOOKUP($B1589,'[1]KO-HS-A'!$I$2:$J$1229,2,FALSE),"")</f>
        <v/>
      </c>
      <c r="H1589" s="58">
        <f>IF(ISNUMBER(VLOOKUP($B1589,'[1]MT-HS-A'!$I$2:$J$1362,2,FALSE)),VLOOKUP($B1589,'[1]MT-HS-A'!$I$2:$J$1362,2,FALSE),"")</f>
        <v>0.09</v>
      </c>
      <c r="I1589" s="59" t="str">
        <f>IF(ISNUMBER(VLOOKUP($B1589,'[1]WT-GR-B'!$I$2:$J$585,2,FALSE)),VLOOKUP($B1589,'[1]WT-GR-B'!$I$2:$J$585,2,FALSE),"")</f>
        <v/>
      </c>
      <c r="J1589" s="58" t="str">
        <f>IF(ISNUMBER(VLOOKUP($B1589,'[1]KO-GR-B'!$I$2:$J$900,2,FALSE)),VLOOKUP($B1589,'[1]KO-GR-B'!$I$2:$J$900,2,FALSE),"")</f>
        <v/>
      </c>
      <c r="K1589" s="58" t="str">
        <f>IF(ISNUMBER(VLOOKUP($B1589,'[1]MT-GR-B'!$I$2:$J$693,2,FALSE)),VLOOKUP($B1589,'[1]MT-GR-B'!$I$2:$J$693,2,FALSE),"")</f>
        <v/>
      </c>
      <c r="L1589" s="58" t="str">
        <f>IF(ISNUMBER(VLOOKUP($B1589,'[1]WT-HS-B'!$I$2:$J$1220,2,FALSE)),VLOOKUP($B1589,'[1]WT-HS-B'!$I$2:$J$1220,2,FALSE),"")</f>
        <v/>
      </c>
      <c r="M1589" s="58" t="str">
        <f>IF(ISNUMBER(VLOOKUP($B1589,'[1]KO-HS-B'!$I$2:$J$1046,2,FALSE)),VLOOKUP($B1589,'[1]KO-HS-B'!$I$2:$J$1046,2,FALSE),"")</f>
        <v/>
      </c>
      <c r="N1589" s="58" t="str">
        <f>IF(ISNUMBER(VLOOKUP($B1589,'[1]MT-HS-B'!$I$2:$J$773,2,FALSE)),VLOOKUP($B1589,'[1]MT-HS-B'!$I$2:$J$773,2,FALSE),"")</f>
        <v/>
      </c>
      <c r="O1589" s="40" t="str">
        <f t="shared" si="792"/>
        <v>TFB3_YEAST</v>
      </c>
      <c r="P1589" s="57" t="str">
        <f t="shared" si="793"/>
        <v/>
      </c>
      <c r="Q1589" s="57" t="str">
        <f t="shared" si="794"/>
        <v/>
      </c>
      <c r="R1589" s="57" t="str">
        <f t="shared" si="795"/>
        <v/>
      </c>
      <c r="S1589" s="56" t="str">
        <f t="shared" si="796"/>
        <v>n/a</v>
      </c>
      <c r="T1589" s="55" t="str">
        <f t="shared" si="797"/>
        <v>n/a</v>
      </c>
      <c r="U1589" s="54" t="str">
        <f t="shared" si="798"/>
        <v>n/a</v>
      </c>
      <c r="V1589" s="53" t="str">
        <f t="shared" si="799"/>
        <v>GR only</v>
      </c>
      <c r="W1589" s="53" t="str">
        <f t="shared" si="800"/>
        <v/>
      </c>
      <c r="X1589" s="53" t="str">
        <f t="shared" si="801"/>
        <v>HS only</v>
      </c>
      <c r="Y1589" s="52" t="str">
        <f t="shared" si="802"/>
        <v/>
      </c>
      <c r="Z1589" s="51" t="str">
        <f t="shared" si="803"/>
        <v/>
      </c>
      <c r="AA1589" s="50" t="str">
        <f t="shared" si="804"/>
        <v/>
      </c>
      <c r="AB1589" s="40" t="str">
        <f t="shared" si="805"/>
        <v>TFB3</v>
      </c>
      <c r="AC1589" s="49">
        <f t="shared" si="806"/>
        <v>0.09</v>
      </c>
      <c r="AD1589" s="47">
        <f t="shared" si="807"/>
        <v>0</v>
      </c>
      <c r="AE1589" s="47">
        <f t="shared" si="808"/>
        <v>0</v>
      </c>
      <c r="AF1589" s="48">
        <f t="shared" si="809"/>
        <v>0</v>
      </c>
      <c r="AG1589" s="47">
        <f t="shared" si="810"/>
        <v>0</v>
      </c>
      <c r="AH1589" s="47">
        <f t="shared" si="811"/>
        <v>0.09</v>
      </c>
      <c r="AI1589" s="46">
        <f t="shared" si="812"/>
        <v>0</v>
      </c>
      <c r="AJ1589" s="43" t="str">
        <f t="shared" si="813"/>
        <v/>
      </c>
      <c r="AK1589" s="43" t="str">
        <f t="shared" si="814"/>
        <v>HS Only</v>
      </c>
      <c r="AL1589" s="45" t="str">
        <f t="shared" si="815"/>
        <v/>
      </c>
      <c r="AM1589" s="43" t="str">
        <f t="shared" si="816"/>
        <v/>
      </c>
      <c r="AN1589" s="42" t="str">
        <f t="shared" si="817"/>
        <v/>
      </c>
      <c r="AO1589" s="40" t="str">
        <f t="shared" si="818"/>
        <v>TFB3_YEAST</v>
      </c>
      <c r="AP1589" s="44" t="str">
        <f t="shared" si="819"/>
        <v/>
      </c>
      <c r="AQ1589" s="43" t="str">
        <f t="shared" si="820"/>
        <v/>
      </c>
      <c r="AR1589" s="43" t="str">
        <f t="shared" si="821"/>
        <v/>
      </c>
      <c r="AS1589" s="43" t="str">
        <f t="shared" si="822"/>
        <v/>
      </c>
      <c r="AT1589" s="43" t="str">
        <f t="shared" si="823"/>
        <v/>
      </c>
      <c r="AU1589" s="42" t="str">
        <f t="shared" si="824"/>
        <v/>
      </c>
    </row>
    <row r="1590" spans="1:47" ht="15" x14ac:dyDescent="0.25">
      <c r="A1590" s="40" t="s">
        <v>3982</v>
      </c>
      <c r="B1590" s="40" t="s">
        <v>3981</v>
      </c>
      <c r="C1590" s="60" t="str">
        <f>IF(ISNUMBER(VLOOKUP(B1590,'[1]WT-GR-A'!I$2:J$693,2,FALSE)),VLOOKUP(B1590,'[1]WT-GR-A'!I$2:J$693,2,FALSE),"")</f>
        <v/>
      </c>
      <c r="D1590" s="58" t="str">
        <f>IF(ISNUMBER(VLOOKUP($B1590,'[1]KO-GR-A'!$I$2:$J$907,2,FALSE)),VLOOKUP($B1590,'[1]KO-GR-A'!$I$2:$J$907,2,FALSE),"")</f>
        <v/>
      </c>
      <c r="E1590" s="58" t="str">
        <f>IF(ISNUMBER(VLOOKUP($B1590,'[1]MT-GR-A'!$I$2:$J$789,2,FALSE)),VLOOKUP($B1590,'[1]MT-GR-A'!$I$2:$J$789,2,FALSE),"")</f>
        <v/>
      </c>
      <c r="F1590" s="58">
        <f>IF(ISNUMBER(VLOOKUP($B1590,'[1]WT-HS-A'!$I$2:$J$1224,2,FALSE)),VLOOKUP($B1590,'[1]WT-HS-A'!$I$2:$J$1224,2,FALSE),"")</f>
        <v>0.03</v>
      </c>
      <c r="G1590" s="58">
        <f>IF(ISNUMBER(VLOOKUP($B1590,'[1]KO-HS-A'!$I$2:$J$1229,2,FALSE)),VLOOKUP($B1590,'[1]KO-HS-A'!$I$2:$J$1229,2,FALSE),"")</f>
        <v>0.03</v>
      </c>
      <c r="H1590" s="58">
        <f>IF(ISNUMBER(VLOOKUP($B1590,'[1]MT-HS-A'!$I$2:$J$1362,2,FALSE)),VLOOKUP($B1590,'[1]MT-HS-A'!$I$2:$J$1362,2,FALSE),"")</f>
        <v>0.03</v>
      </c>
      <c r="I1590" s="59" t="str">
        <f>IF(ISNUMBER(VLOOKUP($B1590,'[1]WT-GR-B'!$I$2:$J$585,2,FALSE)),VLOOKUP($B1590,'[1]WT-GR-B'!$I$2:$J$585,2,FALSE),"")</f>
        <v/>
      </c>
      <c r="J1590" s="58" t="str">
        <f>IF(ISNUMBER(VLOOKUP($B1590,'[1]KO-GR-B'!$I$2:$J$900,2,FALSE)),VLOOKUP($B1590,'[1]KO-GR-B'!$I$2:$J$900,2,FALSE),"")</f>
        <v/>
      </c>
      <c r="K1590" s="58" t="str">
        <f>IF(ISNUMBER(VLOOKUP($B1590,'[1]MT-GR-B'!$I$2:$J$693,2,FALSE)),VLOOKUP($B1590,'[1]MT-GR-B'!$I$2:$J$693,2,FALSE),"")</f>
        <v/>
      </c>
      <c r="L1590" s="58">
        <f>IF(ISNUMBER(VLOOKUP($B1590,'[1]WT-HS-B'!$I$2:$J$1220,2,FALSE)),VLOOKUP($B1590,'[1]WT-HS-B'!$I$2:$J$1220,2,FALSE),"")</f>
        <v>0.06</v>
      </c>
      <c r="M1590" s="58" t="str">
        <f>IF(ISNUMBER(VLOOKUP($B1590,'[1]KO-HS-B'!$I$2:$J$1046,2,FALSE)),VLOOKUP($B1590,'[1]KO-HS-B'!$I$2:$J$1046,2,FALSE),"")</f>
        <v/>
      </c>
      <c r="N1590" s="58" t="str">
        <f>IF(ISNUMBER(VLOOKUP($B1590,'[1]MT-HS-B'!$I$2:$J$773,2,FALSE)),VLOOKUP($B1590,'[1]MT-HS-B'!$I$2:$J$773,2,FALSE),"")</f>
        <v/>
      </c>
      <c r="O1590" s="40" t="str">
        <f t="shared" si="792"/>
        <v>NAB6_YEAST</v>
      </c>
      <c r="P1590" s="57" t="str">
        <f t="shared" si="793"/>
        <v>HS only</v>
      </c>
      <c r="Q1590" s="57" t="str">
        <f t="shared" si="794"/>
        <v/>
      </c>
      <c r="R1590" s="57" t="str">
        <f t="shared" si="795"/>
        <v/>
      </c>
      <c r="S1590" s="56" t="str">
        <f t="shared" si="796"/>
        <v>n/a</v>
      </c>
      <c r="T1590" s="55" t="str">
        <f t="shared" si="797"/>
        <v>n/a</v>
      </c>
      <c r="U1590" s="54" t="str">
        <f t="shared" si="798"/>
        <v>n/a</v>
      </c>
      <c r="V1590" s="53" t="str">
        <f t="shared" si="799"/>
        <v>HS only</v>
      </c>
      <c r="W1590" s="53" t="str">
        <f t="shared" si="800"/>
        <v>HS only</v>
      </c>
      <c r="X1590" s="53" t="str">
        <f t="shared" si="801"/>
        <v>HS only</v>
      </c>
      <c r="Y1590" s="52" t="str">
        <f t="shared" si="802"/>
        <v>HS only</v>
      </c>
      <c r="Z1590" s="51" t="str">
        <f t="shared" si="803"/>
        <v/>
      </c>
      <c r="AA1590" s="50" t="str">
        <f t="shared" si="804"/>
        <v/>
      </c>
      <c r="AB1590" s="40" t="str">
        <f t="shared" si="805"/>
        <v>NAB6</v>
      </c>
      <c r="AC1590" s="49">
        <f t="shared" si="806"/>
        <v>0</v>
      </c>
      <c r="AD1590" s="47">
        <f t="shared" si="807"/>
        <v>0</v>
      </c>
      <c r="AE1590" s="47">
        <f t="shared" si="808"/>
        <v>0</v>
      </c>
      <c r="AF1590" s="48">
        <f t="shared" si="809"/>
        <v>4.4999999999999998E-2</v>
      </c>
      <c r="AG1590" s="47">
        <f t="shared" si="810"/>
        <v>0.03</v>
      </c>
      <c r="AH1590" s="47">
        <f t="shared" si="811"/>
        <v>0.03</v>
      </c>
      <c r="AI1590" s="46" t="str">
        <f t="shared" si="812"/>
        <v>HS Only</v>
      </c>
      <c r="AJ1590" s="43" t="str">
        <f t="shared" si="813"/>
        <v>HS Only</v>
      </c>
      <c r="AK1590" s="43" t="str">
        <f t="shared" si="814"/>
        <v>HS Only</v>
      </c>
      <c r="AL1590" s="45" t="str">
        <f t="shared" si="815"/>
        <v/>
      </c>
      <c r="AM1590" s="43" t="str">
        <f t="shared" si="816"/>
        <v/>
      </c>
      <c r="AN1590" s="42" t="str">
        <f t="shared" si="817"/>
        <v/>
      </c>
      <c r="AO1590" s="40" t="str">
        <f t="shared" si="818"/>
        <v>NAB6_YEAST</v>
      </c>
      <c r="AP1590" s="44" t="str">
        <f t="shared" si="819"/>
        <v/>
      </c>
      <c r="AQ1590" s="43" t="str">
        <f t="shared" si="820"/>
        <v/>
      </c>
      <c r="AR1590" s="43" t="str">
        <f t="shared" si="821"/>
        <v/>
      </c>
      <c r="AS1590" s="43">
        <f t="shared" si="822"/>
        <v>2.1213203435596423E-2</v>
      </c>
      <c r="AT1590" s="43" t="str">
        <f t="shared" si="823"/>
        <v/>
      </c>
      <c r="AU1590" s="42" t="str">
        <f t="shared" si="824"/>
        <v/>
      </c>
    </row>
    <row r="1591" spans="1:47" ht="15" x14ac:dyDescent="0.25">
      <c r="A1591" s="40" t="s">
        <v>3980</v>
      </c>
      <c r="B1591" s="40" t="s">
        <v>3979</v>
      </c>
      <c r="C1591" s="60">
        <f>IF(ISNUMBER(VLOOKUP(B1591,'[1]WT-GR-A'!I$2:J$693,2,FALSE)),VLOOKUP(B1591,'[1]WT-GR-A'!I$2:J$693,2,FALSE),"")</f>
        <v>7.0000000000000007E-2</v>
      </c>
      <c r="D1591" s="58">
        <f>IF(ISNUMBER(VLOOKUP($B1591,'[1]KO-GR-A'!$I$2:$J$907,2,FALSE)),VLOOKUP($B1591,'[1]KO-GR-A'!$I$2:$J$907,2,FALSE),"")</f>
        <v>0.15</v>
      </c>
      <c r="E1591" s="58">
        <f>IF(ISNUMBER(VLOOKUP($B1591,'[1]MT-GR-A'!$I$2:$J$789,2,FALSE)),VLOOKUP($B1591,'[1]MT-GR-A'!$I$2:$J$789,2,FALSE),"")</f>
        <v>0.24</v>
      </c>
      <c r="F1591" s="58">
        <f>IF(ISNUMBER(VLOOKUP($B1591,'[1]WT-HS-A'!$I$2:$J$1224,2,FALSE)),VLOOKUP($B1591,'[1]WT-HS-A'!$I$2:$J$1224,2,FALSE),"")</f>
        <v>0.15</v>
      </c>
      <c r="G1591" s="58">
        <f>IF(ISNUMBER(VLOOKUP($B1591,'[1]KO-HS-A'!$I$2:$J$1229,2,FALSE)),VLOOKUP($B1591,'[1]KO-HS-A'!$I$2:$J$1229,2,FALSE),"")</f>
        <v>0.15</v>
      </c>
      <c r="H1591" s="58">
        <f>IF(ISNUMBER(VLOOKUP($B1591,'[1]MT-HS-A'!$I$2:$J$1362,2,FALSE)),VLOOKUP($B1591,'[1]MT-HS-A'!$I$2:$J$1362,2,FALSE),"")</f>
        <v>0.24</v>
      </c>
      <c r="I1591" s="59">
        <f>IF(ISNUMBER(VLOOKUP($B1591,'[1]WT-GR-B'!$I$2:$J$585,2,FALSE)),VLOOKUP($B1591,'[1]WT-GR-B'!$I$2:$J$585,2,FALSE),"")</f>
        <v>7.0000000000000007E-2</v>
      </c>
      <c r="J1591" s="58">
        <f>IF(ISNUMBER(VLOOKUP($B1591,'[1]KO-GR-B'!$I$2:$J$900,2,FALSE)),VLOOKUP($B1591,'[1]KO-GR-B'!$I$2:$J$900,2,FALSE),"")</f>
        <v>7.0000000000000007E-2</v>
      </c>
      <c r="K1591" s="58">
        <f>IF(ISNUMBER(VLOOKUP($B1591,'[1]MT-GR-B'!$I$2:$J$693,2,FALSE)),VLOOKUP($B1591,'[1]MT-GR-B'!$I$2:$J$693,2,FALSE),"")</f>
        <v>7.0000000000000007E-2</v>
      </c>
      <c r="L1591" s="58">
        <f>IF(ISNUMBER(VLOOKUP($B1591,'[1]WT-HS-B'!$I$2:$J$1220,2,FALSE)),VLOOKUP($B1591,'[1]WT-HS-B'!$I$2:$J$1220,2,FALSE),"")</f>
        <v>0.15</v>
      </c>
      <c r="M1591" s="58">
        <f>IF(ISNUMBER(VLOOKUP($B1591,'[1]KO-HS-B'!$I$2:$J$1046,2,FALSE)),VLOOKUP($B1591,'[1]KO-HS-B'!$I$2:$J$1046,2,FALSE),"")</f>
        <v>7.0000000000000007E-2</v>
      </c>
      <c r="N1591" s="58">
        <f>IF(ISNUMBER(VLOOKUP($B1591,'[1]MT-HS-B'!$I$2:$J$773,2,FALSE)),VLOOKUP($B1591,'[1]MT-HS-B'!$I$2:$J$773,2,FALSE),"")</f>
        <v>0.15</v>
      </c>
      <c r="O1591" s="40" t="str">
        <f t="shared" si="792"/>
        <v>SRO9_YEAST</v>
      </c>
      <c r="P1591" s="57">
        <f t="shared" si="793"/>
        <v>1.1428571428571426</v>
      </c>
      <c r="Q1591" s="57">
        <f t="shared" si="794"/>
        <v>0</v>
      </c>
      <c r="R1591" s="57">
        <f t="shared" si="795"/>
        <v>0.57142857142857129</v>
      </c>
      <c r="S1591" s="56">
        <f t="shared" si="796"/>
        <v>0</v>
      </c>
      <c r="T1591" s="55">
        <f t="shared" si="797"/>
        <v>0</v>
      </c>
      <c r="U1591" s="54">
        <f t="shared" si="798"/>
        <v>0.57142857142857129</v>
      </c>
      <c r="V1591" s="53">
        <f t="shared" si="799"/>
        <v>1.1428571428571426</v>
      </c>
      <c r="W1591" s="53">
        <f t="shared" si="800"/>
        <v>0</v>
      </c>
      <c r="X1591" s="53">
        <f t="shared" si="801"/>
        <v>0</v>
      </c>
      <c r="Y1591" s="52">
        <f t="shared" si="802"/>
        <v>1.1428571428571426</v>
      </c>
      <c r="Z1591" s="51">
        <f t="shared" si="803"/>
        <v>0</v>
      </c>
      <c r="AA1591" s="50">
        <f t="shared" si="804"/>
        <v>1.1428571428571426</v>
      </c>
      <c r="AB1591" s="40" t="str">
        <f t="shared" si="805"/>
        <v>SRO9</v>
      </c>
      <c r="AC1591" s="49">
        <f t="shared" si="806"/>
        <v>7.0000000000000007E-2</v>
      </c>
      <c r="AD1591" s="47">
        <f t="shared" si="807"/>
        <v>0.11</v>
      </c>
      <c r="AE1591" s="47">
        <f t="shared" si="808"/>
        <v>0.155</v>
      </c>
      <c r="AF1591" s="48">
        <f t="shared" si="809"/>
        <v>0.15</v>
      </c>
      <c r="AG1591" s="47">
        <f t="shared" si="810"/>
        <v>0.11</v>
      </c>
      <c r="AH1591" s="47">
        <f t="shared" si="811"/>
        <v>0.19500000000000001</v>
      </c>
      <c r="AI1591" s="46">
        <f t="shared" si="812"/>
        <v>2.1428571428571428</v>
      </c>
      <c r="AJ1591" s="43">
        <f t="shared" si="813"/>
        <v>1</v>
      </c>
      <c r="AK1591" s="43">
        <f t="shared" si="814"/>
        <v>1.2580645161290323</v>
      </c>
      <c r="AL1591" s="45">
        <f t="shared" si="815"/>
        <v>0</v>
      </c>
      <c r="AM1591" s="43">
        <f t="shared" si="816"/>
        <v>0</v>
      </c>
      <c r="AN1591" s="42">
        <f t="shared" si="817"/>
        <v>0.80812203564176854</v>
      </c>
      <c r="AO1591" s="40" t="str">
        <f t="shared" si="818"/>
        <v>SRO9_YEAST</v>
      </c>
      <c r="AP1591" s="44">
        <f t="shared" si="819"/>
        <v>0</v>
      </c>
      <c r="AQ1591" s="43">
        <f t="shared" si="820"/>
        <v>5.6568542494923817E-2</v>
      </c>
      <c r="AR1591" s="43">
        <f t="shared" si="821"/>
        <v>0.12020815280171307</v>
      </c>
      <c r="AS1591" s="43">
        <f t="shared" si="822"/>
        <v>0</v>
      </c>
      <c r="AT1591" s="43">
        <f t="shared" si="823"/>
        <v>5.6568542494923817E-2</v>
      </c>
      <c r="AU1591" s="42">
        <f t="shared" si="824"/>
        <v>6.363961030678926E-2</v>
      </c>
    </row>
    <row r="1592" spans="1:47" ht="15" x14ac:dyDescent="0.25">
      <c r="A1592" s="40" t="s">
        <v>3978</v>
      </c>
      <c r="B1592" s="40" t="s">
        <v>3977</v>
      </c>
      <c r="C1592" s="60" t="str">
        <f>IF(ISNUMBER(VLOOKUP(B1592,'[1]WT-GR-A'!I$2:J$693,2,FALSE)),VLOOKUP(B1592,'[1]WT-GR-A'!I$2:J$693,2,FALSE),"")</f>
        <v/>
      </c>
      <c r="D1592" s="58" t="str">
        <f>IF(ISNUMBER(VLOOKUP($B1592,'[1]KO-GR-A'!$I$2:$J$907,2,FALSE)),VLOOKUP($B1592,'[1]KO-GR-A'!$I$2:$J$907,2,FALSE),"")</f>
        <v/>
      </c>
      <c r="E1592" s="58" t="str">
        <f>IF(ISNUMBER(VLOOKUP($B1592,'[1]MT-GR-A'!$I$2:$J$789,2,FALSE)),VLOOKUP($B1592,'[1]MT-GR-A'!$I$2:$J$789,2,FALSE),"")</f>
        <v/>
      </c>
      <c r="F1592" s="58">
        <f>IF(ISNUMBER(VLOOKUP($B1592,'[1]WT-HS-A'!$I$2:$J$1224,2,FALSE)),VLOOKUP($B1592,'[1]WT-HS-A'!$I$2:$J$1224,2,FALSE),"")</f>
        <v>0.06</v>
      </c>
      <c r="G1592" s="58">
        <f>IF(ISNUMBER(VLOOKUP($B1592,'[1]KO-HS-A'!$I$2:$J$1229,2,FALSE)),VLOOKUP($B1592,'[1]KO-HS-A'!$I$2:$J$1229,2,FALSE),"")</f>
        <v>0.06</v>
      </c>
      <c r="H1592" s="58">
        <f>IF(ISNUMBER(VLOOKUP($B1592,'[1]MT-HS-A'!$I$2:$J$1362,2,FALSE)),VLOOKUP($B1592,'[1]MT-HS-A'!$I$2:$J$1362,2,FALSE),"")</f>
        <v>0.2</v>
      </c>
      <c r="I1592" s="59" t="str">
        <f>IF(ISNUMBER(VLOOKUP($B1592,'[1]WT-GR-B'!$I$2:$J$585,2,FALSE)),VLOOKUP($B1592,'[1]WT-GR-B'!$I$2:$J$585,2,FALSE),"")</f>
        <v/>
      </c>
      <c r="J1592" s="58" t="str">
        <f>IF(ISNUMBER(VLOOKUP($B1592,'[1]KO-GR-B'!$I$2:$J$900,2,FALSE)),VLOOKUP($B1592,'[1]KO-GR-B'!$I$2:$J$900,2,FALSE),"")</f>
        <v/>
      </c>
      <c r="K1592" s="58">
        <f>IF(ISNUMBER(VLOOKUP($B1592,'[1]MT-GR-B'!$I$2:$J$693,2,FALSE)),VLOOKUP($B1592,'[1]MT-GR-B'!$I$2:$J$693,2,FALSE),"")</f>
        <v>0.06</v>
      </c>
      <c r="L1592" s="58">
        <f>IF(ISNUMBER(VLOOKUP($B1592,'[1]WT-HS-B'!$I$2:$J$1220,2,FALSE)),VLOOKUP($B1592,'[1]WT-HS-B'!$I$2:$J$1220,2,FALSE),"")</f>
        <v>0.06</v>
      </c>
      <c r="M1592" s="58" t="str">
        <f>IF(ISNUMBER(VLOOKUP($B1592,'[1]KO-HS-B'!$I$2:$J$1046,2,FALSE)),VLOOKUP($B1592,'[1]KO-HS-B'!$I$2:$J$1046,2,FALSE),"")</f>
        <v/>
      </c>
      <c r="N1592" s="58">
        <f>IF(ISNUMBER(VLOOKUP($B1592,'[1]MT-HS-B'!$I$2:$J$773,2,FALSE)),VLOOKUP($B1592,'[1]MT-HS-B'!$I$2:$J$773,2,FALSE),"")</f>
        <v>0.2</v>
      </c>
      <c r="O1592" s="40" t="str">
        <f t="shared" si="792"/>
        <v>NDI1_YEAST</v>
      </c>
      <c r="P1592" s="57" t="str">
        <f t="shared" si="793"/>
        <v>HS only</v>
      </c>
      <c r="Q1592" s="57" t="str">
        <f t="shared" si="794"/>
        <v/>
      </c>
      <c r="R1592" s="57">
        <f t="shared" si="795"/>
        <v>2.3333333333333335</v>
      </c>
      <c r="S1592" s="56" t="str">
        <f t="shared" si="796"/>
        <v>n/a</v>
      </c>
      <c r="T1592" s="55" t="str">
        <f t="shared" si="797"/>
        <v>n/a</v>
      </c>
      <c r="U1592" s="54" t="str">
        <f t="shared" si="798"/>
        <v>n/a</v>
      </c>
      <c r="V1592" s="53" t="str">
        <f t="shared" si="799"/>
        <v>HS only</v>
      </c>
      <c r="W1592" s="53" t="str">
        <f t="shared" si="800"/>
        <v>HS only</v>
      </c>
      <c r="X1592" s="53" t="str">
        <f t="shared" si="801"/>
        <v>HS only</v>
      </c>
      <c r="Y1592" s="52" t="str">
        <f t="shared" si="802"/>
        <v>HS only</v>
      </c>
      <c r="Z1592" s="51" t="str">
        <f t="shared" si="803"/>
        <v/>
      </c>
      <c r="AA1592" s="50">
        <f t="shared" si="804"/>
        <v>2.3333333333333335</v>
      </c>
      <c r="AB1592" s="40" t="str">
        <f t="shared" si="805"/>
        <v>NDI1</v>
      </c>
      <c r="AC1592" s="49">
        <f t="shared" si="806"/>
        <v>0</v>
      </c>
      <c r="AD1592" s="47">
        <f t="shared" si="807"/>
        <v>0</v>
      </c>
      <c r="AE1592" s="47">
        <f t="shared" si="808"/>
        <v>0.06</v>
      </c>
      <c r="AF1592" s="48">
        <f t="shared" si="809"/>
        <v>0.06</v>
      </c>
      <c r="AG1592" s="47">
        <f t="shared" si="810"/>
        <v>0.06</v>
      </c>
      <c r="AH1592" s="47">
        <f t="shared" si="811"/>
        <v>0.2</v>
      </c>
      <c r="AI1592" s="46" t="str">
        <f t="shared" si="812"/>
        <v>HS Only</v>
      </c>
      <c r="AJ1592" s="43" t="str">
        <f t="shared" si="813"/>
        <v>HS Only</v>
      </c>
      <c r="AK1592" s="43">
        <f t="shared" si="814"/>
        <v>3.3333333333333335</v>
      </c>
      <c r="AL1592" s="45" t="str">
        <f t="shared" si="815"/>
        <v/>
      </c>
      <c r="AM1592" s="43" t="str">
        <f t="shared" si="816"/>
        <v/>
      </c>
      <c r="AN1592" s="42" t="str">
        <f t="shared" si="817"/>
        <v/>
      </c>
      <c r="AO1592" s="40" t="str">
        <f t="shared" si="818"/>
        <v>NDI1_YEAST</v>
      </c>
      <c r="AP1592" s="44" t="str">
        <f t="shared" si="819"/>
        <v/>
      </c>
      <c r="AQ1592" s="43" t="str">
        <f t="shared" si="820"/>
        <v/>
      </c>
      <c r="AR1592" s="43" t="str">
        <f t="shared" si="821"/>
        <v/>
      </c>
      <c r="AS1592" s="43">
        <f t="shared" si="822"/>
        <v>0</v>
      </c>
      <c r="AT1592" s="43" t="str">
        <f t="shared" si="823"/>
        <v/>
      </c>
      <c r="AU1592" s="42">
        <f t="shared" si="824"/>
        <v>0</v>
      </c>
    </row>
    <row r="1593" spans="1:47" ht="15" x14ac:dyDescent="0.25">
      <c r="A1593" s="40" t="s">
        <v>3976</v>
      </c>
      <c r="B1593" s="40" t="s">
        <v>3975</v>
      </c>
      <c r="C1593" s="60">
        <f>IF(ISNUMBER(VLOOKUP(B1593,'[1]WT-GR-A'!I$2:J$693,2,FALSE)),VLOOKUP(B1593,'[1]WT-GR-A'!I$2:J$693,2,FALSE),"")</f>
        <v>0.82</v>
      </c>
      <c r="D1593" s="58">
        <f>IF(ISNUMBER(VLOOKUP($B1593,'[1]KO-GR-A'!$I$2:$J$907,2,FALSE)),VLOOKUP($B1593,'[1]KO-GR-A'!$I$2:$J$907,2,FALSE),"")</f>
        <v>3.04</v>
      </c>
      <c r="E1593" s="58">
        <f>IF(ISNUMBER(VLOOKUP($B1593,'[1]MT-GR-A'!$I$2:$J$789,2,FALSE)),VLOOKUP($B1593,'[1]MT-GR-A'!$I$2:$J$789,2,FALSE),"")</f>
        <v>1.71</v>
      </c>
      <c r="F1593" s="58">
        <f>IF(ISNUMBER(VLOOKUP($B1593,'[1]WT-HS-A'!$I$2:$J$1224,2,FALSE)),VLOOKUP($B1593,'[1]WT-HS-A'!$I$2:$J$1224,2,FALSE),"")</f>
        <v>2</v>
      </c>
      <c r="G1593" s="58">
        <f>IF(ISNUMBER(VLOOKUP($B1593,'[1]KO-HS-A'!$I$2:$J$1229,2,FALSE)),VLOOKUP($B1593,'[1]KO-HS-A'!$I$2:$J$1229,2,FALSE),"")</f>
        <v>1.71</v>
      </c>
      <c r="H1593" s="58">
        <f>IF(ISNUMBER(VLOOKUP($B1593,'[1]MT-HS-A'!$I$2:$J$1362,2,FALSE)),VLOOKUP($B1593,'[1]MT-HS-A'!$I$2:$J$1362,2,FALSE),"")</f>
        <v>3.46</v>
      </c>
      <c r="I1593" s="59">
        <f>IF(ISNUMBER(VLOOKUP($B1593,'[1]WT-GR-B'!$I$2:$J$585,2,FALSE)),VLOOKUP($B1593,'[1]WT-GR-B'!$I$2:$J$585,2,FALSE),"")</f>
        <v>3.04</v>
      </c>
      <c r="J1593" s="58">
        <f>IF(ISNUMBER(VLOOKUP($B1593,'[1]KO-GR-B'!$I$2:$J$900,2,FALSE)),VLOOKUP($B1593,'[1]KO-GR-B'!$I$2:$J$900,2,FALSE),"")</f>
        <v>4.45</v>
      </c>
      <c r="K1593" s="58">
        <f>IF(ISNUMBER(VLOOKUP($B1593,'[1]MT-GR-B'!$I$2:$J$693,2,FALSE)),VLOOKUP($B1593,'[1]MT-GR-B'!$I$2:$J$693,2,FALSE),"")</f>
        <v>3.46</v>
      </c>
      <c r="L1593" s="58">
        <f>IF(ISNUMBER(VLOOKUP($B1593,'[1]WT-HS-B'!$I$2:$J$1220,2,FALSE)),VLOOKUP($B1593,'[1]WT-HS-B'!$I$2:$J$1220,2,FALSE),"")</f>
        <v>4.45</v>
      </c>
      <c r="M1593" s="58">
        <f>IF(ISNUMBER(VLOOKUP($B1593,'[1]KO-HS-B'!$I$2:$J$1046,2,FALSE)),VLOOKUP($B1593,'[1]KO-HS-B'!$I$2:$J$1046,2,FALSE),"")</f>
        <v>3.04</v>
      </c>
      <c r="N1593" s="58">
        <f>IF(ISNUMBER(VLOOKUP($B1593,'[1]MT-HS-B'!$I$2:$J$773,2,FALSE)),VLOOKUP($B1593,'[1]MT-HS-B'!$I$2:$J$773,2,FALSE),"")</f>
        <v>3.46</v>
      </c>
      <c r="O1593" s="40" t="str">
        <f t="shared" si="792"/>
        <v>FBRL_YEAST</v>
      </c>
      <c r="P1593" s="57">
        <f t="shared" si="793"/>
        <v>0.95142008985879356</v>
      </c>
      <c r="Q1593" s="57">
        <f t="shared" si="794"/>
        <v>-0.37717696629213482</v>
      </c>
      <c r="R1593" s="57">
        <f t="shared" si="795"/>
        <v>0.51169590643274854</v>
      </c>
      <c r="S1593" s="56">
        <f t="shared" si="796"/>
        <v>0.48760430038510927</v>
      </c>
      <c r="T1593" s="55">
        <f t="shared" si="797"/>
        <v>6.0323033707865154E-2</v>
      </c>
      <c r="U1593" s="54">
        <f t="shared" si="798"/>
        <v>0.51169590643274854</v>
      </c>
      <c r="V1593" s="53">
        <f t="shared" si="799"/>
        <v>1.4390243902439028</v>
      </c>
      <c r="W1593" s="53">
        <f t="shared" si="800"/>
        <v>-0.4375</v>
      </c>
      <c r="X1593" s="53">
        <f t="shared" si="801"/>
        <v>1.0233918128654971</v>
      </c>
      <c r="Y1593" s="52">
        <f t="shared" si="802"/>
        <v>0.46381578947368424</v>
      </c>
      <c r="Z1593" s="51">
        <f t="shared" si="803"/>
        <v>-0.31685393258426969</v>
      </c>
      <c r="AA1593" s="50">
        <f t="shared" si="804"/>
        <v>0</v>
      </c>
      <c r="AB1593" s="40" t="str">
        <f t="shared" si="805"/>
        <v>NOP1</v>
      </c>
      <c r="AC1593" s="49">
        <f t="shared" si="806"/>
        <v>1.93</v>
      </c>
      <c r="AD1593" s="47">
        <f t="shared" si="807"/>
        <v>3.7450000000000001</v>
      </c>
      <c r="AE1593" s="47">
        <f t="shared" si="808"/>
        <v>2.585</v>
      </c>
      <c r="AF1593" s="48">
        <f t="shared" si="809"/>
        <v>3.2250000000000001</v>
      </c>
      <c r="AG1593" s="47">
        <f t="shared" si="810"/>
        <v>2.375</v>
      </c>
      <c r="AH1593" s="47">
        <f t="shared" si="811"/>
        <v>3.46</v>
      </c>
      <c r="AI1593" s="46">
        <f t="shared" si="812"/>
        <v>1.6709844559585494</v>
      </c>
      <c r="AJ1593" s="43">
        <f t="shared" si="813"/>
        <v>0.63417890520694253</v>
      </c>
      <c r="AK1593" s="43">
        <f t="shared" si="814"/>
        <v>1.3384912959381046</v>
      </c>
      <c r="AL1593" s="45">
        <f t="shared" si="815"/>
        <v>0.6895766146760649</v>
      </c>
      <c r="AM1593" s="43">
        <f t="shared" si="816"/>
        <v>8.5309652393152316E-2</v>
      </c>
      <c r="AN1593" s="42">
        <f t="shared" si="817"/>
        <v>0.72364729068798739</v>
      </c>
      <c r="AO1593" s="40" t="str">
        <f t="shared" si="818"/>
        <v>FBRL_YEAST</v>
      </c>
      <c r="AP1593" s="44">
        <f t="shared" si="819"/>
        <v>1.5697770542341354</v>
      </c>
      <c r="AQ1593" s="43">
        <f t="shared" si="820"/>
        <v>0.99702056147303098</v>
      </c>
      <c r="AR1593" s="43">
        <f t="shared" si="821"/>
        <v>1.2374368670764582</v>
      </c>
      <c r="AS1593" s="43">
        <f t="shared" si="822"/>
        <v>1.7324116139070422</v>
      </c>
      <c r="AT1593" s="43">
        <f t="shared" si="823"/>
        <v>0.94045201897810782</v>
      </c>
      <c r="AU1593" s="42">
        <f t="shared" si="824"/>
        <v>0</v>
      </c>
    </row>
    <row r="1594" spans="1:47" ht="15" x14ac:dyDescent="0.25">
      <c r="A1594" s="40" t="s">
        <v>3974</v>
      </c>
      <c r="B1594" s="40" t="s">
        <v>3973</v>
      </c>
      <c r="C1594" s="60">
        <f>IF(ISNUMBER(VLOOKUP(B1594,'[1]WT-GR-A'!I$2:J$693,2,FALSE)),VLOOKUP(B1594,'[1]WT-GR-A'!I$2:J$693,2,FALSE),"")</f>
        <v>0.36</v>
      </c>
      <c r="D1594" s="58">
        <f>IF(ISNUMBER(VLOOKUP($B1594,'[1]KO-GR-A'!$I$2:$J$907,2,FALSE)),VLOOKUP($B1594,'[1]KO-GR-A'!$I$2:$J$907,2,FALSE),"")</f>
        <v>0.56999999999999995</v>
      </c>
      <c r="E1594" s="58">
        <f>IF(ISNUMBER(VLOOKUP($B1594,'[1]MT-GR-A'!$I$2:$J$789,2,FALSE)),VLOOKUP($B1594,'[1]MT-GR-A'!$I$2:$J$789,2,FALSE),"")</f>
        <v>0.66</v>
      </c>
      <c r="F1594" s="58">
        <f>IF(ISNUMBER(VLOOKUP($B1594,'[1]WT-HS-A'!$I$2:$J$1224,2,FALSE)),VLOOKUP($B1594,'[1]WT-HS-A'!$I$2:$J$1224,2,FALSE),"")</f>
        <v>0.46</v>
      </c>
      <c r="G1594" s="58">
        <f>IF(ISNUMBER(VLOOKUP($B1594,'[1]KO-HS-A'!$I$2:$J$1229,2,FALSE)),VLOOKUP($B1594,'[1]KO-HS-A'!$I$2:$J$1229,2,FALSE),"")</f>
        <v>0.6</v>
      </c>
      <c r="H1594" s="58">
        <f>IF(ISNUMBER(VLOOKUP($B1594,'[1]MT-HS-A'!$I$2:$J$1362,2,FALSE)),VLOOKUP($B1594,'[1]MT-HS-A'!$I$2:$J$1362,2,FALSE),"")</f>
        <v>0.72</v>
      </c>
      <c r="I1594" s="59">
        <f>IF(ISNUMBER(VLOOKUP($B1594,'[1]WT-GR-B'!$I$2:$J$585,2,FALSE)),VLOOKUP($B1594,'[1]WT-GR-B'!$I$2:$J$585,2,FALSE),"")</f>
        <v>0.34</v>
      </c>
      <c r="J1594" s="58">
        <f>IF(ISNUMBER(VLOOKUP($B1594,'[1]KO-GR-B'!$I$2:$J$900,2,FALSE)),VLOOKUP($B1594,'[1]KO-GR-B'!$I$2:$J$900,2,FALSE),"")</f>
        <v>0.56999999999999995</v>
      </c>
      <c r="K1594" s="58">
        <f>IF(ISNUMBER(VLOOKUP($B1594,'[1]MT-GR-B'!$I$2:$J$693,2,FALSE)),VLOOKUP($B1594,'[1]MT-GR-B'!$I$2:$J$693,2,FALSE),"")</f>
        <v>0.18</v>
      </c>
      <c r="L1594" s="58">
        <f>IF(ISNUMBER(VLOOKUP($B1594,'[1]WT-HS-B'!$I$2:$J$1220,2,FALSE)),VLOOKUP($B1594,'[1]WT-HS-B'!$I$2:$J$1220,2,FALSE),"")</f>
        <v>0.75</v>
      </c>
      <c r="M1594" s="58">
        <f>IF(ISNUMBER(VLOOKUP($B1594,'[1]KO-HS-B'!$I$2:$J$1046,2,FALSE)),VLOOKUP($B1594,'[1]KO-HS-B'!$I$2:$J$1046,2,FALSE),"")</f>
        <v>0.56999999999999995</v>
      </c>
      <c r="N1594" s="58">
        <f>IF(ISNUMBER(VLOOKUP($B1594,'[1]MT-HS-B'!$I$2:$J$773,2,FALSE)),VLOOKUP($B1594,'[1]MT-HS-B'!$I$2:$J$773,2,FALSE),"")</f>
        <v>0.24</v>
      </c>
      <c r="O1594" s="40" t="str">
        <f t="shared" si="792"/>
        <v>RRP5_YEAST</v>
      </c>
      <c r="P1594" s="57">
        <f t="shared" si="793"/>
        <v>0.74183006535947715</v>
      </c>
      <c r="Q1594" s="57">
        <f t="shared" si="794"/>
        <v>2.6315789473684237E-2</v>
      </c>
      <c r="R1594" s="57">
        <f t="shared" si="795"/>
        <v>0.21212121212121207</v>
      </c>
      <c r="S1594" s="56">
        <f t="shared" si="796"/>
        <v>0.46405228758169925</v>
      </c>
      <c r="T1594" s="55">
        <f t="shared" si="797"/>
        <v>2.6315789473684237E-2</v>
      </c>
      <c r="U1594" s="54">
        <f t="shared" si="798"/>
        <v>0.12121212121212124</v>
      </c>
      <c r="V1594" s="53">
        <f t="shared" si="799"/>
        <v>0.2777777777777779</v>
      </c>
      <c r="W1594" s="53">
        <f t="shared" si="800"/>
        <v>5.2631578947368474E-2</v>
      </c>
      <c r="X1594" s="53">
        <f t="shared" si="801"/>
        <v>9.0909090909090814E-2</v>
      </c>
      <c r="Y1594" s="52">
        <f t="shared" si="802"/>
        <v>1.2058823529411764</v>
      </c>
      <c r="Z1594" s="51">
        <f t="shared" si="803"/>
        <v>0</v>
      </c>
      <c r="AA1594" s="50">
        <f t="shared" si="804"/>
        <v>0.33333333333333331</v>
      </c>
      <c r="AB1594" s="40" t="str">
        <f t="shared" si="805"/>
        <v>RRP5</v>
      </c>
      <c r="AC1594" s="49">
        <f t="shared" si="806"/>
        <v>0.35</v>
      </c>
      <c r="AD1594" s="47">
        <f t="shared" si="807"/>
        <v>0.56999999999999995</v>
      </c>
      <c r="AE1594" s="47">
        <f t="shared" si="808"/>
        <v>0.42000000000000004</v>
      </c>
      <c r="AF1594" s="48">
        <f t="shared" si="809"/>
        <v>0.60499999999999998</v>
      </c>
      <c r="AG1594" s="47">
        <f t="shared" si="810"/>
        <v>0.58499999999999996</v>
      </c>
      <c r="AH1594" s="47">
        <f t="shared" si="811"/>
        <v>0.48</v>
      </c>
      <c r="AI1594" s="46">
        <f t="shared" si="812"/>
        <v>1.7285714285714286</v>
      </c>
      <c r="AJ1594" s="43">
        <f t="shared" si="813"/>
        <v>1.0263157894736843</v>
      </c>
      <c r="AK1594" s="43">
        <f t="shared" si="814"/>
        <v>1.1428571428571428</v>
      </c>
      <c r="AL1594" s="45">
        <f t="shared" si="815"/>
        <v>0.65626903874829823</v>
      </c>
      <c r="AM1594" s="43">
        <f t="shared" si="816"/>
        <v>3.72161463782393E-2</v>
      </c>
      <c r="AN1594" s="42">
        <f t="shared" si="817"/>
        <v>0.17141982574219336</v>
      </c>
      <c r="AO1594" s="40" t="str">
        <f t="shared" si="818"/>
        <v>RRP5_YEAST</v>
      </c>
      <c r="AP1594" s="44">
        <f t="shared" si="819"/>
        <v>1.4142135623730925E-2</v>
      </c>
      <c r="AQ1594" s="43">
        <f t="shared" si="820"/>
        <v>0</v>
      </c>
      <c r="AR1594" s="43">
        <f t="shared" si="821"/>
        <v>0.33941125496954277</v>
      </c>
      <c r="AS1594" s="43">
        <f t="shared" si="822"/>
        <v>0.20506096654409886</v>
      </c>
      <c r="AT1594" s="43">
        <f t="shared" si="823"/>
        <v>2.1213203435596444E-2</v>
      </c>
      <c r="AU1594" s="42">
        <f t="shared" si="824"/>
        <v>0.33941125496954277</v>
      </c>
    </row>
    <row r="1595" spans="1:47" ht="15" x14ac:dyDescent="0.25">
      <c r="A1595" s="40" t="s">
        <v>3972</v>
      </c>
      <c r="B1595" s="40" t="s">
        <v>3971</v>
      </c>
      <c r="C1595" s="60">
        <f>IF(ISNUMBER(VLOOKUP(B1595,'[1]WT-GR-A'!I$2:J$693,2,FALSE)),VLOOKUP(B1595,'[1]WT-GR-A'!I$2:J$693,2,FALSE),"")</f>
        <v>7.0000000000000007E-2</v>
      </c>
      <c r="D1595" s="58">
        <f>IF(ISNUMBER(VLOOKUP($B1595,'[1]KO-GR-A'!$I$2:$J$907,2,FALSE)),VLOOKUP($B1595,'[1]KO-GR-A'!$I$2:$J$907,2,FALSE),"")</f>
        <v>0.23</v>
      </c>
      <c r="E1595" s="58">
        <f>IF(ISNUMBER(VLOOKUP($B1595,'[1]MT-GR-A'!$I$2:$J$789,2,FALSE)),VLOOKUP($B1595,'[1]MT-GR-A'!$I$2:$J$789,2,FALSE),"")</f>
        <v>7.0000000000000007E-2</v>
      </c>
      <c r="F1595" s="58">
        <f>IF(ISNUMBER(VLOOKUP($B1595,'[1]WT-HS-A'!$I$2:$J$1224,2,FALSE)),VLOOKUP($B1595,'[1]WT-HS-A'!$I$2:$J$1224,2,FALSE),"")</f>
        <v>0.15</v>
      </c>
      <c r="G1595" s="58">
        <f>IF(ISNUMBER(VLOOKUP($B1595,'[1]KO-HS-A'!$I$2:$J$1229,2,FALSE)),VLOOKUP($B1595,'[1]KO-HS-A'!$I$2:$J$1229,2,FALSE),"")</f>
        <v>0.15</v>
      </c>
      <c r="H1595" s="58">
        <f>IF(ISNUMBER(VLOOKUP($B1595,'[1]MT-HS-A'!$I$2:$J$1362,2,FALSE)),VLOOKUP($B1595,'[1]MT-HS-A'!$I$2:$J$1362,2,FALSE),"")</f>
        <v>0.32</v>
      </c>
      <c r="I1595" s="59">
        <f>IF(ISNUMBER(VLOOKUP($B1595,'[1]WT-GR-B'!$I$2:$J$585,2,FALSE)),VLOOKUP($B1595,'[1]WT-GR-B'!$I$2:$J$585,2,FALSE),"")</f>
        <v>7.0000000000000007E-2</v>
      </c>
      <c r="J1595" s="58">
        <f>IF(ISNUMBER(VLOOKUP($B1595,'[1]KO-GR-B'!$I$2:$J$900,2,FALSE)),VLOOKUP($B1595,'[1]KO-GR-B'!$I$2:$J$900,2,FALSE),"")</f>
        <v>7.0000000000000007E-2</v>
      </c>
      <c r="K1595" s="58">
        <f>IF(ISNUMBER(VLOOKUP($B1595,'[1]MT-GR-B'!$I$2:$J$693,2,FALSE)),VLOOKUP($B1595,'[1]MT-GR-B'!$I$2:$J$693,2,FALSE),"")</f>
        <v>7.0000000000000007E-2</v>
      </c>
      <c r="L1595" s="58">
        <f>IF(ISNUMBER(VLOOKUP($B1595,'[1]WT-HS-B'!$I$2:$J$1220,2,FALSE)),VLOOKUP($B1595,'[1]WT-HS-B'!$I$2:$J$1220,2,FALSE),"")</f>
        <v>7.0000000000000007E-2</v>
      </c>
      <c r="M1595" s="58">
        <f>IF(ISNUMBER(VLOOKUP($B1595,'[1]KO-HS-B'!$I$2:$J$1046,2,FALSE)),VLOOKUP($B1595,'[1]KO-HS-B'!$I$2:$J$1046,2,FALSE),"")</f>
        <v>7.0000000000000007E-2</v>
      </c>
      <c r="N1595" s="58">
        <f>IF(ISNUMBER(VLOOKUP($B1595,'[1]MT-HS-B'!$I$2:$J$773,2,FALSE)),VLOOKUP($B1595,'[1]MT-HS-B'!$I$2:$J$773,2,FALSE),"")</f>
        <v>0.15</v>
      </c>
      <c r="O1595" s="40" t="str">
        <f t="shared" si="792"/>
        <v>EBP2_YEAST</v>
      </c>
      <c r="P1595" s="57">
        <f t="shared" si="793"/>
        <v>0.57142857142857129</v>
      </c>
      <c r="Q1595" s="57">
        <f t="shared" si="794"/>
        <v>-0.17391304347826089</v>
      </c>
      <c r="R1595" s="57">
        <f t="shared" si="795"/>
        <v>2.3571428571428568</v>
      </c>
      <c r="S1595" s="56">
        <f t="shared" si="796"/>
        <v>0.57142857142857129</v>
      </c>
      <c r="T1595" s="55">
        <f t="shared" si="797"/>
        <v>0.17391304347826089</v>
      </c>
      <c r="U1595" s="54">
        <f t="shared" si="798"/>
        <v>1.2142857142857144</v>
      </c>
      <c r="V1595" s="53">
        <f t="shared" si="799"/>
        <v>1.1428571428571426</v>
      </c>
      <c r="W1595" s="53">
        <f t="shared" si="800"/>
        <v>-0.34782608695652178</v>
      </c>
      <c r="X1595" s="53">
        <f t="shared" si="801"/>
        <v>3.5714285714285712</v>
      </c>
      <c r="Y1595" s="52">
        <f t="shared" si="802"/>
        <v>0</v>
      </c>
      <c r="Z1595" s="51">
        <f t="shared" si="803"/>
        <v>0</v>
      </c>
      <c r="AA1595" s="50">
        <f t="shared" si="804"/>
        <v>1.1428571428571426</v>
      </c>
      <c r="AB1595" s="40" t="str">
        <f t="shared" si="805"/>
        <v>EBP2</v>
      </c>
      <c r="AC1595" s="49">
        <f t="shared" si="806"/>
        <v>7.0000000000000007E-2</v>
      </c>
      <c r="AD1595" s="47">
        <f t="shared" si="807"/>
        <v>0.15000000000000002</v>
      </c>
      <c r="AE1595" s="47">
        <f t="shared" si="808"/>
        <v>7.0000000000000007E-2</v>
      </c>
      <c r="AF1595" s="48">
        <f t="shared" si="809"/>
        <v>0.11</v>
      </c>
      <c r="AG1595" s="47">
        <f t="shared" si="810"/>
        <v>0.11</v>
      </c>
      <c r="AH1595" s="47">
        <f t="shared" si="811"/>
        <v>0.23499999999999999</v>
      </c>
      <c r="AI1595" s="46">
        <f t="shared" si="812"/>
        <v>1.5714285714285714</v>
      </c>
      <c r="AJ1595" s="43">
        <f t="shared" si="813"/>
        <v>0.73333333333333328</v>
      </c>
      <c r="AK1595" s="43">
        <f t="shared" si="814"/>
        <v>3.3571428571428568</v>
      </c>
      <c r="AL1595" s="45">
        <f t="shared" si="815"/>
        <v>0.80812203564176854</v>
      </c>
      <c r="AM1595" s="43">
        <f t="shared" si="816"/>
        <v>0.24595018476053854</v>
      </c>
      <c r="AN1595" s="42">
        <f t="shared" si="817"/>
        <v>1.7172593257387596</v>
      </c>
      <c r="AO1595" s="40" t="str">
        <f t="shared" si="818"/>
        <v>EBP2_YEAST</v>
      </c>
      <c r="AP1595" s="44">
        <f t="shared" si="819"/>
        <v>0</v>
      </c>
      <c r="AQ1595" s="43">
        <f t="shared" si="820"/>
        <v>0.11313708498984756</v>
      </c>
      <c r="AR1595" s="43">
        <f t="shared" si="821"/>
        <v>0</v>
      </c>
      <c r="AS1595" s="43">
        <f t="shared" si="822"/>
        <v>5.6568542494923817E-2</v>
      </c>
      <c r="AT1595" s="43">
        <f t="shared" si="823"/>
        <v>5.6568542494923817E-2</v>
      </c>
      <c r="AU1595" s="42">
        <f t="shared" si="824"/>
        <v>0.12020815280171315</v>
      </c>
    </row>
    <row r="1596" spans="1:47" ht="15" x14ac:dyDescent="0.25">
      <c r="A1596" s="40" t="s">
        <v>3970</v>
      </c>
      <c r="B1596" s="40" t="s">
        <v>3969</v>
      </c>
      <c r="C1596" s="60">
        <f>IF(ISNUMBER(VLOOKUP(B1596,'[1]WT-GR-A'!I$2:J$693,2,FALSE)),VLOOKUP(B1596,'[1]WT-GR-A'!I$2:J$693,2,FALSE),"")</f>
        <v>0.17</v>
      </c>
      <c r="D1596" s="58" t="str">
        <f>IF(ISNUMBER(VLOOKUP($B1596,'[1]KO-GR-A'!$I$2:$J$907,2,FALSE)),VLOOKUP($B1596,'[1]KO-GR-A'!$I$2:$J$907,2,FALSE),"")</f>
        <v/>
      </c>
      <c r="E1596" s="58" t="str">
        <f>IF(ISNUMBER(VLOOKUP($B1596,'[1]MT-GR-A'!$I$2:$J$789,2,FALSE)),VLOOKUP($B1596,'[1]MT-GR-A'!$I$2:$J$789,2,FALSE),"")</f>
        <v/>
      </c>
      <c r="F1596" s="58" t="str">
        <f>IF(ISNUMBER(VLOOKUP($B1596,'[1]WT-HS-A'!$I$2:$J$1224,2,FALSE)),VLOOKUP($B1596,'[1]WT-HS-A'!$I$2:$J$1224,2,FALSE),"")</f>
        <v/>
      </c>
      <c r="G1596" s="58">
        <f>IF(ISNUMBER(VLOOKUP($B1596,'[1]KO-HS-A'!$I$2:$J$1229,2,FALSE)),VLOOKUP($B1596,'[1]KO-HS-A'!$I$2:$J$1229,2,FALSE),"")</f>
        <v>0.37</v>
      </c>
      <c r="H1596" s="58" t="str">
        <f>IF(ISNUMBER(VLOOKUP($B1596,'[1]MT-HS-A'!$I$2:$J$1362,2,FALSE)),VLOOKUP($B1596,'[1]MT-HS-A'!$I$2:$J$1362,2,FALSE),"")</f>
        <v/>
      </c>
      <c r="I1596" s="59" t="str">
        <f>IF(ISNUMBER(VLOOKUP($B1596,'[1]WT-GR-B'!$I$2:$J$585,2,FALSE)),VLOOKUP($B1596,'[1]WT-GR-B'!$I$2:$J$585,2,FALSE),"")</f>
        <v/>
      </c>
      <c r="J1596" s="58" t="str">
        <f>IF(ISNUMBER(VLOOKUP($B1596,'[1]KO-GR-B'!$I$2:$J$900,2,FALSE)),VLOOKUP($B1596,'[1]KO-GR-B'!$I$2:$J$900,2,FALSE),"")</f>
        <v/>
      </c>
      <c r="K1596" s="58" t="str">
        <f>IF(ISNUMBER(VLOOKUP($B1596,'[1]MT-GR-B'!$I$2:$J$693,2,FALSE)),VLOOKUP($B1596,'[1]MT-GR-B'!$I$2:$J$693,2,FALSE),"")</f>
        <v/>
      </c>
      <c r="L1596" s="58">
        <f>IF(ISNUMBER(VLOOKUP($B1596,'[1]WT-HS-B'!$I$2:$J$1220,2,FALSE)),VLOOKUP($B1596,'[1]WT-HS-B'!$I$2:$J$1220,2,FALSE),"")</f>
        <v>0.17</v>
      </c>
      <c r="M1596" s="58" t="str">
        <f>IF(ISNUMBER(VLOOKUP($B1596,'[1]KO-HS-B'!$I$2:$J$1046,2,FALSE)),VLOOKUP($B1596,'[1]KO-HS-B'!$I$2:$J$1046,2,FALSE),"")</f>
        <v/>
      </c>
      <c r="N1596" s="58" t="str">
        <f>IF(ISNUMBER(VLOOKUP($B1596,'[1]MT-HS-B'!$I$2:$J$773,2,FALSE)),VLOOKUP($B1596,'[1]MT-HS-B'!$I$2:$J$773,2,FALSE),"")</f>
        <v/>
      </c>
      <c r="O1596" s="40" t="str">
        <f t="shared" si="792"/>
        <v>FCF1_YEAST</v>
      </c>
      <c r="P1596" s="57" t="str">
        <f t="shared" si="793"/>
        <v/>
      </c>
      <c r="Q1596" s="57" t="str">
        <f t="shared" si="794"/>
        <v/>
      </c>
      <c r="R1596" s="57" t="str">
        <f t="shared" si="795"/>
        <v/>
      </c>
      <c r="S1596" s="56" t="str">
        <f t="shared" si="796"/>
        <v>n/a</v>
      </c>
      <c r="T1596" s="55" t="str">
        <f t="shared" si="797"/>
        <v>n/a</v>
      </c>
      <c r="U1596" s="54" t="str">
        <f t="shared" si="798"/>
        <v>n/a</v>
      </c>
      <c r="V1596" s="53" t="str">
        <f t="shared" si="799"/>
        <v>GR only</v>
      </c>
      <c r="W1596" s="53" t="str">
        <f t="shared" si="800"/>
        <v>HS only</v>
      </c>
      <c r="X1596" s="53" t="str">
        <f t="shared" si="801"/>
        <v/>
      </c>
      <c r="Y1596" s="52" t="str">
        <f t="shared" si="802"/>
        <v>HS only</v>
      </c>
      <c r="Z1596" s="51" t="str">
        <f t="shared" si="803"/>
        <v/>
      </c>
      <c r="AA1596" s="50" t="str">
        <f t="shared" si="804"/>
        <v/>
      </c>
      <c r="AB1596" s="40" t="str">
        <f t="shared" si="805"/>
        <v>FCF1</v>
      </c>
      <c r="AC1596" s="49">
        <f t="shared" si="806"/>
        <v>0.17</v>
      </c>
      <c r="AD1596" s="47">
        <f t="shared" si="807"/>
        <v>0</v>
      </c>
      <c r="AE1596" s="47">
        <f t="shared" si="808"/>
        <v>0</v>
      </c>
      <c r="AF1596" s="48">
        <f t="shared" si="809"/>
        <v>0.17</v>
      </c>
      <c r="AG1596" s="47">
        <f t="shared" si="810"/>
        <v>0.37</v>
      </c>
      <c r="AH1596" s="47">
        <f t="shared" si="811"/>
        <v>0</v>
      </c>
      <c r="AI1596" s="46">
        <f t="shared" si="812"/>
        <v>1</v>
      </c>
      <c r="AJ1596" s="43" t="str">
        <f t="shared" si="813"/>
        <v>HS Only</v>
      </c>
      <c r="AK1596" s="43" t="str">
        <f t="shared" si="814"/>
        <v/>
      </c>
      <c r="AL1596" s="45" t="str">
        <f t="shared" si="815"/>
        <v/>
      </c>
      <c r="AM1596" s="43" t="str">
        <f t="shared" si="816"/>
        <v/>
      </c>
      <c r="AN1596" s="42" t="str">
        <f t="shared" si="817"/>
        <v/>
      </c>
      <c r="AO1596" s="40" t="str">
        <f t="shared" si="818"/>
        <v>FCF1_YEAST</v>
      </c>
      <c r="AP1596" s="44" t="str">
        <f t="shared" si="819"/>
        <v/>
      </c>
      <c r="AQ1596" s="43" t="str">
        <f t="shared" si="820"/>
        <v/>
      </c>
      <c r="AR1596" s="43" t="str">
        <f t="shared" si="821"/>
        <v/>
      </c>
      <c r="AS1596" s="43" t="str">
        <f t="shared" si="822"/>
        <v/>
      </c>
      <c r="AT1596" s="43" t="str">
        <f t="shared" si="823"/>
        <v/>
      </c>
      <c r="AU1596" s="42" t="str">
        <f t="shared" si="824"/>
        <v/>
      </c>
    </row>
    <row r="1597" spans="1:47" ht="15" x14ac:dyDescent="0.25">
      <c r="A1597" s="40" t="s">
        <v>3968</v>
      </c>
      <c r="B1597" s="40" t="s">
        <v>3967</v>
      </c>
      <c r="C1597" s="60" t="str">
        <f>IF(ISNUMBER(VLOOKUP(B1597,'[1]WT-GR-A'!I$2:J$693,2,FALSE)),VLOOKUP(B1597,'[1]WT-GR-A'!I$2:J$693,2,FALSE),"")</f>
        <v/>
      </c>
      <c r="D1597" s="58" t="str">
        <f>IF(ISNUMBER(VLOOKUP($B1597,'[1]KO-GR-A'!$I$2:$J$907,2,FALSE)),VLOOKUP($B1597,'[1]KO-GR-A'!$I$2:$J$907,2,FALSE),"")</f>
        <v/>
      </c>
      <c r="E1597" s="58" t="str">
        <f>IF(ISNUMBER(VLOOKUP($B1597,'[1]MT-GR-A'!$I$2:$J$789,2,FALSE)),VLOOKUP($B1597,'[1]MT-GR-A'!$I$2:$J$789,2,FALSE),"")</f>
        <v/>
      </c>
      <c r="F1597" s="58" t="str">
        <f>IF(ISNUMBER(VLOOKUP($B1597,'[1]WT-HS-A'!$I$2:$J$1224,2,FALSE)),VLOOKUP($B1597,'[1]WT-HS-A'!$I$2:$J$1224,2,FALSE),"")</f>
        <v/>
      </c>
      <c r="G1597" s="58" t="str">
        <f>IF(ISNUMBER(VLOOKUP($B1597,'[1]KO-HS-A'!$I$2:$J$1229,2,FALSE)),VLOOKUP($B1597,'[1]KO-HS-A'!$I$2:$J$1229,2,FALSE),"")</f>
        <v/>
      </c>
      <c r="H1597" s="58" t="str">
        <f>IF(ISNUMBER(VLOOKUP($B1597,'[1]MT-HS-A'!$I$2:$J$1362,2,FALSE)),VLOOKUP($B1597,'[1]MT-HS-A'!$I$2:$J$1362,2,FALSE),"")</f>
        <v/>
      </c>
      <c r="I1597" s="59" t="str">
        <f>IF(ISNUMBER(VLOOKUP($B1597,'[1]WT-GR-B'!$I$2:$J$585,2,FALSE)),VLOOKUP($B1597,'[1]WT-GR-B'!$I$2:$J$585,2,FALSE),"")</f>
        <v/>
      </c>
      <c r="J1597" s="58" t="str">
        <f>IF(ISNUMBER(VLOOKUP($B1597,'[1]KO-GR-B'!$I$2:$J$900,2,FALSE)),VLOOKUP($B1597,'[1]KO-GR-B'!$I$2:$J$900,2,FALSE),"")</f>
        <v/>
      </c>
      <c r="K1597" s="58" t="str">
        <f>IF(ISNUMBER(VLOOKUP($B1597,'[1]MT-GR-B'!$I$2:$J$693,2,FALSE)),VLOOKUP($B1597,'[1]MT-GR-B'!$I$2:$J$693,2,FALSE),"")</f>
        <v/>
      </c>
      <c r="L1597" s="58">
        <f>IF(ISNUMBER(VLOOKUP($B1597,'[1]WT-HS-B'!$I$2:$J$1220,2,FALSE)),VLOOKUP($B1597,'[1]WT-HS-B'!$I$2:$J$1220,2,FALSE),"")</f>
        <v>0.2</v>
      </c>
      <c r="M1597" s="58">
        <f>IF(ISNUMBER(VLOOKUP($B1597,'[1]KO-HS-B'!$I$2:$J$1046,2,FALSE)),VLOOKUP($B1597,'[1]KO-HS-B'!$I$2:$J$1046,2,FALSE),"")</f>
        <v>0.2</v>
      </c>
      <c r="N1597" s="58" t="str">
        <f>IF(ISNUMBER(VLOOKUP($B1597,'[1]MT-HS-B'!$I$2:$J$773,2,FALSE)),VLOOKUP($B1597,'[1]MT-HS-B'!$I$2:$J$773,2,FALSE),"")</f>
        <v/>
      </c>
      <c r="O1597" s="40" t="str">
        <f t="shared" si="792"/>
        <v>FYV7_YEAST</v>
      </c>
      <c r="P1597" s="57" t="str">
        <f t="shared" si="793"/>
        <v/>
      </c>
      <c r="Q1597" s="57" t="str">
        <f t="shared" si="794"/>
        <v/>
      </c>
      <c r="R1597" s="57" t="str">
        <f t="shared" si="795"/>
        <v/>
      </c>
      <c r="S1597" s="56" t="str">
        <f t="shared" si="796"/>
        <v>n/a</v>
      </c>
      <c r="T1597" s="55" t="str">
        <f t="shared" si="797"/>
        <v>n/a</v>
      </c>
      <c r="U1597" s="54" t="str">
        <f t="shared" si="798"/>
        <v>n/a</v>
      </c>
      <c r="V1597" s="53" t="str">
        <f t="shared" si="799"/>
        <v/>
      </c>
      <c r="W1597" s="53" t="str">
        <f t="shared" si="800"/>
        <v/>
      </c>
      <c r="X1597" s="53" t="str">
        <f t="shared" si="801"/>
        <v/>
      </c>
      <c r="Y1597" s="52" t="str">
        <f t="shared" si="802"/>
        <v>HS only</v>
      </c>
      <c r="Z1597" s="51" t="str">
        <f t="shared" si="803"/>
        <v>HS only</v>
      </c>
      <c r="AA1597" s="50" t="str">
        <f t="shared" si="804"/>
        <v/>
      </c>
      <c r="AB1597" s="40" t="str">
        <f t="shared" si="805"/>
        <v>FYV7</v>
      </c>
      <c r="AC1597" s="49">
        <f t="shared" si="806"/>
        <v>0</v>
      </c>
      <c r="AD1597" s="47">
        <f t="shared" si="807"/>
        <v>0</v>
      </c>
      <c r="AE1597" s="47">
        <f t="shared" si="808"/>
        <v>0</v>
      </c>
      <c r="AF1597" s="48">
        <f t="shared" si="809"/>
        <v>0.2</v>
      </c>
      <c r="AG1597" s="47">
        <f t="shared" si="810"/>
        <v>0.2</v>
      </c>
      <c r="AH1597" s="47">
        <f t="shared" si="811"/>
        <v>0</v>
      </c>
      <c r="AI1597" s="46" t="str">
        <f t="shared" si="812"/>
        <v>HS Only</v>
      </c>
      <c r="AJ1597" s="43" t="str">
        <f t="shared" si="813"/>
        <v>HS Only</v>
      </c>
      <c r="AK1597" s="43" t="str">
        <f t="shared" si="814"/>
        <v/>
      </c>
      <c r="AL1597" s="45" t="str">
        <f t="shared" si="815"/>
        <v/>
      </c>
      <c r="AM1597" s="43" t="str">
        <f t="shared" si="816"/>
        <v/>
      </c>
      <c r="AN1597" s="42" t="str">
        <f t="shared" si="817"/>
        <v/>
      </c>
      <c r="AO1597" s="40" t="str">
        <f t="shared" si="818"/>
        <v>FYV7_YEAST</v>
      </c>
      <c r="AP1597" s="44" t="str">
        <f t="shared" si="819"/>
        <v/>
      </c>
      <c r="AQ1597" s="43" t="str">
        <f t="shared" si="820"/>
        <v/>
      </c>
      <c r="AR1597" s="43" t="str">
        <f t="shared" si="821"/>
        <v/>
      </c>
      <c r="AS1597" s="43" t="str">
        <f t="shared" si="822"/>
        <v/>
      </c>
      <c r="AT1597" s="43" t="str">
        <f t="shared" si="823"/>
        <v/>
      </c>
      <c r="AU1597" s="42" t="str">
        <f t="shared" si="824"/>
        <v/>
      </c>
    </row>
    <row r="1598" spans="1:47" ht="15" x14ac:dyDescent="0.25">
      <c r="A1598" s="40" t="s">
        <v>3966</v>
      </c>
      <c r="B1598" s="40" t="s">
        <v>3965</v>
      </c>
      <c r="C1598" s="60">
        <f>IF(ISNUMBER(VLOOKUP(B1598,'[1]WT-GR-A'!I$2:J$693,2,FALSE)),VLOOKUP(B1598,'[1]WT-GR-A'!I$2:J$693,2,FALSE),"")</f>
        <v>0.13</v>
      </c>
      <c r="D1598" s="58">
        <f>IF(ISNUMBER(VLOOKUP($B1598,'[1]KO-GR-A'!$I$2:$J$907,2,FALSE)),VLOOKUP($B1598,'[1]KO-GR-A'!$I$2:$J$907,2,FALSE),"")</f>
        <v>0.13</v>
      </c>
      <c r="E1598" s="58" t="str">
        <f>IF(ISNUMBER(VLOOKUP($B1598,'[1]MT-GR-A'!$I$2:$J$789,2,FALSE)),VLOOKUP($B1598,'[1]MT-GR-A'!$I$2:$J$789,2,FALSE),"")</f>
        <v/>
      </c>
      <c r="F1598" s="58">
        <f>IF(ISNUMBER(VLOOKUP($B1598,'[1]WT-HS-A'!$I$2:$J$1224,2,FALSE)),VLOOKUP($B1598,'[1]WT-HS-A'!$I$2:$J$1224,2,FALSE),"")</f>
        <v>0.13</v>
      </c>
      <c r="G1598" s="58">
        <f>IF(ISNUMBER(VLOOKUP($B1598,'[1]KO-HS-A'!$I$2:$J$1229,2,FALSE)),VLOOKUP($B1598,'[1]KO-HS-A'!$I$2:$J$1229,2,FALSE),"")</f>
        <v>0.13</v>
      </c>
      <c r="H1598" s="58" t="str">
        <f>IF(ISNUMBER(VLOOKUP($B1598,'[1]MT-HS-A'!$I$2:$J$1362,2,FALSE)),VLOOKUP($B1598,'[1]MT-HS-A'!$I$2:$J$1362,2,FALSE),"")</f>
        <v/>
      </c>
      <c r="I1598" s="59" t="str">
        <f>IF(ISNUMBER(VLOOKUP($B1598,'[1]WT-GR-B'!$I$2:$J$585,2,FALSE)),VLOOKUP($B1598,'[1]WT-GR-B'!$I$2:$J$585,2,FALSE),"")</f>
        <v/>
      </c>
      <c r="J1598" s="58">
        <f>IF(ISNUMBER(VLOOKUP($B1598,'[1]KO-GR-B'!$I$2:$J$900,2,FALSE)),VLOOKUP($B1598,'[1]KO-GR-B'!$I$2:$J$900,2,FALSE),"")</f>
        <v>0.13</v>
      </c>
      <c r="K1598" s="58" t="str">
        <f>IF(ISNUMBER(VLOOKUP($B1598,'[1]MT-GR-B'!$I$2:$J$693,2,FALSE)),VLOOKUP($B1598,'[1]MT-GR-B'!$I$2:$J$693,2,FALSE),"")</f>
        <v/>
      </c>
      <c r="L1598" s="58">
        <f>IF(ISNUMBER(VLOOKUP($B1598,'[1]WT-HS-B'!$I$2:$J$1220,2,FALSE)),VLOOKUP($B1598,'[1]WT-HS-B'!$I$2:$J$1220,2,FALSE),"")</f>
        <v>0.27</v>
      </c>
      <c r="M1598" s="58" t="str">
        <f>IF(ISNUMBER(VLOOKUP($B1598,'[1]KO-HS-B'!$I$2:$J$1046,2,FALSE)),VLOOKUP($B1598,'[1]KO-HS-B'!$I$2:$J$1046,2,FALSE),"")</f>
        <v/>
      </c>
      <c r="N1598" s="58" t="str">
        <f>IF(ISNUMBER(VLOOKUP($B1598,'[1]MT-HS-B'!$I$2:$J$773,2,FALSE)),VLOOKUP($B1598,'[1]MT-HS-B'!$I$2:$J$773,2,FALSE),"")</f>
        <v/>
      </c>
      <c r="O1598" s="40" t="str">
        <f t="shared" si="792"/>
        <v>UTP23_YEAST</v>
      </c>
      <c r="P1598" s="57">
        <f t="shared" si="793"/>
        <v>0</v>
      </c>
      <c r="Q1598" s="57">
        <f t="shared" si="794"/>
        <v>0</v>
      </c>
      <c r="R1598" s="57" t="str">
        <f t="shared" si="795"/>
        <v/>
      </c>
      <c r="S1598" s="56" t="str">
        <f t="shared" si="796"/>
        <v>n/a</v>
      </c>
      <c r="T1598" s="55" t="str">
        <f t="shared" si="797"/>
        <v>n/a</v>
      </c>
      <c r="U1598" s="54" t="str">
        <f t="shared" si="798"/>
        <v>n/a</v>
      </c>
      <c r="V1598" s="53">
        <f t="shared" si="799"/>
        <v>0</v>
      </c>
      <c r="W1598" s="53">
        <f t="shared" si="800"/>
        <v>0</v>
      </c>
      <c r="X1598" s="53" t="str">
        <f t="shared" si="801"/>
        <v/>
      </c>
      <c r="Y1598" s="52" t="str">
        <f t="shared" si="802"/>
        <v>HS only</v>
      </c>
      <c r="Z1598" s="51" t="str">
        <f t="shared" si="803"/>
        <v>GR only</v>
      </c>
      <c r="AA1598" s="50" t="str">
        <f t="shared" si="804"/>
        <v/>
      </c>
      <c r="AB1598" s="40" t="str">
        <f t="shared" si="805"/>
        <v>UTP23</v>
      </c>
      <c r="AC1598" s="49">
        <f t="shared" si="806"/>
        <v>0.13</v>
      </c>
      <c r="AD1598" s="47">
        <f t="shared" si="807"/>
        <v>0.13</v>
      </c>
      <c r="AE1598" s="47">
        <f t="shared" si="808"/>
        <v>0</v>
      </c>
      <c r="AF1598" s="48">
        <f t="shared" si="809"/>
        <v>0.2</v>
      </c>
      <c r="AG1598" s="47">
        <f t="shared" si="810"/>
        <v>0.13</v>
      </c>
      <c r="AH1598" s="47">
        <f t="shared" si="811"/>
        <v>0</v>
      </c>
      <c r="AI1598" s="46">
        <f t="shared" si="812"/>
        <v>1.5384615384615385</v>
      </c>
      <c r="AJ1598" s="43">
        <f t="shared" si="813"/>
        <v>1</v>
      </c>
      <c r="AK1598" s="43" t="str">
        <f t="shared" si="814"/>
        <v/>
      </c>
      <c r="AL1598" s="45" t="str">
        <f t="shared" si="815"/>
        <v/>
      </c>
      <c r="AM1598" s="43" t="str">
        <f t="shared" si="816"/>
        <v/>
      </c>
      <c r="AN1598" s="42" t="str">
        <f t="shared" si="817"/>
        <v/>
      </c>
      <c r="AO1598" s="40" t="str">
        <f t="shared" si="818"/>
        <v>UTP23_YEAST</v>
      </c>
      <c r="AP1598" s="44" t="str">
        <f t="shared" si="819"/>
        <v/>
      </c>
      <c r="AQ1598" s="43">
        <f t="shared" si="820"/>
        <v>0</v>
      </c>
      <c r="AR1598" s="43" t="str">
        <f t="shared" si="821"/>
        <v/>
      </c>
      <c r="AS1598" s="43">
        <f t="shared" si="822"/>
        <v>9.8994949366116594E-2</v>
      </c>
      <c r="AT1598" s="43" t="str">
        <f t="shared" si="823"/>
        <v/>
      </c>
      <c r="AU1598" s="42" t="str">
        <f t="shared" si="824"/>
        <v/>
      </c>
    </row>
    <row r="1599" spans="1:47" ht="15" x14ac:dyDescent="0.25">
      <c r="A1599" s="40" t="s">
        <v>3964</v>
      </c>
      <c r="B1599" s="40" t="s">
        <v>3963</v>
      </c>
      <c r="C1599" s="60">
        <f>IF(ISNUMBER(VLOOKUP(B1599,'[1]WT-GR-A'!I$2:J$693,2,FALSE)),VLOOKUP(B1599,'[1]WT-GR-A'!I$2:J$693,2,FALSE),"")</f>
        <v>0.23</v>
      </c>
      <c r="D1599" s="58">
        <f>IF(ISNUMBER(VLOOKUP($B1599,'[1]KO-GR-A'!$I$2:$J$907,2,FALSE)),VLOOKUP($B1599,'[1]KO-GR-A'!$I$2:$J$907,2,FALSE),"")</f>
        <v>0.41</v>
      </c>
      <c r="E1599" s="58">
        <f>IF(ISNUMBER(VLOOKUP($B1599,'[1]MT-GR-A'!$I$2:$J$789,2,FALSE)),VLOOKUP($B1599,'[1]MT-GR-A'!$I$2:$J$789,2,FALSE),"")</f>
        <v>7.0000000000000007E-2</v>
      </c>
      <c r="F1599" s="58">
        <f>IF(ISNUMBER(VLOOKUP($B1599,'[1]WT-HS-A'!$I$2:$J$1224,2,FALSE)),VLOOKUP($B1599,'[1]WT-HS-A'!$I$2:$J$1224,2,FALSE),"")</f>
        <v>1.1299999999999999</v>
      </c>
      <c r="G1599" s="58">
        <f>IF(ISNUMBER(VLOOKUP($B1599,'[1]KO-HS-A'!$I$2:$J$1229,2,FALSE)),VLOOKUP($B1599,'[1]KO-HS-A'!$I$2:$J$1229,2,FALSE),"")</f>
        <v>1.1299999999999999</v>
      </c>
      <c r="H1599" s="58">
        <f>IF(ISNUMBER(VLOOKUP($B1599,'[1]MT-HS-A'!$I$2:$J$1362,2,FALSE)),VLOOKUP($B1599,'[1]MT-HS-A'!$I$2:$J$1362,2,FALSE),"")</f>
        <v>1.1299999999999999</v>
      </c>
      <c r="I1599" s="59">
        <f>IF(ISNUMBER(VLOOKUP($B1599,'[1]WT-GR-B'!$I$2:$J$585,2,FALSE)),VLOOKUP($B1599,'[1]WT-GR-B'!$I$2:$J$585,2,FALSE),"")</f>
        <v>0.15</v>
      </c>
      <c r="J1599" s="58">
        <f>IF(ISNUMBER(VLOOKUP($B1599,'[1]KO-GR-B'!$I$2:$J$900,2,FALSE)),VLOOKUP($B1599,'[1]KO-GR-B'!$I$2:$J$900,2,FALSE),"")</f>
        <v>0.32</v>
      </c>
      <c r="K1599" s="58">
        <f>IF(ISNUMBER(VLOOKUP($B1599,'[1]MT-GR-B'!$I$2:$J$693,2,FALSE)),VLOOKUP($B1599,'[1]MT-GR-B'!$I$2:$J$693,2,FALSE),"")</f>
        <v>0.23</v>
      </c>
      <c r="L1599" s="58">
        <f>IF(ISNUMBER(VLOOKUP($B1599,'[1]WT-HS-B'!$I$2:$J$1220,2,FALSE)),VLOOKUP($B1599,'[1]WT-HS-B'!$I$2:$J$1220,2,FALSE),"")</f>
        <v>1.1299999999999999</v>
      </c>
      <c r="M1599" s="58">
        <f>IF(ISNUMBER(VLOOKUP($B1599,'[1]KO-HS-B'!$I$2:$J$1046,2,FALSE)),VLOOKUP($B1599,'[1]KO-HS-B'!$I$2:$J$1046,2,FALSE),"")</f>
        <v>1.28</v>
      </c>
      <c r="N1599" s="58">
        <f>IF(ISNUMBER(VLOOKUP($B1599,'[1]MT-HS-B'!$I$2:$J$773,2,FALSE)),VLOOKUP($B1599,'[1]MT-HS-B'!$I$2:$J$773,2,FALSE),"")</f>
        <v>0.51</v>
      </c>
      <c r="O1599" s="40" t="str">
        <f t="shared" si="792"/>
        <v>RUVB1_YEAST</v>
      </c>
      <c r="P1599" s="57">
        <f t="shared" si="793"/>
        <v>5.2231884057971012</v>
      </c>
      <c r="Q1599" s="57">
        <f t="shared" si="794"/>
        <v>2.3780487804878048</v>
      </c>
      <c r="R1599" s="57">
        <f t="shared" si="795"/>
        <v>8.1801242236024834</v>
      </c>
      <c r="S1599" s="56">
        <f t="shared" si="796"/>
        <v>1.3101449275362316</v>
      </c>
      <c r="T1599" s="55">
        <f t="shared" si="797"/>
        <v>0.62195121951219512</v>
      </c>
      <c r="U1599" s="54">
        <f t="shared" si="798"/>
        <v>6.9627329192546563</v>
      </c>
      <c r="V1599" s="53">
        <f t="shared" si="799"/>
        <v>3.9130434782608692</v>
      </c>
      <c r="W1599" s="53">
        <f t="shared" si="800"/>
        <v>1.7560975609756098</v>
      </c>
      <c r="X1599" s="53">
        <f t="shared" si="801"/>
        <v>15.142857142857139</v>
      </c>
      <c r="Y1599" s="52">
        <f t="shared" si="802"/>
        <v>6.5333333333333323</v>
      </c>
      <c r="Z1599" s="51">
        <f t="shared" si="803"/>
        <v>3</v>
      </c>
      <c r="AA1599" s="50">
        <f t="shared" si="804"/>
        <v>1.2173913043478262</v>
      </c>
      <c r="AB1599" s="40" t="str">
        <f t="shared" si="805"/>
        <v>RVB1</v>
      </c>
      <c r="AC1599" s="49">
        <f t="shared" si="806"/>
        <v>0.19</v>
      </c>
      <c r="AD1599" s="47">
        <f t="shared" si="807"/>
        <v>0.36499999999999999</v>
      </c>
      <c r="AE1599" s="47">
        <f t="shared" si="808"/>
        <v>0.15000000000000002</v>
      </c>
      <c r="AF1599" s="48">
        <f t="shared" si="809"/>
        <v>1.1299999999999999</v>
      </c>
      <c r="AG1599" s="47">
        <f t="shared" si="810"/>
        <v>1.2050000000000001</v>
      </c>
      <c r="AH1599" s="47">
        <f t="shared" si="811"/>
        <v>0.82</v>
      </c>
      <c r="AI1599" s="46">
        <f t="shared" si="812"/>
        <v>5.947368421052631</v>
      </c>
      <c r="AJ1599" s="43">
        <f t="shared" si="813"/>
        <v>3.3013698630136989</v>
      </c>
      <c r="AK1599" s="43">
        <f t="shared" si="814"/>
        <v>5.4666666666666659</v>
      </c>
      <c r="AL1599" s="45">
        <f t="shared" si="815"/>
        <v>1.8528247251960532</v>
      </c>
      <c r="AM1599" s="43">
        <f t="shared" si="816"/>
        <v>0.87957184976863123</v>
      </c>
      <c r="AN1599" s="42">
        <f t="shared" si="817"/>
        <v>9.8467913255915462</v>
      </c>
      <c r="AO1599" s="40" t="str">
        <f t="shared" si="818"/>
        <v>RUVB1_YEAST</v>
      </c>
      <c r="AP1599" s="44">
        <f t="shared" si="819"/>
        <v>5.6568542494923754E-2</v>
      </c>
      <c r="AQ1599" s="43">
        <f t="shared" si="820"/>
        <v>6.363961030678926E-2</v>
      </c>
      <c r="AR1599" s="43">
        <f t="shared" si="821"/>
        <v>0.11313708498984756</v>
      </c>
      <c r="AS1599" s="43">
        <f t="shared" si="822"/>
        <v>0</v>
      </c>
      <c r="AT1599" s="43">
        <f t="shared" si="823"/>
        <v>0.10606601717798222</v>
      </c>
      <c r="AU1599" s="42">
        <f t="shared" si="824"/>
        <v>0.43840620433565936</v>
      </c>
    </row>
    <row r="1600" spans="1:47" ht="15" x14ac:dyDescent="0.25">
      <c r="A1600" s="40" t="s">
        <v>3962</v>
      </c>
      <c r="B1600" s="40" t="s">
        <v>3961</v>
      </c>
      <c r="C1600" s="60" t="str">
        <f>IF(ISNUMBER(VLOOKUP(B1600,'[1]WT-GR-A'!I$2:J$693,2,FALSE)),VLOOKUP(B1600,'[1]WT-GR-A'!I$2:J$693,2,FALSE),"")</f>
        <v/>
      </c>
      <c r="D1600" s="58">
        <f>IF(ISNUMBER(VLOOKUP($B1600,'[1]KO-GR-A'!$I$2:$J$907,2,FALSE)),VLOOKUP($B1600,'[1]KO-GR-A'!$I$2:$J$907,2,FALSE),"")</f>
        <v>7.0000000000000007E-2</v>
      </c>
      <c r="E1600" s="58">
        <f>IF(ISNUMBER(VLOOKUP($B1600,'[1]MT-GR-A'!$I$2:$J$789,2,FALSE)),VLOOKUP($B1600,'[1]MT-GR-A'!$I$2:$J$789,2,FALSE),"")</f>
        <v>7.0000000000000007E-2</v>
      </c>
      <c r="F1600" s="58">
        <f>IF(ISNUMBER(VLOOKUP($B1600,'[1]WT-HS-A'!$I$2:$J$1224,2,FALSE)),VLOOKUP($B1600,'[1]WT-HS-A'!$I$2:$J$1224,2,FALSE),"")</f>
        <v>0.14000000000000001</v>
      </c>
      <c r="G1600" s="58">
        <f>IF(ISNUMBER(VLOOKUP($B1600,'[1]KO-HS-A'!$I$2:$J$1229,2,FALSE)),VLOOKUP($B1600,'[1]KO-HS-A'!$I$2:$J$1229,2,FALSE),"")</f>
        <v>7.0000000000000007E-2</v>
      </c>
      <c r="H1600" s="58">
        <f>IF(ISNUMBER(VLOOKUP($B1600,'[1]MT-HS-A'!$I$2:$J$1362,2,FALSE)),VLOOKUP($B1600,'[1]MT-HS-A'!$I$2:$J$1362,2,FALSE),"")</f>
        <v>0.14000000000000001</v>
      </c>
      <c r="I1600" s="59" t="str">
        <f>IF(ISNUMBER(VLOOKUP($B1600,'[1]WT-GR-B'!$I$2:$J$585,2,FALSE)),VLOOKUP($B1600,'[1]WT-GR-B'!$I$2:$J$585,2,FALSE),"")</f>
        <v/>
      </c>
      <c r="J1600" s="58">
        <f>IF(ISNUMBER(VLOOKUP($B1600,'[1]KO-GR-B'!$I$2:$J$900,2,FALSE)),VLOOKUP($B1600,'[1]KO-GR-B'!$I$2:$J$900,2,FALSE),"")</f>
        <v>7.0000000000000007E-2</v>
      </c>
      <c r="K1600" s="58" t="str">
        <f>IF(ISNUMBER(VLOOKUP($B1600,'[1]MT-GR-B'!$I$2:$J$693,2,FALSE)),VLOOKUP($B1600,'[1]MT-GR-B'!$I$2:$J$693,2,FALSE),"")</f>
        <v/>
      </c>
      <c r="L1600" s="58">
        <f>IF(ISNUMBER(VLOOKUP($B1600,'[1]WT-HS-B'!$I$2:$J$1220,2,FALSE)),VLOOKUP($B1600,'[1]WT-HS-B'!$I$2:$J$1220,2,FALSE),"")</f>
        <v>0.31</v>
      </c>
      <c r="M1600" s="58">
        <f>IF(ISNUMBER(VLOOKUP($B1600,'[1]KO-HS-B'!$I$2:$J$1046,2,FALSE)),VLOOKUP($B1600,'[1]KO-HS-B'!$I$2:$J$1046,2,FALSE),"")</f>
        <v>7.0000000000000007E-2</v>
      </c>
      <c r="N1600" s="58" t="str">
        <f>IF(ISNUMBER(VLOOKUP($B1600,'[1]MT-HS-B'!$I$2:$J$773,2,FALSE)),VLOOKUP($B1600,'[1]MT-HS-B'!$I$2:$J$773,2,FALSE),"")</f>
        <v/>
      </c>
      <c r="O1600" s="40" t="str">
        <f t="shared" si="792"/>
        <v>RUVB2_YEAST</v>
      </c>
      <c r="P1600" s="57" t="str">
        <f t="shared" si="793"/>
        <v>HS only</v>
      </c>
      <c r="Q1600" s="57">
        <f t="shared" si="794"/>
        <v>0</v>
      </c>
      <c r="R1600" s="57">
        <f t="shared" si="795"/>
        <v>1</v>
      </c>
      <c r="S1600" s="56" t="str">
        <f t="shared" si="796"/>
        <v>n/a</v>
      </c>
      <c r="T1600" s="55">
        <f t="shared" si="797"/>
        <v>0</v>
      </c>
      <c r="U1600" s="54" t="str">
        <f t="shared" si="798"/>
        <v>n/a</v>
      </c>
      <c r="V1600" s="53" t="str">
        <f t="shared" si="799"/>
        <v>HS only</v>
      </c>
      <c r="W1600" s="53">
        <f t="shared" si="800"/>
        <v>0</v>
      </c>
      <c r="X1600" s="53">
        <f t="shared" si="801"/>
        <v>1</v>
      </c>
      <c r="Y1600" s="52" t="str">
        <f t="shared" si="802"/>
        <v>HS only</v>
      </c>
      <c r="Z1600" s="51">
        <f t="shared" si="803"/>
        <v>0</v>
      </c>
      <c r="AA1600" s="50" t="str">
        <f t="shared" si="804"/>
        <v/>
      </c>
      <c r="AB1600" s="40" t="str">
        <f t="shared" si="805"/>
        <v>RVB2</v>
      </c>
      <c r="AC1600" s="49">
        <f t="shared" si="806"/>
        <v>0</v>
      </c>
      <c r="AD1600" s="47">
        <f t="shared" si="807"/>
        <v>7.0000000000000007E-2</v>
      </c>
      <c r="AE1600" s="47">
        <f t="shared" si="808"/>
        <v>7.0000000000000007E-2</v>
      </c>
      <c r="AF1600" s="48">
        <f t="shared" si="809"/>
        <v>0.22500000000000001</v>
      </c>
      <c r="AG1600" s="47">
        <f t="shared" si="810"/>
        <v>7.0000000000000007E-2</v>
      </c>
      <c r="AH1600" s="47">
        <f t="shared" si="811"/>
        <v>0.14000000000000001</v>
      </c>
      <c r="AI1600" s="46" t="str">
        <f t="shared" si="812"/>
        <v>HS Only</v>
      </c>
      <c r="AJ1600" s="43">
        <f t="shared" si="813"/>
        <v>1</v>
      </c>
      <c r="AK1600" s="43">
        <f t="shared" si="814"/>
        <v>2</v>
      </c>
      <c r="AL1600" s="45" t="str">
        <f t="shared" si="815"/>
        <v/>
      </c>
      <c r="AM1600" s="43">
        <f t="shared" si="816"/>
        <v>0</v>
      </c>
      <c r="AN1600" s="42" t="str">
        <f t="shared" si="817"/>
        <v/>
      </c>
      <c r="AO1600" s="40" t="str">
        <f t="shared" si="818"/>
        <v>RUVB2_YEAST</v>
      </c>
      <c r="AP1600" s="44" t="str">
        <f t="shared" si="819"/>
        <v/>
      </c>
      <c r="AQ1600" s="43">
        <f t="shared" si="820"/>
        <v>0</v>
      </c>
      <c r="AR1600" s="43" t="str">
        <f t="shared" si="821"/>
        <v/>
      </c>
      <c r="AS1600" s="43">
        <f t="shared" si="822"/>
        <v>0.1202081528017131</v>
      </c>
      <c r="AT1600" s="43">
        <f t="shared" si="823"/>
        <v>0</v>
      </c>
      <c r="AU1600" s="42" t="str">
        <f t="shared" si="824"/>
        <v/>
      </c>
    </row>
    <row r="1601" spans="1:47" ht="15" x14ac:dyDescent="0.25">
      <c r="A1601" s="40" t="s">
        <v>3960</v>
      </c>
      <c r="B1601" s="40" t="s">
        <v>3959</v>
      </c>
      <c r="C1601" s="60" t="str">
        <f>IF(ISNUMBER(VLOOKUP(B1601,'[1]WT-GR-A'!I$2:J$693,2,FALSE)),VLOOKUP(B1601,'[1]WT-GR-A'!I$2:J$693,2,FALSE),"")</f>
        <v/>
      </c>
      <c r="D1601" s="58" t="str">
        <f>IF(ISNUMBER(VLOOKUP($B1601,'[1]KO-GR-A'!$I$2:$J$907,2,FALSE)),VLOOKUP($B1601,'[1]KO-GR-A'!$I$2:$J$907,2,FALSE),"")</f>
        <v/>
      </c>
      <c r="E1601" s="58" t="str">
        <f>IF(ISNUMBER(VLOOKUP($B1601,'[1]MT-GR-A'!$I$2:$J$789,2,FALSE)),VLOOKUP($B1601,'[1]MT-GR-A'!$I$2:$J$789,2,FALSE),"")</f>
        <v/>
      </c>
      <c r="F1601" s="58">
        <f>IF(ISNUMBER(VLOOKUP($B1601,'[1]WT-HS-A'!$I$2:$J$1224,2,FALSE)),VLOOKUP($B1601,'[1]WT-HS-A'!$I$2:$J$1224,2,FALSE),"")</f>
        <v>0.04</v>
      </c>
      <c r="G1601" s="58">
        <f>IF(ISNUMBER(VLOOKUP($B1601,'[1]KO-HS-A'!$I$2:$J$1229,2,FALSE)),VLOOKUP($B1601,'[1]KO-HS-A'!$I$2:$J$1229,2,FALSE),"")</f>
        <v>0.04</v>
      </c>
      <c r="H1601" s="58">
        <f>IF(ISNUMBER(VLOOKUP($B1601,'[1]MT-HS-A'!$I$2:$J$1362,2,FALSE)),VLOOKUP($B1601,'[1]MT-HS-A'!$I$2:$J$1362,2,FALSE),"")</f>
        <v>0.09</v>
      </c>
      <c r="I1601" s="59" t="str">
        <f>IF(ISNUMBER(VLOOKUP($B1601,'[1]WT-GR-B'!$I$2:$J$585,2,FALSE)),VLOOKUP($B1601,'[1]WT-GR-B'!$I$2:$J$585,2,FALSE),"")</f>
        <v/>
      </c>
      <c r="J1601" s="58" t="str">
        <f>IF(ISNUMBER(VLOOKUP($B1601,'[1]KO-GR-B'!$I$2:$J$900,2,FALSE)),VLOOKUP($B1601,'[1]KO-GR-B'!$I$2:$J$900,2,FALSE),"")</f>
        <v/>
      </c>
      <c r="K1601" s="58" t="str">
        <f>IF(ISNUMBER(VLOOKUP($B1601,'[1]MT-GR-B'!$I$2:$J$693,2,FALSE)),VLOOKUP($B1601,'[1]MT-GR-B'!$I$2:$J$693,2,FALSE),"")</f>
        <v/>
      </c>
      <c r="L1601" s="58">
        <f>IF(ISNUMBER(VLOOKUP($B1601,'[1]WT-HS-B'!$I$2:$J$1220,2,FALSE)),VLOOKUP($B1601,'[1]WT-HS-B'!$I$2:$J$1220,2,FALSE),"")</f>
        <v>0.04</v>
      </c>
      <c r="M1601" s="58">
        <f>IF(ISNUMBER(VLOOKUP($B1601,'[1]KO-HS-B'!$I$2:$J$1046,2,FALSE)),VLOOKUP($B1601,'[1]KO-HS-B'!$I$2:$J$1046,2,FALSE),"")</f>
        <v>0.04</v>
      </c>
      <c r="N1601" s="58" t="str">
        <f>IF(ISNUMBER(VLOOKUP($B1601,'[1]MT-HS-B'!$I$2:$J$773,2,FALSE)),VLOOKUP($B1601,'[1]MT-HS-B'!$I$2:$J$773,2,FALSE),"")</f>
        <v/>
      </c>
      <c r="O1601" s="40" t="str">
        <f t="shared" si="792"/>
        <v>PRTD_YEAST</v>
      </c>
      <c r="P1601" s="57" t="str">
        <f t="shared" si="793"/>
        <v>HS only</v>
      </c>
      <c r="Q1601" s="57" t="str">
        <f t="shared" si="794"/>
        <v>HS only</v>
      </c>
      <c r="R1601" s="57" t="str">
        <f t="shared" si="795"/>
        <v/>
      </c>
      <c r="S1601" s="56" t="str">
        <f t="shared" si="796"/>
        <v>n/a</v>
      </c>
      <c r="T1601" s="55" t="str">
        <f t="shared" si="797"/>
        <v>n/a</v>
      </c>
      <c r="U1601" s="54" t="str">
        <f t="shared" si="798"/>
        <v>n/a</v>
      </c>
      <c r="V1601" s="53" t="str">
        <f t="shared" si="799"/>
        <v>HS only</v>
      </c>
      <c r="W1601" s="53" t="str">
        <f t="shared" si="800"/>
        <v>HS only</v>
      </c>
      <c r="X1601" s="53" t="str">
        <f t="shared" si="801"/>
        <v>HS only</v>
      </c>
      <c r="Y1601" s="52" t="str">
        <f t="shared" si="802"/>
        <v>HS only</v>
      </c>
      <c r="Z1601" s="51" t="str">
        <f t="shared" si="803"/>
        <v>HS only</v>
      </c>
      <c r="AA1601" s="50" t="str">
        <f t="shared" si="804"/>
        <v/>
      </c>
      <c r="AB1601" s="40" t="str">
        <f t="shared" si="805"/>
        <v>PRD1</v>
      </c>
      <c r="AC1601" s="49">
        <f t="shared" si="806"/>
        <v>0</v>
      </c>
      <c r="AD1601" s="47">
        <f t="shared" si="807"/>
        <v>0</v>
      </c>
      <c r="AE1601" s="47">
        <f t="shared" si="808"/>
        <v>0</v>
      </c>
      <c r="AF1601" s="48">
        <f t="shared" si="809"/>
        <v>0.04</v>
      </c>
      <c r="AG1601" s="47">
        <f t="shared" si="810"/>
        <v>0.04</v>
      </c>
      <c r="AH1601" s="47">
        <f t="shared" si="811"/>
        <v>0.09</v>
      </c>
      <c r="AI1601" s="46" t="str">
        <f t="shared" si="812"/>
        <v>HS Only</v>
      </c>
      <c r="AJ1601" s="43" t="str">
        <f t="shared" si="813"/>
        <v>HS Only</v>
      </c>
      <c r="AK1601" s="43" t="str">
        <f t="shared" si="814"/>
        <v>HS Only</v>
      </c>
      <c r="AL1601" s="45" t="str">
        <f t="shared" si="815"/>
        <v/>
      </c>
      <c r="AM1601" s="43" t="str">
        <f t="shared" si="816"/>
        <v/>
      </c>
      <c r="AN1601" s="42" t="str">
        <f t="shared" si="817"/>
        <v/>
      </c>
      <c r="AO1601" s="40" t="str">
        <f t="shared" si="818"/>
        <v>PRTD_YEAST</v>
      </c>
      <c r="AP1601" s="44" t="str">
        <f t="shared" si="819"/>
        <v/>
      </c>
      <c r="AQ1601" s="43" t="str">
        <f t="shared" si="820"/>
        <v/>
      </c>
      <c r="AR1601" s="43" t="str">
        <f t="shared" si="821"/>
        <v/>
      </c>
      <c r="AS1601" s="43">
        <f t="shared" si="822"/>
        <v>0</v>
      </c>
      <c r="AT1601" s="43">
        <f t="shared" si="823"/>
        <v>0</v>
      </c>
      <c r="AU1601" s="42" t="str">
        <f t="shared" si="824"/>
        <v/>
      </c>
    </row>
    <row r="1602" spans="1:47" ht="15" x14ac:dyDescent="0.25">
      <c r="A1602" s="40" t="s">
        <v>3958</v>
      </c>
      <c r="B1602" s="40" t="s">
        <v>3957</v>
      </c>
      <c r="C1602" s="60" t="str">
        <f>IF(ISNUMBER(VLOOKUP(B1602,'[1]WT-GR-A'!I$2:J$693,2,FALSE)),VLOOKUP(B1602,'[1]WT-GR-A'!I$2:J$693,2,FALSE),"")</f>
        <v/>
      </c>
      <c r="D1602" s="58" t="str">
        <f>IF(ISNUMBER(VLOOKUP($B1602,'[1]KO-GR-A'!$I$2:$J$907,2,FALSE)),VLOOKUP($B1602,'[1]KO-GR-A'!$I$2:$J$907,2,FALSE),"")</f>
        <v/>
      </c>
      <c r="E1602" s="58">
        <f>IF(ISNUMBER(VLOOKUP($B1602,'[1]MT-GR-A'!$I$2:$J$789,2,FALSE)),VLOOKUP($B1602,'[1]MT-GR-A'!$I$2:$J$789,2,FALSE),"")</f>
        <v>0.08</v>
      </c>
      <c r="F1602" s="58" t="str">
        <f>IF(ISNUMBER(VLOOKUP($B1602,'[1]WT-HS-A'!$I$2:$J$1224,2,FALSE)),VLOOKUP($B1602,'[1]WT-HS-A'!$I$2:$J$1224,2,FALSE),"")</f>
        <v/>
      </c>
      <c r="G1602" s="58" t="str">
        <f>IF(ISNUMBER(VLOOKUP($B1602,'[1]KO-HS-A'!$I$2:$J$1229,2,FALSE)),VLOOKUP($B1602,'[1]KO-HS-A'!$I$2:$J$1229,2,FALSE),"")</f>
        <v/>
      </c>
      <c r="H1602" s="58" t="str">
        <f>IF(ISNUMBER(VLOOKUP($B1602,'[1]MT-HS-A'!$I$2:$J$1362,2,FALSE)),VLOOKUP($B1602,'[1]MT-HS-A'!$I$2:$J$1362,2,FALSE),"")</f>
        <v/>
      </c>
      <c r="I1602" s="59" t="str">
        <f>IF(ISNUMBER(VLOOKUP($B1602,'[1]WT-GR-B'!$I$2:$J$585,2,FALSE)),VLOOKUP($B1602,'[1]WT-GR-B'!$I$2:$J$585,2,FALSE),"")</f>
        <v/>
      </c>
      <c r="J1602" s="58" t="str">
        <f>IF(ISNUMBER(VLOOKUP($B1602,'[1]KO-GR-B'!$I$2:$J$900,2,FALSE)),VLOOKUP($B1602,'[1]KO-GR-B'!$I$2:$J$900,2,FALSE),"")</f>
        <v/>
      </c>
      <c r="K1602" s="58" t="str">
        <f>IF(ISNUMBER(VLOOKUP($B1602,'[1]MT-GR-B'!$I$2:$J$693,2,FALSE)),VLOOKUP($B1602,'[1]MT-GR-B'!$I$2:$J$693,2,FALSE),"")</f>
        <v/>
      </c>
      <c r="L1602" s="58" t="str">
        <f>IF(ISNUMBER(VLOOKUP($B1602,'[1]WT-HS-B'!$I$2:$J$1220,2,FALSE)),VLOOKUP($B1602,'[1]WT-HS-B'!$I$2:$J$1220,2,FALSE),"")</f>
        <v/>
      </c>
      <c r="M1602" s="58" t="str">
        <f>IF(ISNUMBER(VLOOKUP($B1602,'[1]KO-HS-B'!$I$2:$J$1046,2,FALSE)),VLOOKUP($B1602,'[1]KO-HS-B'!$I$2:$J$1046,2,FALSE),"")</f>
        <v/>
      </c>
      <c r="N1602" s="58" t="str">
        <f>IF(ISNUMBER(VLOOKUP($B1602,'[1]MT-HS-B'!$I$2:$J$773,2,FALSE)),VLOOKUP($B1602,'[1]MT-HS-B'!$I$2:$J$773,2,FALSE),"")</f>
        <v/>
      </c>
      <c r="O1602" s="40" t="str">
        <f t="shared" si="792"/>
        <v>CARP_YEAST</v>
      </c>
      <c r="P1602" s="57" t="str">
        <f t="shared" si="793"/>
        <v/>
      </c>
      <c r="Q1602" s="57" t="str">
        <f t="shared" si="794"/>
        <v/>
      </c>
      <c r="R1602" s="57" t="str">
        <f t="shared" si="795"/>
        <v/>
      </c>
      <c r="S1602" s="56" t="str">
        <f t="shared" si="796"/>
        <v>n/a</v>
      </c>
      <c r="T1602" s="55" t="str">
        <f t="shared" si="797"/>
        <v>n/a</v>
      </c>
      <c r="U1602" s="54" t="str">
        <f t="shared" si="798"/>
        <v>n/a</v>
      </c>
      <c r="V1602" s="53" t="str">
        <f t="shared" si="799"/>
        <v/>
      </c>
      <c r="W1602" s="53" t="str">
        <f t="shared" si="800"/>
        <v/>
      </c>
      <c r="X1602" s="53" t="str">
        <f t="shared" si="801"/>
        <v>GR only</v>
      </c>
      <c r="Y1602" s="52" t="str">
        <f t="shared" si="802"/>
        <v/>
      </c>
      <c r="Z1602" s="51" t="str">
        <f t="shared" si="803"/>
        <v/>
      </c>
      <c r="AA1602" s="50" t="str">
        <f t="shared" si="804"/>
        <v/>
      </c>
      <c r="AB1602" s="40" t="str">
        <f t="shared" si="805"/>
        <v>PEP4</v>
      </c>
      <c r="AC1602" s="49">
        <f t="shared" si="806"/>
        <v>0</v>
      </c>
      <c r="AD1602" s="47">
        <f t="shared" si="807"/>
        <v>0</v>
      </c>
      <c r="AE1602" s="47">
        <f t="shared" si="808"/>
        <v>0.08</v>
      </c>
      <c r="AF1602" s="48">
        <f t="shared" si="809"/>
        <v>0</v>
      </c>
      <c r="AG1602" s="47">
        <f t="shared" si="810"/>
        <v>0</v>
      </c>
      <c r="AH1602" s="47">
        <f t="shared" si="811"/>
        <v>0</v>
      </c>
      <c r="AI1602" s="46" t="str">
        <f t="shared" si="812"/>
        <v/>
      </c>
      <c r="AJ1602" s="43" t="str">
        <f t="shared" si="813"/>
        <v/>
      </c>
      <c r="AK1602" s="43">
        <f t="shared" si="814"/>
        <v>0</v>
      </c>
      <c r="AL1602" s="45" t="str">
        <f t="shared" si="815"/>
        <v/>
      </c>
      <c r="AM1602" s="43" t="str">
        <f t="shared" si="816"/>
        <v/>
      </c>
      <c r="AN1602" s="42" t="str">
        <f t="shared" si="817"/>
        <v/>
      </c>
      <c r="AO1602" s="40" t="str">
        <f t="shared" si="818"/>
        <v>CARP_YEAST</v>
      </c>
      <c r="AP1602" s="44" t="str">
        <f t="shared" si="819"/>
        <v/>
      </c>
      <c r="AQ1602" s="43" t="str">
        <f t="shared" si="820"/>
        <v/>
      </c>
      <c r="AR1602" s="43" t="str">
        <f t="shared" si="821"/>
        <v/>
      </c>
      <c r="AS1602" s="43" t="str">
        <f t="shared" si="822"/>
        <v/>
      </c>
      <c r="AT1602" s="43" t="str">
        <f t="shared" si="823"/>
        <v/>
      </c>
      <c r="AU1602" s="42" t="str">
        <f t="shared" si="824"/>
        <v/>
      </c>
    </row>
    <row r="1603" spans="1:47" ht="15" x14ac:dyDescent="0.25">
      <c r="A1603" s="40" t="s">
        <v>3956</v>
      </c>
      <c r="B1603" s="40" t="s">
        <v>3955</v>
      </c>
      <c r="C1603" s="60" t="str">
        <f>IF(ISNUMBER(VLOOKUP(B1603,'[1]WT-GR-A'!I$2:J$693,2,FALSE)),VLOOKUP(B1603,'[1]WT-GR-A'!I$2:J$693,2,FALSE),"")</f>
        <v/>
      </c>
      <c r="D1603" s="58">
        <f>IF(ISNUMBER(VLOOKUP($B1603,'[1]KO-GR-A'!$I$2:$J$907,2,FALSE)),VLOOKUP($B1603,'[1]KO-GR-A'!$I$2:$J$907,2,FALSE),"")</f>
        <v>0.09</v>
      </c>
      <c r="E1603" s="58" t="str">
        <f>IF(ISNUMBER(VLOOKUP($B1603,'[1]MT-GR-A'!$I$2:$J$789,2,FALSE)),VLOOKUP($B1603,'[1]MT-GR-A'!$I$2:$J$789,2,FALSE),"")</f>
        <v/>
      </c>
      <c r="F1603" s="58" t="str">
        <f>IF(ISNUMBER(VLOOKUP($B1603,'[1]WT-HS-A'!$I$2:$J$1224,2,FALSE)),VLOOKUP($B1603,'[1]WT-HS-A'!$I$2:$J$1224,2,FALSE),"")</f>
        <v/>
      </c>
      <c r="G1603" s="58" t="str">
        <f>IF(ISNUMBER(VLOOKUP($B1603,'[1]KO-HS-A'!$I$2:$J$1229,2,FALSE)),VLOOKUP($B1603,'[1]KO-HS-A'!$I$2:$J$1229,2,FALSE),"")</f>
        <v/>
      </c>
      <c r="H1603" s="58">
        <f>IF(ISNUMBER(VLOOKUP($B1603,'[1]MT-HS-A'!$I$2:$J$1362,2,FALSE)),VLOOKUP($B1603,'[1]MT-HS-A'!$I$2:$J$1362,2,FALSE),"")</f>
        <v>0.39</v>
      </c>
      <c r="I1603" s="59">
        <f>IF(ISNUMBER(VLOOKUP($B1603,'[1]WT-GR-B'!$I$2:$J$585,2,FALSE)),VLOOKUP($B1603,'[1]WT-GR-B'!$I$2:$J$585,2,FALSE),"")</f>
        <v>0.09</v>
      </c>
      <c r="J1603" s="58">
        <f>IF(ISNUMBER(VLOOKUP($B1603,'[1]KO-GR-B'!$I$2:$J$900,2,FALSE)),VLOOKUP($B1603,'[1]KO-GR-B'!$I$2:$J$900,2,FALSE),"")</f>
        <v>0.09</v>
      </c>
      <c r="K1603" s="58">
        <f>IF(ISNUMBER(VLOOKUP($B1603,'[1]MT-GR-B'!$I$2:$J$693,2,FALSE)),VLOOKUP($B1603,'[1]MT-GR-B'!$I$2:$J$693,2,FALSE),"")</f>
        <v>0.18</v>
      </c>
      <c r="L1603" s="58">
        <f>IF(ISNUMBER(VLOOKUP($B1603,'[1]WT-HS-B'!$I$2:$J$1220,2,FALSE)),VLOOKUP($B1603,'[1]WT-HS-B'!$I$2:$J$1220,2,FALSE),"")</f>
        <v>0.09</v>
      </c>
      <c r="M1603" s="58">
        <f>IF(ISNUMBER(VLOOKUP($B1603,'[1]KO-HS-B'!$I$2:$J$1046,2,FALSE)),VLOOKUP($B1603,'[1]KO-HS-B'!$I$2:$J$1046,2,FALSE),"")</f>
        <v>0.09</v>
      </c>
      <c r="N1603" s="58">
        <f>IF(ISNUMBER(VLOOKUP($B1603,'[1]MT-HS-B'!$I$2:$J$773,2,FALSE)),VLOOKUP($B1603,'[1]MT-HS-B'!$I$2:$J$773,2,FALSE),"")</f>
        <v>0.09</v>
      </c>
      <c r="O1603" s="40" t="str">
        <f t="shared" si="792"/>
        <v>LYS1_YEAST</v>
      </c>
      <c r="P1603" s="57">
        <f t="shared" si="793"/>
        <v>0</v>
      </c>
      <c r="Q1603" s="57">
        <f t="shared" si="794"/>
        <v>0</v>
      </c>
      <c r="R1603" s="57">
        <f t="shared" si="795"/>
        <v>-0.5</v>
      </c>
      <c r="S1603" s="56" t="str">
        <f t="shared" si="796"/>
        <v>n/a</v>
      </c>
      <c r="T1603" s="55" t="str">
        <f t="shared" si="797"/>
        <v>n/a</v>
      </c>
      <c r="U1603" s="54" t="str">
        <f t="shared" si="798"/>
        <v>n/a</v>
      </c>
      <c r="V1603" s="53" t="str">
        <f t="shared" si="799"/>
        <v/>
      </c>
      <c r="W1603" s="53" t="str">
        <f t="shared" si="800"/>
        <v>GR only</v>
      </c>
      <c r="X1603" s="53" t="str">
        <f t="shared" si="801"/>
        <v>HS only</v>
      </c>
      <c r="Y1603" s="52">
        <f t="shared" si="802"/>
        <v>0</v>
      </c>
      <c r="Z1603" s="51">
        <f t="shared" si="803"/>
        <v>0</v>
      </c>
      <c r="AA1603" s="50">
        <f t="shared" si="804"/>
        <v>-0.5</v>
      </c>
      <c r="AB1603" s="40" t="str">
        <f t="shared" si="805"/>
        <v>LYS1</v>
      </c>
      <c r="AC1603" s="49">
        <f t="shared" si="806"/>
        <v>0.09</v>
      </c>
      <c r="AD1603" s="47">
        <f t="shared" si="807"/>
        <v>0.09</v>
      </c>
      <c r="AE1603" s="47">
        <f t="shared" si="808"/>
        <v>0.18</v>
      </c>
      <c r="AF1603" s="48">
        <f t="shared" si="809"/>
        <v>0.09</v>
      </c>
      <c r="AG1603" s="47">
        <f t="shared" si="810"/>
        <v>0.09</v>
      </c>
      <c r="AH1603" s="47">
        <f t="shared" si="811"/>
        <v>0.24</v>
      </c>
      <c r="AI1603" s="46">
        <f t="shared" si="812"/>
        <v>1</v>
      </c>
      <c r="AJ1603" s="43">
        <f t="shared" si="813"/>
        <v>1</v>
      </c>
      <c r="AK1603" s="43">
        <f t="shared" si="814"/>
        <v>1.3333333333333333</v>
      </c>
      <c r="AL1603" s="45" t="str">
        <f t="shared" si="815"/>
        <v/>
      </c>
      <c r="AM1603" s="43" t="str">
        <f t="shared" si="816"/>
        <v/>
      </c>
      <c r="AN1603" s="42" t="str">
        <f t="shared" si="817"/>
        <v/>
      </c>
      <c r="AO1603" s="40" t="str">
        <f t="shared" si="818"/>
        <v>LYS1_YEAST</v>
      </c>
      <c r="AP1603" s="44" t="str">
        <f t="shared" si="819"/>
        <v/>
      </c>
      <c r="AQ1603" s="43">
        <f t="shared" si="820"/>
        <v>0</v>
      </c>
      <c r="AR1603" s="43" t="str">
        <f t="shared" si="821"/>
        <v/>
      </c>
      <c r="AS1603" s="43" t="str">
        <f t="shared" si="822"/>
        <v/>
      </c>
      <c r="AT1603" s="43" t="str">
        <f t="shared" si="823"/>
        <v/>
      </c>
      <c r="AU1603" s="42">
        <f t="shared" si="824"/>
        <v>0.21213203435596428</v>
      </c>
    </row>
    <row r="1604" spans="1:47" ht="15" x14ac:dyDescent="0.25">
      <c r="A1604" s="40" t="s">
        <v>3954</v>
      </c>
      <c r="B1604" s="40" t="s">
        <v>3953</v>
      </c>
      <c r="C1604" s="60">
        <f>IF(ISNUMBER(VLOOKUP(B1604,'[1]WT-GR-A'!I$2:J$693,2,FALSE)),VLOOKUP(B1604,'[1]WT-GR-A'!I$2:J$693,2,FALSE),"")</f>
        <v>0.06</v>
      </c>
      <c r="D1604" s="58" t="str">
        <f>IF(ISNUMBER(VLOOKUP($B1604,'[1]KO-GR-A'!$I$2:$J$907,2,FALSE)),VLOOKUP($B1604,'[1]KO-GR-A'!$I$2:$J$907,2,FALSE),"")</f>
        <v/>
      </c>
      <c r="E1604" s="58" t="str">
        <f>IF(ISNUMBER(VLOOKUP($B1604,'[1]MT-GR-A'!$I$2:$J$789,2,FALSE)),VLOOKUP($B1604,'[1]MT-GR-A'!$I$2:$J$789,2,FALSE),"")</f>
        <v/>
      </c>
      <c r="F1604" s="58" t="str">
        <f>IF(ISNUMBER(VLOOKUP($B1604,'[1]WT-HS-A'!$I$2:$J$1224,2,FALSE)),VLOOKUP($B1604,'[1]WT-HS-A'!$I$2:$J$1224,2,FALSE),"")</f>
        <v/>
      </c>
      <c r="G1604" s="58" t="str">
        <f>IF(ISNUMBER(VLOOKUP($B1604,'[1]KO-HS-A'!$I$2:$J$1229,2,FALSE)),VLOOKUP($B1604,'[1]KO-HS-A'!$I$2:$J$1229,2,FALSE),"")</f>
        <v/>
      </c>
      <c r="H1604" s="58" t="str">
        <f>IF(ISNUMBER(VLOOKUP($B1604,'[1]MT-HS-A'!$I$2:$J$1362,2,FALSE)),VLOOKUP($B1604,'[1]MT-HS-A'!$I$2:$J$1362,2,FALSE),"")</f>
        <v/>
      </c>
      <c r="I1604" s="59" t="str">
        <f>IF(ISNUMBER(VLOOKUP($B1604,'[1]WT-GR-B'!$I$2:$J$585,2,FALSE)),VLOOKUP($B1604,'[1]WT-GR-B'!$I$2:$J$585,2,FALSE),"")</f>
        <v/>
      </c>
      <c r="J1604" s="58" t="str">
        <f>IF(ISNUMBER(VLOOKUP($B1604,'[1]KO-GR-B'!$I$2:$J$900,2,FALSE)),VLOOKUP($B1604,'[1]KO-GR-B'!$I$2:$J$900,2,FALSE),"")</f>
        <v/>
      </c>
      <c r="K1604" s="58" t="str">
        <f>IF(ISNUMBER(VLOOKUP($B1604,'[1]MT-GR-B'!$I$2:$J$693,2,FALSE)),VLOOKUP($B1604,'[1]MT-GR-B'!$I$2:$J$693,2,FALSE),"")</f>
        <v/>
      </c>
      <c r="L1604" s="58" t="str">
        <f>IF(ISNUMBER(VLOOKUP($B1604,'[1]WT-HS-B'!$I$2:$J$1220,2,FALSE)),VLOOKUP($B1604,'[1]WT-HS-B'!$I$2:$J$1220,2,FALSE),"")</f>
        <v/>
      </c>
      <c r="M1604" s="58" t="str">
        <f>IF(ISNUMBER(VLOOKUP($B1604,'[1]KO-HS-B'!$I$2:$J$1046,2,FALSE)),VLOOKUP($B1604,'[1]KO-HS-B'!$I$2:$J$1046,2,FALSE),"")</f>
        <v/>
      </c>
      <c r="N1604" s="58" t="str">
        <f>IF(ISNUMBER(VLOOKUP($B1604,'[1]MT-HS-B'!$I$2:$J$773,2,FALSE)),VLOOKUP($B1604,'[1]MT-HS-B'!$I$2:$J$773,2,FALSE),"")</f>
        <v/>
      </c>
      <c r="O1604" s="40" t="str">
        <f t="shared" si="792"/>
        <v>SAM3_YEAST</v>
      </c>
      <c r="P1604" s="57" t="str">
        <f t="shared" si="793"/>
        <v/>
      </c>
      <c r="Q1604" s="57" t="str">
        <f t="shared" si="794"/>
        <v/>
      </c>
      <c r="R1604" s="57" t="str">
        <f t="shared" si="795"/>
        <v/>
      </c>
      <c r="S1604" s="56" t="str">
        <f t="shared" si="796"/>
        <v>n/a</v>
      </c>
      <c r="T1604" s="55" t="str">
        <f t="shared" si="797"/>
        <v>n/a</v>
      </c>
      <c r="U1604" s="54" t="str">
        <f t="shared" si="798"/>
        <v>n/a</v>
      </c>
      <c r="V1604" s="53" t="str">
        <f t="shared" si="799"/>
        <v>GR only</v>
      </c>
      <c r="W1604" s="53" t="str">
        <f t="shared" si="800"/>
        <v/>
      </c>
      <c r="X1604" s="53" t="str">
        <f t="shared" si="801"/>
        <v/>
      </c>
      <c r="Y1604" s="52" t="str">
        <f t="shared" si="802"/>
        <v/>
      </c>
      <c r="Z1604" s="51" t="str">
        <f t="shared" si="803"/>
        <v/>
      </c>
      <c r="AA1604" s="50" t="str">
        <f t="shared" si="804"/>
        <v/>
      </c>
      <c r="AB1604" s="40" t="str">
        <f t="shared" si="805"/>
        <v>SAM3</v>
      </c>
      <c r="AC1604" s="49">
        <f t="shared" si="806"/>
        <v>0.06</v>
      </c>
      <c r="AD1604" s="47">
        <f t="shared" si="807"/>
        <v>0</v>
      </c>
      <c r="AE1604" s="47">
        <f t="shared" si="808"/>
        <v>0</v>
      </c>
      <c r="AF1604" s="48">
        <f t="shared" si="809"/>
        <v>0</v>
      </c>
      <c r="AG1604" s="47">
        <f t="shared" si="810"/>
        <v>0</v>
      </c>
      <c r="AH1604" s="47">
        <f t="shared" si="811"/>
        <v>0</v>
      </c>
      <c r="AI1604" s="46">
        <f t="shared" si="812"/>
        <v>0</v>
      </c>
      <c r="AJ1604" s="43" t="str">
        <f t="shared" si="813"/>
        <v/>
      </c>
      <c r="AK1604" s="43" t="str">
        <f t="shared" si="814"/>
        <v/>
      </c>
      <c r="AL1604" s="45" t="str">
        <f t="shared" si="815"/>
        <v/>
      </c>
      <c r="AM1604" s="43" t="str">
        <f t="shared" si="816"/>
        <v/>
      </c>
      <c r="AN1604" s="42" t="str">
        <f t="shared" si="817"/>
        <v/>
      </c>
      <c r="AO1604" s="40" t="str">
        <f t="shared" si="818"/>
        <v>SAM3_YEAST</v>
      </c>
      <c r="AP1604" s="44" t="str">
        <f t="shared" si="819"/>
        <v/>
      </c>
      <c r="AQ1604" s="43" t="str">
        <f t="shared" si="820"/>
        <v/>
      </c>
      <c r="AR1604" s="43" t="str">
        <f t="shared" si="821"/>
        <v/>
      </c>
      <c r="AS1604" s="43" t="str">
        <f t="shared" si="822"/>
        <v/>
      </c>
      <c r="AT1604" s="43" t="str">
        <f t="shared" si="823"/>
        <v/>
      </c>
      <c r="AU1604" s="42" t="str">
        <f t="shared" si="824"/>
        <v/>
      </c>
    </row>
    <row r="1605" spans="1:47" ht="15" x14ac:dyDescent="0.25">
      <c r="A1605" s="40" t="s">
        <v>3952</v>
      </c>
      <c r="B1605" s="40" t="s">
        <v>3951</v>
      </c>
      <c r="C1605" s="60" t="str">
        <f>IF(ISNUMBER(VLOOKUP(B1605,'[1]WT-GR-A'!I$2:J$693,2,FALSE)),VLOOKUP(B1605,'[1]WT-GR-A'!I$2:J$693,2,FALSE),"")</f>
        <v/>
      </c>
      <c r="D1605" s="58">
        <f>IF(ISNUMBER(VLOOKUP($B1605,'[1]KO-GR-A'!$I$2:$J$907,2,FALSE)),VLOOKUP($B1605,'[1]KO-GR-A'!$I$2:$J$907,2,FALSE),"")</f>
        <v>0.39</v>
      </c>
      <c r="E1605" s="58">
        <f>IF(ISNUMBER(VLOOKUP($B1605,'[1]MT-GR-A'!$I$2:$J$789,2,FALSE)),VLOOKUP($B1605,'[1]MT-GR-A'!$I$2:$J$789,2,FALSE),"")</f>
        <v>0.09</v>
      </c>
      <c r="F1605" s="58">
        <f>IF(ISNUMBER(VLOOKUP($B1605,'[1]WT-HS-A'!$I$2:$J$1224,2,FALSE)),VLOOKUP($B1605,'[1]WT-HS-A'!$I$2:$J$1224,2,FALSE),"")</f>
        <v>0.28000000000000003</v>
      </c>
      <c r="G1605" s="58">
        <f>IF(ISNUMBER(VLOOKUP($B1605,'[1]KO-HS-A'!$I$2:$J$1229,2,FALSE)),VLOOKUP($B1605,'[1]KO-HS-A'!$I$2:$J$1229,2,FALSE),"")</f>
        <v>0.64</v>
      </c>
      <c r="H1605" s="58">
        <f>IF(ISNUMBER(VLOOKUP($B1605,'[1]MT-HS-A'!$I$2:$J$1362,2,FALSE)),VLOOKUP($B1605,'[1]MT-HS-A'!$I$2:$J$1362,2,FALSE),"")</f>
        <v>0.39</v>
      </c>
      <c r="I1605" s="59">
        <f>IF(ISNUMBER(VLOOKUP($B1605,'[1]WT-GR-B'!$I$2:$J$585,2,FALSE)),VLOOKUP($B1605,'[1]WT-GR-B'!$I$2:$J$585,2,FALSE),"")</f>
        <v>0.09</v>
      </c>
      <c r="J1605" s="58">
        <f>IF(ISNUMBER(VLOOKUP($B1605,'[1]KO-GR-B'!$I$2:$J$900,2,FALSE)),VLOOKUP($B1605,'[1]KO-GR-B'!$I$2:$J$900,2,FALSE),"")</f>
        <v>0.18</v>
      </c>
      <c r="K1605" s="58">
        <f>IF(ISNUMBER(VLOOKUP($B1605,'[1]MT-GR-B'!$I$2:$J$693,2,FALSE)),VLOOKUP($B1605,'[1]MT-GR-B'!$I$2:$J$693,2,FALSE),"")</f>
        <v>0.18</v>
      </c>
      <c r="L1605" s="58">
        <f>IF(ISNUMBER(VLOOKUP($B1605,'[1]WT-HS-B'!$I$2:$J$1220,2,FALSE)),VLOOKUP($B1605,'[1]WT-HS-B'!$I$2:$J$1220,2,FALSE),"")</f>
        <v>0.39</v>
      </c>
      <c r="M1605" s="58">
        <f>IF(ISNUMBER(VLOOKUP($B1605,'[1]KO-HS-B'!$I$2:$J$1046,2,FALSE)),VLOOKUP($B1605,'[1]KO-HS-B'!$I$2:$J$1046,2,FALSE),"")</f>
        <v>0.28000000000000003</v>
      </c>
      <c r="N1605" s="58">
        <f>IF(ISNUMBER(VLOOKUP($B1605,'[1]MT-HS-B'!$I$2:$J$773,2,FALSE)),VLOOKUP($B1605,'[1]MT-HS-B'!$I$2:$J$773,2,FALSE),"")</f>
        <v>0.09</v>
      </c>
      <c r="O1605" s="40" t="str">
        <f t="shared" si="792"/>
        <v>METK1_YEAST</v>
      </c>
      <c r="P1605" s="57">
        <f t="shared" si="793"/>
        <v>3.3333333333333339</v>
      </c>
      <c r="Q1605" s="57">
        <f t="shared" si="794"/>
        <v>0.59829059829059839</v>
      </c>
      <c r="R1605" s="57">
        <f t="shared" si="795"/>
        <v>1.416666666666667</v>
      </c>
      <c r="S1605" s="56" t="str">
        <f t="shared" si="796"/>
        <v>n/a</v>
      </c>
      <c r="T1605" s="55">
        <f t="shared" si="797"/>
        <v>4.2735042735042583E-2</v>
      </c>
      <c r="U1605" s="54">
        <f t="shared" si="798"/>
        <v>1.916666666666667</v>
      </c>
      <c r="V1605" s="53" t="str">
        <f t="shared" si="799"/>
        <v>HS only</v>
      </c>
      <c r="W1605" s="53">
        <f t="shared" si="800"/>
        <v>0.64102564102564097</v>
      </c>
      <c r="X1605" s="53">
        <f t="shared" si="801"/>
        <v>3.3333333333333339</v>
      </c>
      <c r="Y1605" s="52">
        <f t="shared" si="802"/>
        <v>3.3333333333333339</v>
      </c>
      <c r="Z1605" s="51">
        <f t="shared" si="803"/>
        <v>0.5555555555555558</v>
      </c>
      <c r="AA1605" s="50">
        <f t="shared" si="804"/>
        <v>-0.5</v>
      </c>
      <c r="AB1605" s="40" t="str">
        <f t="shared" si="805"/>
        <v>SAM1</v>
      </c>
      <c r="AC1605" s="49">
        <f t="shared" si="806"/>
        <v>0.09</v>
      </c>
      <c r="AD1605" s="47">
        <f t="shared" si="807"/>
        <v>0.28500000000000003</v>
      </c>
      <c r="AE1605" s="47">
        <f t="shared" si="808"/>
        <v>0.13500000000000001</v>
      </c>
      <c r="AF1605" s="48">
        <f t="shared" si="809"/>
        <v>0.33500000000000002</v>
      </c>
      <c r="AG1605" s="47">
        <f t="shared" si="810"/>
        <v>0.46</v>
      </c>
      <c r="AH1605" s="47">
        <f t="shared" si="811"/>
        <v>0.24</v>
      </c>
      <c r="AI1605" s="46">
        <f t="shared" si="812"/>
        <v>3.7222222222222228</v>
      </c>
      <c r="AJ1605" s="43">
        <f t="shared" si="813"/>
        <v>1.6140350877192982</v>
      </c>
      <c r="AK1605" s="43">
        <f t="shared" si="814"/>
        <v>1.7777777777777777</v>
      </c>
      <c r="AL1605" s="45" t="str">
        <f t="shared" si="815"/>
        <v/>
      </c>
      <c r="AM1605" s="43">
        <f t="shared" si="816"/>
        <v>6.043647702449103E-2</v>
      </c>
      <c r="AN1605" s="42">
        <f t="shared" si="817"/>
        <v>2.7105759945484325</v>
      </c>
      <c r="AO1605" s="40" t="str">
        <f t="shared" si="818"/>
        <v>METK1_YEAST</v>
      </c>
      <c r="AP1605" s="44" t="str">
        <f t="shared" si="819"/>
        <v/>
      </c>
      <c r="AQ1605" s="43">
        <f t="shared" si="820"/>
        <v>0.14849242404917484</v>
      </c>
      <c r="AR1605" s="43">
        <f t="shared" si="821"/>
        <v>6.3639610306789204E-2</v>
      </c>
      <c r="AS1605" s="43">
        <f t="shared" si="822"/>
        <v>7.778174593052023E-2</v>
      </c>
      <c r="AT1605" s="43">
        <f t="shared" si="823"/>
        <v>0.25455844122715715</v>
      </c>
      <c r="AU1605" s="42">
        <f t="shared" si="824"/>
        <v>0.21213203435596428</v>
      </c>
    </row>
    <row r="1606" spans="1:47" ht="15" x14ac:dyDescent="0.25">
      <c r="A1606" s="40" t="s">
        <v>3950</v>
      </c>
      <c r="B1606" s="40" t="s">
        <v>3949</v>
      </c>
      <c r="C1606" s="60">
        <f>IF(ISNUMBER(VLOOKUP(B1606,'[1]WT-GR-A'!I$2:J$693,2,FALSE)),VLOOKUP(B1606,'[1]WT-GR-A'!I$2:J$693,2,FALSE),"")</f>
        <v>0.12</v>
      </c>
      <c r="D1606" s="58" t="str">
        <f>IF(ISNUMBER(VLOOKUP($B1606,'[1]KO-GR-A'!$I$2:$J$907,2,FALSE)),VLOOKUP($B1606,'[1]KO-GR-A'!$I$2:$J$907,2,FALSE),"")</f>
        <v/>
      </c>
      <c r="E1606" s="58" t="str">
        <f>IF(ISNUMBER(VLOOKUP($B1606,'[1]MT-GR-A'!$I$2:$J$789,2,FALSE)),VLOOKUP($B1606,'[1]MT-GR-A'!$I$2:$J$789,2,FALSE),"")</f>
        <v/>
      </c>
      <c r="F1606" s="58" t="str">
        <f>IF(ISNUMBER(VLOOKUP($B1606,'[1]WT-HS-A'!$I$2:$J$1224,2,FALSE)),VLOOKUP($B1606,'[1]WT-HS-A'!$I$2:$J$1224,2,FALSE),"")</f>
        <v/>
      </c>
      <c r="G1606" s="58" t="str">
        <f>IF(ISNUMBER(VLOOKUP($B1606,'[1]KO-HS-A'!$I$2:$J$1229,2,FALSE)),VLOOKUP($B1606,'[1]KO-HS-A'!$I$2:$J$1229,2,FALSE),"")</f>
        <v/>
      </c>
      <c r="H1606" s="58" t="str">
        <f>IF(ISNUMBER(VLOOKUP($B1606,'[1]MT-HS-A'!$I$2:$J$1362,2,FALSE)),VLOOKUP($B1606,'[1]MT-HS-A'!$I$2:$J$1362,2,FALSE),"")</f>
        <v/>
      </c>
      <c r="I1606" s="59" t="str">
        <f>IF(ISNUMBER(VLOOKUP($B1606,'[1]WT-GR-B'!$I$2:$J$585,2,FALSE)),VLOOKUP($B1606,'[1]WT-GR-B'!$I$2:$J$585,2,FALSE),"")</f>
        <v/>
      </c>
      <c r="J1606" s="58" t="str">
        <f>IF(ISNUMBER(VLOOKUP($B1606,'[1]KO-GR-B'!$I$2:$J$900,2,FALSE)),VLOOKUP($B1606,'[1]KO-GR-B'!$I$2:$J$900,2,FALSE),"")</f>
        <v/>
      </c>
      <c r="K1606" s="58" t="str">
        <f>IF(ISNUMBER(VLOOKUP($B1606,'[1]MT-GR-B'!$I$2:$J$693,2,FALSE)),VLOOKUP($B1606,'[1]MT-GR-B'!$I$2:$J$693,2,FALSE),"")</f>
        <v/>
      </c>
      <c r="L1606" s="58" t="str">
        <f>IF(ISNUMBER(VLOOKUP($B1606,'[1]WT-HS-B'!$I$2:$J$1220,2,FALSE)),VLOOKUP($B1606,'[1]WT-HS-B'!$I$2:$J$1220,2,FALSE),"")</f>
        <v/>
      </c>
      <c r="M1606" s="58">
        <f>IF(ISNUMBER(VLOOKUP($B1606,'[1]KO-HS-B'!$I$2:$J$1046,2,FALSE)),VLOOKUP($B1606,'[1]KO-HS-B'!$I$2:$J$1046,2,FALSE),"")</f>
        <v>0.26</v>
      </c>
      <c r="N1606" s="58" t="str">
        <f>IF(ISNUMBER(VLOOKUP($B1606,'[1]MT-HS-B'!$I$2:$J$773,2,FALSE)),VLOOKUP($B1606,'[1]MT-HS-B'!$I$2:$J$773,2,FALSE),"")</f>
        <v/>
      </c>
      <c r="O1606" s="40" t="str">
        <f t="shared" ref="O1606:O1669" si="825">B1606</f>
        <v>SGF29_YEAST</v>
      </c>
      <c r="P1606" s="57" t="str">
        <f t="shared" ref="P1606:P1669" si="826">IF(COUNT(V1606,Y1606)&gt;1,AVERAGE(V1606,Y1606),IF(COUNT(V1606,Y1606)=0,IF(V1606=Y1606,V1606,""),IF(ISNUMBER(V1606),V1606,Y1606)))</f>
        <v/>
      </c>
      <c r="Q1606" s="57" t="str">
        <f t="shared" ref="Q1606:Q1669" si="827">IF(COUNT(W1606,Z1606)&gt;1,AVERAGE(W1606,Z1606),IF(COUNT(W1606,Z1606)=0,IF(W1606=Z1606,W1606,""),IF(ISNUMBER(W1606),W1606,Z1606)))</f>
        <v/>
      </c>
      <c r="R1606" s="57" t="str">
        <f t="shared" ref="R1606:R1669" si="828">IF(COUNT(X1606,AA1606)&gt;1,AVERAGE(X1606,AA1606),IF(COUNT(X1606,AA1606)=0,IF(X1606=AA1606,X1606,""),IF(ISNUMBER(X1606),X1606,AA1606)))</f>
        <v/>
      </c>
      <c r="S1606" s="56" t="str">
        <f t="shared" ref="S1606:S1669" si="829">IF(COUNT(V1606,Y1606)&gt;1,AVEDEV(V1606,Y1606),"n/a")</f>
        <v>n/a</v>
      </c>
      <c r="T1606" s="55" t="str">
        <f t="shared" ref="T1606:T1669" si="830">IF(COUNT(W1606,Z1606)&gt;1,AVEDEV(W1606,Z1606),"n/a")</f>
        <v>n/a</v>
      </c>
      <c r="U1606" s="54" t="str">
        <f t="shared" ref="U1606:U1669" si="831">IF(COUNT(X1606,AA1606)&gt;1,AVEDEV(X1606,AA1606),"n/a")</f>
        <v>n/a</v>
      </c>
      <c r="V1606" s="53" t="str">
        <f t="shared" ref="V1606:V1669" si="832">(IF(ISNUMBER(F1606),IF(ISNUMBER(C1606),(F1606-C1606)/C1606,"HS only"),IF(ISNUMBER(C1606),"GR only","")))</f>
        <v>GR only</v>
      </c>
      <c r="W1606" s="53" t="str">
        <f t="shared" ref="W1606:W1669" si="833">(IF(ISNUMBER(G1606),IF(ISNUMBER(D1606),(G1606-D1606)/D1606,"HS only"),IF(ISNUMBER(D1606),"GR only","")))</f>
        <v/>
      </c>
      <c r="X1606" s="53" t="str">
        <f t="shared" ref="X1606:X1669" si="834">(IF(ISNUMBER(H1606),IF(ISNUMBER(E1606),(H1606-E1606)/E1606,"HS only"),IF(ISNUMBER(E1606),"GR only","")))</f>
        <v/>
      </c>
      <c r="Y1606" s="52" t="str">
        <f t="shared" ref="Y1606:Y1669" si="835">(IF(ISNUMBER(L1606),IF(ISNUMBER(I1606),(L1606-I1606)/I1606,"HS only"),IF(ISNUMBER(I1606),"GR only","")))</f>
        <v/>
      </c>
      <c r="Z1606" s="51" t="str">
        <f t="shared" ref="Z1606:Z1669" si="836">(IF(ISNUMBER(M1606),IF(ISNUMBER(J1606),(M1606-J1606)/J1606,"HS only"),IF(ISNUMBER(J1606),"GR only","")))</f>
        <v>HS only</v>
      </c>
      <c r="AA1606" s="50" t="str">
        <f t="shared" ref="AA1606:AA1669" si="837">(IF(ISNUMBER(N1606),IF(ISNUMBER(K1606),(N1606-K1606)/K1606,"HS only"),IF(ISNUMBER(K1606),"GR only","")))</f>
        <v/>
      </c>
      <c r="AB1606" s="40" t="str">
        <f t="shared" ref="AB1606:AB1669" si="838">MID(A1606,SEARCH("GN=",A1606)+3,SEARCH("PE=",A1606)-SEARCH("GN=",A1606)-4)</f>
        <v>SGF29</v>
      </c>
      <c r="AC1606" s="49">
        <f t="shared" ref="AC1606:AC1669" si="839">IF(COUNT(C1606,I1606)&gt;0,AVERAGE(C1606,I1606),0)</f>
        <v>0.12</v>
      </c>
      <c r="AD1606" s="47">
        <f t="shared" ref="AD1606:AD1669" si="840">IF(COUNT(D1606,J1606)&gt;0,AVERAGE(D1606,J1606),0)</f>
        <v>0</v>
      </c>
      <c r="AE1606" s="47">
        <f t="shared" ref="AE1606:AE1669" si="841">IF(COUNT(E1606,K1606)&gt;0,AVERAGE(E1606,K1606),0)</f>
        <v>0</v>
      </c>
      <c r="AF1606" s="48">
        <f t="shared" ref="AF1606:AF1669" si="842">IF(COUNT(F1606,L1606)&gt;0,AVERAGE(F1606,L1606),0)</f>
        <v>0</v>
      </c>
      <c r="AG1606" s="47">
        <f t="shared" ref="AG1606:AG1669" si="843">IF(COUNT(G1606,M1606)&gt;0,AVERAGE(G1606,M1606),0)</f>
        <v>0.26</v>
      </c>
      <c r="AH1606" s="47">
        <f t="shared" ref="AH1606:AH1669" si="844">IF(COUNT(H1606,N1606)&gt;0,AVERAGE(H1606,N1606),0)</f>
        <v>0</v>
      </c>
      <c r="AI1606" s="46">
        <f t="shared" ref="AI1606:AI1669" si="845">IF(AC1606&lt;&gt;0,AF1606/AC1606,IF(AF1606&gt;0,"HS Only",""))</f>
        <v>0</v>
      </c>
      <c r="AJ1606" s="43" t="str">
        <f t="shared" ref="AJ1606:AJ1669" si="846">IF(AD1606&lt;&gt;0,AG1606/AD1606,IF(AG1606&gt;0,"HS Only",""))</f>
        <v>HS Only</v>
      </c>
      <c r="AK1606" s="43" t="str">
        <f t="shared" ref="AK1606:AK1669" si="847">IF(AE1606&lt;&gt;0,AH1606/AE1606,IF(AH1606&gt;0,"HS Only",""))</f>
        <v/>
      </c>
      <c r="AL1606" s="45" t="str">
        <f t="shared" ref="AL1606:AL1669" si="848">IF(COUNT(C1606,F1606,I1606,L1606)=4,STDEV(F1606/C1606,L1606/I1606),"")</f>
        <v/>
      </c>
      <c r="AM1606" s="43" t="str">
        <f t="shared" ref="AM1606:AM1669" si="849">IF(COUNT(D1606,G1606,J1606,M1606)=4,STDEV(G1606/D1606,M1606/J1606),"")</f>
        <v/>
      </c>
      <c r="AN1606" s="42" t="str">
        <f t="shared" ref="AN1606:AN1669" si="850">IF(COUNT(E1606,H1606,K1606,N1606)=4,STDEV(H1606/E1606,N1606/K1606),"")</f>
        <v/>
      </c>
      <c r="AO1606" s="40" t="str">
        <f t="shared" ref="AO1606:AO1669" si="851">B1606</f>
        <v>SGF29_YEAST</v>
      </c>
      <c r="AP1606" s="44" t="str">
        <f t="shared" ref="AP1606:AP1669" si="852">IF(COUNT(C1606,I1606)&gt;1,STDEV(C1606,I1606),"")</f>
        <v/>
      </c>
      <c r="AQ1606" s="43" t="str">
        <f t="shared" ref="AQ1606:AQ1669" si="853">IF(COUNT(D1606,J1606)&gt;1,STDEV(D1606,J1606),"")</f>
        <v/>
      </c>
      <c r="AR1606" s="43" t="str">
        <f t="shared" ref="AR1606:AR1669" si="854">IF(COUNT(E1606,K1606)&gt;1,STDEV(E1606,K1606),"")</f>
        <v/>
      </c>
      <c r="AS1606" s="43" t="str">
        <f t="shared" ref="AS1606:AS1669" si="855">IF(COUNT(F1606,L1606)&gt;1,STDEV(F1606,L1606),"")</f>
        <v/>
      </c>
      <c r="AT1606" s="43" t="str">
        <f t="shared" ref="AT1606:AT1669" si="856">IF(COUNT(G1606,M1606)&gt;1,STDEV(G1606,M1606),"")</f>
        <v/>
      </c>
      <c r="AU1606" s="42" t="str">
        <f t="shared" ref="AU1606:AU1669" si="857">IF(COUNT(H1606,N1606)&gt;1,STDEV(H1606,N1606),"")</f>
        <v/>
      </c>
    </row>
    <row r="1607" spans="1:47" ht="15" x14ac:dyDescent="0.25">
      <c r="A1607" s="40" t="s">
        <v>3948</v>
      </c>
      <c r="B1607" s="40" t="s">
        <v>3947</v>
      </c>
      <c r="C1607" s="60" t="str">
        <f>IF(ISNUMBER(VLOOKUP(B1607,'[1]WT-GR-A'!I$2:J$693,2,FALSE)),VLOOKUP(B1607,'[1]WT-GR-A'!I$2:J$693,2,FALSE),"")</f>
        <v/>
      </c>
      <c r="D1607" s="58" t="str">
        <f>IF(ISNUMBER(VLOOKUP($B1607,'[1]KO-GR-A'!$I$2:$J$907,2,FALSE)),VLOOKUP($B1607,'[1]KO-GR-A'!$I$2:$J$907,2,FALSE),"")</f>
        <v/>
      </c>
      <c r="E1607" s="58" t="str">
        <f>IF(ISNUMBER(VLOOKUP($B1607,'[1]MT-GR-A'!$I$2:$J$789,2,FALSE)),VLOOKUP($B1607,'[1]MT-GR-A'!$I$2:$J$789,2,FALSE),"")</f>
        <v/>
      </c>
      <c r="F1607" s="58">
        <f>IF(ISNUMBER(VLOOKUP($B1607,'[1]WT-HS-A'!$I$2:$J$1224,2,FALSE)),VLOOKUP($B1607,'[1]WT-HS-A'!$I$2:$J$1224,2,FALSE),"")</f>
        <v>0.4</v>
      </c>
      <c r="G1607" s="58">
        <f>IF(ISNUMBER(VLOOKUP($B1607,'[1]KO-HS-A'!$I$2:$J$1229,2,FALSE)),VLOOKUP($B1607,'[1]KO-HS-A'!$I$2:$J$1229,2,FALSE),"")</f>
        <v>0.97</v>
      </c>
      <c r="H1607" s="58">
        <f>IF(ISNUMBER(VLOOKUP($B1607,'[1]MT-HS-A'!$I$2:$J$1362,2,FALSE)),VLOOKUP($B1607,'[1]MT-HS-A'!$I$2:$J$1362,2,FALSE),"")</f>
        <v>0.66</v>
      </c>
      <c r="I1607" s="59" t="str">
        <f>IF(ISNUMBER(VLOOKUP($B1607,'[1]WT-GR-B'!$I$2:$J$585,2,FALSE)),VLOOKUP($B1607,'[1]WT-GR-B'!$I$2:$J$585,2,FALSE),"")</f>
        <v/>
      </c>
      <c r="J1607" s="58" t="str">
        <f>IF(ISNUMBER(VLOOKUP($B1607,'[1]KO-GR-B'!$I$2:$J$900,2,FALSE)),VLOOKUP($B1607,'[1]KO-GR-B'!$I$2:$J$900,2,FALSE),"")</f>
        <v/>
      </c>
      <c r="K1607" s="58" t="str">
        <f>IF(ISNUMBER(VLOOKUP($B1607,'[1]MT-GR-B'!$I$2:$J$693,2,FALSE)),VLOOKUP($B1607,'[1]MT-GR-B'!$I$2:$J$693,2,FALSE),"")</f>
        <v/>
      </c>
      <c r="L1607" s="58">
        <f>IF(ISNUMBER(VLOOKUP($B1607,'[1]WT-HS-B'!$I$2:$J$1220,2,FALSE)),VLOOKUP($B1607,'[1]WT-HS-B'!$I$2:$J$1220,2,FALSE),"")</f>
        <v>0.97</v>
      </c>
      <c r="M1607" s="58">
        <f>IF(ISNUMBER(VLOOKUP($B1607,'[1]KO-HS-B'!$I$2:$J$1046,2,FALSE)),VLOOKUP($B1607,'[1]KO-HS-B'!$I$2:$J$1046,2,FALSE),"")</f>
        <v>1.1399999999999999</v>
      </c>
      <c r="N1607" s="58">
        <f>IF(ISNUMBER(VLOOKUP($B1607,'[1]MT-HS-B'!$I$2:$J$773,2,FALSE)),VLOOKUP($B1607,'[1]MT-HS-B'!$I$2:$J$773,2,FALSE),"")</f>
        <v>0.4</v>
      </c>
      <c r="O1607" s="40" t="str">
        <f t="shared" si="825"/>
        <v>DCPS_YEAST</v>
      </c>
      <c r="P1607" s="57" t="str">
        <f t="shared" si="826"/>
        <v>HS only</v>
      </c>
      <c r="Q1607" s="57" t="str">
        <f t="shared" si="827"/>
        <v>HS only</v>
      </c>
      <c r="R1607" s="57" t="str">
        <f t="shared" si="828"/>
        <v>HS only</v>
      </c>
      <c r="S1607" s="56" t="str">
        <f t="shared" si="829"/>
        <v>n/a</v>
      </c>
      <c r="T1607" s="55" t="str">
        <f t="shared" si="830"/>
        <v>n/a</v>
      </c>
      <c r="U1607" s="54" t="str">
        <f t="shared" si="831"/>
        <v>n/a</v>
      </c>
      <c r="V1607" s="53" t="str">
        <f t="shared" si="832"/>
        <v>HS only</v>
      </c>
      <c r="W1607" s="53" t="str">
        <f t="shared" si="833"/>
        <v>HS only</v>
      </c>
      <c r="X1607" s="53" t="str">
        <f t="shared" si="834"/>
        <v>HS only</v>
      </c>
      <c r="Y1607" s="52" t="str">
        <f t="shared" si="835"/>
        <v>HS only</v>
      </c>
      <c r="Z1607" s="51" t="str">
        <f t="shared" si="836"/>
        <v>HS only</v>
      </c>
      <c r="AA1607" s="50" t="str">
        <f t="shared" si="837"/>
        <v>HS only</v>
      </c>
      <c r="AB1607" s="40" t="str">
        <f t="shared" si="838"/>
        <v>DCS1</v>
      </c>
      <c r="AC1607" s="49">
        <f t="shared" si="839"/>
        <v>0</v>
      </c>
      <c r="AD1607" s="47">
        <f t="shared" si="840"/>
        <v>0</v>
      </c>
      <c r="AE1607" s="47">
        <f t="shared" si="841"/>
        <v>0</v>
      </c>
      <c r="AF1607" s="48">
        <f t="shared" si="842"/>
        <v>0.68500000000000005</v>
      </c>
      <c r="AG1607" s="47">
        <f t="shared" si="843"/>
        <v>1.0549999999999999</v>
      </c>
      <c r="AH1607" s="47">
        <f t="shared" si="844"/>
        <v>0.53</v>
      </c>
      <c r="AI1607" s="46" t="str">
        <f t="shared" si="845"/>
        <v>HS Only</v>
      </c>
      <c r="AJ1607" s="43" t="str">
        <f t="shared" si="846"/>
        <v>HS Only</v>
      </c>
      <c r="AK1607" s="43" t="str">
        <f t="shared" si="847"/>
        <v>HS Only</v>
      </c>
      <c r="AL1607" s="45" t="str">
        <f t="shared" si="848"/>
        <v/>
      </c>
      <c r="AM1607" s="43" t="str">
        <f t="shared" si="849"/>
        <v/>
      </c>
      <c r="AN1607" s="42" t="str">
        <f t="shared" si="850"/>
        <v/>
      </c>
      <c r="AO1607" s="40" t="str">
        <f t="shared" si="851"/>
        <v>DCPS_YEAST</v>
      </c>
      <c r="AP1607" s="44" t="str">
        <f t="shared" si="852"/>
        <v/>
      </c>
      <c r="AQ1607" s="43" t="str">
        <f t="shared" si="853"/>
        <v/>
      </c>
      <c r="AR1607" s="43" t="str">
        <f t="shared" si="854"/>
        <v/>
      </c>
      <c r="AS1607" s="43">
        <f t="shared" si="855"/>
        <v>0.40305086527633194</v>
      </c>
      <c r="AT1607" s="43">
        <f t="shared" si="856"/>
        <v>0.12020815280171303</v>
      </c>
      <c r="AU1607" s="42">
        <f t="shared" si="857"/>
        <v>0.18384776310850251</v>
      </c>
    </row>
    <row r="1608" spans="1:47" ht="15" x14ac:dyDescent="0.25">
      <c r="A1608" s="40" t="s">
        <v>3946</v>
      </c>
      <c r="B1608" s="40" t="s">
        <v>3945</v>
      </c>
      <c r="C1608" s="60" t="str">
        <f>IF(ISNUMBER(VLOOKUP(B1608,'[1]WT-GR-A'!I$2:J$693,2,FALSE)),VLOOKUP(B1608,'[1]WT-GR-A'!I$2:J$693,2,FALSE),"")</f>
        <v/>
      </c>
      <c r="D1608" s="58" t="str">
        <f>IF(ISNUMBER(VLOOKUP($B1608,'[1]KO-GR-A'!$I$2:$J$907,2,FALSE)),VLOOKUP($B1608,'[1]KO-GR-A'!$I$2:$J$907,2,FALSE),"")</f>
        <v/>
      </c>
      <c r="E1608" s="58" t="str">
        <f>IF(ISNUMBER(VLOOKUP($B1608,'[1]MT-GR-A'!$I$2:$J$789,2,FALSE)),VLOOKUP($B1608,'[1]MT-GR-A'!$I$2:$J$789,2,FALSE),"")</f>
        <v/>
      </c>
      <c r="F1608" s="58">
        <f>IF(ISNUMBER(VLOOKUP($B1608,'[1]WT-HS-A'!$I$2:$J$1224,2,FALSE)),VLOOKUP($B1608,'[1]WT-HS-A'!$I$2:$J$1224,2,FALSE),"")</f>
        <v>0.64</v>
      </c>
      <c r="G1608" s="58">
        <f>IF(ISNUMBER(VLOOKUP($B1608,'[1]KO-HS-A'!$I$2:$J$1229,2,FALSE)),VLOOKUP($B1608,'[1]KO-HS-A'!$I$2:$J$1229,2,FALSE),"")</f>
        <v>0.34</v>
      </c>
      <c r="H1608" s="58">
        <f>IF(ISNUMBER(VLOOKUP($B1608,'[1]MT-HS-A'!$I$2:$J$1362,2,FALSE)),VLOOKUP($B1608,'[1]MT-HS-A'!$I$2:$J$1362,2,FALSE),"")</f>
        <v>0.34</v>
      </c>
      <c r="I1608" s="59">
        <f>IF(ISNUMBER(VLOOKUP($B1608,'[1]WT-GR-B'!$I$2:$J$585,2,FALSE)),VLOOKUP($B1608,'[1]WT-GR-B'!$I$2:$J$585,2,FALSE),"")</f>
        <v>0.1</v>
      </c>
      <c r="J1608" s="58" t="str">
        <f>IF(ISNUMBER(VLOOKUP($B1608,'[1]KO-GR-B'!$I$2:$J$900,2,FALSE)),VLOOKUP($B1608,'[1]KO-GR-B'!$I$2:$J$900,2,FALSE),"")</f>
        <v/>
      </c>
      <c r="K1608" s="58" t="str">
        <f>IF(ISNUMBER(VLOOKUP($B1608,'[1]MT-GR-B'!$I$2:$J$693,2,FALSE)),VLOOKUP($B1608,'[1]MT-GR-B'!$I$2:$J$693,2,FALSE),"")</f>
        <v/>
      </c>
      <c r="L1608" s="58">
        <f>IF(ISNUMBER(VLOOKUP($B1608,'[1]WT-HS-B'!$I$2:$J$1220,2,FALSE)),VLOOKUP($B1608,'[1]WT-HS-B'!$I$2:$J$1220,2,FALSE),"")</f>
        <v>0.48</v>
      </c>
      <c r="M1608" s="58">
        <f>IF(ISNUMBER(VLOOKUP($B1608,'[1]KO-HS-B'!$I$2:$J$1046,2,FALSE)),VLOOKUP($B1608,'[1]KO-HS-B'!$I$2:$J$1046,2,FALSE),"")</f>
        <v>0.22</v>
      </c>
      <c r="N1608" s="58">
        <f>IF(ISNUMBER(VLOOKUP($B1608,'[1]MT-HS-B'!$I$2:$J$773,2,FALSE)),VLOOKUP($B1608,'[1]MT-HS-B'!$I$2:$J$773,2,FALSE),"")</f>
        <v>0.22</v>
      </c>
      <c r="O1608" s="40" t="str">
        <f t="shared" si="825"/>
        <v>SEC14_YEAST</v>
      </c>
      <c r="P1608" s="57">
        <f t="shared" si="826"/>
        <v>3.8</v>
      </c>
      <c r="Q1608" s="57" t="str">
        <f t="shared" si="827"/>
        <v>HS only</v>
      </c>
      <c r="R1608" s="57" t="str">
        <f t="shared" si="828"/>
        <v>HS only</v>
      </c>
      <c r="S1608" s="56" t="str">
        <f t="shared" si="829"/>
        <v>n/a</v>
      </c>
      <c r="T1608" s="55" t="str">
        <f t="shared" si="830"/>
        <v>n/a</v>
      </c>
      <c r="U1608" s="54" t="str">
        <f t="shared" si="831"/>
        <v>n/a</v>
      </c>
      <c r="V1608" s="53" t="str">
        <f t="shared" si="832"/>
        <v>HS only</v>
      </c>
      <c r="W1608" s="53" t="str">
        <f t="shared" si="833"/>
        <v>HS only</v>
      </c>
      <c r="X1608" s="53" t="str">
        <f t="shared" si="834"/>
        <v>HS only</v>
      </c>
      <c r="Y1608" s="52">
        <f t="shared" si="835"/>
        <v>3.8</v>
      </c>
      <c r="Z1608" s="51" t="str">
        <f t="shared" si="836"/>
        <v>HS only</v>
      </c>
      <c r="AA1608" s="50" t="str">
        <f t="shared" si="837"/>
        <v>HS only</v>
      </c>
      <c r="AB1608" s="40" t="str">
        <f t="shared" si="838"/>
        <v>SEC14</v>
      </c>
      <c r="AC1608" s="49">
        <f t="shared" si="839"/>
        <v>0.1</v>
      </c>
      <c r="AD1608" s="47">
        <f t="shared" si="840"/>
        <v>0</v>
      </c>
      <c r="AE1608" s="47">
        <f t="shared" si="841"/>
        <v>0</v>
      </c>
      <c r="AF1608" s="48">
        <f t="shared" si="842"/>
        <v>0.56000000000000005</v>
      </c>
      <c r="AG1608" s="47">
        <f t="shared" si="843"/>
        <v>0.28000000000000003</v>
      </c>
      <c r="AH1608" s="47">
        <f t="shared" si="844"/>
        <v>0.28000000000000003</v>
      </c>
      <c r="AI1608" s="46">
        <f t="shared" si="845"/>
        <v>5.6000000000000005</v>
      </c>
      <c r="AJ1608" s="43" t="str">
        <f t="shared" si="846"/>
        <v>HS Only</v>
      </c>
      <c r="AK1608" s="43" t="str">
        <f t="shared" si="847"/>
        <v>HS Only</v>
      </c>
      <c r="AL1608" s="45" t="str">
        <f t="shared" si="848"/>
        <v/>
      </c>
      <c r="AM1608" s="43" t="str">
        <f t="shared" si="849"/>
        <v/>
      </c>
      <c r="AN1608" s="42" t="str">
        <f t="shared" si="850"/>
        <v/>
      </c>
      <c r="AO1608" s="40" t="str">
        <f t="shared" si="851"/>
        <v>SEC14_YEAST</v>
      </c>
      <c r="AP1608" s="44" t="str">
        <f t="shared" si="852"/>
        <v/>
      </c>
      <c r="AQ1608" s="43" t="str">
        <f t="shared" si="853"/>
        <v/>
      </c>
      <c r="AR1608" s="43" t="str">
        <f t="shared" si="854"/>
        <v/>
      </c>
      <c r="AS1608" s="43">
        <f t="shared" si="855"/>
        <v>0.11313708498984726</v>
      </c>
      <c r="AT1608" s="43">
        <f t="shared" si="856"/>
        <v>8.4852813742385777E-2</v>
      </c>
      <c r="AU1608" s="42">
        <f t="shared" si="857"/>
        <v>8.4852813742385777E-2</v>
      </c>
    </row>
    <row r="1609" spans="1:47" ht="15" x14ac:dyDescent="0.25">
      <c r="A1609" s="40" t="s">
        <v>3944</v>
      </c>
      <c r="B1609" s="40" t="s">
        <v>3943</v>
      </c>
      <c r="C1609" s="60" t="str">
        <f>IF(ISNUMBER(VLOOKUP(B1609,'[1]WT-GR-A'!I$2:J$693,2,FALSE)),VLOOKUP(B1609,'[1]WT-GR-A'!I$2:J$693,2,FALSE),"")</f>
        <v/>
      </c>
      <c r="D1609" s="58" t="str">
        <f>IF(ISNUMBER(VLOOKUP($B1609,'[1]KO-GR-A'!$I$2:$J$907,2,FALSE)),VLOOKUP($B1609,'[1]KO-GR-A'!$I$2:$J$907,2,FALSE),"")</f>
        <v/>
      </c>
      <c r="E1609" s="58" t="str">
        <f>IF(ISNUMBER(VLOOKUP($B1609,'[1]MT-GR-A'!$I$2:$J$789,2,FALSE)),VLOOKUP($B1609,'[1]MT-GR-A'!$I$2:$J$789,2,FALSE),"")</f>
        <v/>
      </c>
      <c r="F1609" s="58" t="str">
        <f>IF(ISNUMBER(VLOOKUP($B1609,'[1]WT-HS-A'!$I$2:$J$1224,2,FALSE)),VLOOKUP($B1609,'[1]WT-HS-A'!$I$2:$J$1224,2,FALSE),"")</f>
        <v/>
      </c>
      <c r="G1609" s="58">
        <f>IF(ISNUMBER(VLOOKUP($B1609,'[1]KO-HS-A'!$I$2:$J$1229,2,FALSE)),VLOOKUP($B1609,'[1]KO-HS-A'!$I$2:$J$1229,2,FALSE),"")</f>
        <v>0.11</v>
      </c>
      <c r="H1609" s="58" t="str">
        <f>IF(ISNUMBER(VLOOKUP($B1609,'[1]MT-HS-A'!$I$2:$J$1362,2,FALSE)),VLOOKUP($B1609,'[1]MT-HS-A'!$I$2:$J$1362,2,FALSE),"")</f>
        <v/>
      </c>
      <c r="I1609" s="59" t="str">
        <f>IF(ISNUMBER(VLOOKUP($B1609,'[1]WT-GR-B'!$I$2:$J$585,2,FALSE)),VLOOKUP($B1609,'[1]WT-GR-B'!$I$2:$J$585,2,FALSE),"")</f>
        <v/>
      </c>
      <c r="J1609" s="58" t="str">
        <f>IF(ISNUMBER(VLOOKUP($B1609,'[1]KO-GR-B'!$I$2:$J$900,2,FALSE)),VLOOKUP($B1609,'[1]KO-GR-B'!$I$2:$J$900,2,FALSE),"")</f>
        <v/>
      </c>
      <c r="K1609" s="58" t="str">
        <f>IF(ISNUMBER(VLOOKUP($B1609,'[1]MT-GR-B'!$I$2:$J$693,2,FALSE)),VLOOKUP($B1609,'[1]MT-GR-B'!$I$2:$J$693,2,FALSE),"")</f>
        <v/>
      </c>
      <c r="L1609" s="58" t="str">
        <f>IF(ISNUMBER(VLOOKUP($B1609,'[1]WT-HS-B'!$I$2:$J$1220,2,FALSE)),VLOOKUP($B1609,'[1]WT-HS-B'!$I$2:$J$1220,2,FALSE),"")</f>
        <v/>
      </c>
      <c r="M1609" s="58">
        <f>IF(ISNUMBER(VLOOKUP($B1609,'[1]KO-HS-B'!$I$2:$J$1046,2,FALSE)),VLOOKUP($B1609,'[1]KO-HS-B'!$I$2:$J$1046,2,FALSE),"")</f>
        <v>0.04</v>
      </c>
      <c r="N1609" s="58" t="str">
        <f>IF(ISNUMBER(VLOOKUP($B1609,'[1]MT-HS-B'!$I$2:$J$773,2,FALSE)),VLOOKUP($B1609,'[1]MT-HS-B'!$I$2:$J$773,2,FALSE),"")</f>
        <v/>
      </c>
      <c r="O1609" s="40" t="str">
        <f t="shared" si="825"/>
        <v>SFB2_YEAST</v>
      </c>
      <c r="P1609" s="57" t="str">
        <f t="shared" si="826"/>
        <v/>
      </c>
      <c r="Q1609" s="57" t="str">
        <f t="shared" si="827"/>
        <v>HS only</v>
      </c>
      <c r="R1609" s="57" t="str">
        <f t="shared" si="828"/>
        <v/>
      </c>
      <c r="S1609" s="56" t="str">
        <f t="shared" si="829"/>
        <v>n/a</v>
      </c>
      <c r="T1609" s="55" t="str">
        <f t="shared" si="830"/>
        <v>n/a</v>
      </c>
      <c r="U1609" s="54" t="str">
        <f t="shared" si="831"/>
        <v>n/a</v>
      </c>
      <c r="V1609" s="53" t="str">
        <f t="shared" si="832"/>
        <v/>
      </c>
      <c r="W1609" s="53" t="str">
        <f t="shared" si="833"/>
        <v>HS only</v>
      </c>
      <c r="X1609" s="53" t="str">
        <f t="shared" si="834"/>
        <v/>
      </c>
      <c r="Y1609" s="52" t="str">
        <f t="shared" si="835"/>
        <v/>
      </c>
      <c r="Z1609" s="51" t="str">
        <f t="shared" si="836"/>
        <v>HS only</v>
      </c>
      <c r="AA1609" s="50" t="str">
        <f t="shared" si="837"/>
        <v/>
      </c>
      <c r="AB1609" s="40" t="str">
        <f t="shared" si="838"/>
        <v>SFB2</v>
      </c>
      <c r="AC1609" s="49">
        <f t="shared" si="839"/>
        <v>0</v>
      </c>
      <c r="AD1609" s="47">
        <f t="shared" si="840"/>
        <v>0</v>
      </c>
      <c r="AE1609" s="47">
        <f t="shared" si="841"/>
        <v>0</v>
      </c>
      <c r="AF1609" s="48">
        <f t="shared" si="842"/>
        <v>0</v>
      </c>
      <c r="AG1609" s="47">
        <f t="shared" si="843"/>
        <v>7.4999999999999997E-2</v>
      </c>
      <c r="AH1609" s="47">
        <f t="shared" si="844"/>
        <v>0</v>
      </c>
      <c r="AI1609" s="46" t="str">
        <f t="shared" si="845"/>
        <v/>
      </c>
      <c r="AJ1609" s="43" t="str">
        <f t="shared" si="846"/>
        <v>HS Only</v>
      </c>
      <c r="AK1609" s="43" t="str">
        <f t="shared" si="847"/>
        <v/>
      </c>
      <c r="AL1609" s="45" t="str">
        <f t="shared" si="848"/>
        <v/>
      </c>
      <c r="AM1609" s="43" t="str">
        <f t="shared" si="849"/>
        <v/>
      </c>
      <c r="AN1609" s="42" t="str">
        <f t="shared" si="850"/>
        <v/>
      </c>
      <c r="AO1609" s="40" t="str">
        <f t="shared" si="851"/>
        <v>SFB2_YEAST</v>
      </c>
      <c r="AP1609" s="44" t="str">
        <f t="shared" si="852"/>
        <v/>
      </c>
      <c r="AQ1609" s="43" t="str">
        <f t="shared" si="853"/>
        <v/>
      </c>
      <c r="AR1609" s="43" t="str">
        <f t="shared" si="854"/>
        <v/>
      </c>
      <c r="AS1609" s="43" t="str">
        <f t="shared" si="855"/>
        <v/>
      </c>
      <c r="AT1609" s="43">
        <f t="shared" si="856"/>
        <v>4.9497474683058332E-2</v>
      </c>
      <c r="AU1609" s="42" t="str">
        <f t="shared" si="857"/>
        <v/>
      </c>
    </row>
    <row r="1610" spans="1:47" ht="15" x14ac:dyDescent="0.25">
      <c r="A1610" s="40" t="s">
        <v>3942</v>
      </c>
      <c r="B1610" s="40" t="s">
        <v>3941</v>
      </c>
      <c r="C1610" s="60" t="str">
        <f>IF(ISNUMBER(VLOOKUP(B1610,'[1]WT-GR-A'!I$2:J$693,2,FALSE)),VLOOKUP(B1610,'[1]WT-GR-A'!I$2:J$693,2,FALSE),"")</f>
        <v/>
      </c>
      <c r="D1610" s="58">
        <f>IF(ISNUMBER(VLOOKUP($B1610,'[1]KO-GR-A'!$I$2:$J$907,2,FALSE)),VLOOKUP($B1610,'[1]KO-GR-A'!$I$2:$J$907,2,FALSE),"")</f>
        <v>7.0000000000000007E-2</v>
      </c>
      <c r="E1610" s="58">
        <f>IF(ISNUMBER(VLOOKUP($B1610,'[1]MT-GR-A'!$I$2:$J$789,2,FALSE)),VLOOKUP($B1610,'[1]MT-GR-A'!$I$2:$J$789,2,FALSE),"")</f>
        <v>0.03</v>
      </c>
      <c r="F1610" s="58">
        <f>IF(ISNUMBER(VLOOKUP($B1610,'[1]WT-HS-A'!$I$2:$J$1224,2,FALSE)),VLOOKUP($B1610,'[1]WT-HS-A'!$I$2:$J$1224,2,FALSE),"")</f>
        <v>7.0000000000000007E-2</v>
      </c>
      <c r="G1610" s="58">
        <f>IF(ISNUMBER(VLOOKUP($B1610,'[1]KO-HS-A'!$I$2:$J$1229,2,FALSE)),VLOOKUP($B1610,'[1]KO-HS-A'!$I$2:$J$1229,2,FALSE),"")</f>
        <v>0.11</v>
      </c>
      <c r="H1610" s="58">
        <f>IF(ISNUMBER(VLOOKUP($B1610,'[1]MT-HS-A'!$I$2:$J$1362,2,FALSE)),VLOOKUP($B1610,'[1]MT-HS-A'!$I$2:$J$1362,2,FALSE),"")</f>
        <v>0.11</v>
      </c>
      <c r="I1610" s="59">
        <f>IF(ISNUMBER(VLOOKUP($B1610,'[1]WT-GR-B'!$I$2:$J$585,2,FALSE)),VLOOKUP($B1610,'[1]WT-GR-B'!$I$2:$J$585,2,FALSE),"")</f>
        <v>0.03</v>
      </c>
      <c r="J1610" s="58">
        <f>IF(ISNUMBER(VLOOKUP($B1610,'[1]KO-GR-B'!$I$2:$J$900,2,FALSE)),VLOOKUP($B1610,'[1]KO-GR-B'!$I$2:$J$900,2,FALSE),"")</f>
        <v>0.03</v>
      </c>
      <c r="K1610" s="58" t="str">
        <f>IF(ISNUMBER(VLOOKUP($B1610,'[1]MT-GR-B'!$I$2:$J$693,2,FALSE)),VLOOKUP($B1610,'[1]MT-GR-B'!$I$2:$J$693,2,FALSE),"")</f>
        <v/>
      </c>
      <c r="L1610" s="58">
        <f>IF(ISNUMBER(VLOOKUP($B1610,'[1]WT-HS-B'!$I$2:$J$1220,2,FALSE)),VLOOKUP($B1610,'[1]WT-HS-B'!$I$2:$J$1220,2,FALSE),"")</f>
        <v>0.14000000000000001</v>
      </c>
      <c r="M1610" s="58" t="str">
        <f>IF(ISNUMBER(VLOOKUP($B1610,'[1]KO-HS-B'!$I$2:$J$1046,2,FALSE)),VLOOKUP($B1610,'[1]KO-HS-B'!$I$2:$J$1046,2,FALSE),"")</f>
        <v/>
      </c>
      <c r="N1610" s="58">
        <f>IF(ISNUMBER(VLOOKUP($B1610,'[1]MT-HS-B'!$I$2:$J$773,2,FALSE)),VLOOKUP($B1610,'[1]MT-HS-B'!$I$2:$J$773,2,FALSE),"")</f>
        <v>0.03</v>
      </c>
      <c r="O1610" s="40" t="str">
        <f t="shared" si="825"/>
        <v>SFB3_YEAST</v>
      </c>
      <c r="P1610" s="57">
        <f t="shared" si="826"/>
        <v>3.6666666666666674</v>
      </c>
      <c r="Q1610" s="57">
        <f t="shared" si="827"/>
        <v>0.57142857142857129</v>
      </c>
      <c r="R1610" s="57">
        <f t="shared" si="828"/>
        <v>2.666666666666667</v>
      </c>
      <c r="S1610" s="56" t="str">
        <f t="shared" si="829"/>
        <v>n/a</v>
      </c>
      <c r="T1610" s="55" t="str">
        <f t="shared" si="830"/>
        <v>n/a</v>
      </c>
      <c r="U1610" s="54" t="str">
        <f t="shared" si="831"/>
        <v>n/a</v>
      </c>
      <c r="V1610" s="53" t="str">
        <f t="shared" si="832"/>
        <v>HS only</v>
      </c>
      <c r="W1610" s="53">
        <f t="shared" si="833"/>
        <v>0.57142857142857129</v>
      </c>
      <c r="X1610" s="53">
        <f t="shared" si="834"/>
        <v>2.666666666666667</v>
      </c>
      <c r="Y1610" s="52">
        <f t="shared" si="835"/>
        <v>3.6666666666666674</v>
      </c>
      <c r="Z1610" s="51" t="str">
        <f t="shared" si="836"/>
        <v>GR only</v>
      </c>
      <c r="AA1610" s="50" t="str">
        <f t="shared" si="837"/>
        <v>HS only</v>
      </c>
      <c r="AB1610" s="40" t="str">
        <f t="shared" si="838"/>
        <v>SFB3</v>
      </c>
      <c r="AC1610" s="49">
        <f t="shared" si="839"/>
        <v>0.03</v>
      </c>
      <c r="AD1610" s="47">
        <f t="shared" si="840"/>
        <v>0.05</v>
      </c>
      <c r="AE1610" s="47">
        <f t="shared" si="841"/>
        <v>0.03</v>
      </c>
      <c r="AF1610" s="48">
        <f t="shared" si="842"/>
        <v>0.10500000000000001</v>
      </c>
      <c r="AG1610" s="47">
        <f t="shared" si="843"/>
        <v>0.11</v>
      </c>
      <c r="AH1610" s="47">
        <f t="shared" si="844"/>
        <v>7.0000000000000007E-2</v>
      </c>
      <c r="AI1610" s="46">
        <f t="shared" si="845"/>
        <v>3.5000000000000004</v>
      </c>
      <c r="AJ1610" s="43">
        <f t="shared" si="846"/>
        <v>2.1999999999999997</v>
      </c>
      <c r="AK1610" s="43">
        <f t="shared" si="847"/>
        <v>2.3333333333333335</v>
      </c>
      <c r="AL1610" s="45" t="str">
        <f t="shared" si="848"/>
        <v/>
      </c>
      <c r="AM1610" s="43" t="str">
        <f t="shared" si="849"/>
        <v/>
      </c>
      <c r="AN1610" s="42" t="str">
        <f t="shared" si="850"/>
        <v/>
      </c>
      <c r="AO1610" s="40" t="str">
        <f t="shared" si="851"/>
        <v>SFB3_YEAST</v>
      </c>
      <c r="AP1610" s="44" t="str">
        <f t="shared" si="852"/>
        <v/>
      </c>
      <c r="AQ1610" s="43">
        <f t="shared" si="853"/>
        <v>2.8284271247461891E-2</v>
      </c>
      <c r="AR1610" s="43" t="str">
        <f t="shared" si="854"/>
        <v/>
      </c>
      <c r="AS1610" s="43">
        <f t="shared" si="855"/>
        <v>4.9497474683058332E-2</v>
      </c>
      <c r="AT1610" s="43" t="str">
        <f t="shared" si="856"/>
        <v/>
      </c>
      <c r="AU1610" s="42">
        <f t="shared" si="857"/>
        <v>5.6568542494923782E-2</v>
      </c>
    </row>
    <row r="1611" spans="1:47" ht="15" x14ac:dyDescent="0.25">
      <c r="A1611" s="40" t="s">
        <v>3940</v>
      </c>
      <c r="B1611" s="40" t="s">
        <v>3939</v>
      </c>
      <c r="C1611" s="60" t="str">
        <f>IF(ISNUMBER(VLOOKUP(B1611,'[1]WT-GR-A'!I$2:J$693,2,FALSE)),VLOOKUP(B1611,'[1]WT-GR-A'!I$2:J$693,2,FALSE),"")</f>
        <v/>
      </c>
      <c r="D1611" s="58" t="str">
        <f>IF(ISNUMBER(VLOOKUP($B1611,'[1]KO-GR-A'!$I$2:$J$907,2,FALSE)),VLOOKUP($B1611,'[1]KO-GR-A'!$I$2:$J$907,2,FALSE),"")</f>
        <v/>
      </c>
      <c r="E1611" s="58" t="str">
        <f>IF(ISNUMBER(VLOOKUP($B1611,'[1]MT-GR-A'!$I$2:$J$789,2,FALSE)),VLOOKUP($B1611,'[1]MT-GR-A'!$I$2:$J$789,2,FALSE),"")</f>
        <v/>
      </c>
      <c r="F1611" s="58" t="str">
        <f>IF(ISNUMBER(VLOOKUP($B1611,'[1]WT-HS-A'!$I$2:$J$1224,2,FALSE)),VLOOKUP($B1611,'[1]WT-HS-A'!$I$2:$J$1224,2,FALSE),"")</f>
        <v/>
      </c>
      <c r="G1611" s="58" t="str">
        <f>IF(ISNUMBER(VLOOKUP($B1611,'[1]KO-HS-A'!$I$2:$J$1229,2,FALSE)),VLOOKUP($B1611,'[1]KO-HS-A'!$I$2:$J$1229,2,FALSE),"")</f>
        <v/>
      </c>
      <c r="H1611" s="58" t="str">
        <f>IF(ISNUMBER(VLOOKUP($B1611,'[1]MT-HS-A'!$I$2:$J$1362,2,FALSE)),VLOOKUP($B1611,'[1]MT-HS-A'!$I$2:$J$1362,2,FALSE),"")</f>
        <v/>
      </c>
      <c r="I1611" s="59" t="str">
        <f>IF(ISNUMBER(VLOOKUP($B1611,'[1]WT-GR-B'!$I$2:$J$585,2,FALSE)),VLOOKUP($B1611,'[1]WT-GR-B'!$I$2:$J$585,2,FALSE),"")</f>
        <v/>
      </c>
      <c r="J1611" s="58" t="str">
        <f>IF(ISNUMBER(VLOOKUP($B1611,'[1]KO-GR-B'!$I$2:$J$900,2,FALSE)),VLOOKUP($B1611,'[1]KO-GR-B'!$I$2:$J$900,2,FALSE),"")</f>
        <v/>
      </c>
      <c r="K1611" s="58" t="str">
        <f>IF(ISNUMBER(VLOOKUP($B1611,'[1]MT-GR-B'!$I$2:$J$693,2,FALSE)),VLOOKUP($B1611,'[1]MT-GR-B'!$I$2:$J$693,2,FALSE),"")</f>
        <v/>
      </c>
      <c r="L1611" s="58" t="str">
        <f>IF(ISNUMBER(VLOOKUP($B1611,'[1]WT-HS-B'!$I$2:$J$1220,2,FALSE)),VLOOKUP($B1611,'[1]WT-HS-B'!$I$2:$J$1220,2,FALSE),"")</f>
        <v/>
      </c>
      <c r="M1611" s="58">
        <f>IF(ISNUMBER(VLOOKUP($B1611,'[1]KO-HS-B'!$I$2:$J$1046,2,FALSE)),VLOOKUP($B1611,'[1]KO-HS-B'!$I$2:$J$1046,2,FALSE),"")</f>
        <v>0.02</v>
      </c>
      <c r="N1611" s="58" t="str">
        <f>IF(ISNUMBER(VLOOKUP($B1611,'[1]MT-HS-B'!$I$2:$J$773,2,FALSE)),VLOOKUP($B1611,'[1]MT-HS-B'!$I$2:$J$773,2,FALSE),"")</f>
        <v/>
      </c>
      <c r="O1611" s="40" t="str">
        <f t="shared" si="825"/>
        <v>ESP1_YEAST</v>
      </c>
      <c r="P1611" s="57" t="str">
        <f t="shared" si="826"/>
        <v/>
      </c>
      <c r="Q1611" s="57" t="str">
        <f t="shared" si="827"/>
        <v/>
      </c>
      <c r="R1611" s="57" t="str">
        <f t="shared" si="828"/>
        <v/>
      </c>
      <c r="S1611" s="56" t="str">
        <f t="shared" si="829"/>
        <v>n/a</v>
      </c>
      <c r="T1611" s="55" t="str">
        <f t="shared" si="830"/>
        <v>n/a</v>
      </c>
      <c r="U1611" s="54" t="str">
        <f t="shared" si="831"/>
        <v>n/a</v>
      </c>
      <c r="V1611" s="53" t="str">
        <f t="shared" si="832"/>
        <v/>
      </c>
      <c r="W1611" s="53" t="str">
        <f t="shared" si="833"/>
        <v/>
      </c>
      <c r="X1611" s="53" t="str">
        <f t="shared" si="834"/>
        <v/>
      </c>
      <c r="Y1611" s="52" t="str">
        <f t="shared" si="835"/>
        <v/>
      </c>
      <c r="Z1611" s="51" t="str">
        <f t="shared" si="836"/>
        <v>HS only</v>
      </c>
      <c r="AA1611" s="50" t="str">
        <f t="shared" si="837"/>
        <v/>
      </c>
      <c r="AB1611" s="40" t="str">
        <f t="shared" si="838"/>
        <v>ESP1</v>
      </c>
      <c r="AC1611" s="49">
        <f t="shared" si="839"/>
        <v>0</v>
      </c>
      <c r="AD1611" s="47">
        <f t="shared" si="840"/>
        <v>0</v>
      </c>
      <c r="AE1611" s="47">
        <f t="shared" si="841"/>
        <v>0</v>
      </c>
      <c r="AF1611" s="48">
        <f t="shared" si="842"/>
        <v>0</v>
      </c>
      <c r="AG1611" s="47">
        <f t="shared" si="843"/>
        <v>0.02</v>
      </c>
      <c r="AH1611" s="47">
        <f t="shared" si="844"/>
        <v>0</v>
      </c>
      <c r="AI1611" s="46" t="str">
        <f t="shared" si="845"/>
        <v/>
      </c>
      <c r="AJ1611" s="43" t="str">
        <f t="shared" si="846"/>
        <v>HS Only</v>
      </c>
      <c r="AK1611" s="43" t="str">
        <f t="shared" si="847"/>
        <v/>
      </c>
      <c r="AL1611" s="45" t="str">
        <f t="shared" si="848"/>
        <v/>
      </c>
      <c r="AM1611" s="43" t="str">
        <f t="shared" si="849"/>
        <v/>
      </c>
      <c r="AN1611" s="42" t="str">
        <f t="shared" si="850"/>
        <v/>
      </c>
      <c r="AO1611" s="40" t="str">
        <f t="shared" si="851"/>
        <v>ESP1_YEAST</v>
      </c>
      <c r="AP1611" s="44" t="str">
        <f t="shared" si="852"/>
        <v/>
      </c>
      <c r="AQ1611" s="43" t="str">
        <f t="shared" si="853"/>
        <v/>
      </c>
      <c r="AR1611" s="43" t="str">
        <f t="shared" si="854"/>
        <v/>
      </c>
      <c r="AS1611" s="43" t="str">
        <f t="shared" si="855"/>
        <v/>
      </c>
      <c r="AT1611" s="43" t="str">
        <f t="shared" si="856"/>
        <v/>
      </c>
      <c r="AU1611" s="42" t="str">
        <f t="shared" si="857"/>
        <v/>
      </c>
    </row>
    <row r="1612" spans="1:47" ht="15" x14ac:dyDescent="0.25">
      <c r="A1612" s="40" t="s">
        <v>3938</v>
      </c>
      <c r="B1612" s="40" t="s">
        <v>3937</v>
      </c>
      <c r="C1612" s="60">
        <f>IF(ISNUMBER(VLOOKUP(B1612,'[1]WT-GR-A'!I$2:J$693,2,FALSE)),VLOOKUP(B1612,'[1]WT-GR-A'!I$2:J$693,2,FALSE),"")</f>
        <v>0.1</v>
      </c>
      <c r="D1612" s="58">
        <f>IF(ISNUMBER(VLOOKUP($B1612,'[1]KO-GR-A'!$I$2:$J$907,2,FALSE)),VLOOKUP($B1612,'[1]KO-GR-A'!$I$2:$J$907,2,FALSE),"")</f>
        <v>0.1</v>
      </c>
      <c r="E1612" s="58">
        <f>IF(ISNUMBER(VLOOKUP($B1612,'[1]MT-GR-A'!$I$2:$J$789,2,FALSE)),VLOOKUP($B1612,'[1]MT-GR-A'!$I$2:$J$789,2,FALSE),"")</f>
        <v>0.1</v>
      </c>
      <c r="F1612" s="58">
        <f>IF(ISNUMBER(VLOOKUP($B1612,'[1]WT-HS-A'!$I$2:$J$1224,2,FALSE)),VLOOKUP($B1612,'[1]WT-HS-A'!$I$2:$J$1224,2,FALSE),"")</f>
        <v>0.1</v>
      </c>
      <c r="G1612" s="58" t="str">
        <f>IF(ISNUMBER(VLOOKUP($B1612,'[1]KO-HS-A'!$I$2:$J$1229,2,FALSE)),VLOOKUP($B1612,'[1]KO-HS-A'!$I$2:$J$1229,2,FALSE),"")</f>
        <v/>
      </c>
      <c r="H1612" s="58">
        <f>IF(ISNUMBER(VLOOKUP($B1612,'[1]MT-HS-A'!$I$2:$J$1362,2,FALSE)),VLOOKUP($B1612,'[1]MT-HS-A'!$I$2:$J$1362,2,FALSE),"")</f>
        <v>0.1</v>
      </c>
      <c r="I1612" s="59" t="str">
        <f>IF(ISNUMBER(VLOOKUP($B1612,'[1]WT-GR-B'!$I$2:$J$585,2,FALSE)),VLOOKUP($B1612,'[1]WT-GR-B'!$I$2:$J$585,2,FALSE),"")</f>
        <v/>
      </c>
      <c r="J1612" s="58">
        <f>IF(ISNUMBER(VLOOKUP($B1612,'[1]KO-GR-B'!$I$2:$J$900,2,FALSE)),VLOOKUP($B1612,'[1]KO-GR-B'!$I$2:$J$900,2,FALSE),"")</f>
        <v>0.1</v>
      </c>
      <c r="K1612" s="58" t="str">
        <f>IF(ISNUMBER(VLOOKUP($B1612,'[1]MT-GR-B'!$I$2:$J$693,2,FALSE)),VLOOKUP($B1612,'[1]MT-GR-B'!$I$2:$J$693,2,FALSE),"")</f>
        <v/>
      </c>
      <c r="L1612" s="58">
        <f>IF(ISNUMBER(VLOOKUP($B1612,'[1]WT-HS-B'!$I$2:$J$1220,2,FALSE)),VLOOKUP($B1612,'[1]WT-HS-B'!$I$2:$J$1220,2,FALSE),"")</f>
        <v>0.1</v>
      </c>
      <c r="M1612" s="58">
        <f>IF(ISNUMBER(VLOOKUP($B1612,'[1]KO-HS-B'!$I$2:$J$1046,2,FALSE)),VLOOKUP($B1612,'[1]KO-HS-B'!$I$2:$J$1046,2,FALSE),"")</f>
        <v>0.1</v>
      </c>
      <c r="N1612" s="58" t="str">
        <f>IF(ISNUMBER(VLOOKUP($B1612,'[1]MT-HS-B'!$I$2:$J$773,2,FALSE)),VLOOKUP($B1612,'[1]MT-HS-B'!$I$2:$J$773,2,FALSE),"")</f>
        <v/>
      </c>
      <c r="O1612" s="40" t="str">
        <f t="shared" si="825"/>
        <v>YJU3_YEAST</v>
      </c>
      <c r="P1612" s="57">
        <f t="shared" si="826"/>
        <v>0</v>
      </c>
      <c r="Q1612" s="57">
        <f t="shared" si="827"/>
        <v>0</v>
      </c>
      <c r="R1612" s="57">
        <f t="shared" si="828"/>
        <v>0</v>
      </c>
      <c r="S1612" s="56" t="str">
        <f t="shared" si="829"/>
        <v>n/a</v>
      </c>
      <c r="T1612" s="55" t="str">
        <f t="shared" si="830"/>
        <v>n/a</v>
      </c>
      <c r="U1612" s="54" t="str">
        <f t="shared" si="831"/>
        <v>n/a</v>
      </c>
      <c r="V1612" s="53">
        <f t="shared" si="832"/>
        <v>0</v>
      </c>
      <c r="W1612" s="53" t="str">
        <f t="shared" si="833"/>
        <v>GR only</v>
      </c>
      <c r="X1612" s="53">
        <f t="shared" si="834"/>
        <v>0</v>
      </c>
      <c r="Y1612" s="52" t="str">
        <f t="shared" si="835"/>
        <v>HS only</v>
      </c>
      <c r="Z1612" s="51">
        <f t="shared" si="836"/>
        <v>0</v>
      </c>
      <c r="AA1612" s="50" t="str">
        <f t="shared" si="837"/>
        <v/>
      </c>
      <c r="AB1612" s="40" t="str">
        <f t="shared" si="838"/>
        <v>YJU3</v>
      </c>
      <c r="AC1612" s="49">
        <f t="shared" si="839"/>
        <v>0.1</v>
      </c>
      <c r="AD1612" s="47">
        <f t="shared" si="840"/>
        <v>0.1</v>
      </c>
      <c r="AE1612" s="47">
        <f t="shared" si="841"/>
        <v>0.1</v>
      </c>
      <c r="AF1612" s="48">
        <f t="shared" si="842"/>
        <v>0.1</v>
      </c>
      <c r="AG1612" s="47">
        <f t="shared" si="843"/>
        <v>0.1</v>
      </c>
      <c r="AH1612" s="47">
        <f t="shared" si="844"/>
        <v>0.1</v>
      </c>
      <c r="AI1612" s="46">
        <f t="shared" si="845"/>
        <v>1</v>
      </c>
      <c r="AJ1612" s="43">
        <f t="shared" si="846"/>
        <v>1</v>
      </c>
      <c r="AK1612" s="43">
        <f t="shared" si="847"/>
        <v>1</v>
      </c>
      <c r="AL1612" s="45" t="str">
        <f t="shared" si="848"/>
        <v/>
      </c>
      <c r="AM1612" s="43" t="str">
        <f t="shared" si="849"/>
        <v/>
      </c>
      <c r="AN1612" s="42" t="str">
        <f t="shared" si="850"/>
        <v/>
      </c>
      <c r="AO1612" s="40" t="str">
        <f t="shared" si="851"/>
        <v>YJU3_YEAST</v>
      </c>
      <c r="AP1612" s="44" t="str">
        <f t="shared" si="852"/>
        <v/>
      </c>
      <c r="AQ1612" s="43">
        <f t="shared" si="853"/>
        <v>0</v>
      </c>
      <c r="AR1612" s="43" t="str">
        <f t="shared" si="854"/>
        <v/>
      </c>
      <c r="AS1612" s="43">
        <f t="shared" si="855"/>
        <v>0</v>
      </c>
      <c r="AT1612" s="43" t="str">
        <f t="shared" si="856"/>
        <v/>
      </c>
      <c r="AU1612" s="42" t="str">
        <f t="shared" si="857"/>
        <v/>
      </c>
    </row>
    <row r="1613" spans="1:47" ht="15" x14ac:dyDescent="0.25">
      <c r="A1613" s="40" t="s">
        <v>3936</v>
      </c>
      <c r="B1613" s="40" t="s">
        <v>3935</v>
      </c>
      <c r="C1613" s="60">
        <f>IF(ISNUMBER(VLOOKUP(B1613,'[1]WT-GR-A'!I$2:J$693,2,FALSE)),VLOOKUP(B1613,'[1]WT-GR-A'!I$2:J$693,2,FALSE),"")</f>
        <v>1.7</v>
      </c>
      <c r="D1613" s="58">
        <f>IF(ISNUMBER(VLOOKUP($B1613,'[1]KO-GR-A'!$I$2:$J$907,2,FALSE)),VLOOKUP($B1613,'[1]KO-GR-A'!$I$2:$J$907,2,FALSE),"")</f>
        <v>1.37</v>
      </c>
      <c r="E1613" s="58">
        <f>IF(ISNUMBER(VLOOKUP($B1613,'[1]MT-GR-A'!$I$2:$J$789,2,FALSE)),VLOOKUP($B1613,'[1]MT-GR-A'!$I$2:$J$789,2,FALSE),"")</f>
        <v>3.9</v>
      </c>
      <c r="F1613" s="58">
        <f>IF(ISNUMBER(VLOOKUP($B1613,'[1]WT-HS-A'!$I$2:$J$1224,2,FALSE)),VLOOKUP($B1613,'[1]WT-HS-A'!$I$2:$J$1224,2,FALSE),"")</f>
        <v>1.37</v>
      </c>
      <c r="G1613" s="58">
        <f>IF(ISNUMBER(VLOOKUP($B1613,'[1]KO-HS-A'!$I$2:$J$1229,2,FALSE)),VLOOKUP($B1613,'[1]KO-HS-A'!$I$2:$J$1229,2,FALSE),"")</f>
        <v>1.7</v>
      </c>
      <c r="H1613" s="58">
        <f>IF(ISNUMBER(VLOOKUP($B1613,'[1]MT-HS-A'!$I$2:$J$1362,2,FALSE)),VLOOKUP($B1613,'[1]MT-HS-A'!$I$2:$J$1362,2,FALSE),"")</f>
        <v>1.89</v>
      </c>
      <c r="I1613" s="59">
        <f>IF(ISNUMBER(VLOOKUP($B1613,'[1]WT-GR-B'!$I$2:$J$585,2,FALSE)),VLOOKUP($B1613,'[1]WT-GR-B'!$I$2:$J$585,2,FALSE),"")</f>
        <v>1.37</v>
      </c>
      <c r="J1613" s="58">
        <f>IF(ISNUMBER(VLOOKUP($B1613,'[1]KO-GR-B'!$I$2:$J$900,2,FALSE)),VLOOKUP($B1613,'[1]KO-GR-B'!$I$2:$J$900,2,FALSE),"")</f>
        <v>1.89</v>
      </c>
      <c r="K1613" s="58">
        <f>IF(ISNUMBER(VLOOKUP($B1613,'[1]MT-GR-B'!$I$2:$J$693,2,FALSE)),VLOOKUP($B1613,'[1]MT-GR-B'!$I$2:$J$693,2,FALSE),"")</f>
        <v>4.5999999999999996</v>
      </c>
      <c r="L1613" s="58">
        <f>IF(ISNUMBER(VLOOKUP($B1613,'[1]WT-HS-B'!$I$2:$J$1220,2,FALSE)),VLOOKUP($B1613,'[1]WT-HS-B'!$I$2:$J$1220,2,FALSE),"")</f>
        <v>1.37</v>
      </c>
      <c r="M1613" s="58">
        <f>IF(ISNUMBER(VLOOKUP($B1613,'[1]KO-HS-B'!$I$2:$J$1046,2,FALSE)),VLOOKUP($B1613,'[1]KO-HS-B'!$I$2:$J$1046,2,FALSE),"")</f>
        <v>1.37</v>
      </c>
      <c r="N1613" s="58">
        <f>IF(ISNUMBER(VLOOKUP($B1613,'[1]MT-HS-B'!$I$2:$J$773,2,FALSE)),VLOOKUP($B1613,'[1]MT-HS-B'!$I$2:$J$773,2,FALSE),"")</f>
        <v>0.94</v>
      </c>
      <c r="O1613" s="40" t="str">
        <f t="shared" si="825"/>
        <v>GLYC_YEAST</v>
      </c>
      <c r="P1613" s="57">
        <f t="shared" si="826"/>
        <v>-9.7058823529411725E-2</v>
      </c>
      <c r="Q1613" s="57">
        <f t="shared" si="827"/>
        <v>-1.7128181361758033E-2</v>
      </c>
      <c r="R1613" s="57">
        <f t="shared" si="828"/>
        <v>-0.65551839464882944</v>
      </c>
      <c r="S1613" s="56">
        <f t="shared" si="829"/>
        <v>9.7058823529411725E-2</v>
      </c>
      <c r="T1613" s="55">
        <f t="shared" si="830"/>
        <v>0.25800409377051703</v>
      </c>
      <c r="U1613" s="54">
        <f t="shared" si="831"/>
        <v>0.14013377926421405</v>
      </c>
      <c r="V1613" s="53">
        <f t="shared" si="832"/>
        <v>-0.19411764705882345</v>
      </c>
      <c r="W1613" s="53">
        <f t="shared" si="833"/>
        <v>0.240875912408759</v>
      </c>
      <c r="X1613" s="53">
        <f t="shared" si="834"/>
        <v>-0.51538461538461533</v>
      </c>
      <c r="Y1613" s="52">
        <f t="shared" si="835"/>
        <v>0</v>
      </c>
      <c r="Z1613" s="51">
        <f t="shared" si="836"/>
        <v>-0.27513227513227506</v>
      </c>
      <c r="AA1613" s="50">
        <f t="shared" si="837"/>
        <v>-0.79565217391304344</v>
      </c>
      <c r="AB1613" s="40" t="str">
        <f t="shared" si="838"/>
        <v>SHM2</v>
      </c>
      <c r="AC1613" s="49">
        <f t="shared" si="839"/>
        <v>1.5350000000000001</v>
      </c>
      <c r="AD1613" s="47">
        <f t="shared" si="840"/>
        <v>1.63</v>
      </c>
      <c r="AE1613" s="47">
        <f t="shared" si="841"/>
        <v>4.25</v>
      </c>
      <c r="AF1613" s="48">
        <f t="shared" si="842"/>
        <v>1.37</v>
      </c>
      <c r="AG1613" s="47">
        <f t="shared" si="843"/>
        <v>1.5350000000000001</v>
      </c>
      <c r="AH1613" s="47">
        <f t="shared" si="844"/>
        <v>1.415</v>
      </c>
      <c r="AI1613" s="46">
        <f t="shared" si="845"/>
        <v>0.89250814332247552</v>
      </c>
      <c r="AJ1613" s="43">
        <f t="shared" si="846"/>
        <v>0.94171779141104306</v>
      </c>
      <c r="AK1613" s="43">
        <f t="shared" si="847"/>
        <v>0.33294117647058824</v>
      </c>
      <c r="AL1613" s="45">
        <f t="shared" si="848"/>
        <v>0.13726190458327056</v>
      </c>
      <c r="AM1613" s="43">
        <f t="shared" si="849"/>
        <v>0.36487288855804506</v>
      </c>
      <c r="AN1613" s="42">
        <f t="shared" si="850"/>
        <v>0.19817909118204916</v>
      </c>
      <c r="AO1613" s="40" t="str">
        <f t="shared" si="851"/>
        <v>GLYC_YEAST</v>
      </c>
      <c r="AP1613" s="44">
        <f t="shared" si="852"/>
        <v>0.23334523779155902</v>
      </c>
      <c r="AQ1613" s="43">
        <f t="shared" si="853"/>
        <v>0.36769552621700502</v>
      </c>
      <c r="AR1613" s="43">
        <f t="shared" si="854"/>
        <v>0.49497474683058307</v>
      </c>
      <c r="AS1613" s="43">
        <f t="shared" si="855"/>
        <v>0</v>
      </c>
      <c r="AT1613" s="43">
        <f t="shared" si="856"/>
        <v>0.23334523779155902</v>
      </c>
      <c r="AU1613" s="42">
        <f t="shared" si="857"/>
        <v>0.67175144212722004</v>
      </c>
    </row>
    <row r="1614" spans="1:47" ht="15" x14ac:dyDescent="0.25">
      <c r="A1614" s="40" t="s">
        <v>3934</v>
      </c>
      <c r="B1614" s="40" t="s">
        <v>3933</v>
      </c>
      <c r="C1614" s="60" t="str">
        <f>IF(ISNUMBER(VLOOKUP(B1614,'[1]WT-GR-A'!I$2:J$693,2,FALSE)),VLOOKUP(B1614,'[1]WT-GR-A'!I$2:J$693,2,FALSE),"")</f>
        <v/>
      </c>
      <c r="D1614" s="58" t="str">
        <f>IF(ISNUMBER(VLOOKUP($B1614,'[1]KO-GR-A'!$I$2:$J$907,2,FALSE)),VLOOKUP($B1614,'[1]KO-GR-A'!$I$2:$J$907,2,FALSE),"")</f>
        <v/>
      </c>
      <c r="E1614" s="58" t="str">
        <f>IF(ISNUMBER(VLOOKUP($B1614,'[1]MT-GR-A'!$I$2:$J$789,2,FALSE)),VLOOKUP($B1614,'[1]MT-GR-A'!$I$2:$J$789,2,FALSE),"")</f>
        <v/>
      </c>
      <c r="F1614" s="58">
        <f>IF(ISNUMBER(VLOOKUP($B1614,'[1]WT-HS-A'!$I$2:$J$1224,2,FALSE)),VLOOKUP($B1614,'[1]WT-HS-A'!$I$2:$J$1224,2,FALSE),"")</f>
        <v>0.21</v>
      </c>
      <c r="G1614" s="58" t="str">
        <f>IF(ISNUMBER(VLOOKUP($B1614,'[1]KO-HS-A'!$I$2:$J$1229,2,FALSE)),VLOOKUP($B1614,'[1]KO-HS-A'!$I$2:$J$1229,2,FALSE),"")</f>
        <v/>
      </c>
      <c r="H1614" s="58">
        <f>IF(ISNUMBER(VLOOKUP($B1614,'[1]MT-HS-A'!$I$2:$J$1362,2,FALSE)),VLOOKUP($B1614,'[1]MT-HS-A'!$I$2:$J$1362,2,FALSE),"")</f>
        <v>0.38</v>
      </c>
      <c r="I1614" s="59" t="str">
        <f>IF(ISNUMBER(VLOOKUP($B1614,'[1]WT-GR-B'!$I$2:$J$585,2,FALSE)),VLOOKUP($B1614,'[1]WT-GR-B'!$I$2:$J$585,2,FALSE),"")</f>
        <v/>
      </c>
      <c r="J1614" s="58" t="str">
        <f>IF(ISNUMBER(VLOOKUP($B1614,'[1]KO-GR-B'!$I$2:$J$900,2,FALSE)),VLOOKUP($B1614,'[1]KO-GR-B'!$I$2:$J$900,2,FALSE),"")</f>
        <v/>
      </c>
      <c r="K1614" s="58" t="str">
        <f>IF(ISNUMBER(VLOOKUP($B1614,'[1]MT-GR-B'!$I$2:$J$693,2,FALSE)),VLOOKUP($B1614,'[1]MT-GR-B'!$I$2:$J$693,2,FALSE),"")</f>
        <v/>
      </c>
      <c r="L1614" s="58" t="str">
        <f>IF(ISNUMBER(VLOOKUP($B1614,'[1]WT-HS-B'!$I$2:$J$1220,2,FALSE)),VLOOKUP($B1614,'[1]WT-HS-B'!$I$2:$J$1220,2,FALSE),"")</f>
        <v/>
      </c>
      <c r="M1614" s="58" t="str">
        <f>IF(ISNUMBER(VLOOKUP($B1614,'[1]KO-HS-B'!$I$2:$J$1046,2,FALSE)),VLOOKUP($B1614,'[1]KO-HS-B'!$I$2:$J$1046,2,FALSE),"")</f>
        <v/>
      </c>
      <c r="N1614" s="58" t="str">
        <f>IF(ISNUMBER(VLOOKUP($B1614,'[1]MT-HS-B'!$I$2:$J$773,2,FALSE)),VLOOKUP($B1614,'[1]MT-HS-B'!$I$2:$J$773,2,FALSE),"")</f>
        <v/>
      </c>
      <c r="O1614" s="40" t="str">
        <f t="shared" si="825"/>
        <v>GLYM_YEAST</v>
      </c>
      <c r="P1614" s="57" t="str">
        <f t="shared" si="826"/>
        <v/>
      </c>
      <c r="Q1614" s="57" t="str">
        <f t="shared" si="827"/>
        <v/>
      </c>
      <c r="R1614" s="57" t="str">
        <f t="shared" si="828"/>
        <v/>
      </c>
      <c r="S1614" s="56" t="str">
        <f t="shared" si="829"/>
        <v>n/a</v>
      </c>
      <c r="T1614" s="55" t="str">
        <f t="shared" si="830"/>
        <v>n/a</v>
      </c>
      <c r="U1614" s="54" t="str">
        <f t="shared" si="831"/>
        <v>n/a</v>
      </c>
      <c r="V1614" s="53" t="str">
        <f t="shared" si="832"/>
        <v>HS only</v>
      </c>
      <c r="W1614" s="53" t="str">
        <f t="shared" si="833"/>
        <v/>
      </c>
      <c r="X1614" s="53" t="str">
        <f t="shared" si="834"/>
        <v>HS only</v>
      </c>
      <c r="Y1614" s="52" t="str">
        <f t="shared" si="835"/>
        <v/>
      </c>
      <c r="Z1614" s="51" t="str">
        <f t="shared" si="836"/>
        <v/>
      </c>
      <c r="AA1614" s="50" t="str">
        <f t="shared" si="837"/>
        <v/>
      </c>
      <c r="AB1614" s="40" t="str">
        <f t="shared" si="838"/>
        <v>SHM1</v>
      </c>
      <c r="AC1614" s="49">
        <f t="shared" si="839"/>
        <v>0</v>
      </c>
      <c r="AD1614" s="47">
        <f t="shared" si="840"/>
        <v>0</v>
      </c>
      <c r="AE1614" s="47">
        <f t="shared" si="841"/>
        <v>0</v>
      </c>
      <c r="AF1614" s="48">
        <f t="shared" si="842"/>
        <v>0.21</v>
      </c>
      <c r="AG1614" s="47">
        <f t="shared" si="843"/>
        <v>0</v>
      </c>
      <c r="AH1614" s="47">
        <f t="shared" si="844"/>
        <v>0.38</v>
      </c>
      <c r="AI1614" s="46" t="str">
        <f t="shared" si="845"/>
        <v>HS Only</v>
      </c>
      <c r="AJ1614" s="43" t="str">
        <f t="shared" si="846"/>
        <v/>
      </c>
      <c r="AK1614" s="43" t="str">
        <f t="shared" si="847"/>
        <v>HS Only</v>
      </c>
      <c r="AL1614" s="45" t="str">
        <f t="shared" si="848"/>
        <v/>
      </c>
      <c r="AM1614" s="43" t="str">
        <f t="shared" si="849"/>
        <v/>
      </c>
      <c r="AN1614" s="42" t="str">
        <f t="shared" si="850"/>
        <v/>
      </c>
      <c r="AO1614" s="40" t="str">
        <f t="shared" si="851"/>
        <v>GLYM_YEAST</v>
      </c>
      <c r="AP1614" s="44" t="str">
        <f t="shared" si="852"/>
        <v/>
      </c>
      <c r="AQ1614" s="43" t="str">
        <f t="shared" si="853"/>
        <v/>
      </c>
      <c r="AR1614" s="43" t="str">
        <f t="shared" si="854"/>
        <v/>
      </c>
      <c r="AS1614" s="43" t="str">
        <f t="shared" si="855"/>
        <v/>
      </c>
      <c r="AT1614" s="43" t="str">
        <f t="shared" si="856"/>
        <v/>
      </c>
      <c r="AU1614" s="42" t="str">
        <f t="shared" si="857"/>
        <v/>
      </c>
    </row>
    <row r="1615" spans="1:47" ht="15" x14ac:dyDescent="0.25">
      <c r="A1615" s="40" t="s">
        <v>3932</v>
      </c>
      <c r="B1615" s="40" t="s">
        <v>3931</v>
      </c>
      <c r="C1615" s="60" t="str">
        <f>IF(ISNUMBER(VLOOKUP(B1615,'[1]WT-GR-A'!I$2:J$693,2,FALSE)),VLOOKUP(B1615,'[1]WT-GR-A'!I$2:J$693,2,FALSE),"")</f>
        <v/>
      </c>
      <c r="D1615" s="58">
        <f>IF(ISNUMBER(VLOOKUP($B1615,'[1]KO-GR-A'!$I$2:$J$907,2,FALSE)),VLOOKUP($B1615,'[1]KO-GR-A'!$I$2:$J$907,2,FALSE),"")</f>
        <v>0.06</v>
      </c>
      <c r="E1615" s="58" t="str">
        <f>IF(ISNUMBER(VLOOKUP($B1615,'[1]MT-GR-A'!$I$2:$J$789,2,FALSE)),VLOOKUP($B1615,'[1]MT-GR-A'!$I$2:$J$789,2,FALSE),"")</f>
        <v/>
      </c>
      <c r="F1615" s="58">
        <f>IF(ISNUMBER(VLOOKUP($B1615,'[1]WT-HS-A'!$I$2:$J$1224,2,FALSE)),VLOOKUP($B1615,'[1]WT-HS-A'!$I$2:$J$1224,2,FALSE),"")</f>
        <v>0.06</v>
      </c>
      <c r="G1615" s="58" t="str">
        <f>IF(ISNUMBER(VLOOKUP($B1615,'[1]KO-HS-A'!$I$2:$J$1229,2,FALSE)),VLOOKUP($B1615,'[1]KO-HS-A'!$I$2:$J$1229,2,FALSE),"")</f>
        <v/>
      </c>
      <c r="H1615" s="58" t="str">
        <f>IF(ISNUMBER(VLOOKUP($B1615,'[1]MT-HS-A'!$I$2:$J$1362,2,FALSE)),VLOOKUP($B1615,'[1]MT-HS-A'!$I$2:$J$1362,2,FALSE),"")</f>
        <v/>
      </c>
      <c r="I1615" s="59" t="str">
        <f>IF(ISNUMBER(VLOOKUP($B1615,'[1]WT-GR-B'!$I$2:$J$585,2,FALSE)),VLOOKUP($B1615,'[1]WT-GR-B'!$I$2:$J$585,2,FALSE),"")</f>
        <v/>
      </c>
      <c r="J1615" s="58">
        <f>IF(ISNUMBER(VLOOKUP($B1615,'[1]KO-GR-B'!$I$2:$J$900,2,FALSE)),VLOOKUP($B1615,'[1]KO-GR-B'!$I$2:$J$900,2,FALSE),"")</f>
        <v>0.06</v>
      </c>
      <c r="K1615" s="58" t="str">
        <f>IF(ISNUMBER(VLOOKUP($B1615,'[1]MT-GR-B'!$I$2:$J$693,2,FALSE)),VLOOKUP($B1615,'[1]MT-GR-B'!$I$2:$J$693,2,FALSE),"")</f>
        <v/>
      </c>
      <c r="L1615" s="58" t="str">
        <f>IF(ISNUMBER(VLOOKUP($B1615,'[1]WT-HS-B'!$I$2:$J$1220,2,FALSE)),VLOOKUP($B1615,'[1]WT-HS-B'!$I$2:$J$1220,2,FALSE),"")</f>
        <v/>
      </c>
      <c r="M1615" s="58" t="str">
        <f>IF(ISNUMBER(VLOOKUP($B1615,'[1]KO-HS-B'!$I$2:$J$1046,2,FALSE)),VLOOKUP($B1615,'[1]KO-HS-B'!$I$2:$J$1046,2,FALSE),"")</f>
        <v/>
      </c>
      <c r="N1615" s="58" t="str">
        <f>IF(ISNUMBER(VLOOKUP($B1615,'[1]MT-HS-B'!$I$2:$J$773,2,FALSE)),VLOOKUP($B1615,'[1]MT-HS-B'!$I$2:$J$773,2,FALSE),"")</f>
        <v/>
      </c>
      <c r="O1615" s="40" t="str">
        <f t="shared" si="825"/>
        <v>LCB1_YEAST</v>
      </c>
      <c r="P1615" s="57" t="str">
        <f t="shared" si="826"/>
        <v/>
      </c>
      <c r="Q1615" s="57" t="str">
        <f t="shared" si="827"/>
        <v>GR only</v>
      </c>
      <c r="R1615" s="57" t="str">
        <f t="shared" si="828"/>
        <v/>
      </c>
      <c r="S1615" s="56" t="str">
        <f t="shared" si="829"/>
        <v>n/a</v>
      </c>
      <c r="T1615" s="55" t="str">
        <f t="shared" si="830"/>
        <v>n/a</v>
      </c>
      <c r="U1615" s="54" t="str">
        <f t="shared" si="831"/>
        <v>n/a</v>
      </c>
      <c r="V1615" s="53" t="str">
        <f t="shared" si="832"/>
        <v>HS only</v>
      </c>
      <c r="W1615" s="53" t="str">
        <f t="shared" si="833"/>
        <v>GR only</v>
      </c>
      <c r="X1615" s="53" t="str">
        <f t="shared" si="834"/>
        <v/>
      </c>
      <c r="Y1615" s="52" t="str">
        <f t="shared" si="835"/>
        <v/>
      </c>
      <c r="Z1615" s="51" t="str">
        <f t="shared" si="836"/>
        <v>GR only</v>
      </c>
      <c r="AA1615" s="50" t="str">
        <f t="shared" si="837"/>
        <v/>
      </c>
      <c r="AB1615" s="40" t="str">
        <f t="shared" si="838"/>
        <v>LCB1</v>
      </c>
      <c r="AC1615" s="49">
        <f t="shared" si="839"/>
        <v>0</v>
      </c>
      <c r="AD1615" s="47">
        <f t="shared" si="840"/>
        <v>0.06</v>
      </c>
      <c r="AE1615" s="47">
        <f t="shared" si="841"/>
        <v>0</v>
      </c>
      <c r="AF1615" s="48">
        <f t="shared" si="842"/>
        <v>0.06</v>
      </c>
      <c r="AG1615" s="47">
        <f t="shared" si="843"/>
        <v>0</v>
      </c>
      <c r="AH1615" s="47">
        <f t="shared" si="844"/>
        <v>0</v>
      </c>
      <c r="AI1615" s="46" t="str">
        <f t="shared" si="845"/>
        <v>HS Only</v>
      </c>
      <c r="AJ1615" s="43">
        <f t="shared" si="846"/>
        <v>0</v>
      </c>
      <c r="AK1615" s="43" t="str">
        <f t="shared" si="847"/>
        <v/>
      </c>
      <c r="AL1615" s="45" t="str">
        <f t="shared" si="848"/>
        <v/>
      </c>
      <c r="AM1615" s="43" t="str">
        <f t="shared" si="849"/>
        <v/>
      </c>
      <c r="AN1615" s="42" t="str">
        <f t="shared" si="850"/>
        <v/>
      </c>
      <c r="AO1615" s="40" t="str">
        <f t="shared" si="851"/>
        <v>LCB1_YEAST</v>
      </c>
      <c r="AP1615" s="44" t="str">
        <f t="shared" si="852"/>
        <v/>
      </c>
      <c r="AQ1615" s="43">
        <f t="shared" si="853"/>
        <v>0</v>
      </c>
      <c r="AR1615" s="43" t="str">
        <f t="shared" si="854"/>
        <v/>
      </c>
      <c r="AS1615" s="43" t="str">
        <f t="shared" si="855"/>
        <v/>
      </c>
      <c r="AT1615" s="43" t="str">
        <f t="shared" si="856"/>
        <v/>
      </c>
      <c r="AU1615" s="42" t="str">
        <f t="shared" si="857"/>
        <v/>
      </c>
    </row>
    <row r="1616" spans="1:47" ht="15" x14ac:dyDescent="0.25">
      <c r="A1616" s="40" t="s">
        <v>3930</v>
      </c>
      <c r="B1616" s="40" t="s">
        <v>3929</v>
      </c>
      <c r="C1616" s="60" t="str">
        <f>IF(ISNUMBER(VLOOKUP(B1616,'[1]WT-GR-A'!I$2:J$693,2,FALSE)),VLOOKUP(B1616,'[1]WT-GR-A'!I$2:J$693,2,FALSE),"")</f>
        <v/>
      </c>
      <c r="D1616" s="58">
        <f>IF(ISNUMBER(VLOOKUP($B1616,'[1]KO-GR-A'!$I$2:$J$907,2,FALSE)),VLOOKUP($B1616,'[1]KO-GR-A'!$I$2:$J$907,2,FALSE),"")</f>
        <v>0.06</v>
      </c>
      <c r="E1616" s="58">
        <f>IF(ISNUMBER(VLOOKUP($B1616,'[1]MT-GR-A'!$I$2:$J$789,2,FALSE)),VLOOKUP($B1616,'[1]MT-GR-A'!$I$2:$J$789,2,FALSE),"")</f>
        <v>0.03</v>
      </c>
      <c r="F1616" s="58">
        <f>IF(ISNUMBER(VLOOKUP($B1616,'[1]WT-HS-A'!$I$2:$J$1224,2,FALSE)),VLOOKUP($B1616,'[1]WT-HS-A'!$I$2:$J$1224,2,FALSE),"")</f>
        <v>0.03</v>
      </c>
      <c r="G1616" s="58">
        <f>IF(ISNUMBER(VLOOKUP($B1616,'[1]KO-HS-A'!$I$2:$J$1229,2,FALSE)),VLOOKUP($B1616,'[1]KO-HS-A'!$I$2:$J$1229,2,FALSE),"")</f>
        <v>0.03</v>
      </c>
      <c r="H1616" s="58">
        <f>IF(ISNUMBER(VLOOKUP($B1616,'[1]MT-HS-A'!$I$2:$J$1362,2,FALSE)),VLOOKUP($B1616,'[1]MT-HS-A'!$I$2:$J$1362,2,FALSE),"")</f>
        <v>0.03</v>
      </c>
      <c r="I1616" s="59">
        <f>IF(ISNUMBER(VLOOKUP($B1616,'[1]WT-GR-B'!$I$2:$J$585,2,FALSE)),VLOOKUP($B1616,'[1]WT-GR-B'!$I$2:$J$585,2,FALSE),"")</f>
        <v>0.03</v>
      </c>
      <c r="J1616" s="58">
        <f>IF(ISNUMBER(VLOOKUP($B1616,'[1]KO-GR-B'!$I$2:$J$900,2,FALSE)),VLOOKUP($B1616,'[1]KO-GR-B'!$I$2:$J$900,2,FALSE),"")</f>
        <v>0.06</v>
      </c>
      <c r="K1616" s="58" t="str">
        <f>IF(ISNUMBER(VLOOKUP($B1616,'[1]MT-GR-B'!$I$2:$J$693,2,FALSE)),VLOOKUP($B1616,'[1]MT-GR-B'!$I$2:$J$693,2,FALSE),"")</f>
        <v/>
      </c>
      <c r="L1616" s="58">
        <f>IF(ISNUMBER(VLOOKUP($B1616,'[1]WT-HS-B'!$I$2:$J$1220,2,FALSE)),VLOOKUP($B1616,'[1]WT-HS-B'!$I$2:$J$1220,2,FALSE),"")</f>
        <v>0.03</v>
      </c>
      <c r="M1616" s="58" t="str">
        <f>IF(ISNUMBER(VLOOKUP($B1616,'[1]KO-HS-B'!$I$2:$J$1046,2,FALSE)),VLOOKUP($B1616,'[1]KO-HS-B'!$I$2:$J$1046,2,FALSE),"")</f>
        <v/>
      </c>
      <c r="N1616" s="58" t="str">
        <f>IF(ISNUMBER(VLOOKUP($B1616,'[1]MT-HS-B'!$I$2:$J$773,2,FALSE)),VLOOKUP($B1616,'[1]MT-HS-B'!$I$2:$J$773,2,FALSE),"")</f>
        <v/>
      </c>
      <c r="O1616" s="40" t="str">
        <f t="shared" si="825"/>
        <v>KIN1_YEAST</v>
      </c>
      <c r="P1616" s="57">
        <f t="shared" si="826"/>
        <v>0</v>
      </c>
      <c r="Q1616" s="57">
        <f t="shared" si="827"/>
        <v>-0.5</v>
      </c>
      <c r="R1616" s="57">
        <f t="shared" si="828"/>
        <v>0</v>
      </c>
      <c r="S1616" s="56" t="str">
        <f t="shared" si="829"/>
        <v>n/a</v>
      </c>
      <c r="T1616" s="55" t="str">
        <f t="shared" si="830"/>
        <v>n/a</v>
      </c>
      <c r="U1616" s="54" t="str">
        <f t="shared" si="831"/>
        <v>n/a</v>
      </c>
      <c r="V1616" s="53" t="str">
        <f t="shared" si="832"/>
        <v>HS only</v>
      </c>
      <c r="W1616" s="53">
        <f t="shared" si="833"/>
        <v>-0.5</v>
      </c>
      <c r="X1616" s="53">
        <f t="shared" si="834"/>
        <v>0</v>
      </c>
      <c r="Y1616" s="52">
        <f t="shared" si="835"/>
        <v>0</v>
      </c>
      <c r="Z1616" s="51" t="str">
        <f t="shared" si="836"/>
        <v>GR only</v>
      </c>
      <c r="AA1616" s="50" t="str">
        <f t="shared" si="837"/>
        <v/>
      </c>
      <c r="AB1616" s="40" t="str">
        <f t="shared" si="838"/>
        <v>KIN1</v>
      </c>
      <c r="AC1616" s="49">
        <f t="shared" si="839"/>
        <v>0.03</v>
      </c>
      <c r="AD1616" s="47">
        <f t="shared" si="840"/>
        <v>0.06</v>
      </c>
      <c r="AE1616" s="47">
        <f t="shared" si="841"/>
        <v>0.03</v>
      </c>
      <c r="AF1616" s="48">
        <f t="shared" si="842"/>
        <v>0.03</v>
      </c>
      <c r="AG1616" s="47">
        <f t="shared" si="843"/>
        <v>0.03</v>
      </c>
      <c r="AH1616" s="47">
        <f t="shared" si="844"/>
        <v>0.03</v>
      </c>
      <c r="AI1616" s="46">
        <f t="shared" si="845"/>
        <v>1</v>
      </c>
      <c r="AJ1616" s="43">
        <f t="shared" si="846"/>
        <v>0.5</v>
      </c>
      <c r="AK1616" s="43">
        <f t="shared" si="847"/>
        <v>1</v>
      </c>
      <c r="AL1616" s="45" t="str">
        <f t="shared" si="848"/>
        <v/>
      </c>
      <c r="AM1616" s="43" t="str">
        <f t="shared" si="849"/>
        <v/>
      </c>
      <c r="AN1616" s="42" t="str">
        <f t="shared" si="850"/>
        <v/>
      </c>
      <c r="AO1616" s="40" t="str">
        <f t="shared" si="851"/>
        <v>KIN1_YEAST</v>
      </c>
      <c r="AP1616" s="44" t="str">
        <f t="shared" si="852"/>
        <v/>
      </c>
      <c r="AQ1616" s="43">
        <f t="shared" si="853"/>
        <v>0</v>
      </c>
      <c r="AR1616" s="43" t="str">
        <f t="shared" si="854"/>
        <v/>
      </c>
      <c r="AS1616" s="43">
        <f t="shared" si="855"/>
        <v>0</v>
      </c>
      <c r="AT1616" s="43" t="str">
        <f t="shared" si="856"/>
        <v/>
      </c>
      <c r="AU1616" s="42" t="str">
        <f t="shared" si="857"/>
        <v/>
      </c>
    </row>
    <row r="1617" spans="1:47" ht="15" x14ac:dyDescent="0.25">
      <c r="A1617" s="40" t="s">
        <v>3928</v>
      </c>
      <c r="B1617" s="40" t="s">
        <v>3927</v>
      </c>
      <c r="C1617" s="60">
        <f>IF(ISNUMBER(VLOOKUP(B1617,'[1]WT-GR-A'!I$2:J$693,2,FALSE)),VLOOKUP(B1617,'[1]WT-GR-A'!I$2:J$693,2,FALSE),"")</f>
        <v>0.15</v>
      </c>
      <c r="D1617" s="58">
        <f>IF(ISNUMBER(VLOOKUP($B1617,'[1]KO-GR-A'!$I$2:$J$907,2,FALSE)),VLOOKUP($B1617,'[1]KO-GR-A'!$I$2:$J$907,2,FALSE),"")</f>
        <v>0.22</v>
      </c>
      <c r="E1617" s="58">
        <f>IF(ISNUMBER(VLOOKUP($B1617,'[1]MT-GR-A'!$I$2:$J$789,2,FALSE)),VLOOKUP($B1617,'[1]MT-GR-A'!$I$2:$J$789,2,FALSE),"")</f>
        <v>0.12</v>
      </c>
      <c r="F1617" s="58">
        <f>IF(ISNUMBER(VLOOKUP($B1617,'[1]WT-HS-A'!$I$2:$J$1224,2,FALSE)),VLOOKUP($B1617,'[1]WT-HS-A'!$I$2:$J$1224,2,FALSE),"")</f>
        <v>0.09</v>
      </c>
      <c r="G1617" s="58">
        <f>IF(ISNUMBER(VLOOKUP($B1617,'[1]KO-HS-A'!$I$2:$J$1229,2,FALSE)),VLOOKUP($B1617,'[1]KO-HS-A'!$I$2:$J$1229,2,FALSE),"")</f>
        <v>0.15</v>
      </c>
      <c r="H1617" s="58">
        <f>IF(ISNUMBER(VLOOKUP($B1617,'[1]MT-HS-A'!$I$2:$J$1362,2,FALSE)),VLOOKUP($B1617,'[1]MT-HS-A'!$I$2:$J$1362,2,FALSE),"")</f>
        <v>0.28999999999999998</v>
      </c>
      <c r="I1617" s="59">
        <f>IF(ISNUMBER(VLOOKUP($B1617,'[1]WT-GR-B'!$I$2:$J$585,2,FALSE)),VLOOKUP($B1617,'[1]WT-GR-B'!$I$2:$J$585,2,FALSE),"")</f>
        <v>0.06</v>
      </c>
      <c r="J1617" s="58">
        <f>IF(ISNUMBER(VLOOKUP($B1617,'[1]KO-GR-B'!$I$2:$J$900,2,FALSE)),VLOOKUP($B1617,'[1]KO-GR-B'!$I$2:$J$900,2,FALSE),"")</f>
        <v>0.32</v>
      </c>
      <c r="K1617" s="58">
        <f>IF(ISNUMBER(VLOOKUP($B1617,'[1]MT-GR-B'!$I$2:$J$693,2,FALSE)),VLOOKUP($B1617,'[1]MT-GR-B'!$I$2:$J$693,2,FALSE),"")</f>
        <v>0.18</v>
      </c>
      <c r="L1617" s="58">
        <f>IF(ISNUMBER(VLOOKUP($B1617,'[1]WT-HS-B'!$I$2:$J$1220,2,FALSE)),VLOOKUP($B1617,'[1]WT-HS-B'!$I$2:$J$1220,2,FALSE),"")</f>
        <v>0.12</v>
      </c>
      <c r="M1617" s="58">
        <f>IF(ISNUMBER(VLOOKUP($B1617,'[1]KO-HS-B'!$I$2:$J$1046,2,FALSE)),VLOOKUP($B1617,'[1]KO-HS-B'!$I$2:$J$1046,2,FALSE),"")</f>
        <v>0.09</v>
      </c>
      <c r="N1617" s="58">
        <f>IF(ISNUMBER(VLOOKUP($B1617,'[1]MT-HS-B'!$I$2:$J$773,2,FALSE)),VLOOKUP($B1617,'[1]MT-HS-B'!$I$2:$J$773,2,FALSE),"")</f>
        <v>0.03</v>
      </c>
      <c r="O1617" s="40" t="str">
        <f t="shared" si="825"/>
        <v>AKL1_YEAST</v>
      </c>
      <c r="P1617" s="57">
        <f t="shared" si="826"/>
        <v>0.3</v>
      </c>
      <c r="Q1617" s="57">
        <f t="shared" si="827"/>
        <v>-0.51846590909090917</v>
      </c>
      <c r="R1617" s="57">
        <f t="shared" si="828"/>
        <v>0.29166666666666657</v>
      </c>
      <c r="S1617" s="56">
        <f t="shared" si="829"/>
        <v>0.7</v>
      </c>
      <c r="T1617" s="55">
        <f t="shared" si="830"/>
        <v>0.20028409090909088</v>
      </c>
      <c r="U1617" s="54">
        <f t="shared" si="831"/>
        <v>1.125</v>
      </c>
      <c r="V1617" s="53">
        <f t="shared" si="832"/>
        <v>-0.4</v>
      </c>
      <c r="W1617" s="53">
        <f t="shared" si="833"/>
        <v>-0.31818181818181823</v>
      </c>
      <c r="X1617" s="53">
        <f t="shared" si="834"/>
        <v>1.4166666666666665</v>
      </c>
      <c r="Y1617" s="52">
        <f t="shared" si="835"/>
        <v>1</v>
      </c>
      <c r="Z1617" s="51">
        <f t="shared" si="836"/>
        <v>-0.71875</v>
      </c>
      <c r="AA1617" s="50">
        <f t="shared" si="837"/>
        <v>-0.83333333333333337</v>
      </c>
      <c r="AB1617" s="40" t="str">
        <f t="shared" si="838"/>
        <v>AKL1</v>
      </c>
      <c r="AC1617" s="49">
        <f t="shared" si="839"/>
        <v>0.105</v>
      </c>
      <c r="AD1617" s="47">
        <f t="shared" si="840"/>
        <v>0.27</v>
      </c>
      <c r="AE1617" s="47">
        <f t="shared" si="841"/>
        <v>0.15</v>
      </c>
      <c r="AF1617" s="48">
        <f t="shared" si="842"/>
        <v>0.105</v>
      </c>
      <c r="AG1617" s="47">
        <f t="shared" si="843"/>
        <v>0.12</v>
      </c>
      <c r="AH1617" s="47">
        <f t="shared" si="844"/>
        <v>0.15999999999999998</v>
      </c>
      <c r="AI1617" s="46">
        <f t="shared" si="845"/>
        <v>1</v>
      </c>
      <c r="AJ1617" s="43">
        <f t="shared" si="846"/>
        <v>0.44444444444444442</v>
      </c>
      <c r="AK1617" s="43">
        <f t="shared" si="847"/>
        <v>1.0666666666666667</v>
      </c>
      <c r="AL1617" s="45">
        <f t="shared" si="848"/>
        <v>0.98994949366116658</v>
      </c>
      <c r="AM1617" s="43">
        <f t="shared" si="849"/>
        <v>0.28324447769120231</v>
      </c>
      <c r="AN1617" s="42">
        <f t="shared" si="850"/>
        <v>1.5909902576697319</v>
      </c>
      <c r="AO1617" s="40" t="str">
        <f t="shared" si="851"/>
        <v>AKL1_YEAST</v>
      </c>
      <c r="AP1617" s="44">
        <f t="shared" si="852"/>
        <v>6.3639610306789288E-2</v>
      </c>
      <c r="AQ1617" s="43">
        <f t="shared" si="853"/>
        <v>7.0710678118654585E-2</v>
      </c>
      <c r="AR1617" s="43">
        <f t="shared" si="854"/>
        <v>4.2426406871192805E-2</v>
      </c>
      <c r="AS1617" s="43">
        <f t="shared" si="855"/>
        <v>2.1213203435596486E-2</v>
      </c>
      <c r="AT1617" s="43">
        <f t="shared" si="856"/>
        <v>4.2426406871192847E-2</v>
      </c>
      <c r="AU1617" s="42">
        <f t="shared" si="857"/>
        <v>0.1838477631085024</v>
      </c>
    </row>
    <row r="1618" spans="1:47" ht="15" x14ac:dyDescent="0.25">
      <c r="A1618" s="40" t="s">
        <v>3926</v>
      </c>
      <c r="B1618" s="40" t="s">
        <v>3925</v>
      </c>
      <c r="C1618" s="60">
        <f>IF(ISNUMBER(VLOOKUP(B1618,'[1]WT-GR-A'!I$2:J$693,2,FALSE)),VLOOKUP(B1618,'[1]WT-GR-A'!I$2:J$693,2,FALSE),"")</f>
        <v>0.02</v>
      </c>
      <c r="D1618" s="58">
        <f>IF(ISNUMBER(VLOOKUP($B1618,'[1]KO-GR-A'!$I$2:$J$907,2,FALSE)),VLOOKUP($B1618,'[1]KO-GR-A'!$I$2:$J$907,2,FALSE),"")</f>
        <v>0.02</v>
      </c>
      <c r="E1618" s="58">
        <f>IF(ISNUMBER(VLOOKUP($B1618,'[1]MT-GR-A'!$I$2:$J$789,2,FALSE)),VLOOKUP($B1618,'[1]MT-GR-A'!$I$2:$J$789,2,FALSE),"")</f>
        <v>0.02</v>
      </c>
      <c r="F1618" s="58" t="str">
        <f>IF(ISNUMBER(VLOOKUP($B1618,'[1]WT-HS-A'!$I$2:$J$1224,2,FALSE)),VLOOKUP($B1618,'[1]WT-HS-A'!$I$2:$J$1224,2,FALSE),"")</f>
        <v/>
      </c>
      <c r="G1618" s="58" t="str">
        <f>IF(ISNUMBER(VLOOKUP($B1618,'[1]KO-HS-A'!$I$2:$J$1229,2,FALSE)),VLOOKUP($B1618,'[1]KO-HS-A'!$I$2:$J$1229,2,FALSE),"")</f>
        <v/>
      </c>
      <c r="H1618" s="58" t="str">
        <f>IF(ISNUMBER(VLOOKUP($B1618,'[1]MT-HS-A'!$I$2:$J$1362,2,FALSE)),VLOOKUP($B1618,'[1]MT-HS-A'!$I$2:$J$1362,2,FALSE),"")</f>
        <v/>
      </c>
      <c r="I1618" s="59" t="str">
        <f>IF(ISNUMBER(VLOOKUP($B1618,'[1]WT-GR-B'!$I$2:$J$585,2,FALSE)),VLOOKUP($B1618,'[1]WT-GR-B'!$I$2:$J$585,2,FALSE),"")</f>
        <v/>
      </c>
      <c r="J1618" s="58" t="str">
        <f>IF(ISNUMBER(VLOOKUP($B1618,'[1]KO-GR-B'!$I$2:$J$900,2,FALSE)),VLOOKUP($B1618,'[1]KO-GR-B'!$I$2:$J$900,2,FALSE),"")</f>
        <v/>
      </c>
      <c r="K1618" s="58" t="str">
        <f>IF(ISNUMBER(VLOOKUP($B1618,'[1]MT-GR-B'!$I$2:$J$693,2,FALSE)),VLOOKUP($B1618,'[1]MT-GR-B'!$I$2:$J$693,2,FALSE),"")</f>
        <v/>
      </c>
      <c r="L1618" s="58" t="str">
        <f>IF(ISNUMBER(VLOOKUP($B1618,'[1]WT-HS-B'!$I$2:$J$1220,2,FALSE)),VLOOKUP($B1618,'[1]WT-HS-B'!$I$2:$J$1220,2,FALSE),"")</f>
        <v/>
      </c>
      <c r="M1618" s="58" t="str">
        <f>IF(ISNUMBER(VLOOKUP($B1618,'[1]KO-HS-B'!$I$2:$J$1046,2,FALSE)),VLOOKUP($B1618,'[1]KO-HS-B'!$I$2:$J$1046,2,FALSE),"")</f>
        <v/>
      </c>
      <c r="N1618" s="58" t="str">
        <f>IF(ISNUMBER(VLOOKUP($B1618,'[1]MT-HS-B'!$I$2:$J$773,2,FALSE)),VLOOKUP($B1618,'[1]MT-HS-B'!$I$2:$J$773,2,FALSE),"")</f>
        <v/>
      </c>
      <c r="O1618" s="40" t="str">
        <f t="shared" si="825"/>
        <v>BCK1_YEAST</v>
      </c>
      <c r="P1618" s="57" t="str">
        <f t="shared" si="826"/>
        <v/>
      </c>
      <c r="Q1618" s="57" t="str">
        <f t="shared" si="827"/>
        <v/>
      </c>
      <c r="R1618" s="57" t="str">
        <f t="shared" si="828"/>
        <v/>
      </c>
      <c r="S1618" s="56" t="str">
        <f t="shared" si="829"/>
        <v>n/a</v>
      </c>
      <c r="T1618" s="55" t="str">
        <f t="shared" si="830"/>
        <v>n/a</v>
      </c>
      <c r="U1618" s="54" t="str">
        <f t="shared" si="831"/>
        <v>n/a</v>
      </c>
      <c r="V1618" s="53" t="str">
        <f t="shared" si="832"/>
        <v>GR only</v>
      </c>
      <c r="W1618" s="53" t="str">
        <f t="shared" si="833"/>
        <v>GR only</v>
      </c>
      <c r="X1618" s="53" t="str">
        <f t="shared" si="834"/>
        <v>GR only</v>
      </c>
      <c r="Y1618" s="52" t="str">
        <f t="shared" si="835"/>
        <v/>
      </c>
      <c r="Z1618" s="51" t="str">
        <f t="shared" si="836"/>
        <v/>
      </c>
      <c r="AA1618" s="50" t="str">
        <f t="shared" si="837"/>
        <v/>
      </c>
      <c r="AB1618" s="40" t="str">
        <f t="shared" si="838"/>
        <v>BCK1</v>
      </c>
      <c r="AC1618" s="49">
        <f t="shared" si="839"/>
        <v>0.02</v>
      </c>
      <c r="AD1618" s="47">
        <f t="shared" si="840"/>
        <v>0.02</v>
      </c>
      <c r="AE1618" s="47">
        <f t="shared" si="841"/>
        <v>0.02</v>
      </c>
      <c r="AF1618" s="48">
        <f t="shared" si="842"/>
        <v>0</v>
      </c>
      <c r="AG1618" s="47">
        <f t="shared" si="843"/>
        <v>0</v>
      </c>
      <c r="AH1618" s="47">
        <f t="shared" si="844"/>
        <v>0</v>
      </c>
      <c r="AI1618" s="46">
        <f t="shared" si="845"/>
        <v>0</v>
      </c>
      <c r="AJ1618" s="43">
        <f t="shared" si="846"/>
        <v>0</v>
      </c>
      <c r="AK1618" s="43">
        <f t="shared" si="847"/>
        <v>0</v>
      </c>
      <c r="AL1618" s="45" t="str">
        <f t="shared" si="848"/>
        <v/>
      </c>
      <c r="AM1618" s="43" t="str">
        <f t="shared" si="849"/>
        <v/>
      </c>
      <c r="AN1618" s="42" t="str">
        <f t="shared" si="850"/>
        <v/>
      </c>
      <c r="AO1618" s="40" t="str">
        <f t="shared" si="851"/>
        <v>BCK1_YEAST</v>
      </c>
      <c r="AP1618" s="44" t="str">
        <f t="shared" si="852"/>
        <v/>
      </c>
      <c r="AQ1618" s="43" t="str">
        <f t="shared" si="853"/>
        <v/>
      </c>
      <c r="AR1618" s="43" t="str">
        <f t="shared" si="854"/>
        <v/>
      </c>
      <c r="AS1618" s="43" t="str">
        <f t="shared" si="855"/>
        <v/>
      </c>
      <c r="AT1618" s="43" t="str">
        <f t="shared" si="856"/>
        <v/>
      </c>
      <c r="AU1618" s="42" t="str">
        <f t="shared" si="857"/>
        <v/>
      </c>
    </row>
    <row r="1619" spans="1:47" ht="15" x14ac:dyDescent="0.25">
      <c r="A1619" s="40" t="s">
        <v>3924</v>
      </c>
      <c r="B1619" s="40" t="s">
        <v>3923</v>
      </c>
      <c r="C1619" s="60" t="str">
        <f>IF(ISNUMBER(VLOOKUP(B1619,'[1]WT-GR-A'!I$2:J$693,2,FALSE)),VLOOKUP(B1619,'[1]WT-GR-A'!I$2:J$693,2,FALSE),"")</f>
        <v/>
      </c>
      <c r="D1619" s="58">
        <f>IF(ISNUMBER(VLOOKUP($B1619,'[1]KO-GR-A'!$I$2:$J$907,2,FALSE)),VLOOKUP($B1619,'[1]KO-GR-A'!$I$2:$J$907,2,FALSE),"")</f>
        <v>0.05</v>
      </c>
      <c r="E1619" s="58">
        <f>IF(ISNUMBER(VLOOKUP($B1619,'[1]MT-GR-A'!$I$2:$J$789,2,FALSE)),VLOOKUP($B1619,'[1]MT-GR-A'!$I$2:$J$789,2,FALSE),"")</f>
        <v>0.05</v>
      </c>
      <c r="F1619" s="58" t="str">
        <f>IF(ISNUMBER(VLOOKUP($B1619,'[1]WT-HS-A'!$I$2:$J$1224,2,FALSE)),VLOOKUP($B1619,'[1]WT-HS-A'!$I$2:$J$1224,2,FALSE),"")</f>
        <v/>
      </c>
      <c r="G1619" s="58" t="str">
        <f>IF(ISNUMBER(VLOOKUP($B1619,'[1]KO-HS-A'!$I$2:$J$1229,2,FALSE)),VLOOKUP($B1619,'[1]KO-HS-A'!$I$2:$J$1229,2,FALSE),"")</f>
        <v/>
      </c>
      <c r="H1619" s="58" t="str">
        <f>IF(ISNUMBER(VLOOKUP($B1619,'[1]MT-HS-A'!$I$2:$J$1362,2,FALSE)),VLOOKUP($B1619,'[1]MT-HS-A'!$I$2:$J$1362,2,FALSE),"")</f>
        <v/>
      </c>
      <c r="I1619" s="59" t="str">
        <f>IF(ISNUMBER(VLOOKUP($B1619,'[1]WT-GR-B'!$I$2:$J$585,2,FALSE)),VLOOKUP($B1619,'[1]WT-GR-B'!$I$2:$J$585,2,FALSE),"")</f>
        <v/>
      </c>
      <c r="J1619" s="58">
        <f>IF(ISNUMBER(VLOOKUP($B1619,'[1]KO-GR-B'!$I$2:$J$900,2,FALSE)),VLOOKUP($B1619,'[1]KO-GR-B'!$I$2:$J$900,2,FALSE),"")</f>
        <v>0.05</v>
      </c>
      <c r="K1619" s="58" t="str">
        <f>IF(ISNUMBER(VLOOKUP($B1619,'[1]MT-GR-B'!$I$2:$J$693,2,FALSE)),VLOOKUP($B1619,'[1]MT-GR-B'!$I$2:$J$693,2,FALSE),"")</f>
        <v/>
      </c>
      <c r="L1619" s="58">
        <f>IF(ISNUMBER(VLOOKUP($B1619,'[1]WT-HS-B'!$I$2:$J$1220,2,FALSE)),VLOOKUP($B1619,'[1]WT-HS-B'!$I$2:$J$1220,2,FALSE),"")</f>
        <v>0.05</v>
      </c>
      <c r="M1619" s="58" t="str">
        <f>IF(ISNUMBER(VLOOKUP($B1619,'[1]KO-HS-B'!$I$2:$J$1046,2,FALSE)),VLOOKUP($B1619,'[1]KO-HS-B'!$I$2:$J$1046,2,FALSE),"")</f>
        <v/>
      </c>
      <c r="N1619" s="58" t="str">
        <f>IF(ISNUMBER(VLOOKUP($B1619,'[1]MT-HS-B'!$I$2:$J$773,2,FALSE)),VLOOKUP($B1619,'[1]MT-HS-B'!$I$2:$J$773,2,FALSE),"")</f>
        <v/>
      </c>
      <c r="O1619" s="40" t="str">
        <f t="shared" si="825"/>
        <v>BUR1_YEAST</v>
      </c>
      <c r="P1619" s="57" t="str">
        <f t="shared" si="826"/>
        <v/>
      </c>
      <c r="Q1619" s="57" t="str">
        <f t="shared" si="827"/>
        <v>GR only</v>
      </c>
      <c r="R1619" s="57" t="str">
        <f t="shared" si="828"/>
        <v/>
      </c>
      <c r="S1619" s="56" t="str">
        <f t="shared" si="829"/>
        <v>n/a</v>
      </c>
      <c r="T1619" s="55" t="str">
        <f t="shared" si="830"/>
        <v>n/a</v>
      </c>
      <c r="U1619" s="54" t="str">
        <f t="shared" si="831"/>
        <v>n/a</v>
      </c>
      <c r="V1619" s="53" t="str">
        <f t="shared" si="832"/>
        <v/>
      </c>
      <c r="W1619" s="53" t="str">
        <f t="shared" si="833"/>
        <v>GR only</v>
      </c>
      <c r="X1619" s="53" t="str">
        <f t="shared" si="834"/>
        <v>GR only</v>
      </c>
      <c r="Y1619" s="52" t="str">
        <f t="shared" si="835"/>
        <v>HS only</v>
      </c>
      <c r="Z1619" s="51" t="str">
        <f t="shared" si="836"/>
        <v>GR only</v>
      </c>
      <c r="AA1619" s="50" t="str">
        <f t="shared" si="837"/>
        <v/>
      </c>
      <c r="AB1619" s="40" t="str">
        <f t="shared" si="838"/>
        <v>SGV1</v>
      </c>
      <c r="AC1619" s="49">
        <f t="shared" si="839"/>
        <v>0</v>
      </c>
      <c r="AD1619" s="47">
        <f t="shared" si="840"/>
        <v>0.05</v>
      </c>
      <c r="AE1619" s="47">
        <f t="shared" si="841"/>
        <v>0.05</v>
      </c>
      <c r="AF1619" s="48">
        <f t="shared" si="842"/>
        <v>0.05</v>
      </c>
      <c r="AG1619" s="47">
        <f t="shared" si="843"/>
        <v>0</v>
      </c>
      <c r="AH1619" s="47">
        <f t="shared" si="844"/>
        <v>0</v>
      </c>
      <c r="AI1619" s="46" t="str">
        <f t="shared" si="845"/>
        <v>HS Only</v>
      </c>
      <c r="AJ1619" s="43">
        <f t="shared" si="846"/>
        <v>0</v>
      </c>
      <c r="AK1619" s="43">
        <f t="shared" si="847"/>
        <v>0</v>
      </c>
      <c r="AL1619" s="45" t="str">
        <f t="shared" si="848"/>
        <v/>
      </c>
      <c r="AM1619" s="43" t="str">
        <f t="shared" si="849"/>
        <v/>
      </c>
      <c r="AN1619" s="42" t="str">
        <f t="shared" si="850"/>
        <v/>
      </c>
      <c r="AO1619" s="40" t="str">
        <f t="shared" si="851"/>
        <v>BUR1_YEAST</v>
      </c>
      <c r="AP1619" s="44" t="str">
        <f t="shared" si="852"/>
        <v/>
      </c>
      <c r="AQ1619" s="43">
        <f t="shared" si="853"/>
        <v>0</v>
      </c>
      <c r="AR1619" s="43" t="str">
        <f t="shared" si="854"/>
        <v/>
      </c>
      <c r="AS1619" s="43" t="str">
        <f t="shared" si="855"/>
        <v/>
      </c>
      <c r="AT1619" s="43" t="str">
        <f t="shared" si="856"/>
        <v/>
      </c>
      <c r="AU1619" s="42" t="str">
        <f t="shared" si="857"/>
        <v/>
      </c>
    </row>
    <row r="1620" spans="1:47" ht="15" x14ac:dyDescent="0.25">
      <c r="A1620" s="40" t="s">
        <v>3922</v>
      </c>
      <c r="B1620" s="40" t="s">
        <v>3921</v>
      </c>
      <c r="C1620" s="60">
        <f>IF(ISNUMBER(VLOOKUP(B1620,'[1]WT-GR-A'!I$2:J$693,2,FALSE)),VLOOKUP(B1620,'[1]WT-GR-A'!I$2:J$693,2,FALSE),"")</f>
        <v>0.08</v>
      </c>
      <c r="D1620" s="58">
        <f>IF(ISNUMBER(VLOOKUP($B1620,'[1]KO-GR-A'!$I$2:$J$907,2,FALSE)),VLOOKUP($B1620,'[1]KO-GR-A'!$I$2:$J$907,2,FALSE),"")</f>
        <v>0.04</v>
      </c>
      <c r="E1620" s="58" t="str">
        <f>IF(ISNUMBER(VLOOKUP($B1620,'[1]MT-GR-A'!$I$2:$J$789,2,FALSE)),VLOOKUP($B1620,'[1]MT-GR-A'!$I$2:$J$789,2,FALSE),"")</f>
        <v/>
      </c>
      <c r="F1620" s="58" t="str">
        <f>IF(ISNUMBER(VLOOKUP($B1620,'[1]WT-HS-A'!$I$2:$J$1224,2,FALSE)),VLOOKUP($B1620,'[1]WT-HS-A'!$I$2:$J$1224,2,FALSE),"")</f>
        <v/>
      </c>
      <c r="G1620" s="58" t="str">
        <f>IF(ISNUMBER(VLOOKUP($B1620,'[1]KO-HS-A'!$I$2:$J$1229,2,FALSE)),VLOOKUP($B1620,'[1]KO-HS-A'!$I$2:$J$1229,2,FALSE),"")</f>
        <v/>
      </c>
      <c r="H1620" s="58">
        <f>IF(ISNUMBER(VLOOKUP($B1620,'[1]MT-HS-A'!$I$2:$J$1362,2,FALSE)),VLOOKUP($B1620,'[1]MT-HS-A'!$I$2:$J$1362,2,FALSE),"")</f>
        <v>0.04</v>
      </c>
      <c r="I1620" s="59">
        <f>IF(ISNUMBER(VLOOKUP($B1620,'[1]WT-GR-B'!$I$2:$J$585,2,FALSE)),VLOOKUP($B1620,'[1]WT-GR-B'!$I$2:$J$585,2,FALSE),"")</f>
        <v>0.04</v>
      </c>
      <c r="J1620" s="58">
        <f>IF(ISNUMBER(VLOOKUP($B1620,'[1]KO-GR-B'!$I$2:$J$900,2,FALSE)),VLOOKUP($B1620,'[1]KO-GR-B'!$I$2:$J$900,2,FALSE),"")</f>
        <v>0.04</v>
      </c>
      <c r="K1620" s="58">
        <f>IF(ISNUMBER(VLOOKUP($B1620,'[1]MT-GR-B'!$I$2:$J$693,2,FALSE)),VLOOKUP($B1620,'[1]MT-GR-B'!$I$2:$J$693,2,FALSE),"")</f>
        <v>0.04</v>
      </c>
      <c r="L1620" s="58">
        <f>IF(ISNUMBER(VLOOKUP($B1620,'[1]WT-HS-B'!$I$2:$J$1220,2,FALSE)),VLOOKUP($B1620,'[1]WT-HS-B'!$I$2:$J$1220,2,FALSE),"")</f>
        <v>0.04</v>
      </c>
      <c r="M1620" s="58" t="str">
        <f>IF(ISNUMBER(VLOOKUP($B1620,'[1]KO-HS-B'!$I$2:$J$1046,2,FALSE)),VLOOKUP($B1620,'[1]KO-HS-B'!$I$2:$J$1046,2,FALSE),"")</f>
        <v/>
      </c>
      <c r="N1620" s="58" t="str">
        <f>IF(ISNUMBER(VLOOKUP($B1620,'[1]MT-HS-B'!$I$2:$J$773,2,FALSE)),VLOOKUP($B1620,'[1]MT-HS-B'!$I$2:$J$773,2,FALSE),"")</f>
        <v/>
      </c>
      <c r="O1620" s="40" t="str">
        <f t="shared" si="825"/>
        <v>CBK1_YEAST</v>
      </c>
      <c r="P1620" s="57">
        <f t="shared" si="826"/>
        <v>0</v>
      </c>
      <c r="Q1620" s="57" t="str">
        <f t="shared" si="827"/>
        <v>GR only</v>
      </c>
      <c r="R1620" s="57" t="str">
        <f t="shared" si="828"/>
        <v/>
      </c>
      <c r="S1620" s="56" t="str">
        <f t="shared" si="829"/>
        <v>n/a</v>
      </c>
      <c r="T1620" s="55" t="str">
        <f t="shared" si="830"/>
        <v>n/a</v>
      </c>
      <c r="U1620" s="54" t="str">
        <f t="shared" si="831"/>
        <v>n/a</v>
      </c>
      <c r="V1620" s="53" t="str">
        <f t="shared" si="832"/>
        <v>GR only</v>
      </c>
      <c r="W1620" s="53" t="str">
        <f t="shared" si="833"/>
        <v>GR only</v>
      </c>
      <c r="X1620" s="53" t="str">
        <f t="shared" si="834"/>
        <v>HS only</v>
      </c>
      <c r="Y1620" s="52">
        <f t="shared" si="835"/>
        <v>0</v>
      </c>
      <c r="Z1620" s="51" t="str">
        <f t="shared" si="836"/>
        <v>GR only</v>
      </c>
      <c r="AA1620" s="50" t="str">
        <f t="shared" si="837"/>
        <v>GR only</v>
      </c>
      <c r="AB1620" s="40" t="str">
        <f t="shared" si="838"/>
        <v>CBK1</v>
      </c>
      <c r="AC1620" s="49">
        <f t="shared" si="839"/>
        <v>0.06</v>
      </c>
      <c r="AD1620" s="47">
        <f t="shared" si="840"/>
        <v>0.04</v>
      </c>
      <c r="AE1620" s="47">
        <f t="shared" si="841"/>
        <v>0.04</v>
      </c>
      <c r="AF1620" s="48">
        <f t="shared" si="842"/>
        <v>0.04</v>
      </c>
      <c r="AG1620" s="47">
        <f t="shared" si="843"/>
        <v>0</v>
      </c>
      <c r="AH1620" s="47">
        <f t="shared" si="844"/>
        <v>0.04</v>
      </c>
      <c r="AI1620" s="46">
        <f t="shared" si="845"/>
        <v>0.66666666666666674</v>
      </c>
      <c r="AJ1620" s="43">
        <f t="shared" si="846"/>
        <v>0</v>
      </c>
      <c r="AK1620" s="43">
        <f t="shared" si="847"/>
        <v>1</v>
      </c>
      <c r="AL1620" s="45" t="str">
        <f t="shared" si="848"/>
        <v/>
      </c>
      <c r="AM1620" s="43" t="str">
        <f t="shared" si="849"/>
        <v/>
      </c>
      <c r="AN1620" s="42" t="str">
        <f t="shared" si="850"/>
        <v/>
      </c>
      <c r="AO1620" s="40" t="str">
        <f t="shared" si="851"/>
        <v>CBK1_YEAST</v>
      </c>
      <c r="AP1620" s="44">
        <f t="shared" si="852"/>
        <v>2.8284271247461908E-2</v>
      </c>
      <c r="AQ1620" s="43">
        <f t="shared" si="853"/>
        <v>0</v>
      </c>
      <c r="AR1620" s="43" t="str">
        <f t="shared" si="854"/>
        <v/>
      </c>
      <c r="AS1620" s="43" t="str">
        <f t="shared" si="855"/>
        <v/>
      </c>
      <c r="AT1620" s="43" t="str">
        <f t="shared" si="856"/>
        <v/>
      </c>
      <c r="AU1620" s="42" t="str">
        <f t="shared" si="857"/>
        <v/>
      </c>
    </row>
    <row r="1621" spans="1:47" ht="15" x14ac:dyDescent="0.25">
      <c r="A1621" s="40" t="s">
        <v>3920</v>
      </c>
      <c r="B1621" s="40" t="s">
        <v>3919</v>
      </c>
      <c r="C1621" s="60" t="str">
        <f>IF(ISNUMBER(VLOOKUP(B1621,'[1]WT-GR-A'!I$2:J$693,2,FALSE)),VLOOKUP(B1621,'[1]WT-GR-A'!I$2:J$693,2,FALSE),"")</f>
        <v/>
      </c>
      <c r="D1621" s="58" t="str">
        <f>IF(ISNUMBER(VLOOKUP($B1621,'[1]KO-GR-A'!$I$2:$J$907,2,FALSE)),VLOOKUP($B1621,'[1]KO-GR-A'!$I$2:$J$907,2,FALSE),"")</f>
        <v/>
      </c>
      <c r="E1621" s="58" t="str">
        <f>IF(ISNUMBER(VLOOKUP($B1621,'[1]MT-GR-A'!$I$2:$J$789,2,FALSE)),VLOOKUP($B1621,'[1]MT-GR-A'!$I$2:$J$789,2,FALSE),"")</f>
        <v/>
      </c>
      <c r="F1621" s="58" t="str">
        <f>IF(ISNUMBER(VLOOKUP($B1621,'[1]WT-HS-A'!$I$2:$J$1224,2,FALSE)),VLOOKUP($B1621,'[1]WT-HS-A'!$I$2:$J$1224,2,FALSE),"")</f>
        <v/>
      </c>
      <c r="G1621" s="58">
        <f>IF(ISNUMBER(VLOOKUP($B1621,'[1]KO-HS-A'!$I$2:$J$1229,2,FALSE)),VLOOKUP($B1621,'[1]KO-HS-A'!$I$2:$J$1229,2,FALSE),"")</f>
        <v>0.06</v>
      </c>
      <c r="H1621" s="58">
        <f>IF(ISNUMBER(VLOOKUP($B1621,'[1]MT-HS-A'!$I$2:$J$1362,2,FALSE)),VLOOKUP($B1621,'[1]MT-HS-A'!$I$2:$J$1362,2,FALSE),"")</f>
        <v>0.06</v>
      </c>
      <c r="I1621" s="59" t="str">
        <f>IF(ISNUMBER(VLOOKUP($B1621,'[1]WT-GR-B'!$I$2:$J$585,2,FALSE)),VLOOKUP($B1621,'[1]WT-GR-B'!$I$2:$J$585,2,FALSE),"")</f>
        <v/>
      </c>
      <c r="J1621" s="58" t="str">
        <f>IF(ISNUMBER(VLOOKUP($B1621,'[1]KO-GR-B'!$I$2:$J$900,2,FALSE)),VLOOKUP($B1621,'[1]KO-GR-B'!$I$2:$J$900,2,FALSE),"")</f>
        <v/>
      </c>
      <c r="K1621" s="58" t="str">
        <f>IF(ISNUMBER(VLOOKUP($B1621,'[1]MT-GR-B'!$I$2:$J$693,2,FALSE)),VLOOKUP($B1621,'[1]MT-GR-B'!$I$2:$J$693,2,FALSE),"")</f>
        <v/>
      </c>
      <c r="L1621" s="58">
        <f>IF(ISNUMBER(VLOOKUP($B1621,'[1]WT-HS-B'!$I$2:$J$1220,2,FALSE)),VLOOKUP($B1621,'[1]WT-HS-B'!$I$2:$J$1220,2,FALSE),"")</f>
        <v>0.06</v>
      </c>
      <c r="M1621" s="58" t="str">
        <f>IF(ISNUMBER(VLOOKUP($B1621,'[1]KO-HS-B'!$I$2:$J$1046,2,FALSE)),VLOOKUP($B1621,'[1]KO-HS-B'!$I$2:$J$1046,2,FALSE),"")</f>
        <v/>
      </c>
      <c r="N1621" s="58" t="str">
        <f>IF(ISNUMBER(VLOOKUP($B1621,'[1]MT-HS-B'!$I$2:$J$773,2,FALSE)),VLOOKUP($B1621,'[1]MT-HS-B'!$I$2:$J$773,2,FALSE),"")</f>
        <v/>
      </c>
      <c r="O1621" s="40" t="str">
        <f t="shared" si="825"/>
        <v>CHK1_YEAST</v>
      </c>
      <c r="P1621" s="57" t="str">
        <f t="shared" si="826"/>
        <v/>
      </c>
      <c r="Q1621" s="57" t="str">
        <f t="shared" si="827"/>
        <v/>
      </c>
      <c r="R1621" s="57" t="str">
        <f t="shared" si="828"/>
        <v/>
      </c>
      <c r="S1621" s="56" t="str">
        <f t="shared" si="829"/>
        <v>n/a</v>
      </c>
      <c r="T1621" s="55" t="str">
        <f t="shared" si="830"/>
        <v>n/a</v>
      </c>
      <c r="U1621" s="54" t="str">
        <f t="shared" si="831"/>
        <v>n/a</v>
      </c>
      <c r="V1621" s="53" t="str">
        <f t="shared" si="832"/>
        <v/>
      </c>
      <c r="W1621" s="53" t="str">
        <f t="shared" si="833"/>
        <v>HS only</v>
      </c>
      <c r="X1621" s="53" t="str">
        <f t="shared" si="834"/>
        <v>HS only</v>
      </c>
      <c r="Y1621" s="52" t="str">
        <f t="shared" si="835"/>
        <v>HS only</v>
      </c>
      <c r="Z1621" s="51" t="str">
        <f t="shared" si="836"/>
        <v/>
      </c>
      <c r="AA1621" s="50" t="str">
        <f t="shared" si="837"/>
        <v/>
      </c>
      <c r="AB1621" s="40" t="str">
        <f t="shared" si="838"/>
        <v>CHK1</v>
      </c>
      <c r="AC1621" s="49">
        <f t="shared" si="839"/>
        <v>0</v>
      </c>
      <c r="AD1621" s="47">
        <f t="shared" si="840"/>
        <v>0</v>
      </c>
      <c r="AE1621" s="47">
        <f t="shared" si="841"/>
        <v>0</v>
      </c>
      <c r="AF1621" s="48">
        <f t="shared" si="842"/>
        <v>0.06</v>
      </c>
      <c r="AG1621" s="47">
        <f t="shared" si="843"/>
        <v>0.06</v>
      </c>
      <c r="AH1621" s="47">
        <f t="shared" si="844"/>
        <v>0.06</v>
      </c>
      <c r="AI1621" s="46" t="str">
        <f t="shared" si="845"/>
        <v>HS Only</v>
      </c>
      <c r="AJ1621" s="43" t="str">
        <f t="shared" si="846"/>
        <v>HS Only</v>
      </c>
      <c r="AK1621" s="43" t="str">
        <f t="shared" si="847"/>
        <v>HS Only</v>
      </c>
      <c r="AL1621" s="45" t="str">
        <f t="shared" si="848"/>
        <v/>
      </c>
      <c r="AM1621" s="43" t="str">
        <f t="shared" si="849"/>
        <v/>
      </c>
      <c r="AN1621" s="42" t="str">
        <f t="shared" si="850"/>
        <v/>
      </c>
      <c r="AO1621" s="40" t="str">
        <f t="shared" si="851"/>
        <v>CHK1_YEAST</v>
      </c>
      <c r="AP1621" s="44" t="str">
        <f t="shared" si="852"/>
        <v/>
      </c>
      <c r="AQ1621" s="43" t="str">
        <f t="shared" si="853"/>
        <v/>
      </c>
      <c r="AR1621" s="43" t="str">
        <f t="shared" si="854"/>
        <v/>
      </c>
      <c r="AS1621" s="43" t="str">
        <f t="shared" si="855"/>
        <v/>
      </c>
      <c r="AT1621" s="43" t="str">
        <f t="shared" si="856"/>
        <v/>
      </c>
      <c r="AU1621" s="42" t="str">
        <f t="shared" si="857"/>
        <v/>
      </c>
    </row>
    <row r="1622" spans="1:47" ht="15" x14ac:dyDescent="0.25">
      <c r="A1622" s="40" t="s">
        <v>3918</v>
      </c>
      <c r="B1622" s="40" t="s">
        <v>3917</v>
      </c>
      <c r="C1622" s="60" t="str">
        <f>IF(ISNUMBER(VLOOKUP(B1622,'[1]WT-GR-A'!I$2:J$693,2,FALSE)),VLOOKUP(B1622,'[1]WT-GR-A'!I$2:J$693,2,FALSE),"")</f>
        <v/>
      </c>
      <c r="D1622" s="58" t="str">
        <f>IF(ISNUMBER(VLOOKUP($B1622,'[1]KO-GR-A'!$I$2:$J$907,2,FALSE)),VLOOKUP($B1622,'[1]KO-GR-A'!$I$2:$J$907,2,FALSE),"")</f>
        <v/>
      </c>
      <c r="E1622" s="58" t="str">
        <f>IF(ISNUMBER(VLOOKUP($B1622,'[1]MT-GR-A'!$I$2:$J$789,2,FALSE)),VLOOKUP($B1622,'[1]MT-GR-A'!$I$2:$J$789,2,FALSE),"")</f>
        <v/>
      </c>
      <c r="F1622" s="58" t="str">
        <f>IF(ISNUMBER(VLOOKUP($B1622,'[1]WT-HS-A'!$I$2:$J$1224,2,FALSE)),VLOOKUP($B1622,'[1]WT-HS-A'!$I$2:$J$1224,2,FALSE),"")</f>
        <v/>
      </c>
      <c r="G1622" s="58" t="str">
        <f>IF(ISNUMBER(VLOOKUP($B1622,'[1]KO-HS-A'!$I$2:$J$1229,2,FALSE)),VLOOKUP($B1622,'[1]KO-HS-A'!$I$2:$J$1229,2,FALSE),"")</f>
        <v/>
      </c>
      <c r="H1622" s="58" t="str">
        <f>IF(ISNUMBER(VLOOKUP($B1622,'[1]MT-HS-A'!$I$2:$J$1362,2,FALSE)),VLOOKUP($B1622,'[1]MT-HS-A'!$I$2:$J$1362,2,FALSE),"")</f>
        <v/>
      </c>
      <c r="I1622" s="59" t="str">
        <f>IF(ISNUMBER(VLOOKUP($B1622,'[1]WT-GR-B'!$I$2:$J$585,2,FALSE)),VLOOKUP($B1622,'[1]WT-GR-B'!$I$2:$J$585,2,FALSE),"")</f>
        <v/>
      </c>
      <c r="J1622" s="58">
        <f>IF(ISNUMBER(VLOOKUP($B1622,'[1]KO-GR-B'!$I$2:$J$900,2,FALSE)),VLOOKUP($B1622,'[1]KO-GR-B'!$I$2:$J$900,2,FALSE),"")</f>
        <v>0.04</v>
      </c>
      <c r="K1622" s="58" t="str">
        <f>IF(ISNUMBER(VLOOKUP($B1622,'[1]MT-GR-B'!$I$2:$J$693,2,FALSE)),VLOOKUP($B1622,'[1]MT-GR-B'!$I$2:$J$693,2,FALSE),"")</f>
        <v/>
      </c>
      <c r="L1622" s="58" t="str">
        <f>IF(ISNUMBER(VLOOKUP($B1622,'[1]WT-HS-B'!$I$2:$J$1220,2,FALSE)),VLOOKUP($B1622,'[1]WT-HS-B'!$I$2:$J$1220,2,FALSE),"")</f>
        <v/>
      </c>
      <c r="M1622" s="58">
        <f>IF(ISNUMBER(VLOOKUP($B1622,'[1]KO-HS-B'!$I$2:$J$1046,2,FALSE)),VLOOKUP($B1622,'[1]KO-HS-B'!$I$2:$J$1046,2,FALSE),"")</f>
        <v>0.04</v>
      </c>
      <c r="N1622" s="58" t="str">
        <f>IF(ISNUMBER(VLOOKUP($B1622,'[1]MT-HS-B'!$I$2:$J$773,2,FALSE)),VLOOKUP($B1622,'[1]MT-HS-B'!$I$2:$J$773,2,FALSE),"")</f>
        <v/>
      </c>
      <c r="O1622" s="40" t="str">
        <f t="shared" si="825"/>
        <v>CLA4_YEAST</v>
      </c>
      <c r="P1622" s="57" t="str">
        <f t="shared" si="826"/>
        <v/>
      </c>
      <c r="Q1622" s="57">
        <f t="shared" si="827"/>
        <v>0</v>
      </c>
      <c r="R1622" s="57" t="str">
        <f t="shared" si="828"/>
        <v/>
      </c>
      <c r="S1622" s="56" t="str">
        <f t="shared" si="829"/>
        <v>n/a</v>
      </c>
      <c r="T1622" s="55" t="str">
        <f t="shared" si="830"/>
        <v>n/a</v>
      </c>
      <c r="U1622" s="54" t="str">
        <f t="shared" si="831"/>
        <v>n/a</v>
      </c>
      <c r="V1622" s="53" t="str">
        <f t="shared" si="832"/>
        <v/>
      </c>
      <c r="W1622" s="53" t="str">
        <f t="shared" si="833"/>
        <v/>
      </c>
      <c r="X1622" s="53" t="str">
        <f t="shared" si="834"/>
        <v/>
      </c>
      <c r="Y1622" s="52" t="str">
        <f t="shared" si="835"/>
        <v/>
      </c>
      <c r="Z1622" s="51">
        <f t="shared" si="836"/>
        <v>0</v>
      </c>
      <c r="AA1622" s="50" t="str">
        <f t="shared" si="837"/>
        <v/>
      </c>
      <c r="AB1622" s="40" t="str">
        <f t="shared" si="838"/>
        <v>CLA4</v>
      </c>
      <c r="AC1622" s="49">
        <f t="shared" si="839"/>
        <v>0</v>
      </c>
      <c r="AD1622" s="47">
        <f t="shared" si="840"/>
        <v>0.04</v>
      </c>
      <c r="AE1622" s="47">
        <f t="shared" si="841"/>
        <v>0</v>
      </c>
      <c r="AF1622" s="48">
        <f t="shared" si="842"/>
        <v>0</v>
      </c>
      <c r="AG1622" s="47">
        <f t="shared" si="843"/>
        <v>0.04</v>
      </c>
      <c r="AH1622" s="47">
        <f t="shared" si="844"/>
        <v>0</v>
      </c>
      <c r="AI1622" s="46" t="str">
        <f t="shared" si="845"/>
        <v/>
      </c>
      <c r="AJ1622" s="43">
        <f t="shared" si="846"/>
        <v>1</v>
      </c>
      <c r="AK1622" s="43" t="str">
        <f t="shared" si="847"/>
        <v/>
      </c>
      <c r="AL1622" s="45" t="str">
        <f t="shared" si="848"/>
        <v/>
      </c>
      <c r="AM1622" s="43" t="str">
        <f t="shared" si="849"/>
        <v/>
      </c>
      <c r="AN1622" s="42" t="str">
        <f t="shared" si="850"/>
        <v/>
      </c>
      <c r="AO1622" s="40" t="str">
        <f t="shared" si="851"/>
        <v>CLA4_YEAST</v>
      </c>
      <c r="AP1622" s="44" t="str">
        <f t="shared" si="852"/>
        <v/>
      </c>
      <c r="AQ1622" s="43" t="str">
        <f t="shared" si="853"/>
        <v/>
      </c>
      <c r="AR1622" s="43" t="str">
        <f t="shared" si="854"/>
        <v/>
      </c>
      <c r="AS1622" s="43" t="str">
        <f t="shared" si="855"/>
        <v/>
      </c>
      <c r="AT1622" s="43" t="str">
        <f t="shared" si="856"/>
        <v/>
      </c>
      <c r="AU1622" s="42" t="str">
        <f t="shared" si="857"/>
        <v/>
      </c>
    </row>
    <row r="1623" spans="1:47" ht="15" x14ac:dyDescent="0.25">
      <c r="A1623" s="40" t="s">
        <v>3916</v>
      </c>
      <c r="B1623" s="40" t="s">
        <v>3915</v>
      </c>
      <c r="C1623" s="60">
        <f>IF(ISNUMBER(VLOOKUP(B1623,'[1]WT-GR-A'!I$2:J$693,2,FALSE)),VLOOKUP(B1623,'[1]WT-GR-A'!I$2:J$693,2,FALSE),"")</f>
        <v>0.17</v>
      </c>
      <c r="D1623" s="58" t="str">
        <f>IF(ISNUMBER(VLOOKUP($B1623,'[1]KO-GR-A'!$I$2:$J$907,2,FALSE)),VLOOKUP($B1623,'[1]KO-GR-A'!$I$2:$J$907,2,FALSE),"")</f>
        <v/>
      </c>
      <c r="E1623" s="58" t="str">
        <f>IF(ISNUMBER(VLOOKUP($B1623,'[1]MT-GR-A'!$I$2:$J$789,2,FALSE)),VLOOKUP($B1623,'[1]MT-GR-A'!$I$2:$J$789,2,FALSE),"")</f>
        <v/>
      </c>
      <c r="F1623" s="58">
        <f>IF(ISNUMBER(VLOOKUP($B1623,'[1]WT-HS-A'!$I$2:$J$1224,2,FALSE)),VLOOKUP($B1623,'[1]WT-HS-A'!$I$2:$J$1224,2,FALSE),"")</f>
        <v>0.23</v>
      </c>
      <c r="G1623" s="58" t="str">
        <f>IF(ISNUMBER(VLOOKUP($B1623,'[1]KO-HS-A'!$I$2:$J$1229,2,FALSE)),VLOOKUP($B1623,'[1]KO-HS-A'!$I$2:$J$1229,2,FALSE),"")</f>
        <v/>
      </c>
      <c r="H1623" s="58" t="str">
        <f>IF(ISNUMBER(VLOOKUP($B1623,'[1]MT-HS-A'!$I$2:$J$1362,2,FALSE)),VLOOKUP($B1623,'[1]MT-HS-A'!$I$2:$J$1362,2,FALSE),"")</f>
        <v/>
      </c>
      <c r="I1623" s="59" t="str">
        <f>IF(ISNUMBER(VLOOKUP($B1623,'[1]WT-GR-B'!$I$2:$J$585,2,FALSE)),VLOOKUP($B1623,'[1]WT-GR-B'!$I$2:$J$585,2,FALSE),"")</f>
        <v/>
      </c>
      <c r="J1623" s="58">
        <f>IF(ISNUMBER(VLOOKUP($B1623,'[1]KO-GR-B'!$I$2:$J$900,2,FALSE)),VLOOKUP($B1623,'[1]KO-GR-B'!$I$2:$J$900,2,FALSE),"")</f>
        <v>0.11</v>
      </c>
      <c r="K1623" s="58">
        <f>IF(ISNUMBER(VLOOKUP($B1623,'[1]MT-GR-B'!$I$2:$J$693,2,FALSE)),VLOOKUP($B1623,'[1]MT-GR-B'!$I$2:$J$693,2,FALSE),"")</f>
        <v>0.05</v>
      </c>
      <c r="L1623" s="58" t="str">
        <f>IF(ISNUMBER(VLOOKUP($B1623,'[1]WT-HS-B'!$I$2:$J$1220,2,FALSE)),VLOOKUP($B1623,'[1]WT-HS-B'!$I$2:$J$1220,2,FALSE),"")</f>
        <v/>
      </c>
      <c r="M1623" s="58" t="str">
        <f>IF(ISNUMBER(VLOOKUP($B1623,'[1]KO-HS-B'!$I$2:$J$1046,2,FALSE)),VLOOKUP($B1623,'[1]KO-HS-B'!$I$2:$J$1046,2,FALSE),"")</f>
        <v/>
      </c>
      <c r="N1623" s="58" t="str">
        <f>IF(ISNUMBER(VLOOKUP($B1623,'[1]MT-HS-B'!$I$2:$J$773,2,FALSE)),VLOOKUP($B1623,'[1]MT-HS-B'!$I$2:$J$773,2,FALSE),"")</f>
        <v/>
      </c>
      <c r="O1623" s="40" t="str">
        <f t="shared" si="825"/>
        <v>DBF20_YEAST</v>
      </c>
      <c r="P1623" s="57">
        <f t="shared" si="826"/>
        <v>0.3529411764705882</v>
      </c>
      <c r="Q1623" s="57" t="str">
        <f t="shared" si="827"/>
        <v/>
      </c>
      <c r="R1623" s="57" t="str">
        <f t="shared" si="828"/>
        <v/>
      </c>
      <c r="S1623" s="56" t="str">
        <f t="shared" si="829"/>
        <v>n/a</v>
      </c>
      <c r="T1623" s="55" t="str">
        <f t="shared" si="830"/>
        <v>n/a</v>
      </c>
      <c r="U1623" s="54" t="str">
        <f t="shared" si="831"/>
        <v>n/a</v>
      </c>
      <c r="V1623" s="53">
        <f t="shared" si="832"/>
        <v>0.3529411764705882</v>
      </c>
      <c r="W1623" s="53" t="str">
        <f t="shared" si="833"/>
        <v/>
      </c>
      <c r="X1623" s="53" t="str">
        <f t="shared" si="834"/>
        <v/>
      </c>
      <c r="Y1623" s="52" t="str">
        <f t="shared" si="835"/>
        <v/>
      </c>
      <c r="Z1623" s="51" t="str">
        <f t="shared" si="836"/>
        <v>GR only</v>
      </c>
      <c r="AA1623" s="50" t="str">
        <f t="shared" si="837"/>
        <v>GR only</v>
      </c>
      <c r="AB1623" s="40" t="str">
        <f t="shared" si="838"/>
        <v>DBF20</v>
      </c>
      <c r="AC1623" s="49">
        <f t="shared" si="839"/>
        <v>0.17</v>
      </c>
      <c r="AD1623" s="47">
        <f t="shared" si="840"/>
        <v>0.11</v>
      </c>
      <c r="AE1623" s="47">
        <f t="shared" si="841"/>
        <v>0.05</v>
      </c>
      <c r="AF1623" s="48">
        <f t="shared" si="842"/>
        <v>0.23</v>
      </c>
      <c r="AG1623" s="47">
        <f t="shared" si="843"/>
        <v>0</v>
      </c>
      <c r="AH1623" s="47">
        <f t="shared" si="844"/>
        <v>0</v>
      </c>
      <c r="AI1623" s="46">
        <f t="shared" si="845"/>
        <v>1.3529411764705881</v>
      </c>
      <c r="AJ1623" s="43">
        <f t="shared" si="846"/>
        <v>0</v>
      </c>
      <c r="AK1623" s="43">
        <f t="shared" si="847"/>
        <v>0</v>
      </c>
      <c r="AL1623" s="45" t="str">
        <f t="shared" si="848"/>
        <v/>
      </c>
      <c r="AM1623" s="43" t="str">
        <f t="shared" si="849"/>
        <v/>
      </c>
      <c r="AN1623" s="42" t="str">
        <f t="shared" si="850"/>
        <v/>
      </c>
      <c r="AO1623" s="40" t="str">
        <f t="shared" si="851"/>
        <v>DBF20_YEAST</v>
      </c>
      <c r="AP1623" s="44" t="str">
        <f t="shared" si="852"/>
        <v/>
      </c>
      <c r="AQ1623" s="43" t="str">
        <f t="shared" si="853"/>
        <v/>
      </c>
      <c r="AR1623" s="43" t="str">
        <f t="shared" si="854"/>
        <v/>
      </c>
      <c r="AS1623" s="43" t="str">
        <f t="shared" si="855"/>
        <v/>
      </c>
      <c r="AT1623" s="43" t="str">
        <f t="shared" si="856"/>
        <v/>
      </c>
      <c r="AU1623" s="42" t="str">
        <f t="shared" si="857"/>
        <v/>
      </c>
    </row>
    <row r="1624" spans="1:47" ht="15" x14ac:dyDescent="0.25">
      <c r="A1624" s="40" t="s">
        <v>3914</v>
      </c>
      <c r="B1624" s="40" t="s">
        <v>3913</v>
      </c>
      <c r="C1624" s="60">
        <f>IF(ISNUMBER(VLOOKUP(B1624,'[1]WT-GR-A'!I$2:J$693,2,FALSE)),VLOOKUP(B1624,'[1]WT-GR-A'!I$2:J$693,2,FALSE),"")</f>
        <v>0.02</v>
      </c>
      <c r="D1624" s="58">
        <f>IF(ISNUMBER(VLOOKUP($B1624,'[1]KO-GR-A'!$I$2:$J$907,2,FALSE)),VLOOKUP($B1624,'[1]KO-GR-A'!$I$2:$J$907,2,FALSE),"")</f>
        <v>0.06</v>
      </c>
      <c r="E1624" s="58">
        <f>IF(ISNUMBER(VLOOKUP($B1624,'[1]MT-GR-A'!$I$2:$J$789,2,FALSE)),VLOOKUP($B1624,'[1]MT-GR-A'!$I$2:$J$789,2,FALSE),"")</f>
        <v>0.02</v>
      </c>
      <c r="F1624" s="58">
        <f>IF(ISNUMBER(VLOOKUP($B1624,'[1]WT-HS-A'!$I$2:$J$1224,2,FALSE)),VLOOKUP($B1624,'[1]WT-HS-A'!$I$2:$J$1224,2,FALSE),"")</f>
        <v>0.02</v>
      </c>
      <c r="G1624" s="58">
        <f>IF(ISNUMBER(VLOOKUP($B1624,'[1]KO-HS-A'!$I$2:$J$1229,2,FALSE)),VLOOKUP($B1624,'[1]KO-HS-A'!$I$2:$J$1229,2,FALSE),"")</f>
        <v>0.04</v>
      </c>
      <c r="H1624" s="58">
        <f>IF(ISNUMBER(VLOOKUP($B1624,'[1]MT-HS-A'!$I$2:$J$1362,2,FALSE)),VLOOKUP($B1624,'[1]MT-HS-A'!$I$2:$J$1362,2,FALSE),"")</f>
        <v>0.04</v>
      </c>
      <c r="I1624" s="59" t="str">
        <f>IF(ISNUMBER(VLOOKUP($B1624,'[1]WT-GR-B'!$I$2:$J$585,2,FALSE)),VLOOKUP($B1624,'[1]WT-GR-B'!$I$2:$J$585,2,FALSE),"")</f>
        <v/>
      </c>
      <c r="J1624" s="58">
        <f>IF(ISNUMBER(VLOOKUP($B1624,'[1]KO-GR-B'!$I$2:$J$900,2,FALSE)),VLOOKUP($B1624,'[1]KO-GR-B'!$I$2:$J$900,2,FALSE),"")</f>
        <v>0.02</v>
      </c>
      <c r="K1624" s="58" t="str">
        <f>IF(ISNUMBER(VLOOKUP($B1624,'[1]MT-GR-B'!$I$2:$J$693,2,FALSE)),VLOOKUP($B1624,'[1]MT-GR-B'!$I$2:$J$693,2,FALSE),"")</f>
        <v/>
      </c>
      <c r="L1624" s="58" t="str">
        <f>IF(ISNUMBER(VLOOKUP($B1624,'[1]WT-HS-B'!$I$2:$J$1220,2,FALSE)),VLOOKUP($B1624,'[1]WT-HS-B'!$I$2:$J$1220,2,FALSE),"")</f>
        <v/>
      </c>
      <c r="M1624" s="58">
        <f>IF(ISNUMBER(VLOOKUP($B1624,'[1]KO-HS-B'!$I$2:$J$1046,2,FALSE)),VLOOKUP($B1624,'[1]KO-HS-B'!$I$2:$J$1046,2,FALSE),"")</f>
        <v>0.02</v>
      </c>
      <c r="N1624" s="58" t="str">
        <f>IF(ISNUMBER(VLOOKUP($B1624,'[1]MT-HS-B'!$I$2:$J$773,2,FALSE)),VLOOKUP($B1624,'[1]MT-HS-B'!$I$2:$J$773,2,FALSE),"")</f>
        <v/>
      </c>
      <c r="O1624" s="40" t="str">
        <f t="shared" si="825"/>
        <v>GCN2_YEAST</v>
      </c>
      <c r="P1624" s="57">
        <f t="shared" si="826"/>
        <v>0</v>
      </c>
      <c r="Q1624" s="57">
        <f t="shared" si="827"/>
        <v>-0.16666666666666666</v>
      </c>
      <c r="R1624" s="57">
        <f t="shared" si="828"/>
        <v>1</v>
      </c>
      <c r="S1624" s="56" t="str">
        <f t="shared" si="829"/>
        <v>n/a</v>
      </c>
      <c r="T1624" s="55">
        <f t="shared" si="830"/>
        <v>0.16666666666666666</v>
      </c>
      <c r="U1624" s="54" t="str">
        <f t="shared" si="831"/>
        <v>n/a</v>
      </c>
      <c r="V1624" s="53">
        <f t="shared" si="832"/>
        <v>0</v>
      </c>
      <c r="W1624" s="53">
        <f t="shared" si="833"/>
        <v>-0.33333333333333331</v>
      </c>
      <c r="X1624" s="53">
        <f t="shared" si="834"/>
        <v>1</v>
      </c>
      <c r="Y1624" s="52" t="str">
        <f t="shared" si="835"/>
        <v/>
      </c>
      <c r="Z1624" s="51">
        <f t="shared" si="836"/>
        <v>0</v>
      </c>
      <c r="AA1624" s="50" t="str">
        <f t="shared" si="837"/>
        <v/>
      </c>
      <c r="AB1624" s="40" t="str">
        <f t="shared" si="838"/>
        <v>GCN2</v>
      </c>
      <c r="AC1624" s="49">
        <f t="shared" si="839"/>
        <v>0.02</v>
      </c>
      <c r="AD1624" s="47">
        <f t="shared" si="840"/>
        <v>0.04</v>
      </c>
      <c r="AE1624" s="47">
        <f t="shared" si="841"/>
        <v>0.02</v>
      </c>
      <c r="AF1624" s="48">
        <f t="shared" si="842"/>
        <v>0.02</v>
      </c>
      <c r="AG1624" s="47">
        <f t="shared" si="843"/>
        <v>0.03</v>
      </c>
      <c r="AH1624" s="47">
        <f t="shared" si="844"/>
        <v>0.04</v>
      </c>
      <c r="AI1624" s="46">
        <f t="shared" si="845"/>
        <v>1</v>
      </c>
      <c r="AJ1624" s="43">
        <f t="shared" si="846"/>
        <v>0.75</v>
      </c>
      <c r="AK1624" s="43">
        <f t="shared" si="847"/>
        <v>2</v>
      </c>
      <c r="AL1624" s="45" t="str">
        <f t="shared" si="848"/>
        <v/>
      </c>
      <c r="AM1624" s="43">
        <f t="shared" si="849"/>
        <v>0.23570226039551589</v>
      </c>
      <c r="AN1624" s="42" t="str">
        <f t="shared" si="850"/>
        <v/>
      </c>
      <c r="AO1624" s="40" t="str">
        <f t="shared" si="851"/>
        <v>GCN2_YEAST</v>
      </c>
      <c r="AP1624" s="44" t="str">
        <f t="shared" si="852"/>
        <v/>
      </c>
      <c r="AQ1624" s="43">
        <f t="shared" si="853"/>
        <v>2.8284271247461901E-2</v>
      </c>
      <c r="AR1624" s="43" t="str">
        <f t="shared" si="854"/>
        <v/>
      </c>
      <c r="AS1624" s="43" t="str">
        <f t="shared" si="855"/>
        <v/>
      </c>
      <c r="AT1624" s="43">
        <f t="shared" si="856"/>
        <v>1.4142135623730954E-2</v>
      </c>
      <c r="AU1624" s="42" t="str">
        <f t="shared" si="857"/>
        <v/>
      </c>
    </row>
    <row r="1625" spans="1:47" ht="15" x14ac:dyDescent="0.25">
      <c r="A1625" s="40" t="s">
        <v>3912</v>
      </c>
      <c r="B1625" s="40" t="s">
        <v>3911</v>
      </c>
      <c r="C1625" s="60">
        <f>IF(ISNUMBER(VLOOKUP(B1625,'[1]WT-GR-A'!I$2:J$693,2,FALSE)),VLOOKUP(B1625,'[1]WT-GR-A'!I$2:J$693,2,FALSE),"")</f>
        <v>0.27</v>
      </c>
      <c r="D1625" s="58">
        <f>IF(ISNUMBER(VLOOKUP($B1625,'[1]KO-GR-A'!$I$2:$J$907,2,FALSE)),VLOOKUP($B1625,'[1]KO-GR-A'!$I$2:$J$907,2,FALSE),"")</f>
        <v>0.24</v>
      </c>
      <c r="E1625" s="58">
        <f>IF(ISNUMBER(VLOOKUP($B1625,'[1]MT-GR-A'!$I$2:$J$789,2,FALSE)),VLOOKUP($B1625,'[1]MT-GR-A'!$I$2:$J$789,2,FALSE),"")</f>
        <v>0.27</v>
      </c>
      <c r="F1625" s="58">
        <f>IF(ISNUMBER(VLOOKUP($B1625,'[1]WT-HS-A'!$I$2:$J$1224,2,FALSE)),VLOOKUP($B1625,'[1]WT-HS-A'!$I$2:$J$1224,2,FALSE),"")</f>
        <v>0.06</v>
      </c>
      <c r="G1625" s="58">
        <f>IF(ISNUMBER(VLOOKUP($B1625,'[1]KO-HS-A'!$I$2:$J$1229,2,FALSE)),VLOOKUP($B1625,'[1]KO-HS-A'!$I$2:$J$1229,2,FALSE),"")</f>
        <v>0.21</v>
      </c>
      <c r="H1625" s="58">
        <f>IF(ISNUMBER(VLOOKUP($B1625,'[1]MT-HS-A'!$I$2:$J$1362,2,FALSE)),VLOOKUP($B1625,'[1]MT-HS-A'!$I$2:$J$1362,2,FALSE),"")</f>
        <v>0.17</v>
      </c>
      <c r="I1625" s="59">
        <f>IF(ISNUMBER(VLOOKUP($B1625,'[1]WT-GR-B'!$I$2:$J$585,2,FALSE)),VLOOKUP($B1625,'[1]WT-GR-B'!$I$2:$J$585,2,FALSE),"")</f>
        <v>0.08</v>
      </c>
      <c r="J1625" s="58">
        <f>IF(ISNUMBER(VLOOKUP($B1625,'[1]KO-GR-B'!$I$2:$J$900,2,FALSE)),VLOOKUP($B1625,'[1]KO-GR-B'!$I$2:$J$900,2,FALSE),"")</f>
        <v>0.27</v>
      </c>
      <c r="K1625" s="58">
        <f>IF(ISNUMBER(VLOOKUP($B1625,'[1]MT-GR-B'!$I$2:$J$693,2,FALSE)),VLOOKUP($B1625,'[1]MT-GR-B'!$I$2:$J$693,2,FALSE),"")</f>
        <v>0.14000000000000001</v>
      </c>
      <c r="L1625" s="58">
        <f>IF(ISNUMBER(VLOOKUP($B1625,'[1]WT-HS-B'!$I$2:$J$1220,2,FALSE)),VLOOKUP($B1625,'[1]WT-HS-B'!$I$2:$J$1220,2,FALSE),"")</f>
        <v>0.08</v>
      </c>
      <c r="M1625" s="58">
        <f>IF(ISNUMBER(VLOOKUP($B1625,'[1]KO-HS-B'!$I$2:$J$1046,2,FALSE)),VLOOKUP($B1625,'[1]KO-HS-B'!$I$2:$J$1046,2,FALSE),"")</f>
        <v>0.06</v>
      </c>
      <c r="N1625" s="58">
        <f>IF(ISNUMBER(VLOOKUP($B1625,'[1]MT-HS-B'!$I$2:$J$773,2,FALSE)),VLOOKUP($B1625,'[1]MT-HS-B'!$I$2:$J$773,2,FALSE),"")</f>
        <v>0.03</v>
      </c>
      <c r="O1625" s="40" t="str">
        <f t="shared" si="825"/>
        <v>GIN4_YEAST</v>
      </c>
      <c r="P1625" s="57">
        <f t="shared" si="826"/>
        <v>-0.3888888888888889</v>
      </c>
      <c r="Q1625" s="57">
        <f t="shared" si="827"/>
        <v>-0.4513888888888889</v>
      </c>
      <c r="R1625" s="57">
        <f t="shared" si="828"/>
        <v>-0.57804232804232802</v>
      </c>
      <c r="S1625" s="56">
        <f t="shared" si="829"/>
        <v>0.3888888888888889</v>
      </c>
      <c r="T1625" s="55">
        <f t="shared" si="830"/>
        <v>0.3263888888888889</v>
      </c>
      <c r="U1625" s="54">
        <f t="shared" si="831"/>
        <v>0.20767195767195767</v>
      </c>
      <c r="V1625" s="53">
        <f t="shared" si="832"/>
        <v>-0.77777777777777779</v>
      </c>
      <c r="W1625" s="53">
        <f t="shared" si="833"/>
        <v>-0.125</v>
      </c>
      <c r="X1625" s="53">
        <f t="shared" si="834"/>
        <v>-0.37037037037037035</v>
      </c>
      <c r="Y1625" s="52">
        <f t="shared" si="835"/>
        <v>0</v>
      </c>
      <c r="Z1625" s="51">
        <f t="shared" si="836"/>
        <v>-0.77777777777777779</v>
      </c>
      <c r="AA1625" s="50">
        <f t="shared" si="837"/>
        <v>-0.7857142857142857</v>
      </c>
      <c r="AB1625" s="40" t="str">
        <f t="shared" si="838"/>
        <v>GIN4</v>
      </c>
      <c r="AC1625" s="49">
        <f t="shared" si="839"/>
        <v>0.17500000000000002</v>
      </c>
      <c r="AD1625" s="47">
        <f t="shared" si="840"/>
        <v>0.255</v>
      </c>
      <c r="AE1625" s="47">
        <f t="shared" si="841"/>
        <v>0.20500000000000002</v>
      </c>
      <c r="AF1625" s="48">
        <f t="shared" si="842"/>
        <v>7.0000000000000007E-2</v>
      </c>
      <c r="AG1625" s="47">
        <f t="shared" si="843"/>
        <v>0.13500000000000001</v>
      </c>
      <c r="AH1625" s="47">
        <f t="shared" si="844"/>
        <v>0.1</v>
      </c>
      <c r="AI1625" s="46">
        <f t="shared" si="845"/>
        <v>0.4</v>
      </c>
      <c r="AJ1625" s="43">
        <f t="shared" si="846"/>
        <v>0.52941176470588236</v>
      </c>
      <c r="AK1625" s="43">
        <f t="shared" si="847"/>
        <v>0.48780487804878048</v>
      </c>
      <c r="AL1625" s="45">
        <f t="shared" si="848"/>
        <v>0.54997194092287016</v>
      </c>
      <c r="AM1625" s="43">
        <f t="shared" si="849"/>
        <v>0.46158359327455178</v>
      </c>
      <c r="AN1625" s="42">
        <f t="shared" si="850"/>
        <v>0.29369249906425388</v>
      </c>
      <c r="AO1625" s="40" t="str">
        <f t="shared" si="851"/>
        <v>GIN4_YEAST</v>
      </c>
      <c r="AP1625" s="44">
        <f t="shared" si="852"/>
        <v>0.13435028842544403</v>
      </c>
      <c r="AQ1625" s="43">
        <f t="shared" si="853"/>
        <v>2.1213203435596444E-2</v>
      </c>
      <c r="AR1625" s="43">
        <f t="shared" si="854"/>
        <v>9.1923881554251172E-2</v>
      </c>
      <c r="AS1625" s="43">
        <f t="shared" si="855"/>
        <v>1.4142135623730907E-2</v>
      </c>
      <c r="AT1625" s="43">
        <f t="shared" si="856"/>
        <v>0.10606601717798207</v>
      </c>
      <c r="AU1625" s="42">
        <f t="shared" si="857"/>
        <v>9.8994949366116664E-2</v>
      </c>
    </row>
    <row r="1626" spans="1:47" ht="15" x14ac:dyDescent="0.25">
      <c r="A1626" s="40" t="s">
        <v>3910</v>
      </c>
      <c r="B1626" s="40" t="s">
        <v>3909</v>
      </c>
      <c r="C1626" s="60" t="str">
        <f>IF(ISNUMBER(VLOOKUP(B1626,'[1]WT-GR-A'!I$2:J$693,2,FALSE)),VLOOKUP(B1626,'[1]WT-GR-A'!I$2:J$693,2,FALSE),"")</f>
        <v/>
      </c>
      <c r="D1626" s="58" t="str">
        <f>IF(ISNUMBER(VLOOKUP($B1626,'[1]KO-GR-A'!$I$2:$J$907,2,FALSE)),VLOOKUP($B1626,'[1]KO-GR-A'!$I$2:$J$907,2,FALSE),"")</f>
        <v/>
      </c>
      <c r="E1626" s="58">
        <f>IF(ISNUMBER(VLOOKUP($B1626,'[1]MT-GR-A'!$I$2:$J$789,2,FALSE)),VLOOKUP($B1626,'[1]MT-GR-A'!$I$2:$J$789,2,FALSE),"")</f>
        <v>0.12</v>
      </c>
      <c r="F1626" s="58" t="str">
        <f>IF(ISNUMBER(VLOOKUP($B1626,'[1]WT-HS-A'!$I$2:$J$1224,2,FALSE)),VLOOKUP($B1626,'[1]WT-HS-A'!$I$2:$J$1224,2,FALSE),"")</f>
        <v/>
      </c>
      <c r="G1626" s="58" t="str">
        <f>IF(ISNUMBER(VLOOKUP($B1626,'[1]KO-HS-A'!$I$2:$J$1229,2,FALSE)),VLOOKUP($B1626,'[1]KO-HS-A'!$I$2:$J$1229,2,FALSE),"")</f>
        <v/>
      </c>
      <c r="H1626" s="58">
        <f>IF(ISNUMBER(VLOOKUP($B1626,'[1]MT-HS-A'!$I$2:$J$1362,2,FALSE)),VLOOKUP($B1626,'[1]MT-HS-A'!$I$2:$J$1362,2,FALSE),"")</f>
        <v>0.12</v>
      </c>
      <c r="I1626" s="59" t="str">
        <f>IF(ISNUMBER(VLOOKUP($B1626,'[1]WT-GR-B'!$I$2:$J$585,2,FALSE)),VLOOKUP($B1626,'[1]WT-GR-B'!$I$2:$J$585,2,FALSE),"")</f>
        <v/>
      </c>
      <c r="J1626" s="58" t="str">
        <f>IF(ISNUMBER(VLOOKUP($B1626,'[1]KO-GR-B'!$I$2:$J$900,2,FALSE)),VLOOKUP($B1626,'[1]KO-GR-B'!$I$2:$J$900,2,FALSE),"")</f>
        <v/>
      </c>
      <c r="K1626" s="58" t="str">
        <f>IF(ISNUMBER(VLOOKUP($B1626,'[1]MT-GR-B'!$I$2:$J$693,2,FALSE)),VLOOKUP($B1626,'[1]MT-GR-B'!$I$2:$J$693,2,FALSE),"")</f>
        <v/>
      </c>
      <c r="L1626" s="58" t="str">
        <f>IF(ISNUMBER(VLOOKUP($B1626,'[1]WT-HS-B'!$I$2:$J$1220,2,FALSE)),VLOOKUP($B1626,'[1]WT-HS-B'!$I$2:$J$1220,2,FALSE),"")</f>
        <v/>
      </c>
      <c r="M1626" s="58" t="str">
        <f>IF(ISNUMBER(VLOOKUP($B1626,'[1]KO-HS-B'!$I$2:$J$1046,2,FALSE)),VLOOKUP($B1626,'[1]KO-HS-B'!$I$2:$J$1046,2,FALSE),"")</f>
        <v/>
      </c>
      <c r="N1626" s="58" t="str">
        <f>IF(ISNUMBER(VLOOKUP($B1626,'[1]MT-HS-B'!$I$2:$J$773,2,FALSE)),VLOOKUP($B1626,'[1]MT-HS-B'!$I$2:$J$773,2,FALSE),"")</f>
        <v/>
      </c>
      <c r="O1626" s="40" t="str">
        <f t="shared" si="825"/>
        <v>HAL5_YEAST</v>
      </c>
      <c r="P1626" s="57" t="str">
        <f t="shared" si="826"/>
        <v/>
      </c>
      <c r="Q1626" s="57" t="str">
        <f t="shared" si="827"/>
        <v/>
      </c>
      <c r="R1626" s="57">
        <f t="shared" si="828"/>
        <v>0</v>
      </c>
      <c r="S1626" s="56" t="str">
        <f t="shared" si="829"/>
        <v>n/a</v>
      </c>
      <c r="T1626" s="55" t="str">
        <f t="shared" si="830"/>
        <v>n/a</v>
      </c>
      <c r="U1626" s="54" t="str">
        <f t="shared" si="831"/>
        <v>n/a</v>
      </c>
      <c r="V1626" s="53" t="str">
        <f t="shared" si="832"/>
        <v/>
      </c>
      <c r="W1626" s="53" t="str">
        <f t="shared" si="833"/>
        <v/>
      </c>
      <c r="X1626" s="53">
        <f t="shared" si="834"/>
        <v>0</v>
      </c>
      <c r="Y1626" s="52" t="str">
        <f t="shared" si="835"/>
        <v/>
      </c>
      <c r="Z1626" s="51" t="str">
        <f t="shared" si="836"/>
        <v/>
      </c>
      <c r="AA1626" s="50" t="str">
        <f t="shared" si="837"/>
        <v/>
      </c>
      <c r="AB1626" s="40" t="str">
        <f t="shared" si="838"/>
        <v>HAL5</v>
      </c>
      <c r="AC1626" s="49">
        <f t="shared" si="839"/>
        <v>0</v>
      </c>
      <c r="AD1626" s="47">
        <f t="shared" si="840"/>
        <v>0</v>
      </c>
      <c r="AE1626" s="47">
        <f t="shared" si="841"/>
        <v>0.12</v>
      </c>
      <c r="AF1626" s="48">
        <f t="shared" si="842"/>
        <v>0</v>
      </c>
      <c r="AG1626" s="47">
        <f t="shared" si="843"/>
        <v>0</v>
      </c>
      <c r="AH1626" s="47">
        <f t="shared" si="844"/>
        <v>0.12</v>
      </c>
      <c r="AI1626" s="46" t="str">
        <f t="shared" si="845"/>
        <v/>
      </c>
      <c r="AJ1626" s="43" t="str">
        <f t="shared" si="846"/>
        <v/>
      </c>
      <c r="AK1626" s="43">
        <f t="shared" si="847"/>
        <v>1</v>
      </c>
      <c r="AL1626" s="45" t="str">
        <f t="shared" si="848"/>
        <v/>
      </c>
      <c r="AM1626" s="43" t="str">
        <f t="shared" si="849"/>
        <v/>
      </c>
      <c r="AN1626" s="42" t="str">
        <f t="shared" si="850"/>
        <v/>
      </c>
      <c r="AO1626" s="40" t="str">
        <f t="shared" si="851"/>
        <v>HAL5_YEAST</v>
      </c>
      <c r="AP1626" s="44" t="str">
        <f t="shared" si="852"/>
        <v/>
      </c>
      <c r="AQ1626" s="43" t="str">
        <f t="shared" si="853"/>
        <v/>
      </c>
      <c r="AR1626" s="43" t="str">
        <f t="shared" si="854"/>
        <v/>
      </c>
      <c r="AS1626" s="43" t="str">
        <f t="shared" si="855"/>
        <v/>
      </c>
      <c r="AT1626" s="43" t="str">
        <f t="shared" si="856"/>
        <v/>
      </c>
      <c r="AU1626" s="42" t="str">
        <f t="shared" si="857"/>
        <v/>
      </c>
    </row>
    <row r="1627" spans="1:47" ht="15" x14ac:dyDescent="0.25">
      <c r="A1627" s="40" t="s">
        <v>3908</v>
      </c>
      <c r="B1627" s="40" t="s">
        <v>3907</v>
      </c>
      <c r="C1627" s="60">
        <f>IF(ISNUMBER(VLOOKUP(B1627,'[1]WT-GR-A'!I$2:J$693,2,FALSE)),VLOOKUP(B1627,'[1]WT-GR-A'!I$2:J$693,2,FALSE),"")</f>
        <v>0.04</v>
      </c>
      <c r="D1627" s="58">
        <f>IF(ISNUMBER(VLOOKUP($B1627,'[1]KO-GR-A'!$I$2:$J$907,2,FALSE)),VLOOKUP($B1627,'[1]KO-GR-A'!$I$2:$J$907,2,FALSE),"")</f>
        <v>0.08</v>
      </c>
      <c r="E1627" s="58">
        <f>IF(ISNUMBER(VLOOKUP($B1627,'[1]MT-GR-A'!$I$2:$J$789,2,FALSE)),VLOOKUP($B1627,'[1]MT-GR-A'!$I$2:$J$789,2,FALSE),"")</f>
        <v>0.08</v>
      </c>
      <c r="F1627" s="58">
        <f>IF(ISNUMBER(VLOOKUP($B1627,'[1]WT-HS-A'!$I$2:$J$1224,2,FALSE)),VLOOKUP($B1627,'[1]WT-HS-A'!$I$2:$J$1224,2,FALSE),"")</f>
        <v>0.08</v>
      </c>
      <c r="G1627" s="58">
        <f>IF(ISNUMBER(VLOOKUP($B1627,'[1]KO-HS-A'!$I$2:$J$1229,2,FALSE)),VLOOKUP($B1627,'[1]KO-HS-A'!$I$2:$J$1229,2,FALSE),"")</f>
        <v>0.08</v>
      </c>
      <c r="H1627" s="58">
        <f>IF(ISNUMBER(VLOOKUP($B1627,'[1]MT-HS-A'!$I$2:$J$1362,2,FALSE)),VLOOKUP($B1627,'[1]MT-HS-A'!$I$2:$J$1362,2,FALSE),"")</f>
        <v>0.18</v>
      </c>
      <c r="I1627" s="59">
        <f>IF(ISNUMBER(VLOOKUP($B1627,'[1]WT-GR-B'!$I$2:$J$585,2,FALSE)),VLOOKUP($B1627,'[1]WT-GR-B'!$I$2:$J$585,2,FALSE),"")</f>
        <v>0.04</v>
      </c>
      <c r="J1627" s="58">
        <f>IF(ISNUMBER(VLOOKUP($B1627,'[1]KO-GR-B'!$I$2:$J$900,2,FALSE)),VLOOKUP($B1627,'[1]KO-GR-B'!$I$2:$J$900,2,FALSE),"")</f>
        <v>0.08</v>
      </c>
      <c r="K1627" s="58">
        <f>IF(ISNUMBER(VLOOKUP($B1627,'[1]MT-GR-B'!$I$2:$J$693,2,FALSE)),VLOOKUP($B1627,'[1]MT-GR-B'!$I$2:$J$693,2,FALSE),"")</f>
        <v>0.08</v>
      </c>
      <c r="L1627" s="58">
        <f>IF(ISNUMBER(VLOOKUP($B1627,'[1]WT-HS-B'!$I$2:$J$1220,2,FALSE)),VLOOKUP($B1627,'[1]WT-HS-B'!$I$2:$J$1220,2,FALSE),"")</f>
        <v>0.13</v>
      </c>
      <c r="M1627" s="58">
        <f>IF(ISNUMBER(VLOOKUP($B1627,'[1]KO-HS-B'!$I$2:$J$1046,2,FALSE)),VLOOKUP($B1627,'[1]KO-HS-B'!$I$2:$J$1046,2,FALSE),"")</f>
        <v>0.08</v>
      </c>
      <c r="N1627" s="58">
        <f>IF(ISNUMBER(VLOOKUP($B1627,'[1]MT-HS-B'!$I$2:$J$773,2,FALSE)),VLOOKUP($B1627,'[1]MT-HS-B'!$I$2:$J$773,2,FALSE),"")</f>
        <v>0.04</v>
      </c>
      <c r="O1627" s="40" t="str">
        <f t="shared" si="825"/>
        <v>HRK1_YEAST</v>
      </c>
      <c r="P1627" s="57">
        <f t="shared" si="826"/>
        <v>1.625</v>
      </c>
      <c r="Q1627" s="57">
        <f t="shared" si="827"/>
        <v>0</v>
      </c>
      <c r="R1627" s="57">
        <f t="shared" si="828"/>
        <v>0.37499999999999989</v>
      </c>
      <c r="S1627" s="56">
        <f t="shared" si="829"/>
        <v>0.625</v>
      </c>
      <c r="T1627" s="55">
        <f t="shared" si="830"/>
        <v>0</v>
      </c>
      <c r="U1627" s="54">
        <f t="shared" si="831"/>
        <v>0.87499999999999989</v>
      </c>
      <c r="V1627" s="53">
        <f t="shared" si="832"/>
        <v>1</v>
      </c>
      <c r="W1627" s="53">
        <f t="shared" si="833"/>
        <v>0</v>
      </c>
      <c r="X1627" s="53">
        <f t="shared" si="834"/>
        <v>1.2499999999999998</v>
      </c>
      <c r="Y1627" s="52">
        <f t="shared" si="835"/>
        <v>2.25</v>
      </c>
      <c r="Z1627" s="51">
        <f t="shared" si="836"/>
        <v>0</v>
      </c>
      <c r="AA1627" s="50">
        <f t="shared" si="837"/>
        <v>-0.5</v>
      </c>
      <c r="AB1627" s="40" t="str">
        <f t="shared" si="838"/>
        <v>HRK1</v>
      </c>
      <c r="AC1627" s="49">
        <f t="shared" si="839"/>
        <v>0.04</v>
      </c>
      <c r="AD1627" s="47">
        <f t="shared" si="840"/>
        <v>0.08</v>
      </c>
      <c r="AE1627" s="47">
        <f t="shared" si="841"/>
        <v>0.08</v>
      </c>
      <c r="AF1627" s="48">
        <f t="shared" si="842"/>
        <v>0.10500000000000001</v>
      </c>
      <c r="AG1627" s="47">
        <f t="shared" si="843"/>
        <v>0.08</v>
      </c>
      <c r="AH1627" s="47">
        <f t="shared" si="844"/>
        <v>0.11</v>
      </c>
      <c r="AI1627" s="46">
        <f t="shared" si="845"/>
        <v>2.625</v>
      </c>
      <c r="AJ1627" s="43">
        <f t="shared" si="846"/>
        <v>1</v>
      </c>
      <c r="AK1627" s="43">
        <f t="shared" si="847"/>
        <v>1.375</v>
      </c>
      <c r="AL1627" s="45">
        <f t="shared" si="848"/>
        <v>0.88388347648318444</v>
      </c>
      <c r="AM1627" s="43">
        <f t="shared" si="849"/>
        <v>0</v>
      </c>
      <c r="AN1627" s="42">
        <f t="shared" si="850"/>
        <v>1.2374368670764582</v>
      </c>
      <c r="AO1627" s="40" t="str">
        <f t="shared" si="851"/>
        <v>HRK1_YEAST</v>
      </c>
      <c r="AP1627" s="44">
        <f t="shared" si="852"/>
        <v>0</v>
      </c>
      <c r="AQ1627" s="43">
        <f t="shared" si="853"/>
        <v>0</v>
      </c>
      <c r="AR1627" s="43">
        <f t="shared" si="854"/>
        <v>0</v>
      </c>
      <c r="AS1627" s="43">
        <f t="shared" si="855"/>
        <v>3.5355339059327341E-2</v>
      </c>
      <c r="AT1627" s="43">
        <f t="shared" si="856"/>
        <v>0</v>
      </c>
      <c r="AU1627" s="42">
        <f t="shared" si="857"/>
        <v>9.8994949366116636E-2</v>
      </c>
    </row>
    <row r="1628" spans="1:47" ht="15" x14ac:dyDescent="0.25">
      <c r="A1628" s="40" t="s">
        <v>3906</v>
      </c>
      <c r="B1628" s="40" t="s">
        <v>3905</v>
      </c>
      <c r="C1628" s="60" t="str">
        <f>IF(ISNUMBER(VLOOKUP(B1628,'[1]WT-GR-A'!I$2:J$693,2,FALSE)),VLOOKUP(B1628,'[1]WT-GR-A'!I$2:J$693,2,FALSE),"")</f>
        <v/>
      </c>
      <c r="D1628" s="58" t="str">
        <f>IF(ISNUMBER(VLOOKUP($B1628,'[1]KO-GR-A'!$I$2:$J$907,2,FALSE)),VLOOKUP($B1628,'[1]KO-GR-A'!$I$2:$J$907,2,FALSE),"")</f>
        <v/>
      </c>
      <c r="E1628" s="58" t="str">
        <f>IF(ISNUMBER(VLOOKUP($B1628,'[1]MT-GR-A'!$I$2:$J$789,2,FALSE)),VLOOKUP($B1628,'[1]MT-GR-A'!$I$2:$J$789,2,FALSE),"")</f>
        <v/>
      </c>
      <c r="F1628" s="58">
        <f>IF(ISNUMBER(VLOOKUP($B1628,'[1]WT-HS-A'!$I$2:$J$1224,2,FALSE)),VLOOKUP($B1628,'[1]WT-HS-A'!$I$2:$J$1224,2,FALSE),"")</f>
        <v>0.03</v>
      </c>
      <c r="G1628" s="58" t="str">
        <f>IF(ISNUMBER(VLOOKUP($B1628,'[1]KO-HS-A'!$I$2:$J$1229,2,FALSE)),VLOOKUP($B1628,'[1]KO-HS-A'!$I$2:$J$1229,2,FALSE),"")</f>
        <v/>
      </c>
      <c r="H1628" s="58">
        <f>IF(ISNUMBER(VLOOKUP($B1628,'[1]MT-HS-A'!$I$2:$J$1362,2,FALSE)),VLOOKUP($B1628,'[1]MT-HS-A'!$I$2:$J$1362,2,FALSE),"")</f>
        <v>0.03</v>
      </c>
      <c r="I1628" s="59" t="str">
        <f>IF(ISNUMBER(VLOOKUP($B1628,'[1]WT-GR-B'!$I$2:$J$585,2,FALSE)),VLOOKUP($B1628,'[1]WT-GR-B'!$I$2:$J$585,2,FALSE),"")</f>
        <v/>
      </c>
      <c r="J1628" s="58">
        <f>IF(ISNUMBER(VLOOKUP($B1628,'[1]KO-GR-B'!$I$2:$J$900,2,FALSE)),VLOOKUP($B1628,'[1]KO-GR-B'!$I$2:$J$900,2,FALSE),"")</f>
        <v>0.03</v>
      </c>
      <c r="K1628" s="58" t="str">
        <f>IF(ISNUMBER(VLOOKUP($B1628,'[1]MT-GR-B'!$I$2:$J$693,2,FALSE)),VLOOKUP($B1628,'[1]MT-GR-B'!$I$2:$J$693,2,FALSE),"")</f>
        <v/>
      </c>
      <c r="L1628" s="58" t="str">
        <f>IF(ISNUMBER(VLOOKUP($B1628,'[1]WT-HS-B'!$I$2:$J$1220,2,FALSE)),VLOOKUP($B1628,'[1]WT-HS-B'!$I$2:$J$1220,2,FALSE),"")</f>
        <v/>
      </c>
      <c r="M1628" s="58" t="str">
        <f>IF(ISNUMBER(VLOOKUP($B1628,'[1]KO-HS-B'!$I$2:$J$1046,2,FALSE)),VLOOKUP($B1628,'[1]KO-HS-B'!$I$2:$J$1046,2,FALSE),"")</f>
        <v/>
      </c>
      <c r="N1628" s="58" t="str">
        <f>IF(ISNUMBER(VLOOKUP($B1628,'[1]MT-HS-B'!$I$2:$J$773,2,FALSE)),VLOOKUP($B1628,'[1]MT-HS-B'!$I$2:$J$773,2,FALSE),"")</f>
        <v/>
      </c>
      <c r="O1628" s="40" t="str">
        <f t="shared" si="825"/>
        <v>KIC1_YEAST</v>
      </c>
      <c r="P1628" s="57" t="str">
        <f t="shared" si="826"/>
        <v/>
      </c>
      <c r="Q1628" s="57" t="str">
        <f t="shared" si="827"/>
        <v/>
      </c>
      <c r="R1628" s="57" t="str">
        <f t="shared" si="828"/>
        <v/>
      </c>
      <c r="S1628" s="56" t="str">
        <f t="shared" si="829"/>
        <v>n/a</v>
      </c>
      <c r="T1628" s="55" t="str">
        <f t="shared" si="830"/>
        <v>n/a</v>
      </c>
      <c r="U1628" s="54" t="str">
        <f t="shared" si="831"/>
        <v>n/a</v>
      </c>
      <c r="V1628" s="53" t="str">
        <f t="shared" si="832"/>
        <v>HS only</v>
      </c>
      <c r="W1628" s="53" t="str">
        <f t="shared" si="833"/>
        <v/>
      </c>
      <c r="X1628" s="53" t="str">
        <f t="shared" si="834"/>
        <v>HS only</v>
      </c>
      <c r="Y1628" s="52" t="str">
        <f t="shared" si="835"/>
        <v/>
      </c>
      <c r="Z1628" s="51" t="str">
        <f t="shared" si="836"/>
        <v>GR only</v>
      </c>
      <c r="AA1628" s="50" t="str">
        <f t="shared" si="837"/>
        <v/>
      </c>
      <c r="AB1628" s="40" t="str">
        <f t="shared" si="838"/>
        <v>KIC1</v>
      </c>
      <c r="AC1628" s="49">
        <f t="shared" si="839"/>
        <v>0</v>
      </c>
      <c r="AD1628" s="47">
        <f t="shared" si="840"/>
        <v>0.03</v>
      </c>
      <c r="AE1628" s="47">
        <f t="shared" si="841"/>
        <v>0</v>
      </c>
      <c r="AF1628" s="48">
        <f t="shared" si="842"/>
        <v>0.03</v>
      </c>
      <c r="AG1628" s="47">
        <f t="shared" si="843"/>
        <v>0</v>
      </c>
      <c r="AH1628" s="47">
        <f t="shared" si="844"/>
        <v>0.03</v>
      </c>
      <c r="AI1628" s="46" t="str">
        <f t="shared" si="845"/>
        <v>HS Only</v>
      </c>
      <c r="AJ1628" s="43">
        <f t="shared" si="846"/>
        <v>0</v>
      </c>
      <c r="AK1628" s="43" t="str">
        <f t="shared" si="847"/>
        <v>HS Only</v>
      </c>
      <c r="AL1628" s="45" t="str">
        <f t="shared" si="848"/>
        <v/>
      </c>
      <c r="AM1628" s="43" t="str">
        <f t="shared" si="849"/>
        <v/>
      </c>
      <c r="AN1628" s="42" t="str">
        <f t="shared" si="850"/>
        <v/>
      </c>
      <c r="AO1628" s="40" t="str">
        <f t="shared" si="851"/>
        <v>KIC1_YEAST</v>
      </c>
      <c r="AP1628" s="44" t="str">
        <f t="shared" si="852"/>
        <v/>
      </c>
      <c r="AQ1628" s="43" t="str">
        <f t="shared" si="853"/>
        <v/>
      </c>
      <c r="AR1628" s="43" t="str">
        <f t="shared" si="854"/>
        <v/>
      </c>
      <c r="AS1628" s="43" t="str">
        <f t="shared" si="855"/>
        <v/>
      </c>
      <c r="AT1628" s="43" t="str">
        <f t="shared" si="856"/>
        <v/>
      </c>
      <c r="AU1628" s="42" t="str">
        <f t="shared" si="857"/>
        <v/>
      </c>
    </row>
    <row r="1629" spans="1:47" ht="15" x14ac:dyDescent="0.25">
      <c r="A1629" s="40" t="s">
        <v>3904</v>
      </c>
      <c r="B1629" s="40" t="s">
        <v>3903</v>
      </c>
      <c r="C1629" s="60">
        <f>IF(ISNUMBER(VLOOKUP(B1629,'[1]WT-GR-A'!I$2:J$693,2,FALSE)),VLOOKUP(B1629,'[1]WT-GR-A'!I$2:J$693,2,FALSE),"")</f>
        <v>0.06</v>
      </c>
      <c r="D1629" s="58">
        <f>IF(ISNUMBER(VLOOKUP($B1629,'[1]KO-GR-A'!$I$2:$J$907,2,FALSE)),VLOOKUP($B1629,'[1]KO-GR-A'!$I$2:$J$907,2,FALSE),"")</f>
        <v>0.24</v>
      </c>
      <c r="E1629" s="58">
        <f>IF(ISNUMBER(VLOOKUP($B1629,'[1]MT-GR-A'!$I$2:$J$789,2,FALSE)),VLOOKUP($B1629,'[1]MT-GR-A'!$I$2:$J$789,2,FALSE),"")</f>
        <v>0.08</v>
      </c>
      <c r="F1629" s="58">
        <f>IF(ISNUMBER(VLOOKUP($B1629,'[1]WT-HS-A'!$I$2:$J$1224,2,FALSE)),VLOOKUP($B1629,'[1]WT-HS-A'!$I$2:$J$1224,2,FALSE),"")</f>
        <v>0.03</v>
      </c>
      <c r="G1629" s="58">
        <f>IF(ISNUMBER(VLOOKUP($B1629,'[1]KO-HS-A'!$I$2:$J$1229,2,FALSE)),VLOOKUP($B1629,'[1]KO-HS-A'!$I$2:$J$1229,2,FALSE),"")</f>
        <v>0.06</v>
      </c>
      <c r="H1629" s="58">
        <f>IF(ISNUMBER(VLOOKUP($B1629,'[1]MT-HS-A'!$I$2:$J$1362,2,FALSE)),VLOOKUP($B1629,'[1]MT-HS-A'!$I$2:$J$1362,2,FALSE),"")</f>
        <v>0.08</v>
      </c>
      <c r="I1629" s="59">
        <f>IF(ISNUMBER(VLOOKUP($B1629,'[1]WT-GR-B'!$I$2:$J$585,2,FALSE)),VLOOKUP($B1629,'[1]WT-GR-B'!$I$2:$J$585,2,FALSE),"")</f>
        <v>0.08</v>
      </c>
      <c r="J1629" s="58">
        <f>IF(ISNUMBER(VLOOKUP($B1629,'[1]KO-GR-B'!$I$2:$J$900,2,FALSE)),VLOOKUP($B1629,'[1]KO-GR-B'!$I$2:$J$900,2,FALSE),"")</f>
        <v>0.11</v>
      </c>
      <c r="K1629" s="58">
        <f>IF(ISNUMBER(VLOOKUP($B1629,'[1]MT-GR-B'!$I$2:$J$693,2,FALSE)),VLOOKUP($B1629,'[1]MT-GR-B'!$I$2:$J$693,2,FALSE),"")</f>
        <v>0.03</v>
      </c>
      <c r="L1629" s="58">
        <f>IF(ISNUMBER(VLOOKUP($B1629,'[1]WT-HS-B'!$I$2:$J$1220,2,FALSE)),VLOOKUP($B1629,'[1]WT-HS-B'!$I$2:$J$1220,2,FALSE),"")</f>
        <v>0.03</v>
      </c>
      <c r="M1629" s="58">
        <f>IF(ISNUMBER(VLOOKUP($B1629,'[1]KO-HS-B'!$I$2:$J$1046,2,FALSE)),VLOOKUP($B1629,'[1]KO-HS-B'!$I$2:$J$1046,2,FALSE),"")</f>
        <v>0.03</v>
      </c>
      <c r="N1629" s="58" t="str">
        <f>IF(ISNUMBER(VLOOKUP($B1629,'[1]MT-HS-B'!$I$2:$J$773,2,FALSE)),VLOOKUP($B1629,'[1]MT-HS-B'!$I$2:$J$773,2,FALSE),"")</f>
        <v/>
      </c>
      <c r="O1629" s="40" t="str">
        <f t="shared" si="825"/>
        <v>KIN2_YEAST</v>
      </c>
      <c r="P1629" s="57">
        <f t="shared" si="826"/>
        <v>-0.5625</v>
      </c>
      <c r="Q1629" s="57">
        <f t="shared" si="827"/>
        <v>-0.73863636363636365</v>
      </c>
      <c r="R1629" s="57">
        <f t="shared" si="828"/>
        <v>0</v>
      </c>
      <c r="S1629" s="56">
        <f t="shared" si="829"/>
        <v>6.25E-2</v>
      </c>
      <c r="T1629" s="55">
        <f t="shared" si="830"/>
        <v>1.1363636363636354E-2</v>
      </c>
      <c r="U1629" s="54" t="str">
        <f t="shared" si="831"/>
        <v>n/a</v>
      </c>
      <c r="V1629" s="53">
        <f t="shared" si="832"/>
        <v>-0.5</v>
      </c>
      <c r="W1629" s="53">
        <f t="shared" si="833"/>
        <v>-0.75</v>
      </c>
      <c r="X1629" s="53">
        <f t="shared" si="834"/>
        <v>0</v>
      </c>
      <c r="Y1629" s="52">
        <f t="shared" si="835"/>
        <v>-0.625</v>
      </c>
      <c r="Z1629" s="51">
        <f t="shared" si="836"/>
        <v>-0.72727272727272729</v>
      </c>
      <c r="AA1629" s="50" t="str">
        <f t="shared" si="837"/>
        <v>GR only</v>
      </c>
      <c r="AB1629" s="40" t="str">
        <f t="shared" si="838"/>
        <v>KIN2</v>
      </c>
      <c r="AC1629" s="49">
        <f t="shared" si="839"/>
        <v>7.0000000000000007E-2</v>
      </c>
      <c r="AD1629" s="47">
        <f t="shared" si="840"/>
        <v>0.17499999999999999</v>
      </c>
      <c r="AE1629" s="47">
        <f t="shared" si="841"/>
        <v>5.5E-2</v>
      </c>
      <c r="AF1629" s="48">
        <f t="shared" si="842"/>
        <v>0.03</v>
      </c>
      <c r="AG1629" s="47">
        <f t="shared" si="843"/>
        <v>4.4999999999999998E-2</v>
      </c>
      <c r="AH1629" s="47">
        <f t="shared" si="844"/>
        <v>0.08</v>
      </c>
      <c r="AI1629" s="46">
        <f t="shared" si="845"/>
        <v>0.42857142857142849</v>
      </c>
      <c r="AJ1629" s="43">
        <f t="shared" si="846"/>
        <v>0.25714285714285717</v>
      </c>
      <c r="AK1629" s="43">
        <f t="shared" si="847"/>
        <v>1.4545454545454546</v>
      </c>
      <c r="AL1629" s="45">
        <f t="shared" si="848"/>
        <v>8.8388347648318447E-2</v>
      </c>
      <c r="AM1629" s="43">
        <f t="shared" si="849"/>
        <v>1.6070608663330609E-2</v>
      </c>
      <c r="AN1629" s="42" t="str">
        <f t="shared" si="850"/>
        <v/>
      </c>
      <c r="AO1629" s="40" t="str">
        <f t="shared" si="851"/>
        <v>KIN2_YEAST</v>
      </c>
      <c r="AP1629" s="44">
        <f t="shared" si="852"/>
        <v>1.4142135623730907E-2</v>
      </c>
      <c r="AQ1629" s="43">
        <f t="shared" si="853"/>
        <v>9.1923881554251213E-2</v>
      </c>
      <c r="AR1629" s="43">
        <f t="shared" si="854"/>
        <v>3.5355339059327383E-2</v>
      </c>
      <c r="AS1629" s="43">
        <f t="shared" si="855"/>
        <v>0</v>
      </c>
      <c r="AT1629" s="43">
        <f t="shared" si="856"/>
        <v>2.1213203435596423E-2</v>
      </c>
      <c r="AU1629" s="42" t="str">
        <f t="shared" si="857"/>
        <v/>
      </c>
    </row>
    <row r="1630" spans="1:47" ht="15" x14ac:dyDescent="0.25">
      <c r="A1630" s="40" t="s">
        <v>3902</v>
      </c>
      <c r="B1630" s="40" t="s">
        <v>3901</v>
      </c>
      <c r="C1630" s="60">
        <f>IF(ISNUMBER(VLOOKUP(B1630,'[1]WT-GR-A'!I$2:J$693,2,FALSE)),VLOOKUP(B1630,'[1]WT-GR-A'!I$2:J$693,2,FALSE),"")</f>
        <v>0.04</v>
      </c>
      <c r="D1630" s="58">
        <f>IF(ISNUMBER(VLOOKUP($B1630,'[1]KO-GR-A'!$I$2:$J$907,2,FALSE)),VLOOKUP($B1630,'[1]KO-GR-A'!$I$2:$J$907,2,FALSE),"")</f>
        <v>0.04</v>
      </c>
      <c r="E1630" s="58">
        <f>IF(ISNUMBER(VLOOKUP($B1630,'[1]MT-GR-A'!$I$2:$J$789,2,FALSE)),VLOOKUP($B1630,'[1]MT-GR-A'!$I$2:$J$789,2,FALSE),"")</f>
        <v>0.04</v>
      </c>
      <c r="F1630" s="58" t="str">
        <f>IF(ISNUMBER(VLOOKUP($B1630,'[1]WT-HS-A'!$I$2:$J$1224,2,FALSE)),VLOOKUP($B1630,'[1]WT-HS-A'!$I$2:$J$1224,2,FALSE),"")</f>
        <v/>
      </c>
      <c r="G1630" s="58" t="str">
        <f>IF(ISNUMBER(VLOOKUP($B1630,'[1]KO-HS-A'!$I$2:$J$1229,2,FALSE)),VLOOKUP($B1630,'[1]KO-HS-A'!$I$2:$J$1229,2,FALSE),"")</f>
        <v/>
      </c>
      <c r="H1630" s="58" t="str">
        <f>IF(ISNUMBER(VLOOKUP($B1630,'[1]MT-HS-A'!$I$2:$J$1362,2,FALSE)),VLOOKUP($B1630,'[1]MT-HS-A'!$I$2:$J$1362,2,FALSE),"")</f>
        <v/>
      </c>
      <c r="I1630" s="59" t="str">
        <f>IF(ISNUMBER(VLOOKUP($B1630,'[1]WT-GR-B'!$I$2:$J$585,2,FALSE)),VLOOKUP($B1630,'[1]WT-GR-B'!$I$2:$J$585,2,FALSE),"")</f>
        <v/>
      </c>
      <c r="J1630" s="58">
        <f>IF(ISNUMBER(VLOOKUP($B1630,'[1]KO-GR-B'!$I$2:$J$900,2,FALSE)),VLOOKUP($B1630,'[1]KO-GR-B'!$I$2:$J$900,2,FALSE),"")</f>
        <v>0.04</v>
      </c>
      <c r="K1630" s="58" t="str">
        <f>IF(ISNUMBER(VLOOKUP($B1630,'[1]MT-GR-B'!$I$2:$J$693,2,FALSE)),VLOOKUP($B1630,'[1]MT-GR-B'!$I$2:$J$693,2,FALSE),"")</f>
        <v/>
      </c>
      <c r="L1630" s="58" t="str">
        <f>IF(ISNUMBER(VLOOKUP($B1630,'[1]WT-HS-B'!$I$2:$J$1220,2,FALSE)),VLOOKUP($B1630,'[1]WT-HS-B'!$I$2:$J$1220,2,FALSE),"")</f>
        <v/>
      </c>
      <c r="M1630" s="58" t="str">
        <f>IF(ISNUMBER(VLOOKUP($B1630,'[1]KO-HS-B'!$I$2:$J$1046,2,FALSE)),VLOOKUP($B1630,'[1]KO-HS-B'!$I$2:$J$1046,2,FALSE),"")</f>
        <v/>
      </c>
      <c r="N1630" s="58" t="str">
        <f>IF(ISNUMBER(VLOOKUP($B1630,'[1]MT-HS-B'!$I$2:$J$773,2,FALSE)),VLOOKUP($B1630,'[1]MT-HS-B'!$I$2:$J$773,2,FALSE),"")</f>
        <v/>
      </c>
      <c r="O1630" s="40" t="str">
        <f t="shared" si="825"/>
        <v>KIN4_YEAST</v>
      </c>
      <c r="P1630" s="57" t="str">
        <f t="shared" si="826"/>
        <v/>
      </c>
      <c r="Q1630" s="57" t="str">
        <f t="shared" si="827"/>
        <v>GR only</v>
      </c>
      <c r="R1630" s="57" t="str">
        <f t="shared" si="828"/>
        <v/>
      </c>
      <c r="S1630" s="56" t="str">
        <f t="shared" si="829"/>
        <v>n/a</v>
      </c>
      <c r="T1630" s="55" t="str">
        <f t="shared" si="830"/>
        <v>n/a</v>
      </c>
      <c r="U1630" s="54" t="str">
        <f t="shared" si="831"/>
        <v>n/a</v>
      </c>
      <c r="V1630" s="53" t="str">
        <f t="shared" si="832"/>
        <v>GR only</v>
      </c>
      <c r="W1630" s="53" t="str">
        <f t="shared" si="833"/>
        <v>GR only</v>
      </c>
      <c r="X1630" s="53" t="str">
        <f t="shared" si="834"/>
        <v>GR only</v>
      </c>
      <c r="Y1630" s="52" t="str">
        <f t="shared" si="835"/>
        <v/>
      </c>
      <c r="Z1630" s="51" t="str">
        <f t="shared" si="836"/>
        <v>GR only</v>
      </c>
      <c r="AA1630" s="50" t="str">
        <f t="shared" si="837"/>
        <v/>
      </c>
      <c r="AB1630" s="40" t="str">
        <f t="shared" si="838"/>
        <v>KIN4</v>
      </c>
      <c r="AC1630" s="49">
        <f t="shared" si="839"/>
        <v>0.04</v>
      </c>
      <c r="AD1630" s="47">
        <f t="shared" si="840"/>
        <v>0.04</v>
      </c>
      <c r="AE1630" s="47">
        <f t="shared" si="841"/>
        <v>0.04</v>
      </c>
      <c r="AF1630" s="48">
        <f t="shared" si="842"/>
        <v>0</v>
      </c>
      <c r="AG1630" s="47">
        <f t="shared" si="843"/>
        <v>0</v>
      </c>
      <c r="AH1630" s="47">
        <f t="shared" si="844"/>
        <v>0</v>
      </c>
      <c r="AI1630" s="46">
        <f t="shared" si="845"/>
        <v>0</v>
      </c>
      <c r="AJ1630" s="43">
        <f t="shared" si="846"/>
        <v>0</v>
      </c>
      <c r="AK1630" s="43">
        <f t="shared" si="847"/>
        <v>0</v>
      </c>
      <c r="AL1630" s="45" t="str">
        <f t="shared" si="848"/>
        <v/>
      </c>
      <c r="AM1630" s="43" t="str">
        <f t="shared" si="849"/>
        <v/>
      </c>
      <c r="AN1630" s="42" t="str">
        <f t="shared" si="850"/>
        <v/>
      </c>
      <c r="AO1630" s="40" t="str">
        <f t="shared" si="851"/>
        <v>KIN4_YEAST</v>
      </c>
      <c r="AP1630" s="44" t="str">
        <f t="shared" si="852"/>
        <v/>
      </c>
      <c r="AQ1630" s="43">
        <f t="shared" si="853"/>
        <v>0</v>
      </c>
      <c r="AR1630" s="43" t="str">
        <f t="shared" si="854"/>
        <v/>
      </c>
      <c r="AS1630" s="43" t="str">
        <f t="shared" si="855"/>
        <v/>
      </c>
      <c r="AT1630" s="43" t="str">
        <f t="shared" si="856"/>
        <v/>
      </c>
      <c r="AU1630" s="42" t="str">
        <f t="shared" si="857"/>
        <v/>
      </c>
    </row>
    <row r="1631" spans="1:47" ht="15" x14ac:dyDescent="0.25">
      <c r="A1631" s="40" t="s">
        <v>3900</v>
      </c>
      <c r="B1631" s="40" t="s">
        <v>3899</v>
      </c>
      <c r="C1631" s="60" t="str">
        <f>IF(ISNUMBER(VLOOKUP(B1631,'[1]WT-GR-A'!I$2:J$693,2,FALSE)),VLOOKUP(B1631,'[1]WT-GR-A'!I$2:J$693,2,FALSE),"")</f>
        <v/>
      </c>
      <c r="D1631" s="58" t="str">
        <f>IF(ISNUMBER(VLOOKUP($B1631,'[1]KO-GR-A'!$I$2:$J$907,2,FALSE)),VLOOKUP($B1631,'[1]KO-GR-A'!$I$2:$J$907,2,FALSE),"")</f>
        <v/>
      </c>
      <c r="E1631" s="58">
        <f>IF(ISNUMBER(VLOOKUP($B1631,'[1]MT-GR-A'!$I$2:$J$789,2,FALSE)),VLOOKUP($B1631,'[1]MT-GR-A'!$I$2:$J$789,2,FALSE),"")</f>
        <v>0.03</v>
      </c>
      <c r="F1631" s="58">
        <f>IF(ISNUMBER(VLOOKUP($B1631,'[1]WT-HS-A'!$I$2:$J$1224,2,FALSE)),VLOOKUP($B1631,'[1]WT-HS-A'!$I$2:$J$1224,2,FALSE),"")</f>
        <v>0.06</v>
      </c>
      <c r="G1631" s="58" t="str">
        <f>IF(ISNUMBER(VLOOKUP($B1631,'[1]KO-HS-A'!$I$2:$J$1229,2,FALSE)),VLOOKUP($B1631,'[1]KO-HS-A'!$I$2:$J$1229,2,FALSE),"")</f>
        <v/>
      </c>
      <c r="H1631" s="58">
        <f>IF(ISNUMBER(VLOOKUP($B1631,'[1]MT-HS-A'!$I$2:$J$1362,2,FALSE)),VLOOKUP($B1631,'[1]MT-HS-A'!$I$2:$J$1362,2,FALSE),"")</f>
        <v>0.09</v>
      </c>
      <c r="I1631" s="59" t="str">
        <f>IF(ISNUMBER(VLOOKUP($B1631,'[1]WT-GR-B'!$I$2:$J$585,2,FALSE)),VLOOKUP($B1631,'[1]WT-GR-B'!$I$2:$J$585,2,FALSE),"")</f>
        <v/>
      </c>
      <c r="J1631" s="58">
        <f>IF(ISNUMBER(VLOOKUP($B1631,'[1]KO-GR-B'!$I$2:$J$900,2,FALSE)),VLOOKUP($B1631,'[1]KO-GR-B'!$I$2:$J$900,2,FALSE),"")</f>
        <v>0.03</v>
      </c>
      <c r="K1631" s="58">
        <f>IF(ISNUMBER(VLOOKUP($B1631,'[1]MT-GR-B'!$I$2:$J$693,2,FALSE)),VLOOKUP($B1631,'[1]MT-GR-B'!$I$2:$J$693,2,FALSE),"")</f>
        <v>0.03</v>
      </c>
      <c r="L1631" s="58">
        <f>IF(ISNUMBER(VLOOKUP($B1631,'[1]WT-HS-B'!$I$2:$J$1220,2,FALSE)),VLOOKUP($B1631,'[1]WT-HS-B'!$I$2:$J$1220,2,FALSE),"")</f>
        <v>0.03</v>
      </c>
      <c r="M1631" s="58" t="str">
        <f>IF(ISNUMBER(VLOOKUP($B1631,'[1]KO-HS-B'!$I$2:$J$1046,2,FALSE)),VLOOKUP($B1631,'[1]KO-HS-B'!$I$2:$J$1046,2,FALSE),"")</f>
        <v/>
      </c>
      <c r="N1631" s="58" t="str">
        <f>IF(ISNUMBER(VLOOKUP($B1631,'[1]MT-HS-B'!$I$2:$J$773,2,FALSE)),VLOOKUP($B1631,'[1]MT-HS-B'!$I$2:$J$773,2,FALSE),"")</f>
        <v/>
      </c>
      <c r="O1631" s="40" t="str">
        <f t="shared" si="825"/>
        <v>KSP1_YEAST</v>
      </c>
      <c r="P1631" s="57" t="str">
        <f t="shared" si="826"/>
        <v>HS only</v>
      </c>
      <c r="Q1631" s="57" t="str">
        <f t="shared" si="827"/>
        <v/>
      </c>
      <c r="R1631" s="57">
        <f t="shared" si="828"/>
        <v>2</v>
      </c>
      <c r="S1631" s="56" t="str">
        <f t="shared" si="829"/>
        <v>n/a</v>
      </c>
      <c r="T1631" s="55" t="str">
        <f t="shared" si="830"/>
        <v>n/a</v>
      </c>
      <c r="U1631" s="54" t="str">
        <f t="shared" si="831"/>
        <v>n/a</v>
      </c>
      <c r="V1631" s="53" t="str">
        <f t="shared" si="832"/>
        <v>HS only</v>
      </c>
      <c r="W1631" s="53" t="str">
        <f t="shared" si="833"/>
        <v/>
      </c>
      <c r="X1631" s="53">
        <f t="shared" si="834"/>
        <v>2</v>
      </c>
      <c r="Y1631" s="52" t="str">
        <f t="shared" si="835"/>
        <v>HS only</v>
      </c>
      <c r="Z1631" s="51" t="str">
        <f t="shared" si="836"/>
        <v>GR only</v>
      </c>
      <c r="AA1631" s="50" t="str">
        <f t="shared" si="837"/>
        <v>GR only</v>
      </c>
      <c r="AB1631" s="40" t="str">
        <f t="shared" si="838"/>
        <v>KSP1</v>
      </c>
      <c r="AC1631" s="49">
        <f t="shared" si="839"/>
        <v>0</v>
      </c>
      <c r="AD1631" s="47">
        <f t="shared" si="840"/>
        <v>0.03</v>
      </c>
      <c r="AE1631" s="47">
        <f t="shared" si="841"/>
        <v>0.03</v>
      </c>
      <c r="AF1631" s="48">
        <f t="shared" si="842"/>
        <v>4.4999999999999998E-2</v>
      </c>
      <c r="AG1631" s="47">
        <f t="shared" si="843"/>
        <v>0</v>
      </c>
      <c r="AH1631" s="47">
        <f t="shared" si="844"/>
        <v>0.09</v>
      </c>
      <c r="AI1631" s="46" t="str">
        <f t="shared" si="845"/>
        <v>HS Only</v>
      </c>
      <c r="AJ1631" s="43">
        <f t="shared" si="846"/>
        <v>0</v>
      </c>
      <c r="AK1631" s="43">
        <f t="shared" si="847"/>
        <v>3</v>
      </c>
      <c r="AL1631" s="45" t="str">
        <f t="shared" si="848"/>
        <v/>
      </c>
      <c r="AM1631" s="43" t="str">
        <f t="shared" si="849"/>
        <v/>
      </c>
      <c r="AN1631" s="42" t="str">
        <f t="shared" si="850"/>
        <v/>
      </c>
      <c r="AO1631" s="40" t="str">
        <f t="shared" si="851"/>
        <v>KSP1_YEAST</v>
      </c>
      <c r="AP1631" s="44" t="str">
        <f t="shared" si="852"/>
        <v/>
      </c>
      <c r="AQ1631" s="43" t="str">
        <f t="shared" si="853"/>
        <v/>
      </c>
      <c r="AR1631" s="43">
        <f t="shared" si="854"/>
        <v>0</v>
      </c>
      <c r="AS1631" s="43">
        <f t="shared" si="855"/>
        <v>2.1213203435596423E-2</v>
      </c>
      <c r="AT1631" s="43" t="str">
        <f t="shared" si="856"/>
        <v/>
      </c>
      <c r="AU1631" s="42" t="str">
        <f t="shared" si="857"/>
        <v/>
      </c>
    </row>
    <row r="1632" spans="1:47" ht="15" x14ac:dyDescent="0.25">
      <c r="A1632" s="40" t="s">
        <v>3898</v>
      </c>
      <c r="B1632" s="40" t="s">
        <v>3897</v>
      </c>
      <c r="C1632" s="60">
        <f>IF(ISNUMBER(VLOOKUP(B1632,'[1]WT-GR-A'!I$2:J$693,2,FALSE)),VLOOKUP(B1632,'[1]WT-GR-A'!I$2:J$693,2,FALSE),"")</f>
        <v>0.01</v>
      </c>
      <c r="D1632" s="58" t="str">
        <f>IF(ISNUMBER(VLOOKUP($B1632,'[1]KO-GR-A'!$I$2:$J$907,2,FALSE)),VLOOKUP($B1632,'[1]KO-GR-A'!$I$2:$J$907,2,FALSE),"")</f>
        <v/>
      </c>
      <c r="E1632" s="58" t="str">
        <f>IF(ISNUMBER(VLOOKUP($B1632,'[1]MT-GR-A'!$I$2:$J$789,2,FALSE)),VLOOKUP($B1632,'[1]MT-GR-A'!$I$2:$J$789,2,FALSE),"")</f>
        <v/>
      </c>
      <c r="F1632" s="58" t="str">
        <f>IF(ISNUMBER(VLOOKUP($B1632,'[1]WT-HS-A'!$I$2:$J$1224,2,FALSE)),VLOOKUP($B1632,'[1]WT-HS-A'!$I$2:$J$1224,2,FALSE),"")</f>
        <v/>
      </c>
      <c r="G1632" s="58" t="str">
        <f>IF(ISNUMBER(VLOOKUP($B1632,'[1]KO-HS-A'!$I$2:$J$1229,2,FALSE)),VLOOKUP($B1632,'[1]KO-HS-A'!$I$2:$J$1229,2,FALSE),"")</f>
        <v/>
      </c>
      <c r="H1632" s="58">
        <f>IF(ISNUMBER(VLOOKUP($B1632,'[1]MT-HS-A'!$I$2:$J$1362,2,FALSE)),VLOOKUP($B1632,'[1]MT-HS-A'!$I$2:$J$1362,2,FALSE),"")</f>
        <v>0.01</v>
      </c>
      <c r="I1632" s="59" t="str">
        <f>IF(ISNUMBER(VLOOKUP($B1632,'[1]WT-GR-B'!$I$2:$J$585,2,FALSE)),VLOOKUP($B1632,'[1]WT-GR-B'!$I$2:$J$585,2,FALSE),"")</f>
        <v/>
      </c>
      <c r="J1632" s="58">
        <f>IF(ISNUMBER(VLOOKUP($B1632,'[1]KO-GR-B'!$I$2:$J$900,2,FALSE)),VLOOKUP($B1632,'[1]KO-GR-B'!$I$2:$J$900,2,FALSE),"")</f>
        <v>0.01</v>
      </c>
      <c r="K1632" s="58">
        <f>IF(ISNUMBER(VLOOKUP($B1632,'[1]MT-GR-B'!$I$2:$J$693,2,FALSE)),VLOOKUP($B1632,'[1]MT-GR-B'!$I$2:$J$693,2,FALSE),"")</f>
        <v>0.03</v>
      </c>
      <c r="L1632" s="58" t="str">
        <f>IF(ISNUMBER(VLOOKUP($B1632,'[1]WT-HS-B'!$I$2:$J$1220,2,FALSE)),VLOOKUP($B1632,'[1]WT-HS-B'!$I$2:$J$1220,2,FALSE),"")</f>
        <v/>
      </c>
      <c r="M1632" s="58">
        <f>IF(ISNUMBER(VLOOKUP($B1632,'[1]KO-HS-B'!$I$2:$J$1046,2,FALSE)),VLOOKUP($B1632,'[1]KO-HS-B'!$I$2:$J$1046,2,FALSE),"")</f>
        <v>0.01</v>
      </c>
      <c r="N1632" s="58" t="str">
        <f>IF(ISNUMBER(VLOOKUP($B1632,'[1]MT-HS-B'!$I$2:$J$773,2,FALSE)),VLOOKUP($B1632,'[1]MT-HS-B'!$I$2:$J$773,2,FALSE),"")</f>
        <v/>
      </c>
      <c r="O1632" s="40" t="str">
        <f t="shared" si="825"/>
        <v>ATR_YEAST</v>
      </c>
      <c r="P1632" s="57" t="str">
        <f t="shared" si="826"/>
        <v/>
      </c>
      <c r="Q1632" s="57">
        <f t="shared" si="827"/>
        <v>0</v>
      </c>
      <c r="R1632" s="57" t="str">
        <f t="shared" si="828"/>
        <v/>
      </c>
      <c r="S1632" s="56" t="str">
        <f t="shared" si="829"/>
        <v>n/a</v>
      </c>
      <c r="T1632" s="55" t="str">
        <f t="shared" si="830"/>
        <v>n/a</v>
      </c>
      <c r="U1632" s="54" t="str">
        <f t="shared" si="831"/>
        <v>n/a</v>
      </c>
      <c r="V1632" s="53" t="str">
        <f t="shared" si="832"/>
        <v>GR only</v>
      </c>
      <c r="W1632" s="53" t="str">
        <f t="shared" si="833"/>
        <v/>
      </c>
      <c r="X1632" s="53" t="str">
        <f t="shared" si="834"/>
        <v>HS only</v>
      </c>
      <c r="Y1632" s="52" t="str">
        <f t="shared" si="835"/>
        <v/>
      </c>
      <c r="Z1632" s="51">
        <f t="shared" si="836"/>
        <v>0</v>
      </c>
      <c r="AA1632" s="50" t="str">
        <f t="shared" si="837"/>
        <v>GR only</v>
      </c>
      <c r="AB1632" s="40" t="str">
        <f t="shared" si="838"/>
        <v>MEC1</v>
      </c>
      <c r="AC1632" s="49">
        <f t="shared" si="839"/>
        <v>0.01</v>
      </c>
      <c r="AD1632" s="47">
        <f t="shared" si="840"/>
        <v>0.01</v>
      </c>
      <c r="AE1632" s="47">
        <f t="shared" si="841"/>
        <v>0.03</v>
      </c>
      <c r="AF1632" s="48">
        <f t="shared" si="842"/>
        <v>0</v>
      </c>
      <c r="AG1632" s="47">
        <f t="shared" si="843"/>
        <v>0.01</v>
      </c>
      <c r="AH1632" s="47">
        <f t="shared" si="844"/>
        <v>0.01</v>
      </c>
      <c r="AI1632" s="46">
        <f t="shared" si="845"/>
        <v>0</v>
      </c>
      <c r="AJ1632" s="43">
        <f t="shared" si="846"/>
        <v>1</v>
      </c>
      <c r="AK1632" s="43">
        <f t="shared" si="847"/>
        <v>0.33333333333333337</v>
      </c>
      <c r="AL1632" s="45" t="str">
        <f t="shared" si="848"/>
        <v/>
      </c>
      <c r="AM1632" s="43" t="str">
        <f t="shared" si="849"/>
        <v/>
      </c>
      <c r="AN1632" s="42" t="str">
        <f t="shared" si="850"/>
        <v/>
      </c>
      <c r="AO1632" s="40" t="str">
        <f t="shared" si="851"/>
        <v>ATR_YEAST</v>
      </c>
      <c r="AP1632" s="44" t="str">
        <f t="shared" si="852"/>
        <v/>
      </c>
      <c r="AQ1632" s="43" t="str">
        <f t="shared" si="853"/>
        <v/>
      </c>
      <c r="AR1632" s="43" t="str">
        <f t="shared" si="854"/>
        <v/>
      </c>
      <c r="AS1632" s="43" t="str">
        <f t="shared" si="855"/>
        <v/>
      </c>
      <c r="AT1632" s="43" t="str">
        <f t="shared" si="856"/>
        <v/>
      </c>
      <c r="AU1632" s="42" t="str">
        <f t="shared" si="857"/>
        <v/>
      </c>
    </row>
    <row r="1633" spans="1:47" ht="15" x14ac:dyDescent="0.25">
      <c r="A1633" s="40" t="s">
        <v>3896</v>
      </c>
      <c r="B1633" s="40" t="s">
        <v>3895</v>
      </c>
      <c r="C1633" s="60" t="str">
        <f>IF(ISNUMBER(VLOOKUP(B1633,'[1]WT-GR-A'!I$2:J$693,2,FALSE)),VLOOKUP(B1633,'[1]WT-GR-A'!I$2:J$693,2,FALSE),"")</f>
        <v/>
      </c>
      <c r="D1633" s="58" t="str">
        <f>IF(ISNUMBER(VLOOKUP($B1633,'[1]KO-GR-A'!$I$2:$J$907,2,FALSE)),VLOOKUP($B1633,'[1]KO-GR-A'!$I$2:$J$907,2,FALSE),"")</f>
        <v/>
      </c>
      <c r="E1633" s="58" t="str">
        <f>IF(ISNUMBER(VLOOKUP($B1633,'[1]MT-GR-A'!$I$2:$J$789,2,FALSE)),VLOOKUP($B1633,'[1]MT-GR-A'!$I$2:$J$789,2,FALSE),"")</f>
        <v/>
      </c>
      <c r="F1633" s="58" t="str">
        <f>IF(ISNUMBER(VLOOKUP($B1633,'[1]WT-HS-A'!$I$2:$J$1224,2,FALSE)),VLOOKUP($B1633,'[1]WT-HS-A'!$I$2:$J$1224,2,FALSE),"")</f>
        <v/>
      </c>
      <c r="G1633" s="58" t="str">
        <f>IF(ISNUMBER(VLOOKUP($B1633,'[1]KO-HS-A'!$I$2:$J$1229,2,FALSE)),VLOOKUP($B1633,'[1]KO-HS-A'!$I$2:$J$1229,2,FALSE),"")</f>
        <v/>
      </c>
      <c r="H1633" s="58" t="str">
        <f>IF(ISNUMBER(VLOOKUP($B1633,'[1]MT-HS-A'!$I$2:$J$1362,2,FALSE)),VLOOKUP($B1633,'[1]MT-HS-A'!$I$2:$J$1362,2,FALSE),"")</f>
        <v/>
      </c>
      <c r="I1633" s="59" t="str">
        <f>IF(ISNUMBER(VLOOKUP($B1633,'[1]WT-GR-B'!$I$2:$J$585,2,FALSE)),VLOOKUP($B1633,'[1]WT-GR-B'!$I$2:$J$585,2,FALSE),"")</f>
        <v/>
      </c>
      <c r="J1633" s="58" t="str">
        <f>IF(ISNUMBER(VLOOKUP($B1633,'[1]KO-GR-B'!$I$2:$J$900,2,FALSE)),VLOOKUP($B1633,'[1]KO-GR-B'!$I$2:$J$900,2,FALSE),"")</f>
        <v/>
      </c>
      <c r="K1633" s="58" t="str">
        <f>IF(ISNUMBER(VLOOKUP($B1633,'[1]MT-GR-B'!$I$2:$J$693,2,FALSE)),VLOOKUP($B1633,'[1]MT-GR-B'!$I$2:$J$693,2,FALSE),"")</f>
        <v/>
      </c>
      <c r="L1633" s="58" t="str">
        <f>IF(ISNUMBER(VLOOKUP($B1633,'[1]WT-HS-B'!$I$2:$J$1220,2,FALSE)),VLOOKUP($B1633,'[1]WT-HS-B'!$I$2:$J$1220,2,FALSE),"")</f>
        <v/>
      </c>
      <c r="M1633" s="58" t="str">
        <f>IF(ISNUMBER(VLOOKUP($B1633,'[1]KO-HS-B'!$I$2:$J$1046,2,FALSE)),VLOOKUP($B1633,'[1]KO-HS-B'!$I$2:$J$1046,2,FALSE),"")</f>
        <v/>
      </c>
      <c r="N1633" s="58">
        <f>IF(ISNUMBER(VLOOKUP($B1633,'[1]MT-HS-B'!$I$2:$J$773,2,FALSE)),VLOOKUP($B1633,'[1]MT-HS-B'!$I$2:$J$773,2,FALSE),"")</f>
        <v>0.04</v>
      </c>
      <c r="O1633" s="40" t="str">
        <f t="shared" si="825"/>
        <v>PKH1_YEAST</v>
      </c>
      <c r="P1633" s="57" t="str">
        <f t="shared" si="826"/>
        <v/>
      </c>
      <c r="Q1633" s="57" t="str">
        <f t="shared" si="827"/>
        <v/>
      </c>
      <c r="R1633" s="57" t="str">
        <f t="shared" si="828"/>
        <v/>
      </c>
      <c r="S1633" s="56" t="str">
        <f t="shared" si="829"/>
        <v>n/a</v>
      </c>
      <c r="T1633" s="55" t="str">
        <f t="shared" si="830"/>
        <v>n/a</v>
      </c>
      <c r="U1633" s="54" t="str">
        <f t="shared" si="831"/>
        <v>n/a</v>
      </c>
      <c r="V1633" s="53" t="str">
        <f t="shared" si="832"/>
        <v/>
      </c>
      <c r="W1633" s="53" t="str">
        <f t="shared" si="833"/>
        <v/>
      </c>
      <c r="X1633" s="53" t="str">
        <f t="shared" si="834"/>
        <v/>
      </c>
      <c r="Y1633" s="52" t="str">
        <f t="shared" si="835"/>
        <v/>
      </c>
      <c r="Z1633" s="51" t="str">
        <f t="shared" si="836"/>
        <v/>
      </c>
      <c r="AA1633" s="50" t="str">
        <f t="shared" si="837"/>
        <v>HS only</v>
      </c>
      <c r="AB1633" s="40" t="str">
        <f t="shared" si="838"/>
        <v>PKH1</v>
      </c>
      <c r="AC1633" s="49">
        <f t="shared" si="839"/>
        <v>0</v>
      </c>
      <c r="AD1633" s="47">
        <f t="shared" si="840"/>
        <v>0</v>
      </c>
      <c r="AE1633" s="47">
        <f t="shared" si="841"/>
        <v>0</v>
      </c>
      <c r="AF1633" s="48">
        <f t="shared" si="842"/>
        <v>0</v>
      </c>
      <c r="AG1633" s="47">
        <f t="shared" si="843"/>
        <v>0</v>
      </c>
      <c r="AH1633" s="47">
        <f t="shared" si="844"/>
        <v>0.04</v>
      </c>
      <c r="AI1633" s="46" t="str">
        <f t="shared" si="845"/>
        <v/>
      </c>
      <c r="AJ1633" s="43" t="str">
        <f t="shared" si="846"/>
        <v/>
      </c>
      <c r="AK1633" s="43" t="str">
        <f t="shared" si="847"/>
        <v>HS Only</v>
      </c>
      <c r="AL1633" s="45" t="str">
        <f t="shared" si="848"/>
        <v/>
      </c>
      <c r="AM1633" s="43" t="str">
        <f t="shared" si="849"/>
        <v/>
      </c>
      <c r="AN1633" s="42" t="str">
        <f t="shared" si="850"/>
        <v/>
      </c>
      <c r="AO1633" s="40" t="str">
        <f t="shared" si="851"/>
        <v>PKH1_YEAST</v>
      </c>
      <c r="AP1633" s="44" t="str">
        <f t="shared" si="852"/>
        <v/>
      </c>
      <c r="AQ1633" s="43" t="str">
        <f t="shared" si="853"/>
        <v/>
      </c>
      <c r="AR1633" s="43" t="str">
        <f t="shared" si="854"/>
        <v/>
      </c>
      <c r="AS1633" s="43" t="str">
        <f t="shared" si="855"/>
        <v/>
      </c>
      <c r="AT1633" s="43" t="str">
        <f t="shared" si="856"/>
        <v/>
      </c>
      <c r="AU1633" s="42" t="str">
        <f t="shared" si="857"/>
        <v/>
      </c>
    </row>
    <row r="1634" spans="1:47" ht="15" x14ac:dyDescent="0.25">
      <c r="A1634" s="40" t="s">
        <v>3894</v>
      </c>
      <c r="B1634" s="40" t="s">
        <v>3893</v>
      </c>
      <c r="C1634" s="60" t="str">
        <f>IF(ISNUMBER(VLOOKUP(B1634,'[1]WT-GR-A'!I$2:J$693,2,FALSE)),VLOOKUP(B1634,'[1]WT-GR-A'!I$2:J$693,2,FALSE),"")</f>
        <v/>
      </c>
      <c r="D1634" s="58" t="str">
        <f>IF(ISNUMBER(VLOOKUP($B1634,'[1]KO-GR-A'!$I$2:$J$907,2,FALSE)),VLOOKUP($B1634,'[1]KO-GR-A'!$I$2:$J$907,2,FALSE),"")</f>
        <v/>
      </c>
      <c r="E1634" s="58" t="str">
        <f>IF(ISNUMBER(VLOOKUP($B1634,'[1]MT-GR-A'!$I$2:$J$789,2,FALSE)),VLOOKUP($B1634,'[1]MT-GR-A'!$I$2:$J$789,2,FALSE),"")</f>
        <v/>
      </c>
      <c r="F1634" s="58" t="str">
        <f>IF(ISNUMBER(VLOOKUP($B1634,'[1]WT-HS-A'!$I$2:$J$1224,2,FALSE)),VLOOKUP($B1634,'[1]WT-HS-A'!$I$2:$J$1224,2,FALSE),"")</f>
        <v/>
      </c>
      <c r="G1634" s="58">
        <f>IF(ISNUMBER(VLOOKUP($B1634,'[1]KO-HS-A'!$I$2:$J$1229,2,FALSE)),VLOOKUP($B1634,'[1]KO-HS-A'!$I$2:$J$1229,2,FALSE),"")</f>
        <v>0.04</v>
      </c>
      <c r="H1634" s="58" t="str">
        <f>IF(ISNUMBER(VLOOKUP($B1634,'[1]MT-HS-A'!$I$2:$J$1362,2,FALSE)),VLOOKUP($B1634,'[1]MT-HS-A'!$I$2:$J$1362,2,FALSE),"")</f>
        <v/>
      </c>
      <c r="I1634" s="59" t="str">
        <f>IF(ISNUMBER(VLOOKUP($B1634,'[1]WT-GR-B'!$I$2:$J$585,2,FALSE)),VLOOKUP($B1634,'[1]WT-GR-B'!$I$2:$J$585,2,FALSE),"")</f>
        <v/>
      </c>
      <c r="J1634" s="58" t="str">
        <f>IF(ISNUMBER(VLOOKUP($B1634,'[1]KO-GR-B'!$I$2:$J$900,2,FALSE)),VLOOKUP($B1634,'[1]KO-GR-B'!$I$2:$J$900,2,FALSE),"")</f>
        <v/>
      </c>
      <c r="K1634" s="58" t="str">
        <f>IF(ISNUMBER(VLOOKUP($B1634,'[1]MT-GR-B'!$I$2:$J$693,2,FALSE)),VLOOKUP($B1634,'[1]MT-GR-B'!$I$2:$J$693,2,FALSE),"")</f>
        <v/>
      </c>
      <c r="L1634" s="58" t="str">
        <f>IF(ISNUMBER(VLOOKUP($B1634,'[1]WT-HS-B'!$I$2:$J$1220,2,FALSE)),VLOOKUP($B1634,'[1]WT-HS-B'!$I$2:$J$1220,2,FALSE),"")</f>
        <v/>
      </c>
      <c r="M1634" s="58" t="str">
        <f>IF(ISNUMBER(VLOOKUP($B1634,'[1]KO-HS-B'!$I$2:$J$1046,2,FALSE)),VLOOKUP($B1634,'[1]KO-HS-B'!$I$2:$J$1046,2,FALSE),"")</f>
        <v/>
      </c>
      <c r="N1634" s="58" t="str">
        <f>IF(ISNUMBER(VLOOKUP($B1634,'[1]MT-HS-B'!$I$2:$J$773,2,FALSE)),VLOOKUP($B1634,'[1]MT-HS-B'!$I$2:$J$773,2,FALSE),"")</f>
        <v/>
      </c>
      <c r="O1634" s="40" t="str">
        <f t="shared" si="825"/>
        <v>PKH3_YEAST</v>
      </c>
      <c r="P1634" s="57" t="str">
        <f t="shared" si="826"/>
        <v/>
      </c>
      <c r="Q1634" s="57" t="str">
        <f t="shared" si="827"/>
        <v/>
      </c>
      <c r="R1634" s="57" t="str">
        <f t="shared" si="828"/>
        <v/>
      </c>
      <c r="S1634" s="56" t="str">
        <f t="shared" si="829"/>
        <v>n/a</v>
      </c>
      <c r="T1634" s="55" t="str">
        <f t="shared" si="830"/>
        <v>n/a</v>
      </c>
      <c r="U1634" s="54" t="str">
        <f t="shared" si="831"/>
        <v>n/a</v>
      </c>
      <c r="V1634" s="53" t="str">
        <f t="shared" si="832"/>
        <v/>
      </c>
      <c r="W1634" s="53" t="str">
        <f t="shared" si="833"/>
        <v>HS only</v>
      </c>
      <c r="X1634" s="53" t="str">
        <f t="shared" si="834"/>
        <v/>
      </c>
      <c r="Y1634" s="52" t="str">
        <f t="shared" si="835"/>
        <v/>
      </c>
      <c r="Z1634" s="51" t="str">
        <f t="shared" si="836"/>
        <v/>
      </c>
      <c r="AA1634" s="50" t="str">
        <f t="shared" si="837"/>
        <v/>
      </c>
      <c r="AB1634" s="40" t="str">
        <f t="shared" si="838"/>
        <v>PKH3</v>
      </c>
      <c r="AC1634" s="49">
        <f t="shared" si="839"/>
        <v>0</v>
      </c>
      <c r="AD1634" s="47">
        <f t="shared" si="840"/>
        <v>0</v>
      </c>
      <c r="AE1634" s="47">
        <f t="shared" si="841"/>
        <v>0</v>
      </c>
      <c r="AF1634" s="48">
        <f t="shared" si="842"/>
        <v>0</v>
      </c>
      <c r="AG1634" s="47">
        <f t="shared" si="843"/>
        <v>0.04</v>
      </c>
      <c r="AH1634" s="47">
        <f t="shared" si="844"/>
        <v>0</v>
      </c>
      <c r="AI1634" s="46" t="str">
        <f t="shared" si="845"/>
        <v/>
      </c>
      <c r="AJ1634" s="43" t="str">
        <f t="shared" si="846"/>
        <v>HS Only</v>
      </c>
      <c r="AK1634" s="43" t="str">
        <f t="shared" si="847"/>
        <v/>
      </c>
      <c r="AL1634" s="45" t="str">
        <f t="shared" si="848"/>
        <v/>
      </c>
      <c r="AM1634" s="43" t="str">
        <f t="shared" si="849"/>
        <v/>
      </c>
      <c r="AN1634" s="42" t="str">
        <f t="shared" si="850"/>
        <v/>
      </c>
      <c r="AO1634" s="40" t="str">
        <f t="shared" si="851"/>
        <v>PKH3_YEAST</v>
      </c>
      <c r="AP1634" s="44" t="str">
        <f t="shared" si="852"/>
        <v/>
      </c>
      <c r="AQ1634" s="43" t="str">
        <f t="shared" si="853"/>
        <v/>
      </c>
      <c r="AR1634" s="43" t="str">
        <f t="shared" si="854"/>
        <v/>
      </c>
      <c r="AS1634" s="43" t="str">
        <f t="shared" si="855"/>
        <v/>
      </c>
      <c r="AT1634" s="43" t="str">
        <f t="shared" si="856"/>
        <v/>
      </c>
      <c r="AU1634" s="42" t="str">
        <f t="shared" si="857"/>
        <v/>
      </c>
    </row>
    <row r="1635" spans="1:47" ht="15" x14ac:dyDescent="0.25">
      <c r="A1635" s="40" t="s">
        <v>3892</v>
      </c>
      <c r="B1635" s="40" t="s">
        <v>3891</v>
      </c>
      <c r="C1635" s="60">
        <f>IF(ISNUMBER(VLOOKUP(B1635,'[1]WT-GR-A'!I$2:J$693,2,FALSE)),VLOOKUP(B1635,'[1]WT-GR-A'!I$2:J$693,2,FALSE),"")</f>
        <v>0.08</v>
      </c>
      <c r="D1635" s="58">
        <f>IF(ISNUMBER(VLOOKUP($B1635,'[1]KO-GR-A'!$I$2:$J$907,2,FALSE)),VLOOKUP($B1635,'[1]KO-GR-A'!$I$2:$J$907,2,FALSE),"")</f>
        <v>0.12</v>
      </c>
      <c r="E1635" s="58" t="str">
        <f>IF(ISNUMBER(VLOOKUP($B1635,'[1]MT-GR-A'!$I$2:$J$789,2,FALSE)),VLOOKUP($B1635,'[1]MT-GR-A'!$I$2:$J$789,2,FALSE),"")</f>
        <v/>
      </c>
      <c r="F1635" s="58" t="str">
        <f>IF(ISNUMBER(VLOOKUP($B1635,'[1]WT-HS-A'!$I$2:$J$1224,2,FALSE)),VLOOKUP($B1635,'[1]WT-HS-A'!$I$2:$J$1224,2,FALSE),"")</f>
        <v/>
      </c>
      <c r="G1635" s="58" t="str">
        <f>IF(ISNUMBER(VLOOKUP($B1635,'[1]KO-HS-A'!$I$2:$J$1229,2,FALSE)),VLOOKUP($B1635,'[1]KO-HS-A'!$I$2:$J$1229,2,FALSE),"")</f>
        <v/>
      </c>
      <c r="H1635" s="58">
        <f>IF(ISNUMBER(VLOOKUP($B1635,'[1]MT-HS-A'!$I$2:$J$1362,2,FALSE)),VLOOKUP($B1635,'[1]MT-HS-A'!$I$2:$J$1362,2,FALSE),"")</f>
        <v>0.16</v>
      </c>
      <c r="I1635" s="59" t="str">
        <f>IF(ISNUMBER(VLOOKUP($B1635,'[1]WT-GR-B'!$I$2:$J$585,2,FALSE)),VLOOKUP($B1635,'[1]WT-GR-B'!$I$2:$J$585,2,FALSE),"")</f>
        <v/>
      </c>
      <c r="J1635" s="58">
        <f>IF(ISNUMBER(VLOOKUP($B1635,'[1]KO-GR-B'!$I$2:$J$900,2,FALSE)),VLOOKUP($B1635,'[1]KO-GR-B'!$I$2:$J$900,2,FALSE),"")</f>
        <v>0.04</v>
      </c>
      <c r="K1635" s="58" t="str">
        <f>IF(ISNUMBER(VLOOKUP($B1635,'[1]MT-GR-B'!$I$2:$J$693,2,FALSE)),VLOOKUP($B1635,'[1]MT-GR-B'!$I$2:$J$693,2,FALSE),"")</f>
        <v/>
      </c>
      <c r="L1635" s="58">
        <f>IF(ISNUMBER(VLOOKUP($B1635,'[1]WT-HS-B'!$I$2:$J$1220,2,FALSE)),VLOOKUP($B1635,'[1]WT-HS-B'!$I$2:$J$1220,2,FALSE),"")</f>
        <v>0.08</v>
      </c>
      <c r="M1635" s="58">
        <f>IF(ISNUMBER(VLOOKUP($B1635,'[1]KO-HS-B'!$I$2:$J$1046,2,FALSE)),VLOOKUP($B1635,'[1]KO-HS-B'!$I$2:$J$1046,2,FALSE),"")</f>
        <v>0.08</v>
      </c>
      <c r="N1635" s="58">
        <f>IF(ISNUMBER(VLOOKUP($B1635,'[1]MT-HS-B'!$I$2:$J$773,2,FALSE)),VLOOKUP($B1635,'[1]MT-HS-B'!$I$2:$J$773,2,FALSE),"")</f>
        <v>0.08</v>
      </c>
      <c r="O1635" s="40" t="str">
        <f t="shared" si="825"/>
        <v>PTK2_YEAST</v>
      </c>
      <c r="P1635" s="57" t="str">
        <f t="shared" si="826"/>
        <v/>
      </c>
      <c r="Q1635" s="57">
        <f t="shared" si="827"/>
        <v>1</v>
      </c>
      <c r="R1635" s="57" t="str">
        <f t="shared" si="828"/>
        <v>HS only</v>
      </c>
      <c r="S1635" s="56" t="str">
        <f t="shared" si="829"/>
        <v>n/a</v>
      </c>
      <c r="T1635" s="55" t="str">
        <f t="shared" si="830"/>
        <v>n/a</v>
      </c>
      <c r="U1635" s="54" t="str">
        <f t="shared" si="831"/>
        <v>n/a</v>
      </c>
      <c r="V1635" s="53" t="str">
        <f t="shared" si="832"/>
        <v>GR only</v>
      </c>
      <c r="W1635" s="53" t="str">
        <f t="shared" si="833"/>
        <v>GR only</v>
      </c>
      <c r="X1635" s="53" t="str">
        <f t="shared" si="834"/>
        <v>HS only</v>
      </c>
      <c r="Y1635" s="52" t="str">
        <f t="shared" si="835"/>
        <v>HS only</v>
      </c>
      <c r="Z1635" s="51">
        <f t="shared" si="836"/>
        <v>1</v>
      </c>
      <c r="AA1635" s="50" t="str">
        <f t="shared" si="837"/>
        <v>HS only</v>
      </c>
      <c r="AB1635" s="40" t="str">
        <f t="shared" si="838"/>
        <v>PTK2</v>
      </c>
      <c r="AC1635" s="49">
        <f t="shared" si="839"/>
        <v>0.08</v>
      </c>
      <c r="AD1635" s="47">
        <f t="shared" si="840"/>
        <v>0.08</v>
      </c>
      <c r="AE1635" s="47">
        <f t="shared" si="841"/>
        <v>0</v>
      </c>
      <c r="AF1635" s="48">
        <f t="shared" si="842"/>
        <v>0.08</v>
      </c>
      <c r="AG1635" s="47">
        <f t="shared" si="843"/>
        <v>0.08</v>
      </c>
      <c r="AH1635" s="47">
        <f t="shared" si="844"/>
        <v>0.12</v>
      </c>
      <c r="AI1635" s="46">
        <f t="shared" si="845"/>
        <v>1</v>
      </c>
      <c r="AJ1635" s="43">
        <f t="shared" si="846"/>
        <v>1</v>
      </c>
      <c r="AK1635" s="43" t="str">
        <f t="shared" si="847"/>
        <v>HS Only</v>
      </c>
      <c r="AL1635" s="45" t="str">
        <f t="shared" si="848"/>
        <v/>
      </c>
      <c r="AM1635" s="43" t="str">
        <f t="shared" si="849"/>
        <v/>
      </c>
      <c r="AN1635" s="42" t="str">
        <f t="shared" si="850"/>
        <v/>
      </c>
      <c r="AO1635" s="40" t="str">
        <f t="shared" si="851"/>
        <v>PTK2_YEAST</v>
      </c>
      <c r="AP1635" s="44" t="str">
        <f t="shared" si="852"/>
        <v/>
      </c>
      <c r="AQ1635" s="43">
        <f t="shared" si="853"/>
        <v>5.6568542494923803E-2</v>
      </c>
      <c r="AR1635" s="43" t="str">
        <f t="shared" si="854"/>
        <v/>
      </c>
      <c r="AS1635" s="43" t="str">
        <f t="shared" si="855"/>
        <v/>
      </c>
      <c r="AT1635" s="43" t="str">
        <f t="shared" si="856"/>
        <v/>
      </c>
      <c r="AU1635" s="42">
        <f t="shared" si="857"/>
        <v>5.6568542494923817E-2</v>
      </c>
    </row>
    <row r="1636" spans="1:47" ht="15" x14ac:dyDescent="0.25">
      <c r="A1636" s="40" t="s">
        <v>3890</v>
      </c>
      <c r="B1636" s="40" t="s">
        <v>145</v>
      </c>
      <c r="C1636" s="60" t="str">
        <f>IF(ISNUMBER(VLOOKUP(B1636,'[1]WT-GR-A'!I$2:J$693,2,FALSE)),VLOOKUP(B1636,'[1]WT-GR-A'!I$2:J$693,2,FALSE),"")</f>
        <v/>
      </c>
      <c r="D1636" s="58" t="str">
        <f>IF(ISNUMBER(VLOOKUP($B1636,'[1]KO-GR-A'!$I$2:$J$907,2,FALSE)),VLOOKUP($B1636,'[1]KO-GR-A'!$I$2:$J$907,2,FALSE),"")</f>
        <v/>
      </c>
      <c r="E1636" s="58" t="str">
        <f>IF(ISNUMBER(VLOOKUP($B1636,'[1]MT-GR-A'!$I$2:$J$789,2,FALSE)),VLOOKUP($B1636,'[1]MT-GR-A'!$I$2:$J$789,2,FALSE),"")</f>
        <v/>
      </c>
      <c r="F1636" s="58">
        <f>IF(ISNUMBER(VLOOKUP($B1636,'[1]WT-HS-A'!$I$2:$J$1224,2,FALSE)),VLOOKUP($B1636,'[1]WT-HS-A'!$I$2:$J$1224,2,FALSE),"")</f>
        <v>0.24</v>
      </c>
      <c r="G1636" s="58">
        <f>IF(ISNUMBER(VLOOKUP($B1636,'[1]KO-HS-A'!$I$2:$J$1229,2,FALSE)),VLOOKUP($B1636,'[1]KO-HS-A'!$I$2:$J$1229,2,FALSE),"")</f>
        <v>0.24</v>
      </c>
      <c r="H1636" s="58">
        <f>IF(ISNUMBER(VLOOKUP($B1636,'[1]MT-HS-A'!$I$2:$J$1362,2,FALSE)),VLOOKUP($B1636,'[1]MT-HS-A'!$I$2:$J$1362,2,FALSE),"")</f>
        <v>0.15</v>
      </c>
      <c r="I1636" s="59" t="str">
        <f>IF(ISNUMBER(VLOOKUP($B1636,'[1]WT-GR-B'!$I$2:$J$585,2,FALSE)),VLOOKUP($B1636,'[1]WT-GR-B'!$I$2:$J$585,2,FALSE),"")</f>
        <v/>
      </c>
      <c r="J1636" s="58" t="str">
        <f>IF(ISNUMBER(VLOOKUP($B1636,'[1]KO-GR-B'!$I$2:$J$900,2,FALSE)),VLOOKUP($B1636,'[1]KO-GR-B'!$I$2:$J$900,2,FALSE),"")</f>
        <v/>
      </c>
      <c r="K1636" s="58" t="str">
        <f>IF(ISNUMBER(VLOOKUP($B1636,'[1]MT-GR-B'!$I$2:$J$693,2,FALSE)),VLOOKUP($B1636,'[1]MT-GR-B'!$I$2:$J$693,2,FALSE),"")</f>
        <v/>
      </c>
      <c r="L1636" s="58">
        <f>IF(ISNUMBER(VLOOKUP($B1636,'[1]WT-HS-B'!$I$2:$J$1220,2,FALSE)),VLOOKUP($B1636,'[1]WT-HS-B'!$I$2:$J$1220,2,FALSE),"")</f>
        <v>0.24</v>
      </c>
      <c r="M1636" s="58">
        <f>IF(ISNUMBER(VLOOKUP($B1636,'[1]KO-HS-B'!$I$2:$J$1046,2,FALSE)),VLOOKUP($B1636,'[1]KO-HS-B'!$I$2:$J$1046,2,FALSE),"")</f>
        <v>0.33</v>
      </c>
      <c r="N1636" s="58">
        <f>IF(ISNUMBER(VLOOKUP($B1636,'[1]MT-HS-B'!$I$2:$J$773,2,FALSE)),VLOOKUP($B1636,'[1]MT-HS-B'!$I$2:$J$773,2,FALSE),"")</f>
        <v>7.0000000000000007E-2</v>
      </c>
      <c r="O1636" s="40" t="str">
        <f t="shared" si="825"/>
        <v>RIO2_YEAST</v>
      </c>
      <c r="P1636" s="57" t="str">
        <f t="shared" si="826"/>
        <v>HS only</v>
      </c>
      <c r="Q1636" s="57" t="str">
        <f t="shared" si="827"/>
        <v>HS only</v>
      </c>
      <c r="R1636" s="57" t="str">
        <f t="shared" si="828"/>
        <v>HS only</v>
      </c>
      <c r="S1636" s="56" t="str">
        <f t="shared" si="829"/>
        <v>n/a</v>
      </c>
      <c r="T1636" s="55" t="str">
        <f t="shared" si="830"/>
        <v>n/a</v>
      </c>
      <c r="U1636" s="54" t="str">
        <f t="shared" si="831"/>
        <v>n/a</v>
      </c>
      <c r="V1636" s="53" t="str">
        <f t="shared" si="832"/>
        <v>HS only</v>
      </c>
      <c r="W1636" s="53" t="str">
        <f t="shared" si="833"/>
        <v>HS only</v>
      </c>
      <c r="X1636" s="53" t="str">
        <f t="shared" si="834"/>
        <v>HS only</v>
      </c>
      <c r="Y1636" s="52" t="str">
        <f t="shared" si="835"/>
        <v>HS only</v>
      </c>
      <c r="Z1636" s="51" t="str">
        <f t="shared" si="836"/>
        <v>HS only</v>
      </c>
      <c r="AA1636" s="50" t="str">
        <f t="shared" si="837"/>
        <v>HS only</v>
      </c>
      <c r="AB1636" s="40" t="str">
        <f t="shared" si="838"/>
        <v>RIO2</v>
      </c>
      <c r="AC1636" s="49">
        <f t="shared" si="839"/>
        <v>0</v>
      </c>
      <c r="AD1636" s="47">
        <f t="shared" si="840"/>
        <v>0</v>
      </c>
      <c r="AE1636" s="47">
        <f t="shared" si="841"/>
        <v>0</v>
      </c>
      <c r="AF1636" s="48">
        <f t="shared" si="842"/>
        <v>0.24</v>
      </c>
      <c r="AG1636" s="47">
        <f t="shared" si="843"/>
        <v>0.28500000000000003</v>
      </c>
      <c r="AH1636" s="47">
        <f t="shared" si="844"/>
        <v>0.11</v>
      </c>
      <c r="AI1636" s="46" t="str">
        <f t="shared" si="845"/>
        <v>HS Only</v>
      </c>
      <c r="AJ1636" s="43" t="str">
        <f t="shared" si="846"/>
        <v>HS Only</v>
      </c>
      <c r="AK1636" s="43" t="str">
        <f t="shared" si="847"/>
        <v>HS Only</v>
      </c>
      <c r="AL1636" s="45" t="str">
        <f t="shared" si="848"/>
        <v/>
      </c>
      <c r="AM1636" s="43" t="str">
        <f t="shared" si="849"/>
        <v/>
      </c>
      <c r="AN1636" s="42" t="str">
        <f t="shared" si="850"/>
        <v/>
      </c>
      <c r="AO1636" s="40" t="str">
        <f t="shared" si="851"/>
        <v>RIO2_YEAST</v>
      </c>
      <c r="AP1636" s="44" t="str">
        <f t="shared" si="852"/>
        <v/>
      </c>
      <c r="AQ1636" s="43" t="str">
        <f t="shared" si="853"/>
        <v/>
      </c>
      <c r="AR1636" s="43" t="str">
        <f t="shared" si="854"/>
        <v/>
      </c>
      <c r="AS1636" s="43">
        <f t="shared" si="855"/>
        <v>0</v>
      </c>
      <c r="AT1636" s="43">
        <f t="shared" si="856"/>
        <v>6.3639610306789038E-2</v>
      </c>
      <c r="AU1636" s="42">
        <f t="shared" si="857"/>
        <v>5.6568542494923817E-2</v>
      </c>
    </row>
    <row r="1637" spans="1:47" ht="15" x14ac:dyDescent="0.25">
      <c r="A1637" s="40" t="s">
        <v>3889</v>
      </c>
      <c r="B1637" s="40" t="s">
        <v>3888</v>
      </c>
      <c r="C1637" s="60" t="str">
        <f>IF(ISNUMBER(VLOOKUP(B1637,'[1]WT-GR-A'!I$2:J$693,2,FALSE)),VLOOKUP(B1637,'[1]WT-GR-A'!I$2:J$693,2,FALSE),"")</f>
        <v/>
      </c>
      <c r="D1637" s="58" t="str">
        <f>IF(ISNUMBER(VLOOKUP($B1637,'[1]KO-GR-A'!$I$2:$J$907,2,FALSE)),VLOOKUP($B1637,'[1]KO-GR-A'!$I$2:$J$907,2,FALSE),"")</f>
        <v/>
      </c>
      <c r="E1637" s="58" t="str">
        <f>IF(ISNUMBER(VLOOKUP($B1637,'[1]MT-GR-A'!$I$2:$J$789,2,FALSE)),VLOOKUP($B1637,'[1]MT-GR-A'!$I$2:$J$789,2,FALSE),"")</f>
        <v/>
      </c>
      <c r="F1637" s="58" t="str">
        <f>IF(ISNUMBER(VLOOKUP($B1637,'[1]WT-HS-A'!$I$2:$J$1224,2,FALSE)),VLOOKUP($B1637,'[1]WT-HS-A'!$I$2:$J$1224,2,FALSE),"")</f>
        <v/>
      </c>
      <c r="G1637" s="58" t="str">
        <f>IF(ISNUMBER(VLOOKUP($B1637,'[1]KO-HS-A'!$I$2:$J$1229,2,FALSE)),VLOOKUP($B1637,'[1]KO-HS-A'!$I$2:$J$1229,2,FALSE),"")</f>
        <v/>
      </c>
      <c r="H1637" s="58">
        <f>IF(ISNUMBER(VLOOKUP($B1637,'[1]MT-HS-A'!$I$2:$J$1362,2,FALSE)),VLOOKUP($B1637,'[1]MT-HS-A'!$I$2:$J$1362,2,FALSE),"")</f>
        <v>0.04</v>
      </c>
      <c r="I1637" s="59" t="str">
        <f>IF(ISNUMBER(VLOOKUP($B1637,'[1]WT-GR-B'!$I$2:$J$585,2,FALSE)),VLOOKUP($B1637,'[1]WT-GR-B'!$I$2:$J$585,2,FALSE),"")</f>
        <v/>
      </c>
      <c r="J1637" s="58" t="str">
        <f>IF(ISNUMBER(VLOOKUP($B1637,'[1]KO-GR-B'!$I$2:$J$900,2,FALSE)),VLOOKUP($B1637,'[1]KO-GR-B'!$I$2:$J$900,2,FALSE),"")</f>
        <v/>
      </c>
      <c r="K1637" s="58" t="str">
        <f>IF(ISNUMBER(VLOOKUP($B1637,'[1]MT-GR-B'!$I$2:$J$693,2,FALSE)),VLOOKUP($B1637,'[1]MT-GR-B'!$I$2:$J$693,2,FALSE),"")</f>
        <v/>
      </c>
      <c r="L1637" s="58" t="str">
        <f>IF(ISNUMBER(VLOOKUP($B1637,'[1]WT-HS-B'!$I$2:$J$1220,2,FALSE)),VLOOKUP($B1637,'[1]WT-HS-B'!$I$2:$J$1220,2,FALSE),"")</f>
        <v/>
      </c>
      <c r="M1637" s="58" t="str">
        <f>IF(ISNUMBER(VLOOKUP($B1637,'[1]KO-HS-B'!$I$2:$J$1046,2,FALSE)),VLOOKUP($B1637,'[1]KO-HS-B'!$I$2:$J$1046,2,FALSE),"")</f>
        <v/>
      </c>
      <c r="N1637" s="58" t="str">
        <f>IF(ISNUMBER(VLOOKUP($B1637,'[1]MT-HS-B'!$I$2:$J$773,2,FALSE)),VLOOKUP($B1637,'[1]MT-HS-B'!$I$2:$J$773,2,FALSE),"")</f>
        <v/>
      </c>
      <c r="O1637" s="40" t="str">
        <f t="shared" si="825"/>
        <v>SCH9_YEAST</v>
      </c>
      <c r="P1637" s="57" t="str">
        <f t="shared" si="826"/>
        <v/>
      </c>
      <c r="Q1637" s="57" t="str">
        <f t="shared" si="827"/>
        <v/>
      </c>
      <c r="R1637" s="57" t="str">
        <f t="shared" si="828"/>
        <v/>
      </c>
      <c r="S1637" s="56" t="str">
        <f t="shared" si="829"/>
        <v>n/a</v>
      </c>
      <c r="T1637" s="55" t="str">
        <f t="shared" si="830"/>
        <v>n/a</v>
      </c>
      <c r="U1637" s="54" t="str">
        <f t="shared" si="831"/>
        <v>n/a</v>
      </c>
      <c r="V1637" s="53" t="str">
        <f t="shared" si="832"/>
        <v/>
      </c>
      <c r="W1637" s="53" t="str">
        <f t="shared" si="833"/>
        <v/>
      </c>
      <c r="X1637" s="53" t="str">
        <f t="shared" si="834"/>
        <v>HS only</v>
      </c>
      <c r="Y1637" s="52" t="str">
        <f t="shared" si="835"/>
        <v/>
      </c>
      <c r="Z1637" s="51" t="str">
        <f t="shared" si="836"/>
        <v/>
      </c>
      <c r="AA1637" s="50" t="str">
        <f t="shared" si="837"/>
        <v/>
      </c>
      <c r="AB1637" s="40" t="str">
        <f t="shared" si="838"/>
        <v>SCH9</v>
      </c>
      <c r="AC1637" s="49">
        <f t="shared" si="839"/>
        <v>0</v>
      </c>
      <c r="AD1637" s="47">
        <f t="shared" si="840"/>
        <v>0</v>
      </c>
      <c r="AE1637" s="47">
        <f t="shared" si="841"/>
        <v>0</v>
      </c>
      <c r="AF1637" s="48">
        <f t="shared" si="842"/>
        <v>0</v>
      </c>
      <c r="AG1637" s="47">
        <f t="shared" si="843"/>
        <v>0</v>
      </c>
      <c r="AH1637" s="47">
        <f t="shared" si="844"/>
        <v>0.04</v>
      </c>
      <c r="AI1637" s="46" t="str">
        <f t="shared" si="845"/>
        <v/>
      </c>
      <c r="AJ1637" s="43" t="str">
        <f t="shared" si="846"/>
        <v/>
      </c>
      <c r="AK1637" s="43" t="str">
        <f t="shared" si="847"/>
        <v>HS Only</v>
      </c>
      <c r="AL1637" s="45" t="str">
        <f t="shared" si="848"/>
        <v/>
      </c>
      <c r="AM1637" s="43" t="str">
        <f t="shared" si="849"/>
        <v/>
      </c>
      <c r="AN1637" s="42" t="str">
        <f t="shared" si="850"/>
        <v/>
      </c>
      <c r="AO1637" s="40" t="str">
        <f t="shared" si="851"/>
        <v>SCH9_YEAST</v>
      </c>
      <c r="AP1637" s="44" t="str">
        <f t="shared" si="852"/>
        <v/>
      </c>
      <c r="AQ1637" s="43" t="str">
        <f t="shared" si="853"/>
        <v/>
      </c>
      <c r="AR1637" s="43" t="str">
        <f t="shared" si="854"/>
        <v/>
      </c>
      <c r="AS1637" s="43" t="str">
        <f t="shared" si="855"/>
        <v/>
      </c>
      <c r="AT1637" s="43" t="str">
        <f t="shared" si="856"/>
        <v/>
      </c>
      <c r="AU1637" s="42" t="str">
        <f t="shared" si="857"/>
        <v/>
      </c>
    </row>
    <row r="1638" spans="1:47" ht="15" x14ac:dyDescent="0.25">
      <c r="A1638" s="40" t="s">
        <v>3887</v>
      </c>
      <c r="B1638" s="40" t="s">
        <v>3886</v>
      </c>
      <c r="C1638" s="60">
        <f>IF(ISNUMBER(VLOOKUP(B1638,'[1]WT-GR-A'!I$2:J$693,2,FALSE)),VLOOKUP(B1638,'[1]WT-GR-A'!I$2:J$693,2,FALSE),"")</f>
        <v>0.03</v>
      </c>
      <c r="D1638" s="58">
        <f>IF(ISNUMBER(VLOOKUP($B1638,'[1]KO-GR-A'!$I$2:$J$907,2,FALSE)),VLOOKUP($B1638,'[1]KO-GR-A'!$I$2:$J$907,2,FALSE),"")</f>
        <v>0.03</v>
      </c>
      <c r="E1638" s="58">
        <f>IF(ISNUMBER(VLOOKUP($B1638,'[1]MT-GR-A'!$I$2:$J$789,2,FALSE)),VLOOKUP($B1638,'[1]MT-GR-A'!$I$2:$J$789,2,FALSE),"")</f>
        <v>0.04</v>
      </c>
      <c r="F1638" s="58" t="str">
        <f>IF(ISNUMBER(VLOOKUP($B1638,'[1]WT-HS-A'!$I$2:$J$1224,2,FALSE)),VLOOKUP($B1638,'[1]WT-HS-A'!$I$2:$J$1224,2,FALSE),"")</f>
        <v/>
      </c>
      <c r="G1638" s="58">
        <f>IF(ISNUMBER(VLOOKUP($B1638,'[1]KO-HS-A'!$I$2:$J$1229,2,FALSE)),VLOOKUP($B1638,'[1]KO-HS-A'!$I$2:$J$1229,2,FALSE),"")</f>
        <v>0.04</v>
      </c>
      <c r="H1638" s="58">
        <f>IF(ISNUMBER(VLOOKUP($B1638,'[1]MT-HS-A'!$I$2:$J$1362,2,FALSE)),VLOOKUP($B1638,'[1]MT-HS-A'!$I$2:$J$1362,2,FALSE),"")</f>
        <v>0.08</v>
      </c>
      <c r="I1638" s="59" t="str">
        <f>IF(ISNUMBER(VLOOKUP($B1638,'[1]WT-GR-B'!$I$2:$J$585,2,FALSE)),VLOOKUP($B1638,'[1]WT-GR-B'!$I$2:$J$585,2,FALSE),"")</f>
        <v/>
      </c>
      <c r="J1638" s="58" t="str">
        <f>IF(ISNUMBER(VLOOKUP($B1638,'[1]KO-GR-B'!$I$2:$J$900,2,FALSE)),VLOOKUP($B1638,'[1]KO-GR-B'!$I$2:$J$900,2,FALSE),"")</f>
        <v/>
      </c>
      <c r="K1638" s="58">
        <f>IF(ISNUMBER(VLOOKUP($B1638,'[1]MT-GR-B'!$I$2:$J$693,2,FALSE)),VLOOKUP($B1638,'[1]MT-GR-B'!$I$2:$J$693,2,FALSE),"")</f>
        <v>0.05</v>
      </c>
      <c r="L1638" s="58">
        <f>IF(ISNUMBER(VLOOKUP($B1638,'[1]WT-HS-B'!$I$2:$J$1220,2,FALSE)),VLOOKUP($B1638,'[1]WT-HS-B'!$I$2:$J$1220,2,FALSE),"")</f>
        <v>0.01</v>
      </c>
      <c r="M1638" s="58" t="str">
        <f>IF(ISNUMBER(VLOOKUP($B1638,'[1]KO-HS-B'!$I$2:$J$1046,2,FALSE)),VLOOKUP($B1638,'[1]KO-HS-B'!$I$2:$J$1046,2,FALSE),"")</f>
        <v/>
      </c>
      <c r="N1638" s="58" t="str">
        <f>IF(ISNUMBER(VLOOKUP($B1638,'[1]MT-HS-B'!$I$2:$J$773,2,FALSE)),VLOOKUP($B1638,'[1]MT-HS-B'!$I$2:$J$773,2,FALSE),"")</f>
        <v/>
      </c>
      <c r="O1638" s="40" t="str">
        <f t="shared" si="825"/>
        <v>TOR1_YEAST</v>
      </c>
      <c r="P1638" s="57" t="str">
        <f t="shared" si="826"/>
        <v/>
      </c>
      <c r="Q1638" s="57">
        <f t="shared" si="827"/>
        <v>0.33333333333333343</v>
      </c>
      <c r="R1638" s="57">
        <f t="shared" si="828"/>
        <v>1</v>
      </c>
      <c r="S1638" s="56" t="str">
        <f t="shared" si="829"/>
        <v>n/a</v>
      </c>
      <c r="T1638" s="55" t="str">
        <f t="shared" si="830"/>
        <v>n/a</v>
      </c>
      <c r="U1638" s="54" t="str">
        <f t="shared" si="831"/>
        <v>n/a</v>
      </c>
      <c r="V1638" s="53" t="str">
        <f t="shared" si="832"/>
        <v>GR only</v>
      </c>
      <c r="W1638" s="53">
        <f t="shared" si="833"/>
        <v>0.33333333333333343</v>
      </c>
      <c r="X1638" s="53">
        <f t="shared" si="834"/>
        <v>1</v>
      </c>
      <c r="Y1638" s="52" t="str">
        <f t="shared" si="835"/>
        <v>HS only</v>
      </c>
      <c r="Z1638" s="51" t="str">
        <f t="shared" si="836"/>
        <v/>
      </c>
      <c r="AA1638" s="50" t="str">
        <f t="shared" si="837"/>
        <v>GR only</v>
      </c>
      <c r="AB1638" s="40" t="str">
        <f t="shared" si="838"/>
        <v>TOR1</v>
      </c>
      <c r="AC1638" s="49">
        <f t="shared" si="839"/>
        <v>0.03</v>
      </c>
      <c r="AD1638" s="47">
        <f t="shared" si="840"/>
        <v>0.03</v>
      </c>
      <c r="AE1638" s="47">
        <f t="shared" si="841"/>
        <v>4.4999999999999998E-2</v>
      </c>
      <c r="AF1638" s="48">
        <f t="shared" si="842"/>
        <v>0.01</v>
      </c>
      <c r="AG1638" s="47">
        <f t="shared" si="843"/>
        <v>0.04</v>
      </c>
      <c r="AH1638" s="47">
        <f t="shared" si="844"/>
        <v>0.08</v>
      </c>
      <c r="AI1638" s="46">
        <f t="shared" si="845"/>
        <v>0.33333333333333337</v>
      </c>
      <c r="AJ1638" s="43">
        <f t="shared" si="846"/>
        <v>1.3333333333333335</v>
      </c>
      <c r="AK1638" s="43">
        <f t="shared" si="847"/>
        <v>1.7777777777777779</v>
      </c>
      <c r="AL1638" s="45" t="str">
        <f t="shared" si="848"/>
        <v/>
      </c>
      <c r="AM1638" s="43" t="str">
        <f t="shared" si="849"/>
        <v/>
      </c>
      <c r="AN1638" s="42" t="str">
        <f t="shared" si="850"/>
        <v/>
      </c>
      <c r="AO1638" s="40" t="str">
        <f t="shared" si="851"/>
        <v>TOR1_YEAST</v>
      </c>
      <c r="AP1638" s="44" t="str">
        <f t="shared" si="852"/>
        <v/>
      </c>
      <c r="AQ1638" s="43" t="str">
        <f t="shared" si="853"/>
        <v/>
      </c>
      <c r="AR1638" s="43">
        <f t="shared" si="854"/>
        <v>7.0710678118655152E-3</v>
      </c>
      <c r="AS1638" s="43" t="str">
        <f t="shared" si="855"/>
        <v/>
      </c>
      <c r="AT1638" s="43" t="str">
        <f t="shared" si="856"/>
        <v/>
      </c>
      <c r="AU1638" s="42" t="str">
        <f t="shared" si="857"/>
        <v/>
      </c>
    </row>
    <row r="1639" spans="1:47" ht="15" x14ac:dyDescent="0.25">
      <c r="A1639" s="40" t="s">
        <v>3885</v>
      </c>
      <c r="B1639" s="40" t="s">
        <v>3884</v>
      </c>
      <c r="C1639" s="60">
        <f>IF(ISNUMBER(VLOOKUP(B1639,'[1]WT-GR-A'!I$2:J$693,2,FALSE)),VLOOKUP(B1639,'[1]WT-GR-A'!I$2:J$693,2,FALSE),"")</f>
        <v>0.03</v>
      </c>
      <c r="D1639" s="58">
        <f>IF(ISNUMBER(VLOOKUP($B1639,'[1]KO-GR-A'!$I$2:$J$907,2,FALSE)),VLOOKUP($B1639,'[1]KO-GR-A'!$I$2:$J$907,2,FALSE),"")</f>
        <v>0.03</v>
      </c>
      <c r="E1639" s="58">
        <f>IF(ISNUMBER(VLOOKUP($B1639,'[1]MT-GR-A'!$I$2:$J$789,2,FALSE)),VLOOKUP($B1639,'[1]MT-GR-A'!$I$2:$J$789,2,FALSE),"")</f>
        <v>0.03</v>
      </c>
      <c r="F1639" s="58">
        <f>IF(ISNUMBER(VLOOKUP($B1639,'[1]WT-HS-A'!$I$2:$J$1224,2,FALSE)),VLOOKUP($B1639,'[1]WT-HS-A'!$I$2:$J$1224,2,FALSE),"")</f>
        <v>0.04</v>
      </c>
      <c r="G1639" s="58">
        <f>IF(ISNUMBER(VLOOKUP($B1639,'[1]KO-HS-A'!$I$2:$J$1229,2,FALSE)),VLOOKUP($B1639,'[1]KO-HS-A'!$I$2:$J$1229,2,FALSE),"")</f>
        <v>0.03</v>
      </c>
      <c r="H1639" s="58">
        <f>IF(ISNUMBER(VLOOKUP($B1639,'[1]MT-HS-A'!$I$2:$J$1362,2,FALSE)),VLOOKUP($B1639,'[1]MT-HS-A'!$I$2:$J$1362,2,FALSE),"")</f>
        <v>0.08</v>
      </c>
      <c r="I1639" s="59">
        <f>IF(ISNUMBER(VLOOKUP($B1639,'[1]WT-GR-B'!$I$2:$J$585,2,FALSE)),VLOOKUP($B1639,'[1]WT-GR-B'!$I$2:$J$585,2,FALSE),"")</f>
        <v>0.01</v>
      </c>
      <c r="J1639" s="58">
        <f>IF(ISNUMBER(VLOOKUP($B1639,'[1]KO-GR-B'!$I$2:$J$900,2,FALSE)),VLOOKUP($B1639,'[1]KO-GR-B'!$I$2:$J$900,2,FALSE),"")</f>
        <v>0.04</v>
      </c>
      <c r="K1639" s="58">
        <f>IF(ISNUMBER(VLOOKUP($B1639,'[1]MT-GR-B'!$I$2:$J$693,2,FALSE)),VLOOKUP($B1639,'[1]MT-GR-B'!$I$2:$J$693,2,FALSE),"")</f>
        <v>0.04</v>
      </c>
      <c r="L1639" s="58">
        <f>IF(ISNUMBER(VLOOKUP($B1639,'[1]WT-HS-B'!$I$2:$J$1220,2,FALSE)),VLOOKUP($B1639,'[1]WT-HS-B'!$I$2:$J$1220,2,FALSE),"")</f>
        <v>0.03</v>
      </c>
      <c r="M1639" s="58">
        <f>IF(ISNUMBER(VLOOKUP($B1639,'[1]KO-HS-B'!$I$2:$J$1046,2,FALSE)),VLOOKUP($B1639,'[1]KO-HS-B'!$I$2:$J$1046,2,FALSE),"")</f>
        <v>0.04</v>
      </c>
      <c r="N1639" s="58" t="str">
        <f>IF(ISNUMBER(VLOOKUP($B1639,'[1]MT-HS-B'!$I$2:$J$773,2,FALSE)),VLOOKUP($B1639,'[1]MT-HS-B'!$I$2:$J$773,2,FALSE),"")</f>
        <v/>
      </c>
      <c r="O1639" s="40" t="str">
        <f t="shared" si="825"/>
        <v>TOR2_YEAST</v>
      </c>
      <c r="P1639" s="57">
        <f t="shared" si="826"/>
        <v>1.1666666666666665</v>
      </c>
      <c r="Q1639" s="57">
        <f t="shared" si="827"/>
        <v>0</v>
      </c>
      <c r="R1639" s="57">
        <f t="shared" si="828"/>
        <v>1.6666666666666667</v>
      </c>
      <c r="S1639" s="56">
        <f t="shared" si="829"/>
        <v>0.83333333333333304</v>
      </c>
      <c r="T1639" s="55">
        <f t="shared" si="830"/>
        <v>0</v>
      </c>
      <c r="U1639" s="54" t="str">
        <f t="shared" si="831"/>
        <v>n/a</v>
      </c>
      <c r="V1639" s="53">
        <f t="shared" si="832"/>
        <v>0.33333333333333343</v>
      </c>
      <c r="W1639" s="53">
        <f t="shared" si="833"/>
        <v>0</v>
      </c>
      <c r="X1639" s="53">
        <f t="shared" si="834"/>
        <v>1.6666666666666667</v>
      </c>
      <c r="Y1639" s="52">
        <f t="shared" si="835"/>
        <v>1.9999999999999996</v>
      </c>
      <c r="Z1639" s="51">
        <f t="shared" si="836"/>
        <v>0</v>
      </c>
      <c r="AA1639" s="50" t="str">
        <f t="shared" si="837"/>
        <v>GR only</v>
      </c>
      <c r="AB1639" s="40" t="str">
        <f t="shared" si="838"/>
        <v>TOR2</v>
      </c>
      <c r="AC1639" s="49">
        <f t="shared" si="839"/>
        <v>0.02</v>
      </c>
      <c r="AD1639" s="47">
        <f t="shared" si="840"/>
        <v>3.5000000000000003E-2</v>
      </c>
      <c r="AE1639" s="47">
        <f t="shared" si="841"/>
        <v>3.5000000000000003E-2</v>
      </c>
      <c r="AF1639" s="48">
        <f t="shared" si="842"/>
        <v>3.5000000000000003E-2</v>
      </c>
      <c r="AG1639" s="47">
        <f t="shared" si="843"/>
        <v>3.5000000000000003E-2</v>
      </c>
      <c r="AH1639" s="47">
        <f t="shared" si="844"/>
        <v>0.08</v>
      </c>
      <c r="AI1639" s="46">
        <f t="shared" si="845"/>
        <v>1.7500000000000002</v>
      </c>
      <c r="AJ1639" s="43">
        <f t="shared" si="846"/>
        <v>1</v>
      </c>
      <c r="AK1639" s="43">
        <f t="shared" si="847"/>
        <v>2.2857142857142856</v>
      </c>
      <c r="AL1639" s="45">
        <f t="shared" si="848"/>
        <v>1.1785113019775786</v>
      </c>
      <c r="AM1639" s="43">
        <f t="shared" si="849"/>
        <v>0</v>
      </c>
      <c r="AN1639" s="42" t="str">
        <f t="shared" si="850"/>
        <v/>
      </c>
      <c r="AO1639" s="40" t="str">
        <f t="shared" si="851"/>
        <v>TOR2_YEAST</v>
      </c>
      <c r="AP1639" s="44">
        <f t="shared" si="852"/>
        <v>1.4142135623730951E-2</v>
      </c>
      <c r="AQ1639" s="43">
        <f t="shared" si="853"/>
        <v>7.0710678118654537E-3</v>
      </c>
      <c r="AR1639" s="43">
        <f t="shared" si="854"/>
        <v>7.0710678118654537E-3</v>
      </c>
      <c r="AS1639" s="43">
        <f t="shared" si="855"/>
        <v>7.0710678118654537E-3</v>
      </c>
      <c r="AT1639" s="43">
        <f t="shared" si="856"/>
        <v>7.0710678118654537E-3</v>
      </c>
      <c r="AU1639" s="42" t="str">
        <f t="shared" si="857"/>
        <v/>
      </c>
    </row>
    <row r="1640" spans="1:47" ht="15" x14ac:dyDescent="0.25">
      <c r="A1640" s="40" t="s">
        <v>3883</v>
      </c>
      <c r="B1640" s="40" t="s">
        <v>3882</v>
      </c>
      <c r="C1640" s="60" t="str">
        <f>IF(ISNUMBER(VLOOKUP(B1640,'[1]WT-GR-A'!I$2:J$693,2,FALSE)),VLOOKUP(B1640,'[1]WT-GR-A'!I$2:J$693,2,FALSE),"")</f>
        <v/>
      </c>
      <c r="D1640" s="58" t="str">
        <f>IF(ISNUMBER(VLOOKUP($B1640,'[1]KO-GR-A'!$I$2:$J$907,2,FALSE)),VLOOKUP($B1640,'[1]KO-GR-A'!$I$2:$J$907,2,FALSE),"")</f>
        <v/>
      </c>
      <c r="E1640" s="58" t="str">
        <f>IF(ISNUMBER(VLOOKUP($B1640,'[1]MT-GR-A'!$I$2:$J$789,2,FALSE)),VLOOKUP($B1640,'[1]MT-GR-A'!$I$2:$J$789,2,FALSE),"")</f>
        <v/>
      </c>
      <c r="F1640" s="58" t="str">
        <f>IF(ISNUMBER(VLOOKUP($B1640,'[1]WT-HS-A'!$I$2:$J$1224,2,FALSE)),VLOOKUP($B1640,'[1]WT-HS-A'!$I$2:$J$1224,2,FALSE),"")</f>
        <v/>
      </c>
      <c r="G1640" s="58" t="str">
        <f>IF(ISNUMBER(VLOOKUP($B1640,'[1]KO-HS-A'!$I$2:$J$1229,2,FALSE)),VLOOKUP($B1640,'[1]KO-HS-A'!$I$2:$J$1229,2,FALSE),"")</f>
        <v/>
      </c>
      <c r="H1640" s="58">
        <f>IF(ISNUMBER(VLOOKUP($B1640,'[1]MT-HS-A'!$I$2:$J$1362,2,FALSE)),VLOOKUP($B1640,'[1]MT-HS-A'!$I$2:$J$1362,2,FALSE),"")</f>
        <v>0.02</v>
      </c>
      <c r="I1640" s="59" t="str">
        <f>IF(ISNUMBER(VLOOKUP($B1640,'[1]WT-GR-B'!$I$2:$J$585,2,FALSE)),VLOOKUP($B1640,'[1]WT-GR-B'!$I$2:$J$585,2,FALSE),"")</f>
        <v/>
      </c>
      <c r="J1640" s="58" t="str">
        <f>IF(ISNUMBER(VLOOKUP($B1640,'[1]KO-GR-B'!$I$2:$J$900,2,FALSE)),VLOOKUP($B1640,'[1]KO-GR-B'!$I$2:$J$900,2,FALSE),"")</f>
        <v/>
      </c>
      <c r="K1640" s="58" t="str">
        <f>IF(ISNUMBER(VLOOKUP($B1640,'[1]MT-GR-B'!$I$2:$J$693,2,FALSE)),VLOOKUP($B1640,'[1]MT-GR-B'!$I$2:$J$693,2,FALSE),"")</f>
        <v/>
      </c>
      <c r="L1640" s="58" t="str">
        <f>IF(ISNUMBER(VLOOKUP($B1640,'[1]WT-HS-B'!$I$2:$J$1220,2,FALSE)),VLOOKUP($B1640,'[1]WT-HS-B'!$I$2:$J$1220,2,FALSE),"")</f>
        <v/>
      </c>
      <c r="M1640" s="58" t="str">
        <f>IF(ISNUMBER(VLOOKUP($B1640,'[1]KO-HS-B'!$I$2:$J$1046,2,FALSE)),VLOOKUP($B1640,'[1]KO-HS-B'!$I$2:$J$1046,2,FALSE),"")</f>
        <v/>
      </c>
      <c r="N1640" s="58" t="str">
        <f>IF(ISNUMBER(VLOOKUP($B1640,'[1]MT-HS-B'!$I$2:$J$773,2,FALSE)),VLOOKUP($B1640,'[1]MT-HS-B'!$I$2:$J$773,2,FALSE),"")</f>
        <v/>
      </c>
      <c r="O1640" s="40" t="str">
        <f t="shared" si="825"/>
        <v>VPS15_YEAST</v>
      </c>
      <c r="P1640" s="57" t="str">
        <f t="shared" si="826"/>
        <v/>
      </c>
      <c r="Q1640" s="57" t="str">
        <f t="shared" si="827"/>
        <v/>
      </c>
      <c r="R1640" s="57" t="str">
        <f t="shared" si="828"/>
        <v/>
      </c>
      <c r="S1640" s="56" t="str">
        <f t="shared" si="829"/>
        <v>n/a</v>
      </c>
      <c r="T1640" s="55" t="str">
        <f t="shared" si="830"/>
        <v>n/a</v>
      </c>
      <c r="U1640" s="54" t="str">
        <f t="shared" si="831"/>
        <v>n/a</v>
      </c>
      <c r="V1640" s="53" t="str">
        <f t="shared" si="832"/>
        <v/>
      </c>
      <c r="W1640" s="53" t="str">
        <f t="shared" si="833"/>
        <v/>
      </c>
      <c r="X1640" s="53" t="str">
        <f t="shared" si="834"/>
        <v>HS only</v>
      </c>
      <c r="Y1640" s="52" t="str">
        <f t="shared" si="835"/>
        <v/>
      </c>
      <c r="Z1640" s="51" t="str">
        <f t="shared" si="836"/>
        <v/>
      </c>
      <c r="AA1640" s="50" t="str">
        <f t="shared" si="837"/>
        <v/>
      </c>
      <c r="AB1640" s="40" t="str">
        <f t="shared" si="838"/>
        <v>VPS15</v>
      </c>
      <c r="AC1640" s="49">
        <f t="shared" si="839"/>
        <v>0</v>
      </c>
      <c r="AD1640" s="47">
        <f t="shared" si="840"/>
        <v>0</v>
      </c>
      <c r="AE1640" s="47">
        <f t="shared" si="841"/>
        <v>0</v>
      </c>
      <c r="AF1640" s="48">
        <f t="shared" si="842"/>
        <v>0</v>
      </c>
      <c r="AG1640" s="47">
        <f t="shared" si="843"/>
        <v>0</v>
      </c>
      <c r="AH1640" s="47">
        <f t="shared" si="844"/>
        <v>0.02</v>
      </c>
      <c r="AI1640" s="46" t="str">
        <f t="shared" si="845"/>
        <v/>
      </c>
      <c r="AJ1640" s="43" t="str">
        <f t="shared" si="846"/>
        <v/>
      </c>
      <c r="AK1640" s="43" t="str">
        <f t="shared" si="847"/>
        <v>HS Only</v>
      </c>
      <c r="AL1640" s="45" t="str">
        <f t="shared" si="848"/>
        <v/>
      </c>
      <c r="AM1640" s="43" t="str">
        <f t="shared" si="849"/>
        <v/>
      </c>
      <c r="AN1640" s="42" t="str">
        <f t="shared" si="850"/>
        <v/>
      </c>
      <c r="AO1640" s="40" t="str">
        <f t="shared" si="851"/>
        <v>VPS15_YEAST</v>
      </c>
      <c r="AP1640" s="44" t="str">
        <f t="shared" si="852"/>
        <v/>
      </c>
      <c r="AQ1640" s="43" t="str">
        <f t="shared" si="853"/>
        <v/>
      </c>
      <c r="AR1640" s="43" t="str">
        <f t="shared" si="854"/>
        <v/>
      </c>
      <c r="AS1640" s="43" t="str">
        <f t="shared" si="855"/>
        <v/>
      </c>
      <c r="AT1640" s="43" t="str">
        <f t="shared" si="856"/>
        <v/>
      </c>
      <c r="AU1640" s="42" t="str">
        <f t="shared" si="857"/>
        <v/>
      </c>
    </row>
    <row r="1641" spans="1:47" ht="15" x14ac:dyDescent="0.25">
      <c r="A1641" s="40" t="s">
        <v>3881</v>
      </c>
      <c r="B1641" s="40" t="s">
        <v>3880</v>
      </c>
      <c r="C1641" s="60" t="str">
        <f>IF(ISNUMBER(VLOOKUP(B1641,'[1]WT-GR-A'!I$2:J$693,2,FALSE)),VLOOKUP(B1641,'[1]WT-GR-A'!I$2:J$693,2,FALSE),"")</f>
        <v/>
      </c>
      <c r="D1641" s="58" t="str">
        <f>IF(ISNUMBER(VLOOKUP($B1641,'[1]KO-GR-A'!$I$2:$J$907,2,FALSE)),VLOOKUP($B1641,'[1]KO-GR-A'!$I$2:$J$907,2,FALSE),"")</f>
        <v/>
      </c>
      <c r="E1641" s="58" t="str">
        <f>IF(ISNUMBER(VLOOKUP($B1641,'[1]MT-GR-A'!$I$2:$J$789,2,FALSE)),VLOOKUP($B1641,'[1]MT-GR-A'!$I$2:$J$789,2,FALSE),"")</f>
        <v/>
      </c>
      <c r="F1641" s="58" t="str">
        <f>IF(ISNUMBER(VLOOKUP($B1641,'[1]WT-HS-A'!$I$2:$J$1224,2,FALSE)),VLOOKUP($B1641,'[1]WT-HS-A'!$I$2:$J$1224,2,FALSE),"")</f>
        <v/>
      </c>
      <c r="G1641" s="58">
        <f>IF(ISNUMBER(VLOOKUP($B1641,'[1]KO-HS-A'!$I$2:$J$1229,2,FALSE)),VLOOKUP($B1641,'[1]KO-HS-A'!$I$2:$J$1229,2,FALSE),"")</f>
        <v>0.05</v>
      </c>
      <c r="H1641" s="58">
        <f>IF(ISNUMBER(VLOOKUP($B1641,'[1]MT-HS-A'!$I$2:$J$1362,2,FALSE)),VLOOKUP($B1641,'[1]MT-HS-A'!$I$2:$J$1362,2,FALSE),"")</f>
        <v>0.05</v>
      </c>
      <c r="I1641" s="59" t="str">
        <f>IF(ISNUMBER(VLOOKUP($B1641,'[1]WT-GR-B'!$I$2:$J$585,2,FALSE)),VLOOKUP($B1641,'[1]WT-GR-B'!$I$2:$J$585,2,FALSE),"")</f>
        <v/>
      </c>
      <c r="J1641" s="58" t="str">
        <f>IF(ISNUMBER(VLOOKUP($B1641,'[1]KO-GR-B'!$I$2:$J$900,2,FALSE)),VLOOKUP($B1641,'[1]KO-GR-B'!$I$2:$J$900,2,FALSE),"")</f>
        <v/>
      </c>
      <c r="K1641" s="58" t="str">
        <f>IF(ISNUMBER(VLOOKUP($B1641,'[1]MT-GR-B'!$I$2:$J$693,2,FALSE)),VLOOKUP($B1641,'[1]MT-GR-B'!$I$2:$J$693,2,FALSE),"")</f>
        <v/>
      </c>
      <c r="L1641" s="58" t="str">
        <f>IF(ISNUMBER(VLOOKUP($B1641,'[1]WT-HS-B'!$I$2:$J$1220,2,FALSE)),VLOOKUP($B1641,'[1]WT-HS-B'!$I$2:$J$1220,2,FALSE),"")</f>
        <v/>
      </c>
      <c r="M1641" s="58" t="str">
        <f>IF(ISNUMBER(VLOOKUP($B1641,'[1]KO-HS-B'!$I$2:$J$1046,2,FALSE)),VLOOKUP($B1641,'[1]KO-HS-B'!$I$2:$J$1046,2,FALSE),"")</f>
        <v/>
      </c>
      <c r="N1641" s="58" t="str">
        <f>IF(ISNUMBER(VLOOKUP($B1641,'[1]MT-HS-B'!$I$2:$J$773,2,FALSE)),VLOOKUP($B1641,'[1]MT-HS-B'!$I$2:$J$773,2,FALSE),"")</f>
        <v/>
      </c>
      <c r="O1641" s="40" t="str">
        <f t="shared" si="825"/>
        <v>YPK1_YEAST</v>
      </c>
      <c r="P1641" s="57" t="str">
        <f t="shared" si="826"/>
        <v/>
      </c>
      <c r="Q1641" s="57" t="str">
        <f t="shared" si="827"/>
        <v/>
      </c>
      <c r="R1641" s="57" t="str">
        <f t="shared" si="828"/>
        <v/>
      </c>
      <c r="S1641" s="56" t="str">
        <f t="shared" si="829"/>
        <v>n/a</v>
      </c>
      <c r="T1641" s="55" t="str">
        <f t="shared" si="830"/>
        <v>n/a</v>
      </c>
      <c r="U1641" s="54" t="str">
        <f t="shared" si="831"/>
        <v>n/a</v>
      </c>
      <c r="V1641" s="53" t="str">
        <f t="shared" si="832"/>
        <v/>
      </c>
      <c r="W1641" s="53" t="str">
        <f t="shared" si="833"/>
        <v>HS only</v>
      </c>
      <c r="X1641" s="53" t="str">
        <f t="shared" si="834"/>
        <v>HS only</v>
      </c>
      <c r="Y1641" s="52" t="str">
        <f t="shared" si="835"/>
        <v/>
      </c>
      <c r="Z1641" s="51" t="str">
        <f t="shared" si="836"/>
        <v/>
      </c>
      <c r="AA1641" s="50" t="str">
        <f t="shared" si="837"/>
        <v/>
      </c>
      <c r="AB1641" s="40" t="str">
        <f t="shared" si="838"/>
        <v>YPK1</v>
      </c>
      <c r="AC1641" s="49">
        <f t="shared" si="839"/>
        <v>0</v>
      </c>
      <c r="AD1641" s="47">
        <f t="shared" si="840"/>
        <v>0</v>
      </c>
      <c r="AE1641" s="47">
        <f t="shared" si="841"/>
        <v>0</v>
      </c>
      <c r="AF1641" s="48">
        <f t="shared" si="842"/>
        <v>0</v>
      </c>
      <c r="AG1641" s="47">
        <f t="shared" si="843"/>
        <v>0.05</v>
      </c>
      <c r="AH1641" s="47">
        <f t="shared" si="844"/>
        <v>0.05</v>
      </c>
      <c r="AI1641" s="46" t="str">
        <f t="shared" si="845"/>
        <v/>
      </c>
      <c r="AJ1641" s="43" t="str">
        <f t="shared" si="846"/>
        <v>HS Only</v>
      </c>
      <c r="AK1641" s="43" t="str">
        <f t="shared" si="847"/>
        <v>HS Only</v>
      </c>
      <c r="AL1641" s="45" t="str">
        <f t="shared" si="848"/>
        <v/>
      </c>
      <c r="AM1641" s="43" t="str">
        <f t="shared" si="849"/>
        <v/>
      </c>
      <c r="AN1641" s="42" t="str">
        <f t="shared" si="850"/>
        <v/>
      </c>
      <c r="AO1641" s="40" t="str">
        <f t="shared" si="851"/>
        <v>YPK1_YEAST</v>
      </c>
      <c r="AP1641" s="44" t="str">
        <f t="shared" si="852"/>
        <v/>
      </c>
      <c r="AQ1641" s="43" t="str">
        <f t="shared" si="853"/>
        <v/>
      </c>
      <c r="AR1641" s="43" t="str">
        <f t="shared" si="854"/>
        <v/>
      </c>
      <c r="AS1641" s="43" t="str">
        <f t="shared" si="855"/>
        <v/>
      </c>
      <c r="AT1641" s="43" t="str">
        <f t="shared" si="856"/>
        <v/>
      </c>
      <c r="AU1641" s="42" t="str">
        <f t="shared" si="857"/>
        <v/>
      </c>
    </row>
    <row r="1642" spans="1:47" ht="15" x14ac:dyDescent="0.25">
      <c r="A1642" s="40" t="s">
        <v>3879</v>
      </c>
      <c r="B1642" s="40" t="s">
        <v>3878</v>
      </c>
      <c r="C1642" s="60" t="str">
        <f>IF(ISNUMBER(VLOOKUP(B1642,'[1]WT-GR-A'!I$2:J$693,2,FALSE)),VLOOKUP(B1642,'[1]WT-GR-A'!I$2:J$693,2,FALSE),"")</f>
        <v/>
      </c>
      <c r="D1642" s="58" t="str">
        <f>IF(ISNUMBER(VLOOKUP($B1642,'[1]KO-GR-A'!$I$2:$J$907,2,FALSE)),VLOOKUP($B1642,'[1]KO-GR-A'!$I$2:$J$907,2,FALSE),"")</f>
        <v/>
      </c>
      <c r="E1642" s="58" t="str">
        <f>IF(ISNUMBER(VLOOKUP($B1642,'[1]MT-GR-A'!$I$2:$J$789,2,FALSE)),VLOOKUP($B1642,'[1]MT-GR-A'!$I$2:$J$789,2,FALSE),"")</f>
        <v/>
      </c>
      <c r="F1642" s="58" t="str">
        <f>IF(ISNUMBER(VLOOKUP($B1642,'[1]WT-HS-A'!$I$2:$J$1224,2,FALSE)),VLOOKUP($B1642,'[1]WT-HS-A'!$I$2:$J$1224,2,FALSE),"")</f>
        <v/>
      </c>
      <c r="G1642" s="58">
        <f>IF(ISNUMBER(VLOOKUP($B1642,'[1]KO-HS-A'!$I$2:$J$1229,2,FALSE)),VLOOKUP($B1642,'[1]KO-HS-A'!$I$2:$J$1229,2,FALSE),"")</f>
        <v>0.1</v>
      </c>
      <c r="H1642" s="58" t="str">
        <f>IF(ISNUMBER(VLOOKUP($B1642,'[1]MT-HS-A'!$I$2:$J$1362,2,FALSE)),VLOOKUP($B1642,'[1]MT-HS-A'!$I$2:$J$1362,2,FALSE),"")</f>
        <v/>
      </c>
      <c r="I1642" s="59" t="str">
        <f>IF(ISNUMBER(VLOOKUP($B1642,'[1]WT-GR-B'!$I$2:$J$585,2,FALSE)),VLOOKUP($B1642,'[1]WT-GR-B'!$I$2:$J$585,2,FALSE),"")</f>
        <v/>
      </c>
      <c r="J1642" s="58" t="str">
        <f>IF(ISNUMBER(VLOOKUP($B1642,'[1]KO-GR-B'!$I$2:$J$900,2,FALSE)),VLOOKUP($B1642,'[1]KO-GR-B'!$I$2:$J$900,2,FALSE),"")</f>
        <v/>
      </c>
      <c r="K1642" s="58" t="str">
        <f>IF(ISNUMBER(VLOOKUP($B1642,'[1]MT-GR-B'!$I$2:$J$693,2,FALSE)),VLOOKUP($B1642,'[1]MT-GR-B'!$I$2:$J$693,2,FALSE),"")</f>
        <v/>
      </c>
      <c r="L1642" s="58" t="str">
        <f>IF(ISNUMBER(VLOOKUP($B1642,'[1]WT-HS-B'!$I$2:$J$1220,2,FALSE)),VLOOKUP($B1642,'[1]WT-HS-B'!$I$2:$J$1220,2,FALSE),"")</f>
        <v/>
      </c>
      <c r="M1642" s="58" t="str">
        <f>IF(ISNUMBER(VLOOKUP($B1642,'[1]KO-HS-B'!$I$2:$J$1046,2,FALSE)),VLOOKUP($B1642,'[1]KO-HS-B'!$I$2:$J$1046,2,FALSE),"")</f>
        <v/>
      </c>
      <c r="N1642" s="58" t="str">
        <f>IF(ISNUMBER(VLOOKUP($B1642,'[1]MT-HS-B'!$I$2:$J$773,2,FALSE)),VLOOKUP($B1642,'[1]MT-HS-B'!$I$2:$J$773,2,FALSE),"")</f>
        <v/>
      </c>
      <c r="O1642" s="40" t="str">
        <f t="shared" si="825"/>
        <v>PP11_YEAST</v>
      </c>
      <c r="P1642" s="57" t="str">
        <f t="shared" si="826"/>
        <v/>
      </c>
      <c r="Q1642" s="57" t="str">
        <f t="shared" si="827"/>
        <v/>
      </c>
      <c r="R1642" s="57" t="str">
        <f t="shared" si="828"/>
        <v/>
      </c>
      <c r="S1642" s="56" t="str">
        <f t="shared" si="829"/>
        <v>n/a</v>
      </c>
      <c r="T1642" s="55" t="str">
        <f t="shared" si="830"/>
        <v>n/a</v>
      </c>
      <c r="U1642" s="54" t="str">
        <f t="shared" si="831"/>
        <v>n/a</v>
      </c>
      <c r="V1642" s="53" t="str">
        <f t="shared" si="832"/>
        <v/>
      </c>
      <c r="W1642" s="53" t="str">
        <f t="shared" si="833"/>
        <v>HS only</v>
      </c>
      <c r="X1642" s="53" t="str">
        <f t="shared" si="834"/>
        <v/>
      </c>
      <c r="Y1642" s="52" t="str">
        <f t="shared" si="835"/>
        <v/>
      </c>
      <c r="Z1642" s="51" t="str">
        <f t="shared" si="836"/>
        <v/>
      </c>
      <c r="AA1642" s="50" t="str">
        <f t="shared" si="837"/>
        <v/>
      </c>
      <c r="AB1642" s="40" t="str">
        <f t="shared" si="838"/>
        <v>SIT4</v>
      </c>
      <c r="AC1642" s="49">
        <f t="shared" si="839"/>
        <v>0</v>
      </c>
      <c r="AD1642" s="47">
        <f t="shared" si="840"/>
        <v>0</v>
      </c>
      <c r="AE1642" s="47">
        <f t="shared" si="841"/>
        <v>0</v>
      </c>
      <c r="AF1642" s="48">
        <f t="shared" si="842"/>
        <v>0</v>
      </c>
      <c r="AG1642" s="47">
        <f t="shared" si="843"/>
        <v>0.1</v>
      </c>
      <c r="AH1642" s="47">
        <f t="shared" si="844"/>
        <v>0</v>
      </c>
      <c r="AI1642" s="46" t="str">
        <f t="shared" si="845"/>
        <v/>
      </c>
      <c r="AJ1642" s="43" t="str">
        <f t="shared" si="846"/>
        <v>HS Only</v>
      </c>
      <c r="AK1642" s="43" t="str">
        <f t="shared" si="847"/>
        <v/>
      </c>
      <c r="AL1642" s="45" t="str">
        <f t="shared" si="848"/>
        <v/>
      </c>
      <c r="AM1642" s="43" t="str">
        <f t="shared" si="849"/>
        <v/>
      </c>
      <c r="AN1642" s="42" t="str">
        <f t="shared" si="850"/>
        <v/>
      </c>
      <c r="AO1642" s="40" t="str">
        <f t="shared" si="851"/>
        <v>PP11_YEAST</v>
      </c>
      <c r="AP1642" s="44" t="str">
        <f t="shared" si="852"/>
        <v/>
      </c>
      <c r="AQ1642" s="43" t="str">
        <f t="shared" si="853"/>
        <v/>
      </c>
      <c r="AR1642" s="43" t="str">
        <f t="shared" si="854"/>
        <v/>
      </c>
      <c r="AS1642" s="43" t="str">
        <f t="shared" si="855"/>
        <v/>
      </c>
      <c r="AT1642" s="43" t="str">
        <f t="shared" si="856"/>
        <v/>
      </c>
      <c r="AU1642" s="42" t="str">
        <f t="shared" si="857"/>
        <v/>
      </c>
    </row>
    <row r="1643" spans="1:47" ht="15" x14ac:dyDescent="0.25">
      <c r="A1643" s="40" t="s">
        <v>3877</v>
      </c>
      <c r="B1643" s="40" t="s">
        <v>3876</v>
      </c>
      <c r="C1643" s="60">
        <f>IF(ISNUMBER(VLOOKUP(B1643,'[1]WT-GR-A'!I$2:J$693,2,FALSE)),VLOOKUP(B1643,'[1]WT-GR-A'!I$2:J$693,2,FALSE),"")</f>
        <v>0.33</v>
      </c>
      <c r="D1643" s="58">
        <f>IF(ISNUMBER(VLOOKUP($B1643,'[1]KO-GR-A'!$I$2:$J$907,2,FALSE)),VLOOKUP($B1643,'[1]KO-GR-A'!$I$2:$J$907,2,FALSE),"")</f>
        <v>0.61</v>
      </c>
      <c r="E1643" s="58">
        <f>IF(ISNUMBER(VLOOKUP($B1643,'[1]MT-GR-A'!$I$2:$J$789,2,FALSE)),VLOOKUP($B1643,'[1]MT-GR-A'!$I$2:$J$789,2,FALSE),"")</f>
        <v>0.33</v>
      </c>
      <c r="F1643" s="58">
        <f>IF(ISNUMBER(VLOOKUP($B1643,'[1]WT-HS-A'!$I$2:$J$1224,2,FALSE)),VLOOKUP($B1643,'[1]WT-HS-A'!$I$2:$J$1224,2,FALSE),"")</f>
        <v>1.1499999999999999</v>
      </c>
      <c r="G1643" s="58">
        <f>IF(ISNUMBER(VLOOKUP($B1643,'[1]KO-HS-A'!$I$2:$J$1229,2,FALSE)),VLOOKUP($B1643,'[1]KO-HS-A'!$I$2:$J$1229,2,FALSE),"")</f>
        <v>0.96</v>
      </c>
      <c r="H1643" s="58">
        <f>IF(ISNUMBER(VLOOKUP($B1643,'[1]MT-HS-A'!$I$2:$J$1362,2,FALSE)),VLOOKUP($B1643,'[1]MT-HS-A'!$I$2:$J$1362,2,FALSE),"")</f>
        <v>1.37</v>
      </c>
      <c r="I1643" s="59">
        <f>IF(ISNUMBER(VLOOKUP($B1643,'[1]WT-GR-B'!$I$2:$J$585,2,FALSE)),VLOOKUP($B1643,'[1]WT-GR-B'!$I$2:$J$585,2,FALSE),"")</f>
        <v>0.33</v>
      </c>
      <c r="J1643" s="58">
        <f>IF(ISNUMBER(VLOOKUP($B1643,'[1]KO-GR-B'!$I$2:$J$900,2,FALSE)),VLOOKUP($B1643,'[1]KO-GR-B'!$I$2:$J$900,2,FALSE),"")</f>
        <v>0.61</v>
      </c>
      <c r="K1643" s="58">
        <f>IF(ISNUMBER(VLOOKUP($B1643,'[1]MT-GR-B'!$I$2:$J$693,2,FALSE)),VLOOKUP($B1643,'[1]MT-GR-B'!$I$2:$J$693,2,FALSE),"")</f>
        <v>0.61</v>
      </c>
      <c r="L1643" s="58">
        <f>IF(ISNUMBER(VLOOKUP($B1643,'[1]WT-HS-B'!$I$2:$J$1220,2,FALSE)),VLOOKUP($B1643,'[1]WT-HS-B'!$I$2:$J$1220,2,FALSE),"")</f>
        <v>1.37</v>
      </c>
      <c r="M1643" s="58">
        <f>IF(ISNUMBER(VLOOKUP($B1643,'[1]KO-HS-B'!$I$2:$J$1046,2,FALSE)),VLOOKUP($B1643,'[1]KO-HS-B'!$I$2:$J$1046,2,FALSE),"")</f>
        <v>0.61</v>
      </c>
      <c r="N1643" s="58">
        <f>IF(ISNUMBER(VLOOKUP($B1643,'[1]MT-HS-B'!$I$2:$J$773,2,FALSE)),VLOOKUP($B1643,'[1]MT-HS-B'!$I$2:$J$773,2,FALSE),"")</f>
        <v>0.33</v>
      </c>
      <c r="O1643" s="40" t="str">
        <f t="shared" si="825"/>
        <v>PP12_YEAST</v>
      </c>
      <c r="P1643" s="57">
        <f t="shared" si="826"/>
        <v>2.8181818181818179</v>
      </c>
      <c r="Q1643" s="57">
        <f t="shared" si="827"/>
        <v>0.28688524590163933</v>
      </c>
      <c r="R1643" s="57">
        <f t="shared" si="828"/>
        <v>1.3462493790362642</v>
      </c>
      <c r="S1643" s="56">
        <f t="shared" si="829"/>
        <v>0.33333333333333348</v>
      </c>
      <c r="T1643" s="55">
        <f t="shared" si="830"/>
        <v>0.28688524590163933</v>
      </c>
      <c r="U1643" s="54">
        <f t="shared" si="831"/>
        <v>1.805265772478887</v>
      </c>
      <c r="V1643" s="53">
        <f t="shared" si="832"/>
        <v>2.4848484848484844</v>
      </c>
      <c r="W1643" s="53">
        <f t="shared" si="833"/>
        <v>0.57377049180327866</v>
      </c>
      <c r="X1643" s="53">
        <f t="shared" si="834"/>
        <v>3.1515151515151514</v>
      </c>
      <c r="Y1643" s="52">
        <f t="shared" si="835"/>
        <v>3.1515151515151514</v>
      </c>
      <c r="Z1643" s="51">
        <f t="shared" si="836"/>
        <v>0</v>
      </c>
      <c r="AA1643" s="50">
        <f t="shared" si="837"/>
        <v>-0.45901639344262291</v>
      </c>
      <c r="AB1643" s="40" t="str">
        <f t="shared" si="838"/>
        <v>GLC7</v>
      </c>
      <c r="AC1643" s="49">
        <f t="shared" si="839"/>
        <v>0.33</v>
      </c>
      <c r="AD1643" s="47">
        <f t="shared" si="840"/>
        <v>0.61</v>
      </c>
      <c r="AE1643" s="47">
        <f t="shared" si="841"/>
        <v>0.47</v>
      </c>
      <c r="AF1643" s="48">
        <f t="shared" si="842"/>
        <v>1.26</v>
      </c>
      <c r="AG1643" s="47">
        <f t="shared" si="843"/>
        <v>0.78499999999999992</v>
      </c>
      <c r="AH1643" s="47">
        <f t="shared" si="844"/>
        <v>0.85000000000000009</v>
      </c>
      <c r="AI1643" s="46">
        <f t="shared" si="845"/>
        <v>3.8181818181818179</v>
      </c>
      <c r="AJ1643" s="43">
        <f t="shared" si="846"/>
        <v>1.2868852459016393</v>
      </c>
      <c r="AK1643" s="43">
        <f t="shared" si="847"/>
        <v>1.8085106382978726</v>
      </c>
      <c r="AL1643" s="45">
        <f t="shared" si="848"/>
        <v>0.4714045207910319</v>
      </c>
      <c r="AM1643" s="43">
        <f t="shared" si="849"/>
        <v>0.40571700559883861</v>
      </c>
      <c r="AN1643" s="42">
        <f t="shared" si="850"/>
        <v>2.5530313391275836</v>
      </c>
      <c r="AO1643" s="40" t="str">
        <f t="shared" si="851"/>
        <v>PP12_YEAST</v>
      </c>
      <c r="AP1643" s="44">
        <f t="shared" si="852"/>
        <v>0</v>
      </c>
      <c r="AQ1643" s="43">
        <f t="shared" si="853"/>
        <v>0</v>
      </c>
      <c r="AR1643" s="43">
        <f t="shared" si="854"/>
        <v>0.19798989873223333</v>
      </c>
      <c r="AS1643" s="43">
        <f t="shared" si="855"/>
        <v>0.1555634918610406</v>
      </c>
      <c r="AT1643" s="43">
        <f t="shared" si="856"/>
        <v>0.2474873734152917</v>
      </c>
      <c r="AU1643" s="42">
        <f t="shared" si="857"/>
        <v>0.73539105243400937</v>
      </c>
    </row>
    <row r="1644" spans="1:47" ht="15" x14ac:dyDescent="0.25">
      <c r="A1644" s="40" t="s">
        <v>3875</v>
      </c>
      <c r="B1644" s="40" t="s">
        <v>3874</v>
      </c>
      <c r="C1644" s="60" t="str">
        <f>IF(ISNUMBER(VLOOKUP(B1644,'[1]WT-GR-A'!I$2:J$693,2,FALSE)),VLOOKUP(B1644,'[1]WT-GR-A'!I$2:J$693,2,FALSE),"")</f>
        <v/>
      </c>
      <c r="D1644" s="58" t="str">
        <f>IF(ISNUMBER(VLOOKUP($B1644,'[1]KO-GR-A'!$I$2:$J$907,2,FALSE)),VLOOKUP($B1644,'[1]KO-GR-A'!$I$2:$J$907,2,FALSE),"")</f>
        <v/>
      </c>
      <c r="E1644" s="58" t="str">
        <f>IF(ISNUMBER(VLOOKUP($B1644,'[1]MT-GR-A'!$I$2:$J$789,2,FALSE)),VLOOKUP($B1644,'[1]MT-GR-A'!$I$2:$J$789,2,FALSE),"")</f>
        <v/>
      </c>
      <c r="F1644" s="58" t="str">
        <f>IF(ISNUMBER(VLOOKUP($B1644,'[1]WT-HS-A'!$I$2:$J$1224,2,FALSE)),VLOOKUP($B1644,'[1]WT-HS-A'!$I$2:$J$1224,2,FALSE),"")</f>
        <v/>
      </c>
      <c r="G1644" s="58" t="str">
        <f>IF(ISNUMBER(VLOOKUP($B1644,'[1]KO-HS-A'!$I$2:$J$1229,2,FALSE)),VLOOKUP($B1644,'[1]KO-HS-A'!$I$2:$J$1229,2,FALSE),"")</f>
        <v/>
      </c>
      <c r="H1644" s="58" t="str">
        <f>IF(ISNUMBER(VLOOKUP($B1644,'[1]MT-HS-A'!$I$2:$J$1362,2,FALSE)),VLOOKUP($B1644,'[1]MT-HS-A'!$I$2:$J$1362,2,FALSE),"")</f>
        <v/>
      </c>
      <c r="I1644" s="59" t="str">
        <f>IF(ISNUMBER(VLOOKUP($B1644,'[1]WT-GR-B'!$I$2:$J$585,2,FALSE)),VLOOKUP($B1644,'[1]WT-GR-B'!$I$2:$J$585,2,FALSE),"")</f>
        <v/>
      </c>
      <c r="J1644" s="58" t="str">
        <f>IF(ISNUMBER(VLOOKUP($B1644,'[1]KO-GR-B'!$I$2:$J$900,2,FALSE)),VLOOKUP($B1644,'[1]KO-GR-B'!$I$2:$J$900,2,FALSE),"")</f>
        <v/>
      </c>
      <c r="K1644" s="58" t="str">
        <f>IF(ISNUMBER(VLOOKUP($B1644,'[1]MT-GR-B'!$I$2:$J$693,2,FALSE)),VLOOKUP($B1644,'[1]MT-GR-B'!$I$2:$J$693,2,FALSE),"")</f>
        <v/>
      </c>
      <c r="L1644" s="58" t="str">
        <f>IF(ISNUMBER(VLOOKUP($B1644,'[1]WT-HS-B'!$I$2:$J$1220,2,FALSE)),VLOOKUP($B1644,'[1]WT-HS-B'!$I$2:$J$1220,2,FALSE),"")</f>
        <v/>
      </c>
      <c r="M1644" s="58">
        <f>IF(ISNUMBER(VLOOKUP($B1644,'[1]KO-HS-B'!$I$2:$J$1046,2,FALSE)),VLOOKUP($B1644,'[1]KO-HS-B'!$I$2:$J$1046,2,FALSE),"")</f>
        <v>0.09</v>
      </c>
      <c r="N1644" s="58" t="str">
        <f>IF(ISNUMBER(VLOOKUP($B1644,'[1]MT-HS-B'!$I$2:$J$773,2,FALSE)),VLOOKUP($B1644,'[1]MT-HS-B'!$I$2:$J$773,2,FALSE),"")</f>
        <v/>
      </c>
      <c r="O1644" s="40" t="str">
        <f t="shared" si="825"/>
        <v>PP2A1_YEAST</v>
      </c>
      <c r="P1644" s="57" t="str">
        <f t="shared" si="826"/>
        <v/>
      </c>
      <c r="Q1644" s="57" t="str">
        <f t="shared" si="827"/>
        <v/>
      </c>
      <c r="R1644" s="57" t="str">
        <f t="shared" si="828"/>
        <v/>
      </c>
      <c r="S1644" s="56" t="str">
        <f t="shared" si="829"/>
        <v>n/a</v>
      </c>
      <c r="T1644" s="55" t="str">
        <f t="shared" si="830"/>
        <v>n/a</v>
      </c>
      <c r="U1644" s="54" t="str">
        <f t="shared" si="831"/>
        <v>n/a</v>
      </c>
      <c r="V1644" s="53" t="str">
        <f t="shared" si="832"/>
        <v/>
      </c>
      <c r="W1644" s="53" t="str">
        <f t="shared" si="833"/>
        <v/>
      </c>
      <c r="X1644" s="53" t="str">
        <f t="shared" si="834"/>
        <v/>
      </c>
      <c r="Y1644" s="52" t="str">
        <f t="shared" si="835"/>
        <v/>
      </c>
      <c r="Z1644" s="51" t="str">
        <f t="shared" si="836"/>
        <v>HS only</v>
      </c>
      <c r="AA1644" s="50" t="str">
        <f t="shared" si="837"/>
        <v/>
      </c>
      <c r="AB1644" s="40" t="str">
        <f t="shared" si="838"/>
        <v>PPH21</v>
      </c>
      <c r="AC1644" s="49">
        <f t="shared" si="839"/>
        <v>0</v>
      </c>
      <c r="AD1644" s="47">
        <f t="shared" si="840"/>
        <v>0</v>
      </c>
      <c r="AE1644" s="47">
        <f t="shared" si="841"/>
        <v>0</v>
      </c>
      <c r="AF1644" s="48">
        <f t="shared" si="842"/>
        <v>0</v>
      </c>
      <c r="AG1644" s="47">
        <f t="shared" si="843"/>
        <v>0.09</v>
      </c>
      <c r="AH1644" s="47">
        <f t="shared" si="844"/>
        <v>0</v>
      </c>
      <c r="AI1644" s="46" t="str">
        <f t="shared" si="845"/>
        <v/>
      </c>
      <c r="AJ1644" s="43" t="str">
        <f t="shared" si="846"/>
        <v>HS Only</v>
      </c>
      <c r="AK1644" s="43" t="str">
        <f t="shared" si="847"/>
        <v/>
      </c>
      <c r="AL1644" s="45" t="str">
        <f t="shared" si="848"/>
        <v/>
      </c>
      <c r="AM1644" s="43" t="str">
        <f t="shared" si="849"/>
        <v/>
      </c>
      <c r="AN1644" s="42" t="str">
        <f t="shared" si="850"/>
        <v/>
      </c>
      <c r="AO1644" s="40" t="str">
        <f t="shared" si="851"/>
        <v>PP2A1_YEAST</v>
      </c>
      <c r="AP1644" s="44" t="str">
        <f t="shared" si="852"/>
        <v/>
      </c>
      <c r="AQ1644" s="43" t="str">
        <f t="shared" si="853"/>
        <v/>
      </c>
      <c r="AR1644" s="43" t="str">
        <f t="shared" si="854"/>
        <v/>
      </c>
      <c r="AS1644" s="43" t="str">
        <f t="shared" si="855"/>
        <v/>
      </c>
      <c r="AT1644" s="43" t="str">
        <f t="shared" si="856"/>
        <v/>
      </c>
      <c r="AU1644" s="42" t="str">
        <f t="shared" si="857"/>
        <v/>
      </c>
    </row>
    <row r="1645" spans="1:47" ht="15" x14ac:dyDescent="0.25">
      <c r="A1645" s="40" t="s">
        <v>3873</v>
      </c>
      <c r="B1645" s="40" t="s">
        <v>3872</v>
      </c>
      <c r="C1645" s="60" t="str">
        <f>IF(ISNUMBER(VLOOKUP(B1645,'[1]WT-GR-A'!I$2:J$693,2,FALSE)),VLOOKUP(B1645,'[1]WT-GR-A'!I$2:J$693,2,FALSE),"")</f>
        <v/>
      </c>
      <c r="D1645" s="58" t="str">
        <f>IF(ISNUMBER(VLOOKUP($B1645,'[1]KO-GR-A'!$I$2:$J$907,2,FALSE)),VLOOKUP($B1645,'[1]KO-GR-A'!$I$2:$J$907,2,FALSE),"")</f>
        <v/>
      </c>
      <c r="E1645" s="58" t="str">
        <f>IF(ISNUMBER(VLOOKUP($B1645,'[1]MT-GR-A'!$I$2:$J$789,2,FALSE)),VLOOKUP($B1645,'[1]MT-GR-A'!$I$2:$J$789,2,FALSE),"")</f>
        <v/>
      </c>
      <c r="F1645" s="58" t="str">
        <f>IF(ISNUMBER(VLOOKUP($B1645,'[1]WT-HS-A'!$I$2:$J$1224,2,FALSE)),VLOOKUP($B1645,'[1]WT-HS-A'!$I$2:$J$1224,2,FALSE),"")</f>
        <v/>
      </c>
      <c r="G1645" s="58">
        <f>IF(ISNUMBER(VLOOKUP($B1645,'[1]KO-HS-A'!$I$2:$J$1229,2,FALSE)),VLOOKUP($B1645,'[1]KO-HS-A'!$I$2:$J$1229,2,FALSE),"")</f>
        <v>0.08</v>
      </c>
      <c r="H1645" s="58" t="str">
        <f>IF(ISNUMBER(VLOOKUP($B1645,'[1]MT-HS-A'!$I$2:$J$1362,2,FALSE)),VLOOKUP($B1645,'[1]MT-HS-A'!$I$2:$J$1362,2,FALSE),"")</f>
        <v/>
      </c>
      <c r="I1645" s="59" t="str">
        <f>IF(ISNUMBER(VLOOKUP($B1645,'[1]WT-GR-B'!$I$2:$J$585,2,FALSE)),VLOOKUP($B1645,'[1]WT-GR-B'!$I$2:$J$585,2,FALSE),"")</f>
        <v/>
      </c>
      <c r="J1645" s="58" t="str">
        <f>IF(ISNUMBER(VLOOKUP($B1645,'[1]KO-GR-B'!$I$2:$J$900,2,FALSE)),VLOOKUP($B1645,'[1]KO-GR-B'!$I$2:$J$900,2,FALSE),"")</f>
        <v/>
      </c>
      <c r="K1645" s="58" t="str">
        <f>IF(ISNUMBER(VLOOKUP($B1645,'[1]MT-GR-B'!$I$2:$J$693,2,FALSE)),VLOOKUP($B1645,'[1]MT-GR-B'!$I$2:$J$693,2,FALSE),"")</f>
        <v/>
      </c>
      <c r="L1645" s="58" t="str">
        <f>IF(ISNUMBER(VLOOKUP($B1645,'[1]WT-HS-B'!$I$2:$J$1220,2,FALSE)),VLOOKUP($B1645,'[1]WT-HS-B'!$I$2:$J$1220,2,FALSE),"")</f>
        <v/>
      </c>
      <c r="M1645" s="58" t="str">
        <f>IF(ISNUMBER(VLOOKUP($B1645,'[1]KO-HS-B'!$I$2:$J$1046,2,FALSE)),VLOOKUP($B1645,'[1]KO-HS-B'!$I$2:$J$1046,2,FALSE),"")</f>
        <v/>
      </c>
      <c r="N1645" s="58" t="str">
        <f>IF(ISNUMBER(VLOOKUP($B1645,'[1]MT-HS-B'!$I$2:$J$773,2,FALSE)),VLOOKUP($B1645,'[1]MT-HS-B'!$I$2:$J$773,2,FALSE),"")</f>
        <v/>
      </c>
      <c r="O1645" s="40" t="str">
        <f t="shared" si="825"/>
        <v>PP2A2_YEAST</v>
      </c>
      <c r="P1645" s="57" t="str">
        <f t="shared" si="826"/>
        <v/>
      </c>
      <c r="Q1645" s="57" t="str">
        <f t="shared" si="827"/>
        <v/>
      </c>
      <c r="R1645" s="57" t="str">
        <f t="shared" si="828"/>
        <v/>
      </c>
      <c r="S1645" s="56" t="str">
        <f t="shared" si="829"/>
        <v>n/a</v>
      </c>
      <c r="T1645" s="55" t="str">
        <f t="shared" si="830"/>
        <v>n/a</v>
      </c>
      <c r="U1645" s="54" t="str">
        <f t="shared" si="831"/>
        <v>n/a</v>
      </c>
      <c r="V1645" s="53" t="str">
        <f t="shared" si="832"/>
        <v/>
      </c>
      <c r="W1645" s="53" t="str">
        <f t="shared" si="833"/>
        <v>HS only</v>
      </c>
      <c r="X1645" s="53" t="str">
        <f t="shared" si="834"/>
        <v/>
      </c>
      <c r="Y1645" s="52" t="str">
        <f t="shared" si="835"/>
        <v/>
      </c>
      <c r="Z1645" s="51" t="str">
        <f t="shared" si="836"/>
        <v/>
      </c>
      <c r="AA1645" s="50" t="str">
        <f t="shared" si="837"/>
        <v/>
      </c>
      <c r="AB1645" s="40" t="str">
        <f t="shared" si="838"/>
        <v>PPH22</v>
      </c>
      <c r="AC1645" s="49">
        <f t="shared" si="839"/>
        <v>0</v>
      </c>
      <c r="AD1645" s="47">
        <f t="shared" si="840"/>
        <v>0</v>
      </c>
      <c r="AE1645" s="47">
        <f t="shared" si="841"/>
        <v>0</v>
      </c>
      <c r="AF1645" s="48">
        <f t="shared" si="842"/>
        <v>0</v>
      </c>
      <c r="AG1645" s="47">
        <f t="shared" si="843"/>
        <v>0.08</v>
      </c>
      <c r="AH1645" s="47">
        <f t="shared" si="844"/>
        <v>0</v>
      </c>
      <c r="AI1645" s="46" t="str">
        <f t="shared" si="845"/>
        <v/>
      </c>
      <c r="AJ1645" s="43" t="str">
        <f t="shared" si="846"/>
        <v>HS Only</v>
      </c>
      <c r="AK1645" s="43" t="str">
        <f t="shared" si="847"/>
        <v/>
      </c>
      <c r="AL1645" s="45" t="str">
        <f t="shared" si="848"/>
        <v/>
      </c>
      <c r="AM1645" s="43" t="str">
        <f t="shared" si="849"/>
        <v/>
      </c>
      <c r="AN1645" s="42" t="str">
        <f t="shared" si="850"/>
        <v/>
      </c>
      <c r="AO1645" s="40" t="str">
        <f t="shared" si="851"/>
        <v>PP2A2_YEAST</v>
      </c>
      <c r="AP1645" s="44" t="str">
        <f t="shared" si="852"/>
        <v/>
      </c>
      <c r="AQ1645" s="43" t="str">
        <f t="shared" si="853"/>
        <v/>
      </c>
      <c r="AR1645" s="43" t="str">
        <f t="shared" si="854"/>
        <v/>
      </c>
      <c r="AS1645" s="43" t="str">
        <f t="shared" si="855"/>
        <v/>
      </c>
      <c r="AT1645" s="43" t="str">
        <f t="shared" si="856"/>
        <v/>
      </c>
      <c r="AU1645" s="42" t="str">
        <f t="shared" si="857"/>
        <v/>
      </c>
    </row>
    <row r="1646" spans="1:47" ht="15" x14ac:dyDescent="0.25">
      <c r="A1646" s="40" t="s">
        <v>3871</v>
      </c>
      <c r="B1646" s="40" t="s">
        <v>3870</v>
      </c>
      <c r="C1646" s="60" t="str">
        <f>IF(ISNUMBER(VLOOKUP(B1646,'[1]WT-GR-A'!I$2:J$693,2,FALSE)),VLOOKUP(B1646,'[1]WT-GR-A'!I$2:J$693,2,FALSE),"")</f>
        <v/>
      </c>
      <c r="D1646" s="58">
        <f>IF(ISNUMBER(VLOOKUP($B1646,'[1]KO-GR-A'!$I$2:$J$907,2,FALSE)),VLOOKUP($B1646,'[1]KO-GR-A'!$I$2:$J$907,2,FALSE),"")</f>
        <v>0.09</v>
      </c>
      <c r="E1646" s="58" t="str">
        <f>IF(ISNUMBER(VLOOKUP($B1646,'[1]MT-GR-A'!$I$2:$J$789,2,FALSE)),VLOOKUP($B1646,'[1]MT-GR-A'!$I$2:$J$789,2,FALSE),"")</f>
        <v/>
      </c>
      <c r="F1646" s="58">
        <f>IF(ISNUMBER(VLOOKUP($B1646,'[1]WT-HS-A'!$I$2:$J$1224,2,FALSE)),VLOOKUP($B1646,'[1]WT-HS-A'!$I$2:$J$1224,2,FALSE),"")</f>
        <v>0.09</v>
      </c>
      <c r="G1646" s="58">
        <f>IF(ISNUMBER(VLOOKUP($B1646,'[1]KO-HS-A'!$I$2:$J$1229,2,FALSE)),VLOOKUP($B1646,'[1]KO-HS-A'!$I$2:$J$1229,2,FALSE),"")</f>
        <v>0.05</v>
      </c>
      <c r="H1646" s="58">
        <f>IF(ISNUMBER(VLOOKUP($B1646,'[1]MT-HS-A'!$I$2:$J$1362,2,FALSE)),VLOOKUP($B1646,'[1]MT-HS-A'!$I$2:$J$1362,2,FALSE),"")</f>
        <v>0.09</v>
      </c>
      <c r="I1646" s="59" t="str">
        <f>IF(ISNUMBER(VLOOKUP($B1646,'[1]WT-GR-B'!$I$2:$J$585,2,FALSE)),VLOOKUP($B1646,'[1]WT-GR-B'!$I$2:$J$585,2,FALSE),"")</f>
        <v/>
      </c>
      <c r="J1646" s="58">
        <f>IF(ISNUMBER(VLOOKUP($B1646,'[1]KO-GR-B'!$I$2:$J$900,2,FALSE)),VLOOKUP($B1646,'[1]KO-GR-B'!$I$2:$J$900,2,FALSE),"")</f>
        <v>0.14000000000000001</v>
      </c>
      <c r="K1646" s="58" t="str">
        <f>IF(ISNUMBER(VLOOKUP($B1646,'[1]MT-GR-B'!$I$2:$J$693,2,FALSE)),VLOOKUP($B1646,'[1]MT-GR-B'!$I$2:$J$693,2,FALSE),"")</f>
        <v/>
      </c>
      <c r="L1646" s="58">
        <f>IF(ISNUMBER(VLOOKUP($B1646,'[1]WT-HS-B'!$I$2:$J$1220,2,FALSE)),VLOOKUP($B1646,'[1]WT-HS-B'!$I$2:$J$1220,2,FALSE),"")</f>
        <v>0.09</v>
      </c>
      <c r="M1646" s="58" t="str">
        <f>IF(ISNUMBER(VLOOKUP($B1646,'[1]KO-HS-B'!$I$2:$J$1046,2,FALSE)),VLOOKUP($B1646,'[1]KO-HS-B'!$I$2:$J$1046,2,FALSE),"")</f>
        <v/>
      </c>
      <c r="N1646" s="58">
        <f>IF(ISNUMBER(VLOOKUP($B1646,'[1]MT-HS-B'!$I$2:$J$773,2,FALSE)),VLOOKUP($B1646,'[1]MT-HS-B'!$I$2:$J$773,2,FALSE),"")</f>
        <v>0.14000000000000001</v>
      </c>
      <c r="O1646" s="40" t="str">
        <f t="shared" si="825"/>
        <v>PPZ1_YEAST</v>
      </c>
      <c r="P1646" s="57" t="str">
        <f t="shared" si="826"/>
        <v>HS only</v>
      </c>
      <c r="Q1646" s="57">
        <f t="shared" si="827"/>
        <v>-0.44444444444444442</v>
      </c>
      <c r="R1646" s="57" t="str">
        <f t="shared" si="828"/>
        <v>HS only</v>
      </c>
      <c r="S1646" s="56" t="str">
        <f t="shared" si="829"/>
        <v>n/a</v>
      </c>
      <c r="T1646" s="55" t="str">
        <f t="shared" si="830"/>
        <v>n/a</v>
      </c>
      <c r="U1646" s="54" t="str">
        <f t="shared" si="831"/>
        <v>n/a</v>
      </c>
      <c r="V1646" s="53" t="str">
        <f t="shared" si="832"/>
        <v>HS only</v>
      </c>
      <c r="W1646" s="53">
        <f t="shared" si="833"/>
        <v>-0.44444444444444442</v>
      </c>
      <c r="X1646" s="53" t="str">
        <f t="shared" si="834"/>
        <v>HS only</v>
      </c>
      <c r="Y1646" s="52" t="str">
        <f t="shared" si="835"/>
        <v>HS only</v>
      </c>
      <c r="Z1646" s="51" t="str">
        <f t="shared" si="836"/>
        <v>GR only</v>
      </c>
      <c r="AA1646" s="50" t="str">
        <f t="shared" si="837"/>
        <v>HS only</v>
      </c>
      <c r="AB1646" s="40" t="str">
        <f t="shared" si="838"/>
        <v>PPZ1</v>
      </c>
      <c r="AC1646" s="49">
        <f t="shared" si="839"/>
        <v>0</v>
      </c>
      <c r="AD1646" s="47">
        <f t="shared" si="840"/>
        <v>0.115</v>
      </c>
      <c r="AE1646" s="47">
        <f t="shared" si="841"/>
        <v>0</v>
      </c>
      <c r="AF1646" s="48">
        <f t="shared" si="842"/>
        <v>0.09</v>
      </c>
      <c r="AG1646" s="47">
        <f t="shared" si="843"/>
        <v>0.05</v>
      </c>
      <c r="AH1646" s="47">
        <f t="shared" si="844"/>
        <v>0.115</v>
      </c>
      <c r="AI1646" s="46" t="str">
        <f t="shared" si="845"/>
        <v>HS Only</v>
      </c>
      <c r="AJ1646" s="43">
        <f t="shared" si="846"/>
        <v>0.43478260869565216</v>
      </c>
      <c r="AK1646" s="43" t="str">
        <f t="shared" si="847"/>
        <v>HS Only</v>
      </c>
      <c r="AL1646" s="45" t="str">
        <f t="shared" si="848"/>
        <v/>
      </c>
      <c r="AM1646" s="43" t="str">
        <f t="shared" si="849"/>
        <v/>
      </c>
      <c r="AN1646" s="42" t="str">
        <f t="shared" si="850"/>
        <v/>
      </c>
      <c r="AO1646" s="40" t="str">
        <f t="shared" si="851"/>
        <v>PPZ1_YEAST</v>
      </c>
      <c r="AP1646" s="44" t="str">
        <f t="shared" si="852"/>
        <v/>
      </c>
      <c r="AQ1646" s="43">
        <f t="shared" si="853"/>
        <v>3.535533905932739E-2</v>
      </c>
      <c r="AR1646" s="43" t="str">
        <f t="shared" si="854"/>
        <v/>
      </c>
      <c r="AS1646" s="43">
        <f t="shared" si="855"/>
        <v>0</v>
      </c>
      <c r="AT1646" s="43" t="str">
        <f t="shared" si="856"/>
        <v/>
      </c>
      <c r="AU1646" s="42">
        <f t="shared" si="857"/>
        <v>3.535533905932739E-2</v>
      </c>
    </row>
    <row r="1647" spans="1:47" ht="15" x14ac:dyDescent="0.25">
      <c r="A1647" s="40" t="s">
        <v>3869</v>
      </c>
      <c r="B1647" s="40" t="s">
        <v>3868</v>
      </c>
      <c r="C1647" s="60" t="str">
        <f>IF(ISNUMBER(VLOOKUP(B1647,'[1]WT-GR-A'!I$2:J$693,2,FALSE)),VLOOKUP(B1647,'[1]WT-GR-A'!I$2:J$693,2,FALSE),"")</f>
        <v/>
      </c>
      <c r="D1647" s="58" t="str">
        <f>IF(ISNUMBER(VLOOKUP($B1647,'[1]KO-GR-A'!$I$2:$J$907,2,FALSE)),VLOOKUP($B1647,'[1]KO-GR-A'!$I$2:$J$907,2,FALSE),"")</f>
        <v/>
      </c>
      <c r="E1647" s="58" t="str">
        <f>IF(ISNUMBER(VLOOKUP($B1647,'[1]MT-GR-A'!$I$2:$J$789,2,FALSE)),VLOOKUP($B1647,'[1]MT-GR-A'!$I$2:$J$789,2,FALSE),"")</f>
        <v/>
      </c>
      <c r="F1647" s="58" t="str">
        <f>IF(ISNUMBER(VLOOKUP($B1647,'[1]WT-HS-A'!$I$2:$J$1224,2,FALSE)),VLOOKUP($B1647,'[1]WT-HS-A'!$I$2:$J$1224,2,FALSE),"")</f>
        <v/>
      </c>
      <c r="G1647" s="58" t="str">
        <f>IF(ISNUMBER(VLOOKUP($B1647,'[1]KO-HS-A'!$I$2:$J$1229,2,FALSE)),VLOOKUP($B1647,'[1]KO-HS-A'!$I$2:$J$1229,2,FALSE),"")</f>
        <v/>
      </c>
      <c r="H1647" s="58" t="str">
        <f>IF(ISNUMBER(VLOOKUP($B1647,'[1]MT-HS-A'!$I$2:$J$1362,2,FALSE)),VLOOKUP($B1647,'[1]MT-HS-A'!$I$2:$J$1362,2,FALSE),"")</f>
        <v/>
      </c>
      <c r="I1647" s="59" t="str">
        <f>IF(ISNUMBER(VLOOKUP($B1647,'[1]WT-GR-B'!$I$2:$J$585,2,FALSE)),VLOOKUP($B1647,'[1]WT-GR-B'!$I$2:$J$585,2,FALSE),"")</f>
        <v/>
      </c>
      <c r="J1647" s="58" t="str">
        <f>IF(ISNUMBER(VLOOKUP($B1647,'[1]KO-GR-B'!$I$2:$J$900,2,FALSE)),VLOOKUP($B1647,'[1]KO-GR-B'!$I$2:$J$900,2,FALSE),"")</f>
        <v/>
      </c>
      <c r="K1647" s="58" t="str">
        <f>IF(ISNUMBER(VLOOKUP($B1647,'[1]MT-GR-B'!$I$2:$J$693,2,FALSE)),VLOOKUP($B1647,'[1]MT-GR-B'!$I$2:$J$693,2,FALSE),"")</f>
        <v/>
      </c>
      <c r="L1647" s="58" t="str">
        <f>IF(ISNUMBER(VLOOKUP($B1647,'[1]WT-HS-B'!$I$2:$J$1220,2,FALSE)),VLOOKUP($B1647,'[1]WT-HS-B'!$I$2:$J$1220,2,FALSE),"")</f>
        <v/>
      </c>
      <c r="M1647" s="58">
        <f>IF(ISNUMBER(VLOOKUP($B1647,'[1]KO-HS-B'!$I$2:$J$1046,2,FALSE)),VLOOKUP($B1647,'[1]KO-HS-B'!$I$2:$J$1046,2,FALSE),"")</f>
        <v>0.11</v>
      </c>
      <c r="N1647" s="58" t="str">
        <f>IF(ISNUMBER(VLOOKUP($B1647,'[1]MT-HS-B'!$I$2:$J$773,2,FALSE)),VLOOKUP($B1647,'[1]MT-HS-B'!$I$2:$J$773,2,FALSE),"")</f>
        <v/>
      </c>
      <c r="O1647" s="40" t="str">
        <f t="shared" si="825"/>
        <v>TYE7_YEAST</v>
      </c>
      <c r="P1647" s="57" t="str">
        <f t="shared" si="826"/>
        <v/>
      </c>
      <c r="Q1647" s="57" t="str">
        <f t="shared" si="827"/>
        <v/>
      </c>
      <c r="R1647" s="57" t="str">
        <f t="shared" si="828"/>
        <v/>
      </c>
      <c r="S1647" s="56" t="str">
        <f t="shared" si="829"/>
        <v>n/a</v>
      </c>
      <c r="T1647" s="55" t="str">
        <f t="shared" si="830"/>
        <v>n/a</v>
      </c>
      <c r="U1647" s="54" t="str">
        <f t="shared" si="831"/>
        <v>n/a</v>
      </c>
      <c r="V1647" s="53" t="str">
        <f t="shared" si="832"/>
        <v/>
      </c>
      <c r="W1647" s="53" t="str">
        <f t="shared" si="833"/>
        <v/>
      </c>
      <c r="X1647" s="53" t="str">
        <f t="shared" si="834"/>
        <v/>
      </c>
      <c r="Y1647" s="52" t="str">
        <f t="shared" si="835"/>
        <v/>
      </c>
      <c r="Z1647" s="51" t="str">
        <f t="shared" si="836"/>
        <v>HS only</v>
      </c>
      <c r="AA1647" s="50" t="str">
        <f t="shared" si="837"/>
        <v/>
      </c>
      <c r="AB1647" s="40" t="str">
        <f t="shared" si="838"/>
        <v>TYE7</v>
      </c>
      <c r="AC1647" s="49">
        <f t="shared" si="839"/>
        <v>0</v>
      </c>
      <c r="AD1647" s="47">
        <f t="shared" si="840"/>
        <v>0</v>
      </c>
      <c r="AE1647" s="47">
        <f t="shared" si="841"/>
        <v>0</v>
      </c>
      <c r="AF1647" s="48">
        <f t="shared" si="842"/>
        <v>0</v>
      </c>
      <c r="AG1647" s="47">
        <f t="shared" si="843"/>
        <v>0.11</v>
      </c>
      <c r="AH1647" s="47">
        <f t="shared" si="844"/>
        <v>0</v>
      </c>
      <c r="AI1647" s="46" t="str">
        <f t="shared" si="845"/>
        <v/>
      </c>
      <c r="AJ1647" s="43" t="str">
        <f t="shared" si="846"/>
        <v>HS Only</v>
      </c>
      <c r="AK1647" s="43" t="str">
        <f t="shared" si="847"/>
        <v/>
      </c>
      <c r="AL1647" s="45" t="str">
        <f t="shared" si="848"/>
        <v/>
      </c>
      <c r="AM1647" s="43" t="str">
        <f t="shared" si="849"/>
        <v/>
      </c>
      <c r="AN1647" s="42" t="str">
        <f t="shared" si="850"/>
        <v/>
      </c>
      <c r="AO1647" s="40" t="str">
        <f t="shared" si="851"/>
        <v>TYE7_YEAST</v>
      </c>
      <c r="AP1647" s="44" t="str">
        <f t="shared" si="852"/>
        <v/>
      </c>
      <c r="AQ1647" s="43" t="str">
        <f t="shared" si="853"/>
        <v/>
      </c>
      <c r="AR1647" s="43" t="str">
        <f t="shared" si="854"/>
        <v/>
      </c>
      <c r="AS1647" s="43" t="str">
        <f t="shared" si="855"/>
        <v/>
      </c>
      <c r="AT1647" s="43" t="str">
        <f t="shared" si="856"/>
        <v/>
      </c>
      <c r="AU1647" s="42" t="str">
        <f t="shared" si="857"/>
        <v/>
      </c>
    </row>
    <row r="1648" spans="1:47" ht="15" x14ac:dyDescent="0.25">
      <c r="A1648" s="40" t="s">
        <v>3867</v>
      </c>
      <c r="B1648" s="40" t="s">
        <v>127</v>
      </c>
      <c r="C1648" s="60" t="str">
        <f>IF(ISNUMBER(VLOOKUP(B1648,'[1]WT-GR-A'!I$2:J$693,2,FALSE)),VLOOKUP(B1648,'[1]WT-GR-A'!I$2:J$693,2,FALSE),"")</f>
        <v/>
      </c>
      <c r="D1648" s="58">
        <f>IF(ISNUMBER(VLOOKUP($B1648,'[1]KO-GR-A'!$I$2:$J$907,2,FALSE)),VLOOKUP($B1648,'[1]KO-GR-A'!$I$2:$J$907,2,FALSE),"")</f>
        <v>7.0000000000000007E-2</v>
      </c>
      <c r="E1648" s="58">
        <f>IF(ISNUMBER(VLOOKUP($B1648,'[1]MT-GR-A'!$I$2:$J$789,2,FALSE)),VLOOKUP($B1648,'[1]MT-GR-A'!$I$2:$J$789,2,FALSE),"")</f>
        <v>7.0000000000000007E-2</v>
      </c>
      <c r="F1648" s="58">
        <f>IF(ISNUMBER(VLOOKUP($B1648,'[1]WT-HS-A'!$I$2:$J$1224,2,FALSE)),VLOOKUP($B1648,'[1]WT-HS-A'!$I$2:$J$1224,2,FALSE),"")</f>
        <v>0.21</v>
      </c>
      <c r="G1648" s="58">
        <f>IF(ISNUMBER(VLOOKUP($B1648,'[1]KO-HS-A'!$I$2:$J$1229,2,FALSE)),VLOOKUP($B1648,'[1]KO-HS-A'!$I$2:$J$1229,2,FALSE),"")</f>
        <v>7.0000000000000007E-2</v>
      </c>
      <c r="H1648" s="58">
        <f>IF(ISNUMBER(VLOOKUP($B1648,'[1]MT-HS-A'!$I$2:$J$1362,2,FALSE)),VLOOKUP($B1648,'[1]MT-HS-A'!$I$2:$J$1362,2,FALSE),"")</f>
        <v>0.14000000000000001</v>
      </c>
      <c r="I1648" s="59" t="str">
        <f>IF(ISNUMBER(VLOOKUP($B1648,'[1]WT-GR-B'!$I$2:$J$585,2,FALSE)),VLOOKUP($B1648,'[1]WT-GR-B'!$I$2:$J$585,2,FALSE),"")</f>
        <v/>
      </c>
      <c r="J1648" s="58">
        <f>IF(ISNUMBER(VLOOKUP($B1648,'[1]KO-GR-B'!$I$2:$J$900,2,FALSE)),VLOOKUP($B1648,'[1]KO-GR-B'!$I$2:$J$900,2,FALSE),"")</f>
        <v>7.0000000000000007E-2</v>
      </c>
      <c r="K1648" s="58">
        <f>IF(ISNUMBER(VLOOKUP($B1648,'[1]MT-GR-B'!$I$2:$J$693,2,FALSE)),VLOOKUP($B1648,'[1]MT-GR-B'!$I$2:$J$693,2,FALSE),"")</f>
        <v>7.0000000000000007E-2</v>
      </c>
      <c r="L1648" s="58">
        <f>IF(ISNUMBER(VLOOKUP($B1648,'[1]WT-HS-B'!$I$2:$J$1220,2,FALSE)),VLOOKUP($B1648,'[1]WT-HS-B'!$I$2:$J$1220,2,FALSE),"")</f>
        <v>0.57999999999999996</v>
      </c>
      <c r="M1648" s="58">
        <f>IF(ISNUMBER(VLOOKUP($B1648,'[1]KO-HS-B'!$I$2:$J$1046,2,FALSE)),VLOOKUP($B1648,'[1]KO-HS-B'!$I$2:$J$1046,2,FALSE),"")</f>
        <v>0.21</v>
      </c>
      <c r="N1648" s="58">
        <f>IF(ISNUMBER(VLOOKUP($B1648,'[1]MT-HS-B'!$I$2:$J$773,2,FALSE)),VLOOKUP($B1648,'[1]MT-HS-B'!$I$2:$J$773,2,FALSE),"")</f>
        <v>0.14000000000000001</v>
      </c>
      <c r="O1648" s="40" t="str">
        <f t="shared" si="825"/>
        <v>SYSC_YEAST</v>
      </c>
      <c r="P1648" s="57" t="str">
        <f t="shared" si="826"/>
        <v>HS only</v>
      </c>
      <c r="Q1648" s="57">
        <f t="shared" si="827"/>
        <v>0.99999999999999978</v>
      </c>
      <c r="R1648" s="57">
        <f t="shared" si="828"/>
        <v>1</v>
      </c>
      <c r="S1648" s="56" t="str">
        <f t="shared" si="829"/>
        <v>n/a</v>
      </c>
      <c r="T1648" s="55">
        <f t="shared" si="830"/>
        <v>0.99999999999999978</v>
      </c>
      <c r="U1648" s="54">
        <f t="shared" si="831"/>
        <v>0</v>
      </c>
      <c r="V1648" s="53" t="str">
        <f t="shared" si="832"/>
        <v>HS only</v>
      </c>
      <c r="W1648" s="53">
        <f t="shared" si="833"/>
        <v>0</v>
      </c>
      <c r="X1648" s="53">
        <f t="shared" si="834"/>
        <v>1</v>
      </c>
      <c r="Y1648" s="52" t="str">
        <f t="shared" si="835"/>
        <v>HS only</v>
      </c>
      <c r="Z1648" s="51">
        <f t="shared" si="836"/>
        <v>1.9999999999999996</v>
      </c>
      <c r="AA1648" s="50">
        <f t="shared" si="837"/>
        <v>1</v>
      </c>
      <c r="AB1648" s="40" t="str">
        <f t="shared" si="838"/>
        <v>SES1</v>
      </c>
      <c r="AC1648" s="49">
        <f t="shared" si="839"/>
        <v>0</v>
      </c>
      <c r="AD1648" s="47">
        <f t="shared" si="840"/>
        <v>7.0000000000000007E-2</v>
      </c>
      <c r="AE1648" s="47">
        <f t="shared" si="841"/>
        <v>7.0000000000000007E-2</v>
      </c>
      <c r="AF1648" s="48">
        <f t="shared" si="842"/>
        <v>0.39499999999999996</v>
      </c>
      <c r="AG1648" s="47">
        <f t="shared" si="843"/>
        <v>0.14000000000000001</v>
      </c>
      <c r="AH1648" s="47">
        <f t="shared" si="844"/>
        <v>0.14000000000000001</v>
      </c>
      <c r="AI1648" s="46" t="str">
        <f t="shared" si="845"/>
        <v>HS Only</v>
      </c>
      <c r="AJ1648" s="43">
        <f t="shared" si="846"/>
        <v>2</v>
      </c>
      <c r="AK1648" s="43">
        <f t="shared" si="847"/>
        <v>2</v>
      </c>
      <c r="AL1648" s="45" t="str">
        <f t="shared" si="848"/>
        <v/>
      </c>
      <c r="AM1648" s="43">
        <f t="shared" si="849"/>
        <v>1.4142135623730945</v>
      </c>
      <c r="AN1648" s="42">
        <f t="shared" si="850"/>
        <v>0</v>
      </c>
      <c r="AO1648" s="40" t="str">
        <f t="shared" si="851"/>
        <v>SYSC_YEAST</v>
      </c>
      <c r="AP1648" s="44" t="str">
        <f t="shared" si="852"/>
        <v/>
      </c>
      <c r="AQ1648" s="43">
        <f t="shared" si="853"/>
        <v>0</v>
      </c>
      <c r="AR1648" s="43">
        <f t="shared" si="854"/>
        <v>0</v>
      </c>
      <c r="AS1648" s="43">
        <f t="shared" si="855"/>
        <v>0.2616295090390226</v>
      </c>
      <c r="AT1648" s="43">
        <f t="shared" si="856"/>
        <v>9.8994949366116594E-2</v>
      </c>
      <c r="AU1648" s="42">
        <f t="shared" si="857"/>
        <v>0</v>
      </c>
    </row>
    <row r="1649" spans="1:47" ht="15" x14ac:dyDescent="0.25">
      <c r="A1649" s="40" t="s">
        <v>3866</v>
      </c>
      <c r="B1649" s="40" t="s">
        <v>3865</v>
      </c>
      <c r="C1649" s="60">
        <f>IF(ISNUMBER(VLOOKUP(B1649,'[1]WT-GR-A'!I$2:J$693,2,FALSE)),VLOOKUP(B1649,'[1]WT-GR-A'!I$2:J$693,2,FALSE),"")</f>
        <v>0.32</v>
      </c>
      <c r="D1649" s="58">
        <f>IF(ISNUMBER(VLOOKUP($B1649,'[1]KO-GR-A'!$I$2:$J$907,2,FALSE)),VLOOKUP($B1649,'[1]KO-GR-A'!$I$2:$J$907,2,FALSE),"")</f>
        <v>0.47</v>
      </c>
      <c r="E1649" s="58">
        <f>IF(ISNUMBER(VLOOKUP($B1649,'[1]MT-GR-A'!$I$2:$J$789,2,FALSE)),VLOOKUP($B1649,'[1]MT-GR-A'!$I$2:$J$789,2,FALSE),"")</f>
        <v>0.39</v>
      </c>
      <c r="F1649" s="58">
        <f>IF(ISNUMBER(VLOOKUP($B1649,'[1]WT-HS-A'!$I$2:$J$1224,2,FALSE)),VLOOKUP($B1649,'[1]WT-HS-A'!$I$2:$J$1224,2,FALSE),"")</f>
        <v>0.65</v>
      </c>
      <c r="G1649" s="58">
        <f>IF(ISNUMBER(VLOOKUP($B1649,'[1]KO-HS-A'!$I$2:$J$1229,2,FALSE)),VLOOKUP($B1649,'[1]KO-HS-A'!$I$2:$J$1229,2,FALSE),"")</f>
        <v>0.47</v>
      </c>
      <c r="H1649" s="58">
        <f>IF(ISNUMBER(VLOOKUP($B1649,'[1]MT-HS-A'!$I$2:$J$1362,2,FALSE)),VLOOKUP($B1649,'[1]MT-HS-A'!$I$2:$J$1362,2,FALSE),"")</f>
        <v>0.84</v>
      </c>
      <c r="I1649" s="59">
        <f>IF(ISNUMBER(VLOOKUP($B1649,'[1]WT-GR-B'!$I$2:$J$585,2,FALSE)),VLOOKUP($B1649,'[1]WT-GR-B'!$I$2:$J$585,2,FALSE),"")</f>
        <v>0.18</v>
      </c>
      <c r="J1649" s="58">
        <f>IF(ISNUMBER(VLOOKUP($B1649,'[1]KO-GR-B'!$I$2:$J$900,2,FALSE)),VLOOKUP($B1649,'[1]KO-GR-B'!$I$2:$J$900,2,FALSE),"")</f>
        <v>0.47</v>
      </c>
      <c r="K1649" s="58">
        <f>IF(ISNUMBER(VLOOKUP($B1649,'[1]MT-GR-B'!$I$2:$J$693,2,FALSE)),VLOOKUP($B1649,'[1]MT-GR-B'!$I$2:$J$693,2,FALSE),"")</f>
        <v>0.18</v>
      </c>
      <c r="L1649" s="58">
        <f>IF(ISNUMBER(VLOOKUP($B1649,'[1]WT-HS-B'!$I$2:$J$1220,2,FALSE)),VLOOKUP($B1649,'[1]WT-HS-B'!$I$2:$J$1220,2,FALSE),"")</f>
        <v>0.84</v>
      </c>
      <c r="M1649" s="58">
        <f>IF(ISNUMBER(VLOOKUP($B1649,'[1]KO-HS-B'!$I$2:$J$1046,2,FALSE)),VLOOKUP($B1649,'[1]KO-HS-B'!$I$2:$J$1046,2,FALSE),"")</f>
        <v>0.56000000000000005</v>
      </c>
      <c r="N1649" s="58">
        <f>IF(ISNUMBER(VLOOKUP($B1649,'[1]MT-HS-B'!$I$2:$J$773,2,FALSE)),VLOOKUP($B1649,'[1]MT-HS-B'!$I$2:$J$773,2,FALSE),"")</f>
        <v>0.12</v>
      </c>
      <c r="O1649" s="40" t="str">
        <f t="shared" si="825"/>
        <v>SHS1_YEAST</v>
      </c>
      <c r="P1649" s="57">
        <f t="shared" si="826"/>
        <v>2.348958333333333</v>
      </c>
      <c r="Q1649" s="57">
        <f t="shared" si="827"/>
        <v>9.5744680851063926E-2</v>
      </c>
      <c r="R1649" s="57">
        <f t="shared" si="828"/>
        <v>0.41025641025641024</v>
      </c>
      <c r="S1649" s="56">
        <f t="shared" si="829"/>
        <v>1.3177083333333333</v>
      </c>
      <c r="T1649" s="55">
        <f t="shared" si="830"/>
        <v>9.5744680851063926E-2</v>
      </c>
      <c r="U1649" s="54">
        <f t="shared" si="831"/>
        <v>0.74358974358974361</v>
      </c>
      <c r="V1649" s="53">
        <f t="shared" si="832"/>
        <v>1.03125</v>
      </c>
      <c r="W1649" s="53">
        <f t="shared" si="833"/>
        <v>0</v>
      </c>
      <c r="X1649" s="53">
        <f t="shared" si="834"/>
        <v>1.1538461538461537</v>
      </c>
      <c r="Y1649" s="52">
        <f t="shared" si="835"/>
        <v>3.6666666666666665</v>
      </c>
      <c r="Z1649" s="51">
        <f t="shared" si="836"/>
        <v>0.19148936170212785</v>
      </c>
      <c r="AA1649" s="50">
        <f t="shared" si="837"/>
        <v>-0.33333333333333331</v>
      </c>
      <c r="AB1649" s="40" t="str">
        <f t="shared" si="838"/>
        <v>SHS1</v>
      </c>
      <c r="AC1649" s="49">
        <f t="shared" si="839"/>
        <v>0.25</v>
      </c>
      <c r="AD1649" s="47">
        <f t="shared" si="840"/>
        <v>0.47</v>
      </c>
      <c r="AE1649" s="47">
        <f t="shared" si="841"/>
        <v>0.28500000000000003</v>
      </c>
      <c r="AF1649" s="48">
        <f t="shared" si="842"/>
        <v>0.745</v>
      </c>
      <c r="AG1649" s="47">
        <f t="shared" si="843"/>
        <v>0.51500000000000001</v>
      </c>
      <c r="AH1649" s="47">
        <f t="shared" si="844"/>
        <v>0.48</v>
      </c>
      <c r="AI1649" s="46">
        <f t="shared" si="845"/>
        <v>2.98</v>
      </c>
      <c r="AJ1649" s="43">
        <f t="shared" si="846"/>
        <v>1.095744680851064</v>
      </c>
      <c r="AK1649" s="43">
        <f t="shared" si="847"/>
        <v>1.6842105263157892</v>
      </c>
      <c r="AL1649" s="45">
        <f t="shared" si="848"/>
        <v>1.8635209962520478</v>
      </c>
      <c r="AM1649" s="43">
        <f t="shared" si="849"/>
        <v>0.13540342618465817</v>
      </c>
      <c r="AN1649" s="42">
        <f t="shared" si="850"/>
        <v>1.0515947002261479</v>
      </c>
      <c r="AO1649" s="40" t="str">
        <f t="shared" si="851"/>
        <v>SHS1_YEAST</v>
      </c>
      <c r="AP1649" s="44">
        <f t="shared" si="852"/>
        <v>9.8994949366116664E-2</v>
      </c>
      <c r="AQ1649" s="43">
        <f t="shared" si="853"/>
        <v>0</v>
      </c>
      <c r="AR1649" s="43">
        <f t="shared" si="854"/>
        <v>0.14849242404917484</v>
      </c>
      <c r="AS1649" s="43">
        <f t="shared" si="855"/>
        <v>0.13435028842544366</v>
      </c>
      <c r="AT1649" s="43">
        <f t="shared" si="856"/>
        <v>6.3639610306789343E-2</v>
      </c>
      <c r="AU1649" s="42">
        <f t="shared" si="857"/>
        <v>0.50911688245431408</v>
      </c>
    </row>
    <row r="1650" spans="1:47" ht="15" x14ac:dyDescent="0.25">
      <c r="A1650" s="40" t="s">
        <v>3864</v>
      </c>
      <c r="B1650" s="40" t="s">
        <v>3863</v>
      </c>
      <c r="C1650" s="60" t="str">
        <f>IF(ISNUMBER(VLOOKUP(B1650,'[1]WT-GR-A'!I$2:J$693,2,FALSE)),VLOOKUP(B1650,'[1]WT-GR-A'!I$2:J$693,2,FALSE),"")</f>
        <v/>
      </c>
      <c r="D1650" s="58" t="str">
        <f>IF(ISNUMBER(VLOOKUP($B1650,'[1]KO-GR-A'!$I$2:$J$907,2,FALSE)),VLOOKUP($B1650,'[1]KO-GR-A'!$I$2:$J$907,2,FALSE),"")</f>
        <v/>
      </c>
      <c r="E1650" s="58" t="str">
        <f>IF(ISNUMBER(VLOOKUP($B1650,'[1]MT-GR-A'!$I$2:$J$789,2,FALSE)),VLOOKUP($B1650,'[1]MT-GR-A'!$I$2:$J$789,2,FALSE),"")</f>
        <v/>
      </c>
      <c r="F1650" s="58">
        <f>IF(ISNUMBER(VLOOKUP($B1650,'[1]WT-HS-A'!$I$2:$J$1224,2,FALSE)),VLOOKUP($B1650,'[1]WT-HS-A'!$I$2:$J$1224,2,FALSE),"")</f>
        <v>0.22</v>
      </c>
      <c r="G1650" s="58">
        <f>IF(ISNUMBER(VLOOKUP($B1650,'[1]KO-HS-A'!$I$2:$J$1229,2,FALSE)),VLOOKUP($B1650,'[1]KO-HS-A'!$I$2:$J$1229,2,FALSE),"")</f>
        <v>0.5</v>
      </c>
      <c r="H1650" s="58">
        <f>IF(ISNUMBER(VLOOKUP($B1650,'[1]MT-HS-A'!$I$2:$J$1362,2,FALSE)),VLOOKUP($B1650,'[1]MT-HS-A'!$I$2:$J$1362,2,FALSE),"")</f>
        <v>0.5</v>
      </c>
      <c r="I1650" s="59" t="str">
        <f>IF(ISNUMBER(VLOOKUP($B1650,'[1]WT-GR-B'!$I$2:$J$585,2,FALSE)),VLOOKUP($B1650,'[1]WT-GR-B'!$I$2:$J$585,2,FALSE),"")</f>
        <v/>
      </c>
      <c r="J1650" s="58" t="str">
        <f>IF(ISNUMBER(VLOOKUP($B1650,'[1]KO-GR-B'!$I$2:$J$900,2,FALSE)),VLOOKUP($B1650,'[1]KO-GR-B'!$I$2:$J$900,2,FALSE),"")</f>
        <v/>
      </c>
      <c r="K1650" s="58" t="str">
        <f>IF(ISNUMBER(VLOOKUP($B1650,'[1]MT-GR-B'!$I$2:$J$693,2,FALSE)),VLOOKUP($B1650,'[1]MT-GR-B'!$I$2:$J$693,2,FALSE),"")</f>
        <v/>
      </c>
      <c r="L1650" s="58">
        <f>IF(ISNUMBER(VLOOKUP($B1650,'[1]WT-HS-B'!$I$2:$J$1220,2,FALSE)),VLOOKUP($B1650,'[1]WT-HS-B'!$I$2:$J$1220,2,FALSE),"")</f>
        <v>0.5</v>
      </c>
      <c r="M1650" s="58">
        <f>IF(ISNUMBER(VLOOKUP($B1650,'[1]KO-HS-B'!$I$2:$J$1046,2,FALSE)),VLOOKUP($B1650,'[1]KO-HS-B'!$I$2:$J$1046,2,FALSE),"")</f>
        <v>0.35</v>
      </c>
      <c r="N1650" s="58" t="str">
        <f>IF(ISNUMBER(VLOOKUP($B1650,'[1]MT-HS-B'!$I$2:$J$773,2,FALSE)),VLOOKUP($B1650,'[1]MT-HS-B'!$I$2:$J$773,2,FALSE),"")</f>
        <v/>
      </c>
      <c r="O1650" s="40" t="str">
        <f t="shared" si="825"/>
        <v>SFGH_YEAST</v>
      </c>
      <c r="P1650" s="57" t="str">
        <f t="shared" si="826"/>
        <v>HS only</v>
      </c>
      <c r="Q1650" s="57" t="str">
        <f t="shared" si="827"/>
        <v>HS only</v>
      </c>
      <c r="R1650" s="57" t="str">
        <f t="shared" si="828"/>
        <v/>
      </c>
      <c r="S1650" s="56" t="str">
        <f t="shared" si="829"/>
        <v>n/a</v>
      </c>
      <c r="T1650" s="55" t="str">
        <f t="shared" si="830"/>
        <v>n/a</v>
      </c>
      <c r="U1650" s="54" t="str">
        <f t="shared" si="831"/>
        <v>n/a</v>
      </c>
      <c r="V1650" s="53" t="str">
        <f t="shared" si="832"/>
        <v>HS only</v>
      </c>
      <c r="W1650" s="53" t="str">
        <f t="shared" si="833"/>
        <v>HS only</v>
      </c>
      <c r="X1650" s="53" t="str">
        <f t="shared" si="834"/>
        <v>HS only</v>
      </c>
      <c r="Y1650" s="52" t="str">
        <f t="shared" si="835"/>
        <v>HS only</v>
      </c>
      <c r="Z1650" s="51" t="str">
        <f t="shared" si="836"/>
        <v>HS only</v>
      </c>
      <c r="AA1650" s="50" t="str">
        <f t="shared" si="837"/>
        <v/>
      </c>
      <c r="AB1650" s="40" t="str">
        <f t="shared" si="838"/>
        <v>YJL068C</v>
      </c>
      <c r="AC1650" s="49">
        <f t="shared" si="839"/>
        <v>0</v>
      </c>
      <c r="AD1650" s="47">
        <f t="shared" si="840"/>
        <v>0</v>
      </c>
      <c r="AE1650" s="47">
        <f t="shared" si="841"/>
        <v>0</v>
      </c>
      <c r="AF1650" s="48">
        <f t="shared" si="842"/>
        <v>0.36</v>
      </c>
      <c r="AG1650" s="47">
        <f t="shared" si="843"/>
        <v>0.42499999999999999</v>
      </c>
      <c r="AH1650" s="47">
        <f t="shared" si="844"/>
        <v>0.5</v>
      </c>
      <c r="AI1650" s="46" t="str">
        <f t="shared" si="845"/>
        <v>HS Only</v>
      </c>
      <c r="AJ1650" s="43" t="str">
        <f t="shared" si="846"/>
        <v>HS Only</v>
      </c>
      <c r="AK1650" s="43" t="str">
        <f t="shared" si="847"/>
        <v>HS Only</v>
      </c>
      <c r="AL1650" s="45" t="str">
        <f t="shared" si="848"/>
        <v/>
      </c>
      <c r="AM1650" s="43" t="str">
        <f t="shared" si="849"/>
        <v/>
      </c>
      <c r="AN1650" s="42" t="str">
        <f t="shared" si="850"/>
        <v/>
      </c>
      <c r="AO1650" s="40" t="str">
        <f t="shared" si="851"/>
        <v>SFGH_YEAST</v>
      </c>
      <c r="AP1650" s="44" t="str">
        <f t="shared" si="852"/>
        <v/>
      </c>
      <c r="AQ1650" s="43" t="str">
        <f t="shared" si="853"/>
        <v/>
      </c>
      <c r="AR1650" s="43" t="str">
        <f t="shared" si="854"/>
        <v/>
      </c>
      <c r="AS1650" s="43">
        <f t="shared" si="855"/>
        <v>0.19798989873223333</v>
      </c>
      <c r="AT1650" s="43">
        <f t="shared" si="856"/>
        <v>0.10606601717798231</v>
      </c>
      <c r="AU1650" s="42" t="str">
        <f t="shared" si="857"/>
        <v/>
      </c>
    </row>
    <row r="1651" spans="1:47" ht="15" x14ac:dyDescent="0.25">
      <c r="A1651" s="40" t="s">
        <v>3862</v>
      </c>
      <c r="B1651" s="40" t="s">
        <v>3861</v>
      </c>
      <c r="C1651" s="60" t="str">
        <f>IF(ISNUMBER(VLOOKUP(B1651,'[1]WT-GR-A'!I$2:J$693,2,FALSE)),VLOOKUP(B1651,'[1]WT-GR-A'!I$2:J$693,2,FALSE),"")</f>
        <v/>
      </c>
      <c r="D1651" s="58" t="str">
        <f>IF(ISNUMBER(VLOOKUP($B1651,'[1]KO-GR-A'!$I$2:$J$907,2,FALSE)),VLOOKUP($B1651,'[1]KO-GR-A'!$I$2:$J$907,2,FALSE),"")</f>
        <v/>
      </c>
      <c r="E1651" s="58" t="str">
        <f>IF(ISNUMBER(VLOOKUP($B1651,'[1]MT-GR-A'!$I$2:$J$789,2,FALSE)),VLOOKUP($B1651,'[1]MT-GR-A'!$I$2:$J$789,2,FALSE),"")</f>
        <v/>
      </c>
      <c r="F1651" s="58" t="str">
        <f>IF(ISNUMBER(VLOOKUP($B1651,'[1]WT-HS-A'!$I$2:$J$1224,2,FALSE)),VLOOKUP($B1651,'[1]WT-HS-A'!$I$2:$J$1224,2,FALSE),"")</f>
        <v/>
      </c>
      <c r="G1651" s="58" t="str">
        <f>IF(ISNUMBER(VLOOKUP($B1651,'[1]KO-HS-A'!$I$2:$J$1229,2,FALSE)),VLOOKUP($B1651,'[1]KO-HS-A'!$I$2:$J$1229,2,FALSE),"")</f>
        <v/>
      </c>
      <c r="H1651" s="58">
        <f>IF(ISNUMBER(VLOOKUP($B1651,'[1]MT-HS-A'!$I$2:$J$1362,2,FALSE)),VLOOKUP($B1651,'[1]MT-HS-A'!$I$2:$J$1362,2,FALSE),"")</f>
        <v>0.11</v>
      </c>
      <c r="I1651" s="59">
        <f>IF(ISNUMBER(VLOOKUP($B1651,'[1]WT-GR-B'!$I$2:$J$585,2,FALSE)),VLOOKUP($B1651,'[1]WT-GR-B'!$I$2:$J$585,2,FALSE),"")</f>
        <v>0.05</v>
      </c>
      <c r="J1651" s="58" t="str">
        <f>IF(ISNUMBER(VLOOKUP($B1651,'[1]KO-GR-B'!$I$2:$J$900,2,FALSE)),VLOOKUP($B1651,'[1]KO-GR-B'!$I$2:$J$900,2,FALSE),"")</f>
        <v/>
      </c>
      <c r="K1651" s="58" t="str">
        <f>IF(ISNUMBER(VLOOKUP($B1651,'[1]MT-GR-B'!$I$2:$J$693,2,FALSE)),VLOOKUP($B1651,'[1]MT-GR-B'!$I$2:$J$693,2,FALSE),"")</f>
        <v/>
      </c>
      <c r="L1651" s="58" t="str">
        <f>IF(ISNUMBER(VLOOKUP($B1651,'[1]WT-HS-B'!$I$2:$J$1220,2,FALSE)),VLOOKUP($B1651,'[1]WT-HS-B'!$I$2:$J$1220,2,FALSE),"")</f>
        <v/>
      </c>
      <c r="M1651" s="58" t="str">
        <f>IF(ISNUMBER(VLOOKUP($B1651,'[1]KO-HS-B'!$I$2:$J$1046,2,FALSE)),VLOOKUP($B1651,'[1]KO-HS-B'!$I$2:$J$1046,2,FALSE),"")</f>
        <v/>
      </c>
      <c r="N1651" s="58" t="str">
        <f>IF(ISNUMBER(VLOOKUP($B1651,'[1]MT-HS-B'!$I$2:$J$773,2,FALSE)),VLOOKUP($B1651,'[1]MT-HS-B'!$I$2:$J$773,2,FALSE),"")</f>
        <v/>
      </c>
      <c r="O1651" s="40" t="str">
        <f t="shared" si="825"/>
        <v>SRPR_YEAST</v>
      </c>
      <c r="P1651" s="57" t="str">
        <f t="shared" si="826"/>
        <v/>
      </c>
      <c r="Q1651" s="57" t="str">
        <f t="shared" si="827"/>
        <v/>
      </c>
      <c r="R1651" s="57" t="str">
        <f t="shared" si="828"/>
        <v/>
      </c>
      <c r="S1651" s="56" t="str">
        <f t="shared" si="829"/>
        <v>n/a</v>
      </c>
      <c r="T1651" s="55" t="str">
        <f t="shared" si="830"/>
        <v>n/a</v>
      </c>
      <c r="U1651" s="54" t="str">
        <f t="shared" si="831"/>
        <v>n/a</v>
      </c>
      <c r="V1651" s="53" t="str">
        <f t="shared" si="832"/>
        <v/>
      </c>
      <c r="W1651" s="53" t="str">
        <f t="shared" si="833"/>
        <v/>
      </c>
      <c r="X1651" s="53" t="str">
        <f t="shared" si="834"/>
        <v>HS only</v>
      </c>
      <c r="Y1651" s="52" t="str">
        <f t="shared" si="835"/>
        <v>GR only</v>
      </c>
      <c r="Z1651" s="51" t="str">
        <f t="shared" si="836"/>
        <v/>
      </c>
      <c r="AA1651" s="50" t="str">
        <f t="shared" si="837"/>
        <v/>
      </c>
      <c r="AB1651" s="40" t="str">
        <f t="shared" si="838"/>
        <v>SRP101</v>
      </c>
      <c r="AC1651" s="49">
        <f t="shared" si="839"/>
        <v>0.05</v>
      </c>
      <c r="AD1651" s="47">
        <f t="shared" si="840"/>
        <v>0</v>
      </c>
      <c r="AE1651" s="47">
        <f t="shared" si="841"/>
        <v>0</v>
      </c>
      <c r="AF1651" s="48">
        <f t="shared" si="842"/>
        <v>0</v>
      </c>
      <c r="AG1651" s="47">
        <f t="shared" si="843"/>
        <v>0</v>
      </c>
      <c r="AH1651" s="47">
        <f t="shared" si="844"/>
        <v>0.11</v>
      </c>
      <c r="AI1651" s="46">
        <f t="shared" si="845"/>
        <v>0</v>
      </c>
      <c r="AJ1651" s="43" t="str">
        <f t="shared" si="846"/>
        <v/>
      </c>
      <c r="AK1651" s="43" t="str">
        <f t="shared" si="847"/>
        <v>HS Only</v>
      </c>
      <c r="AL1651" s="45" t="str">
        <f t="shared" si="848"/>
        <v/>
      </c>
      <c r="AM1651" s="43" t="str">
        <f t="shared" si="849"/>
        <v/>
      </c>
      <c r="AN1651" s="42" t="str">
        <f t="shared" si="850"/>
        <v/>
      </c>
      <c r="AO1651" s="40" t="str">
        <f t="shared" si="851"/>
        <v>SRPR_YEAST</v>
      </c>
      <c r="AP1651" s="44" t="str">
        <f t="shared" si="852"/>
        <v/>
      </c>
      <c r="AQ1651" s="43" t="str">
        <f t="shared" si="853"/>
        <v/>
      </c>
      <c r="AR1651" s="43" t="str">
        <f t="shared" si="854"/>
        <v/>
      </c>
      <c r="AS1651" s="43" t="str">
        <f t="shared" si="855"/>
        <v/>
      </c>
      <c r="AT1651" s="43" t="str">
        <f t="shared" si="856"/>
        <v/>
      </c>
      <c r="AU1651" s="42" t="str">
        <f t="shared" si="857"/>
        <v/>
      </c>
    </row>
    <row r="1652" spans="1:47" ht="15" x14ac:dyDescent="0.25">
      <c r="A1652" s="40" t="s">
        <v>3860</v>
      </c>
      <c r="B1652" s="40" t="s">
        <v>3859</v>
      </c>
      <c r="C1652" s="60" t="str">
        <f>IF(ISNUMBER(VLOOKUP(B1652,'[1]WT-GR-A'!I$2:J$693,2,FALSE)),VLOOKUP(B1652,'[1]WT-GR-A'!I$2:J$693,2,FALSE),"")</f>
        <v/>
      </c>
      <c r="D1652" s="58" t="str">
        <f>IF(ISNUMBER(VLOOKUP($B1652,'[1]KO-GR-A'!$I$2:$J$907,2,FALSE)),VLOOKUP($B1652,'[1]KO-GR-A'!$I$2:$J$907,2,FALSE),"")</f>
        <v/>
      </c>
      <c r="E1652" s="58" t="str">
        <f>IF(ISNUMBER(VLOOKUP($B1652,'[1]MT-GR-A'!$I$2:$J$789,2,FALSE)),VLOOKUP($B1652,'[1]MT-GR-A'!$I$2:$J$789,2,FALSE),"")</f>
        <v/>
      </c>
      <c r="F1652" s="58">
        <f>IF(ISNUMBER(VLOOKUP($B1652,'[1]WT-HS-A'!$I$2:$J$1224,2,FALSE)),VLOOKUP($B1652,'[1]WT-HS-A'!$I$2:$J$1224,2,FALSE),"")</f>
        <v>0.06</v>
      </c>
      <c r="G1652" s="58">
        <f>IF(ISNUMBER(VLOOKUP($B1652,'[1]KO-HS-A'!$I$2:$J$1229,2,FALSE)),VLOOKUP($B1652,'[1]KO-HS-A'!$I$2:$J$1229,2,FALSE),"")</f>
        <v>0.19</v>
      </c>
      <c r="H1652" s="58" t="str">
        <f>IF(ISNUMBER(VLOOKUP($B1652,'[1]MT-HS-A'!$I$2:$J$1362,2,FALSE)),VLOOKUP($B1652,'[1]MT-HS-A'!$I$2:$J$1362,2,FALSE),"")</f>
        <v/>
      </c>
      <c r="I1652" s="59" t="str">
        <f>IF(ISNUMBER(VLOOKUP($B1652,'[1]WT-GR-B'!$I$2:$J$585,2,FALSE)),VLOOKUP($B1652,'[1]WT-GR-B'!$I$2:$J$585,2,FALSE),"")</f>
        <v/>
      </c>
      <c r="J1652" s="58" t="str">
        <f>IF(ISNUMBER(VLOOKUP($B1652,'[1]KO-GR-B'!$I$2:$J$900,2,FALSE)),VLOOKUP($B1652,'[1]KO-GR-B'!$I$2:$J$900,2,FALSE),"")</f>
        <v/>
      </c>
      <c r="K1652" s="58" t="str">
        <f>IF(ISNUMBER(VLOOKUP($B1652,'[1]MT-GR-B'!$I$2:$J$693,2,FALSE)),VLOOKUP($B1652,'[1]MT-GR-B'!$I$2:$J$693,2,FALSE),"")</f>
        <v/>
      </c>
      <c r="L1652" s="58">
        <f>IF(ISNUMBER(VLOOKUP($B1652,'[1]WT-HS-B'!$I$2:$J$1220,2,FALSE)),VLOOKUP($B1652,'[1]WT-HS-B'!$I$2:$J$1220,2,FALSE),"")</f>
        <v>0.12</v>
      </c>
      <c r="M1652" s="58" t="str">
        <f>IF(ISNUMBER(VLOOKUP($B1652,'[1]KO-HS-B'!$I$2:$J$1046,2,FALSE)),VLOOKUP($B1652,'[1]KO-HS-B'!$I$2:$J$1046,2,FALSE),"")</f>
        <v/>
      </c>
      <c r="N1652" s="58" t="str">
        <f>IF(ISNUMBER(VLOOKUP($B1652,'[1]MT-HS-B'!$I$2:$J$773,2,FALSE)),VLOOKUP($B1652,'[1]MT-HS-B'!$I$2:$J$773,2,FALSE),"")</f>
        <v/>
      </c>
      <c r="O1652" s="40" t="str">
        <f t="shared" si="825"/>
        <v>SRP54_YEAST</v>
      </c>
      <c r="P1652" s="57" t="str">
        <f t="shared" si="826"/>
        <v>HS only</v>
      </c>
      <c r="Q1652" s="57" t="str">
        <f t="shared" si="827"/>
        <v/>
      </c>
      <c r="R1652" s="57" t="str">
        <f t="shared" si="828"/>
        <v/>
      </c>
      <c r="S1652" s="56" t="str">
        <f t="shared" si="829"/>
        <v>n/a</v>
      </c>
      <c r="T1652" s="55" t="str">
        <f t="shared" si="830"/>
        <v>n/a</v>
      </c>
      <c r="U1652" s="54" t="str">
        <f t="shared" si="831"/>
        <v>n/a</v>
      </c>
      <c r="V1652" s="53" t="str">
        <f t="shared" si="832"/>
        <v>HS only</v>
      </c>
      <c r="W1652" s="53" t="str">
        <f t="shared" si="833"/>
        <v>HS only</v>
      </c>
      <c r="X1652" s="53" t="str">
        <f t="shared" si="834"/>
        <v/>
      </c>
      <c r="Y1652" s="52" t="str">
        <f t="shared" si="835"/>
        <v>HS only</v>
      </c>
      <c r="Z1652" s="51" t="str">
        <f t="shared" si="836"/>
        <v/>
      </c>
      <c r="AA1652" s="50" t="str">
        <f t="shared" si="837"/>
        <v/>
      </c>
      <c r="AB1652" s="40" t="str">
        <f t="shared" si="838"/>
        <v>SRP54</v>
      </c>
      <c r="AC1652" s="49">
        <f t="shared" si="839"/>
        <v>0</v>
      </c>
      <c r="AD1652" s="47">
        <f t="shared" si="840"/>
        <v>0</v>
      </c>
      <c r="AE1652" s="47">
        <f t="shared" si="841"/>
        <v>0</v>
      </c>
      <c r="AF1652" s="48">
        <f t="shared" si="842"/>
        <v>0.09</v>
      </c>
      <c r="AG1652" s="47">
        <f t="shared" si="843"/>
        <v>0.19</v>
      </c>
      <c r="AH1652" s="47">
        <f t="shared" si="844"/>
        <v>0</v>
      </c>
      <c r="AI1652" s="46" t="str">
        <f t="shared" si="845"/>
        <v>HS Only</v>
      </c>
      <c r="AJ1652" s="43" t="str">
        <f t="shared" si="846"/>
        <v>HS Only</v>
      </c>
      <c r="AK1652" s="43" t="str">
        <f t="shared" si="847"/>
        <v/>
      </c>
      <c r="AL1652" s="45" t="str">
        <f t="shared" si="848"/>
        <v/>
      </c>
      <c r="AM1652" s="43" t="str">
        <f t="shared" si="849"/>
        <v/>
      </c>
      <c r="AN1652" s="42" t="str">
        <f t="shared" si="850"/>
        <v/>
      </c>
      <c r="AO1652" s="40" t="str">
        <f t="shared" si="851"/>
        <v>SRP54_YEAST</v>
      </c>
      <c r="AP1652" s="44" t="str">
        <f t="shared" si="852"/>
        <v/>
      </c>
      <c r="AQ1652" s="43" t="str">
        <f t="shared" si="853"/>
        <v/>
      </c>
      <c r="AR1652" s="43" t="str">
        <f t="shared" si="854"/>
        <v/>
      </c>
      <c r="AS1652" s="43">
        <f t="shared" si="855"/>
        <v>4.2426406871192847E-2</v>
      </c>
      <c r="AT1652" s="43" t="str">
        <f t="shared" si="856"/>
        <v/>
      </c>
      <c r="AU1652" s="42" t="str">
        <f t="shared" si="857"/>
        <v/>
      </c>
    </row>
    <row r="1653" spans="1:47" ht="15" x14ac:dyDescent="0.25">
      <c r="A1653" s="40" t="s">
        <v>3858</v>
      </c>
      <c r="B1653" s="40" t="s">
        <v>3857</v>
      </c>
      <c r="C1653" s="60" t="str">
        <f>IF(ISNUMBER(VLOOKUP(B1653,'[1]WT-GR-A'!I$2:J$693,2,FALSE)),VLOOKUP(B1653,'[1]WT-GR-A'!I$2:J$693,2,FALSE),"")</f>
        <v/>
      </c>
      <c r="D1653" s="58" t="str">
        <f>IF(ISNUMBER(VLOOKUP($B1653,'[1]KO-GR-A'!$I$2:$J$907,2,FALSE)),VLOOKUP($B1653,'[1]KO-GR-A'!$I$2:$J$907,2,FALSE),"")</f>
        <v/>
      </c>
      <c r="E1653" s="58" t="str">
        <f>IF(ISNUMBER(VLOOKUP($B1653,'[1]MT-GR-A'!$I$2:$J$789,2,FALSE)),VLOOKUP($B1653,'[1]MT-GR-A'!$I$2:$J$789,2,FALSE),"")</f>
        <v/>
      </c>
      <c r="F1653" s="58" t="str">
        <f>IF(ISNUMBER(VLOOKUP($B1653,'[1]WT-HS-A'!$I$2:$J$1224,2,FALSE)),VLOOKUP($B1653,'[1]WT-HS-A'!$I$2:$J$1224,2,FALSE),"")</f>
        <v/>
      </c>
      <c r="G1653" s="58" t="str">
        <f>IF(ISNUMBER(VLOOKUP($B1653,'[1]KO-HS-A'!$I$2:$J$1229,2,FALSE)),VLOOKUP($B1653,'[1]KO-HS-A'!$I$2:$J$1229,2,FALSE),"")</f>
        <v/>
      </c>
      <c r="H1653" s="58" t="str">
        <f>IF(ISNUMBER(VLOOKUP($B1653,'[1]MT-HS-A'!$I$2:$J$1362,2,FALSE)),VLOOKUP($B1653,'[1]MT-HS-A'!$I$2:$J$1362,2,FALSE),"")</f>
        <v/>
      </c>
      <c r="I1653" s="59" t="str">
        <f>IF(ISNUMBER(VLOOKUP($B1653,'[1]WT-GR-B'!$I$2:$J$585,2,FALSE)),VLOOKUP($B1653,'[1]WT-GR-B'!$I$2:$J$585,2,FALSE),"")</f>
        <v/>
      </c>
      <c r="J1653" s="58" t="str">
        <f>IF(ISNUMBER(VLOOKUP($B1653,'[1]KO-GR-B'!$I$2:$J$900,2,FALSE)),VLOOKUP($B1653,'[1]KO-GR-B'!$I$2:$J$900,2,FALSE),"")</f>
        <v/>
      </c>
      <c r="K1653" s="58" t="str">
        <f>IF(ISNUMBER(VLOOKUP($B1653,'[1]MT-GR-B'!$I$2:$J$693,2,FALSE)),VLOOKUP($B1653,'[1]MT-GR-B'!$I$2:$J$693,2,FALSE),"")</f>
        <v/>
      </c>
      <c r="L1653" s="58" t="str">
        <f>IF(ISNUMBER(VLOOKUP($B1653,'[1]WT-HS-B'!$I$2:$J$1220,2,FALSE)),VLOOKUP($B1653,'[1]WT-HS-B'!$I$2:$J$1220,2,FALSE),"")</f>
        <v/>
      </c>
      <c r="M1653" s="58">
        <f>IF(ISNUMBER(VLOOKUP($B1653,'[1]KO-HS-B'!$I$2:$J$1046,2,FALSE)),VLOOKUP($B1653,'[1]KO-HS-B'!$I$2:$J$1046,2,FALSE),"")</f>
        <v>0.05</v>
      </c>
      <c r="N1653" s="58" t="str">
        <f>IF(ISNUMBER(VLOOKUP($B1653,'[1]MT-HS-B'!$I$2:$J$773,2,FALSE)),VLOOKUP($B1653,'[1]MT-HS-B'!$I$2:$J$773,2,FALSE),"")</f>
        <v/>
      </c>
      <c r="O1653" s="40" t="str">
        <f t="shared" si="825"/>
        <v>SRP68_YEAST</v>
      </c>
      <c r="P1653" s="57" t="str">
        <f t="shared" si="826"/>
        <v/>
      </c>
      <c r="Q1653" s="57" t="str">
        <f t="shared" si="827"/>
        <v/>
      </c>
      <c r="R1653" s="57" t="str">
        <f t="shared" si="828"/>
        <v/>
      </c>
      <c r="S1653" s="56" t="str">
        <f t="shared" si="829"/>
        <v>n/a</v>
      </c>
      <c r="T1653" s="55" t="str">
        <f t="shared" si="830"/>
        <v>n/a</v>
      </c>
      <c r="U1653" s="54" t="str">
        <f t="shared" si="831"/>
        <v>n/a</v>
      </c>
      <c r="V1653" s="53" t="str">
        <f t="shared" si="832"/>
        <v/>
      </c>
      <c r="W1653" s="53" t="str">
        <f t="shared" si="833"/>
        <v/>
      </c>
      <c r="X1653" s="53" t="str">
        <f t="shared" si="834"/>
        <v/>
      </c>
      <c r="Y1653" s="52" t="str">
        <f t="shared" si="835"/>
        <v/>
      </c>
      <c r="Z1653" s="51" t="str">
        <f t="shared" si="836"/>
        <v>HS only</v>
      </c>
      <c r="AA1653" s="50" t="str">
        <f t="shared" si="837"/>
        <v/>
      </c>
      <c r="AB1653" s="40" t="str">
        <f t="shared" si="838"/>
        <v>SRP68</v>
      </c>
      <c r="AC1653" s="49">
        <f t="shared" si="839"/>
        <v>0</v>
      </c>
      <c r="AD1653" s="47">
        <f t="shared" si="840"/>
        <v>0</v>
      </c>
      <c r="AE1653" s="47">
        <f t="shared" si="841"/>
        <v>0</v>
      </c>
      <c r="AF1653" s="48">
        <f t="shared" si="842"/>
        <v>0</v>
      </c>
      <c r="AG1653" s="47">
        <f t="shared" si="843"/>
        <v>0.05</v>
      </c>
      <c r="AH1653" s="47">
        <f t="shared" si="844"/>
        <v>0</v>
      </c>
      <c r="AI1653" s="46" t="str">
        <f t="shared" si="845"/>
        <v/>
      </c>
      <c r="AJ1653" s="43" t="str">
        <f t="shared" si="846"/>
        <v>HS Only</v>
      </c>
      <c r="AK1653" s="43" t="str">
        <f t="shared" si="847"/>
        <v/>
      </c>
      <c r="AL1653" s="45" t="str">
        <f t="shared" si="848"/>
        <v/>
      </c>
      <c r="AM1653" s="43" t="str">
        <f t="shared" si="849"/>
        <v/>
      </c>
      <c r="AN1653" s="42" t="str">
        <f t="shared" si="850"/>
        <v/>
      </c>
      <c r="AO1653" s="40" t="str">
        <f t="shared" si="851"/>
        <v>SRP68_YEAST</v>
      </c>
      <c r="AP1653" s="44" t="str">
        <f t="shared" si="852"/>
        <v/>
      </c>
      <c r="AQ1653" s="43" t="str">
        <f t="shared" si="853"/>
        <v/>
      </c>
      <c r="AR1653" s="43" t="str">
        <f t="shared" si="854"/>
        <v/>
      </c>
      <c r="AS1653" s="43" t="str">
        <f t="shared" si="855"/>
        <v/>
      </c>
      <c r="AT1653" s="43" t="str">
        <f t="shared" si="856"/>
        <v/>
      </c>
      <c r="AU1653" s="42" t="str">
        <f t="shared" si="857"/>
        <v/>
      </c>
    </row>
    <row r="1654" spans="1:47" ht="15" x14ac:dyDescent="0.25">
      <c r="A1654" s="40" t="s">
        <v>3856</v>
      </c>
      <c r="B1654" s="40" t="s">
        <v>3855</v>
      </c>
      <c r="C1654" s="60" t="str">
        <f>IF(ISNUMBER(VLOOKUP(B1654,'[1]WT-GR-A'!I$2:J$693,2,FALSE)),VLOOKUP(B1654,'[1]WT-GR-A'!I$2:J$693,2,FALSE),"")</f>
        <v/>
      </c>
      <c r="D1654" s="58" t="str">
        <f>IF(ISNUMBER(VLOOKUP($B1654,'[1]KO-GR-A'!$I$2:$J$907,2,FALSE)),VLOOKUP($B1654,'[1]KO-GR-A'!$I$2:$J$907,2,FALSE),"")</f>
        <v/>
      </c>
      <c r="E1654" s="58" t="str">
        <f>IF(ISNUMBER(VLOOKUP($B1654,'[1]MT-GR-A'!$I$2:$J$789,2,FALSE)),VLOOKUP($B1654,'[1]MT-GR-A'!$I$2:$J$789,2,FALSE),"")</f>
        <v/>
      </c>
      <c r="F1654" s="58" t="str">
        <f>IF(ISNUMBER(VLOOKUP($B1654,'[1]WT-HS-A'!$I$2:$J$1224,2,FALSE)),VLOOKUP($B1654,'[1]WT-HS-A'!$I$2:$J$1224,2,FALSE),"")</f>
        <v/>
      </c>
      <c r="G1654" s="58" t="str">
        <f>IF(ISNUMBER(VLOOKUP($B1654,'[1]KO-HS-A'!$I$2:$J$1229,2,FALSE)),VLOOKUP($B1654,'[1]KO-HS-A'!$I$2:$J$1229,2,FALSE),"")</f>
        <v/>
      </c>
      <c r="H1654" s="58">
        <f>IF(ISNUMBER(VLOOKUP($B1654,'[1]MT-HS-A'!$I$2:$J$1362,2,FALSE)),VLOOKUP($B1654,'[1]MT-HS-A'!$I$2:$J$1362,2,FALSE),"")</f>
        <v>0.05</v>
      </c>
      <c r="I1654" s="59" t="str">
        <f>IF(ISNUMBER(VLOOKUP($B1654,'[1]WT-GR-B'!$I$2:$J$585,2,FALSE)),VLOOKUP($B1654,'[1]WT-GR-B'!$I$2:$J$585,2,FALSE),"")</f>
        <v/>
      </c>
      <c r="J1654" s="58" t="str">
        <f>IF(ISNUMBER(VLOOKUP($B1654,'[1]KO-GR-B'!$I$2:$J$900,2,FALSE)),VLOOKUP($B1654,'[1]KO-GR-B'!$I$2:$J$900,2,FALSE),"")</f>
        <v/>
      </c>
      <c r="K1654" s="58" t="str">
        <f>IF(ISNUMBER(VLOOKUP($B1654,'[1]MT-GR-B'!$I$2:$J$693,2,FALSE)),VLOOKUP($B1654,'[1]MT-GR-B'!$I$2:$J$693,2,FALSE),"")</f>
        <v/>
      </c>
      <c r="L1654" s="58" t="str">
        <f>IF(ISNUMBER(VLOOKUP($B1654,'[1]WT-HS-B'!$I$2:$J$1220,2,FALSE)),VLOOKUP($B1654,'[1]WT-HS-B'!$I$2:$J$1220,2,FALSE),"")</f>
        <v/>
      </c>
      <c r="M1654" s="58" t="str">
        <f>IF(ISNUMBER(VLOOKUP($B1654,'[1]KO-HS-B'!$I$2:$J$1046,2,FALSE)),VLOOKUP($B1654,'[1]KO-HS-B'!$I$2:$J$1046,2,FALSE),"")</f>
        <v/>
      </c>
      <c r="N1654" s="58" t="str">
        <f>IF(ISNUMBER(VLOOKUP($B1654,'[1]MT-HS-B'!$I$2:$J$773,2,FALSE)),VLOOKUP($B1654,'[1]MT-HS-B'!$I$2:$J$773,2,FALSE),"")</f>
        <v/>
      </c>
      <c r="O1654" s="40" t="str">
        <f t="shared" si="825"/>
        <v>SRP72_YEAST</v>
      </c>
      <c r="P1654" s="57" t="str">
        <f t="shared" si="826"/>
        <v/>
      </c>
      <c r="Q1654" s="57" t="str">
        <f t="shared" si="827"/>
        <v/>
      </c>
      <c r="R1654" s="57" t="str">
        <f t="shared" si="828"/>
        <v/>
      </c>
      <c r="S1654" s="56" t="str">
        <f t="shared" si="829"/>
        <v>n/a</v>
      </c>
      <c r="T1654" s="55" t="str">
        <f t="shared" si="830"/>
        <v>n/a</v>
      </c>
      <c r="U1654" s="54" t="str">
        <f t="shared" si="831"/>
        <v>n/a</v>
      </c>
      <c r="V1654" s="53" t="str">
        <f t="shared" si="832"/>
        <v/>
      </c>
      <c r="W1654" s="53" t="str">
        <f t="shared" si="833"/>
        <v/>
      </c>
      <c r="X1654" s="53" t="str">
        <f t="shared" si="834"/>
        <v>HS only</v>
      </c>
      <c r="Y1654" s="52" t="str">
        <f t="shared" si="835"/>
        <v/>
      </c>
      <c r="Z1654" s="51" t="str">
        <f t="shared" si="836"/>
        <v/>
      </c>
      <c r="AA1654" s="50" t="str">
        <f t="shared" si="837"/>
        <v/>
      </c>
      <c r="AB1654" s="40" t="str">
        <f t="shared" si="838"/>
        <v>SRP72</v>
      </c>
      <c r="AC1654" s="49">
        <f t="shared" si="839"/>
        <v>0</v>
      </c>
      <c r="AD1654" s="47">
        <f t="shared" si="840"/>
        <v>0</v>
      </c>
      <c r="AE1654" s="47">
        <f t="shared" si="841"/>
        <v>0</v>
      </c>
      <c r="AF1654" s="48">
        <f t="shared" si="842"/>
        <v>0</v>
      </c>
      <c r="AG1654" s="47">
        <f t="shared" si="843"/>
        <v>0</v>
      </c>
      <c r="AH1654" s="47">
        <f t="shared" si="844"/>
        <v>0.05</v>
      </c>
      <c r="AI1654" s="46" t="str">
        <f t="shared" si="845"/>
        <v/>
      </c>
      <c r="AJ1654" s="43" t="str">
        <f t="shared" si="846"/>
        <v/>
      </c>
      <c r="AK1654" s="43" t="str">
        <f t="shared" si="847"/>
        <v>HS Only</v>
      </c>
      <c r="AL1654" s="45" t="str">
        <f t="shared" si="848"/>
        <v/>
      </c>
      <c r="AM1654" s="43" t="str">
        <f t="shared" si="849"/>
        <v/>
      </c>
      <c r="AN1654" s="42" t="str">
        <f t="shared" si="850"/>
        <v/>
      </c>
      <c r="AO1654" s="40" t="str">
        <f t="shared" si="851"/>
        <v>SRP72_YEAST</v>
      </c>
      <c r="AP1654" s="44" t="str">
        <f t="shared" si="852"/>
        <v/>
      </c>
      <c r="AQ1654" s="43" t="str">
        <f t="shared" si="853"/>
        <v/>
      </c>
      <c r="AR1654" s="43" t="str">
        <f t="shared" si="854"/>
        <v/>
      </c>
      <c r="AS1654" s="43" t="str">
        <f t="shared" si="855"/>
        <v/>
      </c>
      <c r="AT1654" s="43" t="str">
        <f t="shared" si="856"/>
        <v/>
      </c>
      <c r="AU1654" s="42" t="str">
        <f t="shared" si="857"/>
        <v/>
      </c>
    </row>
    <row r="1655" spans="1:47" ht="15" x14ac:dyDescent="0.25">
      <c r="A1655" s="40" t="s">
        <v>3854</v>
      </c>
      <c r="B1655" s="40" t="s">
        <v>3853</v>
      </c>
      <c r="C1655" s="60">
        <f>IF(ISNUMBER(VLOOKUP(B1655,'[1]WT-GR-A'!I$2:J$693,2,FALSE)),VLOOKUP(B1655,'[1]WT-GR-A'!I$2:J$693,2,FALSE),"")</f>
        <v>7.0000000000000007E-2</v>
      </c>
      <c r="D1655" s="58">
        <f>IF(ISNUMBER(VLOOKUP($B1655,'[1]KO-GR-A'!$I$2:$J$907,2,FALSE)),VLOOKUP($B1655,'[1]KO-GR-A'!$I$2:$J$907,2,FALSE),"")</f>
        <v>0.15</v>
      </c>
      <c r="E1655" s="58">
        <f>IF(ISNUMBER(VLOOKUP($B1655,'[1]MT-GR-A'!$I$2:$J$789,2,FALSE)),VLOOKUP($B1655,'[1]MT-GR-A'!$I$2:$J$789,2,FALSE),"")</f>
        <v>7.0000000000000007E-2</v>
      </c>
      <c r="F1655" s="58">
        <f>IF(ISNUMBER(VLOOKUP($B1655,'[1]WT-HS-A'!$I$2:$J$1224,2,FALSE)),VLOOKUP($B1655,'[1]WT-HS-A'!$I$2:$J$1224,2,FALSE),"")</f>
        <v>0.15</v>
      </c>
      <c r="G1655" s="58">
        <f>IF(ISNUMBER(VLOOKUP($B1655,'[1]KO-HS-A'!$I$2:$J$1229,2,FALSE)),VLOOKUP($B1655,'[1]KO-HS-A'!$I$2:$J$1229,2,FALSE),"")</f>
        <v>7.0000000000000007E-2</v>
      </c>
      <c r="H1655" s="58">
        <f>IF(ISNUMBER(VLOOKUP($B1655,'[1]MT-HS-A'!$I$2:$J$1362,2,FALSE)),VLOOKUP($B1655,'[1]MT-HS-A'!$I$2:$J$1362,2,FALSE),"")</f>
        <v>0.15</v>
      </c>
      <c r="I1655" s="59">
        <f>IF(ISNUMBER(VLOOKUP($B1655,'[1]WT-GR-B'!$I$2:$J$585,2,FALSE)),VLOOKUP($B1655,'[1]WT-GR-B'!$I$2:$J$585,2,FALSE),"")</f>
        <v>7.0000000000000007E-2</v>
      </c>
      <c r="J1655" s="58" t="str">
        <f>IF(ISNUMBER(VLOOKUP($B1655,'[1]KO-GR-B'!$I$2:$J$900,2,FALSE)),VLOOKUP($B1655,'[1]KO-GR-B'!$I$2:$J$900,2,FALSE),"")</f>
        <v/>
      </c>
      <c r="K1655" s="58" t="str">
        <f>IF(ISNUMBER(VLOOKUP($B1655,'[1]MT-GR-B'!$I$2:$J$693,2,FALSE)),VLOOKUP($B1655,'[1]MT-GR-B'!$I$2:$J$693,2,FALSE),"")</f>
        <v/>
      </c>
      <c r="L1655" s="58">
        <f>IF(ISNUMBER(VLOOKUP($B1655,'[1]WT-HS-B'!$I$2:$J$1220,2,FALSE)),VLOOKUP($B1655,'[1]WT-HS-B'!$I$2:$J$1220,2,FALSE),"")</f>
        <v>0.15</v>
      </c>
      <c r="M1655" s="58">
        <f>IF(ISNUMBER(VLOOKUP($B1655,'[1]KO-HS-B'!$I$2:$J$1046,2,FALSE)),VLOOKUP($B1655,'[1]KO-HS-B'!$I$2:$J$1046,2,FALSE),"")</f>
        <v>7.0000000000000007E-2</v>
      </c>
      <c r="N1655" s="58">
        <f>IF(ISNUMBER(VLOOKUP($B1655,'[1]MT-HS-B'!$I$2:$J$773,2,FALSE)),VLOOKUP($B1655,'[1]MT-HS-B'!$I$2:$J$773,2,FALSE),"")</f>
        <v>7.0000000000000007E-2</v>
      </c>
      <c r="O1655" s="40" t="str">
        <f t="shared" si="825"/>
        <v>GBP2_YEAST</v>
      </c>
      <c r="P1655" s="57">
        <f t="shared" si="826"/>
        <v>1.1428571428571426</v>
      </c>
      <c r="Q1655" s="57">
        <f t="shared" si="827"/>
        <v>-0.53333333333333333</v>
      </c>
      <c r="R1655" s="57">
        <f t="shared" si="828"/>
        <v>1.1428571428571426</v>
      </c>
      <c r="S1655" s="56">
        <f t="shared" si="829"/>
        <v>0</v>
      </c>
      <c r="T1655" s="55" t="str">
        <f t="shared" si="830"/>
        <v>n/a</v>
      </c>
      <c r="U1655" s="54" t="str">
        <f t="shared" si="831"/>
        <v>n/a</v>
      </c>
      <c r="V1655" s="53">
        <f t="shared" si="832"/>
        <v>1.1428571428571426</v>
      </c>
      <c r="W1655" s="53">
        <f t="shared" si="833"/>
        <v>-0.53333333333333333</v>
      </c>
      <c r="X1655" s="53">
        <f t="shared" si="834"/>
        <v>1.1428571428571426</v>
      </c>
      <c r="Y1655" s="52">
        <f t="shared" si="835"/>
        <v>1.1428571428571426</v>
      </c>
      <c r="Z1655" s="51" t="str">
        <f t="shared" si="836"/>
        <v>HS only</v>
      </c>
      <c r="AA1655" s="50" t="str">
        <f t="shared" si="837"/>
        <v>HS only</v>
      </c>
      <c r="AB1655" s="40" t="str">
        <f t="shared" si="838"/>
        <v>GBP2</v>
      </c>
      <c r="AC1655" s="49">
        <f t="shared" si="839"/>
        <v>7.0000000000000007E-2</v>
      </c>
      <c r="AD1655" s="47">
        <f t="shared" si="840"/>
        <v>0.15</v>
      </c>
      <c r="AE1655" s="47">
        <f t="shared" si="841"/>
        <v>7.0000000000000007E-2</v>
      </c>
      <c r="AF1655" s="48">
        <f t="shared" si="842"/>
        <v>0.15</v>
      </c>
      <c r="AG1655" s="47">
        <f t="shared" si="843"/>
        <v>7.0000000000000007E-2</v>
      </c>
      <c r="AH1655" s="47">
        <f t="shared" si="844"/>
        <v>0.11</v>
      </c>
      <c r="AI1655" s="46">
        <f t="shared" si="845"/>
        <v>2.1428571428571428</v>
      </c>
      <c r="AJ1655" s="43">
        <f t="shared" si="846"/>
        <v>0.46666666666666673</v>
      </c>
      <c r="AK1655" s="43">
        <f t="shared" si="847"/>
        <v>1.5714285714285714</v>
      </c>
      <c r="AL1655" s="45">
        <f t="shared" si="848"/>
        <v>0</v>
      </c>
      <c r="AM1655" s="43" t="str">
        <f t="shared" si="849"/>
        <v/>
      </c>
      <c r="AN1655" s="42" t="str">
        <f t="shared" si="850"/>
        <v/>
      </c>
      <c r="AO1655" s="40" t="str">
        <f t="shared" si="851"/>
        <v>GBP2_YEAST</v>
      </c>
      <c r="AP1655" s="44">
        <f t="shared" si="852"/>
        <v>0</v>
      </c>
      <c r="AQ1655" s="43" t="str">
        <f t="shared" si="853"/>
        <v/>
      </c>
      <c r="AR1655" s="43" t="str">
        <f t="shared" si="854"/>
        <v/>
      </c>
      <c r="AS1655" s="43">
        <f t="shared" si="855"/>
        <v>0</v>
      </c>
      <c r="AT1655" s="43">
        <f t="shared" si="856"/>
        <v>0</v>
      </c>
      <c r="AU1655" s="42">
        <f t="shared" si="857"/>
        <v>5.6568542494923817E-2</v>
      </c>
    </row>
    <row r="1656" spans="1:47" ht="15" x14ac:dyDescent="0.25">
      <c r="A1656" s="40" t="s">
        <v>3852</v>
      </c>
      <c r="B1656" s="40" t="s">
        <v>3851</v>
      </c>
      <c r="C1656" s="60">
        <f>IF(ISNUMBER(VLOOKUP(B1656,'[1]WT-GR-A'!I$2:J$693,2,FALSE)),VLOOKUP(B1656,'[1]WT-GR-A'!I$2:J$693,2,FALSE),"")</f>
        <v>0.24</v>
      </c>
      <c r="D1656" s="58" t="str">
        <f>IF(ISNUMBER(VLOOKUP($B1656,'[1]KO-GR-A'!$I$2:$J$907,2,FALSE)),VLOOKUP($B1656,'[1]KO-GR-A'!$I$2:$J$907,2,FALSE),"")</f>
        <v/>
      </c>
      <c r="E1656" s="58">
        <f>IF(ISNUMBER(VLOOKUP($B1656,'[1]MT-GR-A'!$I$2:$J$789,2,FALSE)),VLOOKUP($B1656,'[1]MT-GR-A'!$I$2:$J$789,2,FALSE),"")</f>
        <v>0.54</v>
      </c>
      <c r="F1656" s="58">
        <f>IF(ISNUMBER(VLOOKUP($B1656,'[1]WT-HS-A'!$I$2:$J$1224,2,FALSE)),VLOOKUP($B1656,'[1]WT-HS-A'!$I$2:$J$1224,2,FALSE),"")</f>
        <v>0.54</v>
      </c>
      <c r="G1656" s="58">
        <f>IF(ISNUMBER(VLOOKUP($B1656,'[1]KO-HS-A'!$I$2:$J$1229,2,FALSE)),VLOOKUP($B1656,'[1]KO-HS-A'!$I$2:$J$1229,2,FALSE),"")</f>
        <v>0.54</v>
      </c>
      <c r="H1656" s="58" t="str">
        <f>IF(ISNUMBER(VLOOKUP($B1656,'[1]MT-HS-A'!$I$2:$J$1362,2,FALSE)),VLOOKUP($B1656,'[1]MT-HS-A'!$I$2:$J$1362,2,FALSE),"")</f>
        <v/>
      </c>
      <c r="I1656" s="59" t="str">
        <f>IF(ISNUMBER(VLOOKUP($B1656,'[1]WT-GR-B'!$I$2:$J$585,2,FALSE)),VLOOKUP($B1656,'[1]WT-GR-B'!$I$2:$J$585,2,FALSE),"")</f>
        <v/>
      </c>
      <c r="J1656" s="58">
        <f>IF(ISNUMBER(VLOOKUP($B1656,'[1]KO-GR-B'!$I$2:$J$900,2,FALSE)),VLOOKUP($B1656,'[1]KO-GR-B'!$I$2:$J$900,2,FALSE),"")</f>
        <v>0.24</v>
      </c>
      <c r="K1656" s="58" t="str">
        <f>IF(ISNUMBER(VLOOKUP($B1656,'[1]MT-GR-B'!$I$2:$J$693,2,FALSE)),VLOOKUP($B1656,'[1]MT-GR-B'!$I$2:$J$693,2,FALSE),"")</f>
        <v/>
      </c>
      <c r="L1656" s="58">
        <f>IF(ISNUMBER(VLOOKUP($B1656,'[1]WT-HS-B'!$I$2:$J$1220,2,FALSE)),VLOOKUP($B1656,'[1]WT-HS-B'!$I$2:$J$1220,2,FALSE),"")</f>
        <v>0.54</v>
      </c>
      <c r="M1656" s="58">
        <f>IF(ISNUMBER(VLOOKUP($B1656,'[1]KO-HS-B'!$I$2:$J$1046,2,FALSE)),VLOOKUP($B1656,'[1]KO-HS-B'!$I$2:$J$1046,2,FALSE),"")</f>
        <v>0.54</v>
      </c>
      <c r="N1656" s="58">
        <f>IF(ISNUMBER(VLOOKUP($B1656,'[1]MT-HS-B'!$I$2:$J$773,2,FALSE)),VLOOKUP($B1656,'[1]MT-HS-B'!$I$2:$J$773,2,FALSE),"")</f>
        <v>0.92</v>
      </c>
      <c r="O1656" s="40" t="str">
        <f t="shared" si="825"/>
        <v>RIM1_YEAST</v>
      </c>
      <c r="P1656" s="57">
        <f t="shared" si="826"/>
        <v>1.2500000000000002</v>
      </c>
      <c r="Q1656" s="57">
        <f t="shared" si="827"/>
        <v>1.2500000000000002</v>
      </c>
      <c r="R1656" s="57" t="str">
        <f t="shared" si="828"/>
        <v/>
      </c>
      <c r="S1656" s="56" t="str">
        <f t="shared" si="829"/>
        <v>n/a</v>
      </c>
      <c r="T1656" s="55" t="str">
        <f t="shared" si="830"/>
        <v>n/a</v>
      </c>
      <c r="U1656" s="54" t="str">
        <f t="shared" si="831"/>
        <v>n/a</v>
      </c>
      <c r="V1656" s="53">
        <f t="shared" si="832"/>
        <v>1.2500000000000002</v>
      </c>
      <c r="W1656" s="53" t="str">
        <f t="shared" si="833"/>
        <v>HS only</v>
      </c>
      <c r="X1656" s="53" t="str">
        <f t="shared" si="834"/>
        <v>GR only</v>
      </c>
      <c r="Y1656" s="52" t="str">
        <f t="shared" si="835"/>
        <v>HS only</v>
      </c>
      <c r="Z1656" s="51">
        <f t="shared" si="836"/>
        <v>1.2500000000000002</v>
      </c>
      <c r="AA1656" s="50" t="str">
        <f t="shared" si="837"/>
        <v>HS only</v>
      </c>
      <c r="AB1656" s="40" t="str">
        <f t="shared" si="838"/>
        <v>RIM1</v>
      </c>
      <c r="AC1656" s="49">
        <f t="shared" si="839"/>
        <v>0.24</v>
      </c>
      <c r="AD1656" s="47">
        <f t="shared" si="840"/>
        <v>0.24</v>
      </c>
      <c r="AE1656" s="47">
        <f t="shared" si="841"/>
        <v>0.54</v>
      </c>
      <c r="AF1656" s="48">
        <f t="shared" si="842"/>
        <v>0.54</v>
      </c>
      <c r="AG1656" s="47">
        <f t="shared" si="843"/>
        <v>0.54</v>
      </c>
      <c r="AH1656" s="47">
        <f t="shared" si="844"/>
        <v>0.92</v>
      </c>
      <c r="AI1656" s="46">
        <f t="shared" si="845"/>
        <v>2.2500000000000004</v>
      </c>
      <c r="AJ1656" s="43">
        <f t="shared" si="846"/>
        <v>2.2500000000000004</v>
      </c>
      <c r="AK1656" s="43">
        <f t="shared" si="847"/>
        <v>1.7037037037037037</v>
      </c>
      <c r="AL1656" s="45" t="str">
        <f t="shared" si="848"/>
        <v/>
      </c>
      <c r="AM1656" s="43" t="str">
        <f t="shared" si="849"/>
        <v/>
      </c>
      <c r="AN1656" s="42" t="str">
        <f t="shared" si="850"/>
        <v/>
      </c>
      <c r="AO1656" s="40" t="str">
        <f t="shared" si="851"/>
        <v>RIM1_YEAST</v>
      </c>
      <c r="AP1656" s="44" t="str">
        <f t="shared" si="852"/>
        <v/>
      </c>
      <c r="AQ1656" s="43" t="str">
        <f t="shared" si="853"/>
        <v/>
      </c>
      <c r="AR1656" s="43" t="str">
        <f t="shared" si="854"/>
        <v/>
      </c>
      <c r="AS1656" s="43">
        <f t="shared" si="855"/>
        <v>0</v>
      </c>
      <c r="AT1656" s="43">
        <f t="shared" si="856"/>
        <v>0</v>
      </c>
      <c r="AU1656" s="42" t="str">
        <f t="shared" si="857"/>
        <v/>
      </c>
    </row>
    <row r="1657" spans="1:47" ht="15" x14ac:dyDescent="0.25">
      <c r="A1657" s="40" t="s">
        <v>3850</v>
      </c>
      <c r="B1657" s="40" t="s">
        <v>3849</v>
      </c>
      <c r="C1657" s="60" t="str">
        <f>IF(ISNUMBER(VLOOKUP(B1657,'[1]WT-GR-A'!I$2:J$693,2,FALSE)),VLOOKUP(B1657,'[1]WT-GR-A'!I$2:J$693,2,FALSE),"")</f>
        <v/>
      </c>
      <c r="D1657" s="58">
        <f>IF(ISNUMBER(VLOOKUP($B1657,'[1]KO-GR-A'!$I$2:$J$907,2,FALSE)),VLOOKUP($B1657,'[1]KO-GR-A'!$I$2:$J$907,2,FALSE),"")</f>
        <v>0.02</v>
      </c>
      <c r="E1657" s="58" t="str">
        <f>IF(ISNUMBER(VLOOKUP($B1657,'[1]MT-GR-A'!$I$2:$J$789,2,FALSE)),VLOOKUP($B1657,'[1]MT-GR-A'!$I$2:$J$789,2,FALSE),"")</f>
        <v/>
      </c>
      <c r="F1657" s="58" t="str">
        <f>IF(ISNUMBER(VLOOKUP($B1657,'[1]WT-HS-A'!$I$2:$J$1224,2,FALSE)),VLOOKUP($B1657,'[1]WT-HS-A'!$I$2:$J$1224,2,FALSE),"")</f>
        <v/>
      </c>
      <c r="G1657" s="58" t="str">
        <f>IF(ISNUMBER(VLOOKUP($B1657,'[1]KO-HS-A'!$I$2:$J$1229,2,FALSE)),VLOOKUP($B1657,'[1]KO-HS-A'!$I$2:$J$1229,2,FALSE),"")</f>
        <v/>
      </c>
      <c r="H1657" s="58" t="str">
        <f>IF(ISNUMBER(VLOOKUP($B1657,'[1]MT-HS-A'!$I$2:$J$1362,2,FALSE)),VLOOKUP($B1657,'[1]MT-HS-A'!$I$2:$J$1362,2,FALSE),"")</f>
        <v/>
      </c>
      <c r="I1657" s="59" t="str">
        <f>IF(ISNUMBER(VLOOKUP($B1657,'[1]WT-GR-B'!$I$2:$J$585,2,FALSE)),VLOOKUP($B1657,'[1]WT-GR-B'!$I$2:$J$585,2,FALSE),"")</f>
        <v/>
      </c>
      <c r="J1657" s="58" t="str">
        <f>IF(ISNUMBER(VLOOKUP($B1657,'[1]KO-GR-B'!$I$2:$J$900,2,FALSE)),VLOOKUP($B1657,'[1]KO-GR-B'!$I$2:$J$900,2,FALSE),"")</f>
        <v/>
      </c>
      <c r="K1657" s="58" t="str">
        <f>IF(ISNUMBER(VLOOKUP($B1657,'[1]MT-GR-B'!$I$2:$J$693,2,FALSE)),VLOOKUP($B1657,'[1]MT-GR-B'!$I$2:$J$693,2,FALSE),"")</f>
        <v/>
      </c>
      <c r="L1657" s="58" t="str">
        <f>IF(ISNUMBER(VLOOKUP($B1657,'[1]WT-HS-B'!$I$2:$J$1220,2,FALSE)),VLOOKUP($B1657,'[1]WT-HS-B'!$I$2:$J$1220,2,FALSE),"")</f>
        <v/>
      </c>
      <c r="M1657" s="58" t="str">
        <f>IF(ISNUMBER(VLOOKUP($B1657,'[1]KO-HS-B'!$I$2:$J$1046,2,FALSE)),VLOOKUP($B1657,'[1]KO-HS-B'!$I$2:$J$1046,2,FALSE),"")</f>
        <v/>
      </c>
      <c r="N1657" s="58" t="str">
        <f>IF(ISNUMBER(VLOOKUP($B1657,'[1]MT-HS-B'!$I$2:$J$773,2,FALSE)),VLOOKUP($B1657,'[1]MT-HS-B'!$I$2:$J$773,2,FALSE),"")</f>
        <v/>
      </c>
      <c r="O1657" s="40" t="str">
        <f t="shared" si="825"/>
        <v>PDS5_YEAST</v>
      </c>
      <c r="P1657" s="57" t="str">
        <f t="shared" si="826"/>
        <v/>
      </c>
      <c r="Q1657" s="57" t="str">
        <f t="shared" si="827"/>
        <v/>
      </c>
      <c r="R1657" s="57" t="str">
        <f t="shared" si="828"/>
        <v/>
      </c>
      <c r="S1657" s="56" t="str">
        <f t="shared" si="829"/>
        <v>n/a</v>
      </c>
      <c r="T1657" s="55" t="str">
        <f t="shared" si="830"/>
        <v>n/a</v>
      </c>
      <c r="U1657" s="54" t="str">
        <f t="shared" si="831"/>
        <v>n/a</v>
      </c>
      <c r="V1657" s="53" t="str">
        <f t="shared" si="832"/>
        <v/>
      </c>
      <c r="W1657" s="53" t="str">
        <f t="shared" si="833"/>
        <v>GR only</v>
      </c>
      <c r="X1657" s="53" t="str">
        <f t="shared" si="834"/>
        <v/>
      </c>
      <c r="Y1657" s="52" t="str">
        <f t="shared" si="835"/>
        <v/>
      </c>
      <c r="Z1657" s="51" t="str">
        <f t="shared" si="836"/>
        <v/>
      </c>
      <c r="AA1657" s="50" t="str">
        <f t="shared" si="837"/>
        <v/>
      </c>
      <c r="AB1657" s="40" t="str">
        <f t="shared" si="838"/>
        <v>PDS5</v>
      </c>
      <c r="AC1657" s="49">
        <f t="shared" si="839"/>
        <v>0</v>
      </c>
      <c r="AD1657" s="47">
        <f t="shared" si="840"/>
        <v>0.02</v>
      </c>
      <c r="AE1657" s="47">
        <f t="shared" si="841"/>
        <v>0</v>
      </c>
      <c r="AF1657" s="48">
        <f t="shared" si="842"/>
        <v>0</v>
      </c>
      <c r="AG1657" s="47">
        <f t="shared" si="843"/>
        <v>0</v>
      </c>
      <c r="AH1657" s="47">
        <f t="shared" si="844"/>
        <v>0</v>
      </c>
      <c r="AI1657" s="46" t="str">
        <f t="shared" si="845"/>
        <v/>
      </c>
      <c r="AJ1657" s="43">
        <f t="shared" si="846"/>
        <v>0</v>
      </c>
      <c r="AK1657" s="43" t="str">
        <f t="shared" si="847"/>
        <v/>
      </c>
      <c r="AL1657" s="45" t="str">
        <f t="shared" si="848"/>
        <v/>
      </c>
      <c r="AM1657" s="43" t="str">
        <f t="shared" si="849"/>
        <v/>
      </c>
      <c r="AN1657" s="42" t="str">
        <f t="shared" si="850"/>
        <v/>
      </c>
      <c r="AO1657" s="40" t="str">
        <f t="shared" si="851"/>
        <v>PDS5_YEAST</v>
      </c>
      <c r="AP1657" s="44" t="str">
        <f t="shared" si="852"/>
        <v/>
      </c>
      <c r="AQ1657" s="43" t="str">
        <f t="shared" si="853"/>
        <v/>
      </c>
      <c r="AR1657" s="43" t="str">
        <f t="shared" si="854"/>
        <v/>
      </c>
      <c r="AS1657" s="43" t="str">
        <f t="shared" si="855"/>
        <v/>
      </c>
      <c r="AT1657" s="43" t="str">
        <f t="shared" si="856"/>
        <v/>
      </c>
      <c r="AU1657" s="42" t="str">
        <f t="shared" si="857"/>
        <v/>
      </c>
    </row>
    <row r="1658" spans="1:47" ht="15" x14ac:dyDescent="0.25">
      <c r="A1658" s="40" t="s">
        <v>3848</v>
      </c>
      <c r="B1658" s="40" t="s">
        <v>3847</v>
      </c>
      <c r="C1658" s="60" t="str">
        <f>IF(ISNUMBER(VLOOKUP(B1658,'[1]WT-GR-A'!I$2:J$693,2,FALSE)),VLOOKUP(B1658,'[1]WT-GR-A'!I$2:J$693,2,FALSE),"")</f>
        <v/>
      </c>
      <c r="D1658" s="58" t="str">
        <f>IF(ISNUMBER(VLOOKUP($B1658,'[1]KO-GR-A'!$I$2:$J$907,2,FALSE)),VLOOKUP($B1658,'[1]KO-GR-A'!$I$2:$J$907,2,FALSE),"")</f>
        <v/>
      </c>
      <c r="E1658" s="58" t="str">
        <f>IF(ISNUMBER(VLOOKUP($B1658,'[1]MT-GR-A'!$I$2:$J$789,2,FALSE)),VLOOKUP($B1658,'[1]MT-GR-A'!$I$2:$J$789,2,FALSE),"")</f>
        <v/>
      </c>
      <c r="F1658" s="58" t="str">
        <f>IF(ISNUMBER(VLOOKUP($B1658,'[1]WT-HS-A'!$I$2:$J$1224,2,FALSE)),VLOOKUP($B1658,'[1]WT-HS-A'!$I$2:$J$1224,2,FALSE),"")</f>
        <v/>
      </c>
      <c r="G1658" s="58">
        <f>IF(ISNUMBER(VLOOKUP($B1658,'[1]KO-HS-A'!$I$2:$J$1229,2,FALSE)),VLOOKUP($B1658,'[1]KO-HS-A'!$I$2:$J$1229,2,FALSE),"")</f>
        <v>0.17</v>
      </c>
      <c r="H1658" s="58">
        <f>IF(ISNUMBER(VLOOKUP($B1658,'[1]MT-HS-A'!$I$2:$J$1362,2,FALSE)),VLOOKUP($B1658,'[1]MT-HS-A'!$I$2:$J$1362,2,FALSE),"")</f>
        <v>0.17</v>
      </c>
      <c r="I1658" s="59" t="str">
        <f>IF(ISNUMBER(VLOOKUP($B1658,'[1]WT-GR-B'!$I$2:$J$585,2,FALSE)),VLOOKUP($B1658,'[1]WT-GR-B'!$I$2:$J$585,2,FALSE),"")</f>
        <v/>
      </c>
      <c r="J1658" s="58" t="str">
        <f>IF(ISNUMBER(VLOOKUP($B1658,'[1]KO-GR-B'!$I$2:$J$900,2,FALSE)),VLOOKUP($B1658,'[1]KO-GR-B'!$I$2:$J$900,2,FALSE),"")</f>
        <v/>
      </c>
      <c r="K1658" s="58" t="str">
        <f>IF(ISNUMBER(VLOOKUP($B1658,'[1]MT-GR-B'!$I$2:$J$693,2,FALSE)),VLOOKUP($B1658,'[1]MT-GR-B'!$I$2:$J$693,2,FALSE),"")</f>
        <v/>
      </c>
      <c r="L1658" s="58">
        <f>IF(ISNUMBER(VLOOKUP($B1658,'[1]WT-HS-B'!$I$2:$J$1220,2,FALSE)),VLOOKUP($B1658,'[1]WT-HS-B'!$I$2:$J$1220,2,FALSE),"")</f>
        <v>0.37</v>
      </c>
      <c r="M1658" s="58">
        <f>IF(ISNUMBER(VLOOKUP($B1658,'[1]KO-HS-B'!$I$2:$J$1046,2,FALSE)),VLOOKUP($B1658,'[1]KO-HS-B'!$I$2:$J$1046,2,FALSE),"")</f>
        <v>0.17</v>
      </c>
      <c r="N1658" s="58" t="str">
        <f>IF(ISNUMBER(VLOOKUP($B1658,'[1]MT-HS-B'!$I$2:$J$773,2,FALSE)),VLOOKUP($B1658,'[1]MT-HS-B'!$I$2:$J$773,2,FALSE),"")</f>
        <v/>
      </c>
      <c r="O1658" s="40" t="str">
        <f t="shared" si="825"/>
        <v>SAR1_YEAST</v>
      </c>
      <c r="P1658" s="57" t="str">
        <f t="shared" si="826"/>
        <v/>
      </c>
      <c r="Q1658" s="57" t="str">
        <f t="shared" si="827"/>
        <v>HS only</v>
      </c>
      <c r="R1658" s="57" t="str">
        <f t="shared" si="828"/>
        <v/>
      </c>
      <c r="S1658" s="56" t="str">
        <f t="shared" si="829"/>
        <v>n/a</v>
      </c>
      <c r="T1658" s="55" t="str">
        <f t="shared" si="830"/>
        <v>n/a</v>
      </c>
      <c r="U1658" s="54" t="str">
        <f t="shared" si="831"/>
        <v>n/a</v>
      </c>
      <c r="V1658" s="53" t="str">
        <f t="shared" si="832"/>
        <v/>
      </c>
      <c r="W1658" s="53" t="str">
        <f t="shared" si="833"/>
        <v>HS only</v>
      </c>
      <c r="X1658" s="53" t="str">
        <f t="shared" si="834"/>
        <v>HS only</v>
      </c>
      <c r="Y1658" s="52" t="str">
        <f t="shared" si="835"/>
        <v>HS only</v>
      </c>
      <c r="Z1658" s="51" t="str">
        <f t="shared" si="836"/>
        <v>HS only</v>
      </c>
      <c r="AA1658" s="50" t="str">
        <f t="shared" si="837"/>
        <v/>
      </c>
      <c r="AB1658" s="40" t="str">
        <f t="shared" si="838"/>
        <v>SAR1</v>
      </c>
      <c r="AC1658" s="49">
        <f t="shared" si="839"/>
        <v>0</v>
      </c>
      <c r="AD1658" s="47">
        <f t="shared" si="840"/>
        <v>0</v>
      </c>
      <c r="AE1658" s="47">
        <f t="shared" si="841"/>
        <v>0</v>
      </c>
      <c r="AF1658" s="48">
        <f t="shared" si="842"/>
        <v>0.37</v>
      </c>
      <c r="AG1658" s="47">
        <f t="shared" si="843"/>
        <v>0.17</v>
      </c>
      <c r="AH1658" s="47">
        <f t="shared" si="844"/>
        <v>0.17</v>
      </c>
      <c r="AI1658" s="46" t="str">
        <f t="shared" si="845"/>
        <v>HS Only</v>
      </c>
      <c r="AJ1658" s="43" t="str">
        <f t="shared" si="846"/>
        <v>HS Only</v>
      </c>
      <c r="AK1658" s="43" t="str">
        <f t="shared" si="847"/>
        <v>HS Only</v>
      </c>
      <c r="AL1658" s="45" t="str">
        <f t="shared" si="848"/>
        <v/>
      </c>
      <c r="AM1658" s="43" t="str">
        <f t="shared" si="849"/>
        <v/>
      </c>
      <c r="AN1658" s="42" t="str">
        <f t="shared" si="850"/>
        <v/>
      </c>
      <c r="AO1658" s="40" t="str">
        <f t="shared" si="851"/>
        <v>SAR1_YEAST</v>
      </c>
      <c r="AP1658" s="44" t="str">
        <f t="shared" si="852"/>
        <v/>
      </c>
      <c r="AQ1658" s="43" t="str">
        <f t="shared" si="853"/>
        <v/>
      </c>
      <c r="AR1658" s="43" t="str">
        <f t="shared" si="854"/>
        <v/>
      </c>
      <c r="AS1658" s="43" t="str">
        <f t="shared" si="855"/>
        <v/>
      </c>
      <c r="AT1658" s="43">
        <f t="shared" si="856"/>
        <v>0</v>
      </c>
      <c r="AU1658" s="42" t="str">
        <f t="shared" si="857"/>
        <v/>
      </c>
    </row>
    <row r="1659" spans="1:47" ht="15" x14ac:dyDescent="0.25">
      <c r="A1659" s="40" t="s">
        <v>3846</v>
      </c>
      <c r="B1659" s="40" t="s">
        <v>3845</v>
      </c>
      <c r="C1659" s="60" t="str">
        <f>IF(ISNUMBER(VLOOKUP(B1659,'[1]WT-GR-A'!I$2:J$693,2,FALSE)),VLOOKUP(B1659,'[1]WT-GR-A'!I$2:J$693,2,FALSE),"")</f>
        <v/>
      </c>
      <c r="D1659" s="58" t="str">
        <f>IF(ISNUMBER(VLOOKUP($B1659,'[1]KO-GR-A'!$I$2:$J$907,2,FALSE)),VLOOKUP($B1659,'[1]KO-GR-A'!$I$2:$J$907,2,FALSE),"")</f>
        <v/>
      </c>
      <c r="E1659" s="58" t="str">
        <f>IF(ISNUMBER(VLOOKUP($B1659,'[1]MT-GR-A'!$I$2:$J$789,2,FALSE)),VLOOKUP($B1659,'[1]MT-GR-A'!$I$2:$J$789,2,FALSE),"")</f>
        <v/>
      </c>
      <c r="F1659" s="58" t="str">
        <f>IF(ISNUMBER(VLOOKUP($B1659,'[1]WT-HS-A'!$I$2:$J$1224,2,FALSE)),VLOOKUP($B1659,'[1]WT-HS-A'!$I$2:$J$1224,2,FALSE),"")</f>
        <v/>
      </c>
      <c r="G1659" s="58">
        <f>IF(ISNUMBER(VLOOKUP($B1659,'[1]KO-HS-A'!$I$2:$J$1229,2,FALSE)),VLOOKUP($B1659,'[1]KO-HS-A'!$I$2:$J$1229,2,FALSE),"")</f>
        <v>0.1</v>
      </c>
      <c r="H1659" s="58" t="str">
        <f>IF(ISNUMBER(VLOOKUP($B1659,'[1]MT-HS-A'!$I$2:$J$1362,2,FALSE)),VLOOKUP($B1659,'[1]MT-HS-A'!$I$2:$J$1362,2,FALSE),"")</f>
        <v/>
      </c>
      <c r="I1659" s="59" t="str">
        <f>IF(ISNUMBER(VLOOKUP($B1659,'[1]WT-GR-B'!$I$2:$J$585,2,FALSE)),VLOOKUP($B1659,'[1]WT-GR-B'!$I$2:$J$585,2,FALSE),"")</f>
        <v/>
      </c>
      <c r="J1659" s="58" t="str">
        <f>IF(ISNUMBER(VLOOKUP($B1659,'[1]KO-GR-B'!$I$2:$J$900,2,FALSE)),VLOOKUP($B1659,'[1]KO-GR-B'!$I$2:$J$900,2,FALSE),"")</f>
        <v/>
      </c>
      <c r="K1659" s="58" t="str">
        <f>IF(ISNUMBER(VLOOKUP($B1659,'[1]MT-GR-B'!$I$2:$J$693,2,FALSE)),VLOOKUP($B1659,'[1]MT-GR-B'!$I$2:$J$693,2,FALSE),"")</f>
        <v/>
      </c>
      <c r="L1659" s="58">
        <f>IF(ISNUMBER(VLOOKUP($B1659,'[1]WT-HS-B'!$I$2:$J$1220,2,FALSE)),VLOOKUP($B1659,'[1]WT-HS-B'!$I$2:$J$1220,2,FALSE),"")</f>
        <v>0.1</v>
      </c>
      <c r="M1659" s="58" t="str">
        <f>IF(ISNUMBER(VLOOKUP($B1659,'[1]KO-HS-B'!$I$2:$J$1046,2,FALSE)),VLOOKUP($B1659,'[1]KO-HS-B'!$I$2:$J$1046,2,FALSE),"")</f>
        <v/>
      </c>
      <c r="N1659" s="58" t="str">
        <f>IF(ISNUMBER(VLOOKUP($B1659,'[1]MT-HS-B'!$I$2:$J$773,2,FALSE)),VLOOKUP($B1659,'[1]MT-HS-B'!$I$2:$J$773,2,FALSE),"")</f>
        <v/>
      </c>
      <c r="O1659" s="40" t="str">
        <f t="shared" si="825"/>
        <v>SGT2_YEAST</v>
      </c>
      <c r="P1659" s="57" t="str">
        <f t="shared" si="826"/>
        <v/>
      </c>
      <c r="Q1659" s="57" t="str">
        <f t="shared" si="827"/>
        <v/>
      </c>
      <c r="R1659" s="57" t="str">
        <f t="shared" si="828"/>
        <v/>
      </c>
      <c r="S1659" s="56" t="str">
        <f t="shared" si="829"/>
        <v>n/a</v>
      </c>
      <c r="T1659" s="55" t="str">
        <f t="shared" si="830"/>
        <v>n/a</v>
      </c>
      <c r="U1659" s="54" t="str">
        <f t="shared" si="831"/>
        <v>n/a</v>
      </c>
      <c r="V1659" s="53" t="str">
        <f t="shared" si="832"/>
        <v/>
      </c>
      <c r="W1659" s="53" t="str">
        <f t="shared" si="833"/>
        <v>HS only</v>
      </c>
      <c r="X1659" s="53" t="str">
        <f t="shared" si="834"/>
        <v/>
      </c>
      <c r="Y1659" s="52" t="str">
        <f t="shared" si="835"/>
        <v>HS only</v>
      </c>
      <c r="Z1659" s="51" t="str">
        <f t="shared" si="836"/>
        <v/>
      </c>
      <c r="AA1659" s="50" t="str">
        <f t="shared" si="837"/>
        <v/>
      </c>
      <c r="AB1659" s="40" t="str">
        <f t="shared" si="838"/>
        <v>SGT2</v>
      </c>
      <c r="AC1659" s="49">
        <f t="shared" si="839"/>
        <v>0</v>
      </c>
      <c r="AD1659" s="47">
        <f t="shared" si="840"/>
        <v>0</v>
      </c>
      <c r="AE1659" s="47">
        <f t="shared" si="841"/>
        <v>0</v>
      </c>
      <c r="AF1659" s="48">
        <f t="shared" si="842"/>
        <v>0.1</v>
      </c>
      <c r="AG1659" s="47">
        <f t="shared" si="843"/>
        <v>0.1</v>
      </c>
      <c r="AH1659" s="47">
        <f t="shared" si="844"/>
        <v>0</v>
      </c>
      <c r="AI1659" s="46" t="str">
        <f t="shared" si="845"/>
        <v>HS Only</v>
      </c>
      <c r="AJ1659" s="43" t="str">
        <f t="shared" si="846"/>
        <v>HS Only</v>
      </c>
      <c r="AK1659" s="43" t="str">
        <f t="shared" si="847"/>
        <v/>
      </c>
      <c r="AL1659" s="45" t="str">
        <f t="shared" si="848"/>
        <v/>
      </c>
      <c r="AM1659" s="43" t="str">
        <f t="shared" si="849"/>
        <v/>
      </c>
      <c r="AN1659" s="42" t="str">
        <f t="shared" si="850"/>
        <v/>
      </c>
      <c r="AO1659" s="40" t="str">
        <f t="shared" si="851"/>
        <v>SGT2_YEAST</v>
      </c>
      <c r="AP1659" s="44" t="str">
        <f t="shared" si="852"/>
        <v/>
      </c>
      <c r="AQ1659" s="43" t="str">
        <f t="shared" si="853"/>
        <v/>
      </c>
      <c r="AR1659" s="43" t="str">
        <f t="shared" si="854"/>
        <v/>
      </c>
      <c r="AS1659" s="43" t="str">
        <f t="shared" si="855"/>
        <v/>
      </c>
      <c r="AT1659" s="43" t="str">
        <f t="shared" si="856"/>
        <v/>
      </c>
      <c r="AU1659" s="42" t="str">
        <f t="shared" si="857"/>
        <v/>
      </c>
    </row>
    <row r="1660" spans="1:47" ht="15" x14ac:dyDescent="0.25">
      <c r="A1660" s="40" t="s">
        <v>3844</v>
      </c>
      <c r="B1660" s="40" t="s">
        <v>3843</v>
      </c>
      <c r="C1660" s="60" t="str">
        <f>IF(ISNUMBER(VLOOKUP(B1660,'[1]WT-GR-A'!I$2:J$693,2,FALSE)),VLOOKUP(B1660,'[1]WT-GR-A'!I$2:J$693,2,FALSE),"")</f>
        <v/>
      </c>
      <c r="D1660" s="58" t="str">
        <f>IF(ISNUMBER(VLOOKUP($B1660,'[1]KO-GR-A'!$I$2:$J$907,2,FALSE)),VLOOKUP($B1660,'[1]KO-GR-A'!$I$2:$J$907,2,FALSE),"")</f>
        <v/>
      </c>
      <c r="E1660" s="58" t="str">
        <f>IF(ISNUMBER(VLOOKUP($B1660,'[1]MT-GR-A'!$I$2:$J$789,2,FALSE)),VLOOKUP($B1660,'[1]MT-GR-A'!$I$2:$J$789,2,FALSE),"")</f>
        <v/>
      </c>
      <c r="F1660" s="58" t="str">
        <f>IF(ISNUMBER(VLOOKUP($B1660,'[1]WT-HS-A'!$I$2:$J$1224,2,FALSE)),VLOOKUP($B1660,'[1]WT-HS-A'!$I$2:$J$1224,2,FALSE),"")</f>
        <v/>
      </c>
      <c r="G1660" s="58">
        <f>IF(ISNUMBER(VLOOKUP($B1660,'[1]KO-HS-A'!$I$2:$J$1229,2,FALSE)),VLOOKUP($B1660,'[1]KO-HS-A'!$I$2:$J$1229,2,FALSE),"")</f>
        <v>0.37</v>
      </c>
      <c r="H1660" s="58" t="str">
        <f>IF(ISNUMBER(VLOOKUP($B1660,'[1]MT-HS-A'!$I$2:$J$1362,2,FALSE)),VLOOKUP($B1660,'[1]MT-HS-A'!$I$2:$J$1362,2,FALSE),"")</f>
        <v/>
      </c>
      <c r="I1660" s="59" t="str">
        <f>IF(ISNUMBER(VLOOKUP($B1660,'[1]WT-GR-B'!$I$2:$J$585,2,FALSE)),VLOOKUP($B1660,'[1]WT-GR-B'!$I$2:$J$585,2,FALSE),"")</f>
        <v/>
      </c>
      <c r="J1660" s="58" t="str">
        <f>IF(ISNUMBER(VLOOKUP($B1660,'[1]KO-GR-B'!$I$2:$J$900,2,FALSE)),VLOOKUP($B1660,'[1]KO-GR-B'!$I$2:$J$900,2,FALSE),"")</f>
        <v/>
      </c>
      <c r="K1660" s="58" t="str">
        <f>IF(ISNUMBER(VLOOKUP($B1660,'[1]MT-GR-B'!$I$2:$J$693,2,FALSE)),VLOOKUP($B1660,'[1]MT-GR-B'!$I$2:$J$693,2,FALSE),"")</f>
        <v/>
      </c>
      <c r="L1660" s="58" t="str">
        <f>IF(ISNUMBER(VLOOKUP($B1660,'[1]WT-HS-B'!$I$2:$J$1220,2,FALSE)),VLOOKUP($B1660,'[1]WT-HS-B'!$I$2:$J$1220,2,FALSE),"")</f>
        <v/>
      </c>
      <c r="M1660" s="58" t="str">
        <f>IF(ISNUMBER(VLOOKUP($B1660,'[1]KO-HS-B'!$I$2:$J$1046,2,FALSE)),VLOOKUP($B1660,'[1]KO-HS-B'!$I$2:$J$1046,2,FALSE),"")</f>
        <v/>
      </c>
      <c r="N1660" s="58" t="str">
        <f>IF(ISNUMBER(VLOOKUP($B1660,'[1]MT-HS-B'!$I$2:$J$773,2,FALSE)),VLOOKUP($B1660,'[1]MT-HS-B'!$I$2:$J$773,2,FALSE),"")</f>
        <v/>
      </c>
      <c r="O1660" s="40" t="str">
        <f t="shared" si="825"/>
        <v>RUXE_YEAST</v>
      </c>
      <c r="P1660" s="57" t="str">
        <f t="shared" si="826"/>
        <v/>
      </c>
      <c r="Q1660" s="57" t="str">
        <f t="shared" si="827"/>
        <v/>
      </c>
      <c r="R1660" s="57" t="str">
        <f t="shared" si="828"/>
        <v/>
      </c>
      <c r="S1660" s="56" t="str">
        <f t="shared" si="829"/>
        <v>n/a</v>
      </c>
      <c r="T1660" s="55" t="str">
        <f t="shared" si="830"/>
        <v>n/a</v>
      </c>
      <c r="U1660" s="54" t="str">
        <f t="shared" si="831"/>
        <v>n/a</v>
      </c>
      <c r="V1660" s="53" t="str">
        <f t="shared" si="832"/>
        <v/>
      </c>
      <c r="W1660" s="53" t="str">
        <f t="shared" si="833"/>
        <v>HS only</v>
      </c>
      <c r="X1660" s="53" t="str">
        <f t="shared" si="834"/>
        <v/>
      </c>
      <c r="Y1660" s="52" t="str">
        <f t="shared" si="835"/>
        <v/>
      </c>
      <c r="Z1660" s="51" t="str">
        <f t="shared" si="836"/>
        <v/>
      </c>
      <c r="AA1660" s="50" t="str">
        <f t="shared" si="837"/>
        <v/>
      </c>
      <c r="AB1660" s="40" t="str">
        <f t="shared" si="838"/>
        <v>SME1</v>
      </c>
      <c r="AC1660" s="49">
        <f t="shared" si="839"/>
        <v>0</v>
      </c>
      <c r="AD1660" s="47">
        <f t="shared" si="840"/>
        <v>0</v>
      </c>
      <c r="AE1660" s="47">
        <f t="shared" si="841"/>
        <v>0</v>
      </c>
      <c r="AF1660" s="48">
        <f t="shared" si="842"/>
        <v>0</v>
      </c>
      <c r="AG1660" s="47">
        <f t="shared" si="843"/>
        <v>0.37</v>
      </c>
      <c r="AH1660" s="47">
        <f t="shared" si="844"/>
        <v>0</v>
      </c>
      <c r="AI1660" s="46" t="str">
        <f t="shared" si="845"/>
        <v/>
      </c>
      <c r="AJ1660" s="43" t="str">
        <f t="shared" si="846"/>
        <v>HS Only</v>
      </c>
      <c r="AK1660" s="43" t="str">
        <f t="shared" si="847"/>
        <v/>
      </c>
      <c r="AL1660" s="45" t="str">
        <f t="shared" si="848"/>
        <v/>
      </c>
      <c r="AM1660" s="43" t="str">
        <f t="shared" si="849"/>
        <v/>
      </c>
      <c r="AN1660" s="42" t="str">
        <f t="shared" si="850"/>
        <v/>
      </c>
      <c r="AO1660" s="40" t="str">
        <f t="shared" si="851"/>
        <v>RUXE_YEAST</v>
      </c>
      <c r="AP1660" s="44" t="str">
        <f t="shared" si="852"/>
        <v/>
      </c>
      <c r="AQ1660" s="43" t="str">
        <f t="shared" si="853"/>
        <v/>
      </c>
      <c r="AR1660" s="43" t="str">
        <f t="shared" si="854"/>
        <v/>
      </c>
      <c r="AS1660" s="43" t="str">
        <f t="shared" si="855"/>
        <v/>
      </c>
      <c r="AT1660" s="43" t="str">
        <f t="shared" si="856"/>
        <v/>
      </c>
      <c r="AU1660" s="42" t="str">
        <f t="shared" si="857"/>
        <v/>
      </c>
    </row>
    <row r="1661" spans="1:47" ht="15" x14ac:dyDescent="0.25">
      <c r="A1661" s="40" t="s">
        <v>3842</v>
      </c>
      <c r="B1661" s="40" t="s">
        <v>3841</v>
      </c>
      <c r="C1661" s="60" t="str">
        <f>IF(ISNUMBER(VLOOKUP(B1661,'[1]WT-GR-A'!I$2:J$693,2,FALSE)),VLOOKUP(B1661,'[1]WT-GR-A'!I$2:J$693,2,FALSE),"")</f>
        <v/>
      </c>
      <c r="D1661" s="58">
        <f>IF(ISNUMBER(VLOOKUP($B1661,'[1]KO-GR-A'!$I$2:$J$907,2,FALSE)),VLOOKUP($B1661,'[1]KO-GR-A'!$I$2:$J$907,2,FALSE),"")</f>
        <v>0.23</v>
      </c>
      <c r="E1661" s="58" t="str">
        <f>IF(ISNUMBER(VLOOKUP($B1661,'[1]MT-GR-A'!$I$2:$J$789,2,FALSE)),VLOOKUP($B1661,'[1]MT-GR-A'!$I$2:$J$789,2,FALSE),"")</f>
        <v/>
      </c>
      <c r="F1661" s="58" t="str">
        <f>IF(ISNUMBER(VLOOKUP($B1661,'[1]WT-HS-A'!$I$2:$J$1224,2,FALSE)),VLOOKUP($B1661,'[1]WT-HS-A'!$I$2:$J$1224,2,FALSE),"")</f>
        <v/>
      </c>
      <c r="G1661" s="58" t="str">
        <f>IF(ISNUMBER(VLOOKUP($B1661,'[1]KO-HS-A'!$I$2:$J$1229,2,FALSE)),VLOOKUP($B1661,'[1]KO-HS-A'!$I$2:$J$1229,2,FALSE),"")</f>
        <v/>
      </c>
      <c r="H1661" s="58" t="str">
        <f>IF(ISNUMBER(VLOOKUP($B1661,'[1]MT-HS-A'!$I$2:$J$1362,2,FALSE)),VLOOKUP($B1661,'[1]MT-HS-A'!$I$2:$J$1362,2,FALSE),"")</f>
        <v/>
      </c>
      <c r="I1661" s="59" t="str">
        <f>IF(ISNUMBER(VLOOKUP($B1661,'[1]WT-GR-B'!$I$2:$J$585,2,FALSE)),VLOOKUP($B1661,'[1]WT-GR-B'!$I$2:$J$585,2,FALSE),"")</f>
        <v/>
      </c>
      <c r="J1661" s="58" t="str">
        <f>IF(ISNUMBER(VLOOKUP($B1661,'[1]KO-GR-B'!$I$2:$J$900,2,FALSE)),VLOOKUP($B1661,'[1]KO-GR-B'!$I$2:$J$900,2,FALSE),"")</f>
        <v/>
      </c>
      <c r="K1661" s="58" t="str">
        <f>IF(ISNUMBER(VLOOKUP($B1661,'[1]MT-GR-B'!$I$2:$J$693,2,FALSE)),VLOOKUP($B1661,'[1]MT-GR-B'!$I$2:$J$693,2,FALSE),"")</f>
        <v/>
      </c>
      <c r="L1661" s="58" t="str">
        <f>IF(ISNUMBER(VLOOKUP($B1661,'[1]WT-HS-B'!$I$2:$J$1220,2,FALSE)),VLOOKUP($B1661,'[1]WT-HS-B'!$I$2:$J$1220,2,FALSE),"")</f>
        <v/>
      </c>
      <c r="M1661" s="58" t="str">
        <f>IF(ISNUMBER(VLOOKUP($B1661,'[1]KO-HS-B'!$I$2:$J$1046,2,FALSE)),VLOOKUP($B1661,'[1]KO-HS-B'!$I$2:$J$1046,2,FALSE),"")</f>
        <v/>
      </c>
      <c r="N1661" s="58" t="str">
        <f>IF(ISNUMBER(VLOOKUP($B1661,'[1]MT-HS-B'!$I$2:$J$773,2,FALSE)),VLOOKUP($B1661,'[1]MT-HS-B'!$I$2:$J$773,2,FALSE),"")</f>
        <v/>
      </c>
      <c r="O1661" s="40" t="str">
        <f t="shared" si="825"/>
        <v>SMD1_YEAST</v>
      </c>
      <c r="P1661" s="57" t="str">
        <f t="shared" si="826"/>
        <v/>
      </c>
      <c r="Q1661" s="57" t="str">
        <f t="shared" si="827"/>
        <v/>
      </c>
      <c r="R1661" s="57" t="str">
        <f t="shared" si="828"/>
        <v/>
      </c>
      <c r="S1661" s="56" t="str">
        <f t="shared" si="829"/>
        <v>n/a</v>
      </c>
      <c r="T1661" s="55" t="str">
        <f t="shared" si="830"/>
        <v>n/a</v>
      </c>
      <c r="U1661" s="54" t="str">
        <f t="shared" si="831"/>
        <v>n/a</v>
      </c>
      <c r="V1661" s="53" t="str">
        <f t="shared" si="832"/>
        <v/>
      </c>
      <c r="W1661" s="53" t="str">
        <f t="shared" si="833"/>
        <v>GR only</v>
      </c>
      <c r="X1661" s="53" t="str">
        <f t="shared" si="834"/>
        <v/>
      </c>
      <c r="Y1661" s="52" t="str">
        <f t="shared" si="835"/>
        <v/>
      </c>
      <c r="Z1661" s="51" t="str">
        <f t="shared" si="836"/>
        <v/>
      </c>
      <c r="AA1661" s="50" t="str">
        <f t="shared" si="837"/>
        <v/>
      </c>
      <c r="AB1661" s="40" t="str">
        <f t="shared" si="838"/>
        <v>SMD1</v>
      </c>
      <c r="AC1661" s="49">
        <f t="shared" si="839"/>
        <v>0</v>
      </c>
      <c r="AD1661" s="47">
        <f t="shared" si="840"/>
        <v>0.23</v>
      </c>
      <c r="AE1661" s="47">
        <f t="shared" si="841"/>
        <v>0</v>
      </c>
      <c r="AF1661" s="48">
        <f t="shared" si="842"/>
        <v>0</v>
      </c>
      <c r="AG1661" s="47">
        <f t="shared" si="843"/>
        <v>0</v>
      </c>
      <c r="AH1661" s="47">
        <f t="shared" si="844"/>
        <v>0</v>
      </c>
      <c r="AI1661" s="46" t="str">
        <f t="shared" si="845"/>
        <v/>
      </c>
      <c r="AJ1661" s="43">
        <f t="shared" si="846"/>
        <v>0</v>
      </c>
      <c r="AK1661" s="43" t="str">
        <f t="shared" si="847"/>
        <v/>
      </c>
      <c r="AL1661" s="45" t="str">
        <f t="shared" si="848"/>
        <v/>
      </c>
      <c r="AM1661" s="43" t="str">
        <f t="shared" si="849"/>
        <v/>
      </c>
      <c r="AN1661" s="42" t="str">
        <f t="shared" si="850"/>
        <v/>
      </c>
      <c r="AO1661" s="40" t="str">
        <f t="shared" si="851"/>
        <v>SMD1_YEAST</v>
      </c>
      <c r="AP1661" s="44" t="str">
        <f t="shared" si="852"/>
        <v/>
      </c>
      <c r="AQ1661" s="43" t="str">
        <f t="shared" si="853"/>
        <v/>
      </c>
      <c r="AR1661" s="43" t="str">
        <f t="shared" si="854"/>
        <v/>
      </c>
      <c r="AS1661" s="43" t="str">
        <f t="shared" si="855"/>
        <v/>
      </c>
      <c r="AT1661" s="43" t="str">
        <f t="shared" si="856"/>
        <v/>
      </c>
      <c r="AU1661" s="42" t="str">
        <f t="shared" si="857"/>
        <v/>
      </c>
    </row>
    <row r="1662" spans="1:47" ht="15" x14ac:dyDescent="0.25">
      <c r="A1662" s="40" t="s">
        <v>3840</v>
      </c>
      <c r="B1662" s="40" t="s">
        <v>3839</v>
      </c>
      <c r="C1662" s="60">
        <f>IF(ISNUMBER(VLOOKUP(B1662,'[1]WT-GR-A'!I$2:J$693,2,FALSE)),VLOOKUP(B1662,'[1]WT-GR-A'!I$2:J$693,2,FALSE),"")</f>
        <v>0.28999999999999998</v>
      </c>
      <c r="D1662" s="58">
        <f>IF(ISNUMBER(VLOOKUP($B1662,'[1]KO-GR-A'!$I$2:$J$907,2,FALSE)),VLOOKUP($B1662,'[1]KO-GR-A'!$I$2:$J$907,2,FALSE),"")</f>
        <v>0.28999999999999998</v>
      </c>
      <c r="E1662" s="58">
        <f>IF(ISNUMBER(VLOOKUP($B1662,'[1]MT-GR-A'!$I$2:$J$789,2,FALSE)),VLOOKUP($B1662,'[1]MT-GR-A'!$I$2:$J$789,2,FALSE),"")</f>
        <v>0.28999999999999998</v>
      </c>
      <c r="F1662" s="58">
        <f>IF(ISNUMBER(VLOOKUP($B1662,'[1]WT-HS-A'!$I$2:$J$1224,2,FALSE)),VLOOKUP($B1662,'[1]WT-HS-A'!$I$2:$J$1224,2,FALSE),"")</f>
        <v>0.28999999999999998</v>
      </c>
      <c r="G1662" s="58">
        <f>IF(ISNUMBER(VLOOKUP($B1662,'[1]KO-HS-A'!$I$2:$J$1229,2,FALSE)),VLOOKUP($B1662,'[1]KO-HS-A'!$I$2:$J$1229,2,FALSE),"")</f>
        <v>0.28999999999999998</v>
      </c>
      <c r="H1662" s="58">
        <f>IF(ISNUMBER(VLOOKUP($B1662,'[1]MT-HS-A'!$I$2:$J$1362,2,FALSE)),VLOOKUP($B1662,'[1]MT-HS-A'!$I$2:$J$1362,2,FALSE),"")</f>
        <v>0.28999999999999998</v>
      </c>
      <c r="I1662" s="59" t="str">
        <f>IF(ISNUMBER(VLOOKUP($B1662,'[1]WT-GR-B'!$I$2:$J$585,2,FALSE)),VLOOKUP($B1662,'[1]WT-GR-B'!$I$2:$J$585,2,FALSE),"")</f>
        <v/>
      </c>
      <c r="J1662" s="58" t="str">
        <f>IF(ISNUMBER(VLOOKUP($B1662,'[1]KO-GR-B'!$I$2:$J$900,2,FALSE)),VLOOKUP($B1662,'[1]KO-GR-B'!$I$2:$J$900,2,FALSE),"")</f>
        <v/>
      </c>
      <c r="K1662" s="58">
        <f>IF(ISNUMBER(VLOOKUP($B1662,'[1]MT-GR-B'!$I$2:$J$693,2,FALSE)),VLOOKUP($B1662,'[1]MT-GR-B'!$I$2:$J$693,2,FALSE),"")</f>
        <v>0.28999999999999998</v>
      </c>
      <c r="L1662" s="58">
        <f>IF(ISNUMBER(VLOOKUP($B1662,'[1]WT-HS-B'!$I$2:$J$1220,2,FALSE)),VLOOKUP($B1662,'[1]WT-HS-B'!$I$2:$J$1220,2,FALSE),"")</f>
        <v>0.28999999999999998</v>
      </c>
      <c r="M1662" s="58" t="str">
        <f>IF(ISNUMBER(VLOOKUP($B1662,'[1]KO-HS-B'!$I$2:$J$1046,2,FALSE)),VLOOKUP($B1662,'[1]KO-HS-B'!$I$2:$J$1046,2,FALSE),"")</f>
        <v/>
      </c>
      <c r="N1662" s="58" t="str">
        <f>IF(ISNUMBER(VLOOKUP($B1662,'[1]MT-HS-B'!$I$2:$J$773,2,FALSE)),VLOOKUP($B1662,'[1]MT-HS-B'!$I$2:$J$773,2,FALSE),"")</f>
        <v/>
      </c>
      <c r="O1662" s="40" t="str">
        <f t="shared" si="825"/>
        <v>SMD2_YEAST</v>
      </c>
      <c r="P1662" s="57">
        <f t="shared" si="826"/>
        <v>0</v>
      </c>
      <c r="Q1662" s="57">
        <f t="shared" si="827"/>
        <v>0</v>
      </c>
      <c r="R1662" s="57">
        <f t="shared" si="828"/>
        <v>0</v>
      </c>
      <c r="S1662" s="56" t="str">
        <f t="shared" si="829"/>
        <v>n/a</v>
      </c>
      <c r="T1662" s="55" t="str">
        <f t="shared" si="830"/>
        <v>n/a</v>
      </c>
      <c r="U1662" s="54" t="str">
        <f t="shared" si="831"/>
        <v>n/a</v>
      </c>
      <c r="V1662" s="53">
        <f t="shared" si="832"/>
        <v>0</v>
      </c>
      <c r="W1662" s="53">
        <f t="shared" si="833"/>
        <v>0</v>
      </c>
      <c r="X1662" s="53">
        <f t="shared" si="834"/>
        <v>0</v>
      </c>
      <c r="Y1662" s="52" t="str">
        <f t="shared" si="835"/>
        <v>HS only</v>
      </c>
      <c r="Z1662" s="51" t="str">
        <f t="shared" si="836"/>
        <v/>
      </c>
      <c r="AA1662" s="50" t="str">
        <f t="shared" si="837"/>
        <v>GR only</v>
      </c>
      <c r="AB1662" s="40" t="str">
        <f t="shared" si="838"/>
        <v>SMD2</v>
      </c>
      <c r="AC1662" s="49">
        <f t="shared" si="839"/>
        <v>0.28999999999999998</v>
      </c>
      <c r="AD1662" s="47">
        <f t="shared" si="840"/>
        <v>0.28999999999999998</v>
      </c>
      <c r="AE1662" s="47">
        <f t="shared" si="841"/>
        <v>0.28999999999999998</v>
      </c>
      <c r="AF1662" s="48">
        <f t="shared" si="842"/>
        <v>0.28999999999999998</v>
      </c>
      <c r="AG1662" s="47">
        <f t="shared" si="843"/>
        <v>0.28999999999999998</v>
      </c>
      <c r="AH1662" s="47">
        <f t="shared" si="844"/>
        <v>0.28999999999999998</v>
      </c>
      <c r="AI1662" s="46">
        <f t="shared" si="845"/>
        <v>1</v>
      </c>
      <c r="AJ1662" s="43">
        <f t="shared" si="846"/>
        <v>1</v>
      </c>
      <c r="AK1662" s="43">
        <f t="shared" si="847"/>
        <v>1</v>
      </c>
      <c r="AL1662" s="45" t="str">
        <f t="shared" si="848"/>
        <v/>
      </c>
      <c r="AM1662" s="43" t="str">
        <f t="shared" si="849"/>
        <v/>
      </c>
      <c r="AN1662" s="42" t="str">
        <f t="shared" si="850"/>
        <v/>
      </c>
      <c r="AO1662" s="40" t="str">
        <f t="shared" si="851"/>
        <v>SMD2_YEAST</v>
      </c>
      <c r="AP1662" s="44" t="str">
        <f t="shared" si="852"/>
        <v/>
      </c>
      <c r="AQ1662" s="43" t="str">
        <f t="shared" si="853"/>
        <v/>
      </c>
      <c r="AR1662" s="43">
        <f t="shared" si="854"/>
        <v>0</v>
      </c>
      <c r="AS1662" s="43">
        <f t="shared" si="855"/>
        <v>0</v>
      </c>
      <c r="AT1662" s="43" t="str">
        <f t="shared" si="856"/>
        <v/>
      </c>
      <c r="AU1662" s="42" t="str">
        <f t="shared" si="857"/>
        <v/>
      </c>
    </row>
    <row r="1663" spans="1:47" ht="15" x14ac:dyDescent="0.25">
      <c r="A1663" s="40" t="s">
        <v>3838</v>
      </c>
      <c r="B1663" s="40" t="s">
        <v>3837</v>
      </c>
      <c r="C1663" s="60" t="str">
        <f>IF(ISNUMBER(VLOOKUP(B1663,'[1]WT-GR-A'!I$2:J$693,2,FALSE)),VLOOKUP(B1663,'[1]WT-GR-A'!I$2:J$693,2,FALSE),"")</f>
        <v/>
      </c>
      <c r="D1663" s="58" t="str">
        <f>IF(ISNUMBER(VLOOKUP($B1663,'[1]KO-GR-A'!$I$2:$J$907,2,FALSE)),VLOOKUP($B1663,'[1]KO-GR-A'!$I$2:$J$907,2,FALSE),"")</f>
        <v/>
      </c>
      <c r="E1663" s="58">
        <f>IF(ISNUMBER(VLOOKUP($B1663,'[1]MT-GR-A'!$I$2:$J$789,2,FALSE)),VLOOKUP($B1663,'[1]MT-GR-A'!$I$2:$J$789,2,FALSE),"")</f>
        <v>0.34</v>
      </c>
      <c r="F1663" s="58">
        <f>IF(ISNUMBER(VLOOKUP($B1663,'[1]WT-HS-A'!$I$2:$J$1224,2,FALSE)),VLOOKUP($B1663,'[1]WT-HS-A'!$I$2:$J$1224,2,FALSE),"")</f>
        <v>0.34</v>
      </c>
      <c r="G1663" s="58" t="str">
        <f>IF(ISNUMBER(VLOOKUP($B1663,'[1]KO-HS-A'!$I$2:$J$1229,2,FALSE)),VLOOKUP($B1663,'[1]KO-HS-A'!$I$2:$J$1229,2,FALSE),"")</f>
        <v/>
      </c>
      <c r="H1663" s="58">
        <f>IF(ISNUMBER(VLOOKUP($B1663,'[1]MT-HS-A'!$I$2:$J$1362,2,FALSE)),VLOOKUP($B1663,'[1]MT-HS-A'!$I$2:$J$1362,2,FALSE),"")</f>
        <v>0.34</v>
      </c>
      <c r="I1663" s="59" t="str">
        <f>IF(ISNUMBER(VLOOKUP($B1663,'[1]WT-GR-B'!$I$2:$J$585,2,FALSE)),VLOOKUP($B1663,'[1]WT-GR-B'!$I$2:$J$585,2,FALSE),"")</f>
        <v/>
      </c>
      <c r="J1663" s="58" t="str">
        <f>IF(ISNUMBER(VLOOKUP($B1663,'[1]KO-GR-B'!$I$2:$J$900,2,FALSE)),VLOOKUP($B1663,'[1]KO-GR-B'!$I$2:$J$900,2,FALSE),"")</f>
        <v/>
      </c>
      <c r="K1663" s="58">
        <f>IF(ISNUMBER(VLOOKUP($B1663,'[1]MT-GR-B'!$I$2:$J$693,2,FALSE)),VLOOKUP($B1663,'[1]MT-GR-B'!$I$2:$J$693,2,FALSE),"")</f>
        <v>0.34</v>
      </c>
      <c r="L1663" s="58">
        <f>IF(ISNUMBER(VLOOKUP($B1663,'[1]WT-HS-B'!$I$2:$J$1220,2,FALSE)),VLOOKUP($B1663,'[1]WT-HS-B'!$I$2:$J$1220,2,FALSE),"")</f>
        <v>0.34</v>
      </c>
      <c r="M1663" s="58" t="str">
        <f>IF(ISNUMBER(VLOOKUP($B1663,'[1]KO-HS-B'!$I$2:$J$1046,2,FALSE)),VLOOKUP($B1663,'[1]KO-HS-B'!$I$2:$J$1046,2,FALSE),"")</f>
        <v/>
      </c>
      <c r="N1663" s="58" t="str">
        <f>IF(ISNUMBER(VLOOKUP($B1663,'[1]MT-HS-B'!$I$2:$J$773,2,FALSE)),VLOOKUP($B1663,'[1]MT-HS-B'!$I$2:$J$773,2,FALSE),"")</f>
        <v/>
      </c>
      <c r="O1663" s="40" t="str">
        <f t="shared" si="825"/>
        <v>SMD3_YEAST</v>
      </c>
      <c r="P1663" s="57" t="str">
        <f t="shared" si="826"/>
        <v>HS only</v>
      </c>
      <c r="Q1663" s="57" t="str">
        <f t="shared" si="827"/>
        <v/>
      </c>
      <c r="R1663" s="57">
        <f t="shared" si="828"/>
        <v>0</v>
      </c>
      <c r="S1663" s="56" t="str">
        <f t="shared" si="829"/>
        <v>n/a</v>
      </c>
      <c r="T1663" s="55" t="str">
        <f t="shared" si="830"/>
        <v>n/a</v>
      </c>
      <c r="U1663" s="54" t="str">
        <f t="shared" si="831"/>
        <v>n/a</v>
      </c>
      <c r="V1663" s="53" t="str">
        <f t="shared" si="832"/>
        <v>HS only</v>
      </c>
      <c r="W1663" s="53" t="str">
        <f t="shared" si="833"/>
        <v/>
      </c>
      <c r="X1663" s="53">
        <f t="shared" si="834"/>
        <v>0</v>
      </c>
      <c r="Y1663" s="52" t="str">
        <f t="shared" si="835"/>
        <v>HS only</v>
      </c>
      <c r="Z1663" s="51" t="str">
        <f t="shared" si="836"/>
        <v/>
      </c>
      <c r="AA1663" s="50" t="str">
        <f t="shared" si="837"/>
        <v>GR only</v>
      </c>
      <c r="AB1663" s="40" t="str">
        <f t="shared" si="838"/>
        <v>SMD3</v>
      </c>
      <c r="AC1663" s="49">
        <f t="shared" si="839"/>
        <v>0</v>
      </c>
      <c r="AD1663" s="47">
        <f t="shared" si="840"/>
        <v>0</v>
      </c>
      <c r="AE1663" s="47">
        <f t="shared" si="841"/>
        <v>0.34</v>
      </c>
      <c r="AF1663" s="48">
        <f t="shared" si="842"/>
        <v>0.34</v>
      </c>
      <c r="AG1663" s="47">
        <f t="shared" si="843"/>
        <v>0</v>
      </c>
      <c r="AH1663" s="47">
        <f t="shared" si="844"/>
        <v>0.34</v>
      </c>
      <c r="AI1663" s="46" t="str">
        <f t="shared" si="845"/>
        <v>HS Only</v>
      </c>
      <c r="AJ1663" s="43" t="str">
        <f t="shared" si="846"/>
        <v/>
      </c>
      <c r="AK1663" s="43">
        <f t="shared" si="847"/>
        <v>1</v>
      </c>
      <c r="AL1663" s="45" t="str">
        <f t="shared" si="848"/>
        <v/>
      </c>
      <c r="AM1663" s="43" t="str">
        <f t="shared" si="849"/>
        <v/>
      </c>
      <c r="AN1663" s="42" t="str">
        <f t="shared" si="850"/>
        <v/>
      </c>
      <c r="AO1663" s="40" t="str">
        <f t="shared" si="851"/>
        <v>SMD3_YEAST</v>
      </c>
      <c r="AP1663" s="44" t="str">
        <f t="shared" si="852"/>
        <v/>
      </c>
      <c r="AQ1663" s="43" t="str">
        <f t="shared" si="853"/>
        <v/>
      </c>
      <c r="AR1663" s="43">
        <f t="shared" si="854"/>
        <v>0</v>
      </c>
      <c r="AS1663" s="43">
        <f t="shared" si="855"/>
        <v>0</v>
      </c>
      <c r="AT1663" s="43" t="str">
        <f t="shared" si="856"/>
        <v/>
      </c>
      <c r="AU1663" s="42" t="str">
        <f t="shared" si="857"/>
        <v/>
      </c>
    </row>
    <row r="1664" spans="1:47" ht="15" x14ac:dyDescent="0.25">
      <c r="A1664" s="40" t="s">
        <v>3836</v>
      </c>
      <c r="B1664" s="40" t="s">
        <v>3835</v>
      </c>
      <c r="C1664" s="60" t="str">
        <f>IF(ISNUMBER(VLOOKUP(B1664,'[1]WT-GR-A'!I$2:J$693,2,FALSE)),VLOOKUP(B1664,'[1]WT-GR-A'!I$2:J$693,2,FALSE),"")</f>
        <v/>
      </c>
      <c r="D1664" s="58">
        <f>IF(ISNUMBER(VLOOKUP($B1664,'[1]KO-GR-A'!$I$2:$J$907,2,FALSE)),VLOOKUP($B1664,'[1]KO-GR-A'!$I$2:$J$907,2,FALSE),"")</f>
        <v>0.16</v>
      </c>
      <c r="E1664" s="58" t="str">
        <f>IF(ISNUMBER(VLOOKUP($B1664,'[1]MT-GR-A'!$I$2:$J$789,2,FALSE)),VLOOKUP($B1664,'[1]MT-GR-A'!$I$2:$J$789,2,FALSE),"")</f>
        <v/>
      </c>
      <c r="F1664" s="58" t="str">
        <f>IF(ISNUMBER(VLOOKUP($B1664,'[1]WT-HS-A'!$I$2:$J$1224,2,FALSE)),VLOOKUP($B1664,'[1]WT-HS-A'!$I$2:$J$1224,2,FALSE),"")</f>
        <v/>
      </c>
      <c r="G1664" s="58" t="str">
        <f>IF(ISNUMBER(VLOOKUP($B1664,'[1]KO-HS-A'!$I$2:$J$1229,2,FALSE)),VLOOKUP($B1664,'[1]KO-HS-A'!$I$2:$J$1229,2,FALSE),"")</f>
        <v/>
      </c>
      <c r="H1664" s="58" t="str">
        <f>IF(ISNUMBER(VLOOKUP($B1664,'[1]MT-HS-A'!$I$2:$J$1362,2,FALSE)),VLOOKUP($B1664,'[1]MT-HS-A'!$I$2:$J$1362,2,FALSE),"")</f>
        <v/>
      </c>
      <c r="I1664" s="59" t="str">
        <f>IF(ISNUMBER(VLOOKUP($B1664,'[1]WT-GR-B'!$I$2:$J$585,2,FALSE)),VLOOKUP($B1664,'[1]WT-GR-B'!$I$2:$J$585,2,FALSE),"")</f>
        <v/>
      </c>
      <c r="J1664" s="58">
        <f>IF(ISNUMBER(VLOOKUP($B1664,'[1]KO-GR-B'!$I$2:$J$900,2,FALSE)),VLOOKUP($B1664,'[1]KO-GR-B'!$I$2:$J$900,2,FALSE),"")</f>
        <v>0.16</v>
      </c>
      <c r="K1664" s="58" t="str">
        <f>IF(ISNUMBER(VLOOKUP($B1664,'[1]MT-GR-B'!$I$2:$J$693,2,FALSE)),VLOOKUP($B1664,'[1]MT-GR-B'!$I$2:$J$693,2,FALSE),"")</f>
        <v/>
      </c>
      <c r="L1664" s="58" t="str">
        <f>IF(ISNUMBER(VLOOKUP($B1664,'[1]WT-HS-B'!$I$2:$J$1220,2,FALSE)),VLOOKUP($B1664,'[1]WT-HS-B'!$I$2:$J$1220,2,FALSE),"")</f>
        <v/>
      </c>
      <c r="M1664" s="58" t="str">
        <f>IF(ISNUMBER(VLOOKUP($B1664,'[1]KO-HS-B'!$I$2:$J$1046,2,FALSE)),VLOOKUP($B1664,'[1]KO-HS-B'!$I$2:$J$1046,2,FALSE),"")</f>
        <v/>
      </c>
      <c r="N1664" s="58" t="str">
        <f>IF(ISNUMBER(VLOOKUP($B1664,'[1]MT-HS-B'!$I$2:$J$773,2,FALSE)),VLOOKUP($B1664,'[1]MT-HS-B'!$I$2:$J$773,2,FALSE),"")</f>
        <v/>
      </c>
      <c r="O1664" s="40" t="str">
        <f t="shared" si="825"/>
        <v>RSMB_YEAST</v>
      </c>
      <c r="P1664" s="57" t="str">
        <f t="shared" si="826"/>
        <v/>
      </c>
      <c r="Q1664" s="57" t="str">
        <f t="shared" si="827"/>
        <v>GR only</v>
      </c>
      <c r="R1664" s="57" t="str">
        <f t="shared" si="828"/>
        <v/>
      </c>
      <c r="S1664" s="56" t="str">
        <f t="shared" si="829"/>
        <v>n/a</v>
      </c>
      <c r="T1664" s="55" t="str">
        <f t="shared" si="830"/>
        <v>n/a</v>
      </c>
      <c r="U1664" s="54" t="str">
        <f t="shared" si="831"/>
        <v>n/a</v>
      </c>
      <c r="V1664" s="53" t="str">
        <f t="shared" si="832"/>
        <v/>
      </c>
      <c r="W1664" s="53" t="str">
        <f t="shared" si="833"/>
        <v>GR only</v>
      </c>
      <c r="X1664" s="53" t="str">
        <f t="shared" si="834"/>
        <v/>
      </c>
      <c r="Y1664" s="52" t="str">
        <f t="shared" si="835"/>
        <v/>
      </c>
      <c r="Z1664" s="51" t="str">
        <f t="shared" si="836"/>
        <v>GR only</v>
      </c>
      <c r="AA1664" s="50" t="str">
        <f t="shared" si="837"/>
        <v/>
      </c>
      <c r="AB1664" s="40" t="str">
        <f t="shared" si="838"/>
        <v>SMB1</v>
      </c>
      <c r="AC1664" s="49">
        <f t="shared" si="839"/>
        <v>0</v>
      </c>
      <c r="AD1664" s="47">
        <f t="shared" si="840"/>
        <v>0.16</v>
      </c>
      <c r="AE1664" s="47">
        <f t="shared" si="841"/>
        <v>0</v>
      </c>
      <c r="AF1664" s="48">
        <f t="shared" si="842"/>
        <v>0</v>
      </c>
      <c r="AG1664" s="47">
        <f t="shared" si="843"/>
        <v>0</v>
      </c>
      <c r="AH1664" s="47">
        <f t="shared" si="844"/>
        <v>0</v>
      </c>
      <c r="AI1664" s="46" t="str">
        <f t="shared" si="845"/>
        <v/>
      </c>
      <c r="AJ1664" s="43">
        <f t="shared" si="846"/>
        <v>0</v>
      </c>
      <c r="AK1664" s="43" t="str">
        <f t="shared" si="847"/>
        <v/>
      </c>
      <c r="AL1664" s="45" t="str">
        <f t="shared" si="848"/>
        <v/>
      </c>
      <c r="AM1664" s="43" t="str">
        <f t="shared" si="849"/>
        <v/>
      </c>
      <c r="AN1664" s="42" t="str">
        <f t="shared" si="850"/>
        <v/>
      </c>
      <c r="AO1664" s="40" t="str">
        <f t="shared" si="851"/>
        <v>RSMB_YEAST</v>
      </c>
      <c r="AP1664" s="44" t="str">
        <f t="shared" si="852"/>
        <v/>
      </c>
      <c r="AQ1664" s="43">
        <f t="shared" si="853"/>
        <v>0</v>
      </c>
      <c r="AR1664" s="43" t="str">
        <f t="shared" si="854"/>
        <v/>
      </c>
      <c r="AS1664" s="43" t="str">
        <f t="shared" si="855"/>
        <v/>
      </c>
      <c r="AT1664" s="43" t="str">
        <f t="shared" si="856"/>
        <v/>
      </c>
      <c r="AU1664" s="42" t="str">
        <f t="shared" si="857"/>
        <v/>
      </c>
    </row>
    <row r="1665" spans="1:47" ht="15" x14ac:dyDescent="0.25">
      <c r="A1665" s="40" t="s">
        <v>3834</v>
      </c>
      <c r="B1665" s="40" t="s">
        <v>3833</v>
      </c>
      <c r="C1665" s="60">
        <f>IF(ISNUMBER(VLOOKUP(B1665,'[1]WT-GR-A'!I$2:J$693,2,FALSE)),VLOOKUP(B1665,'[1]WT-GR-A'!I$2:J$693,2,FALSE),"")</f>
        <v>0.18</v>
      </c>
      <c r="D1665" s="58">
        <f>IF(ISNUMBER(VLOOKUP($B1665,'[1]KO-GR-A'!$I$2:$J$907,2,FALSE)),VLOOKUP($B1665,'[1]KO-GR-A'!$I$2:$J$907,2,FALSE),"")</f>
        <v>0.18</v>
      </c>
      <c r="E1665" s="58" t="str">
        <f>IF(ISNUMBER(VLOOKUP($B1665,'[1]MT-GR-A'!$I$2:$J$789,2,FALSE)),VLOOKUP($B1665,'[1]MT-GR-A'!$I$2:$J$789,2,FALSE),"")</f>
        <v/>
      </c>
      <c r="F1665" s="58">
        <f>IF(ISNUMBER(VLOOKUP($B1665,'[1]WT-HS-A'!$I$2:$J$1224,2,FALSE)),VLOOKUP($B1665,'[1]WT-HS-A'!$I$2:$J$1224,2,FALSE),"")</f>
        <v>0.4</v>
      </c>
      <c r="G1665" s="58">
        <f>IF(ISNUMBER(VLOOKUP($B1665,'[1]KO-HS-A'!$I$2:$J$1229,2,FALSE)),VLOOKUP($B1665,'[1]KO-HS-A'!$I$2:$J$1229,2,FALSE),"")</f>
        <v>0.18</v>
      </c>
      <c r="H1665" s="58">
        <f>IF(ISNUMBER(VLOOKUP($B1665,'[1]MT-HS-A'!$I$2:$J$1362,2,FALSE)),VLOOKUP($B1665,'[1]MT-HS-A'!$I$2:$J$1362,2,FALSE),"")</f>
        <v>0.4</v>
      </c>
      <c r="I1665" s="59" t="str">
        <f>IF(ISNUMBER(VLOOKUP($B1665,'[1]WT-GR-B'!$I$2:$J$585,2,FALSE)),VLOOKUP($B1665,'[1]WT-GR-B'!$I$2:$J$585,2,FALSE),"")</f>
        <v/>
      </c>
      <c r="J1665" s="58">
        <f>IF(ISNUMBER(VLOOKUP($B1665,'[1]KO-GR-B'!$I$2:$J$900,2,FALSE)),VLOOKUP($B1665,'[1]KO-GR-B'!$I$2:$J$900,2,FALSE),"")</f>
        <v>0.18</v>
      </c>
      <c r="K1665" s="58" t="str">
        <f>IF(ISNUMBER(VLOOKUP($B1665,'[1]MT-GR-B'!$I$2:$J$693,2,FALSE)),VLOOKUP($B1665,'[1]MT-GR-B'!$I$2:$J$693,2,FALSE),"")</f>
        <v/>
      </c>
      <c r="L1665" s="58">
        <f>IF(ISNUMBER(VLOOKUP($B1665,'[1]WT-HS-B'!$I$2:$J$1220,2,FALSE)),VLOOKUP($B1665,'[1]WT-HS-B'!$I$2:$J$1220,2,FALSE),"")</f>
        <v>0.18</v>
      </c>
      <c r="M1665" s="58" t="str">
        <f>IF(ISNUMBER(VLOOKUP($B1665,'[1]KO-HS-B'!$I$2:$J$1046,2,FALSE)),VLOOKUP($B1665,'[1]KO-HS-B'!$I$2:$J$1046,2,FALSE),"")</f>
        <v/>
      </c>
      <c r="N1665" s="58" t="str">
        <f>IF(ISNUMBER(VLOOKUP($B1665,'[1]MT-HS-B'!$I$2:$J$773,2,FALSE)),VLOOKUP($B1665,'[1]MT-HS-B'!$I$2:$J$773,2,FALSE),"")</f>
        <v/>
      </c>
      <c r="O1665" s="40" t="str">
        <f t="shared" si="825"/>
        <v>LSM1_YEAST</v>
      </c>
      <c r="P1665" s="57">
        <f t="shared" si="826"/>
        <v>1.2222222222222223</v>
      </c>
      <c r="Q1665" s="57">
        <f t="shared" si="827"/>
        <v>0</v>
      </c>
      <c r="R1665" s="57" t="str">
        <f t="shared" si="828"/>
        <v/>
      </c>
      <c r="S1665" s="56" t="str">
        <f t="shared" si="829"/>
        <v>n/a</v>
      </c>
      <c r="T1665" s="55" t="str">
        <f t="shared" si="830"/>
        <v>n/a</v>
      </c>
      <c r="U1665" s="54" t="str">
        <f t="shared" si="831"/>
        <v>n/a</v>
      </c>
      <c r="V1665" s="53">
        <f t="shared" si="832"/>
        <v>1.2222222222222223</v>
      </c>
      <c r="W1665" s="53">
        <f t="shared" si="833"/>
        <v>0</v>
      </c>
      <c r="X1665" s="53" t="str">
        <f t="shared" si="834"/>
        <v>HS only</v>
      </c>
      <c r="Y1665" s="52" t="str">
        <f t="shared" si="835"/>
        <v>HS only</v>
      </c>
      <c r="Z1665" s="51" t="str">
        <f t="shared" si="836"/>
        <v>GR only</v>
      </c>
      <c r="AA1665" s="50" t="str">
        <f t="shared" si="837"/>
        <v/>
      </c>
      <c r="AB1665" s="40" t="str">
        <f t="shared" si="838"/>
        <v>LSM1</v>
      </c>
      <c r="AC1665" s="49">
        <f t="shared" si="839"/>
        <v>0.18</v>
      </c>
      <c r="AD1665" s="47">
        <f t="shared" si="840"/>
        <v>0.18</v>
      </c>
      <c r="AE1665" s="47">
        <f t="shared" si="841"/>
        <v>0</v>
      </c>
      <c r="AF1665" s="48">
        <f t="shared" si="842"/>
        <v>0.29000000000000004</v>
      </c>
      <c r="AG1665" s="47">
        <f t="shared" si="843"/>
        <v>0.18</v>
      </c>
      <c r="AH1665" s="47">
        <f t="shared" si="844"/>
        <v>0.4</v>
      </c>
      <c r="AI1665" s="46">
        <f t="shared" si="845"/>
        <v>1.6111111111111114</v>
      </c>
      <c r="AJ1665" s="43">
        <f t="shared" si="846"/>
        <v>1</v>
      </c>
      <c r="AK1665" s="43" t="str">
        <f t="shared" si="847"/>
        <v>HS Only</v>
      </c>
      <c r="AL1665" s="45" t="str">
        <f t="shared" si="848"/>
        <v/>
      </c>
      <c r="AM1665" s="43" t="str">
        <f t="shared" si="849"/>
        <v/>
      </c>
      <c r="AN1665" s="42" t="str">
        <f t="shared" si="850"/>
        <v/>
      </c>
      <c r="AO1665" s="40" t="str">
        <f t="shared" si="851"/>
        <v>LSM1_YEAST</v>
      </c>
      <c r="AP1665" s="44" t="str">
        <f t="shared" si="852"/>
        <v/>
      </c>
      <c r="AQ1665" s="43">
        <f t="shared" si="853"/>
        <v>0</v>
      </c>
      <c r="AR1665" s="43" t="str">
        <f t="shared" si="854"/>
        <v/>
      </c>
      <c r="AS1665" s="43">
        <f t="shared" si="855"/>
        <v>0.15556349186104038</v>
      </c>
      <c r="AT1665" s="43" t="str">
        <f t="shared" si="856"/>
        <v/>
      </c>
      <c r="AU1665" s="42" t="str">
        <f t="shared" si="857"/>
        <v/>
      </c>
    </row>
    <row r="1666" spans="1:47" ht="15" x14ac:dyDescent="0.25">
      <c r="A1666" s="40" t="s">
        <v>3832</v>
      </c>
      <c r="B1666" s="40" t="s">
        <v>3831</v>
      </c>
      <c r="C1666" s="60" t="str">
        <f>IF(ISNUMBER(VLOOKUP(B1666,'[1]WT-GR-A'!I$2:J$693,2,FALSE)),VLOOKUP(B1666,'[1]WT-GR-A'!I$2:J$693,2,FALSE),"")</f>
        <v/>
      </c>
      <c r="D1666" s="58">
        <f>IF(ISNUMBER(VLOOKUP($B1666,'[1]KO-GR-A'!$I$2:$J$907,2,FALSE)),VLOOKUP($B1666,'[1]KO-GR-A'!$I$2:$J$907,2,FALSE),"")</f>
        <v>0.03</v>
      </c>
      <c r="E1666" s="58" t="str">
        <f>IF(ISNUMBER(VLOOKUP($B1666,'[1]MT-GR-A'!$I$2:$J$789,2,FALSE)),VLOOKUP($B1666,'[1]MT-GR-A'!$I$2:$J$789,2,FALSE),"")</f>
        <v/>
      </c>
      <c r="F1666" s="58" t="str">
        <f>IF(ISNUMBER(VLOOKUP($B1666,'[1]WT-HS-A'!$I$2:$J$1224,2,FALSE)),VLOOKUP($B1666,'[1]WT-HS-A'!$I$2:$J$1224,2,FALSE),"")</f>
        <v/>
      </c>
      <c r="G1666" s="58" t="str">
        <f>IF(ISNUMBER(VLOOKUP($B1666,'[1]KO-HS-A'!$I$2:$J$1229,2,FALSE)),VLOOKUP($B1666,'[1]KO-HS-A'!$I$2:$J$1229,2,FALSE),"")</f>
        <v/>
      </c>
      <c r="H1666" s="58" t="str">
        <f>IF(ISNUMBER(VLOOKUP($B1666,'[1]MT-HS-A'!$I$2:$J$1362,2,FALSE)),VLOOKUP($B1666,'[1]MT-HS-A'!$I$2:$J$1362,2,FALSE),"")</f>
        <v/>
      </c>
      <c r="I1666" s="59" t="str">
        <f>IF(ISNUMBER(VLOOKUP($B1666,'[1]WT-GR-B'!$I$2:$J$585,2,FALSE)),VLOOKUP($B1666,'[1]WT-GR-B'!$I$2:$J$585,2,FALSE),"")</f>
        <v/>
      </c>
      <c r="J1666" s="58" t="str">
        <f>IF(ISNUMBER(VLOOKUP($B1666,'[1]KO-GR-B'!$I$2:$J$900,2,FALSE)),VLOOKUP($B1666,'[1]KO-GR-B'!$I$2:$J$900,2,FALSE),"")</f>
        <v/>
      </c>
      <c r="K1666" s="58" t="str">
        <f>IF(ISNUMBER(VLOOKUP($B1666,'[1]MT-GR-B'!$I$2:$J$693,2,FALSE)),VLOOKUP($B1666,'[1]MT-GR-B'!$I$2:$J$693,2,FALSE),"")</f>
        <v/>
      </c>
      <c r="L1666" s="58">
        <f>IF(ISNUMBER(VLOOKUP($B1666,'[1]WT-HS-B'!$I$2:$J$1220,2,FALSE)),VLOOKUP($B1666,'[1]WT-HS-B'!$I$2:$J$1220,2,FALSE),"")</f>
        <v>0.03</v>
      </c>
      <c r="M1666" s="58" t="str">
        <f>IF(ISNUMBER(VLOOKUP($B1666,'[1]KO-HS-B'!$I$2:$J$1046,2,FALSE)),VLOOKUP($B1666,'[1]KO-HS-B'!$I$2:$J$1046,2,FALSE),"")</f>
        <v/>
      </c>
      <c r="N1666" s="58" t="str">
        <f>IF(ISNUMBER(VLOOKUP($B1666,'[1]MT-HS-B'!$I$2:$J$773,2,FALSE)),VLOOKUP($B1666,'[1]MT-HS-B'!$I$2:$J$773,2,FALSE),"")</f>
        <v/>
      </c>
      <c r="O1666" s="40" t="str">
        <f t="shared" si="825"/>
        <v>ATN1_YEAST</v>
      </c>
      <c r="P1666" s="57" t="str">
        <f t="shared" si="826"/>
        <v/>
      </c>
      <c r="Q1666" s="57" t="str">
        <f t="shared" si="827"/>
        <v/>
      </c>
      <c r="R1666" s="57" t="str">
        <f t="shared" si="828"/>
        <v/>
      </c>
      <c r="S1666" s="56" t="str">
        <f t="shared" si="829"/>
        <v>n/a</v>
      </c>
      <c r="T1666" s="55" t="str">
        <f t="shared" si="830"/>
        <v>n/a</v>
      </c>
      <c r="U1666" s="54" t="str">
        <f t="shared" si="831"/>
        <v>n/a</v>
      </c>
      <c r="V1666" s="53" t="str">
        <f t="shared" si="832"/>
        <v/>
      </c>
      <c r="W1666" s="53" t="str">
        <f t="shared" si="833"/>
        <v>GR only</v>
      </c>
      <c r="X1666" s="53" t="str">
        <f t="shared" si="834"/>
        <v/>
      </c>
      <c r="Y1666" s="52" t="str">
        <f t="shared" si="835"/>
        <v>HS only</v>
      </c>
      <c r="Z1666" s="51" t="str">
        <f t="shared" si="836"/>
        <v/>
      </c>
      <c r="AA1666" s="50" t="str">
        <f t="shared" si="837"/>
        <v/>
      </c>
      <c r="AB1666" s="40" t="str">
        <f t="shared" si="838"/>
        <v>ENA1</v>
      </c>
      <c r="AC1666" s="49">
        <f t="shared" si="839"/>
        <v>0</v>
      </c>
      <c r="AD1666" s="47">
        <f t="shared" si="840"/>
        <v>0.03</v>
      </c>
      <c r="AE1666" s="47">
        <f t="shared" si="841"/>
        <v>0</v>
      </c>
      <c r="AF1666" s="48">
        <f t="shared" si="842"/>
        <v>0.03</v>
      </c>
      <c r="AG1666" s="47">
        <f t="shared" si="843"/>
        <v>0</v>
      </c>
      <c r="AH1666" s="47">
        <f t="shared" si="844"/>
        <v>0</v>
      </c>
      <c r="AI1666" s="46" t="str">
        <f t="shared" si="845"/>
        <v>HS Only</v>
      </c>
      <c r="AJ1666" s="43">
        <f t="shared" si="846"/>
        <v>0</v>
      </c>
      <c r="AK1666" s="43" t="str">
        <f t="shared" si="847"/>
        <v/>
      </c>
      <c r="AL1666" s="45" t="str">
        <f t="shared" si="848"/>
        <v/>
      </c>
      <c r="AM1666" s="43" t="str">
        <f t="shared" si="849"/>
        <v/>
      </c>
      <c r="AN1666" s="42" t="str">
        <f t="shared" si="850"/>
        <v/>
      </c>
      <c r="AO1666" s="40" t="str">
        <f t="shared" si="851"/>
        <v>ATN1_YEAST</v>
      </c>
      <c r="AP1666" s="44" t="str">
        <f t="shared" si="852"/>
        <v/>
      </c>
      <c r="AQ1666" s="43" t="str">
        <f t="shared" si="853"/>
        <v/>
      </c>
      <c r="AR1666" s="43" t="str">
        <f t="shared" si="854"/>
        <v/>
      </c>
      <c r="AS1666" s="43" t="str">
        <f t="shared" si="855"/>
        <v/>
      </c>
      <c r="AT1666" s="43" t="str">
        <f t="shared" si="856"/>
        <v/>
      </c>
      <c r="AU1666" s="42" t="str">
        <f t="shared" si="857"/>
        <v/>
      </c>
    </row>
    <row r="1667" spans="1:47" ht="15" x14ac:dyDescent="0.25">
      <c r="A1667" s="40" t="s">
        <v>3830</v>
      </c>
      <c r="B1667" s="40" t="s">
        <v>3829</v>
      </c>
      <c r="C1667" s="60" t="str">
        <f>IF(ISNUMBER(VLOOKUP(B1667,'[1]WT-GR-A'!I$2:J$693,2,FALSE)),VLOOKUP(B1667,'[1]WT-GR-A'!I$2:J$693,2,FALSE),"")</f>
        <v/>
      </c>
      <c r="D1667" s="58" t="str">
        <f>IF(ISNUMBER(VLOOKUP($B1667,'[1]KO-GR-A'!$I$2:$J$907,2,FALSE)),VLOOKUP($B1667,'[1]KO-GR-A'!$I$2:$J$907,2,FALSE),"")</f>
        <v/>
      </c>
      <c r="E1667" s="58" t="str">
        <f>IF(ISNUMBER(VLOOKUP($B1667,'[1]MT-GR-A'!$I$2:$J$789,2,FALSE)),VLOOKUP($B1667,'[1]MT-GR-A'!$I$2:$J$789,2,FALSE),"")</f>
        <v/>
      </c>
      <c r="F1667" s="58" t="str">
        <f>IF(ISNUMBER(VLOOKUP($B1667,'[1]WT-HS-A'!$I$2:$J$1224,2,FALSE)),VLOOKUP($B1667,'[1]WT-HS-A'!$I$2:$J$1224,2,FALSE),"")</f>
        <v/>
      </c>
      <c r="G1667" s="58" t="str">
        <f>IF(ISNUMBER(VLOOKUP($B1667,'[1]KO-HS-A'!$I$2:$J$1229,2,FALSE)),VLOOKUP($B1667,'[1]KO-HS-A'!$I$2:$J$1229,2,FALSE),"")</f>
        <v/>
      </c>
      <c r="H1667" s="58" t="str">
        <f>IF(ISNUMBER(VLOOKUP($B1667,'[1]MT-HS-A'!$I$2:$J$1362,2,FALSE)),VLOOKUP($B1667,'[1]MT-HS-A'!$I$2:$J$1362,2,FALSE),"")</f>
        <v/>
      </c>
      <c r="I1667" s="59" t="str">
        <f>IF(ISNUMBER(VLOOKUP($B1667,'[1]WT-GR-B'!$I$2:$J$585,2,FALSE)),VLOOKUP($B1667,'[1]WT-GR-B'!$I$2:$J$585,2,FALSE),"")</f>
        <v/>
      </c>
      <c r="J1667" s="58" t="str">
        <f>IF(ISNUMBER(VLOOKUP($B1667,'[1]KO-GR-B'!$I$2:$J$900,2,FALSE)),VLOOKUP($B1667,'[1]KO-GR-B'!$I$2:$J$900,2,FALSE),"")</f>
        <v/>
      </c>
      <c r="K1667" s="58">
        <f>IF(ISNUMBER(VLOOKUP($B1667,'[1]MT-GR-B'!$I$2:$J$693,2,FALSE)),VLOOKUP($B1667,'[1]MT-GR-B'!$I$2:$J$693,2,FALSE),"")</f>
        <v>0.03</v>
      </c>
      <c r="L1667" s="58" t="str">
        <f>IF(ISNUMBER(VLOOKUP($B1667,'[1]WT-HS-B'!$I$2:$J$1220,2,FALSE)),VLOOKUP($B1667,'[1]WT-HS-B'!$I$2:$J$1220,2,FALSE),"")</f>
        <v/>
      </c>
      <c r="M1667" s="58" t="str">
        <f>IF(ISNUMBER(VLOOKUP($B1667,'[1]KO-HS-B'!$I$2:$J$1046,2,FALSE)),VLOOKUP($B1667,'[1]KO-HS-B'!$I$2:$J$1046,2,FALSE),"")</f>
        <v/>
      </c>
      <c r="N1667" s="58" t="str">
        <f>IF(ISNUMBER(VLOOKUP($B1667,'[1]MT-HS-B'!$I$2:$J$773,2,FALSE)),VLOOKUP($B1667,'[1]MT-HS-B'!$I$2:$J$773,2,FALSE),"")</f>
        <v/>
      </c>
      <c r="O1667" s="40" t="str">
        <f t="shared" si="825"/>
        <v>ATN2_YEAST</v>
      </c>
      <c r="P1667" s="57" t="str">
        <f t="shared" si="826"/>
        <v/>
      </c>
      <c r="Q1667" s="57" t="str">
        <f t="shared" si="827"/>
        <v/>
      </c>
      <c r="R1667" s="57" t="str">
        <f t="shared" si="828"/>
        <v/>
      </c>
      <c r="S1667" s="56" t="str">
        <f t="shared" si="829"/>
        <v>n/a</v>
      </c>
      <c r="T1667" s="55" t="str">
        <f t="shared" si="830"/>
        <v>n/a</v>
      </c>
      <c r="U1667" s="54" t="str">
        <f t="shared" si="831"/>
        <v>n/a</v>
      </c>
      <c r="V1667" s="53" t="str">
        <f t="shared" si="832"/>
        <v/>
      </c>
      <c r="W1667" s="53" t="str">
        <f t="shared" si="833"/>
        <v/>
      </c>
      <c r="X1667" s="53" t="str">
        <f t="shared" si="834"/>
        <v/>
      </c>
      <c r="Y1667" s="52" t="str">
        <f t="shared" si="835"/>
        <v/>
      </c>
      <c r="Z1667" s="51" t="str">
        <f t="shared" si="836"/>
        <v/>
      </c>
      <c r="AA1667" s="50" t="str">
        <f t="shared" si="837"/>
        <v>GR only</v>
      </c>
      <c r="AB1667" s="40" t="str">
        <f t="shared" si="838"/>
        <v>ENA2</v>
      </c>
      <c r="AC1667" s="49">
        <f t="shared" si="839"/>
        <v>0</v>
      </c>
      <c r="AD1667" s="47">
        <f t="shared" si="840"/>
        <v>0</v>
      </c>
      <c r="AE1667" s="47">
        <f t="shared" si="841"/>
        <v>0.03</v>
      </c>
      <c r="AF1667" s="48">
        <f t="shared" si="842"/>
        <v>0</v>
      </c>
      <c r="AG1667" s="47">
        <f t="shared" si="843"/>
        <v>0</v>
      </c>
      <c r="AH1667" s="47">
        <f t="shared" si="844"/>
        <v>0</v>
      </c>
      <c r="AI1667" s="46" t="str">
        <f t="shared" si="845"/>
        <v/>
      </c>
      <c r="AJ1667" s="43" t="str">
        <f t="shared" si="846"/>
        <v/>
      </c>
      <c r="AK1667" s="43">
        <f t="shared" si="847"/>
        <v>0</v>
      </c>
      <c r="AL1667" s="45" t="str">
        <f t="shared" si="848"/>
        <v/>
      </c>
      <c r="AM1667" s="43" t="str">
        <f t="shared" si="849"/>
        <v/>
      </c>
      <c r="AN1667" s="42" t="str">
        <f t="shared" si="850"/>
        <v/>
      </c>
      <c r="AO1667" s="40" t="str">
        <f t="shared" si="851"/>
        <v>ATN2_YEAST</v>
      </c>
      <c r="AP1667" s="44" t="str">
        <f t="shared" si="852"/>
        <v/>
      </c>
      <c r="AQ1667" s="43" t="str">
        <f t="shared" si="853"/>
        <v/>
      </c>
      <c r="AR1667" s="43" t="str">
        <f t="shared" si="854"/>
        <v/>
      </c>
      <c r="AS1667" s="43" t="str">
        <f t="shared" si="855"/>
        <v/>
      </c>
      <c r="AT1667" s="43" t="str">
        <f t="shared" si="856"/>
        <v/>
      </c>
      <c r="AU1667" s="42" t="str">
        <f t="shared" si="857"/>
        <v/>
      </c>
    </row>
    <row r="1668" spans="1:47" ht="15" x14ac:dyDescent="0.25">
      <c r="A1668" s="40" t="s">
        <v>3828</v>
      </c>
      <c r="B1668" s="40" t="s">
        <v>143</v>
      </c>
      <c r="C1668" s="60">
        <f>IF(ISNUMBER(VLOOKUP(B1668,'[1]WT-GR-A'!I$2:J$693,2,FALSE)),VLOOKUP(B1668,'[1]WT-GR-A'!I$2:J$693,2,FALSE),"")</f>
        <v>0.05</v>
      </c>
      <c r="D1668" s="58">
        <f>IF(ISNUMBER(VLOOKUP($B1668,'[1]KO-GR-A'!$I$2:$J$907,2,FALSE)),VLOOKUP($B1668,'[1]KO-GR-A'!$I$2:$J$907,2,FALSE),"")</f>
        <v>0.16</v>
      </c>
      <c r="E1668" s="58">
        <f>IF(ISNUMBER(VLOOKUP($B1668,'[1]MT-GR-A'!$I$2:$J$789,2,FALSE)),VLOOKUP($B1668,'[1]MT-GR-A'!$I$2:$J$789,2,FALSE),"")</f>
        <v>0.05</v>
      </c>
      <c r="F1668" s="58">
        <f>IF(ISNUMBER(VLOOKUP($B1668,'[1]WT-HS-A'!$I$2:$J$1224,2,FALSE)),VLOOKUP($B1668,'[1]WT-HS-A'!$I$2:$J$1224,2,FALSE),"")</f>
        <v>0.1</v>
      </c>
      <c r="G1668" s="58">
        <f>IF(ISNUMBER(VLOOKUP($B1668,'[1]KO-HS-A'!$I$2:$J$1229,2,FALSE)),VLOOKUP($B1668,'[1]KO-HS-A'!$I$2:$J$1229,2,FALSE),"")</f>
        <v>0.05</v>
      </c>
      <c r="H1668" s="58">
        <f>IF(ISNUMBER(VLOOKUP($B1668,'[1]MT-HS-A'!$I$2:$J$1362,2,FALSE)),VLOOKUP($B1668,'[1]MT-HS-A'!$I$2:$J$1362,2,FALSE),"")</f>
        <v>0.05</v>
      </c>
      <c r="I1668" s="59" t="str">
        <f>IF(ISNUMBER(VLOOKUP($B1668,'[1]WT-GR-B'!$I$2:$J$585,2,FALSE)),VLOOKUP($B1668,'[1]WT-GR-B'!$I$2:$J$585,2,FALSE),"")</f>
        <v/>
      </c>
      <c r="J1668" s="58">
        <f>IF(ISNUMBER(VLOOKUP($B1668,'[1]KO-GR-B'!$I$2:$J$900,2,FALSE)),VLOOKUP($B1668,'[1]KO-GR-B'!$I$2:$J$900,2,FALSE),"")</f>
        <v>0.05</v>
      </c>
      <c r="K1668" s="58" t="str">
        <f>IF(ISNUMBER(VLOOKUP($B1668,'[1]MT-GR-B'!$I$2:$J$693,2,FALSE)),VLOOKUP($B1668,'[1]MT-GR-B'!$I$2:$J$693,2,FALSE),"")</f>
        <v/>
      </c>
      <c r="L1668" s="58" t="str">
        <f>IF(ISNUMBER(VLOOKUP($B1668,'[1]WT-HS-B'!$I$2:$J$1220,2,FALSE)),VLOOKUP($B1668,'[1]WT-HS-B'!$I$2:$J$1220,2,FALSE),"")</f>
        <v/>
      </c>
      <c r="M1668" s="58">
        <f>IF(ISNUMBER(VLOOKUP($B1668,'[1]KO-HS-B'!$I$2:$J$1046,2,FALSE)),VLOOKUP($B1668,'[1]KO-HS-B'!$I$2:$J$1046,2,FALSE),"")</f>
        <v>0.1</v>
      </c>
      <c r="N1668" s="58" t="str">
        <f>IF(ISNUMBER(VLOOKUP($B1668,'[1]MT-HS-B'!$I$2:$J$773,2,FALSE)),VLOOKUP($B1668,'[1]MT-HS-B'!$I$2:$J$773,2,FALSE),"")</f>
        <v/>
      </c>
      <c r="O1668" s="40" t="str">
        <f t="shared" si="825"/>
        <v>SAS10_YEAST</v>
      </c>
      <c r="P1668" s="57">
        <f t="shared" si="826"/>
        <v>1</v>
      </c>
      <c r="Q1668" s="57">
        <f t="shared" si="827"/>
        <v>0.15625</v>
      </c>
      <c r="R1668" s="57">
        <f t="shared" si="828"/>
        <v>0</v>
      </c>
      <c r="S1668" s="56" t="str">
        <f t="shared" si="829"/>
        <v>n/a</v>
      </c>
      <c r="T1668" s="55">
        <f t="shared" si="830"/>
        <v>0.84375</v>
      </c>
      <c r="U1668" s="54" t="str">
        <f t="shared" si="831"/>
        <v>n/a</v>
      </c>
      <c r="V1668" s="53">
        <f t="shared" si="832"/>
        <v>1</v>
      </c>
      <c r="W1668" s="53">
        <f t="shared" si="833"/>
        <v>-0.6875</v>
      </c>
      <c r="X1668" s="53">
        <f t="shared" si="834"/>
        <v>0</v>
      </c>
      <c r="Y1668" s="52" t="str">
        <f t="shared" si="835"/>
        <v/>
      </c>
      <c r="Z1668" s="51">
        <f t="shared" si="836"/>
        <v>1</v>
      </c>
      <c r="AA1668" s="50" t="str">
        <f t="shared" si="837"/>
        <v/>
      </c>
      <c r="AB1668" s="40" t="str">
        <f t="shared" si="838"/>
        <v>SAS10</v>
      </c>
      <c r="AC1668" s="49">
        <f t="shared" si="839"/>
        <v>0.05</v>
      </c>
      <c r="AD1668" s="47">
        <f t="shared" si="840"/>
        <v>0.10500000000000001</v>
      </c>
      <c r="AE1668" s="47">
        <f t="shared" si="841"/>
        <v>0.05</v>
      </c>
      <c r="AF1668" s="48">
        <f t="shared" si="842"/>
        <v>0.1</v>
      </c>
      <c r="AG1668" s="47">
        <f t="shared" si="843"/>
        <v>7.5000000000000011E-2</v>
      </c>
      <c r="AH1668" s="47">
        <f t="shared" si="844"/>
        <v>0.05</v>
      </c>
      <c r="AI1668" s="46">
        <f t="shared" si="845"/>
        <v>2</v>
      </c>
      <c r="AJ1668" s="43">
        <f t="shared" si="846"/>
        <v>0.7142857142857143</v>
      </c>
      <c r="AK1668" s="43">
        <f t="shared" si="847"/>
        <v>1</v>
      </c>
      <c r="AL1668" s="45" t="str">
        <f t="shared" si="848"/>
        <v/>
      </c>
      <c r="AM1668" s="43">
        <f t="shared" si="849"/>
        <v>1.193242693252299</v>
      </c>
      <c r="AN1668" s="42" t="str">
        <f t="shared" si="850"/>
        <v/>
      </c>
      <c r="AO1668" s="40" t="str">
        <f t="shared" si="851"/>
        <v>SAS10_YEAST</v>
      </c>
      <c r="AP1668" s="44" t="str">
        <f t="shared" si="852"/>
        <v/>
      </c>
      <c r="AQ1668" s="43">
        <f t="shared" si="853"/>
        <v>7.7781745930520202E-2</v>
      </c>
      <c r="AR1668" s="43" t="str">
        <f t="shared" si="854"/>
        <v/>
      </c>
      <c r="AS1668" s="43" t="str">
        <f t="shared" si="855"/>
        <v/>
      </c>
      <c r="AT1668" s="43">
        <f t="shared" si="856"/>
        <v>3.5355339059327369E-2</v>
      </c>
      <c r="AU1668" s="42" t="str">
        <f t="shared" si="857"/>
        <v/>
      </c>
    </row>
    <row r="1669" spans="1:47" ht="15" x14ac:dyDescent="0.25">
      <c r="A1669" s="40" t="s">
        <v>3827</v>
      </c>
      <c r="B1669" s="40" t="s">
        <v>3826</v>
      </c>
      <c r="C1669" s="60" t="str">
        <f>IF(ISNUMBER(VLOOKUP(B1669,'[1]WT-GR-A'!I$2:J$693,2,FALSE)),VLOOKUP(B1669,'[1]WT-GR-A'!I$2:J$693,2,FALSE),"")</f>
        <v/>
      </c>
      <c r="D1669" s="58">
        <f>IF(ISNUMBER(VLOOKUP($B1669,'[1]KO-GR-A'!$I$2:$J$907,2,FALSE)),VLOOKUP($B1669,'[1]KO-GR-A'!$I$2:$J$907,2,FALSE),"")</f>
        <v>0.06</v>
      </c>
      <c r="E1669" s="58" t="str">
        <f>IF(ISNUMBER(VLOOKUP($B1669,'[1]MT-GR-A'!$I$2:$J$789,2,FALSE)),VLOOKUP($B1669,'[1]MT-GR-A'!$I$2:$J$789,2,FALSE),"")</f>
        <v/>
      </c>
      <c r="F1669" s="58" t="str">
        <f>IF(ISNUMBER(VLOOKUP($B1669,'[1]WT-HS-A'!$I$2:$J$1224,2,FALSE)),VLOOKUP($B1669,'[1]WT-HS-A'!$I$2:$J$1224,2,FALSE),"")</f>
        <v/>
      </c>
      <c r="G1669" s="58" t="str">
        <f>IF(ISNUMBER(VLOOKUP($B1669,'[1]KO-HS-A'!$I$2:$J$1229,2,FALSE)),VLOOKUP($B1669,'[1]KO-HS-A'!$I$2:$J$1229,2,FALSE),"")</f>
        <v/>
      </c>
      <c r="H1669" s="58" t="str">
        <f>IF(ISNUMBER(VLOOKUP($B1669,'[1]MT-HS-A'!$I$2:$J$1362,2,FALSE)),VLOOKUP($B1669,'[1]MT-HS-A'!$I$2:$J$1362,2,FALSE),"")</f>
        <v/>
      </c>
      <c r="I1669" s="59" t="str">
        <f>IF(ISNUMBER(VLOOKUP($B1669,'[1]WT-GR-B'!$I$2:$J$585,2,FALSE)),VLOOKUP($B1669,'[1]WT-GR-B'!$I$2:$J$585,2,FALSE),"")</f>
        <v/>
      </c>
      <c r="J1669" s="58">
        <f>IF(ISNUMBER(VLOOKUP($B1669,'[1]KO-GR-B'!$I$2:$J$900,2,FALSE)),VLOOKUP($B1669,'[1]KO-GR-B'!$I$2:$J$900,2,FALSE),"")</f>
        <v>0.06</v>
      </c>
      <c r="K1669" s="58" t="str">
        <f>IF(ISNUMBER(VLOOKUP($B1669,'[1]MT-GR-B'!$I$2:$J$693,2,FALSE)),VLOOKUP($B1669,'[1]MT-GR-B'!$I$2:$J$693,2,FALSE),"")</f>
        <v/>
      </c>
      <c r="L1669" s="58" t="str">
        <f>IF(ISNUMBER(VLOOKUP($B1669,'[1]WT-HS-B'!$I$2:$J$1220,2,FALSE)),VLOOKUP($B1669,'[1]WT-HS-B'!$I$2:$J$1220,2,FALSE),"")</f>
        <v/>
      </c>
      <c r="M1669" s="58" t="str">
        <f>IF(ISNUMBER(VLOOKUP($B1669,'[1]KO-HS-B'!$I$2:$J$1046,2,FALSE)),VLOOKUP($B1669,'[1]KO-HS-B'!$I$2:$J$1046,2,FALSE),"")</f>
        <v/>
      </c>
      <c r="N1669" s="58" t="str">
        <f>IF(ISNUMBER(VLOOKUP($B1669,'[1]MT-HS-B'!$I$2:$J$773,2,FALSE)),VLOOKUP($B1669,'[1]MT-HS-B'!$I$2:$J$773,2,FALSE),"")</f>
        <v/>
      </c>
      <c r="O1669" s="40" t="str">
        <f t="shared" si="825"/>
        <v>SAS4_YEAST</v>
      </c>
      <c r="P1669" s="57" t="str">
        <f t="shared" si="826"/>
        <v/>
      </c>
      <c r="Q1669" s="57" t="str">
        <f t="shared" si="827"/>
        <v>GR only</v>
      </c>
      <c r="R1669" s="57" t="str">
        <f t="shared" si="828"/>
        <v/>
      </c>
      <c r="S1669" s="56" t="str">
        <f t="shared" si="829"/>
        <v>n/a</v>
      </c>
      <c r="T1669" s="55" t="str">
        <f t="shared" si="830"/>
        <v>n/a</v>
      </c>
      <c r="U1669" s="54" t="str">
        <f t="shared" si="831"/>
        <v>n/a</v>
      </c>
      <c r="V1669" s="53" t="str">
        <f t="shared" si="832"/>
        <v/>
      </c>
      <c r="W1669" s="53" t="str">
        <f t="shared" si="833"/>
        <v>GR only</v>
      </c>
      <c r="X1669" s="53" t="str">
        <f t="shared" si="834"/>
        <v/>
      </c>
      <c r="Y1669" s="52" t="str">
        <f t="shared" si="835"/>
        <v/>
      </c>
      <c r="Z1669" s="51" t="str">
        <f t="shared" si="836"/>
        <v>GR only</v>
      </c>
      <c r="AA1669" s="50" t="str">
        <f t="shared" si="837"/>
        <v/>
      </c>
      <c r="AB1669" s="40" t="str">
        <f t="shared" si="838"/>
        <v>SAS4</v>
      </c>
      <c r="AC1669" s="49">
        <f t="shared" si="839"/>
        <v>0</v>
      </c>
      <c r="AD1669" s="47">
        <f t="shared" si="840"/>
        <v>0.06</v>
      </c>
      <c r="AE1669" s="47">
        <f t="shared" si="841"/>
        <v>0</v>
      </c>
      <c r="AF1669" s="48">
        <f t="shared" si="842"/>
        <v>0</v>
      </c>
      <c r="AG1669" s="47">
        <f t="shared" si="843"/>
        <v>0</v>
      </c>
      <c r="AH1669" s="47">
        <f t="shared" si="844"/>
        <v>0</v>
      </c>
      <c r="AI1669" s="46" t="str">
        <f t="shared" si="845"/>
        <v/>
      </c>
      <c r="AJ1669" s="43">
        <f t="shared" si="846"/>
        <v>0</v>
      </c>
      <c r="AK1669" s="43" t="str">
        <f t="shared" si="847"/>
        <v/>
      </c>
      <c r="AL1669" s="45" t="str">
        <f t="shared" si="848"/>
        <v/>
      </c>
      <c r="AM1669" s="43" t="str">
        <f t="shared" si="849"/>
        <v/>
      </c>
      <c r="AN1669" s="42" t="str">
        <f t="shared" si="850"/>
        <v/>
      </c>
      <c r="AO1669" s="40" t="str">
        <f t="shared" si="851"/>
        <v>SAS4_YEAST</v>
      </c>
      <c r="AP1669" s="44" t="str">
        <f t="shared" si="852"/>
        <v/>
      </c>
      <c r="AQ1669" s="43">
        <f t="shared" si="853"/>
        <v>0</v>
      </c>
      <c r="AR1669" s="43" t="str">
        <f t="shared" si="854"/>
        <v/>
      </c>
      <c r="AS1669" s="43" t="str">
        <f t="shared" si="855"/>
        <v/>
      </c>
      <c r="AT1669" s="43" t="str">
        <f t="shared" si="856"/>
        <v/>
      </c>
      <c r="AU1669" s="42" t="str">
        <f t="shared" si="857"/>
        <v/>
      </c>
    </row>
    <row r="1670" spans="1:47" ht="15" x14ac:dyDescent="0.25">
      <c r="A1670" s="40" t="s">
        <v>3825</v>
      </c>
      <c r="B1670" s="40" t="s">
        <v>3824</v>
      </c>
      <c r="C1670" s="60" t="str">
        <f>IF(ISNUMBER(VLOOKUP(B1670,'[1]WT-GR-A'!I$2:J$693,2,FALSE)),VLOOKUP(B1670,'[1]WT-GR-A'!I$2:J$693,2,FALSE),"")</f>
        <v/>
      </c>
      <c r="D1670" s="58">
        <f>IF(ISNUMBER(VLOOKUP($B1670,'[1]KO-GR-A'!$I$2:$J$907,2,FALSE)),VLOOKUP($B1670,'[1]KO-GR-A'!$I$2:$J$907,2,FALSE),"")</f>
        <v>0.13</v>
      </c>
      <c r="E1670" s="58">
        <f>IF(ISNUMBER(VLOOKUP($B1670,'[1]MT-GR-A'!$I$2:$J$789,2,FALSE)),VLOOKUP($B1670,'[1]MT-GR-A'!$I$2:$J$789,2,FALSE),"")</f>
        <v>0.13</v>
      </c>
      <c r="F1670" s="58" t="str">
        <f>IF(ISNUMBER(VLOOKUP($B1670,'[1]WT-HS-A'!$I$2:$J$1224,2,FALSE)),VLOOKUP($B1670,'[1]WT-HS-A'!$I$2:$J$1224,2,FALSE),"")</f>
        <v/>
      </c>
      <c r="G1670" s="58" t="str">
        <f>IF(ISNUMBER(VLOOKUP($B1670,'[1]KO-HS-A'!$I$2:$J$1229,2,FALSE)),VLOOKUP($B1670,'[1]KO-HS-A'!$I$2:$J$1229,2,FALSE),"")</f>
        <v/>
      </c>
      <c r="H1670" s="58">
        <f>IF(ISNUMBER(VLOOKUP($B1670,'[1]MT-HS-A'!$I$2:$J$1362,2,FALSE)),VLOOKUP($B1670,'[1]MT-HS-A'!$I$2:$J$1362,2,FALSE),"")</f>
        <v>0.13</v>
      </c>
      <c r="I1670" s="59" t="str">
        <f>IF(ISNUMBER(VLOOKUP($B1670,'[1]WT-GR-B'!$I$2:$J$585,2,FALSE)),VLOOKUP($B1670,'[1]WT-GR-B'!$I$2:$J$585,2,FALSE),"")</f>
        <v/>
      </c>
      <c r="J1670" s="58">
        <f>IF(ISNUMBER(VLOOKUP($B1670,'[1]KO-GR-B'!$I$2:$J$900,2,FALSE)),VLOOKUP($B1670,'[1]KO-GR-B'!$I$2:$J$900,2,FALSE),"")</f>
        <v>0.13</v>
      </c>
      <c r="K1670" s="58" t="str">
        <f>IF(ISNUMBER(VLOOKUP($B1670,'[1]MT-GR-B'!$I$2:$J$693,2,FALSE)),VLOOKUP($B1670,'[1]MT-GR-B'!$I$2:$J$693,2,FALSE),"")</f>
        <v/>
      </c>
      <c r="L1670" s="58" t="str">
        <f>IF(ISNUMBER(VLOOKUP($B1670,'[1]WT-HS-B'!$I$2:$J$1220,2,FALSE)),VLOOKUP($B1670,'[1]WT-HS-B'!$I$2:$J$1220,2,FALSE),"")</f>
        <v/>
      </c>
      <c r="M1670" s="58" t="str">
        <f>IF(ISNUMBER(VLOOKUP($B1670,'[1]KO-HS-B'!$I$2:$J$1046,2,FALSE)),VLOOKUP($B1670,'[1]KO-HS-B'!$I$2:$J$1046,2,FALSE),"")</f>
        <v/>
      </c>
      <c r="N1670" s="58" t="str">
        <f>IF(ISNUMBER(VLOOKUP($B1670,'[1]MT-HS-B'!$I$2:$J$773,2,FALSE)),VLOOKUP($B1670,'[1]MT-HS-B'!$I$2:$J$773,2,FALSE),"")</f>
        <v/>
      </c>
      <c r="O1670" s="40" t="str">
        <f t="shared" ref="O1670:O1733" si="858">B1670</f>
        <v>SAS5_YEAST</v>
      </c>
      <c r="P1670" s="57" t="str">
        <f t="shared" ref="P1670:P1733" si="859">IF(COUNT(V1670,Y1670)&gt;1,AVERAGE(V1670,Y1670),IF(COUNT(V1670,Y1670)=0,IF(V1670=Y1670,V1670,""),IF(ISNUMBER(V1670),V1670,Y1670)))</f>
        <v/>
      </c>
      <c r="Q1670" s="57" t="str">
        <f t="shared" ref="Q1670:Q1733" si="860">IF(COUNT(W1670,Z1670)&gt;1,AVERAGE(W1670,Z1670),IF(COUNT(W1670,Z1670)=0,IF(W1670=Z1670,W1670,""),IF(ISNUMBER(W1670),W1670,Z1670)))</f>
        <v>GR only</v>
      </c>
      <c r="R1670" s="57">
        <f t="shared" ref="R1670:R1733" si="861">IF(COUNT(X1670,AA1670)&gt;1,AVERAGE(X1670,AA1670),IF(COUNT(X1670,AA1670)=0,IF(X1670=AA1670,X1670,""),IF(ISNUMBER(X1670),X1670,AA1670)))</f>
        <v>0</v>
      </c>
      <c r="S1670" s="56" t="str">
        <f t="shared" ref="S1670:S1733" si="862">IF(COUNT(V1670,Y1670)&gt;1,AVEDEV(V1670,Y1670),"n/a")</f>
        <v>n/a</v>
      </c>
      <c r="T1670" s="55" t="str">
        <f t="shared" ref="T1670:T1733" si="863">IF(COUNT(W1670,Z1670)&gt;1,AVEDEV(W1670,Z1670),"n/a")</f>
        <v>n/a</v>
      </c>
      <c r="U1670" s="54" t="str">
        <f t="shared" ref="U1670:U1733" si="864">IF(COUNT(X1670,AA1670)&gt;1,AVEDEV(X1670,AA1670),"n/a")</f>
        <v>n/a</v>
      </c>
      <c r="V1670" s="53" t="str">
        <f t="shared" ref="V1670:V1733" si="865">(IF(ISNUMBER(F1670),IF(ISNUMBER(C1670),(F1670-C1670)/C1670,"HS only"),IF(ISNUMBER(C1670),"GR only","")))</f>
        <v/>
      </c>
      <c r="W1670" s="53" t="str">
        <f t="shared" ref="W1670:W1733" si="866">(IF(ISNUMBER(G1670),IF(ISNUMBER(D1670),(G1670-D1670)/D1670,"HS only"),IF(ISNUMBER(D1670),"GR only","")))</f>
        <v>GR only</v>
      </c>
      <c r="X1670" s="53">
        <f t="shared" ref="X1670:X1733" si="867">(IF(ISNUMBER(H1670),IF(ISNUMBER(E1670),(H1670-E1670)/E1670,"HS only"),IF(ISNUMBER(E1670),"GR only","")))</f>
        <v>0</v>
      </c>
      <c r="Y1670" s="52" t="str">
        <f t="shared" ref="Y1670:Y1733" si="868">(IF(ISNUMBER(L1670),IF(ISNUMBER(I1670),(L1670-I1670)/I1670,"HS only"),IF(ISNUMBER(I1670),"GR only","")))</f>
        <v/>
      </c>
      <c r="Z1670" s="51" t="str">
        <f t="shared" ref="Z1670:Z1733" si="869">(IF(ISNUMBER(M1670),IF(ISNUMBER(J1670),(M1670-J1670)/J1670,"HS only"),IF(ISNUMBER(J1670),"GR only","")))</f>
        <v>GR only</v>
      </c>
      <c r="AA1670" s="50" t="str">
        <f t="shared" ref="AA1670:AA1733" si="870">(IF(ISNUMBER(N1670),IF(ISNUMBER(K1670),(N1670-K1670)/K1670,"HS only"),IF(ISNUMBER(K1670),"GR only","")))</f>
        <v/>
      </c>
      <c r="AB1670" s="40" t="str">
        <f t="shared" ref="AB1670:AB1733" si="871">MID(A1670,SEARCH("GN=",A1670)+3,SEARCH("PE=",A1670)-SEARCH("GN=",A1670)-4)</f>
        <v>SAS5</v>
      </c>
      <c r="AC1670" s="49">
        <f t="shared" ref="AC1670:AC1733" si="872">IF(COUNT(C1670,I1670)&gt;0,AVERAGE(C1670,I1670),0)</f>
        <v>0</v>
      </c>
      <c r="AD1670" s="47">
        <f t="shared" ref="AD1670:AD1733" si="873">IF(COUNT(D1670,J1670)&gt;0,AVERAGE(D1670,J1670),0)</f>
        <v>0.13</v>
      </c>
      <c r="AE1670" s="47">
        <f t="shared" ref="AE1670:AE1733" si="874">IF(COUNT(E1670,K1670)&gt;0,AVERAGE(E1670,K1670),0)</f>
        <v>0.13</v>
      </c>
      <c r="AF1670" s="48">
        <f t="shared" ref="AF1670:AF1733" si="875">IF(COUNT(F1670,L1670)&gt;0,AVERAGE(F1670,L1670),0)</f>
        <v>0</v>
      </c>
      <c r="AG1670" s="47">
        <f t="shared" ref="AG1670:AG1733" si="876">IF(COUNT(G1670,M1670)&gt;0,AVERAGE(G1670,M1670),0)</f>
        <v>0</v>
      </c>
      <c r="AH1670" s="47">
        <f t="shared" ref="AH1670:AH1733" si="877">IF(COUNT(H1670,N1670)&gt;0,AVERAGE(H1670,N1670),0)</f>
        <v>0.13</v>
      </c>
      <c r="AI1670" s="46" t="str">
        <f t="shared" ref="AI1670:AI1733" si="878">IF(AC1670&lt;&gt;0,AF1670/AC1670,IF(AF1670&gt;0,"HS Only",""))</f>
        <v/>
      </c>
      <c r="AJ1670" s="43">
        <f t="shared" ref="AJ1670:AJ1733" si="879">IF(AD1670&lt;&gt;0,AG1670/AD1670,IF(AG1670&gt;0,"HS Only",""))</f>
        <v>0</v>
      </c>
      <c r="AK1670" s="43">
        <f t="shared" ref="AK1670:AK1733" si="880">IF(AE1670&lt;&gt;0,AH1670/AE1670,IF(AH1670&gt;0,"HS Only",""))</f>
        <v>1</v>
      </c>
      <c r="AL1670" s="45" t="str">
        <f t="shared" ref="AL1670:AL1733" si="881">IF(COUNT(C1670,F1670,I1670,L1670)=4,STDEV(F1670/C1670,L1670/I1670),"")</f>
        <v/>
      </c>
      <c r="AM1670" s="43" t="str">
        <f t="shared" ref="AM1670:AM1733" si="882">IF(COUNT(D1670,G1670,J1670,M1670)=4,STDEV(G1670/D1670,M1670/J1670),"")</f>
        <v/>
      </c>
      <c r="AN1670" s="42" t="str">
        <f t="shared" ref="AN1670:AN1733" si="883">IF(COUNT(E1670,H1670,K1670,N1670)=4,STDEV(H1670/E1670,N1670/K1670),"")</f>
        <v/>
      </c>
      <c r="AO1670" s="40" t="str">
        <f t="shared" ref="AO1670:AO1733" si="884">B1670</f>
        <v>SAS5_YEAST</v>
      </c>
      <c r="AP1670" s="44" t="str">
        <f t="shared" ref="AP1670:AP1733" si="885">IF(COUNT(C1670,I1670)&gt;1,STDEV(C1670,I1670),"")</f>
        <v/>
      </c>
      <c r="AQ1670" s="43">
        <f t="shared" ref="AQ1670:AQ1733" si="886">IF(COUNT(D1670,J1670)&gt;1,STDEV(D1670,J1670),"")</f>
        <v>0</v>
      </c>
      <c r="AR1670" s="43" t="str">
        <f t="shared" ref="AR1670:AR1733" si="887">IF(COUNT(E1670,K1670)&gt;1,STDEV(E1670,K1670),"")</f>
        <v/>
      </c>
      <c r="AS1670" s="43" t="str">
        <f t="shared" ref="AS1670:AS1733" si="888">IF(COUNT(F1670,L1670)&gt;1,STDEV(F1670,L1670),"")</f>
        <v/>
      </c>
      <c r="AT1670" s="43" t="str">
        <f t="shared" ref="AT1670:AT1733" si="889">IF(COUNT(G1670,M1670)&gt;1,STDEV(G1670,M1670),"")</f>
        <v/>
      </c>
      <c r="AU1670" s="42" t="str">
        <f t="shared" ref="AU1670:AU1733" si="890">IF(COUNT(H1670,N1670)&gt;1,STDEV(H1670,N1670),"")</f>
        <v/>
      </c>
    </row>
    <row r="1671" spans="1:47" ht="15" x14ac:dyDescent="0.25">
      <c r="A1671" s="40" t="s">
        <v>3823</v>
      </c>
      <c r="B1671" s="40" t="s">
        <v>3822</v>
      </c>
      <c r="C1671" s="60" t="str">
        <f>IF(ISNUMBER(VLOOKUP(B1671,'[1]WT-GR-A'!I$2:J$693,2,FALSE)),VLOOKUP(B1671,'[1]WT-GR-A'!I$2:J$693,2,FALSE),"")</f>
        <v/>
      </c>
      <c r="D1671" s="58" t="str">
        <f>IF(ISNUMBER(VLOOKUP($B1671,'[1]KO-GR-A'!$I$2:$J$907,2,FALSE)),VLOOKUP($B1671,'[1]KO-GR-A'!$I$2:$J$907,2,FALSE),"")</f>
        <v/>
      </c>
      <c r="E1671" s="58" t="str">
        <f>IF(ISNUMBER(VLOOKUP($B1671,'[1]MT-GR-A'!$I$2:$J$789,2,FALSE)),VLOOKUP($B1671,'[1]MT-GR-A'!$I$2:$J$789,2,FALSE),"")</f>
        <v/>
      </c>
      <c r="F1671" s="58" t="str">
        <f>IF(ISNUMBER(VLOOKUP($B1671,'[1]WT-HS-A'!$I$2:$J$1224,2,FALSE)),VLOOKUP($B1671,'[1]WT-HS-A'!$I$2:$J$1224,2,FALSE),"")</f>
        <v/>
      </c>
      <c r="G1671" s="58">
        <f>IF(ISNUMBER(VLOOKUP($B1671,'[1]KO-HS-A'!$I$2:$J$1229,2,FALSE)),VLOOKUP($B1671,'[1]KO-HS-A'!$I$2:$J$1229,2,FALSE),"")</f>
        <v>0.06</v>
      </c>
      <c r="H1671" s="58" t="str">
        <f>IF(ISNUMBER(VLOOKUP($B1671,'[1]MT-HS-A'!$I$2:$J$1362,2,FALSE)),VLOOKUP($B1671,'[1]MT-HS-A'!$I$2:$J$1362,2,FALSE),"")</f>
        <v/>
      </c>
      <c r="I1671" s="59" t="str">
        <f>IF(ISNUMBER(VLOOKUP($B1671,'[1]WT-GR-B'!$I$2:$J$585,2,FALSE)),VLOOKUP($B1671,'[1]WT-GR-B'!$I$2:$J$585,2,FALSE),"")</f>
        <v/>
      </c>
      <c r="J1671" s="58" t="str">
        <f>IF(ISNUMBER(VLOOKUP($B1671,'[1]KO-GR-B'!$I$2:$J$900,2,FALSE)),VLOOKUP($B1671,'[1]KO-GR-B'!$I$2:$J$900,2,FALSE),"")</f>
        <v/>
      </c>
      <c r="K1671" s="58" t="str">
        <f>IF(ISNUMBER(VLOOKUP($B1671,'[1]MT-GR-B'!$I$2:$J$693,2,FALSE)),VLOOKUP($B1671,'[1]MT-GR-B'!$I$2:$J$693,2,FALSE),"")</f>
        <v/>
      </c>
      <c r="L1671" s="58" t="str">
        <f>IF(ISNUMBER(VLOOKUP($B1671,'[1]WT-HS-B'!$I$2:$J$1220,2,FALSE)),VLOOKUP($B1671,'[1]WT-HS-B'!$I$2:$J$1220,2,FALSE),"")</f>
        <v/>
      </c>
      <c r="M1671" s="58" t="str">
        <f>IF(ISNUMBER(VLOOKUP($B1671,'[1]KO-HS-B'!$I$2:$J$1046,2,FALSE)),VLOOKUP($B1671,'[1]KO-HS-B'!$I$2:$J$1046,2,FALSE),"")</f>
        <v/>
      </c>
      <c r="N1671" s="58" t="str">
        <f>IF(ISNUMBER(VLOOKUP($B1671,'[1]MT-HS-B'!$I$2:$J$773,2,FALSE)),VLOOKUP($B1671,'[1]MT-HS-B'!$I$2:$J$773,2,FALSE),"")</f>
        <v/>
      </c>
      <c r="O1671" s="40" t="str">
        <f t="shared" si="858"/>
        <v>MVP1_YEAST</v>
      </c>
      <c r="P1671" s="57" t="str">
        <f t="shared" si="859"/>
        <v/>
      </c>
      <c r="Q1671" s="57" t="str">
        <f t="shared" si="860"/>
        <v/>
      </c>
      <c r="R1671" s="57" t="str">
        <f t="shared" si="861"/>
        <v/>
      </c>
      <c r="S1671" s="56" t="str">
        <f t="shared" si="862"/>
        <v>n/a</v>
      </c>
      <c r="T1671" s="55" t="str">
        <f t="shared" si="863"/>
        <v>n/a</v>
      </c>
      <c r="U1671" s="54" t="str">
        <f t="shared" si="864"/>
        <v>n/a</v>
      </c>
      <c r="V1671" s="53" t="str">
        <f t="shared" si="865"/>
        <v/>
      </c>
      <c r="W1671" s="53" t="str">
        <f t="shared" si="866"/>
        <v>HS only</v>
      </c>
      <c r="X1671" s="53" t="str">
        <f t="shared" si="867"/>
        <v/>
      </c>
      <c r="Y1671" s="52" t="str">
        <f t="shared" si="868"/>
        <v/>
      </c>
      <c r="Z1671" s="51" t="str">
        <f t="shared" si="869"/>
        <v/>
      </c>
      <c r="AA1671" s="50" t="str">
        <f t="shared" si="870"/>
        <v/>
      </c>
      <c r="AB1671" s="40" t="str">
        <f t="shared" si="871"/>
        <v>MVP1</v>
      </c>
      <c r="AC1671" s="49">
        <f t="shared" si="872"/>
        <v>0</v>
      </c>
      <c r="AD1671" s="47">
        <f t="shared" si="873"/>
        <v>0</v>
      </c>
      <c r="AE1671" s="47">
        <f t="shared" si="874"/>
        <v>0</v>
      </c>
      <c r="AF1671" s="48">
        <f t="shared" si="875"/>
        <v>0</v>
      </c>
      <c r="AG1671" s="47">
        <f t="shared" si="876"/>
        <v>0.06</v>
      </c>
      <c r="AH1671" s="47">
        <f t="shared" si="877"/>
        <v>0</v>
      </c>
      <c r="AI1671" s="46" t="str">
        <f t="shared" si="878"/>
        <v/>
      </c>
      <c r="AJ1671" s="43" t="str">
        <f t="shared" si="879"/>
        <v>HS Only</v>
      </c>
      <c r="AK1671" s="43" t="str">
        <f t="shared" si="880"/>
        <v/>
      </c>
      <c r="AL1671" s="45" t="str">
        <f t="shared" si="881"/>
        <v/>
      </c>
      <c r="AM1671" s="43" t="str">
        <f t="shared" si="882"/>
        <v/>
      </c>
      <c r="AN1671" s="42" t="str">
        <f t="shared" si="883"/>
        <v/>
      </c>
      <c r="AO1671" s="40" t="str">
        <f t="shared" si="884"/>
        <v>MVP1_YEAST</v>
      </c>
      <c r="AP1671" s="44" t="str">
        <f t="shared" si="885"/>
        <v/>
      </c>
      <c r="AQ1671" s="43" t="str">
        <f t="shared" si="886"/>
        <v/>
      </c>
      <c r="AR1671" s="43" t="str">
        <f t="shared" si="887"/>
        <v/>
      </c>
      <c r="AS1671" s="43" t="str">
        <f t="shared" si="888"/>
        <v/>
      </c>
      <c r="AT1671" s="43" t="str">
        <f t="shared" si="889"/>
        <v/>
      </c>
      <c r="AU1671" s="42" t="str">
        <f t="shared" si="890"/>
        <v/>
      </c>
    </row>
    <row r="1672" spans="1:47" ht="15" x14ac:dyDescent="0.25">
      <c r="A1672" s="40" t="s">
        <v>3821</v>
      </c>
      <c r="B1672" s="40" t="s">
        <v>3820</v>
      </c>
      <c r="C1672" s="60">
        <f>IF(ISNUMBER(VLOOKUP(B1672,'[1]WT-GR-A'!I$2:J$693,2,FALSE)),VLOOKUP(B1672,'[1]WT-GR-A'!I$2:J$693,2,FALSE),"")</f>
        <v>0.2</v>
      </c>
      <c r="D1672" s="58">
        <f>IF(ISNUMBER(VLOOKUP($B1672,'[1]KO-GR-A'!$I$2:$J$907,2,FALSE)),VLOOKUP($B1672,'[1]KO-GR-A'!$I$2:$J$907,2,FALSE),"")</f>
        <v>0.43</v>
      </c>
      <c r="E1672" s="58">
        <f>IF(ISNUMBER(VLOOKUP($B1672,'[1]MT-GR-A'!$I$2:$J$789,2,FALSE)),VLOOKUP($B1672,'[1]MT-GR-A'!$I$2:$J$789,2,FALSE),"")</f>
        <v>0.2</v>
      </c>
      <c r="F1672" s="58">
        <f>IF(ISNUMBER(VLOOKUP($B1672,'[1]WT-HS-A'!$I$2:$J$1224,2,FALSE)),VLOOKUP($B1672,'[1]WT-HS-A'!$I$2:$J$1224,2,FALSE),"")</f>
        <v>0.43</v>
      </c>
      <c r="G1672" s="58" t="str">
        <f>IF(ISNUMBER(VLOOKUP($B1672,'[1]KO-HS-A'!$I$2:$J$1229,2,FALSE)),VLOOKUP($B1672,'[1]KO-HS-A'!$I$2:$J$1229,2,FALSE),"")</f>
        <v/>
      </c>
      <c r="H1672" s="58">
        <f>IF(ISNUMBER(VLOOKUP($B1672,'[1]MT-HS-A'!$I$2:$J$1362,2,FALSE)),VLOOKUP($B1672,'[1]MT-HS-A'!$I$2:$J$1362,2,FALSE),"")</f>
        <v>0.2</v>
      </c>
      <c r="I1672" s="59" t="str">
        <f>IF(ISNUMBER(VLOOKUP($B1672,'[1]WT-GR-B'!$I$2:$J$585,2,FALSE)),VLOOKUP($B1672,'[1]WT-GR-B'!$I$2:$J$585,2,FALSE),"")</f>
        <v/>
      </c>
      <c r="J1672" s="58">
        <f>IF(ISNUMBER(VLOOKUP($B1672,'[1]KO-GR-B'!$I$2:$J$900,2,FALSE)),VLOOKUP($B1672,'[1]KO-GR-B'!$I$2:$J$900,2,FALSE),"")</f>
        <v>0.43</v>
      </c>
      <c r="K1672" s="58">
        <f>IF(ISNUMBER(VLOOKUP($B1672,'[1]MT-GR-B'!$I$2:$J$693,2,FALSE)),VLOOKUP($B1672,'[1]MT-GR-B'!$I$2:$J$693,2,FALSE),"")</f>
        <v>0.43</v>
      </c>
      <c r="L1672" s="58">
        <f>IF(ISNUMBER(VLOOKUP($B1672,'[1]WT-HS-B'!$I$2:$J$1220,2,FALSE)),VLOOKUP($B1672,'[1]WT-HS-B'!$I$2:$J$1220,2,FALSE),"")</f>
        <v>0.2</v>
      </c>
      <c r="M1672" s="58">
        <f>IF(ISNUMBER(VLOOKUP($B1672,'[1]KO-HS-B'!$I$2:$J$1046,2,FALSE)),VLOOKUP($B1672,'[1]KO-HS-B'!$I$2:$J$1046,2,FALSE),"")</f>
        <v>0.2</v>
      </c>
      <c r="N1672" s="58" t="str">
        <f>IF(ISNUMBER(VLOOKUP($B1672,'[1]MT-HS-B'!$I$2:$J$773,2,FALSE)),VLOOKUP($B1672,'[1]MT-HS-B'!$I$2:$J$773,2,FALSE),"")</f>
        <v/>
      </c>
      <c r="O1672" s="40" t="str">
        <f t="shared" si="858"/>
        <v>SNX3_YEAST</v>
      </c>
      <c r="P1672" s="57">
        <f t="shared" si="859"/>
        <v>1.1499999999999999</v>
      </c>
      <c r="Q1672" s="57">
        <f t="shared" si="860"/>
        <v>-0.53488372093023251</v>
      </c>
      <c r="R1672" s="57">
        <f t="shared" si="861"/>
        <v>0</v>
      </c>
      <c r="S1672" s="56" t="str">
        <f t="shared" si="862"/>
        <v>n/a</v>
      </c>
      <c r="T1672" s="55" t="str">
        <f t="shared" si="863"/>
        <v>n/a</v>
      </c>
      <c r="U1672" s="54" t="str">
        <f t="shared" si="864"/>
        <v>n/a</v>
      </c>
      <c r="V1672" s="53">
        <f t="shared" si="865"/>
        <v>1.1499999999999999</v>
      </c>
      <c r="W1672" s="53" t="str">
        <f t="shared" si="866"/>
        <v>GR only</v>
      </c>
      <c r="X1672" s="53">
        <f t="shared" si="867"/>
        <v>0</v>
      </c>
      <c r="Y1672" s="52" t="str">
        <f t="shared" si="868"/>
        <v>HS only</v>
      </c>
      <c r="Z1672" s="51">
        <f t="shared" si="869"/>
        <v>-0.53488372093023251</v>
      </c>
      <c r="AA1672" s="50" t="str">
        <f t="shared" si="870"/>
        <v>GR only</v>
      </c>
      <c r="AB1672" s="40" t="str">
        <f t="shared" si="871"/>
        <v>SNX3</v>
      </c>
      <c r="AC1672" s="49">
        <f t="shared" si="872"/>
        <v>0.2</v>
      </c>
      <c r="AD1672" s="47">
        <f t="shared" si="873"/>
        <v>0.43</v>
      </c>
      <c r="AE1672" s="47">
        <f t="shared" si="874"/>
        <v>0.315</v>
      </c>
      <c r="AF1672" s="48">
        <f t="shared" si="875"/>
        <v>0.315</v>
      </c>
      <c r="AG1672" s="47">
        <f t="shared" si="876"/>
        <v>0.2</v>
      </c>
      <c r="AH1672" s="47">
        <f t="shared" si="877"/>
        <v>0.2</v>
      </c>
      <c r="AI1672" s="46">
        <f t="shared" si="878"/>
        <v>1.575</v>
      </c>
      <c r="AJ1672" s="43">
        <f t="shared" si="879"/>
        <v>0.46511627906976749</v>
      </c>
      <c r="AK1672" s="43">
        <f t="shared" si="880"/>
        <v>0.634920634920635</v>
      </c>
      <c r="AL1672" s="45" t="str">
        <f t="shared" si="881"/>
        <v/>
      </c>
      <c r="AM1672" s="43" t="str">
        <f t="shared" si="882"/>
        <v/>
      </c>
      <c r="AN1672" s="42" t="str">
        <f t="shared" si="883"/>
        <v/>
      </c>
      <c r="AO1672" s="40" t="str">
        <f t="shared" si="884"/>
        <v>SNX3_YEAST</v>
      </c>
      <c r="AP1672" s="44" t="str">
        <f t="shared" si="885"/>
        <v/>
      </c>
      <c r="AQ1672" s="43">
        <f t="shared" si="886"/>
        <v>0</v>
      </c>
      <c r="AR1672" s="43">
        <f t="shared" si="887"/>
        <v>0.16263455967290585</v>
      </c>
      <c r="AS1672" s="43">
        <f t="shared" si="888"/>
        <v>0.16263455967290585</v>
      </c>
      <c r="AT1672" s="43" t="str">
        <f t="shared" si="889"/>
        <v/>
      </c>
      <c r="AU1672" s="42" t="str">
        <f t="shared" si="890"/>
        <v/>
      </c>
    </row>
    <row r="1673" spans="1:47" ht="15" x14ac:dyDescent="0.25">
      <c r="A1673" s="40" t="s">
        <v>3819</v>
      </c>
      <c r="B1673" s="40" t="s">
        <v>3818</v>
      </c>
      <c r="C1673" s="60" t="str">
        <f>IF(ISNUMBER(VLOOKUP(B1673,'[1]WT-GR-A'!I$2:J$693,2,FALSE)),VLOOKUP(B1673,'[1]WT-GR-A'!I$2:J$693,2,FALSE),"")</f>
        <v/>
      </c>
      <c r="D1673" s="58" t="str">
        <f>IF(ISNUMBER(VLOOKUP($B1673,'[1]KO-GR-A'!$I$2:$J$907,2,FALSE)),VLOOKUP($B1673,'[1]KO-GR-A'!$I$2:$J$907,2,FALSE),"")</f>
        <v/>
      </c>
      <c r="E1673" s="58" t="str">
        <f>IF(ISNUMBER(VLOOKUP($B1673,'[1]MT-GR-A'!$I$2:$J$789,2,FALSE)),VLOOKUP($B1673,'[1]MT-GR-A'!$I$2:$J$789,2,FALSE),"")</f>
        <v/>
      </c>
      <c r="F1673" s="58">
        <f>IF(ISNUMBER(VLOOKUP($B1673,'[1]WT-HS-A'!$I$2:$J$1224,2,FALSE)),VLOOKUP($B1673,'[1]WT-HS-A'!$I$2:$J$1224,2,FALSE),"")</f>
        <v>0.51</v>
      </c>
      <c r="G1673" s="58">
        <f>IF(ISNUMBER(VLOOKUP($B1673,'[1]KO-HS-A'!$I$2:$J$1229,2,FALSE)),VLOOKUP($B1673,'[1]KO-HS-A'!$I$2:$J$1229,2,FALSE),"")</f>
        <v>1.28</v>
      </c>
      <c r="H1673" s="58">
        <f>IF(ISNUMBER(VLOOKUP($B1673,'[1]MT-HS-A'!$I$2:$J$1362,2,FALSE)),VLOOKUP($B1673,'[1]MT-HS-A'!$I$2:$J$1362,2,FALSE),"")</f>
        <v>0.67</v>
      </c>
      <c r="I1673" s="59" t="str">
        <f>IF(ISNUMBER(VLOOKUP($B1673,'[1]WT-GR-B'!$I$2:$J$585,2,FALSE)),VLOOKUP($B1673,'[1]WT-GR-B'!$I$2:$J$585,2,FALSE),"")</f>
        <v/>
      </c>
      <c r="J1673" s="58" t="str">
        <f>IF(ISNUMBER(VLOOKUP($B1673,'[1]KO-GR-B'!$I$2:$J$900,2,FALSE)),VLOOKUP($B1673,'[1]KO-GR-B'!$I$2:$J$900,2,FALSE),"")</f>
        <v/>
      </c>
      <c r="K1673" s="58" t="str">
        <f>IF(ISNUMBER(VLOOKUP($B1673,'[1]MT-GR-B'!$I$2:$J$693,2,FALSE)),VLOOKUP($B1673,'[1]MT-GR-B'!$I$2:$J$693,2,FALSE),"")</f>
        <v/>
      </c>
      <c r="L1673" s="58">
        <f>IF(ISNUMBER(VLOOKUP($B1673,'[1]WT-HS-B'!$I$2:$J$1220,2,FALSE)),VLOOKUP($B1673,'[1]WT-HS-B'!$I$2:$J$1220,2,FALSE),"")</f>
        <v>0.51</v>
      </c>
      <c r="M1673" s="58">
        <f>IF(ISNUMBER(VLOOKUP($B1673,'[1]KO-HS-B'!$I$2:$J$1046,2,FALSE)),VLOOKUP($B1673,'[1]KO-HS-B'!$I$2:$J$1046,2,FALSE),"")</f>
        <v>0.67</v>
      </c>
      <c r="N1673" s="58">
        <f>IF(ISNUMBER(VLOOKUP($B1673,'[1]MT-HS-B'!$I$2:$J$773,2,FALSE)),VLOOKUP($B1673,'[1]MT-HS-B'!$I$2:$J$773,2,FALSE),"")</f>
        <v>0.36</v>
      </c>
      <c r="O1673" s="40" t="str">
        <f t="shared" si="858"/>
        <v>SPEE_YEAST</v>
      </c>
      <c r="P1673" s="57" t="str">
        <f t="shared" si="859"/>
        <v>HS only</v>
      </c>
      <c r="Q1673" s="57" t="str">
        <f t="shared" si="860"/>
        <v>HS only</v>
      </c>
      <c r="R1673" s="57" t="str">
        <f t="shared" si="861"/>
        <v>HS only</v>
      </c>
      <c r="S1673" s="56" t="str">
        <f t="shared" si="862"/>
        <v>n/a</v>
      </c>
      <c r="T1673" s="55" t="str">
        <f t="shared" si="863"/>
        <v>n/a</v>
      </c>
      <c r="U1673" s="54" t="str">
        <f t="shared" si="864"/>
        <v>n/a</v>
      </c>
      <c r="V1673" s="53" t="str">
        <f t="shared" si="865"/>
        <v>HS only</v>
      </c>
      <c r="W1673" s="53" t="str">
        <f t="shared" si="866"/>
        <v>HS only</v>
      </c>
      <c r="X1673" s="53" t="str">
        <f t="shared" si="867"/>
        <v>HS only</v>
      </c>
      <c r="Y1673" s="52" t="str">
        <f t="shared" si="868"/>
        <v>HS only</v>
      </c>
      <c r="Z1673" s="51" t="str">
        <f t="shared" si="869"/>
        <v>HS only</v>
      </c>
      <c r="AA1673" s="50" t="str">
        <f t="shared" si="870"/>
        <v>HS only</v>
      </c>
      <c r="AB1673" s="40" t="str">
        <f t="shared" si="871"/>
        <v>SPE3</v>
      </c>
      <c r="AC1673" s="49">
        <f t="shared" si="872"/>
        <v>0</v>
      </c>
      <c r="AD1673" s="47">
        <f t="shared" si="873"/>
        <v>0</v>
      </c>
      <c r="AE1673" s="47">
        <f t="shared" si="874"/>
        <v>0</v>
      </c>
      <c r="AF1673" s="48">
        <f t="shared" si="875"/>
        <v>0.51</v>
      </c>
      <c r="AG1673" s="47">
        <f t="shared" si="876"/>
        <v>0.97500000000000009</v>
      </c>
      <c r="AH1673" s="47">
        <f t="shared" si="877"/>
        <v>0.51500000000000001</v>
      </c>
      <c r="AI1673" s="46" t="str">
        <f t="shared" si="878"/>
        <v>HS Only</v>
      </c>
      <c r="AJ1673" s="43" t="str">
        <f t="shared" si="879"/>
        <v>HS Only</v>
      </c>
      <c r="AK1673" s="43" t="str">
        <f t="shared" si="880"/>
        <v>HS Only</v>
      </c>
      <c r="AL1673" s="45" t="str">
        <f t="shared" si="881"/>
        <v/>
      </c>
      <c r="AM1673" s="43" t="str">
        <f t="shared" si="882"/>
        <v/>
      </c>
      <c r="AN1673" s="42" t="str">
        <f t="shared" si="883"/>
        <v/>
      </c>
      <c r="AO1673" s="40" t="str">
        <f t="shared" si="884"/>
        <v>SPEE_YEAST</v>
      </c>
      <c r="AP1673" s="44" t="str">
        <f t="shared" si="885"/>
        <v/>
      </c>
      <c r="AQ1673" s="43" t="str">
        <f t="shared" si="886"/>
        <v/>
      </c>
      <c r="AR1673" s="43" t="str">
        <f t="shared" si="887"/>
        <v/>
      </c>
      <c r="AS1673" s="43">
        <f t="shared" si="888"/>
        <v>0</v>
      </c>
      <c r="AT1673" s="43">
        <f t="shared" si="889"/>
        <v>0.43133513652379352</v>
      </c>
      <c r="AU1673" s="42">
        <f t="shared" si="890"/>
        <v>0.21920310216782982</v>
      </c>
    </row>
    <row r="1674" spans="1:47" ht="15" x14ac:dyDescent="0.25">
      <c r="A1674" s="40" t="s">
        <v>3817</v>
      </c>
      <c r="B1674" s="40" t="s">
        <v>3816</v>
      </c>
      <c r="C1674" s="60" t="str">
        <f>IF(ISNUMBER(VLOOKUP(B1674,'[1]WT-GR-A'!I$2:J$693,2,FALSE)),VLOOKUP(B1674,'[1]WT-GR-A'!I$2:J$693,2,FALSE),"")</f>
        <v/>
      </c>
      <c r="D1674" s="58" t="str">
        <f>IF(ISNUMBER(VLOOKUP($B1674,'[1]KO-GR-A'!$I$2:$J$907,2,FALSE)),VLOOKUP($B1674,'[1]KO-GR-A'!$I$2:$J$907,2,FALSE),"")</f>
        <v/>
      </c>
      <c r="E1674" s="58" t="str">
        <f>IF(ISNUMBER(VLOOKUP($B1674,'[1]MT-GR-A'!$I$2:$J$789,2,FALSE)),VLOOKUP($B1674,'[1]MT-GR-A'!$I$2:$J$789,2,FALSE),"")</f>
        <v/>
      </c>
      <c r="F1674" s="58">
        <f>IF(ISNUMBER(VLOOKUP($B1674,'[1]WT-HS-A'!$I$2:$J$1224,2,FALSE)),VLOOKUP($B1674,'[1]WT-HS-A'!$I$2:$J$1224,2,FALSE),"")</f>
        <v>0.05</v>
      </c>
      <c r="G1674" s="58">
        <f>IF(ISNUMBER(VLOOKUP($B1674,'[1]KO-HS-A'!$I$2:$J$1229,2,FALSE)),VLOOKUP($B1674,'[1]KO-HS-A'!$I$2:$J$1229,2,FALSE),"")</f>
        <v>0.05</v>
      </c>
      <c r="H1674" s="58" t="str">
        <f>IF(ISNUMBER(VLOOKUP($B1674,'[1]MT-HS-A'!$I$2:$J$1362,2,FALSE)),VLOOKUP($B1674,'[1]MT-HS-A'!$I$2:$J$1362,2,FALSE),"")</f>
        <v/>
      </c>
      <c r="I1674" s="59" t="str">
        <f>IF(ISNUMBER(VLOOKUP($B1674,'[1]WT-GR-B'!$I$2:$J$585,2,FALSE)),VLOOKUP($B1674,'[1]WT-GR-B'!$I$2:$J$585,2,FALSE),"")</f>
        <v/>
      </c>
      <c r="J1674" s="58" t="str">
        <f>IF(ISNUMBER(VLOOKUP($B1674,'[1]KO-GR-B'!$I$2:$J$900,2,FALSE)),VLOOKUP($B1674,'[1]KO-GR-B'!$I$2:$J$900,2,FALSE),"")</f>
        <v/>
      </c>
      <c r="K1674" s="58" t="str">
        <f>IF(ISNUMBER(VLOOKUP($B1674,'[1]MT-GR-B'!$I$2:$J$693,2,FALSE)),VLOOKUP($B1674,'[1]MT-GR-B'!$I$2:$J$693,2,FALSE),"")</f>
        <v/>
      </c>
      <c r="L1674" s="58">
        <f>IF(ISNUMBER(VLOOKUP($B1674,'[1]WT-HS-B'!$I$2:$J$1220,2,FALSE)),VLOOKUP($B1674,'[1]WT-HS-B'!$I$2:$J$1220,2,FALSE),"")</f>
        <v>0.05</v>
      </c>
      <c r="M1674" s="58">
        <f>IF(ISNUMBER(VLOOKUP($B1674,'[1]KO-HS-B'!$I$2:$J$1046,2,FALSE)),VLOOKUP($B1674,'[1]KO-HS-B'!$I$2:$J$1046,2,FALSE),"")</f>
        <v>0.05</v>
      </c>
      <c r="N1674" s="58" t="str">
        <f>IF(ISNUMBER(VLOOKUP($B1674,'[1]MT-HS-B'!$I$2:$J$773,2,FALSE)),VLOOKUP($B1674,'[1]MT-HS-B'!$I$2:$J$773,2,FALSE),"")</f>
        <v/>
      </c>
      <c r="O1674" s="40" t="str">
        <f t="shared" si="858"/>
        <v>LCB4_YEAST</v>
      </c>
      <c r="P1674" s="57" t="str">
        <f t="shared" si="859"/>
        <v>HS only</v>
      </c>
      <c r="Q1674" s="57" t="str">
        <f t="shared" si="860"/>
        <v>HS only</v>
      </c>
      <c r="R1674" s="57" t="str">
        <f t="shared" si="861"/>
        <v/>
      </c>
      <c r="S1674" s="56" t="str">
        <f t="shared" si="862"/>
        <v>n/a</v>
      </c>
      <c r="T1674" s="55" t="str">
        <f t="shared" si="863"/>
        <v>n/a</v>
      </c>
      <c r="U1674" s="54" t="str">
        <f t="shared" si="864"/>
        <v>n/a</v>
      </c>
      <c r="V1674" s="53" t="str">
        <f t="shared" si="865"/>
        <v>HS only</v>
      </c>
      <c r="W1674" s="53" t="str">
        <f t="shared" si="866"/>
        <v>HS only</v>
      </c>
      <c r="X1674" s="53" t="str">
        <f t="shared" si="867"/>
        <v/>
      </c>
      <c r="Y1674" s="52" t="str">
        <f t="shared" si="868"/>
        <v>HS only</v>
      </c>
      <c r="Z1674" s="51" t="str">
        <f t="shared" si="869"/>
        <v>HS only</v>
      </c>
      <c r="AA1674" s="50" t="str">
        <f t="shared" si="870"/>
        <v/>
      </c>
      <c r="AB1674" s="40" t="str">
        <f t="shared" si="871"/>
        <v>LCB4</v>
      </c>
      <c r="AC1674" s="49">
        <f t="shared" si="872"/>
        <v>0</v>
      </c>
      <c r="AD1674" s="47">
        <f t="shared" si="873"/>
        <v>0</v>
      </c>
      <c r="AE1674" s="47">
        <f t="shared" si="874"/>
        <v>0</v>
      </c>
      <c r="AF1674" s="48">
        <f t="shared" si="875"/>
        <v>0.05</v>
      </c>
      <c r="AG1674" s="47">
        <f t="shared" si="876"/>
        <v>0.05</v>
      </c>
      <c r="AH1674" s="47">
        <f t="shared" si="877"/>
        <v>0</v>
      </c>
      <c r="AI1674" s="46" t="str">
        <f t="shared" si="878"/>
        <v>HS Only</v>
      </c>
      <c r="AJ1674" s="43" t="str">
        <f t="shared" si="879"/>
        <v>HS Only</v>
      </c>
      <c r="AK1674" s="43" t="str">
        <f t="shared" si="880"/>
        <v/>
      </c>
      <c r="AL1674" s="45" t="str">
        <f t="shared" si="881"/>
        <v/>
      </c>
      <c r="AM1674" s="43" t="str">
        <f t="shared" si="882"/>
        <v/>
      </c>
      <c r="AN1674" s="42" t="str">
        <f t="shared" si="883"/>
        <v/>
      </c>
      <c r="AO1674" s="40" t="str">
        <f t="shared" si="884"/>
        <v>LCB4_YEAST</v>
      </c>
      <c r="AP1674" s="44" t="str">
        <f t="shared" si="885"/>
        <v/>
      </c>
      <c r="AQ1674" s="43" t="str">
        <f t="shared" si="886"/>
        <v/>
      </c>
      <c r="AR1674" s="43" t="str">
        <f t="shared" si="887"/>
        <v/>
      </c>
      <c r="AS1674" s="43">
        <f t="shared" si="888"/>
        <v>0</v>
      </c>
      <c r="AT1674" s="43">
        <f t="shared" si="889"/>
        <v>0</v>
      </c>
      <c r="AU1674" s="42" t="str">
        <f t="shared" si="890"/>
        <v/>
      </c>
    </row>
    <row r="1675" spans="1:47" ht="15" x14ac:dyDescent="0.25">
      <c r="A1675" s="40" t="s">
        <v>3815</v>
      </c>
      <c r="B1675" s="40" t="s">
        <v>3814</v>
      </c>
      <c r="C1675" s="60" t="str">
        <f>IF(ISNUMBER(VLOOKUP(B1675,'[1]WT-GR-A'!I$2:J$693,2,FALSE)),VLOOKUP(B1675,'[1]WT-GR-A'!I$2:J$693,2,FALSE),"")</f>
        <v/>
      </c>
      <c r="D1675" s="58" t="str">
        <f>IF(ISNUMBER(VLOOKUP($B1675,'[1]KO-GR-A'!$I$2:$J$907,2,FALSE)),VLOOKUP($B1675,'[1]KO-GR-A'!$I$2:$J$907,2,FALSE),"")</f>
        <v/>
      </c>
      <c r="E1675" s="58">
        <f>IF(ISNUMBER(VLOOKUP($B1675,'[1]MT-GR-A'!$I$2:$J$789,2,FALSE)),VLOOKUP($B1675,'[1]MT-GR-A'!$I$2:$J$789,2,FALSE),"")</f>
        <v>0.05</v>
      </c>
      <c r="F1675" s="58" t="str">
        <f>IF(ISNUMBER(VLOOKUP($B1675,'[1]WT-HS-A'!$I$2:$J$1224,2,FALSE)),VLOOKUP($B1675,'[1]WT-HS-A'!$I$2:$J$1224,2,FALSE),"")</f>
        <v/>
      </c>
      <c r="G1675" s="58" t="str">
        <f>IF(ISNUMBER(VLOOKUP($B1675,'[1]KO-HS-A'!$I$2:$J$1229,2,FALSE)),VLOOKUP($B1675,'[1]KO-HS-A'!$I$2:$J$1229,2,FALSE),"")</f>
        <v/>
      </c>
      <c r="H1675" s="58" t="str">
        <f>IF(ISNUMBER(VLOOKUP($B1675,'[1]MT-HS-A'!$I$2:$J$1362,2,FALSE)),VLOOKUP($B1675,'[1]MT-HS-A'!$I$2:$J$1362,2,FALSE),"")</f>
        <v/>
      </c>
      <c r="I1675" s="59" t="str">
        <f>IF(ISNUMBER(VLOOKUP($B1675,'[1]WT-GR-B'!$I$2:$J$585,2,FALSE)),VLOOKUP($B1675,'[1]WT-GR-B'!$I$2:$J$585,2,FALSE),"")</f>
        <v/>
      </c>
      <c r="J1675" s="58" t="str">
        <f>IF(ISNUMBER(VLOOKUP($B1675,'[1]KO-GR-B'!$I$2:$J$900,2,FALSE)),VLOOKUP($B1675,'[1]KO-GR-B'!$I$2:$J$900,2,FALSE),"")</f>
        <v/>
      </c>
      <c r="K1675" s="58" t="str">
        <f>IF(ISNUMBER(VLOOKUP($B1675,'[1]MT-GR-B'!$I$2:$J$693,2,FALSE)),VLOOKUP($B1675,'[1]MT-GR-B'!$I$2:$J$693,2,FALSE),"")</f>
        <v/>
      </c>
      <c r="L1675" s="58" t="str">
        <f>IF(ISNUMBER(VLOOKUP($B1675,'[1]WT-HS-B'!$I$2:$J$1220,2,FALSE)),VLOOKUP($B1675,'[1]WT-HS-B'!$I$2:$J$1220,2,FALSE),"")</f>
        <v/>
      </c>
      <c r="M1675" s="58" t="str">
        <f>IF(ISNUMBER(VLOOKUP($B1675,'[1]KO-HS-B'!$I$2:$J$1046,2,FALSE)),VLOOKUP($B1675,'[1]KO-HS-B'!$I$2:$J$1046,2,FALSE),"")</f>
        <v/>
      </c>
      <c r="N1675" s="58" t="str">
        <f>IF(ISNUMBER(VLOOKUP($B1675,'[1]MT-HS-B'!$I$2:$J$773,2,FALSE)),VLOOKUP($B1675,'[1]MT-HS-B'!$I$2:$J$773,2,FALSE),"")</f>
        <v/>
      </c>
      <c r="O1675" s="40" t="str">
        <f t="shared" si="858"/>
        <v>LCB5_YEAST</v>
      </c>
      <c r="P1675" s="57" t="str">
        <f t="shared" si="859"/>
        <v/>
      </c>
      <c r="Q1675" s="57" t="str">
        <f t="shared" si="860"/>
        <v/>
      </c>
      <c r="R1675" s="57" t="str">
        <f t="shared" si="861"/>
        <v/>
      </c>
      <c r="S1675" s="56" t="str">
        <f t="shared" si="862"/>
        <v>n/a</v>
      </c>
      <c r="T1675" s="55" t="str">
        <f t="shared" si="863"/>
        <v>n/a</v>
      </c>
      <c r="U1675" s="54" t="str">
        <f t="shared" si="864"/>
        <v>n/a</v>
      </c>
      <c r="V1675" s="53" t="str">
        <f t="shared" si="865"/>
        <v/>
      </c>
      <c r="W1675" s="53" t="str">
        <f t="shared" si="866"/>
        <v/>
      </c>
      <c r="X1675" s="53" t="str">
        <f t="shared" si="867"/>
        <v>GR only</v>
      </c>
      <c r="Y1675" s="52" t="str">
        <f t="shared" si="868"/>
        <v/>
      </c>
      <c r="Z1675" s="51" t="str">
        <f t="shared" si="869"/>
        <v/>
      </c>
      <c r="AA1675" s="50" t="str">
        <f t="shared" si="870"/>
        <v/>
      </c>
      <c r="AB1675" s="40" t="str">
        <f t="shared" si="871"/>
        <v>LCB5</v>
      </c>
      <c r="AC1675" s="49">
        <f t="shared" si="872"/>
        <v>0</v>
      </c>
      <c r="AD1675" s="47">
        <f t="shared" si="873"/>
        <v>0</v>
      </c>
      <c r="AE1675" s="47">
        <f t="shared" si="874"/>
        <v>0.05</v>
      </c>
      <c r="AF1675" s="48">
        <f t="shared" si="875"/>
        <v>0</v>
      </c>
      <c r="AG1675" s="47">
        <f t="shared" si="876"/>
        <v>0</v>
      </c>
      <c r="AH1675" s="47">
        <f t="shared" si="877"/>
        <v>0</v>
      </c>
      <c r="AI1675" s="46" t="str">
        <f t="shared" si="878"/>
        <v/>
      </c>
      <c r="AJ1675" s="43" t="str">
        <f t="shared" si="879"/>
        <v/>
      </c>
      <c r="AK1675" s="43">
        <f t="shared" si="880"/>
        <v>0</v>
      </c>
      <c r="AL1675" s="45" t="str">
        <f t="shared" si="881"/>
        <v/>
      </c>
      <c r="AM1675" s="43" t="str">
        <f t="shared" si="882"/>
        <v/>
      </c>
      <c r="AN1675" s="42" t="str">
        <f t="shared" si="883"/>
        <v/>
      </c>
      <c r="AO1675" s="40" t="str">
        <f t="shared" si="884"/>
        <v>LCB5_YEAST</v>
      </c>
      <c r="AP1675" s="44" t="str">
        <f t="shared" si="885"/>
        <v/>
      </c>
      <c r="AQ1675" s="43" t="str">
        <f t="shared" si="886"/>
        <v/>
      </c>
      <c r="AR1675" s="43" t="str">
        <f t="shared" si="887"/>
        <v/>
      </c>
      <c r="AS1675" s="43" t="str">
        <f t="shared" si="888"/>
        <v/>
      </c>
      <c r="AT1675" s="43" t="str">
        <f t="shared" si="889"/>
        <v/>
      </c>
      <c r="AU1675" s="42" t="str">
        <f t="shared" si="890"/>
        <v/>
      </c>
    </row>
    <row r="1676" spans="1:47" ht="15" x14ac:dyDescent="0.25">
      <c r="A1676" s="40" t="s">
        <v>3813</v>
      </c>
      <c r="B1676" s="40" t="s">
        <v>3812</v>
      </c>
      <c r="C1676" s="60" t="str">
        <f>IF(ISNUMBER(VLOOKUP(B1676,'[1]WT-GR-A'!I$2:J$693,2,FALSE)),VLOOKUP(B1676,'[1]WT-GR-A'!I$2:J$693,2,FALSE),"")</f>
        <v/>
      </c>
      <c r="D1676" s="58">
        <f>IF(ISNUMBER(VLOOKUP($B1676,'[1]KO-GR-A'!$I$2:$J$907,2,FALSE)),VLOOKUP($B1676,'[1]KO-GR-A'!$I$2:$J$907,2,FALSE),"")</f>
        <v>0.31</v>
      </c>
      <c r="E1676" s="58">
        <f>IF(ISNUMBER(VLOOKUP($B1676,'[1]MT-GR-A'!$I$2:$J$789,2,FALSE)),VLOOKUP($B1676,'[1]MT-GR-A'!$I$2:$J$789,2,FALSE),"")</f>
        <v>0.44</v>
      </c>
      <c r="F1676" s="58">
        <f>IF(ISNUMBER(VLOOKUP($B1676,'[1]WT-HS-A'!$I$2:$J$1224,2,FALSE)),VLOOKUP($B1676,'[1]WT-HS-A'!$I$2:$J$1224,2,FALSE),"")</f>
        <v>0.72</v>
      </c>
      <c r="G1676" s="58">
        <f>IF(ISNUMBER(VLOOKUP($B1676,'[1]KO-HS-A'!$I$2:$J$1229,2,FALSE)),VLOOKUP($B1676,'[1]KO-HS-A'!$I$2:$J$1229,2,FALSE),"")</f>
        <v>1.06</v>
      </c>
      <c r="H1676" s="58">
        <f>IF(ISNUMBER(VLOOKUP($B1676,'[1]MT-HS-A'!$I$2:$J$1362,2,FALSE)),VLOOKUP($B1676,'[1]MT-HS-A'!$I$2:$J$1362,2,FALSE),"")</f>
        <v>1.25</v>
      </c>
      <c r="I1676" s="59">
        <f>IF(ISNUMBER(VLOOKUP($B1676,'[1]WT-GR-B'!$I$2:$J$585,2,FALSE)),VLOOKUP($B1676,'[1]WT-GR-B'!$I$2:$J$585,2,FALSE),"")</f>
        <v>0.2</v>
      </c>
      <c r="J1676" s="58">
        <f>IF(ISNUMBER(VLOOKUP($B1676,'[1]KO-GR-B'!$I$2:$J$900,2,FALSE)),VLOOKUP($B1676,'[1]KO-GR-B'!$I$2:$J$900,2,FALSE),"")</f>
        <v>0.56999999999999995</v>
      </c>
      <c r="K1676" s="58">
        <f>IF(ISNUMBER(VLOOKUP($B1676,'[1]MT-GR-B'!$I$2:$J$693,2,FALSE)),VLOOKUP($B1676,'[1]MT-GR-B'!$I$2:$J$693,2,FALSE),"")</f>
        <v>0.56999999999999995</v>
      </c>
      <c r="L1676" s="58">
        <f>IF(ISNUMBER(VLOOKUP($B1676,'[1]WT-HS-B'!$I$2:$J$1220,2,FALSE)),VLOOKUP($B1676,'[1]WT-HS-B'!$I$2:$J$1220,2,FALSE),"")</f>
        <v>0.88</v>
      </c>
      <c r="M1676" s="58">
        <f>IF(ISNUMBER(VLOOKUP($B1676,'[1]KO-HS-B'!$I$2:$J$1046,2,FALSE)),VLOOKUP($B1676,'[1]KO-HS-B'!$I$2:$J$1046,2,FALSE),"")</f>
        <v>0.56999999999999995</v>
      </c>
      <c r="N1676" s="58">
        <f>IF(ISNUMBER(VLOOKUP($B1676,'[1]MT-HS-B'!$I$2:$J$773,2,FALSE)),VLOOKUP($B1676,'[1]MT-HS-B'!$I$2:$J$773,2,FALSE),"")</f>
        <v>0.88</v>
      </c>
      <c r="O1676" s="40" t="str">
        <f t="shared" si="858"/>
        <v>LSP1_YEAST</v>
      </c>
      <c r="P1676" s="57">
        <f t="shared" si="859"/>
        <v>3.3999999999999995</v>
      </c>
      <c r="Q1676" s="57">
        <f t="shared" si="860"/>
        <v>1.2096774193548387</v>
      </c>
      <c r="R1676" s="57">
        <f t="shared" si="861"/>
        <v>1.1923843700159491</v>
      </c>
      <c r="S1676" s="56" t="str">
        <f t="shared" si="862"/>
        <v>n/a</v>
      </c>
      <c r="T1676" s="55">
        <f t="shared" si="863"/>
        <v>1.2096774193548387</v>
      </c>
      <c r="U1676" s="54">
        <f t="shared" si="864"/>
        <v>0.64852472089314195</v>
      </c>
      <c r="V1676" s="53" t="str">
        <f t="shared" si="865"/>
        <v>HS only</v>
      </c>
      <c r="W1676" s="53">
        <f t="shared" si="866"/>
        <v>2.4193548387096775</v>
      </c>
      <c r="X1676" s="53">
        <f t="shared" si="867"/>
        <v>1.8409090909090911</v>
      </c>
      <c r="Y1676" s="52">
        <f t="shared" si="868"/>
        <v>3.3999999999999995</v>
      </c>
      <c r="Z1676" s="51">
        <f t="shared" si="869"/>
        <v>0</v>
      </c>
      <c r="AA1676" s="50">
        <f t="shared" si="870"/>
        <v>0.54385964912280715</v>
      </c>
      <c r="AB1676" s="40" t="str">
        <f t="shared" si="871"/>
        <v>LSP1</v>
      </c>
      <c r="AC1676" s="49">
        <f t="shared" si="872"/>
        <v>0.2</v>
      </c>
      <c r="AD1676" s="47">
        <f t="shared" si="873"/>
        <v>0.43999999999999995</v>
      </c>
      <c r="AE1676" s="47">
        <f t="shared" si="874"/>
        <v>0.505</v>
      </c>
      <c r="AF1676" s="48">
        <f t="shared" si="875"/>
        <v>0.8</v>
      </c>
      <c r="AG1676" s="47">
        <f t="shared" si="876"/>
        <v>0.81499999999999995</v>
      </c>
      <c r="AH1676" s="47">
        <f t="shared" si="877"/>
        <v>1.0649999999999999</v>
      </c>
      <c r="AI1676" s="46">
        <f t="shared" si="878"/>
        <v>4</v>
      </c>
      <c r="AJ1676" s="43">
        <f t="shared" si="879"/>
        <v>1.8522727272727273</v>
      </c>
      <c r="AK1676" s="43">
        <f t="shared" si="880"/>
        <v>2.108910891089109</v>
      </c>
      <c r="AL1676" s="45" t="str">
        <f t="shared" si="881"/>
        <v/>
      </c>
      <c r="AM1676" s="43">
        <f t="shared" si="882"/>
        <v>1.7107422125480982</v>
      </c>
      <c r="AN1676" s="42">
        <f t="shared" si="883"/>
        <v>0.91715245582130733</v>
      </c>
      <c r="AO1676" s="40" t="str">
        <f t="shared" si="884"/>
        <v>LSP1_YEAST</v>
      </c>
      <c r="AP1676" s="44" t="str">
        <f t="shared" si="885"/>
        <v/>
      </c>
      <c r="AQ1676" s="43">
        <f t="shared" si="886"/>
        <v>0.18384776310850251</v>
      </c>
      <c r="AR1676" s="43">
        <f t="shared" si="887"/>
        <v>9.192388155425095E-2</v>
      </c>
      <c r="AS1676" s="43">
        <f t="shared" si="888"/>
        <v>0.11313708498984763</v>
      </c>
      <c r="AT1676" s="43">
        <f t="shared" si="889"/>
        <v>0.34648232278140861</v>
      </c>
      <c r="AU1676" s="42">
        <f t="shared" si="890"/>
        <v>0.26162950903902327</v>
      </c>
    </row>
    <row r="1677" spans="1:47" ht="15" x14ac:dyDescent="0.25">
      <c r="A1677" s="40" t="s">
        <v>3811</v>
      </c>
      <c r="B1677" s="40" t="s">
        <v>3810</v>
      </c>
      <c r="C1677" s="60">
        <f>IF(ISNUMBER(VLOOKUP(B1677,'[1]WT-GR-A'!I$2:J$693,2,FALSE)),VLOOKUP(B1677,'[1]WT-GR-A'!I$2:J$693,2,FALSE),"")</f>
        <v>0.56999999999999995</v>
      </c>
      <c r="D1677" s="58">
        <f>IF(ISNUMBER(VLOOKUP($B1677,'[1]KO-GR-A'!$I$2:$J$907,2,FALSE)),VLOOKUP($B1677,'[1]KO-GR-A'!$I$2:$J$907,2,FALSE),"")</f>
        <v>0.43</v>
      </c>
      <c r="E1677" s="58">
        <f>IF(ISNUMBER(VLOOKUP($B1677,'[1]MT-GR-A'!$I$2:$J$789,2,FALSE)),VLOOKUP($B1677,'[1]MT-GR-A'!$I$2:$J$789,2,FALSE),"")</f>
        <v>1.24</v>
      </c>
      <c r="F1677" s="58">
        <f>IF(ISNUMBER(VLOOKUP($B1677,'[1]WT-HS-A'!$I$2:$J$1224,2,FALSE)),VLOOKUP($B1677,'[1]WT-HS-A'!$I$2:$J$1224,2,FALSE),"")</f>
        <v>4.51</v>
      </c>
      <c r="G1677" s="58">
        <f>IF(ISNUMBER(VLOOKUP($B1677,'[1]KO-HS-A'!$I$2:$J$1229,2,FALSE)),VLOOKUP($B1677,'[1]KO-HS-A'!$I$2:$J$1229,2,FALSE),"")</f>
        <v>4.51</v>
      </c>
      <c r="H1677" s="58">
        <f>IF(ISNUMBER(VLOOKUP($B1677,'[1]MT-HS-A'!$I$2:$J$1362,2,FALSE)),VLOOKUP($B1677,'[1]MT-HS-A'!$I$2:$J$1362,2,FALSE),"")</f>
        <v>5.59</v>
      </c>
      <c r="I1677" s="59">
        <f>IF(ISNUMBER(VLOOKUP($B1677,'[1]WT-GR-B'!$I$2:$J$585,2,FALSE)),VLOOKUP($B1677,'[1]WT-GR-B'!$I$2:$J$585,2,FALSE),"")</f>
        <v>0.56999999999999995</v>
      </c>
      <c r="J1677" s="58">
        <f>IF(ISNUMBER(VLOOKUP($B1677,'[1]KO-GR-B'!$I$2:$J$900,2,FALSE)),VLOOKUP($B1677,'[1]KO-GR-B'!$I$2:$J$900,2,FALSE),"")</f>
        <v>1.05</v>
      </c>
      <c r="K1677" s="58">
        <f>IF(ISNUMBER(VLOOKUP($B1677,'[1]MT-GR-B'!$I$2:$J$693,2,FALSE)),VLOOKUP($B1677,'[1]MT-GR-B'!$I$2:$J$693,2,FALSE),"")</f>
        <v>0.56999999999999995</v>
      </c>
      <c r="L1677" s="58">
        <f>IF(ISNUMBER(VLOOKUP($B1677,'[1]WT-HS-B'!$I$2:$J$1220,2,FALSE)),VLOOKUP($B1677,'[1]WT-HS-B'!$I$2:$J$1220,2,FALSE),"")</f>
        <v>4.51</v>
      </c>
      <c r="M1677" s="58">
        <f>IF(ISNUMBER(VLOOKUP($B1677,'[1]KO-HS-B'!$I$2:$J$1046,2,FALSE)),VLOOKUP($B1677,'[1]KO-HS-B'!$I$2:$J$1046,2,FALSE),"")</f>
        <v>3.6</v>
      </c>
      <c r="N1677" s="58">
        <f>IF(ISNUMBER(VLOOKUP($B1677,'[1]MT-HS-B'!$I$2:$J$773,2,FALSE)),VLOOKUP($B1677,'[1]MT-HS-B'!$I$2:$J$773,2,FALSE),"")</f>
        <v>2.85</v>
      </c>
      <c r="O1677" s="40" t="str">
        <f t="shared" si="858"/>
        <v>PIL1_YEAST</v>
      </c>
      <c r="P1677" s="57">
        <f t="shared" si="859"/>
        <v>6.9122807017543861</v>
      </c>
      <c r="Q1677" s="57">
        <f t="shared" si="860"/>
        <v>5.9584717607973428</v>
      </c>
      <c r="R1677" s="57">
        <f t="shared" si="861"/>
        <v>3.7540322580645165</v>
      </c>
      <c r="S1677" s="56">
        <f t="shared" si="862"/>
        <v>0</v>
      </c>
      <c r="T1677" s="55">
        <f t="shared" si="863"/>
        <v>3.5299003322259139</v>
      </c>
      <c r="U1677" s="54">
        <f t="shared" si="864"/>
        <v>0.24596774193548443</v>
      </c>
      <c r="V1677" s="53">
        <f t="shared" si="865"/>
        <v>6.9122807017543861</v>
      </c>
      <c r="W1677" s="53">
        <f t="shared" si="866"/>
        <v>9.4883720930232567</v>
      </c>
      <c r="X1677" s="53">
        <f t="shared" si="867"/>
        <v>3.508064516129032</v>
      </c>
      <c r="Y1677" s="52">
        <f t="shared" si="868"/>
        <v>6.9122807017543861</v>
      </c>
      <c r="Z1677" s="51">
        <f t="shared" si="869"/>
        <v>2.4285714285714284</v>
      </c>
      <c r="AA1677" s="50">
        <f t="shared" si="870"/>
        <v>4.0000000000000009</v>
      </c>
      <c r="AB1677" s="40" t="str">
        <f t="shared" si="871"/>
        <v>PIL1</v>
      </c>
      <c r="AC1677" s="49">
        <f t="shared" si="872"/>
        <v>0.56999999999999995</v>
      </c>
      <c r="AD1677" s="47">
        <f t="shared" si="873"/>
        <v>0.74</v>
      </c>
      <c r="AE1677" s="47">
        <f t="shared" si="874"/>
        <v>0.90500000000000003</v>
      </c>
      <c r="AF1677" s="48">
        <f t="shared" si="875"/>
        <v>4.51</v>
      </c>
      <c r="AG1677" s="47">
        <f t="shared" si="876"/>
        <v>4.0549999999999997</v>
      </c>
      <c r="AH1677" s="47">
        <f t="shared" si="877"/>
        <v>4.22</v>
      </c>
      <c r="AI1677" s="46">
        <f t="shared" si="878"/>
        <v>7.9122807017543861</v>
      </c>
      <c r="AJ1677" s="43">
        <f t="shared" si="879"/>
        <v>5.4797297297297298</v>
      </c>
      <c r="AK1677" s="43">
        <f t="shared" si="880"/>
        <v>4.6629834254143638</v>
      </c>
      <c r="AL1677" s="45">
        <f t="shared" si="881"/>
        <v>0</v>
      </c>
      <c r="AM1677" s="43">
        <f t="shared" si="882"/>
        <v>4.9920329236591794</v>
      </c>
      <c r="AN1677" s="42">
        <f t="shared" si="883"/>
        <v>0.34785091655144756</v>
      </c>
      <c r="AO1677" s="40" t="str">
        <f t="shared" si="884"/>
        <v>PIL1_YEAST</v>
      </c>
      <c r="AP1677" s="44">
        <f t="shared" si="885"/>
        <v>0</v>
      </c>
      <c r="AQ1677" s="43">
        <f t="shared" si="886"/>
        <v>0.43840620433565963</v>
      </c>
      <c r="AR1677" s="43">
        <f t="shared" si="887"/>
        <v>0.47376154339498688</v>
      </c>
      <c r="AS1677" s="43">
        <f t="shared" si="888"/>
        <v>0</v>
      </c>
      <c r="AT1677" s="43">
        <f t="shared" si="889"/>
        <v>0.64346717087976069</v>
      </c>
      <c r="AU1677" s="42">
        <f t="shared" si="890"/>
        <v>1.9374725804511397</v>
      </c>
    </row>
    <row r="1678" spans="1:47" ht="15" x14ac:dyDescent="0.25">
      <c r="A1678" s="40" t="s">
        <v>3809</v>
      </c>
      <c r="B1678" s="40" t="s">
        <v>3808</v>
      </c>
      <c r="C1678" s="60" t="str">
        <f>IF(ISNUMBER(VLOOKUP(B1678,'[1]WT-GR-A'!I$2:J$693,2,FALSE)),VLOOKUP(B1678,'[1]WT-GR-A'!I$2:J$693,2,FALSE),"")</f>
        <v/>
      </c>
      <c r="D1678" s="58" t="str">
        <f>IF(ISNUMBER(VLOOKUP($B1678,'[1]KO-GR-A'!$I$2:$J$907,2,FALSE)),VLOOKUP($B1678,'[1]KO-GR-A'!$I$2:$J$907,2,FALSE),"")</f>
        <v/>
      </c>
      <c r="E1678" s="58">
        <f>IF(ISNUMBER(VLOOKUP($B1678,'[1]MT-GR-A'!$I$2:$J$789,2,FALSE)),VLOOKUP($B1678,'[1]MT-GR-A'!$I$2:$J$789,2,FALSE),"")</f>
        <v>0.05</v>
      </c>
      <c r="F1678" s="58" t="str">
        <f>IF(ISNUMBER(VLOOKUP($B1678,'[1]WT-HS-A'!$I$2:$J$1224,2,FALSE)),VLOOKUP($B1678,'[1]WT-HS-A'!$I$2:$J$1224,2,FALSE),"")</f>
        <v/>
      </c>
      <c r="G1678" s="58" t="str">
        <f>IF(ISNUMBER(VLOOKUP($B1678,'[1]KO-HS-A'!$I$2:$J$1229,2,FALSE)),VLOOKUP($B1678,'[1]KO-HS-A'!$I$2:$J$1229,2,FALSE),"")</f>
        <v/>
      </c>
      <c r="H1678" s="58">
        <f>IF(ISNUMBER(VLOOKUP($B1678,'[1]MT-HS-A'!$I$2:$J$1362,2,FALSE)),VLOOKUP($B1678,'[1]MT-HS-A'!$I$2:$J$1362,2,FALSE),"")</f>
        <v>0.05</v>
      </c>
      <c r="I1678" s="59" t="str">
        <f>IF(ISNUMBER(VLOOKUP($B1678,'[1]WT-GR-B'!$I$2:$J$585,2,FALSE)),VLOOKUP($B1678,'[1]WT-GR-B'!$I$2:$J$585,2,FALSE),"")</f>
        <v/>
      </c>
      <c r="J1678" s="58" t="str">
        <f>IF(ISNUMBER(VLOOKUP($B1678,'[1]KO-GR-B'!$I$2:$J$900,2,FALSE)),VLOOKUP($B1678,'[1]KO-GR-B'!$I$2:$J$900,2,FALSE),"")</f>
        <v/>
      </c>
      <c r="K1678" s="58" t="str">
        <f>IF(ISNUMBER(VLOOKUP($B1678,'[1]MT-GR-B'!$I$2:$J$693,2,FALSE)),VLOOKUP($B1678,'[1]MT-GR-B'!$I$2:$J$693,2,FALSE),"")</f>
        <v/>
      </c>
      <c r="L1678" s="58" t="str">
        <f>IF(ISNUMBER(VLOOKUP($B1678,'[1]WT-HS-B'!$I$2:$J$1220,2,FALSE)),VLOOKUP($B1678,'[1]WT-HS-B'!$I$2:$J$1220,2,FALSE),"")</f>
        <v/>
      </c>
      <c r="M1678" s="58" t="str">
        <f>IF(ISNUMBER(VLOOKUP($B1678,'[1]KO-HS-B'!$I$2:$J$1046,2,FALSE)),VLOOKUP($B1678,'[1]KO-HS-B'!$I$2:$J$1046,2,FALSE),"")</f>
        <v/>
      </c>
      <c r="N1678" s="58" t="str">
        <f>IF(ISNUMBER(VLOOKUP($B1678,'[1]MT-HS-B'!$I$2:$J$773,2,FALSE)),VLOOKUP($B1678,'[1]MT-HS-B'!$I$2:$J$773,2,FALSE),"")</f>
        <v/>
      </c>
      <c r="O1678" s="40" t="str">
        <f t="shared" si="858"/>
        <v>SGPL_YEAST</v>
      </c>
      <c r="P1678" s="57" t="str">
        <f t="shared" si="859"/>
        <v/>
      </c>
      <c r="Q1678" s="57" t="str">
        <f t="shared" si="860"/>
        <v/>
      </c>
      <c r="R1678" s="57">
        <f t="shared" si="861"/>
        <v>0</v>
      </c>
      <c r="S1678" s="56" t="str">
        <f t="shared" si="862"/>
        <v>n/a</v>
      </c>
      <c r="T1678" s="55" t="str">
        <f t="shared" si="863"/>
        <v>n/a</v>
      </c>
      <c r="U1678" s="54" t="str">
        <f t="shared" si="864"/>
        <v>n/a</v>
      </c>
      <c r="V1678" s="53" t="str">
        <f t="shared" si="865"/>
        <v/>
      </c>
      <c r="W1678" s="53" t="str">
        <f t="shared" si="866"/>
        <v/>
      </c>
      <c r="X1678" s="53">
        <f t="shared" si="867"/>
        <v>0</v>
      </c>
      <c r="Y1678" s="52" t="str">
        <f t="shared" si="868"/>
        <v/>
      </c>
      <c r="Z1678" s="51" t="str">
        <f t="shared" si="869"/>
        <v/>
      </c>
      <c r="AA1678" s="50" t="str">
        <f t="shared" si="870"/>
        <v/>
      </c>
      <c r="AB1678" s="40" t="str">
        <f t="shared" si="871"/>
        <v>DPL1</v>
      </c>
      <c r="AC1678" s="49">
        <f t="shared" si="872"/>
        <v>0</v>
      </c>
      <c r="AD1678" s="47">
        <f t="shared" si="873"/>
        <v>0</v>
      </c>
      <c r="AE1678" s="47">
        <f t="shared" si="874"/>
        <v>0.05</v>
      </c>
      <c r="AF1678" s="48">
        <f t="shared" si="875"/>
        <v>0</v>
      </c>
      <c r="AG1678" s="47">
        <f t="shared" si="876"/>
        <v>0</v>
      </c>
      <c r="AH1678" s="47">
        <f t="shared" si="877"/>
        <v>0.05</v>
      </c>
      <c r="AI1678" s="46" t="str">
        <f t="shared" si="878"/>
        <v/>
      </c>
      <c r="AJ1678" s="43" t="str">
        <f t="shared" si="879"/>
        <v/>
      </c>
      <c r="AK1678" s="43">
        <f t="shared" si="880"/>
        <v>1</v>
      </c>
      <c r="AL1678" s="45" t="str">
        <f t="shared" si="881"/>
        <v/>
      </c>
      <c r="AM1678" s="43" t="str">
        <f t="shared" si="882"/>
        <v/>
      </c>
      <c r="AN1678" s="42" t="str">
        <f t="shared" si="883"/>
        <v/>
      </c>
      <c r="AO1678" s="40" t="str">
        <f t="shared" si="884"/>
        <v>SGPL_YEAST</v>
      </c>
      <c r="AP1678" s="44" t="str">
        <f t="shared" si="885"/>
        <v/>
      </c>
      <c r="AQ1678" s="43" t="str">
        <f t="shared" si="886"/>
        <v/>
      </c>
      <c r="AR1678" s="43" t="str">
        <f t="shared" si="887"/>
        <v/>
      </c>
      <c r="AS1678" s="43" t="str">
        <f t="shared" si="888"/>
        <v/>
      </c>
      <c r="AT1678" s="43" t="str">
        <f t="shared" si="889"/>
        <v/>
      </c>
      <c r="AU1678" s="42" t="str">
        <f t="shared" si="890"/>
        <v/>
      </c>
    </row>
    <row r="1679" spans="1:47" ht="15" x14ac:dyDescent="0.25">
      <c r="A1679" s="40" t="s">
        <v>3807</v>
      </c>
      <c r="B1679" s="40" t="s">
        <v>3806</v>
      </c>
      <c r="C1679" s="60">
        <f>IF(ISNUMBER(VLOOKUP(B1679,'[1]WT-GR-A'!I$2:J$693,2,FALSE)),VLOOKUP(B1679,'[1]WT-GR-A'!I$2:J$693,2,FALSE),"")</f>
        <v>0.39</v>
      </c>
      <c r="D1679" s="58">
        <f>IF(ISNUMBER(VLOOKUP($B1679,'[1]KO-GR-A'!$I$2:$J$907,2,FALSE)),VLOOKUP($B1679,'[1]KO-GR-A'!$I$2:$J$907,2,FALSE),"")</f>
        <v>0.39</v>
      </c>
      <c r="E1679" s="58">
        <f>IF(ISNUMBER(VLOOKUP($B1679,'[1]MT-GR-A'!$I$2:$J$789,2,FALSE)),VLOOKUP($B1679,'[1]MT-GR-A'!$I$2:$J$789,2,FALSE),"")</f>
        <v>0.5</v>
      </c>
      <c r="F1679" s="58">
        <f>IF(ISNUMBER(VLOOKUP($B1679,'[1]WT-HS-A'!$I$2:$J$1224,2,FALSE)),VLOOKUP($B1679,'[1]WT-HS-A'!$I$2:$J$1224,2,FALSE),"")</f>
        <v>0.28000000000000003</v>
      </c>
      <c r="G1679" s="58">
        <f>IF(ISNUMBER(VLOOKUP($B1679,'[1]KO-HS-A'!$I$2:$J$1229,2,FALSE)),VLOOKUP($B1679,'[1]KO-HS-A'!$I$2:$J$1229,2,FALSE),"")</f>
        <v>0.28000000000000003</v>
      </c>
      <c r="H1679" s="58">
        <f>IF(ISNUMBER(VLOOKUP($B1679,'[1]MT-HS-A'!$I$2:$J$1362,2,FALSE)),VLOOKUP($B1679,'[1]MT-HS-A'!$I$2:$J$1362,2,FALSE),"")</f>
        <v>0.39</v>
      </c>
      <c r="I1679" s="59">
        <f>IF(ISNUMBER(VLOOKUP($B1679,'[1]WT-GR-B'!$I$2:$J$585,2,FALSE)),VLOOKUP($B1679,'[1]WT-GR-B'!$I$2:$J$585,2,FALSE),"")</f>
        <v>0.08</v>
      </c>
      <c r="J1679" s="58">
        <f>IF(ISNUMBER(VLOOKUP($B1679,'[1]KO-GR-B'!$I$2:$J$900,2,FALSE)),VLOOKUP($B1679,'[1]KO-GR-B'!$I$2:$J$900,2,FALSE),"")</f>
        <v>0.63</v>
      </c>
      <c r="K1679" s="58">
        <f>IF(ISNUMBER(VLOOKUP($B1679,'[1]MT-GR-B'!$I$2:$J$693,2,FALSE)),VLOOKUP($B1679,'[1]MT-GR-B'!$I$2:$J$693,2,FALSE),"")</f>
        <v>0.39</v>
      </c>
      <c r="L1679" s="58">
        <f>IF(ISNUMBER(VLOOKUP($B1679,'[1]WT-HS-B'!$I$2:$J$1220,2,FALSE)),VLOOKUP($B1679,'[1]WT-HS-B'!$I$2:$J$1220,2,FALSE),"")</f>
        <v>0.39</v>
      </c>
      <c r="M1679" s="58">
        <f>IF(ISNUMBER(VLOOKUP($B1679,'[1]KO-HS-B'!$I$2:$J$1046,2,FALSE)),VLOOKUP($B1679,'[1]KO-HS-B'!$I$2:$J$1046,2,FALSE),"")</f>
        <v>0.18</v>
      </c>
      <c r="N1679" s="58">
        <f>IF(ISNUMBER(VLOOKUP($B1679,'[1]MT-HS-B'!$I$2:$J$773,2,FALSE)),VLOOKUP($B1679,'[1]MT-HS-B'!$I$2:$J$773,2,FALSE),"")</f>
        <v>0.08</v>
      </c>
      <c r="O1679" s="40" t="str">
        <f t="shared" si="858"/>
        <v>SPC42_YEAST</v>
      </c>
      <c r="P1679" s="57">
        <f t="shared" si="859"/>
        <v>1.796474358974359</v>
      </c>
      <c r="Q1679" s="57">
        <f t="shared" si="860"/>
        <v>-0.49816849816849818</v>
      </c>
      <c r="R1679" s="57">
        <f t="shared" si="861"/>
        <v>-0.50743589743589745</v>
      </c>
      <c r="S1679" s="56">
        <f t="shared" si="862"/>
        <v>2.078525641025641</v>
      </c>
      <c r="T1679" s="55">
        <f t="shared" si="863"/>
        <v>0.21611721611721615</v>
      </c>
      <c r="U1679" s="54">
        <f t="shared" si="864"/>
        <v>0.28743589743589743</v>
      </c>
      <c r="V1679" s="53">
        <f t="shared" si="865"/>
        <v>-0.28205128205128199</v>
      </c>
      <c r="W1679" s="53">
        <f t="shared" si="866"/>
        <v>-0.28205128205128199</v>
      </c>
      <c r="X1679" s="53">
        <f t="shared" si="867"/>
        <v>-0.21999999999999997</v>
      </c>
      <c r="Y1679" s="52">
        <f t="shared" si="868"/>
        <v>3.875</v>
      </c>
      <c r="Z1679" s="51">
        <f t="shared" si="869"/>
        <v>-0.7142857142857143</v>
      </c>
      <c r="AA1679" s="50">
        <f t="shared" si="870"/>
        <v>-0.79487179487179482</v>
      </c>
      <c r="AB1679" s="40" t="str">
        <f t="shared" si="871"/>
        <v>SPC42</v>
      </c>
      <c r="AC1679" s="49">
        <f t="shared" si="872"/>
        <v>0.23500000000000001</v>
      </c>
      <c r="AD1679" s="47">
        <f t="shared" si="873"/>
        <v>0.51</v>
      </c>
      <c r="AE1679" s="47">
        <f t="shared" si="874"/>
        <v>0.44500000000000001</v>
      </c>
      <c r="AF1679" s="48">
        <f t="shared" si="875"/>
        <v>0.33500000000000002</v>
      </c>
      <c r="AG1679" s="47">
        <f t="shared" si="876"/>
        <v>0.23</v>
      </c>
      <c r="AH1679" s="47">
        <f t="shared" si="877"/>
        <v>0.23500000000000001</v>
      </c>
      <c r="AI1679" s="46">
        <f t="shared" si="878"/>
        <v>1.425531914893617</v>
      </c>
      <c r="AJ1679" s="43">
        <f t="shared" si="879"/>
        <v>0.45098039215686275</v>
      </c>
      <c r="AK1679" s="43">
        <f t="shared" si="880"/>
        <v>0.52808988764044951</v>
      </c>
      <c r="AL1679" s="45">
        <f t="shared" si="881"/>
        <v>2.9394791512786931</v>
      </c>
      <c r="AM1679" s="43">
        <f t="shared" si="882"/>
        <v>0.30563589809528419</v>
      </c>
      <c r="AN1679" s="42">
        <f t="shared" si="883"/>
        <v>0.40649574446672826</v>
      </c>
      <c r="AO1679" s="40" t="str">
        <f t="shared" si="884"/>
        <v>SPC42_YEAST</v>
      </c>
      <c r="AP1679" s="44">
        <f t="shared" si="885"/>
        <v>0.21920310216782968</v>
      </c>
      <c r="AQ1679" s="43">
        <f t="shared" si="886"/>
        <v>0.16970562748477155</v>
      </c>
      <c r="AR1679" s="43">
        <f t="shared" si="887"/>
        <v>7.778174593052023E-2</v>
      </c>
      <c r="AS1679" s="43">
        <f t="shared" si="888"/>
        <v>7.778174593052023E-2</v>
      </c>
      <c r="AT1679" s="43">
        <f t="shared" si="889"/>
        <v>7.0710678118654779E-2</v>
      </c>
      <c r="AU1679" s="42">
        <f t="shared" si="890"/>
        <v>0.21920310216782968</v>
      </c>
    </row>
    <row r="1680" spans="1:47" ht="15" x14ac:dyDescent="0.25">
      <c r="A1680" s="40" t="s">
        <v>3805</v>
      </c>
      <c r="B1680" s="40" t="s">
        <v>3804</v>
      </c>
      <c r="C1680" s="60" t="str">
        <f>IF(ISNUMBER(VLOOKUP(B1680,'[1]WT-GR-A'!I$2:J$693,2,FALSE)),VLOOKUP(B1680,'[1]WT-GR-A'!I$2:J$693,2,FALSE),"")</f>
        <v/>
      </c>
      <c r="D1680" s="58" t="str">
        <f>IF(ISNUMBER(VLOOKUP($B1680,'[1]KO-GR-A'!$I$2:$J$907,2,FALSE)),VLOOKUP($B1680,'[1]KO-GR-A'!$I$2:$J$907,2,FALSE),"")</f>
        <v/>
      </c>
      <c r="E1680" s="58" t="str">
        <f>IF(ISNUMBER(VLOOKUP($B1680,'[1]MT-GR-A'!$I$2:$J$789,2,FALSE)),VLOOKUP($B1680,'[1]MT-GR-A'!$I$2:$J$789,2,FALSE),"")</f>
        <v/>
      </c>
      <c r="F1680" s="58" t="str">
        <f>IF(ISNUMBER(VLOOKUP($B1680,'[1]WT-HS-A'!$I$2:$J$1224,2,FALSE)),VLOOKUP($B1680,'[1]WT-HS-A'!$I$2:$J$1224,2,FALSE),"")</f>
        <v/>
      </c>
      <c r="G1680" s="58" t="str">
        <f>IF(ISNUMBER(VLOOKUP($B1680,'[1]KO-HS-A'!$I$2:$J$1229,2,FALSE)),VLOOKUP($B1680,'[1]KO-HS-A'!$I$2:$J$1229,2,FALSE),"")</f>
        <v/>
      </c>
      <c r="H1680" s="58">
        <f>IF(ISNUMBER(VLOOKUP($B1680,'[1]MT-HS-A'!$I$2:$J$1362,2,FALSE)),VLOOKUP($B1680,'[1]MT-HS-A'!$I$2:$J$1362,2,FALSE),"")</f>
        <v>7.0000000000000007E-2</v>
      </c>
      <c r="I1680" s="59" t="str">
        <f>IF(ISNUMBER(VLOOKUP($B1680,'[1]WT-GR-B'!$I$2:$J$585,2,FALSE)),VLOOKUP($B1680,'[1]WT-GR-B'!$I$2:$J$585,2,FALSE),"")</f>
        <v/>
      </c>
      <c r="J1680" s="58" t="str">
        <f>IF(ISNUMBER(VLOOKUP($B1680,'[1]KO-GR-B'!$I$2:$J$900,2,FALSE)),VLOOKUP($B1680,'[1]KO-GR-B'!$I$2:$J$900,2,FALSE),"")</f>
        <v/>
      </c>
      <c r="K1680" s="58" t="str">
        <f>IF(ISNUMBER(VLOOKUP($B1680,'[1]MT-GR-B'!$I$2:$J$693,2,FALSE)),VLOOKUP($B1680,'[1]MT-GR-B'!$I$2:$J$693,2,FALSE),"")</f>
        <v/>
      </c>
      <c r="L1680" s="58" t="str">
        <f>IF(ISNUMBER(VLOOKUP($B1680,'[1]WT-HS-B'!$I$2:$J$1220,2,FALSE)),VLOOKUP($B1680,'[1]WT-HS-B'!$I$2:$J$1220,2,FALSE),"")</f>
        <v/>
      </c>
      <c r="M1680" s="58" t="str">
        <f>IF(ISNUMBER(VLOOKUP($B1680,'[1]KO-HS-B'!$I$2:$J$1046,2,FALSE)),VLOOKUP($B1680,'[1]KO-HS-B'!$I$2:$J$1046,2,FALSE),"")</f>
        <v/>
      </c>
      <c r="N1680" s="58" t="str">
        <f>IF(ISNUMBER(VLOOKUP($B1680,'[1]MT-HS-B'!$I$2:$J$773,2,FALSE)),VLOOKUP($B1680,'[1]MT-HS-B'!$I$2:$J$773,2,FALSE),"")</f>
        <v/>
      </c>
      <c r="O1680" s="40" t="str">
        <f t="shared" si="858"/>
        <v>RMD1_YEAST</v>
      </c>
      <c r="P1680" s="57" t="str">
        <f t="shared" si="859"/>
        <v/>
      </c>
      <c r="Q1680" s="57" t="str">
        <f t="shared" si="860"/>
        <v/>
      </c>
      <c r="R1680" s="57" t="str">
        <f t="shared" si="861"/>
        <v/>
      </c>
      <c r="S1680" s="56" t="str">
        <f t="shared" si="862"/>
        <v>n/a</v>
      </c>
      <c r="T1680" s="55" t="str">
        <f t="shared" si="863"/>
        <v>n/a</v>
      </c>
      <c r="U1680" s="54" t="str">
        <f t="shared" si="864"/>
        <v>n/a</v>
      </c>
      <c r="V1680" s="53" t="str">
        <f t="shared" si="865"/>
        <v/>
      </c>
      <c r="W1680" s="53" t="str">
        <f t="shared" si="866"/>
        <v/>
      </c>
      <c r="X1680" s="53" t="str">
        <f t="shared" si="867"/>
        <v>HS only</v>
      </c>
      <c r="Y1680" s="52" t="str">
        <f t="shared" si="868"/>
        <v/>
      </c>
      <c r="Z1680" s="51" t="str">
        <f t="shared" si="869"/>
        <v/>
      </c>
      <c r="AA1680" s="50" t="str">
        <f t="shared" si="870"/>
        <v/>
      </c>
      <c r="AB1680" s="40" t="str">
        <f t="shared" si="871"/>
        <v>RMD1</v>
      </c>
      <c r="AC1680" s="49">
        <f t="shared" si="872"/>
        <v>0</v>
      </c>
      <c r="AD1680" s="47">
        <f t="shared" si="873"/>
        <v>0</v>
      </c>
      <c r="AE1680" s="47">
        <f t="shared" si="874"/>
        <v>0</v>
      </c>
      <c r="AF1680" s="48">
        <f t="shared" si="875"/>
        <v>0</v>
      </c>
      <c r="AG1680" s="47">
        <f t="shared" si="876"/>
        <v>0</v>
      </c>
      <c r="AH1680" s="47">
        <f t="shared" si="877"/>
        <v>7.0000000000000007E-2</v>
      </c>
      <c r="AI1680" s="46" t="str">
        <f t="shared" si="878"/>
        <v/>
      </c>
      <c r="AJ1680" s="43" t="str">
        <f t="shared" si="879"/>
        <v/>
      </c>
      <c r="AK1680" s="43" t="str">
        <f t="shared" si="880"/>
        <v>HS Only</v>
      </c>
      <c r="AL1680" s="45" t="str">
        <f t="shared" si="881"/>
        <v/>
      </c>
      <c r="AM1680" s="43" t="str">
        <f t="shared" si="882"/>
        <v/>
      </c>
      <c r="AN1680" s="42" t="str">
        <f t="shared" si="883"/>
        <v/>
      </c>
      <c r="AO1680" s="40" t="str">
        <f t="shared" si="884"/>
        <v>RMD1_YEAST</v>
      </c>
      <c r="AP1680" s="44" t="str">
        <f t="shared" si="885"/>
        <v/>
      </c>
      <c r="AQ1680" s="43" t="str">
        <f t="shared" si="886"/>
        <v/>
      </c>
      <c r="AR1680" s="43" t="str">
        <f t="shared" si="887"/>
        <v/>
      </c>
      <c r="AS1680" s="43" t="str">
        <f t="shared" si="888"/>
        <v/>
      </c>
      <c r="AT1680" s="43" t="str">
        <f t="shared" si="889"/>
        <v/>
      </c>
      <c r="AU1680" s="42" t="str">
        <f t="shared" si="890"/>
        <v/>
      </c>
    </row>
    <row r="1681" spans="1:47" ht="15" x14ac:dyDescent="0.25">
      <c r="A1681" s="40" t="s">
        <v>3803</v>
      </c>
      <c r="B1681" s="40" t="s">
        <v>3802</v>
      </c>
      <c r="C1681" s="60" t="str">
        <f>IF(ISNUMBER(VLOOKUP(B1681,'[1]WT-GR-A'!I$2:J$693,2,FALSE)),VLOOKUP(B1681,'[1]WT-GR-A'!I$2:J$693,2,FALSE),"")</f>
        <v/>
      </c>
      <c r="D1681" s="58" t="str">
        <f>IF(ISNUMBER(VLOOKUP($B1681,'[1]KO-GR-A'!$I$2:$J$907,2,FALSE)),VLOOKUP($B1681,'[1]KO-GR-A'!$I$2:$J$907,2,FALSE),"")</f>
        <v/>
      </c>
      <c r="E1681" s="58" t="str">
        <f>IF(ISNUMBER(VLOOKUP($B1681,'[1]MT-GR-A'!$I$2:$J$789,2,FALSE)),VLOOKUP($B1681,'[1]MT-GR-A'!$I$2:$J$789,2,FALSE),"")</f>
        <v/>
      </c>
      <c r="F1681" s="58">
        <f>IF(ISNUMBER(VLOOKUP($B1681,'[1]WT-HS-A'!$I$2:$J$1224,2,FALSE)),VLOOKUP($B1681,'[1]WT-HS-A'!$I$2:$J$1224,2,FALSE),"")</f>
        <v>0.05</v>
      </c>
      <c r="G1681" s="58">
        <f>IF(ISNUMBER(VLOOKUP($B1681,'[1]KO-HS-A'!$I$2:$J$1229,2,FALSE)),VLOOKUP($B1681,'[1]KO-HS-A'!$I$2:$J$1229,2,FALSE),"")</f>
        <v>0.05</v>
      </c>
      <c r="H1681" s="58">
        <f>IF(ISNUMBER(VLOOKUP($B1681,'[1]MT-HS-A'!$I$2:$J$1362,2,FALSE)),VLOOKUP($B1681,'[1]MT-HS-A'!$I$2:$J$1362,2,FALSE),"")</f>
        <v>0.05</v>
      </c>
      <c r="I1681" s="59" t="str">
        <f>IF(ISNUMBER(VLOOKUP($B1681,'[1]WT-GR-B'!$I$2:$J$585,2,FALSE)),VLOOKUP($B1681,'[1]WT-GR-B'!$I$2:$J$585,2,FALSE),"")</f>
        <v/>
      </c>
      <c r="J1681" s="58" t="str">
        <f>IF(ISNUMBER(VLOOKUP($B1681,'[1]KO-GR-B'!$I$2:$J$900,2,FALSE)),VLOOKUP($B1681,'[1]KO-GR-B'!$I$2:$J$900,2,FALSE),"")</f>
        <v/>
      </c>
      <c r="K1681" s="58" t="str">
        <f>IF(ISNUMBER(VLOOKUP($B1681,'[1]MT-GR-B'!$I$2:$J$693,2,FALSE)),VLOOKUP($B1681,'[1]MT-GR-B'!$I$2:$J$693,2,FALSE),"")</f>
        <v/>
      </c>
      <c r="L1681" s="58" t="str">
        <f>IF(ISNUMBER(VLOOKUP($B1681,'[1]WT-HS-B'!$I$2:$J$1220,2,FALSE)),VLOOKUP($B1681,'[1]WT-HS-B'!$I$2:$J$1220,2,FALSE),"")</f>
        <v/>
      </c>
      <c r="M1681" s="58" t="str">
        <f>IF(ISNUMBER(VLOOKUP($B1681,'[1]KO-HS-B'!$I$2:$J$1046,2,FALSE)),VLOOKUP($B1681,'[1]KO-HS-B'!$I$2:$J$1046,2,FALSE),"")</f>
        <v/>
      </c>
      <c r="N1681" s="58" t="str">
        <f>IF(ISNUMBER(VLOOKUP($B1681,'[1]MT-HS-B'!$I$2:$J$773,2,FALSE)),VLOOKUP($B1681,'[1]MT-HS-B'!$I$2:$J$773,2,FALSE),"")</f>
        <v/>
      </c>
      <c r="O1681" s="40" t="str">
        <f t="shared" si="858"/>
        <v>RMD8_YEAST</v>
      </c>
      <c r="P1681" s="57" t="str">
        <f t="shared" si="859"/>
        <v/>
      </c>
      <c r="Q1681" s="57" t="str">
        <f t="shared" si="860"/>
        <v/>
      </c>
      <c r="R1681" s="57" t="str">
        <f t="shared" si="861"/>
        <v/>
      </c>
      <c r="S1681" s="56" t="str">
        <f t="shared" si="862"/>
        <v>n/a</v>
      </c>
      <c r="T1681" s="55" t="str">
        <f t="shared" si="863"/>
        <v>n/a</v>
      </c>
      <c r="U1681" s="54" t="str">
        <f t="shared" si="864"/>
        <v>n/a</v>
      </c>
      <c r="V1681" s="53" t="str">
        <f t="shared" si="865"/>
        <v>HS only</v>
      </c>
      <c r="W1681" s="53" t="str">
        <f t="shared" si="866"/>
        <v>HS only</v>
      </c>
      <c r="X1681" s="53" t="str">
        <f t="shared" si="867"/>
        <v>HS only</v>
      </c>
      <c r="Y1681" s="52" t="str">
        <f t="shared" si="868"/>
        <v/>
      </c>
      <c r="Z1681" s="51" t="str">
        <f t="shared" si="869"/>
        <v/>
      </c>
      <c r="AA1681" s="50" t="str">
        <f t="shared" si="870"/>
        <v/>
      </c>
      <c r="AB1681" s="40" t="str">
        <f t="shared" si="871"/>
        <v>RMD8</v>
      </c>
      <c r="AC1681" s="49">
        <f t="shared" si="872"/>
        <v>0</v>
      </c>
      <c r="AD1681" s="47">
        <f t="shared" si="873"/>
        <v>0</v>
      </c>
      <c r="AE1681" s="47">
        <f t="shared" si="874"/>
        <v>0</v>
      </c>
      <c r="AF1681" s="48">
        <f t="shared" si="875"/>
        <v>0.05</v>
      </c>
      <c r="AG1681" s="47">
        <f t="shared" si="876"/>
        <v>0.05</v>
      </c>
      <c r="AH1681" s="47">
        <f t="shared" si="877"/>
        <v>0.05</v>
      </c>
      <c r="AI1681" s="46" t="str">
        <f t="shared" si="878"/>
        <v>HS Only</v>
      </c>
      <c r="AJ1681" s="43" t="str">
        <f t="shared" si="879"/>
        <v>HS Only</v>
      </c>
      <c r="AK1681" s="43" t="str">
        <f t="shared" si="880"/>
        <v>HS Only</v>
      </c>
      <c r="AL1681" s="45" t="str">
        <f t="shared" si="881"/>
        <v/>
      </c>
      <c r="AM1681" s="43" t="str">
        <f t="shared" si="882"/>
        <v/>
      </c>
      <c r="AN1681" s="42" t="str">
        <f t="shared" si="883"/>
        <v/>
      </c>
      <c r="AO1681" s="40" t="str">
        <f t="shared" si="884"/>
        <v>RMD8_YEAST</v>
      </c>
      <c r="AP1681" s="44" t="str">
        <f t="shared" si="885"/>
        <v/>
      </c>
      <c r="AQ1681" s="43" t="str">
        <f t="shared" si="886"/>
        <v/>
      </c>
      <c r="AR1681" s="43" t="str">
        <f t="shared" si="887"/>
        <v/>
      </c>
      <c r="AS1681" s="43" t="str">
        <f t="shared" si="888"/>
        <v/>
      </c>
      <c r="AT1681" s="43" t="str">
        <f t="shared" si="889"/>
        <v/>
      </c>
      <c r="AU1681" s="42" t="str">
        <f t="shared" si="890"/>
        <v/>
      </c>
    </row>
    <row r="1682" spans="1:47" ht="15" x14ac:dyDescent="0.25">
      <c r="A1682" s="40" t="s">
        <v>3801</v>
      </c>
      <c r="B1682" s="40" t="s">
        <v>3800</v>
      </c>
      <c r="C1682" s="60" t="str">
        <f>IF(ISNUMBER(VLOOKUP(B1682,'[1]WT-GR-A'!I$2:J$693,2,FALSE)),VLOOKUP(B1682,'[1]WT-GR-A'!I$2:J$693,2,FALSE),"")</f>
        <v/>
      </c>
      <c r="D1682" s="58" t="str">
        <f>IF(ISNUMBER(VLOOKUP($B1682,'[1]KO-GR-A'!$I$2:$J$907,2,FALSE)),VLOOKUP($B1682,'[1]KO-GR-A'!$I$2:$J$907,2,FALSE),"")</f>
        <v/>
      </c>
      <c r="E1682" s="58" t="str">
        <f>IF(ISNUMBER(VLOOKUP($B1682,'[1]MT-GR-A'!$I$2:$J$789,2,FALSE)),VLOOKUP($B1682,'[1]MT-GR-A'!$I$2:$J$789,2,FALSE),"")</f>
        <v/>
      </c>
      <c r="F1682" s="58" t="str">
        <f>IF(ISNUMBER(VLOOKUP($B1682,'[1]WT-HS-A'!$I$2:$J$1224,2,FALSE)),VLOOKUP($B1682,'[1]WT-HS-A'!$I$2:$J$1224,2,FALSE),"")</f>
        <v/>
      </c>
      <c r="G1682" s="58" t="str">
        <f>IF(ISNUMBER(VLOOKUP($B1682,'[1]KO-HS-A'!$I$2:$J$1229,2,FALSE)),VLOOKUP($B1682,'[1]KO-HS-A'!$I$2:$J$1229,2,FALSE),"")</f>
        <v/>
      </c>
      <c r="H1682" s="58" t="str">
        <f>IF(ISNUMBER(VLOOKUP($B1682,'[1]MT-HS-A'!$I$2:$J$1362,2,FALSE)),VLOOKUP($B1682,'[1]MT-HS-A'!$I$2:$J$1362,2,FALSE),"")</f>
        <v/>
      </c>
      <c r="I1682" s="59" t="str">
        <f>IF(ISNUMBER(VLOOKUP($B1682,'[1]WT-GR-B'!$I$2:$J$585,2,FALSE)),VLOOKUP($B1682,'[1]WT-GR-B'!$I$2:$J$585,2,FALSE),"")</f>
        <v/>
      </c>
      <c r="J1682" s="58" t="str">
        <f>IF(ISNUMBER(VLOOKUP($B1682,'[1]KO-GR-B'!$I$2:$J$900,2,FALSE)),VLOOKUP($B1682,'[1]KO-GR-B'!$I$2:$J$900,2,FALSE),"")</f>
        <v/>
      </c>
      <c r="K1682" s="58" t="str">
        <f>IF(ISNUMBER(VLOOKUP($B1682,'[1]MT-GR-B'!$I$2:$J$693,2,FALSE)),VLOOKUP($B1682,'[1]MT-GR-B'!$I$2:$J$693,2,FALSE),"")</f>
        <v/>
      </c>
      <c r="L1682" s="58" t="str">
        <f>IF(ISNUMBER(VLOOKUP($B1682,'[1]WT-HS-B'!$I$2:$J$1220,2,FALSE)),VLOOKUP($B1682,'[1]WT-HS-B'!$I$2:$J$1220,2,FALSE),"")</f>
        <v/>
      </c>
      <c r="M1682" s="58">
        <f>IF(ISNUMBER(VLOOKUP($B1682,'[1]KO-HS-B'!$I$2:$J$1046,2,FALSE)),VLOOKUP($B1682,'[1]KO-HS-B'!$I$2:$J$1046,2,FALSE),"")</f>
        <v>0.22</v>
      </c>
      <c r="N1682" s="58" t="str">
        <f>IF(ISNUMBER(VLOOKUP($B1682,'[1]MT-HS-B'!$I$2:$J$773,2,FALSE)),VLOOKUP($B1682,'[1]MT-HS-B'!$I$2:$J$773,2,FALSE),"")</f>
        <v/>
      </c>
      <c r="O1682" s="40" t="str">
        <f t="shared" si="858"/>
        <v>SPO73_YEAST</v>
      </c>
      <c r="P1682" s="57" t="str">
        <f t="shared" si="859"/>
        <v/>
      </c>
      <c r="Q1682" s="57" t="str">
        <f t="shared" si="860"/>
        <v/>
      </c>
      <c r="R1682" s="57" t="str">
        <f t="shared" si="861"/>
        <v/>
      </c>
      <c r="S1682" s="56" t="str">
        <f t="shared" si="862"/>
        <v>n/a</v>
      </c>
      <c r="T1682" s="55" t="str">
        <f t="shared" si="863"/>
        <v>n/a</v>
      </c>
      <c r="U1682" s="54" t="str">
        <f t="shared" si="864"/>
        <v>n/a</v>
      </c>
      <c r="V1682" s="53" t="str">
        <f t="shared" si="865"/>
        <v/>
      </c>
      <c r="W1682" s="53" t="str">
        <f t="shared" si="866"/>
        <v/>
      </c>
      <c r="X1682" s="53" t="str">
        <f t="shared" si="867"/>
        <v/>
      </c>
      <c r="Y1682" s="52" t="str">
        <f t="shared" si="868"/>
        <v/>
      </c>
      <c r="Z1682" s="51" t="str">
        <f t="shared" si="869"/>
        <v>HS only</v>
      </c>
      <c r="AA1682" s="50" t="str">
        <f t="shared" si="870"/>
        <v/>
      </c>
      <c r="AB1682" s="40" t="str">
        <f t="shared" si="871"/>
        <v>SPO73</v>
      </c>
      <c r="AC1682" s="49">
        <f t="shared" si="872"/>
        <v>0</v>
      </c>
      <c r="AD1682" s="47">
        <f t="shared" si="873"/>
        <v>0</v>
      </c>
      <c r="AE1682" s="47">
        <f t="shared" si="874"/>
        <v>0</v>
      </c>
      <c r="AF1682" s="48">
        <f t="shared" si="875"/>
        <v>0</v>
      </c>
      <c r="AG1682" s="47">
        <f t="shared" si="876"/>
        <v>0.22</v>
      </c>
      <c r="AH1682" s="47">
        <f t="shared" si="877"/>
        <v>0</v>
      </c>
      <c r="AI1682" s="46" t="str">
        <f t="shared" si="878"/>
        <v/>
      </c>
      <c r="AJ1682" s="43" t="str">
        <f t="shared" si="879"/>
        <v>HS Only</v>
      </c>
      <c r="AK1682" s="43" t="str">
        <f t="shared" si="880"/>
        <v/>
      </c>
      <c r="AL1682" s="45" t="str">
        <f t="shared" si="881"/>
        <v/>
      </c>
      <c r="AM1682" s="43" t="str">
        <f t="shared" si="882"/>
        <v/>
      </c>
      <c r="AN1682" s="42" t="str">
        <f t="shared" si="883"/>
        <v/>
      </c>
      <c r="AO1682" s="40" t="str">
        <f t="shared" si="884"/>
        <v>SPO73_YEAST</v>
      </c>
      <c r="AP1682" s="44" t="str">
        <f t="shared" si="885"/>
        <v/>
      </c>
      <c r="AQ1682" s="43" t="str">
        <f t="shared" si="886"/>
        <v/>
      </c>
      <c r="AR1682" s="43" t="str">
        <f t="shared" si="887"/>
        <v/>
      </c>
      <c r="AS1682" s="43" t="str">
        <f t="shared" si="888"/>
        <v/>
      </c>
      <c r="AT1682" s="43" t="str">
        <f t="shared" si="889"/>
        <v/>
      </c>
      <c r="AU1682" s="42" t="str">
        <f t="shared" si="890"/>
        <v/>
      </c>
    </row>
    <row r="1683" spans="1:47" ht="15" x14ac:dyDescent="0.25">
      <c r="A1683" s="40" t="s">
        <v>3799</v>
      </c>
      <c r="B1683" s="40" t="s">
        <v>3798</v>
      </c>
      <c r="C1683" s="60" t="str">
        <f>IF(ISNUMBER(VLOOKUP(B1683,'[1]WT-GR-A'!I$2:J$693,2,FALSE)),VLOOKUP(B1683,'[1]WT-GR-A'!I$2:J$693,2,FALSE),"")</f>
        <v/>
      </c>
      <c r="D1683" s="58" t="str">
        <f>IF(ISNUMBER(VLOOKUP($B1683,'[1]KO-GR-A'!$I$2:$J$907,2,FALSE)),VLOOKUP($B1683,'[1]KO-GR-A'!$I$2:$J$907,2,FALSE),"")</f>
        <v/>
      </c>
      <c r="E1683" s="58" t="str">
        <f>IF(ISNUMBER(VLOOKUP($B1683,'[1]MT-GR-A'!$I$2:$J$789,2,FALSE)),VLOOKUP($B1683,'[1]MT-GR-A'!$I$2:$J$789,2,FALSE),"")</f>
        <v/>
      </c>
      <c r="F1683" s="58" t="str">
        <f>IF(ISNUMBER(VLOOKUP($B1683,'[1]WT-HS-A'!$I$2:$J$1224,2,FALSE)),VLOOKUP($B1683,'[1]WT-HS-A'!$I$2:$J$1224,2,FALSE),"")</f>
        <v/>
      </c>
      <c r="G1683" s="58" t="str">
        <f>IF(ISNUMBER(VLOOKUP($B1683,'[1]KO-HS-A'!$I$2:$J$1229,2,FALSE)),VLOOKUP($B1683,'[1]KO-HS-A'!$I$2:$J$1229,2,FALSE),"")</f>
        <v/>
      </c>
      <c r="H1683" s="58" t="str">
        <f>IF(ISNUMBER(VLOOKUP($B1683,'[1]MT-HS-A'!$I$2:$J$1362,2,FALSE)),VLOOKUP($B1683,'[1]MT-HS-A'!$I$2:$J$1362,2,FALSE),"")</f>
        <v/>
      </c>
      <c r="I1683" s="59" t="str">
        <f>IF(ISNUMBER(VLOOKUP($B1683,'[1]WT-GR-B'!$I$2:$J$585,2,FALSE)),VLOOKUP($B1683,'[1]WT-GR-B'!$I$2:$J$585,2,FALSE),"")</f>
        <v/>
      </c>
      <c r="J1683" s="58" t="str">
        <f>IF(ISNUMBER(VLOOKUP($B1683,'[1]KO-GR-B'!$I$2:$J$900,2,FALSE)),VLOOKUP($B1683,'[1]KO-GR-B'!$I$2:$J$900,2,FALSE),"")</f>
        <v/>
      </c>
      <c r="K1683" s="58" t="str">
        <f>IF(ISNUMBER(VLOOKUP($B1683,'[1]MT-GR-B'!$I$2:$J$693,2,FALSE)),VLOOKUP($B1683,'[1]MT-GR-B'!$I$2:$J$693,2,FALSE),"")</f>
        <v/>
      </c>
      <c r="L1683" s="58">
        <f>IF(ISNUMBER(VLOOKUP($B1683,'[1]WT-HS-B'!$I$2:$J$1220,2,FALSE)),VLOOKUP($B1683,'[1]WT-HS-B'!$I$2:$J$1220,2,FALSE),"")</f>
        <v>0.06</v>
      </c>
      <c r="M1683" s="58" t="str">
        <f>IF(ISNUMBER(VLOOKUP($B1683,'[1]KO-HS-B'!$I$2:$J$1046,2,FALSE)),VLOOKUP($B1683,'[1]KO-HS-B'!$I$2:$J$1046,2,FALSE),"")</f>
        <v/>
      </c>
      <c r="N1683" s="58" t="str">
        <f>IF(ISNUMBER(VLOOKUP($B1683,'[1]MT-HS-B'!$I$2:$J$773,2,FALSE)),VLOOKUP($B1683,'[1]MT-HS-B'!$I$2:$J$773,2,FALSE),"")</f>
        <v/>
      </c>
      <c r="O1683" s="40" t="str">
        <f t="shared" si="858"/>
        <v>SPO77_YEAST</v>
      </c>
      <c r="P1683" s="57" t="str">
        <f t="shared" si="859"/>
        <v/>
      </c>
      <c r="Q1683" s="57" t="str">
        <f t="shared" si="860"/>
        <v/>
      </c>
      <c r="R1683" s="57" t="str">
        <f t="shared" si="861"/>
        <v/>
      </c>
      <c r="S1683" s="56" t="str">
        <f t="shared" si="862"/>
        <v>n/a</v>
      </c>
      <c r="T1683" s="55" t="str">
        <f t="shared" si="863"/>
        <v>n/a</v>
      </c>
      <c r="U1683" s="54" t="str">
        <f t="shared" si="864"/>
        <v>n/a</v>
      </c>
      <c r="V1683" s="53" t="str">
        <f t="shared" si="865"/>
        <v/>
      </c>
      <c r="W1683" s="53" t="str">
        <f t="shared" si="866"/>
        <v/>
      </c>
      <c r="X1683" s="53" t="str">
        <f t="shared" si="867"/>
        <v/>
      </c>
      <c r="Y1683" s="52" t="str">
        <f t="shared" si="868"/>
        <v>HS only</v>
      </c>
      <c r="Z1683" s="51" t="str">
        <f t="shared" si="869"/>
        <v/>
      </c>
      <c r="AA1683" s="50" t="str">
        <f t="shared" si="870"/>
        <v/>
      </c>
      <c r="AB1683" s="40" t="str">
        <f t="shared" si="871"/>
        <v>SPO77</v>
      </c>
      <c r="AC1683" s="49">
        <f t="shared" si="872"/>
        <v>0</v>
      </c>
      <c r="AD1683" s="47">
        <f t="shared" si="873"/>
        <v>0</v>
      </c>
      <c r="AE1683" s="47">
        <f t="shared" si="874"/>
        <v>0</v>
      </c>
      <c r="AF1683" s="48">
        <f t="shared" si="875"/>
        <v>0.06</v>
      </c>
      <c r="AG1683" s="47">
        <f t="shared" si="876"/>
        <v>0</v>
      </c>
      <c r="AH1683" s="47">
        <f t="shared" si="877"/>
        <v>0</v>
      </c>
      <c r="AI1683" s="46" t="str">
        <f t="shared" si="878"/>
        <v>HS Only</v>
      </c>
      <c r="AJ1683" s="43" t="str">
        <f t="shared" si="879"/>
        <v/>
      </c>
      <c r="AK1683" s="43" t="str">
        <f t="shared" si="880"/>
        <v/>
      </c>
      <c r="AL1683" s="45" t="str">
        <f t="shared" si="881"/>
        <v/>
      </c>
      <c r="AM1683" s="43" t="str">
        <f t="shared" si="882"/>
        <v/>
      </c>
      <c r="AN1683" s="42" t="str">
        <f t="shared" si="883"/>
        <v/>
      </c>
      <c r="AO1683" s="40" t="str">
        <f t="shared" si="884"/>
        <v>SPO77_YEAST</v>
      </c>
      <c r="AP1683" s="44" t="str">
        <f t="shared" si="885"/>
        <v/>
      </c>
      <c r="AQ1683" s="43" t="str">
        <f t="shared" si="886"/>
        <v/>
      </c>
      <c r="AR1683" s="43" t="str">
        <f t="shared" si="887"/>
        <v/>
      </c>
      <c r="AS1683" s="43" t="str">
        <f t="shared" si="888"/>
        <v/>
      </c>
      <c r="AT1683" s="43" t="str">
        <f t="shared" si="889"/>
        <v/>
      </c>
      <c r="AU1683" s="42" t="str">
        <f t="shared" si="890"/>
        <v/>
      </c>
    </row>
    <row r="1684" spans="1:47" ht="15" x14ac:dyDescent="0.25">
      <c r="A1684" s="40" t="s">
        <v>3797</v>
      </c>
      <c r="B1684" s="40" t="s">
        <v>3796</v>
      </c>
      <c r="C1684" s="60">
        <f>IF(ISNUMBER(VLOOKUP(B1684,'[1]WT-GR-A'!I$2:J$693,2,FALSE)),VLOOKUP(B1684,'[1]WT-GR-A'!I$2:J$693,2,FALSE),"")</f>
        <v>0.09</v>
      </c>
      <c r="D1684" s="58" t="str">
        <f>IF(ISNUMBER(VLOOKUP($B1684,'[1]KO-GR-A'!$I$2:$J$907,2,FALSE)),VLOOKUP($B1684,'[1]KO-GR-A'!$I$2:$J$907,2,FALSE),"")</f>
        <v/>
      </c>
      <c r="E1684" s="58" t="str">
        <f>IF(ISNUMBER(VLOOKUP($B1684,'[1]MT-GR-A'!$I$2:$J$789,2,FALSE)),VLOOKUP($B1684,'[1]MT-GR-A'!$I$2:$J$789,2,FALSE),"")</f>
        <v/>
      </c>
      <c r="F1684" s="58" t="str">
        <f>IF(ISNUMBER(VLOOKUP($B1684,'[1]WT-HS-A'!$I$2:$J$1224,2,FALSE)),VLOOKUP($B1684,'[1]WT-HS-A'!$I$2:$J$1224,2,FALSE),"")</f>
        <v/>
      </c>
      <c r="G1684" s="58" t="str">
        <f>IF(ISNUMBER(VLOOKUP($B1684,'[1]KO-HS-A'!$I$2:$J$1229,2,FALSE)),VLOOKUP($B1684,'[1]KO-HS-A'!$I$2:$J$1229,2,FALSE),"")</f>
        <v/>
      </c>
      <c r="H1684" s="58" t="str">
        <f>IF(ISNUMBER(VLOOKUP($B1684,'[1]MT-HS-A'!$I$2:$J$1362,2,FALSE)),VLOOKUP($B1684,'[1]MT-HS-A'!$I$2:$J$1362,2,FALSE),"")</f>
        <v/>
      </c>
      <c r="I1684" s="59" t="str">
        <f>IF(ISNUMBER(VLOOKUP($B1684,'[1]WT-GR-B'!$I$2:$J$585,2,FALSE)),VLOOKUP($B1684,'[1]WT-GR-B'!$I$2:$J$585,2,FALSE),"")</f>
        <v/>
      </c>
      <c r="J1684" s="58" t="str">
        <f>IF(ISNUMBER(VLOOKUP($B1684,'[1]KO-GR-B'!$I$2:$J$900,2,FALSE)),VLOOKUP($B1684,'[1]KO-GR-B'!$I$2:$J$900,2,FALSE),"")</f>
        <v/>
      </c>
      <c r="K1684" s="58" t="str">
        <f>IF(ISNUMBER(VLOOKUP($B1684,'[1]MT-GR-B'!$I$2:$J$693,2,FALSE)),VLOOKUP($B1684,'[1]MT-GR-B'!$I$2:$J$693,2,FALSE),"")</f>
        <v/>
      </c>
      <c r="L1684" s="58" t="str">
        <f>IF(ISNUMBER(VLOOKUP($B1684,'[1]WT-HS-B'!$I$2:$J$1220,2,FALSE)),VLOOKUP($B1684,'[1]WT-HS-B'!$I$2:$J$1220,2,FALSE),"")</f>
        <v/>
      </c>
      <c r="M1684" s="58" t="str">
        <f>IF(ISNUMBER(VLOOKUP($B1684,'[1]KO-HS-B'!$I$2:$J$1046,2,FALSE)),VLOOKUP($B1684,'[1]KO-HS-B'!$I$2:$J$1046,2,FALSE),"")</f>
        <v/>
      </c>
      <c r="N1684" s="58" t="str">
        <f>IF(ISNUMBER(VLOOKUP($B1684,'[1]MT-HS-B'!$I$2:$J$773,2,FALSE)),VLOOKUP($B1684,'[1]MT-HS-B'!$I$2:$J$773,2,FALSE),"")</f>
        <v/>
      </c>
      <c r="O1684" s="40" t="str">
        <f t="shared" si="858"/>
        <v>SPG5_YEAST</v>
      </c>
      <c r="P1684" s="57" t="str">
        <f t="shared" si="859"/>
        <v/>
      </c>
      <c r="Q1684" s="57" t="str">
        <f t="shared" si="860"/>
        <v/>
      </c>
      <c r="R1684" s="57" t="str">
        <f t="shared" si="861"/>
        <v/>
      </c>
      <c r="S1684" s="56" t="str">
        <f t="shared" si="862"/>
        <v>n/a</v>
      </c>
      <c r="T1684" s="55" t="str">
        <f t="shared" si="863"/>
        <v>n/a</v>
      </c>
      <c r="U1684" s="54" t="str">
        <f t="shared" si="864"/>
        <v>n/a</v>
      </c>
      <c r="V1684" s="53" t="str">
        <f t="shared" si="865"/>
        <v>GR only</v>
      </c>
      <c r="W1684" s="53" t="str">
        <f t="shared" si="866"/>
        <v/>
      </c>
      <c r="X1684" s="53" t="str">
        <f t="shared" si="867"/>
        <v/>
      </c>
      <c r="Y1684" s="52" t="str">
        <f t="shared" si="868"/>
        <v/>
      </c>
      <c r="Z1684" s="51" t="str">
        <f t="shared" si="869"/>
        <v/>
      </c>
      <c r="AA1684" s="50" t="str">
        <f t="shared" si="870"/>
        <v/>
      </c>
      <c r="AB1684" s="40" t="str">
        <f t="shared" si="871"/>
        <v>SPG5</v>
      </c>
      <c r="AC1684" s="49">
        <f t="shared" si="872"/>
        <v>0.09</v>
      </c>
      <c r="AD1684" s="47">
        <f t="shared" si="873"/>
        <v>0</v>
      </c>
      <c r="AE1684" s="47">
        <f t="shared" si="874"/>
        <v>0</v>
      </c>
      <c r="AF1684" s="48">
        <f t="shared" si="875"/>
        <v>0</v>
      </c>
      <c r="AG1684" s="47">
        <f t="shared" si="876"/>
        <v>0</v>
      </c>
      <c r="AH1684" s="47">
        <f t="shared" si="877"/>
        <v>0</v>
      </c>
      <c r="AI1684" s="46">
        <f t="shared" si="878"/>
        <v>0</v>
      </c>
      <c r="AJ1684" s="43" t="str">
        <f t="shared" si="879"/>
        <v/>
      </c>
      <c r="AK1684" s="43" t="str">
        <f t="shared" si="880"/>
        <v/>
      </c>
      <c r="AL1684" s="45" t="str">
        <f t="shared" si="881"/>
        <v/>
      </c>
      <c r="AM1684" s="43" t="str">
        <f t="shared" si="882"/>
        <v/>
      </c>
      <c r="AN1684" s="42" t="str">
        <f t="shared" si="883"/>
        <v/>
      </c>
      <c r="AO1684" s="40" t="str">
        <f t="shared" si="884"/>
        <v>SPG5_YEAST</v>
      </c>
      <c r="AP1684" s="44" t="str">
        <f t="shared" si="885"/>
        <v/>
      </c>
      <c r="AQ1684" s="43" t="str">
        <f t="shared" si="886"/>
        <v/>
      </c>
      <c r="AR1684" s="43" t="str">
        <f t="shared" si="887"/>
        <v/>
      </c>
      <c r="AS1684" s="43" t="str">
        <f t="shared" si="888"/>
        <v/>
      </c>
      <c r="AT1684" s="43" t="str">
        <f t="shared" si="889"/>
        <v/>
      </c>
      <c r="AU1684" s="42" t="str">
        <f t="shared" si="890"/>
        <v/>
      </c>
    </row>
    <row r="1685" spans="1:47" ht="15" x14ac:dyDescent="0.25">
      <c r="A1685" s="40" t="s">
        <v>3795</v>
      </c>
      <c r="B1685" s="40" t="s">
        <v>3794</v>
      </c>
      <c r="C1685" s="60" t="str">
        <f>IF(ISNUMBER(VLOOKUP(B1685,'[1]WT-GR-A'!I$2:J$693,2,FALSE)),VLOOKUP(B1685,'[1]WT-GR-A'!I$2:J$693,2,FALSE),"")</f>
        <v/>
      </c>
      <c r="D1685" s="58" t="str">
        <f>IF(ISNUMBER(VLOOKUP($B1685,'[1]KO-GR-A'!$I$2:$J$907,2,FALSE)),VLOOKUP($B1685,'[1]KO-GR-A'!$I$2:$J$907,2,FALSE),"")</f>
        <v/>
      </c>
      <c r="E1685" s="58" t="str">
        <f>IF(ISNUMBER(VLOOKUP($B1685,'[1]MT-GR-A'!$I$2:$J$789,2,FALSE)),VLOOKUP($B1685,'[1]MT-GR-A'!$I$2:$J$789,2,FALSE),"")</f>
        <v/>
      </c>
      <c r="F1685" s="58" t="str">
        <f>IF(ISNUMBER(VLOOKUP($B1685,'[1]WT-HS-A'!$I$2:$J$1224,2,FALSE)),VLOOKUP($B1685,'[1]WT-HS-A'!$I$2:$J$1224,2,FALSE),"")</f>
        <v/>
      </c>
      <c r="G1685" s="58">
        <f>IF(ISNUMBER(VLOOKUP($B1685,'[1]KO-HS-A'!$I$2:$J$1229,2,FALSE)),VLOOKUP($B1685,'[1]KO-HS-A'!$I$2:$J$1229,2,FALSE),"")</f>
        <v>0.08</v>
      </c>
      <c r="H1685" s="58" t="str">
        <f>IF(ISNUMBER(VLOOKUP($B1685,'[1]MT-HS-A'!$I$2:$J$1362,2,FALSE)),VLOOKUP($B1685,'[1]MT-HS-A'!$I$2:$J$1362,2,FALSE),"")</f>
        <v/>
      </c>
      <c r="I1685" s="59" t="str">
        <f>IF(ISNUMBER(VLOOKUP($B1685,'[1]WT-GR-B'!$I$2:$J$585,2,FALSE)),VLOOKUP($B1685,'[1]WT-GR-B'!$I$2:$J$585,2,FALSE),"")</f>
        <v/>
      </c>
      <c r="J1685" s="58">
        <f>IF(ISNUMBER(VLOOKUP($B1685,'[1]KO-GR-B'!$I$2:$J$900,2,FALSE)),VLOOKUP($B1685,'[1]KO-GR-B'!$I$2:$J$900,2,FALSE),"")</f>
        <v>0.08</v>
      </c>
      <c r="K1685" s="58">
        <f>IF(ISNUMBER(VLOOKUP($B1685,'[1]MT-GR-B'!$I$2:$J$693,2,FALSE)),VLOOKUP($B1685,'[1]MT-GR-B'!$I$2:$J$693,2,FALSE),"")</f>
        <v>0.08</v>
      </c>
      <c r="L1685" s="58">
        <f>IF(ISNUMBER(VLOOKUP($B1685,'[1]WT-HS-B'!$I$2:$J$1220,2,FALSE)),VLOOKUP($B1685,'[1]WT-HS-B'!$I$2:$J$1220,2,FALSE),"")</f>
        <v>0.17</v>
      </c>
      <c r="M1685" s="58">
        <f>IF(ISNUMBER(VLOOKUP($B1685,'[1]KO-HS-B'!$I$2:$J$1046,2,FALSE)),VLOOKUP($B1685,'[1]KO-HS-B'!$I$2:$J$1046,2,FALSE),"")</f>
        <v>0.08</v>
      </c>
      <c r="N1685" s="58">
        <f>IF(ISNUMBER(VLOOKUP($B1685,'[1]MT-HS-B'!$I$2:$J$773,2,FALSE)),VLOOKUP($B1685,'[1]MT-HS-B'!$I$2:$J$773,2,FALSE),"")</f>
        <v>0.08</v>
      </c>
      <c r="O1685" s="40" t="str">
        <f t="shared" si="858"/>
        <v>ERG6_YEAST</v>
      </c>
      <c r="P1685" s="57" t="str">
        <f t="shared" si="859"/>
        <v/>
      </c>
      <c r="Q1685" s="57">
        <f t="shared" si="860"/>
        <v>0</v>
      </c>
      <c r="R1685" s="57">
        <f t="shared" si="861"/>
        <v>0</v>
      </c>
      <c r="S1685" s="56" t="str">
        <f t="shared" si="862"/>
        <v>n/a</v>
      </c>
      <c r="T1685" s="55" t="str">
        <f t="shared" si="863"/>
        <v>n/a</v>
      </c>
      <c r="U1685" s="54" t="str">
        <f t="shared" si="864"/>
        <v>n/a</v>
      </c>
      <c r="V1685" s="53" t="str">
        <f t="shared" si="865"/>
        <v/>
      </c>
      <c r="W1685" s="53" t="str">
        <f t="shared" si="866"/>
        <v>HS only</v>
      </c>
      <c r="X1685" s="53" t="str">
        <f t="shared" si="867"/>
        <v/>
      </c>
      <c r="Y1685" s="52" t="str">
        <f t="shared" si="868"/>
        <v>HS only</v>
      </c>
      <c r="Z1685" s="51">
        <f t="shared" si="869"/>
        <v>0</v>
      </c>
      <c r="AA1685" s="50">
        <f t="shared" si="870"/>
        <v>0</v>
      </c>
      <c r="AB1685" s="40" t="str">
        <f t="shared" si="871"/>
        <v>ERG6</v>
      </c>
      <c r="AC1685" s="49">
        <f t="shared" si="872"/>
        <v>0</v>
      </c>
      <c r="AD1685" s="47">
        <f t="shared" si="873"/>
        <v>0.08</v>
      </c>
      <c r="AE1685" s="47">
        <f t="shared" si="874"/>
        <v>0.08</v>
      </c>
      <c r="AF1685" s="48">
        <f t="shared" si="875"/>
        <v>0.17</v>
      </c>
      <c r="AG1685" s="47">
        <f t="shared" si="876"/>
        <v>0.08</v>
      </c>
      <c r="AH1685" s="47">
        <f t="shared" si="877"/>
        <v>0.08</v>
      </c>
      <c r="AI1685" s="46" t="str">
        <f t="shared" si="878"/>
        <v>HS Only</v>
      </c>
      <c r="AJ1685" s="43">
        <f t="shared" si="879"/>
        <v>1</v>
      </c>
      <c r="AK1685" s="43">
        <f t="shared" si="880"/>
        <v>1</v>
      </c>
      <c r="AL1685" s="45" t="str">
        <f t="shared" si="881"/>
        <v/>
      </c>
      <c r="AM1685" s="43" t="str">
        <f t="shared" si="882"/>
        <v/>
      </c>
      <c r="AN1685" s="42" t="str">
        <f t="shared" si="883"/>
        <v/>
      </c>
      <c r="AO1685" s="40" t="str">
        <f t="shared" si="884"/>
        <v>ERG6_YEAST</v>
      </c>
      <c r="AP1685" s="44" t="str">
        <f t="shared" si="885"/>
        <v/>
      </c>
      <c r="AQ1685" s="43" t="str">
        <f t="shared" si="886"/>
        <v/>
      </c>
      <c r="AR1685" s="43" t="str">
        <f t="shared" si="887"/>
        <v/>
      </c>
      <c r="AS1685" s="43" t="str">
        <f t="shared" si="888"/>
        <v/>
      </c>
      <c r="AT1685" s="43">
        <f t="shared" si="889"/>
        <v>0</v>
      </c>
      <c r="AU1685" s="42" t="str">
        <f t="shared" si="890"/>
        <v/>
      </c>
    </row>
    <row r="1686" spans="1:47" ht="15" x14ac:dyDescent="0.25">
      <c r="A1686" s="40" t="s">
        <v>3793</v>
      </c>
      <c r="B1686" s="40" t="s">
        <v>3792</v>
      </c>
      <c r="C1686" s="60" t="str">
        <f>IF(ISNUMBER(VLOOKUP(B1686,'[1]WT-GR-A'!I$2:J$693,2,FALSE)),VLOOKUP(B1686,'[1]WT-GR-A'!I$2:J$693,2,FALSE),"")</f>
        <v/>
      </c>
      <c r="D1686" s="58">
        <f>IF(ISNUMBER(VLOOKUP($B1686,'[1]KO-GR-A'!$I$2:$J$907,2,FALSE)),VLOOKUP($B1686,'[1]KO-GR-A'!$I$2:$J$907,2,FALSE),"")</f>
        <v>0.11</v>
      </c>
      <c r="E1686" s="58" t="str">
        <f>IF(ISNUMBER(VLOOKUP($B1686,'[1]MT-GR-A'!$I$2:$J$789,2,FALSE)),VLOOKUP($B1686,'[1]MT-GR-A'!$I$2:$J$789,2,FALSE),"")</f>
        <v/>
      </c>
      <c r="F1686" s="58" t="str">
        <f>IF(ISNUMBER(VLOOKUP($B1686,'[1]WT-HS-A'!$I$2:$J$1224,2,FALSE)),VLOOKUP($B1686,'[1]WT-HS-A'!$I$2:$J$1224,2,FALSE),"")</f>
        <v/>
      </c>
      <c r="G1686" s="58" t="str">
        <f>IF(ISNUMBER(VLOOKUP($B1686,'[1]KO-HS-A'!$I$2:$J$1229,2,FALSE)),VLOOKUP($B1686,'[1]KO-HS-A'!$I$2:$J$1229,2,FALSE),"")</f>
        <v/>
      </c>
      <c r="H1686" s="58" t="str">
        <f>IF(ISNUMBER(VLOOKUP($B1686,'[1]MT-HS-A'!$I$2:$J$1362,2,FALSE)),VLOOKUP($B1686,'[1]MT-HS-A'!$I$2:$J$1362,2,FALSE),"")</f>
        <v/>
      </c>
      <c r="I1686" s="59" t="str">
        <f>IF(ISNUMBER(VLOOKUP($B1686,'[1]WT-GR-B'!$I$2:$J$585,2,FALSE)),VLOOKUP($B1686,'[1]WT-GR-B'!$I$2:$J$585,2,FALSE),"")</f>
        <v/>
      </c>
      <c r="J1686" s="58" t="str">
        <f>IF(ISNUMBER(VLOOKUP($B1686,'[1]KO-GR-B'!$I$2:$J$900,2,FALSE)),VLOOKUP($B1686,'[1]KO-GR-B'!$I$2:$J$900,2,FALSE),"")</f>
        <v/>
      </c>
      <c r="K1686" s="58" t="str">
        <f>IF(ISNUMBER(VLOOKUP($B1686,'[1]MT-GR-B'!$I$2:$J$693,2,FALSE)),VLOOKUP($B1686,'[1]MT-GR-B'!$I$2:$J$693,2,FALSE),"")</f>
        <v/>
      </c>
      <c r="L1686" s="58" t="str">
        <f>IF(ISNUMBER(VLOOKUP($B1686,'[1]WT-HS-B'!$I$2:$J$1220,2,FALSE)),VLOOKUP($B1686,'[1]WT-HS-B'!$I$2:$J$1220,2,FALSE),"")</f>
        <v/>
      </c>
      <c r="M1686" s="58">
        <f>IF(ISNUMBER(VLOOKUP($B1686,'[1]KO-HS-B'!$I$2:$J$1046,2,FALSE)),VLOOKUP($B1686,'[1]KO-HS-B'!$I$2:$J$1046,2,FALSE),"")</f>
        <v>0.11</v>
      </c>
      <c r="N1686" s="58">
        <f>IF(ISNUMBER(VLOOKUP($B1686,'[1]MT-HS-B'!$I$2:$J$773,2,FALSE)),VLOOKUP($B1686,'[1]MT-HS-B'!$I$2:$J$773,2,FALSE),"")</f>
        <v>0.11</v>
      </c>
      <c r="O1686" s="40" t="str">
        <f t="shared" si="858"/>
        <v>SUT1_YEAST</v>
      </c>
      <c r="P1686" s="57" t="str">
        <f t="shared" si="859"/>
        <v/>
      </c>
      <c r="Q1686" s="57" t="str">
        <f t="shared" si="860"/>
        <v/>
      </c>
      <c r="R1686" s="57" t="str">
        <f t="shared" si="861"/>
        <v/>
      </c>
      <c r="S1686" s="56" t="str">
        <f t="shared" si="862"/>
        <v>n/a</v>
      </c>
      <c r="T1686" s="55" t="str">
        <f t="shared" si="863"/>
        <v>n/a</v>
      </c>
      <c r="U1686" s="54" t="str">
        <f t="shared" si="864"/>
        <v>n/a</v>
      </c>
      <c r="V1686" s="53" t="str">
        <f t="shared" si="865"/>
        <v/>
      </c>
      <c r="W1686" s="53" t="str">
        <f t="shared" si="866"/>
        <v>GR only</v>
      </c>
      <c r="X1686" s="53" t="str">
        <f t="shared" si="867"/>
        <v/>
      </c>
      <c r="Y1686" s="52" t="str">
        <f t="shared" si="868"/>
        <v/>
      </c>
      <c r="Z1686" s="51" t="str">
        <f t="shared" si="869"/>
        <v>HS only</v>
      </c>
      <c r="AA1686" s="50" t="str">
        <f t="shared" si="870"/>
        <v>HS only</v>
      </c>
      <c r="AB1686" s="40" t="str">
        <f t="shared" si="871"/>
        <v>SUT1</v>
      </c>
      <c r="AC1686" s="49">
        <f t="shared" si="872"/>
        <v>0</v>
      </c>
      <c r="AD1686" s="47">
        <f t="shared" si="873"/>
        <v>0.11</v>
      </c>
      <c r="AE1686" s="47">
        <f t="shared" si="874"/>
        <v>0</v>
      </c>
      <c r="AF1686" s="48">
        <f t="shared" si="875"/>
        <v>0</v>
      </c>
      <c r="AG1686" s="47">
        <f t="shared" si="876"/>
        <v>0.11</v>
      </c>
      <c r="AH1686" s="47">
        <f t="shared" si="877"/>
        <v>0.11</v>
      </c>
      <c r="AI1686" s="46" t="str">
        <f t="shared" si="878"/>
        <v/>
      </c>
      <c r="AJ1686" s="43">
        <f t="shared" si="879"/>
        <v>1</v>
      </c>
      <c r="AK1686" s="43" t="str">
        <f t="shared" si="880"/>
        <v>HS Only</v>
      </c>
      <c r="AL1686" s="45" t="str">
        <f t="shared" si="881"/>
        <v/>
      </c>
      <c r="AM1686" s="43" t="str">
        <f t="shared" si="882"/>
        <v/>
      </c>
      <c r="AN1686" s="42" t="str">
        <f t="shared" si="883"/>
        <v/>
      </c>
      <c r="AO1686" s="40" t="str">
        <f t="shared" si="884"/>
        <v>SUT1_YEAST</v>
      </c>
      <c r="AP1686" s="44" t="str">
        <f t="shared" si="885"/>
        <v/>
      </c>
      <c r="AQ1686" s="43" t="str">
        <f t="shared" si="886"/>
        <v/>
      </c>
      <c r="AR1686" s="43" t="str">
        <f t="shared" si="887"/>
        <v/>
      </c>
      <c r="AS1686" s="43" t="str">
        <f t="shared" si="888"/>
        <v/>
      </c>
      <c r="AT1686" s="43" t="str">
        <f t="shared" si="889"/>
        <v/>
      </c>
      <c r="AU1686" s="42" t="str">
        <f t="shared" si="890"/>
        <v/>
      </c>
    </row>
    <row r="1687" spans="1:47" ht="15" x14ac:dyDescent="0.25">
      <c r="A1687" s="40" t="s">
        <v>3791</v>
      </c>
      <c r="B1687" s="40" t="s">
        <v>3790</v>
      </c>
      <c r="C1687" s="60">
        <f>IF(ISNUMBER(VLOOKUP(B1687,'[1]WT-GR-A'!I$2:J$693,2,FALSE)),VLOOKUP(B1687,'[1]WT-GR-A'!I$2:J$693,2,FALSE),"")</f>
        <v>0.03</v>
      </c>
      <c r="D1687" s="58">
        <f>IF(ISNUMBER(VLOOKUP($B1687,'[1]KO-GR-A'!$I$2:$J$907,2,FALSE)),VLOOKUP($B1687,'[1]KO-GR-A'!$I$2:$J$907,2,FALSE),"")</f>
        <v>0.03</v>
      </c>
      <c r="E1687" s="58">
        <f>IF(ISNUMBER(VLOOKUP($B1687,'[1]MT-GR-A'!$I$2:$J$789,2,FALSE)),VLOOKUP($B1687,'[1]MT-GR-A'!$I$2:$J$789,2,FALSE),"")</f>
        <v>0.03</v>
      </c>
      <c r="F1687" s="58">
        <f>IF(ISNUMBER(VLOOKUP($B1687,'[1]WT-HS-A'!$I$2:$J$1224,2,FALSE)),VLOOKUP($B1687,'[1]WT-HS-A'!$I$2:$J$1224,2,FALSE),"")</f>
        <v>0.05</v>
      </c>
      <c r="G1687" s="58">
        <f>IF(ISNUMBER(VLOOKUP($B1687,'[1]KO-HS-A'!$I$2:$J$1229,2,FALSE)),VLOOKUP($B1687,'[1]KO-HS-A'!$I$2:$J$1229,2,FALSE),"")</f>
        <v>0.08</v>
      </c>
      <c r="H1687" s="58">
        <f>IF(ISNUMBER(VLOOKUP($B1687,'[1]MT-HS-A'!$I$2:$J$1362,2,FALSE)),VLOOKUP($B1687,'[1]MT-HS-A'!$I$2:$J$1362,2,FALSE),"")</f>
        <v>0.08</v>
      </c>
      <c r="I1687" s="59" t="str">
        <f>IF(ISNUMBER(VLOOKUP($B1687,'[1]WT-GR-B'!$I$2:$J$585,2,FALSE)),VLOOKUP($B1687,'[1]WT-GR-B'!$I$2:$J$585,2,FALSE),"")</f>
        <v/>
      </c>
      <c r="J1687" s="58">
        <f>IF(ISNUMBER(VLOOKUP($B1687,'[1]KO-GR-B'!$I$2:$J$900,2,FALSE)),VLOOKUP($B1687,'[1]KO-GR-B'!$I$2:$J$900,2,FALSE),"")</f>
        <v>0.03</v>
      </c>
      <c r="K1687" s="58">
        <f>IF(ISNUMBER(VLOOKUP($B1687,'[1]MT-GR-B'!$I$2:$J$693,2,FALSE)),VLOOKUP($B1687,'[1]MT-GR-B'!$I$2:$J$693,2,FALSE),"")</f>
        <v>0.03</v>
      </c>
      <c r="L1687" s="58">
        <f>IF(ISNUMBER(VLOOKUP($B1687,'[1]WT-HS-B'!$I$2:$J$1220,2,FALSE)),VLOOKUP($B1687,'[1]WT-HS-B'!$I$2:$J$1220,2,FALSE),"")</f>
        <v>0.05</v>
      </c>
      <c r="M1687" s="58">
        <f>IF(ISNUMBER(VLOOKUP($B1687,'[1]KO-HS-B'!$I$2:$J$1046,2,FALSE)),VLOOKUP($B1687,'[1]KO-HS-B'!$I$2:$J$1046,2,FALSE),"")</f>
        <v>0.08</v>
      </c>
      <c r="N1687" s="58">
        <f>IF(ISNUMBER(VLOOKUP($B1687,'[1]MT-HS-B'!$I$2:$J$773,2,FALSE)),VLOOKUP($B1687,'[1]MT-HS-B'!$I$2:$J$773,2,FALSE),"")</f>
        <v>0.05</v>
      </c>
      <c r="O1687" s="40" t="str">
        <f t="shared" si="858"/>
        <v>SMC1_YEAST</v>
      </c>
      <c r="P1687" s="57">
        <f t="shared" si="859"/>
        <v>0.66666666666666685</v>
      </c>
      <c r="Q1687" s="57">
        <f t="shared" si="860"/>
        <v>1.6666666666666667</v>
      </c>
      <c r="R1687" s="57">
        <f t="shared" si="861"/>
        <v>1.1666666666666667</v>
      </c>
      <c r="S1687" s="56" t="str">
        <f t="shared" si="862"/>
        <v>n/a</v>
      </c>
      <c r="T1687" s="55">
        <f t="shared" si="863"/>
        <v>0</v>
      </c>
      <c r="U1687" s="54">
        <f t="shared" si="864"/>
        <v>0.49999999999999994</v>
      </c>
      <c r="V1687" s="53">
        <f t="shared" si="865"/>
        <v>0.66666666666666685</v>
      </c>
      <c r="W1687" s="53">
        <f t="shared" si="866"/>
        <v>1.6666666666666667</v>
      </c>
      <c r="X1687" s="53">
        <f t="shared" si="867"/>
        <v>1.6666666666666667</v>
      </c>
      <c r="Y1687" s="52" t="str">
        <f t="shared" si="868"/>
        <v>HS only</v>
      </c>
      <c r="Z1687" s="51">
        <f t="shared" si="869"/>
        <v>1.6666666666666667</v>
      </c>
      <c r="AA1687" s="50">
        <f t="shared" si="870"/>
        <v>0.66666666666666685</v>
      </c>
      <c r="AB1687" s="40" t="str">
        <f t="shared" si="871"/>
        <v>SMC1</v>
      </c>
      <c r="AC1687" s="49">
        <f t="shared" si="872"/>
        <v>0.03</v>
      </c>
      <c r="AD1687" s="47">
        <f t="shared" si="873"/>
        <v>0.03</v>
      </c>
      <c r="AE1687" s="47">
        <f t="shared" si="874"/>
        <v>0.03</v>
      </c>
      <c r="AF1687" s="48">
        <f t="shared" si="875"/>
        <v>0.05</v>
      </c>
      <c r="AG1687" s="47">
        <f t="shared" si="876"/>
        <v>0.08</v>
      </c>
      <c r="AH1687" s="47">
        <f t="shared" si="877"/>
        <v>6.5000000000000002E-2</v>
      </c>
      <c r="AI1687" s="46">
        <f t="shared" si="878"/>
        <v>1.6666666666666667</v>
      </c>
      <c r="AJ1687" s="43">
        <f t="shared" si="879"/>
        <v>2.666666666666667</v>
      </c>
      <c r="AK1687" s="43">
        <f t="shared" si="880"/>
        <v>2.166666666666667</v>
      </c>
      <c r="AL1687" s="45" t="str">
        <f t="shared" si="881"/>
        <v/>
      </c>
      <c r="AM1687" s="43">
        <f t="shared" si="882"/>
        <v>0</v>
      </c>
      <c r="AN1687" s="42">
        <f t="shared" si="883"/>
        <v>0.70710678118654757</v>
      </c>
      <c r="AO1687" s="40" t="str">
        <f t="shared" si="884"/>
        <v>SMC1_YEAST</v>
      </c>
      <c r="AP1687" s="44" t="str">
        <f t="shared" si="885"/>
        <v/>
      </c>
      <c r="AQ1687" s="43">
        <f t="shared" si="886"/>
        <v>0</v>
      </c>
      <c r="AR1687" s="43">
        <f t="shared" si="887"/>
        <v>0</v>
      </c>
      <c r="AS1687" s="43">
        <f t="shared" si="888"/>
        <v>0</v>
      </c>
      <c r="AT1687" s="43">
        <f t="shared" si="889"/>
        <v>0</v>
      </c>
      <c r="AU1687" s="42">
        <f t="shared" si="890"/>
        <v>2.1213203435596444E-2</v>
      </c>
    </row>
    <row r="1688" spans="1:47" ht="15" x14ac:dyDescent="0.25">
      <c r="A1688" s="40" t="s">
        <v>3789</v>
      </c>
      <c r="B1688" s="40" t="s">
        <v>3788</v>
      </c>
      <c r="C1688" s="60" t="str">
        <f>IF(ISNUMBER(VLOOKUP(B1688,'[1]WT-GR-A'!I$2:J$693,2,FALSE)),VLOOKUP(B1688,'[1]WT-GR-A'!I$2:J$693,2,FALSE),"")</f>
        <v/>
      </c>
      <c r="D1688" s="58" t="str">
        <f>IF(ISNUMBER(VLOOKUP($B1688,'[1]KO-GR-A'!$I$2:$J$907,2,FALSE)),VLOOKUP($B1688,'[1]KO-GR-A'!$I$2:$J$907,2,FALSE),"")</f>
        <v/>
      </c>
      <c r="E1688" s="58" t="str">
        <f>IF(ISNUMBER(VLOOKUP($B1688,'[1]MT-GR-A'!$I$2:$J$789,2,FALSE)),VLOOKUP($B1688,'[1]MT-GR-A'!$I$2:$J$789,2,FALSE),"")</f>
        <v/>
      </c>
      <c r="F1688" s="58">
        <f>IF(ISNUMBER(VLOOKUP($B1688,'[1]WT-HS-A'!$I$2:$J$1224,2,FALSE)),VLOOKUP($B1688,'[1]WT-HS-A'!$I$2:$J$1224,2,FALSE),"")</f>
        <v>0.03</v>
      </c>
      <c r="G1688" s="58" t="str">
        <f>IF(ISNUMBER(VLOOKUP($B1688,'[1]KO-HS-A'!$I$2:$J$1229,2,FALSE)),VLOOKUP($B1688,'[1]KO-HS-A'!$I$2:$J$1229,2,FALSE),"")</f>
        <v/>
      </c>
      <c r="H1688" s="58">
        <f>IF(ISNUMBER(VLOOKUP($B1688,'[1]MT-HS-A'!$I$2:$J$1362,2,FALSE)),VLOOKUP($B1688,'[1]MT-HS-A'!$I$2:$J$1362,2,FALSE),"")</f>
        <v>0.03</v>
      </c>
      <c r="I1688" s="59" t="str">
        <f>IF(ISNUMBER(VLOOKUP($B1688,'[1]WT-GR-B'!$I$2:$J$585,2,FALSE)),VLOOKUP($B1688,'[1]WT-GR-B'!$I$2:$J$585,2,FALSE),"")</f>
        <v/>
      </c>
      <c r="J1688" s="58" t="str">
        <f>IF(ISNUMBER(VLOOKUP($B1688,'[1]KO-GR-B'!$I$2:$J$900,2,FALSE)),VLOOKUP($B1688,'[1]KO-GR-B'!$I$2:$J$900,2,FALSE),"")</f>
        <v/>
      </c>
      <c r="K1688" s="58" t="str">
        <f>IF(ISNUMBER(VLOOKUP($B1688,'[1]MT-GR-B'!$I$2:$J$693,2,FALSE)),VLOOKUP($B1688,'[1]MT-GR-B'!$I$2:$J$693,2,FALSE),"")</f>
        <v/>
      </c>
      <c r="L1688" s="58" t="str">
        <f>IF(ISNUMBER(VLOOKUP($B1688,'[1]WT-HS-B'!$I$2:$J$1220,2,FALSE)),VLOOKUP($B1688,'[1]WT-HS-B'!$I$2:$J$1220,2,FALSE),"")</f>
        <v/>
      </c>
      <c r="M1688" s="58" t="str">
        <f>IF(ISNUMBER(VLOOKUP($B1688,'[1]KO-HS-B'!$I$2:$J$1046,2,FALSE)),VLOOKUP($B1688,'[1]KO-HS-B'!$I$2:$J$1046,2,FALSE),"")</f>
        <v/>
      </c>
      <c r="N1688" s="58" t="str">
        <f>IF(ISNUMBER(VLOOKUP($B1688,'[1]MT-HS-B'!$I$2:$J$773,2,FALSE)),VLOOKUP($B1688,'[1]MT-HS-B'!$I$2:$J$773,2,FALSE),"")</f>
        <v/>
      </c>
      <c r="O1688" s="40" t="str">
        <f t="shared" si="858"/>
        <v>SMC2_YEAST</v>
      </c>
      <c r="P1688" s="57" t="str">
        <f t="shared" si="859"/>
        <v/>
      </c>
      <c r="Q1688" s="57" t="str">
        <f t="shared" si="860"/>
        <v/>
      </c>
      <c r="R1688" s="57" t="str">
        <f t="shared" si="861"/>
        <v/>
      </c>
      <c r="S1688" s="56" t="str">
        <f t="shared" si="862"/>
        <v>n/a</v>
      </c>
      <c r="T1688" s="55" t="str">
        <f t="shared" si="863"/>
        <v>n/a</v>
      </c>
      <c r="U1688" s="54" t="str">
        <f t="shared" si="864"/>
        <v>n/a</v>
      </c>
      <c r="V1688" s="53" t="str">
        <f t="shared" si="865"/>
        <v>HS only</v>
      </c>
      <c r="W1688" s="53" t="str">
        <f t="shared" si="866"/>
        <v/>
      </c>
      <c r="X1688" s="53" t="str">
        <f t="shared" si="867"/>
        <v>HS only</v>
      </c>
      <c r="Y1688" s="52" t="str">
        <f t="shared" si="868"/>
        <v/>
      </c>
      <c r="Z1688" s="51" t="str">
        <f t="shared" si="869"/>
        <v/>
      </c>
      <c r="AA1688" s="50" t="str">
        <f t="shared" si="870"/>
        <v/>
      </c>
      <c r="AB1688" s="40" t="str">
        <f t="shared" si="871"/>
        <v>SMC2</v>
      </c>
      <c r="AC1688" s="49">
        <f t="shared" si="872"/>
        <v>0</v>
      </c>
      <c r="AD1688" s="47">
        <f t="shared" si="873"/>
        <v>0</v>
      </c>
      <c r="AE1688" s="47">
        <f t="shared" si="874"/>
        <v>0</v>
      </c>
      <c r="AF1688" s="48">
        <f t="shared" si="875"/>
        <v>0.03</v>
      </c>
      <c r="AG1688" s="47">
        <f t="shared" si="876"/>
        <v>0</v>
      </c>
      <c r="AH1688" s="47">
        <f t="shared" si="877"/>
        <v>0.03</v>
      </c>
      <c r="AI1688" s="46" t="str">
        <f t="shared" si="878"/>
        <v>HS Only</v>
      </c>
      <c r="AJ1688" s="43" t="str">
        <f t="shared" si="879"/>
        <v/>
      </c>
      <c r="AK1688" s="43" t="str">
        <f t="shared" si="880"/>
        <v>HS Only</v>
      </c>
      <c r="AL1688" s="45" t="str">
        <f t="shared" si="881"/>
        <v/>
      </c>
      <c r="AM1688" s="43" t="str">
        <f t="shared" si="882"/>
        <v/>
      </c>
      <c r="AN1688" s="42" t="str">
        <f t="shared" si="883"/>
        <v/>
      </c>
      <c r="AO1688" s="40" t="str">
        <f t="shared" si="884"/>
        <v>SMC2_YEAST</v>
      </c>
      <c r="AP1688" s="44" t="str">
        <f t="shared" si="885"/>
        <v/>
      </c>
      <c r="AQ1688" s="43" t="str">
        <f t="shared" si="886"/>
        <v/>
      </c>
      <c r="AR1688" s="43" t="str">
        <f t="shared" si="887"/>
        <v/>
      </c>
      <c r="AS1688" s="43" t="str">
        <f t="shared" si="888"/>
        <v/>
      </c>
      <c r="AT1688" s="43" t="str">
        <f t="shared" si="889"/>
        <v/>
      </c>
      <c r="AU1688" s="42" t="str">
        <f t="shared" si="890"/>
        <v/>
      </c>
    </row>
    <row r="1689" spans="1:47" ht="15" x14ac:dyDescent="0.25">
      <c r="A1689" s="40" t="s">
        <v>3787</v>
      </c>
      <c r="B1689" s="40" t="s">
        <v>3786</v>
      </c>
      <c r="C1689" s="60">
        <f>IF(ISNUMBER(VLOOKUP(B1689,'[1]WT-GR-A'!I$2:J$693,2,FALSE)),VLOOKUP(B1689,'[1]WT-GR-A'!I$2:J$693,2,FALSE),"")</f>
        <v>0.05</v>
      </c>
      <c r="D1689" s="58">
        <f>IF(ISNUMBER(VLOOKUP($B1689,'[1]KO-GR-A'!$I$2:$J$907,2,FALSE)),VLOOKUP($B1689,'[1]KO-GR-A'!$I$2:$J$907,2,FALSE),"")</f>
        <v>0.05</v>
      </c>
      <c r="E1689" s="58">
        <f>IF(ISNUMBER(VLOOKUP($B1689,'[1]MT-GR-A'!$I$2:$J$789,2,FALSE)),VLOOKUP($B1689,'[1]MT-GR-A'!$I$2:$J$789,2,FALSE),"")</f>
        <v>0.02</v>
      </c>
      <c r="F1689" s="58">
        <f>IF(ISNUMBER(VLOOKUP($B1689,'[1]WT-HS-A'!$I$2:$J$1224,2,FALSE)),VLOOKUP($B1689,'[1]WT-HS-A'!$I$2:$J$1224,2,FALSE),"")</f>
        <v>0.08</v>
      </c>
      <c r="G1689" s="58">
        <f>IF(ISNUMBER(VLOOKUP($B1689,'[1]KO-HS-A'!$I$2:$J$1229,2,FALSE)),VLOOKUP($B1689,'[1]KO-HS-A'!$I$2:$J$1229,2,FALSE),"")</f>
        <v>0.02</v>
      </c>
      <c r="H1689" s="58">
        <f>IF(ISNUMBER(VLOOKUP($B1689,'[1]MT-HS-A'!$I$2:$J$1362,2,FALSE)),VLOOKUP($B1689,'[1]MT-HS-A'!$I$2:$J$1362,2,FALSE),"")</f>
        <v>0.08</v>
      </c>
      <c r="I1689" s="59" t="str">
        <f>IF(ISNUMBER(VLOOKUP($B1689,'[1]WT-GR-B'!$I$2:$J$585,2,FALSE)),VLOOKUP($B1689,'[1]WT-GR-B'!$I$2:$J$585,2,FALSE),"")</f>
        <v/>
      </c>
      <c r="J1689" s="58">
        <f>IF(ISNUMBER(VLOOKUP($B1689,'[1]KO-GR-B'!$I$2:$J$900,2,FALSE)),VLOOKUP($B1689,'[1]KO-GR-B'!$I$2:$J$900,2,FALSE),"")</f>
        <v>0.08</v>
      </c>
      <c r="K1689" s="58" t="str">
        <f>IF(ISNUMBER(VLOOKUP($B1689,'[1]MT-GR-B'!$I$2:$J$693,2,FALSE)),VLOOKUP($B1689,'[1]MT-GR-B'!$I$2:$J$693,2,FALSE),"")</f>
        <v/>
      </c>
      <c r="L1689" s="58">
        <f>IF(ISNUMBER(VLOOKUP($B1689,'[1]WT-HS-B'!$I$2:$J$1220,2,FALSE)),VLOOKUP($B1689,'[1]WT-HS-B'!$I$2:$J$1220,2,FALSE),"")</f>
        <v>0.08</v>
      </c>
      <c r="M1689" s="58">
        <f>IF(ISNUMBER(VLOOKUP($B1689,'[1]KO-HS-B'!$I$2:$J$1046,2,FALSE)),VLOOKUP($B1689,'[1]KO-HS-B'!$I$2:$J$1046,2,FALSE),"")</f>
        <v>0.02</v>
      </c>
      <c r="N1689" s="58" t="str">
        <f>IF(ISNUMBER(VLOOKUP($B1689,'[1]MT-HS-B'!$I$2:$J$773,2,FALSE)),VLOOKUP($B1689,'[1]MT-HS-B'!$I$2:$J$773,2,FALSE),"")</f>
        <v/>
      </c>
      <c r="O1689" s="40" t="str">
        <f t="shared" si="858"/>
        <v>SMC3_YEAST</v>
      </c>
      <c r="P1689" s="57">
        <f t="shared" si="859"/>
        <v>0.6</v>
      </c>
      <c r="Q1689" s="57">
        <f t="shared" si="860"/>
        <v>-0.67500000000000004</v>
      </c>
      <c r="R1689" s="57">
        <f t="shared" si="861"/>
        <v>3</v>
      </c>
      <c r="S1689" s="56" t="str">
        <f t="shared" si="862"/>
        <v>n/a</v>
      </c>
      <c r="T1689" s="55">
        <f t="shared" si="863"/>
        <v>7.5000000000000011E-2</v>
      </c>
      <c r="U1689" s="54" t="str">
        <f t="shared" si="864"/>
        <v>n/a</v>
      </c>
      <c r="V1689" s="53">
        <f t="shared" si="865"/>
        <v>0.6</v>
      </c>
      <c r="W1689" s="53">
        <f t="shared" si="866"/>
        <v>-0.6</v>
      </c>
      <c r="X1689" s="53">
        <f t="shared" si="867"/>
        <v>3</v>
      </c>
      <c r="Y1689" s="52" t="str">
        <f t="shared" si="868"/>
        <v>HS only</v>
      </c>
      <c r="Z1689" s="51">
        <f t="shared" si="869"/>
        <v>-0.75</v>
      </c>
      <c r="AA1689" s="50" t="str">
        <f t="shared" si="870"/>
        <v/>
      </c>
      <c r="AB1689" s="40" t="str">
        <f t="shared" si="871"/>
        <v>SMC3</v>
      </c>
      <c r="AC1689" s="49">
        <f t="shared" si="872"/>
        <v>0.05</v>
      </c>
      <c r="AD1689" s="47">
        <f t="shared" si="873"/>
        <v>6.5000000000000002E-2</v>
      </c>
      <c r="AE1689" s="47">
        <f t="shared" si="874"/>
        <v>0.02</v>
      </c>
      <c r="AF1689" s="48">
        <f t="shared" si="875"/>
        <v>0.08</v>
      </c>
      <c r="AG1689" s="47">
        <f t="shared" si="876"/>
        <v>0.02</v>
      </c>
      <c r="AH1689" s="47">
        <f t="shared" si="877"/>
        <v>0.08</v>
      </c>
      <c r="AI1689" s="46">
        <f t="shared" si="878"/>
        <v>1.5999999999999999</v>
      </c>
      <c r="AJ1689" s="43">
        <f t="shared" si="879"/>
        <v>0.30769230769230771</v>
      </c>
      <c r="AK1689" s="43">
        <f t="shared" si="880"/>
        <v>4</v>
      </c>
      <c r="AL1689" s="45" t="str">
        <f t="shared" si="881"/>
        <v/>
      </c>
      <c r="AM1689" s="43">
        <f t="shared" si="882"/>
        <v>0.10606601717798231</v>
      </c>
      <c r="AN1689" s="42" t="str">
        <f t="shared" si="883"/>
        <v/>
      </c>
      <c r="AO1689" s="40" t="str">
        <f t="shared" si="884"/>
        <v>SMC3_YEAST</v>
      </c>
      <c r="AP1689" s="44" t="str">
        <f t="shared" si="885"/>
        <v/>
      </c>
      <c r="AQ1689" s="43">
        <f t="shared" si="886"/>
        <v>2.1213203435596444E-2</v>
      </c>
      <c r="AR1689" s="43" t="str">
        <f t="shared" si="887"/>
        <v/>
      </c>
      <c r="AS1689" s="43">
        <f t="shared" si="888"/>
        <v>0</v>
      </c>
      <c r="AT1689" s="43">
        <f t="shared" si="889"/>
        <v>0</v>
      </c>
      <c r="AU1689" s="42" t="str">
        <f t="shared" si="890"/>
        <v/>
      </c>
    </row>
    <row r="1690" spans="1:47" ht="15" x14ac:dyDescent="0.25">
      <c r="A1690" s="40" t="s">
        <v>3785</v>
      </c>
      <c r="B1690" s="40" t="s">
        <v>3784</v>
      </c>
      <c r="C1690" s="60">
        <f>IF(ISNUMBER(VLOOKUP(B1690,'[1]WT-GR-A'!I$2:J$693,2,FALSE)),VLOOKUP(B1690,'[1]WT-GR-A'!I$2:J$693,2,FALSE),"")</f>
        <v>0.02</v>
      </c>
      <c r="D1690" s="58" t="str">
        <f>IF(ISNUMBER(VLOOKUP($B1690,'[1]KO-GR-A'!$I$2:$J$907,2,FALSE)),VLOOKUP($B1690,'[1]KO-GR-A'!$I$2:$J$907,2,FALSE),"")</f>
        <v/>
      </c>
      <c r="E1690" s="58">
        <f>IF(ISNUMBER(VLOOKUP($B1690,'[1]MT-GR-A'!$I$2:$J$789,2,FALSE)),VLOOKUP($B1690,'[1]MT-GR-A'!$I$2:$J$789,2,FALSE),"")</f>
        <v>0.02</v>
      </c>
      <c r="F1690" s="58" t="str">
        <f>IF(ISNUMBER(VLOOKUP($B1690,'[1]WT-HS-A'!$I$2:$J$1224,2,FALSE)),VLOOKUP($B1690,'[1]WT-HS-A'!$I$2:$J$1224,2,FALSE),"")</f>
        <v/>
      </c>
      <c r="G1690" s="58" t="str">
        <f>IF(ISNUMBER(VLOOKUP($B1690,'[1]KO-HS-A'!$I$2:$J$1229,2,FALSE)),VLOOKUP($B1690,'[1]KO-HS-A'!$I$2:$J$1229,2,FALSE),"")</f>
        <v/>
      </c>
      <c r="H1690" s="58">
        <f>IF(ISNUMBER(VLOOKUP($B1690,'[1]MT-HS-A'!$I$2:$J$1362,2,FALSE)),VLOOKUP($B1690,'[1]MT-HS-A'!$I$2:$J$1362,2,FALSE),"")</f>
        <v>0.02</v>
      </c>
      <c r="I1690" s="59" t="str">
        <f>IF(ISNUMBER(VLOOKUP($B1690,'[1]WT-GR-B'!$I$2:$J$585,2,FALSE)),VLOOKUP($B1690,'[1]WT-GR-B'!$I$2:$J$585,2,FALSE),"")</f>
        <v/>
      </c>
      <c r="J1690" s="58">
        <f>IF(ISNUMBER(VLOOKUP($B1690,'[1]KO-GR-B'!$I$2:$J$900,2,FALSE)),VLOOKUP($B1690,'[1]KO-GR-B'!$I$2:$J$900,2,FALSE),"")</f>
        <v>0.04</v>
      </c>
      <c r="K1690" s="58" t="str">
        <f>IF(ISNUMBER(VLOOKUP($B1690,'[1]MT-GR-B'!$I$2:$J$693,2,FALSE)),VLOOKUP($B1690,'[1]MT-GR-B'!$I$2:$J$693,2,FALSE),"")</f>
        <v/>
      </c>
      <c r="L1690" s="58" t="str">
        <f>IF(ISNUMBER(VLOOKUP($B1690,'[1]WT-HS-B'!$I$2:$J$1220,2,FALSE)),VLOOKUP($B1690,'[1]WT-HS-B'!$I$2:$J$1220,2,FALSE),"")</f>
        <v/>
      </c>
      <c r="M1690" s="58" t="str">
        <f>IF(ISNUMBER(VLOOKUP($B1690,'[1]KO-HS-B'!$I$2:$J$1046,2,FALSE)),VLOOKUP($B1690,'[1]KO-HS-B'!$I$2:$J$1046,2,FALSE),"")</f>
        <v/>
      </c>
      <c r="N1690" s="58" t="str">
        <f>IF(ISNUMBER(VLOOKUP($B1690,'[1]MT-HS-B'!$I$2:$J$773,2,FALSE)),VLOOKUP($B1690,'[1]MT-HS-B'!$I$2:$J$773,2,FALSE),"")</f>
        <v/>
      </c>
      <c r="O1690" s="40" t="str">
        <f t="shared" si="858"/>
        <v>SMC4_YEAST</v>
      </c>
      <c r="P1690" s="57" t="str">
        <f t="shared" si="859"/>
        <v/>
      </c>
      <c r="Q1690" s="57" t="str">
        <f t="shared" si="860"/>
        <v/>
      </c>
      <c r="R1690" s="57">
        <f t="shared" si="861"/>
        <v>0</v>
      </c>
      <c r="S1690" s="56" t="str">
        <f t="shared" si="862"/>
        <v>n/a</v>
      </c>
      <c r="T1690" s="55" t="str">
        <f t="shared" si="863"/>
        <v>n/a</v>
      </c>
      <c r="U1690" s="54" t="str">
        <f t="shared" si="864"/>
        <v>n/a</v>
      </c>
      <c r="V1690" s="53" t="str">
        <f t="shared" si="865"/>
        <v>GR only</v>
      </c>
      <c r="W1690" s="53" t="str">
        <f t="shared" si="866"/>
        <v/>
      </c>
      <c r="X1690" s="53">
        <f t="shared" si="867"/>
        <v>0</v>
      </c>
      <c r="Y1690" s="52" t="str">
        <f t="shared" si="868"/>
        <v/>
      </c>
      <c r="Z1690" s="51" t="str">
        <f t="shared" si="869"/>
        <v>GR only</v>
      </c>
      <c r="AA1690" s="50" t="str">
        <f t="shared" si="870"/>
        <v/>
      </c>
      <c r="AB1690" s="40" t="str">
        <f t="shared" si="871"/>
        <v>SMC4</v>
      </c>
      <c r="AC1690" s="49">
        <f t="shared" si="872"/>
        <v>0.02</v>
      </c>
      <c r="AD1690" s="47">
        <f t="shared" si="873"/>
        <v>0.04</v>
      </c>
      <c r="AE1690" s="47">
        <f t="shared" si="874"/>
        <v>0.02</v>
      </c>
      <c r="AF1690" s="48">
        <f t="shared" si="875"/>
        <v>0</v>
      </c>
      <c r="AG1690" s="47">
        <f t="shared" si="876"/>
        <v>0</v>
      </c>
      <c r="AH1690" s="47">
        <f t="shared" si="877"/>
        <v>0.02</v>
      </c>
      <c r="AI1690" s="46">
        <f t="shared" si="878"/>
        <v>0</v>
      </c>
      <c r="AJ1690" s="43">
        <f t="shared" si="879"/>
        <v>0</v>
      </c>
      <c r="AK1690" s="43">
        <f t="shared" si="880"/>
        <v>1</v>
      </c>
      <c r="AL1690" s="45" t="str">
        <f t="shared" si="881"/>
        <v/>
      </c>
      <c r="AM1690" s="43" t="str">
        <f t="shared" si="882"/>
        <v/>
      </c>
      <c r="AN1690" s="42" t="str">
        <f t="shared" si="883"/>
        <v/>
      </c>
      <c r="AO1690" s="40" t="str">
        <f t="shared" si="884"/>
        <v>SMC4_YEAST</v>
      </c>
      <c r="AP1690" s="44" t="str">
        <f t="shared" si="885"/>
        <v/>
      </c>
      <c r="AQ1690" s="43" t="str">
        <f t="shared" si="886"/>
        <v/>
      </c>
      <c r="AR1690" s="43" t="str">
        <f t="shared" si="887"/>
        <v/>
      </c>
      <c r="AS1690" s="43" t="str">
        <f t="shared" si="888"/>
        <v/>
      </c>
      <c r="AT1690" s="43" t="str">
        <f t="shared" si="889"/>
        <v/>
      </c>
      <c r="AU1690" s="42" t="str">
        <f t="shared" si="890"/>
        <v/>
      </c>
    </row>
    <row r="1691" spans="1:47" ht="15" x14ac:dyDescent="0.25">
      <c r="A1691" s="40" t="s">
        <v>3783</v>
      </c>
      <c r="B1691" s="40" t="s">
        <v>3782</v>
      </c>
      <c r="C1691" s="60" t="str">
        <f>IF(ISNUMBER(VLOOKUP(B1691,'[1]WT-GR-A'!I$2:J$693,2,FALSE)),VLOOKUP(B1691,'[1]WT-GR-A'!I$2:J$693,2,FALSE),"")</f>
        <v/>
      </c>
      <c r="D1691" s="58" t="str">
        <f>IF(ISNUMBER(VLOOKUP($B1691,'[1]KO-GR-A'!$I$2:$J$907,2,FALSE)),VLOOKUP($B1691,'[1]KO-GR-A'!$I$2:$J$907,2,FALSE),"")</f>
        <v/>
      </c>
      <c r="E1691" s="58" t="str">
        <f>IF(ISNUMBER(VLOOKUP($B1691,'[1]MT-GR-A'!$I$2:$J$789,2,FALSE)),VLOOKUP($B1691,'[1]MT-GR-A'!$I$2:$J$789,2,FALSE),"")</f>
        <v/>
      </c>
      <c r="F1691" s="58" t="str">
        <f>IF(ISNUMBER(VLOOKUP($B1691,'[1]WT-HS-A'!$I$2:$J$1224,2,FALSE)),VLOOKUP($B1691,'[1]WT-HS-A'!$I$2:$J$1224,2,FALSE),"")</f>
        <v/>
      </c>
      <c r="G1691" s="58" t="str">
        <f>IF(ISNUMBER(VLOOKUP($B1691,'[1]KO-HS-A'!$I$2:$J$1229,2,FALSE)),VLOOKUP($B1691,'[1]KO-HS-A'!$I$2:$J$1229,2,FALSE),"")</f>
        <v/>
      </c>
      <c r="H1691" s="58">
        <f>IF(ISNUMBER(VLOOKUP($B1691,'[1]MT-HS-A'!$I$2:$J$1362,2,FALSE)),VLOOKUP($B1691,'[1]MT-HS-A'!$I$2:$J$1362,2,FALSE),"")</f>
        <v>0.03</v>
      </c>
      <c r="I1691" s="59" t="str">
        <f>IF(ISNUMBER(VLOOKUP($B1691,'[1]WT-GR-B'!$I$2:$J$585,2,FALSE)),VLOOKUP($B1691,'[1]WT-GR-B'!$I$2:$J$585,2,FALSE),"")</f>
        <v/>
      </c>
      <c r="J1691" s="58" t="str">
        <f>IF(ISNUMBER(VLOOKUP($B1691,'[1]KO-GR-B'!$I$2:$J$900,2,FALSE)),VLOOKUP($B1691,'[1]KO-GR-B'!$I$2:$J$900,2,FALSE),"")</f>
        <v/>
      </c>
      <c r="K1691" s="58" t="str">
        <f>IF(ISNUMBER(VLOOKUP($B1691,'[1]MT-GR-B'!$I$2:$J$693,2,FALSE)),VLOOKUP($B1691,'[1]MT-GR-B'!$I$2:$J$693,2,FALSE),"")</f>
        <v/>
      </c>
      <c r="L1691" s="58" t="str">
        <f>IF(ISNUMBER(VLOOKUP($B1691,'[1]WT-HS-B'!$I$2:$J$1220,2,FALSE)),VLOOKUP($B1691,'[1]WT-HS-B'!$I$2:$J$1220,2,FALSE),"")</f>
        <v/>
      </c>
      <c r="M1691" s="58" t="str">
        <f>IF(ISNUMBER(VLOOKUP($B1691,'[1]KO-HS-B'!$I$2:$J$1046,2,FALSE)),VLOOKUP($B1691,'[1]KO-HS-B'!$I$2:$J$1046,2,FALSE),"")</f>
        <v/>
      </c>
      <c r="N1691" s="58" t="str">
        <f>IF(ISNUMBER(VLOOKUP($B1691,'[1]MT-HS-B'!$I$2:$J$773,2,FALSE)),VLOOKUP($B1691,'[1]MT-HS-B'!$I$2:$J$773,2,FALSE),"")</f>
        <v/>
      </c>
      <c r="O1691" s="40" t="str">
        <f t="shared" si="858"/>
        <v>SMC6_YEAST</v>
      </c>
      <c r="P1691" s="57" t="str">
        <f t="shared" si="859"/>
        <v/>
      </c>
      <c r="Q1691" s="57" t="str">
        <f t="shared" si="860"/>
        <v/>
      </c>
      <c r="R1691" s="57" t="str">
        <f t="shared" si="861"/>
        <v/>
      </c>
      <c r="S1691" s="56" t="str">
        <f t="shared" si="862"/>
        <v>n/a</v>
      </c>
      <c r="T1691" s="55" t="str">
        <f t="shared" si="863"/>
        <v>n/a</v>
      </c>
      <c r="U1691" s="54" t="str">
        <f t="shared" si="864"/>
        <v>n/a</v>
      </c>
      <c r="V1691" s="53" t="str">
        <f t="shared" si="865"/>
        <v/>
      </c>
      <c r="W1691" s="53" t="str">
        <f t="shared" si="866"/>
        <v/>
      </c>
      <c r="X1691" s="53" t="str">
        <f t="shared" si="867"/>
        <v>HS only</v>
      </c>
      <c r="Y1691" s="52" t="str">
        <f t="shared" si="868"/>
        <v/>
      </c>
      <c r="Z1691" s="51" t="str">
        <f t="shared" si="869"/>
        <v/>
      </c>
      <c r="AA1691" s="50" t="str">
        <f t="shared" si="870"/>
        <v/>
      </c>
      <c r="AB1691" s="40" t="str">
        <f t="shared" si="871"/>
        <v>SMC6</v>
      </c>
      <c r="AC1691" s="49">
        <f t="shared" si="872"/>
        <v>0</v>
      </c>
      <c r="AD1691" s="47">
        <f t="shared" si="873"/>
        <v>0</v>
      </c>
      <c r="AE1691" s="47">
        <f t="shared" si="874"/>
        <v>0</v>
      </c>
      <c r="AF1691" s="48">
        <f t="shared" si="875"/>
        <v>0</v>
      </c>
      <c r="AG1691" s="47">
        <f t="shared" si="876"/>
        <v>0</v>
      </c>
      <c r="AH1691" s="47">
        <f t="shared" si="877"/>
        <v>0.03</v>
      </c>
      <c r="AI1691" s="46" t="str">
        <f t="shared" si="878"/>
        <v/>
      </c>
      <c r="AJ1691" s="43" t="str">
        <f t="shared" si="879"/>
        <v/>
      </c>
      <c r="AK1691" s="43" t="str">
        <f t="shared" si="880"/>
        <v>HS Only</v>
      </c>
      <c r="AL1691" s="45" t="str">
        <f t="shared" si="881"/>
        <v/>
      </c>
      <c r="AM1691" s="43" t="str">
        <f t="shared" si="882"/>
        <v/>
      </c>
      <c r="AN1691" s="42" t="str">
        <f t="shared" si="883"/>
        <v/>
      </c>
      <c r="AO1691" s="40" t="str">
        <f t="shared" si="884"/>
        <v>SMC6_YEAST</v>
      </c>
      <c r="AP1691" s="44" t="str">
        <f t="shared" si="885"/>
        <v/>
      </c>
      <c r="AQ1691" s="43" t="str">
        <f t="shared" si="886"/>
        <v/>
      </c>
      <c r="AR1691" s="43" t="str">
        <f t="shared" si="887"/>
        <v/>
      </c>
      <c r="AS1691" s="43" t="str">
        <f t="shared" si="888"/>
        <v/>
      </c>
      <c r="AT1691" s="43" t="str">
        <f t="shared" si="889"/>
        <v/>
      </c>
      <c r="AU1691" s="42" t="str">
        <f t="shared" si="890"/>
        <v/>
      </c>
    </row>
    <row r="1692" spans="1:47" ht="15" x14ac:dyDescent="0.25">
      <c r="A1692" s="40" t="s">
        <v>3781</v>
      </c>
      <c r="B1692" s="40" t="s">
        <v>3780</v>
      </c>
      <c r="C1692" s="60" t="str">
        <f>IF(ISNUMBER(VLOOKUP(B1692,'[1]WT-GR-A'!I$2:J$693,2,FALSE)),VLOOKUP(B1692,'[1]WT-GR-A'!I$2:J$693,2,FALSE),"")</f>
        <v/>
      </c>
      <c r="D1692" s="58" t="str">
        <f>IF(ISNUMBER(VLOOKUP($B1692,'[1]KO-GR-A'!$I$2:$J$907,2,FALSE)),VLOOKUP($B1692,'[1]KO-GR-A'!$I$2:$J$907,2,FALSE),"")</f>
        <v/>
      </c>
      <c r="E1692" s="58" t="str">
        <f>IF(ISNUMBER(VLOOKUP($B1692,'[1]MT-GR-A'!$I$2:$J$789,2,FALSE)),VLOOKUP($B1692,'[1]MT-GR-A'!$I$2:$J$789,2,FALSE),"")</f>
        <v/>
      </c>
      <c r="F1692" s="58" t="str">
        <f>IF(ISNUMBER(VLOOKUP($B1692,'[1]WT-HS-A'!$I$2:$J$1224,2,FALSE)),VLOOKUP($B1692,'[1]WT-HS-A'!$I$2:$J$1224,2,FALSE),"")</f>
        <v/>
      </c>
      <c r="G1692" s="58">
        <f>IF(ISNUMBER(VLOOKUP($B1692,'[1]KO-HS-A'!$I$2:$J$1229,2,FALSE)),VLOOKUP($B1692,'[1]KO-HS-A'!$I$2:$J$1229,2,FALSE),"")</f>
        <v>0.08</v>
      </c>
      <c r="H1692" s="58" t="str">
        <f>IF(ISNUMBER(VLOOKUP($B1692,'[1]MT-HS-A'!$I$2:$J$1362,2,FALSE)),VLOOKUP($B1692,'[1]MT-HS-A'!$I$2:$J$1362,2,FALSE),"")</f>
        <v/>
      </c>
      <c r="I1692" s="59" t="str">
        <f>IF(ISNUMBER(VLOOKUP($B1692,'[1]WT-GR-B'!$I$2:$J$585,2,FALSE)),VLOOKUP($B1692,'[1]WT-GR-B'!$I$2:$J$585,2,FALSE),"")</f>
        <v/>
      </c>
      <c r="J1692" s="58">
        <f>IF(ISNUMBER(VLOOKUP($B1692,'[1]KO-GR-B'!$I$2:$J$900,2,FALSE)),VLOOKUP($B1692,'[1]KO-GR-B'!$I$2:$J$900,2,FALSE),"")</f>
        <v>0.08</v>
      </c>
      <c r="K1692" s="58" t="str">
        <f>IF(ISNUMBER(VLOOKUP($B1692,'[1]MT-GR-B'!$I$2:$J$693,2,FALSE)),VLOOKUP($B1692,'[1]MT-GR-B'!$I$2:$J$693,2,FALSE),"")</f>
        <v/>
      </c>
      <c r="L1692" s="58">
        <f>IF(ISNUMBER(VLOOKUP($B1692,'[1]WT-HS-B'!$I$2:$J$1220,2,FALSE)),VLOOKUP($B1692,'[1]WT-HS-B'!$I$2:$J$1220,2,FALSE),"")</f>
        <v>0.08</v>
      </c>
      <c r="M1692" s="58" t="str">
        <f>IF(ISNUMBER(VLOOKUP($B1692,'[1]KO-HS-B'!$I$2:$J$1046,2,FALSE)),VLOOKUP($B1692,'[1]KO-HS-B'!$I$2:$J$1046,2,FALSE),"")</f>
        <v/>
      </c>
      <c r="N1692" s="58" t="str">
        <f>IF(ISNUMBER(VLOOKUP($B1692,'[1]MT-HS-B'!$I$2:$J$773,2,FALSE)),VLOOKUP($B1692,'[1]MT-HS-B'!$I$2:$J$773,2,FALSE),"")</f>
        <v/>
      </c>
      <c r="O1692" s="40" t="str">
        <f t="shared" si="858"/>
        <v>RAD27_YEAST</v>
      </c>
      <c r="P1692" s="57" t="str">
        <f t="shared" si="859"/>
        <v/>
      </c>
      <c r="Q1692" s="57" t="str">
        <f t="shared" si="860"/>
        <v/>
      </c>
      <c r="R1692" s="57" t="str">
        <f t="shared" si="861"/>
        <v/>
      </c>
      <c r="S1692" s="56" t="str">
        <f t="shared" si="862"/>
        <v>n/a</v>
      </c>
      <c r="T1692" s="55" t="str">
        <f t="shared" si="863"/>
        <v>n/a</v>
      </c>
      <c r="U1692" s="54" t="str">
        <f t="shared" si="864"/>
        <v>n/a</v>
      </c>
      <c r="V1692" s="53" t="str">
        <f t="shared" si="865"/>
        <v/>
      </c>
      <c r="W1692" s="53" t="str">
        <f t="shared" si="866"/>
        <v>HS only</v>
      </c>
      <c r="X1692" s="53" t="str">
        <f t="shared" si="867"/>
        <v/>
      </c>
      <c r="Y1692" s="52" t="str">
        <f t="shared" si="868"/>
        <v>HS only</v>
      </c>
      <c r="Z1692" s="51" t="str">
        <f t="shared" si="869"/>
        <v>GR only</v>
      </c>
      <c r="AA1692" s="50" t="str">
        <f t="shared" si="870"/>
        <v/>
      </c>
      <c r="AB1692" s="40" t="str">
        <f t="shared" si="871"/>
        <v>RAD27</v>
      </c>
      <c r="AC1692" s="49">
        <f t="shared" si="872"/>
        <v>0</v>
      </c>
      <c r="AD1692" s="47">
        <f t="shared" si="873"/>
        <v>0.08</v>
      </c>
      <c r="AE1692" s="47">
        <f t="shared" si="874"/>
        <v>0</v>
      </c>
      <c r="AF1692" s="48">
        <f t="shared" si="875"/>
        <v>0.08</v>
      </c>
      <c r="AG1692" s="47">
        <f t="shared" si="876"/>
        <v>0.08</v>
      </c>
      <c r="AH1692" s="47">
        <f t="shared" si="877"/>
        <v>0</v>
      </c>
      <c r="AI1692" s="46" t="str">
        <f t="shared" si="878"/>
        <v>HS Only</v>
      </c>
      <c r="AJ1692" s="43">
        <f t="shared" si="879"/>
        <v>1</v>
      </c>
      <c r="AK1692" s="43" t="str">
        <f t="shared" si="880"/>
        <v/>
      </c>
      <c r="AL1692" s="45" t="str">
        <f t="shared" si="881"/>
        <v/>
      </c>
      <c r="AM1692" s="43" t="str">
        <f t="shared" si="882"/>
        <v/>
      </c>
      <c r="AN1692" s="42" t="str">
        <f t="shared" si="883"/>
        <v/>
      </c>
      <c r="AO1692" s="40" t="str">
        <f t="shared" si="884"/>
        <v>RAD27_YEAST</v>
      </c>
      <c r="AP1692" s="44" t="str">
        <f t="shared" si="885"/>
        <v/>
      </c>
      <c r="AQ1692" s="43" t="str">
        <f t="shared" si="886"/>
        <v/>
      </c>
      <c r="AR1692" s="43" t="str">
        <f t="shared" si="887"/>
        <v/>
      </c>
      <c r="AS1692" s="43" t="str">
        <f t="shared" si="888"/>
        <v/>
      </c>
      <c r="AT1692" s="43" t="str">
        <f t="shared" si="889"/>
        <v/>
      </c>
      <c r="AU1692" s="42" t="str">
        <f t="shared" si="890"/>
        <v/>
      </c>
    </row>
    <row r="1693" spans="1:47" ht="15" x14ac:dyDescent="0.25">
      <c r="A1693" s="40" t="s">
        <v>3779</v>
      </c>
      <c r="B1693" s="40" t="s">
        <v>3778</v>
      </c>
      <c r="C1693" s="60" t="str">
        <f>IF(ISNUMBER(VLOOKUP(B1693,'[1]WT-GR-A'!I$2:J$693,2,FALSE)),VLOOKUP(B1693,'[1]WT-GR-A'!I$2:J$693,2,FALSE),"")</f>
        <v/>
      </c>
      <c r="D1693" s="58">
        <f>IF(ISNUMBER(VLOOKUP($B1693,'[1]KO-GR-A'!$I$2:$J$907,2,FALSE)),VLOOKUP($B1693,'[1]KO-GR-A'!$I$2:$J$907,2,FALSE),"")</f>
        <v>0.04</v>
      </c>
      <c r="E1693" s="58" t="str">
        <f>IF(ISNUMBER(VLOOKUP($B1693,'[1]MT-GR-A'!$I$2:$J$789,2,FALSE)),VLOOKUP($B1693,'[1]MT-GR-A'!$I$2:$J$789,2,FALSE),"")</f>
        <v/>
      </c>
      <c r="F1693" s="58">
        <f>IF(ISNUMBER(VLOOKUP($B1693,'[1]WT-HS-A'!$I$2:$J$1224,2,FALSE)),VLOOKUP($B1693,'[1]WT-HS-A'!$I$2:$J$1224,2,FALSE),"")</f>
        <v>0.04</v>
      </c>
      <c r="G1693" s="58" t="str">
        <f>IF(ISNUMBER(VLOOKUP($B1693,'[1]KO-HS-A'!$I$2:$J$1229,2,FALSE)),VLOOKUP($B1693,'[1]KO-HS-A'!$I$2:$J$1229,2,FALSE),"")</f>
        <v/>
      </c>
      <c r="H1693" s="58">
        <f>IF(ISNUMBER(VLOOKUP($B1693,'[1]MT-HS-A'!$I$2:$J$1362,2,FALSE)),VLOOKUP($B1693,'[1]MT-HS-A'!$I$2:$J$1362,2,FALSE),"")</f>
        <v>0.12</v>
      </c>
      <c r="I1693" s="59" t="str">
        <f>IF(ISNUMBER(VLOOKUP($B1693,'[1]WT-GR-B'!$I$2:$J$585,2,FALSE)),VLOOKUP($B1693,'[1]WT-GR-B'!$I$2:$J$585,2,FALSE),"")</f>
        <v/>
      </c>
      <c r="J1693" s="58">
        <f>IF(ISNUMBER(VLOOKUP($B1693,'[1]KO-GR-B'!$I$2:$J$900,2,FALSE)),VLOOKUP($B1693,'[1]KO-GR-B'!$I$2:$J$900,2,FALSE),"")</f>
        <v>0.04</v>
      </c>
      <c r="K1693" s="58" t="str">
        <f>IF(ISNUMBER(VLOOKUP($B1693,'[1]MT-GR-B'!$I$2:$J$693,2,FALSE)),VLOOKUP($B1693,'[1]MT-GR-B'!$I$2:$J$693,2,FALSE),"")</f>
        <v/>
      </c>
      <c r="L1693" s="58">
        <f>IF(ISNUMBER(VLOOKUP($B1693,'[1]WT-HS-B'!$I$2:$J$1220,2,FALSE)),VLOOKUP($B1693,'[1]WT-HS-B'!$I$2:$J$1220,2,FALSE),"")</f>
        <v>0.04</v>
      </c>
      <c r="M1693" s="58">
        <f>IF(ISNUMBER(VLOOKUP($B1693,'[1]KO-HS-B'!$I$2:$J$1046,2,FALSE)),VLOOKUP($B1693,'[1]KO-HS-B'!$I$2:$J$1046,2,FALSE),"")</f>
        <v>0.08</v>
      </c>
      <c r="N1693" s="58">
        <f>IF(ISNUMBER(VLOOKUP($B1693,'[1]MT-HS-B'!$I$2:$J$773,2,FALSE)),VLOOKUP($B1693,'[1]MT-HS-B'!$I$2:$J$773,2,FALSE),"")</f>
        <v>0.04</v>
      </c>
      <c r="O1693" s="40" t="str">
        <f t="shared" si="858"/>
        <v>SVL3_YEAST</v>
      </c>
      <c r="P1693" s="57" t="str">
        <f t="shared" si="859"/>
        <v>HS only</v>
      </c>
      <c r="Q1693" s="57">
        <f t="shared" si="860"/>
        <v>1</v>
      </c>
      <c r="R1693" s="57" t="str">
        <f t="shared" si="861"/>
        <v>HS only</v>
      </c>
      <c r="S1693" s="56" t="str">
        <f t="shared" si="862"/>
        <v>n/a</v>
      </c>
      <c r="T1693" s="55" t="str">
        <f t="shared" si="863"/>
        <v>n/a</v>
      </c>
      <c r="U1693" s="54" t="str">
        <f t="shared" si="864"/>
        <v>n/a</v>
      </c>
      <c r="V1693" s="53" t="str">
        <f t="shared" si="865"/>
        <v>HS only</v>
      </c>
      <c r="W1693" s="53" t="str">
        <f t="shared" si="866"/>
        <v>GR only</v>
      </c>
      <c r="X1693" s="53" t="str">
        <f t="shared" si="867"/>
        <v>HS only</v>
      </c>
      <c r="Y1693" s="52" t="str">
        <f t="shared" si="868"/>
        <v>HS only</v>
      </c>
      <c r="Z1693" s="51">
        <f t="shared" si="869"/>
        <v>1</v>
      </c>
      <c r="AA1693" s="50" t="str">
        <f t="shared" si="870"/>
        <v>HS only</v>
      </c>
      <c r="AB1693" s="40" t="str">
        <f t="shared" si="871"/>
        <v>SVL3</v>
      </c>
      <c r="AC1693" s="49">
        <f t="shared" si="872"/>
        <v>0</v>
      </c>
      <c r="AD1693" s="47">
        <f t="shared" si="873"/>
        <v>0.04</v>
      </c>
      <c r="AE1693" s="47">
        <f t="shared" si="874"/>
        <v>0</v>
      </c>
      <c r="AF1693" s="48">
        <f t="shared" si="875"/>
        <v>0.04</v>
      </c>
      <c r="AG1693" s="47">
        <f t="shared" si="876"/>
        <v>0.08</v>
      </c>
      <c r="AH1693" s="47">
        <f t="shared" si="877"/>
        <v>0.08</v>
      </c>
      <c r="AI1693" s="46" t="str">
        <f t="shared" si="878"/>
        <v>HS Only</v>
      </c>
      <c r="AJ1693" s="43">
        <f t="shared" si="879"/>
        <v>2</v>
      </c>
      <c r="AK1693" s="43" t="str">
        <f t="shared" si="880"/>
        <v>HS Only</v>
      </c>
      <c r="AL1693" s="45" t="str">
        <f t="shared" si="881"/>
        <v/>
      </c>
      <c r="AM1693" s="43" t="str">
        <f t="shared" si="882"/>
        <v/>
      </c>
      <c r="AN1693" s="42" t="str">
        <f t="shared" si="883"/>
        <v/>
      </c>
      <c r="AO1693" s="40" t="str">
        <f t="shared" si="884"/>
        <v>SVL3_YEAST</v>
      </c>
      <c r="AP1693" s="44" t="str">
        <f t="shared" si="885"/>
        <v/>
      </c>
      <c r="AQ1693" s="43">
        <f t="shared" si="886"/>
        <v>0</v>
      </c>
      <c r="AR1693" s="43" t="str">
        <f t="shared" si="887"/>
        <v/>
      </c>
      <c r="AS1693" s="43">
        <f t="shared" si="888"/>
        <v>0</v>
      </c>
      <c r="AT1693" s="43" t="str">
        <f t="shared" si="889"/>
        <v/>
      </c>
      <c r="AU1693" s="42">
        <f t="shared" si="890"/>
        <v>5.6568542494923803E-2</v>
      </c>
    </row>
    <row r="1694" spans="1:47" ht="15" x14ac:dyDescent="0.25">
      <c r="A1694" s="40" t="s">
        <v>3777</v>
      </c>
      <c r="B1694" s="40" t="s">
        <v>3776</v>
      </c>
      <c r="C1694" s="60" t="str">
        <f>IF(ISNUMBER(VLOOKUP(B1694,'[1]WT-GR-A'!I$2:J$693,2,FALSE)),VLOOKUP(B1694,'[1]WT-GR-A'!I$2:J$693,2,FALSE),"")</f>
        <v/>
      </c>
      <c r="D1694" s="58" t="str">
        <f>IF(ISNUMBER(VLOOKUP($B1694,'[1]KO-GR-A'!$I$2:$J$907,2,FALSE)),VLOOKUP($B1694,'[1]KO-GR-A'!$I$2:$J$907,2,FALSE),"")</f>
        <v/>
      </c>
      <c r="E1694" s="58" t="str">
        <f>IF(ISNUMBER(VLOOKUP($B1694,'[1]MT-GR-A'!$I$2:$J$789,2,FALSE)),VLOOKUP($B1694,'[1]MT-GR-A'!$I$2:$J$789,2,FALSE),"")</f>
        <v/>
      </c>
      <c r="F1694" s="58" t="str">
        <f>IF(ISNUMBER(VLOOKUP($B1694,'[1]WT-HS-A'!$I$2:$J$1224,2,FALSE)),VLOOKUP($B1694,'[1]WT-HS-A'!$I$2:$J$1224,2,FALSE),"")</f>
        <v/>
      </c>
      <c r="G1694" s="58" t="str">
        <f>IF(ISNUMBER(VLOOKUP($B1694,'[1]KO-HS-A'!$I$2:$J$1229,2,FALSE)),VLOOKUP($B1694,'[1]KO-HS-A'!$I$2:$J$1229,2,FALSE),"")</f>
        <v/>
      </c>
      <c r="H1694" s="58" t="str">
        <f>IF(ISNUMBER(VLOOKUP($B1694,'[1]MT-HS-A'!$I$2:$J$1362,2,FALSE)),VLOOKUP($B1694,'[1]MT-HS-A'!$I$2:$J$1362,2,FALSE),"")</f>
        <v/>
      </c>
      <c r="I1694" s="59" t="str">
        <f>IF(ISNUMBER(VLOOKUP($B1694,'[1]WT-GR-B'!$I$2:$J$585,2,FALSE)),VLOOKUP($B1694,'[1]WT-GR-B'!$I$2:$J$585,2,FALSE),"")</f>
        <v/>
      </c>
      <c r="J1694" s="58" t="str">
        <f>IF(ISNUMBER(VLOOKUP($B1694,'[1]KO-GR-B'!$I$2:$J$900,2,FALSE)),VLOOKUP($B1694,'[1]KO-GR-B'!$I$2:$J$900,2,FALSE),"")</f>
        <v/>
      </c>
      <c r="K1694" s="58" t="str">
        <f>IF(ISNUMBER(VLOOKUP($B1694,'[1]MT-GR-B'!$I$2:$J$693,2,FALSE)),VLOOKUP($B1694,'[1]MT-GR-B'!$I$2:$J$693,2,FALSE),"")</f>
        <v/>
      </c>
      <c r="L1694" s="58" t="str">
        <f>IF(ISNUMBER(VLOOKUP($B1694,'[1]WT-HS-B'!$I$2:$J$1220,2,FALSE)),VLOOKUP($B1694,'[1]WT-HS-B'!$I$2:$J$1220,2,FALSE),"")</f>
        <v/>
      </c>
      <c r="M1694" s="58" t="str">
        <f>IF(ISNUMBER(VLOOKUP($B1694,'[1]KO-HS-B'!$I$2:$J$1046,2,FALSE)),VLOOKUP($B1694,'[1]KO-HS-B'!$I$2:$J$1046,2,FALSE),"")</f>
        <v/>
      </c>
      <c r="N1694" s="58">
        <f>IF(ISNUMBER(VLOOKUP($B1694,'[1]MT-HS-B'!$I$2:$J$773,2,FALSE)),VLOOKUP($B1694,'[1]MT-HS-B'!$I$2:$J$773,2,FALSE),"")</f>
        <v>0.05</v>
      </c>
      <c r="O1694" s="40" t="str">
        <f t="shared" si="858"/>
        <v>DHSX_YEAST</v>
      </c>
      <c r="P1694" s="57" t="str">
        <f t="shared" si="859"/>
        <v/>
      </c>
      <c r="Q1694" s="57" t="str">
        <f t="shared" si="860"/>
        <v/>
      </c>
      <c r="R1694" s="57" t="str">
        <f t="shared" si="861"/>
        <v/>
      </c>
      <c r="S1694" s="56" t="str">
        <f t="shared" si="862"/>
        <v>n/a</v>
      </c>
      <c r="T1694" s="55" t="str">
        <f t="shared" si="863"/>
        <v>n/a</v>
      </c>
      <c r="U1694" s="54" t="str">
        <f t="shared" si="864"/>
        <v>n/a</v>
      </c>
      <c r="V1694" s="53" t="str">
        <f t="shared" si="865"/>
        <v/>
      </c>
      <c r="W1694" s="53" t="str">
        <f t="shared" si="866"/>
        <v/>
      </c>
      <c r="X1694" s="53" t="str">
        <f t="shared" si="867"/>
        <v/>
      </c>
      <c r="Y1694" s="52" t="str">
        <f t="shared" si="868"/>
        <v/>
      </c>
      <c r="Z1694" s="51" t="str">
        <f t="shared" si="869"/>
        <v/>
      </c>
      <c r="AA1694" s="50" t="str">
        <f t="shared" si="870"/>
        <v>HS only</v>
      </c>
      <c r="AB1694" s="40" t="str">
        <f t="shared" si="871"/>
        <v>YJL045W</v>
      </c>
      <c r="AC1694" s="49">
        <f t="shared" si="872"/>
        <v>0</v>
      </c>
      <c r="AD1694" s="47">
        <f t="shared" si="873"/>
        <v>0</v>
      </c>
      <c r="AE1694" s="47">
        <f t="shared" si="874"/>
        <v>0</v>
      </c>
      <c r="AF1694" s="48">
        <f t="shared" si="875"/>
        <v>0</v>
      </c>
      <c r="AG1694" s="47">
        <f t="shared" si="876"/>
        <v>0</v>
      </c>
      <c r="AH1694" s="47">
        <f t="shared" si="877"/>
        <v>0.05</v>
      </c>
      <c r="AI1694" s="46" t="str">
        <f t="shared" si="878"/>
        <v/>
      </c>
      <c r="AJ1694" s="43" t="str">
        <f t="shared" si="879"/>
        <v/>
      </c>
      <c r="AK1694" s="43" t="str">
        <f t="shared" si="880"/>
        <v>HS Only</v>
      </c>
      <c r="AL1694" s="45" t="str">
        <f t="shared" si="881"/>
        <v/>
      </c>
      <c r="AM1694" s="43" t="str">
        <f t="shared" si="882"/>
        <v/>
      </c>
      <c r="AN1694" s="42" t="str">
        <f t="shared" si="883"/>
        <v/>
      </c>
      <c r="AO1694" s="40" t="str">
        <f t="shared" si="884"/>
        <v>DHSX_YEAST</v>
      </c>
      <c r="AP1694" s="44" t="str">
        <f t="shared" si="885"/>
        <v/>
      </c>
      <c r="AQ1694" s="43" t="str">
        <f t="shared" si="886"/>
        <v/>
      </c>
      <c r="AR1694" s="43" t="str">
        <f t="shared" si="887"/>
        <v/>
      </c>
      <c r="AS1694" s="43" t="str">
        <f t="shared" si="888"/>
        <v/>
      </c>
      <c r="AT1694" s="43" t="str">
        <f t="shared" si="889"/>
        <v/>
      </c>
      <c r="AU1694" s="42" t="str">
        <f t="shared" si="890"/>
        <v/>
      </c>
    </row>
    <row r="1695" spans="1:47" ht="15" x14ac:dyDescent="0.25">
      <c r="A1695" s="40" t="s">
        <v>3775</v>
      </c>
      <c r="B1695" s="40" t="s">
        <v>3774</v>
      </c>
      <c r="C1695" s="60" t="str">
        <f>IF(ISNUMBER(VLOOKUP(B1695,'[1]WT-GR-A'!I$2:J$693,2,FALSE)),VLOOKUP(B1695,'[1]WT-GR-A'!I$2:J$693,2,FALSE),"")</f>
        <v/>
      </c>
      <c r="D1695" s="58" t="str">
        <f>IF(ISNUMBER(VLOOKUP($B1695,'[1]KO-GR-A'!$I$2:$J$907,2,FALSE)),VLOOKUP($B1695,'[1]KO-GR-A'!$I$2:$J$907,2,FALSE),"")</f>
        <v/>
      </c>
      <c r="E1695" s="58" t="str">
        <f>IF(ISNUMBER(VLOOKUP($B1695,'[1]MT-GR-A'!$I$2:$J$789,2,FALSE)),VLOOKUP($B1695,'[1]MT-GR-A'!$I$2:$J$789,2,FALSE),"")</f>
        <v/>
      </c>
      <c r="F1695" s="58">
        <f>IF(ISNUMBER(VLOOKUP($B1695,'[1]WT-HS-A'!$I$2:$J$1224,2,FALSE)),VLOOKUP($B1695,'[1]WT-HS-A'!$I$2:$J$1224,2,FALSE),"")</f>
        <v>0.22</v>
      </c>
      <c r="G1695" s="58">
        <f>IF(ISNUMBER(VLOOKUP($B1695,'[1]KO-HS-A'!$I$2:$J$1229,2,FALSE)),VLOOKUP($B1695,'[1]KO-HS-A'!$I$2:$J$1229,2,FALSE),"")</f>
        <v>0.22</v>
      </c>
      <c r="H1695" s="58">
        <f>IF(ISNUMBER(VLOOKUP($B1695,'[1]MT-HS-A'!$I$2:$J$1362,2,FALSE)),VLOOKUP($B1695,'[1]MT-HS-A'!$I$2:$J$1362,2,FALSE),"")</f>
        <v>0.22</v>
      </c>
      <c r="I1695" s="59">
        <f>IF(ISNUMBER(VLOOKUP($B1695,'[1]WT-GR-B'!$I$2:$J$585,2,FALSE)),VLOOKUP($B1695,'[1]WT-GR-B'!$I$2:$J$585,2,FALSE),"")</f>
        <v>0.05</v>
      </c>
      <c r="J1695" s="58">
        <f>IF(ISNUMBER(VLOOKUP($B1695,'[1]KO-GR-B'!$I$2:$J$900,2,FALSE)),VLOOKUP($B1695,'[1]KO-GR-B'!$I$2:$J$900,2,FALSE),"")</f>
        <v>0.1</v>
      </c>
      <c r="K1695" s="58">
        <f>IF(ISNUMBER(VLOOKUP($B1695,'[1]MT-GR-B'!$I$2:$J$693,2,FALSE)),VLOOKUP($B1695,'[1]MT-GR-B'!$I$2:$J$693,2,FALSE),"")</f>
        <v>0.05</v>
      </c>
      <c r="L1695" s="58">
        <f>IF(ISNUMBER(VLOOKUP($B1695,'[1]WT-HS-B'!$I$2:$J$1220,2,FALSE)),VLOOKUP($B1695,'[1]WT-HS-B'!$I$2:$J$1220,2,FALSE),"")</f>
        <v>0.22</v>
      </c>
      <c r="M1695" s="58">
        <f>IF(ISNUMBER(VLOOKUP($B1695,'[1]KO-HS-B'!$I$2:$J$1046,2,FALSE)),VLOOKUP($B1695,'[1]KO-HS-B'!$I$2:$J$1046,2,FALSE),"")</f>
        <v>0.16</v>
      </c>
      <c r="N1695" s="58" t="str">
        <f>IF(ISNUMBER(VLOOKUP($B1695,'[1]MT-HS-B'!$I$2:$J$773,2,FALSE)),VLOOKUP($B1695,'[1]MT-HS-B'!$I$2:$J$773,2,FALSE),"")</f>
        <v/>
      </c>
      <c r="O1695" s="40" t="str">
        <f t="shared" si="858"/>
        <v>DHSA_YEAST</v>
      </c>
      <c r="P1695" s="57">
        <f t="shared" si="859"/>
        <v>3.3999999999999995</v>
      </c>
      <c r="Q1695" s="57">
        <f t="shared" si="860"/>
        <v>0.6</v>
      </c>
      <c r="R1695" s="57" t="str">
        <f t="shared" si="861"/>
        <v/>
      </c>
      <c r="S1695" s="56" t="str">
        <f t="shared" si="862"/>
        <v>n/a</v>
      </c>
      <c r="T1695" s="55" t="str">
        <f t="shared" si="863"/>
        <v>n/a</v>
      </c>
      <c r="U1695" s="54" t="str">
        <f t="shared" si="864"/>
        <v>n/a</v>
      </c>
      <c r="V1695" s="53" t="str">
        <f t="shared" si="865"/>
        <v>HS only</v>
      </c>
      <c r="W1695" s="53" t="str">
        <f t="shared" si="866"/>
        <v>HS only</v>
      </c>
      <c r="X1695" s="53" t="str">
        <f t="shared" si="867"/>
        <v>HS only</v>
      </c>
      <c r="Y1695" s="52">
        <f t="shared" si="868"/>
        <v>3.3999999999999995</v>
      </c>
      <c r="Z1695" s="51">
        <f t="shared" si="869"/>
        <v>0.6</v>
      </c>
      <c r="AA1695" s="50" t="str">
        <f t="shared" si="870"/>
        <v>GR only</v>
      </c>
      <c r="AB1695" s="40" t="str">
        <f t="shared" si="871"/>
        <v>SDH1</v>
      </c>
      <c r="AC1695" s="49">
        <f t="shared" si="872"/>
        <v>0.05</v>
      </c>
      <c r="AD1695" s="47">
        <f t="shared" si="873"/>
        <v>0.1</v>
      </c>
      <c r="AE1695" s="47">
        <f t="shared" si="874"/>
        <v>0.05</v>
      </c>
      <c r="AF1695" s="48">
        <f t="shared" si="875"/>
        <v>0.22</v>
      </c>
      <c r="AG1695" s="47">
        <f t="shared" si="876"/>
        <v>0.19</v>
      </c>
      <c r="AH1695" s="47">
        <f t="shared" si="877"/>
        <v>0.22</v>
      </c>
      <c r="AI1695" s="46">
        <f t="shared" si="878"/>
        <v>4.3999999999999995</v>
      </c>
      <c r="AJ1695" s="43">
        <f t="shared" si="879"/>
        <v>1.9</v>
      </c>
      <c r="AK1695" s="43">
        <f t="shared" si="880"/>
        <v>4.3999999999999995</v>
      </c>
      <c r="AL1695" s="45" t="str">
        <f t="shared" si="881"/>
        <v/>
      </c>
      <c r="AM1695" s="43" t="str">
        <f t="shared" si="882"/>
        <v/>
      </c>
      <c r="AN1695" s="42" t="str">
        <f t="shared" si="883"/>
        <v/>
      </c>
      <c r="AO1695" s="40" t="str">
        <f t="shared" si="884"/>
        <v>DHSA_YEAST</v>
      </c>
      <c r="AP1695" s="44" t="str">
        <f t="shared" si="885"/>
        <v/>
      </c>
      <c r="AQ1695" s="43" t="str">
        <f t="shared" si="886"/>
        <v/>
      </c>
      <c r="AR1695" s="43" t="str">
        <f t="shared" si="887"/>
        <v/>
      </c>
      <c r="AS1695" s="43">
        <f t="shared" si="888"/>
        <v>0</v>
      </c>
      <c r="AT1695" s="43">
        <f t="shared" si="889"/>
        <v>4.2426406871192805E-2</v>
      </c>
      <c r="AU1695" s="42" t="str">
        <f t="shared" si="890"/>
        <v/>
      </c>
    </row>
    <row r="1696" spans="1:47" ht="15" x14ac:dyDescent="0.25">
      <c r="A1696" s="40" t="s">
        <v>3773</v>
      </c>
      <c r="B1696" s="40" t="s">
        <v>3772</v>
      </c>
      <c r="C1696" s="60" t="str">
        <f>IF(ISNUMBER(VLOOKUP(B1696,'[1]WT-GR-A'!I$2:J$693,2,FALSE)),VLOOKUP(B1696,'[1]WT-GR-A'!I$2:J$693,2,FALSE),"")</f>
        <v/>
      </c>
      <c r="D1696" s="58" t="str">
        <f>IF(ISNUMBER(VLOOKUP($B1696,'[1]KO-GR-A'!$I$2:$J$907,2,FALSE)),VLOOKUP($B1696,'[1]KO-GR-A'!$I$2:$J$907,2,FALSE),"")</f>
        <v/>
      </c>
      <c r="E1696" s="58" t="str">
        <f>IF(ISNUMBER(VLOOKUP($B1696,'[1]MT-GR-A'!$I$2:$J$789,2,FALSE)),VLOOKUP($B1696,'[1]MT-GR-A'!$I$2:$J$789,2,FALSE),"")</f>
        <v/>
      </c>
      <c r="F1696" s="58">
        <f>IF(ISNUMBER(VLOOKUP($B1696,'[1]WT-HS-A'!$I$2:$J$1224,2,FALSE)),VLOOKUP($B1696,'[1]WT-HS-A'!$I$2:$J$1224,2,FALSE),"")</f>
        <v>0.12</v>
      </c>
      <c r="G1696" s="58">
        <f>IF(ISNUMBER(VLOOKUP($B1696,'[1]KO-HS-A'!$I$2:$J$1229,2,FALSE)),VLOOKUP($B1696,'[1]KO-HS-A'!$I$2:$J$1229,2,FALSE),"")</f>
        <v>0.12</v>
      </c>
      <c r="H1696" s="58">
        <f>IF(ISNUMBER(VLOOKUP($B1696,'[1]MT-HS-A'!$I$2:$J$1362,2,FALSE)),VLOOKUP($B1696,'[1]MT-HS-A'!$I$2:$J$1362,2,FALSE),"")</f>
        <v>0.12</v>
      </c>
      <c r="I1696" s="59">
        <f>IF(ISNUMBER(VLOOKUP($B1696,'[1]WT-GR-B'!$I$2:$J$585,2,FALSE)),VLOOKUP($B1696,'[1]WT-GR-B'!$I$2:$J$585,2,FALSE),"")</f>
        <v>0.12</v>
      </c>
      <c r="J1696" s="58" t="str">
        <f>IF(ISNUMBER(VLOOKUP($B1696,'[1]KO-GR-B'!$I$2:$J$900,2,FALSE)),VLOOKUP($B1696,'[1]KO-GR-B'!$I$2:$J$900,2,FALSE),"")</f>
        <v/>
      </c>
      <c r="K1696" s="58" t="str">
        <f>IF(ISNUMBER(VLOOKUP($B1696,'[1]MT-GR-B'!$I$2:$J$693,2,FALSE)),VLOOKUP($B1696,'[1]MT-GR-B'!$I$2:$J$693,2,FALSE),"")</f>
        <v/>
      </c>
      <c r="L1696" s="58">
        <f>IF(ISNUMBER(VLOOKUP($B1696,'[1]WT-HS-B'!$I$2:$J$1220,2,FALSE)),VLOOKUP($B1696,'[1]WT-HS-B'!$I$2:$J$1220,2,FALSE),"")</f>
        <v>0.25</v>
      </c>
      <c r="M1696" s="58" t="str">
        <f>IF(ISNUMBER(VLOOKUP($B1696,'[1]KO-HS-B'!$I$2:$J$1046,2,FALSE)),VLOOKUP($B1696,'[1]KO-HS-B'!$I$2:$J$1046,2,FALSE),"")</f>
        <v/>
      </c>
      <c r="N1696" s="58" t="str">
        <f>IF(ISNUMBER(VLOOKUP($B1696,'[1]MT-HS-B'!$I$2:$J$773,2,FALSE)),VLOOKUP($B1696,'[1]MT-HS-B'!$I$2:$J$773,2,FALSE),"")</f>
        <v/>
      </c>
      <c r="O1696" s="40" t="str">
        <f t="shared" si="858"/>
        <v>DHSB_YEAST</v>
      </c>
      <c r="P1696" s="57">
        <f t="shared" si="859"/>
        <v>1.0833333333333335</v>
      </c>
      <c r="Q1696" s="57" t="str">
        <f t="shared" si="860"/>
        <v/>
      </c>
      <c r="R1696" s="57" t="str">
        <f t="shared" si="861"/>
        <v/>
      </c>
      <c r="S1696" s="56" t="str">
        <f t="shared" si="862"/>
        <v>n/a</v>
      </c>
      <c r="T1696" s="55" t="str">
        <f t="shared" si="863"/>
        <v>n/a</v>
      </c>
      <c r="U1696" s="54" t="str">
        <f t="shared" si="864"/>
        <v>n/a</v>
      </c>
      <c r="V1696" s="53" t="str">
        <f t="shared" si="865"/>
        <v>HS only</v>
      </c>
      <c r="W1696" s="53" t="str">
        <f t="shared" si="866"/>
        <v>HS only</v>
      </c>
      <c r="X1696" s="53" t="str">
        <f t="shared" si="867"/>
        <v>HS only</v>
      </c>
      <c r="Y1696" s="52">
        <f t="shared" si="868"/>
        <v>1.0833333333333335</v>
      </c>
      <c r="Z1696" s="51" t="str">
        <f t="shared" si="869"/>
        <v/>
      </c>
      <c r="AA1696" s="50" t="str">
        <f t="shared" si="870"/>
        <v/>
      </c>
      <c r="AB1696" s="40" t="str">
        <f t="shared" si="871"/>
        <v>SDH2</v>
      </c>
      <c r="AC1696" s="49">
        <f t="shared" si="872"/>
        <v>0.12</v>
      </c>
      <c r="AD1696" s="47">
        <f t="shared" si="873"/>
        <v>0</v>
      </c>
      <c r="AE1696" s="47">
        <f t="shared" si="874"/>
        <v>0</v>
      </c>
      <c r="AF1696" s="48">
        <f t="shared" si="875"/>
        <v>0.185</v>
      </c>
      <c r="AG1696" s="47">
        <f t="shared" si="876"/>
        <v>0.12</v>
      </c>
      <c r="AH1696" s="47">
        <f t="shared" si="877"/>
        <v>0.12</v>
      </c>
      <c r="AI1696" s="46">
        <f t="shared" si="878"/>
        <v>1.5416666666666667</v>
      </c>
      <c r="AJ1696" s="43" t="str">
        <f t="shared" si="879"/>
        <v>HS Only</v>
      </c>
      <c r="AK1696" s="43" t="str">
        <f t="shared" si="880"/>
        <v>HS Only</v>
      </c>
      <c r="AL1696" s="45" t="str">
        <f t="shared" si="881"/>
        <v/>
      </c>
      <c r="AM1696" s="43" t="str">
        <f t="shared" si="882"/>
        <v/>
      </c>
      <c r="AN1696" s="42" t="str">
        <f t="shared" si="883"/>
        <v/>
      </c>
      <c r="AO1696" s="40" t="str">
        <f t="shared" si="884"/>
        <v>DHSB_YEAST</v>
      </c>
      <c r="AP1696" s="44" t="str">
        <f t="shared" si="885"/>
        <v/>
      </c>
      <c r="AQ1696" s="43" t="str">
        <f t="shared" si="886"/>
        <v/>
      </c>
      <c r="AR1696" s="43" t="str">
        <f t="shared" si="887"/>
        <v/>
      </c>
      <c r="AS1696" s="43">
        <f t="shared" si="888"/>
        <v>9.1923881554251172E-2</v>
      </c>
      <c r="AT1696" s="43" t="str">
        <f t="shared" si="889"/>
        <v/>
      </c>
      <c r="AU1696" s="42" t="str">
        <f t="shared" si="890"/>
        <v/>
      </c>
    </row>
    <row r="1697" spans="1:47" ht="15" x14ac:dyDescent="0.25">
      <c r="A1697" s="40" t="s">
        <v>3771</v>
      </c>
      <c r="B1697" s="40" t="s">
        <v>3770</v>
      </c>
      <c r="C1697" s="60" t="str">
        <f>IF(ISNUMBER(VLOOKUP(B1697,'[1]WT-GR-A'!I$2:J$693,2,FALSE)),VLOOKUP(B1697,'[1]WT-GR-A'!I$2:J$693,2,FALSE),"")</f>
        <v/>
      </c>
      <c r="D1697" s="58" t="str">
        <f>IF(ISNUMBER(VLOOKUP($B1697,'[1]KO-GR-A'!$I$2:$J$907,2,FALSE)),VLOOKUP($B1697,'[1]KO-GR-A'!$I$2:$J$907,2,FALSE),"")</f>
        <v/>
      </c>
      <c r="E1697" s="58" t="str">
        <f>IF(ISNUMBER(VLOOKUP($B1697,'[1]MT-GR-A'!$I$2:$J$789,2,FALSE)),VLOOKUP($B1697,'[1]MT-GR-A'!$I$2:$J$789,2,FALSE),"")</f>
        <v/>
      </c>
      <c r="F1697" s="58" t="str">
        <f>IF(ISNUMBER(VLOOKUP($B1697,'[1]WT-HS-A'!$I$2:$J$1224,2,FALSE)),VLOOKUP($B1697,'[1]WT-HS-A'!$I$2:$J$1224,2,FALSE),"")</f>
        <v/>
      </c>
      <c r="G1697" s="58" t="str">
        <f>IF(ISNUMBER(VLOOKUP($B1697,'[1]KO-HS-A'!$I$2:$J$1229,2,FALSE)),VLOOKUP($B1697,'[1]KO-HS-A'!$I$2:$J$1229,2,FALSE),"")</f>
        <v/>
      </c>
      <c r="H1697" s="58" t="str">
        <f>IF(ISNUMBER(VLOOKUP($B1697,'[1]MT-HS-A'!$I$2:$J$1362,2,FALSE)),VLOOKUP($B1697,'[1]MT-HS-A'!$I$2:$J$1362,2,FALSE),"")</f>
        <v/>
      </c>
      <c r="I1697" s="59" t="str">
        <f>IF(ISNUMBER(VLOOKUP($B1697,'[1]WT-GR-B'!$I$2:$J$585,2,FALSE)),VLOOKUP($B1697,'[1]WT-GR-B'!$I$2:$J$585,2,FALSE),"")</f>
        <v/>
      </c>
      <c r="J1697" s="58" t="str">
        <f>IF(ISNUMBER(VLOOKUP($B1697,'[1]KO-GR-B'!$I$2:$J$900,2,FALSE)),VLOOKUP($B1697,'[1]KO-GR-B'!$I$2:$J$900,2,FALSE),"")</f>
        <v/>
      </c>
      <c r="K1697" s="58" t="str">
        <f>IF(ISNUMBER(VLOOKUP($B1697,'[1]MT-GR-B'!$I$2:$J$693,2,FALSE)),VLOOKUP($B1697,'[1]MT-GR-B'!$I$2:$J$693,2,FALSE),"")</f>
        <v/>
      </c>
      <c r="L1697" s="58" t="str">
        <f>IF(ISNUMBER(VLOOKUP($B1697,'[1]WT-HS-B'!$I$2:$J$1220,2,FALSE)),VLOOKUP($B1697,'[1]WT-HS-B'!$I$2:$J$1220,2,FALSE),"")</f>
        <v/>
      </c>
      <c r="M1697" s="58" t="str">
        <f>IF(ISNUMBER(VLOOKUP($B1697,'[1]KO-HS-B'!$I$2:$J$1046,2,FALSE)),VLOOKUP($B1697,'[1]KO-HS-B'!$I$2:$J$1046,2,FALSE),"")</f>
        <v/>
      </c>
      <c r="N1697" s="58">
        <f>IF(ISNUMBER(VLOOKUP($B1697,'[1]MT-HS-B'!$I$2:$J$773,2,FALSE)),VLOOKUP($B1697,'[1]MT-HS-B'!$I$2:$J$773,2,FALSE),"")</f>
        <v>0.42</v>
      </c>
      <c r="O1697" s="40" t="str">
        <f t="shared" si="858"/>
        <v>SDHF1_YEAS7</v>
      </c>
      <c r="P1697" s="57" t="str">
        <f t="shared" si="859"/>
        <v/>
      </c>
      <c r="Q1697" s="57" t="str">
        <f t="shared" si="860"/>
        <v/>
      </c>
      <c r="R1697" s="57" t="str">
        <f t="shared" si="861"/>
        <v/>
      </c>
      <c r="S1697" s="56" t="str">
        <f t="shared" si="862"/>
        <v>n/a</v>
      </c>
      <c r="T1697" s="55" t="str">
        <f t="shared" si="863"/>
        <v>n/a</v>
      </c>
      <c r="U1697" s="54" t="str">
        <f t="shared" si="864"/>
        <v>n/a</v>
      </c>
      <c r="V1697" s="53" t="str">
        <f t="shared" si="865"/>
        <v/>
      </c>
      <c r="W1697" s="53" t="str">
        <f t="shared" si="866"/>
        <v/>
      </c>
      <c r="X1697" s="53" t="str">
        <f t="shared" si="867"/>
        <v/>
      </c>
      <c r="Y1697" s="52" t="str">
        <f t="shared" si="868"/>
        <v/>
      </c>
      <c r="Z1697" s="51" t="str">
        <f t="shared" si="869"/>
        <v/>
      </c>
      <c r="AA1697" s="50" t="str">
        <f t="shared" si="870"/>
        <v>HS only</v>
      </c>
      <c r="AB1697" s="40" t="str">
        <f t="shared" si="871"/>
        <v>SCY_1267</v>
      </c>
      <c r="AC1697" s="49">
        <f t="shared" si="872"/>
        <v>0</v>
      </c>
      <c r="AD1697" s="47">
        <f t="shared" si="873"/>
        <v>0</v>
      </c>
      <c r="AE1697" s="47">
        <f t="shared" si="874"/>
        <v>0</v>
      </c>
      <c r="AF1697" s="48">
        <f t="shared" si="875"/>
        <v>0</v>
      </c>
      <c r="AG1697" s="47">
        <f t="shared" si="876"/>
        <v>0</v>
      </c>
      <c r="AH1697" s="47">
        <f t="shared" si="877"/>
        <v>0.42</v>
      </c>
      <c r="AI1697" s="46" t="str">
        <f t="shared" si="878"/>
        <v/>
      </c>
      <c r="AJ1697" s="43" t="str">
        <f t="shared" si="879"/>
        <v/>
      </c>
      <c r="AK1697" s="43" t="str">
        <f t="shared" si="880"/>
        <v>HS Only</v>
      </c>
      <c r="AL1697" s="45" t="str">
        <f t="shared" si="881"/>
        <v/>
      </c>
      <c r="AM1697" s="43" t="str">
        <f t="shared" si="882"/>
        <v/>
      </c>
      <c r="AN1697" s="42" t="str">
        <f t="shared" si="883"/>
        <v/>
      </c>
      <c r="AO1697" s="40" t="str">
        <f t="shared" si="884"/>
        <v>SDHF1_YEAS7</v>
      </c>
      <c r="AP1697" s="44" t="str">
        <f t="shared" si="885"/>
        <v/>
      </c>
      <c r="AQ1697" s="43" t="str">
        <f t="shared" si="886"/>
        <v/>
      </c>
      <c r="AR1697" s="43" t="str">
        <f t="shared" si="887"/>
        <v/>
      </c>
      <c r="AS1697" s="43" t="str">
        <f t="shared" si="888"/>
        <v/>
      </c>
      <c r="AT1697" s="43" t="str">
        <f t="shared" si="889"/>
        <v/>
      </c>
      <c r="AU1697" s="42" t="str">
        <f t="shared" si="890"/>
        <v/>
      </c>
    </row>
    <row r="1698" spans="1:47" ht="15" x14ac:dyDescent="0.25">
      <c r="A1698" s="40" t="s">
        <v>3769</v>
      </c>
      <c r="B1698" s="40" t="s">
        <v>3768</v>
      </c>
      <c r="C1698" s="60" t="str">
        <f>IF(ISNUMBER(VLOOKUP(B1698,'[1]WT-GR-A'!I$2:J$693,2,FALSE)),VLOOKUP(B1698,'[1]WT-GR-A'!I$2:J$693,2,FALSE),"")</f>
        <v/>
      </c>
      <c r="D1698" s="58" t="str">
        <f>IF(ISNUMBER(VLOOKUP($B1698,'[1]KO-GR-A'!$I$2:$J$907,2,FALSE)),VLOOKUP($B1698,'[1]KO-GR-A'!$I$2:$J$907,2,FALSE),"")</f>
        <v/>
      </c>
      <c r="E1698" s="58" t="str">
        <f>IF(ISNUMBER(VLOOKUP($B1698,'[1]MT-GR-A'!$I$2:$J$789,2,FALSE)),VLOOKUP($B1698,'[1]MT-GR-A'!$I$2:$J$789,2,FALSE),"")</f>
        <v/>
      </c>
      <c r="F1698" s="58" t="str">
        <f>IF(ISNUMBER(VLOOKUP($B1698,'[1]WT-HS-A'!$I$2:$J$1224,2,FALSE)),VLOOKUP($B1698,'[1]WT-HS-A'!$I$2:$J$1224,2,FALSE),"")</f>
        <v/>
      </c>
      <c r="G1698" s="58" t="str">
        <f>IF(ISNUMBER(VLOOKUP($B1698,'[1]KO-HS-A'!$I$2:$J$1229,2,FALSE)),VLOOKUP($B1698,'[1]KO-HS-A'!$I$2:$J$1229,2,FALSE),"")</f>
        <v/>
      </c>
      <c r="H1698" s="58" t="str">
        <f>IF(ISNUMBER(VLOOKUP($B1698,'[1]MT-HS-A'!$I$2:$J$1362,2,FALSE)),VLOOKUP($B1698,'[1]MT-HS-A'!$I$2:$J$1362,2,FALSE),"")</f>
        <v/>
      </c>
      <c r="I1698" s="59">
        <f>IF(ISNUMBER(VLOOKUP($B1698,'[1]WT-GR-B'!$I$2:$J$585,2,FALSE)),VLOOKUP($B1698,'[1]WT-GR-B'!$I$2:$J$585,2,FALSE),"")</f>
        <v>0.19</v>
      </c>
      <c r="J1698" s="58" t="str">
        <f>IF(ISNUMBER(VLOOKUP($B1698,'[1]KO-GR-B'!$I$2:$J$900,2,FALSE)),VLOOKUP($B1698,'[1]KO-GR-B'!$I$2:$J$900,2,FALSE),"")</f>
        <v/>
      </c>
      <c r="K1698" s="58" t="str">
        <f>IF(ISNUMBER(VLOOKUP($B1698,'[1]MT-GR-B'!$I$2:$J$693,2,FALSE)),VLOOKUP($B1698,'[1]MT-GR-B'!$I$2:$J$693,2,FALSE),"")</f>
        <v/>
      </c>
      <c r="L1698" s="58" t="str">
        <f>IF(ISNUMBER(VLOOKUP($B1698,'[1]WT-HS-B'!$I$2:$J$1220,2,FALSE)),VLOOKUP($B1698,'[1]WT-HS-B'!$I$2:$J$1220,2,FALSE),"")</f>
        <v/>
      </c>
      <c r="M1698" s="58" t="str">
        <f>IF(ISNUMBER(VLOOKUP($B1698,'[1]KO-HS-B'!$I$2:$J$1046,2,FALSE)),VLOOKUP($B1698,'[1]KO-HS-B'!$I$2:$J$1046,2,FALSE),"")</f>
        <v/>
      </c>
      <c r="N1698" s="58" t="str">
        <f>IF(ISNUMBER(VLOOKUP($B1698,'[1]MT-HS-B'!$I$2:$J$773,2,FALSE)),VLOOKUP($B1698,'[1]MT-HS-B'!$I$2:$J$773,2,FALSE),"")</f>
        <v/>
      </c>
      <c r="O1698" s="40" t="str">
        <f t="shared" si="858"/>
        <v>SDHF2_YEAS1</v>
      </c>
      <c r="P1698" s="57" t="str">
        <f t="shared" si="859"/>
        <v/>
      </c>
      <c r="Q1698" s="57" t="str">
        <f t="shared" si="860"/>
        <v/>
      </c>
      <c r="R1698" s="57" t="str">
        <f t="shared" si="861"/>
        <v/>
      </c>
      <c r="S1698" s="56" t="str">
        <f t="shared" si="862"/>
        <v>n/a</v>
      </c>
      <c r="T1698" s="55" t="str">
        <f t="shared" si="863"/>
        <v>n/a</v>
      </c>
      <c r="U1698" s="54" t="str">
        <f t="shared" si="864"/>
        <v>n/a</v>
      </c>
      <c r="V1698" s="53" t="str">
        <f t="shared" si="865"/>
        <v/>
      </c>
      <c r="W1698" s="53" t="str">
        <f t="shared" si="866"/>
        <v/>
      </c>
      <c r="X1698" s="53" t="str">
        <f t="shared" si="867"/>
        <v/>
      </c>
      <c r="Y1698" s="52" t="str">
        <f t="shared" si="868"/>
        <v>GR only</v>
      </c>
      <c r="Z1698" s="51" t="str">
        <f t="shared" si="869"/>
        <v/>
      </c>
      <c r="AA1698" s="50" t="str">
        <f t="shared" si="870"/>
        <v/>
      </c>
      <c r="AB1698" s="40" t="str">
        <f t="shared" si="871"/>
        <v>EMI5</v>
      </c>
      <c r="AC1698" s="49">
        <f t="shared" si="872"/>
        <v>0.19</v>
      </c>
      <c r="AD1698" s="47">
        <f t="shared" si="873"/>
        <v>0</v>
      </c>
      <c r="AE1698" s="47">
        <f t="shared" si="874"/>
        <v>0</v>
      </c>
      <c r="AF1698" s="48">
        <f t="shared" si="875"/>
        <v>0</v>
      </c>
      <c r="AG1698" s="47">
        <f t="shared" si="876"/>
        <v>0</v>
      </c>
      <c r="AH1698" s="47">
        <f t="shared" si="877"/>
        <v>0</v>
      </c>
      <c r="AI1698" s="46">
        <f t="shared" si="878"/>
        <v>0</v>
      </c>
      <c r="AJ1698" s="43" t="str">
        <f t="shared" si="879"/>
        <v/>
      </c>
      <c r="AK1698" s="43" t="str">
        <f t="shared" si="880"/>
        <v/>
      </c>
      <c r="AL1698" s="45" t="str">
        <f t="shared" si="881"/>
        <v/>
      </c>
      <c r="AM1698" s="43" t="str">
        <f t="shared" si="882"/>
        <v/>
      </c>
      <c r="AN1698" s="42" t="str">
        <f t="shared" si="883"/>
        <v/>
      </c>
      <c r="AO1698" s="40" t="str">
        <f t="shared" si="884"/>
        <v>SDHF2_YEAS1</v>
      </c>
      <c r="AP1698" s="44" t="str">
        <f t="shared" si="885"/>
        <v/>
      </c>
      <c r="AQ1698" s="43" t="str">
        <f t="shared" si="886"/>
        <v/>
      </c>
      <c r="AR1698" s="43" t="str">
        <f t="shared" si="887"/>
        <v/>
      </c>
      <c r="AS1698" s="43" t="str">
        <f t="shared" si="888"/>
        <v/>
      </c>
      <c r="AT1698" s="43" t="str">
        <f t="shared" si="889"/>
        <v/>
      </c>
      <c r="AU1698" s="42" t="str">
        <f t="shared" si="890"/>
        <v/>
      </c>
    </row>
    <row r="1699" spans="1:47" ht="15" x14ac:dyDescent="0.25">
      <c r="A1699" s="40" t="s">
        <v>3767</v>
      </c>
      <c r="B1699" s="40" t="s">
        <v>3766</v>
      </c>
      <c r="C1699" s="60" t="str">
        <f>IF(ISNUMBER(VLOOKUP(B1699,'[1]WT-GR-A'!I$2:J$693,2,FALSE)),VLOOKUP(B1699,'[1]WT-GR-A'!I$2:J$693,2,FALSE),"")</f>
        <v/>
      </c>
      <c r="D1699" s="58" t="str">
        <f>IF(ISNUMBER(VLOOKUP($B1699,'[1]KO-GR-A'!$I$2:$J$907,2,FALSE)),VLOOKUP($B1699,'[1]KO-GR-A'!$I$2:$J$907,2,FALSE),"")</f>
        <v/>
      </c>
      <c r="E1699" s="58" t="str">
        <f>IF(ISNUMBER(VLOOKUP($B1699,'[1]MT-GR-A'!$I$2:$J$789,2,FALSE)),VLOOKUP($B1699,'[1]MT-GR-A'!$I$2:$J$789,2,FALSE),"")</f>
        <v/>
      </c>
      <c r="F1699" s="58">
        <f>IF(ISNUMBER(VLOOKUP($B1699,'[1]WT-HS-A'!$I$2:$J$1224,2,FALSE)),VLOOKUP($B1699,'[1]WT-HS-A'!$I$2:$J$1224,2,FALSE),"")</f>
        <v>7.0000000000000007E-2</v>
      </c>
      <c r="G1699" s="58">
        <f>IF(ISNUMBER(VLOOKUP($B1699,'[1]KO-HS-A'!$I$2:$J$1229,2,FALSE)),VLOOKUP($B1699,'[1]KO-HS-A'!$I$2:$J$1229,2,FALSE),"")</f>
        <v>0.14000000000000001</v>
      </c>
      <c r="H1699" s="58">
        <f>IF(ISNUMBER(VLOOKUP($B1699,'[1]MT-HS-A'!$I$2:$J$1362,2,FALSE)),VLOOKUP($B1699,'[1]MT-HS-A'!$I$2:$J$1362,2,FALSE),"")</f>
        <v>7.0000000000000007E-2</v>
      </c>
      <c r="I1699" s="59" t="str">
        <f>IF(ISNUMBER(VLOOKUP($B1699,'[1]WT-GR-B'!$I$2:$J$585,2,FALSE)),VLOOKUP($B1699,'[1]WT-GR-B'!$I$2:$J$585,2,FALSE),"")</f>
        <v/>
      </c>
      <c r="J1699" s="58" t="str">
        <f>IF(ISNUMBER(VLOOKUP($B1699,'[1]KO-GR-B'!$I$2:$J$900,2,FALSE)),VLOOKUP($B1699,'[1]KO-GR-B'!$I$2:$J$900,2,FALSE),"")</f>
        <v/>
      </c>
      <c r="K1699" s="58" t="str">
        <f>IF(ISNUMBER(VLOOKUP($B1699,'[1]MT-GR-B'!$I$2:$J$693,2,FALSE)),VLOOKUP($B1699,'[1]MT-GR-B'!$I$2:$J$693,2,FALSE),"")</f>
        <v/>
      </c>
      <c r="L1699" s="58">
        <f>IF(ISNUMBER(VLOOKUP($B1699,'[1]WT-HS-B'!$I$2:$J$1220,2,FALSE)),VLOOKUP($B1699,'[1]WT-HS-B'!$I$2:$J$1220,2,FALSE),"")</f>
        <v>0.14000000000000001</v>
      </c>
      <c r="M1699" s="58">
        <f>IF(ISNUMBER(VLOOKUP($B1699,'[1]KO-HS-B'!$I$2:$J$1046,2,FALSE)),VLOOKUP($B1699,'[1]KO-HS-B'!$I$2:$J$1046,2,FALSE),"")</f>
        <v>7.0000000000000007E-2</v>
      </c>
      <c r="N1699" s="58" t="str">
        <f>IF(ISNUMBER(VLOOKUP($B1699,'[1]MT-HS-B'!$I$2:$J$773,2,FALSE)),VLOOKUP($B1699,'[1]MT-HS-B'!$I$2:$J$773,2,FALSE),"")</f>
        <v/>
      </c>
      <c r="O1699" s="40" t="str">
        <f t="shared" si="858"/>
        <v>UGA2_YEAST</v>
      </c>
      <c r="P1699" s="57" t="str">
        <f t="shared" si="859"/>
        <v>HS only</v>
      </c>
      <c r="Q1699" s="57" t="str">
        <f t="shared" si="860"/>
        <v>HS only</v>
      </c>
      <c r="R1699" s="57" t="str">
        <f t="shared" si="861"/>
        <v/>
      </c>
      <c r="S1699" s="56" t="str">
        <f t="shared" si="862"/>
        <v>n/a</v>
      </c>
      <c r="T1699" s="55" t="str">
        <f t="shared" si="863"/>
        <v>n/a</v>
      </c>
      <c r="U1699" s="54" t="str">
        <f t="shared" si="864"/>
        <v>n/a</v>
      </c>
      <c r="V1699" s="53" t="str">
        <f t="shared" si="865"/>
        <v>HS only</v>
      </c>
      <c r="W1699" s="53" t="str">
        <f t="shared" si="866"/>
        <v>HS only</v>
      </c>
      <c r="X1699" s="53" t="str">
        <f t="shared" si="867"/>
        <v>HS only</v>
      </c>
      <c r="Y1699" s="52" t="str">
        <f t="shared" si="868"/>
        <v>HS only</v>
      </c>
      <c r="Z1699" s="51" t="str">
        <f t="shared" si="869"/>
        <v>HS only</v>
      </c>
      <c r="AA1699" s="50" t="str">
        <f t="shared" si="870"/>
        <v/>
      </c>
      <c r="AB1699" s="40" t="str">
        <f t="shared" si="871"/>
        <v>UGA2</v>
      </c>
      <c r="AC1699" s="49">
        <f t="shared" si="872"/>
        <v>0</v>
      </c>
      <c r="AD1699" s="47">
        <f t="shared" si="873"/>
        <v>0</v>
      </c>
      <c r="AE1699" s="47">
        <f t="shared" si="874"/>
        <v>0</v>
      </c>
      <c r="AF1699" s="48">
        <f t="shared" si="875"/>
        <v>0.10500000000000001</v>
      </c>
      <c r="AG1699" s="47">
        <f t="shared" si="876"/>
        <v>0.10500000000000001</v>
      </c>
      <c r="AH1699" s="47">
        <f t="shared" si="877"/>
        <v>7.0000000000000007E-2</v>
      </c>
      <c r="AI1699" s="46" t="str">
        <f t="shared" si="878"/>
        <v>HS Only</v>
      </c>
      <c r="AJ1699" s="43" t="str">
        <f t="shared" si="879"/>
        <v>HS Only</v>
      </c>
      <c r="AK1699" s="43" t="str">
        <f t="shared" si="880"/>
        <v>HS Only</v>
      </c>
      <c r="AL1699" s="45" t="str">
        <f t="shared" si="881"/>
        <v/>
      </c>
      <c r="AM1699" s="43" t="str">
        <f t="shared" si="882"/>
        <v/>
      </c>
      <c r="AN1699" s="42" t="str">
        <f t="shared" si="883"/>
        <v/>
      </c>
      <c r="AO1699" s="40" t="str">
        <f t="shared" si="884"/>
        <v>UGA2_YEAST</v>
      </c>
      <c r="AP1699" s="44" t="str">
        <f t="shared" si="885"/>
        <v/>
      </c>
      <c r="AQ1699" s="43" t="str">
        <f t="shared" si="886"/>
        <v/>
      </c>
      <c r="AR1699" s="43" t="str">
        <f t="shared" si="887"/>
        <v/>
      </c>
      <c r="AS1699" s="43">
        <f t="shared" si="888"/>
        <v>4.9497474683058332E-2</v>
      </c>
      <c r="AT1699" s="43">
        <f t="shared" si="889"/>
        <v>4.9497474683058332E-2</v>
      </c>
      <c r="AU1699" s="42" t="str">
        <f t="shared" si="890"/>
        <v/>
      </c>
    </row>
    <row r="1700" spans="1:47" ht="15" x14ac:dyDescent="0.25">
      <c r="A1700" s="40" t="s">
        <v>3765</v>
      </c>
      <c r="B1700" s="40" t="s">
        <v>3764</v>
      </c>
      <c r="C1700" s="60" t="str">
        <f>IF(ISNUMBER(VLOOKUP(B1700,'[1]WT-GR-A'!I$2:J$693,2,FALSE)),VLOOKUP(B1700,'[1]WT-GR-A'!I$2:J$693,2,FALSE),"")</f>
        <v/>
      </c>
      <c r="D1700" s="58" t="str">
        <f>IF(ISNUMBER(VLOOKUP($B1700,'[1]KO-GR-A'!$I$2:$J$907,2,FALSE)),VLOOKUP($B1700,'[1]KO-GR-A'!$I$2:$J$907,2,FALSE),"")</f>
        <v/>
      </c>
      <c r="E1700" s="58" t="str">
        <f>IF(ISNUMBER(VLOOKUP($B1700,'[1]MT-GR-A'!$I$2:$J$789,2,FALSE)),VLOOKUP($B1700,'[1]MT-GR-A'!$I$2:$J$789,2,FALSE),"")</f>
        <v/>
      </c>
      <c r="F1700" s="58">
        <f>IF(ISNUMBER(VLOOKUP($B1700,'[1]WT-HS-A'!$I$2:$J$1224,2,FALSE)),VLOOKUP($B1700,'[1]WT-HS-A'!$I$2:$J$1224,2,FALSE),"")</f>
        <v>0.8</v>
      </c>
      <c r="G1700" s="58">
        <f>IF(ISNUMBER(VLOOKUP($B1700,'[1]KO-HS-A'!$I$2:$J$1229,2,FALSE)),VLOOKUP($B1700,'[1]KO-HS-A'!$I$2:$J$1229,2,FALSE),"")</f>
        <v>0.48</v>
      </c>
      <c r="H1700" s="58">
        <f>IF(ISNUMBER(VLOOKUP($B1700,'[1]MT-HS-A'!$I$2:$J$1362,2,FALSE)),VLOOKUP($B1700,'[1]MT-HS-A'!$I$2:$J$1362,2,FALSE),"")</f>
        <v>0.34</v>
      </c>
      <c r="I1700" s="59" t="str">
        <f>IF(ISNUMBER(VLOOKUP($B1700,'[1]WT-GR-B'!$I$2:$J$585,2,FALSE)),VLOOKUP($B1700,'[1]WT-GR-B'!$I$2:$J$585,2,FALSE),"")</f>
        <v/>
      </c>
      <c r="J1700" s="58" t="str">
        <f>IF(ISNUMBER(VLOOKUP($B1700,'[1]KO-GR-B'!$I$2:$J$900,2,FALSE)),VLOOKUP($B1700,'[1]KO-GR-B'!$I$2:$J$900,2,FALSE),"")</f>
        <v/>
      </c>
      <c r="K1700" s="58">
        <f>IF(ISNUMBER(VLOOKUP($B1700,'[1]MT-GR-B'!$I$2:$J$693,2,FALSE)),VLOOKUP($B1700,'[1]MT-GR-B'!$I$2:$J$693,2,FALSE),"")</f>
        <v>0.1</v>
      </c>
      <c r="L1700" s="58">
        <f>IF(ISNUMBER(VLOOKUP($B1700,'[1]WT-HS-B'!$I$2:$J$1220,2,FALSE)),VLOOKUP($B1700,'[1]WT-HS-B'!$I$2:$J$1220,2,FALSE),"")</f>
        <v>1.19</v>
      </c>
      <c r="M1700" s="58">
        <f>IF(ISNUMBER(VLOOKUP($B1700,'[1]KO-HS-B'!$I$2:$J$1046,2,FALSE)),VLOOKUP($B1700,'[1]KO-HS-B'!$I$2:$J$1046,2,FALSE),"")</f>
        <v>0.48</v>
      </c>
      <c r="N1700" s="58">
        <f>IF(ISNUMBER(VLOOKUP($B1700,'[1]MT-HS-B'!$I$2:$J$773,2,FALSE)),VLOOKUP($B1700,'[1]MT-HS-B'!$I$2:$J$773,2,FALSE),"")</f>
        <v>0.22</v>
      </c>
      <c r="O1700" s="40" t="str">
        <f t="shared" si="858"/>
        <v>SUCA_YEAST</v>
      </c>
      <c r="P1700" s="57" t="str">
        <f t="shared" si="859"/>
        <v>HS only</v>
      </c>
      <c r="Q1700" s="57" t="str">
        <f t="shared" si="860"/>
        <v>HS only</v>
      </c>
      <c r="R1700" s="57">
        <f t="shared" si="861"/>
        <v>1.2</v>
      </c>
      <c r="S1700" s="56" t="str">
        <f t="shared" si="862"/>
        <v>n/a</v>
      </c>
      <c r="T1700" s="55" t="str">
        <f t="shared" si="863"/>
        <v>n/a</v>
      </c>
      <c r="U1700" s="54" t="str">
        <f t="shared" si="864"/>
        <v>n/a</v>
      </c>
      <c r="V1700" s="53" t="str">
        <f t="shared" si="865"/>
        <v>HS only</v>
      </c>
      <c r="W1700" s="53" t="str">
        <f t="shared" si="866"/>
        <v>HS only</v>
      </c>
      <c r="X1700" s="53" t="str">
        <f t="shared" si="867"/>
        <v>HS only</v>
      </c>
      <c r="Y1700" s="52" t="str">
        <f t="shared" si="868"/>
        <v>HS only</v>
      </c>
      <c r="Z1700" s="51" t="str">
        <f t="shared" si="869"/>
        <v>HS only</v>
      </c>
      <c r="AA1700" s="50">
        <f t="shared" si="870"/>
        <v>1.2</v>
      </c>
      <c r="AB1700" s="40" t="str">
        <f t="shared" si="871"/>
        <v>LSC1</v>
      </c>
      <c r="AC1700" s="49">
        <f t="shared" si="872"/>
        <v>0</v>
      </c>
      <c r="AD1700" s="47">
        <f t="shared" si="873"/>
        <v>0</v>
      </c>
      <c r="AE1700" s="47">
        <f t="shared" si="874"/>
        <v>0.1</v>
      </c>
      <c r="AF1700" s="48">
        <f t="shared" si="875"/>
        <v>0.995</v>
      </c>
      <c r="AG1700" s="47">
        <f t="shared" si="876"/>
        <v>0.48</v>
      </c>
      <c r="AH1700" s="47">
        <f t="shared" si="877"/>
        <v>0.28000000000000003</v>
      </c>
      <c r="AI1700" s="46" t="str">
        <f t="shared" si="878"/>
        <v>HS Only</v>
      </c>
      <c r="AJ1700" s="43" t="str">
        <f t="shared" si="879"/>
        <v>HS Only</v>
      </c>
      <c r="AK1700" s="43">
        <f t="shared" si="880"/>
        <v>2.8000000000000003</v>
      </c>
      <c r="AL1700" s="45" t="str">
        <f t="shared" si="881"/>
        <v/>
      </c>
      <c r="AM1700" s="43" t="str">
        <f t="shared" si="882"/>
        <v/>
      </c>
      <c r="AN1700" s="42" t="str">
        <f t="shared" si="883"/>
        <v/>
      </c>
      <c r="AO1700" s="40" t="str">
        <f t="shared" si="884"/>
        <v>SUCA_YEAST</v>
      </c>
      <c r="AP1700" s="44" t="str">
        <f t="shared" si="885"/>
        <v/>
      </c>
      <c r="AQ1700" s="43" t="str">
        <f t="shared" si="886"/>
        <v/>
      </c>
      <c r="AR1700" s="43" t="str">
        <f t="shared" si="887"/>
        <v/>
      </c>
      <c r="AS1700" s="43">
        <f t="shared" si="888"/>
        <v>0.27577164466275306</v>
      </c>
      <c r="AT1700" s="43">
        <f t="shared" si="889"/>
        <v>0</v>
      </c>
      <c r="AU1700" s="42">
        <f t="shared" si="890"/>
        <v>8.4852813742385777E-2</v>
      </c>
    </row>
    <row r="1701" spans="1:47" ht="15" x14ac:dyDescent="0.25">
      <c r="A1701" s="40" t="s">
        <v>3763</v>
      </c>
      <c r="B1701" s="40" t="s">
        <v>3762</v>
      </c>
      <c r="C1701" s="60" t="str">
        <f>IF(ISNUMBER(VLOOKUP(B1701,'[1]WT-GR-A'!I$2:J$693,2,FALSE)),VLOOKUP(B1701,'[1]WT-GR-A'!I$2:J$693,2,FALSE),"")</f>
        <v/>
      </c>
      <c r="D1701" s="58" t="str">
        <f>IF(ISNUMBER(VLOOKUP($B1701,'[1]KO-GR-A'!$I$2:$J$907,2,FALSE)),VLOOKUP($B1701,'[1]KO-GR-A'!$I$2:$J$907,2,FALSE),"")</f>
        <v/>
      </c>
      <c r="E1701" s="58" t="str">
        <f>IF(ISNUMBER(VLOOKUP($B1701,'[1]MT-GR-A'!$I$2:$J$789,2,FALSE)),VLOOKUP($B1701,'[1]MT-GR-A'!$I$2:$J$789,2,FALSE),"")</f>
        <v/>
      </c>
      <c r="F1701" s="58">
        <f>IF(ISNUMBER(VLOOKUP($B1701,'[1]WT-HS-A'!$I$2:$J$1224,2,FALSE)),VLOOKUP($B1701,'[1]WT-HS-A'!$I$2:$J$1224,2,FALSE),"")</f>
        <v>0.08</v>
      </c>
      <c r="G1701" s="58" t="str">
        <f>IF(ISNUMBER(VLOOKUP($B1701,'[1]KO-HS-A'!$I$2:$J$1229,2,FALSE)),VLOOKUP($B1701,'[1]KO-HS-A'!$I$2:$J$1229,2,FALSE),"")</f>
        <v/>
      </c>
      <c r="H1701" s="58">
        <f>IF(ISNUMBER(VLOOKUP($B1701,'[1]MT-HS-A'!$I$2:$J$1362,2,FALSE)),VLOOKUP($B1701,'[1]MT-HS-A'!$I$2:$J$1362,2,FALSE),"")</f>
        <v>0.08</v>
      </c>
      <c r="I1701" s="59" t="str">
        <f>IF(ISNUMBER(VLOOKUP($B1701,'[1]WT-GR-B'!$I$2:$J$585,2,FALSE)),VLOOKUP($B1701,'[1]WT-GR-B'!$I$2:$J$585,2,FALSE),"")</f>
        <v/>
      </c>
      <c r="J1701" s="58" t="str">
        <f>IF(ISNUMBER(VLOOKUP($B1701,'[1]KO-GR-B'!$I$2:$J$900,2,FALSE)),VLOOKUP($B1701,'[1]KO-GR-B'!$I$2:$J$900,2,FALSE),"")</f>
        <v/>
      </c>
      <c r="K1701" s="58" t="str">
        <f>IF(ISNUMBER(VLOOKUP($B1701,'[1]MT-GR-B'!$I$2:$J$693,2,FALSE)),VLOOKUP($B1701,'[1]MT-GR-B'!$I$2:$J$693,2,FALSE),"")</f>
        <v/>
      </c>
      <c r="L1701" s="58">
        <f>IF(ISNUMBER(VLOOKUP($B1701,'[1]WT-HS-B'!$I$2:$J$1220,2,FALSE)),VLOOKUP($B1701,'[1]WT-HS-B'!$I$2:$J$1220,2,FALSE),"")</f>
        <v>0.25</v>
      </c>
      <c r="M1701" s="58" t="str">
        <f>IF(ISNUMBER(VLOOKUP($B1701,'[1]KO-HS-B'!$I$2:$J$1046,2,FALSE)),VLOOKUP($B1701,'[1]KO-HS-B'!$I$2:$J$1046,2,FALSE),"")</f>
        <v/>
      </c>
      <c r="N1701" s="58" t="str">
        <f>IF(ISNUMBER(VLOOKUP($B1701,'[1]MT-HS-B'!$I$2:$J$773,2,FALSE)),VLOOKUP($B1701,'[1]MT-HS-B'!$I$2:$J$773,2,FALSE),"")</f>
        <v/>
      </c>
      <c r="O1701" s="40" t="str">
        <f t="shared" si="858"/>
        <v>SUCB_YEAST</v>
      </c>
      <c r="P1701" s="57" t="str">
        <f t="shared" si="859"/>
        <v>HS only</v>
      </c>
      <c r="Q1701" s="57" t="str">
        <f t="shared" si="860"/>
        <v/>
      </c>
      <c r="R1701" s="57" t="str">
        <f t="shared" si="861"/>
        <v/>
      </c>
      <c r="S1701" s="56" t="str">
        <f t="shared" si="862"/>
        <v>n/a</v>
      </c>
      <c r="T1701" s="55" t="str">
        <f t="shared" si="863"/>
        <v>n/a</v>
      </c>
      <c r="U1701" s="54" t="str">
        <f t="shared" si="864"/>
        <v>n/a</v>
      </c>
      <c r="V1701" s="53" t="str">
        <f t="shared" si="865"/>
        <v>HS only</v>
      </c>
      <c r="W1701" s="53" t="str">
        <f t="shared" si="866"/>
        <v/>
      </c>
      <c r="X1701" s="53" t="str">
        <f t="shared" si="867"/>
        <v>HS only</v>
      </c>
      <c r="Y1701" s="52" t="str">
        <f t="shared" si="868"/>
        <v>HS only</v>
      </c>
      <c r="Z1701" s="51" t="str">
        <f t="shared" si="869"/>
        <v/>
      </c>
      <c r="AA1701" s="50" t="str">
        <f t="shared" si="870"/>
        <v/>
      </c>
      <c r="AB1701" s="40" t="str">
        <f t="shared" si="871"/>
        <v>LSC2</v>
      </c>
      <c r="AC1701" s="49">
        <f t="shared" si="872"/>
        <v>0</v>
      </c>
      <c r="AD1701" s="47">
        <f t="shared" si="873"/>
        <v>0</v>
      </c>
      <c r="AE1701" s="47">
        <f t="shared" si="874"/>
        <v>0</v>
      </c>
      <c r="AF1701" s="48">
        <f t="shared" si="875"/>
        <v>0.16500000000000001</v>
      </c>
      <c r="AG1701" s="47">
        <f t="shared" si="876"/>
        <v>0</v>
      </c>
      <c r="AH1701" s="47">
        <f t="shared" si="877"/>
        <v>0.08</v>
      </c>
      <c r="AI1701" s="46" t="str">
        <f t="shared" si="878"/>
        <v>HS Only</v>
      </c>
      <c r="AJ1701" s="43" t="str">
        <f t="shared" si="879"/>
        <v/>
      </c>
      <c r="AK1701" s="43" t="str">
        <f t="shared" si="880"/>
        <v>HS Only</v>
      </c>
      <c r="AL1701" s="45" t="str">
        <f t="shared" si="881"/>
        <v/>
      </c>
      <c r="AM1701" s="43" t="str">
        <f t="shared" si="882"/>
        <v/>
      </c>
      <c r="AN1701" s="42" t="str">
        <f t="shared" si="883"/>
        <v/>
      </c>
      <c r="AO1701" s="40" t="str">
        <f t="shared" si="884"/>
        <v>SUCB_YEAST</v>
      </c>
      <c r="AP1701" s="44" t="str">
        <f t="shared" si="885"/>
        <v/>
      </c>
      <c r="AQ1701" s="43" t="str">
        <f t="shared" si="886"/>
        <v/>
      </c>
      <c r="AR1701" s="43" t="str">
        <f t="shared" si="887"/>
        <v/>
      </c>
      <c r="AS1701" s="43">
        <f t="shared" si="888"/>
        <v>0.12020815280171307</v>
      </c>
      <c r="AT1701" s="43" t="str">
        <f t="shared" si="889"/>
        <v/>
      </c>
      <c r="AU1701" s="42" t="str">
        <f t="shared" si="890"/>
        <v/>
      </c>
    </row>
    <row r="1702" spans="1:47" ht="15" x14ac:dyDescent="0.25">
      <c r="A1702" s="40" t="s">
        <v>3761</v>
      </c>
      <c r="B1702" s="40" t="s">
        <v>3760</v>
      </c>
      <c r="C1702" s="60" t="str">
        <f>IF(ISNUMBER(VLOOKUP(B1702,'[1]WT-GR-A'!I$2:J$693,2,FALSE)),VLOOKUP(B1702,'[1]WT-GR-A'!I$2:J$693,2,FALSE),"")</f>
        <v/>
      </c>
      <c r="D1702" s="58" t="str">
        <f>IF(ISNUMBER(VLOOKUP($B1702,'[1]KO-GR-A'!$I$2:$J$907,2,FALSE)),VLOOKUP($B1702,'[1]KO-GR-A'!$I$2:$J$907,2,FALSE),"")</f>
        <v/>
      </c>
      <c r="E1702" s="58" t="str">
        <f>IF(ISNUMBER(VLOOKUP($B1702,'[1]MT-GR-A'!$I$2:$J$789,2,FALSE)),VLOOKUP($B1702,'[1]MT-GR-A'!$I$2:$J$789,2,FALSE),"")</f>
        <v/>
      </c>
      <c r="F1702" s="58" t="str">
        <f>IF(ISNUMBER(VLOOKUP($B1702,'[1]WT-HS-A'!$I$2:$J$1224,2,FALSE)),VLOOKUP($B1702,'[1]WT-HS-A'!$I$2:$J$1224,2,FALSE),"")</f>
        <v/>
      </c>
      <c r="G1702" s="58" t="str">
        <f>IF(ISNUMBER(VLOOKUP($B1702,'[1]KO-HS-A'!$I$2:$J$1229,2,FALSE)),VLOOKUP($B1702,'[1]KO-HS-A'!$I$2:$J$1229,2,FALSE),"")</f>
        <v/>
      </c>
      <c r="H1702" s="58" t="str">
        <f>IF(ISNUMBER(VLOOKUP($B1702,'[1]MT-HS-A'!$I$2:$J$1362,2,FALSE)),VLOOKUP($B1702,'[1]MT-HS-A'!$I$2:$J$1362,2,FALSE),"")</f>
        <v/>
      </c>
      <c r="I1702" s="59" t="str">
        <f>IF(ISNUMBER(VLOOKUP($B1702,'[1]WT-GR-B'!$I$2:$J$585,2,FALSE)),VLOOKUP($B1702,'[1]WT-GR-B'!$I$2:$J$585,2,FALSE),"")</f>
        <v/>
      </c>
      <c r="J1702" s="58" t="str">
        <f>IF(ISNUMBER(VLOOKUP($B1702,'[1]KO-GR-B'!$I$2:$J$900,2,FALSE)),VLOOKUP($B1702,'[1]KO-GR-B'!$I$2:$J$900,2,FALSE),"")</f>
        <v/>
      </c>
      <c r="K1702" s="58" t="str">
        <f>IF(ISNUMBER(VLOOKUP($B1702,'[1]MT-GR-B'!$I$2:$J$693,2,FALSE)),VLOOKUP($B1702,'[1]MT-GR-B'!$I$2:$J$693,2,FALSE),"")</f>
        <v/>
      </c>
      <c r="L1702" s="58" t="str">
        <f>IF(ISNUMBER(VLOOKUP($B1702,'[1]WT-HS-B'!$I$2:$J$1220,2,FALSE)),VLOOKUP($B1702,'[1]WT-HS-B'!$I$2:$J$1220,2,FALSE),"")</f>
        <v/>
      </c>
      <c r="M1702" s="58">
        <f>IF(ISNUMBER(VLOOKUP($B1702,'[1]KO-HS-B'!$I$2:$J$1046,2,FALSE)),VLOOKUP($B1702,'[1]KO-HS-B'!$I$2:$J$1046,2,FALSE),"")</f>
        <v>0.06</v>
      </c>
      <c r="N1702" s="58" t="str">
        <f>IF(ISNUMBER(VLOOKUP($B1702,'[1]MT-HS-B'!$I$2:$J$773,2,FALSE)),VLOOKUP($B1702,'[1]MT-HS-B'!$I$2:$J$773,2,FALSE),"")</f>
        <v/>
      </c>
      <c r="O1702" s="40" t="str">
        <f t="shared" si="858"/>
        <v>MET3_YEAST</v>
      </c>
      <c r="P1702" s="57" t="str">
        <f t="shared" si="859"/>
        <v/>
      </c>
      <c r="Q1702" s="57" t="str">
        <f t="shared" si="860"/>
        <v/>
      </c>
      <c r="R1702" s="57" t="str">
        <f t="shared" si="861"/>
        <v/>
      </c>
      <c r="S1702" s="56" t="str">
        <f t="shared" si="862"/>
        <v>n/a</v>
      </c>
      <c r="T1702" s="55" t="str">
        <f t="shared" si="863"/>
        <v>n/a</v>
      </c>
      <c r="U1702" s="54" t="str">
        <f t="shared" si="864"/>
        <v>n/a</v>
      </c>
      <c r="V1702" s="53" t="str">
        <f t="shared" si="865"/>
        <v/>
      </c>
      <c r="W1702" s="53" t="str">
        <f t="shared" si="866"/>
        <v/>
      </c>
      <c r="X1702" s="53" t="str">
        <f t="shared" si="867"/>
        <v/>
      </c>
      <c r="Y1702" s="52" t="str">
        <f t="shared" si="868"/>
        <v/>
      </c>
      <c r="Z1702" s="51" t="str">
        <f t="shared" si="869"/>
        <v>HS only</v>
      </c>
      <c r="AA1702" s="50" t="str">
        <f t="shared" si="870"/>
        <v/>
      </c>
      <c r="AB1702" s="40" t="str">
        <f t="shared" si="871"/>
        <v>MET3</v>
      </c>
      <c r="AC1702" s="49">
        <f t="shared" si="872"/>
        <v>0</v>
      </c>
      <c r="AD1702" s="47">
        <f t="shared" si="873"/>
        <v>0</v>
      </c>
      <c r="AE1702" s="47">
        <f t="shared" si="874"/>
        <v>0</v>
      </c>
      <c r="AF1702" s="48">
        <f t="shared" si="875"/>
        <v>0</v>
      </c>
      <c r="AG1702" s="47">
        <f t="shared" si="876"/>
        <v>0.06</v>
      </c>
      <c r="AH1702" s="47">
        <f t="shared" si="877"/>
        <v>0</v>
      </c>
      <c r="AI1702" s="46" t="str">
        <f t="shared" si="878"/>
        <v/>
      </c>
      <c r="AJ1702" s="43" t="str">
        <f t="shared" si="879"/>
        <v>HS Only</v>
      </c>
      <c r="AK1702" s="43" t="str">
        <f t="shared" si="880"/>
        <v/>
      </c>
      <c r="AL1702" s="45" t="str">
        <f t="shared" si="881"/>
        <v/>
      </c>
      <c r="AM1702" s="43" t="str">
        <f t="shared" si="882"/>
        <v/>
      </c>
      <c r="AN1702" s="42" t="str">
        <f t="shared" si="883"/>
        <v/>
      </c>
      <c r="AO1702" s="40" t="str">
        <f t="shared" si="884"/>
        <v>MET3_YEAST</v>
      </c>
      <c r="AP1702" s="44" t="str">
        <f t="shared" si="885"/>
        <v/>
      </c>
      <c r="AQ1702" s="43" t="str">
        <f t="shared" si="886"/>
        <v/>
      </c>
      <c r="AR1702" s="43" t="str">
        <f t="shared" si="887"/>
        <v/>
      </c>
      <c r="AS1702" s="43" t="str">
        <f t="shared" si="888"/>
        <v/>
      </c>
      <c r="AT1702" s="43" t="str">
        <f t="shared" si="889"/>
        <v/>
      </c>
      <c r="AU1702" s="42" t="str">
        <f t="shared" si="890"/>
        <v/>
      </c>
    </row>
    <row r="1703" spans="1:47" ht="15" x14ac:dyDescent="0.25">
      <c r="A1703" s="40" t="s">
        <v>3759</v>
      </c>
      <c r="B1703" s="40" t="s">
        <v>3758</v>
      </c>
      <c r="C1703" s="60" t="str">
        <f>IF(ISNUMBER(VLOOKUP(B1703,'[1]WT-GR-A'!I$2:J$693,2,FALSE)),VLOOKUP(B1703,'[1]WT-GR-A'!I$2:J$693,2,FALSE),"")</f>
        <v/>
      </c>
      <c r="D1703" s="58" t="str">
        <f>IF(ISNUMBER(VLOOKUP($B1703,'[1]KO-GR-A'!$I$2:$J$907,2,FALSE)),VLOOKUP($B1703,'[1]KO-GR-A'!$I$2:$J$907,2,FALSE),"")</f>
        <v/>
      </c>
      <c r="E1703" s="58" t="str">
        <f>IF(ISNUMBER(VLOOKUP($B1703,'[1]MT-GR-A'!$I$2:$J$789,2,FALSE)),VLOOKUP($B1703,'[1]MT-GR-A'!$I$2:$J$789,2,FALSE),"")</f>
        <v/>
      </c>
      <c r="F1703" s="58">
        <f>IF(ISNUMBER(VLOOKUP($B1703,'[1]WT-HS-A'!$I$2:$J$1224,2,FALSE)),VLOOKUP($B1703,'[1]WT-HS-A'!$I$2:$J$1224,2,FALSE),"")</f>
        <v>0.04</v>
      </c>
      <c r="G1703" s="58">
        <f>IF(ISNUMBER(VLOOKUP($B1703,'[1]KO-HS-A'!$I$2:$J$1229,2,FALSE)),VLOOKUP($B1703,'[1]KO-HS-A'!$I$2:$J$1229,2,FALSE),"")</f>
        <v>0.04</v>
      </c>
      <c r="H1703" s="58" t="str">
        <f>IF(ISNUMBER(VLOOKUP($B1703,'[1]MT-HS-A'!$I$2:$J$1362,2,FALSE)),VLOOKUP($B1703,'[1]MT-HS-A'!$I$2:$J$1362,2,FALSE),"")</f>
        <v/>
      </c>
      <c r="I1703" s="59">
        <f>IF(ISNUMBER(VLOOKUP($B1703,'[1]WT-GR-B'!$I$2:$J$585,2,FALSE)),VLOOKUP($B1703,'[1]WT-GR-B'!$I$2:$J$585,2,FALSE),"")</f>
        <v>0.02</v>
      </c>
      <c r="J1703" s="58" t="str">
        <f>IF(ISNUMBER(VLOOKUP($B1703,'[1]KO-GR-B'!$I$2:$J$900,2,FALSE)),VLOOKUP($B1703,'[1]KO-GR-B'!$I$2:$J$900,2,FALSE),"")</f>
        <v/>
      </c>
      <c r="K1703" s="58" t="str">
        <f>IF(ISNUMBER(VLOOKUP($B1703,'[1]MT-GR-B'!$I$2:$J$693,2,FALSE)),VLOOKUP($B1703,'[1]MT-GR-B'!$I$2:$J$693,2,FALSE),"")</f>
        <v/>
      </c>
      <c r="L1703" s="58" t="str">
        <f>IF(ISNUMBER(VLOOKUP($B1703,'[1]WT-HS-B'!$I$2:$J$1220,2,FALSE)),VLOOKUP($B1703,'[1]WT-HS-B'!$I$2:$J$1220,2,FALSE),"")</f>
        <v/>
      </c>
      <c r="M1703" s="58" t="str">
        <f>IF(ISNUMBER(VLOOKUP($B1703,'[1]KO-HS-B'!$I$2:$J$1046,2,FALSE)),VLOOKUP($B1703,'[1]KO-HS-B'!$I$2:$J$1046,2,FALSE),"")</f>
        <v/>
      </c>
      <c r="N1703" s="58">
        <f>IF(ISNUMBER(VLOOKUP($B1703,'[1]MT-HS-B'!$I$2:$J$773,2,FALSE)),VLOOKUP($B1703,'[1]MT-HS-B'!$I$2:$J$773,2,FALSE),"")</f>
        <v>0.02</v>
      </c>
      <c r="O1703" s="40" t="str">
        <f t="shared" si="858"/>
        <v>SKI3_YEAST</v>
      </c>
      <c r="P1703" s="57" t="str">
        <f t="shared" si="859"/>
        <v/>
      </c>
      <c r="Q1703" s="57" t="str">
        <f t="shared" si="860"/>
        <v/>
      </c>
      <c r="R1703" s="57" t="str">
        <f t="shared" si="861"/>
        <v/>
      </c>
      <c r="S1703" s="56" t="str">
        <f t="shared" si="862"/>
        <v>n/a</v>
      </c>
      <c r="T1703" s="55" t="str">
        <f t="shared" si="863"/>
        <v>n/a</v>
      </c>
      <c r="U1703" s="54" t="str">
        <f t="shared" si="864"/>
        <v>n/a</v>
      </c>
      <c r="V1703" s="53" t="str">
        <f t="shared" si="865"/>
        <v>HS only</v>
      </c>
      <c r="W1703" s="53" t="str">
        <f t="shared" si="866"/>
        <v>HS only</v>
      </c>
      <c r="X1703" s="53" t="str">
        <f t="shared" si="867"/>
        <v/>
      </c>
      <c r="Y1703" s="52" t="str">
        <f t="shared" si="868"/>
        <v>GR only</v>
      </c>
      <c r="Z1703" s="51" t="str">
        <f t="shared" si="869"/>
        <v/>
      </c>
      <c r="AA1703" s="50" t="str">
        <f t="shared" si="870"/>
        <v>HS only</v>
      </c>
      <c r="AB1703" s="40" t="str">
        <f t="shared" si="871"/>
        <v>SKI3</v>
      </c>
      <c r="AC1703" s="49">
        <f t="shared" si="872"/>
        <v>0.02</v>
      </c>
      <c r="AD1703" s="47">
        <f t="shared" si="873"/>
        <v>0</v>
      </c>
      <c r="AE1703" s="47">
        <f t="shared" si="874"/>
        <v>0</v>
      </c>
      <c r="AF1703" s="48">
        <f t="shared" si="875"/>
        <v>0.04</v>
      </c>
      <c r="AG1703" s="47">
        <f t="shared" si="876"/>
        <v>0.04</v>
      </c>
      <c r="AH1703" s="47">
        <f t="shared" si="877"/>
        <v>0.02</v>
      </c>
      <c r="AI1703" s="46">
        <f t="shared" si="878"/>
        <v>2</v>
      </c>
      <c r="AJ1703" s="43" t="str">
        <f t="shared" si="879"/>
        <v>HS Only</v>
      </c>
      <c r="AK1703" s="43" t="str">
        <f t="shared" si="880"/>
        <v>HS Only</v>
      </c>
      <c r="AL1703" s="45" t="str">
        <f t="shared" si="881"/>
        <v/>
      </c>
      <c r="AM1703" s="43" t="str">
        <f t="shared" si="882"/>
        <v/>
      </c>
      <c r="AN1703" s="42" t="str">
        <f t="shared" si="883"/>
        <v/>
      </c>
      <c r="AO1703" s="40" t="str">
        <f t="shared" si="884"/>
        <v>SKI3_YEAST</v>
      </c>
      <c r="AP1703" s="44" t="str">
        <f t="shared" si="885"/>
        <v/>
      </c>
      <c r="AQ1703" s="43" t="str">
        <f t="shared" si="886"/>
        <v/>
      </c>
      <c r="AR1703" s="43" t="str">
        <f t="shared" si="887"/>
        <v/>
      </c>
      <c r="AS1703" s="43" t="str">
        <f t="shared" si="888"/>
        <v/>
      </c>
      <c r="AT1703" s="43" t="str">
        <f t="shared" si="889"/>
        <v/>
      </c>
      <c r="AU1703" s="42" t="str">
        <f t="shared" si="890"/>
        <v/>
      </c>
    </row>
    <row r="1704" spans="1:47" ht="15" x14ac:dyDescent="0.25">
      <c r="A1704" s="40" t="s">
        <v>3757</v>
      </c>
      <c r="B1704" s="40" t="s">
        <v>3756</v>
      </c>
      <c r="C1704" s="60">
        <f>IF(ISNUMBER(VLOOKUP(B1704,'[1]WT-GR-A'!I$2:J$693,2,FALSE)),VLOOKUP(B1704,'[1]WT-GR-A'!I$2:J$693,2,FALSE),"")</f>
        <v>0.23</v>
      </c>
      <c r="D1704" s="58">
        <f>IF(ISNUMBER(VLOOKUP($B1704,'[1]KO-GR-A'!$I$2:$J$907,2,FALSE)),VLOOKUP($B1704,'[1]KO-GR-A'!$I$2:$J$907,2,FALSE),"")</f>
        <v>0.23</v>
      </c>
      <c r="E1704" s="58">
        <f>IF(ISNUMBER(VLOOKUP($B1704,'[1]MT-GR-A'!$I$2:$J$789,2,FALSE)),VLOOKUP($B1704,'[1]MT-GR-A'!$I$2:$J$789,2,FALSE),"")</f>
        <v>0.23</v>
      </c>
      <c r="F1704" s="58">
        <f>IF(ISNUMBER(VLOOKUP($B1704,'[1]WT-HS-A'!$I$2:$J$1224,2,FALSE)),VLOOKUP($B1704,'[1]WT-HS-A'!$I$2:$J$1224,2,FALSE),"")</f>
        <v>0.23</v>
      </c>
      <c r="G1704" s="58">
        <f>IF(ISNUMBER(VLOOKUP($B1704,'[1]KO-HS-A'!$I$2:$J$1229,2,FALSE)),VLOOKUP($B1704,'[1]KO-HS-A'!$I$2:$J$1229,2,FALSE),"")</f>
        <v>0.53</v>
      </c>
      <c r="H1704" s="58">
        <f>IF(ISNUMBER(VLOOKUP($B1704,'[1]MT-HS-A'!$I$2:$J$1362,2,FALSE)),VLOOKUP($B1704,'[1]MT-HS-A'!$I$2:$J$1362,2,FALSE),"")</f>
        <v>0.53</v>
      </c>
      <c r="I1704" s="59">
        <f>IF(ISNUMBER(VLOOKUP($B1704,'[1]WT-GR-B'!$I$2:$J$585,2,FALSE)),VLOOKUP($B1704,'[1]WT-GR-B'!$I$2:$J$585,2,FALSE),"")</f>
        <v>0.23</v>
      </c>
      <c r="J1704" s="58">
        <f>IF(ISNUMBER(VLOOKUP($B1704,'[1]KO-GR-B'!$I$2:$J$900,2,FALSE)),VLOOKUP($B1704,'[1]KO-GR-B'!$I$2:$J$900,2,FALSE),"")</f>
        <v>0.53</v>
      </c>
      <c r="K1704" s="58">
        <f>IF(ISNUMBER(VLOOKUP($B1704,'[1]MT-GR-B'!$I$2:$J$693,2,FALSE)),VLOOKUP($B1704,'[1]MT-GR-B'!$I$2:$J$693,2,FALSE),"")</f>
        <v>0.23</v>
      </c>
      <c r="L1704" s="58">
        <f>IF(ISNUMBER(VLOOKUP($B1704,'[1]WT-HS-B'!$I$2:$J$1220,2,FALSE)),VLOOKUP($B1704,'[1]WT-HS-B'!$I$2:$J$1220,2,FALSE),"")</f>
        <v>0.23</v>
      </c>
      <c r="M1704" s="58" t="str">
        <f>IF(ISNUMBER(VLOOKUP($B1704,'[1]KO-HS-B'!$I$2:$J$1046,2,FALSE)),VLOOKUP($B1704,'[1]KO-HS-B'!$I$2:$J$1046,2,FALSE),"")</f>
        <v/>
      </c>
      <c r="N1704" s="58" t="str">
        <f>IF(ISNUMBER(VLOOKUP($B1704,'[1]MT-HS-B'!$I$2:$J$773,2,FALSE)),VLOOKUP($B1704,'[1]MT-HS-B'!$I$2:$J$773,2,FALSE),"")</f>
        <v/>
      </c>
      <c r="O1704" s="40" t="str">
        <f t="shared" si="858"/>
        <v>SODC_YEAST</v>
      </c>
      <c r="P1704" s="57">
        <f t="shared" si="859"/>
        <v>0</v>
      </c>
      <c r="Q1704" s="57">
        <f t="shared" si="860"/>
        <v>1.3043478260869568</v>
      </c>
      <c r="R1704" s="57">
        <f t="shared" si="861"/>
        <v>1.3043478260869568</v>
      </c>
      <c r="S1704" s="56">
        <f t="shared" si="862"/>
        <v>0</v>
      </c>
      <c r="T1704" s="55" t="str">
        <f t="shared" si="863"/>
        <v>n/a</v>
      </c>
      <c r="U1704" s="54" t="str">
        <f t="shared" si="864"/>
        <v>n/a</v>
      </c>
      <c r="V1704" s="53">
        <f t="shared" si="865"/>
        <v>0</v>
      </c>
      <c r="W1704" s="53">
        <f t="shared" si="866"/>
        <v>1.3043478260869568</v>
      </c>
      <c r="X1704" s="53">
        <f t="shared" si="867"/>
        <v>1.3043478260869568</v>
      </c>
      <c r="Y1704" s="52">
        <f t="shared" si="868"/>
        <v>0</v>
      </c>
      <c r="Z1704" s="51" t="str">
        <f t="shared" si="869"/>
        <v>GR only</v>
      </c>
      <c r="AA1704" s="50" t="str">
        <f t="shared" si="870"/>
        <v>GR only</v>
      </c>
      <c r="AB1704" s="40" t="str">
        <f t="shared" si="871"/>
        <v>SOD1</v>
      </c>
      <c r="AC1704" s="49">
        <f t="shared" si="872"/>
        <v>0.23</v>
      </c>
      <c r="AD1704" s="47">
        <f t="shared" si="873"/>
        <v>0.38</v>
      </c>
      <c r="AE1704" s="47">
        <f t="shared" si="874"/>
        <v>0.23</v>
      </c>
      <c r="AF1704" s="48">
        <f t="shared" si="875"/>
        <v>0.23</v>
      </c>
      <c r="AG1704" s="47">
        <f t="shared" si="876"/>
        <v>0.53</v>
      </c>
      <c r="AH1704" s="47">
        <f t="shared" si="877"/>
        <v>0.53</v>
      </c>
      <c r="AI1704" s="46">
        <f t="shared" si="878"/>
        <v>1</v>
      </c>
      <c r="AJ1704" s="43">
        <f t="shared" si="879"/>
        <v>1.3947368421052633</v>
      </c>
      <c r="AK1704" s="43">
        <f t="shared" si="880"/>
        <v>2.3043478260869565</v>
      </c>
      <c r="AL1704" s="45">
        <f t="shared" si="881"/>
        <v>0</v>
      </c>
      <c r="AM1704" s="43" t="str">
        <f t="shared" si="882"/>
        <v/>
      </c>
      <c r="AN1704" s="42" t="str">
        <f t="shared" si="883"/>
        <v/>
      </c>
      <c r="AO1704" s="40" t="str">
        <f t="shared" si="884"/>
        <v>SODC_YEAST</v>
      </c>
      <c r="AP1704" s="44">
        <f t="shared" si="885"/>
        <v>0</v>
      </c>
      <c r="AQ1704" s="43">
        <f t="shared" si="886"/>
        <v>0.21213203435596434</v>
      </c>
      <c r="AR1704" s="43">
        <f t="shared" si="887"/>
        <v>0</v>
      </c>
      <c r="AS1704" s="43">
        <f t="shared" si="888"/>
        <v>0</v>
      </c>
      <c r="AT1704" s="43" t="str">
        <f t="shared" si="889"/>
        <v/>
      </c>
      <c r="AU1704" s="42" t="str">
        <f t="shared" si="890"/>
        <v/>
      </c>
    </row>
    <row r="1705" spans="1:47" ht="15" x14ac:dyDescent="0.25">
      <c r="A1705" s="40" t="s">
        <v>3755</v>
      </c>
      <c r="B1705" s="40" t="s">
        <v>3754</v>
      </c>
      <c r="C1705" s="60" t="str">
        <f>IF(ISNUMBER(VLOOKUP(B1705,'[1]WT-GR-A'!I$2:J$693,2,FALSE)),VLOOKUP(B1705,'[1]WT-GR-A'!I$2:J$693,2,FALSE),"")</f>
        <v/>
      </c>
      <c r="D1705" s="58" t="str">
        <f>IF(ISNUMBER(VLOOKUP($B1705,'[1]KO-GR-A'!$I$2:$J$907,2,FALSE)),VLOOKUP($B1705,'[1]KO-GR-A'!$I$2:$J$907,2,FALSE),"")</f>
        <v/>
      </c>
      <c r="E1705" s="58" t="str">
        <f>IF(ISNUMBER(VLOOKUP($B1705,'[1]MT-GR-A'!$I$2:$J$789,2,FALSE)),VLOOKUP($B1705,'[1]MT-GR-A'!$I$2:$J$789,2,FALSE),"")</f>
        <v/>
      </c>
      <c r="F1705" s="58">
        <f>IF(ISNUMBER(VLOOKUP($B1705,'[1]WT-HS-A'!$I$2:$J$1224,2,FALSE)),VLOOKUP($B1705,'[1]WT-HS-A'!$I$2:$J$1224,2,FALSE),"")</f>
        <v>0.3</v>
      </c>
      <c r="G1705" s="58">
        <f>IF(ISNUMBER(VLOOKUP($B1705,'[1]KO-HS-A'!$I$2:$J$1229,2,FALSE)),VLOOKUP($B1705,'[1]KO-HS-A'!$I$2:$J$1229,2,FALSE),"")</f>
        <v>0.3</v>
      </c>
      <c r="H1705" s="58">
        <f>IF(ISNUMBER(VLOOKUP($B1705,'[1]MT-HS-A'!$I$2:$J$1362,2,FALSE)),VLOOKUP($B1705,'[1]MT-HS-A'!$I$2:$J$1362,2,FALSE),"")</f>
        <v>0.7</v>
      </c>
      <c r="I1705" s="59">
        <f>IF(ISNUMBER(VLOOKUP($B1705,'[1]WT-GR-B'!$I$2:$J$585,2,FALSE)),VLOOKUP($B1705,'[1]WT-GR-B'!$I$2:$J$585,2,FALSE),"")</f>
        <v>0.14000000000000001</v>
      </c>
      <c r="J1705" s="58">
        <f>IF(ISNUMBER(VLOOKUP($B1705,'[1]KO-GR-B'!$I$2:$J$900,2,FALSE)),VLOOKUP($B1705,'[1]KO-GR-B'!$I$2:$J$900,2,FALSE),"")</f>
        <v>0.14000000000000001</v>
      </c>
      <c r="K1705" s="58">
        <f>IF(ISNUMBER(VLOOKUP($B1705,'[1]MT-GR-B'!$I$2:$J$693,2,FALSE)),VLOOKUP($B1705,'[1]MT-GR-B'!$I$2:$J$693,2,FALSE),"")</f>
        <v>0.14000000000000001</v>
      </c>
      <c r="L1705" s="58">
        <f>IF(ISNUMBER(VLOOKUP($B1705,'[1]WT-HS-B'!$I$2:$J$1220,2,FALSE)),VLOOKUP($B1705,'[1]WT-HS-B'!$I$2:$J$1220,2,FALSE),"")</f>
        <v>0.3</v>
      </c>
      <c r="M1705" s="58">
        <f>IF(ISNUMBER(VLOOKUP($B1705,'[1]KO-HS-B'!$I$2:$J$1046,2,FALSE)),VLOOKUP($B1705,'[1]KO-HS-B'!$I$2:$J$1046,2,FALSE),"")</f>
        <v>0.14000000000000001</v>
      </c>
      <c r="N1705" s="58">
        <f>IF(ISNUMBER(VLOOKUP($B1705,'[1]MT-HS-B'!$I$2:$J$773,2,FALSE)),VLOOKUP($B1705,'[1]MT-HS-B'!$I$2:$J$773,2,FALSE),"")</f>
        <v>0.7</v>
      </c>
      <c r="O1705" s="40" t="str">
        <f t="shared" si="858"/>
        <v>SODM_YEAST</v>
      </c>
      <c r="P1705" s="57">
        <f t="shared" si="859"/>
        <v>1.1428571428571426</v>
      </c>
      <c r="Q1705" s="57">
        <f t="shared" si="860"/>
        <v>0</v>
      </c>
      <c r="R1705" s="57">
        <f t="shared" si="861"/>
        <v>3.9999999999999991</v>
      </c>
      <c r="S1705" s="56" t="str">
        <f t="shared" si="862"/>
        <v>n/a</v>
      </c>
      <c r="T1705" s="55" t="str">
        <f t="shared" si="863"/>
        <v>n/a</v>
      </c>
      <c r="U1705" s="54" t="str">
        <f t="shared" si="864"/>
        <v>n/a</v>
      </c>
      <c r="V1705" s="53" t="str">
        <f t="shared" si="865"/>
        <v>HS only</v>
      </c>
      <c r="W1705" s="53" t="str">
        <f t="shared" si="866"/>
        <v>HS only</v>
      </c>
      <c r="X1705" s="53" t="str">
        <f t="shared" si="867"/>
        <v>HS only</v>
      </c>
      <c r="Y1705" s="52">
        <f t="shared" si="868"/>
        <v>1.1428571428571426</v>
      </c>
      <c r="Z1705" s="51">
        <f t="shared" si="869"/>
        <v>0</v>
      </c>
      <c r="AA1705" s="50">
        <f t="shared" si="870"/>
        <v>3.9999999999999991</v>
      </c>
      <c r="AB1705" s="40" t="str">
        <f t="shared" si="871"/>
        <v>SOD2</v>
      </c>
      <c r="AC1705" s="49">
        <f t="shared" si="872"/>
        <v>0.14000000000000001</v>
      </c>
      <c r="AD1705" s="47">
        <f t="shared" si="873"/>
        <v>0.14000000000000001</v>
      </c>
      <c r="AE1705" s="47">
        <f t="shared" si="874"/>
        <v>0.14000000000000001</v>
      </c>
      <c r="AF1705" s="48">
        <f t="shared" si="875"/>
        <v>0.3</v>
      </c>
      <c r="AG1705" s="47">
        <f t="shared" si="876"/>
        <v>0.22</v>
      </c>
      <c r="AH1705" s="47">
        <f t="shared" si="877"/>
        <v>0.7</v>
      </c>
      <c r="AI1705" s="46">
        <f t="shared" si="878"/>
        <v>2.1428571428571428</v>
      </c>
      <c r="AJ1705" s="43">
        <f t="shared" si="879"/>
        <v>1.5714285714285714</v>
      </c>
      <c r="AK1705" s="43">
        <f t="shared" si="880"/>
        <v>4.9999999999999991</v>
      </c>
      <c r="AL1705" s="45" t="str">
        <f t="shared" si="881"/>
        <v/>
      </c>
      <c r="AM1705" s="43" t="str">
        <f t="shared" si="882"/>
        <v/>
      </c>
      <c r="AN1705" s="42" t="str">
        <f t="shared" si="883"/>
        <v/>
      </c>
      <c r="AO1705" s="40" t="str">
        <f t="shared" si="884"/>
        <v>SODM_YEAST</v>
      </c>
      <c r="AP1705" s="44" t="str">
        <f t="shared" si="885"/>
        <v/>
      </c>
      <c r="AQ1705" s="43" t="str">
        <f t="shared" si="886"/>
        <v/>
      </c>
      <c r="AR1705" s="43" t="str">
        <f t="shared" si="887"/>
        <v/>
      </c>
      <c r="AS1705" s="43">
        <f t="shared" si="888"/>
        <v>0</v>
      </c>
      <c r="AT1705" s="43">
        <f t="shared" si="889"/>
        <v>0.11313708498984763</v>
      </c>
      <c r="AU1705" s="42">
        <f t="shared" si="890"/>
        <v>0</v>
      </c>
    </row>
    <row r="1706" spans="1:47" ht="15" x14ac:dyDescent="0.25">
      <c r="A1706" s="40" t="s">
        <v>3753</v>
      </c>
      <c r="B1706" s="40" t="s">
        <v>3752</v>
      </c>
      <c r="C1706" s="60" t="str">
        <f>IF(ISNUMBER(VLOOKUP(B1706,'[1]WT-GR-A'!I$2:J$693,2,FALSE)),VLOOKUP(B1706,'[1]WT-GR-A'!I$2:J$693,2,FALSE),"")</f>
        <v/>
      </c>
      <c r="D1706" s="58">
        <f>IF(ISNUMBER(VLOOKUP($B1706,'[1]KO-GR-A'!$I$2:$J$907,2,FALSE)),VLOOKUP($B1706,'[1]KO-GR-A'!$I$2:$J$907,2,FALSE),"")</f>
        <v>0.03</v>
      </c>
      <c r="E1706" s="58" t="str">
        <f>IF(ISNUMBER(VLOOKUP($B1706,'[1]MT-GR-A'!$I$2:$J$789,2,FALSE)),VLOOKUP($B1706,'[1]MT-GR-A'!$I$2:$J$789,2,FALSE),"")</f>
        <v/>
      </c>
      <c r="F1706" s="58">
        <f>IF(ISNUMBER(VLOOKUP($B1706,'[1]WT-HS-A'!$I$2:$J$1224,2,FALSE)),VLOOKUP($B1706,'[1]WT-HS-A'!$I$2:$J$1224,2,FALSE),"")</f>
        <v>7.0000000000000007E-2</v>
      </c>
      <c r="G1706" s="58" t="str">
        <f>IF(ISNUMBER(VLOOKUP($B1706,'[1]KO-HS-A'!$I$2:$J$1229,2,FALSE)),VLOOKUP($B1706,'[1]KO-HS-A'!$I$2:$J$1229,2,FALSE),"")</f>
        <v/>
      </c>
      <c r="H1706" s="58" t="str">
        <f>IF(ISNUMBER(VLOOKUP($B1706,'[1]MT-HS-A'!$I$2:$J$1362,2,FALSE)),VLOOKUP($B1706,'[1]MT-HS-A'!$I$2:$J$1362,2,FALSE),"")</f>
        <v/>
      </c>
      <c r="I1706" s="59" t="str">
        <f>IF(ISNUMBER(VLOOKUP($B1706,'[1]WT-GR-B'!$I$2:$J$585,2,FALSE)),VLOOKUP($B1706,'[1]WT-GR-B'!$I$2:$J$585,2,FALSE),"")</f>
        <v/>
      </c>
      <c r="J1706" s="58" t="str">
        <f>IF(ISNUMBER(VLOOKUP($B1706,'[1]KO-GR-B'!$I$2:$J$900,2,FALSE)),VLOOKUP($B1706,'[1]KO-GR-B'!$I$2:$J$900,2,FALSE),"")</f>
        <v/>
      </c>
      <c r="K1706" s="58" t="str">
        <f>IF(ISNUMBER(VLOOKUP($B1706,'[1]MT-GR-B'!$I$2:$J$693,2,FALSE)),VLOOKUP($B1706,'[1]MT-GR-B'!$I$2:$J$693,2,FALSE),"")</f>
        <v/>
      </c>
      <c r="L1706" s="58" t="str">
        <f>IF(ISNUMBER(VLOOKUP($B1706,'[1]WT-HS-B'!$I$2:$J$1220,2,FALSE)),VLOOKUP($B1706,'[1]WT-HS-B'!$I$2:$J$1220,2,FALSE),"")</f>
        <v/>
      </c>
      <c r="M1706" s="58" t="str">
        <f>IF(ISNUMBER(VLOOKUP($B1706,'[1]KO-HS-B'!$I$2:$J$1046,2,FALSE)),VLOOKUP($B1706,'[1]KO-HS-B'!$I$2:$J$1046,2,FALSE),"")</f>
        <v/>
      </c>
      <c r="N1706" s="58" t="str">
        <f>IF(ISNUMBER(VLOOKUP($B1706,'[1]MT-HS-B'!$I$2:$J$773,2,FALSE)),VLOOKUP($B1706,'[1]MT-HS-B'!$I$2:$J$773,2,FALSE),"")</f>
        <v/>
      </c>
      <c r="O1706" s="40" t="str">
        <f t="shared" si="858"/>
        <v>SGD1_YEAST</v>
      </c>
      <c r="P1706" s="57" t="str">
        <f t="shared" si="859"/>
        <v/>
      </c>
      <c r="Q1706" s="57" t="str">
        <f t="shared" si="860"/>
        <v/>
      </c>
      <c r="R1706" s="57" t="str">
        <f t="shared" si="861"/>
        <v/>
      </c>
      <c r="S1706" s="56" t="str">
        <f t="shared" si="862"/>
        <v>n/a</v>
      </c>
      <c r="T1706" s="55" t="str">
        <f t="shared" si="863"/>
        <v>n/a</v>
      </c>
      <c r="U1706" s="54" t="str">
        <f t="shared" si="864"/>
        <v>n/a</v>
      </c>
      <c r="V1706" s="53" t="str">
        <f t="shared" si="865"/>
        <v>HS only</v>
      </c>
      <c r="W1706" s="53" t="str">
        <f t="shared" si="866"/>
        <v>GR only</v>
      </c>
      <c r="X1706" s="53" t="str">
        <f t="shared" si="867"/>
        <v/>
      </c>
      <c r="Y1706" s="52" t="str">
        <f t="shared" si="868"/>
        <v/>
      </c>
      <c r="Z1706" s="51" t="str">
        <f t="shared" si="869"/>
        <v/>
      </c>
      <c r="AA1706" s="50" t="str">
        <f t="shared" si="870"/>
        <v/>
      </c>
      <c r="AB1706" s="40" t="str">
        <f t="shared" si="871"/>
        <v>SGD1</v>
      </c>
      <c r="AC1706" s="49">
        <f t="shared" si="872"/>
        <v>0</v>
      </c>
      <c r="AD1706" s="47">
        <f t="shared" si="873"/>
        <v>0.03</v>
      </c>
      <c r="AE1706" s="47">
        <f t="shared" si="874"/>
        <v>0</v>
      </c>
      <c r="AF1706" s="48">
        <f t="shared" si="875"/>
        <v>7.0000000000000007E-2</v>
      </c>
      <c r="AG1706" s="47">
        <f t="shared" si="876"/>
        <v>0</v>
      </c>
      <c r="AH1706" s="47">
        <f t="shared" si="877"/>
        <v>0</v>
      </c>
      <c r="AI1706" s="46" t="str">
        <f t="shared" si="878"/>
        <v>HS Only</v>
      </c>
      <c r="AJ1706" s="43">
        <f t="shared" si="879"/>
        <v>0</v>
      </c>
      <c r="AK1706" s="43" t="str">
        <f t="shared" si="880"/>
        <v/>
      </c>
      <c r="AL1706" s="45" t="str">
        <f t="shared" si="881"/>
        <v/>
      </c>
      <c r="AM1706" s="43" t="str">
        <f t="shared" si="882"/>
        <v/>
      </c>
      <c r="AN1706" s="42" t="str">
        <f t="shared" si="883"/>
        <v/>
      </c>
      <c r="AO1706" s="40" t="str">
        <f t="shared" si="884"/>
        <v>SGD1_YEAST</v>
      </c>
      <c r="AP1706" s="44" t="str">
        <f t="shared" si="885"/>
        <v/>
      </c>
      <c r="AQ1706" s="43" t="str">
        <f t="shared" si="886"/>
        <v/>
      </c>
      <c r="AR1706" s="43" t="str">
        <f t="shared" si="887"/>
        <v/>
      </c>
      <c r="AS1706" s="43" t="str">
        <f t="shared" si="888"/>
        <v/>
      </c>
      <c r="AT1706" s="43" t="str">
        <f t="shared" si="889"/>
        <v/>
      </c>
      <c r="AU1706" s="42" t="str">
        <f t="shared" si="890"/>
        <v/>
      </c>
    </row>
    <row r="1707" spans="1:47" ht="15" x14ac:dyDescent="0.25">
      <c r="A1707" s="40" t="s">
        <v>3751</v>
      </c>
      <c r="B1707" s="40" t="s">
        <v>3750</v>
      </c>
      <c r="C1707" s="60" t="str">
        <f>IF(ISNUMBER(VLOOKUP(B1707,'[1]WT-GR-A'!I$2:J$693,2,FALSE)),VLOOKUP(B1707,'[1]WT-GR-A'!I$2:J$693,2,FALSE),"")</f>
        <v/>
      </c>
      <c r="D1707" s="58" t="str">
        <f>IF(ISNUMBER(VLOOKUP($B1707,'[1]KO-GR-A'!$I$2:$J$907,2,FALSE)),VLOOKUP($B1707,'[1]KO-GR-A'!$I$2:$J$907,2,FALSE),"")</f>
        <v/>
      </c>
      <c r="E1707" s="58" t="str">
        <f>IF(ISNUMBER(VLOOKUP($B1707,'[1]MT-GR-A'!$I$2:$J$789,2,FALSE)),VLOOKUP($B1707,'[1]MT-GR-A'!$I$2:$J$789,2,FALSE),"")</f>
        <v/>
      </c>
      <c r="F1707" s="58">
        <f>IF(ISNUMBER(VLOOKUP($B1707,'[1]WT-HS-A'!$I$2:$J$1224,2,FALSE)),VLOOKUP($B1707,'[1]WT-HS-A'!$I$2:$J$1224,2,FALSE),"")</f>
        <v>0.09</v>
      </c>
      <c r="G1707" s="58" t="str">
        <f>IF(ISNUMBER(VLOOKUP($B1707,'[1]KO-HS-A'!$I$2:$J$1229,2,FALSE)),VLOOKUP($B1707,'[1]KO-HS-A'!$I$2:$J$1229,2,FALSE),"")</f>
        <v/>
      </c>
      <c r="H1707" s="58">
        <f>IF(ISNUMBER(VLOOKUP($B1707,'[1]MT-HS-A'!$I$2:$J$1362,2,FALSE)),VLOOKUP($B1707,'[1]MT-HS-A'!$I$2:$J$1362,2,FALSE),"")</f>
        <v>0.03</v>
      </c>
      <c r="I1707" s="59" t="str">
        <f>IF(ISNUMBER(VLOOKUP($B1707,'[1]WT-GR-B'!$I$2:$J$585,2,FALSE)),VLOOKUP($B1707,'[1]WT-GR-B'!$I$2:$J$585,2,FALSE),"")</f>
        <v/>
      </c>
      <c r="J1707" s="58" t="str">
        <f>IF(ISNUMBER(VLOOKUP($B1707,'[1]KO-GR-B'!$I$2:$J$900,2,FALSE)),VLOOKUP($B1707,'[1]KO-GR-B'!$I$2:$J$900,2,FALSE),"")</f>
        <v/>
      </c>
      <c r="K1707" s="58" t="str">
        <f>IF(ISNUMBER(VLOOKUP($B1707,'[1]MT-GR-B'!$I$2:$J$693,2,FALSE)),VLOOKUP($B1707,'[1]MT-GR-B'!$I$2:$J$693,2,FALSE),"")</f>
        <v/>
      </c>
      <c r="L1707" s="58">
        <f>IF(ISNUMBER(VLOOKUP($B1707,'[1]WT-HS-B'!$I$2:$J$1220,2,FALSE)),VLOOKUP($B1707,'[1]WT-HS-B'!$I$2:$J$1220,2,FALSE),"")</f>
        <v>0.03</v>
      </c>
      <c r="M1707" s="58">
        <f>IF(ISNUMBER(VLOOKUP($B1707,'[1]KO-HS-B'!$I$2:$J$1046,2,FALSE)),VLOOKUP($B1707,'[1]KO-HS-B'!$I$2:$J$1046,2,FALSE),"")</f>
        <v>0.03</v>
      </c>
      <c r="N1707" s="58" t="str">
        <f>IF(ISNUMBER(VLOOKUP($B1707,'[1]MT-HS-B'!$I$2:$J$773,2,FALSE)),VLOOKUP($B1707,'[1]MT-HS-B'!$I$2:$J$773,2,FALSE),"")</f>
        <v/>
      </c>
      <c r="O1707" s="40" t="str">
        <f t="shared" si="858"/>
        <v>SUM1_YEAST</v>
      </c>
      <c r="P1707" s="57" t="str">
        <f t="shared" si="859"/>
        <v>HS only</v>
      </c>
      <c r="Q1707" s="57" t="str">
        <f t="shared" si="860"/>
        <v/>
      </c>
      <c r="R1707" s="57" t="str">
        <f t="shared" si="861"/>
        <v/>
      </c>
      <c r="S1707" s="56" t="str">
        <f t="shared" si="862"/>
        <v>n/a</v>
      </c>
      <c r="T1707" s="55" t="str">
        <f t="shared" si="863"/>
        <v>n/a</v>
      </c>
      <c r="U1707" s="54" t="str">
        <f t="shared" si="864"/>
        <v>n/a</v>
      </c>
      <c r="V1707" s="53" t="str">
        <f t="shared" si="865"/>
        <v>HS only</v>
      </c>
      <c r="W1707" s="53" t="str">
        <f t="shared" si="866"/>
        <v/>
      </c>
      <c r="X1707" s="53" t="str">
        <f t="shared" si="867"/>
        <v>HS only</v>
      </c>
      <c r="Y1707" s="52" t="str">
        <f t="shared" si="868"/>
        <v>HS only</v>
      </c>
      <c r="Z1707" s="51" t="str">
        <f t="shared" si="869"/>
        <v>HS only</v>
      </c>
      <c r="AA1707" s="50" t="str">
        <f t="shared" si="870"/>
        <v/>
      </c>
      <c r="AB1707" s="40" t="str">
        <f t="shared" si="871"/>
        <v>SUM1</v>
      </c>
      <c r="AC1707" s="49">
        <f t="shared" si="872"/>
        <v>0</v>
      </c>
      <c r="AD1707" s="47">
        <f t="shared" si="873"/>
        <v>0</v>
      </c>
      <c r="AE1707" s="47">
        <f t="shared" si="874"/>
        <v>0</v>
      </c>
      <c r="AF1707" s="48">
        <f t="shared" si="875"/>
        <v>0.06</v>
      </c>
      <c r="AG1707" s="47">
        <f t="shared" si="876"/>
        <v>0.03</v>
      </c>
      <c r="AH1707" s="47">
        <f t="shared" si="877"/>
        <v>0.03</v>
      </c>
      <c r="AI1707" s="46" t="str">
        <f t="shared" si="878"/>
        <v>HS Only</v>
      </c>
      <c r="AJ1707" s="43" t="str">
        <f t="shared" si="879"/>
        <v>HS Only</v>
      </c>
      <c r="AK1707" s="43" t="str">
        <f t="shared" si="880"/>
        <v>HS Only</v>
      </c>
      <c r="AL1707" s="45" t="str">
        <f t="shared" si="881"/>
        <v/>
      </c>
      <c r="AM1707" s="43" t="str">
        <f t="shared" si="882"/>
        <v/>
      </c>
      <c r="AN1707" s="42" t="str">
        <f t="shared" si="883"/>
        <v/>
      </c>
      <c r="AO1707" s="40" t="str">
        <f t="shared" si="884"/>
        <v>SUM1_YEAST</v>
      </c>
      <c r="AP1707" s="44" t="str">
        <f t="shared" si="885"/>
        <v/>
      </c>
      <c r="AQ1707" s="43" t="str">
        <f t="shared" si="886"/>
        <v/>
      </c>
      <c r="AR1707" s="43" t="str">
        <f t="shared" si="887"/>
        <v/>
      </c>
      <c r="AS1707" s="43">
        <f t="shared" si="888"/>
        <v>4.2426406871192847E-2</v>
      </c>
      <c r="AT1707" s="43" t="str">
        <f t="shared" si="889"/>
        <v/>
      </c>
      <c r="AU1707" s="42" t="str">
        <f t="shared" si="890"/>
        <v/>
      </c>
    </row>
    <row r="1708" spans="1:47" ht="15" x14ac:dyDescent="0.25">
      <c r="A1708" s="40" t="s">
        <v>3749</v>
      </c>
      <c r="B1708" s="40" t="s">
        <v>3748</v>
      </c>
      <c r="C1708" s="60">
        <f>IF(ISNUMBER(VLOOKUP(B1708,'[1]WT-GR-A'!I$2:J$693,2,FALSE)),VLOOKUP(B1708,'[1]WT-GR-A'!I$2:J$693,2,FALSE),"")</f>
        <v>0.16</v>
      </c>
      <c r="D1708" s="58">
        <f>IF(ISNUMBER(VLOOKUP($B1708,'[1]KO-GR-A'!$I$2:$J$907,2,FALSE)),VLOOKUP($B1708,'[1]KO-GR-A'!$I$2:$J$907,2,FALSE),"")</f>
        <v>0.04</v>
      </c>
      <c r="E1708" s="58">
        <f>IF(ISNUMBER(VLOOKUP($B1708,'[1]MT-GR-A'!$I$2:$J$789,2,FALSE)),VLOOKUP($B1708,'[1]MT-GR-A'!$I$2:$J$789,2,FALSE),"")</f>
        <v>0.08</v>
      </c>
      <c r="F1708" s="58">
        <f>IF(ISNUMBER(VLOOKUP($B1708,'[1]WT-HS-A'!$I$2:$J$1224,2,FALSE)),VLOOKUP($B1708,'[1]WT-HS-A'!$I$2:$J$1224,2,FALSE),"")</f>
        <v>0.04</v>
      </c>
      <c r="G1708" s="58">
        <f>IF(ISNUMBER(VLOOKUP($B1708,'[1]KO-HS-A'!$I$2:$J$1229,2,FALSE)),VLOOKUP($B1708,'[1]KO-HS-A'!$I$2:$J$1229,2,FALSE),"")</f>
        <v>0.04</v>
      </c>
      <c r="H1708" s="58">
        <f>IF(ISNUMBER(VLOOKUP($B1708,'[1]MT-HS-A'!$I$2:$J$1362,2,FALSE)),VLOOKUP($B1708,'[1]MT-HS-A'!$I$2:$J$1362,2,FALSE),"")</f>
        <v>0.2</v>
      </c>
      <c r="I1708" s="59" t="str">
        <f>IF(ISNUMBER(VLOOKUP($B1708,'[1]WT-GR-B'!$I$2:$J$585,2,FALSE)),VLOOKUP($B1708,'[1]WT-GR-B'!$I$2:$J$585,2,FALSE),"")</f>
        <v/>
      </c>
      <c r="J1708" s="58">
        <f>IF(ISNUMBER(VLOOKUP($B1708,'[1]KO-GR-B'!$I$2:$J$900,2,FALSE)),VLOOKUP($B1708,'[1]KO-GR-B'!$I$2:$J$900,2,FALSE),"")</f>
        <v>0.08</v>
      </c>
      <c r="K1708" s="58">
        <f>IF(ISNUMBER(VLOOKUP($B1708,'[1]MT-GR-B'!$I$2:$J$693,2,FALSE)),VLOOKUP($B1708,'[1]MT-GR-B'!$I$2:$J$693,2,FALSE),"")</f>
        <v>0.04</v>
      </c>
      <c r="L1708" s="58" t="str">
        <f>IF(ISNUMBER(VLOOKUP($B1708,'[1]WT-HS-B'!$I$2:$J$1220,2,FALSE)),VLOOKUP($B1708,'[1]WT-HS-B'!$I$2:$J$1220,2,FALSE),"")</f>
        <v/>
      </c>
      <c r="M1708" s="58" t="str">
        <f>IF(ISNUMBER(VLOOKUP($B1708,'[1]KO-HS-B'!$I$2:$J$1046,2,FALSE)),VLOOKUP($B1708,'[1]KO-HS-B'!$I$2:$J$1046,2,FALSE),"")</f>
        <v/>
      </c>
      <c r="N1708" s="58">
        <f>IF(ISNUMBER(VLOOKUP($B1708,'[1]MT-HS-B'!$I$2:$J$773,2,FALSE)),VLOOKUP($B1708,'[1]MT-HS-B'!$I$2:$J$773,2,FALSE),"")</f>
        <v>0.16</v>
      </c>
      <c r="O1708" s="40" t="str">
        <f t="shared" si="858"/>
        <v>SYP1_YEAST</v>
      </c>
      <c r="P1708" s="57">
        <f t="shared" si="859"/>
        <v>-0.75</v>
      </c>
      <c r="Q1708" s="57">
        <f t="shared" si="860"/>
        <v>0</v>
      </c>
      <c r="R1708" s="57">
        <f t="shared" si="861"/>
        <v>2.25</v>
      </c>
      <c r="S1708" s="56" t="str">
        <f t="shared" si="862"/>
        <v>n/a</v>
      </c>
      <c r="T1708" s="55" t="str">
        <f t="shared" si="863"/>
        <v>n/a</v>
      </c>
      <c r="U1708" s="54">
        <f t="shared" si="864"/>
        <v>0.75</v>
      </c>
      <c r="V1708" s="53">
        <f t="shared" si="865"/>
        <v>-0.75</v>
      </c>
      <c r="W1708" s="53">
        <f t="shared" si="866"/>
        <v>0</v>
      </c>
      <c r="X1708" s="53">
        <f t="shared" si="867"/>
        <v>1.5</v>
      </c>
      <c r="Y1708" s="52" t="str">
        <f t="shared" si="868"/>
        <v/>
      </c>
      <c r="Z1708" s="51" t="str">
        <f t="shared" si="869"/>
        <v>GR only</v>
      </c>
      <c r="AA1708" s="50">
        <f t="shared" si="870"/>
        <v>3</v>
      </c>
      <c r="AB1708" s="40" t="str">
        <f t="shared" si="871"/>
        <v>SYP1</v>
      </c>
      <c r="AC1708" s="49">
        <f t="shared" si="872"/>
        <v>0.16</v>
      </c>
      <c r="AD1708" s="47">
        <f t="shared" si="873"/>
        <v>0.06</v>
      </c>
      <c r="AE1708" s="47">
        <f t="shared" si="874"/>
        <v>0.06</v>
      </c>
      <c r="AF1708" s="48">
        <f t="shared" si="875"/>
        <v>0.04</v>
      </c>
      <c r="AG1708" s="47">
        <f t="shared" si="876"/>
        <v>0.04</v>
      </c>
      <c r="AH1708" s="47">
        <f t="shared" si="877"/>
        <v>0.18</v>
      </c>
      <c r="AI1708" s="46">
        <f t="shared" si="878"/>
        <v>0.25</v>
      </c>
      <c r="AJ1708" s="43">
        <f t="shared" si="879"/>
        <v>0.66666666666666674</v>
      </c>
      <c r="AK1708" s="43">
        <f t="shared" si="880"/>
        <v>3</v>
      </c>
      <c r="AL1708" s="45" t="str">
        <f t="shared" si="881"/>
        <v/>
      </c>
      <c r="AM1708" s="43" t="str">
        <f t="shared" si="882"/>
        <v/>
      </c>
      <c r="AN1708" s="42">
        <f t="shared" si="883"/>
        <v>1.0606601717798212</v>
      </c>
      <c r="AO1708" s="40" t="str">
        <f t="shared" si="884"/>
        <v>SYP1_YEAST</v>
      </c>
      <c r="AP1708" s="44" t="str">
        <f t="shared" si="885"/>
        <v/>
      </c>
      <c r="AQ1708" s="43">
        <f t="shared" si="886"/>
        <v>2.8284271247461908E-2</v>
      </c>
      <c r="AR1708" s="43">
        <f t="shared" si="887"/>
        <v>2.8284271247461908E-2</v>
      </c>
      <c r="AS1708" s="43" t="str">
        <f t="shared" si="888"/>
        <v/>
      </c>
      <c r="AT1708" s="43" t="str">
        <f t="shared" si="889"/>
        <v/>
      </c>
      <c r="AU1708" s="42">
        <f t="shared" si="890"/>
        <v>2.8284271247462061E-2</v>
      </c>
    </row>
    <row r="1709" spans="1:47" ht="15" x14ac:dyDescent="0.25">
      <c r="A1709" s="40" t="s">
        <v>3747</v>
      </c>
      <c r="B1709" s="40" t="s">
        <v>3746</v>
      </c>
      <c r="C1709" s="60" t="str">
        <f>IF(ISNUMBER(VLOOKUP(B1709,'[1]WT-GR-A'!I$2:J$693,2,FALSE)),VLOOKUP(B1709,'[1]WT-GR-A'!I$2:J$693,2,FALSE),"")</f>
        <v/>
      </c>
      <c r="D1709" s="58" t="str">
        <f>IF(ISNUMBER(VLOOKUP($B1709,'[1]KO-GR-A'!$I$2:$J$907,2,FALSE)),VLOOKUP($B1709,'[1]KO-GR-A'!$I$2:$J$907,2,FALSE),"")</f>
        <v/>
      </c>
      <c r="E1709" s="58" t="str">
        <f>IF(ISNUMBER(VLOOKUP($B1709,'[1]MT-GR-A'!$I$2:$J$789,2,FALSE)),VLOOKUP($B1709,'[1]MT-GR-A'!$I$2:$J$789,2,FALSE),"")</f>
        <v/>
      </c>
      <c r="F1709" s="58">
        <f>IF(ISNUMBER(VLOOKUP($B1709,'[1]WT-HS-A'!$I$2:$J$1224,2,FALSE)),VLOOKUP($B1709,'[1]WT-HS-A'!$I$2:$J$1224,2,FALSE),"")</f>
        <v>0.04</v>
      </c>
      <c r="G1709" s="58" t="str">
        <f>IF(ISNUMBER(VLOOKUP($B1709,'[1]KO-HS-A'!$I$2:$J$1229,2,FALSE)),VLOOKUP($B1709,'[1]KO-HS-A'!$I$2:$J$1229,2,FALSE),"")</f>
        <v/>
      </c>
      <c r="H1709" s="58" t="str">
        <f>IF(ISNUMBER(VLOOKUP($B1709,'[1]MT-HS-A'!$I$2:$J$1362,2,FALSE)),VLOOKUP($B1709,'[1]MT-HS-A'!$I$2:$J$1362,2,FALSE),"")</f>
        <v/>
      </c>
      <c r="I1709" s="59" t="str">
        <f>IF(ISNUMBER(VLOOKUP($B1709,'[1]WT-GR-B'!$I$2:$J$585,2,FALSE)),VLOOKUP($B1709,'[1]WT-GR-B'!$I$2:$J$585,2,FALSE),"")</f>
        <v/>
      </c>
      <c r="J1709" s="58" t="str">
        <f>IF(ISNUMBER(VLOOKUP($B1709,'[1]KO-GR-B'!$I$2:$J$900,2,FALSE)),VLOOKUP($B1709,'[1]KO-GR-B'!$I$2:$J$900,2,FALSE),"")</f>
        <v/>
      </c>
      <c r="K1709" s="58" t="str">
        <f>IF(ISNUMBER(VLOOKUP($B1709,'[1]MT-GR-B'!$I$2:$J$693,2,FALSE)),VLOOKUP($B1709,'[1]MT-GR-B'!$I$2:$J$693,2,FALSE),"")</f>
        <v/>
      </c>
      <c r="L1709" s="58">
        <f>IF(ISNUMBER(VLOOKUP($B1709,'[1]WT-HS-B'!$I$2:$J$1220,2,FALSE)),VLOOKUP($B1709,'[1]WT-HS-B'!$I$2:$J$1220,2,FALSE),"")</f>
        <v>0.04</v>
      </c>
      <c r="M1709" s="58" t="str">
        <f>IF(ISNUMBER(VLOOKUP($B1709,'[1]KO-HS-B'!$I$2:$J$1046,2,FALSE)),VLOOKUP($B1709,'[1]KO-HS-B'!$I$2:$J$1046,2,FALSE),"")</f>
        <v/>
      </c>
      <c r="N1709" s="58" t="str">
        <f>IF(ISNUMBER(VLOOKUP($B1709,'[1]MT-HS-B'!$I$2:$J$773,2,FALSE)),VLOOKUP($B1709,'[1]MT-HS-B'!$I$2:$J$773,2,FALSE),"")</f>
        <v/>
      </c>
      <c r="O1709" s="40" t="str">
        <f t="shared" si="858"/>
        <v>MPT5_YEAST</v>
      </c>
      <c r="P1709" s="57" t="str">
        <f t="shared" si="859"/>
        <v>HS only</v>
      </c>
      <c r="Q1709" s="57" t="str">
        <f t="shared" si="860"/>
        <v/>
      </c>
      <c r="R1709" s="57" t="str">
        <f t="shared" si="861"/>
        <v/>
      </c>
      <c r="S1709" s="56" t="str">
        <f t="shared" si="862"/>
        <v>n/a</v>
      </c>
      <c r="T1709" s="55" t="str">
        <f t="shared" si="863"/>
        <v>n/a</v>
      </c>
      <c r="U1709" s="54" t="str">
        <f t="shared" si="864"/>
        <v>n/a</v>
      </c>
      <c r="V1709" s="53" t="str">
        <f t="shared" si="865"/>
        <v>HS only</v>
      </c>
      <c r="W1709" s="53" t="str">
        <f t="shared" si="866"/>
        <v/>
      </c>
      <c r="X1709" s="53" t="str">
        <f t="shared" si="867"/>
        <v/>
      </c>
      <c r="Y1709" s="52" t="str">
        <f t="shared" si="868"/>
        <v>HS only</v>
      </c>
      <c r="Z1709" s="51" t="str">
        <f t="shared" si="869"/>
        <v/>
      </c>
      <c r="AA1709" s="50" t="str">
        <f t="shared" si="870"/>
        <v/>
      </c>
      <c r="AB1709" s="40" t="str">
        <f t="shared" si="871"/>
        <v>MPT5</v>
      </c>
      <c r="AC1709" s="49">
        <f t="shared" si="872"/>
        <v>0</v>
      </c>
      <c r="AD1709" s="47">
        <f t="shared" si="873"/>
        <v>0</v>
      </c>
      <c r="AE1709" s="47">
        <f t="shared" si="874"/>
        <v>0</v>
      </c>
      <c r="AF1709" s="48">
        <f t="shared" si="875"/>
        <v>0.04</v>
      </c>
      <c r="AG1709" s="47">
        <f t="shared" si="876"/>
        <v>0</v>
      </c>
      <c r="AH1709" s="47">
        <f t="shared" si="877"/>
        <v>0</v>
      </c>
      <c r="AI1709" s="46" t="str">
        <f t="shared" si="878"/>
        <v>HS Only</v>
      </c>
      <c r="AJ1709" s="43" t="str">
        <f t="shared" si="879"/>
        <v/>
      </c>
      <c r="AK1709" s="43" t="str">
        <f t="shared" si="880"/>
        <v/>
      </c>
      <c r="AL1709" s="45" t="str">
        <f t="shared" si="881"/>
        <v/>
      </c>
      <c r="AM1709" s="43" t="str">
        <f t="shared" si="882"/>
        <v/>
      </c>
      <c r="AN1709" s="42" t="str">
        <f t="shared" si="883"/>
        <v/>
      </c>
      <c r="AO1709" s="40" t="str">
        <f t="shared" si="884"/>
        <v>MPT5_YEAST</v>
      </c>
      <c r="AP1709" s="44" t="str">
        <f t="shared" si="885"/>
        <v/>
      </c>
      <c r="AQ1709" s="43" t="str">
        <f t="shared" si="886"/>
        <v/>
      </c>
      <c r="AR1709" s="43" t="str">
        <f t="shared" si="887"/>
        <v/>
      </c>
      <c r="AS1709" s="43">
        <f t="shared" si="888"/>
        <v>0</v>
      </c>
      <c r="AT1709" s="43" t="str">
        <f t="shared" si="889"/>
        <v/>
      </c>
      <c r="AU1709" s="42" t="str">
        <f t="shared" si="890"/>
        <v/>
      </c>
    </row>
    <row r="1710" spans="1:47" ht="15" x14ac:dyDescent="0.25">
      <c r="A1710" s="40" t="s">
        <v>3745</v>
      </c>
      <c r="B1710" s="40" t="s">
        <v>3744</v>
      </c>
      <c r="C1710" s="60">
        <f>IF(ISNUMBER(VLOOKUP(B1710,'[1]WT-GR-A'!I$2:J$693,2,FALSE)),VLOOKUP(B1710,'[1]WT-GR-A'!I$2:J$693,2,FALSE),"")</f>
        <v>0.18</v>
      </c>
      <c r="D1710" s="58">
        <f>IF(ISNUMBER(VLOOKUP($B1710,'[1]KO-GR-A'!$I$2:$J$907,2,FALSE)),VLOOKUP($B1710,'[1]KO-GR-A'!$I$2:$J$907,2,FALSE),"")</f>
        <v>0.28999999999999998</v>
      </c>
      <c r="E1710" s="58">
        <f>IF(ISNUMBER(VLOOKUP($B1710,'[1]MT-GR-A'!$I$2:$J$789,2,FALSE)),VLOOKUP($B1710,'[1]MT-GR-A'!$I$2:$J$789,2,FALSE),"")</f>
        <v>0.18</v>
      </c>
      <c r="F1710" s="58">
        <f>IF(ISNUMBER(VLOOKUP($B1710,'[1]WT-HS-A'!$I$2:$J$1224,2,FALSE)),VLOOKUP($B1710,'[1]WT-HS-A'!$I$2:$J$1224,2,FALSE),"")</f>
        <v>0.28999999999999998</v>
      </c>
      <c r="G1710" s="58">
        <f>IF(ISNUMBER(VLOOKUP($B1710,'[1]KO-HS-A'!$I$2:$J$1229,2,FALSE)),VLOOKUP($B1710,'[1]KO-HS-A'!$I$2:$J$1229,2,FALSE),"")</f>
        <v>0.28999999999999998</v>
      </c>
      <c r="H1710" s="58">
        <f>IF(ISNUMBER(VLOOKUP($B1710,'[1]MT-HS-A'!$I$2:$J$1362,2,FALSE)),VLOOKUP($B1710,'[1]MT-HS-A'!$I$2:$J$1362,2,FALSE),"")</f>
        <v>0.18</v>
      </c>
      <c r="I1710" s="59">
        <f>IF(ISNUMBER(VLOOKUP($B1710,'[1]WT-GR-B'!$I$2:$J$585,2,FALSE)),VLOOKUP($B1710,'[1]WT-GR-B'!$I$2:$J$585,2,FALSE),"")</f>
        <v>0.09</v>
      </c>
      <c r="J1710" s="58">
        <f>IF(ISNUMBER(VLOOKUP($B1710,'[1]KO-GR-B'!$I$2:$J$900,2,FALSE)),VLOOKUP($B1710,'[1]KO-GR-B'!$I$2:$J$900,2,FALSE),"")</f>
        <v>0.28999999999999998</v>
      </c>
      <c r="K1710" s="58" t="str">
        <f>IF(ISNUMBER(VLOOKUP($B1710,'[1]MT-GR-B'!$I$2:$J$693,2,FALSE)),VLOOKUP($B1710,'[1]MT-GR-B'!$I$2:$J$693,2,FALSE),"")</f>
        <v/>
      </c>
      <c r="L1710" s="58">
        <f>IF(ISNUMBER(VLOOKUP($B1710,'[1]WT-HS-B'!$I$2:$J$1220,2,FALSE)),VLOOKUP($B1710,'[1]WT-HS-B'!$I$2:$J$1220,2,FALSE),"")</f>
        <v>0.28999999999999998</v>
      </c>
      <c r="M1710" s="58">
        <f>IF(ISNUMBER(VLOOKUP($B1710,'[1]KO-HS-B'!$I$2:$J$1046,2,FALSE)),VLOOKUP($B1710,'[1]KO-HS-B'!$I$2:$J$1046,2,FALSE),"")</f>
        <v>0.18</v>
      </c>
      <c r="N1710" s="58">
        <f>IF(ISNUMBER(VLOOKUP($B1710,'[1]MT-HS-B'!$I$2:$J$773,2,FALSE)),VLOOKUP($B1710,'[1]MT-HS-B'!$I$2:$J$773,2,FALSE),"")</f>
        <v>0.09</v>
      </c>
      <c r="O1710" s="40" t="str">
        <f t="shared" si="858"/>
        <v>SRP40_YEAST</v>
      </c>
      <c r="P1710" s="57">
        <f t="shared" si="859"/>
        <v>1.4166666666666667</v>
      </c>
      <c r="Q1710" s="57">
        <f t="shared" si="860"/>
        <v>-0.18965517241379309</v>
      </c>
      <c r="R1710" s="57">
        <f t="shared" si="861"/>
        <v>0</v>
      </c>
      <c r="S1710" s="56">
        <f t="shared" si="862"/>
        <v>0.80555555555555558</v>
      </c>
      <c r="T1710" s="55">
        <f t="shared" si="863"/>
        <v>0.18965517241379309</v>
      </c>
      <c r="U1710" s="54" t="str">
        <f t="shared" si="864"/>
        <v>n/a</v>
      </c>
      <c r="V1710" s="53">
        <f t="shared" si="865"/>
        <v>0.61111111111111105</v>
      </c>
      <c r="W1710" s="53">
        <f t="shared" si="866"/>
        <v>0</v>
      </c>
      <c r="X1710" s="53">
        <f t="shared" si="867"/>
        <v>0</v>
      </c>
      <c r="Y1710" s="52">
        <f t="shared" si="868"/>
        <v>2.2222222222222223</v>
      </c>
      <c r="Z1710" s="51">
        <f t="shared" si="869"/>
        <v>-0.37931034482758619</v>
      </c>
      <c r="AA1710" s="50" t="str">
        <f t="shared" si="870"/>
        <v>HS only</v>
      </c>
      <c r="AB1710" s="40" t="str">
        <f t="shared" si="871"/>
        <v>SRP40</v>
      </c>
      <c r="AC1710" s="49">
        <f t="shared" si="872"/>
        <v>0.13500000000000001</v>
      </c>
      <c r="AD1710" s="47">
        <f t="shared" si="873"/>
        <v>0.28999999999999998</v>
      </c>
      <c r="AE1710" s="47">
        <f t="shared" si="874"/>
        <v>0.18</v>
      </c>
      <c r="AF1710" s="48">
        <f t="shared" si="875"/>
        <v>0.28999999999999998</v>
      </c>
      <c r="AG1710" s="47">
        <f t="shared" si="876"/>
        <v>0.23499999999999999</v>
      </c>
      <c r="AH1710" s="47">
        <f t="shared" si="877"/>
        <v>0.13500000000000001</v>
      </c>
      <c r="AI1710" s="46">
        <f t="shared" si="878"/>
        <v>2.1481481481481479</v>
      </c>
      <c r="AJ1710" s="43">
        <f t="shared" si="879"/>
        <v>0.81034482758620696</v>
      </c>
      <c r="AK1710" s="43">
        <f t="shared" si="880"/>
        <v>0.75000000000000011</v>
      </c>
      <c r="AL1710" s="45">
        <f t="shared" si="881"/>
        <v>1.1392275919116588</v>
      </c>
      <c r="AM1710" s="43">
        <f t="shared" si="882"/>
        <v>0.26821291700179434</v>
      </c>
      <c r="AN1710" s="42" t="str">
        <f t="shared" si="883"/>
        <v/>
      </c>
      <c r="AO1710" s="40" t="str">
        <f t="shared" si="884"/>
        <v>SRP40_YEAST</v>
      </c>
      <c r="AP1710" s="44">
        <f t="shared" si="885"/>
        <v>6.3639610306789204E-2</v>
      </c>
      <c r="AQ1710" s="43">
        <f t="shared" si="886"/>
        <v>0</v>
      </c>
      <c r="AR1710" s="43" t="str">
        <f t="shared" si="887"/>
        <v/>
      </c>
      <c r="AS1710" s="43">
        <f t="shared" si="888"/>
        <v>0</v>
      </c>
      <c r="AT1710" s="43">
        <f t="shared" si="889"/>
        <v>7.778174593052023E-2</v>
      </c>
      <c r="AU1710" s="42">
        <f t="shared" si="890"/>
        <v>6.3639610306789204E-2</v>
      </c>
    </row>
    <row r="1711" spans="1:47" ht="15" x14ac:dyDescent="0.25">
      <c r="A1711" s="40" t="s">
        <v>3743</v>
      </c>
      <c r="B1711" s="40" t="s">
        <v>3742</v>
      </c>
      <c r="C1711" s="60">
        <f>IF(ISNUMBER(VLOOKUP(B1711,'[1]WT-GR-A'!I$2:J$693,2,FALSE)),VLOOKUP(B1711,'[1]WT-GR-A'!I$2:J$693,2,FALSE),"")</f>
        <v>0.12</v>
      </c>
      <c r="D1711" s="58">
        <f>IF(ISNUMBER(VLOOKUP($B1711,'[1]KO-GR-A'!$I$2:$J$907,2,FALSE)),VLOOKUP($B1711,'[1]KO-GR-A'!$I$2:$J$907,2,FALSE),"")</f>
        <v>0.57999999999999996</v>
      </c>
      <c r="E1711" s="58">
        <f>IF(ISNUMBER(VLOOKUP($B1711,'[1]MT-GR-A'!$I$2:$J$789,2,FALSE)),VLOOKUP($B1711,'[1]MT-GR-A'!$I$2:$J$789,2,FALSE),"")</f>
        <v>0.26</v>
      </c>
      <c r="F1711" s="58">
        <f>IF(ISNUMBER(VLOOKUP($B1711,'[1]WT-HS-A'!$I$2:$J$1224,2,FALSE)),VLOOKUP($B1711,'[1]WT-HS-A'!$I$2:$J$1224,2,FALSE),"")</f>
        <v>0.57999999999999996</v>
      </c>
      <c r="G1711" s="58">
        <f>IF(ISNUMBER(VLOOKUP($B1711,'[1]KO-HS-A'!$I$2:$J$1229,2,FALSE)),VLOOKUP($B1711,'[1]KO-HS-A'!$I$2:$J$1229,2,FALSE),"")</f>
        <v>0.12</v>
      </c>
      <c r="H1711" s="58">
        <f>IF(ISNUMBER(VLOOKUP($B1711,'[1]MT-HS-A'!$I$2:$J$1362,2,FALSE)),VLOOKUP($B1711,'[1]MT-HS-A'!$I$2:$J$1362,2,FALSE),"")</f>
        <v>0.98</v>
      </c>
      <c r="I1711" s="59">
        <f>IF(ISNUMBER(VLOOKUP($B1711,'[1]WT-GR-B'!$I$2:$J$585,2,FALSE)),VLOOKUP($B1711,'[1]WT-GR-B'!$I$2:$J$585,2,FALSE),"")</f>
        <v>0.26</v>
      </c>
      <c r="J1711" s="58">
        <f>IF(ISNUMBER(VLOOKUP($B1711,'[1]KO-GR-B'!$I$2:$J$900,2,FALSE)),VLOOKUP($B1711,'[1]KO-GR-B'!$I$2:$J$900,2,FALSE),"")</f>
        <v>0.41</v>
      </c>
      <c r="K1711" s="58">
        <f>IF(ISNUMBER(VLOOKUP($B1711,'[1]MT-GR-B'!$I$2:$J$693,2,FALSE)),VLOOKUP($B1711,'[1]MT-GR-B'!$I$2:$J$693,2,FALSE),"")</f>
        <v>0.26</v>
      </c>
      <c r="L1711" s="58">
        <f>IF(ISNUMBER(VLOOKUP($B1711,'[1]WT-HS-B'!$I$2:$J$1220,2,FALSE)),VLOOKUP($B1711,'[1]WT-HS-B'!$I$2:$J$1220,2,FALSE),"")</f>
        <v>0.26</v>
      </c>
      <c r="M1711" s="58">
        <f>IF(ISNUMBER(VLOOKUP($B1711,'[1]KO-HS-B'!$I$2:$J$1046,2,FALSE)),VLOOKUP($B1711,'[1]KO-HS-B'!$I$2:$J$1046,2,FALSE),"")</f>
        <v>0.41</v>
      </c>
      <c r="N1711" s="58">
        <f>IF(ISNUMBER(VLOOKUP($B1711,'[1]MT-HS-B'!$I$2:$J$773,2,FALSE)),VLOOKUP($B1711,'[1]MT-HS-B'!$I$2:$J$773,2,FALSE),"")</f>
        <v>0.26</v>
      </c>
      <c r="O1711" s="40" t="str">
        <f t="shared" si="858"/>
        <v>STM1_YEAST</v>
      </c>
      <c r="P1711" s="57">
        <f t="shared" si="859"/>
        <v>1.9166666666666665</v>
      </c>
      <c r="Q1711" s="57">
        <f t="shared" si="860"/>
        <v>-0.39655172413793105</v>
      </c>
      <c r="R1711" s="57">
        <f t="shared" si="861"/>
        <v>1.3846153846153846</v>
      </c>
      <c r="S1711" s="56">
        <f t="shared" si="862"/>
        <v>1.9166666666666665</v>
      </c>
      <c r="T1711" s="55">
        <f t="shared" si="863"/>
        <v>0.39655172413793105</v>
      </c>
      <c r="U1711" s="54">
        <f t="shared" si="864"/>
        <v>1.3846153846153846</v>
      </c>
      <c r="V1711" s="53">
        <f t="shared" si="865"/>
        <v>3.833333333333333</v>
      </c>
      <c r="W1711" s="53">
        <f t="shared" si="866"/>
        <v>-0.7931034482758621</v>
      </c>
      <c r="X1711" s="53">
        <f t="shared" si="867"/>
        <v>2.7692307692307692</v>
      </c>
      <c r="Y1711" s="52">
        <f t="shared" si="868"/>
        <v>0</v>
      </c>
      <c r="Z1711" s="51">
        <f t="shared" si="869"/>
        <v>0</v>
      </c>
      <c r="AA1711" s="50">
        <f t="shared" si="870"/>
        <v>0</v>
      </c>
      <c r="AB1711" s="40" t="str">
        <f t="shared" si="871"/>
        <v>STM1</v>
      </c>
      <c r="AC1711" s="49">
        <f t="shared" si="872"/>
        <v>0.19</v>
      </c>
      <c r="AD1711" s="47">
        <f t="shared" si="873"/>
        <v>0.495</v>
      </c>
      <c r="AE1711" s="47">
        <f t="shared" si="874"/>
        <v>0.26</v>
      </c>
      <c r="AF1711" s="48">
        <f t="shared" si="875"/>
        <v>0.42</v>
      </c>
      <c r="AG1711" s="47">
        <f t="shared" si="876"/>
        <v>0.26500000000000001</v>
      </c>
      <c r="AH1711" s="47">
        <f t="shared" si="877"/>
        <v>0.62</v>
      </c>
      <c r="AI1711" s="46">
        <f t="shared" si="878"/>
        <v>2.2105263157894735</v>
      </c>
      <c r="AJ1711" s="43">
        <f t="shared" si="879"/>
        <v>0.53535353535353536</v>
      </c>
      <c r="AK1711" s="43">
        <f t="shared" si="880"/>
        <v>2.3846153846153846</v>
      </c>
      <c r="AL1711" s="45">
        <f t="shared" si="881"/>
        <v>2.710575994548432</v>
      </c>
      <c r="AM1711" s="43">
        <f t="shared" si="882"/>
        <v>0.56080882645829633</v>
      </c>
      <c r="AN1711" s="42">
        <f t="shared" si="883"/>
        <v>1.9581418555935162</v>
      </c>
      <c r="AO1711" s="40" t="str">
        <f t="shared" si="884"/>
        <v>STM1_YEAST</v>
      </c>
      <c r="AP1711" s="44">
        <f t="shared" si="885"/>
        <v>9.8994949366116664E-2</v>
      </c>
      <c r="AQ1711" s="43">
        <f t="shared" si="886"/>
        <v>0.12020815280171293</v>
      </c>
      <c r="AR1711" s="43">
        <f t="shared" si="887"/>
        <v>0</v>
      </c>
      <c r="AS1711" s="43">
        <f t="shared" si="888"/>
        <v>0.22627416997969527</v>
      </c>
      <c r="AT1711" s="43">
        <f t="shared" si="889"/>
        <v>0.20506096654409867</v>
      </c>
      <c r="AU1711" s="42">
        <f t="shared" si="890"/>
        <v>0.50911688245431419</v>
      </c>
    </row>
    <row r="1712" spans="1:47" ht="15" x14ac:dyDescent="0.25">
      <c r="A1712" s="40" t="s">
        <v>3741</v>
      </c>
      <c r="B1712" s="40" t="s">
        <v>3740</v>
      </c>
      <c r="C1712" s="60" t="str">
        <f>IF(ISNUMBER(VLOOKUP(B1712,'[1]WT-GR-A'!I$2:J$693,2,FALSE)),VLOOKUP(B1712,'[1]WT-GR-A'!I$2:J$693,2,FALSE),"")</f>
        <v/>
      </c>
      <c r="D1712" s="58" t="str">
        <f>IF(ISNUMBER(VLOOKUP($B1712,'[1]KO-GR-A'!$I$2:$J$907,2,FALSE)),VLOOKUP($B1712,'[1]KO-GR-A'!$I$2:$J$907,2,FALSE),"")</f>
        <v/>
      </c>
      <c r="E1712" s="58">
        <f>IF(ISNUMBER(VLOOKUP($B1712,'[1]MT-GR-A'!$I$2:$J$789,2,FALSE)),VLOOKUP($B1712,'[1]MT-GR-A'!$I$2:$J$789,2,FALSE),"")</f>
        <v>0.11</v>
      </c>
      <c r="F1712" s="58">
        <f>IF(ISNUMBER(VLOOKUP($B1712,'[1]WT-HS-A'!$I$2:$J$1224,2,FALSE)),VLOOKUP($B1712,'[1]WT-HS-A'!$I$2:$J$1224,2,FALSE),"")</f>
        <v>0.11</v>
      </c>
      <c r="G1712" s="58">
        <f>IF(ISNUMBER(VLOOKUP($B1712,'[1]KO-HS-A'!$I$2:$J$1229,2,FALSE)),VLOOKUP($B1712,'[1]KO-HS-A'!$I$2:$J$1229,2,FALSE),"")</f>
        <v>0.22</v>
      </c>
      <c r="H1712" s="58">
        <f>IF(ISNUMBER(VLOOKUP($B1712,'[1]MT-HS-A'!$I$2:$J$1362,2,FALSE)),VLOOKUP($B1712,'[1]MT-HS-A'!$I$2:$J$1362,2,FALSE),"")</f>
        <v>0.83</v>
      </c>
      <c r="I1712" s="59" t="str">
        <f>IF(ISNUMBER(VLOOKUP($B1712,'[1]WT-GR-B'!$I$2:$J$585,2,FALSE)),VLOOKUP($B1712,'[1]WT-GR-B'!$I$2:$J$585,2,FALSE),"")</f>
        <v/>
      </c>
      <c r="J1712" s="58" t="str">
        <f>IF(ISNUMBER(VLOOKUP($B1712,'[1]KO-GR-B'!$I$2:$J$900,2,FALSE)),VLOOKUP($B1712,'[1]KO-GR-B'!$I$2:$J$900,2,FALSE),"")</f>
        <v/>
      </c>
      <c r="K1712" s="58">
        <f>IF(ISNUMBER(VLOOKUP($B1712,'[1]MT-GR-B'!$I$2:$J$693,2,FALSE)),VLOOKUP($B1712,'[1]MT-GR-B'!$I$2:$J$693,2,FALSE),"")</f>
        <v>0.22</v>
      </c>
      <c r="L1712" s="58">
        <f>IF(ISNUMBER(VLOOKUP($B1712,'[1]WT-HS-B'!$I$2:$J$1220,2,FALSE)),VLOOKUP($B1712,'[1]WT-HS-B'!$I$2:$J$1220,2,FALSE),"")</f>
        <v>0.11</v>
      </c>
      <c r="M1712" s="58" t="str">
        <f>IF(ISNUMBER(VLOOKUP($B1712,'[1]KO-HS-B'!$I$2:$J$1046,2,FALSE)),VLOOKUP($B1712,'[1]KO-HS-B'!$I$2:$J$1046,2,FALSE),"")</f>
        <v/>
      </c>
      <c r="N1712" s="58">
        <f>IF(ISNUMBER(VLOOKUP($B1712,'[1]MT-HS-B'!$I$2:$J$773,2,FALSE)),VLOOKUP($B1712,'[1]MT-HS-B'!$I$2:$J$773,2,FALSE),"")</f>
        <v>0.35</v>
      </c>
      <c r="O1712" s="40" t="str">
        <f t="shared" si="858"/>
        <v>FMP45_YEAST</v>
      </c>
      <c r="P1712" s="57" t="str">
        <f t="shared" si="859"/>
        <v>HS only</v>
      </c>
      <c r="Q1712" s="57" t="str">
        <f t="shared" si="860"/>
        <v/>
      </c>
      <c r="R1712" s="57">
        <f t="shared" si="861"/>
        <v>3.5681818181818179</v>
      </c>
      <c r="S1712" s="56" t="str">
        <f t="shared" si="862"/>
        <v>n/a</v>
      </c>
      <c r="T1712" s="55" t="str">
        <f t="shared" si="863"/>
        <v>n/a</v>
      </c>
      <c r="U1712" s="54">
        <f t="shared" si="864"/>
        <v>2.9772727272727271</v>
      </c>
      <c r="V1712" s="53" t="str">
        <f t="shared" si="865"/>
        <v>HS only</v>
      </c>
      <c r="W1712" s="53" t="str">
        <f t="shared" si="866"/>
        <v>HS only</v>
      </c>
      <c r="X1712" s="53">
        <f t="shared" si="867"/>
        <v>6.545454545454545</v>
      </c>
      <c r="Y1712" s="52" t="str">
        <f t="shared" si="868"/>
        <v>HS only</v>
      </c>
      <c r="Z1712" s="51" t="str">
        <f t="shared" si="869"/>
        <v/>
      </c>
      <c r="AA1712" s="50">
        <f t="shared" si="870"/>
        <v>0.59090909090909083</v>
      </c>
      <c r="AB1712" s="40" t="str">
        <f t="shared" si="871"/>
        <v>FMP45</v>
      </c>
      <c r="AC1712" s="49">
        <f t="shared" si="872"/>
        <v>0</v>
      </c>
      <c r="AD1712" s="47">
        <f t="shared" si="873"/>
        <v>0</v>
      </c>
      <c r="AE1712" s="47">
        <f t="shared" si="874"/>
        <v>0.16500000000000001</v>
      </c>
      <c r="AF1712" s="48">
        <f t="shared" si="875"/>
        <v>0.11</v>
      </c>
      <c r="AG1712" s="47">
        <f t="shared" si="876"/>
        <v>0.22</v>
      </c>
      <c r="AH1712" s="47">
        <f t="shared" si="877"/>
        <v>0.59</v>
      </c>
      <c r="AI1712" s="46" t="str">
        <f t="shared" si="878"/>
        <v>HS Only</v>
      </c>
      <c r="AJ1712" s="43" t="str">
        <f t="shared" si="879"/>
        <v>HS Only</v>
      </c>
      <c r="AK1712" s="43">
        <f t="shared" si="880"/>
        <v>3.5757575757575752</v>
      </c>
      <c r="AL1712" s="45" t="str">
        <f t="shared" si="881"/>
        <v/>
      </c>
      <c r="AM1712" s="43" t="str">
        <f t="shared" si="882"/>
        <v/>
      </c>
      <c r="AN1712" s="42">
        <f t="shared" si="883"/>
        <v>4.210499469792623</v>
      </c>
      <c r="AO1712" s="40" t="str">
        <f t="shared" si="884"/>
        <v>FMP45_YEAST</v>
      </c>
      <c r="AP1712" s="44" t="str">
        <f t="shared" si="885"/>
        <v/>
      </c>
      <c r="AQ1712" s="43" t="str">
        <f t="shared" si="886"/>
        <v/>
      </c>
      <c r="AR1712" s="43">
        <f t="shared" si="887"/>
        <v>7.7781745930520188E-2</v>
      </c>
      <c r="AS1712" s="43">
        <f t="shared" si="888"/>
        <v>0</v>
      </c>
      <c r="AT1712" s="43" t="str">
        <f t="shared" si="889"/>
        <v/>
      </c>
      <c r="AU1712" s="42">
        <f t="shared" si="890"/>
        <v>0.33941125496954277</v>
      </c>
    </row>
    <row r="1713" spans="1:47" ht="15" x14ac:dyDescent="0.25">
      <c r="A1713" s="40" t="s">
        <v>3739</v>
      </c>
      <c r="B1713" s="40" t="s">
        <v>3738</v>
      </c>
      <c r="C1713" s="60">
        <f>IF(ISNUMBER(VLOOKUP(B1713,'[1]WT-GR-A'!I$2:J$693,2,FALSE)),VLOOKUP(B1713,'[1]WT-GR-A'!I$2:J$693,2,FALSE),"")</f>
        <v>7.0000000000000007E-2</v>
      </c>
      <c r="D1713" s="58">
        <f>IF(ISNUMBER(VLOOKUP($B1713,'[1]KO-GR-A'!$I$2:$J$907,2,FALSE)),VLOOKUP($B1713,'[1]KO-GR-A'!$I$2:$J$907,2,FALSE),"")</f>
        <v>7.0000000000000007E-2</v>
      </c>
      <c r="E1713" s="58">
        <f>IF(ISNUMBER(VLOOKUP($B1713,'[1]MT-GR-A'!$I$2:$J$789,2,FALSE)),VLOOKUP($B1713,'[1]MT-GR-A'!$I$2:$J$789,2,FALSE),"")</f>
        <v>7.0000000000000007E-2</v>
      </c>
      <c r="F1713" s="58">
        <f>IF(ISNUMBER(VLOOKUP($B1713,'[1]WT-HS-A'!$I$2:$J$1224,2,FALSE)),VLOOKUP($B1713,'[1]WT-HS-A'!$I$2:$J$1224,2,FALSE),"")</f>
        <v>7.0000000000000007E-2</v>
      </c>
      <c r="G1713" s="58">
        <f>IF(ISNUMBER(VLOOKUP($B1713,'[1]KO-HS-A'!$I$2:$J$1229,2,FALSE)),VLOOKUP($B1713,'[1]KO-HS-A'!$I$2:$J$1229,2,FALSE),"")</f>
        <v>7.0000000000000007E-2</v>
      </c>
      <c r="H1713" s="58">
        <f>IF(ISNUMBER(VLOOKUP($B1713,'[1]MT-HS-A'!$I$2:$J$1362,2,FALSE)),VLOOKUP($B1713,'[1]MT-HS-A'!$I$2:$J$1362,2,FALSE),"")</f>
        <v>0.22</v>
      </c>
      <c r="I1713" s="59" t="str">
        <f>IF(ISNUMBER(VLOOKUP($B1713,'[1]WT-GR-B'!$I$2:$J$585,2,FALSE)),VLOOKUP($B1713,'[1]WT-GR-B'!$I$2:$J$585,2,FALSE),"")</f>
        <v/>
      </c>
      <c r="J1713" s="58">
        <f>IF(ISNUMBER(VLOOKUP($B1713,'[1]KO-GR-B'!$I$2:$J$900,2,FALSE)),VLOOKUP($B1713,'[1]KO-GR-B'!$I$2:$J$900,2,FALSE),"")</f>
        <v>7.0000000000000007E-2</v>
      </c>
      <c r="K1713" s="58">
        <f>IF(ISNUMBER(VLOOKUP($B1713,'[1]MT-GR-B'!$I$2:$J$693,2,FALSE)),VLOOKUP($B1713,'[1]MT-GR-B'!$I$2:$J$693,2,FALSE),"")</f>
        <v>7.0000000000000007E-2</v>
      </c>
      <c r="L1713" s="58">
        <f>IF(ISNUMBER(VLOOKUP($B1713,'[1]WT-HS-B'!$I$2:$J$1220,2,FALSE)),VLOOKUP($B1713,'[1]WT-HS-B'!$I$2:$J$1220,2,FALSE),"")</f>
        <v>7.0000000000000007E-2</v>
      </c>
      <c r="M1713" s="58">
        <f>IF(ISNUMBER(VLOOKUP($B1713,'[1]KO-HS-B'!$I$2:$J$1046,2,FALSE)),VLOOKUP($B1713,'[1]KO-HS-B'!$I$2:$J$1046,2,FALSE),"")</f>
        <v>7.0000000000000007E-2</v>
      </c>
      <c r="N1713" s="58">
        <f>IF(ISNUMBER(VLOOKUP($B1713,'[1]MT-HS-B'!$I$2:$J$773,2,FALSE)),VLOOKUP($B1713,'[1]MT-HS-B'!$I$2:$J$773,2,FALSE),"")</f>
        <v>7.0000000000000007E-2</v>
      </c>
      <c r="O1713" s="40" t="str">
        <f t="shared" si="858"/>
        <v>HSV2_YEAST</v>
      </c>
      <c r="P1713" s="57">
        <f t="shared" si="859"/>
        <v>0</v>
      </c>
      <c r="Q1713" s="57">
        <f t="shared" si="860"/>
        <v>0</v>
      </c>
      <c r="R1713" s="57">
        <f t="shared" si="861"/>
        <v>1.0714285714285714</v>
      </c>
      <c r="S1713" s="56" t="str">
        <f t="shared" si="862"/>
        <v>n/a</v>
      </c>
      <c r="T1713" s="55">
        <f t="shared" si="863"/>
        <v>0</v>
      </c>
      <c r="U1713" s="54">
        <f t="shared" si="864"/>
        <v>1.0714285714285714</v>
      </c>
      <c r="V1713" s="53">
        <f t="shared" si="865"/>
        <v>0</v>
      </c>
      <c r="W1713" s="53">
        <f t="shared" si="866"/>
        <v>0</v>
      </c>
      <c r="X1713" s="53">
        <f t="shared" si="867"/>
        <v>2.1428571428571428</v>
      </c>
      <c r="Y1713" s="52" t="str">
        <f t="shared" si="868"/>
        <v>HS only</v>
      </c>
      <c r="Z1713" s="51">
        <f t="shared" si="869"/>
        <v>0</v>
      </c>
      <c r="AA1713" s="50">
        <f t="shared" si="870"/>
        <v>0</v>
      </c>
      <c r="AB1713" s="40" t="str">
        <f t="shared" si="871"/>
        <v>HSV2</v>
      </c>
      <c r="AC1713" s="49">
        <f t="shared" si="872"/>
        <v>7.0000000000000007E-2</v>
      </c>
      <c r="AD1713" s="47">
        <f t="shared" si="873"/>
        <v>7.0000000000000007E-2</v>
      </c>
      <c r="AE1713" s="47">
        <f t="shared" si="874"/>
        <v>7.0000000000000007E-2</v>
      </c>
      <c r="AF1713" s="48">
        <f t="shared" si="875"/>
        <v>7.0000000000000007E-2</v>
      </c>
      <c r="AG1713" s="47">
        <f t="shared" si="876"/>
        <v>7.0000000000000007E-2</v>
      </c>
      <c r="AH1713" s="47">
        <f t="shared" si="877"/>
        <v>0.14500000000000002</v>
      </c>
      <c r="AI1713" s="46">
        <f t="shared" si="878"/>
        <v>1</v>
      </c>
      <c r="AJ1713" s="43">
        <f t="shared" si="879"/>
        <v>1</v>
      </c>
      <c r="AK1713" s="43">
        <f t="shared" si="880"/>
        <v>2.0714285714285716</v>
      </c>
      <c r="AL1713" s="45" t="str">
        <f t="shared" si="881"/>
        <v/>
      </c>
      <c r="AM1713" s="43">
        <f t="shared" si="882"/>
        <v>0</v>
      </c>
      <c r="AN1713" s="42">
        <f t="shared" si="883"/>
        <v>1.5152288168283168</v>
      </c>
      <c r="AO1713" s="40" t="str">
        <f t="shared" si="884"/>
        <v>HSV2_YEAST</v>
      </c>
      <c r="AP1713" s="44" t="str">
        <f t="shared" si="885"/>
        <v/>
      </c>
      <c r="AQ1713" s="43">
        <f t="shared" si="886"/>
        <v>0</v>
      </c>
      <c r="AR1713" s="43">
        <f t="shared" si="887"/>
        <v>0</v>
      </c>
      <c r="AS1713" s="43">
        <f t="shared" si="888"/>
        <v>0</v>
      </c>
      <c r="AT1713" s="43">
        <f t="shared" si="889"/>
        <v>0</v>
      </c>
      <c r="AU1713" s="42">
        <f t="shared" si="890"/>
        <v>0.10606601717798207</v>
      </c>
    </row>
    <row r="1714" spans="1:47" ht="15" x14ac:dyDescent="0.25">
      <c r="A1714" s="40" t="s">
        <v>3737</v>
      </c>
      <c r="B1714" s="40" t="s">
        <v>3736</v>
      </c>
      <c r="C1714" s="60" t="str">
        <f>IF(ISNUMBER(VLOOKUP(B1714,'[1]WT-GR-A'!I$2:J$693,2,FALSE)),VLOOKUP(B1714,'[1]WT-GR-A'!I$2:J$693,2,FALSE),"")</f>
        <v/>
      </c>
      <c r="D1714" s="58" t="str">
        <f>IF(ISNUMBER(VLOOKUP($B1714,'[1]KO-GR-A'!$I$2:$J$907,2,FALSE)),VLOOKUP($B1714,'[1]KO-GR-A'!$I$2:$J$907,2,FALSE),"")</f>
        <v/>
      </c>
      <c r="E1714" s="58" t="str">
        <f>IF(ISNUMBER(VLOOKUP($B1714,'[1]MT-GR-A'!$I$2:$J$789,2,FALSE)),VLOOKUP($B1714,'[1]MT-GR-A'!$I$2:$J$789,2,FALSE),"")</f>
        <v/>
      </c>
      <c r="F1714" s="58" t="str">
        <f>IF(ISNUMBER(VLOOKUP($B1714,'[1]WT-HS-A'!$I$2:$J$1224,2,FALSE)),VLOOKUP($B1714,'[1]WT-HS-A'!$I$2:$J$1224,2,FALSE),"")</f>
        <v/>
      </c>
      <c r="G1714" s="58" t="str">
        <f>IF(ISNUMBER(VLOOKUP($B1714,'[1]KO-HS-A'!$I$2:$J$1229,2,FALSE)),VLOOKUP($B1714,'[1]KO-HS-A'!$I$2:$J$1229,2,FALSE),"")</f>
        <v/>
      </c>
      <c r="H1714" s="58">
        <f>IF(ISNUMBER(VLOOKUP($B1714,'[1]MT-HS-A'!$I$2:$J$1362,2,FALSE)),VLOOKUP($B1714,'[1]MT-HS-A'!$I$2:$J$1362,2,FALSE),"")</f>
        <v>0.03</v>
      </c>
      <c r="I1714" s="59" t="str">
        <f>IF(ISNUMBER(VLOOKUP($B1714,'[1]WT-GR-B'!$I$2:$J$585,2,FALSE)),VLOOKUP($B1714,'[1]WT-GR-B'!$I$2:$J$585,2,FALSE),"")</f>
        <v/>
      </c>
      <c r="J1714" s="58" t="str">
        <f>IF(ISNUMBER(VLOOKUP($B1714,'[1]KO-GR-B'!$I$2:$J$900,2,FALSE)),VLOOKUP($B1714,'[1]KO-GR-B'!$I$2:$J$900,2,FALSE),"")</f>
        <v/>
      </c>
      <c r="K1714" s="58" t="str">
        <f>IF(ISNUMBER(VLOOKUP($B1714,'[1]MT-GR-B'!$I$2:$J$693,2,FALSE)),VLOOKUP($B1714,'[1]MT-GR-B'!$I$2:$J$693,2,FALSE),"")</f>
        <v/>
      </c>
      <c r="L1714" s="58" t="str">
        <f>IF(ISNUMBER(VLOOKUP($B1714,'[1]WT-HS-B'!$I$2:$J$1220,2,FALSE)),VLOOKUP($B1714,'[1]WT-HS-B'!$I$2:$J$1220,2,FALSE),"")</f>
        <v/>
      </c>
      <c r="M1714" s="58" t="str">
        <f>IF(ISNUMBER(VLOOKUP($B1714,'[1]KO-HS-B'!$I$2:$J$1046,2,FALSE)),VLOOKUP($B1714,'[1]KO-HS-B'!$I$2:$J$1046,2,FALSE),"")</f>
        <v/>
      </c>
      <c r="N1714" s="58" t="str">
        <f>IF(ISNUMBER(VLOOKUP($B1714,'[1]MT-HS-B'!$I$2:$J$773,2,FALSE)),VLOOKUP($B1714,'[1]MT-HS-B'!$I$2:$J$773,2,FALSE),"")</f>
        <v/>
      </c>
      <c r="O1714" s="40" t="str">
        <f t="shared" si="858"/>
        <v>SNF5_YEAST</v>
      </c>
      <c r="P1714" s="57" t="str">
        <f t="shared" si="859"/>
        <v/>
      </c>
      <c r="Q1714" s="57" t="str">
        <f t="shared" si="860"/>
        <v/>
      </c>
      <c r="R1714" s="57" t="str">
        <f t="shared" si="861"/>
        <v/>
      </c>
      <c r="S1714" s="56" t="str">
        <f t="shared" si="862"/>
        <v>n/a</v>
      </c>
      <c r="T1714" s="55" t="str">
        <f t="shared" si="863"/>
        <v>n/a</v>
      </c>
      <c r="U1714" s="54" t="str">
        <f t="shared" si="864"/>
        <v>n/a</v>
      </c>
      <c r="V1714" s="53" t="str">
        <f t="shared" si="865"/>
        <v/>
      </c>
      <c r="W1714" s="53" t="str">
        <f t="shared" si="866"/>
        <v/>
      </c>
      <c r="X1714" s="53" t="str">
        <f t="shared" si="867"/>
        <v>HS only</v>
      </c>
      <c r="Y1714" s="52" t="str">
        <f t="shared" si="868"/>
        <v/>
      </c>
      <c r="Z1714" s="51" t="str">
        <f t="shared" si="869"/>
        <v/>
      </c>
      <c r="AA1714" s="50" t="str">
        <f t="shared" si="870"/>
        <v/>
      </c>
      <c r="AB1714" s="40" t="str">
        <f t="shared" si="871"/>
        <v>SNF5</v>
      </c>
      <c r="AC1714" s="49">
        <f t="shared" si="872"/>
        <v>0</v>
      </c>
      <c r="AD1714" s="47">
        <f t="shared" si="873"/>
        <v>0</v>
      </c>
      <c r="AE1714" s="47">
        <f t="shared" si="874"/>
        <v>0</v>
      </c>
      <c r="AF1714" s="48">
        <f t="shared" si="875"/>
        <v>0</v>
      </c>
      <c r="AG1714" s="47">
        <f t="shared" si="876"/>
        <v>0</v>
      </c>
      <c r="AH1714" s="47">
        <f t="shared" si="877"/>
        <v>0.03</v>
      </c>
      <c r="AI1714" s="46" t="str">
        <f t="shared" si="878"/>
        <v/>
      </c>
      <c r="AJ1714" s="43" t="str">
        <f t="shared" si="879"/>
        <v/>
      </c>
      <c r="AK1714" s="43" t="str">
        <f t="shared" si="880"/>
        <v>HS Only</v>
      </c>
      <c r="AL1714" s="45" t="str">
        <f t="shared" si="881"/>
        <v/>
      </c>
      <c r="AM1714" s="43" t="str">
        <f t="shared" si="882"/>
        <v/>
      </c>
      <c r="AN1714" s="42" t="str">
        <f t="shared" si="883"/>
        <v/>
      </c>
      <c r="AO1714" s="40" t="str">
        <f t="shared" si="884"/>
        <v>SNF5_YEAST</v>
      </c>
      <c r="AP1714" s="44" t="str">
        <f t="shared" si="885"/>
        <v/>
      </c>
      <c r="AQ1714" s="43" t="str">
        <f t="shared" si="886"/>
        <v/>
      </c>
      <c r="AR1714" s="43" t="str">
        <f t="shared" si="887"/>
        <v/>
      </c>
      <c r="AS1714" s="43" t="str">
        <f t="shared" si="888"/>
        <v/>
      </c>
      <c r="AT1714" s="43" t="str">
        <f t="shared" si="889"/>
        <v/>
      </c>
      <c r="AU1714" s="42" t="str">
        <f t="shared" si="890"/>
        <v/>
      </c>
    </row>
    <row r="1715" spans="1:47" ht="15" x14ac:dyDescent="0.25">
      <c r="A1715" s="40" t="s">
        <v>3735</v>
      </c>
      <c r="B1715" s="40" t="s">
        <v>3734</v>
      </c>
      <c r="C1715" s="60" t="str">
        <f>IF(ISNUMBER(VLOOKUP(B1715,'[1]WT-GR-A'!I$2:J$693,2,FALSE)),VLOOKUP(B1715,'[1]WT-GR-A'!I$2:J$693,2,FALSE),"")</f>
        <v/>
      </c>
      <c r="D1715" s="58" t="str">
        <f>IF(ISNUMBER(VLOOKUP($B1715,'[1]KO-GR-A'!$I$2:$J$907,2,FALSE)),VLOOKUP($B1715,'[1]KO-GR-A'!$I$2:$J$907,2,FALSE),"")</f>
        <v/>
      </c>
      <c r="E1715" s="58" t="str">
        <f>IF(ISNUMBER(VLOOKUP($B1715,'[1]MT-GR-A'!$I$2:$J$789,2,FALSE)),VLOOKUP($B1715,'[1]MT-GR-A'!$I$2:$J$789,2,FALSE),"")</f>
        <v/>
      </c>
      <c r="F1715" s="58" t="str">
        <f>IF(ISNUMBER(VLOOKUP($B1715,'[1]WT-HS-A'!$I$2:$J$1224,2,FALSE)),VLOOKUP($B1715,'[1]WT-HS-A'!$I$2:$J$1224,2,FALSE),"")</f>
        <v/>
      </c>
      <c r="G1715" s="58" t="str">
        <f>IF(ISNUMBER(VLOOKUP($B1715,'[1]KO-HS-A'!$I$2:$J$1229,2,FALSE)),VLOOKUP($B1715,'[1]KO-HS-A'!$I$2:$J$1229,2,FALSE),"")</f>
        <v/>
      </c>
      <c r="H1715" s="58" t="str">
        <f>IF(ISNUMBER(VLOOKUP($B1715,'[1]MT-HS-A'!$I$2:$J$1362,2,FALSE)),VLOOKUP($B1715,'[1]MT-HS-A'!$I$2:$J$1362,2,FALSE),"")</f>
        <v/>
      </c>
      <c r="I1715" s="59" t="str">
        <f>IF(ISNUMBER(VLOOKUP($B1715,'[1]WT-GR-B'!$I$2:$J$585,2,FALSE)),VLOOKUP($B1715,'[1]WT-GR-B'!$I$2:$J$585,2,FALSE),"")</f>
        <v/>
      </c>
      <c r="J1715" s="58" t="str">
        <f>IF(ISNUMBER(VLOOKUP($B1715,'[1]KO-GR-B'!$I$2:$J$900,2,FALSE)),VLOOKUP($B1715,'[1]KO-GR-B'!$I$2:$J$900,2,FALSE),"")</f>
        <v/>
      </c>
      <c r="K1715" s="58" t="str">
        <f>IF(ISNUMBER(VLOOKUP($B1715,'[1]MT-GR-B'!$I$2:$J$693,2,FALSE)),VLOOKUP($B1715,'[1]MT-GR-B'!$I$2:$J$693,2,FALSE),"")</f>
        <v/>
      </c>
      <c r="L1715" s="58">
        <f>IF(ISNUMBER(VLOOKUP($B1715,'[1]WT-HS-B'!$I$2:$J$1220,2,FALSE)),VLOOKUP($B1715,'[1]WT-HS-B'!$I$2:$J$1220,2,FALSE),"")</f>
        <v>0.09</v>
      </c>
      <c r="M1715" s="58" t="str">
        <f>IF(ISNUMBER(VLOOKUP($B1715,'[1]KO-HS-B'!$I$2:$J$1046,2,FALSE)),VLOOKUP($B1715,'[1]KO-HS-B'!$I$2:$J$1046,2,FALSE),"")</f>
        <v/>
      </c>
      <c r="N1715" s="58" t="str">
        <f>IF(ISNUMBER(VLOOKUP($B1715,'[1]MT-HS-B'!$I$2:$J$773,2,FALSE)),VLOOKUP($B1715,'[1]MT-HS-B'!$I$2:$J$773,2,FALSE),"")</f>
        <v/>
      </c>
      <c r="O1715" s="40" t="str">
        <f t="shared" si="858"/>
        <v>YO338_YEAST</v>
      </c>
      <c r="P1715" s="57" t="str">
        <f t="shared" si="859"/>
        <v/>
      </c>
      <c r="Q1715" s="57" t="str">
        <f t="shared" si="860"/>
        <v/>
      </c>
      <c r="R1715" s="57" t="str">
        <f t="shared" si="861"/>
        <v/>
      </c>
      <c r="S1715" s="56" t="str">
        <f t="shared" si="862"/>
        <v>n/a</v>
      </c>
      <c r="T1715" s="55" t="str">
        <f t="shared" si="863"/>
        <v>n/a</v>
      </c>
      <c r="U1715" s="54" t="str">
        <f t="shared" si="864"/>
        <v>n/a</v>
      </c>
      <c r="V1715" s="53" t="str">
        <f t="shared" si="865"/>
        <v/>
      </c>
      <c r="W1715" s="53" t="str">
        <f t="shared" si="866"/>
        <v/>
      </c>
      <c r="X1715" s="53" t="str">
        <f t="shared" si="867"/>
        <v/>
      </c>
      <c r="Y1715" s="52" t="str">
        <f t="shared" si="868"/>
        <v>HS only</v>
      </c>
      <c r="Z1715" s="51" t="str">
        <f t="shared" si="869"/>
        <v/>
      </c>
      <c r="AA1715" s="50" t="str">
        <f t="shared" si="870"/>
        <v/>
      </c>
      <c r="AB1715" s="40" t="str">
        <f t="shared" si="871"/>
        <v>YOR338W</v>
      </c>
      <c r="AC1715" s="49">
        <f t="shared" si="872"/>
        <v>0</v>
      </c>
      <c r="AD1715" s="47">
        <f t="shared" si="873"/>
        <v>0</v>
      </c>
      <c r="AE1715" s="47">
        <f t="shared" si="874"/>
        <v>0</v>
      </c>
      <c r="AF1715" s="48">
        <f t="shared" si="875"/>
        <v>0.09</v>
      </c>
      <c r="AG1715" s="47">
        <f t="shared" si="876"/>
        <v>0</v>
      </c>
      <c r="AH1715" s="47">
        <f t="shared" si="877"/>
        <v>0</v>
      </c>
      <c r="AI1715" s="46" t="str">
        <f t="shared" si="878"/>
        <v>HS Only</v>
      </c>
      <c r="AJ1715" s="43" t="str">
        <f t="shared" si="879"/>
        <v/>
      </c>
      <c r="AK1715" s="43" t="str">
        <f t="shared" si="880"/>
        <v/>
      </c>
      <c r="AL1715" s="45" t="str">
        <f t="shared" si="881"/>
        <v/>
      </c>
      <c r="AM1715" s="43" t="str">
        <f t="shared" si="882"/>
        <v/>
      </c>
      <c r="AN1715" s="42" t="str">
        <f t="shared" si="883"/>
        <v/>
      </c>
      <c r="AO1715" s="40" t="str">
        <f t="shared" si="884"/>
        <v>YO338_YEAST</v>
      </c>
      <c r="AP1715" s="44" t="str">
        <f t="shared" si="885"/>
        <v/>
      </c>
      <c r="AQ1715" s="43" t="str">
        <f t="shared" si="886"/>
        <v/>
      </c>
      <c r="AR1715" s="43" t="str">
        <f t="shared" si="887"/>
        <v/>
      </c>
      <c r="AS1715" s="43" t="str">
        <f t="shared" si="888"/>
        <v/>
      </c>
      <c r="AT1715" s="43" t="str">
        <f t="shared" si="889"/>
        <v/>
      </c>
      <c r="AU1715" s="42" t="str">
        <f t="shared" si="890"/>
        <v/>
      </c>
    </row>
    <row r="1716" spans="1:47" ht="15" x14ac:dyDescent="0.25">
      <c r="A1716" s="40" t="s">
        <v>3733</v>
      </c>
      <c r="B1716" s="40" t="s">
        <v>3732</v>
      </c>
      <c r="C1716" s="60" t="str">
        <f>IF(ISNUMBER(VLOOKUP(B1716,'[1]WT-GR-A'!I$2:J$693,2,FALSE)),VLOOKUP(B1716,'[1]WT-GR-A'!I$2:J$693,2,FALSE),"")</f>
        <v/>
      </c>
      <c r="D1716" s="58" t="str">
        <f>IF(ISNUMBER(VLOOKUP($B1716,'[1]KO-GR-A'!$I$2:$J$907,2,FALSE)),VLOOKUP($B1716,'[1]KO-GR-A'!$I$2:$J$907,2,FALSE),"")</f>
        <v/>
      </c>
      <c r="E1716" s="58" t="str">
        <f>IF(ISNUMBER(VLOOKUP($B1716,'[1]MT-GR-A'!$I$2:$J$789,2,FALSE)),VLOOKUP($B1716,'[1]MT-GR-A'!$I$2:$J$789,2,FALSE),"")</f>
        <v/>
      </c>
      <c r="F1716" s="58" t="str">
        <f>IF(ISNUMBER(VLOOKUP($B1716,'[1]WT-HS-A'!$I$2:$J$1224,2,FALSE)),VLOOKUP($B1716,'[1]WT-HS-A'!$I$2:$J$1224,2,FALSE),"")</f>
        <v/>
      </c>
      <c r="G1716" s="58" t="str">
        <f>IF(ISNUMBER(VLOOKUP($B1716,'[1]KO-HS-A'!$I$2:$J$1229,2,FALSE)),VLOOKUP($B1716,'[1]KO-HS-A'!$I$2:$J$1229,2,FALSE),"")</f>
        <v/>
      </c>
      <c r="H1716" s="58" t="str">
        <f>IF(ISNUMBER(VLOOKUP($B1716,'[1]MT-HS-A'!$I$2:$J$1362,2,FALSE)),VLOOKUP($B1716,'[1]MT-HS-A'!$I$2:$J$1362,2,FALSE),"")</f>
        <v/>
      </c>
      <c r="I1716" s="59" t="str">
        <f>IF(ISNUMBER(VLOOKUP($B1716,'[1]WT-GR-B'!$I$2:$J$585,2,FALSE)),VLOOKUP($B1716,'[1]WT-GR-B'!$I$2:$J$585,2,FALSE),"")</f>
        <v/>
      </c>
      <c r="J1716" s="58" t="str">
        <f>IF(ISNUMBER(VLOOKUP($B1716,'[1]KO-GR-B'!$I$2:$J$900,2,FALSE)),VLOOKUP($B1716,'[1]KO-GR-B'!$I$2:$J$900,2,FALSE),"")</f>
        <v/>
      </c>
      <c r="K1716" s="58" t="str">
        <f>IF(ISNUMBER(VLOOKUP($B1716,'[1]MT-GR-B'!$I$2:$J$693,2,FALSE)),VLOOKUP($B1716,'[1]MT-GR-B'!$I$2:$J$693,2,FALSE),"")</f>
        <v/>
      </c>
      <c r="L1716" s="58">
        <f>IF(ISNUMBER(VLOOKUP($B1716,'[1]WT-HS-B'!$I$2:$J$1220,2,FALSE)),VLOOKUP($B1716,'[1]WT-HS-B'!$I$2:$J$1220,2,FALSE),"")</f>
        <v>0.05</v>
      </c>
      <c r="M1716" s="58" t="str">
        <f>IF(ISNUMBER(VLOOKUP($B1716,'[1]KO-HS-B'!$I$2:$J$1046,2,FALSE)),VLOOKUP($B1716,'[1]KO-HS-B'!$I$2:$J$1046,2,FALSE),"")</f>
        <v/>
      </c>
      <c r="N1716" s="58" t="str">
        <f>IF(ISNUMBER(VLOOKUP($B1716,'[1]MT-HS-B'!$I$2:$J$773,2,FALSE)),VLOOKUP($B1716,'[1]MT-HS-B'!$I$2:$J$773,2,FALSE),"")</f>
        <v/>
      </c>
      <c r="O1716" s="40" t="str">
        <f t="shared" si="858"/>
        <v>SWC3_YEAST</v>
      </c>
      <c r="P1716" s="57" t="str">
        <f t="shared" si="859"/>
        <v/>
      </c>
      <c r="Q1716" s="57" t="str">
        <f t="shared" si="860"/>
        <v/>
      </c>
      <c r="R1716" s="57" t="str">
        <f t="shared" si="861"/>
        <v/>
      </c>
      <c r="S1716" s="56" t="str">
        <f t="shared" si="862"/>
        <v>n/a</v>
      </c>
      <c r="T1716" s="55" t="str">
        <f t="shared" si="863"/>
        <v>n/a</v>
      </c>
      <c r="U1716" s="54" t="str">
        <f t="shared" si="864"/>
        <v>n/a</v>
      </c>
      <c r="V1716" s="53" t="str">
        <f t="shared" si="865"/>
        <v/>
      </c>
      <c r="W1716" s="53" t="str">
        <f t="shared" si="866"/>
        <v/>
      </c>
      <c r="X1716" s="53" t="str">
        <f t="shared" si="867"/>
        <v/>
      </c>
      <c r="Y1716" s="52" t="str">
        <f t="shared" si="868"/>
        <v>HS only</v>
      </c>
      <c r="Z1716" s="51" t="str">
        <f t="shared" si="869"/>
        <v/>
      </c>
      <c r="AA1716" s="50" t="str">
        <f t="shared" si="870"/>
        <v/>
      </c>
      <c r="AB1716" s="40" t="str">
        <f t="shared" si="871"/>
        <v>SWC3</v>
      </c>
      <c r="AC1716" s="49">
        <f t="shared" si="872"/>
        <v>0</v>
      </c>
      <c r="AD1716" s="47">
        <f t="shared" si="873"/>
        <v>0</v>
      </c>
      <c r="AE1716" s="47">
        <f t="shared" si="874"/>
        <v>0</v>
      </c>
      <c r="AF1716" s="48">
        <f t="shared" si="875"/>
        <v>0.05</v>
      </c>
      <c r="AG1716" s="47">
        <f t="shared" si="876"/>
        <v>0</v>
      </c>
      <c r="AH1716" s="47">
        <f t="shared" si="877"/>
        <v>0</v>
      </c>
      <c r="AI1716" s="46" t="str">
        <f t="shared" si="878"/>
        <v>HS Only</v>
      </c>
      <c r="AJ1716" s="43" t="str">
        <f t="shared" si="879"/>
        <v/>
      </c>
      <c r="AK1716" s="43" t="str">
        <f t="shared" si="880"/>
        <v/>
      </c>
      <c r="AL1716" s="45" t="str">
        <f t="shared" si="881"/>
        <v/>
      </c>
      <c r="AM1716" s="43" t="str">
        <f t="shared" si="882"/>
        <v/>
      </c>
      <c r="AN1716" s="42" t="str">
        <f t="shared" si="883"/>
        <v/>
      </c>
      <c r="AO1716" s="40" t="str">
        <f t="shared" si="884"/>
        <v>SWC3_YEAST</v>
      </c>
      <c r="AP1716" s="44" t="str">
        <f t="shared" si="885"/>
        <v/>
      </c>
      <c r="AQ1716" s="43" t="str">
        <f t="shared" si="886"/>
        <v/>
      </c>
      <c r="AR1716" s="43" t="str">
        <f t="shared" si="887"/>
        <v/>
      </c>
      <c r="AS1716" s="43" t="str">
        <f t="shared" si="888"/>
        <v/>
      </c>
      <c r="AT1716" s="43" t="str">
        <f t="shared" si="889"/>
        <v/>
      </c>
      <c r="AU1716" s="42" t="str">
        <f t="shared" si="890"/>
        <v/>
      </c>
    </row>
    <row r="1717" spans="1:47" ht="15" x14ac:dyDescent="0.25">
      <c r="A1717" s="40" t="s">
        <v>3731</v>
      </c>
      <c r="B1717" s="40" t="s">
        <v>3730</v>
      </c>
      <c r="C1717" s="60" t="str">
        <f>IF(ISNUMBER(VLOOKUP(B1717,'[1]WT-GR-A'!I$2:J$693,2,FALSE)),VLOOKUP(B1717,'[1]WT-GR-A'!I$2:J$693,2,FALSE),"")</f>
        <v/>
      </c>
      <c r="D1717" s="58" t="str">
        <f>IF(ISNUMBER(VLOOKUP($B1717,'[1]KO-GR-A'!$I$2:$J$907,2,FALSE)),VLOOKUP($B1717,'[1]KO-GR-A'!$I$2:$J$907,2,FALSE),"")</f>
        <v/>
      </c>
      <c r="E1717" s="58" t="str">
        <f>IF(ISNUMBER(VLOOKUP($B1717,'[1]MT-GR-A'!$I$2:$J$789,2,FALSE)),VLOOKUP($B1717,'[1]MT-GR-A'!$I$2:$J$789,2,FALSE),"")</f>
        <v/>
      </c>
      <c r="F1717" s="58" t="str">
        <f>IF(ISNUMBER(VLOOKUP($B1717,'[1]WT-HS-A'!$I$2:$J$1224,2,FALSE)),VLOOKUP($B1717,'[1]WT-HS-A'!$I$2:$J$1224,2,FALSE),"")</f>
        <v/>
      </c>
      <c r="G1717" s="58" t="str">
        <f>IF(ISNUMBER(VLOOKUP($B1717,'[1]KO-HS-A'!$I$2:$J$1229,2,FALSE)),VLOOKUP($B1717,'[1]KO-HS-A'!$I$2:$J$1229,2,FALSE),"")</f>
        <v/>
      </c>
      <c r="H1717" s="58">
        <f>IF(ISNUMBER(VLOOKUP($B1717,'[1]MT-HS-A'!$I$2:$J$1362,2,FALSE)),VLOOKUP($B1717,'[1]MT-HS-A'!$I$2:$J$1362,2,FALSE),"")</f>
        <v>0.13</v>
      </c>
      <c r="I1717" s="59" t="str">
        <f>IF(ISNUMBER(VLOOKUP($B1717,'[1]WT-GR-B'!$I$2:$J$585,2,FALSE)),VLOOKUP($B1717,'[1]WT-GR-B'!$I$2:$J$585,2,FALSE),"")</f>
        <v/>
      </c>
      <c r="J1717" s="58" t="str">
        <f>IF(ISNUMBER(VLOOKUP($B1717,'[1]KO-GR-B'!$I$2:$J$900,2,FALSE)),VLOOKUP($B1717,'[1]KO-GR-B'!$I$2:$J$900,2,FALSE),"")</f>
        <v/>
      </c>
      <c r="K1717" s="58" t="str">
        <f>IF(ISNUMBER(VLOOKUP($B1717,'[1]MT-GR-B'!$I$2:$J$693,2,FALSE)),VLOOKUP($B1717,'[1]MT-GR-B'!$I$2:$J$693,2,FALSE),"")</f>
        <v/>
      </c>
      <c r="L1717" s="58" t="str">
        <f>IF(ISNUMBER(VLOOKUP($B1717,'[1]WT-HS-B'!$I$2:$J$1220,2,FALSE)),VLOOKUP($B1717,'[1]WT-HS-B'!$I$2:$J$1220,2,FALSE),"")</f>
        <v/>
      </c>
      <c r="M1717" s="58" t="str">
        <f>IF(ISNUMBER(VLOOKUP($B1717,'[1]KO-HS-B'!$I$2:$J$1046,2,FALSE)),VLOOKUP($B1717,'[1]KO-HS-B'!$I$2:$J$1046,2,FALSE),"")</f>
        <v/>
      </c>
      <c r="N1717" s="58">
        <f>IF(ISNUMBER(VLOOKUP($B1717,'[1]MT-HS-B'!$I$2:$J$773,2,FALSE)),VLOOKUP($B1717,'[1]MT-HS-B'!$I$2:$J$773,2,FALSE),"")</f>
        <v>0.06</v>
      </c>
      <c r="O1717" s="40" t="str">
        <f t="shared" si="858"/>
        <v>SWC4_YEAST</v>
      </c>
      <c r="P1717" s="57" t="str">
        <f t="shared" si="859"/>
        <v/>
      </c>
      <c r="Q1717" s="57" t="str">
        <f t="shared" si="860"/>
        <v/>
      </c>
      <c r="R1717" s="57" t="str">
        <f t="shared" si="861"/>
        <v>HS only</v>
      </c>
      <c r="S1717" s="56" t="str">
        <f t="shared" si="862"/>
        <v>n/a</v>
      </c>
      <c r="T1717" s="55" t="str">
        <f t="shared" si="863"/>
        <v>n/a</v>
      </c>
      <c r="U1717" s="54" t="str">
        <f t="shared" si="864"/>
        <v>n/a</v>
      </c>
      <c r="V1717" s="53" t="str">
        <f t="shared" si="865"/>
        <v/>
      </c>
      <c r="W1717" s="53" t="str">
        <f t="shared" si="866"/>
        <v/>
      </c>
      <c r="X1717" s="53" t="str">
        <f t="shared" si="867"/>
        <v>HS only</v>
      </c>
      <c r="Y1717" s="52" t="str">
        <f t="shared" si="868"/>
        <v/>
      </c>
      <c r="Z1717" s="51" t="str">
        <f t="shared" si="869"/>
        <v/>
      </c>
      <c r="AA1717" s="50" t="str">
        <f t="shared" si="870"/>
        <v>HS only</v>
      </c>
      <c r="AB1717" s="40" t="str">
        <f t="shared" si="871"/>
        <v>SWC4</v>
      </c>
      <c r="AC1717" s="49">
        <f t="shared" si="872"/>
        <v>0</v>
      </c>
      <c r="AD1717" s="47">
        <f t="shared" si="873"/>
        <v>0</v>
      </c>
      <c r="AE1717" s="47">
        <f t="shared" si="874"/>
        <v>0</v>
      </c>
      <c r="AF1717" s="48">
        <f t="shared" si="875"/>
        <v>0</v>
      </c>
      <c r="AG1717" s="47">
        <f t="shared" si="876"/>
        <v>0</v>
      </c>
      <c r="AH1717" s="47">
        <f t="shared" si="877"/>
        <v>9.5000000000000001E-2</v>
      </c>
      <c r="AI1717" s="46" t="str">
        <f t="shared" si="878"/>
        <v/>
      </c>
      <c r="AJ1717" s="43" t="str">
        <f t="shared" si="879"/>
        <v/>
      </c>
      <c r="AK1717" s="43" t="str">
        <f t="shared" si="880"/>
        <v>HS Only</v>
      </c>
      <c r="AL1717" s="45" t="str">
        <f t="shared" si="881"/>
        <v/>
      </c>
      <c r="AM1717" s="43" t="str">
        <f t="shared" si="882"/>
        <v/>
      </c>
      <c r="AN1717" s="42" t="str">
        <f t="shared" si="883"/>
        <v/>
      </c>
      <c r="AO1717" s="40" t="str">
        <f t="shared" si="884"/>
        <v>SWC4_YEAST</v>
      </c>
      <c r="AP1717" s="44" t="str">
        <f t="shared" si="885"/>
        <v/>
      </c>
      <c r="AQ1717" s="43" t="str">
        <f t="shared" si="886"/>
        <v/>
      </c>
      <c r="AR1717" s="43" t="str">
        <f t="shared" si="887"/>
        <v/>
      </c>
      <c r="AS1717" s="43" t="str">
        <f t="shared" si="888"/>
        <v/>
      </c>
      <c r="AT1717" s="43" t="str">
        <f t="shared" si="889"/>
        <v/>
      </c>
      <c r="AU1717" s="42">
        <f t="shared" si="890"/>
        <v>4.9497474683058332E-2</v>
      </c>
    </row>
    <row r="1718" spans="1:47" ht="15" x14ac:dyDescent="0.25">
      <c r="A1718" s="40" t="s">
        <v>3729</v>
      </c>
      <c r="B1718" s="40" t="s">
        <v>3728</v>
      </c>
      <c r="C1718" s="60">
        <f>IF(ISNUMBER(VLOOKUP(B1718,'[1]WT-GR-A'!I$2:J$693,2,FALSE)),VLOOKUP(B1718,'[1]WT-GR-A'!I$2:J$693,2,FALSE),"")</f>
        <v>0.06</v>
      </c>
      <c r="D1718" s="58">
        <f>IF(ISNUMBER(VLOOKUP($B1718,'[1]KO-GR-A'!$I$2:$J$907,2,FALSE)),VLOOKUP($B1718,'[1]KO-GR-A'!$I$2:$J$907,2,FALSE),"")</f>
        <v>0.08</v>
      </c>
      <c r="E1718" s="58">
        <f>IF(ISNUMBER(VLOOKUP($B1718,'[1]MT-GR-A'!$I$2:$J$789,2,FALSE)),VLOOKUP($B1718,'[1]MT-GR-A'!$I$2:$J$789,2,FALSE),"")</f>
        <v>0.08</v>
      </c>
      <c r="F1718" s="58">
        <f>IF(ISNUMBER(VLOOKUP($B1718,'[1]WT-HS-A'!$I$2:$J$1224,2,FALSE)),VLOOKUP($B1718,'[1]WT-HS-A'!$I$2:$J$1224,2,FALSE),"")</f>
        <v>0.02</v>
      </c>
      <c r="G1718" s="58">
        <f>IF(ISNUMBER(VLOOKUP($B1718,'[1]KO-HS-A'!$I$2:$J$1229,2,FALSE)),VLOOKUP($B1718,'[1]KO-HS-A'!$I$2:$J$1229,2,FALSE),"")</f>
        <v>0.1</v>
      </c>
      <c r="H1718" s="58">
        <f>IF(ISNUMBER(VLOOKUP($B1718,'[1]MT-HS-A'!$I$2:$J$1362,2,FALSE)),VLOOKUP($B1718,'[1]MT-HS-A'!$I$2:$J$1362,2,FALSE),"")</f>
        <v>0.04</v>
      </c>
      <c r="I1718" s="59" t="str">
        <f>IF(ISNUMBER(VLOOKUP($B1718,'[1]WT-GR-B'!$I$2:$J$585,2,FALSE)),VLOOKUP($B1718,'[1]WT-GR-B'!$I$2:$J$585,2,FALSE),"")</f>
        <v/>
      </c>
      <c r="J1718" s="58">
        <f>IF(ISNUMBER(VLOOKUP($B1718,'[1]KO-GR-B'!$I$2:$J$900,2,FALSE)),VLOOKUP($B1718,'[1]KO-GR-B'!$I$2:$J$900,2,FALSE),"")</f>
        <v>0.06</v>
      </c>
      <c r="K1718" s="58">
        <f>IF(ISNUMBER(VLOOKUP($B1718,'[1]MT-GR-B'!$I$2:$J$693,2,FALSE)),VLOOKUP($B1718,'[1]MT-GR-B'!$I$2:$J$693,2,FALSE),"")</f>
        <v>0.08</v>
      </c>
      <c r="L1718" s="58">
        <f>IF(ISNUMBER(VLOOKUP($B1718,'[1]WT-HS-B'!$I$2:$J$1220,2,FALSE)),VLOOKUP($B1718,'[1]WT-HS-B'!$I$2:$J$1220,2,FALSE),"")</f>
        <v>0.04</v>
      </c>
      <c r="M1718" s="58">
        <f>IF(ISNUMBER(VLOOKUP($B1718,'[1]KO-HS-B'!$I$2:$J$1046,2,FALSE)),VLOOKUP($B1718,'[1]KO-HS-B'!$I$2:$J$1046,2,FALSE),"")</f>
        <v>0.06</v>
      </c>
      <c r="N1718" s="58" t="str">
        <f>IF(ISNUMBER(VLOOKUP($B1718,'[1]MT-HS-B'!$I$2:$J$773,2,FALSE)),VLOOKUP($B1718,'[1]MT-HS-B'!$I$2:$J$773,2,FALSE),"")</f>
        <v/>
      </c>
      <c r="O1718" s="40" t="str">
        <f t="shared" si="858"/>
        <v>KOG1_YEAST</v>
      </c>
      <c r="P1718" s="57">
        <f t="shared" si="859"/>
        <v>-0.66666666666666663</v>
      </c>
      <c r="Q1718" s="57">
        <f t="shared" si="860"/>
        <v>0.12500000000000003</v>
      </c>
      <c r="R1718" s="57">
        <f t="shared" si="861"/>
        <v>-0.5</v>
      </c>
      <c r="S1718" s="56" t="str">
        <f t="shared" si="862"/>
        <v>n/a</v>
      </c>
      <c r="T1718" s="55">
        <f t="shared" si="863"/>
        <v>0.12500000000000003</v>
      </c>
      <c r="U1718" s="54" t="str">
        <f t="shared" si="864"/>
        <v>n/a</v>
      </c>
      <c r="V1718" s="53">
        <f t="shared" si="865"/>
        <v>-0.66666666666666663</v>
      </c>
      <c r="W1718" s="53">
        <f t="shared" si="866"/>
        <v>0.25000000000000006</v>
      </c>
      <c r="X1718" s="53">
        <f t="shared" si="867"/>
        <v>-0.5</v>
      </c>
      <c r="Y1718" s="52" t="str">
        <f t="shared" si="868"/>
        <v>HS only</v>
      </c>
      <c r="Z1718" s="51">
        <f t="shared" si="869"/>
        <v>0</v>
      </c>
      <c r="AA1718" s="50" t="str">
        <f t="shared" si="870"/>
        <v>GR only</v>
      </c>
      <c r="AB1718" s="40" t="str">
        <f t="shared" si="871"/>
        <v>KOG1</v>
      </c>
      <c r="AC1718" s="49">
        <f t="shared" si="872"/>
        <v>0.06</v>
      </c>
      <c r="AD1718" s="47">
        <f t="shared" si="873"/>
        <v>7.0000000000000007E-2</v>
      </c>
      <c r="AE1718" s="47">
        <f t="shared" si="874"/>
        <v>0.08</v>
      </c>
      <c r="AF1718" s="48">
        <f t="shared" si="875"/>
        <v>0.03</v>
      </c>
      <c r="AG1718" s="47">
        <f t="shared" si="876"/>
        <v>0.08</v>
      </c>
      <c r="AH1718" s="47">
        <f t="shared" si="877"/>
        <v>0.04</v>
      </c>
      <c r="AI1718" s="46">
        <f t="shared" si="878"/>
        <v>0.5</v>
      </c>
      <c r="AJ1718" s="43">
        <f t="shared" si="879"/>
        <v>1.1428571428571428</v>
      </c>
      <c r="AK1718" s="43">
        <f t="shared" si="880"/>
        <v>0.5</v>
      </c>
      <c r="AL1718" s="45" t="str">
        <f t="shared" si="881"/>
        <v/>
      </c>
      <c r="AM1718" s="43">
        <f t="shared" si="882"/>
        <v>0.17677669529663689</v>
      </c>
      <c r="AN1718" s="42" t="str">
        <f t="shared" si="883"/>
        <v/>
      </c>
      <c r="AO1718" s="40" t="str">
        <f t="shared" si="884"/>
        <v>KOG1_YEAST</v>
      </c>
      <c r="AP1718" s="44" t="str">
        <f t="shared" si="885"/>
        <v/>
      </c>
      <c r="AQ1718" s="43">
        <f t="shared" si="886"/>
        <v>1.4142135623730907E-2</v>
      </c>
      <c r="AR1718" s="43">
        <f t="shared" si="887"/>
        <v>0</v>
      </c>
      <c r="AS1718" s="43">
        <f t="shared" si="888"/>
        <v>1.4142135623730954E-2</v>
      </c>
      <c r="AT1718" s="43">
        <f t="shared" si="889"/>
        <v>2.8284271247461908E-2</v>
      </c>
      <c r="AU1718" s="42" t="str">
        <f t="shared" si="890"/>
        <v/>
      </c>
    </row>
    <row r="1719" spans="1:47" ht="15" x14ac:dyDescent="0.25">
      <c r="A1719" s="40" t="s">
        <v>3727</v>
      </c>
      <c r="B1719" s="40" t="s">
        <v>3726</v>
      </c>
      <c r="C1719" s="60">
        <f>IF(ISNUMBER(VLOOKUP(B1719,'[1]WT-GR-A'!I$2:J$693,2,FALSE)),VLOOKUP(B1719,'[1]WT-GR-A'!I$2:J$693,2,FALSE),"")</f>
        <v>0.08</v>
      </c>
      <c r="D1719" s="58">
        <f>IF(ISNUMBER(VLOOKUP($B1719,'[1]KO-GR-A'!$I$2:$J$907,2,FALSE)),VLOOKUP($B1719,'[1]KO-GR-A'!$I$2:$J$907,2,FALSE),"")</f>
        <v>0.12</v>
      </c>
      <c r="E1719" s="58">
        <f>IF(ISNUMBER(VLOOKUP($B1719,'[1]MT-GR-A'!$I$2:$J$789,2,FALSE)),VLOOKUP($B1719,'[1]MT-GR-A'!$I$2:$J$789,2,FALSE),"")</f>
        <v>0.12</v>
      </c>
      <c r="F1719" s="58">
        <f>IF(ISNUMBER(VLOOKUP($B1719,'[1]WT-HS-A'!$I$2:$J$1224,2,FALSE)),VLOOKUP($B1719,'[1]WT-HS-A'!$I$2:$J$1224,2,FALSE),"")</f>
        <v>0.12</v>
      </c>
      <c r="G1719" s="58">
        <f>IF(ISNUMBER(VLOOKUP($B1719,'[1]KO-HS-A'!$I$2:$J$1229,2,FALSE)),VLOOKUP($B1719,'[1]KO-HS-A'!$I$2:$J$1229,2,FALSE),"")</f>
        <v>0.04</v>
      </c>
      <c r="H1719" s="58">
        <f>IF(ISNUMBER(VLOOKUP($B1719,'[1]MT-HS-A'!$I$2:$J$1362,2,FALSE)),VLOOKUP($B1719,'[1]MT-HS-A'!$I$2:$J$1362,2,FALSE),"")</f>
        <v>0.17</v>
      </c>
      <c r="I1719" s="59" t="str">
        <f>IF(ISNUMBER(VLOOKUP($B1719,'[1]WT-GR-B'!$I$2:$J$585,2,FALSE)),VLOOKUP($B1719,'[1]WT-GR-B'!$I$2:$J$585,2,FALSE),"")</f>
        <v/>
      </c>
      <c r="J1719" s="58">
        <f>IF(ISNUMBER(VLOOKUP($B1719,'[1]KO-GR-B'!$I$2:$J$900,2,FALSE)),VLOOKUP($B1719,'[1]KO-GR-B'!$I$2:$J$900,2,FALSE),"")</f>
        <v>0.12</v>
      </c>
      <c r="K1719" s="58">
        <f>IF(ISNUMBER(VLOOKUP($B1719,'[1]MT-GR-B'!$I$2:$J$693,2,FALSE)),VLOOKUP($B1719,'[1]MT-GR-B'!$I$2:$J$693,2,FALSE),"")</f>
        <v>0.08</v>
      </c>
      <c r="L1719" s="58" t="str">
        <f>IF(ISNUMBER(VLOOKUP($B1719,'[1]WT-HS-B'!$I$2:$J$1220,2,FALSE)),VLOOKUP($B1719,'[1]WT-HS-B'!$I$2:$J$1220,2,FALSE),"")</f>
        <v/>
      </c>
      <c r="M1719" s="58">
        <f>IF(ISNUMBER(VLOOKUP($B1719,'[1]KO-HS-B'!$I$2:$J$1046,2,FALSE)),VLOOKUP($B1719,'[1]KO-HS-B'!$I$2:$J$1046,2,FALSE),"")</f>
        <v>0.08</v>
      </c>
      <c r="N1719" s="58">
        <f>IF(ISNUMBER(VLOOKUP($B1719,'[1]MT-HS-B'!$I$2:$J$773,2,FALSE)),VLOOKUP($B1719,'[1]MT-HS-B'!$I$2:$J$773,2,FALSE),"")</f>
        <v>0.04</v>
      </c>
      <c r="O1719" s="40" t="str">
        <f t="shared" si="858"/>
        <v>TCO89_YEAST</v>
      </c>
      <c r="P1719" s="57">
        <f t="shared" si="859"/>
        <v>0.49999999999999989</v>
      </c>
      <c r="Q1719" s="57">
        <f t="shared" si="860"/>
        <v>-0.5</v>
      </c>
      <c r="R1719" s="57">
        <f t="shared" si="861"/>
        <v>-4.1666666666666602E-2</v>
      </c>
      <c r="S1719" s="56" t="str">
        <f t="shared" si="862"/>
        <v>n/a</v>
      </c>
      <c r="T1719" s="55">
        <f t="shared" si="863"/>
        <v>0.16666666666666666</v>
      </c>
      <c r="U1719" s="54">
        <f t="shared" si="864"/>
        <v>0.45833333333333337</v>
      </c>
      <c r="V1719" s="53">
        <f t="shared" si="865"/>
        <v>0.49999999999999989</v>
      </c>
      <c r="W1719" s="53">
        <f t="shared" si="866"/>
        <v>-0.66666666666666663</v>
      </c>
      <c r="X1719" s="53">
        <f t="shared" si="867"/>
        <v>0.4166666666666668</v>
      </c>
      <c r="Y1719" s="52" t="str">
        <f t="shared" si="868"/>
        <v/>
      </c>
      <c r="Z1719" s="51">
        <f t="shared" si="869"/>
        <v>-0.33333333333333331</v>
      </c>
      <c r="AA1719" s="50">
        <f t="shared" si="870"/>
        <v>-0.5</v>
      </c>
      <c r="AB1719" s="40" t="str">
        <f t="shared" si="871"/>
        <v>TCO89</v>
      </c>
      <c r="AC1719" s="49">
        <f t="shared" si="872"/>
        <v>0.08</v>
      </c>
      <c r="AD1719" s="47">
        <f t="shared" si="873"/>
        <v>0.12</v>
      </c>
      <c r="AE1719" s="47">
        <f t="shared" si="874"/>
        <v>0.1</v>
      </c>
      <c r="AF1719" s="48">
        <f t="shared" si="875"/>
        <v>0.12</v>
      </c>
      <c r="AG1719" s="47">
        <f t="shared" si="876"/>
        <v>0.06</v>
      </c>
      <c r="AH1719" s="47">
        <f t="shared" si="877"/>
        <v>0.10500000000000001</v>
      </c>
      <c r="AI1719" s="46">
        <f t="shared" si="878"/>
        <v>1.5</v>
      </c>
      <c r="AJ1719" s="43">
        <f t="shared" si="879"/>
        <v>0.5</v>
      </c>
      <c r="AK1719" s="43">
        <f t="shared" si="880"/>
        <v>1.05</v>
      </c>
      <c r="AL1719" s="45" t="str">
        <f t="shared" si="881"/>
        <v/>
      </c>
      <c r="AM1719" s="43">
        <f t="shared" si="882"/>
        <v>0.23570226039551612</v>
      </c>
      <c r="AN1719" s="42">
        <f t="shared" si="883"/>
        <v>0.64818121608766854</v>
      </c>
      <c r="AO1719" s="40" t="str">
        <f t="shared" si="884"/>
        <v>TCO89_YEAST</v>
      </c>
      <c r="AP1719" s="44" t="str">
        <f t="shared" si="885"/>
        <v/>
      </c>
      <c r="AQ1719" s="43">
        <f t="shared" si="886"/>
        <v>0</v>
      </c>
      <c r="AR1719" s="43">
        <f t="shared" si="887"/>
        <v>2.8284271247461815E-2</v>
      </c>
      <c r="AS1719" s="43" t="str">
        <f t="shared" si="888"/>
        <v/>
      </c>
      <c r="AT1719" s="43">
        <f t="shared" si="889"/>
        <v>2.8284271247461908E-2</v>
      </c>
      <c r="AU1719" s="42">
        <f t="shared" si="890"/>
        <v>9.1923881554251199E-2</v>
      </c>
    </row>
    <row r="1720" spans="1:47" ht="15" x14ac:dyDescent="0.25">
      <c r="A1720" s="40" t="s">
        <v>3725</v>
      </c>
      <c r="B1720" s="40" t="s">
        <v>3724</v>
      </c>
      <c r="C1720" s="60" t="str">
        <f>IF(ISNUMBER(VLOOKUP(B1720,'[1]WT-GR-A'!I$2:J$693,2,FALSE)),VLOOKUP(B1720,'[1]WT-GR-A'!I$2:J$693,2,FALSE),"")</f>
        <v/>
      </c>
      <c r="D1720" s="58">
        <f>IF(ISNUMBER(VLOOKUP($B1720,'[1]KO-GR-A'!$I$2:$J$907,2,FALSE)),VLOOKUP($B1720,'[1]KO-GR-A'!$I$2:$J$907,2,FALSE),"")</f>
        <v>0.03</v>
      </c>
      <c r="E1720" s="58" t="str">
        <f>IF(ISNUMBER(VLOOKUP($B1720,'[1]MT-GR-A'!$I$2:$J$789,2,FALSE)),VLOOKUP($B1720,'[1]MT-GR-A'!$I$2:$J$789,2,FALSE),"")</f>
        <v/>
      </c>
      <c r="F1720" s="58" t="str">
        <f>IF(ISNUMBER(VLOOKUP($B1720,'[1]WT-HS-A'!$I$2:$J$1224,2,FALSE)),VLOOKUP($B1720,'[1]WT-HS-A'!$I$2:$J$1224,2,FALSE),"")</f>
        <v/>
      </c>
      <c r="G1720" s="58" t="str">
        <f>IF(ISNUMBER(VLOOKUP($B1720,'[1]KO-HS-A'!$I$2:$J$1229,2,FALSE)),VLOOKUP($B1720,'[1]KO-HS-A'!$I$2:$J$1229,2,FALSE),"")</f>
        <v/>
      </c>
      <c r="H1720" s="58">
        <f>IF(ISNUMBER(VLOOKUP($B1720,'[1]MT-HS-A'!$I$2:$J$1362,2,FALSE)),VLOOKUP($B1720,'[1]MT-HS-A'!$I$2:$J$1362,2,FALSE),"")</f>
        <v>0.03</v>
      </c>
      <c r="I1720" s="59" t="str">
        <f>IF(ISNUMBER(VLOOKUP($B1720,'[1]WT-GR-B'!$I$2:$J$585,2,FALSE)),VLOOKUP($B1720,'[1]WT-GR-B'!$I$2:$J$585,2,FALSE),"")</f>
        <v/>
      </c>
      <c r="J1720" s="58">
        <f>IF(ISNUMBER(VLOOKUP($B1720,'[1]KO-GR-B'!$I$2:$J$900,2,FALSE)),VLOOKUP($B1720,'[1]KO-GR-B'!$I$2:$J$900,2,FALSE),"")</f>
        <v>0.03</v>
      </c>
      <c r="K1720" s="58" t="str">
        <f>IF(ISNUMBER(VLOOKUP($B1720,'[1]MT-GR-B'!$I$2:$J$693,2,FALSE)),VLOOKUP($B1720,'[1]MT-GR-B'!$I$2:$J$693,2,FALSE),"")</f>
        <v/>
      </c>
      <c r="L1720" s="58" t="str">
        <f>IF(ISNUMBER(VLOOKUP($B1720,'[1]WT-HS-B'!$I$2:$J$1220,2,FALSE)),VLOOKUP($B1720,'[1]WT-HS-B'!$I$2:$J$1220,2,FALSE),"")</f>
        <v/>
      </c>
      <c r="M1720" s="58" t="str">
        <f>IF(ISNUMBER(VLOOKUP($B1720,'[1]KO-HS-B'!$I$2:$J$1046,2,FALSE)),VLOOKUP($B1720,'[1]KO-HS-B'!$I$2:$J$1046,2,FALSE),"")</f>
        <v/>
      </c>
      <c r="N1720" s="58" t="str">
        <f>IF(ISNUMBER(VLOOKUP($B1720,'[1]MT-HS-B'!$I$2:$J$773,2,FALSE)),VLOOKUP($B1720,'[1]MT-HS-B'!$I$2:$J$773,2,FALSE),"")</f>
        <v/>
      </c>
      <c r="O1720" s="40" t="str">
        <f t="shared" si="858"/>
        <v>AVO1_YEAST</v>
      </c>
      <c r="P1720" s="57" t="str">
        <f t="shared" si="859"/>
        <v/>
      </c>
      <c r="Q1720" s="57" t="str">
        <f t="shared" si="860"/>
        <v>GR only</v>
      </c>
      <c r="R1720" s="57" t="str">
        <f t="shared" si="861"/>
        <v/>
      </c>
      <c r="S1720" s="56" t="str">
        <f t="shared" si="862"/>
        <v>n/a</v>
      </c>
      <c r="T1720" s="55" t="str">
        <f t="shared" si="863"/>
        <v>n/a</v>
      </c>
      <c r="U1720" s="54" t="str">
        <f t="shared" si="864"/>
        <v>n/a</v>
      </c>
      <c r="V1720" s="53" t="str">
        <f t="shared" si="865"/>
        <v/>
      </c>
      <c r="W1720" s="53" t="str">
        <f t="shared" si="866"/>
        <v>GR only</v>
      </c>
      <c r="X1720" s="53" t="str">
        <f t="shared" si="867"/>
        <v>HS only</v>
      </c>
      <c r="Y1720" s="52" t="str">
        <f t="shared" si="868"/>
        <v/>
      </c>
      <c r="Z1720" s="51" t="str">
        <f t="shared" si="869"/>
        <v>GR only</v>
      </c>
      <c r="AA1720" s="50" t="str">
        <f t="shared" si="870"/>
        <v/>
      </c>
      <c r="AB1720" s="40" t="str">
        <f t="shared" si="871"/>
        <v>AVO1</v>
      </c>
      <c r="AC1720" s="49">
        <f t="shared" si="872"/>
        <v>0</v>
      </c>
      <c r="AD1720" s="47">
        <f t="shared" si="873"/>
        <v>0.03</v>
      </c>
      <c r="AE1720" s="47">
        <f t="shared" si="874"/>
        <v>0</v>
      </c>
      <c r="AF1720" s="48">
        <f t="shared" si="875"/>
        <v>0</v>
      </c>
      <c r="AG1720" s="47">
        <f t="shared" si="876"/>
        <v>0</v>
      </c>
      <c r="AH1720" s="47">
        <f t="shared" si="877"/>
        <v>0.03</v>
      </c>
      <c r="AI1720" s="46" t="str">
        <f t="shared" si="878"/>
        <v/>
      </c>
      <c r="AJ1720" s="43">
        <f t="shared" si="879"/>
        <v>0</v>
      </c>
      <c r="AK1720" s="43" t="str">
        <f t="shared" si="880"/>
        <v>HS Only</v>
      </c>
      <c r="AL1720" s="45" t="str">
        <f t="shared" si="881"/>
        <v/>
      </c>
      <c r="AM1720" s="43" t="str">
        <f t="shared" si="882"/>
        <v/>
      </c>
      <c r="AN1720" s="42" t="str">
        <f t="shared" si="883"/>
        <v/>
      </c>
      <c r="AO1720" s="40" t="str">
        <f t="shared" si="884"/>
        <v>AVO1_YEAST</v>
      </c>
      <c r="AP1720" s="44" t="str">
        <f t="shared" si="885"/>
        <v/>
      </c>
      <c r="AQ1720" s="43">
        <f t="shared" si="886"/>
        <v>0</v>
      </c>
      <c r="AR1720" s="43" t="str">
        <f t="shared" si="887"/>
        <v/>
      </c>
      <c r="AS1720" s="43" t="str">
        <f t="shared" si="888"/>
        <v/>
      </c>
      <c r="AT1720" s="43" t="str">
        <f t="shared" si="889"/>
        <v/>
      </c>
      <c r="AU1720" s="42" t="str">
        <f t="shared" si="890"/>
        <v/>
      </c>
    </row>
    <row r="1721" spans="1:47" ht="15" x14ac:dyDescent="0.25">
      <c r="A1721" s="40" t="s">
        <v>3723</v>
      </c>
      <c r="B1721" s="40" t="s">
        <v>3722</v>
      </c>
      <c r="C1721" s="60">
        <f>IF(ISNUMBER(VLOOKUP(B1721,'[1]WT-GR-A'!I$2:J$693,2,FALSE)),VLOOKUP(B1721,'[1]WT-GR-A'!I$2:J$693,2,FALSE),"")</f>
        <v>0.08</v>
      </c>
      <c r="D1721" s="58">
        <f>IF(ISNUMBER(VLOOKUP($B1721,'[1]KO-GR-A'!$I$2:$J$907,2,FALSE)),VLOOKUP($B1721,'[1]KO-GR-A'!$I$2:$J$907,2,FALSE),"")</f>
        <v>0.08</v>
      </c>
      <c r="E1721" s="58">
        <f>IF(ISNUMBER(VLOOKUP($B1721,'[1]MT-GR-A'!$I$2:$J$789,2,FALSE)),VLOOKUP($B1721,'[1]MT-GR-A'!$I$2:$J$789,2,FALSE),"")</f>
        <v>0.08</v>
      </c>
      <c r="F1721" s="58">
        <f>IF(ISNUMBER(VLOOKUP($B1721,'[1]WT-HS-A'!$I$2:$J$1224,2,FALSE)),VLOOKUP($B1721,'[1]WT-HS-A'!$I$2:$J$1224,2,FALSE),"")</f>
        <v>0.08</v>
      </c>
      <c r="G1721" s="58" t="str">
        <f>IF(ISNUMBER(VLOOKUP($B1721,'[1]KO-HS-A'!$I$2:$J$1229,2,FALSE)),VLOOKUP($B1721,'[1]KO-HS-A'!$I$2:$J$1229,2,FALSE),"")</f>
        <v/>
      </c>
      <c r="H1721" s="58" t="str">
        <f>IF(ISNUMBER(VLOOKUP($B1721,'[1]MT-HS-A'!$I$2:$J$1362,2,FALSE)),VLOOKUP($B1721,'[1]MT-HS-A'!$I$2:$J$1362,2,FALSE),"")</f>
        <v/>
      </c>
      <c r="I1721" s="59" t="str">
        <f>IF(ISNUMBER(VLOOKUP($B1721,'[1]WT-GR-B'!$I$2:$J$585,2,FALSE)),VLOOKUP($B1721,'[1]WT-GR-B'!$I$2:$J$585,2,FALSE),"")</f>
        <v/>
      </c>
      <c r="J1721" s="58" t="str">
        <f>IF(ISNUMBER(VLOOKUP($B1721,'[1]KO-GR-B'!$I$2:$J$900,2,FALSE)),VLOOKUP($B1721,'[1]KO-GR-B'!$I$2:$J$900,2,FALSE),"")</f>
        <v/>
      </c>
      <c r="K1721" s="58">
        <f>IF(ISNUMBER(VLOOKUP($B1721,'[1]MT-GR-B'!$I$2:$J$693,2,FALSE)),VLOOKUP($B1721,'[1]MT-GR-B'!$I$2:$J$693,2,FALSE),"")</f>
        <v>0.08</v>
      </c>
      <c r="L1721" s="58" t="str">
        <f>IF(ISNUMBER(VLOOKUP($B1721,'[1]WT-HS-B'!$I$2:$J$1220,2,FALSE)),VLOOKUP($B1721,'[1]WT-HS-B'!$I$2:$J$1220,2,FALSE),"")</f>
        <v/>
      </c>
      <c r="M1721" s="58" t="str">
        <f>IF(ISNUMBER(VLOOKUP($B1721,'[1]KO-HS-B'!$I$2:$J$1046,2,FALSE)),VLOOKUP($B1721,'[1]KO-HS-B'!$I$2:$J$1046,2,FALSE),"")</f>
        <v/>
      </c>
      <c r="N1721" s="58">
        <f>IF(ISNUMBER(VLOOKUP($B1721,'[1]MT-HS-B'!$I$2:$J$773,2,FALSE)),VLOOKUP($B1721,'[1]MT-HS-B'!$I$2:$J$773,2,FALSE),"")</f>
        <v>0.08</v>
      </c>
      <c r="O1721" s="40" t="str">
        <f t="shared" si="858"/>
        <v>AVO2_YEAST</v>
      </c>
      <c r="P1721" s="57">
        <f t="shared" si="859"/>
        <v>0</v>
      </c>
      <c r="Q1721" s="57" t="str">
        <f t="shared" si="860"/>
        <v/>
      </c>
      <c r="R1721" s="57">
        <f t="shared" si="861"/>
        <v>0</v>
      </c>
      <c r="S1721" s="56" t="str">
        <f t="shared" si="862"/>
        <v>n/a</v>
      </c>
      <c r="T1721" s="55" t="str">
        <f t="shared" si="863"/>
        <v>n/a</v>
      </c>
      <c r="U1721" s="54" t="str">
        <f t="shared" si="864"/>
        <v>n/a</v>
      </c>
      <c r="V1721" s="53">
        <f t="shared" si="865"/>
        <v>0</v>
      </c>
      <c r="W1721" s="53" t="str">
        <f t="shared" si="866"/>
        <v>GR only</v>
      </c>
      <c r="X1721" s="53" t="str">
        <f t="shared" si="867"/>
        <v>GR only</v>
      </c>
      <c r="Y1721" s="52" t="str">
        <f t="shared" si="868"/>
        <v/>
      </c>
      <c r="Z1721" s="51" t="str">
        <f t="shared" si="869"/>
        <v/>
      </c>
      <c r="AA1721" s="50">
        <f t="shared" si="870"/>
        <v>0</v>
      </c>
      <c r="AB1721" s="40" t="str">
        <f t="shared" si="871"/>
        <v>AVO2</v>
      </c>
      <c r="AC1721" s="49">
        <f t="shared" si="872"/>
        <v>0.08</v>
      </c>
      <c r="AD1721" s="47">
        <f t="shared" si="873"/>
        <v>0.08</v>
      </c>
      <c r="AE1721" s="47">
        <f t="shared" si="874"/>
        <v>0.08</v>
      </c>
      <c r="AF1721" s="48">
        <f t="shared" si="875"/>
        <v>0.08</v>
      </c>
      <c r="AG1721" s="47">
        <f t="shared" si="876"/>
        <v>0</v>
      </c>
      <c r="AH1721" s="47">
        <f t="shared" si="877"/>
        <v>0.08</v>
      </c>
      <c r="AI1721" s="46">
        <f t="shared" si="878"/>
        <v>1</v>
      </c>
      <c r="AJ1721" s="43">
        <f t="shared" si="879"/>
        <v>0</v>
      </c>
      <c r="AK1721" s="43">
        <f t="shared" si="880"/>
        <v>1</v>
      </c>
      <c r="AL1721" s="45" t="str">
        <f t="shared" si="881"/>
        <v/>
      </c>
      <c r="AM1721" s="43" t="str">
        <f t="shared" si="882"/>
        <v/>
      </c>
      <c r="AN1721" s="42" t="str">
        <f t="shared" si="883"/>
        <v/>
      </c>
      <c r="AO1721" s="40" t="str">
        <f t="shared" si="884"/>
        <v>AVO2_YEAST</v>
      </c>
      <c r="AP1721" s="44" t="str">
        <f t="shared" si="885"/>
        <v/>
      </c>
      <c r="AQ1721" s="43" t="str">
        <f t="shared" si="886"/>
        <v/>
      </c>
      <c r="AR1721" s="43">
        <f t="shared" si="887"/>
        <v>0</v>
      </c>
      <c r="AS1721" s="43" t="str">
        <f t="shared" si="888"/>
        <v/>
      </c>
      <c r="AT1721" s="43" t="str">
        <f t="shared" si="889"/>
        <v/>
      </c>
      <c r="AU1721" s="42" t="str">
        <f t="shared" si="890"/>
        <v/>
      </c>
    </row>
    <row r="1722" spans="1:47" ht="15" x14ac:dyDescent="0.25">
      <c r="A1722" s="40" t="s">
        <v>3721</v>
      </c>
      <c r="B1722" s="40" t="s">
        <v>3720</v>
      </c>
      <c r="C1722" s="60">
        <f>IF(ISNUMBER(VLOOKUP(B1722,'[1]WT-GR-A'!I$2:J$693,2,FALSE)),VLOOKUP(B1722,'[1]WT-GR-A'!I$2:J$693,2,FALSE),"")</f>
        <v>0.22</v>
      </c>
      <c r="D1722" s="58">
        <f>IF(ISNUMBER(VLOOKUP($B1722,'[1]KO-GR-A'!$I$2:$J$907,2,FALSE)),VLOOKUP($B1722,'[1]KO-GR-A'!$I$2:$J$907,2,FALSE),"")</f>
        <v>0.22</v>
      </c>
      <c r="E1722" s="58">
        <f>IF(ISNUMBER(VLOOKUP($B1722,'[1]MT-GR-A'!$I$2:$J$789,2,FALSE)),VLOOKUP($B1722,'[1]MT-GR-A'!$I$2:$J$789,2,FALSE),"")</f>
        <v>0.22</v>
      </c>
      <c r="F1722" s="58">
        <f>IF(ISNUMBER(VLOOKUP($B1722,'[1]WT-HS-A'!$I$2:$J$1224,2,FALSE)),VLOOKUP($B1722,'[1]WT-HS-A'!$I$2:$J$1224,2,FALSE),"")</f>
        <v>0.11</v>
      </c>
      <c r="G1722" s="58">
        <f>IF(ISNUMBER(VLOOKUP($B1722,'[1]KO-HS-A'!$I$2:$J$1229,2,FALSE)),VLOOKUP($B1722,'[1]KO-HS-A'!$I$2:$J$1229,2,FALSE),"")</f>
        <v>0.22</v>
      </c>
      <c r="H1722" s="58">
        <f>IF(ISNUMBER(VLOOKUP($B1722,'[1]MT-HS-A'!$I$2:$J$1362,2,FALSE)),VLOOKUP($B1722,'[1]MT-HS-A'!$I$2:$J$1362,2,FALSE),"")</f>
        <v>0.11</v>
      </c>
      <c r="I1722" s="59" t="str">
        <f>IF(ISNUMBER(VLOOKUP($B1722,'[1]WT-GR-B'!$I$2:$J$585,2,FALSE)),VLOOKUP($B1722,'[1]WT-GR-B'!$I$2:$J$585,2,FALSE),"")</f>
        <v/>
      </c>
      <c r="J1722" s="58">
        <f>IF(ISNUMBER(VLOOKUP($B1722,'[1]KO-GR-B'!$I$2:$J$900,2,FALSE)),VLOOKUP($B1722,'[1]KO-GR-B'!$I$2:$J$900,2,FALSE),"")</f>
        <v>0.22</v>
      </c>
      <c r="K1722" s="58">
        <f>IF(ISNUMBER(VLOOKUP($B1722,'[1]MT-GR-B'!$I$2:$J$693,2,FALSE)),VLOOKUP($B1722,'[1]MT-GR-B'!$I$2:$J$693,2,FALSE),"")</f>
        <v>0.11</v>
      </c>
      <c r="L1722" s="58">
        <f>IF(ISNUMBER(VLOOKUP($B1722,'[1]WT-HS-B'!$I$2:$J$1220,2,FALSE)),VLOOKUP($B1722,'[1]WT-HS-B'!$I$2:$J$1220,2,FALSE),"")</f>
        <v>0.22</v>
      </c>
      <c r="M1722" s="58">
        <f>IF(ISNUMBER(VLOOKUP($B1722,'[1]KO-HS-B'!$I$2:$J$1046,2,FALSE)),VLOOKUP($B1722,'[1]KO-HS-B'!$I$2:$J$1046,2,FALSE),"")</f>
        <v>0.11</v>
      </c>
      <c r="N1722" s="58">
        <f>IF(ISNUMBER(VLOOKUP($B1722,'[1]MT-HS-B'!$I$2:$J$773,2,FALSE)),VLOOKUP($B1722,'[1]MT-HS-B'!$I$2:$J$773,2,FALSE),"")</f>
        <v>0.11</v>
      </c>
      <c r="O1722" s="40" t="str">
        <f t="shared" si="858"/>
        <v>LST8_YEAST</v>
      </c>
      <c r="P1722" s="57">
        <f t="shared" si="859"/>
        <v>-0.5</v>
      </c>
      <c r="Q1722" s="57">
        <f t="shared" si="860"/>
        <v>-0.25</v>
      </c>
      <c r="R1722" s="57">
        <f t="shared" si="861"/>
        <v>-0.25</v>
      </c>
      <c r="S1722" s="56" t="str">
        <f t="shared" si="862"/>
        <v>n/a</v>
      </c>
      <c r="T1722" s="55">
        <f t="shared" si="863"/>
        <v>0.25</v>
      </c>
      <c r="U1722" s="54">
        <f t="shared" si="864"/>
        <v>0.25</v>
      </c>
      <c r="V1722" s="53">
        <f t="shared" si="865"/>
        <v>-0.5</v>
      </c>
      <c r="W1722" s="53">
        <f t="shared" si="866"/>
        <v>0</v>
      </c>
      <c r="X1722" s="53">
        <f t="shared" si="867"/>
        <v>-0.5</v>
      </c>
      <c r="Y1722" s="52" t="str">
        <f t="shared" si="868"/>
        <v>HS only</v>
      </c>
      <c r="Z1722" s="51">
        <f t="shared" si="869"/>
        <v>-0.5</v>
      </c>
      <c r="AA1722" s="50">
        <f t="shared" si="870"/>
        <v>0</v>
      </c>
      <c r="AB1722" s="40" t="str">
        <f t="shared" si="871"/>
        <v>LST8</v>
      </c>
      <c r="AC1722" s="49">
        <f t="shared" si="872"/>
        <v>0.22</v>
      </c>
      <c r="AD1722" s="47">
        <f t="shared" si="873"/>
        <v>0.22</v>
      </c>
      <c r="AE1722" s="47">
        <f t="shared" si="874"/>
        <v>0.16500000000000001</v>
      </c>
      <c r="AF1722" s="48">
        <f t="shared" si="875"/>
        <v>0.16500000000000001</v>
      </c>
      <c r="AG1722" s="47">
        <f t="shared" si="876"/>
        <v>0.16500000000000001</v>
      </c>
      <c r="AH1722" s="47">
        <f t="shared" si="877"/>
        <v>0.11</v>
      </c>
      <c r="AI1722" s="46">
        <f t="shared" si="878"/>
        <v>0.75</v>
      </c>
      <c r="AJ1722" s="43">
        <f t="shared" si="879"/>
        <v>0.75</v>
      </c>
      <c r="AK1722" s="43">
        <f t="shared" si="880"/>
        <v>0.66666666666666663</v>
      </c>
      <c r="AL1722" s="45" t="str">
        <f t="shared" si="881"/>
        <v/>
      </c>
      <c r="AM1722" s="43">
        <f t="shared" si="882"/>
        <v>0.35355339059327379</v>
      </c>
      <c r="AN1722" s="42">
        <f t="shared" si="883"/>
        <v>0.35355339059327379</v>
      </c>
      <c r="AO1722" s="40" t="str">
        <f t="shared" si="884"/>
        <v>LST8_YEAST</v>
      </c>
      <c r="AP1722" s="44" t="str">
        <f t="shared" si="885"/>
        <v/>
      </c>
      <c r="AQ1722" s="43">
        <f t="shared" si="886"/>
        <v>0</v>
      </c>
      <c r="AR1722" s="43">
        <f t="shared" si="887"/>
        <v>7.7781745930520188E-2</v>
      </c>
      <c r="AS1722" s="43">
        <f t="shared" si="888"/>
        <v>7.7781745930520188E-2</v>
      </c>
      <c r="AT1722" s="43">
        <f t="shared" si="889"/>
        <v>7.7781745930520188E-2</v>
      </c>
      <c r="AU1722" s="42">
        <f t="shared" si="890"/>
        <v>0</v>
      </c>
    </row>
    <row r="1723" spans="1:47" ht="15" x14ac:dyDescent="0.25">
      <c r="A1723" s="40" t="s">
        <v>3719</v>
      </c>
      <c r="B1723" s="40" t="s">
        <v>3718</v>
      </c>
      <c r="C1723" s="60" t="str">
        <f>IF(ISNUMBER(VLOOKUP(B1723,'[1]WT-GR-A'!I$2:J$693,2,FALSE)),VLOOKUP(B1723,'[1]WT-GR-A'!I$2:J$693,2,FALSE),"")</f>
        <v/>
      </c>
      <c r="D1723" s="58" t="str">
        <f>IF(ISNUMBER(VLOOKUP($B1723,'[1]KO-GR-A'!$I$2:$J$907,2,FALSE)),VLOOKUP($B1723,'[1]KO-GR-A'!$I$2:$J$907,2,FALSE),"")</f>
        <v/>
      </c>
      <c r="E1723" s="58" t="str">
        <f>IF(ISNUMBER(VLOOKUP($B1723,'[1]MT-GR-A'!$I$2:$J$789,2,FALSE)),VLOOKUP($B1723,'[1]MT-GR-A'!$I$2:$J$789,2,FALSE),"")</f>
        <v/>
      </c>
      <c r="F1723" s="58" t="str">
        <f>IF(ISNUMBER(VLOOKUP($B1723,'[1]WT-HS-A'!$I$2:$J$1224,2,FALSE)),VLOOKUP($B1723,'[1]WT-HS-A'!$I$2:$J$1224,2,FALSE),"")</f>
        <v/>
      </c>
      <c r="G1723" s="58" t="str">
        <f>IF(ISNUMBER(VLOOKUP($B1723,'[1]KO-HS-A'!$I$2:$J$1229,2,FALSE)),VLOOKUP($B1723,'[1]KO-HS-A'!$I$2:$J$1229,2,FALSE),"")</f>
        <v/>
      </c>
      <c r="H1723" s="58">
        <f>IF(ISNUMBER(VLOOKUP($B1723,'[1]MT-HS-A'!$I$2:$J$1362,2,FALSE)),VLOOKUP($B1723,'[1]MT-HS-A'!$I$2:$J$1362,2,FALSE),"")</f>
        <v>0.02</v>
      </c>
      <c r="I1723" s="59" t="str">
        <f>IF(ISNUMBER(VLOOKUP($B1723,'[1]WT-GR-B'!$I$2:$J$585,2,FALSE)),VLOOKUP($B1723,'[1]WT-GR-B'!$I$2:$J$585,2,FALSE),"")</f>
        <v/>
      </c>
      <c r="J1723" s="58" t="str">
        <f>IF(ISNUMBER(VLOOKUP($B1723,'[1]KO-GR-B'!$I$2:$J$900,2,FALSE)),VLOOKUP($B1723,'[1]KO-GR-B'!$I$2:$J$900,2,FALSE),"")</f>
        <v/>
      </c>
      <c r="K1723" s="58" t="str">
        <f>IF(ISNUMBER(VLOOKUP($B1723,'[1]MT-GR-B'!$I$2:$J$693,2,FALSE)),VLOOKUP($B1723,'[1]MT-GR-B'!$I$2:$J$693,2,FALSE),"")</f>
        <v/>
      </c>
      <c r="L1723" s="58" t="str">
        <f>IF(ISNUMBER(VLOOKUP($B1723,'[1]WT-HS-B'!$I$2:$J$1220,2,FALSE)),VLOOKUP($B1723,'[1]WT-HS-B'!$I$2:$J$1220,2,FALSE),"")</f>
        <v/>
      </c>
      <c r="M1723" s="58" t="str">
        <f>IF(ISNUMBER(VLOOKUP($B1723,'[1]KO-HS-B'!$I$2:$J$1046,2,FALSE)),VLOOKUP($B1723,'[1]KO-HS-B'!$I$2:$J$1046,2,FALSE),"")</f>
        <v/>
      </c>
      <c r="N1723" s="58">
        <f>IF(ISNUMBER(VLOOKUP($B1723,'[1]MT-HS-B'!$I$2:$J$773,2,FALSE)),VLOOKUP($B1723,'[1]MT-HS-B'!$I$2:$J$773,2,FALSE),"")</f>
        <v>0.02</v>
      </c>
      <c r="O1723" s="40" t="str">
        <f t="shared" si="858"/>
        <v>MOT1_YEAST</v>
      </c>
      <c r="P1723" s="57" t="str">
        <f t="shared" si="859"/>
        <v/>
      </c>
      <c r="Q1723" s="57" t="str">
        <f t="shared" si="860"/>
        <v/>
      </c>
      <c r="R1723" s="57" t="str">
        <f t="shared" si="861"/>
        <v>HS only</v>
      </c>
      <c r="S1723" s="56" t="str">
        <f t="shared" si="862"/>
        <v>n/a</v>
      </c>
      <c r="T1723" s="55" t="str">
        <f t="shared" si="863"/>
        <v>n/a</v>
      </c>
      <c r="U1723" s="54" t="str">
        <f t="shared" si="864"/>
        <v>n/a</v>
      </c>
      <c r="V1723" s="53" t="str">
        <f t="shared" si="865"/>
        <v/>
      </c>
      <c r="W1723" s="53" t="str">
        <f t="shared" si="866"/>
        <v/>
      </c>
      <c r="X1723" s="53" t="str">
        <f t="shared" si="867"/>
        <v>HS only</v>
      </c>
      <c r="Y1723" s="52" t="str">
        <f t="shared" si="868"/>
        <v/>
      </c>
      <c r="Z1723" s="51" t="str">
        <f t="shared" si="869"/>
        <v/>
      </c>
      <c r="AA1723" s="50" t="str">
        <f t="shared" si="870"/>
        <v>HS only</v>
      </c>
      <c r="AB1723" s="40" t="str">
        <f t="shared" si="871"/>
        <v>MOT1</v>
      </c>
      <c r="AC1723" s="49">
        <f t="shared" si="872"/>
        <v>0</v>
      </c>
      <c r="AD1723" s="47">
        <f t="shared" si="873"/>
        <v>0</v>
      </c>
      <c r="AE1723" s="47">
        <f t="shared" si="874"/>
        <v>0</v>
      </c>
      <c r="AF1723" s="48">
        <f t="shared" si="875"/>
        <v>0</v>
      </c>
      <c r="AG1723" s="47">
        <f t="shared" si="876"/>
        <v>0</v>
      </c>
      <c r="AH1723" s="47">
        <f t="shared" si="877"/>
        <v>0.02</v>
      </c>
      <c r="AI1723" s="46" t="str">
        <f t="shared" si="878"/>
        <v/>
      </c>
      <c r="AJ1723" s="43" t="str">
        <f t="shared" si="879"/>
        <v/>
      </c>
      <c r="AK1723" s="43" t="str">
        <f t="shared" si="880"/>
        <v>HS Only</v>
      </c>
      <c r="AL1723" s="45" t="str">
        <f t="shared" si="881"/>
        <v/>
      </c>
      <c r="AM1723" s="43" t="str">
        <f t="shared" si="882"/>
        <v/>
      </c>
      <c r="AN1723" s="42" t="str">
        <f t="shared" si="883"/>
        <v/>
      </c>
      <c r="AO1723" s="40" t="str">
        <f t="shared" si="884"/>
        <v>MOT1_YEAST</v>
      </c>
      <c r="AP1723" s="44" t="str">
        <f t="shared" si="885"/>
        <v/>
      </c>
      <c r="AQ1723" s="43" t="str">
        <f t="shared" si="886"/>
        <v/>
      </c>
      <c r="AR1723" s="43" t="str">
        <f t="shared" si="887"/>
        <v/>
      </c>
      <c r="AS1723" s="43" t="str">
        <f t="shared" si="888"/>
        <v/>
      </c>
      <c r="AT1723" s="43" t="str">
        <f t="shared" si="889"/>
        <v/>
      </c>
      <c r="AU1723" s="42">
        <f t="shared" si="890"/>
        <v>0</v>
      </c>
    </row>
    <row r="1724" spans="1:47" ht="15" x14ac:dyDescent="0.25">
      <c r="A1724" s="40" t="s">
        <v>3717</v>
      </c>
      <c r="B1724" s="40" t="s">
        <v>3716</v>
      </c>
      <c r="C1724" s="60">
        <f>IF(ISNUMBER(VLOOKUP(B1724,'[1]WT-GR-A'!I$2:J$693,2,FALSE)),VLOOKUP(B1724,'[1]WT-GR-A'!I$2:J$693,2,FALSE),"")</f>
        <v>0.13</v>
      </c>
      <c r="D1724" s="58" t="str">
        <f>IF(ISNUMBER(VLOOKUP($B1724,'[1]KO-GR-A'!$I$2:$J$907,2,FALSE)),VLOOKUP($B1724,'[1]KO-GR-A'!$I$2:$J$907,2,FALSE),"")</f>
        <v/>
      </c>
      <c r="E1724" s="58" t="str">
        <f>IF(ISNUMBER(VLOOKUP($B1724,'[1]MT-GR-A'!$I$2:$J$789,2,FALSE)),VLOOKUP($B1724,'[1]MT-GR-A'!$I$2:$J$789,2,FALSE),"")</f>
        <v/>
      </c>
      <c r="F1724" s="58">
        <f>IF(ISNUMBER(VLOOKUP($B1724,'[1]WT-HS-A'!$I$2:$J$1224,2,FALSE)),VLOOKUP($B1724,'[1]WT-HS-A'!$I$2:$J$1224,2,FALSE),"")</f>
        <v>0.13</v>
      </c>
      <c r="G1724" s="58">
        <f>IF(ISNUMBER(VLOOKUP($B1724,'[1]KO-HS-A'!$I$2:$J$1229,2,FALSE)),VLOOKUP($B1724,'[1]KO-HS-A'!$I$2:$J$1229,2,FALSE),"")</f>
        <v>0.28999999999999998</v>
      </c>
      <c r="H1724" s="58">
        <f>IF(ISNUMBER(VLOOKUP($B1724,'[1]MT-HS-A'!$I$2:$J$1362,2,FALSE)),VLOOKUP($B1724,'[1]MT-HS-A'!$I$2:$J$1362,2,FALSE),"")</f>
        <v>0.28999999999999998</v>
      </c>
      <c r="I1724" s="59" t="str">
        <f>IF(ISNUMBER(VLOOKUP($B1724,'[1]WT-GR-B'!$I$2:$J$585,2,FALSE)),VLOOKUP($B1724,'[1]WT-GR-B'!$I$2:$J$585,2,FALSE),"")</f>
        <v/>
      </c>
      <c r="J1724" s="58" t="str">
        <f>IF(ISNUMBER(VLOOKUP($B1724,'[1]KO-GR-B'!$I$2:$J$900,2,FALSE)),VLOOKUP($B1724,'[1]KO-GR-B'!$I$2:$J$900,2,FALSE),"")</f>
        <v/>
      </c>
      <c r="K1724" s="58" t="str">
        <f>IF(ISNUMBER(VLOOKUP($B1724,'[1]MT-GR-B'!$I$2:$J$693,2,FALSE)),VLOOKUP($B1724,'[1]MT-GR-B'!$I$2:$J$693,2,FALSE),"")</f>
        <v/>
      </c>
      <c r="L1724" s="58" t="str">
        <f>IF(ISNUMBER(VLOOKUP($B1724,'[1]WT-HS-B'!$I$2:$J$1220,2,FALSE)),VLOOKUP($B1724,'[1]WT-HS-B'!$I$2:$J$1220,2,FALSE),"")</f>
        <v/>
      </c>
      <c r="M1724" s="58" t="str">
        <f>IF(ISNUMBER(VLOOKUP($B1724,'[1]KO-HS-B'!$I$2:$J$1046,2,FALSE)),VLOOKUP($B1724,'[1]KO-HS-B'!$I$2:$J$1046,2,FALSE),"")</f>
        <v/>
      </c>
      <c r="N1724" s="58" t="str">
        <f>IF(ISNUMBER(VLOOKUP($B1724,'[1]MT-HS-B'!$I$2:$J$773,2,FALSE)),VLOOKUP($B1724,'[1]MT-HS-B'!$I$2:$J$773,2,FALSE),"")</f>
        <v/>
      </c>
      <c r="O1724" s="40" t="str">
        <f t="shared" si="858"/>
        <v>TBP_YEAST</v>
      </c>
      <c r="P1724" s="57">
        <f t="shared" si="859"/>
        <v>0</v>
      </c>
      <c r="Q1724" s="57" t="str">
        <f t="shared" si="860"/>
        <v/>
      </c>
      <c r="R1724" s="57" t="str">
        <f t="shared" si="861"/>
        <v/>
      </c>
      <c r="S1724" s="56" t="str">
        <f t="shared" si="862"/>
        <v>n/a</v>
      </c>
      <c r="T1724" s="55" t="str">
        <f t="shared" si="863"/>
        <v>n/a</v>
      </c>
      <c r="U1724" s="54" t="str">
        <f t="shared" si="864"/>
        <v>n/a</v>
      </c>
      <c r="V1724" s="53">
        <f t="shared" si="865"/>
        <v>0</v>
      </c>
      <c r="W1724" s="53" t="str">
        <f t="shared" si="866"/>
        <v>HS only</v>
      </c>
      <c r="X1724" s="53" t="str">
        <f t="shared" si="867"/>
        <v>HS only</v>
      </c>
      <c r="Y1724" s="52" t="str">
        <f t="shared" si="868"/>
        <v/>
      </c>
      <c r="Z1724" s="51" t="str">
        <f t="shared" si="869"/>
        <v/>
      </c>
      <c r="AA1724" s="50" t="str">
        <f t="shared" si="870"/>
        <v/>
      </c>
      <c r="AB1724" s="40" t="str">
        <f t="shared" si="871"/>
        <v>SPT15</v>
      </c>
      <c r="AC1724" s="49">
        <f t="shared" si="872"/>
        <v>0.13</v>
      </c>
      <c r="AD1724" s="47">
        <f t="shared" si="873"/>
        <v>0</v>
      </c>
      <c r="AE1724" s="47">
        <f t="shared" si="874"/>
        <v>0</v>
      </c>
      <c r="AF1724" s="48">
        <f t="shared" si="875"/>
        <v>0.13</v>
      </c>
      <c r="AG1724" s="47">
        <f t="shared" si="876"/>
        <v>0.28999999999999998</v>
      </c>
      <c r="AH1724" s="47">
        <f t="shared" si="877"/>
        <v>0.28999999999999998</v>
      </c>
      <c r="AI1724" s="46">
        <f t="shared" si="878"/>
        <v>1</v>
      </c>
      <c r="AJ1724" s="43" t="str">
        <f t="shared" si="879"/>
        <v>HS Only</v>
      </c>
      <c r="AK1724" s="43" t="str">
        <f t="shared" si="880"/>
        <v>HS Only</v>
      </c>
      <c r="AL1724" s="45" t="str">
        <f t="shared" si="881"/>
        <v/>
      </c>
      <c r="AM1724" s="43" t="str">
        <f t="shared" si="882"/>
        <v/>
      </c>
      <c r="AN1724" s="42" t="str">
        <f t="shared" si="883"/>
        <v/>
      </c>
      <c r="AO1724" s="40" t="str">
        <f t="shared" si="884"/>
        <v>TBP_YEAST</v>
      </c>
      <c r="AP1724" s="44" t="str">
        <f t="shared" si="885"/>
        <v/>
      </c>
      <c r="AQ1724" s="43" t="str">
        <f t="shared" si="886"/>
        <v/>
      </c>
      <c r="AR1724" s="43" t="str">
        <f t="shared" si="887"/>
        <v/>
      </c>
      <c r="AS1724" s="43" t="str">
        <f t="shared" si="888"/>
        <v/>
      </c>
      <c r="AT1724" s="43" t="str">
        <f t="shared" si="889"/>
        <v/>
      </c>
      <c r="AU1724" s="42" t="str">
        <f t="shared" si="890"/>
        <v/>
      </c>
    </row>
    <row r="1725" spans="1:47" ht="15" x14ac:dyDescent="0.25">
      <c r="A1725" s="40" t="s">
        <v>3715</v>
      </c>
      <c r="B1725" s="40" t="s">
        <v>3714</v>
      </c>
      <c r="C1725" s="60" t="str">
        <f>IF(ISNUMBER(VLOOKUP(B1725,'[1]WT-GR-A'!I$2:J$693,2,FALSE)),VLOOKUP(B1725,'[1]WT-GR-A'!I$2:J$693,2,FALSE),"")</f>
        <v/>
      </c>
      <c r="D1725" s="58" t="str">
        <f>IF(ISNUMBER(VLOOKUP($B1725,'[1]KO-GR-A'!$I$2:$J$907,2,FALSE)),VLOOKUP($B1725,'[1]KO-GR-A'!$I$2:$J$907,2,FALSE),"")</f>
        <v/>
      </c>
      <c r="E1725" s="58" t="str">
        <f>IF(ISNUMBER(VLOOKUP($B1725,'[1]MT-GR-A'!$I$2:$J$789,2,FALSE)),VLOOKUP($B1725,'[1]MT-GR-A'!$I$2:$J$789,2,FALSE),"")</f>
        <v/>
      </c>
      <c r="F1725" s="58" t="str">
        <f>IF(ISNUMBER(VLOOKUP($B1725,'[1]WT-HS-A'!$I$2:$J$1224,2,FALSE)),VLOOKUP($B1725,'[1]WT-HS-A'!$I$2:$J$1224,2,FALSE),"")</f>
        <v/>
      </c>
      <c r="G1725" s="58">
        <f>IF(ISNUMBER(VLOOKUP($B1725,'[1]KO-HS-A'!$I$2:$J$1229,2,FALSE)),VLOOKUP($B1725,'[1]KO-HS-A'!$I$2:$J$1229,2,FALSE),"")</f>
        <v>0.02</v>
      </c>
      <c r="H1725" s="58">
        <f>IF(ISNUMBER(VLOOKUP($B1725,'[1]MT-HS-A'!$I$2:$J$1362,2,FALSE)),VLOOKUP($B1725,'[1]MT-HS-A'!$I$2:$J$1362,2,FALSE),"")</f>
        <v>0.02</v>
      </c>
      <c r="I1725" s="59" t="str">
        <f>IF(ISNUMBER(VLOOKUP($B1725,'[1]WT-GR-B'!$I$2:$J$585,2,FALSE)),VLOOKUP($B1725,'[1]WT-GR-B'!$I$2:$J$585,2,FALSE),"")</f>
        <v/>
      </c>
      <c r="J1725" s="58" t="str">
        <f>IF(ISNUMBER(VLOOKUP($B1725,'[1]KO-GR-B'!$I$2:$J$900,2,FALSE)),VLOOKUP($B1725,'[1]KO-GR-B'!$I$2:$J$900,2,FALSE),"")</f>
        <v/>
      </c>
      <c r="K1725" s="58" t="str">
        <f>IF(ISNUMBER(VLOOKUP($B1725,'[1]MT-GR-B'!$I$2:$J$693,2,FALSE)),VLOOKUP($B1725,'[1]MT-GR-B'!$I$2:$J$693,2,FALSE),"")</f>
        <v/>
      </c>
      <c r="L1725" s="58" t="str">
        <f>IF(ISNUMBER(VLOOKUP($B1725,'[1]WT-HS-B'!$I$2:$J$1220,2,FALSE)),VLOOKUP($B1725,'[1]WT-HS-B'!$I$2:$J$1220,2,FALSE),"")</f>
        <v/>
      </c>
      <c r="M1725" s="58" t="str">
        <f>IF(ISNUMBER(VLOOKUP($B1725,'[1]KO-HS-B'!$I$2:$J$1046,2,FALSE)),VLOOKUP($B1725,'[1]KO-HS-B'!$I$2:$J$1046,2,FALSE),"")</f>
        <v/>
      </c>
      <c r="N1725" s="58" t="str">
        <f>IF(ISNUMBER(VLOOKUP($B1725,'[1]MT-HS-B'!$I$2:$J$773,2,FALSE)),VLOOKUP($B1725,'[1]MT-HS-B'!$I$2:$J$773,2,FALSE),"")</f>
        <v/>
      </c>
      <c r="O1725" s="40" t="str">
        <f t="shared" si="858"/>
        <v>TBP7_YEAST</v>
      </c>
      <c r="P1725" s="57" t="str">
        <f t="shared" si="859"/>
        <v/>
      </c>
      <c r="Q1725" s="57" t="str">
        <f t="shared" si="860"/>
        <v/>
      </c>
      <c r="R1725" s="57" t="str">
        <f t="shared" si="861"/>
        <v/>
      </c>
      <c r="S1725" s="56" t="str">
        <f t="shared" si="862"/>
        <v>n/a</v>
      </c>
      <c r="T1725" s="55" t="str">
        <f t="shared" si="863"/>
        <v>n/a</v>
      </c>
      <c r="U1725" s="54" t="str">
        <f t="shared" si="864"/>
        <v>n/a</v>
      </c>
      <c r="V1725" s="53" t="str">
        <f t="shared" si="865"/>
        <v/>
      </c>
      <c r="W1725" s="53" t="str">
        <f t="shared" si="866"/>
        <v>HS only</v>
      </c>
      <c r="X1725" s="53" t="str">
        <f t="shared" si="867"/>
        <v>HS only</v>
      </c>
      <c r="Y1725" s="52" t="str">
        <f t="shared" si="868"/>
        <v/>
      </c>
      <c r="Z1725" s="51" t="str">
        <f t="shared" si="869"/>
        <v/>
      </c>
      <c r="AA1725" s="50" t="str">
        <f t="shared" si="870"/>
        <v/>
      </c>
      <c r="AB1725" s="40" t="str">
        <f t="shared" si="871"/>
        <v>YTA7</v>
      </c>
      <c r="AC1725" s="49">
        <f t="shared" si="872"/>
        <v>0</v>
      </c>
      <c r="AD1725" s="47">
        <f t="shared" si="873"/>
        <v>0</v>
      </c>
      <c r="AE1725" s="47">
        <f t="shared" si="874"/>
        <v>0</v>
      </c>
      <c r="AF1725" s="48">
        <f t="shared" si="875"/>
        <v>0</v>
      </c>
      <c r="AG1725" s="47">
        <f t="shared" si="876"/>
        <v>0.02</v>
      </c>
      <c r="AH1725" s="47">
        <f t="shared" si="877"/>
        <v>0.02</v>
      </c>
      <c r="AI1725" s="46" t="str">
        <f t="shared" si="878"/>
        <v/>
      </c>
      <c r="AJ1725" s="43" t="str">
        <f t="shared" si="879"/>
        <v>HS Only</v>
      </c>
      <c r="AK1725" s="43" t="str">
        <f t="shared" si="880"/>
        <v>HS Only</v>
      </c>
      <c r="AL1725" s="45" t="str">
        <f t="shared" si="881"/>
        <v/>
      </c>
      <c r="AM1725" s="43" t="str">
        <f t="shared" si="882"/>
        <v/>
      </c>
      <c r="AN1725" s="42" t="str">
        <f t="shared" si="883"/>
        <v/>
      </c>
      <c r="AO1725" s="40" t="str">
        <f t="shared" si="884"/>
        <v>TBP7_YEAST</v>
      </c>
      <c r="AP1725" s="44" t="str">
        <f t="shared" si="885"/>
        <v/>
      </c>
      <c r="AQ1725" s="43" t="str">
        <f t="shared" si="886"/>
        <v/>
      </c>
      <c r="AR1725" s="43" t="str">
        <f t="shared" si="887"/>
        <v/>
      </c>
      <c r="AS1725" s="43" t="str">
        <f t="shared" si="888"/>
        <v/>
      </c>
      <c r="AT1725" s="43" t="str">
        <f t="shared" si="889"/>
        <v/>
      </c>
      <c r="AU1725" s="42" t="str">
        <f t="shared" si="890"/>
        <v/>
      </c>
    </row>
    <row r="1726" spans="1:47" ht="15" x14ac:dyDescent="0.25">
      <c r="A1726" s="40" t="s">
        <v>3713</v>
      </c>
      <c r="B1726" s="40" t="s">
        <v>3712</v>
      </c>
      <c r="C1726" s="60">
        <f>IF(ISNUMBER(VLOOKUP(B1726,'[1]WT-GR-A'!I$2:J$693,2,FALSE)),VLOOKUP(B1726,'[1]WT-GR-A'!I$2:J$693,2,FALSE),"")</f>
        <v>0.13</v>
      </c>
      <c r="D1726" s="58">
        <f>IF(ISNUMBER(VLOOKUP($B1726,'[1]KO-GR-A'!$I$2:$J$907,2,FALSE)),VLOOKUP($B1726,'[1]KO-GR-A'!$I$2:$J$907,2,FALSE),"")</f>
        <v>0.13</v>
      </c>
      <c r="E1726" s="58" t="str">
        <f>IF(ISNUMBER(VLOOKUP($B1726,'[1]MT-GR-A'!$I$2:$J$789,2,FALSE)),VLOOKUP($B1726,'[1]MT-GR-A'!$I$2:$J$789,2,FALSE),"")</f>
        <v/>
      </c>
      <c r="F1726" s="58">
        <f>IF(ISNUMBER(VLOOKUP($B1726,'[1]WT-HS-A'!$I$2:$J$1224,2,FALSE)),VLOOKUP($B1726,'[1]WT-HS-A'!$I$2:$J$1224,2,FALSE),"")</f>
        <v>0.27</v>
      </c>
      <c r="G1726" s="58">
        <f>IF(ISNUMBER(VLOOKUP($B1726,'[1]KO-HS-A'!$I$2:$J$1229,2,FALSE)),VLOOKUP($B1726,'[1]KO-HS-A'!$I$2:$J$1229,2,FALSE),"")</f>
        <v>0.13</v>
      </c>
      <c r="H1726" s="58">
        <f>IF(ISNUMBER(VLOOKUP($B1726,'[1]MT-HS-A'!$I$2:$J$1362,2,FALSE)),VLOOKUP($B1726,'[1]MT-HS-A'!$I$2:$J$1362,2,FALSE),"")</f>
        <v>0.2</v>
      </c>
      <c r="I1726" s="59" t="str">
        <f>IF(ISNUMBER(VLOOKUP($B1726,'[1]WT-GR-B'!$I$2:$J$585,2,FALSE)),VLOOKUP($B1726,'[1]WT-GR-B'!$I$2:$J$585,2,FALSE),"")</f>
        <v/>
      </c>
      <c r="J1726" s="58" t="str">
        <f>IF(ISNUMBER(VLOOKUP($B1726,'[1]KO-GR-B'!$I$2:$J$900,2,FALSE)),VLOOKUP($B1726,'[1]KO-GR-B'!$I$2:$J$900,2,FALSE),"")</f>
        <v/>
      </c>
      <c r="K1726" s="58" t="str">
        <f>IF(ISNUMBER(VLOOKUP($B1726,'[1]MT-GR-B'!$I$2:$J$693,2,FALSE)),VLOOKUP($B1726,'[1]MT-GR-B'!$I$2:$J$693,2,FALSE),"")</f>
        <v/>
      </c>
      <c r="L1726" s="58">
        <f>IF(ISNUMBER(VLOOKUP($B1726,'[1]WT-HS-B'!$I$2:$J$1220,2,FALSE)),VLOOKUP($B1726,'[1]WT-HS-B'!$I$2:$J$1220,2,FALSE),"")</f>
        <v>0.35</v>
      </c>
      <c r="M1726" s="58">
        <f>IF(ISNUMBER(VLOOKUP($B1726,'[1]KO-HS-B'!$I$2:$J$1046,2,FALSE)),VLOOKUP($B1726,'[1]KO-HS-B'!$I$2:$J$1046,2,FALSE),"")</f>
        <v>0.06</v>
      </c>
      <c r="N1726" s="58" t="str">
        <f>IF(ISNUMBER(VLOOKUP($B1726,'[1]MT-HS-B'!$I$2:$J$773,2,FALSE)),VLOOKUP($B1726,'[1]MT-HS-B'!$I$2:$J$773,2,FALSE),"")</f>
        <v/>
      </c>
      <c r="O1726" s="40" t="str">
        <f t="shared" si="858"/>
        <v>TCPB_YEAST</v>
      </c>
      <c r="P1726" s="57">
        <f t="shared" si="859"/>
        <v>1.0769230769230771</v>
      </c>
      <c r="Q1726" s="57">
        <f t="shared" si="860"/>
        <v>0</v>
      </c>
      <c r="R1726" s="57" t="str">
        <f t="shared" si="861"/>
        <v/>
      </c>
      <c r="S1726" s="56" t="str">
        <f t="shared" si="862"/>
        <v>n/a</v>
      </c>
      <c r="T1726" s="55" t="str">
        <f t="shared" si="863"/>
        <v>n/a</v>
      </c>
      <c r="U1726" s="54" t="str">
        <f t="shared" si="864"/>
        <v>n/a</v>
      </c>
      <c r="V1726" s="53">
        <f t="shared" si="865"/>
        <v>1.0769230769230771</v>
      </c>
      <c r="W1726" s="53">
        <f t="shared" si="866"/>
        <v>0</v>
      </c>
      <c r="X1726" s="53" t="str">
        <f t="shared" si="867"/>
        <v>HS only</v>
      </c>
      <c r="Y1726" s="52" t="str">
        <f t="shared" si="868"/>
        <v>HS only</v>
      </c>
      <c r="Z1726" s="51" t="str">
        <f t="shared" si="869"/>
        <v>HS only</v>
      </c>
      <c r="AA1726" s="50" t="str">
        <f t="shared" si="870"/>
        <v/>
      </c>
      <c r="AB1726" s="40" t="str">
        <f t="shared" si="871"/>
        <v>CCT2</v>
      </c>
      <c r="AC1726" s="49">
        <f t="shared" si="872"/>
        <v>0.13</v>
      </c>
      <c r="AD1726" s="47">
        <f t="shared" si="873"/>
        <v>0.13</v>
      </c>
      <c r="AE1726" s="47">
        <f t="shared" si="874"/>
        <v>0</v>
      </c>
      <c r="AF1726" s="48">
        <f t="shared" si="875"/>
        <v>0.31</v>
      </c>
      <c r="AG1726" s="47">
        <f t="shared" si="876"/>
        <v>9.5000000000000001E-2</v>
      </c>
      <c r="AH1726" s="47">
        <f t="shared" si="877"/>
        <v>0.2</v>
      </c>
      <c r="AI1726" s="46">
        <f t="shared" si="878"/>
        <v>2.3846153846153846</v>
      </c>
      <c r="AJ1726" s="43">
        <f t="shared" si="879"/>
        <v>0.73076923076923073</v>
      </c>
      <c r="AK1726" s="43" t="str">
        <f t="shared" si="880"/>
        <v>HS Only</v>
      </c>
      <c r="AL1726" s="45" t="str">
        <f t="shared" si="881"/>
        <v/>
      </c>
      <c r="AM1726" s="43" t="str">
        <f t="shared" si="882"/>
        <v/>
      </c>
      <c r="AN1726" s="42" t="str">
        <f t="shared" si="883"/>
        <v/>
      </c>
      <c r="AO1726" s="40" t="str">
        <f t="shared" si="884"/>
        <v>TCPB_YEAST</v>
      </c>
      <c r="AP1726" s="44" t="str">
        <f t="shared" si="885"/>
        <v/>
      </c>
      <c r="AQ1726" s="43" t="str">
        <f t="shared" si="886"/>
        <v/>
      </c>
      <c r="AR1726" s="43" t="str">
        <f t="shared" si="887"/>
        <v/>
      </c>
      <c r="AS1726" s="43">
        <f t="shared" si="888"/>
        <v>5.6568542494923629E-2</v>
      </c>
      <c r="AT1726" s="43">
        <f t="shared" si="889"/>
        <v>4.9497474683058332E-2</v>
      </c>
      <c r="AU1726" s="42" t="str">
        <f t="shared" si="890"/>
        <v/>
      </c>
    </row>
    <row r="1727" spans="1:47" ht="15" x14ac:dyDescent="0.25">
      <c r="A1727" s="40" t="s">
        <v>3711</v>
      </c>
      <c r="B1727" s="40" t="s">
        <v>3710</v>
      </c>
      <c r="C1727" s="60">
        <f>IF(ISNUMBER(VLOOKUP(B1727,'[1]WT-GR-A'!I$2:J$693,2,FALSE)),VLOOKUP(B1727,'[1]WT-GR-A'!I$2:J$693,2,FALSE),"")</f>
        <v>0.13</v>
      </c>
      <c r="D1727" s="58">
        <f>IF(ISNUMBER(VLOOKUP($B1727,'[1]KO-GR-A'!$I$2:$J$907,2,FALSE)),VLOOKUP($B1727,'[1]KO-GR-A'!$I$2:$J$907,2,FALSE),"")</f>
        <v>0.27</v>
      </c>
      <c r="E1727" s="58">
        <f>IF(ISNUMBER(VLOOKUP($B1727,'[1]MT-GR-A'!$I$2:$J$789,2,FALSE)),VLOOKUP($B1727,'[1]MT-GR-A'!$I$2:$J$789,2,FALSE),"")</f>
        <v>0.13</v>
      </c>
      <c r="F1727" s="58">
        <f>IF(ISNUMBER(VLOOKUP($B1727,'[1]WT-HS-A'!$I$2:$J$1224,2,FALSE)),VLOOKUP($B1727,'[1]WT-HS-A'!$I$2:$J$1224,2,FALSE),"")</f>
        <v>0.13</v>
      </c>
      <c r="G1727" s="58">
        <f>IF(ISNUMBER(VLOOKUP($B1727,'[1]KO-HS-A'!$I$2:$J$1229,2,FALSE)),VLOOKUP($B1727,'[1]KO-HS-A'!$I$2:$J$1229,2,FALSE),"")</f>
        <v>0.2</v>
      </c>
      <c r="H1727" s="58">
        <f>IF(ISNUMBER(VLOOKUP($B1727,'[1]MT-HS-A'!$I$2:$J$1362,2,FALSE)),VLOOKUP($B1727,'[1]MT-HS-A'!$I$2:$J$1362,2,FALSE),"")</f>
        <v>0.2</v>
      </c>
      <c r="I1727" s="59" t="str">
        <f>IF(ISNUMBER(VLOOKUP($B1727,'[1]WT-GR-B'!$I$2:$J$585,2,FALSE)),VLOOKUP($B1727,'[1]WT-GR-B'!$I$2:$J$585,2,FALSE),"")</f>
        <v/>
      </c>
      <c r="J1727" s="58">
        <f>IF(ISNUMBER(VLOOKUP($B1727,'[1]KO-GR-B'!$I$2:$J$900,2,FALSE)),VLOOKUP($B1727,'[1]KO-GR-B'!$I$2:$J$900,2,FALSE),"")</f>
        <v>0.27</v>
      </c>
      <c r="K1727" s="58">
        <f>IF(ISNUMBER(VLOOKUP($B1727,'[1]MT-GR-B'!$I$2:$J$693,2,FALSE)),VLOOKUP($B1727,'[1]MT-GR-B'!$I$2:$J$693,2,FALSE),"")</f>
        <v>0.35</v>
      </c>
      <c r="L1727" s="58">
        <f>IF(ISNUMBER(VLOOKUP($B1727,'[1]WT-HS-B'!$I$2:$J$1220,2,FALSE)),VLOOKUP($B1727,'[1]WT-HS-B'!$I$2:$J$1220,2,FALSE),"")</f>
        <v>0.27</v>
      </c>
      <c r="M1727" s="58">
        <f>IF(ISNUMBER(VLOOKUP($B1727,'[1]KO-HS-B'!$I$2:$J$1046,2,FALSE)),VLOOKUP($B1727,'[1]KO-HS-B'!$I$2:$J$1046,2,FALSE),"")</f>
        <v>0.13</v>
      </c>
      <c r="N1727" s="58">
        <f>IF(ISNUMBER(VLOOKUP($B1727,'[1]MT-HS-B'!$I$2:$J$773,2,FALSE)),VLOOKUP($B1727,'[1]MT-HS-B'!$I$2:$J$773,2,FALSE),"")</f>
        <v>0.13</v>
      </c>
      <c r="O1727" s="40" t="str">
        <f t="shared" si="858"/>
        <v>TCPD_YEAST</v>
      </c>
      <c r="P1727" s="57">
        <f t="shared" si="859"/>
        <v>0</v>
      </c>
      <c r="Q1727" s="57">
        <f t="shared" si="860"/>
        <v>-0.38888888888888884</v>
      </c>
      <c r="R1727" s="57">
        <f t="shared" si="861"/>
        <v>-4.5054945054945006E-2</v>
      </c>
      <c r="S1727" s="56" t="str">
        <f t="shared" si="862"/>
        <v>n/a</v>
      </c>
      <c r="T1727" s="55">
        <f t="shared" si="863"/>
        <v>0.12962962962962962</v>
      </c>
      <c r="U1727" s="54">
        <f t="shared" si="864"/>
        <v>0.58351648351648355</v>
      </c>
      <c r="V1727" s="53">
        <f t="shared" si="865"/>
        <v>0</v>
      </c>
      <c r="W1727" s="53">
        <f t="shared" si="866"/>
        <v>-0.25925925925925924</v>
      </c>
      <c r="X1727" s="53">
        <f t="shared" si="867"/>
        <v>0.53846153846153855</v>
      </c>
      <c r="Y1727" s="52" t="str">
        <f t="shared" si="868"/>
        <v>HS only</v>
      </c>
      <c r="Z1727" s="51">
        <f t="shared" si="869"/>
        <v>-0.51851851851851849</v>
      </c>
      <c r="AA1727" s="50">
        <f t="shared" si="870"/>
        <v>-0.62857142857142856</v>
      </c>
      <c r="AB1727" s="40" t="str">
        <f t="shared" si="871"/>
        <v>CCT4</v>
      </c>
      <c r="AC1727" s="49">
        <f t="shared" si="872"/>
        <v>0.13</v>
      </c>
      <c r="AD1727" s="47">
        <f t="shared" si="873"/>
        <v>0.27</v>
      </c>
      <c r="AE1727" s="47">
        <f t="shared" si="874"/>
        <v>0.24</v>
      </c>
      <c r="AF1727" s="48">
        <f t="shared" si="875"/>
        <v>0.2</v>
      </c>
      <c r="AG1727" s="47">
        <f t="shared" si="876"/>
        <v>0.16500000000000001</v>
      </c>
      <c r="AH1727" s="47">
        <f t="shared" si="877"/>
        <v>0.16500000000000001</v>
      </c>
      <c r="AI1727" s="46">
        <f t="shared" si="878"/>
        <v>1.5384615384615385</v>
      </c>
      <c r="AJ1727" s="43">
        <f t="shared" si="879"/>
        <v>0.61111111111111105</v>
      </c>
      <c r="AK1727" s="43">
        <f t="shared" si="880"/>
        <v>0.68750000000000011</v>
      </c>
      <c r="AL1727" s="45" t="str">
        <f t="shared" si="881"/>
        <v/>
      </c>
      <c r="AM1727" s="43">
        <f t="shared" si="882"/>
        <v>0.18332398030762326</v>
      </c>
      <c r="AN1727" s="42">
        <f t="shared" si="883"/>
        <v>0.82521692485726739</v>
      </c>
      <c r="AO1727" s="40" t="str">
        <f t="shared" si="884"/>
        <v>TCPD_YEAST</v>
      </c>
      <c r="AP1727" s="44" t="str">
        <f t="shared" si="885"/>
        <v/>
      </c>
      <c r="AQ1727" s="43">
        <f t="shared" si="886"/>
        <v>0</v>
      </c>
      <c r="AR1727" s="43">
        <f t="shared" si="887"/>
        <v>0.15556349186104046</v>
      </c>
      <c r="AS1727" s="43">
        <f t="shared" si="888"/>
        <v>9.8994949366116594E-2</v>
      </c>
      <c r="AT1727" s="43">
        <f t="shared" si="889"/>
        <v>4.9497474683058332E-2</v>
      </c>
      <c r="AU1727" s="42">
        <f t="shared" si="890"/>
        <v>4.9497474683058332E-2</v>
      </c>
    </row>
    <row r="1728" spans="1:47" ht="15" x14ac:dyDescent="0.25">
      <c r="A1728" s="40" t="s">
        <v>3709</v>
      </c>
      <c r="B1728" s="40" t="s">
        <v>3708</v>
      </c>
      <c r="C1728" s="60" t="str">
        <f>IF(ISNUMBER(VLOOKUP(B1728,'[1]WT-GR-A'!I$2:J$693,2,FALSE)),VLOOKUP(B1728,'[1]WT-GR-A'!I$2:J$693,2,FALSE),"")</f>
        <v/>
      </c>
      <c r="D1728" s="58">
        <f>IF(ISNUMBER(VLOOKUP($B1728,'[1]KO-GR-A'!$I$2:$J$907,2,FALSE)),VLOOKUP($B1728,'[1]KO-GR-A'!$I$2:$J$907,2,FALSE),"")</f>
        <v>0.06</v>
      </c>
      <c r="E1728" s="58" t="str">
        <f>IF(ISNUMBER(VLOOKUP($B1728,'[1]MT-GR-A'!$I$2:$J$789,2,FALSE)),VLOOKUP($B1728,'[1]MT-GR-A'!$I$2:$J$789,2,FALSE),"")</f>
        <v/>
      </c>
      <c r="F1728" s="58">
        <f>IF(ISNUMBER(VLOOKUP($B1728,'[1]WT-HS-A'!$I$2:$J$1224,2,FALSE)),VLOOKUP($B1728,'[1]WT-HS-A'!$I$2:$J$1224,2,FALSE),"")</f>
        <v>0.12</v>
      </c>
      <c r="G1728" s="58">
        <f>IF(ISNUMBER(VLOOKUP($B1728,'[1]KO-HS-A'!$I$2:$J$1229,2,FALSE)),VLOOKUP($B1728,'[1]KO-HS-A'!$I$2:$J$1229,2,FALSE),"")</f>
        <v>0.25</v>
      </c>
      <c r="H1728" s="58" t="str">
        <f>IF(ISNUMBER(VLOOKUP($B1728,'[1]MT-HS-A'!$I$2:$J$1362,2,FALSE)),VLOOKUP($B1728,'[1]MT-HS-A'!$I$2:$J$1362,2,FALSE),"")</f>
        <v/>
      </c>
      <c r="I1728" s="59" t="str">
        <f>IF(ISNUMBER(VLOOKUP($B1728,'[1]WT-GR-B'!$I$2:$J$585,2,FALSE)),VLOOKUP($B1728,'[1]WT-GR-B'!$I$2:$J$585,2,FALSE),"")</f>
        <v/>
      </c>
      <c r="J1728" s="58" t="str">
        <f>IF(ISNUMBER(VLOOKUP($B1728,'[1]KO-GR-B'!$I$2:$J$900,2,FALSE)),VLOOKUP($B1728,'[1]KO-GR-B'!$I$2:$J$900,2,FALSE),"")</f>
        <v/>
      </c>
      <c r="K1728" s="58" t="str">
        <f>IF(ISNUMBER(VLOOKUP($B1728,'[1]MT-GR-B'!$I$2:$J$693,2,FALSE)),VLOOKUP($B1728,'[1]MT-GR-B'!$I$2:$J$693,2,FALSE),"")</f>
        <v/>
      </c>
      <c r="L1728" s="58">
        <f>IF(ISNUMBER(VLOOKUP($B1728,'[1]WT-HS-B'!$I$2:$J$1220,2,FALSE)),VLOOKUP($B1728,'[1]WT-HS-B'!$I$2:$J$1220,2,FALSE),"")</f>
        <v>0.12</v>
      </c>
      <c r="M1728" s="58">
        <f>IF(ISNUMBER(VLOOKUP($B1728,'[1]KO-HS-B'!$I$2:$J$1046,2,FALSE)),VLOOKUP($B1728,'[1]KO-HS-B'!$I$2:$J$1046,2,FALSE),"")</f>
        <v>0.06</v>
      </c>
      <c r="N1728" s="58" t="str">
        <f>IF(ISNUMBER(VLOOKUP($B1728,'[1]MT-HS-B'!$I$2:$J$773,2,FALSE)),VLOOKUP($B1728,'[1]MT-HS-B'!$I$2:$J$773,2,FALSE),"")</f>
        <v/>
      </c>
      <c r="O1728" s="40" t="str">
        <f t="shared" si="858"/>
        <v>TCPE_YEAST</v>
      </c>
      <c r="P1728" s="57" t="str">
        <f t="shared" si="859"/>
        <v>HS only</v>
      </c>
      <c r="Q1728" s="57">
        <f t="shared" si="860"/>
        <v>3.166666666666667</v>
      </c>
      <c r="R1728" s="57" t="str">
        <f t="shared" si="861"/>
        <v/>
      </c>
      <c r="S1728" s="56" t="str">
        <f t="shared" si="862"/>
        <v>n/a</v>
      </c>
      <c r="T1728" s="55" t="str">
        <f t="shared" si="863"/>
        <v>n/a</v>
      </c>
      <c r="U1728" s="54" t="str">
        <f t="shared" si="864"/>
        <v>n/a</v>
      </c>
      <c r="V1728" s="53" t="str">
        <f t="shared" si="865"/>
        <v>HS only</v>
      </c>
      <c r="W1728" s="53">
        <f t="shared" si="866"/>
        <v>3.166666666666667</v>
      </c>
      <c r="X1728" s="53" t="str">
        <f t="shared" si="867"/>
        <v/>
      </c>
      <c r="Y1728" s="52" t="str">
        <f t="shared" si="868"/>
        <v>HS only</v>
      </c>
      <c r="Z1728" s="51" t="str">
        <f t="shared" si="869"/>
        <v>HS only</v>
      </c>
      <c r="AA1728" s="50" t="str">
        <f t="shared" si="870"/>
        <v/>
      </c>
      <c r="AB1728" s="40" t="str">
        <f t="shared" si="871"/>
        <v>CCT5</v>
      </c>
      <c r="AC1728" s="49">
        <f t="shared" si="872"/>
        <v>0</v>
      </c>
      <c r="AD1728" s="47">
        <f t="shared" si="873"/>
        <v>0.06</v>
      </c>
      <c r="AE1728" s="47">
        <f t="shared" si="874"/>
        <v>0</v>
      </c>
      <c r="AF1728" s="48">
        <f t="shared" si="875"/>
        <v>0.12</v>
      </c>
      <c r="AG1728" s="47">
        <f t="shared" si="876"/>
        <v>0.155</v>
      </c>
      <c r="AH1728" s="47">
        <f t="shared" si="877"/>
        <v>0</v>
      </c>
      <c r="AI1728" s="46" t="str">
        <f t="shared" si="878"/>
        <v>HS Only</v>
      </c>
      <c r="AJ1728" s="43">
        <f t="shared" si="879"/>
        <v>2.5833333333333335</v>
      </c>
      <c r="AK1728" s="43" t="str">
        <f t="shared" si="880"/>
        <v/>
      </c>
      <c r="AL1728" s="45" t="str">
        <f t="shared" si="881"/>
        <v/>
      </c>
      <c r="AM1728" s="43" t="str">
        <f t="shared" si="882"/>
        <v/>
      </c>
      <c r="AN1728" s="42" t="str">
        <f t="shared" si="883"/>
        <v/>
      </c>
      <c r="AO1728" s="40" t="str">
        <f t="shared" si="884"/>
        <v>TCPE_YEAST</v>
      </c>
      <c r="AP1728" s="44" t="str">
        <f t="shared" si="885"/>
        <v/>
      </c>
      <c r="AQ1728" s="43" t="str">
        <f t="shared" si="886"/>
        <v/>
      </c>
      <c r="AR1728" s="43" t="str">
        <f t="shared" si="887"/>
        <v/>
      </c>
      <c r="AS1728" s="43">
        <f t="shared" si="888"/>
        <v>0</v>
      </c>
      <c r="AT1728" s="43">
        <f t="shared" si="889"/>
        <v>0.13435028842544405</v>
      </c>
      <c r="AU1728" s="42" t="str">
        <f t="shared" si="890"/>
        <v/>
      </c>
    </row>
    <row r="1729" spans="1:47" ht="15" x14ac:dyDescent="0.25">
      <c r="A1729" s="40" t="s">
        <v>3707</v>
      </c>
      <c r="B1729" s="40" t="s">
        <v>3706</v>
      </c>
      <c r="C1729" s="60" t="str">
        <f>IF(ISNUMBER(VLOOKUP(B1729,'[1]WT-GR-A'!I$2:J$693,2,FALSE)),VLOOKUP(B1729,'[1]WT-GR-A'!I$2:J$693,2,FALSE),"")</f>
        <v/>
      </c>
      <c r="D1729" s="58">
        <f>IF(ISNUMBER(VLOOKUP($B1729,'[1]KO-GR-A'!$I$2:$J$907,2,FALSE)),VLOOKUP($B1729,'[1]KO-GR-A'!$I$2:$J$907,2,FALSE),"")</f>
        <v>0.06</v>
      </c>
      <c r="E1729" s="58" t="str">
        <f>IF(ISNUMBER(VLOOKUP($B1729,'[1]MT-GR-A'!$I$2:$J$789,2,FALSE)),VLOOKUP($B1729,'[1]MT-GR-A'!$I$2:$J$789,2,FALSE),"")</f>
        <v/>
      </c>
      <c r="F1729" s="58">
        <f>IF(ISNUMBER(VLOOKUP($B1729,'[1]WT-HS-A'!$I$2:$J$1224,2,FALSE)),VLOOKUP($B1729,'[1]WT-HS-A'!$I$2:$J$1224,2,FALSE),"")</f>
        <v>0.12</v>
      </c>
      <c r="G1729" s="58" t="str">
        <f>IF(ISNUMBER(VLOOKUP($B1729,'[1]KO-HS-A'!$I$2:$J$1229,2,FALSE)),VLOOKUP($B1729,'[1]KO-HS-A'!$I$2:$J$1229,2,FALSE),"")</f>
        <v/>
      </c>
      <c r="H1729" s="58" t="str">
        <f>IF(ISNUMBER(VLOOKUP($B1729,'[1]MT-HS-A'!$I$2:$J$1362,2,FALSE)),VLOOKUP($B1729,'[1]MT-HS-A'!$I$2:$J$1362,2,FALSE),"")</f>
        <v/>
      </c>
      <c r="I1729" s="59" t="str">
        <f>IF(ISNUMBER(VLOOKUP($B1729,'[1]WT-GR-B'!$I$2:$J$585,2,FALSE)),VLOOKUP($B1729,'[1]WT-GR-B'!$I$2:$J$585,2,FALSE),"")</f>
        <v/>
      </c>
      <c r="J1729" s="58">
        <f>IF(ISNUMBER(VLOOKUP($B1729,'[1]KO-GR-B'!$I$2:$J$900,2,FALSE)),VLOOKUP($B1729,'[1]KO-GR-B'!$I$2:$J$900,2,FALSE),"")</f>
        <v>0.12</v>
      </c>
      <c r="K1729" s="58" t="str">
        <f>IF(ISNUMBER(VLOOKUP($B1729,'[1]MT-GR-B'!$I$2:$J$693,2,FALSE)),VLOOKUP($B1729,'[1]MT-GR-B'!$I$2:$J$693,2,FALSE),"")</f>
        <v/>
      </c>
      <c r="L1729" s="58">
        <f>IF(ISNUMBER(VLOOKUP($B1729,'[1]WT-HS-B'!$I$2:$J$1220,2,FALSE)),VLOOKUP($B1729,'[1]WT-HS-B'!$I$2:$J$1220,2,FALSE),"")</f>
        <v>0.06</v>
      </c>
      <c r="M1729" s="58" t="str">
        <f>IF(ISNUMBER(VLOOKUP($B1729,'[1]KO-HS-B'!$I$2:$J$1046,2,FALSE)),VLOOKUP($B1729,'[1]KO-HS-B'!$I$2:$J$1046,2,FALSE),"")</f>
        <v/>
      </c>
      <c r="N1729" s="58" t="str">
        <f>IF(ISNUMBER(VLOOKUP($B1729,'[1]MT-HS-B'!$I$2:$J$773,2,FALSE)),VLOOKUP($B1729,'[1]MT-HS-B'!$I$2:$J$773,2,FALSE),"")</f>
        <v/>
      </c>
      <c r="O1729" s="40" t="str">
        <f t="shared" si="858"/>
        <v>TCPG_YEAST</v>
      </c>
      <c r="P1729" s="57" t="str">
        <f t="shared" si="859"/>
        <v>HS only</v>
      </c>
      <c r="Q1729" s="57" t="str">
        <f t="shared" si="860"/>
        <v>GR only</v>
      </c>
      <c r="R1729" s="57" t="str">
        <f t="shared" si="861"/>
        <v/>
      </c>
      <c r="S1729" s="56" t="str">
        <f t="shared" si="862"/>
        <v>n/a</v>
      </c>
      <c r="T1729" s="55" t="str">
        <f t="shared" si="863"/>
        <v>n/a</v>
      </c>
      <c r="U1729" s="54" t="str">
        <f t="shared" si="864"/>
        <v>n/a</v>
      </c>
      <c r="V1729" s="53" t="str">
        <f t="shared" si="865"/>
        <v>HS only</v>
      </c>
      <c r="W1729" s="53" t="str">
        <f t="shared" si="866"/>
        <v>GR only</v>
      </c>
      <c r="X1729" s="53" t="str">
        <f t="shared" si="867"/>
        <v/>
      </c>
      <c r="Y1729" s="52" t="str">
        <f t="shared" si="868"/>
        <v>HS only</v>
      </c>
      <c r="Z1729" s="51" t="str">
        <f t="shared" si="869"/>
        <v>GR only</v>
      </c>
      <c r="AA1729" s="50" t="str">
        <f t="shared" si="870"/>
        <v/>
      </c>
      <c r="AB1729" s="40" t="str">
        <f t="shared" si="871"/>
        <v>CCT3</v>
      </c>
      <c r="AC1729" s="49">
        <f t="shared" si="872"/>
        <v>0</v>
      </c>
      <c r="AD1729" s="47">
        <f t="shared" si="873"/>
        <v>0.09</v>
      </c>
      <c r="AE1729" s="47">
        <f t="shared" si="874"/>
        <v>0</v>
      </c>
      <c r="AF1729" s="48">
        <f t="shared" si="875"/>
        <v>0.09</v>
      </c>
      <c r="AG1729" s="47">
        <f t="shared" si="876"/>
        <v>0</v>
      </c>
      <c r="AH1729" s="47">
        <f t="shared" si="877"/>
        <v>0</v>
      </c>
      <c r="AI1729" s="46" t="str">
        <f t="shared" si="878"/>
        <v>HS Only</v>
      </c>
      <c r="AJ1729" s="43">
        <f t="shared" si="879"/>
        <v>0</v>
      </c>
      <c r="AK1729" s="43" t="str">
        <f t="shared" si="880"/>
        <v/>
      </c>
      <c r="AL1729" s="45" t="str">
        <f t="shared" si="881"/>
        <v/>
      </c>
      <c r="AM1729" s="43" t="str">
        <f t="shared" si="882"/>
        <v/>
      </c>
      <c r="AN1729" s="42" t="str">
        <f t="shared" si="883"/>
        <v/>
      </c>
      <c r="AO1729" s="40" t="str">
        <f t="shared" si="884"/>
        <v>TCPG_YEAST</v>
      </c>
      <c r="AP1729" s="44" t="str">
        <f t="shared" si="885"/>
        <v/>
      </c>
      <c r="AQ1729" s="43">
        <f t="shared" si="886"/>
        <v>4.2426406871192847E-2</v>
      </c>
      <c r="AR1729" s="43" t="str">
        <f t="shared" si="887"/>
        <v/>
      </c>
      <c r="AS1729" s="43">
        <f t="shared" si="888"/>
        <v>4.2426406871192847E-2</v>
      </c>
      <c r="AT1729" s="43" t="str">
        <f t="shared" si="889"/>
        <v/>
      </c>
      <c r="AU1729" s="42" t="str">
        <f t="shared" si="890"/>
        <v/>
      </c>
    </row>
    <row r="1730" spans="1:47" ht="15" x14ac:dyDescent="0.25">
      <c r="A1730" s="40" t="s">
        <v>3705</v>
      </c>
      <c r="B1730" s="40" t="s">
        <v>3704</v>
      </c>
      <c r="C1730" s="60">
        <f>IF(ISNUMBER(VLOOKUP(B1730,'[1]WT-GR-A'!I$2:J$693,2,FALSE)),VLOOKUP(B1730,'[1]WT-GR-A'!I$2:J$693,2,FALSE),"")</f>
        <v>0.18</v>
      </c>
      <c r="D1730" s="58">
        <f>IF(ISNUMBER(VLOOKUP($B1730,'[1]KO-GR-A'!$I$2:$J$907,2,FALSE)),VLOOKUP($B1730,'[1]KO-GR-A'!$I$2:$J$907,2,FALSE),"")</f>
        <v>0.32</v>
      </c>
      <c r="E1730" s="58">
        <f>IF(ISNUMBER(VLOOKUP($B1730,'[1]MT-GR-A'!$I$2:$J$789,2,FALSE)),VLOOKUP($B1730,'[1]MT-GR-A'!$I$2:$J$789,2,FALSE),"")</f>
        <v>0.12</v>
      </c>
      <c r="F1730" s="58">
        <f>IF(ISNUMBER(VLOOKUP($B1730,'[1]WT-HS-A'!$I$2:$J$1224,2,FALSE)),VLOOKUP($B1730,'[1]WT-HS-A'!$I$2:$J$1224,2,FALSE),"")</f>
        <v>0.32</v>
      </c>
      <c r="G1730" s="58">
        <f>IF(ISNUMBER(VLOOKUP($B1730,'[1]KO-HS-A'!$I$2:$J$1229,2,FALSE)),VLOOKUP($B1730,'[1]KO-HS-A'!$I$2:$J$1229,2,FALSE),"")</f>
        <v>0.4</v>
      </c>
      <c r="H1730" s="58">
        <f>IF(ISNUMBER(VLOOKUP($B1730,'[1]MT-HS-A'!$I$2:$J$1362,2,FALSE)),VLOOKUP($B1730,'[1]MT-HS-A'!$I$2:$J$1362,2,FALSE),"")</f>
        <v>0.4</v>
      </c>
      <c r="I1730" s="59" t="str">
        <f>IF(ISNUMBER(VLOOKUP($B1730,'[1]WT-GR-B'!$I$2:$J$585,2,FALSE)),VLOOKUP($B1730,'[1]WT-GR-B'!$I$2:$J$585,2,FALSE),"")</f>
        <v/>
      </c>
      <c r="J1730" s="58">
        <f>IF(ISNUMBER(VLOOKUP($B1730,'[1]KO-GR-B'!$I$2:$J$900,2,FALSE)),VLOOKUP($B1730,'[1]KO-GR-B'!$I$2:$J$900,2,FALSE),"")</f>
        <v>0.25</v>
      </c>
      <c r="K1730" s="58">
        <f>IF(ISNUMBER(VLOOKUP($B1730,'[1]MT-GR-B'!$I$2:$J$693,2,FALSE)),VLOOKUP($B1730,'[1]MT-GR-B'!$I$2:$J$693,2,FALSE),"")</f>
        <v>0.06</v>
      </c>
      <c r="L1730" s="58">
        <f>IF(ISNUMBER(VLOOKUP($B1730,'[1]WT-HS-B'!$I$2:$J$1220,2,FALSE)),VLOOKUP($B1730,'[1]WT-HS-B'!$I$2:$J$1220,2,FALSE),"")</f>
        <v>0.56999999999999995</v>
      </c>
      <c r="M1730" s="58">
        <f>IF(ISNUMBER(VLOOKUP($B1730,'[1]KO-HS-B'!$I$2:$J$1046,2,FALSE)),VLOOKUP($B1730,'[1]KO-HS-B'!$I$2:$J$1046,2,FALSE),"")</f>
        <v>0.18</v>
      </c>
      <c r="N1730" s="58">
        <f>IF(ISNUMBER(VLOOKUP($B1730,'[1]MT-HS-B'!$I$2:$J$773,2,FALSE)),VLOOKUP($B1730,'[1]MT-HS-B'!$I$2:$J$773,2,FALSE),"")</f>
        <v>0.12</v>
      </c>
      <c r="O1730" s="40" t="str">
        <f t="shared" si="858"/>
        <v>TCPQ_YEAST</v>
      </c>
      <c r="P1730" s="57">
        <f t="shared" si="859"/>
        <v>0.7777777777777779</v>
      </c>
      <c r="Q1730" s="57">
        <f t="shared" si="860"/>
        <v>-1.4999999999999986E-2</v>
      </c>
      <c r="R1730" s="57">
        <f t="shared" si="861"/>
        <v>1.6666666666666667</v>
      </c>
      <c r="S1730" s="56" t="str">
        <f t="shared" si="862"/>
        <v>n/a</v>
      </c>
      <c r="T1730" s="55">
        <f t="shared" si="863"/>
        <v>0.26500000000000001</v>
      </c>
      <c r="U1730" s="54">
        <f t="shared" si="864"/>
        <v>0.66666666666666674</v>
      </c>
      <c r="V1730" s="53">
        <f t="shared" si="865"/>
        <v>0.7777777777777779</v>
      </c>
      <c r="W1730" s="53">
        <f t="shared" si="866"/>
        <v>0.25000000000000006</v>
      </c>
      <c r="X1730" s="53">
        <f t="shared" si="867"/>
        <v>2.3333333333333335</v>
      </c>
      <c r="Y1730" s="52" t="str">
        <f t="shared" si="868"/>
        <v>HS only</v>
      </c>
      <c r="Z1730" s="51">
        <f t="shared" si="869"/>
        <v>-0.28000000000000003</v>
      </c>
      <c r="AA1730" s="50">
        <f t="shared" si="870"/>
        <v>1</v>
      </c>
      <c r="AB1730" s="40" t="str">
        <f t="shared" si="871"/>
        <v>CCT8</v>
      </c>
      <c r="AC1730" s="49">
        <f t="shared" si="872"/>
        <v>0.18</v>
      </c>
      <c r="AD1730" s="47">
        <f t="shared" si="873"/>
        <v>0.28500000000000003</v>
      </c>
      <c r="AE1730" s="47">
        <f t="shared" si="874"/>
        <v>0.09</v>
      </c>
      <c r="AF1730" s="48">
        <f t="shared" si="875"/>
        <v>0.44499999999999995</v>
      </c>
      <c r="AG1730" s="47">
        <f t="shared" si="876"/>
        <v>0.29000000000000004</v>
      </c>
      <c r="AH1730" s="47">
        <f t="shared" si="877"/>
        <v>0.26</v>
      </c>
      <c r="AI1730" s="46">
        <f t="shared" si="878"/>
        <v>2.4722222222222219</v>
      </c>
      <c r="AJ1730" s="43">
        <f t="shared" si="879"/>
        <v>1.0175438596491229</v>
      </c>
      <c r="AK1730" s="43">
        <f t="shared" si="880"/>
        <v>2.8888888888888893</v>
      </c>
      <c r="AL1730" s="45" t="str">
        <f t="shared" si="881"/>
        <v/>
      </c>
      <c r="AM1730" s="43">
        <f t="shared" si="882"/>
        <v>0.37476659402886986</v>
      </c>
      <c r="AN1730" s="42">
        <f t="shared" si="883"/>
        <v>0.94280904158206258</v>
      </c>
      <c r="AO1730" s="40" t="str">
        <f t="shared" si="884"/>
        <v>TCPQ_YEAST</v>
      </c>
      <c r="AP1730" s="44" t="str">
        <f t="shared" si="885"/>
        <v/>
      </c>
      <c r="AQ1730" s="43">
        <f t="shared" si="886"/>
        <v>4.9497474683057846E-2</v>
      </c>
      <c r="AR1730" s="43">
        <f t="shared" si="887"/>
        <v>4.2426406871192847E-2</v>
      </c>
      <c r="AS1730" s="43">
        <f t="shared" si="888"/>
        <v>0.17677669529663703</v>
      </c>
      <c r="AT1730" s="43">
        <f t="shared" si="889"/>
        <v>0.15556349186104038</v>
      </c>
      <c r="AU1730" s="42">
        <f t="shared" si="890"/>
        <v>0.19798989873223333</v>
      </c>
    </row>
    <row r="1731" spans="1:47" ht="15" x14ac:dyDescent="0.25">
      <c r="A1731" s="40" t="s">
        <v>3703</v>
      </c>
      <c r="B1731" s="40" t="s">
        <v>3702</v>
      </c>
      <c r="C1731" s="60" t="str">
        <f>IF(ISNUMBER(VLOOKUP(B1731,'[1]WT-GR-A'!I$2:J$693,2,FALSE)),VLOOKUP(B1731,'[1]WT-GR-A'!I$2:J$693,2,FALSE),"")</f>
        <v/>
      </c>
      <c r="D1731" s="58">
        <f>IF(ISNUMBER(VLOOKUP($B1731,'[1]KO-GR-A'!$I$2:$J$907,2,FALSE)),VLOOKUP($B1731,'[1]KO-GR-A'!$I$2:$J$907,2,FALSE),"")</f>
        <v>0.06</v>
      </c>
      <c r="E1731" s="58" t="str">
        <f>IF(ISNUMBER(VLOOKUP($B1731,'[1]MT-GR-A'!$I$2:$J$789,2,FALSE)),VLOOKUP($B1731,'[1]MT-GR-A'!$I$2:$J$789,2,FALSE),"")</f>
        <v/>
      </c>
      <c r="F1731" s="58" t="str">
        <f>IF(ISNUMBER(VLOOKUP($B1731,'[1]WT-HS-A'!$I$2:$J$1224,2,FALSE)),VLOOKUP($B1731,'[1]WT-HS-A'!$I$2:$J$1224,2,FALSE),"")</f>
        <v/>
      </c>
      <c r="G1731" s="58">
        <f>IF(ISNUMBER(VLOOKUP($B1731,'[1]KO-HS-A'!$I$2:$J$1229,2,FALSE)),VLOOKUP($B1731,'[1]KO-HS-A'!$I$2:$J$1229,2,FALSE),"")</f>
        <v>0.06</v>
      </c>
      <c r="H1731" s="58" t="str">
        <f>IF(ISNUMBER(VLOOKUP($B1731,'[1]MT-HS-A'!$I$2:$J$1362,2,FALSE)),VLOOKUP($B1731,'[1]MT-HS-A'!$I$2:$J$1362,2,FALSE),"")</f>
        <v/>
      </c>
      <c r="I1731" s="59" t="str">
        <f>IF(ISNUMBER(VLOOKUP($B1731,'[1]WT-GR-B'!$I$2:$J$585,2,FALSE)),VLOOKUP($B1731,'[1]WT-GR-B'!$I$2:$J$585,2,FALSE),"")</f>
        <v/>
      </c>
      <c r="J1731" s="58" t="str">
        <f>IF(ISNUMBER(VLOOKUP($B1731,'[1]KO-GR-B'!$I$2:$J$900,2,FALSE)),VLOOKUP($B1731,'[1]KO-GR-B'!$I$2:$J$900,2,FALSE),"")</f>
        <v/>
      </c>
      <c r="K1731" s="58" t="str">
        <f>IF(ISNUMBER(VLOOKUP($B1731,'[1]MT-GR-B'!$I$2:$J$693,2,FALSE)),VLOOKUP($B1731,'[1]MT-GR-B'!$I$2:$J$693,2,FALSE),"")</f>
        <v/>
      </c>
      <c r="L1731" s="58">
        <f>IF(ISNUMBER(VLOOKUP($B1731,'[1]WT-HS-B'!$I$2:$J$1220,2,FALSE)),VLOOKUP($B1731,'[1]WT-HS-B'!$I$2:$J$1220,2,FALSE),"")</f>
        <v>0.12</v>
      </c>
      <c r="M1731" s="58">
        <f>IF(ISNUMBER(VLOOKUP($B1731,'[1]KO-HS-B'!$I$2:$J$1046,2,FALSE)),VLOOKUP($B1731,'[1]KO-HS-B'!$I$2:$J$1046,2,FALSE),"")</f>
        <v>0.12</v>
      </c>
      <c r="N1731" s="58" t="str">
        <f>IF(ISNUMBER(VLOOKUP($B1731,'[1]MT-HS-B'!$I$2:$J$773,2,FALSE)),VLOOKUP($B1731,'[1]MT-HS-B'!$I$2:$J$773,2,FALSE),"")</f>
        <v/>
      </c>
      <c r="O1731" s="40" t="str">
        <f t="shared" si="858"/>
        <v>TCPZ_YEAST</v>
      </c>
      <c r="P1731" s="57" t="str">
        <f t="shared" si="859"/>
        <v/>
      </c>
      <c r="Q1731" s="57">
        <f t="shared" si="860"/>
        <v>0</v>
      </c>
      <c r="R1731" s="57" t="str">
        <f t="shared" si="861"/>
        <v/>
      </c>
      <c r="S1731" s="56" t="str">
        <f t="shared" si="862"/>
        <v>n/a</v>
      </c>
      <c r="T1731" s="55" t="str">
        <f t="shared" si="863"/>
        <v>n/a</v>
      </c>
      <c r="U1731" s="54" t="str">
        <f t="shared" si="864"/>
        <v>n/a</v>
      </c>
      <c r="V1731" s="53" t="str">
        <f t="shared" si="865"/>
        <v/>
      </c>
      <c r="W1731" s="53">
        <f t="shared" si="866"/>
        <v>0</v>
      </c>
      <c r="X1731" s="53" t="str">
        <f t="shared" si="867"/>
        <v/>
      </c>
      <c r="Y1731" s="52" t="str">
        <f t="shared" si="868"/>
        <v>HS only</v>
      </c>
      <c r="Z1731" s="51" t="str">
        <f t="shared" si="869"/>
        <v>HS only</v>
      </c>
      <c r="AA1731" s="50" t="str">
        <f t="shared" si="870"/>
        <v/>
      </c>
      <c r="AB1731" s="40" t="str">
        <f t="shared" si="871"/>
        <v>CCT6</v>
      </c>
      <c r="AC1731" s="49">
        <f t="shared" si="872"/>
        <v>0</v>
      </c>
      <c r="AD1731" s="47">
        <f t="shared" si="873"/>
        <v>0.06</v>
      </c>
      <c r="AE1731" s="47">
        <f t="shared" si="874"/>
        <v>0</v>
      </c>
      <c r="AF1731" s="48">
        <f t="shared" si="875"/>
        <v>0.12</v>
      </c>
      <c r="AG1731" s="47">
        <f t="shared" si="876"/>
        <v>0.09</v>
      </c>
      <c r="AH1731" s="47">
        <f t="shared" si="877"/>
        <v>0</v>
      </c>
      <c r="AI1731" s="46" t="str">
        <f t="shared" si="878"/>
        <v>HS Only</v>
      </c>
      <c r="AJ1731" s="43">
        <f t="shared" si="879"/>
        <v>1.5</v>
      </c>
      <c r="AK1731" s="43" t="str">
        <f t="shared" si="880"/>
        <v/>
      </c>
      <c r="AL1731" s="45" t="str">
        <f t="shared" si="881"/>
        <v/>
      </c>
      <c r="AM1731" s="43" t="str">
        <f t="shared" si="882"/>
        <v/>
      </c>
      <c r="AN1731" s="42" t="str">
        <f t="shared" si="883"/>
        <v/>
      </c>
      <c r="AO1731" s="40" t="str">
        <f t="shared" si="884"/>
        <v>TCPZ_YEAST</v>
      </c>
      <c r="AP1731" s="44" t="str">
        <f t="shared" si="885"/>
        <v/>
      </c>
      <c r="AQ1731" s="43" t="str">
        <f t="shared" si="886"/>
        <v/>
      </c>
      <c r="AR1731" s="43" t="str">
        <f t="shared" si="887"/>
        <v/>
      </c>
      <c r="AS1731" s="43" t="str">
        <f t="shared" si="888"/>
        <v/>
      </c>
      <c r="AT1731" s="43">
        <f t="shared" si="889"/>
        <v>4.2426406871192847E-2</v>
      </c>
      <c r="AU1731" s="42" t="str">
        <f t="shared" si="890"/>
        <v/>
      </c>
    </row>
    <row r="1732" spans="1:47" ht="15" x14ac:dyDescent="0.25">
      <c r="A1732" s="40" t="s">
        <v>3701</v>
      </c>
      <c r="B1732" s="40" t="s">
        <v>3700</v>
      </c>
      <c r="C1732" s="60" t="str">
        <f>IF(ISNUMBER(VLOOKUP(B1732,'[1]WT-GR-A'!I$2:J$693,2,FALSE)),VLOOKUP(B1732,'[1]WT-GR-A'!I$2:J$693,2,FALSE),"")</f>
        <v/>
      </c>
      <c r="D1732" s="58" t="str">
        <f>IF(ISNUMBER(VLOOKUP($B1732,'[1]KO-GR-A'!$I$2:$J$907,2,FALSE)),VLOOKUP($B1732,'[1]KO-GR-A'!$I$2:$J$907,2,FALSE),"")</f>
        <v/>
      </c>
      <c r="E1732" s="58">
        <f>IF(ISNUMBER(VLOOKUP($B1732,'[1]MT-GR-A'!$I$2:$J$789,2,FALSE)),VLOOKUP($B1732,'[1]MT-GR-A'!$I$2:$J$789,2,FALSE),"")</f>
        <v>0.03</v>
      </c>
      <c r="F1732" s="58" t="str">
        <f>IF(ISNUMBER(VLOOKUP($B1732,'[1]WT-HS-A'!$I$2:$J$1224,2,FALSE)),VLOOKUP($B1732,'[1]WT-HS-A'!$I$2:$J$1224,2,FALSE),"")</f>
        <v/>
      </c>
      <c r="G1732" s="58" t="str">
        <f>IF(ISNUMBER(VLOOKUP($B1732,'[1]KO-HS-A'!$I$2:$J$1229,2,FALSE)),VLOOKUP($B1732,'[1]KO-HS-A'!$I$2:$J$1229,2,FALSE),"")</f>
        <v/>
      </c>
      <c r="H1732" s="58" t="str">
        <f>IF(ISNUMBER(VLOOKUP($B1732,'[1]MT-HS-A'!$I$2:$J$1362,2,FALSE)),VLOOKUP($B1732,'[1]MT-HS-A'!$I$2:$J$1362,2,FALSE),"")</f>
        <v/>
      </c>
      <c r="I1732" s="59" t="str">
        <f>IF(ISNUMBER(VLOOKUP($B1732,'[1]WT-GR-B'!$I$2:$J$585,2,FALSE)),VLOOKUP($B1732,'[1]WT-GR-B'!$I$2:$J$585,2,FALSE),"")</f>
        <v/>
      </c>
      <c r="J1732" s="58" t="str">
        <f>IF(ISNUMBER(VLOOKUP($B1732,'[1]KO-GR-B'!$I$2:$J$900,2,FALSE)),VLOOKUP($B1732,'[1]KO-GR-B'!$I$2:$J$900,2,FALSE),"")</f>
        <v/>
      </c>
      <c r="K1732" s="58" t="str">
        <f>IF(ISNUMBER(VLOOKUP($B1732,'[1]MT-GR-B'!$I$2:$J$693,2,FALSE)),VLOOKUP($B1732,'[1]MT-GR-B'!$I$2:$J$693,2,FALSE),"")</f>
        <v/>
      </c>
      <c r="L1732" s="58" t="str">
        <f>IF(ISNUMBER(VLOOKUP($B1732,'[1]WT-HS-B'!$I$2:$J$1220,2,FALSE)),VLOOKUP($B1732,'[1]WT-HS-B'!$I$2:$J$1220,2,FALSE),"")</f>
        <v/>
      </c>
      <c r="M1732" s="58" t="str">
        <f>IF(ISNUMBER(VLOOKUP($B1732,'[1]KO-HS-B'!$I$2:$J$1046,2,FALSE)),VLOOKUP($B1732,'[1]KO-HS-B'!$I$2:$J$1046,2,FALSE),"")</f>
        <v/>
      </c>
      <c r="N1732" s="58">
        <f>IF(ISNUMBER(VLOOKUP($B1732,'[1]MT-HS-B'!$I$2:$J$773,2,FALSE)),VLOOKUP($B1732,'[1]MT-HS-B'!$I$2:$J$773,2,FALSE),"")</f>
        <v>0.03</v>
      </c>
      <c r="O1732" s="40" t="str">
        <f t="shared" si="858"/>
        <v>TERT_YEAST</v>
      </c>
      <c r="P1732" s="57" t="str">
        <f t="shared" si="859"/>
        <v/>
      </c>
      <c r="Q1732" s="57" t="str">
        <f t="shared" si="860"/>
        <v/>
      </c>
      <c r="R1732" s="57" t="str">
        <f t="shared" si="861"/>
        <v/>
      </c>
      <c r="S1732" s="56" t="str">
        <f t="shared" si="862"/>
        <v>n/a</v>
      </c>
      <c r="T1732" s="55" t="str">
        <f t="shared" si="863"/>
        <v>n/a</v>
      </c>
      <c r="U1732" s="54" t="str">
        <f t="shared" si="864"/>
        <v>n/a</v>
      </c>
      <c r="V1732" s="53" t="str">
        <f t="shared" si="865"/>
        <v/>
      </c>
      <c r="W1732" s="53" t="str">
        <f t="shared" si="866"/>
        <v/>
      </c>
      <c r="X1732" s="53" t="str">
        <f t="shared" si="867"/>
        <v>GR only</v>
      </c>
      <c r="Y1732" s="52" t="str">
        <f t="shared" si="868"/>
        <v/>
      </c>
      <c r="Z1732" s="51" t="str">
        <f t="shared" si="869"/>
        <v/>
      </c>
      <c r="AA1732" s="50" t="str">
        <f t="shared" si="870"/>
        <v>HS only</v>
      </c>
      <c r="AB1732" s="40" t="str">
        <f t="shared" si="871"/>
        <v>EST2</v>
      </c>
      <c r="AC1732" s="49">
        <f t="shared" si="872"/>
        <v>0</v>
      </c>
      <c r="AD1732" s="47">
        <f t="shared" si="873"/>
        <v>0</v>
      </c>
      <c r="AE1732" s="47">
        <f t="shared" si="874"/>
        <v>0.03</v>
      </c>
      <c r="AF1732" s="48">
        <f t="shared" si="875"/>
        <v>0</v>
      </c>
      <c r="AG1732" s="47">
        <f t="shared" si="876"/>
        <v>0</v>
      </c>
      <c r="AH1732" s="47">
        <f t="shared" si="877"/>
        <v>0.03</v>
      </c>
      <c r="AI1732" s="46" t="str">
        <f t="shared" si="878"/>
        <v/>
      </c>
      <c r="AJ1732" s="43" t="str">
        <f t="shared" si="879"/>
        <v/>
      </c>
      <c r="AK1732" s="43">
        <f t="shared" si="880"/>
        <v>1</v>
      </c>
      <c r="AL1732" s="45" t="str">
        <f t="shared" si="881"/>
        <v/>
      </c>
      <c r="AM1732" s="43" t="str">
        <f t="shared" si="882"/>
        <v/>
      </c>
      <c r="AN1732" s="42" t="str">
        <f t="shared" si="883"/>
        <v/>
      </c>
      <c r="AO1732" s="40" t="str">
        <f t="shared" si="884"/>
        <v>TERT_YEAST</v>
      </c>
      <c r="AP1732" s="44" t="str">
        <f t="shared" si="885"/>
        <v/>
      </c>
      <c r="AQ1732" s="43" t="str">
        <f t="shared" si="886"/>
        <v/>
      </c>
      <c r="AR1732" s="43" t="str">
        <f t="shared" si="887"/>
        <v/>
      </c>
      <c r="AS1732" s="43" t="str">
        <f t="shared" si="888"/>
        <v/>
      </c>
      <c r="AT1732" s="43" t="str">
        <f t="shared" si="889"/>
        <v/>
      </c>
      <c r="AU1732" s="42" t="str">
        <f t="shared" si="890"/>
        <v/>
      </c>
    </row>
    <row r="1733" spans="1:47" ht="15" x14ac:dyDescent="0.25">
      <c r="A1733" s="40" t="s">
        <v>3699</v>
      </c>
      <c r="B1733" s="40" t="s">
        <v>3698</v>
      </c>
      <c r="C1733" s="60" t="str">
        <f>IF(ISNUMBER(VLOOKUP(B1733,'[1]WT-GR-A'!I$2:J$693,2,FALSE)),VLOOKUP(B1733,'[1]WT-GR-A'!I$2:J$693,2,FALSE),"")</f>
        <v/>
      </c>
      <c r="D1733" s="58">
        <f>IF(ISNUMBER(VLOOKUP($B1733,'[1]KO-GR-A'!$I$2:$J$907,2,FALSE)),VLOOKUP($B1733,'[1]KO-GR-A'!$I$2:$J$907,2,FALSE),"")</f>
        <v>0.02</v>
      </c>
      <c r="E1733" s="58" t="str">
        <f>IF(ISNUMBER(VLOOKUP($B1733,'[1]MT-GR-A'!$I$2:$J$789,2,FALSE)),VLOOKUP($B1733,'[1]MT-GR-A'!$I$2:$J$789,2,FALSE),"")</f>
        <v/>
      </c>
      <c r="F1733" s="58" t="str">
        <f>IF(ISNUMBER(VLOOKUP($B1733,'[1]WT-HS-A'!$I$2:$J$1224,2,FALSE)),VLOOKUP($B1733,'[1]WT-HS-A'!$I$2:$J$1224,2,FALSE),"")</f>
        <v/>
      </c>
      <c r="G1733" s="58" t="str">
        <f>IF(ISNUMBER(VLOOKUP($B1733,'[1]KO-HS-A'!$I$2:$J$1229,2,FALSE)),VLOOKUP($B1733,'[1]KO-HS-A'!$I$2:$J$1229,2,FALSE),"")</f>
        <v/>
      </c>
      <c r="H1733" s="58" t="str">
        <f>IF(ISNUMBER(VLOOKUP($B1733,'[1]MT-HS-A'!$I$2:$J$1362,2,FALSE)),VLOOKUP($B1733,'[1]MT-HS-A'!$I$2:$J$1362,2,FALSE),"")</f>
        <v/>
      </c>
      <c r="I1733" s="59" t="str">
        <f>IF(ISNUMBER(VLOOKUP($B1733,'[1]WT-GR-B'!$I$2:$J$585,2,FALSE)),VLOOKUP($B1733,'[1]WT-GR-B'!$I$2:$J$585,2,FALSE),"")</f>
        <v/>
      </c>
      <c r="J1733" s="58" t="str">
        <f>IF(ISNUMBER(VLOOKUP($B1733,'[1]KO-GR-B'!$I$2:$J$900,2,FALSE)),VLOOKUP($B1733,'[1]KO-GR-B'!$I$2:$J$900,2,FALSE),"")</f>
        <v/>
      </c>
      <c r="K1733" s="58" t="str">
        <f>IF(ISNUMBER(VLOOKUP($B1733,'[1]MT-GR-B'!$I$2:$J$693,2,FALSE)),VLOOKUP($B1733,'[1]MT-GR-B'!$I$2:$J$693,2,FALSE),"")</f>
        <v/>
      </c>
      <c r="L1733" s="58" t="str">
        <f>IF(ISNUMBER(VLOOKUP($B1733,'[1]WT-HS-B'!$I$2:$J$1220,2,FALSE)),VLOOKUP($B1733,'[1]WT-HS-B'!$I$2:$J$1220,2,FALSE),"")</f>
        <v/>
      </c>
      <c r="M1733" s="58" t="str">
        <f>IF(ISNUMBER(VLOOKUP($B1733,'[1]KO-HS-B'!$I$2:$J$1046,2,FALSE)),VLOOKUP($B1733,'[1]KO-HS-B'!$I$2:$J$1046,2,FALSE),"")</f>
        <v/>
      </c>
      <c r="N1733" s="58" t="str">
        <f>IF(ISNUMBER(VLOOKUP($B1733,'[1]MT-HS-B'!$I$2:$J$773,2,FALSE)),VLOOKUP($B1733,'[1]MT-HS-B'!$I$2:$J$773,2,FALSE),"")</f>
        <v/>
      </c>
      <c r="O1733" s="40" t="str">
        <f t="shared" si="858"/>
        <v>RIF1_YEAST</v>
      </c>
      <c r="P1733" s="57" t="str">
        <f t="shared" si="859"/>
        <v/>
      </c>
      <c r="Q1733" s="57" t="str">
        <f t="shared" si="860"/>
        <v/>
      </c>
      <c r="R1733" s="57" t="str">
        <f t="shared" si="861"/>
        <v/>
      </c>
      <c r="S1733" s="56" t="str">
        <f t="shared" si="862"/>
        <v>n/a</v>
      </c>
      <c r="T1733" s="55" t="str">
        <f t="shared" si="863"/>
        <v>n/a</v>
      </c>
      <c r="U1733" s="54" t="str">
        <f t="shared" si="864"/>
        <v>n/a</v>
      </c>
      <c r="V1733" s="53" t="str">
        <f t="shared" si="865"/>
        <v/>
      </c>
      <c r="W1733" s="53" t="str">
        <f t="shared" si="866"/>
        <v>GR only</v>
      </c>
      <c r="X1733" s="53" t="str">
        <f t="shared" si="867"/>
        <v/>
      </c>
      <c r="Y1733" s="52" t="str">
        <f t="shared" si="868"/>
        <v/>
      </c>
      <c r="Z1733" s="51" t="str">
        <f t="shared" si="869"/>
        <v/>
      </c>
      <c r="AA1733" s="50" t="str">
        <f t="shared" si="870"/>
        <v/>
      </c>
      <c r="AB1733" s="40" t="str">
        <f t="shared" si="871"/>
        <v>RIF1</v>
      </c>
      <c r="AC1733" s="49">
        <f t="shared" si="872"/>
        <v>0</v>
      </c>
      <c r="AD1733" s="47">
        <f t="shared" si="873"/>
        <v>0.02</v>
      </c>
      <c r="AE1733" s="47">
        <f t="shared" si="874"/>
        <v>0</v>
      </c>
      <c r="AF1733" s="48">
        <f t="shared" si="875"/>
        <v>0</v>
      </c>
      <c r="AG1733" s="47">
        <f t="shared" si="876"/>
        <v>0</v>
      </c>
      <c r="AH1733" s="47">
        <f t="shared" si="877"/>
        <v>0</v>
      </c>
      <c r="AI1733" s="46" t="str">
        <f t="shared" si="878"/>
        <v/>
      </c>
      <c r="AJ1733" s="43">
        <f t="shared" si="879"/>
        <v>0</v>
      </c>
      <c r="AK1733" s="43" t="str">
        <f t="shared" si="880"/>
        <v/>
      </c>
      <c r="AL1733" s="45" t="str">
        <f t="shared" si="881"/>
        <v/>
      </c>
      <c r="AM1733" s="43" t="str">
        <f t="shared" si="882"/>
        <v/>
      </c>
      <c r="AN1733" s="42" t="str">
        <f t="shared" si="883"/>
        <v/>
      </c>
      <c r="AO1733" s="40" t="str">
        <f t="shared" si="884"/>
        <v>RIF1_YEAST</v>
      </c>
      <c r="AP1733" s="44" t="str">
        <f t="shared" si="885"/>
        <v/>
      </c>
      <c r="AQ1733" s="43" t="str">
        <f t="shared" si="886"/>
        <v/>
      </c>
      <c r="AR1733" s="43" t="str">
        <f t="shared" si="887"/>
        <v/>
      </c>
      <c r="AS1733" s="43" t="str">
        <f t="shared" si="888"/>
        <v/>
      </c>
      <c r="AT1733" s="43" t="str">
        <f t="shared" si="889"/>
        <v/>
      </c>
      <c r="AU1733" s="42" t="str">
        <f t="shared" si="890"/>
        <v/>
      </c>
    </row>
    <row r="1734" spans="1:47" ht="15" x14ac:dyDescent="0.25">
      <c r="A1734" s="40" t="s">
        <v>3697</v>
      </c>
      <c r="B1734" s="40" t="s">
        <v>3696</v>
      </c>
      <c r="C1734" s="60" t="str">
        <f>IF(ISNUMBER(VLOOKUP(B1734,'[1]WT-GR-A'!I$2:J$693,2,FALSE)),VLOOKUP(B1734,'[1]WT-GR-A'!I$2:J$693,2,FALSE),"")</f>
        <v/>
      </c>
      <c r="D1734" s="58" t="str">
        <f>IF(ISNUMBER(VLOOKUP($B1734,'[1]KO-GR-A'!$I$2:$J$907,2,FALSE)),VLOOKUP($B1734,'[1]KO-GR-A'!$I$2:$J$907,2,FALSE),"")</f>
        <v/>
      </c>
      <c r="E1734" s="58" t="str">
        <f>IF(ISNUMBER(VLOOKUP($B1734,'[1]MT-GR-A'!$I$2:$J$789,2,FALSE)),VLOOKUP($B1734,'[1]MT-GR-A'!$I$2:$J$789,2,FALSE),"")</f>
        <v/>
      </c>
      <c r="F1734" s="58" t="str">
        <f>IF(ISNUMBER(VLOOKUP($B1734,'[1]WT-HS-A'!$I$2:$J$1224,2,FALSE)),VLOOKUP($B1734,'[1]WT-HS-A'!$I$2:$J$1224,2,FALSE),"")</f>
        <v/>
      </c>
      <c r="G1734" s="58" t="str">
        <f>IF(ISNUMBER(VLOOKUP($B1734,'[1]KO-HS-A'!$I$2:$J$1229,2,FALSE)),VLOOKUP($B1734,'[1]KO-HS-A'!$I$2:$J$1229,2,FALSE),"")</f>
        <v/>
      </c>
      <c r="H1734" s="58" t="str">
        <f>IF(ISNUMBER(VLOOKUP($B1734,'[1]MT-HS-A'!$I$2:$J$1362,2,FALSE)),VLOOKUP($B1734,'[1]MT-HS-A'!$I$2:$J$1362,2,FALSE),"")</f>
        <v/>
      </c>
      <c r="I1734" s="59" t="str">
        <f>IF(ISNUMBER(VLOOKUP($B1734,'[1]WT-GR-B'!$I$2:$J$585,2,FALSE)),VLOOKUP($B1734,'[1]WT-GR-B'!$I$2:$J$585,2,FALSE),"")</f>
        <v/>
      </c>
      <c r="J1734" s="58" t="str">
        <f>IF(ISNUMBER(VLOOKUP($B1734,'[1]KO-GR-B'!$I$2:$J$900,2,FALSE)),VLOOKUP($B1734,'[1]KO-GR-B'!$I$2:$J$900,2,FALSE),"")</f>
        <v/>
      </c>
      <c r="K1734" s="58" t="str">
        <f>IF(ISNUMBER(VLOOKUP($B1734,'[1]MT-GR-B'!$I$2:$J$693,2,FALSE)),VLOOKUP($B1734,'[1]MT-GR-B'!$I$2:$J$693,2,FALSE),"")</f>
        <v/>
      </c>
      <c r="L1734" s="58" t="str">
        <f>IF(ISNUMBER(VLOOKUP($B1734,'[1]WT-HS-B'!$I$2:$J$1220,2,FALSE)),VLOOKUP($B1734,'[1]WT-HS-B'!$I$2:$J$1220,2,FALSE),"")</f>
        <v/>
      </c>
      <c r="M1734" s="58">
        <f>IF(ISNUMBER(VLOOKUP($B1734,'[1]KO-HS-B'!$I$2:$J$1046,2,FALSE)),VLOOKUP($B1734,'[1]KO-HS-B'!$I$2:$J$1046,2,FALSE),"")</f>
        <v>0.18</v>
      </c>
      <c r="N1734" s="58" t="str">
        <f>IF(ISNUMBER(VLOOKUP($B1734,'[1]MT-HS-B'!$I$2:$J$773,2,FALSE)),VLOOKUP($B1734,'[1]MT-HS-B'!$I$2:$J$773,2,FALSE),"")</f>
        <v/>
      </c>
      <c r="O1734" s="40" t="str">
        <f t="shared" ref="O1734:O1797" si="891">B1734</f>
        <v>TIP1_YEAST</v>
      </c>
      <c r="P1734" s="57" t="str">
        <f t="shared" ref="P1734:P1797" si="892">IF(COUNT(V1734,Y1734)&gt;1,AVERAGE(V1734,Y1734),IF(COUNT(V1734,Y1734)=0,IF(V1734=Y1734,V1734,""),IF(ISNUMBER(V1734),V1734,Y1734)))</f>
        <v/>
      </c>
      <c r="Q1734" s="57" t="str">
        <f t="shared" ref="Q1734:Q1797" si="893">IF(COUNT(W1734,Z1734)&gt;1,AVERAGE(W1734,Z1734),IF(COUNT(W1734,Z1734)=0,IF(W1734=Z1734,W1734,""),IF(ISNUMBER(W1734),W1734,Z1734)))</f>
        <v/>
      </c>
      <c r="R1734" s="57" t="str">
        <f t="shared" ref="R1734:R1797" si="894">IF(COUNT(X1734,AA1734)&gt;1,AVERAGE(X1734,AA1734),IF(COUNT(X1734,AA1734)=0,IF(X1734=AA1734,X1734,""),IF(ISNUMBER(X1734),X1734,AA1734)))</f>
        <v/>
      </c>
      <c r="S1734" s="56" t="str">
        <f t="shared" ref="S1734:S1797" si="895">IF(COUNT(V1734,Y1734)&gt;1,AVEDEV(V1734,Y1734),"n/a")</f>
        <v>n/a</v>
      </c>
      <c r="T1734" s="55" t="str">
        <f t="shared" ref="T1734:T1797" si="896">IF(COUNT(W1734,Z1734)&gt;1,AVEDEV(W1734,Z1734),"n/a")</f>
        <v>n/a</v>
      </c>
      <c r="U1734" s="54" t="str">
        <f t="shared" ref="U1734:U1797" si="897">IF(COUNT(X1734,AA1734)&gt;1,AVEDEV(X1734,AA1734),"n/a")</f>
        <v>n/a</v>
      </c>
      <c r="V1734" s="53" t="str">
        <f t="shared" ref="V1734:V1797" si="898">(IF(ISNUMBER(F1734),IF(ISNUMBER(C1734),(F1734-C1734)/C1734,"HS only"),IF(ISNUMBER(C1734),"GR only","")))</f>
        <v/>
      </c>
      <c r="W1734" s="53" t="str">
        <f t="shared" ref="W1734:W1797" si="899">(IF(ISNUMBER(G1734),IF(ISNUMBER(D1734),(G1734-D1734)/D1734,"HS only"),IF(ISNUMBER(D1734),"GR only","")))</f>
        <v/>
      </c>
      <c r="X1734" s="53" t="str">
        <f t="shared" ref="X1734:X1797" si="900">(IF(ISNUMBER(H1734),IF(ISNUMBER(E1734),(H1734-E1734)/E1734,"HS only"),IF(ISNUMBER(E1734),"GR only","")))</f>
        <v/>
      </c>
      <c r="Y1734" s="52" t="str">
        <f t="shared" ref="Y1734:Y1797" si="901">(IF(ISNUMBER(L1734),IF(ISNUMBER(I1734),(L1734-I1734)/I1734,"HS only"),IF(ISNUMBER(I1734),"GR only","")))</f>
        <v/>
      </c>
      <c r="Z1734" s="51" t="str">
        <f t="shared" ref="Z1734:Z1797" si="902">(IF(ISNUMBER(M1734),IF(ISNUMBER(J1734),(M1734-J1734)/J1734,"HS only"),IF(ISNUMBER(J1734),"GR only","")))</f>
        <v>HS only</v>
      </c>
      <c r="AA1734" s="50" t="str">
        <f t="shared" ref="AA1734:AA1797" si="903">(IF(ISNUMBER(N1734),IF(ISNUMBER(K1734),(N1734-K1734)/K1734,"HS only"),IF(ISNUMBER(K1734),"GR only","")))</f>
        <v/>
      </c>
      <c r="AB1734" s="40" t="str">
        <f t="shared" ref="AB1734:AB1797" si="904">MID(A1734,SEARCH("GN=",A1734)+3,SEARCH("PE=",A1734)-SEARCH("GN=",A1734)-4)</f>
        <v>TIP1</v>
      </c>
      <c r="AC1734" s="49">
        <f t="shared" ref="AC1734:AC1797" si="905">IF(COUNT(C1734,I1734)&gt;0,AVERAGE(C1734,I1734),0)</f>
        <v>0</v>
      </c>
      <c r="AD1734" s="47">
        <f t="shared" ref="AD1734:AD1797" si="906">IF(COUNT(D1734,J1734)&gt;0,AVERAGE(D1734,J1734),0)</f>
        <v>0</v>
      </c>
      <c r="AE1734" s="47">
        <f t="shared" ref="AE1734:AE1797" si="907">IF(COUNT(E1734,K1734)&gt;0,AVERAGE(E1734,K1734),0)</f>
        <v>0</v>
      </c>
      <c r="AF1734" s="48">
        <f t="shared" ref="AF1734:AF1797" si="908">IF(COUNT(F1734,L1734)&gt;0,AVERAGE(F1734,L1734),0)</f>
        <v>0</v>
      </c>
      <c r="AG1734" s="47">
        <f t="shared" ref="AG1734:AG1797" si="909">IF(COUNT(G1734,M1734)&gt;0,AVERAGE(G1734,M1734),0)</f>
        <v>0.18</v>
      </c>
      <c r="AH1734" s="47">
        <f t="shared" ref="AH1734:AH1797" si="910">IF(COUNT(H1734,N1734)&gt;0,AVERAGE(H1734,N1734),0)</f>
        <v>0</v>
      </c>
      <c r="AI1734" s="46" t="str">
        <f t="shared" ref="AI1734:AI1797" si="911">IF(AC1734&lt;&gt;0,AF1734/AC1734,IF(AF1734&gt;0,"HS Only",""))</f>
        <v/>
      </c>
      <c r="AJ1734" s="43" t="str">
        <f t="shared" ref="AJ1734:AJ1797" si="912">IF(AD1734&lt;&gt;0,AG1734/AD1734,IF(AG1734&gt;0,"HS Only",""))</f>
        <v>HS Only</v>
      </c>
      <c r="AK1734" s="43" t="str">
        <f t="shared" ref="AK1734:AK1797" si="913">IF(AE1734&lt;&gt;0,AH1734/AE1734,IF(AH1734&gt;0,"HS Only",""))</f>
        <v/>
      </c>
      <c r="AL1734" s="45" t="str">
        <f t="shared" ref="AL1734:AL1797" si="914">IF(COUNT(C1734,F1734,I1734,L1734)=4,STDEV(F1734/C1734,L1734/I1734),"")</f>
        <v/>
      </c>
      <c r="AM1734" s="43" t="str">
        <f t="shared" ref="AM1734:AM1797" si="915">IF(COUNT(D1734,G1734,J1734,M1734)=4,STDEV(G1734/D1734,M1734/J1734),"")</f>
        <v/>
      </c>
      <c r="AN1734" s="42" t="str">
        <f t="shared" ref="AN1734:AN1797" si="916">IF(COUNT(E1734,H1734,K1734,N1734)=4,STDEV(H1734/E1734,N1734/K1734),"")</f>
        <v/>
      </c>
      <c r="AO1734" s="40" t="str">
        <f t="shared" ref="AO1734:AO1797" si="917">B1734</f>
        <v>TIP1_YEAST</v>
      </c>
      <c r="AP1734" s="44" t="str">
        <f t="shared" ref="AP1734:AP1797" si="918">IF(COUNT(C1734,I1734)&gt;1,STDEV(C1734,I1734),"")</f>
        <v/>
      </c>
      <c r="AQ1734" s="43" t="str">
        <f t="shared" ref="AQ1734:AQ1797" si="919">IF(COUNT(D1734,J1734)&gt;1,STDEV(D1734,J1734),"")</f>
        <v/>
      </c>
      <c r="AR1734" s="43" t="str">
        <f t="shared" ref="AR1734:AR1797" si="920">IF(COUNT(E1734,K1734)&gt;1,STDEV(E1734,K1734),"")</f>
        <v/>
      </c>
      <c r="AS1734" s="43" t="str">
        <f t="shared" ref="AS1734:AS1797" si="921">IF(COUNT(F1734,L1734)&gt;1,STDEV(F1734,L1734),"")</f>
        <v/>
      </c>
      <c r="AT1734" s="43" t="str">
        <f t="shared" ref="AT1734:AT1797" si="922">IF(COUNT(G1734,M1734)&gt;1,STDEV(G1734,M1734),"")</f>
        <v/>
      </c>
      <c r="AU1734" s="42" t="str">
        <f t="shared" ref="AU1734:AU1797" si="923">IF(COUNT(H1734,N1734)&gt;1,STDEV(H1734,N1734),"")</f>
        <v/>
      </c>
    </row>
    <row r="1735" spans="1:47" ht="15" x14ac:dyDescent="0.25">
      <c r="A1735" s="40" t="s">
        <v>3695</v>
      </c>
      <c r="B1735" s="40" t="s">
        <v>3694</v>
      </c>
      <c r="C1735" s="60" t="str">
        <f>IF(ISNUMBER(VLOOKUP(B1735,'[1]WT-GR-A'!I$2:J$693,2,FALSE)),VLOOKUP(B1735,'[1]WT-GR-A'!I$2:J$693,2,FALSE),"")</f>
        <v/>
      </c>
      <c r="D1735" s="58" t="str">
        <f>IF(ISNUMBER(VLOOKUP($B1735,'[1]KO-GR-A'!$I$2:$J$907,2,FALSE)),VLOOKUP($B1735,'[1]KO-GR-A'!$I$2:$J$907,2,FALSE),"")</f>
        <v/>
      </c>
      <c r="E1735" s="58" t="str">
        <f>IF(ISNUMBER(VLOOKUP($B1735,'[1]MT-GR-A'!$I$2:$J$789,2,FALSE)),VLOOKUP($B1735,'[1]MT-GR-A'!$I$2:$J$789,2,FALSE),"")</f>
        <v/>
      </c>
      <c r="F1735" s="58" t="str">
        <f>IF(ISNUMBER(VLOOKUP($B1735,'[1]WT-HS-A'!$I$2:$J$1224,2,FALSE)),VLOOKUP($B1735,'[1]WT-HS-A'!$I$2:$J$1224,2,FALSE),"")</f>
        <v/>
      </c>
      <c r="G1735" s="58" t="str">
        <f>IF(ISNUMBER(VLOOKUP($B1735,'[1]KO-HS-A'!$I$2:$J$1229,2,FALSE)),VLOOKUP($B1735,'[1]KO-HS-A'!$I$2:$J$1229,2,FALSE),"")</f>
        <v/>
      </c>
      <c r="H1735" s="58" t="str">
        <f>IF(ISNUMBER(VLOOKUP($B1735,'[1]MT-HS-A'!$I$2:$J$1362,2,FALSE)),VLOOKUP($B1735,'[1]MT-HS-A'!$I$2:$J$1362,2,FALSE),"")</f>
        <v/>
      </c>
      <c r="I1735" s="59" t="str">
        <f>IF(ISNUMBER(VLOOKUP($B1735,'[1]WT-GR-B'!$I$2:$J$585,2,FALSE)),VLOOKUP($B1735,'[1]WT-GR-B'!$I$2:$J$585,2,FALSE),"")</f>
        <v/>
      </c>
      <c r="J1735" s="58" t="str">
        <f>IF(ISNUMBER(VLOOKUP($B1735,'[1]KO-GR-B'!$I$2:$J$900,2,FALSE)),VLOOKUP($B1735,'[1]KO-GR-B'!$I$2:$J$900,2,FALSE),"")</f>
        <v/>
      </c>
      <c r="K1735" s="58" t="str">
        <f>IF(ISNUMBER(VLOOKUP($B1735,'[1]MT-GR-B'!$I$2:$J$693,2,FALSE)),VLOOKUP($B1735,'[1]MT-GR-B'!$I$2:$J$693,2,FALSE),"")</f>
        <v/>
      </c>
      <c r="L1735" s="58" t="str">
        <f>IF(ISNUMBER(VLOOKUP($B1735,'[1]WT-HS-B'!$I$2:$J$1220,2,FALSE)),VLOOKUP($B1735,'[1]WT-HS-B'!$I$2:$J$1220,2,FALSE),"")</f>
        <v/>
      </c>
      <c r="M1735" s="58" t="str">
        <f>IF(ISNUMBER(VLOOKUP($B1735,'[1]KO-HS-B'!$I$2:$J$1046,2,FALSE)),VLOOKUP($B1735,'[1]KO-HS-B'!$I$2:$J$1046,2,FALSE),"")</f>
        <v/>
      </c>
      <c r="N1735" s="58">
        <f>IF(ISNUMBER(VLOOKUP($B1735,'[1]MT-HS-B'!$I$2:$J$773,2,FALSE)),VLOOKUP($B1735,'[1]MT-HS-B'!$I$2:$J$773,2,FALSE),"")</f>
        <v>0.06</v>
      </c>
      <c r="O1735" s="40" t="str">
        <f t="shared" si="891"/>
        <v>THI6_YEAST</v>
      </c>
      <c r="P1735" s="57" t="str">
        <f t="shared" si="892"/>
        <v/>
      </c>
      <c r="Q1735" s="57" t="str">
        <f t="shared" si="893"/>
        <v/>
      </c>
      <c r="R1735" s="57" t="str">
        <f t="shared" si="894"/>
        <v/>
      </c>
      <c r="S1735" s="56" t="str">
        <f t="shared" si="895"/>
        <v>n/a</v>
      </c>
      <c r="T1735" s="55" t="str">
        <f t="shared" si="896"/>
        <v>n/a</v>
      </c>
      <c r="U1735" s="54" t="str">
        <f t="shared" si="897"/>
        <v>n/a</v>
      </c>
      <c r="V1735" s="53" t="str">
        <f t="shared" si="898"/>
        <v/>
      </c>
      <c r="W1735" s="53" t="str">
        <f t="shared" si="899"/>
        <v/>
      </c>
      <c r="X1735" s="53" t="str">
        <f t="shared" si="900"/>
        <v/>
      </c>
      <c r="Y1735" s="52" t="str">
        <f t="shared" si="901"/>
        <v/>
      </c>
      <c r="Z1735" s="51" t="str">
        <f t="shared" si="902"/>
        <v/>
      </c>
      <c r="AA1735" s="50" t="str">
        <f t="shared" si="903"/>
        <v>HS only</v>
      </c>
      <c r="AB1735" s="40" t="str">
        <f t="shared" si="904"/>
        <v>THI6</v>
      </c>
      <c r="AC1735" s="49">
        <f t="shared" si="905"/>
        <v>0</v>
      </c>
      <c r="AD1735" s="47">
        <f t="shared" si="906"/>
        <v>0</v>
      </c>
      <c r="AE1735" s="47">
        <f t="shared" si="907"/>
        <v>0</v>
      </c>
      <c r="AF1735" s="48">
        <f t="shared" si="908"/>
        <v>0</v>
      </c>
      <c r="AG1735" s="47">
        <f t="shared" si="909"/>
        <v>0</v>
      </c>
      <c r="AH1735" s="47">
        <f t="shared" si="910"/>
        <v>0.06</v>
      </c>
      <c r="AI1735" s="46" t="str">
        <f t="shared" si="911"/>
        <v/>
      </c>
      <c r="AJ1735" s="43" t="str">
        <f t="shared" si="912"/>
        <v/>
      </c>
      <c r="AK1735" s="43" t="str">
        <f t="shared" si="913"/>
        <v>HS Only</v>
      </c>
      <c r="AL1735" s="45" t="str">
        <f t="shared" si="914"/>
        <v/>
      </c>
      <c r="AM1735" s="43" t="str">
        <f t="shared" si="915"/>
        <v/>
      </c>
      <c r="AN1735" s="42" t="str">
        <f t="shared" si="916"/>
        <v/>
      </c>
      <c r="AO1735" s="40" t="str">
        <f t="shared" si="917"/>
        <v>THI6_YEAST</v>
      </c>
      <c r="AP1735" s="44" t="str">
        <f t="shared" si="918"/>
        <v/>
      </c>
      <c r="AQ1735" s="43" t="str">
        <f t="shared" si="919"/>
        <v/>
      </c>
      <c r="AR1735" s="43" t="str">
        <f t="shared" si="920"/>
        <v/>
      </c>
      <c r="AS1735" s="43" t="str">
        <f t="shared" si="921"/>
        <v/>
      </c>
      <c r="AT1735" s="43" t="str">
        <f t="shared" si="922"/>
        <v/>
      </c>
      <c r="AU1735" s="42" t="str">
        <f t="shared" si="923"/>
        <v/>
      </c>
    </row>
    <row r="1736" spans="1:47" ht="15" x14ac:dyDescent="0.25">
      <c r="A1736" s="40" t="s">
        <v>3693</v>
      </c>
      <c r="B1736" s="40" t="s">
        <v>3692</v>
      </c>
      <c r="C1736" s="60" t="str">
        <f>IF(ISNUMBER(VLOOKUP(B1736,'[1]WT-GR-A'!I$2:J$693,2,FALSE)),VLOOKUP(B1736,'[1]WT-GR-A'!I$2:J$693,2,FALSE),"")</f>
        <v/>
      </c>
      <c r="D1736" s="58" t="str">
        <f>IF(ISNUMBER(VLOOKUP($B1736,'[1]KO-GR-A'!$I$2:$J$907,2,FALSE)),VLOOKUP($B1736,'[1]KO-GR-A'!$I$2:$J$907,2,FALSE),"")</f>
        <v/>
      </c>
      <c r="E1736" s="58" t="str">
        <f>IF(ISNUMBER(VLOOKUP($B1736,'[1]MT-GR-A'!$I$2:$J$789,2,FALSE)),VLOOKUP($B1736,'[1]MT-GR-A'!$I$2:$J$789,2,FALSE),"")</f>
        <v/>
      </c>
      <c r="F1736" s="58" t="str">
        <f>IF(ISNUMBER(VLOOKUP($B1736,'[1]WT-HS-A'!$I$2:$J$1224,2,FALSE)),VLOOKUP($B1736,'[1]WT-HS-A'!$I$2:$J$1224,2,FALSE),"")</f>
        <v/>
      </c>
      <c r="G1736" s="58" t="str">
        <f>IF(ISNUMBER(VLOOKUP($B1736,'[1]KO-HS-A'!$I$2:$J$1229,2,FALSE)),VLOOKUP($B1736,'[1]KO-HS-A'!$I$2:$J$1229,2,FALSE),"")</f>
        <v/>
      </c>
      <c r="H1736" s="58" t="str">
        <f>IF(ISNUMBER(VLOOKUP($B1736,'[1]MT-HS-A'!$I$2:$J$1362,2,FALSE)),VLOOKUP($B1736,'[1]MT-HS-A'!$I$2:$J$1362,2,FALSE),"")</f>
        <v/>
      </c>
      <c r="I1736" s="59" t="str">
        <f>IF(ISNUMBER(VLOOKUP($B1736,'[1]WT-GR-B'!$I$2:$J$585,2,FALSE)),VLOOKUP($B1736,'[1]WT-GR-B'!$I$2:$J$585,2,FALSE),"")</f>
        <v/>
      </c>
      <c r="J1736" s="58">
        <f>IF(ISNUMBER(VLOOKUP($B1736,'[1]KO-GR-B'!$I$2:$J$900,2,FALSE)),VLOOKUP($B1736,'[1]KO-GR-B'!$I$2:$J$900,2,FALSE),"")</f>
        <v>0.05</v>
      </c>
      <c r="K1736" s="58" t="str">
        <f>IF(ISNUMBER(VLOOKUP($B1736,'[1]MT-GR-B'!$I$2:$J$693,2,FALSE)),VLOOKUP($B1736,'[1]MT-GR-B'!$I$2:$J$693,2,FALSE),"")</f>
        <v/>
      </c>
      <c r="L1736" s="58" t="str">
        <f>IF(ISNUMBER(VLOOKUP($B1736,'[1]WT-HS-B'!$I$2:$J$1220,2,FALSE)),VLOOKUP($B1736,'[1]WT-HS-B'!$I$2:$J$1220,2,FALSE),"")</f>
        <v/>
      </c>
      <c r="M1736" s="58" t="str">
        <f>IF(ISNUMBER(VLOOKUP($B1736,'[1]KO-HS-B'!$I$2:$J$1046,2,FALSE)),VLOOKUP($B1736,'[1]KO-HS-B'!$I$2:$J$1046,2,FALSE),"")</f>
        <v/>
      </c>
      <c r="N1736" s="58" t="str">
        <f>IF(ISNUMBER(VLOOKUP($B1736,'[1]MT-HS-B'!$I$2:$J$773,2,FALSE)),VLOOKUP($B1736,'[1]MT-HS-B'!$I$2:$J$773,2,FALSE),"")</f>
        <v/>
      </c>
      <c r="O1736" s="40" t="str">
        <f t="shared" si="891"/>
        <v>THI7_YEAST</v>
      </c>
      <c r="P1736" s="57" t="str">
        <f t="shared" si="892"/>
        <v/>
      </c>
      <c r="Q1736" s="57" t="str">
        <f t="shared" si="893"/>
        <v/>
      </c>
      <c r="R1736" s="57" t="str">
        <f t="shared" si="894"/>
        <v/>
      </c>
      <c r="S1736" s="56" t="str">
        <f t="shared" si="895"/>
        <v>n/a</v>
      </c>
      <c r="T1736" s="55" t="str">
        <f t="shared" si="896"/>
        <v>n/a</v>
      </c>
      <c r="U1736" s="54" t="str">
        <f t="shared" si="897"/>
        <v>n/a</v>
      </c>
      <c r="V1736" s="53" t="str">
        <f t="shared" si="898"/>
        <v/>
      </c>
      <c r="W1736" s="53" t="str">
        <f t="shared" si="899"/>
        <v/>
      </c>
      <c r="X1736" s="53" t="str">
        <f t="shared" si="900"/>
        <v/>
      </c>
      <c r="Y1736" s="52" t="str">
        <f t="shared" si="901"/>
        <v/>
      </c>
      <c r="Z1736" s="51" t="str">
        <f t="shared" si="902"/>
        <v>GR only</v>
      </c>
      <c r="AA1736" s="50" t="str">
        <f t="shared" si="903"/>
        <v/>
      </c>
      <c r="AB1736" s="40" t="str">
        <f t="shared" si="904"/>
        <v>THI7</v>
      </c>
      <c r="AC1736" s="49">
        <f t="shared" si="905"/>
        <v>0</v>
      </c>
      <c r="AD1736" s="47">
        <f t="shared" si="906"/>
        <v>0.05</v>
      </c>
      <c r="AE1736" s="47">
        <f t="shared" si="907"/>
        <v>0</v>
      </c>
      <c r="AF1736" s="48">
        <f t="shared" si="908"/>
        <v>0</v>
      </c>
      <c r="AG1736" s="47">
        <f t="shared" si="909"/>
        <v>0</v>
      </c>
      <c r="AH1736" s="47">
        <f t="shared" si="910"/>
        <v>0</v>
      </c>
      <c r="AI1736" s="46" t="str">
        <f t="shared" si="911"/>
        <v/>
      </c>
      <c r="AJ1736" s="43">
        <f t="shared" si="912"/>
        <v>0</v>
      </c>
      <c r="AK1736" s="43" t="str">
        <f t="shared" si="913"/>
        <v/>
      </c>
      <c r="AL1736" s="45" t="str">
        <f t="shared" si="914"/>
        <v/>
      </c>
      <c r="AM1736" s="43" t="str">
        <f t="shared" si="915"/>
        <v/>
      </c>
      <c r="AN1736" s="42" t="str">
        <f t="shared" si="916"/>
        <v/>
      </c>
      <c r="AO1736" s="40" t="str">
        <f t="shared" si="917"/>
        <v>THI7_YEAST</v>
      </c>
      <c r="AP1736" s="44" t="str">
        <f t="shared" si="918"/>
        <v/>
      </c>
      <c r="AQ1736" s="43" t="str">
        <f t="shared" si="919"/>
        <v/>
      </c>
      <c r="AR1736" s="43" t="str">
        <f t="shared" si="920"/>
        <v/>
      </c>
      <c r="AS1736" s="43" t="str">
        <f t="shared" si="921"/>
        <v/>
      </c>
      <c r="AT1736" s="43" t="str">
        <f t="shared" si="922"/>
        <v/>
      </c>
      <c r="AU1736" s="42" t="str">
        <f t="shared" si="923"/>
        <v/>
      </c>
    </row>
    <row r="1737" spans="1:47" ht="15" x14ac:dyDescent="0.25">
      <c r="A1737" s="40" t="s">
        <v>3691</v>
      </c>
      <c r="B1737" s="40" t="s">
        <v>3690</v>
      </c>
      <c r="C1737" s="60" t="str">
        <f>IF(ISNUMBER(VLOOKUP(B1737,'[1]WT-GR-A'!I$2:J$693,2,FALSE)),VLOOKUP(B1737,'[1]WT-GR-A'!I$2:J$693,2,FALSE),"")</f>
        <v/>
      </c>
      <c r="D1737" s="58" t="str">
        <f>IF(ISNUMBER(VLOOKUP($B1737,'[1]KO-GR-A'!$I$2:$J$907,2,FALSE)),VLOOKUP($B1737,'[1]KO-GR-A'!$I$2:$J$907,2,FALSE),"")</f>
        <v/>
      </c>
      <c r="E1737" s="58">
        <f>IF(ISNUMBER(VLOOKUP($B1737,'[1]MT-GR-A'!$I$2:$J$789,2,FALSE)),VLOOKUP($B1737,'[1]MT-GR-A'!$I$2:$J$789,2,FALSE),"")</f>
        <v>0.05</v>
      </c>
      <c r="F1737" s="58" t="str">
        <f>IF(ISNUMBER(VLOOKUP($B1737,'[1]WT-HS-A'!$I$2:$J$1224,2,FALSE)),VLOOKUP($B1737,'[1]WT-HS-A'!$I$2:$J$1224,2,FALSE),"")</f>
        <v/>
      </c>
      <c r="G1737" s="58" t="str">
        <f>IF(ISNUMBER(VLOOKUP($B1737,'[1]KO-HS-A'!$I$2:$J$1229,2,FALSE)),VLOOKUP($B1737,'[1]KO-HS-A'!$I$2:$J$1229,2,FALSE),"")</f>
        <v/>
      </c>
      <c r="H1737" s="58" t="str">
        <f>IF(ISNUMBER(VLOOKUP($B1737,'[1]MT-HS-A'!$I$2:$J$1362,2,FALSE)),VLOOKUP($B1737,'[1]MT-HS-A'!$I$2:$J$1362,2,FALSE),"")</f>
        <v/>
      </c>
      <c r="I1737" s="59" t="str">
        <f>IF(ISNUMBER(VLOOKUP($B1737,'[1]WT-GR-B'!$I$2:$J$585,2,FALSE)),VLOOKUP($B1737,'[1]WT-GR-B'!$I$2:$J$585,2,FALSE),"")</f>
        <v/>
      </c>
      <c r="J1737" s="58" t="str">
        <f>IF(ISNUMBER(VLOOKUP($B1737,'[1]KO-GR-B'!$I$2:$J$900,2,FALSE)),VLOOKUP($B1737,'[1]KO-GR-B'!$I$2:$J$900,2,FALSE),"")</f>
        <v/>
      </c>
      <c r="K1737" s="58" t="str">
        <f>IF(ISNUMBER(VLOOKUP($B1737,'[1]MT-GR-B'!$I$2:$J$693,2,FALSE)),VLOOKUP($B1737,'[1]MT-GR-B'!$I$2:$J$693,2,FALSE),"")</f>
        <v/>
      </c>
      <c r="L1737" s="58" t="str">
        <f>IF(ISNUMBER(VLOOKUP($B1737,'[1]WT-HS-B'!$I$2:$J$1220,2,FALSE)),VLOOKUP($B1737,'[1]WT-HS-B'!$I$2:$J$1220,2,FALSE),"")</f>
        <v/>
      </c>
      <c r="M1737" s="58" t="str">
        <f>IF(ISNUMBER(VLOOKUP($B1737,'[1]KO-HS-B'!$I$2:$J$1046,2,FALSE)),VLOOKUP($B1737,'[1]KO-HS-B'!$I$2:$J$1046,2,FALSE),"")</f>
        <v/>
      </c>
      <c r="N1737" s="58" t="str">
        <f>IF(ISNUMBER(VLOOKUP($B1737,'[1]MT-HS-B'!$I$2:$J$773,2,FALSE)),VLOOKUP($B1737,'[1]MT-HS-B'!$I$2:$J$773,2,FALSE),"")</f>
        <v/>
      </c>
      <c r="O1737" s="40" t="str">
        <f t="shared" si="891"/>
        <v>THI72_YEAST</v>
      </c>
      <c r="P1737" s="57" t="str">
        <f t="shared" si="892"/>
        <v/>
      </c>
      <c r="Q1737" s="57" t="str">
        <f t="shared" si="893"/>
        <v/>
      </c>
      <c r="R1737" s="57" t="str">
        <f t="shared" si="894"/>
        <v/>
      </c>
      <c r="S1737" s="56" t="str">
        <f t="shared" si="895"/>
        <v>n/a</v>
      </c>
      <c r="T1737" s="55" t="str">
        <f t="shared" si="896"/>
        <v>n/a</v>
      </c>
      <c r="U1737" s="54" t="str">
        <f t="shared" si="897"/>
        <v>n/a</v>
      </c>
      <c r="V1737" s="53" t="str">
        <f t="shared" si="898"/>
        <v/>
      </c>
      <c r="W1737" s="53" t="str">
        <f t="shared" si="899"/>
        <v/>
      </c>
      <c r="X1737" s="53" t="str">
        <f t="shared" si="900"/>
        <v>GR only</v>
      </c>
      <c r="Y1737" s="52" t="str">
        <f t="shared" si="901"/>
        <v/>
      </c>
      <c r="Z1737" s="51" t="str">
        <f t="shared" si="902"/>
        <v/>
      </c>
      <c r="AA1737" s="50" t="str">
        <f t="shared" si="903"/>
        <v/>
      </c>
      <c r="AB1737" s="40" t="str">
        <f t="shared" si="904"/>
        <v>THI72</v>
      </c>
      <c r="AC1737" s="49">
        <f t="shared" si="905"/>
        <v>0</v>
      </c>
      <c r="AD1737" s="47">
        <f t="shared" si="906"/>
        <v>0</v>
      </c>
      <c r="AE1737" s="47">
        <f t="shared" si="907"/>
        <v>0.05</v>
      </c>
      <c r="AF1737" s="48">
        <f t="shared" si="908"/>
        <v>0</v>
      </c>
      <c r="AG1737" s="47">
        <f t="shared" si="909"/>
        <v>0</v>
      </c>
      <c r="AH1737" s="47">
        <f t="shared" si="910"/>
        <v>0</v>
      </c>
      <c r="AI1737" s="46" t="str">
        <f t="shared" si="911"/>
        <v/>
      </c>
      <c r="AJ1737" s="43" t="str">
        <f t="shared" si="912"/>
        <v/>
      </c>
      <c r="AK1737" s="43">
        <f t="shared" si="913"/>
        <v>0</v>
      </c>
      <c r="AL1737" s="45" t="str">
        <f t="shared" si="914"/>
        <v/>
      </c>
      <c r="AM1737" s="43" t="str">
        <f t="shared" si="915"/>
        <v/>
      </c>
      <c r="AN1737" s="42" t="str">
        <f t="shared" si="916"/>
        <v/>
      </c>
      <c r="AO1737" s="40" t="str">
        <f t="shared" si="917"/>
        <v>THI72_YEAST</v>
      </c>
      <c r="AP1737" s="44" t="str">
        <f t="shared" si="918"/>
        <v/>
      </c>
      <c r="AQ1737" s="43" t="str">
        <f t="shared" si="919"/>
        <v/>
      </c>
      <c r="AR1737" s="43" t="str">
        <f t="shared" si="920"/>
        <v/>
      </c>
      <c r="AS1737" s="43" t="str">
        <f t="shared" si="921"/>
        <v/>
      </c>
      <c r="AT1737" s="43" t="str">
        <f t="shared" si="922"/>
        <v/>
      </c>
      <c r="AU1737" s="42" t="str">
        <f t="shared" si="923"/>
        <v/>
      </c>
    </row>
    <row r="1738" spans="1:47" ht="15" x14ac:dyDescent="0.25">
      <c r="A1738" s="40" t="s">
        <v>3689</v>
      </c>
      <c r="B1738" s="40" t="s">
        <v>3688</v>
      </c>
      <c r="C1738" s="60" t="str">
        <f>IF(ISNUMBER(VLOOKUP(B1738,'[1]WT-GR-A'!I$2:J$693,2,FALSE)),VLOOKUP(B1738,'[1]WT-GR-A'!I$2:J$693,2,FALSE),"")</f>
        <v/>
      </c>
      <c r="D1738" s="58" t="str">
        <f>IF(ISNUMBER(VLOOKUP($B1738,'[1]KO-GR-A'!$I$2:$J$907,2,FALSE)),VLOOKUP($B1738,'[1]KO-GR-A'!$I$2:$J$907,2,FALSE),"")</f>
        <v/>
      </c>
      <c r="E1738" s="58" t="str">
        <f>IF(ISNUMBER(VLOOKUP($B1738,'[1]MT-GR-A'!$I$2:$J$789,2,FALSE)),VLOOKUP($B1738,'[1]MT-GR-A'!$I$2:$J$789,2,FALSE),"")</f>
        <v/>
      </c>
      <c r="F1738" s="58">
        <f>IF(ISNUMBER(VLOOKUP($B1738,'[1]WT-HS-A'!$I$2:$J$1224,2,FALSE)),VLOOKUP($B1738,'[1]WT-HS-A'!$I$2:$J$1224,2,FALSE),"")</f>
        <v>0.22</v>
      </c>
      <c r="G1738" s="58">
        <f>IF(ISNUMBER(VLOOKUP($B1738,'[1]KO-HS-A'!$I$2:$J$1229,2,FALSE)),VLOOKUP($B1738,'[1]KO-HS-A'!$I$2:$J$1229,2,FALSE),"")</f>
        <v>0.22</v>
      </c>
      <c r="H1738" s="58">
        <f>IF(ISNUMBER(VLOOKUP($B1738,'[1]MT-HS-A'!$I$2:$J$1362,2,FALSE)),VLOOKUP($B1738,'[1]MT-HS-A'!$I$2:$J$1362,2,FALSE),"")</f>
        <v>0.49</v>
      </c>
      <c r="I1738" s="59">
        <f>IF(ISNUMBER(VLOOKUP($B1738,'[1]WT-GR-B'!$I$2:$J$585,2,FALSE)),VLOOKUP($B1738,'[1]WT-GR-B'!$I$2:$J$585,2,FALSE),"")</f>
        <v>0.11</v>
      </c>
      <c r="J1738" s="58" t="str">
        <f>IF(ISNUMBER(VLOOKUP($B1738,'[1]KO-GR-B'!$I$2:$J$900,2,FALSE)),VLOOKUP($B1738,'[1]KO-GR-B'!$I$2:$J$900,2,FALSE),"")</f>
        <v/>
      </c>
      <c r="K1738" s="58" t="str">
        <f>IF(ISNUMBER(VLOOKUP($B1738,'[1]MT-GR-B'!$I$2:$J$693,2,FALSE)),VLOOKUP($B1738,'[1]MT-GR-B'!$I$2:$J$693,2,FALSE),"")</f>
        <v/>
      </c>
      <c r="L1738" s="58">
        <f>IF(ISNUMBER(VLOOKUP($B1738,'[1]WT-HS-B'!$I$2:$J$1220,2,FALSE)),VLOOKUP($B1738,'[1]WT-HS-B'!$I$2:$J$1220,2,FALSE),"")</f>
        <v>0.49</v>
      </c>
      <c r="M1738" s="58">
        <f>IF(ISNUMBER(VLOOKUP($B1738,'[1]KO-HS-B'!$I$2:$J$1046,2,FALSE)),VLOOKUP($B1738,'[1]KO-HS-B'!$I$2:$J$1046,2,FALSE),"")</f>
        <v>0.49</v>
      </c>
      <c r="N1738" s="58">
        <f>IF(ISNUMBER(VLOOKUP($B1738,'[1]MT-HS-B'!$I$2:$J$773,2,FALSE)),VLOOKUP($B1738,'[1]MT-HS-B'!$I$2:$J$773,2,FALSE),"")</f>
        <v>0.35</v>
      </c>
      <c r="O1738" s="40" t="str">
        <f t="shared" si="891"/>
        <v>TRXB1_YEAST</v>
      </c>
      <c r="P1738" s="57">
        <f t="shared" si="892"/>
        <v>3.4545454545454546</v>
      </c>
      <c r="Q1738" s="57" t="str">
        <f t="shared" si="893"/>
        <v>HS only</v>
      </c>
      <c r="R1738" s="57" t="str">
        <f t="shared" si="894"/>
        <v>HS only</v>
      </c>
      <c r="S1738" s="56" t="str">
        <f t="shared" si="895"/>
        <v>n/a</v>
      </c>
      <c r="T1738" s="55" t="str">
        <f t="shared" si="896"/>
        <v>n/a</v>
      </c>
      <c r="U1738" s="54" t="str">
        <f t="shared" si="897"/>
        <v>n/a</v>
      </c>
      <c r="V1738" s="53" t="str">
        <f t="shared" si="898"/>
        <v>HS only</v>
      </c>
      <c r="W1738" s="53" t="str">
        <f t="shared" si="899"/>
        <v>HS only</v>
      </c>
      <c r="X1738" s="53" t="str">
        <f t="shared" si="900"/>
        <v>HS only</v>
      </c>
      <c r="Y1738" s="52">
        <f t="shared" si="901"/>
        <v>3.4545454545454546</v>
      </c>
      <c r="Z1738" s="51" t="str">
        <f t="shared" si="902"/>
        <v>HS only</v>
      </c>
      <c r="AA1738" s="50" t="str">
        <f t="shared" si="903"/>
        <v>HS only</v>
      </c>
      <c r="AB1738" s="40" t="str">
        <f t="shared" si="904"/>
        <v>TRR1</v>
      </c>
      <c r="AC1738" s="49">
        <f t="shared" si="905"/>
        <v>0.11</v>
      </c>
      <c r="AD1738" s="47">
        <f t="shared" si="906"/>
        <v>0</v>
      </c>
      <c r="AE1738" s="47">
        <f t="shared" si="907"/>
        <v>0</v>
      </c>
      <c r="AF1738" s="48">
        <f t="shared" si="908"/>
        <v>0.35499999999999998</v>
      </c>
      <c r="AG1738" s="47">
        <f t="shared" si="909"/>
        <v>0.35499999999999998</v>
      </c>
      <c r="AH1738" s="47">
        <f t="shared" si="910"/>
        <v>0.42</v>
      </c>
      <c r="AI1738" s="46">
        <f t="shared" si="911"/>
        <v>3.2272727272727271</v>
      </c>
      <c r="AJ1738" s="43" t="str">
        <f t="shared" si="912"/>
        <v>HS Only</v>
      </c>
      <c r="AK1738" s="43" t="str">
        <f t="shared" si="913"/>
        <v>HS Only</v>
      </c>
      <c r="AL1738" s="45" t="str">
        <f t="shared" si="914"/>
        <v/>
      </c>
      <c r="AM1738" s="43" t="str">
        <f t="shared" si="915"/>
        <v/>
      </c>
      <c r="AN1738" s="42" t="str">
        <f t="shared" si="916"/>
        <v/>
      </c>
      <c r="AO1738" s="40" t="str">
        <f t="shared" si="917"/>
        <v>TRXB1_YEAST</v>
      </c>
      <c r="AP1738" s="44" t="str">
        <f t="shared" si="918"/>
        <v/>
      </c>
      <c r="AQ1738" s="43" t="str">
        <f t="shared" si="919"/>
        <v/>
      </c>
      <c r="AR1738" s="43" t="str">
        <f t="shared" si="920"/>
        <v/>
      </c>
      <c r="AS1738" s="43">
        <f t="shared" si="921"/>
        <v>0.19091883092036779</v>
      </c>
      <c r="AT1738" s="43">
        <f t="shared" si="922"/>
        <v>0.19091883092036779</v>
      </c>
      <c r="AU1738" s="42">
        <f t="shared" si="923"/>
        <v>9.8994949366116816E-2</v>
      </c>
    </row>
    <row r="1739" spans="1:47" ht="15" x14ac:dyDescent="0.25">
      <c r="A1739" s="40" t="s">
        <v>3687</v>
      </c>
      <c r="B1739" s="40" t="s">
        <v>3686</v>
      </c>
      <c r="C1739" s="60" t="str">
        <f>IF(ISNUMBER(VLOOKUP(B1739,'[1]WT-GR-A'!I$2:J$693,2,FALSE)),VLOOKUP(B1739,'[1]WT-GR-A'!I$2:J$693,2,FALSE),"")</f>
        <v/>
      </c>
      <c r="D1739" s="58" t="str">
        <f>IF(ISNUMBER(VLOOKUP($B1739,'[1]KO-GR-A'!$I$2:$J$907,2,FALSE)),VLOOKUP($B1739,'[1]KO-GR-A'!$I$2:$J$907,2,FALSE),"")</f>
        <v/>
      </c>
      <c r="E1739" s="58" t="str">
        <f>IF(ISNUMBER(VLOOKUP($B1739,'[1]MT-GR-A'!$I$2:$J$789,2,FALSE)),VLOOKUP($B1739,'[1]MT-GR-A'!$I$2:$J$789,2,FALSE),"")</f>
        <v/>
      </c>
      <c r="F1739" s="58" t="str">
        <f>IF(ISNUMBER(VLOOKUP($B1739,'[1]WT-HS-A'!$I$2:$J$1224,2,FALSE)),VLOOKUP($B1739,'[1]WT-HS-A'!$I$2:$J$1224,2,FALSE),"")</f>
        <v/>
      </c>
      <c r="G1739" s="58" t="str">
        <f>IF(ISNUMBER(VLOOKUP($B1739,'[1]KO-HS-A'!$I$2:$J$1229,2,FALSE)),VLOOKUP($B1739,'[1]KO-HS-A'!$I$2:$J$1229,2,FALSE),"")</f>
        <v/>
      </c>
      <c r="H1739" s="58">
        <f>IF(ISNUMBER(VLOOKUP($B1739,'[1]MT-HS-A'!$I$2:$J$1362,2,FALSE)),VLOOKUP($B1739,'[1]MT-HS-A'!$I$2:$J$1362,2,FALSE),"")</f>
        <v>0.26</v>
      </c>
      <c r="I1739" s="59" t="str">
        <f>IF(ISNUMBER(VLOOKUP($B1739,'[1]WT-GR-B'!$I$2:$J$585,2,FALSE)),VLOOKUP($B1739,'[1]WT-GR-B'!$I$2:$J$585,2,FALSE),"")</f>
        <v/>
      </c>
      <c r="J1739" s="58" t="str">
        <f>IF(ISNUMBER(VLOOKUP($B1739,'[1]KO-GR-B'!$I$2:$J$900,2,FALSE)),VLOOKUP($B1739,'[1]KO-GR-B'!$I$2:$J$900,2,FALSE),"")</f>
        <v/>
      </c>
      <c r="K1739" s="58" t="str">
        <f>IF(ISNUMBER(VLOOKUP($B1739,'[1]MT-GR-B'!$I$2:$J$693,2,FALSE)),VLOOKUP($B1739,'[1]MT-GR-B'!$I$2:$J$693,2,FALSE),"")</f>
        <v/>
      </c>
      <c r="L1739" s="58" t="str">
        <f>IF(ISNUMBER(VLOOKUP($B1739,'[1]WT-HS-B'!$I$2:$J$1220,2,FALSE)),VLOOKUP($B1739,'[1]WT-HS-B'!$I$2:$J$1220,2,FALSE),"")</f>
        <v/>
      </c>
      <c r="M1739" s="58" t="str">
        <f>IF(ISNUMBER(VLOOKUP($B1739,'[1]KO-HS-B'!$I$2:$J$1046,2,FALSE)),VLOOKUP($B1739,'[1]KO-HS-B'!$I$2:$J$1046,2,FALSE),"")</f>
        <v/>
      </c>
      <c r="N1739" s="58">
        <f>IF(ISNUMBER(VLOOKUP($B1739,'[1]MT-HS-B'!$I$2:$J$773,2,FALSE)),VLOOKUP($B1739,'[1]MT-HS-B'!$I$2:$J$773,2,FALSE),"")</f>
        <v>0.26</v>
      </c>
      <c r="O1739" s="40" t="str">
        <f t="shared" si="891"/>
        <v>TRX3_YEAST</v>
      </c>
      <c r="P1739" s="57" t="str">
        <f t="shared" si="892"/>
        <v/>
      </c>
      <c r="Q1739" s="57" t="str">
        <f t="shared" si="893"/>
        <v/>
      </c>
      <c r="R1739" s="57" t="str">
        <f t="shared" si="894"/>
        <v>HS only</v>
      </c>
      <c r="S1739" s="56" t="str">
        <f t="shared" si="895"/>
        <v>n/a</v>
      </c>
      <c r="T1739" s="55" t="str">
        <f t="shared" si="896"/>
        <v>n/a</v>
      </c>
      <c r="U1739" s="54" t="str">
        <f t="shared" si="897"/>
        <v>n/a</v>
      </c>
      <c r="V1739" s="53" t="str">
        <f t="shared" si="898"/>
        <v/>
      </c>
      <c r="W1739" s="53" t="str">
        <f t="shared" si="899"/>
        <v/>
      </c>
      <c r="X1739" s="53" t="str">
        <f t="shared" si="900"/>
        <v>HS only</v>
      </c>
      <c r="Y1739" s="52" t="str">
        <f t="shared" si="901"/>
        <v/>
      </c>
      <c r="Z1739" s="51" t="str">
        <f t="shared" si="902"/>
        <v/>
      </c>
      <c r="AA1739" s="50" t="str">
        <f t="shared" si="903"/>
        <v>HS only</v>
      </c>
      <c r="AB1739" s="40" t="str">
        <f t="shared" si="904"/>
        <v>TRX3</v>
      </c>
      <c r="AC1739" s="49">
        <f t="shared" si="905"/>
        <v>0</v>
      </c>
      <c r="AD1739" s="47">
        <f t="shared" si="906"/>
        <v>0</v>
      </c>
      <c r="AE1739" s="47">
        <f t="shared" si="907"/>
        <v>0</v>
      </c>
      <c r="AF1739" s="48">
        <f t="shared" si="908"/>
        <v>0</v>
      </c>
      <c r="AG1739" s="47">
        <f t="shared" si="909"/>
        <v>0</v>
      </c>
      <c r="AH1739" s="47">
        <f t="shared" si="910"/>
        <v>0.26</v>
      </c>
      <c r="AI1739" s="46" t="str">
        <f t="shared" si="911"/>
        <v/>
      </c>
      <c r="AJ1739" s="43" t="str">
        <f t="shared" si="912"/>
        <v/>
      </c>
      <c r="AK1739" s="43" t="str">
        <f t="shared" si="913"/>
        <v>HS Only</v>
      </c>
      <c r="AL1739" s="45" t="str">
        <f t="shared" si="914"/>
        <v/>
      </c>
      <c r="AM1739" s="43" t="str">
        <f t="shared" si="915"/>
        <v/>
      </c>
      <c r="AN1739" s="42" t="str">
        <f t="shared" si="916"/>
        <v/>
      </c>
      <c r="AO1739" s="40" t="str">
        <f t="shared" si="917"/>
        <v>TRX3_YEAST</v>
      </c>
      <c r="AP1739" s="44" t="str">
        <f t="shared" si="918"/>
        <v/>
      </c>
      <c r="AQ1739" s="43" t="str">
        <f t="shared" si="919"/>
        <v/>
      </c>
      <c r="AR1739" s="43" t="str">
        <f t="shared" si="920"/>
        <v/>
      </c>
      <c r="AS1739" s="43" t="str">
        <f t="shared" si="921"/>
        <v/>
      </c>
      <c r="AT1739" s="43" t="str">
        <f t="shared" si="922"/>
        <v/>
      </c>
      <c r="AU1739" s="42">
        <f t="shared" si="923"/>
        <v>0</v>
      </c>
    </row>
    <row r="1740" spans="1:47" ht="15" x14ac:dyDescent="0.25">
      <c r="A1740" s="40" t="s">
        <v>3685</v>
      </c>
      <c r="B1740" s="40" t="s">
        <v>3684</v>
      </c>
      <c r="C1740" s="60" t="str">
        <f>IF(ISNUMBER(VLOOKUP(B1740,'[1]WT-GR-A'!I$2:J$693,2,FALSE)),VLOOKUP(B1740,'[1]WT-GR-A'!I$2:J$693,2,FALSE),"")</f>
        <v/>
      </c>
      <c r="D1740" s="58" t="str">
        <f>IF(ISNUMBER(VLOOKUP($B1740,'[1]KO-GR-A'!$I$2:$J$907,2,FALSE)),VLOOKUP($B1740,'[1]KO-GR-A'!$I$2:$J$907,2,FALSE),"")</f>
        <v/>
      </c>
      <c r="E1740" s="58" t="str">
        <f>IF(ISNUMBER(VLOOKUP($B1740,'[1]MT-GR-A'!$I$2:$J$789,2,FALSE)),VLOOKUP($B1740,'[1]MT-GR-A'!$I$2:$J$789,2,FALSE),"")</f>
        <v/>
      </c>
      <c r="F1740" s="58">
        <f>IF(ISNUMBER(VLOOKUP($B1740,'[1]WT-HS-A'!$I$2:$J$1224,2,FALSE)),VLOOKUP($B1740,'[1]WT-HS-A'!$I$2:$J$1224,2,FALSE),"")</f>
        <v>0.02</v>
      </c>
      <c r="G1740" s="58" t="str">
        <f>IF(ISNUMBER(VLOOKUP($B1740,'[1]KO-HS-A'!$I$2:$J$1229,2,FALSE)),VLOOKUP($B1740,'[1]KO-HS-A'!$I$2:$J$1229,2,FALSE),"")</f>
        <v/>
      </c>
      <c r="H1740" s="58">
        <f>IF(ISNUMBER(VLOOKUP($B1740,'[1]MT-HS-A'!$I$2:$J$1362,2,FALSE)),VLOOKUP($B1740,'[1]MT-HS-A'!$I$2:$J$1362,2,FALSE),"")</f>
        <v>0.04</v>
      </c>
      <c r="I1740" s="59" t="str">
        <f>IF(ISNUMBER(VLOOKUP($B1740,'[1]WT-GR-B'!$I$2:$J$585,2,FALSE)),VLOOKUP($B1740,'[1]WT-GR-B'!$I$2:$J$585,2,FALSE),"")</f>
        <v/>
      </c>
      <c r="J1740" s="58" t="str">
        <f>IF(ISNUMBER(VLOOKUP($B1740,'[1]KO-GR-B'!$I$2:$J$900,2,FALSE)),VLOOKUP($B1740,'[1]KO-GR-B'!$I$2:$J$900,2,FALSE),"")</f>
        <v/>
      </c>
      <c r="K1740" s="58" t="str">
        <f>IF(ISNUMBER(VLOOKUP($B1740,'[1]MT-GR-B'!$I$2:$J$693,2,FALSE)),VLOOKUP($B1740,'[1]MT-GR-B'!$I$2:$J$693,2,FALSE),"")</f>
        <v/>
      </c>
      <c r="L1740" s="58" t="str">
        <f>IF(ISNUMBER(VLOOKUP($B1740,'[1]WT-HS-B'!$I$2:$J$1220,2,FALSE)),VLOOKUP($B1740,'[1]WT-HS-B'!$I$2:$J$1220,2,FALSE),"")</f>
        <v/>
      </c>
      <c r="M1740" s="58" t="str">
        <f>IF(ISNUMBER(VLOOKUP($B1740,'[1]KO-HS-B'!$I$2:$J$1046,2,FALSE)),VLOOKUP($B1740,'[1]KO-HS-B'!$I$2:$J$1046,2,FALSE),"")</f>
        <v/>
      </c>
      <c r="N1740" s="58" t="str">
        <f>IF(ISNUMBER(VLOOKUP($B1740,'[1]MT-HS-B'!$I$2:$J$773,2,FALSE)),VLOOKUP($B1740,'[1]MT-HS-B'!$I$2:$J$773,2,FALSE),"")</f>
        <v/>
      </c>
      <c r="O1740" s="40" t="str">
        <f t="shared" si="891"/>
        <v>THO2_YEAST</v>
      </c>
      <c r="P1740" s="57" t="str">
        <f t="shared" si="892"/>
        <v/>
      </c>
      <c r="Q1740" s="57" t="str">
        <f t="shared" si="893"/>
        <v/>
      </c>
      <c r="R1740" s="57" t="str">
        <f t="shared" si="894"/>
        <v/>
      </c>
      <c r="S1740" s="56" t="str">
        <f t="shared" si="895"/>
        <v>n/a</v>
      </c>
      <c r="T1740" s="55" t="str">
        <f t="shared" si="896"/>
        <v>n/a</v>
      </c>
      <c r="U1740" s="54" t="str">
        <f t="shared" si="897"/>
        <v>n/a</v>
      </c>
      <c r="V1740" s="53" t="str">
        <f t="shared" si="898"/>
        <v>HS only</v>
      </c>
      <c r="W1740" s="53" t="str">
        <f t="shared" si="899"/>
        <v/>
      </c>
      <c r="X1740" s="53" t="str">
        <f t="shared" si="900"/>
        <v>HS only</v>
      </c>
      <c r="Y1740" s="52" t="str">
        <f t="shared" si="901"/>
        <v/>
      </c>
      <c r="Z1740" s="51" t="str">
        <f t="shared" si="902"/>
        <v/>
      </c>
      <c r="AA1740" s="50" t="str">
        <f t="shared" si="903"/>
        <v/>
      </c>
      <c r="AB1740" s="40" t="str">
        <f t="shared" si="904"/>
        <v>THO2</v>
      </c>
      <c r="AC1740" s="49">
        <f t="shared" si="905"/>
        <v>0</v>
      </c>
      <c r="AD1740" s="47">
        <f t="shared" si="906"/>
        <v>0</v>
      </c>
      <c r="AE1740" s="47">
        <f t="shared" si="907"/>
        <v>0</v>
      </c>
      <c r="AF1740" s="48">
        <f t="shared" si="908"/>
        <v>0.02</v>
      </c>
      <c r="AG1740" s="47">
        <f t="shared" si="909"/>
        <v>0</v>
      </c>
      <c r="AH1740" s="47">
        <f t="shared" si="910"/>
        <v>0.04</v>
      </c>
      <c r="AI1740" s="46" t="str">
        <f t="shared" si="911"/>
        <v>HS Only</v>
      </c>
      <c r="AJ1740" s="43" t="str">
        <f t="shared" si="912"/>
        <v/>
      </c>
      <c r="AK1740" s="43" t="str">
        <f t="shared" si="913"/>
        <v>HS Only</v>
      </c>
      <c r="AL1740" s="45" t="str">
        <f t="shared" si="914"/>
        <v/>
      </c>
      <c r="AM1740" s="43" t="str">
        <f t="shared" si="915"/>
        <v/>
      </c>
      <c r="AN1740" s="42" t="str">
        <f t="shared" si="916"/>
        <v/>
      </c>
      <c r="AO1740" s="40" t="str">
        <f t="shared" si="917"/>
        <v>THO2_YEAST</v>
      </c>
      <c r="AP1740" s="44" t="str">
        <f t="shared" si="918"/>
        <v/>
      </c>
      <c r="AQ1740" s="43" t="str">
        <f t="shared" si="919"/>
        <v/>
      </c>
      <c r="AR1740" s="43" t="str">
        <f t="shared" si="920"/>
        <v/>
      </c>
      <c r="AS1740" s="43" t="str">
        <f t="shared" si="921"/>
        <v/>
      </c>
      <c r="AT1740" s="43" t="str">
        <f t="shared" si="922"/>
        <v/>
      </c>
      <c r="AU1740" s="42" t="str">
        <f t="shared" si="923"/>
        <v/>
      </c>
    </row>
    <row r="1741" spans="1:47" ht="15" x14ac:dyDescent="0.25">
      <c r="A1741" s="40" t="s">
        <v>3683</v>
      </c>
      <c r="B1741" s="40" t="s">
        <v>3682</v>
      </c>
      <c r="C1741" s="60" t="str">
        <f>IF(ISNUMBER(VLOOKUP(B1741,'[1]WT-GR-A'!I$2:J$693,2,FALSE)),VLOOKUP(B1741,'[1]WT-GR-A'!I$2:J$693,2,FALSE),"")</f>
        <v/>
      </c>
      <c r="D1741" s="58" t="str">
        <f>IF(ISNUMBER(VLOOKUP($B1741,'[1]KO-GR-A'!$I$2:$J$907,2,FALSE)),VLOOKUP($B1741,'[1]KO-GR-A'!$I$2:$J$907,2,FALSE),"")</f>
        <v/>
      </c>
      <c r="E1741" s="58" t="str">
        <f>IF(ISNUMBER(VLOOKUP($B1741,'[1]MT-GR-A'!$I$2:$J$789,2,FALSE)),VLOOKUP($B1741,'[1]MT-GR-A'!$I$2:$J$789,2,FALSE),"")</f>
        <v/>
      </c>
      <c r="F1741" s="58" t="str">
        <f>IF(ISNUMBER(VLOOKUP($B1741,'[1]WT-HS-A'!$I$2:$J$1224,2,FALSE)),VLOOKUP($B1741,'[1]WT-HS-A'!$I$2:$J$1224,2,FALSE),"")</f>
        <v/>
      </c>
      <c r="G1741" s="58" t="str">
        <f>IF(ISNUMBER(VLOOKUP($B1741,'[1]KO-HS-A'!$I$2:$J$1229,2,FALSE)),VLOOKUP($B1741,'[1]KO-HS-A'!$I$2:$J$1229,2,FALSE),"")</f>
        <v/>
      </c>
      <c r="H1741" s="58">
        <f>IF(ISNUMBER(VLOOKUP($B1741,'[1]MT-HS-A'!$I$2:$J$1362,2,FALSE)),VLOOKUP($B1741,'[1]MT-HS-A'!$I$2:$J$1362,2,FALSE),"")</f>
        <v>0.1</v>
      </c>
      <c r="I1741" s="59" t="str">
        <f>IF(ISNUMBER(VLOOKUP($B1741,'[1]WT-GR-B'!$I$2:$J$585,2,FALSE)),VLOOKUP($B1741,'[1]WT-GR-B'!$I$2:$J$585,2,FALSE),"")</f>
        <v/>
      </c>
      <c r="J1741" s="58" t="str">
        <f>IF(ISNUMBER(VLOOKUP($B1741,'[1]KO-GR-B'!$I$2:$J$900,2,FALSE)),VLOOKUP($B1741,'[1]KO-GR-B'!$I$2:$J$900,2,FALSE),"")</f>
        <v/>
      </c>
      <c r="K1741" s="58" t="str">
        <f>IF(ISNUMBER(VLOOKUP($B1741,'[1]MT-GR-B'!$I$2:$J$693,2,FALSE)),VLOOKUP($B1741,'[1]MT-GR-B'!$I$2:$J$693,2,FALSE),"")</f>
        <v/>
      </c>
      <c r="L1741" s="58" t="str">
        <f>IF(ISNUMBER(VLOOKUP($B1741,'[1]WT-HS-B'!$I$2:$J$1220,2,FALSE)),VLOOKUP($B1741,'[1]WT-HS-B'!$I$2:$J$1220,2,FALSE),"")</f>
        <v/>
      </c>
      <c r="M1741" s="58" t="str">
        <f>IF(ISNUMBER(VLOOKUP($B1741,'[1]KO-HS-B'!$I$2:$J$1046,2,FALSE)),VLOOKUP($B1741,'[1]KO-HS-B'!$I$2:$J$1046,2,FALSE),"")</f>
        <v/>
      </c>
      <c r="N1741" s="58" t="str">
        <f>IF(ISNUMBER(VLOOKUP($B1741,'[1]MT-HS-B'!$I$2:$J$773,2,FALSE)),VLOOKUP($B1741,'[1]MT-HS-B'!$I$2:$J$773,2,FALSE),"")</f>
        <v/>
      </c>
      <c r="O1741" s="40" t="str">
        <f t="shared" si="891"/>
        <v>SRY1_YEAST</v>
      </c>
      <c r="P1741" s="57" t="str">
        <f t="shared" si="892"/>
        <v/>
      </c>
      <c r="Q1741" s="57" t="str">
        <f t="shared" si="893"/>
        <v/>
      </c>
      <c r="R1741" s="57" t="str">
        <f t="shared" si="894"/>
        <v/>
      </c>
      <c r="S1741" s="56" t="str">
        <f t="shared" si="895"/>
        <v>n/a</v>
      </c>
      <c r="T1741" s="55" t="str">
        <f t="shared" si="896"/>
        <v>n/a</v>
      </c>
      <c r="U1741" s="54" t="str">
        <f t="shared" si="897"/>
        <v>n/a</v>
      </c>
      <c r="V1741" s="53" t="str">
        <f t="shared" si="898"/>
        <v/>
      </c>
      <c r="W1741" s="53" t="str">
        <f t="shared" si="899"/>
        <v/>
      </c>
      <c r="X1741" s="53" t="str">
        <f t="shared" si="900"/>
        <v>HS only</v>
      </c>
      <c r="Y1741" s="52" t="str">
        <f t="shared" si="901"/>
        <v/>
      </c>
      <c r="Z1741" s="51" t="str">
        <f t="shared" si="902"/>
        <v/>
      </c>
      <c r="AA1741" s="50" t="str">
        <f t="shared" si="903"/>
        <v/>
      </c>
      <c r="AB1741" s="40" t="str">
        <f t="shared" si="904"/>
        <v>SRY1</v>
      </c>
      <c r="AC1741" s="49">
        <f t="shared" si="905"/>
        <v>0</v>
      </c>
      <c r="AD1741" s="47">
        <f t="shared" si="906"/>
        <v>0</v>
      </c>
      <c r="AE1741" s="47">
        <f t="shared" si="907"/>
        <v>0</v>
      </c>
      <c r="AF1741" s="48">
        <f t="shared" si="908"/>
        <v>0</v>
      </c>
      <c r="AG1741" s="47">
        <f t="shared" si="909"/>
        <v>0</v>
      </c>
      <c r="AH1741" s="47">
        <f t="shared" si="910"/>
        <v>0.1</v>
      </c>
      <c r="AI1741" s="46" t="str">
        <f t="shared" si="911"/>
        <v/>
      </c>
      <c r="AJ1741" s="43" t="str">
        <f t="shared" si="912"/>
        <v/>
      </c>
      <c r="AK1741" s="43" t="str">
        <f t="shared" si="913"/>
        <v>HS Only</v>
      </c>
      <c r="AL1741" s="45" t="str">
        <f t="shared" si="914"/>
        <v/>
      </c>
      <c r="AM1741" s="43" t="str">
        <f t="shared" si="915"/>
        <v/>
      </c>
      <c r="AN1741" s="42" t="str">
        <f t="shared" si="916"/>
        <v/>
      </c>
      <c r="AO1741" s="40" t="str">
        <f t="shared" si="917"/>
        <v>SRY1_YEAST</v>
      </c>
      <c r="AP1741" s="44" t="str">
        <f t="shared" si="918"/>
        <v/>
      </c>
      <c r="AQ1741" s="43" t="str">
        <f t="shared" si="919"/>
        <v/>
      </c>
      <c r="AR1741" s="43" t="str">
        <f t="shared" si="920"/>
        <v/>
      </c>
      <c r="AS1741" s="43" t="str">
        <f t="shared" si="921"/>
        <v/>
      </c>
      <c r="AT1741" s="43" t="str">
        <f t="shared" si="922"/>
        <v/>
      </c>
      <c r="AU1741" s="42" t="str">
        <f t="shared" si="923"/>
        <v/>
      </c>
    </row>
    <row r="1742" spans="1:47" ht="15" x14ac:dyDescent="0.25">
      <c r="A1742" s="40" t="s">
        <v>3681</v>
      </c>
      <c r="B1742" s="40" t="s">
        <v>3680</v>
      </c>
      <c r="C1742" s="60">
        <f>IF(ISNUMBER(VLOOKUP(B1742,'[1]WT-GR-A'!I$2:J$693,2,FALSE)),VLOOKUP(B1742,'[1]WT-GR-A'!I$2:J$693,2,FALSE),"")</f>
        <v>0.54</v>
      </c>
      <c r="D1742" s="58">
        <f>IF(ISNUMBER(VLOOKUP($B1742,'[1]KO-GR-A'!$I$2:$J$907,2,FALSE)),VLOOKUP($B1742,'[1]KO-GR-A'!$I$2:$J$907,2,FALSE),"")</f>
        <v>1.1399999999999999</v>
      </c>
      <c r="E1742" s="58">
        <f>IF(ISNUMBER(VLOOKUP($B1742,'[1]MT-GR-A'!$I$2:$J$789,2,FALSE)),VLOOKUP($B1742,'[1]MT-GR-A'!$I$2:$J$789,2,FALSE),"")</f>
        <v>0.72</v>
      </c>
      <c r="F1742" s="58">
        <f>IF(ISNUMBER(VLOOKUP($B1742,'[1]WT-HS-A'!$I$2:$J$1224,2,FALSE)),VLOOKUP($B1742,'[1]WT-HS-A'!$I$2:$J$1224,2,FALSE),"")</f>
        <v>1.26</v>
      </c>
      <c r="G1742" s="58">
        <f>IF(ISNUMBER(VLOOKUP($B1742,'[1]KO-HS-A'!$I$2:$J$1229,2,FALSE)),VLOOKUP($B1742,'[1]KO-HS-A'!$I$2:$J$1229,2,FALSE),"")</f>
        <v>1.52</v>
      </c>
      <c r="H1742" s="58">
        <f>IF(ISNUMBER(VLOOKUP($B1742,'[1]MT-HS-A'!$I$2:$J$1362,2,FALSE)),VLOOKUP($B1742,'[1]MT-HS-A'!$I$2:$J$1362,2,FALSE),"")</f>
        <v>1.38</v>
      </c>
      <c r="I1742" s="59">
        <f>IF(ISNUMBER(VLOOKUP($B1742,'[1]WT-GR-B'!$I$2:$J$585,2,FALSE)),VLOOKUP($B1742,'[1]WT-GR-B'!$I$2:$J$585,2,FALSE),"")</f>
        <v>0.31</v>
      </c>
      <c r="J1742" s="58">
        <f>IF(ISNUMBER(VLOOKUP($B1742,'[1]KO-GR-B'!$I$2:$J$900,2,FALSE)),VLOOKUP($B1742,'[1]KO-GR-B'!$I$2:$J$900,2,FALSE),"")</f>
        <v>0.92</v>
      </c>
      <c r="K1742" s="58">
        <f>IF(ISNUMBER(VLOOKUP($B1742,'[1]MT-GR-B'!$I$2:$J$693,2,FALSE)),VLOOKUP($B1742,'[1]MT-GR-B'!$I$2:$J$693,2,FALSE),"")</f>
        <v>0.63</v>
      </c>
      <c r="L1742" s="58">
        <f>IF(ISNUMBER(VLOOKUP($B1742,'[1]WT-HS-B'!$I$2:$J$1220,2,FALSE)),VLOOKUP($B1742,'[1]WT-HS-B'!$I$2:$J$1220,2,FALSE),"")</f>
        <v>1.1399999999999999</v>
      </c>
      <c r="M1742" s="58">
        <f>IF(ISNUMBER(VLOOKUP($B1742,'[1]KO-HS-B'!$I$2:$J$1046,2,FALSE)),VLOOKUP($B1742,'[1]KO-HS-B'!$I$2:$J$1046,2,FALSE),"")</f>
        <v>1.52</v>
      </c>
      <c r="N1742" s="58">
        <f>IF(ISNUMBER(VLOOKUP($B1742,'[1]MT-HS-B'!$I$2:$J$773,2,FALSE)),VLOOKUP($B1742,'[1]MT-HS-B'!$I$2:$J$773,2,FALSE),"")</f>
        <v>0.39</v>
      </c>
      <c r="O1742" s="40" t="str">
        <f t="shared" si="891"/>
        <v>THDH_YEAST</v>
      </c>
      <c r="P1742" s="57">
        <f t="shared" si="892"/>
        <v>2.0053763440860211</v>
      </c>
      <c r="Q1742" s="57">
        <f t="shared" si="893"/>
        <v>0.49275362318840582</v>
      </c>
      <c r="R1742" s="57">
        <f t="shared" si="894"/>
        <v>0.26785714285714285</v>
      </c>
      <c r="S1742" s="56">
        <f t="shared" si="895"/>
        <v>0.67204301075268791</v>
      </c>
      <c r="T1742" s="55">
        <f t="shared" si="896"/>
        <v>0.15942028985507234</v>
      </c>
      <c r="U1742" s="54">
        <f t="shared" si="897"/>
        <v>0.64880952380952372</v>
      </c>
      <c r="V1742" s="53">
        <f t="shared" si="898"/>
        <v>1.3333333333333333</v>
      </c>
      <c r="W1742" s="53">
        <f t="shared" si="899"/>
        <v>0.33333333333333348</v>
      </c>
      <c r="X1742" s="53">
        <f t="shared" si="900"/>
        <v>0.91666666666666663</v>
      </c>
      <c r="Y1742" s="52">
        <f t="shared" si="901"/>
        <v>2.6774193548387091</v>
      </c>
      <c r="Z1742" s="51">
        <f t="shared" si="902"/>
        <v>0.65217391304347816</v>
      </c>
      <c r="AA1742" s="50">
        <f t="shared" si="903"/>
        <v>-0.38095238095238093</v>
      </c>
      <c r="AB1742" s="40" t="str">
        <f t="shared" si="904"/>
        <v>ILV1</v>
      </c>
      <c r="AC1742" s="49">
        <f t="shared" si="905"/>
        <v>0.42500000000000004</v>
      </c>
      <c r="AD1742" s="47">
        <f t="shared" si="906"/>
        <v>1.03</v>
      </c>
      <c r="AE1742" s="47">
        <f t="shared" si="907"/>
        <v>0.67500000000000004</v>
      </c>
      <c r="AF1742" s="48">
        <f t="shared" si="908"/>
        <v>1.2</v>
      </c>
      <c r="AG1742" s="47">
        <f t="shared" si="909"/>
        <v>1.52</v>
      </c>
      <c r="AH1742" s="47">
        <f t="shared" si="910"/>
        <v>0.88500000000000001</v>
      </c>
      <c r="AI1742" s="46">
        <f t="shared" si="911"/>
        <v>2.8235294117647056</v>
      </c>
      <c r="AJ1742" s="43">
        <f t="shared" si="912"/>
        <v>1.4757281553398058</v>
      </c>
      <c r="AK1742" s="43">
        <f t="shared" si="913"/>
        <v>1.3111111111111111</v>
      </c>
      <c r="AL1742" s="45">
        <f t="shared" si="914"/>
        <v>0.95041234030449973</v>
      </c>
      <c r="AM1742" s="43">
        <f t="shared" si="915"/>
        <v>0.22545433603049461</v>
      </c>
      <c r="AN1742" s="42">
        <f t="shared" si="916"/>
        <v>0.91755522796825806</v>
      </c>
      <c r="AO1742" s="40" t="str">
        <f t="shared" si="917"/>
        <v>THDH_YEAST</v>
      </c>
      <c r="AP1742" s="44">
        <f t="shared" si="918"/>
        <v>0.16263455967290585</v>
      </c>
      <c r="AQ1742" s="43">
        <f t="shared" si="919"/>
        <v>0.15556349186104046</v>
      </c>
      <c r="AR1742" s="43">
        <f t="shared" si="920"/>
        <v>6.363961030678926E-2</v>
      </c>
      <c r="AS1742" s="43">
        <f t="shared" si="921"/>
        <v>8.4852813742385777E-2</v>
      </c>
      <c r="AT1742" s="43">
        <f t="shared" si="922"/>
        <v>0</v>
      </c>
      <c r="AU1742" s="42">
        <f t="shared" si="923"/>
        <v>0.70003571337468184</v>
      </c>
    </row>
    <row r="1743" spans="1:47" ht="15" x14ac:dyDescent="0.25">
      <c r="A1743" s="40" t="s">
        <v>3679</v>
      </c>
      <c r="B1743" s="40" t="s">
        <v>132</v>
      </c>
      <c r="C1743" s="60" t="str">
        <f>IF(ISNUMBER(VLOOKUP(B1743,'[1]WT-GR-A'!I$2:J$693,2,FALSE)),VLOOKUP(B1743,'[1]WT-GR-A'!I$2:J$693,2,FALSE),"")</f>
        <v/>
      </c>
      <c r="D1743" s="58" t="str">
        <f>IF(ISNUMBER(VLOOKUP($B1743,'[1]KO-GR-A'!$I$2:$J$907,2,FALSE)),VLOOKUP($B1743,'[1]KO-GR-A'!$I$2:$J$907,2,FALSE),"")</f>
        <v/>
      </c>
      <c r="E1743" s="58" t="str">
        <f>IF(ISNUMBER(VLOOKUP($B1743,'[1]MT-GR-A'!$I$2:$J$789,2,FALSE)),VLOOKUP($B1743,'[1]MT-GR-A'!$I$2:$J$789,2,FALSE),"")</f>
        <v/>
      </c>
      <c r="F1743" s="58">
        <f>IF(ISNUMBER(VLOOKUP($B1743,'[1]WT-HS-A'!$I$2:$J$1224,2,FALSE)),VLOOKUP($B1743,'[1]WT-HS-A'!$I$2:$J$1224,2,FALSE),"")</f>
        <v>0.18</v>
      </c>
      <c r="G1743" s="58">
        <f>IF(ISNUMBER(VLOOKUP($B1743,'[1]KO-HS-A'!$I$2:$J$1229,2,FALSE)),VLOOKUP($B1743,'[1]KO-HS-A'!$I$2:$J$1229,2,FALSE),"")</f>
        <v>0.23</v>
      </c>
      <c r="H1743" s="58">
        <f>IF(ISNUMBER(VLOOKUP($B1743,'[1]MT-HS-A'!$I$2:$J$1362,2,FALSE)),VLOOKUP($B1743,'[1]MT-HS-A'!$I$2:$J$1362,2,FALSE),"")</f>
        <v>0.23</v>
      </c>
      <c r="I1743" s="59">
        <f>IF(ISNUMBER(VLOOKUP($B1743,'[1]WT-GR-B'!$I$2:$J$585,2,FALSE)),VLOOKUP($B1743,'[1]WT-GR-B'!$I$2:$J$585,2,FALSE),"")</f>
        <v>0.04</v>
      </c>
      <c r="J1743" s="58">
        <f>IF(ISNUMBER(VLOOKUP($B1743,'[1]KO-GR-B'!$I$2:$J$900,2,FALSE)),VLOOKUP($B1743,'[1]KO-GR-B'!$I$2:$J$900,2,FALSE),"")</f>
        <v>0.04</v>
      </c>
      <c r="K1743" s="58" t="str">
        <f>IF(ISNUMBER(VLOOKUP($B1743,'[1]MT-GR-B'!$I$2:$J$693,2,FALSE)),VLOOKUP($B1743,'[1]MT-GR-B'!$I$2:$J$693,2,FALSE),"")</f>
        <v/>
      </c>
      <c r="L1743" s="58">
        <f>IF(ISNUMBER(VLOOKUP($B1743,'[1]WT-HS-B'!$I$2:$J$1220,2,FALSE)),VLOOKUP($B1743,'[1]WT-HS-B'!$I$2:$J$1220,2,FALSE),"")</f>
        <v>0.28000000000000003</v>
      </c>
      <c r="M1743" s="58">
        <f>IF(ISNUMBER(VLOOKUP($B1743,'[1]KO-HS-B'!$I$2:$J$1046,2,FALSE)),VLOOKUP($B1743,'[1]KO-HS-B'!$I$2:$J$1046,2,FALSE),"")</f>
        <v>0.18</v>
      </c>
      <c r="N1743" s="58">
        <f>IF(ISNUMBER(VLOOKUP($B1743,'[1]MT-HS-B'!$I$2:$J$773,2,FALSE)),VLOOKUP($B1743,'[1]MT-HS-B'!$I$2:$J$773,2,FALSE),"")</f>
        <v>0.09</v>
      </c>
      <c r="O1743" s="40" t="str">
        <f t="shared" si="891"/>
        <v>SYTC_YEAST</v>
      </c>
      <c r="P1743" s="57">
        <f t="shared" si="892"/>
        <v>6</v>
      </c>
      <c r="Q1743" s="57">
        <f t="shared" si="893"/>
        <v>3.4999999999999996</v>
      </c>
      <c r="R1743" s="57" t="str">
        <f t="shared" si="894"/>
        <v>HS only</v>
      </c>
      <c r="S1743" s="56" t="str">
        <f t="shared" si="895"/>
        <v>n/a</v>
      </c>
      <c r="T1743" s="55" t="str">
        <f t="shared" si="896"/>
        <v>n/a</v>
      </c>
      <c r="U1743" s="54" t="str">
        <f t="shared" si="897"/>
        <v>n/a</v>
      </c>
      <c r="V1743" s="53" t="str">
        <f t="shared" si="898"/>
        <v>HS only</v>
      </c>
      <c r="W1743" s="53" t="str">
        <f t="shared" si="899"/>
        <v>HS only</v>
      </c>
      <c r="X1743" s="53" t="str">
        <f t="shared" si="900"/>
        <v>HS only</v>
      </c>
      <c r="Y1743" s="52">
        <f t="shared" si="901"/>
        <v>6</v>
      </c>
      <c r="Z1743" s="51">
        <f t="shared" si="902"/>
        <v>3.4999999999999996</v>
      </c>
      <c r="AA1743" s="50" t="str">
        <f t="shared" si="903"/>
        <v>HS only</v>
      </c>
      <c r="AB1743" s="40" t="str">
        <f t="shared" si="904"/>
        <v>THS1</v>
      </c>
      <c r="AC1743" s="49">
        <f t="shared" si="905"/>
        <v>0.04</v>
      </c>
      <c r="AD1743" s="47">
        <f t="shared" si="906"/>
        <v>0.04</v>
      </c>
      <c r="AE1743" s="47">
        <f t="shared" si="907"/>
        <v>0</v>
      </c>
      <c r="AF1743" s="48">
        <f t="shared" si="908"/>
        <v>0.23</v>
      </c>
      <c r="AG1743" s="47">
        <f t="shared" si="909"/>
        <v>0.20500000000000002</v>
      </c>
      <c r="AH1743" s="47">
        <f t="shared" si="910"/>
        <v>0.16</v>
      </c>
      <c r="AI1743" s="46">
        <f t="shared" si="911"/>
        <v>5.75</v>
      </c>
      <c r="AJ1743" s="43">
        <f t="shared" si="912"/>
        <v>5.125</v>
      </c>
      <c r="AK1743" s="43" t="str">
        <f t="shared" si="913"/>
        <v>HS Only</v>
      </c>
      <c r="AL1743" s="45" t="str">
        <f t="shared" si="914"/>
        <v/>
      </c>
      <c r="AM1743" s="43" t="str">
        <f t="shared" si="915"/>
        <v/>
      </c>
      <c r="AN1743" s="42" t="str">
        <f t="shared" si="916"/>
        <v/>
      </c>
      <c r="AO1743" s="40" t="str">
        <f t="shared" si="917"/>
        <v>SYTC_YEAST</v>
      </c>
      <c r="AP1743" s="44" t="str">
        <f t="shared" si="918"/>
        <v/>
      </c>
      <c r="AQ1743" s="43" t="str">
        <f t="shared" si="919"/>
        <v/>
      </c>
      <c r="AR1743" s="43" t="str">
        <f t="shared" si="920"/>
        <v/>
      </c>
      <c r="AS1743" s="43">
        <f t="shared" si="921"/>
        <v>7.0710678118654779E-2</v>
      </c>
      <c r="AT1743" s="43">
        <f t="shared" si="922"/>
        <v>3.5355339059327195E-2</v>
      </c>
      <c r="AU1743" s="42">
        <f t="shared" si="923"/>
        <v>9.8994949366116636E-2</v>
      </c>
    </row>
    <row r="1744" spans="1:47" ht="15" x14ac:dyDescent="0.25">
      <c r="A1744" s="40" t="s">
        <v>3678</v>
      </c>
      <c r="B1744" s="40" t="s">
        <v>3677</v>
      </c>
      <c r="C1744" s="60" t="str">
        <f>IF(ISNUMBER(VLOOKUP(B1744,'[1]WT-GR-A'!I$2:J$693,2,FALSE)),VLOOKUP(B1744,'[1]WT-GR-A'!I$2:J$693,2,FALSE),"")</f>
        <v/>
      </c>
      <c r="D1744" s="58" t="str">
        <f>IF(ISNUMBER(VLOOKUP($B1744,'[1]KO-GR-A'!$I$2:$J$907,2,FALSE)),VLOOKUP($B1744,'[1]KO-GR-A'!$I$2:$J$907,2,FALSE),"")</f>
        <v/>
      </c>
      <c r="E1744" s="58" t="str">
        <f>IF(ISNUMBER(VLOOKUP($B1744,'[1]MT-GR-A'!$I$2:$J$789,2,FALSE)),VLOOKUP($B1744,'[1]MT-GR-A'!$I$2:$J$789,2,FALSE),"")</f>
        <v/>
      </c>
      <c r="F1744" s="58" t="str">
        <f>IF(ISNUMBER(VLOOKUP($B1744,'[1]WT-HS-A'!$I$2:$J$1224,2,FALSE)),VLOOKUP($B1744,'[1]WT-HS-A'!$I$2:$J$1224,2,FALSE),"")</f>
        <v/>
      </c>
      <c r="G1744" s="58" t="str">
        <f>IF(ISNUMBER(VLOOKUP($B1744,'[1]KO-HS-A'!$I$2:$J$1229,2,FALSE)),VLOOKUP($B1744,'[1]KO-HS-A'!$I$2:$J$1229,2,FALSE),"")</f>
        <v/>
      </c>
      <c r="H1744" s="58">
        <f>IF(ISNUMBER(VLOOKUP($B1744,'[1]MT-HS-A'!$I$2:$J$1362,2,FALSE)),VLOOKUP($B1744,'[1]MT-HS-A'!$I$2:$J$1362,2,FALSE),"")</f>
        <v>7.0000000000000007E-2</v>
      </c>
      <c r="I1744" s="59" t="str">
        <f>IF(ISNUMBER(VLOOKUP($B1744,'[1]WT-GR-B'!$I$2:$J$585,2,FALSE)),VLOOKUP($B1744,'[1]WT-GR-B'!$I$2:$J$585,2,FALSE),"")</f>
        <v/>
      </c>
      <c r="J1744" s="58" t="str">
        <f>IF(ISNUMBER(VLOOKUP($B1744,'[1]KO-GR-B'!$I$2:$J$900,2,FALSE)),VLOOKUP($B1744,'[1]KO-GR-B'!$I$2:$J$900,2,FALSE),"")</f>
        <v/>
      </c>
      <c r="K1744" s="58" t="str">
        <f>IF(ISNUMBER(VLOOKUP($B1744,'[1]MT-GR-B'!$I$2:$J$693,2,FALSE)),VLOOKUP($B1744,'[1]MT-GR-B'!$I$2:$J$693,2,FALSE),"")</f>
        <v/>
      </c>
      <c r="L1744" s="58">
        <f>IF(ISNUMBER(VLOOKUP($B1744,'[1]WT-HS-B'!$I$2:$J$1220,2,FALSE)),VLOOKUP($B1744,'[1]WT-HS-B'!$I$2:$J$1220,2,FALSE),"")</f>
        <v>7.0000000000000007E-2</v>
      </c>
      <c r="M1744" s="58" t="str">
        <f>IF(ISNUMBER(VLOOKUP($B1744,'[1]KO-HS-B'!$I$2:$J$1046,2,FALSE)),VLOOKUP($B1744,'[1]KO-HS-B'!$I$2:$J$1046,2,FALSE),"")</f>
        <v/>
      </c>
      <c r="N1744" s="58" t="str">
        <f>IF(ISNUMBER(VLOOKUP($B1744,'[1]MT-HS-B'!$I$2:$J$773,2,FALSE)),VLOOKUP($B1744,'[1]MT-HS-B'!$I$2:$J$773,2,FALSE),"")</f>
        <v/>
      </c>
      <c r="O1744" s="40" t="str">
        <f t="shared" si="891"/>
        <v>SYTM_YEAST</v>
      </c>
      <c r="P1744" s="57" t="str">
        <f t="shared" si="892"/>
        <v/>
      </c>
      <c r="Q1744" s="57" t="str">
        <f t="shared" si="893"/>
        <v/>
      </c>
      <c r="R1744" s="57" t="str">
        <f t="shared" si="894"/>
        <v/>
      </c>
      <c r="S1744" s="56" t="str">
        <f t="shared" si="895"/>
        <v>n/a</v>
      </c>
      <c r="T1744" s="55" t="str">
        <f t="shared" si="896"/>
        <v>n/a</v>
      </c>
      <c r="U1744" s="54" t="str">
        <f t="shared" si="897"/>
        <v>n/a</v>
      </c>
      <c r="V1744" s="53" t="str">
        <f t="shared" si="898"/>
        <v/>
      </c>
      <c r="W1744" s="53" t="str">
        <f t="shared" si="899"/>
        <v/>
      </c>
      <c r="X1744" s="53" t="str">
        <f t="shared" si="900"/>
        <v>HS only</v>
      </c>
      <c r="Y1744" s="52" t="str">
        <f t="shared" si="901"/>
        <v>HS only</v>
      </c>
      <c r="Z1744" s="51" t="str">
        <f t="shared" si="902"/>
        <v/>
      </c>
      <c r="AA1744" s="50" t="str">
        <f t="shared" si="903"/>
        <v/>
      </c>
      <c r="AB1744" s="40" t="str">
        <f t="shared" si="904"/>
        <v>MST1</v>
      </c>
      <c r="AC1744" s="49">
        <f t="shared" si="905"/>
        <v>0</v>
      </c>
      <c r="AD1744" s="47">
        <f t="shared" si="906"/>
        <v>0</v>
      </c>
      <c r="AE1744" s="47">
        <f t="shared" si="907"/>
        <v>0</v>
      </c>
      <c r="AF1744" s="48">
        <f t="shared" si="908"/>
        <v>7.0000000000000007E-2</v>
      </c>
      <c r="AG1744" s="47">
        <f t="shared" si="909"/>
        <v>0</v>
      </c>
      <c r="AH1744" s="47">
        <f t="shared" si="910"/>
        <v>7.0000000000000007E-2</v>
      </c>
      <c r="AI1744" s="46" t="str">
        <f t="shared" si="911"/>
        <v>HS Only</v>
      </c>
      <c r="AJ1744" s="43" t="str">
        <f t="shared" si="912"/>
        <v/>
      </c>
      <c r="AK1744" s="43" t="str">
        <f t="shared" si="913"/>
        <v>HS Only</v>
      </c>
      <c r="AL1744" s="45" t="str">
        <f t="shared" si="914"/>
        <v/>
      </c>
      <c r="AM1744" s="43" t="str">
        <f t="shared" si="915"/>
        <v/>
      </c>
      <c r="AN1744" s="42" t="str">
        <f t="shared" si="916"/>
        <v/>
      </c>
      <c r="AO1744" s="40" t="str">
        <f t="shared" si="917"/>
        <v>SYTM_YEAST</v>
      </c>
      <c r="AP1744" s="44" t="str">
        <f t="shared" si="918"/>
        <v/>
      </c>
      <c r="AQ1744" s="43" t="str">
        <f t="shared" si="919"/>
        <v/>
      </c>
      <c r="AR1744" s="43" t="str">
        <f t="shared" si="920"/>
        <v/>
      </c>
      <c r="AS1744" s="43" t="str">
        <f t="shared" si="921"/>
        <v/>
      </c>
      <c r="AT1744" s="43" t="str">
        <f t="shared" si="922"/>
        <v/>
      </c>
      <c r="AU1744" s="42" t="str">
        <f t="shared" si="923"/>
        <v/>
      </c>
    </row>
    <row r="1745" spans="1:47" ht="15" x14ac:dyDescent="0.25">
      <c r="A1745" s="40" t="s">
        <v>3676</v>
      </c>
      <c r="B1745" s="40" t="s">
        <v>3675</v>
      </c>
      <c r="C1745" s="60" t="str">
        <f>IF(ISNUMBER(VLOOKUP(B1745,'[1]WT-GR-A'!I$2:J$693,2,FALSE)),VLOOKUP(B1745,'[1]WT-GR-A'!I$2:J$693,2,FALSE),"")</f>
        <v/>
      </c>
      <c r="D1745" s="58" t="str">
        <f>IF(ISNUMBER(VLOOKUP($B1745,'[1]KO-GR-A'!$I$2:$J$907,2,FALSE)),VLOOKUP($B1745,'[1]KO-GR-A'!$I$2:$J$907,2,FALSE),"")</f>
        <v/>
      </c>
      <c r="E1745" s="58" t="str">
        <f>IF(ISNUMBER(VLOOKUP($B1745,'[1]MT-GR-A'!$I$2:$J$789,2,FALSE)),VLOOKUP($B1745,'[1]MT-GR-A'!$I$2:$J$789,2,FALSE),"")</f>
        <v/>
      </c>
      <c r="F1745" s="58" t="str">
        <f>IF(ISNUMBER(VLOOKUP($B1745,'[1]WT-HS-A'!$I$2:$J$1224,2,FALSE)),VLOOKUP($B1745,'[1]WT-HS-A'!$I$2:$J$1224,2,FALSE),"")</f>
        <v/>
      </c>
      <c r="G1745" s="58">
        <f>IF(ISNUMBER(VLOOKUP($B1745,'[1]KO-HS-A'!$I$2:$J$1229,2,FALSE)),VLOOKUP($B1745,'[1]KO-HS-A'!$I$2:$J$1229,2,FALSE),"")</f>
        <v>0.1</v>
      </c>
      <c r="H1745" s="58" t="str">
        <f>IF(ISNUMBER(VLOOKUP($B1745,'[1]MT-HS-A'!$I$2:$J$1362,2,FALSE)),VLOOKUP($B1745,'[1]MT-HS-A'!$I$2:$J$1362,2,FALSE),"")</f>
        <v/>
      </c>
      <c r="I1745" s="59" t="str">
        <f>IF(ISNUMBER(VLOOKUP($B1745,'[1]WT-GR-B'!$I$2:$J$585,2,FALSE)),VLOOKUP($B1745,'[1]WT-GR-B'!$I$2:$J$585,2,FALSE),"")</f>
        <v/>
      </c>
      <c r="J1745" s="58" t="str">
        <f>IF(ISNUMBER(VLOOKUP($B1745,'[1]KO-GR-B'!$I$2:$J$900,2,FALSE)),VLOOKUP($B1745,'[1]KO-GR-B'!$I$2:$J$900,2,FALSE),"")</f>
        <v/>
      </c>
      <c r="K1745" s="58" t="str">
        <f>IF(ISNUMBER(VLOOKUP($B1745,'[1]MT-GR-B'!$I$2:$J$693,2,FALSE)),VLOOKUP($B1745,'[1]MT-GR-B'!$I$2:$J$693,2,FALSE),"")</f>
        <v/>
      </c>
      <c r="L1745" s="58" t="str">
        <f>IF(ISNUMBER(VLOOKUP($B1745,'[1]WT-HS-B'!$I$2:$J$1220,2,FALSE)),VLOOKUP($B1745,'[1]WT-HS-B'!$I$2:$J$1220,2,FALSE),"")</f>
        <v/>
      </c>
      <c r="M1745" s="58">
        <f>IF(ISNUMBER(VLOOKUP($B1745,'[1]KO-HS-B'!$I$2:$J$1046,2,FALSE)),VLOOKUP($B1745,'[1]KO-HS-B'!$I$2:$J$1046,2,FALSE),"")</f>
        <v>0.1</v>
      </c>
      <c r="N1745" s="58" t="str">
        <f>IF(ISNUMBER(VLOOKUP($B1745,'[1]MT-HS-B'!$I$2:$J$773,2,FALSE)),VLOOKUP($B1745,'[1]MT-HS-B'!$I$2:$J$773,2,FALSE),"")</f>
        <v/>
      </c>
      <c r="O1745" s="40" t="str">
        <f t="shared" si="891"/>
        <v>TYSY_YEAST</v>
      </c>
      <c r="P1745" s="57" t="str">
        <f t="shared" si="892"/>
        <v/>
      </c>
      <c r="Q1745" s="57" t="str">
        <f t="shared" si="893"/>
        <v>HS only</v>
      </c>
      <c r="R1745" s="57" t="str">
        <f t="shared" si="894"/>
        <v/>
      </c>
      <c r="S1745" s="56" t="str">
        <f t="shared" si="895"/>
        <v>n/a</v>
      </c>
      <c r="T1745" s="55" t="str">
        <f t="shared" si="896"/>
        <v>n/a</v>
      </c>
      <c r="U1745" s="54" t="str">
        <f t="shared" si="897"/>
        <v>n/a</v>
      </c>
      <c r="V1745" s="53" t="str">
        <f t="shared" si="898"/>
        <v/>
      </c>
      <c r="W1745" s="53" t="str">
        <f t="shared" si="899"/>
        <v>HS only</v>
      </c>
      <c r="X1745" s="53" t="str">
        <f t="shared" si="900"/>
        <v/>
      </c>
      <c r="Y1745" s="52" t="str">
        <f t="shared" si="901"/>
        <v/>
      </c>
      <c r="Z1745" s="51" t="str">
        <f t="shared" si="902"/>
        <v>HS only</v>
      </c>
      <c r="AA1745" s="50" t="str">
        <f t="shared" si="903"/>
        <v/>
      </c>
      <c r="AB1745" s="40" t="str">
        <f t="shared" si="904"/>
        <v>TMP1</v>
      </c>
      <c r="AC1745" s="49">
        <f t="shared" si="905"/>
        <v>0</v>
      </c>
      <c r="AD1745" s="47">
        <f t="shared" si="906"/>
        <v>0</v>
      </c>
      <c r="AE1745" s="47">
        <f t="shared" si="907"/>
        <v>0</v>
      </c>
      <c r="AF1745" s="48">
        <f t="shared" si="908"/>
        <v>0</v>
      </c>
      <c r="AG1745" s="47">
        <f t="shared" si="909"/>
        <v>0.1</v>
      </c>
      <c r="AH1745" s="47">
        <f t="shared" si="910"/>
        <v>0</v>
      </c>
      <c r="AI1745" s="46" t="str">
        <f t="shared" si="911"/>
        <v/>
      </c>
      <c r="AJ1745" s="43" t="str">
        <f t="shared" si="912"/>
        <v>HS Only</v>
      </c>
      <c r="AK1745" s="43" t="str">
        <f t="shared" si="913"/>
        <v/>
      </c>
      <c r="AL1745" s="45" t="str">
        <f t="shared" si="914"/>
        <v/>
      </c>
      <c r="AM1745" s="43" t="str">
        <f t="shared" si="915"/>
        <v/>
      </c>
      <c r="AN1745" s="42" t="str">
        <f t="shared" si="916"/>
        <v/>
      </c>
      <c r="AO1745" s="40" t="str">
        <f t="shared" si="917"/>
        <v>TYSY_YEAST</v>
      </c>
      <c r="AP1745" s="44" t="str">
        <f t="shared" si="918"/>
        <v/>
      </c>
      <c r="AQ1745" s="43" t="str">
        <f t="shared" si="919"/>
        <v/>
      </c>
      <c r="AR1745" s="43" t="str">
        <f t="shared" si="920"/>
        <v/>
      </c>
      <c r="AS1745" s="43" t="str">
        <f t="shared" si="921"/>
        <v/>
      </c>
      <c r="AT1745" s="43">
        <f t="shared" si="922"/>
        <v>0</v>
      </c>
      <c r="AU1745" s="42" t="str">
        <f t="shared" si="923"/>
        <v/>
      </c>
    </row>
    <row r="1746" spans="1:47" ht="15" x14ac:dyDescent="0.25">
      <c r="A1746" s="40" t="s">
        <v>3674</v>
      </c>
      <c r="B1746" s="40" t="s">
        <v>3673</v>
      </c>
      <c r="C1746" s="60" t="str">
        <f>IF(ISNUMBER(VLOOKUP(B1746,'[1]WT-GR-A'!I$2:J$693,2,FALSE)),VLOOKUP(B1746,'[1]WT-GR-A'!I$2:J$693,2,FALSE),"")</f>
        <v/>
      </c>
      <c r="D1746" s="58" t="str">
        <f>IF(ISNUMBER(VLOOKUP($B1746,'[1]KO-GR-A'!$I$2:$J$907,2,FALSE)),VLOOKUP($B1746,'[1]KO-GR-A'!$I$2:$J$907,2,FALSE),"")</f>
        <v/>
      </c>
      <c r="E1746" s="58" t="str">
        <f>IF(ISNUMBER(VLOOKUP($B1746,'[1]MT-GR-A'!$I$2:$J$789,2,FALSE)),VLOOKUP($B1746,'[1]MT-GR-A'!$I$2:$J$789,2,FALSE),"")</f>
        <v/>
      </c>
      <c r="F1746" s="58" t="str">
        <f>IF(ISNUMBER(VLOOKUP($B1746,'[1]WT-HS-A'!$I$2:$J$1224,2,FALSE)),VLOOKUP($B1746,'[1]WT-HS-A'!$I$2:$J$1224,2,FALSE),"")</f>
        <v/>
      </c>
      <c r="G1746" s="58" t="str">
        <f>IF(ISNUMBER(VLOOKUP($B1746,'[1]KO-HS-A'!$I$2:$J$1229,2,FALSE)),VLOOKUP($B1746,'[1]KO-HS-A'!$I$2:$J$1229,2,FALSE),"")</f>
        <v/>
      </c>
      <c r="H1746" s="58" t="str">
        <f>IF(ISNUMBER(VLOOKUP($B1746,'[1]MT-HS-A'!$I$2:$J$1362,2,FALSE)),VLOOKUP($B1746,'[1]MT-HS-A'!$I$2:$J$1362,2,FALSE),"")</f>
        <v/>
      </c>
      <c r="I1746" s="59" t="str">
        <f>IF(ISNUMBER(VLOOKUP($B1746,'[1]WT-GR-B'!$I$2:$J$585,2,FALSE)),VLOOKUP($B1746,'[1]WT-GR-B'!$I$2:$J$585,2,FALSE),"")</f>
        <v/>
      </c>
      <c r="J1746" s="58">
        <f>IF(ISNUMBER(VLOOKUP($B1746,'[1]KO-GR-B'!$I$2:$J$900,2,FALSE)),VLOOKUP($B1746,'[1]KO-GR-B'!$I$2:$J$900,2,FALSE),"")</f>
        <v>0.04</v>
      </c>
      <c r="K1746" s="58">
        <f>IF(ISNUMBER(VLOOKUP($B1746,'[1]MT-GR-B'!$I$2:$J$693,2,FALSE)),VLOOKUP($B1746,'[1]MT-GR-B'!$I$2:$J$693,2,FALSE),"")</f>
        <v>0.04</v>
      </c>
      <c r="L1746" s="58" t="str">
        <f>IF(ISNUMBER(VLOOKUP($B1746,'[1]WT-HS-B'!$I$2:$J$1220,2,FALSE)),VLOOKUP($B1746,'[1]WT-HS-B'!$I$2:$J$1220,2,FALSE),"")</f>
        <v/>
      </c>
      <c r="M1746" s="58" t="str">
        <f>IF(ISNUMBER(VLOOKUP($B1746,'[1]KO-HS-B'!$I$2:$J$1046,2,FALSE)),VLOOKUP($B1746,'[1]KO-HS-B'!$I$2:$J$1046,2,FALSE),"")</f>
        <v/>
      </c>
      <c r="N1746" s="58" t="str">
        <f>IF(ISNUMBER(VLOOKUP($B1746,'[1]MT-HS-B'!$I$2:$J$773,2,FALSE)),VLOOKUP($B1746,'[1]MT-HS-B'!$I$2:$J$773,2,FALSE),"")</f>
        <v/>
      </c>
      <c r="O1746" s="40" t="str">
        <f t="shared" si="891"/>
        <v>TOF2_YEAST</v>
      </c>
      <c r="P1746" s="57" t="str">
        <f t="shared" si="892"/>
        <v/>
      </c>
      <c r="Q1746" s="57" t="str">
        <f t="shared" si="893"/>
        <v/>
      </c>
      <c r="R1746" s="57" t="str">
        <f t="shared" si="894"/>
        <v/>
      </c>
      <c r="S1746" s="56" t="str">
        <f t="shared" si="895"/>
        <v>n/a</v>
      </c>
      <c r="T1746" s="55" t="str">
        <f t="shared" si="896"/>
        <v>n/a</v>
      </c>
      <c r="U1746" s="54" t="str">
        <f t="shared" si="897"/>
        <v>n/a</v>
      </c>
      <c r="V1746" s="53" t="str">
        <f t="shared" si="898"/>
        <v/>
      </c>
      <c r="W1746" s="53" t="str">
        <f t="shared" si="899"/>
        <v/>
      </c>
      <c r="X1746" s="53" t="str">
        <f t="shared" si="900"/>
        <v/>
      </c>
      <c r="Y1746" s="52" t="str">
        <f t="shared" si="901"/>
        <v/>
      </c>
      <c r="Z1746" s="51" t="str">
        <f t="shared" si="902"/>
        <v>GR only</v>
      </c>
      <c r="AA1746" s="50" t="str">
        <f t="shared" si="903"/>
        <v>GR only</v>
      </c>
      <c r="AB1746" s="40" t="str">
        <f t="shared" si="904"/>
        <v>TOF2</v>
      </c>
      <c r="AC1746" s="49">
        <f t="shared" si="905"/>
        <v>0</v>
      </c>
      <c r="AD1746" s="47">
        <f t="shared" si="906"/>
        <v>0.04</v>
      </c>
      <c r="AE1746" s="47">
        <f t="shared" si="907"/>
        <v>0.04</v>
      </c>
      <c r="AF1746" s="48">
        <f t="shared" si="908"/>
        <v>0</v>
      </c>
      <c r="AG1746" s="47">
        <f t="shared" si="909"/>
        <v>0</v>
      </c>
      <c r="AH1746" s="47">
        <f t="shared" si="910"/>
        <v>0</v>
      </c>
      <c r="AI1746" s="46" t="str">
        <f t="shared" si="911"/>
        <v/>
      </c>
      <c r="AJ1746" s="43">
        <f t="shared" si="912"/>
        <v>0</v>
      </c>
      <c r="AK1746" s="43">
        <f t="shared" si="913"/>
        <v>0</v>
      </c>
      <c r="AL1746" s="45" t="str">
        <f t="shared" si="914"/>
        <v/>
      </c>
      <c r="AM1746" s="43" t="str">
        <f t="shared" si="915"/>
        <v/>
      </c>
      <c r="AN1746" s="42" t="str">
        <f t="shared" si="916"/>
        <v/>
      </c>
      <c r="AO1746" s="40" t="str">
        <f t="shared" si="917"/>
        <v>TOF2_YEAST</v>
      </c>
      <c r="AP1746" s="44" t="str">
        <f t="shared" si="918"/>
        <v/>
      </c>
      <c r="AQ1746" s="43" t="str">
        <f t="shared" si="919"/>
        <v/>
      </c>
      <c r="AR1746" s="43" t="str">
        <f t="shared" si="920"/>
        <v/>
      </c>
      <c r="AS1746" s="43" t="str">
        <f t="shared" si="921"/>
        <v/>
      </c>
      <c r="AT1746" s="43" t="str">
        <f t="shared" si="922"/>
        <v/>
      </c>
      <c r="AU1746" s="42" t="str">
        <f t="shared" si="923"/>
        <v/>
      </c>
    </row>
    <row r="1747" spans="1:47" ht="15" x14ac:dyDescent="0.25">
      <c r="A1747" s="40" t="s">
        <v>3672</v>
      </c>
      <c r="B1747" s="40" t="s">
        <v>3671</v>
      </c>
      <c r="C1747" s="60" t="str">
        <f>IF(ISNUMBER(VLOOKUP(B1747,'[1]WT-GR-A'!I$2:J$693,2,FALSE)),VLOOKUP(B1747,'[1]WT-GR-A'!I$2:J$693,2,FALSE),"")</f>
        <v/>
      </c>
      <c r="D1747" s="58" t="str">
        <f>IF(ISNUMBER(VLOOKUP($B1747,'[1]KO-GR-A'!$I$2:$J$907,2,FALSE)),VLOOKUP($B1747,'[1]KO-GR-A'!$I$2:$J$907,2,FALSE),"")</f>
        <v/>
      </c>
      <c r="E1747" s="58" t="str">
        <f>IF(ISNUMBER(VLOOKUP($B1747,'[1]MT-GR-A'!$I$2:$J$789,2,FALSE)),VLOOKUP($B1747,'[1]MT-GR-A'!$I$2:$J$789,2,FALSE),"")</f>
        <v/>
      </c>
      <c r="F1747" s="58">
        <f>IF(ISNUMBER(VLOOKUP($B1747,'[1]WT-HS-A'!$I$2:$J$1224,2,FALSE)),VLOOKUP($B1747,'[1]WT-HS-A'!$I$2:$J$1224,2,FALSE),"")</f>
        <v>0.37</v>
      </c>
      <c r="G1747" s="58">
        <f>IF(ISNUMBER(VLOOKUP($B1747,'[1]KO-HS-A'!$I$2:$J$1229,2,FALSE)),VLOOKUP($B1747,'[1]KO-HS-A'!$I$2:$J$1229,2,FALSE),"")</f>
        <v>0.37</v>
      </c>
      <c r="H1747" s="58">
        <f>IF(ISNUMBER(VLOOKUP($B1747,'[1]MT-HS-A'!$I$2:$J$1362,2,FALSE)),VLOOKUP($B1747,'[1]MT-HS-A'!$I$2:$J$1362,2,FALSE),"")</f>
        <v>0.37</v>
      </c>
      <c r="I1747" s="59" t="str">
        <f>IF(ISNUMBER(VLOOKUP($B1747,'[1]WT-GR-B'!$I$2:$J$585,2,FALSE)),VLOOKUP($B1747,'[1]WT-GR-B'!$I$2:$J$585,2,FALSE),"")</f>
        <v/>
      </c>
      <c r="J1747" s="58" t="str">
        <f>IF(ISNUMBER(VLOOKUP($B1747,'[1]KO-GR-B'!$I$2:$J$900,2,FALSE)),VLOOKUP($B1747,'[1]KO-GR-B'!$I$2:$J$900,2,FALSE),"")</f>
        <v/>
      </c>
      <c r="K1747" s="58" t="str">
        <f>IF(ISNUMBER(VLOOKUP($B1747,'[1]MT-GR-B'!$I$2:$J$693,2,FALSE)),VLOOKUP($B1747,'[1]MT-GR-B'!$I$2:$J$693,2,FALSE),"")</f>
        <v/>
      </c>
      <c r="L1747" s="58">
        <f>IF(ISNUMBER(VLOOKUP($B1747,'[1]WT-HS-B'!$I$2:$J$1220,2,FALSE)),VLOOKUP($B1747,'[1]WT-HS-B'!$I$2:$J$1220,2,FALSE),"")</f>
        <v>0.37</v>
      </c>
      <c r="M1747" s="58">
        <f>IF(ISNUMBER(VLOOKUP($B1747,'[1]KO-HS-B'!$I$2:$J$1046,2,FALSE)),VLOOKUP($B1747,'[1]KO-HS-B'!$I$2:$J$1046,2,FALSE),"")</f>
        <v>0.17</v>
      </c>
      <c r="N1747" s="58" t="str">
        <f>IF(ISNUMBER(VLOOKUP($B1747,'[1]MT-HS-B'!$I$2:$J$773,2,FALSE)),VLOOKUP($B1747,'[1]MT-HS-B'!$I$2:$J$773,2,FALSE),"")</f>
        <v/>
      </c>
      <c r="O1747" s="40" t="str">
        <f t="shared" si="891"/>
        <v>RAF_YEAST</v>
      </c>
      <c r="P1747" s="57" t="str">
        <f t="shared" si="892"/>
        <v>HS only</v>
      </c>
      <c r="Q1747" s="57" t="str">
        <f t="shared" si="893"/>
        <v>HS only</v>
      </c>
      <c r="R1747" s="57" t="str">
        <f t="shared" si="894"/>
        <v/>
      </c>
      <c r="S1747" s="56" t="str">
        <f t="shared" si="895"/>
        <v>n/a</v>
      </c>
      <c r="T1747" s="55" t="str">
        <f t="shared" si="896"/>
        <v>n/a</v>
      </c>
      <c r="U1747" s="54" t="str">
        <f t="shared" si="897"/>
        <v>n/a</v>
      </c>
      <c r="V1747" s="53" t="str">
        <f t="shared" si="898"/>
        <v>HS only</v>
      </c>
      <c r="W1747" s="53" t="str">
        <f t="shared" si="899"/>
        <v>HS only</v>
      </c>
      <c r="X1747" s="53" t="str">
        <f t="shared" si="900"/>
        <v>HS only</v>
      </c>
      <c r="Y1747" s="52" t="str">
        <f t="shared" si="901"/>
        <v>HS only</v>
      </c>
      <c r="Z1747" s="51" t="str">
        <f t="shared" si="902"/>
        <v>HS only</v>
      </c>
      <c r="AA1747" s="50" t="str">
        <f t="shared" si="903"/>
        <v/>
      </c>
      <c r="AB1747" s="40" t="str">
        <f t="shared" si="904"/>
        <v>RAF1</v>
      </c>
      <c r="AC1747" s="49">
        <f t="shared" si="905"/>
        <v>0</v>
      </c>
      <c r="AD1747" s="47">
        <f t="shared" si="906"/>
        <v>0</v>
      </c>
      <c r="AE1747" s="47">
        <f t="shared" si="907"/>
        <v>0</v>
      </c>
      <c r="AF1747" s="48">
        <f t="shared" si="908"/>
        <v>0.37</v>
      </c>
      <c r="AG1747" s="47">
        <f t="shared" si="909"/>
        <v>0.27</v>
      </c>
      <c r="AH1747" s="47">
        <f t="shared" si="910"/>
        <v>0.37</v>
      </c>
      <c r="AI1747" s="46" t="str">
        <f t="shared" si="911"/>
        <v>HS Only</v>
      </c>
      <c r="AJ1747" s="43" t="str">
        <f t="shared" si="912"/>
        <v>HS Only</v>
      </c>
      <c r="AK1747" s="43" t="str">
        <f t="shared" si="913"/>
        <v>HS Only</v>
      </c>
      <c r="AL1747" s="45" t="str">
        <f t="shared" si="914"/>
        <v/>
      </c>
      <c r="AM1747" s="43" t="str">
        <f t="shared" si="915"/>
        <v/>
      </c>
      <c r="AN1747" s="42" t="str">
        <f t="shared" si="916"/>
        <v/>
      </c>
      <c r="AO1747" s="40" t="str">
        <f t="shared" si="917"/>
        <v>RAF_YEAST</v>
      </c>
      <c r="AP1747" s="44" t="str">
        <f t="shared" si="918"/>
        <v/>
      </c>
      <c r="AQ1747" s="43" t="str">
        <f t="shared" si="919"/>
        <v/>
      </c>
      <c r="AR1747" s="43" t="str">
        <f t="shared" si="920"/>
        <v/>
      </c>
      <c r="AS1747" s="43">
        <f t="shared" si="921"/>
        <v>0</v>
      </c>
      <c r="AT1747" s="43">
        <f t="shared" si="922"/>
        <v>0.14142135623730948</v>
      </c>
      <c r="AU1747" s="42" t="str">
        <f t="shared" si="923"/>
        <v/>
      </c>
    </row>
    <row r="1748" spans="1:47" ht="15" x14ac:dyDescent="0.25">
      <c r="A1748" s="40" t="s">
        <v>3670</v>
      </c>
      <c r="B1748" s="40" t="s">
        <v>3669</v>
      </c>
      <c r="C1748" s="60" t="str">
        <f>IF(ISNUMBER(VLOOKUP(B1748,'[1]WT-GR-A'!I$2:J$693,2,FALSE)),VLOOKUP(B1748,'[1]WT-GR-A'!I$2:J$693,2,FALSE),"")</f>
        <v/>
      </c>
      <c r="D1748" s="58" t="str">
        <f>IF(ISNUMBER(VLOOKUP($B1748,'[1]KO-GR-A'!$I$2:$J$907,2,FALSE)),VLOOKUP($B1748,'[1]KO-GR-A'!$I$2:$J$907,2,FALSE),"")</f>
        <v/>
      </c>
      <c r="E1748" s="58" t="str">
        <f>IF(ISNUMBER(VLOOKUP($B1748,'[1]MT-GR-A'!$I$2:$J$789,2,FALSE)),VLOOKUP($B1748,'[1]MT-GR-A'!$I$2:$J$789,2,FALSE),"")</f>
        <v/>
      </c>
      <c r="F1748" s="58">
        <f>IF(ISNUMBER(VLOOKUP($B1748,'[1]WT-HS-A'!$I$2:$J$1224,2,FALSE)),VLOOKUP($B1748,'[1]WT-HS-A'!$I$2:$J$1224,2,FALSE),"")</f>
        <v>0.45</v>
      </c>
      <c r="G1748" s="58">
        <f>IF(ISNUMBER(VLOOKUP($B1748,'[1]KO-HS-A'!$I$2:$J$1229,2,FALSE)),VLOOKUP($B1748,'[1]KO-HS-A'!$I$2:$J$1229,2,FALSE),"")</f>
        <v>0.91</v>
      </c>
      <c r="H1748" s="58">
        <f>IF(ISNUMBER(VLOOKUP($B1748,'[1]MT-HS-A'!$I$2:$J$1362,2,FALSE)),VLOOKUP($B1748,'[1]MT-HS-A'!$I$2:$J$1362,2,FALSE),"")</f>
        <v>2.0299999999999998</v>
      </c>
      <c r="I1748" s="59" t="str">
        <f>IF(ISNUMBER(VLOOKUP($B1748,'[1]WT-GR-B'!$I$2:$J$585,2,FALSE)),VLOOKUP($B1748,'[1]WT-GR-B'!$I$2:$J$585,2,FALSE),"")</f>
        <v/>
      </c>
      <c r="J1748" s="58" t="str">
        <f>IF(ISNUMBER(VLOOKUP($B1748,'[1]KO-GR-B'!$I$2:$J$900,2,FALSE)),VLOOKUP($B1748,'[1]KO-GR-B'!$I$2:$J$900,2,FALSE),"")</f>
        <v/>
      </c>
      <c r="K1748" s="58" t="str">
        <f>IF(ISNUMBER(VLOOKUP($B1748,'[1]MT-GR-B'!$I$2:$J$693,2,FALSE)),VLOOKUP($B1748,'[1]MT-GR-B'!$I$2:$J$693,2,FALSE),"")</f>
        <v/>
      </c>
      <c r="L1748" s="58">
        <f>IF(ISNUMBER(VLOOKUP($B1748,'[1]WT-HS-B'!$I$2:$J$1220,2,FALSE)),VLOOKUP($B1748,'[1]WT-HS-B'!$I$2:$J$1220,2,FALSE),"")</f>
        <v>0.45</v>
      </c>
      <c r="M1748" s="58">
        <f>IF(ISNUMBER(VLOOKUP($B1748,'[1]KO-HS-B'!$I$2:$J$1046,2,FALSE)),VLOOKUP($B1748,'[1]KO-HS-B'!$I$2:$J$1046,2,FALSE),"")</f>
        <v>0.45</v>
      </c>
      <c r="N1748" s="58">
        <f>IF(ISNUMBER(VLOOKUP($B1748,'[1]MT-HS-B'!$I$2:$J$773,2,FALSE)),VLOOKUP($B1748,'[1]MT-HS-B'!$I$2:$J$773,2,FALSE),"")</f>
        <v>0.74</v>
      </c>
      <c r="O1748" s="40" t="str">
        <f t="shared" si="891"/>
        <v>TAL2_YEAST</v>
      </c>
      <c r="P1748" s="57" t="str">
        <f t="shared" si="892"/>
        <v>HS only</v>
      </c>
      <c r="Q1748" s="57" t="str">
        <f t="shared" si="893"/>
        <v>HS only</v>
      </c>
      <c r="R1748" s="57" t="str">
        <f t="shared" si="894"/>
        <v>HS only</v>
      </c>
      <c r="S1748" s="56" t="str">
        <f t="shared" si="895"/>
        <v>n/a</v>
      </c>
      <c r="T1748" s="55" t="str">
        <f t="shared" si="896"/>
        <v>n/a</v>
      </c>
      <c r="U1748" s="54" t="str">
        <f t="shared" si="897"/>
        <v>n/a</v>
      </c>
      <c r="V1748" s="53" t="str">
        <f t="shared" si="898"/>
        <v>HS only</v>
      </c>
      <c r="W1748" s="53" t="str">
        <f t="shared" si="899"/>
        <v>HS only</v>
      </c>
      <c r="X1748" s="53" t="str">
        <f t="shared" si="900"/>
        <v>HS only</v>
      </c>
      <c r="Y1748" s="52" t="str">
        <f t="shared" si="901"/>
        <v>HS only</v>
      </c>
      <c r="Z1748" s="51" t="str">
        <f t="shared" si="902"/>
        <v>HS only</v>
      </c>
      <c r="AA1748" s="50" t="str">
        <f t="shared" si="903"/>
        <v>HS only</v>
      </c>
      <c r="AB1748" s="40" t="str">
        <f t="shared" si="904"/>
        <v>NQM1</v>
      </c>
      <c r="AC1748" s="49">
        <f t="shared" si="905"/>
        <v>0</v>
      </c>
      <c r="AD1748" s="47">
        <f t="shared" si="906"/>
        <v>0</v>
      </c>
      <c r="AE1748" s="47">
        <f t="shared" si="907"/>
        <v>0</v>
      </c>
      <c r="AF1748" s="48">
        <f t="shared" si="908"/>
        <v>0.45</v>
      </c>
      <c r="AG1748" s="47">
        <f t="shared" si="909"/>
        <v>0.68</v>
      </c>
      <c r="AH1748" s="47">
        <f t="shared" si="910"/>
        <v>1.3849999999999998</v>
      </c>
      <c r="AI1748" s="46" t="str">
        <f t="shared" si="911"/>
        <v>HS Only</v>
      </c>
      <c r="AJ1748" s="43" t="str">
        <f t="shared" si="912"/>
        <v>HS Only</v>
      </c>
      <c r="AK1748" s="43" t="str">
        <f t="shared" si="913"/>
        <v>HS Only</v>
      </c>
      <c r="AL1748" s="45" t="str">
        <f t="shared" si="914"/>
        <v/>
      </c>
      <c r="AM1748" s="43" t="str">
        <f t="shared" si="915"/>
        <v/>
      </c>
      <c r="AN1748" s="42" t="str">
        <f t="shared" si="916"/>
        <v/>
      </c>
      <c r="AO1748" s="40" t="str">
        <f t="shared" si="917"/>
        <v>TAL2_YEAST</v>
      </c>
      <c r="AP1748" s="44" t="str">
        <f t="shared" si="918"/>
        <v/>
      </c>
      <c r="AQ1748" s="43" t="str">
        <f t="shared" si="919"/>
        <v/>
      </c>
      <c r="AR1748" s="43" t="str">
        <f t="shared" si="920"/>
        <v/>
      </c>
      <c r="AS1748" s="43">
        <f t="shared" si="921"/>
        <v>0</v>
      </c>
      <c r="AT1748" s="43">
        <f t="shared" si="922"/>
        <v>0.32526911934581187</v>
      </c>
      <c r="AU1748" s="42">
        <f t="shared" si="923"/>
        <v>0.91216774773064635</v>
      </c>
    </row>
    <row r="1749" spans="1:47" ht="15" x14ac:dyDescent="0.25">
      <c r="A1749" s="40" t="s">
        <v>3668</v>
      </c>
      <c r="B1749" s="40" t="s">
        <v>3667</v>
      </c>
      <c r="C1749" s="60" t="str">
        <f>IF(ISNUMBER(VLOOKUP(B1749,'[1]WT-GR-A'!I$2:J$693,2,FALSE)),VLOOKUP(B1749,'[1]WT-GR-A'!I$2:J$693,2,FALSE),"")</f>
        <v/>
      </c>
      <c r="D1749" s="58" t="str">
        <f>IF(ISNUMBER(VLOOKUP($B1749,'[1]KO-GR-A'!$I$2:$J$907,2,FALSE)),VLOOKUP($B1749,'[1]KO-GR-A'!$I$2:$J$907,2,FALSE),"")</f>
        <v/>
      </c>
      <c r="E1749" s="58">
        <f>IF(ISNUMBER(VLOOKUP($B1749,'[1]MT-GR-A'!$I$2:$J$789,2,FALSE)),VLOOKUP($B1749,'[1]MT-GR-A'!$I$2:$J$789,2,FALSE),"")</f>
        <v>0.1</v>
      </c>
      <c r="F1749" s="58">
        <f>IF(ISNUMBER(VLOOKUP($B1749,'[1]WT-HS-A'!$I$2:$J$1224,2,FALSE)),VLOOKUP($B1749,'[1]WT-HS-A'!$I$2:$J$1224,2,FALSE),"")</f>
        <v>0.2</v>
      </c>
      <c r="G1749" s="58">
        <f>IF(ISNUMBER(VLOOKUP($B1749,'[1]KO-HS-A'!$I$2:$J$1229,2,FALSE)),VLOOKUP($B1749,'[1]KO-HS-A'!$I$2:$J$1229,2,FALSE),"")</f>
        <v>0.1</v>
      </c>
      <c r="H1749" s="58">
        <f>IF(ISNUMBER(VLOOKUP($B1749,'[1]MT-HS-A'!$I$2:$J$1362,2,FALSE)),VLOOKUP($B1749,'[1]MT-HS-A'!$I$2:$J$1362,2,FALSE),"")</f>
        <v>0.45</v>
      </c>
      <c r="I1749" s="59" t="str">
        <f>IF(ISNUMBER(VLOOKUP($B1749,'[1]WT-GR-B'!$I$2:$J$585,2,FALSE)),VLOOKUP($B1749,'[1]WT-GR-B'!$I$2:$J$585,2,FALSE),"")</f>
        <v/>
      </c>
      <c r="J1749" s="58" t="str">
        <f>IF(ISNUMBER(VLOOKUP($B1749,'[1]KO-GR-B'!$I$2:$J$900,2,FALSE)),VLOOKUP($B1749,'[1]KO-GR-B'!$I$2:$J$900,2,FALSE),"")</f>
        <v/>
      </c>
      <c r="K1749" s="58">
        <f>IF(ISNUMBER(VLOOKUP($B1749,'[1]MT-GR-B'!$I$2:$J$693,2,FALSE)),VLOOKUP($B1749,'[1]MT-GR-B'!$I$2:$J$693,2,FALSE),"")</f>
        <v>0.1</v>
      </c>
      <c r="L1749" s="58">
        <f>IF(ISNUMBER(VLOOKUP($B1749,'[1]WT-HS-B'!$I$2:$J$1220,2,FALSE)),VLOOKUP($B1749,'[1]WT-HS-B'!$I$2:$J$1220,2,FALSE),"")</f>
        <v>0.32</v>
      </c>
      <c r="M1749" s="58">
        <f>IF(ISNUMBER(VLOOKUP($B1749,'[1]KO-HS-B'!$I$2:$J$1046,2,FALSE)),VLOOKUP($B1749,'[1]KO-HS-B'!$I$2:$J$1046,2,FALSE),"")</f>
        <v>0.1</v>
      </c>
      <c r="N1749" s="58">
        <f>IF(ISNUMBER(VLOOKUP($B1749,'[1]MT-HS-B'!$I$2:$J$773,2,FALSE)),VLOOKUP($B1749,'[1]MT-HS-B'!$I$2:$J$773,2,FALSE),"")</f>
        <v>0.1</v>
      </c>
      <c r="O1749" s="40" t="str">
        <f t="shared" si="891"/>
        <v>TAL1_YEAST</v>
      </c>
      <c r="P1749" s="57" t="str">
        <f t="shared" si="892"/>
        <v>HS only</v>
      </c>
      <c r="Q1749" s="57" t="str">
        <f t="shared" si="893"/>
        <v>HS only</v>
      </c>
      <c r="R1749" s="57">
        <f t="shared" si="894"/>
        <v>1.7499999999999998</v>
      </c>
      <c r="S1749" s="56" t="str">
        <f t="shared" si="895"/>
        <v>n/a</v>
      </c>
      <c r="T1749" s="55" t="str">
        <f t="shared" si="896"/>
        <v>n/a</v>
      </c>
      <c r="U1749" s="54">
        <f t="shared" si="897"/>
        <v>1.7499999999999998</v>
      </c>
      <c r="V1749" s="53" t="str">
        <f t="shared" si="898"/>
        <v>HS only</v>
      </c>
      <c r="W1749" s="53" t="str">
        <f t="shared" si="899"/>
        <v>HS only</v>
      </c>
      <c r="X1749" s="53">
        <f t="shared" si="900"/>
        <v>3.4999999999999996</v>
      </c>
      <c r="Y1749" s="52" t="str">
        <f t="shared" si="901"/>
        <v>HS only</v>
      </c>
      <c r="Z1749" s="51" t="str">
        <f t="shared" si="902"/>
        <v>HS only</v>
      </c>
      <c r="AA1749" s="50">
        <f t="shared" si="903"/>
        <v>0</v>
      </c>
      <c r="AB1749" s="40" t="str">
        <f t="shared" si="904"/>
        <v>TAL1</v>
      </c>
      <c r="AC1749" s="49">
        <f t="shared" si="905"/>
        <v>0</v>
      </c>
      <c r="AD1749" s="47">
        <f t="shared" si="906"/>
        <v>0</v>
      </c>
      <c r="AE1749" s="47">
        <f t="shared" si="907"/>
        <v>0.1</v>
      </c>
      <c r="AF1749" s="48">
        <f t="shared" si="908"/>
        <v>0.26</v>
      </c>
      <c r="AG1749" s="47">
        <f t="shared" si="909"/>
        <v>0.1</v>
      </c>
      <c r="AH1749" s="47">
        <f t="shared" si="910"/>
        <v>0.27500000000000002</v>
      </c>
      <c r="AI1749" s="46" t="str">
        <f t="shared" si="911"/>
        <v>HS Only</v>
      </c>
      <c r="AJ1749" s="43" t="str">
        <f t="shared" si="912"/>
        <v>HS Only</v>
      </c>
      <c r="AK1749" s="43">
        <f t="shared" si="913"/>
        <v>2.75</v>
      </c>
      <c r="AL1749" s="45" t="str">
        <f t="shared" si="914"/>
        <v/>
      </c>
      <c r="AM1749" s="43" t="str">
        <f t="shared" si="915"/>
        <v/>
      </c>
      <c r="AN1749" s="42">
        <f t="shared" si="916"/>
        <v>2.4748737341529163</v>
      </c>
      <c r="AO1749" s="40" t="str">
        <f t="shared" si="917"/>
        <v>TAL1_YEAST</v>
      </c>
      <c r="AP1749" s="44" t="str">
        <f t="shared" si="918"/>
        <v/>
      </c>
      <c r="AQ1749" s="43" t="str">
        <f t="shared" si="919"/>
        <v/>
      </c>
      <c r="AR1749" s="43">
        <f t="shared" si="920"/>
        <v>0</v>
      </c>
      <c r="AS1749" s="43">
        <f t="shared" si="921"/>
        <v>8.4852813742385777E-2</v>
      </c>
      <c r="AT1749" s="43">
        <f t="shared" si="922"/>
        <v>0</v>
      </c>
      <c r="AU1749" s="42">
        <f t="shared" si="923"/>
        <v>0.24748737341529164</v>
      </c>
    </row>
    <row r="1750" spans="1:47" ht="15" x14ac:dyDescent="0.25">
      <c r="A1750" s="40" t="s">
        <v>3666</v>
      </c>
      <c r="B1750" s="40" t="s">
        <v>3665</v>
      </c>
      <c r="C1750" s="60" t="str">
        <f>IF(ISNUMBER(VLOOKUP(B1750,'[1]WT-GR-A'!I$2:J$693,2,FALSE)),VLOOKUP(B1750,'[1]WT-GR-A'!I$2:J$693,2,FALSE),"")</f>
        <v/>
      </c>
      <c r="D1750" s="58" t="str">
        <f>IF(ISNUMBER(VLOOKUP($B1750,'[1]KO-GR-A'!$I$2:$J$907,2,FALSE)),VLOOKUP($B1750,'[1]KO-GR-A'!$I$2:$J$907,2,FALSE),"")</f>
        <v/>
      </c>
      <c r="E1750" s="58" t="str">
        <f>IF(ISNUMBER(VLOOKUP($B1750,'[1]MT-GR-A'!$I$2:$J$789,2,FALSE)),VLOOKUP($B1750,'[1]MT-GR-A'!$I$2:$J$789,2,FALSE),"")</f>
        <v/>
      </c>
      <c r="F1750" s="58" t="str">
        <f>IF(ISNUMBER(VLOOKUP($B1750,'[1]WT-HS-A'!$I$2:$J$1224,2,FALSE)),VLOOKUP($B1750,'[1]WT-HS-A'!$I$2:$J$1224,2,FALSE),"")</f>
        <v/>
      </c>
      <c r="G1750" s="58" t="str">
        <f>IF(ISNUMBER(VLOOKUP($B1750,'[1]KO-HS-A'!$I$2:$J$1229,2,FALSE)),VLOOKUP($B1750,'[1]KO-HS-A'!$I$2:$J$1229,2,FALSE),"")</f>
        <v/>
      </c>
      <c r="H1750" s="58" t="str">
        <f>IF(ISNUMBER(VLOOKUP($B1750,'[1]MT-HS-A'!$I$2:$J$1362,2,FALSE)),VLOOKUP($B1750,'[1]MT-HS-A'!$I$2:$J$1362,2,FALSE),"")</f>
        <v/>
      </c>
      <c r="I1750" s="59" t="str">
        <f>IF(ISNUMBER(VLOOKUP($B1750,'[1]WT-GR-B'!$I$2:$J$585,2,FALSE)),VLOOKUP($B1750,'[1]WT-GR-B'!$I$2:$J$585,2,FALSE),"")</f>
        <v/>
      </c>
      <c r="J1750" s="58">
        <f>IF(ISNUMBER(VLOOKUP($B1750,'[1]KO-GR-B'!$I$2:$J$900,2,FALSE)),VLOOKUP($B1750,'[1]KO-GR-B'!$I$2:$J$900,2,FALSE),"")</f>
        <v>0.08</v>
      </c>
      <c r="K1750" s="58" t="str">
        <f>IF(ISNUMBER(VLOOKUP($B1750,'[1]MT-GR-B'!$I$2:$J$693,2,FALSE)),VLOOKUP($B1750,'[1]MT-GR-B'!$I$2:$J$693,2,FALSE),"")</f>
        <v/>
      </c>
      <c r="L1750" s="58" t="str">
        <f>IF(ISNUMBER(VLOOKUP($B1750,'[1]WT-HS-B'!$I$2:$J$1220,2,FALSE)),VLOOKUP($B1750,'[1]WT-HS-B'!$I$2:$J$1220,2,FALSE),"")</f>
        <v/>
      </c>
      <c r="M1750" s="58" t="str">
        <f>IF(ISNUMBER(VLOOKUP($B1750,'[1]KO-HS-B'!$I$2:$J$1046,2,FALSE)),VLOOKUP($B1750,'[1]KO-HS-B'!$I$2:$J$1046,2,FALSE),"")</f>
        <v/>
      </c>
      <c r="N1750" s="58" t="str">
        <f>IF(ISNUMBER(VLOOKUP($B1750,'[1]MT-HS-B'!$I$2:$J$773,2,FALSE)),VLOOKUP($B1750,'[1]MT-HS-B'!$I$2:$J$773,2,FALSE),"")</f>
        <v/>
      </c>
      <c r="O1750" s="40" t="str">
        <f t="shared" si="891"/>
        <v>MIG3_YEAST</v>
      </c>
      <c r="P1750" s="57" t="str">
        <f t="shared" si="892"/>
        <v/>
      </c>
      <c r="Q1750" s="57" t="str">
        <f t="shared" si="893"/>
        <v/>
      </c>
      <c r="R1750" s="57" t="str">
        <f t="shared" si="894"/>
        <v/>
      </c>
      <c r="S1750" s="56" t="str">
        <f t="shared" si="895"/>
        <v>n/a</v>
      </c>
      <c r="T1750" s="55" t="str">
        <f t="shared" si="896"/>
        <v>n/a</v>
      </c>
      <c r="U1750" s="54" t="str">
        <f t="shared" si="897"/>
        <v>n/a</v>
      </c>
      <c r="V1750" s="53" t="str">
        <f t="shared" si="898"/>
        <v/>
      </c>
      <c r="W1750" s="53" t="str">
        <f t="shared" si="899"/>
        <v/>
      </c>
      <c r="X1750" s="53" t="str">
        <f t="shared" si="900"/>
        <v/>
      </c>
      <c r="Y1750" s="52" t="str">
        <f t="shared" si="901"/>
        <v/>
      </c>
      <c r="Z1750" s="51" t="str">
        <f t="shared" si="902"/>
        <v>GR only</v>
      </c>
      <c r="AA1750" s="50" t="str">
        <f t="shared" si="903"/>
        <v/>
      </c>
      <c r="AB1750" s="40" t="str">
        <f t="shared" si="904"/>
        <v>MIG3</v>
      </c>
      <c r="AC1750" s="49">
        <f t="shared" si="905"/>
        <v>0</v>
      </c>
      <c r="AD1750" s="47">
        <f t="shared" si="906"/>
        <v>0.08</v>
      </c>
      <c r="AE1750" s="47">
        <f t="shared" si="907"/>
        <v>0</v>
      </c>
      <c r="AF1750" s="48">
        <f t="shared" si="908"/>
        <v>0</v>
      </c>
      <c r="AG1750" s="47">
        <f t="shared" si="909"/>
        <v>0</v>
      </c>
      <c r="AH1750" s="47">
        <f t="shared" si="910"/>
        <v>0</v>
      </c>
      <c r="AI1750" s="46" t="str">
        <f t="shared" si="911"/>
        <v/>
      </c>
      <c r="AJ1750" s="43">
        <f t="shared" si="912"/>
        <v>0</v>
      </c>
      <c r="AK1750" s="43" t="str">
        <f t="shared" si="913"/>
        <v/>
      </c>
      <c r="AL1750" s="45" t="str">
        <f t="shared" si="914"/>
        <v/>
      </c>
      <c r="AM1750" s="43" t="str">
        <f t="shared" si="915"/>
        <v/>
      </c>
      <c r="AN1750" s="42" t="str">
        <f t="shared" si="916"/>
        <v/>
      </c>
      <c r="AO1750" s="40" t="str">
        <f t="shared" si="917"/>
        <v>MIG3_YEAST</v>
      </c>
      <c r="AP1750" s="44" t="str">
        <f t="shared" si="918"/>
        <v/>
      </c>
      <c r="AQ1750" s="43" t="str">
        <f t="shared" si="919"/>
        <v/>
      </c>
      <c r="AR1750" s="43" t="str">
        <f t="shared" si="920"/>
        <v/>
      </c>
      <c r="AS1750" s="43" t="str">
        <f t="shared" si="921"/>
        <v/>
      </c>
      <c r="AT1750" s="43" t="str">
        <f t="shared" si="922"/>
        <v/>
      </c>
      <c r="AU1750" s="42" t="str">
        <f t="shared" si="923"/>
        <v/>
      </c>
    </row>
    <row r="1751" spans="1:47" ht="15" x14ac:dyDescent="0.25">
      <c r="A1751" s="40" t="s">
        <v>3664</v>
      </c>
      <c r="B1751" s="40" t="s">
        <v>3663</v>
      </c>
      <c r="C1751" s="60" t="str">
        <f>IF(ISNUMBER(VLOOKUP(B1751,'[1]WT-GR-A'!I$2:J$693,2,FALSE)),VLOOKUP(B1751,'[1]WT-GR-A'!I$2:J$693,2,FALSE),"")</f>
        <v/>
      </c>
      <c r="D1751" s="58">
        <f>IF(ISNUMBER(VLOOKUP($B1751,'[1]KO-GR-A'!$I$2:$J$907,2,FALSE)),VLOOKUP($B1751,'[1]KO-GR-A'!$I$2:$J$907,2,FALSE),"")</f>
        <v>0.48</v>
      </c>
      <c r="E1751" s="58" t="str">
        <f>IF(ISNUMBER(VLOOKUP($B1751,'[1]MT-GR-A'!$I$2:$J$789,2,FALSE)),VLOOKUP($B1751,'[1]MT-GR-A'!$I$2:$J$789,2,FALSE),"")</f>
        <v/>
      </c>
      <c r="F1751" s="58">
        <f>IF(ISNUMBER(VLOOKUP($B1751,'[1]WT-HS-A'!$I$2:$J$1224,2,FALSE)),VLOOKUP($B1751,'[1]WT-HS-A'!$I$2:$J$1224,2,FALSE),"")</f>
        <v>0.22</v>
      </c>
      <c r="G1751" s="58" t="str">
        <f>IF(ISNUMBER(VLOOKUP($B1751,'[1]KO-HS-A'!$I$2:$J$1229,2,FALSE)),VLOOKUP($B1751,'[1]KO-HS-A'!$I$2:$J$1229,2,FALSE),"")</f>
        <v/>
      </c>
      <c r="H1751" s="58">
        <f>IF(ISNUMBER(VLOOKUP($B1751,'[1]MT-HS-A'!$I$2:$J$1362,2,FALSE)),VLOOKUP($B1751,'[1]MT-HS-A'!$I$2:$J$1362,2,FALSE),"")</f>
        <v>0.64</v>
      </c>
      <c r="I1751" s="59">
        <f>IF(ISNUMBER(VLOOKUP($B1751,'[1]WT-GR-B'!$I$2:$J$585,2,FALSE)),VLOOKUP($B1751,'[1]WT-GR-B'!$I$2:$J$585,2,FALSE),"")</f>
        <v>0.1</v>
      </c>
      <c r="J1751" s="58">
        <f>IF(ISNUMBER(VLOOKUP($B1751,'[1]KO-GR-B'!$I$2:$J$900,2,FALSE)),VLOOKUP($B1751,'[1]KO-GR-B'!$I$2:$J$900,2,FALSE),"")</f>
        <v>0.48</v>
      </c>
      <c r="K1751" s="58" t="str">
        <f>IF(ISNUMBER(VLOOKUP($B1751,'[1]MT-GR-B'!$I$2:$J$693,2,FALSE)),VLOOKUP($B1751,'[1]MT-GR-B'!$I$2:$J$693,2,FALSE),"")</f>
        <v/>
      </c>
      <c r="L1751" s="58">
        <f>IF(ISNUMBER(VLOOKUP($B1751,'[1]WT-HS-B'!$I$2:$J$1220,2,FALSE)),VLOOKUP($B1751,'[1]WT-HS-B'!$I$2:$J$1220,2,FALSE),"")</f>
        <v>0.34</v>
      </c>
      <c r="M1751" s="58">
        <f>IF(ISNUMBER(VLOOKUP($B1751,'[1]KO-HS-B'!$I$2:$J$1046,2,FALSE)),VLOOKUP($B1751,'[1]KO-HS-B'!$I$2:$J$1046,2,FALSE),"")</f>
        <v>0.1</v>
      </c>
      <c r="N1751" s="58" t="str">
        <f>IF(ISNUMBER(VLOOKUP($B1751,'[1]MT-HS-B'!$I$2:$J$773,2,FALSE)),VLOOKUP($B1751,'[1]MT-HS-B'!$I$2:$J$773,2,FALSE),"")</f>
        <v/>
      </c>
      <c r="O1751" s="40" t="str">
        <f t="shared" si="891"/>
        <v>TFS2_YEAST</v>
      </c>
      <c r="P1751" s="57">
        <f t="shared" si="892"/>
        <v>2.4</v>
      </c>
      <c r="Q1751" s="57">
        <f t="shared" si="893"/>
        <v>-0.79166666666666674</v>
      </c>
      <c r="R1751" s="57" t="str">
        <f t="shared" si="894"/>
        <v/>
      </c>
      <c r="S1751" s="56" t="str">
        <f t="shared" si="895"/>
        <v>n/a</v>
      </c>
      <c r="T1751" s="55" t="str">
        <f t="shared" si="896"/>
        <v>n/a</v>
      </c>
      <c r="U1751" s="54" t="str">
        <f t="shared" si="897"/>
        <v>n/a</v>
      </c>
      <c r="V1751" s="53" t="str">
        <f t="shared" si="898"/>
        <v>HS only</v>
      </c>
      <c r="W1751" s="53" t="str">
        <f t="shared" si="899"/>
        <v>GR only</v>
      </c>
      <c r="X1751" s="53" t="str">
        <f t="shared" si="900"/>
        <v>HS only</v>
      </c>
      <c r="Y1751" s="52">
        <f t="shared" si="901"/>
        <v>2.4</v>
      </c>
      <c r="Z1751" s="51">
        <f t="shared" si="902"/>
        <v>-0.79166666666666674</v>
      </c>
      <c r="AA1751" s="50" t="str">
        <f t="shared" si="903"/>
        <v/>
      </c>
      <c r="AB1751" s="40" t="str">
        <f t="shared" si="904"/>
        <v>DST1</v>
      </c>
      <c r="AC1751" s="49">
        <f t="shared" si="905"/>
        <v>0.1</v>
      </c>
      <c r="AD1751" s="47">
        <f t="shared" si="906"/>
        <v>0.48</v>
      </c>
      <c r="AE1751" s="47">
        <f t="shared" si="907"/>
        <v>0</v>
      </c>
      <c r="AF1751" s="48">
        <f t="shared" si="908"/>
        <v>0.28000000000000003</v>
      </c>
      <c r="AG1751" s="47">
        <f t="shared" si="909"/>
        <v>0.1</v>
      </c>
      <c r="AH1751" s="47">
        <f t="shared" si="910"/>
        <v>0.64</v>
      </c>
      <c r="AI1751" s="46">
        <f t="shared" si="911"/>
        <v>2.8000000000000003</v>
      </c>
      <c r="AJ1751" s="43">
        <f t="shared" si="912"/>
        <v>0.20833333333333334</v>
      </c>
      <c r="AK1751" s="43" t="str">
        <f t="shared" si="913"/>
        <v>HS Only</v>
      </c>
      <c r="AL1751" s="45" t="str">
        <f t="shared" si="914"/>
        <v/>
      </c>
      <c r="AM1751" s="43" t="str">
        <f t="shared" si="915"/>
        <v/>
      </c>
      <c r="AN1751" s="42" t="str">
        <f t="shared" si="916"/>
        <v/>
      </c>
      <c r="AO1751" s="40" t="str">
        <f t="shared" si="917"/>
        <v>TFS2_YEAST</v>
      </c>
      <c r="AP1751" s="44" t="str">
        <f t="shared" si="918"/>
        <v/>
      </c>
      <c r="AQ1751" s="43">
        <f t="shared" si="919"/>
        <v>0</v>
      </c>
      <c r="AR1751" s="43" t="str">
        <f t="shared" si="920"/>
        <v/>
      </c>
      <c r="AS1751" s="43">
        <f t="shared" si="921"/>
        <v>8.4852813742385777E-2</v>
      </c>
      <c r="AT1751" s="43" t="str">
        <f t="shared" si="922"/>
        <v/>
      </c>
      <c r="AU1751" s="42" t="str">
        <f t="shared" si="923"/>
        <v/>
      </c>
    </row>
    <row r="1752" spans="1:47" ht="15" x14ac:dyDescent="0.25">
      <c r="A1752" s="40" t="s">
        <v>3662</v>
      </c>
      <c r="B1752" s="40" t="s">
        <v>3661</v>
      </c>
      <c r="C1752" s="60">
        <f>IF(ISNUMBER(VLOOKUP(B1752,'[1]WT-GR-A'!I$2:J$693,2,FALSE)),VLOOKUP(B1752,'[1]WT-GR-A'!I$2:J$693,2,FALSE),"")</f>
        <v>0.27</v>
      </c>
      <c r="D1752" s="58">
        <f>IF(ISNUMBER(VLOOKUP($B1752,'[1]KO-GR-A'!$I$2:$J$907,2,FALSE)),VLOOKUP($B1752,'[1]KO-GR-A'!$I$2:$J$907,2,FALSE),"")</f>
        <v>0.31</v>
      </c>
      <c r="E1752" s="58">
        <f>IF(ISNUMBER(VLOOKUP($B1752,'[1]MT-GR-A'!$I$2:$J$789,2,FALSE)),VLOOKUP($B1752,'[1]MT-GR-A'!$I$2:$J$789,2,FALSE),"")</f>
        <v>0.23</v>
      </c>
      <c r="F1752" s="58">
        <f>IF(ISNUMBER(VLOOKUP($B1752,'[1]WT-HS-A'!$I$2:$J$1224,2,FALSE)),VLOOKUP($B1752,'[1]WT-HS-A'!$I$2:$J$1224,2,FALSE),"")</f>
        <v>0.09</v>
      </c>
      <c r="G1752" s="58">
        <f>IF(ISNUMBER(VLOOKUP($B1752,'[1]KO-HS-A'!$I$2:$J$1229,2,FALSE)),VLOOKUP($B1752,'[1]KO-HS-A'!$I$2:$J$1229,2,FALSE),"")</f>
        <v>0.13</v>
      </c>
      <c r="H1752" s="58">
        <f>IF(ISNUMBER(VLOOKUP($B1752,'[1]MT-HS-A'!$I$2:$J$1362,2,FALSE)),VLOOKUP($B1752,'[1]MT-HS-A'!$I$2:$J$1362,2,FALSE),"")</f>
        <v>0.23</v>
      </c>
      <c r="I1752" s="59">
        <f>IF(ISNUMBER(VLOOKUP($B1752,'[1]WT-GR-B'!$I$2:$J$585,2,FALSE)),VLOOKUP($B1752,'[1]WT-GR-B'!$I$2:$J$585,2,FALSE),"")</f>
        <v>0.06</v>
      </c>
      <c r="J1752" s="58">
        <f>IF(ISNUMBER(VLOOKUP($B1752,'[1]KO-GR-B'!$I$2:$J$900,2,FALSE)),VLOOKUP($B1752,'[1]KO-GR-B'!$I$2:$J$900,2,FALSE),"")</f>
        <v>0.31</v>
      </c>
      <c r="K1752" s="58">
        <f>IF(ISNUMBER(VLOOKUP($B1752,'[1]MT-GR-B'!$I$2:$J$693,2,FALSE)),VLOOKUP($B1752,'[1]MT-GR-B'!$I$2:$J$693,2,FALSE),"")</f>
        <v>0.06</v>
      </c>
      <c r="L1752" s="58">
        <f>IF(ISNUMBER(VLOOKUP($B1752,'[1]WT-HS-B'!$I$2:$J$1220,2,FALSE)),VLOOKUP($B1752,'[1]WT-HS-B'!$I$2:$J$1220,2,FALSE),"")</f>
        <v>0.2</v>
      </c>
      <c r="M1752" s="58">
        <f>IF(ISNUMBER(VLOOKUP($B1752,'[1]KO-HS-B'!$I$2:$J$1046,2,FALSE)),VLOOKUP($B1752,'[1]KO-HS-B'!$I$2:$J$1046,2,FALSE),"")</f>
        <v>0.09</v>
      </c>
      <c r="N1752" s="58">
        <f>IF(ISNUMBER(VLOOKUP($B1752,'[1]MT-HS-B'!$I$2:$J$773,2,FALSE)),VLOOKUP($B1752,'[1]MT-HS-B'!$I$2:$J$773,2,FALSE),"")</f>
        <v>0.06</v>
      </c>
      <c r="O1752" s="40" t="str">
        <f t="shared" si="891"/>
        <v>SPT5_YEAST</v>
      </c>
      <c r="P1752" s="57">
        <f t="shared" si="892"/>
        <v>0.83333333333333337</v>
      </c>
      <c r="Q1752" s="57">
        <f t="shared" si="893"/>
        <v>-0.64516129032258063</v>
      </c>
      <c r="R1752" s="57">
        <f t="shared" si="894"/>
        <v>0</v>
      </c>
      <c r="S1752" s="56">
        <f t="shared" si="895"/>
        <v>1.5</v>
      </c>
      <c r="T1752" s="55">
        <f t="shared" si="896"/>
        <v>6.4516129032258118E-2</v>
      </c>
      <c r="U1752" s="54">
        <f t="shared" si="897"/>
        <v>0</v>
      </c>
      <c r="V1752" s="53">
        <f t="shared" si="898"/>
        <v>-0.66666666666666674</v>
      </c>
      <c r="W1752" s="53">
        <f t="shared" si="899"/>
        <v>-0.58064516129032251</v>
      </c>
      <c r="X1752" s="53">
        <f t="shared" si="900"/>
        <v>0</v>
      </c>
      <c r="Y1752" s="52">
        <f t="shared" si="901"/>
        <v>2.3333333333333335</v>
      </c>
      <c r="Z1752" s="51">
        <f t="shared" si="902"/>
        <v>-0.70967741935483875</v>
      </c>
      <c r="AA1752" s="50">
        <f t="shared" si="903"/>
        <v>0</v>
      </c>
      <c r="AB1752" s="40" t="str">
        <f t="shared" si="904"/>
        <v>SPT5</v>
      </c>
      <c r="AC1752" s="49">
        <f t="shared" si="905"/>
        <v>0.16500000000000001</v>
      </c>
      <c r="AD1752" s="47">
        <f t="shared" si="906"/>
        <v>0.31</v>
      </c>
      <c r="AE1752" s="47">
        <f t="shared" si="907"/>
        <v>0.14500000000000002</v>
      </c>
      <c r="AF1752" s="48">
        <f t="shared" si="908"/>
        <v>0.14500000000000002</v>
      </c>
      <c r="AG1752" s="47">
        <f t="shared" si="909"/>
        <v>0.11</v>
      </c>
      <c r="AH1752" s="47">
        <f t="shared" si="910"/>
        <v>0.14500000000000002</v>
      </c>
      <c r="AI1752" s="46">
        <f t="shared" si="911"/>
        <v>0.8787878787878789</v>
      </c>
      <c r="AJ1752" s="43">
        <f t="shared" si="912"/>
        <v>0.35483870967741937</v>
      </c>
      <c r="AK1752" s="43">
        <f t="shared" si="913"/>
        <v>1</v>
      </c>
      <c r="AL1752" s="45">
        <f t="shared" si="914"/>
        <v>2.1213203435596424</v>
      </c>
      <c r="AM1752" s="43">
        <f t="shared" si="915"/>
        <v>9.1239584669231502E-2</v>
      </c>
      <c r="AN1752" s="42">
        <f t="shared" si="916"/>
        <v>0</v>
      </c>
      <c r="AO1752" s="40" t="str">
        <f t="shared" si="917"/>
        <v>SPT5_YEAST</v>
      </c>
      <c r="AP1752" s="44">
        <f t="shared" si="918"/>
        <v>0.14849242404917501</v>
      </c>
      <c r="AQ1752" s="43">
        <f t="shared" si="919"/>
        <v>0</v>
      </c>
      <c r="AR1752" s="43">
        <f t="shared" si="920"/>
        <v>0.12020815280171304</v>
      </c>
      <c r="AS1752" s="43">
        <f t="shared" si="921"/>
        <v>7.7781745930520188E-2</v>
      </c>
      <c r="AT1752" s="43">
        <f t="shared" si="922"/>
        <v>2.828427124746194E-2</v>
      </c>
      <c r="AU1752" s="42">
        <f t="shared" si="923"/>
        <v>0.12020815280171304</v>
      </c>
    </row>
    <row r="1753" spans="1:47" ht="15" x14ac:dyDescent="0.25">
      <c r="A1753" s="40" t="s">
        <v>3660</v>
      </c>
      <c r="B1753" s="40" t="s">
        <v>3659</v>
      </c>
      <c r="C1753" s="60" t="str">
        <f>IF(ISNUMBER(VLOOKUP(B1753,'[1]WT-GR-A'!I$2:J$693,2,FALSE)),VLOOKUP(B1753,'[1]WT-GR-A'!I$2:J$693,2,FALSE),"")</f>
        <v/>
      </c>
      <c r="D1753" s="58" t="str">
        <f>IF(ISNUMBER(VLOOKUP($B1753,'[1]KO-GR-A'!$I$2:$J$907,2,FALSE)),VLOOKUP($B1753,'[1]KO-GR-A'!$I$2:$J$907,2,FALSE),"")</f>
        <v/>
      </c>
      <c r="E1753" s="58" t="str">
        <f>IF(ISNUMBER(VLOOKUP($B1753,'[1]MT-GR-A'!$I$2:$J$789,2,FALSE)),VLOOKUP($B1753,'[1]MT-GR-A'!$I$2:$J$789,2,FALSE),"")</f>
        <v/>
      </c>
      <c r="F1753" s="58" t="str">
        <f>IF(ISNUMBER(VLOOKUP($B1753,'[1]WT-HS-A'!$I$2:$J$1224,2,FALSE)),VLOOKUP($B1753,'[1]WT-HS-A'!$I$2:$J$1224,2,FALSE),"")</f>
        <v/>
      </c>
      <c r="G1753" s="58" t="str">
        <f>IF(ISNUMBER(VLOOKUP($B1753,'[1]KO-HS-A'!$I$2:$J$1229,2,FALSE)),VLOOKUP($B1753,'[1]KO-HS-A'!$I$2:$J$1229,2,FALSE),"")</f>
        <v/>
      </c>
      <c r="H1753" s="58" t="str">
        <f>IF(ISNUMBER(VLOOKUP($B1753,'[1]MT-HS-A'!$I$2:$J$1362,2,FALSE)),VLOOKUP($B1753,'[1]MT-HS-A'!$I$2:$J$1362,2,FALSE),"")</f>
        <v/>
      </c>
      <c r="I1753" s="59" t="str">
        <f>IF(ISNUMBER(VLOOKUP($B1753,'[1]WT-GR-B'!$I$2:$J$585,2,FALSE)),VLOOKUP($B1753,'[1]WT-GR-B'!$I$2:$J$585,2,FALSE),"")</f>
        <v/>
      </c>
      <c r="J1753" s="58">
        <f>IF(ISNUMBER(VLOOKUP($B1753,'[1]KO-GR-B'!$I$2:$J$900,2,FALSE)),VLOOKUP($B1753,'[1]KO-GR-B'!$I$2:$J$900,2,FALSE),"")</f>
        <v>0.08</v>
      </c>
      <c r="K1753" s="58" t="str">
        <f>IF(ISNUMBER(VLOOKUP($B1753,'[1]MT-GR-B'!$I$2:$J$693,2,FALSE)),VLOOKUP($B1753,'[1]MT-GR-B'!$I$2:$J$693,2,FALSE),"")</f>
        <v/>
      </c>
      <c r="L1753" s="58" t="str">
        <f>IF(ISNUMBER(VLOOKUP($B1753,'[1]WT-HS-B'!$I$2:$J$1220,2,FALSE)),VLOOKUP($B1753,'[1]WT-HS-B'!$I$2:$J$1220,2,FALSE),"")</f>
        <v/>
      </c>
      <c r="M1753" s="58" t="str">
        <f>IF(ISNUMBER(VLOOKUP($B1753,'[1]KO-HS-B'!$I$2:$J$1046,2,FALSE)),VLOOKUP($B1753,'[1]KO-HS-B'!$I$2:$J$1046,2,FALSE),"")</f>
        <v/>
      </c>
      <c r="N1753" s="58" t="str">
        <f>IF(ISNUMBER(VLOOKUP($B1753,'[1]MT-HS-B'!$I$2:$J$773,2,FALSE)),VLOOKUP($B1753,'[1]MT-HS-B'!$I$2:$J$773,2,FALSE),"")</f>
        <v/>
      </c>
      <c r="O1753" s="40" t="str">
        <f t="shared" si="891"/>
        <v>IWS1_YEAST</v>
      </c>
      <c r="P1753" s="57" t="str">
        <f t="shared" si="892"/>
        <v/>
      </c>
      <c r="Q1753" s="57" t="str">
        <f t="shared" si="893"/>
        <v/>
      </c>
      <c r="R1753" s="57" t="str">
        <f t="shared" si="894"/>
        <v/>
      </c>
      <c r="S1753" s="56" t="str">
        <f t="shared" si="895"/>
        <v>n/a</v>
      </c>
      <c r="T1753" s="55" t="str">
        <f t="shared" si="896"/>
        <v>n/a</v>
      </c>
      <c r="U1753" s="54" t="str">
        <f t="shared" si="897"/>
        <v>n/a</v>
      </c>
      <c r="V1753" s="53" t="str">
        <f t="shared" si="898"/>
        <v/>
      </c>
      <c r="W1753" s="53" t="str">
        <f t="shared" si="899"/>
        <v/>
      </c>
      <c r="X1753" s="53" t="str">
        <f t="shared" si="900"/>
        <v/>
      </c>
      <c r="Y1753" s="52" t="str">
        <f t="shared" si="901"/>
        <v/>
      </c>
      <c r="Z1753" s="51" t="str">
        <f t="shared" si="902"/>
        <v>GR only</v>
      </c>
      <c r="AA1753" s="50" t="str">
        <f t="shared" si="903"/>
        <v/>
      </c>
      <c r="AB1753" s="40" t="str">
        <f t="shared" si="904"/>
        <v>IWS1</v>
      </c>
      <c r="AC1753" s="49">
        <f t="shared" si="905"/>
        <v>0</v>
      </c>
      <c r="AD1753" s="47">
        <f t="shared" si="906"/>
        <v>0.08</v>
      </c>
      <c r="AE1753" s="47">
        <f t="shared" si="907"/>
        <v>0</v>
      </c>
      <c r="AF1753" s="48">
        <f t="shared" si="908"/>
        <v>0</v>
      </c>
      <c r="AG1753" s="47">
        <f t="shared" si="909"/>
        <v>0</v>
      </c>
      <c r="AH1753" s="47">
        <f t="shared" si="910"/>
        <v>0</v>
      </c>
      <c r="AI1753" s="46" t="str">
        <f t="shared" si="911"/>
        <v/>
      </c>
      <c r="AJ1753" s="43">
        <f t="shared" si="912"/>
        <v>0</v>
      </c>
      <c r="AK1753" s="43" t="str">
        <f t="shared" si="913"/>
        <v/>
      </c>
      <c r="AL1753" s="45" t="str">
        <f t="shared" si="914"/>
        <v/>
      </c>
      <c r="AM1753" s="43" t="str">
        <f t="shared" si="915"/>
        <v/>
      </c>
      <c r="AN1753" s="42" t="str">
        <f t="shared" si="916"/>
        <v/>
      </c>
      <c r="AO1753" s="40" t="str">
        <f t="shared" si="917"/>
        <v>IWS1_YEAST</v>
      </c>
      <c r="AP1753" s="44" t="str">
        <f t="shared" si="918"/>
        <v/>
      </c>
      <c r="AQ1753" s="43" t="str">
        <f t="shared" si="919"/>
        <v/>
      </c>
      <c r="AR1753" s="43" t="str">
        <f t="shared" si="920"/>
        <v/>
      </c>
      <c r="AS1753" s="43" t="str">
        <f t="shared" si="921"/>
        <v/>
      </c>
      <c r="AT1753" s="43" t="str">
        <f t="shared" si="922"/>
        <v/>
      </c>
      <c r="AU1753" s="42" t="str">
        <f t="shared" si="923"/>
        <v/>
      </c>
    </row>
    <row r="1754" spans="1:47" ht="15" x14ac:dyDescent="0.25">
      <c r="A1754" s="40" t="s">
        <v>3658</v>
      </c>
      <c r="B1754" s="40" t="s">
        <v>3657</v>
      </c>
      <c r="C1754" s="60" t="str">
        <f>IF(ISNUMBER(VLOOKUP(B1754,'[1]WT-GR-A'!I$2:J$693,2,FALSE)),VLOOKUP(B1754,'[1]WT-GR-A'!I$2:J$693,2,FALSE),"")</f>
        <v/>
      </c>
      <c r="D1754" s="58" t="str">
        <f>IF(ISNUMBER(VLOOKUP($B1754,'[1]KO-GR-A'!$I$2:$J$907,2,FALSE)),VLOOKUP($B1754,'[1]KO-GR-A'!$I$2:$J$907,2,FALSE),"")</f>
        <v/>
      </c>
      <c r="E1754" s="58" t="str">
        <f>IF(ISNUMBER(VLOOKUP($B1754,'[1]MT-GR-A'!$I$2:$J$789,2,FALSE)),VLOOKUP($B1754,'[1]MT-GR-A'!$I$2:$J$789,2,FALSE),"")</f>
        <v/>
      </c>
      <c r="F1754" s="58">
        <f>IF(ISNUMBER(VLOOKUP($B1754,'[1]WT-HS-A'!$I$2:$J$1224,2,FALSE)),VLOOKUP($B1754,'[1]WT-HS-A'!$I$2:$J$1224,2,FALSE),"")</f>
        <v>0.03</v>
      </c>
      <c r="G1754" s="58">
        <f>IF(ISNUMBER(VLOOKUP($B1754,'[1]KO-HS-A'!$I$2:$J$1229,2,FALSE)),VLOOKUP($B1754,'[1]KO-HS-A'!$I$2:$J$1229,2,FALSE),"")</f>
        <v>0.06</v>
      </c>
      <c r="H1754" s="58" t="str">
        <f>IF(ISNUMBER(VLOOKUP($B1754,'[1]MT-HS-A'!$I$2:$J$1362,2,FALSE)),VLOOKUP($B1754,'[1]MT-HS-A'!$I$2:$J$1362,2,FALSE),"")</f>
        <v/>
      </c>
      <c r="I1754" s="59" t="str">
        <f>IF(ISNUMBER(VLOOKUP($B1754,'[1]WT-GR-B'!$I$2:$J$585,2,FALSE)),VLOOKUP($B1754,'[1]WT-GR-B'!$I$2:$J$585,2,FALSE),"")</f>
        <v/>
      </c>
      <c r="J1754" s="58" t="str">
        <f>IF(ISNUMBER(VLOOKUP($B1754,'[1]KO-GR-B'!$I$2:$J$900,2,FALSE)),VLOOKUP($B1754,'[1]KO-GR-B'!$I$2:$J$900,2,FALSE),"")</f>
        <v/>
      </c>
      <c r="K1754" s="58" t="str">
        <f>IF(ISNUMBER(VLOOKUP($B1754,'[1]MT-GR-B'!$I$2:$J$693,2,FALSE)),VLOOKUP($B1754,'[1]MT-GR-B'!$I$2:$J$693,2,FALSE),"")</f>
        <v/>
      </c>
      <c r="L1754" s="58" t="str">
        <f>IF(ISNUMBER(VLOOKUP($B1754,'[1]WT-HS-B'!$I$2:$J$1220,2,FALSE)),VLOOKUP($B1754,'[1]WT-HS-B'!$I$2:$J$1220,2,FALSE),"")</f>
        <v/>
      </c>
      <c r="M1754" s="58" t="str">
        <f>IF(ISNUMBER(VLOOKUP($B1754,'[1]KO-HS-B'!$I$2:$J$1046,2,FALSE)),VLOOKUP($B1754,'[1]KO-HS-B'!$I$2:$J$1046,2,FALSE),"")</f>
        <v/>
      </c>
      <c r="N1754" s="58" t="str">
        <f>IF(ISNUMBER(VLOOKUP($B1754,'[1]MT-HS-B'!$I$2:$J$773,2,FALSE)),VLOOKUP($B1754,'[1]MT-HS-B'!$I$2:$J$773,2,FALSE),"")</f>
        <v/>
      </c>
      <c r="O1754" s="40" t="str">
        <f t="shared" si="891"/>
        <v>PDR1_YEAST</v>
      </c>
      <c r="P1754" s="57" t="str">
        <f t="shared" si="892"/>
        <v/>
      </c>
      <c r="Q1754" s="57" t="str">
        <f t="shared" si="893"/>
        <v/>
      </c>
      <c r="R1754" s="57" t="str">
        <f t="shared" si="894"/>
        <v/>
      </c>
      <c r="S1754" s="56" t="str">
        <f t="shared" si="895"/>
        <v>n/a</v>
      </c>
      <c r="T1754" s="55" t="str">
        <f t="shared" si="896"/>
        <v>n/a</v>
      </c>
      <c r="U1754" s="54" t="str">
        <f t="shared" si="897"/>
        <v>n/a</v>
      </c>
      <c r="V1754" s="53" t="str">
        <f t="shared" si="898"/>
        <v>HS only</v>
      </c>
      <c r="W1754" s="53" t="str">
        <f t="shared" si="899"/>
        <v>HS only</v>
      </c>
      <c r="X1754" s="53" t="str">
        <f t="shared" si="900"/>
        <v/>
      </c>
      <c r="Y1754" s="52" t="str">
        <f t="shared" si="901"/>
        <v/>
      </c>
      <c r="Z1754" s="51" t="str">
        <f t="shared" si="902"/>
        <v/>
      </c>
      <c r="AA1754" s="50" t="str">
        <f t="shared" si="903"/>
        <v/>
      </c>
      <c r="AB1754" s="40" t="str">
        <f t="shared" si="904"/>
        <v>PDR1</v>
      </c>
      <c r="AC1754" s="49">
        <f t="shared" si="905"/>
        <v>0</v>
      </c>
      <c r="AD1754" s="47">
        <f t="shared" si="906"/>
        <v>0</v>
      </c>
      <c r="AE1754" s="47">
        <f t="shared" si="907"/>
        <v>0</v>
      </c>
      <c r="AF1754" s="48">
        <f t="shared" si="908"/>
        <v>0.03</v>
      </c>
      <c r="AG1754" s="47">
        <f t="shared" si="909"/>
        <v>0.06</v>
      </c>
      <c r="AH1754" s="47">
        <f t="shared" si="910"/>
        <v>0</v>
      </c>
      <c r="AI1754" s="46" t="str">
        <f t="shared" si="911"/>
        <v>HS Only</v>
      </c>
      <c r="AJ1754" s="43" t="str">
        <f t="shared" si="912"/>
        <v>HS Only</v>
      </c>
      <c r="AK1754" s="43" t="str">
        <f t="shared" si="913"/>
        <v/>
      </c>
      <c r="AL1754" s="45" t="str">
        <f t="shared" si="914"/>
        <v/>
      </c>
      <c r="AM1754" s="43" t="str">
        <f t="shared" si="915"/>
        <v/>
      </c>
      <c r="AN1754" s="42" t="str">
        <f t="shared" si="916"/>
        <v/>
      </c>
      <c r="AO1754" s="40" t="str">
        <f t="shared" si="917"/>
        <v>PDR1_YEAST</v>
      </c>
      <c r="AP1754" s="44" t="str">
        <f t="shared" si="918"/>
        <v/>
      </c>
      <c r="AQ1754" s="43" t="str">
        <f t="shared" si="919"/>
        <v/>
      </c>
      <c r="AR1754" s="43" t="str">
        <f t="shared" si="920"/>
        <v/>
      </c>
      <c r="AS1754" s="43" t="str">
        <f t="shared" si="921"/>
        <v/>
      </c>
      <c r="AT1754" s="43" t="str">
        <f t="shared" si="922"/>
        <v/>
      </c>
      <c r="AU1754" s="42" t="str">
        <f t="shared" si="923"/>
        <v/>
      </c>
    </row>
    <row r="1755" spans="1:47" ht="15" x14ac:dyDescent="0.25">
      <c r="A1755" s="40" t="s">
        <v>3656</v>
      </c>
      <c r="B1755" s="40" t="s">
        <v>3655</v>
      </c>
      <c r="C1755" s="60" t="str">
        <f>IF(ISNUMBER(VLOOKUP(B1755,'[1]WT-GR-A'!I$2:J$693,2,FALSE)),VLOOKUP(B1755,'[1]WT-GR-A'!I$2:J$693,2,FALSE),"")</f>
        <v/>
      </c>
      <c r="D1755" s="58" t="str">
        <f>IF(ISNUMBER(VLOOKUP($B1755,'[1]KO-GR-A'!$I$2:$J$907,2,FALSE)),VLOOKUP($B1755,'[1]KO-GR-A'!$I$2:$J$907,2,FALSE),"")</f>
        <v/>
      </c>
      <c r="E1755" s="58" t="str">
        <f>IF(ISNUMBER(VLOOKUP($B1755,'[1]MT-GR-A'!$I$2:$J$789,2,FALSE)),VLOOKUP($B1755,'[1]MT-GR-A'!$I$2:$J$789,2,FALSE),"")</f>
        <v/>
      </c>
      <c r="F1755" s="58">
        <f>IF(ISNUMBER(VLOOKUP($B1755,'[1]WT-HS-A'!$I$2:$J$1224,2,FALSE)),VLOOKUP($B1755,'[1]WT-HS-A'!$I$2:$J$1224,2,FALSE),"")</f>
        <v>0.03</v>
      </c>
      <c r="G1755" s="58" t="str">
        <f>IF(ISNUMBER(VLOOKUP($B1755,'[1]KO-HS-A'!$I$2:$J$1229,2,FALSE)),VLOOKUP($B1755,'[1]KO-HS-A'!$I$2:$J$1229,2,FALSE),"")</f>
        <v/>
      </c>
      <c r="H1755" s="58" t="str">
        <f>IF(ISNUMBER(VLOOKUP($B1755,'[1]MT-HS-A'!$I$2:$J$1362,2,FALSE)),VLOOKUP($B1755,'[1]MT-HS-A'!$I$2:$J$1362,2,FALSE),"")</f>
        <v/>
      </c>
      <c r="I1755" s="59" t="str">
        <f>IF(ISNUMBER(VLOOKUP($B1755,'[1]WT-GR-B'!$I$2:$J$585,2,FALSE)),VLOOKUP($B1755,'[1]WT-GR-B'!$I$2:$J$585,2,FALSE),"")</f>
        <v/>
      </c>
      <c r="J1755" s="58" t="str">
        <f>IF(ISNUMBER(VLOOKUP($B1755,'[1]KO-GR-B'!$I$2:$J$900,2,FALSE)),VLOOKUP($B1755,'[1]KO-GR-B'!$I$2:$J$900,2,FALSE),"")</f>
        <v/>
      </c>
      <c r="K1755" s="58" t="str">
        <f>IF(ISNUMBER(VLOOKUP($B1755,'[1]MT-GR-B'!$I$2:$J$693,2,FALSE)),VLOOKUP($B1755,'[1]MT-GR-B'!$I$2:$J$693,2,FALSE),"")</f>
        <v/>
      </c>
      <c r="L1755" s="58" t="str">
        <f>IF(ISNUMBER(VLOOKUP($B1755,'[1]WT-HS-B'!$I$2:$J$1220,2,FALSE)),VLOOKUP($B1755,'[1]WT-HS-B'!$I$2:$J$1220,2,FALSE),"")</f>
        <v/>
      </c>
      <c r="M1755" s="58" t="str">
        <f>IF(ISNUMBER(VLOOKUP($B1755,'[1]KO-HS-B'!$I$2:$J$1046,2,FALSE)),VLOOKUP($B1755,'[1]KO-HS-B'!$I$2:$J$1046,2,FALSE),"")</f>
        <v/>
      </c>
      <c r="N1755" s="58" t="str">
        <f>IF(ISNUMBER(VLOOKUP($B1755,'[1]MT-HS-B'!$I$2:$J$773,2,FALSE)),VLOOKUP($B1755,'[1]MT-HS-B'!$I$2:$J$773,2,FALSE),"")</f>
        <v/>
      </c>
      <c r="O1755" s="40" t="str">
        <f t="shared" si="891"/>
        <v>TFC3_YEAST</v>
      </c>
      <c r="P1755" s="57" t="str">
        <f t="shared" si="892"/>
        <v/>
      </c>
      <c r="Q1755" s="57" t="str">
        <f t="shared" si="893"/>
        <v/>
      </c>
      <c r="R1755" s="57" t="str">
        <f t="shared" si="894"/>
        <v/>
      </c>
      <c r="S1755" s="56" t="str">
        <f t="shared" si="895"/>
        <v>n/a</v>
      </c>
      <c r="T1755" s="55" t="str">
        <f t="shared" si="896"/>
        <v>n/a</v>
      </c>
      <c r="U1755" s="54" t="str">
        <f t="shared" si="897"/>
        <v>n/a</v>
      </c>
      <c r="V1755" s="53" t="str">
        <f t="shared" si="898"/>
        <v>HS only</v>
      </c>
      <c r="W1755" s="53" t="str">
        <f t="shared" si="899"/>
        <v/>
      </c>
      <c r="X1755" s="53" t="str">
        <f t="shared" si="900"/>
        <v/>
      </c>
      <c r="Y1755" s="52" t="str">
        <f t="shared" si="901"/>
        <v/>
      </c>
      <c r="Z1755" s="51" t="str">
        <f t="shared" si="902"/>
        <v/>
      </c>
      <c r="AA1755" s="50" t="str">
        <f t="shared" si="903"/>
        <v/>
      </c>
      <c r="AB1755" s="40" t="str">
        <f t="shared" si="904"/>
        <v>TFC3</v>
      </c>
      <c r="AC1755" s="49">
        <f t="shared" si="905"/>
        <v>0</v>
      </c>
      <c r="AD1755" s="47">
        <f t="shared" si="906"/>
        <v>0</v>
      </c>
      <c r="AE1755" s="47">
        <f t="shared" si="907"/>
        <v>0</v>
      </c>
      <c r="AF1755" s="48">
        <f t="shared" si="908"/>
        <v>0.03</v>
      </c>
      <c r="AG1755" s="47">
        <f t="shared" si="909"/>
        <v>0</v>
      </c>
      <c r="AH1755" s="47">
        <f t="shared" si="910"/>
        <v>0</v>
      </c>
      <c r="AI1755" s="46" t="str">
        <f t="shared" si="911"/>
        <v>HS Only</v>
      </c>
      <c r="AJ1755" s="43" t="str">
        <f t="shared" si="912"/>
        <v/>
      </c>
      <c r="AK1755" s="43" t="str">
        <f t="shared" si="913"/>
        <v/>
      </c>
      <c r="AL1755" s="45" t="str">
        <f t="shared" si="914"/>
        <v/>
      </c>
      <c r="AM1755" s="43" t="str">
        <f t="shared" si="915"/>
        <v/>
      </c>
      <c r="AN1755" s="42" t="str">
        <f t="shared" si="916"/>
        <v/>
      </c>
      <c r="AO1755" s="40" t="str">
        <f t="shared" si="917"/>
        <v>TFC3_YEAST</v>
      </c>
      <c r="AP1755" s="44" t="str">
        <f t="shared" si="918"/>
        <v/>
      </c>
      <c r="AQ1755" s="43" t="str">
        <f t="shared" si="919"/>
        <v/>
      </c>
      <c r="AR1755" s="43" t="str">
        <f t="shared" si="920"/>
        <v/>
      </c>
      <c r="AS1755" s="43" t="str">
        <f t="shared" si="921"/>
        <v/>
      </c>
      <c r="AT1755" s="43" t="str">
        <f t="shared" si="922"/>
        <v/>
      </c>
      <c r="AU1755" s="42" t="str">
        <f t="shared" si="923"/>
        <v/>
      </c>
    </row>
    <row r="1756" spans="1:47" ht="15" x14ac:dyDescent="0.25">
      <c r="A1756" s="40" t="s">
        <v>3654</v>
      </c>
      <c r="B1756" s="40" t="s">
        <v>3653</v>
      </c>
      <c r="C1756" s="60" t="str">
        <f>IF(ISNUMBER(VLOOKUP(B1756,'[1]WT-GR-A'!I$2:J$693,2,FALSE)),VLOOKUP(B1756,'[1]WT-GR-A'!I$2:J$693,2,FALSE),"")</f>
        <v/>
      </c>
      <c r="D1756" s="58" t="str">
        <f>IF(ISNUMBER(VLOOKUP($B1756,'[1]KO-GR-A'!$I$2:$J$907,2,FALSE)),VLOOKUP($B1756,'[1]KO-GR-A'!$I$2:$J$907,2,FALSE),"")</f>
        <v/>
      </c>
      <c r="E1756" s="58" t="str">
        <f>IF(ISNUMBER(VLOOKUP($B1756,'[1]MT-GR-A'!$I$2:$J$789,2,FALSE)),VLOOKUP($B1756,'[1]MT-GR-A'!$I$2:$J$789,2,FALSE),"")</f>
        <v/>
      </c>
      <c r="F1756" s="58">
        <f>IF(ISNUMBER(VLOOKUP($B1756,'[1]WT-HS-A'!$I$2:$J$1224,2,FALSE)),VLOOKUP($B1756,'[1]WT-HS-A'!$I$2:$J$1224,2,FALSE),"")</f>
        <v>7.0000000000000007E-2</v>
      </c>
      <c r="G1756" s="58">
        <f>IF(ISNUMBER(VLOOKUP($B1756,'[1]KO-HS-A'!$I$2:$J$1229,2,FALSE)),VLOOKUP($B1756,'[1]KO-HS-A'!$I$2:$J$1229,2,FALSE),"")</f>
        <v>0.15</v>
      </c>
      <c r="H1756" s="58">
        <f>IF(ISNUMBER(VLOOKUP($B1756,'[1]MT-HS-A'!$I$2:$J$1362,2,FALSE)),VLOOKUP($B1756,'[1]MT-HS-A'!$I$2:$J$1362,2,FALSE),"")</f>
        <v>7.0000000000000007E-2</v>
      </c>
      <c r="I1756" s="59" t="str">
        <f>IF(ISNUMBER(VLOOKUP($B1756,'[1]WT-GR-B'!$I$2:$J$585,2,FALSE)),VLOOKUP($B1756,'[1]WT-GR-B'!$I$2:$J$585,2,FALSE),"")</f>
        <v/>
      </c>
      <c r="J1756" s="58" t="str">
        <f>IF(ISNUMBER(VLOOKUP($B1756,'[1]KO-GR-B'!$I$2:$J$900,2,FALSE)),VLOOKUP($B1756,'[1]KO-GR-B'!$I$2:$J$900,2,FALSE),"")</f>
        <v/>
      </c>
      <c r="K1756" s="58" t="str">
        <f>IF(ISNUMBER(VLOOKUP($B1756,'[1]MT-GR-B'!$I$2:$J$693,2,FALSE)),VLOOKUP($B1756,'[1]MT-GR-B'!$I$2:$J$693,2,FALSE),"")</f>
        <v/>
      </c>
      <c r="L1756" s="58" t="str">
        <f>IF(ISNUMBER(VLOOKUP($B1756,'[1]WT-HS-B'!$I$2:$J$1220,2,FALSE)),VLOOKUP($B1756,'[1]WT-HS-B'!$I$2:$J$1220,2,FALSE),"")</f>
        <v/>
      </c>
      <c r="M1756" s="58" t="str">
        <f>IF(ISNUMBER(VLOOKUP($B1756,'[1]KO-HS-B'!$I$2:$J$1046,2,FALSE)),VLOOKUP($B1756,'[1]KO-HS-B'!$I$2:$J$1046,2,FALSE),"")</f>
        <v/>
      </c>
      <c r="N1756" s="58" t="str">
        <f>IF(ISNUMBER(VLOOKUP($B1756,'[1]MT-HS-B'!$I$2:$J$773,2,FALSE)),VLOOKUP($B1756,'[1]MT-HS-B'!$I$2:$J$773,2,FALSE),"")</f>
        <v/>
      </c>
      <c r="O1756" s="40" t="str">
        <f t="shared" si="891"/>
        <v>TFC7_YEAST</v>
      </c>
      <c r="P1756" s="57" t="str">
        <f t="shared" si="892"/>
        <v/>
      </c>
      <c r="Q1756" s="57" t="str">
        <f t="shared" si="893"/>
        <v/>
      </c>
      <c r="R1756" s="57" t="str">
        <f t="shared" si="894"/>
        <v/>
      </c>
      <c r="S1756" s="56" t="str">
        <f t="shared" si="895"/>
        <v>n/a</v>
      </c>
      <c r="T1756" s="55" t="str">
        <f t="shared" si="896"/>
        <v>n/a</v>
      </c>
      <c r="U1756" s="54" t="str">
        <f t="shared" si="897"/>
        <v>n/a</v>
      </c>
      <c r="V1756" s="53" t="str">
        <f t="shared" si="898"/>
        <v>HS only</v>
      </c>
      <c r="W1756" s="53" t="str">
        <f t="shared" si="899"/>
        <v>HS only</v>
      </c>
      <c r="X1756" s="53" t="str">
        <f t="shared" si="900"/>
        <v>HS only</v>
      </c>
      <c r="Y1756" s="52" t="str">
        <f t="shared" si="901"/>
        <v/>
      </c>
      <c r="Z1756" s="51" t="str">
        <f t="shared" si="902"/>
        <v/>
      </c>
      <c r="AA1756" s="50" t="str">
        <f t="shared" si="903"/>
        <v/>
      </c>
      <c r="AB1756" s="40" t="str">
        <f t="shared" si="904"/>
        <v>TFC7</v>
      </c>
      <c r="AC1756" s="49">
        <f t="shared" si="905"/>
        <v>0</v>
      </c>
      <c r="AD1756" s="47">
        <f t="shared" si="906"/>
        <v>0</v>
      </c>
      <c r="AE1756" s="47">
        <f t="shared" si="907"/>
        <v>0</v>
      </c>
      <c r="AF1756" s="48">
        <f t="shared" si="908"/>
        <v>7.0000000000000007E-2</v>
      </c>
      <c r="AG1756" s="47">
        <f t="shared" si="909"/>
        <v>0.15</v>
      </c>
      <c r="AH1756" s="47">
        <f t="shared" si="910"/>
        <v>7.0000000000000007E-2</v>
      </c>
      <c r="AI1756" s="46" t="str">
        <f t="shared" si="911"/>
        <v>HS Only</v>
      </c>
      <c r="AJ1756" s="43" t="str">
        <f t="shared" si="912"/>
        <v>HS Only</v>
      </c>
      <c r="AK1756" s="43" t="str">
        <f t="shared" si="913"/>
        <v>HS Only</v>
      </c>
      <c r="AL1756" s="45" t="str">
        <f t="shared" si="914"/>
        <v/>
      </c>
      <c r="AM1756" s="43" t="str">
        <f t="shared" si="915"/>
        <v/>
      </c>
      <c r="AN1756" s="42" t="str">
        <f t="shared" si="916"/>
        <v/>
      </c>
      <c r="AO1756" s="40" t="str">
        <f t="shared" si="917"/>
        <v>TFC7_YEAST</v>
      </c>
      <c r="AP1756" s="44" t="str">
        <f t="shared" si="918"/>
        <v/>
      </c>
      <c r="AQ1756" s="43" t="str">
        <f t="shared" si="919"/>
        <v/>
      </c>
      <c r="AR1756" s="43" t="str">
        <f t="shared" si="920"/>
        <v/>
      </c>
      <c r="AS1756" s="43" t="str">
        <f t="shared" si="921"/>
        <v/>
      </c>
      <c r="AT1756" s="43" t="str">
        <f t="shared" si="922"/>
        <v/>
      </c>
      <c r="AU1756" s="42" t="str">
        <f t="shared" si="923"/>
        <v/>
      </c>
    </row>
    <row r="1757" spans="1:47" ht="15" x14ac:dyDescent="0.25">
      <c r="A1757" s="40" t="s">
        <v>3652</v>
      </c>
      <c r="B1757" s="40" t="s">
        <v>3651</v>
      </c>
      <c r="C1757" s="60" t="str">
        <f>IF(ISNUMBER(VLOOKUP(B1757,'[1]WT-GR-A'!I$2:J$693,2,FALSE)),VLOOKUP(B1757,'[1]WT-GR-A'!I$2:J$693,2,FALSE),"")</f>
        <v/>
      </c>
      <c r="D1757" s="58" t="str">
        <f>IF(ISNUMBER(VLOOKUP($B1757,'[1]KO-GR-A'!$I$2:$J$907,2,FALSE)),VLOOKUP($B1757,'[1]KO-GR-A'!$I$2:$J$907,2,FALSE),"")</f>
        <v/>
      </c>
      <c r="E1757" s="58" t="str">
        <f>IF(ISNUMBER(VLOOKUP($B1757,'[1]MT-GR-A'!$I$2:$J$789,2,FALSE)),VLOOKUP($B1757,'[1]MT-GR-A'!$I$2:$J$789,2,FALSE),"")</f>
        <v/>
      </c>
      <c r="F1757" s="58" t="str">
        <f>IF(ISNUMBER(VLOOKUP($B1757,'[1]WT-HS-A'!$I$2:$J$1224,2,FALSE)),VLOOKUP($B1757,'[1]WT-HS-A'!$I$2:$J$1224,2,FALSE),"")</f>
        <v/>
      </c>
      <c r="G1757" s="58" t="str">
        <f>IF(ISNUMBER(VLOOKUP($B1757,'[1]KO-HS-A'!$I$2:$J$1229,2,FALSE)),VLOOKUP($B1757,'[1]KO-HS-A'!$I$2:$J$1229,2,FALSE),"")</f>
        <v/>
      </c>
      <c r="H1757" s="58">
        <f>IF(ISNUMBER(VLOOKUP($B1757,'[1]MT-HS-A'!$I$2:$J$1362,2,FALSE)),VLOOKUP($B1757,'[1]MT-HS-A'!$I$2:$J$1362,2,FALSE),"")</f>
        <v>0.28000000000000003</v>
      </c>
      <c r="I1757" s="59" t="str">
        <f>IF(ISNUMBER(VLOOKUP($B1757,'[1]WT-GR-B'!$I$2:$J$585,2,FALSE)),VLOOKUP($B1757,'[1]WT-GR-B'!$I$2:$J$585,2,FALSE),"")</f>
        <v/>
      </c>
      <c r="J1757" s="58" t="str">
        <f>IF(ISNUMBER(VLOOKUP($B1757,'[1]KO-GR-B'!$I$2:$J$900,2,FALSE)),VLOOKUP($B1757,'[1]KO-GR-B'!$I$2:$J$900,2,FALSE),"")</f>
        <v/>
      </c>
      <c r="K1757" s="58" t="str">
        <f>IF(ISNUMBER(VLOOKUP($B1757,'[1]MT-GR-B'!$I$2:$J$693,2,FALSE)),VLOOKUP($B1757,'[1]MT-GR-B'!$I$2:$J$693,2,FALSE),"")</f>
        <v/>
      </c>
      <c r="L1757" s="58" t="str">
        <f>IF(ISNUMBER(VLOOKUP($B1757,'[1]WT-HS-B'!$I$2:$J$1220,2,FALSE)),VLOOKUP($B1757,'[1]WT-HS-B'!$I$2:$J$1220,2,FALSE),"")</f>
        <v/>
      </c>
      <c r="M1757" s="58">
        <f>IF(ISNUMBER(VLOOKUP($B1757,'[1]KO-HS-B'!$I$2:$J$1046,2,FALSE)),VLOOKUP($B1757,'[1]KO-HS-B'!$I$2:$J$1046,2,FALSE),"")</f>
        <v>0.28000000000000003</v>
      </c>
      <c r="N1757" s="58">
        <f>IF(ISNUMBER(VLOOKUP($B1757,'[1]MT-HS-B'!$I$2:$J$773,2,FALSE)),VLOOKUP($B1757,'[1]MT-HS-B'!$I$2:$J$773,2,FALSE),"")</f>
        <v>0.28000000000000003</v>
      </c>
      <c r="O1757" s="40" t="str">
        <f t="shared" si="891"/>
        <v>TOA2_YEAST</v>
      </c>
      <c r="P1757" s="57" t="str">
        <f t="shared" si="892"/>
        <v/>
      </c>
      <c r="Q1757" s="57" t="str">
        <f t="shared" si="893"/>
        <v/>
      </c>
      <c r="R1757" s="57" t="str">
        <f t="shared" si="894"/>
        <v>HS only</v>
      </c>
      <c r="S1757" s="56" t="str">
        <f t="shared" si="895"/>
        <v>n/a</v>
      </c>
      <c r="T1757" s="55" t="str">
        <f t="shared" si="896"/>
        <v>n/a</v>
      </c>
      <c r="U1757" s="54" t="str">
        <f t="shared" si="897"/>
        <v>n/a</v>
      </c>
      <c r="V1757" s="53" t="str">
        <f t="shared" si="898"/>
        <v/>
      </c>
      <c r="W1757" s="53" t="str">
        <f t="shared" si="899"/>
        <v/>
      </c>
      <c r="X1757" s="53" t="str">
        <f t="shared" si="900"/>
        <v>HS only</v>
      </c>
      <c r="Y1757" s="52" t="str">
        <f t="shared" si="901"/>
        <v/>
      </c>
      <c r="Z1757" s="51" t="str">
        <f t="shared" si="902"/>
        <v>HS only</v>
      </c>
      <c r="AA1757" s="50" t="str">
        <f t="shared" si="903"/>
        <v>HS only</v>
      </c>
      <c r="AB1757" s="40" t="str">
        <f t="shared" si="904"/>
        <v>TOA2</v>
      </c>
      <c r="AC1757" s="49">
        <f t="shared" si="905"/>
        <v>0</v>
      </c>
      <c r="AD1757" s="47">
        <f t="shared" si="906"/>
        <v>0</v>
      </c>
      <c r="AE1757" s="47">
        <f t="shared" si="907"/>
        <v>0</v>
      </c>
      <c r="AF1757" s="48">
        <f t="shared" si="908"/>
        <v>0</v>
      </c>
      <c r="AG1757" s="47">
        <f t="shared" si="909"/>
        <v>0.28000000000000003</v>
      </c>
      <c r="AH1757" s="47">
        <f t="shared" si="910"/>
        <v>0.28000000000000003</v>
      </c>
      <c r="AI1757" s="46" t="str">
        <f t="shared" si="911"/>
        <v/>
      </c>
      <c r="AJ1757" s="43" t="str">
        <f t="shared" si="912"/>
        <v>HS Only</v>
      </c>
      <c r="AK1757" s="43" t="str">
        <f t="shared" si="913"/>
        <v>HS Only</v>
      </c>
      <c r="AL1757" s="45" t="str">
        <f t="shared" si="914"/>
        <v/>
      </c>
      <c r="AM1757" s="43" t="str">
        <f t="shared" si="915"/>
        <v/>
      </c>
      <c r="AN1757" s="42" t="str">
        <f t="shared" si="916"/>
        <v/>
      </c>
      <c r="AO1757" s="40" t="str">
        <f t="shared" si="917"/>
        <v>TOA2_YEAST</v>
      </c>
      <c r="AP1757" s="44" t="str">
        <f t="shared" si="918"/>
        <v/>
      </c>
      <c r="AQ1757" s="43" t="str">
        <f t="shared" si="919"/>
        <v/>
      </c>
      <c r="AR1757" s="43" t="str">
        <f t="shared" si="920"/>
        <v/>
      </c>
      <c r="AS1757" s="43" t="str">
        <f t="shared" si="921"/>
        <v/>
      </c>
      <c r="AT1757" s="43" t="str">
        <f t="shared" si="922"/>
        <v/>
      </c>
      <c r="AU1757" s="42">
        <f t="shared" si="923"/>
        <v>0</v>
      </c>
    </row>
    <row r="1758" spans="1:47" ht="15" x14ac:dyDescent="0.25">
      <c r="A1758" s="40" t="s">
        <v>3650</v>
      </c>
      <c r="B1758" s="40" t="s">
        <v>3649</v>
      </c>
      <c r="C1758" s="60" t="str">
        <f>IF(ISNUMBER(VLOOKUP(B1758,'[1]WT-GR-A'!I$2:J$693,2,FALSE)),VLOOKUP(B1758,'[1]WT-GR-A'!I$2:J$693,2,FALSE),"")</f>
        <v/>
      </c>
      <c r="D1758" s="58">
        <f>IF(ISNUMBER(VLOOKUP($B1758,'[1]KO-GR-A'!$I$2:$J$907,2,FALSE)),VLOOKUP($B1758,'[1]KO-GR-A'!$I$2:$J$907,2,FALSE),"")</f>
        <v>0.2</v>
      </c>
      <c r="E1758" s="58">
        <f>IF(ISNUMBER(VLOOKUP($B1758,'[1]MT-GR-A'!$I$2:$J$789,2,FALSE)),VLOOKUP($B1758,'[1]MT-GR-A'!$I$2:$J$789,2,FALSE),"")</f>
        <v>0.09</v>
      </c>
      <c r="F1758" s="58" t="str">
        <f>IF(ISNUMBER(VLOOKUP($B1758,'[1]WT-HS-A'!$I$2:$J$1224,2,FALSE)),VLOOKUP($B1758,'[1]WT-HS-A'!$I$2:$J$1224,2,FALSE),"")</f>
        <v/>
      </c>
      <c r="G1758" s="58" t="str">
        <f>IF(ISNUMBER(VLOOKUP($B1758,'[1]KO-HS-A'!$I$2:$J$1229,2,FALSE)),VLOOKUP($B1758,'[1]KO-HS-A'!$I$2:$J$1229,2,FALSE),"")</f>
        <v/>
      </c>
      <c r="H1758" s="58">
        <f>IF(ISNUMBER(VLOOKUP($B1758,'[1]MT-HS-A'!$I$2:$J$1362,2,FALSE)),VLOOKUP($B1758,'[1]MT-HS-A'!$I$2:$J$1362,2,FALSE),"")</f>
        <v>0.09</v>
      </c>
      <c r="I1758" s="59" t="str">
        <f>IF(ISNUMBER(VLOOKUP($B1758,'[1]WT-GR-B'!$I$2:$J$585,2,FALSE)),VLOOKUP($B1758,'[1]WT-GR-B'!$I$2:$J$585,2,FALSE),"")</f>
        <v/>
      </c>
      <c r="J1758" s="58">
        <f>IF(ISNUMBER(VLOOKUP($B1758,'[1]KO-GR-B'!$I$2:$J$900,2,FALSE)),VLOOKUP($B1758,'[1]KO-GR-B'!$I$2:$J$900,2,FALSE),"")</f>
        <v>0.09</v>
      </c>
      <c r="K1758" s="58">
        <f>IF(ISNUMBER(VLOOKUP($B1758,'[1]MT-GR-B'!$I$2:$J$693,2,FALSE)),VLOOKUP($B1758,'[1]MT-GR-B'!$I$2:$J$693,2,FALSE),"")</f>
        <v>0.09</v>
      </c>
      <c r="L1758" s="58" t="str">
        <f>IF(ISNUMBER(VLOOKUP($B1758,'[1]WT-HS-B'!$I$2:$J$1220,2,FALSE)),VLOOKUP($B1758,'[1]WT-HS-B'!$I$2:$J$1220,2,FALSE),"")</f>
        <v/>
      </c>
      <c r="M1758" s="58" t="str">
        <f>IF(ISNUMBER(VLOOKUP($B1758,'[1]KO-HS-B'!$I$2:$J$1046,2,FALSE)),VLOOKUP($B1758,'[1]KO-HS-B'!$I$2:$J$1046,2,FALSE),"")</f>
        <v/>
      </c>
      <c r="N1758" s="58" t="str">
        <f>IF(ISNUMBER(VLOOKUP($B1758,'[1]MT-HS-B'!$I$2:$J$773,2,FALSE)),VLOOKUP($B1758,'[1]MT-HS-B'!$I$2:$J$773,2,FALSE),"")</f>
        <v/>
      </c>
      <c r="O1758" s="40" t="str">
        <f t="shared" si="891"/>
        <v>TF2B_YEAST</v>
      </c>
      <c r="P1758" s="57" t="str">
        <f t="shared" si="892"/>
        <v/>
      </c>
      <c r="Q1758" s="57" t="str">
        <f t="shared" si="893"/>
        <v>GR only</v>
      </c>
      <c r="R1758" s="57">
        <f t="shared" si="894"/>
        <v>0</v>
      </c>
      <c r="S1758" s="56" t="str">
        <f t="shared" si="895"/>
        <v>n/a</v>
      </c>
      <c r="T1758" s="55" t="str">
        <f t="shared" si="896"/>
        <v>n/a</v>
      </c>
      <c r="U1758" s="54" t="str">
        <f t="shared" si="897"/>
        <v>n/a</v>
      </c>
      <c r="V1758" s="53" t="str">
        <f t="shared" si="898"/>
        <v/>
      </c>
      <c r="W1758" s="53" t="str">
        <f t="shared" si="899"/>
        <v>GR only</v>
      </c>
      <c r="X1758" s="53">
        <f t="shared" si="900"/>
        <v>0</v>
      </c>
      <c r="Y1758" s="52" t="str">
        <f t="shared" si="901"/>
        <v/>
      </c>
      <c r="Z1758" s="51" t="str">
        <f t="shared" si="902"/>
        <v>GR only</v>
      </c>
      <c r="AA1758" s="50" t="str">
        <f t="shared" si="903"/>
        <v>GR only</v>
      </c>
      <c r="AB1758" s="40" t="str">
        <f t="shared" si="904"/>
        <v>SUA7</v>
      </c>
      <c r="AC1758" s="49">
        <f t="shared" si="905"/>
        <v>0</v>
      </c>
      <c r="AD1758" s="47">
        <f t="shared" si="906"/>
        <v>0.14500000000000002</v>
      </c>
      <c r="AE1758" s="47">
        <f t="shared" si="907"/>
        <v>0.09</v>
      </c>
      <c r="AF1758" s="48">
        <f t="shared" si="908"/>
        <v>0</v>
      </c>
      <c r="AG1758" s="47">
        <f t="shared" si="909"/>
        <v>0</v>
      </c>
      <c r="AH1758" s="47">
        <f t="shared" si="910"/>
        <v>0.09</v>
      </c>
      <c r="AI1758" s="46" t="str">
        <f t="shared" si="911"/>
        <v/>
      </c>
      <c r="AJ1758" s="43">
        <f t="shared" si="912"/>
        <v>0</v>
      </c>
      <c r="AK1758" s="43">
        <f t="shared" si="913"/>
        <v>1</v>
      </c>
      <c r="AL1758" s="45" t="str">
        <f t="shared" si="914"/>
        <v/>
      </c>
      <c r="AM1758" s="43" t="str">
        <f t="shared" si="915"/>
        <v/>
      </c>
      <c r="AN1758" s="42" t="str">
        <f t="shared" si="916"/>
        <v/>
      </c>
      <c r="AO1758" s="40" t="str">
        <f t="shared" si="917"/>
        <v>TF2B_YEAST</v>
      </c>
      <c r="AP1758" s="44" t="str">
        <f t="shared" si="918"/>
        <v/>
      </c>
      <c r="AQ1758" s="43">
        <f t="shared" si="919"/>
        <v>7.7781745930520188E-2</v>
      </c>
      <c r="AR1758" s="43">
        <f t="shared" si="920"/>
        <v>0</v>
      </c>
      <c r="AS1758" s="43" t="str">
        <f t="shared" si="921"/>
        <v/>
      </c>
      <c r="AT1758" s="43" t="str">
        <f t="shared" si="922"/>
        <v/>
      </c>
      <c r="AU1758" s="42" t="str">
        <f t="shared" si="923"/>
        <v/>
      </c>
    </row>
    <row r="1759" spans="1:47" ht="15" x14ac:dyDescent="0.25">
      <c r="A1759" s="40" t="s">
        <v>3648</v>
      </c>
      <c r="B1759" s="40" t="s">
        <v>3647</v>
      </c>
      <c r="C1759" s="60" t="str">
        <f>IF(ISNUMBER(VLOOKUP(B1759,'[1]WT-GR-A'!I$2:J$693,2,FALSE)),VLOOKUP(B1759,'[1]WT-GR-A'!I$2:J$693,2,FALSE),"")</f>
        <v/>
      </c>
      <c r="D1759" s="58" t="str">
        <f>IF(ISNUMBER(VLOOKUP($B1759,'[1]KO-GR-A'!$I$2:$J$907,2,FALSE)),VLOOKUP($B1759,'[1]KO-GR-A'!$I$2:$J$907,2,FALSE),"")</f>
        <v/>
      </c>
      <c r="E1759" s="58" t="str">
        <f>IF(ISNUMBER(VLOOKUP($B1759,'[1]MT-GR-A'!$I$2:$J$789,2,FALSE)),VLOOKUP($B1759,'[1]MT-GR-A'!$I$2:$J$789,2,FALSE),"")</f>
        <v/>
      </c>
      <c r="F1759" s="58">
        <f>IF(ISNUMBER(VLOOKUP($B1759,'[1]WT-HS-A'!$I$2:$J$1224,2,FALSE)),VLOOKUP($B1759,'[1]WT-HS-A'!$I$2:$J$1224,2,FALSE),"")</f>
        <v>0.03</v>
      </c>
      <c r="G1759" s="58">
        <f>IF(ISNUMBER(VLOOKUP($B1759,'[1]KO-HS-A'!$I$2:$J$1229,2,FALSE)),VLOOKUP($B1759,'[1]KO-HS-A'!$I$2:$J$1229,2,FALSE),"")</f>
        <v>0.03</v>
      </c>
      <c r="H1759" s="58">
        <f>IF(ISNUMBER(VLOOKUP($B1759,'[1]MT-HS-A'!$I$2:$J$1362,2,FALSE)),VLOOKUP($B1759,'[1]MT-HS-A'!$I$2:$J$1362,2,FALSE),"")</f>
        <v>0.03</v>
      </c>
      <c r="I1759" s="59" t="str">
        <f>IF(ISNUMBER(VLOOKUP($B1759,'[1]WT-GR-B'!$I$2:$J$585,2,FALSE)),VLOOKUP($B1759,'[1]WT-GR-B'!$I$2:$J$585,2,FALSE),"")</f>
        <v/>
      </c>
      <c r="J1759" s="58" t="str">
        <f>IF(ISNUMBER(VLOOKUP($B1759,'[1]KO-GR-B'!$I$2:$J$900,2,FALSE)),VLOOKUP($B1759,'[1]KO-GR-B'!$I$2:$J$900,2,FALSE),"")</f>
        <v/>
      </c>
      <c r="K1759" s="58">
        <f>IF(ISNUMBER(VLOOKUP($B1759,'[1]MT-GR-B'!$I$2:$J$693,2,FALSE)),VLOOKUP($B1759,'[1]MT-GR-B'!$I$2:$J$693,2,FALSE),"")</f>
        <v>0.03</v>
      </c>
      <c r="L1759" s="58" t="str">
        <f>IF(ISNUMBER(VLOOKUP($B1759,'[1]WT-HS-B'!$I$2:$J$1220,2,FALSE)),VLOOKUP($B1759,'[1]WT-HS-B'!$I$2:$J$1220,2,FALSE),"")</f>
        <v/>
      </c>
      <c r="M1759" s="58" t="str">
        <f>IF(ISNUMBER(VLOOKUP($B1759,'[1]KO-HS-B'!$I$2:$J$1046,2,FALSE)),VLOOKUP($B1759,'[1]KO-HS-B'!$I$2:$J$1046,2,FALSE),"")</f>
        <v/>
      </c>
      <c r="N1759" s="58" t="str">
        <f>IF(ISNUMBER(VLOOKUP($B1759,'[1]MT-HS-B'!$I$2:$J$773,2,FALSE)),VLOOKUP($B1759,'[1]MT-HS-B'!$I$2:$J$773,2,FALSE),"")</f>
        <v/>
      </c>
      <c r="O1759" s="40" t="str">
        <f t="shared" si="891"/>
        <v>TAF1_YEAST</v>
      </c>
      <c r="P1759" s="57" t="str">
        <f t="shared" si="892"/>
        <v/>
      </c>
      <c r="Q1759" s="57" t="str">
        <f t="shared" si="893"/>
        <v/>
      </c>
      <c r="R1759" s="57" t="str">
        <f t="shared" si="894"/>
        <v/>
      </c>
      <c r="S1759" s="56" t="str">
        <f t="shared" si="895"/>
        <v>n/a</v>
      </c>
      <c r="T1759" s="55" t="str">
        <f t="shared" si="896"/>
        <v>n/a</v>
      </c>
      <c r="U1759" s="54" t="str">
        <f t="shared" si="897"/>
        <v>n/a</v>
      </c>
      <c r="V1759" s="53" t="str">
        <f t="shared" si="898"/>
        <v>HS only</v>
      </c>
      <c r="W1759" s="53" t="str">
        <f t="shared" si="899"/>
        <v>HS only</v>
      </c>
      <c r="X1759" s="53" t="str">
        <f t="shared" si="900"/>
        <v>HS only</v>
      </c>
      <c r="Y1759" s="52" t="str">
        <f t="shared" si="901"/>
        <v/>
      </c>
      <c r="Z1759" s="51" t="str">
        <f t="shared" si="902"/>
        <v/>
      </c>
      <c r="AA1759" s="50" t="str">
        <f t="shared" si="903"/>
        <v>GR only</v>
      </c>
      <c r="AB1759" s="40" t="str">
        <f t="shared" si="904"/>
        <v>TAF1</v>
      </c>
      <c r="AC1759" s="49">
        <f t="shared" si="905"/>
        <v>0</v>
      </c>
      <c r="AD1759" s="47">
        <f t="shared" si="906"/>
        <v>0</v>
      </c>
      <c r="AE1759" s="47">
        <f t="shared" si="907"/>
        <v>0.03</v>
      </c>
      <c r="AF1759" s="48">
        <f t="shared" si="908"/>
        <v>0.03</v>
      </c>
      <c r="AG1759" s="47">
        <f t="shared" si="909"/>
        <v>0.03</v>
      </c>
      <c r="AH1759" s="47">
        <f t="shared" si="910"/>
        <v>0.03</v>
      </c>
      <c r="AI1759" s="46" t="str">
        <f t="shared" si="911"/>
        <v>HS Only</v>
      </c>
      <c r="AJ1759" s="43" t="str">
        <f t="shared" si="912"/>
        <v>HS Only</v>
      </c>
      <c r="AK1759" s="43">
        <f t="shared" si="913"/>
        <v>1</v>
      </c>
      <c r="AL1759" s="45" t="str">
        <f t="shared" si="914"/>
        <v/>
      </c>
      <c r="AM1759" s="43" t="str">
        <f t="shared" si="915"/>
        <v/>
      </c>
      <c r="AN1759" s="42" t="str">
        <f t="shared" si="916"/>
        <v/>
      </c>
      <c r="AO1759" s="40" t="str">
        <f t="shared" si="917"/>
        <v>TAF1_YEAST</v>
      </c>
      <c r="AP1759" s="44" t="str">
        <f t="shared" si="918"/>
        <v/>
      </c>
      <c r="AQ1759" s="43" t="str">
        <f t="shared" si="919"/>
        <v/>
      </c>
      <c r="AR1759" s="43" t="str">
        <f t="shared" si="920"/>
        <v/>
      </c>
      <c r="AS1759" s="43" t="str">
        <f t="shared" si="921"/>
        <v/>
      </c>
      <c r="AT1759" s="43" t="str">
        <f t="shared" si="922"/>
        <v/>
      </c>
      <c r="AU1759" s="42" t="str">
        <f t="shared" si="923"/>
        <v/>
      </c>
    </row>
    <row r="1760" spans="1:47" ht="15" x14ac:dyDescent="0.25">
      <c r="A1760" s="40" t="s">
        <v>3646</v>
      </c>
      <c r="B1760" s="40" t="s">
        <v>3645</v>
      </c>
      <c r="C1760" s="60" t="str">
        <f>IF(ISNUMBER(VLOOKUP(B1760,'[1]WT-GR-A'!I$2:J$693,2,FALSE)),VLOOKUP(B1760,'[1]WT-GR-A'!I$2:J$693,2,FALSE),"")</f>
        <v/>
      </c>
      <c r="D1760" s="58" t="str">
        <f>IF(ISNUMBER(VLOOKUP($B1760,'[1]KO-GR-A'!$I$2:$J$907,2,FALSE)),VLOOKUP($B1760,'[1]KO-GR-A'!$I$2:$J$907,2,FALSE),"")</f>
        <v/>
      </c>
      <c r="E1760" s="58" t="str">
        <f>IF(ISNUMBER(VLOOKUP($B1760,'[1]MT-GR-A'!$I$2:$J$789,2,FALSE)),VLOOKUP($B1760,'[1]MT-GR-A'!$I$2:$J$789,2,FALSE),"")</f>
        <v/>
      </c>
      <c r="F1760" s="58" t="str">
        <f>IF(ISNUMBER(VLOOKUP($B1760,'[1]WT-HS-A'!$I$2:$J$1224,2,FALSE)),VLOOKUP($B1760,'[1]WT-HS-A'!$I$2:$J$1224,2,FALSE),"")</f>
        <v/>
      </c>
      <c r="G1760" s="58">
        <f>IF(ISNUMBER(VLOOKUP($B1760,'[1]KO-HS-A'!$I$2:$J$1229,2,FALSE)),VLOOKUP($B1760,'[1]KO-HS-A'!$I$2:$J$1229,2,FALSE),"")</f>
        <v>0.09</v>
      </c>
      <c r="H1760" s="58" t="str">
        <f>IF(ISNUMBER(VLOOKUP($B1760,'[1]MT-HS-A'!$I$2:$J$1362,2,FALSE)),VLOOKUP($B1760,'[1]MT-HS-A'!$I$2:$J$1362,2,FALSE),"")</f>
        <v/>
      </c>
      <c r="I1760" s="59" t="str">
        <f>IF(ISNUMBER(VLOOKUP($B1760,'[1]WT-GR-B'!$I$2:$J$585,2,FALSE)),VLOOKUP($B1760,'[1]WT-GR-B'!$I$2:$J$585,2,FALSE),"")</f>
        <v/>
      </c>
      <c r="J1760" s="58" t="str">
        <f>IF(ISNUMBER(VLOOKUP($B1760,'[1]KO-GR-B'!$I$2:$J$900,2,FALSE)),VLOOKUP($B1760,'[1]KO-GR-B'!$I$2:$J$900,2,FALSE),"")</f>
        <v/>
      </c>
      <c r="K1760" s="58" t="str">
        <f>IF(ISNUMBER(VLOOKUP($B1760,'[1]MT-GR-B'!$I$2:$J$693,2,FALSE)),VLOOKUP($B1760,'[1]MT-GR-B'!$I$2:$J$693,2,FALSE),"")</f>
        <v/>
      </c>
      <c r="L1760" s="58">
        <f>IF(ISNUMBER(VLOOKUP($B1760,'[1]WT-HS-B'!$I$2:$J$1220,2,FALSE)),VLOOKUP($B1760,'[1]WT-HS-B'!$I$2:$J$1220,2,FALSE),"")</f>
        <v>0.09</v>
      </c>
      <c r="M1760" s="58" t="str">
        <f>IF(ISNUMBER(VLOOKUP($B1760,'[1]KO-HS-B'!$I$2:$J$1046,2,FALSE)),VLOOKUP($B1760,'[1]KO-HS-B'!$I$2:$J$1046,2,FALSE),"")</f>
        <v/>
      </c>
      <c r="N1760" s="58" t="str">
        <f>IF(ISNUMBER(VLOOKUP($B1760,'[1]MT-HS-B'!$I$2:$J$773,2,FALSE)),VLOOKUP($B1760,'[1]MT-HS-B'!$I$2:$J$773,2,FALSE),"")</f>
        <v/>
      </c>
      <c r="O1760" s="40" t="str">
        <f t="shared" si="891"/>
        <v>TAF11_YEAST</v>
      </c>
      <c r="P1760" s="57" t="str">
        <f t="shared" si="892"/>
        <v/>
      </c>
      <c r="Q1760" s="57" t="str">
        <f t="shared" si="893"/>
        <v/>
      </c>
      <c r="R1760" s="57" t="str">
        <f t="shared" si="894"/>
        <v/>
      </c>
      <c r="S1760" s="56" t="str">
        <f t="shared" si="895"/>
        <v>n/a</v>
      </c>
      <c r="T1760" s="55" t="str">
        <f t="shared" si="896"/>
        <v>n/a</v>
      </c>
      <c r="U1760" s="54" t="str">
        <f t="shared" si="897"/>
        <v>n/a</v>
      </c>
      <c r="V1760" s="53" t="str">
        <f t="shared" si="898"/>
        <v/>
      </c>
      <c r="W1760" s="53" t="str">
        <f t="shared" si="899"/>
        <v>HS only</v>
      </c>
      <c r="X1760" s="53" t="str">
        <f t="shared" si="900"/>
        <v/>
      </c>
      <c r="Y1760" s="52" t="str">
        <f t="shared" si="901"/>
        <v>HS only</v>
      </c>
      <c r="Z1760" s="51" t="str">
        <f t="shared" si="902"/>
        <v/>
      </c>
      <c r="AA1760" s="50" t="str">
        <f t="shared" si="903"/>
        <v/>
      </c>
      <c r="AB1760" s="40" t="str">
        <f t="shared" si="904"/>
        <v>TAF11</v>
      </c>
      <c r="AC1760" s="49">
        <f t="shared" si="905"/>
        <v>0</v>
      </c>
      <c r="AD1760" s="47">
        <f t="shared" si="906"/>
        <v>0</v>
      </c>
      <c r="AE1760" s="47">
        <f t="shared" si="907"/>
        <v>0</v>
      </c>
      <c r="AF1760" s="48">
        <f t="shared" si="908"/>
        <v>0.09</v>
      </c>
      <c r="AG1760" s="47">
        <f t="shared" si="909"/>
        <v>0.09</v>
      </c>
      <c r="AH1760" s="47">
        <f t="shared" si="910"/>
        <v>0</v>
      </c>
      <c r="AI1760" s="46" t="str">
        <f t="shared" si="911"/>
        <v>HS Only</v>
      </c>
      <c r="AJ1760" s="43" t="str">
        <f t="shared" si="912"/>
        <v>HS Only</v>
      </c>
      <c r="AK1760" s="43" t="str">
        <f t="shared" si="913"/>
        <v/>
      </c>
      <c r="AL1760" s="45" t="str">
        <f t="shared" si="914"/>
        <v/>
      </c>
      <c r="AM1760" s="43" t="str">
        <f t="shared" si="915"/>
        <v/>
      </c>
      <c r="AN1760" s="42" t="str">
        <f t="shared" si="916"/>
        <v/>
      </c>
      <c r="AO1760" s="40" t="str">
        <f t="shared" si="917"/>
        <v>TAF11_YEAST</v>
      </c>
      <c r="AP1760" s="44" t="str">
        <f t="shared" si="918"/>
        <v/>
      </c>
      <c r="AQ1760" s="43" t="str">
        <f t="shared" si="919"/>
        <v/>
      </c>
      <c r="AR1760" s="43" t="str">
        <f t="shared" si="920"/>
        <v/>
      </c>
      <c r="AS1760" s="43" t="str">
        <f t="shared" si="921"/>
        <v/>
      </c>
      <c r="AT1760" s="43" t="str">
        <f t="shared" si="922"/>
        <v/>
      </c>
      <c r="AU1760" s="42" t="str">
        <f t="shared" si="923"/>
        <v/>
      </c>
    </row>
    <row r="1761" spans="1:47" ht="15" x14ac:dyDescent="0.25">
      <c r="A1761" s="40" t="s">
        <v>3644</v>
      </c>
      <c r="B1761" s="40" t="s">
        <v>3643</v>
      </c>
      <c r="C1761" s="60" t="str">
        <f>IF(ISNUMBER(VLOOKUP(B1761,'[1]WT-GR-A'!I$2:J$693,2,FALSE)),VLOOKUP(B1761,'[1]WT-GR-A'!I$2:J$693,2,FALSE),"")</f>
        <v/>
      </c>
      <c r="D1761" s="58" t="str">
        <f>IF(ISNUMBER(VLOOKUP($B1761,'[1]KO-GR-A'!$I$2:$J$907,2,FALSE)),VLOOKUP($B1761,'[1]KO-GR-A'!$I$2:$J$907,2,FALSE),"")</f>
        <v/>
      </c>
      <c r="E1761" s="58">
        <f>IF(ISNUMBER(VLOOKUP($B1761,'[1]MT-GR-A'!$I$2:$J$789,2,FALSE)),VLOOKUP($B1761,'[1]MT-GR-A'!$I$2:$J$789,2,FALSE),"")</f>
        <v>0.08</v>
      </c>
      <c r="F1761" s="58" t="str">
        <f>IF(ISNUMBER(VLOOKUP($B1761,'[1]WT-HS-A'!$I$2:$J$1224,2,FALSE)),VLOOKUP($B1761,'[1]WT-HS-A'!$I$2:$J$1224,2,FALSE),"")</f>
        <v/>
      </c>
      <c r="G1761" s="58" t="str">
        <f>IF(ISNUMBER(VLOOKUP($B1761,'[1]KO-HS-A'!$I$2:$J$1229,2,FALSE)),VLOOKUP($B1761,'[1]KO-HS-A'!$I$2:$J$1229,2,FALSE),"")</f>
        <v/>
      </c>
      <c r="H1761" s="58" t="str">
        <f>IF(ISNUMBER(VLOOKUP($B1761,'[1]MT-HS-A'!$I$2:$J$1362,2,FALSE)),VLOOKUP($B1761,'[1]MT-HS-A'!$I$2:$J$1362,2,FALSE),"")</f>
        <v/>
      </c>
      <c r="I1761" s="59" t="str">
        <f>IF(ISNUMBER(VLOOKUP($B1761,'[1]WT-GR-B'!$I$2:$J$585,2,FALSE)),VLOOKUP($B1761,'[1]WT-GR-B'!$I$2:$J$585,2,FALSE),"")</f>
        <v/>
      </c>
      <c r="J1761" s="58" t="str">
        <f>IF(ISNUMBER(VLOOKUP($B1761,'[1]KO-GR-B'!$I$2:$J$900,2,FALSE)),VLOOKUP($B1761,'[1]KO-GR-B'!$I$2:$J$900,2,FALSE),"")</f>
        <v/>
      </c>
      <c r="K1761" s="58" t="str">
        <f>IF(ISNUMBER(VLOOKUP($B1761,'[1]MT-GR-B'!$I$2:$J$693,2,FALSE)),VLOOKUP($B1761,'[1]MT-GR-B'!$I$2:$J$693,2,FALSE),"")</f>
        <v/>
      </c>
      <c r="L1761" s="58" t="str">
        <f>IF(ISNUMBER(VLOOKUP($B1761,'[1]WT-HS-B'!$I$2:$J$1220,2,FALSE)),VLOOKUP($B1761,'[1]WT-HS-B'!$I$2:$J$1220,2,FALSE),"")</f>
        <v/>
      </c>
      <c r="M1761" s="58" t="str">
        <f>IF(ISNUMBER(VLOOKUP($B1761,'[1]KO-HS-B'!$I$2:$J$1046,2,FALSE)),VLOOKUP($B1761,'[1]KO-HS-B'!$I$2:$J$1046,2,FALSE),"")</f>
        <v/>
      </c>
      <c r="N1761" s="58" t="str">
        <f>IF(ISNUMBER(VLOOKUP($B1761,'[1]MT-HS-B'!$I$2:$J$773,2,FALSE)),VLOOKUP($B1761,'[1]MT-HS-B'!$I$2:$J$773,2,FALSE),"")</f>
        <v/>
      </c>
      <c r="O1761" s="40" t="str">
        <f t="shared" si="891"/>
        <v>TAF4_YEAS7</v>
      </c>
      <c r="P1761" s="57" t="str">
        <f t="shared" si="892"/>
        <v/>
      </c>
      <c r="Q1761" s="57" t="str">
        <f t="shared" si="893"/>
        <v/>
      </c>
      <c r="R1761" s="57" t="str">
        <f t="shared" si="894"/>
        <v/>
      </c>
      <c r="S1761" s="56" t="str">
        <f t="shared" si="895"/>
        <v>n/a</v>
      </c>
      <c r="T1761" s="55" t="str">
        <f t="shared" si="896"/>
        <v>n/a</v>
      </c>
      <c r="U1761" s="54" t="str">
        <f t="shared" si="897"/>
        <v>n/a</v>
      </c>
      <c r="V1761" s="53" t="str">
        <f t="shared" si="898"/>
        <v/>
      </c>
      <c r="W1761" s="53" t="str">
        <f t="shared" si="899"/>
        <v/>
      </c>
      <c r="X1761" s="53" t="str">
        <f t="shared" si="900"/>
        <v>GR only</v>
      </c>
      <c r="Y1761" s="52" t="str">
        <f t="shared" si="901"/>
        <v/>
      </c>
      <c r="Z1761" s="51" t="str">
        <f t="shared" si="902"/>
        <v/>
      </c>
      <c r="AA1761" s="50" t="str">
        <f t="shared" si="903"/>
        <v/>
      </c>
      <c r="AB1761" s="40" t="str">
        <f t="shared" si="904"/>
        <v>TAF4</v>
      </c>
      <c r="AC1761" s="49">
        <f t="shared" si="905"/>
        <v>0</v>
      </c>
      <c r="AD1761" s="47">
        <f t="shared" si="906"/>
        <v>0</v>
      </c>
      <c r="AE1761" s="47">
        <f t="shared" si="907"/>
        <v>0.08</v>
      </c>
      <c r="AF1761" s="48">
        <f t="shared" si="908"/>
        <v>0</v>
      </c>
      <c r="AG1761" s="47">
        <f t="shared" si="909"/>
        <v>0</v>
      </c>
      <c r="AH1761" s="47">
        <f t="shared" si="910"/>
        <v>0</v>
      </c>
      <c r="AI1761" s="46" t="str">
        <f t="shared" si="911"/>
        <v/>
      </c>
      <c r="AJ1761" s="43" t="str">
        <f t="shared" si="912"/>
        <v/>
      </c>
      <c r="AK1761" s="43">
        <f t="shared" si="913"/>
        <v>0</v>
      </c>
      <c r="AL1761" s="45" t="str">
        <f t="shared" si="914"/>
        <v/>
      </c>
      <c r="AM1761" s="43" t="str">
        <f t="shared" si="915"/>
        <v/>
      </c>
      <c r="AN1761" s="42" t="str">
        <f t="shared" si="916"/>
        <v/>
      </c>
      <c r="AO1761" s="40" t="str">
        <f t="shared" si="917"/>
        <v>TAF4_YEAS7</v>
      </c>
      <c r="AP1761" s="44" t="str">
        <f t="shared" si="918"/>
        <v/>
      </c>
      <c r="AQ1761" s="43" t="str">
        <f t="shared" si="919"/>
        <v/>
      </c>
      <c r="AR1761" s="43" t="str">
        <f t="shared" si="920"/>
        <v/>
      </c>
      <c r="AS1761" s="43" t="str">
        <f t="shared" si="921"/>
        <v/>
      </c>
      <c r="AT1761" s="43" t="str">
        <f t="shared" si="922"/>
        <v/>
      </c>
      <c r="AU1761" s="42" t="str">
        <f t="shared" si="923"/>
        <v/>
      </c>
    </row>
    <row r="1762" spans="1:47" ht="15" x14ac:dyDescent="0.25">
      <c r="A1762" s="40" t="s">
        <v>3642</v>
      </c>
      <c r="B1762" s="40" t="s">
        <v>3641</v>
      </c>
      <c r="C1762" s="60" t="str">
        <f>IF(ISNUMBER(VLOOKUP(B1762,'[1]WT-GR-A'!I$2:J$693,2,FALSE)),VLOOKUP(B1762,'[1]WT-GR-A'!I$2:J$693,2,FALSE),"")</f>
        <v/>
      </c>
      <c r="D1762" s="58">
        <f>IF(ISNUMBER(VLOOKUP($B1762,'[1]KO-GR-A'!$I$2:$J$907,2,FALSE)),VLOOKUP($B1762,'[1]KO-GR-A'!$I$2:$J$907,2,FALSE),"")</f>
        <v>0.06</v>
      </c>
      <c r="E1762" s="58">
        <f>IF(ISNUMBER(VLOOKUP($B1762,'[1]MT-GR-A'!$I$2:$J$789,2,FALSE)),VLOOKUP($B1762,'[1]MT-GR-A'!$I$2:$J$789,2,FALSE),"")</f>
        <v>0.13</v>
      </c>
      <c r="F1762" s="58">
        <f>IF(ISNUMBER(VLOOKUP($B1762,'[1]WT-HS-A'!$I$2:$J$1224,2,FALSE)),VLOOKUP($B1762,'[1]WT-HS-A'!$I$2:$J$1224,2,FALSE),"")</f>
        <v>0.13</v>
      </c>
      <c r="G1762" s="58">
        <f>IF(ISNUMBER(VLOOKUP($B1762,'[1]KO-HS-A'!$I$2:$J$1229,2,FALSE)),VLOOKUP($B1762,'[1]KO-HS-A'!$I$2:$J$1229,2,FALSE),"")</f>
        <v>0.13</v>
      </c>
      <c r="H1762" s="58">
        <f>IF(ISNUMBER(VLOOKUP($B1762,'[1]MT-HS-A'!$I$2:$J$1362,2,FALSE)),VLOOKUP($B1762,'[1]MT-HS-A'!$I$2:$J$1362,2,FALSE),"")</f>
        <v>0.06</v>
      </c>
      <c r="I1762" s="59" t="str">
        <f>IF(ISNUMBER(VLOOKUP($B1762,'[1]WT-GR-B'!$I$2:$J$585,2,FALSE)),VLOOKUP($B1762,'[1]WT-GR-B'!$I$2:$J$585,2,FALSE),"")</f>
        <v/>
      </c>
      <c r="J1762" s="58">
        <f>IF(ISNUMBER(VLOOKUP($B1762,'[1]KO-GR-B'!$I$2:$J$900,2,FALSE)),VLOOKUP($B1762,'[1]KO-GR-B'!$I$2:$J$900,2,FALSE),"")</f>
        <v>0.06</v>
      </c>
      <c r="K1762" s="58" t="str">
        <f>IF(ISNUMBER(VLOOKUP($B1762,'[1]MT-GR-B'!$I$2:$J$693,2,FALSE)),VLOOKUP($B1762,'[1]MT-GR-B'!$I$2:$J$693,2,FALSE),"")</f>
        <v/>
      </c>
      <c r="L1762" s="58">
        <f>IF(ISNUMBER(VLOOKUP($B1762,'[1]WT-HS-B'!$I$2:$J$1220,2,FALSE)),VLOOKUP($B1762,'[1]WT-HS-B'!$I$2:$J$1220,2,FALSE),"")</f>
        <v>0.2</v>
      </c>
      <c r="M1762" s="58">
        <f>IF(ISNUMBER(VLOOKUP($B1762,'[1]KO-HS-B'!$I$2:$J$1046,2,FALSE)),VLOOKUP($B1762,'[1]KO-HS-B'!$I$2:$J$1046,2,FALSE),"")</f>
        <v>0.2</v>
      </c>
      <c r="N1762" s="58" t="str">
        <f>IF(ISNUMBER(VLOOKUP($B1762,'[1]MT-HS-B'!$I$2:$J$773,2,FALSE)),VLOOKUP($B1762,'[1]MT-HS-B'!$I$2:$J$773,2,FALSE),"")</f>
        <v/>
      </c>
      <c r="O1762" s="40" t="str">
        <f t="shared" si="891"/>
        <v>TAF6_YEAST</v>
      </c>
      <c r="P1762" s="57" t="str">
        <f t="shared" si="892"/>
        <v>HS only</v>
      </c>
      <c r="Q1762" s="57">
        <f t="shared" si="893"/>
        <v>1.75</v>
      </c>
      <c r="R1762" s="57">
        <f t="shared" si="894"/>
        <v>-0.53846153846153855</v>
      </c>
      <c r="S1762" s="56" t="str">
        <f t="shared" si="895"/>
        <v>n/a</v>
      </c>
      <c r="T1762" s="55">
        <f t="shared" si="896"/>
        <v>0.58333333333333337</v>
      </c>
      <c r="U1762" s="54" t="str">
        <f t="shared" si="897"/>
        <v>n/a</v>
      </c>
      <c r="V1762" s="53" t="str">
        <f t="shared" si="898"/>
        <v>HS only</v>
      </c>
      <c r="W1762" s="53">
        <f t="shared" si="899"/>
        <v>1.1666666666666667</v>
      </c>
      <c r="X1762" s="53">
        <f t="shared" si="900"/>
        <v>-0.53846153846153855</v>
      </c>
      <c r="Y1762" s="52" t="str">
        <f t="shared" si="901"/>
        <v>HS only</v>
      </c>
      <c r="Z1762" s="51">
        <f t="shared" si="902"/>
        <v>2.3333333333333335</v>
      </c>
      <c r="AA1762" s="50" t="str">
        <f t="shared" si="903"/>
        <v/>
      </c>
      <c r="AB1762" s="40" t="str">
        <f t="shared" si="904"/>
        <v>TAF6</v>
      </c>
      <c r="AC1762" s="49">
        <f t="shared" si="905"/>
        <v>0</v>
      </c>
      <c r="AD1762" s="47">
        <f t="shared" si="906"/>
        <v>0.06</v>
      </c>
      <c r="AE1762" s="47">
        <f t="shared" si="907"/>
        <v>0.13</v>
      </c>
      <c r="AF1762" s="48">
        <f t="shared" si="908"/>
        <v>0.16500000000000001</v>
      </c>
      <c r="AG1762" s="47">
        <f t="shared" si="909"/>
        <v>0.16500000000000001</v>
      </c>
      <c r="AH1762" s="47">
        <f t="shared" si="910"/>
        <v>0.06</v>
      </c>
      <c r="AI1762" s="46" t="str">
        <f t="shared" si="911"/>
        <v>HS Only</v>
      </c>
      <c r="AJ1762" s="43">
        <f t="shared" si="912"/>
        <v>2.7500000000000004</v>
      </c>
      <c r="AK1762" s="43">
        <f t="shared" si="913"/>
        <v>0.46153846153846151</v>
      </c>
      <c r="AL1762" s="45" t="str">
        <f t="shared" si="914"/>
        <v/>
      </c>
      <c r="AM1762" s="43">
        <f t="shared" si="915"/>
        <v>0.82495791138430641</v>
      </c>
      <c r="AN1762" s="42" t="str">
        <f t="shared" si="916"/>
        <v/>
      </c>
      <c r="AO1762" s="40" t="str">
        <f t="shared" si="917"/>
        <v>TAF6_YEAST</v>
      </c>
      <c r="AP1762" s="44" t="str">
        <f t="shared" si="918"/>
        <v/>
      </c>
      <c r="AQ1762" s="43">
        <f t="shared" si="919"/>
        <v>0</v>
      </c>
      <c r="AR1762" s="43" t="str">
        <f t="shared" si="920"/>
        <v/>
      </c>
      <c r="AS1762" s="43">
        <f t="shared" si="921"/>
        <v>4.9497474683058332E-2</v>
      </c>
      <c r="AT1762" s="43">
        <f t="shared" si="922"/>
        <v>4.9497474683058332E-2</v>
      </c>
      <c r="AU1762" s="42" t="str">
        <f t="shared" si="923"/>
        <v/>
      </c>
    </row>
    <row r="1763" spans="1:47" ht="15" x14ac:dyDescent="0.25">
      <c r="A1763" s="40" t="s">
        <v>3640</v>
      </c>
      <c r="B1763" s="40" t="s">
        <v>3639</v>
      </c>
      <c r="C1763" s="60" t="str">
        <f>IF(ISNUMBER(VLOOKUP(B1763,'[1]WT-GR-A'!I$2:J$693,2,FALSE)),VLOOKUP(B1763,'[1]WT-GR-A'!I$2:J$693,2,FALSE),"")</f>
        <v/>
      </c>
      <c r="D1763" s="58" t="str">
        <f>IF(ISNUMBER(VLOOKUP($B1763,'[1]KO-GR-A'!$I$2:$J$907,2,FALSE)),VLOOKUP($B1763,'[1]KO-GR-A'!$I$2:$J$907,2,FALSE),"")</f>
        <v/>
      </c>
      <c r="E1763" s="58" t="str">
        <f>IF(ISNUMBER(VLOOKUP($B1763,'[1]MT-GR-A'!$I$2:$J$789,2,FALSE)),VLOOKUP($B1763,'[1]MT-GR-A'!$I$2:$J$789,2,FALSE),"")</f>
        <v/>
      </c>
      <c r="F1763" s="58">
        <f>IF(ISNUMBER(VLOOKUP($B1763,'[1]WT-HS-A'!$I$2:$J$1224,2,FALSE)),VLOOKUP($B1763,'[1]WT-HS-A'!$I$2:$J$1224,2,FALSE),"")</f>
        <v>0.21</v>
      </c>
      <c r="G1763" s="58">
        <f>IF(ISNUMBER(VLOOKUP($B1763,'[1]KO-HS-A'!$I$2:$J$1229,2,FALSE)),VLOOKUP($B1763,'[1]KO-HS-A'!$I$2:$J$1229,2,FALSE),"")</f>
        <v>0.47</v>
      </c>
      <c r="H1763" s="58" t="str">
        <f>IF(ISNUMBER(VLOOKUP($B1763,'[1]MT-HS-A'!$I$2:$J$1362,2,FALSE)),VLOOKUP($B1763,'[1]MT-HS-A'!$I$2:$J$1362,2,FALSE),"")</f>
        <v/>
      </c>
      <c r="I1763" s="59" t="str">
        <f>IF(ISNUMBER(VLOOKUP($B1763,'[1]WT-GR-B'!$I$2:$J$585,2,FALSE)),VLOOKUP($B1763,'[1]WT-GR-B'!$I$2:$J$585,2,FALSE),"")</f>
        <v/>
      </c>
      <c r="J1763" s="58" t="str">
        <f>IF(ISNUMBER(VLOOKUP($B1763,'[1]KO-GR-B'!$I$2:$J$900,2,FALSE)),VLOOKUP($B1763,'[1]KO-GR-B'!$I$2:$J$900,2,FALSE),"")</f>
        <v/>
      </c>
      <c r="K1763" s="58" t="str">
        <f>IF(ISNUMBER(VLOOKUP($B1763,'[1]MT-GR-B'!$I$2:$J$693,2,FALSE)),VLOOKUP($B1763,'[1]MT-GR-B'!$I$2:$J$693,2,FALSE),"")</f>
        <v/>
      </c>
      <c r="L1763" s="58">
        <f>IF(ISNUMBER(VLOOKUP($B1763,'[1]WT-HS-B'!$I$2:$J$1220,2,FALSE)),VLOOKUP($B1763,'[1]WT-HS-B'!$I$2:$J$1220,2,FALSE),"")</f>
        <v>0.21</v>
      </c>
      <c r="M1763" s="58" t="str">
        <f>IF(ISNUMBER(VLOOKUP($B1763,'[1]KO-HS-B'!$I$2:$J$1046,2,FALSE)),VLOOKUP($B1763,'[1]KO-HS-B'!$I$2:$J$1046,2,FALSE),"")</f>
        <v/>
      </c>
      <c r="N1763" s="58" t="str">
        <f>IF(ISNUMBER(VLOOKUP($B1763,'[1]MT-HS-B'!$I$2:$J$773,2,FALSE)),VLOOKUP($B1763,'[1]MT-HS-B'!$I$2:$J$773,2,FALSE),"")</f>
        <v/>
      </c>
      <c r="O1763" s="40" t="str">
        <f t="shared" si="891"/>
        <v>TAF9_YEAST</v>
      </c>
      <c r="P1763" s="57" t="str">
        <f t="shared" si="892"/>
        <v>HS only</v>
      </c>
      <c r="Q1763" s="57" t="str">
        <f t="shared" si="893"/>
        <v/>
      </c>
      <c r="R1763" s="57" t="str">
        <f t="shared" si="894"/>
        <v/>
      </c>
      <c r="S1763" s="56" t="str">
        <f t="shared" si="895"/>
        <v>n/a</v>
      </c>
      <c r="T1763" s="55" t="str">
        <f t="shared" si="896"/>
        <v>n/a</v>
      </c>
      <c r="U1763" s="54" t="str">
        <f t="shared" si="897"/>
        <v>n/a</v>
      </c>
      <c r="V1763" s="53" t="str">
        <f t="shared" si="898"/>
        <v>HS only</v>
      </c>
      <c r="W1763" s="53" t="str">
        <f t="shared" si="899"/>
        <v>HS only</v>
      </c>
      <c r="X1763" s="53" t="str">
        <f t="shared" si="900"/>
        <v/>
      </c>
      <c r="Y1763" s="52" t="str">
        <f t="shared" si="901"/>
        <v>HS only</v>
      </c>
      <c r="Z1763" s="51" t="str">
        <f t="shared" si="902"/>
        <v/>
      </c>
      <c r="AA1763" s="50" t="str">
        <f t="shared" si="903"/>
        <v/>
      </c>
      <c r="AB1763" s="40" t="str">
        <f t="shared" si="904"/>
        <v>TAF9</v>
      </c>
      <c r="AC1763" s="49">
        <f t="shared" si="905"/>
        <v>0</v>
      </c>
      <c r="AD1763" s="47">
        <f t="shared" si="906"/>
        <v>0</v>
      </c>
      <c r="AE1763" s="47">
        <f t="shared" si="907"/>
        <v>0</v>
      </c>
      <c r="AF1763" s="48">
        <f t="shared" si="908"/>
        <v>0.21</v>
      </c>
      <c r="AG1763" s="47">
        <f t="shared" si="909"/>
        <v>0.47</v>
      </c>
      <c r="AH1763" s="47">
        <f t="shared" si="910"/>
        <v>0</v>
      </c>
      <c r="AI1763" s="46" t="str">
        <f t="shared" si="911"/>
        <v>HS Only</v>
      </c>
      <c r="AJ1763" s="43" t="str">
        <f t="shared" si="912"/>
        <v>HS Only</v>
      </c>
      <c r="AK1763" s="43" t="str">
        <f t="shared" si="913"/>
        <v/>
      </c>
      <c r="AL1763" s="45" t="str">
        <f t="shared" si="914"/>
        <v/>
      </c>
      <c r="AM1763" s="43" t="str">
        <f t="shared" si="915"/>
        <v/>
      </c>
      <c r="AN1763" s="42" t="str">
        <f t="shared" si="916"/>
        <v/>
      </c>
      <c r="AO1763" s="40" t="str">
        <f t="shared" si="917"/>
        <v>TAF9_YEAST</v>
      </c>
      <c r="AP1763" s="44" t="str">
        <f t="shared" si="918"/>
        <v/>
      </c>
      <c r="AQ1763" s="43" t="str">
        <f t="shared" si="919"/>
        <v/>
      </c>
      <c r="AR1763" s="43" t="str">
        <f t="shared" si="920"/>
        <v/>
      </c>
      <c r="AS1763" s="43">
        <f t="shared" si="921"/>
        <v>0</v>
      </c>
      <c r="AT1763" s="43" t="str">
        <f t="shared" si="922"/>
        <v/>
      </c>
      <c r="AU1763" s="42" t="str">
        <f t="shared" si="923"/>
        <v/>
      </c>
    </row>
    <row r="1764" spans="1:47" ht="15" x14ac:dyDescent="0.25">
      <c r="A1764" s="40" t="s">
        <v>3638</v>
      </c>
      <c r="B1764" s="40" t="s">
        <v>3637</v>
      </c>
      <c r="C1764" s="60" t="str">
        <f>IF(ISNUMBER(VLOOKUP(B1764,'[1]WT-GR-A'!I$2:J$693,2,FALSE)),VLOOKUP(B1764,'[1]WT-GR-A'!I$2:J$693,2,FALSE),"")</f>
        <v/>
      </c>
      <c r="D1764" s="58" t="str">
        <f>IF(ISNUMBER(VLOOKUP($B1764,'[1]KO-GR-A'!$I$2:$J$907,2,FALSE)),VLOOKUP($B1764,'[1]KO-GR-A'!$I$2:$J$907,2,FALSE),"")</f>
        <v/>
      </c>
      <c r="E1764" s="58" t="str">
        <f>IF(ISNUMBER(VLOOKUP($B1764,'[1]MT-GR-A'!$I$2:$J$789,2,FALSE)),VLOOKUP($B1764,'[1]MT-GR-A'!$I$2:$J$789,2,FALSE),"")</f>
        <v/>
      </c>
      <c r="F1764" s="58" t="str">
        <f>IF(ISNUMBER(VLOOKUP($B1764,'[1]WT-HS-A'!$I$2:$J$1224,2,FALSE)),VLOOKUP($B1764,'[1]WT-HS-A'!$I$2:$J$1224,2,FALSE),"")</f>
        <v/>
      </c>
      <c r="G1764" s="58">
        <f>IF(ISNUMBER(VLOOKUP($B1764,'[1]KO-HS-A'!$I$2:$J$1229,2,FALSE)),VLOOKUP($B1764,'[1]KO-HS-A'!$I$2:$J$1229,2,FALSE),"")</f>
        <v>0.02</v>
      </c>
      <c r="H1764" s="58" t="str">
        <f>IF(ISNUMBER(VLOOKUP($B1764,'[1]MT-HS-A'!$I$2:$J$1362,2,FALSE)),VLOOKUP($B1764,'[1]MT-HS-A'!$I$2:$J$1362,2,FALSE),"")</f>
        <v/>
      </c>
      <c r="I1764" s="59" t="str">
        <f>IF(ISNUMBER(VLOOKUP($B1764,'[1]WT-GR-B'!$I$2:$J$585,2,FALSE)),VLOOKUP($B1764,'[1]WT-GR-B'!$I$2:$J$585,2,FALSE),"")</f>
        <v/>
      </c>
      <c r="J1764" s="58" t="str">
        <f>IF(ISNUMBER(VLOOKUP($B1764,'[1]KO-GR-B'!$I$2:$J$900,2,FALSE)),VLOOKUP($B1764,'[1]KO-GR-B'!$I$2:$J$900,2,FALSE),"")</f>
        <v/>
      </c>
      <c r="K1764" s="58" t="str">
        <f>IF(ISNUMBER(VLOOKUP($B1764,'[1]MT-GR-B'!$I$2:$J$693,2,FALSE)),VLOOKUP($B1764,'[1]MT-GR-B'!$I$2:$J$693,2,FALSE),"")</f>
        <v/>
      </c>
      <c r="L1764" s="58" t="str">
        <f>IF(ISNUMBER(VLOOKUP($B1764,'[1]WT-HS-B'!$I$2:$J$1220,2,FALSE)),VLOOKUP($B1764,'[1]WT-HS-B'!$I$2:$J$1220,2,FALSE),"")</f>
        <v/>
      </c>
      <c r="M1764" s="58" t="str">
        <f>IF(ISNUMBER(VLOOKUP($B1764,'[1]KO-HS-B'!$I$2:$J$1046,2,FALSE)),VLOOKUP($B1764,'[1]KO-HS-B'!$I$2:$J$1046,2,FALSE),"")</f>
        <v/>
      </c>
      <c r="N1764" s="58" t="str">
        <f>IF(ISNUMBER(VLOOKUP($B1764,'[1]MT-HS-B'!$I$2:$J$773,2,FALSE)),VLOOKUP($B1764,'[1]MT-HS-B'!$I$2:$J$773,2,FALSE),"")</f>
        <v/>
      </c>
      <c r="O1764" s="40" t="str">
        <f t="shared" si="891"/>
        <v>SNF2_YEAST</v>
      </c>
      <c r="P1764" s="57" t="str">
        <f t="shared" si="892"/>
        <v/>
      </c>
      <c r="Q1764" s="57" t="str">
        <f t="shared" si="893"/>
        <v/>
      </c>
      <c r="R1764" s="57" t="str">
        <f t="shared" si="894"/>
        <v/>
      </c>
      <c r="S1764" s="56" t="str">
        <f t="shared" si="895"/>
        <v>n/a</v>
      </c>
      <c r="T1764" s="55" t="str">
        <f t="shared" si="896"/>
        <v>n/a</v>
      </c>
      <c r="U1764" s="54" t="str">
        <f t="shared" si="897"/>
        <v>n/a</v>
      </c>
      <c r="V1764" s="53" t="str">
        <f t="shared" si="898"/>
        <v/>
      </c>
      <c r="W1764" s="53" t="str">
        <f t="shared" si="899"/>
        <v>HS only</v>
      </c>
      <c r="X1764" s="53" t="str">
        <f t="shared" si="900"/>
        <v/>
      </c>
      <c r="Y1764" s="52" t="str">
        <f t="shared" si="901"/>
        <v/>
      </c>
      <c r="Z1764" s="51" t="str">
        <f t="shared" si="902"/>
        <v/>
      </c>
      <c r="AA1764" s="50" t="str">
        <f t="shared" si="903"/>
        <v/>
      </c>
      <c r="AB1764" s="40" t="str">
        <f t="shared" si="904"/>
        <v>SNF2</v>
      </c>
      <c r="AC1764" s="49">
        <f t="shared" si="905"/>
        <v>0</v>
      </c>
      <c r="AD1764" s="47">
        <f t="shared" si="906"/>
        <v>0</v>
      </c>
      <c r="AE1764" s="47">
        <f t="shared" si="907"/>
        <v>0</v>
      </c>
      <c r="AF1764" s="48">
        <f t="shared" si="908"/>
        <v>0</v>
      </c>
      <c r="AG1764" s="47">
        <f t="shared" si="909"/>
        <v>0.02</v>
      </c>
      <c r="AH1764" s="47">
        <f t="shared" si="910"/>
        <v>0</v>
      </c>
      <c r="AI1764" s="46" t="str">
        <f t="shared" si="911"/>
        <v/>
      </c>
      <c r="AJ1764" s="43" t="str">
        <f t="shared" si="912"/>
        <v>HS Only</v>
      </c>
      <c r="AK1764" s="43" t="str">
        <f t="shared" si="913"/>
        <v/>
      </c>
      <c r="AL1764" s="45" t="str">
        <f t="shared" si="914"/>
        <v/>
      </c>
      <c r="AM1764" s="43" t="str">
        <f t="shared" si="915"/>
        <v/>
      </c>
      <c r="AN1764" s="42" t="str">
        <f t="shared" si="916"/>
        <v/>
      </c>
      <c r="AO1764" s="40" t="str">
        <f t="shared" si="917"/>
        <v>SNF2_YEAST</v>
      </c>
      <c r="AP1764" s="44" t="str">
        <f t="shared" si="918"/>
        <v/>
      </c>
      <c r="AQ1764" s="43" t="str">
        <f t="shared" si="919"/>
        <v/>
      </c>
      <c r="AR1764" s="43" t="str">
        <f t="shared" si="920"/>
        <v/>
      </c>
      <c r="AS1764" s="43" t="str">
        <f t="shared" si="921"/>
        <v/>
      </c>
      <c r="AT1764" s="43" t="str">
        <f t="shared" si="922"/>
        <v/>
      </c>
      <c r="AU1764" s="42" t="str">
        <f t="shared" si="923"/>
        <v/>
      </c>
    </row>
    <row r="1765" spans="1:47" ht="15" x14ac:dyDescent="0.25">
      <c r="A1765" s="40" t="s">
        <v>3636</v>
      </c>
      <c r="B1765" s="40" t="s">
        <v>3635</v>
      </c>
      <c r="C1765" s="60">
        <f>IF(ISNUMBER(VLOOKUP(B1765,'[1]WT-GR-A'!I$2:J$693,2,FALSE)),VLOOKUP(B1765,'[1]WT-GR-A'!I$2:J$693,2,FALSE),"")</f>
        <v>7.0000000000000007E-2</v>
      </c>
      <c r="D1765" s="58">
        <f>IF(ISNUMBER(VLOOKUP($B1765,'[1]KO-GR-A'!$I$2:$J$907,2,FALSE)),VLOOKUP($B1765,'[1]KO-GR-A'!$I$2:$J$907,2,FALSE),"")</f>
        <v>7.0000000000000007E-2</v>
      </c>
      <c r="E1765" s="58">
        <f>IF(ISNUMBER(VLOOKUP($B1765,'[1]MT-GR-A'!$I$2:$J$789,2,FALSE)),VLOOKUP($B1765,'[1]MT-GR-A'!$I$2:$J$789,2,FALSE),"")</f>
        <v>7.0000000000000007E-2</v>
      </c>
      <c r="F1765" s="58" t="str">
        <f>IF(ISNUMBER(VLOOKUP($B1765,'[1]WT-HS-A'!$I$2:$J$1224,2,FALSE)),VLOOKUP($B1765,'[1]WT-HS-A'!$I$2:$J$1224,2,FALSE),"")</f>
        <v/>
      </c>
      <c r="G1765" s="58" t="str">
        <f>IF(ISNUMBER(VLOOKUP($B1765,'[1]KO-HS-A'!$I$2:$J$1229,2,FALSE)),VLOOKUP($B1765,'[1]KO-HS-A'!$I$2:$J$1229,2,FALSE),"")</f>
        <v/>
      </c>
      <c r="H1765" s="58" t="str">
        <f>IF(ISNUMBER(VLOOKUP($B1765,'[1]MT-HS-A'!$I$2:$J$1362,2,FALSE)),VLOOKUP($B1765,'[1]MT-HS-A'!$I$2:$J$1362,2,FALSE),"")</f>
        <v/>
      </c>
      <c r="I1765" s="59" t="str">
        <f>IF(ISNUMBER(VLOOKUP($B1765,'[1]WT-GR-B'!$I$2:$J$585,2,FALSE)),VLOOKUP($B1765,'[1]WT-GR-B'!$I$2:$J$585,2,FALSE),"")</f>
        <v/>
      </c>
      <c r="J1765" s="58">
        <f>IF(ISNUMBER(VLOOKUP($B1765,'[1]KO-GR-B'!$I$2:$J$900,2,FALSE)),VLOOKUP($B1765,'[1]KO-GR-B'!$I$2:$J$900,2,FALSE),"")</f>
        <v>7.0000000000000007E-2</v>
      </c>
      <c r="K1765" s="58" t="str">
        <f>IF(ISNUMBER(VLOOKUP($B1765,'[1]MT-GR-B'!$I$2:$J$693,2,FALSE)),VLOOKUP($B1765,'[1]MT-GR-B'!$I$2:$J$693,2,FALSE),"")</f>
        <v/>
      </c>
      <c r="L1765" s="58">
        <f>IF(ISNUMBER(VLOOKUP($B1765,'[1]WT-HS-B'!$I$2:$J$1220,2,FALSE)),VLOOKUP($B1765,'[1]WT-HS-B'!$I$2:$J$1220,2,FALSE),"")</f>
        <v>7.0000000000000007E-2</v>
      </c>
      <c r="M1765" s="58" t="str">
        <f>IF(ISNUMBER(VLOOKUP($B1765,'[1]KO-HS-B'!$I$2:$J$1046,2,FALSE)),VLOOKUP($B1765,'[1]KO-HS-B'!$I$2:$J$1046,2,FALSE),"")</f>
        <v/>
      </c>
      <c r="N1765" s="58" t="str">
        <f>IF(ISNUMBER(VLOOKUP($B1765,'[1]MT-HS-B'!$I$2:$J$773,2,FALSE)),VLOOKUP($B1765,'[1]MT-HS-B'!$I$2:$J$773,2,FALSE),"")</f>
        <v/>
      </c>
      <c r="O1765" s="40" t="str">
        <f t="shared" si="891"/>
        <v>MOT3_YEAST</v>
      </c>
      <c r="P1765" s="57" t="str">
        <f t="shared" si="892"/>
        <v/>
      </c>
      <c r="Q1765" s="57" t="str">
        <f t="shared" si="893"/>
        <v>GR only</v>
      </c>
      <c r="R1765" s="57" t="str">
        <f t="shared" si="894"/>
        <v/>
      </c>
      <c r="S1765" s="56" t="str">
        <f t="shared" si="895"/>
        <v>n/a</v>
      </c>
      <c r="T1765" s="55" t="str">
        <f t="shared" si="896"/>
        <v>n/a</v>
      </c>
      <c r="U1765" s="54" t="str">
        <f t="shared" si="897"/>
        <v>n/a</v>
      </c>
      <c r="V1765" s="53" t="str">
        <f t="shared" si="898"/>
        <v>GR only</v>
      </c>
      <c r="W1765" s="53" t="str">
        <f t="shared" si="899"/>
        <v>GR only</v>
      </c>
      <c r="X1765" s="53" t="str">
        <f t="shared" si="900"/>
        <v>GR only</v>
      </c>
      <c r="Y1765" s="52" t="str">
        <f t="shared" si="901"/>
        <v>HS only</v>
      </c>
      <c r="Z1765" s="51" t="str">
        <f t="shared" si="902"/>
        <v>GR only</v>
      </c>
      <c r="AA1765" s="50" t="str">
        <f t="shared" si="903"/>
        <v/>
      </c>
      <c r="AB1765" s="40" t="str">
        <f t="shared" si="904"/>
        <v>MOT3</v>
      </c>
      <c r="AC1765" s="49">
        <f t="shared" si="905"/>
        <v>7.0000000000000007E-2</v>
      </c>
      <c r="AD1765" s="47">
        <f t="shared" si="906"/>
        <v>7.0000000000000007E-2</v>
      </c>
      <c r="AE1765" s="47">
        <f t="shared" si="907"/>
        <v>7.0000000000000007E-2</v>
      </c>
      <c r="AF1765" s="48">
        <f t="shared" si="908"/>
        <v>7.0000000000000007E-2</v>
      </c>
      <c r="AG1765" s="47">
        <f t="shared" si="909"/>
        <v>0</v>
      </c>
      <c r="AH1765" s="47">
        <f t="shared" si="910"/>
        <v>0</v>
      </c>
      <c r="AI1765" s="46">
        <f t="shared" si="911"/>
        <v>1</v>
      </c>
      <c r="AJ1765" s="43">
        <f t="shared" si="912"/>
        <v>0</v>
      </c>
      <c r="AK1765" s="43">
        <f t="shared" si="913"/>
        <v>0</v>
      </c>
      <c r="AL1765" s="45" t="str">
        <f t="shared" si="914"/>
        <v/>
      </c>
      <c r="AM1765" s="43" t="str">
        <f t="shared" si="915"/>
        <v/>
      </c>
      <c r="AN1765" s="42" t="str">
        <f t="shared" si="916"/>
        <v/>
      </c>
      <c r="AO1765" s="40" t="str">
        <f t="shared" si="917"/>
        <v>MOT3_YEAST</v>
      </c>
      <c r="AP1765" s="44" t="str">
        <f t="shared" si="918"/>
        <v/>
      </c>
      <c r="AQ1765" s="43">
        <f t="shared" si="919"/>
        <v>0</v>
      </c>
      <c r="AR1765" s="43" t="str">
        <f t="shared" si="920"/>
        <v/>
      </c>
      <c r="AS1765" s="43" t="str">
        <f t="shared" si="921"/>
        <v/>
      </c>
      <c r="AT1765" s="43" t="str">
        <f t="shared" si="922"/>
        <v/>
      </c>
      <c r="AU1765" s="42" t="str">
        <f t="shared" si="923"/>
        <v/>
      </c>
    </row>
    <row r="1766" spans="1:47" ht="15" x14ac:dyDescent="0.25">
      <c r="A1766" s="40" t="s">
        <v>3634</v>
      </c>
      <c r="B1766" s="40" t="s">
        <v>3633</v>
      </c>
      <c r="C1766" s="60" t="str">
        <f>IF(ISNUMBER(VLOOKUP(B1766,'[1]WT-GR-A'!I$2:J$693,2,FALSE)),VLOOKUP(B1766,'[1]WT-GR-A'!I$2:J$693,2,FALSE),"")</f>
        <v/>
      </c>
      <c r="D1766" s="58">
        <f>IF(ISNUMBER(VLOOKUP($B1766,'[1]KO-GR-A'!$I$2:$J$907,2,FALSE)),VLOOKUP($B1766,'[1]KO-GR-A'!$I$2:$J$907,2,FALSE),"")</f>
        <v>0.15</v>
      </c>
      <c r="E1766" s="58" t="str">
        <f>IF(ISNUMBER(VLOOKUP($B1766,'[1]MT-GR-A'!$I$2:$J$789,2,FALSE)),VLOOKUP($B1766,'[1]MT-GR-A'!$I$2:$J$789,2,FALSE),"")</f>
        <v/>
      </c>
      <c r="F1766" s="58">
        <f>IF(ISNUMBER(VLOOKUP($B1766,'[1]WT-HS-A'!$I$2:$J$1224,2,FALSE)),VLOOKUP($B1766,'[1]WT-HS-A'!$I$2:$J$1224,2,FALSE),"")</f>
        <v>0.23</v>
      </c>
      <c r="G1766" s="58">
        <f>IF(ISNUMBER(VLOOKUP($B1766,'[1]KO-HS-A'!$I$2:$J$1229,2,FALSE)),VLOOKUP($B1766,'[1]KO-HS-A'!$I$2:$J$1229,2,FALSE),"")</f>
        <v>7.0000000000000007E-2</v>
      </c>
      <c r="H1766" s="58">
        <f>IF(ISNUMBER(VLOOKUP($B1766,'[1]MT-HS-A'!$I$2:$J$1362,2,FALSE)),VLOOKUP($B1766,'[1]MT-HS-A'!$I$2:$J$1362,2,FALSE),"")</f>
        <v>0.15</v>
      </c>
      <c r="I1766" s="59" t="str">
        <f>IF(ISNUMBER(VLOOKUP($B1766,'[1]WT-GR-B'!$I$2:$J$585,2,FALSE)),VLOOKUP($B1766,'[1]WT-GR-B'!$I$2:$J$585,2,FALSE),"")</f>
        <v/>
      </c>
      <c r="J1766" s="58">
        <f>IF(ISNUMBER(VLOOKUP($B1766,'[1]KO-GR-B'!$I$2:$J$900,2,FALSE)),VLOOKUP($B1766,'[1]KO-GR-B'!$I$2:$J$900,2,FALSE),"")</f>
        <v>7.0000000000000007E-2</v>
      </c>
      <c r="K1766" s="58">
        <f>IF(ISNUMBER(VLOOKUP($B1766,'[1]MT-GR-B'!$I$2:$J$693,2,FALSE)),VLOOKUP($B1766,'[1]MT-GR-B'!$I$2:$J$693,2,FALSE),"")</f>
        <v>7.0000000000000007E-2</v>
      </c>
      <c r="L1766" s="58">
        <f>IF(ISNUMBER(VLOOKUP($B1766,'[1]WT-HS-B'!$I$2:$J$1220,2,FALSE)),VLOOKUP($B1766,'[1]WT-HS-B'!$I$2:$J$1220,2,FALSE),"")</f>
        <v>0.15</v>
      </c>
      <c r="M1766" s="58">
        <f>IF(ISNUMBER(VLOOKUP($B1766,'[1]KO-HS-B'!$I$2:$J$1046,2,FALSE)),VLOOKUP($B1766,'[1]KO-HS-B'!$I$2:$J$1046,2,FALSE),"")</f>
        <v>7.0000000000000007E-2</v>
      </c>
      <c r="N1766" s="58" t="str">
        <f>IF(ISNUMBER(VLOOKUP($B1766,'[1]MT-HS-B'!$I$2:$J$773,2,FALSE)),VLOOKUP($B1766,'[1]MT-HS-B'!$I$2:$J$773,2,FALSE),"")</f>
        <v/>
      </c>
      <c r="O1766" s="40" t="str">
        <f t="shared" si="891"/>
        <v>ADA2_YEAST</v>
      </c>
      <c r="P1766" s="57" t="str">
        <f t="shared" si="892"/>
        <v>HS only</v>
      </c>
      <c r="Q1766" s="57">
        <f t="shared" si="893"/>
        <v>-0.26666666666666666</v>
      </c>
      <c r="R1766" s="57" t="str">
        <f t="shared" si="894"/>
        <v/>
      </c>
      <c r="S1766" s="56" t="str">
        <f t="shared" si="895"/>
        <v>n/a</v>
      </c>
      <c r="T1766" s="55">
        <f t="shared" si="896"/>
        <v>0.26666666666666666</v>
      </c>
      <c r="U1766" s="54" t="str">
        <f t="shared" si="897"/>
        <v>n/a</v>
      </c>
      <c r="V1766" s="53" t="str">
        <f t="shared" si="898"/>
        <v>HS only</v>
      </c>
      <c r="W1766" s="53">
        <f t="shared" si="899"/>
        <v>-0.53333333333333333</v>
      </c>
      <c r="X1766" s="53" t="str">
        <f t="shared" si="900"/>
        <v>HS only</v>
      </c>
      <c r="Y1766" s="52" t="str">
        <f t="shared" si="901"/>
        <v>HS only</v>
      </c>
      <c r="Z1766" s="51">
        <f t="shared" si="902"/>
        <v>0</v>
      </c>
      <c r="AA1766" s="50" t="str">
        <f t="shared" si="903"/>
        <v>GR only</v>
      </c>
      <c r="AB1766" s="40" t="str">
        <f t="shared" si="904"/>
        <v>ADA2</v>
      </c>
      <c r="AC1766" s="49">
        <f t="shared" si="905"/>
        <v>0</v>
      </c>
      <c r="AD1766" s="47">
        <f t="shared" si="906"/>
        <v>0.11</v>
      </c>
      <c r="AE1766" s="47">
        <f t="shared" si="907"/>
        <v>7.0000000000000007E-2</v>
      </c>
      <c r="AF1766" s="48">
        <f t="shared" si="908"/>
        <v>0.19</v>
      </c>
      <c r="AG1766" s="47">
        <f t="shared" si="909"/>
        <v>7.0000000000000007E-2</v>
      </c>
      <c r="AH1766" s="47">
        <f t="shared" si="910"/>
        <v>0.15</v>
      </c>
      <c r="AI1766" s="46" t="str">
        <f t="shared" si="911"/>
        <v>HS Only</v>
      </c>
      <c r="AJ1766" s="43">
        <f t="shared" si="912"/>
        <v>0.63636363636363646</v>
      </c>
      <c r="AK1766" s="43">
        <f t="shared" si="913"/>
        <v>2.1428571428571428</v>
      </c>
      <c r="AL1766" s="45" t="str">
        <f t="shared" si="914"/>
        <v/>
      </c>
      <c r="AM1766" s="43">
        <f t="shared" si="915"/>
        <v>0.37712361663282506</v>
      </c>
      <c r="AN1766" s="42" t="str">
        <f t="shared" si="916"/>
        <v/>
      </c>
      <c r="AO1766" s="40" t="str">
        <f t="shared" si="917"/>
        <v>ADA2_YEAST</v>
      </c>
      <c r="AP1766" s="44" t="str">
        <f t="shared" si="918"/>
        <v/>
      </c>
      <c r="AQ1766" s="43">
        <f t="shared" si="919"/>
        <v>5.6568542494923817E-2</v>
      </c>
      <c r="AR1766" s="43" t="str">
        <f t="shared" si="920"/>
        <v/>
      </c>
      <c r="AS1766" s="43">
        <f t="shared" si="921"/>
        <v>5.6568542494923754E-2</v>
      </c>
      <c r="AT1766" s="43">
        <f t="shared" si="922"/>
        <v>0</v>
      </c>
      <c r="AU1766" s="42" t="str">
        <f t="shared" si="923"/>
        <v/>
      </c>
    </row>
    <row r="1767" spans="1:47" ht="15" x14ac:dyDescent="0.25">
      <c r="A1767" s="40" t="s">
        <v>3632</v>
      </c>
      <c r="B1767" s="40" t="s">
        <v>3631</v>
      </c>
      <c r="C1767" s="60" t="str">
        <f>IF(ISNUMBER(VLOOKUP(B1767,'[1]WT-GR-A'!I$2:J$693,2,FALSE)),VLOOKUP(B1767,'[1]WT-GR-A'!I$2:J$693,2,FALSE),"")</f>
        <v/>
      </c>
      <c r="D1767" s="58" t="str">
        <f>IF(ISNUMBER(VLOOKUP($B1767,'[1]KO-GR-A'!$I$2:$J$907,2,FALSE)),VLOOKUP($B1767,'[1]KO-GR-A'!$I$2:$J$907,2,FALSE),"")</f>
        <v/>
      </c>
      <c r="E1767" s="58" t="str">
        <f>IF(ISNUMBER(VLOOKUP($B1767,'[1]MT-GR-A'!$I$2:$J$789,2,FALSE)),VLOOKUP($B1767,'[1]MT-GR-A'!$I$2:$J$789,2,FALSE),"")</f>
        <v/>
      </c>
      <c r="F1767" s="58">
        <f>IF(ISNUMBER(VLOOKUP($B1767,'[1]WT-HS-A'!$I$2:$J$1224,2,FALSE)),VLOOKUP($B1767,'[1]WT-HS-A'!$I$2:$J$1224,2,FALSE),"")</f>
        <v>7.0000000000000007E-2</v>
      </c>
      <c r="G1767" s="58">
        <f>IF(ISNUMBER(VLOOKUP($B1767,'[1]KO-HS-A'!$I$2:$J$1229,2,FALSE)),VLOOKUP($B1767,'[1]KO-HS-A'!$I$2:$J$1229,2,FALSE),"")</f>
        <v>7.0000000000000007E-2</v>
      </c>
      <c r="H1767" s="58">
        <f>IF(ISNUMBER(VLOOKUP($B1767,'[1]MT-HS-A'!$I$2:$J$1362,2,FALSE)),VLOOKUP($B1767,'[1]MT-HS-A'!$I$2:$J$1362,2,FALSE),"")</f>
        <v>7.0000000000000007E-2</v>
      </c>
      <c r="I1767" s="59" t="str">
        <f>IF(ISNUMBER(VLOOKUP($B1767,'[1]WT-GR-B'!$I$2:$J$585,2,FALSE)),VLOOKUP($B1767,'[1]WT-GR-B'!$I$2:$J$585,2,FALSE),"")</f>
        <v/>
      </c>
      <c r="J1767" s="58" t="str">
        <f>IF(ISNUMBER(VLOOKUP($B1767,'[1]KO-GR-B'!$I$2:$J$900,2,FALSE)),VLOOKUP($B1767,'[1]KO-GR-B'!$I$2:$J$900,2,FALSE),"")</f>
        <v/>
      </c>
      <c r="K1767" s="58" t="str">
        <f>IF(ISNUMBER(VLOOKUP($B1767,'[1]MT-GR-B'!$I$2:$J$693,2,FALSE)),VLOOKUP($B1767,'[1]MT-GR-B'!$I$2:$J$693,2,FALSE),"")</f>
        <v/>
      </c>
      <c r="L1767" s="58">
        <f>IF(ISNUMBER(VLOOKUP($B1767,'[1]WT-HS-B'!$I$2:$J$1220,2,FALSE)),VLOOKUP($B1767,'[1]WT-HS-B'!$I$2:$J$1220,2,FALSE),"")</f>
        <v>0.24</v>
      </c>
      <c r="M1767" s="58">
        <f>IF(ISNUMBER(VLOOKUP($B1767,'[1]KO-HS-B'!$I$2:$J$1046,2,FALSE)),VLOOKUP($B1767,'[1]KO-HS-B'!$I$2:$J$1046,2,FALSE),"")</f>
        <v>0.15</v>
      </c>
      <c r="N1767" s="58">
        <f>IF(ISNUMBER(VLOOKUP($B1767,'[1]MT-HS-B'!$I$2:$J$773,2,FALSE)),VLOOKUP($B1767,'[1]MT-HS-B'!$I$2:$J$773,2,FALSE),"")</f>
        <v>7.0000000000000007E-2</v>
      </c>
      <c r="O1767" s="40" t="str">
        <f t="shared" si="891"/>
        <v>WTM1_YEAST</v>
      </c>
      <c r="P1767" s="57" t="str">
        <f t="shared" si="892"/>
        <v>HS only</v>
      </c>
      <c r="Q1767" s="57" t="str">
        <f t="shared" si="893"/>
        <v>HS only</v>
      </c>
      <c r="R1767" s="57" t="str">
        <f t="shared" si="894"/>
        <v>HS only</v>
      </c>
      <c r="S1767" s="56" t="str">
        <f t="shared" si="895"/>
        <v>n/a</v>
      </c>
      <c r="T1767" s="55" t="str">
        <f t="shared" si="896"/>
        <v>n/a</v>
      </c>
      <c r="U1767" s="54" t="str">
        <f t="shared" si="897"/>
        <v>n/a</v>
      </c>
      <c r="V1767" s="53" t="str">
        <f t="shared" si="898"/>
        <v>HS only</v>
      </c>
      <c r="W1767" s="53" t="str">
        <f t="shared" si="899"/>
        <v>HS only</v>
      </c>
      <c r="X1767" s="53" t="str">
        <f t="shared" si="900"/>
        <v>HS only</v>
      </c>
      <c r="Y1767" s="52" t="str">
        <f t="shared" si="901"/>
        <v>HS only</v>
      </c>
      <c r="Z1767" s="51" t="str">
        <f t="shared" si="902"/>
        <v>HS only</v>
      </c>
      <c r="AA1767" s="50" t="str">
        <f t="shared" si="903"/>
        <v>HS only</v>
      </c>
      <c r="AB1767" s="40" t="str">
        <f t="shared" si="904"/>
        <v>WTM1</v>
      </c>
      <c r="AC1767" s="49">
        <f t="shared" si="905"/>
        <v>0</v>
      </c>
      <c r="AD1767" s="47">
        <f t="shared" si="906"/>
        <v>0</v>
      </c>
      <c r="AE1767" s="47">
        <f t="shared" si="907"/>
        <v>0</v>
      </c>
      <c r="AF1767" s="48">
        <f t="shared" si="908"/>
        <v>0.155</v>
      </c>
      <c r="AG1767" s="47">
        <f t="shared" si="909"/>
        <v>0.11</v>
      </c>
      <c r="AH1767" s="47">
        <f t="shared" si="910"/>
        <v>7.0000000000000007E-2</v>
      </c>
      <c r="AI1767" s="46" t="str">
        <f t="shared" si="911"/>
        <v>HS Only</v>
      </c>
      <c r="AJ1767" s="43" t="str">
        <f t="shared" si="912"/>
        <v>HS Only</v>
      </c>
      <c r="AK1767" s="43" t="str">
        <f t="shared" si="913"/>
        <v>HS Only</v>
      </c>
      <c r="AL1767" s="45" t="str">
        <f t="shared" si="914"/>
        <v/>
      </c>
      <c r="AM1767" s="43" t="str">
        <f t="shared" si="915"/>
        <v/>
      </c>
      <c r="AN1767" s="42" t="str">
        <f t="shared" si="916"/>
        <v/>
      </c>
      <c r="AO1767" s="40" t="str">
        <f t="shared" si="917"/>
        <v>WTM1_YEAST</v>
      </c>
      <c r="AP1767" s="44" t="str">
        <f t="shared" si="918"/>
        <v/>
      </c>
      <c r="AQ1767" s="43" t="str">
        <f t="shared" si="919"/>
        <v/>
      </c>
      <c r="AR1767" s="43" t="str">
        <f t="shared" si="920"/>
        <v/>
      </c>
      <c r="AS1767" s="43">
        <f t="shared" si="921"/>
        <v>0.12020815280171307</v>
      </c>
      <c r="AT1767" s="43">
        <f t="shared" si="922"/>
        <v>5.6568542494923817E-2</v>
      </c>
      <c r="AU1767" s="42">
        <f t="shared" si="923"/>
        <v>0</v>
      </c>
    </row>
    <row r="1768" spans="1:47" ht="15" x14ac:dyDescent="0.25">
      <c r="A1768" s="40" t="s">
        <v>3630</v>
      </c>
      <c r="B1768" s="40" t="s">
        <v>3629</v>
      </c>
      <c r="C1768" s="60" t="str">
        <f>IF(ISNUMBER(VLOOKUP(B1768,'[1]WT-GR-A'!I$2:J$693,2,FALSE)),VLOOKUP(B1768,'[1]WT-GR-A'!I$2:J$693,2,FALSE),"")</f>
        <v/>
      </c>
      <c r="D1768" s="58" t="str">
        <f>IF(ISNUMBER(VLOOKUP($B1768,'[1]KO-GR-A'!$I$2:$J$907,2,FALSE)),VLOOKUP($B1768,'[1]KO-GR-A'!$I$2:$J$907,2,FALSE),"")</f>
        <v/>
      </c>
      <c r="E1768" s="58" t="str">
        <f>IF(ISNUMBER(VLOOKUP($B1768,'[1]MT-GR-A'!$I$2:$J$789,2,FALSE)),VLOOKUP($B1768,'[1]MT-GR-A'!$I$2:$J$789,2,FALSE),"")</f>
        <v/>
      </c>
      <c r="F1768" s="58" t="str">
        <f>IF(ISNUMBER(VLOOKUP($B1768,'[1]WT-HS-A'!$I$2:$J$1224,2,FALSE)),VLOOKUP($B1768,'[1]WT-HS-A'!$I$2:$J$1224,2,FALSE),"")</f>
        <v/>
      </c>
      <c r="G1768" s="58" t="str">
        <f>IF(ISNUMBER(VLOOKUP($B1768,'[1]KO-HS-A'!$I$2:$J$1229,2,FALSE)),VLOOKUP($B1768,'[1]KO-HS-A'!$I$2:$J$1229,2,FALSE),"")</f>
        <v/>
      </c>
      <c r="H1768" s="58" t="str">
        <f>IF(ISNUMBER(VLOOKUP($B1768,'[1]MT-HS-A'!$I$2:$J$1362,2,FALSE)),VLOOKUP($B1768,'[1]MT-HS-A'!$I$2:$J$1362,2,FALSE),"")</f>
        <v/>
      </c>
      <c r="I1768" s="59" t="str">
        <f>IF(ISNUMBER(VLOOKUP($B1768,'[1]WT-GR-B'!$I$2:$J$585,2,FALSE)),VLOOKUP($B1768,'[1]WT-GR-B'!$I$2:$J$585,2,FALSE),"")</f>
        <v/>
      </c>
      <c r="J1768" s="58" t="str">
        <f>IF(ISNUMBER(VLOOKUP($B1768,'[1]KO-GR-B'!$I$2:$J$900,2,FALSE)),VLOOKUP($B1768,'[1]KO-GR-B'!$I$2:$J$900,2,FALSE),"")</f>
        <v/>
      </c>
      <c r="K1768" s="58" t="str">
        <f>IF(ISNUMBER(VLOOKUP($B1768,'[1]MT-GR-B'!$I$2:$J$693,2,FALSE)),VLOOKUP($B1768,'[1]MT-GR-B'!$I$2:$J$693,2,FALSE),"")</f>
        <v/>
      </c>
      <c r="L1768" s="58">
        <f>IF(ISNUMBER(VLOOKUP($B1768,'[1]WT-HS-B'!$I$2:$J$1220,2,FALSE)),VLOOKUP($B1768,'[1]WT-HS-B'!$I$2:$J$1220,2,FALSE),"")</f>
        <v>7.0000000000000007E-2</v>
      </c>
      <c r="M1768" s="58" t="str">
        <f>IF(ISNUMBER(VLOOKUP($B1768,'[1]KO-HS-B'!$I$2:$J$1046,2,FALSE)),VLOOKUP($B1768,'[1]KO-HS-B'!$I$2:$J$1046,2,FALSE),"")</f>
        <v/>
      </c>
      <c r="N1768" s="58" t="str">
        <f>IF(ISNUMBER(VLOOKUP($B1768,'[1]MT-HS-B'!$I$2:$J$773,2,FALSE)),VLOOKUP($B1768,'[1]MT-HS-B'!$I$2:$J$773,2,FALSE),"")</f>
        <v/>
      </c>
      <c r="O1768" s="40" t="str">
        <f t="shared" si="891"/>
        <v>WTM2_YEAST</v>
      </c>
      <c r="P1768" s="57" t="str">
        <f t="shared" si="892"/>
        <v/>
      </c>
      <c r="Q1768" s="57" t="str">
        <f t="shared" si="893"/>
        <v/>
      </c>
      <c r="R1768" s="57" t="str">
        <f t="shared" si="894"/>
        <v/>
      </c>
      <c r="S1768" s="56" t="str">
        <f t="shared" si="895"/>
        <v>n/a</v>
      </c>
      <c r="T1768" s="55" t="str">
        <f t="shared" si="896"/>
        <v>n/a</v>
      </c>
      <c r="U1768" s="54" t="str">
        <f t="shared" si="897"/>
        <v>n/a</v>
      </c>
      <c r="V1768" s="53" t="str">
        <f t="shared" si="898"/>
        <v/>
      </c>
      <c r="W1768" s="53" t="str">
        <f t="shared" si="899"/>
        <v/>
      </c>
      <c r="X1768" s="53" t="str">
        <f t="shared" si="900"/>
        <v/>
      </c>
      <c r="Y1768" s="52" t="str">
        <f t="shared" si="901"/>
        <v>HS only</v>
      </c>
      <c r="Z1768" s="51" t="str">
        <f t="shared" si="902"/>
        <v/>
      </c>
      <c r="AA1768" s="50" t="str">
        <f t="shared" si="903"/>
        <v/>
      </c>
      <c r="AB1768" s="40" t="str">
        <f t="shared" si="904"/>
        <v>WTM2</v>
      </c>
      <c r="AC1768" s="49">
        <f t="shared" si="905"/>
        <v>0</v>
      </c>
      <c r="AD1768" s="47">
        <f t="shared" si="906"/>
        <v>0</v>
      </c>
      <c r="AE1768" s="47">
        <f t="shared" si="907"/>
        <v>0</v>
      </c>
      <c r="AF1768" s="48">
        <f t="shared" si="908"/>
        <v>7.0000000000000007E-2</v>
      </c>
      <c r="AG1768" s="47">
        <f t="shared" si="909"/>
        <v>0</v>
      </c>
      <c r="AH1768" s="47">
        <f t="shared" si="910"/>
        <v>0</v>
      </c>
      <c r="AI1768" s="46" t="str">
        <f t="shared" si="911"/>
        <v>HS Only</v>
      </c>
      <c r="AJ1768" s="43" t="str">
        <f t="shared" si="912"/>
        <v/>
      </c>
      <c r="AK1768" s="43" t="str">
        <f t="shared" si="913"/>
        <v/>
      </c>
      <c r="AL1768" s="45" t="str">
        <f t="shared" si="914"/>
        <v/>
      </c>
      <c r="AM1768" s="43" t="str">
        <f t="shared" si="915"/>
        <v/>
      </c>
      <c r="AN1768" s="42" t="str">
        <f t="shared" si="916"/>
        <v/>
      </c>
      <c r="AO1768" s="40" t="str">
        <f t="shared" si="917"/>
        <v>WTM2_YEAST</v>
      </c>
      <c r="AP1768" s="44" t="str">
        <f t="shared" si="918"/>
        <v/>
      </c>
      <c r="AQ1768" s="43" t="str">
        <f t="shared" si="919"/>
        <v/>
      </c>
      <c r="AR1768" s="43" t="str">
        <f t="shared" si="920"/>
        <v/>
      </c>
      <c r="AS1768" s="43" t="str">
        <f t="shared" si="921"/>
        <v/>
      </c>
      <c r="AT1768" s="43" t="str">
        <f t="shared" si="922"/>
        <v/>
      </c>
      <c r="AU1768" s="42" t="str">
        <f t="shared" si="923"/>
        <v/>
      </c>
    </row>
    <row r="1769" spans="1:47" ht="15" x14ac:dyDescent="0.25">
      <c r="A1769" s="40" t="s">
        <v>3628</v>
      </c>
      <c r="B1769" s="40" t="s">
        <v>3627</v>
      </c>
      <c r="C1769" s="60" t="str">
        <f>IF(ISNUMBER(VLOOKUP(B1769,'[1]WT-GR-A'!I$2:J$693,2,FALSE)),VLOOKUP(B1769,'[1]WT-GR-A'!I$2:J$693,2,FALSE),"")</f>
        <v/>
      </c>
      <c r="D1769" s="58" t="str">
        <f>IF(ISNUMBER(VLOOKUP($B1769,'[1]KO-GR-A'!$I$2:$J$907,2,FALSE)),VLOOKUP($B1769,'[1]KO-GR-A'!$I$2:$J$907,2,FALSE),"")</f>
        <v/>
      </c>
      <c r="E1769" s="58" t="str">
        <f>IF(ISNUMBER(VLOOKUP($B1769,'[1]MT-GR-A'!$I$2:$J$789,2,FALSE)),VLOOKUP($B1769,'[1]MT-GR-A'!$I$2:$J$789,2,FALSE),"")</f>
        <v/>
      </c>
      <c r="F1769" s="58" t="str">
        <f>IF(ISNUMBER(VLOOKUP($B1769,'[1]WT-HS-A'!$I$2:$J$1224,2,FALSE)),VLOOKUP($B1769,'[1]WT-HS-A'!$I$2:$J$1224,2,FALSE),"")</f>
        <v/>
      </c>
      <c r="G1769" s="58">
        <f>IF(ISNUMBER(VLOOKUP($B1769,'[1]KO-HS-A'!$I$2:$J$1229,2,FALSE)),VLOOKUP($B1769,'[1]KO-HS-A'!$I$2:$J$1229,2,FALSE),"")</f>
        <v>0.05</v>
      </c>
      <c r="H1769" s="58" t="str">
        <f>IF(ISNUMBER(VLOOKUP($B1769,'[1]MT-HS-A'!$I$2:$J$1362,2,FALSE)),VLOOKUP($B1769,'[1]MT-HS-A'!$I$2:$J$1362,2,FALSE),"")</f>
        <v/>
      </c>
      <c r="I1769" s="59" t="str">
        <f>IF(ISNUMBER(VLOOKUP($B1769,'[1]WT-GR-B'!$I$2:$J$585,2,FALSE)),VLOOKUP($B1769,'[1]WT-GR-B'!$I$2:$J$585,2,FALSE),"")</f>
        <v/>
      </c>
      <c r="J1769" s="58" t="str">
        <f>IF(ISNUMBER(VLOOKUP($B1769,'[1]KO-GR-B'!$I$2:$J$900,2,FALSE)),VLOOKUP($B1769,'[1]KO-GR-B'!$I$2:$J$900,2,FALSE),"")</f>
        <v/>
      </c>
      <c r="K1769" s="58" t="str">
        <f>IF(ISNUMBER(VLOOKUP($B1769,'[1]MT-GR-B'!$I$2:$J$693,2,FALSE)),VLOOKUP($B1769,'[1]MT-GR-B'!$I$2:$J$693,2,FALSE),"")</f>
        <v/>
      </c>
      <c r="L1769" s="58" t="str">
        <f>IF(ISNUMBER(VLOOKUP($B1769,'[1]WT-HS-B'!$I$2:$J$1220,2,FALSE)),VLOOKUP($B1769,'[1]WT-HS-B'!$I$2:$J$1220,2,FALSE),"")</f>
        <v/>
      </c>
      <c r="M1769" s="58" t="str">
        <f>IF(ISNUMBER(VLOOKUP($B1769,'[1]KO-HS-B'!$I$2:$J$1046,2,FALSE)),VLOOKUP($B1769,'[1]KO-HS-B'!$I$2:$J$1046,2,FALSE),"")</f>
        <v/>
      </c>
      <c r="N1769" s="58" t="str">
        <f>IF(ISNUMBER(VLOOKUP($B1769,'[1]MT-HS-B'!$I$2:$J$773,2,FALSE)),VLOOKUP($B1769,'[1]MT-HS-B'!$I$2:$J$773,2,FALSE),"")</f>
        <v/>
      </c>
      <c r="O1769" s="40" t="str">
        <f t="shared" si="891"/>
        <v>ASH1_YEAST</v>
      </c>
      <c r="P1769" s="57" t="str">
        <f t="shared" si="892"/>
        <v/>
      </c>
      <c r="Q1769" s="57" t="str">
        <f t="shared" si="893"/>
        <v/>
      </c>
      <c r="R1769" s="57" t="str">
        <f t="shared" si="894"/>
        <v/>
      </c>
      <c r="S1769" s="56" t="str">
        <f t="shared" si="895"/>
        <v>n/a</v>
      </c>
      <c r="T1769" s="55" t="str">
        <f t="shared" si="896"/>
        <v>n/a</v>
      </c>
      <c r="U1769" s="54" t="str">
        <f t="shared" si="897"/>
        <v>n/a</v>
      </c>
      <c r="V1769" s="53" t="str">
        <f t="shared" si="898"/>
        <v/>
      </c>
      <c r="W1769" s="53" t="str">
        <f t="shared" si="899"/>
        <v>HS only</v>
      </c>
      <c r="X1769" s="53" t="str">
        <f t="shared" si="900"/>
        <v/>
      </c>
      <c r="Y1769" s="52" t="str">
        <f t="shared" si="901"/>
        <v/>
      </c>
      <c r="Z1769" s="51" t="str">
        <f t="shared" si="902"/>
        <v/>
      </c>
      <c r="AA1769" s="50" t="str">
        <f t="shared" si="903"/>
        <v/>
      </c>
      <c r="AB1769" s="40" t="str">
        <f t="shared" si="904"/>
        <v>ASH1</v>
      </c>
      <c r="AC1769" s="49">
        <f t="shared" si="905"/>
        <v>0</v>
      </c>
      <c r="AD1769" s="47">
        <f t="shared" si="906"/>
        <v>0</v>
      </c>
      <c r="AE1769" s="47">
        <f t="shared" si="907"/>
        <v>0</v>
      </c>
      <c r="AF1769" s="48">
        <f t="shared" si="908"/>
        <v>0</v>
      </c>
      <c r="AG1769" s="47">
        <f t="shared" si="909"/>
        <v>0.05</v>
      </c>
      <c r="AH1769" s="47">
        <f t="shared" si="910"/>
        <v>0</v>
      </c>
      <c r="AI1769" s="46" t="str">
        <f t="shared" si="911"/>
        <v/>
      </c>
      <c r="AJ1769" s="43" t="str">
        <f t="shared" si="912"/>
        <v>HS Only</v>
      </c>
      <c r="AK1769" s="43" t="str">
        <f t="shared" si="913"/>
        <v/>
      </c>
      <c r="AL1769" s="45" t="str">
        <f t="shared" si="914"/>
        <v/>
      </c>
      <c r="AM1769" s="43" t="str">
        <f t="shared" si="915"/>
        <v/>
      </c>
      <c r="AN1769" s="42" t="str">
        <f t="shared" si="916"/>
        <v/>
      </c>
      <c r="AO1769" s="40" t="str">
        <f t="shared" si="917"/>
        <v>ASH1_YEAST</v>
      </c>
      <c r="AP1769" s="44" t="str">
        <f t="shared" si="918"/>
        <v/>
      </c>
      <c r="AQ1769" s="43" t="str">
        <f t="shared" si="919"/>
        <v/>
      </c>
      <c r="AR1769" s="43" t="str">
        <f t="shared" si="920"/>
        <v/>
      </c>
      <c r="AS1769" s="43" t="str">
        <f t="shared" si="921"/>
        <v/>
      </c>
      <c r="AT1769" s="43" t="str">
        <f t="shared" si="922"/>
        <v/>
      </c>
      <c r="AU1769" s="42" t="str">
        <f t="shared" si="923"/>
        <v/>
      </c>
    </row>
    <row r="1770" spans="1:47" ht="15" x14ac:dyDescent="0.25">
      <c r="A1770" s="40" t="s">
        <v>3626</v>
      </c>
      <c r="B1770" s="40" t="s">
        <v>3625</v>
      </c>
      <c r="C1770" s="60">
        <f>IF(ISNUMBER(VLOOKUP(B1770,'[1]WT-GR-A'!I$2:J$693,2,FALSE)),VLOOKUP(B1770,'[1]WT-GR-A'!I$2:J$693,2,FALSE),"")</f>
        <v>0.05</v>
      </c>
      <c r="D1770" s="58" t="str">
        <f>IF(ISNUMBER(VLOOKUP($B1770,'[1]KO-GR-A'!$I$2:$J$907,2,FALSE)),VLOOKUP($B1770,'[1]KO-GR-A'!$I$2:$J$907,2,FALSE),"")</f>
        <v/>
      </c>
      <c r="E1770" s="58" t="str">
        <f>IF(ISNUMBER(VLOOKUP($B1770,'[1]MT-GR-A'!$I$2:$J$789,2,FALSE)),VLOOKUP($B1770,'[1]MT-GR-A'!$I$2:$J$789,2,FALSE),"")</f>
        <v/>
      </c>
      <c r="F1770" s="58">
        <f>IF(ISNUMBER(VLOOKUP($B1770,'[1]WT-HS-A'!$I$2:$J$1224,2,FALSE)),VLOOKUP($B1770,'[1]WT-HS-A'!$I$2:$J$1224,2,FALSE),"")</f>
        <v>0.05</v>
      </c>
      <c r="G1770" s="58" t="str">
        <f>IF(ISNUMBER(VLOOKUP($B1770,'[1]KO-HS-A'!$I$2:$J$1229,2,FALSE)),VLOOKUP($B1770,'[1]KO-HS-A'!$I$2:$J$1229,2,FALSE),"")</f>
        <v/>
      </c>
      <c r="H1770" s="58" t="str">
        <f>IF(ISNUMBER(VLOOKUP($B1770,'[1]MT-HS-A'!$I$2:$J$1362,2,FALSE)),VLOOKUP($B1770,'[1]MT-HS-A'!$I$2:$J$1362,2,FALSE),"")</f>
        <v/>
      </c>
      <c r="I1770" s="59" t="str">
        <f>IF(ISNUMBER(VLOOKUP($B1770,'[1]WT-GR-B'!$I$2:$J$585,2,FALSE)),VLOOKUP($B1770,'[1]WT-GR-B'!$I$2:$J$585,2,FALSE),"")</f>
        <v/>
      </c>
      <c r="J1770" s="58">
        <f>IF(ISNUMBER(VLOOKUP($B1770,'[1]KO-GR-B'!$I$2:$J$900,2,FALSE)),VLOOKUP($B1770,'[1]KO-GR-B'!$I$2:$J$900,2,FALSE),"")</f>
        <v>0.05</v>
      </c>
      <c r="K1770" s="58" t="str">
        <f>IF(ISNUMBER(VLOOKUP($B1770,'[1]MT-GR-B'!$I$2:$J$693,2,FALSE)),VLOOKUP($B1770,'[1]MT-GR-B'!$I$2:$J$693,2,FALSE),"")</f>
        <v/>
      </c>
      <c r="L1770" s="58" t="str">
        <f>IF(ISNUMBER(VLOOKUP($B1770,'[1]WT-HS-B'!$I$2:$J$1220,2,FALSE)),VLOOKUP($B1770,'[1]WT-HS-B'!$I$2:$J$1220,2,FALSE),"")</f>
        <v/>
      </c>
      <c r="M1770" s="58" t="str">
        <f>IF(ISNUMBER(VLOOKUP($B1770,'[1]KO-HS-B'!$I$2:$J$1046,2,FALSE)),VLOOKUP($B1770,'[1]KO-HS-B'!$I$2:$J$1046,2,FALSE),"")</f>
        <v/>
      </c>
      <c r="N1770" s="58" t="str">
        <f>IF(ISNUMBER(VLOOKUP($B1770,'[1]MT-HS-B'!$I$2:$J$773,2,FALSE)),VLOOKUP($B1770,'[1]MT-HS-B'!$I$2:$J$773,2,FALSE),"")</f>
        <v/>
      </c>
      <c r="O1770" s="40" t="str">
        <f t="shared" si="891"/>
        <v>DOT6_YEAST</v>
      </c>
      <c r="P1770" s="57">
        <f t="shared" si="892"/>
        <v>0</v>
      </c>
      <c r="Q1770" s="57" t="str">
        <f t="shared" si="893"/>
        <v/>
      </c>
      <c r="R1770" s="57" t="str">
        <f t="shared" si="894"/>
        <v/>
      </c>
      <c r="S1770" s="56" t="str">
        <f t="shared" si="895"/>
        <v>n/a</v>
      </c>
      <c r="T1770" s="55" t="str">
        <f t="shared" si="896"/>
        <v>n/a</v>
      </c>
      <c r="U1770" s="54" t="str">
        <f t="shared" si="897"/>
        <v>n/a</v>
      </c>
      <c r="V1770" s="53">
        <f t="shared" si="898"/>
        <v>0</v>
      </c>
      <c r="W1770" s="53" t="str">
        <f t="shared" si="899"/>
        <v/>
      </c>
      <c r="X1770" s="53" t="str">
        <f t="shared" si="900"/>
        <v/>
      </c>
      <c r="Y1770" s="52" t="str">
        <f t="shared" si="901"/>
        <v/>
      </c>
      <c r="Z1770" s="51" t="str">
        <f t="shared" si="902"/>
        <v>GR only</v>
      </c>
      <c r="AA1770" s="50" t="str">
        <f t="shared" si="903"/>
        <v/>
      </c>
      <c r="AB1770" s="40" t="str">
        <f t="shared" si="904"/>
        <v>DOT6</v>
      </c>
      <c r="AC1770" s="49">
        <f t="shared" si="905"/>
        <v>0.05</v>
      </c>
      <c r="AD1770" s="47">
        <f t="shared" si="906"/>
        <v>0.05</v>
      </c>
      <c r="AE1770" s="47">
        <f t="shared" si="907"/>
        <v>0</v>
      </c>
      <c r="AF1770" s="48">
        <f t="shared" si="908"/>
        <v>0.05</v>
      </c>
      <c r="AG1770" s="47">
        <f t="shared" si="909"/>
        <v>0</v>
      </c>
      <c r="AH1770" s="47">
        <f t="shared" si="910"/>
        <v>0</v>
      </c>
      <c r="AI1770" s="46">
        <f t="shared" si="911"/>
        <v>1</v>
      </c>
      <c r="AJ1770" s="43">
        <f t="shared" si="912"/>
        <v>0</v>
      </c>
      <c r="AK1770" s="43" t="str">
        <f t="shared" si="913"/>
        <v/>
      </c>
      <c r="AL1770" s="45" t="str">
        <f t="shared" si="914"/>
        <v/>
      </c>
      <c r="AM1770" s="43" t="str">
        <f t="shared" si="915"/>
        <v/>
      </c>
      <c r="AN1770" s="42" t="str">
        <f t="shared" si="916"/>
        <v/>
      </c>
      <c r="AO1770" s="40" t="str">
        <f t="shared" si="917"/>
        <v>DOT6_YEAST</v>
      </c>
      <c r="AP1770" s="44" t="str">
        <f t="shared" si="918"/>
        <v/>
      </c>
      <c r="AQ1770" s="43" t="str">
        <f t="shared" si="919"/>
        <v/>
      </c>
      <c r="AR1770" s="43" t="str">
        <f t="shared" si="920"/>
        <v/>
      </c>
      <c r="AS1770" s="43" t="str">
        <f t="shared" si="921"/>
        <v/>
      </c>
      <c r="AT1770" s="43" t="str">
        <f t="shared" si="922"/>
        <v/>
      </c>
      <c r="AU1770" s="42" t="str">
        <f t="shared" si="923"/>
        <v/>
      </c>
    </row>
    <row r="1771" spans="1:47" ht="15" x14ac:dyDescent="0.25">
      <c r="A1771" s="40" t="s">
        <v>3624</v>
      </c>
      <c r="B1771" s="40" t="s">
        <v>3623</v>
      </c>
      <c r="C1771" s="60" t="str">
        <f>IF(ISNUMBER(VLOOKUP(B1771,'[1]WT-GR-A'!I$2:J$693,2,FALSE)),VLOOKUP(B1771,'[1]WT-GR-A'!I$2:J$693,2,FALSE),"")</f>
        <v/>
      </c>
      <c r="D1771" s="58" t="str">
        <f>IF(ISNUMBER(VLOOKUP($B1771,'[1]KO-GR-A'!$I$2:$J$907,2,FALSE)),VLOOKUP($B1771,'[1]KO-GR-A'!$I$2:$J$907,2,FALSE),"")</f>
        <v/>
      </c>
      <c r="E1771" s="58" t="str">
        <f>IF(ISNUMBER(VLOOKUP($B1771,'[1]MT-GR-A'!$I$2:$J$789,2,FALSE)),VLOOKUP($B1771,'[1]MT-GR-A'!$I$2:$J$789,2,FALSE),"")</f>
        <v/>
      </c>
      <c r="F1771" s="58" t="str">
        <f>IF(ISNUMBER(VLOOKUP($B1771,'[1]WT-HS-A'!$I$2:$J$1224,2,FALSE)),VLOOKUP($B1771,'[1]WT-HS-A'!$I$2:$J$1224,2,FALSE),"")</f>
        <v/>
      </c>
      <c r="G1771" s="58" t="str">
        <f>IF(ISNUMBER(VLOOKUP($B1771,'[1]KO-HS-A'!$I$2:$J$1229,2,FALSE)),VLOOKUP($B1771,'[1]KO-HS-A'!$I$2:$J$1229,2,FALSE),"")</f>
        <v/>
      </c>
      <c r="H1771" s="58">
        <f>IF(ISNUMBER(VLOOKUP($B1771,'[1]MT-HS-A'!$I$2:$J$1362,2,FALSE)),VLOOKUP($B1771,'[1]MT-HS-A'!$I$2:$J$1362,2,FALSE),"")</f>
        <v>0.06</v>
      </c>
      <c r="I1771" s="59" t="str">
        <f>IF(ISNUMBER(VLOOKUP($B1771,'[1]WT-GR-B'!$I$2:$J$585,2,FALSE)),VLOOKUP($B1771,'[1]WT-GR-B'!$I$2:$J$585,2,FALSE),"")</f>
        <v/>
      </c>
      <c r="J1771" s="58" t="str">
        <f>IF(ISNUMBER(VLOOKUP($B1771,'[1]KO-GR-B'!$I$2:$J$900,2,FALSE)),VLOOKUP($B1771,'[1]KO-GR-B'!$I$2:$J$900,2,FALSE),"")</f>
        <v/>
      </c>
      <c r="K1771" s="58" t="str">
        <f>IF(ISNUMBER(VLOOKUP($B1771,'[1]MT-GR-B'!$I$2:$J$693,2,FALSE)),VLOOKUP($B1771,'[1]MT-GR-B'!$I$2:$J$693,2,FALSE),"")</f>
        <v/>
      </c>
      <c r="L1771" s="58">
        <f>IF(ISNUMBER(VLOOKUP($B1771,'[1]WT-HS-B'!$I$2:$J$1220,2,FALSE)),VLOOKUP($B1771,'[1]WT-HS-B'!$I$2:$J$1220,2,FALSE),"")</f>
        <v>0.06</v>
      </c>
      <c r="M1771" s="58" t="str">
        <f>IF(ISNUMBER(VLOOKUP($B1771,'[1]KO-HS-B'!$I$2:$J$1046,2,FALSE)),VLOOKUP($B1771,'[1]KO-HS-B'!$I$2:$J$1046,2,FALSE),"")</f>
        <v/>
      </c>
      <c r="N1771" s="58" t="str">
        <f>IF(ISNUMBER(VLOOKUP($B1771,'[1]MT-HS-B'!$I$2:$J$773,2,FALSE)),VLOOKUP($B1771,'[1]MT-HS-B'!$I$2:$J$773,2,FALSE),"")</f>
        <v/>
      </c>
      <c r="O1771" s="40" t="str">
        <f t="shared" si="891"/>
        <v>GAT1_YEAST</v>
      </c>
      <c r="P1771" s="57" t="str">
        <f t="shared" si="892"/>
        <v/>
      </c>
      <c r="Q1771" s="57" t="str">
        <f t="shared" si="893"/>
        <v/>
      </c>
      <c r="R1771" s="57" t="str">
        <f t="shared" si="894"/>
        <v/>
      </c>
      <c r="S1771" s="56" t="str">
        <f t="shared" si="895"/>
        <v>n/a</v>
      </c>
      <c r="T1771" s="55" t="str">
        <f t="shared" si="896"/>
        <v>n/a</v>
      </c>
      <c r="U1771" s="54" t="str">
        <f t="shared" si="897"/>
        <v>n/a</v>
      </c>
      <c r="V1771" s="53" t="str">
        <f t="shared" si="898"/>
        <v/>
      </c>
      <c r="W1771" s="53" t="str">
        <f t="shared" si="899"/>
        <v/>
      </c>
      <c r="X1771" s="53" t="str">
        <f t="shared" si="900"/>
        <v>HS only</v>
      </c>
      <c r="Y1771" s="52" t="str">
        <f t="shared" si="901"/>
        <v>HS only</v>
      </c>
      <c r="Z1771" s="51" t="str">
        <f t="shared" si="902"/>
        <v/>
      </c>
      <c r="AA1771" s="50" t="str">
        <f t="shared" si="903"/>
        <v/>
      </c>
      <c r="AB1771" s="40" t="str">
        <f t="shared" si="904"/>
        <v>GAT1</v>
      </c>
      <c r="AC1771" s="49">
        <f t="shared" si="905"/>
        <v>0</v>
      </c>
      <c r="AD1771" s="47">
        <f t="shared" si="906"/>
        <v>0</v>
      </c>
      <c r="AE1771" s="47">
        <f t="shared" si="907"/>
        <v>0</v>
      </c>
      <c r="AF1771" s="48">
        <f t="shared" si="908"/>
        <v>0.06</v>
      </c>
      <c r="AG1771" s="47">
        <f t="shared" si="909"/>
        <v>0</v>
      </c>
      <c r="AH1771" s="47">
        <f t="shared" si="910"/>
        <v>0.06</v>
      </c>
      <c r="AI1771" s="46" t="str">
        <f t="shared" si="911"/>
        <v>HS Only</v>
      </c>
      <c r="AJ1771" s="43" t="str">
        <f t="shared" si="912"/>
        <v/>
      </c>
      <c r="AK1771" s="43" t="str">
        <f t="shared" si="913"/>
        <v>HS Only</v>
      </c>
      <c r="AL1771" s="45" t="str">
        <f t="shared" si="914"/>
        <v/>
      </c>
      <c r="AM1771" s="43" t="str">
        <f t="shared" si="915"/>
        <v/>
      </c>
      <c r="AN1771" s="42" t="str">
        <f t="shared" si="916"/>
        <v/>
      </c>
      <c r="AO1771" s="40" t="str">
        <f t="shared" si="917"/>
        <v>GAT1_YEAST</v>
      </c>
      <c r="AP1771" s="44" t="str">
        <f t="shared" si="918"/>
        <v/>
      </c>
      <c r="AQ1771" s="43" t="str">
        <f t="shared" si="919"/>
        <v/>
      </c>
      <c r="AR1771" s="43" t="str">
        <f t="shared" si="920"/>
        <v/>
      </c>
      <c r="AS1771" s="43" t="str">
        <f t="shared" si="921"/>
        <v/>
      </c>
      <c r="AT1771" s="43" t="str">
        <f t="shared" si="922"/>
        <v/>
      </c>
      <c r="AU1771" s="42" t="str">
        <f t="shared" si="923"/>
        <v/>
      </c>
    </row>
    <row r="1772" spans="1:47" ht="15" x14ac:dyDescent="0.25">
      <c r="A1772" s="40" t="s">
        <v>3622</v>
      </c>
      <c r="B1772" s="40" t="s">
        <v>3621</v>
      </c>
      <c r="C1772" s="60" t="str">
        <f>IF(ISNUMBER(VLOOKUP(B1772,'[1]WT-GR-A'!I$2:J$693,2,FALSE)),VLOOKUP(B1772,'[1]WT-GR-A'!I$2:J$693,2,FALSE),"")</f>
        <v/>
      </c>
      <c r="D1772" s="58" t="str">
        <f>IF(ISNUMBER(VLOOKUP($B1772,'[1]KO-GR-A'!$I$2:$J$907,2,FALSE)),VLOOKUP($B1772,'[1]KO-GR-A'!$I$2:$J$907,2,FALSE),"")</f>
        <v/>
      </c>
      <c r="E1772" s="58" t="str">
        <f>IF(ISNUMBER(VLOOKUP($B1772,'[1]MT-GR-A'!$I$2:$J$789,2,FALSE)),VLOOKUP($B1772,'[1]MT-GR-A'!$I$2:$J$789,2,FALSE),"")</f>
        <v/>
      </c>
      <c r="F1772" s="58" t="str">
        <f>IF(ISNUMBER(VLOOKUP($B1772,'[1]WT-HS-A'!$I$2:$J$1224,2,FALSE)),VLOOKUP($B1772,'[1]WT-HS-A'!$I$2:$J$1224,2,FALSE),"")</f>
        <v/>
      </c>
      <c r="G1772" s="58" t="str">
        <f>IF(ISNUMBER(VLOOKUP($B1772,'[1]KO-HS-A'!$I$2:$J$1229,2,FALSE)),VLOOKUP($B1772,'[1]KO-HS-A'!$I$2:$J$1229,2,FALSE),"")</f>
        <v/>
      </c>
      <c r="H1772" s="58" t="str">
        <f>IF(ISNUMBER(VLOOKUP($B1772,'[1]MT-HS-A'!$I$2:$J$1362,2,FALSE)),VLOOKUP($B1772,'[1]MT-HS-A'!$I$2:$J$1362,2,FALSE),"")</f>
        <v/>
      </c>
      <c r="I1772" s="59" t="str">
        <f>IF(ISNUMBER(VLOOKUP($B1772,'[1]WT-GR-B'!$I$2:$J$585,2,FALSE)),VLOOKUP($B1772,'[1]WT-GR-B'!$I$2:$J$585,2,FALSE),"")</f>
        <v/>
      </c>
      <c r="J1772" s="58" t="str">
        <f>IF(ISNUMBER(VLOOKUP($B1772,'[1]KO-GR-B'!$I$2:$J$900,2,FALSE)),VLOOKUP($B1772,'[1]KO-GR-B'!$I$2:$J$900,2,FALSE),"")</f>
        <v/>
      </c>
      <c r="K1772" s="58" t="str">
        <f>IF(ISNUMBER(VLOOKUP($B1772,'[1]MT-GR-B'!$I$2:$J$693,2,FALSE)),VLOOKUP($B1772,'[1]MT-GR-B'!$I$2:$J$693,2,FALSE),"")</f>
        <v/>
      </c>
      <c r="L1772" s="58">
        <f>IF(ISNUMBER(VLOOKUP($B1772,'[1]WT-HS-B'!$I$2:$J$1220,2,FALSE)),VLOOKUP($B1772,'[1]WT-HS-B'!$I$2:$J$1220,2,FALSE),"")</f>
        <v>7.0000000000000007E-2</v>
      </c>
      <c r="M1772" s="58" t="str">
        <f>IF(ISNUMBER(VLOOKUP($B1772,'[1]KO-HS-B'!$I$2:$J$1046,2,FALSE)),VLOOKUP($B1772,'[1]KO-HS-B'!$I$2:$J$1046,2,FALSE),"")</f>
        <v/>
      </c>
      <c r="N1772" s="58" t="str">
        <f>IF(ISNUMBER(VLOOKUP($B1772,'[1]MT-HS-B'!$I$2:$J$773,2,FALSE)),VLOOKUP($B1772,'[1]MT-HS-B'!$I$2:$J$773,2,FALSE),"")</f>
        <v/>
      </c>
      <c r="O1772" s="40" t="str">
        <f t="shared" si="891"/>
        <v>RXT2_YEAST</v>
      </c>
      <c r="P1772" s="57" t="str">
        <f t="shared" si="892"/>
        <v/>
      </c>
      <c r="Q1772" s="57" t="str">
        <f t="shared" si="893"/>
        <v/>
      </c>
      <c r="R1772" s="57" t="str">
        <f t="shared" si="894"/>
        <v/>
      </c>
      <c r="S1772" s="56" t="str">
        <f t="shared" si="895"/>
        <v>n/a</v>
      </c>
      <c r="T1772" s="55" t="str">
        <f t="shared" si="896"/>
        <v>n/a</v>
      </c>
      <c r="U1772" s="54" t="str">
        <f t="shared" si="897"/>
        <v>n/a</v>
      </c>
      <c r="V1772" s="53" t="str">
        <f t="shared" si="898"/>
        <v/>
      </c>
      <c r="W1772" s="53" t="str">
        <f t="shared" si="899"/>
        <v/>
      </c>
      <c r="X1772" s="53" t="str">
        <f t="shared" si="900"/>
        <v/>
      </c>
      <c r="Y1772" s="52" t="str">
        <f t="shared" si="901"/>
        <v>HS only</v>
      </c>
      <c r="Z1772" s="51" t="str">
        <f t="shared" si="902"/>
        <v/>
      </c>
      <c r="AA1772" s="50" t="str">
        <f t="shared" si="903"/>
        <v/>
      </c>
      <c r="AB1772" s="40" t="str">
        <f t="shared" si="904"/>
        <v>RXT2</v>
      </c>
      <c r="AC1772" s="49">
        <f t="shared" si="905"/>
        <v>0</v>
      </c>
      <c r="AD1772" s="47">
        <f t="shared" si="906"/>
        <v>0</v>
      </c>
      <c r="AE1772" s="47">
        <f t="shared" si="907"/>
        <v>0</v>
      </c>
      <c r="AF1772" s="48">
        <f t="shared" si="908"/>
        <v>7.0000000000000007E-2</v>
      </c>
      <c r="AG1772" s="47">
        <f t="shared" si="909"/>
        <v>0</v>
      </c>
      <c r="AH1772" s="47">
        <f t="shared" si="910"/>
        <v>0</v>
      </c>
      <c r="AI1772" s="46" t="str">
        <f t="shared" si="911"/>
        <v>HS Only</v>
      </c>
      <c r="AJ1772" s="43" t="str">
        <f t="shared" si="912"/>
        <v/>
      </c>
      <c r="AK1772" s="43" t="str">
        <f t="shared" si="913"/>
        <v/>
      </c>
      <c r="AL1772" s="45" t="str">
        <f t="shared" si="914"/>
        <v/>
      </c>
      <c r="AM1772" s="43" t="str">
        <f t="shared" si="915"/>
        <v/>
      </c>
      <c r="AN1772" s="42" t="str">
        <f t="shared" si="916"/>
        <v/>
      </c>
      <c r="AO1772" s="40" t="str">
        <f t="shared" si="917"/>
        <v>RXT2_YEAST</v>
      </c>
      <c r="AP1772" s="44" t="str">
        <f t="shared" si="918"/>
        <v/>
      </c>
      <c r="AQ1772" s="43" t="str">
        <f t="shared" si="919"/>
        <v/>
      </c>
      <c r="AR1772" s="43" t="str">
        <f t="shared" si="920"/>
        <v/>
      </c>
      <c r="AS1772" s="43" t="str">
        <f t="shared" si="921"/>
        <v/>
      </c>
      <c r="AT1772" s="43" t="str">
        <f t="shared" si="922"/>
        <v/>
      </c>
      <c r="AU1772" s="42" t="str">
        <f t="shared" si="923"/>
        <v/>
      </c>
    </row>
    <row r="1773" spans="1:47" ht="15" x14ac:dyDescent="0.25">
      <c r="A1773" s="40" t="s">
        <v>3620</v>
      </c>
      <c r="B1773" s="40" t="s">
        <v>3619</v>
      </c>
      <c r="C1773" s="60" t="str">
        <f>IF(ISNUMBER(VLOOKUP(B1773,'[1]WT-GR-A'!I$2:J$693,2,FALSE)),VLOOKUP(B1773,'[1]WT-GR-A'!I$2:J$693,2,FALSE),"")</f>
        <v/>
      </c>
      <c r="D1773" s="58" t="str">
        <f>IF(ISNUMBER(VLOOKUP($B1773,'[1]KO-GR-A'!$I$2:$J$907,2,FALSE)),VLOOKUP($B1773,'[1]KO-GR-A'!$I$2:$J$907,2,FALSE),"")</f>
        <v/>
      </c>
      <c r="E1773" s="58" t="str">
        <f>IF(ISNUMBER(VLOOKUP($B1773,'[1]MT-GR-A'!$I$2:$J$789,2,FALSE)),VLOOKUP($B1773,'[1]MT-GR-A'!$I$2:$J$789,2,FALSE),"")</f>
        <v/>
      </c>
      <c r="F1773" s="58" t="str">
        <f>IF(ISNUMBER(VLOOKUP($B1773,'[1]WT-HS-A'!$I$2:$J$1224,2,FALSE)),VLOOKUP($B1773,'[1]WT-HS-A'!$I$2:$J$1224,2,FALSE),"")</f>
        <v/>
      </c>
      <c r="G1773" s="58">
        <f>IF(ISNUMBER(VLOOKUP($B1773,'[1]KO-HS-A'!$I$2:$J$1229,2,FALSE)),VLOOKUP($B1773,'[1]KO-HS-A'!$I$2:$J$1229,2,FALSE),"")</f>
        <v>0.11</v>
      </c>
      <c r="H1773" s="58" t="str">
        <f>IF(ISNUMBER(VLOOKUP($B1773,'[1]MT-HS-A'!$I$2:$J$1362,2,FALSE)),VLOOKUP($B1773,'[1]MT-HS-A'!$I$2:$J$1362,2,FALSE),"")</f>
        <v/>
      </c>
      <c r="I1773" s="59" t="str">
        <f>IF(ISNUMBER(VLOOKUP($B1773,'[1]WT-GR-B'!$I$2:$J$585,2,FALSE)),VLOOKUP($B1773,'[1]WT-GR-B'!$I$2:$J$585,2,FALSE),"")</f>
        <v/>
      </c>
      <c r="J1773" s="58" t="str">
        <f>IF(ISNUMBER(VLOOKUP($B1773,'[1]KO-GR-B'!$I$2:$J$900,2,FALSE)),VLOOKUP($B1773,'[1]KO-GR-B'!$I$2:$J$900,2,FALSE),"")</f>
        <v/>
      </c>
      <c r="K1773" s="58" t="str">
        <f>IF(ISNUMBER(VLOOKUP($B1773,'[1]MT-GR-B'!$I$2:$J$693,2,FALSE)),VLOOKUP($B1773,'[1]MT-GR-B'!$I$2:$J$693,2,FALSE),"")</f>
        <v/>
      </c>
      <c r="L1773" s="58" t="str">
        <f>IF(ISNUMBER(VLOOKUP($B1773,'[1]WT-HS-B'!$I$2:$J$1220,2,FALSE)),VLOOKUP($B1773,'[1]WT-HS-B'!$I$2:$J$1220,2,FALSE),"")</f>
        <v/>
      </c>
      <c r="M1773" s="58" t="str">
        <f>IF(ISNUMBER(VLOOKUP($B1773,'[1]KO-HS-B'!$I$2:$J$1046,2,FALSE)),VLOOKUP($B1773,'[1]KO-HS-B'!$I$2:$J$1046,2,FALSE),"")</f>
        <v/>
      </c>
      <c r="N1773" s="58" t="str">
        <f>IF(ISNUMBER(VLOOKUP($B1773,'[1]MT-HS-B'!$I$2:$J$773,2,FALSE)),VLOOKUP($B1773,'[1]MT-HS-B'!$I$2:$J$773,2,FALSE),"")</f>
        <v/>
      </c>
      <c r="O1773" s="40" t="str">
        <f t="shared" si="891"/>
        <v>RXT3_YEAST</v>
      </c>
      <c r="P1773" s="57" t="str">
        <f t="shared" si="892"/>
        <v/>
      </c>
      <c r="Q1773" s="57" t="str">
        <f t="shared" si="893"/>
        <v/>
      </c>
      <c r="R1773" s="57" t="str">
        <f t="shared" si="894"/>
        <v/>
      </c>
      <c r="S1773" s="56" t="str">
        <f t="shared" si="895"/>
        <v>n/a</v>
      </c>
      <c r="T1773" s="55" t="str">
        <f t="shared" si="896"/>
        <v>n/a</v>
      </c>
      <c r="U1773" s="54" t="str">
        <f t="shared" si="897"/>
        <v>n/a</v>
      </c>
      <c r="V1773" s="53" t="str">
        <f t="shared" si="898"/>
        <v/>
      </c>
      <c r="W1773" s="53" t="str">
        <f t="shared" si="899"/>
        <v>HS only</v>
      </c>
      <c r="X1773" s="53" t="str">
        <f t="shared" si="900"/>
        <v/>
      </c>
      <c r="Y1773" s="52" t="str">
        <f t="shared" si="901"/>
        <v/>
      </c>
      <c r="Z1773" s="51" t="str">
        <f t="shared" si="902"/>
        <v/>
      </c>
      <c r="AA1773" s="50" t="str">
        <f t="shared" si="903"/>
        <v/>
      </c>
      <c r="AB1773" s="40" t="str">
        <f t="shared" si="904"/>
        <v>RXT3</v>
      </c>
      <c r="AC1773" s="49">
        <f t="shared" si="905"/>
        <v>0</v>
      </c>
      <c r="AD1773" s="47">
        <f t="shared" si="906"/>
        <v>0</v>
      </c>
      <c r="AE1773" s="47">
        <f t="shared" si="907"/>
        <v>0</v>
      </c>
      <c r="AF1773" s="48">
        <f t="shared" si="908"/>
        <v>0</v>
      </c>
      <c r="AG1773" s="47">
        <f t="shared" si="909"/>
        <v>0.11</v>
      </c>
      <c r="AH1773" s="47">
        <f t="shared" si="910"/>
        <v>0</v>
      </c>
      <c r="AI1773" s="46" t="str">
        <f t="shared" si="911"/>
        <v/>
      </c>
      <c r="AJ1773" s="43" t="str">
        <f t="shared" si="912"/>
        <v>HS Only</v>
      </c>
      <c r="AK1773" s="43" t="str">
        <f t="shared" si="913"/>
        <v/>
      </c>
      <c r="AL1773" s="45" t="str">
        <f t="shared" si="914"/>
        <v/>
      </c>
      <c r="AM1773" s="43" t="str">
        <f t="shared" si="915"/>
        <v/>
      </c>
      <c r="AN1773" s="42" t="str">
        <f t="shared" si="916"/>
        <v/>
      </c>
      <c r="AO1773" s="40" t="str">
        <f t="shared" si="917"/>
        <v>RXT3_YEAST</v>
      </c>
      <c r="AP1773" s="44" t="str">
        <f t="shared" si="918"/>
        <v/>
      </c>
      <c r="AQ1773" s="43" t="str">
        <f t="shared" si="919"/>
        <v/>
      </c>
      <c r="AR1773" s="43" t="str">
        <f t="shared" si="920"/>
        <v/>
      </c>
      <c r="AS1773" s="43" t="str">
        <f t="shared" si="921"/>
        <v/>
      </c>
      <c r="AT1773" s="43" t="str">
        <f t="shared" si="922"/>
        <v/>
      </c>
      <c r="AU1773" s="42" t="str">
        <f t="shared" si="923"/>
        <v/>
      </c>
    </row>
    <row r="1774" spans="1:47" ht="15" x14ac:dyDescent="0.25">
      <c r="A1774" s="40" t="s">
        <v>3618</v>
      </c>
      <c r="B1774" s="40" t="s">
        <v>3617</v>
      </c>
      <c r="C1774" s="60" t="str">
        <f>IF(ISNUMBER(VLOOKUP(B1774,'[1]WT-GR-A'!I$2:J$693,2,FALSE)),VLOOKUP(B1774,'[1]WT-GR-A'!I$2:J$693,2,FALSE),"")</f>
        <v/>
      </c>
      <c r="D1774" s="58" t="str">
        <f>IF(ISNUMBER(VLOOKUP($B1774,'[1]KO-GR-A'!$I$2:$J$907,2,FALSE)),VLOOKUP($B1774,'[1]KO-GR-A'!$I$2:$J$907,2,FALSE),"")</f>
        <v/>
      </c>
      <c r="E1774" s="58" t="str">
        <f>IF(ISNUMBER(VLOOKUP($B1774,'[1]MT-GR-A'!$I$2:$J$789,2,FALSE)),VLOOKUP($B1774,'[1]MT-GR-A'!$I$2:$J$789,2,FALSE),"")</f>
        <v/>
      </c>
      <c r="F1774" s="58" t="str">
        <f>IF(ISNUMBER(VLOOKUP($B1774,'[1]WT-HS-A'!$I$2:$J$1224,2,FALSE)),VLOOKUP($B1774,'[1]WT-HS-A'!$I$2:$J$1224,2,FALSE),"")</f>
        <v/>
      </c>
      <c r="G1774" s="58" t="str">
        <f>IF(ISNUMBER(VLOOKUP($B1774,'[1]KO-HS-A'!$I$2:$J$1229,2,FALSE)),VLOOKUP($B1774,'[1]KO-HS-A'!$I$2:$J$1229,2,FALSE),"")</f>
        <v/>
      </c>
      <c r="H1774" s="58" t="str">
        <f>IF(ISNUMBER(VLOOKUP($B1774,'[1]MT-HS-A'!$I$2:$J$1362,2,FALSE)),VLOOKUP($B1774,'[1]MT-HS-A'!$I$2:$J$1362,2,FALSE),"")</f>
        <v/>
      </c>
      <c r="I1774" s="59" t="str">
        <f>IF(ISNUMBER(VLOOKUP($B1774,'[1]WT-GR-B'!$I$2:$J$585,2,FALSE)),VLOOKUP($B1774,'[1]WT-GR-B'!$I$2:$J$585,2,FALSE),"")</f>
        <v/>
      </c>
      <c r="J1774" s="58" t="str">
        <f>IF(ISNUMBER(VLOOKUP($B1774,'[1]KO-GR-B'!$I$2:$J$900,2,FALSE)),VLOOKUP($B1774,'[1]KO-GR-B'!$I$2:$J$900,2,FALSE),"")</f>
        <v/>
      </c>
      <c r="K1774" s="58" t="str">
        <f>IF(ISNUMBER(VLOOKUP($B1774,'[1]MT-GR-B'!$I$2:$J$693,2,FALSE)),VLOOKUP($B1774,'[1]MT-GR-B'!$I$2:$J$693,2,FALSE),"")</f>
        <v/>
      </c>
      <c r="L1774" s="58" t="str">
        <f>IF(ISNUMBER(VLOOKUP($B1774,'[1]WT-HS-B'!$I$2:$J$1220,2,FALSE)),VLOOKUP($B1774,'[1]WT-HS-B'!$I$2:$J$1220,2,FALSE),"")</f>
        <v/>
      </c>
      <c r="M1774" s="58">
        <f>IF(ISNUMBER(VLOOKUP($B1774,'[1]KO-HS-B'!$I$2:$J$1046,2,FALSE)),VLOOKUP($B1774,'[1]KO-HS-B'!$I$2:$J$1046,2,FALSE),"")</f>
        <v>7.0000000000000007E-2</v>
      </c>
      <c r="N1774" s="58" t="str">
        <f>IF(ISNUMBER(VLOOKUP($B1774,'[1]MT-HS-B'!$I$2:$J$773,2,FALSE)),VLOOKUP($B1774,'[1]MT-HS-B'!$I$2:$J$773,2,FALSE),"")</f>
        <v/>
      </c>
      <c r="O1774" s="40" t="str">
        <f t="shared" si="891"/>
        <v>UME1_YEAST</v>
      </c>
      <c r="P1774" s="57" t="str">
        <f t="shared" si="892"/>
        <v/>
      </c>
      <c r="Q1774" s="57" t="str">
        <f t="shared" si="893"/>
        <v/>
      </c>
      <c r="R1774" s="57" t="str">
        <f t="shared" si="894"/>
        <v/>
      </c>
      <c r="S1774" s="56" t="str">
        <f t="shared" si="895"/>
        <v>n/a</v>
      </c>
      <c r="T1774" s="55" t="str">
        <f t="shared" si="896"/>
        <v>n/a</v>
      </c>
      <c r="U1774" s="54" t="str">
        <f t="shared" si="897"/>
        <v>n/a</v>
      </c>
      <c r="V1774" s="53" t="str">
        <f t="shared" si="898"/>
        <v/>
      </c>
      <c r="W1774" s="53" t="str">
        <f t="shared" si="899"/>
        <v/>
      </c>
      <c r="X1774" s="53" t="str">
        <f t="shared" si="900"/>
        <v/>
      </c>
      <c r="Y1774" s="52" t="str">
        <f t="shared" si="901"/>
        <v/>
      </c>
      <c r="Z1774" s="51" t="str">
        <f t="shared" si="902"/>
        <v>HS only</v>
      </c>
      <c r="AA1774" s="50" t="str">
        <f t="shared" si="903"/>
        <v/>
      </c>
      <c r="AB1774" s="40" t="str">
        <f t="shared" si="904"/>
        <v>UME1</v>
      </c>
      <c r="AC1774" s="49">
        <f t="shared" si="905"/>
        <v>0</v>
      </c>
      <c r="AD1774" s="47">
        <f t="shared" si="906"/>
        <v>0</v>
      </c>
      <c r="AE1774" s="47">
        <f t="shared" si="907"/>
        <v>0</v>
      </c>
      <c r="AF1774" s="48">
        <f t="shared" si="908"/>
        <v>0</v>
      </c>
      <c r="AG1774" s="47">
        <f t="shared" si="909"/>
        <v>7.0000000000000007E-2</v>
      </c>
      <c r="AH1774" s="47">
        <f t="shared" si="910"/>
        <v>0</v>
      </c>
      <c r="AI1774" s="46" t="str">
        <f t="shared" si="911"/>
        <v/>
      </c>
      <c r="AJ1774" s="43" t="str">
        <f t="shared" si="912"/>
        <v>HS Only</v>
      </c>
      <c r="AK1774" s="43" t="str">
        <f t="shared" si="913"/>
        <v/>
      </c>
      <c r="AL1774" s="45" t="str">
        <f t="shared" si="914"/>
        <v/>
      </c>
      <c r="AM1774" s="43" t="str">
        <f t="shared" si="915"/>
        <v/>
      </c>
      <c r="AN1774" s="42" t="str">
        <f t="shared" si="916"/>
        <v/>
      </c>
      <c r="AO1774" s="40" t="str">
        <f t="shared" si="917"/>
        <v>UME1_YEAST</v>
      </c>
      <c r="AP1774" s="44" t="str">
        <f t="shared" si="918"/>
        <v/>
      </c>
      <c r="AQ1774" s="43" t="str">
        <f t="shared" si="919"/>
        <v/>
      </c>
      <c r="AR1774" s="43" t="str">
        <f t="shared" si="920"/>
        <v/>
      </c>
      <c r="AS1774" s="43" t="str">
        <f t="shared" si="921"/>
        <v/>
      </c>
      <c r="AT1774" s="43" t="str">
        <f t="shared" si="922"/>
        <v/>
      </c>
      <c r="AU1774" s="42" t="str">
        <f t="shared" si="923"/>
        <v/>
      </c>
    </row>
    <row r="1775" spans="1:47" ht="15" x14ac:dyDescent="0.25">
      <c r="A1775" s="40" t="s">
        <v>3616</v>
      </c>
      <c r="B1775" s="40" t="s">
        <v>3615</v>
      </c>
      <c r="C1775" s="60" t="str">
        <f>IF(ISNUMBER(VLOOKUP(B1775,'[1]WT-GR-A'!I$2:J$693,2,FALSE)),VLOOKUP(B1775,'[1]WT-GR-A'!I$2:J$693,2,FALSE),"")</f>
        <v/>
      </c>
      <c r="D1775" s="58" t="str">
        <f>IF(ISNUMBER(VLOOKUP($B1775,'[1]KO-GR-A'!$I$2:$J$907,2,FALSE)),VLOOKUP($B1775,'[1]KO-GR-A'!$I$2:$J$907,2,FALSE),"")</f>
        <v/>
      </c>
      <c r="E1775" s="58" t="str">
        <f>IF(ISNUMBER(VLOOKUP($B1775,'[1]MT-GR-A'!$I$2:$J$789,2,FALSE)),VLOOKUP($B1775,'[1]MT-GR-A'!$I$2:$J$789,2,FALSE),"")</f>
        <v/>
      </c>
      <c r="F1775" s="58" t="str">
        <f>IF(ISNUMBER(VLOOKUP($B1775,'[1]WT-HS-A'!$I$2:$J$1224,2,FALSE)),VLOOKUP($B1775,'[1]WT-HS-A'!$I$2:$J$1224,2,FALSE),"")</f>
        <v/>
      </c>
      <c r="G1775" s="58" t="str">
        <f>IF(ISNUMBER(VLOOKUP($B1775,'[1]KO-HS-A'!$I$2:$J$1229,2,FALSE)),VLOOKUP($B1775,'[1]KO-HS-A'!$I$2:$J$1229,2,FALSE),"")</f>
        <v/>
      </c>
      <c r="H1775" s="58">
        <f>IF(ISNUMBER(VLOOKUP($B1775,'[1]MT-HS-A'!$I$2:$J$1362,2,FALSE)),VLOOKUP($B1775,'[1]MT-HS-A'!$I$2:$J$1362,2,FALSE),"")</f>
        <v>0.08</v>
      </c>
      <c r="I1775" s="59" t="str">
        <f>IF(ISNUMBER(VLOOKUP($B1775,'[1]WT-GR-B'!$I$2:$J$585,2,FALSE)),VLOOKUP($B1775,'[1]WT-GR-B'!$I$2:$J$585,2,FALSE),"")</f>
        <v/>
      </c>
      <c r="J1775" s="58" t="str">
        <f>IF(ISNUMBER(VLOOKUP($B1775,'[1]KO-GR-B'!$I$2:$J$900,2,FALSE)),VLOOKUP($B1775,'[1]KO-GR-B'!$I$2:$J$900,2,FALSE),"")</f>
        <v/>
      </c>
      <c r="K1775" s="58" t="str">
        <f>IF(ISNUMBER(VLOOKUP($B1775,'[1]MT-GR-B'!$I$2:$J$693,2,FALSE)),VLOOKUP($B1775,'[1]MT-GR-B'!$I$2:$J$693,2,FALSE),"")</f>
        <v/>
      </c>
      <c r="L1775" s="58" t="str">
        <f>IF(ISNUMBER(VLOOKUP($B1775,'[1]WT-HS-B'!$I$2:$J$1220,2,FALSE)),VLOOKUP($B1775,'[1]WT-HS-B'!$I$2:$J$1220,2,FALSE),"")</f>
        <v/>
      </c>
      <c r="M1775" s="58" t="str">
        <f>IF(ISNUMBER(VLOOKUP($B1775,'[1]KO-HS-B'!$I$2:$J$1046,2,FALSE)),VLOOKUP($B1775,'[1]KO-HS-B'!$I$2:$J$1046,2,FALSE),"")</f>
        <v/>
      </c>
      <c r="N1775" s="58" t="str">
        <f>IF(ISNUMBER(VLOOKUP($B1775,'[1]MT-HS-B'!$I$2:$J$773,2,FALSE)),VLOOKUP($B1775,'[1]MT-HS-B'!$I$2:$J$773,2,FALSE),"")</f>
        <v/>
      </c>
      <c r="O1775" s="40" t="str">
        <f t="shared" si="891"/>
        <v>OPI1_YEAST</v>
      </c>
      <c r="P1775" s="57" t="str">
        <f t="shared" si="892"/>
        <v/>
      </c>
      <c r="Q1775" s="57" t="str">
        <f t="shared" si="893"/>
        <v/>
      </c>
      <c r="R1775" s="57" t="str">
        <f t="shared" si="894"/>
        <v/>
      </c>
      <c r="S1775" s="56" t="str">
        <f t="shared" si="895"/>
        <v>n/a</v>
      </c>
      <c r="T1775" s="55" t="str">
        <f t="shared" si="896"/>
        <v>n/a</v>
      </c>
      <c r="U1775" s="54" t="str">
        <f t="shared" si="897"/>
        <v>n/a</v>
      </c>
      <c r="V1775" s="53" t="str">
        <f t="shared" si="898"/>
        <v/>
      </c>
      <c r="W1775" s="53" t="str">
        <f t="shared" si="899"/>
        <v/>
      </c>
      <c r="X1775" s="53" t="str">
        <f t="shared" si="900"/>
        <v>HS only</v>
      </c>
      <c r="Y1775" s="52" t="str">
        <f t="shared" si="901"/>
        <v/>
      </c>
      <c r="Z1775" s="51" t="str">
        <f t="shared" si="902"/>
        <v/>
      </c>
      <c r="AA1775" s="50" t="str">
        <f t="shared" si="903"/>
        <v/>
      </c>
      <c r="AB1775" s="40" t="str">
        <f t="shared" si="904"/>
        <v>OPI1</v>
      </c>
      <c r="AC1775" s="49">
        <f t="shared" si="905"/>
        <v>0</v>
      </c>
      <c r="AD1775" s="47">
        <f t="shared" si="906"/>
        <v>0</v>
      </c>
      <c r="AE1775" s="47">
        <f t="shared" si="907"/>
        <v>0</v>
      </c>
      <c r="AF1775" s="48">
        <f t="shared" si="908"/>
        <v>0</v>
      </c>
      <c r="AG1775" s="47">
        <f t="shared" si="909"/>
        <v>0</v>
      </c>
      <c r="AH1775" s="47">
        <f t="shared" si="910"/>
        <v>0.08</v>
      </c>
      <c r="AI1775" s="46" t="str">
        <f t="shared" si="911"/>
        <v/>
      </c>
      <c r="AJ1775" s="43" t="str">
        <f t="shared" si="912"/>
        <v/>
      </c>
      <c r="AK1775" s="43" t="str">
        <f t="shared" si="913"/>
        <v>HS Only</v>
      </c>
      <c r="AL1775" s="45" t="str">
        <f t="shared" si="914"/>
        <v/>
      </c>
      <c r="AM1775" s="43" t="str">
        <f t="shared" si="915"/>
        <v/>
      </c>
      <c r="AN1775" s="42" t="str">
        <f t="shared" si="916"/>
        <v/>
      </c>
      <c r="AO1775" s="40" t="str">
        <f t="shared" si="917"/>
        <v>OPI1_YEAST</v>
      </c>
      <c r="AP1775" s="44" t="str">
        <f t="shared" si="918"/>
        <v/>
      </c>
      <c r="AQ1775" s="43" t="str">
        <f t="shared" si="919"/>
        <v/>
      </c>
      <c r="AR1775" s="43" t="str">
        <f t="shared" si="920"/>
        <v/>
      </c>
      <c r="AS1775" s="43" t="str">
        <f t="shared" si="921"/>
        <v/>
      </c>
      <c r="AT1775" s="43" t="str">
        <f t="shared" si="922"/>
        <v/>
      </c>
      <c r="AU1775" s="42" t="str">
        <f t="shared" si="923"/>
        <v/>
      </c>
    </row>
    <row r="1776" spans="1:47" ht="15" x14ac:dyDescent="0.25">
      <c r="A1776" s="40" t="s">
        <v>3614</v>
      </c>
      <c r="B1776" s="40" t="s">
        <v>3613</v>
      </c>
      <c r="C1776" s="60" t="str">
        <f>IF(ISNUMBER(VLOOKUP(B1776,'[1]WT-GR-A'!I$2:J$693,2,FALSE)),VLOOKUP(B1776,'[1]WT-GR-A'!I$2:J$693,2,FALSE),"")</f>
        <v/>
      </c>
      <c r="D1776" s="58">
        <f>IF(ISNUMBER(VLOOKUP($B1776,'[1]KO-GR-A'!$I$2:$J$907,2,FALSE)),VLOOKUP($B1776,'[1]KO-GR-A'!$I$2:$J$907,2,FALSE),"")</f>
        <v>0.02</v>
      </c>
      <c r="E1776" s="58">
        <f>IF(ISNUMBER(VLOOKUP($B1776,'[1]MT-GR-A'!$I$2:$J$789,2,FALSE)),VLOOKUP($B1776,'[1]MT-GR-A'!$I$2:$J$789,2,FALSE),"")</f>
        <v>0.01</v>
      </c>
      <c r="F1776" s="58">
        <f>IF(ISNUMBER(VLOOKUP($B1776,'[1]WT-HS-A'!$I$2:$J$1224,2,FALSE)),VLOOKUP($B1776,'[1]WT-HS-A'!$I$2:$J$1224,2,FALSE),"")</f>
        <v>0.01</v>
      </c>
      <c r="G1776" s="58">
        <f>IF(ISNUMBER(VLOOKUP($B1776,'[1]KO-HS-A'!$I$2:$J$1229,2,FALSE)),VLOOKUP($B1776,'[1]KO-HS-A'!$I$2:$J$1229,2,FALSE),"")</f>
        <v>0.01</v>
      </c>
      <c r="H1776" s="58">
        <f>IF(ISNUMBER(VLOOKUP($B1776,'[1]MT-HS-A'!$I$2:$J$1362,2,FALSE)),VLOOKUP($B1776,'[1]MT-HS-A'!$I$2:$J$1362,2,FALSE),"")</f>
        <v>0.02</v>
      </c>
      <c r="I1776" s="59" t="str">
        <f>IF(ISNUMBER(VLOOKUP($B1776,'[1]WT-GR-B'!$I$2:$J$585,2,FALSE)),VLOOKUP($B1776,'[1]WT-GR-B'!$I$2:$J$585,2,FALSE),"")</f>
        <v/>
      </c>
      <c r="J1776" s="58">
        <f>IF(ISNUMBER(VLOOKUP($B1776,'[1]KO-GR-B'!$I$2:$J$900,2,FALSE)),VLOOKUP($B1776,'[1]KO-GR-B'!$I$2:$J$900,2,FALSE),"")</f>
        <v>0.02</v>
      </c>
      <c r="K1776" s="58" t="str">
        <f>IF(ISNUMBER(VLOOKUP($B1776,'[1]MT-GR-B'!$I$2:$J$693,2,FALSE)),VLOOKUP($B1776,'[1]MT-GR-B'!$I$2:$J$693,2,FALSE),"")</f>
        <v/>
      </c>
      <c r="L1776" s="58" t="str">
        <f>IF(ISNUMBER(VLOOKUP($B1776,'[1]WT-HS-B'!$I$2:$J$1220,2,FALSE)),VLOOKUP($B1776,'[1]WT-HS-B'!$I$2:$J$1220,2,FALSE),"")</f>
        <v/>
      </c>
      <c r="M1776" s="58" t="str">
        <f>IF(ISNUMBER(VLOOKUP($B1776,'[1]KO-HS-B'!$I$2:$J$1046,2,FALSE)),VLOOKUP($B1776,'[1]KO-HS-B'!$I$2:$J$1046,2,FALSE),"")</f>
        <v/>
      </c>
      <c r="N1776" s="58" t="str">
        <f>IF(ISNUMBER(VLOOKUP($B1776,'[1]MT-HS-B'!$I$2:$J$773,2,FALSE)),VLOOKUP($B1776,'[1]MT-HS-B'!$I$2:$J$773,2,FALSE),"")</f>
        <v/>
      </c>
      <c r="O1776" s="40" t="str">
        <f t="shared" si="891"/>
        <v>TRA1_YEAST</v>
      </c>
      <c r="P1776" s="57" t="str">
        <f t="shared" si="892"/>
        <v/>
      </c>
      <c r="Q1776" s="57">
        <f t="shared" si="893"/>
        <v>-0.5</v>
      </c>
      <c r="R1776" s="57">
        <f t="shared" si="894"/>
        <v>1</v>
      </c>
      <c r="S1776" s="56" t="str">
        <f t="shared" si="895"/>
        <v>n/a</v>
      </c>
      <c r="T1776" s="55" t="str">
        <f t="shared" si="896"/>
        <v>n/a</v>
      </c>
      <c r="U1776" s="54" t="str">
        <f t="shared" si="897"/>
        <v>n/a</v>
      </c>
      <c r="V1776" s="53" t="str">
        <f t="shared" si="898"/>
        <v>HS only</v>
      </c>
      <c r="W1776" s="53">
        <f t="shared" si="899"/>
        <v>-0.5</v>
      </c>
      <c r="X1776" s="53">
        <f t="shared" si="900"/>
        <v>1</v>
      </c>
      <c r="Y1776" s="52" t="str">
        <f t="shared" si="901"/>
        <v/>
      </c>
      <c r="Z1776" s="51" t="str">
        <f t="shared" si="902"/>
        <v>GR only</v>
      </c>
      <c r="AA1776" s="50" t="str">
        <f t="shared" si="903"/>
        <v/>
      </c>
      <c r="AB1776" s="40" t="str">
        <f t="shared" si="904"/>
        <v>TRA1</v>
      </c>
      <c r="AC1776" s="49">
        <f t="shared" si="905"/>
        <v>0</v>
      </c>
      <c r="AD1776" s="47">
        <f t="shared" si="906"/>
        <v>0.02</v>
      </c>
      <c r="AE1776" s="47">
        <f t="shared" si="907"/>
        <v>0.01</v>
      </c>
      <c r="AF1776" s="48">
        <f t="shared" si="908"/>
        <v>0.01</v>
      </c>
      <c r="AG1776" s="47">
        <f t="shared" si="909"/>
        <v>0.01</v>
      </c>
      <c r="AH1776" s="47">
        <f t="shared" si="910"/>
        <v>0.02</v>
      </c>
      <c r="AI1776" s="46" t="str">
        <f t="shared" si="911"/>
        <v>HS Only</v>
      </c>
      <c r="AJ1776" s="43">
        <f t="shared" si="912"/>
        <v>0.5</v>
      </c>
      <c r="AK1776" s="43">
        <f t="shared" si="913"/>
        <v>2</v>
      </c>
      <c r="AL1776" s="45" t="str">
        <f t="shared" si="914"/>
        <v/>
      </c>
      <c r="AM1776" s="43" t="str">
        <f t="shared" si="915"/>
        <v/>
      </c>
      <c r="AN1776" s="42" t="str">
        <f t="shared" si="916"/>
        <v/>
      </c>
      <c r="AO1776" s="40" t="str">
        <f t="shared" si="917"/>
        <v>TRA1_YEAST</v>
      </c>
      <c r="AP1776" s="44" t="str">
        <f t="shared" si="918"/>
        <v/>
      </c>
      <c r="AQ1776" s="43">
        <f t="shared" si="919"/>
        <v>0</v>
      </c>
      <c r="AR1776" s="43" t="str">
        <f t="shared" si="920"/>
        <v/>
      </c>
      <c r="AS1776" s="43" t="str">
        <f t="shared" si="921"/>
        <v/>
      </c>
      <c r="AT1776" s="43" t="str">
        <f t="shared" si="922"/>
        <v/>
      </c>
      <c r="AU1776" s="42" t="str">
        <f t="shared" si="923"/>
        <v/>
      </c>
    </row>
    <row r="1777" spans="1:47" ht="15" x14ac:dyDescent="0.25">
      <c r="A1777" s="40" t="s">
        <v>3612</v>
      </c>
      <c r="B1777" s="40" t="s">
        <v>3611</v>
      </c>
      <c r="C1777" s="60" t="str">
        <f>IF(ISNUMBER(VLOOKUP(B1777,'[1]WT-GR-A'!I$2:J$693,2,FALSE)),VLOOKUP(B1777,'[1]WT-GR-A'!I$2:J$693,2,FALSE),"")</f>
        <v/>
      </c>
      <c r="D1777" s="58" t="str">
        <f>IF(ISNUMBER(VLOOKUP($B1777,'[1]KO-GR-A'!$I$2:$J$907,2,FALSE)),VLOOKUP($B1777,'[1]KO-GR-A'!$I$2:$J$907,2,FALSE),"")</f>
        <v/>
      </c>
      <c r="E1777" s="58" t="str">
        <f>IF(ISNUMBER(VLOOKUP($B1777,'[1]MT-GR-A'!$I$2:$J$789,2,FALSE)),VLOOKUP($B1777,'[1]MT-GR-A'!$I$2:$J$789,2,FALSE),"")</f>
        <v/>
      </c>
      <c r="F1777" s="58">
        <f>IF(ISNUMBER(VLOOKUP($B1777,'[1]WT-HS-A'!$I$2:$J$1224,2,FALSE)),VLOOKUP($B1777,'[1]WT-HS-A'!$I$2:$J$1224,2,FALSE),"")</f>
        <v>0.56000000000000005</v>
      </c>
      <c r="G1777" s="58">
        <f>IF(ISNUMBER(VLOOKUP($B1777,'[1]KO-HS-A'!$I$2:$J$1229,2,FALSE)),VLOOKUP($B1777,'[1]KO-HS-A'!$I$2:$J$1229,2,FALSE),"")</f>
        <v>0.82</v>
      </c>
      <c r="H1777" s="58">
        <f>IF(ISNUMBER(VLOOKUP($B1777,'[1]MT-HS-A'!$I$2:$J$1362,2,FALSE)),VLOOKUP($B1777,'[1]MT-HS-A'!$I$2:$J$1362,2,FALSE),"")</f>
        <v>0.35</v>
      </c>
      <c r="I1777" s="59" t="str">
        <f>IF(ISNUMBER(VLOOKUP($B1777,'[1]WT-GR-B'!$I$2:$J$585,2,FALSE)),VLOOKUP($B1777,'[1]WT-GR-B'!$I$2:$J$585,2,FALSE),"")</f>
        <v/>
      </c>
      <c r="J1777" s="58" t="str">
        <f>IF(ISNUMBER(VLOOKUP($B1777,'[1]KO-GR-B'!$I$2:$J$900,2,FALSE)),VLOOKUP($B1777,'[1]KO-GR-B'!$I$2:$J$900,2,FALSE),"")</f>
        <v/>
      </c>
      <c r="K1777" s="58" t="str">
        <f>IF(ISNUMBER(VLOOKUP($B1777,'[1]MT-GR-B'!$I$2:$J$693,2,FALSE)),VLOOKUP($B1777,'[1]MT-GR-B'!$I$2:$J$693,2,FALSE),"")</f>
        <v/>
      </c>
      <c r="L1777" s="58">
        <f>IF(ISNUMBER(VLOOKUP($B1777,'[1]WT-HS-B'!$I$2:$J$1220,2,FALSE)),VLOOKUP($B1777,'[1]WT-HS-B'!$I$2:$J$1220,2,FALSE),"")</f>
        <v>0.82</v>
      </c>
      <c r="M1777" s="58">
        <f>IF(ISNUMBER(VLOOKUP($B1777,'[1]KO-HS-B'!$I$2:$J$1046,2,FALSE)),VLOOKUP($B1777,'[1]KO-HS-B'!$I$2:$J$1046,2,FALSE),"")</f>
        <v>0.35</v>
      </c>
      <c r="N1777" s="58">
        <f>IF(ISNUMBER(VLOOKUP($B1777,'[1]MT-HS-B'!$I$2:$J$773,2,FALSE)),VLOOKUP($B1777,'[1]MT-HS-B'!$I$2:$J$773,2,FALSE),"")</f>
        <v>0.16</v>
      </c>
      <c r="O1777" s="40" t="str">
        <f t="shared" si="891"/>
        <v>SCP1_YEAST</v>
      </c>
      <c r="P1777" s="57" t="str">
        <f t="shared" si="892"/>
        <v>HS only</v>
      </c>
      <c r="Q1777" s="57" t="str">
        <f t="shared" si="893"/>
        <v>HS only</v>
      </c>
      <c r="R1777" s="57" t="str">
        <f t="shared" si="894"/>
        <v>HS only</v>
      </c>
      <c r="S1777" s="56" t="str">
        <f t="shared" si="895"/>
        <v>n/a</v>
      </c>
      <c r="T1777" s="55" t="str">
        <f t="shared" si="896"/>
        <v>n/a</v>
      </c>
      <c r="U1777" s="54" t="str">
        <f t="shared" si="897"/>
        <v>n/a</v>
      </c>
      <c r="V1777" s="53" t="str">
        <f t="shared" si="898"/>
        <v>HS only</v>
      </c>
      <c r="W1777" s="53" t="str">
        <f t="shared" si="899"/>
        <v>HS only</v>
      </c>
      <c r="X1777" s="53" t="str">
        <f t="shared" si="900"/>
        <v>HS only</v>
      </c>
      <c r="Y1777" s="52" t="str">
        <f t="shared" si="901"/>
        <v>HS only</v>
      </c>
      <c r="Z1777" s="51" t="str">
        <f t="shared" si="902"/>
        <v>HS only</v>
      </c>
      <c r="AA1777" s="50" t="str">
        <f t="shared" si="903"/>
        <v>HS only</v>
      </c>
      <c r="AB1777" s="40" t="str">
        <f t="shared" si="904"/>
        <v>SCP1</v>
      </c>
      <c r="AC1777" s="49">
        <f t="shared" si="905"/>
        <v>0</v>
      </c>
      <c r="AD1777" s="47">
        <f t="shared" si="906"/>
        <v>0</v>
      </c>
      <c r="AE1777" s="47">
        <f t="shared" si="907"/>
        <v>0</v>
      </c>
      <c r="AF1777" s="48">
        <f t="shared" si="908"/>
        <v>0.69</v>
      </c>
      <c r="AG1777" s="47">
        <f t="shared" si="909"/>
        <v>0.58499999999999996</v>
      </c>
      <c r="AH1777" s="47">
        <f t="shared" si="910"/>
        <v>0.255</v>
      </c>
      <c r="AI1777" s="46" t="str">
        <f t="shared" si="911"/>
        <v>HS Only</v>
      </c>
      <c r="AJ1777" s="43" t="str">
        <f t="shared" si="912"/>
        <v>HS Only</v>
      </c>
      <c r="AK1777" s="43" t="str">
        <f t="shared" si="913"/>
        <v>HS Only</v>
      </c>
      <c r="AL1777" s="45" t="str">
        <f t="shared" si="914"/>
        <v/>
      </c>
      <c r="AM1777" s="43" t="str">
        <f t="shared" si="915"/>
        <v/>
      </c>
      <c r="AN1777" s="42" t="str">
        <f t="shared" si="916"/>
        <v/>
      </c>
      <c r="AO1777" s="40" t="str">
        <f t="shared" si="917"/>
        <v>SCP1_YEAST</v>
      </c>
      <c r="AP1777" s="44" t="str">
        <f t="shared" si="918"/>
        <v/>
      </c>
      <c r="AQ1777" s="43" t="str">
        <f t="shared" si="919"/>
        <v/>
      </c>
      <c r="AR1777" s="43" t="str">
        <f t="shared" si="920"/>
        <v/>
      </c>
      <c r="AS1777" s="43">
        <f t="shared" si="921"/>
        <v>0.18384776310850279</v>
      </c>
      <c r="AT1777" s="43">
        <f t="shared" si="922"/>
        <v>0.33234018715767727</v>
      </c>
      <c r="AU1777" s="42">
        <f t="shared" si="923"/>
        <v>0.13435028842544397</v>
      </c>
    </row>
    <row r="1778" spans="1:47" ht="15" x14ac:dyDescent="0.25">
      <c r="A1778" s="40" t="s">
        <v>3610</v>
      </c>
      <c r="B1778" s="40" t="s">
        <v>3609</v>
      </c>
      <c r="C1778" s="60" t="str">
        <f>IF(ISNUMBER(VLOOKUP(B1778,'[1]WT-GR-A'!I$2:J$693,2,FALSE)),VLOOKUP(B1778,'[1]WT-GR-A'!I$2:J$693,2,FALSE),"")</f>
        <v/>
      </c>
      <c r="D1778" s="58">
        <f>IF(ISNUMBER(VLOOKUP($B1778,'[1]KO-GR-A'!$I$2:$J$907,2,FALSE)),VLOOKUP($B1778,'[1]KO-GR-A'!$I$2:$J$907,2,FALSE),"")</f>
        <v>0.05</v>
      </c>
      <c r="E1778" s="58" t="str">
        <f>IF(ISNUMBER(VLOOKUP($B1778,'[1]MT-GR-A'!$I$2:$J$789,2,FALSE)),VLOOKUP($B1778,'[1]MT-GR-A'!$I$2:$J$789,2,FALSE),"")</f>
        <v/>
      </c>
      <c r="F1778" s="58">
        <f>IF(ISNUMBER(VLOOKUP($B1778,'[1]WT-HS-A'!$I$2:$J$1224,2,FALSE)),VLOOKUP($B1778,'[1]WT-HS-A'!$I$2:$J$1224,2,FALSE),"")</f>
        <v>0.15</v>
      </c>
      <c r="G1778" s="58">
        <f>IF(ISNUMBER(VLOOKUP($B1778,'[1]KO-HS-A'!$I$2:$J$1229,2,FALSE)),VLOOKUP($B1778,'[1]KO-HS-A'!$I$2:$J$1229,2,FALSE),"")</f>
        <v>0.39</v>
      </c>
      <c r="H1778" s="58">
        <f>IF(ISNUMBER(VLOOKUP($B1778,'[1]MT-HS-A'!$I$2:$J$1362,2,FALSE)),VLOOKUP($B1778,'[1]MT-HS-A'!$I$2:$J$1362,2,FALSE),"")</f>
        <v>0.15</v>
      </c>
      <c r="I1778" s="59" t="str">
        <f>IF(ISNUMBER(VLOOKUP($B1778,'[1]WT-GR-B'!$I$2:$J$585,2,FALSE)),VLOOKUP($B1778,'[1]WT-GR-B'!$I$2:$J$585,2,FALSE),"")</f>
        <v/>
      </c>
      <c r="J1778" s="58" t="str">
        <f>IF(ISNUMBER(VLOOKUP($B1778,'[1]KO-GR-B'!$I$2:$J$900,2,FALSE)),VLOOKUP($B1778,'[1]KO-GR-B'!$I$2:$J$900,2,FALSE),"")</f>
        <v/>
      </c>
      <c r="K1778" s="58" t="str">
        <f>IF(ISNUMBER(VLOOKUP($B1778,'[1]MT-GR-B'!$I$2:$J$693,2,FALSE)),VLOOKUP($B1778,'[1]MT-GR-B'!$I$2:$J$693,2,FALSE),"")</f>
        <v/>
      </c>
      <c r="L1778" s="58">
        <f>IF(ISNUMBER(VLOOKUP($B1778,'[1]WT-HS-B'!$I$2:$J$1220,2,FALSE)),VLOOKUP($B1778,'[1]WT-HS-B'!$I$2:$J$1220,2,FALSE),"")</f>
        <v>0.21</v>
      </c>
      <c r="M1778" s="58">
        <f>IF(ISNUMBER(VLOOKUP($B1778,'[1]KO-HS-B'!$I$2:$J$1046,2,FALSE)),VLOOKUP($B1778,'[1]KO-HS-B'!$I$2:$J$1046,2,FALSE),"")</f>
        <v>0.39</v>
      </c>
      <c r="N1778" s="58">
        <f>IF(ISNUMBER(VLOOKUP($B1778,'[1]MT-HS-B'!$I$2:$J$773,2,FALSE)),VLOOKUP($B1778,'[1]MT-HS-B'!$I$2:$J$773,2,FALSE),"")</f>
        <v>0.05</v>
      </c>
      <c r="O1778" s="40" t="str">
        <f t="shared" si="891"/>
        <v>TKT1_YEAST</v>
      </c>
      <c r="P1778" s="57" t="str">
        <f t="shared" si="892"/>
        <v>HS only</v>
      </c>
      <c r="Q1778" s="57">
        <f t="shared" si="893"/>
        <v>6.8</v>
      </c>
      <c r="R1778" s="57" t="str">
        <f t="shared" si="894"/>
        <v>HS only</v>
      </c>
      <c r="S1778" s="56" t="str">
        <f t="shared" si="895"/>
        <v>n/a</v>
      </c>
      <c r="T1778" s="55" t="str">
        <f t="shared" si="896"/>
        <v>n/a</v>
      </c>
      <c r="U1778" s="54" t="str">
        <f t="shared" si="897"/>
        <v>n/a</v>
      </c>
      <c r="V1778" s="53" t="str">
        <f t="shared" si="898"/>
        <v>HS only</v>
      </c>
      <c r="W1778" s="53">
        <f t="shared" si="899"/>
        <v>6.8</v>
      </c>
      <c r="X1778" s="53" t="str">
        <f t="shared" si="900"/>
        <v>HS only</v>
      </c>
      <c r="Y1778" s="52" t="str">
        <f t="shared" si="901"/>
        <v>HS only</v>
      </c>
      <c r="Z1778" s="51" t="str">
        <f t="shared" si="902"/>
        <v>HS only</v>
      </c>
      <c r="AA1778" s="50" t="str">
        <f t="shared" si="903"/>
        <v>HS only</v>
      </c>
      <c r="AB1778" s="40" t="str">
        <f t="shared" si="904"/>
        <v>TKL1</v>
      </c>
      <c r="AC1778" s="49">
        <f t="shared" si="905"/>
        <v>0</v>
      </c>
      <c r="AD1778" s="47">
        <f t="shared" si="906"/>
        <v>0.05</v>
      </c>
      <c r="AE1778" s="47">
        <f t="shared" si="907"/>
        <v>0</v>
      </c>
      <c r="AF1778" s="48">
        <f t="shared" si="908"/>
        <v>0.18</v>
      </c>
      <c r="AG1778" s="47">
        <f t="shared" si="909"/>
        <v>0.39</v>
      </c>
      <c r="AH1778" s="47">
        <f t="shared" si="910"/>
        <v>0.1</v>
      </c>
      <c r="AI1778" s="46" t="str">
        <f t="shared" si="911"/>
        <v>HS Only</v>
      </c>
      <c r="AJ1778" s="43">
        <f t="shared" si="912"/>
        <v>7.8</v>
      </c>
      <c r="AK1778" s="43" t="str">
        <f t="shared" si="913"/>
        <v>HS Only</v>
      </c>
      <c r="AL1778" s="45" t="str">
        <f t="shared" si="914"/>
        <v/>
      </c>
      <c r="AM1778" s="43" t="str">
        <f t="shared" si="915"/>
        <v/>
      </c>
      <c r="AN1778" s="42" t="str">
        <f t="shared" si="916"/>
        <v/>
      </c>
      <c r="AO1778" s="40" t="str">
        <f t="shared" si="917"/>
        <v>TKT1_YEAST</v>
      </c>
      <c r="AP1778" s="44" t="str">
        <f t="shared" si="918"/>
        <v/>
      </c>
      <c r="AQ1778" s="43" t="str">
        <f t="shared" si="919"/>
        <v/>
      </c>
      <c r="AR1778" s="43" t="str">
        <f t="shared" si="920"/>
        <v/>
      </c>
      <c r="AS1778" s="43">
        <f t="shared" si="921"/>
        <v>4.2426406871192805E-2</v>
      </c>
      <c r="AT1778" s="43">
        <f t="shared" si="922"/>
        <v>0</v>
      </c>
      <c r="AU1778" s="42">
        <f t="shared" si="923"/>
        <v>7.0710678118654738E-2</v>
      </c>
    </row>
    <row r="1779" spans="1:47" ht="15" x14ac:dyDescent="0.25">
      <c r="A1779" s="40" t="s">
        <v>3608</v>
      </c>
      <c r="B1779" s="40" t="s">
        <v>3607</v>
      </c>
      <c r="C1779" s="60" t="str">
        <f>IF(ISNUMBER(VLOOKUP(B1779,'[1]WT-GR-A'!I$2:J$693,2,FALSE)),VLOOKUP(B1779,'[1]WT-GR-A'!I$2:J$693,2,FALSE),"")</f>
        <v/>
      </c>
      <c r="D1779" s="58" t="str">
        <f>IF(ISNUMBER(VLOOKUP($B1779,'[1]KO-GR-A'!$I$2:$J$907,2,FALSE)),VLOOKUP($B1779,'[1]KO-GR-A'!$I$2:$J$907,2,FALSE),"")</f>
        <v/>
      </c>
      <c r="E1779" s="58" t="str">
        <f>IF(ISNUMBER(VLOOKUP($B1779,'[1]MT-GR-A'!$I$2:$J$789,2,FALSE)),VLOOKUP($B1779,'[1]MT-GR-A'!$I$2:$J$789,2,FALSE),"")</f>
        <v/>
      </c>
      <c r="F1779" s="58">
        <f>IF(ISNUMBER(VLOOKUP($B1779,'[1]WT-HS-A'!$I$2:$J$1224,2,FALSE)),VLOOKUP($B1779,'[1]WT-HS-A'!$I$2:$J$1224,2,FALSE),"")</f>
        <v>0.2</v>
      </c>
      <c r="G1779" s="58">
        <f>IF(ISNUMBER(VLOOKUP($B1779,'[1]KO-HS-A'!$I$2:$J$1229,2,FALSE)),VLOOKUP($B1779,'[1]KO-HS-A'!$I$2:$J$1229,2,FALSE),"")</f>
        <v>0.26</v>
      </c>
      <c r="H1779" s="58">
        <f>IF(ISNUMBER(VLOOKUP($B1779,'[1]MT-HS-A'!$I$2:$J$1362,2,FALSE)),VLOOKUP($B1779,'[1]MT-HS-A'!$I$2:$J$1362,2,FALSE),"")</f>
        <v>0.52</v>
      </c>
      <c r="I1779" s="59">
        <f>IF(ISNUMBER(VLOOKUP($B1779,'[1]WT-GR-B'!$I$2:$J$585,2,FALSE)),VLOOKUP($B1779,'[1]WT-GR-B'!$I$2:$J$585,2,FALSE),"")</f>
        <v>0.05</v>
      </c>
      <c r="J1779" s="58" t="str">
        <f>IF(ISNUMBER(VLOOKUP($B1779,'[1]KO-GR-B'!$I$2:$J$900,2,FALSE)),VLOOKUP($B1779,'[1]KO-GR-B'!$I$2:$J$900,2,FALSE),"")</f>
        <v/>
      </c>
      <c r="K1779" s="58" t="str">
        <f>IF(ISNUMBER(VLOOKUP($B1779,'[1]MT-GR-B'!$I$2:$J$693,2,FALSE)),VLOOKUP($B1779,'[1]MT-GR-B'!$I$2:$J$693,2,FALSE),"")</f>
        <v/>
      </c>
      <c r="L1779" s="58">
        <f>IF(ISNUMBER(VLOOKUP($B1779,'[1]WT-HS-B'!$I$2:$J$1220,2,FALSE)),VLOOKUP($B1779,'[1]WT-HS-B'!$I$2:$J$1220,2,FALSE),"")</f>
        <v>0.15</v>
      </c>
      <c r="M1779" s="58">
        <f>IF(ISNUMBER(VLOOKUP($B1779,'[1]KO-HS-B'!$I$2:$J$1046,2,FALSE)),VLOOKUP($B1779,'[1]KO-HS-B'!$I$2:$J$1046,2,FALSE),"")</f>
        <v>0.2</v>
      </c>
      <c r="N1779" s="58">
        <f>IF(ISNUMBER(VLOOKUP($B1779,'[1]MT-HS-B'!$I$2:$J$773,2,FALSE)),VLOOKUP($B1779,'[1]MT-HS-B'!$I$2:$J$773,2,FALSE),"")</f>
        <v>0.45</v>
      </c>
      <c r="O1779" s="40" t="str">
        <f t="shared" si="891"/>
        <v>TKT2_YEAST</v>
      </c>
      <c r="P1779" s="57">
        <f t="shared" si="892"/>
        <v>1.9999999999999998</v>
      </c>
      <c r="Q1779" s="57" t="str">
        <f t="shared" si="893"/>
        <v>HS only</v>
      </c>
      <c r="R1779" s="57" t="str">
        <f t="shared" si="894"/>
        <v>HS only</v>
      </c>
      <c r="S1779" s="56" t="str">
        <f t="shared" si="895"/>
        <v>n/a</v>
      </c>
      <c r="T1779" s="55" t="str">
        <f t="shared" si="896"/>
        <v>n/a</v>
      </c>
      <c r="U1779" s="54" t="str">
        <f t="shared" si="897"/>
        <v>n/a</v>
      </c>
      <c r="V1779" s="53" t="str">
        <f t="shared" si="898"/>
        <v>HS only</v>
      </c>
      <c r="W1779" s="53" t="str">
        <f t="shared" si="899"/>
        <v>HS only</v>
      </c>
      <c r="X1779" s="53" t="str">
        <f t="shared" si="900"/>
        <v>HS only</v>
      </c>
      <c r="Y1779" s="52">
        <f t="shared" si="901"/>
        <v>1.9999999999999998</v>
      </c>
      <c r="Z1779" s="51" t="str">
        <f t="shared" si="902"/>
        <v>HS only</v>
      </c>
      <c r="AA1779" s="50" t="str">
        <f t="shared" si="903"/>
        <v>HS only</v>
      </c>
      <c r="AB1779" s="40" t="str">
        <f t="shared" si="904"/>
        <v>TKL2</v>
      </c>
      <c r="AC1779" s="49">
        <f t="shared" si="905"/>
        <v>0.05</v>
      </c>
      <c r="AD1779" s="47">
        <f t="shared" si="906"/>
        <v>0</v>
      </c>
      <c r="AE1779" s="47">
        <f t="shared" si="907"/>
        <v>0</v>
      </c>
      <c r="AF1779" s="48">
        <f t="shared" si="908"/>
        <v>0.17499999999999999</v>
      </c>
      <c r="AG1779" s="47">
        <f t="shared" si="909"/>
        <v>0.23</v>
      </c>
      <c r="AH1779" s="47">
        <f t="shared" si="910"/>
        <v>0.48499999999999999</v>
      </c>
      <c r="AI1779" s="46">
        <f t="shared" si="911"/>
        <v>3.4999999999999996</v>
      </c>
      <c r="AJ1779" s="43" t="str">
        <f t="shared" si="912"/>
        <v>HS Only</v>
      </c>
      <c r="AK1779" s="43" t="str">
        <f t="shared" si="913"/>
        <v>HS Only</v>
      </c>
      <c r="AL1779" s="45" t="str">
        <f t="shared" si="914"/>
        <v/>
      </c>
      <c r="AM1779" s="43" t="str">
        <f t="shared" si="915"/>
        <v/>
      </c>
      <c r="AN1779" s="42" t="str">
        <f t="shared" si="916"/>
        <v/>
      </c>
      <c r="AO1779" s="40" t="str">
        <f t="shared" si="917"/>
        <v>TKT2_YEAST</v>
      </c>
      <c r="AP1779" s="44" t="str">
        <f t="shared" si="918"/>
        <v/>
      </c>
      <c r="AQ1779" s="43" t="str">
        <f t="shared" si="919"/>
        <v/>
      </c>
      <c r="AR1779" s="43" t="str">
        <f t="shared" si="920"/>
        <v/>
      </c>
      <c r="AS1779" s="43">
        <f t="shared" si="921"/>
        <v>3.5355339059327487E-2</v>
      </c>
      <c r="AT1779" s="43">
        <f t="shared" si="922"/>
        <v>4.2426406871192972E-2</v>
      </c>
      <c r="AU1779" s="42">
        <f t="shared" si="923"/>
        <v>4.9497474683058332E-2</v>
      </c>
    </row>
    <row r="1780" spans="1:47" ht="15" x14ac:dyDescent="0.25">
      <c r="A1780" s="40" t="s">
        <v>3606</v>
      </c>
      <c r="B1780" s="40" t="s">
        <v>3605</v>
      </c>
      <c r="C1780" s="60" t="str">
        <f>IF(ISNUMBER(VLOOKUP(B1780,'[1]WT-GR-A'!I$2:J$693,2,FALSE)),VLOOKUP(B1780,'[1]WT-GR-A'!I$2:J$693,2,FALSE),"")</f>
        <v/>
      </c>
      <c r="D1780" s="58" t="str">
        <f>IF(ISNUMBER(VLOOKUP($B1780,'[1]KO-GR-A'!$I$2:$J$907,2,FALSE)),VLOOKUP($B1780,'[1]KO-GR-A'!$I$2:$J$907,2,FALSE),"")</f>
        <v/>
      </c>
      <c r="E1780" s="58" t="str">
        <f>IF(ISNUMBER(VLOOKUP($B1780,'[1]MT-GR-A'!$I$2:$J$789,2,FALSE)),VLOOKUP($B1780,'[1]MT-GR-A'!$I$2:$J$789,2,FALSE),"")</f>
        <v/>
      </c>
      <c r="F1780" s="58">
        <f>IF(ISNUMBER(VLOOKUP($B1780,'[1]WT-HS-A'!$I$2:$J$1224,2,FALSE)),VLOOKUP($B1780,'[1]WT-HS-A'!$I$2:$J$1224,2,FALSE),"")</f>
        <v>0.22</v>
      </c>
      <c r="G1780" s="58">
        <f>IF(ISNUMBER(VLOOKUP($B1780,'[1]KO-HS-A'!$I$2:$J$1229,2,FALSE)),VLOOKUP($B1780,'[1]KO-HS-A'!$I$2:$J$1229,2,FALSE),"")</f>
        <v>0.11</v>
      </c>
      <c r="H1780" s="58">
        <f>IF(ISNUMBER(VLOOKUP($B1780,'[1]MT-HS-A'!$I$2:$J$1362,2,FALSE)),VLOOKUP($B1780,'[1]MT-HS-A'!$I$2:$J$1362,2,FALSE),"")</f>
        <v>0.11</v>
      </c>
      <c r="I1780" s="59" t="str">
        <f>IF(ISNUMBER(VLOOKUP($B1780,'[1]WT-GR-B'!$I$2:$J$585,2,FALSE)),VLOOKUP($B1780,'[1]WT-GR-B'!$I$2:$J$585,2,FALSE),"")</f>
        <v/>
      </c>
      <c r="J1780" s="58" t="str">
        <f>IF(ISNUMBER(VLOOKUP($B1780,'[1]KO-GR-B'!$I$2:$J$900,2,FALSE)),VLOOKUP($B1780,'[1]KO-GR-B'!$I$2:$J$900,2,FALSE),"")</f>
        <v/>
      </c>
      <c r="K1780" s="58" t="str">
        <f>IF(ISNUMBER(VLOOKUP($B1780,'[1]MT-GR-B'!$I$2:$J$693,2,FALSE)),VLOOKUP($B1780,'[1]MT-GR-B'!$I$2:$J$693,2,FALSE),"")</f>
        <v/>
      </c>
      <c r="L1780" s="58">
        <f>IF(ISNUMBER(VLOOKUP($B1780,'[1]WT-HS-B'!$I$2:$J$1220,2,FALSE)),VLOOKUP($B1780,'[1]WT-HS-B'!$I$2:$J$1220,2,FALSE),"")</f>
        <v>0.11</v>
      </c>
      <c r="M1780" s="58">
        <f>IF(ISNUMBER(VLOOKUP($B1780,'[1]KO-HS-B'!$I$2:$J$1046,2,FALSE)),VLOOKUP($B1780,'[1]KO-HS-B'!$I$2:$J$1046,2,FALSE),"")</f>
        <v>0.11</v>
      </c>
      <c r="N1780" s="58" t="str">
        <f>IF(ISNUMBER(VLOOKUP($B1780,'[1]MT-HS-B'!$I$2:$J$773,2,FALSE)),VLOOKUP($B1780,'[1]MT-HS-B'!$I$2:$J$773,2,FALSE),"")</f>
        <v/>
      </c>
      <c r="O1780" s="40" t="str">
        <f t="shared" si="891"/>
        <v>EI2BA_YEAST</v>
      </c>
      <c r="P1780" s="57" t="str">
        <f t="shared" si="892"/>
        <v>HS only</v>
      </c>
      <c r="Q1780" s="57" t="str">
        <f t="shared" si="893"/>
        <v>HS only</v>
      </c>
      <c r="R1780" s="57" t="str">
        <f t="shared" si="894"/>
        <v/>
      </c>
      <c r="S1780" s="56" t="str">
        <f t="shared" si="895"/>
        <v>n/a</v>
      </c>
      <c r="T1780" s="55" t="str">
        <f t="shared" si="896"/>
        <v>n/a</v>
      </c>
      <c r="U1780" s="54" t="str">
        <f t="shared" si="897"/>
        <v>n/a</v>
      </c>
      <c r="V1780" s="53" t="str">
        <f t="shared" si="898"/>
        <v>HS only</v>
      </c>
      <c r="W1780" s="53" t="str">
        <f t="shared" si="899"/>
        <v>HS only</v>
      </c>
      <c r="X1780" s="53" t="str">
        <f t="shared" si="900"/>
        <v>HS only</v>
      </c>
      <c r="Y1780" s="52" t="str">
        <f t="shared" si="901"/>
        <v>HS only</v>
      </c>
      <c r="Z1780" s="51" t="str">
        <f t="shared" si="902"/>
        <v>HS only</v>
      </c>
      <c r="AA1780" s="50" t="str">
        <f t="shared" si="903"/>
        <v/>
      </c>
      <c r="AB1780" s="40" t="str">
        <f t="shared" si="904"/>
        <v>GCN3</v>
      </c>
      <c r="AC1780" s="49">
        <f t="shared" si="905"/>
        <v>0</v>
      </c>
      <c r="AD1780" s="47">
        <f t="shared" si="906"/>
        <v>0</v>
      </c>
      <c r="AE1780" s="47">
        <f t="shared" si="907"/>
        <v>0</v>
      </c>
      <c r="AF1780" s="48">
        <f t="shared" si="908"/>
        <v>0.16500000000000001</v>
      </c>
      <c r="AG1780" s="47">
        <f t="shared" si="909"/>
        <v>0.11</v>
      </c>
      <c r="AH1780" s="47">
        <f t="shared" si="910"/>
        <v>0.11</v>
      </c>
      <c r="AI1780" s="46" t="str">
        <f t="shared" si="911"/>
        <v>HS Only</v>
      </c>
      <c r="AJ1780" s="43" t="str">
        <f t="shared" si="912"/>
        <v>HS Only</v>
      </c>
      <c r="AK1780" s="43" t="str">
        <f t="shared" si="913"/>
        <v>HS Only</v>
      </c>
      <c r="AL1780" s="45" t="str">
        <f t="shared" si="914"/>
        <v/>
      </c>
      <c r="AM1780" s="43" t="str">
        <f t="shared" si="915"/>
        <v/>
      </c>
      <c r="AN1780" s="42" t="str">
        <f t="shared" si="916"/>
        <v/>
      </c>
      <c r="AO1780" s="40" t="str">
        <f t="shared" si="917"/>
        <v>EI2BA_YEAST</v>
      </c>
      <c r="AP1780" s="44" t="str">
        <f t="shared" si="918"/>
        <v/>
      </c>
      <c r="AQ1780" s="43" t="str">
        <f t="shared" si="919"/>
        <v/>
      </c>
      <c r="AR1780" s="43" t="str">
        <f t="shared" si="920"/>
        <v/>
      </c>
      <c r="AS1780" s="43">
        <f t="shared" si="921"/>
        <v>7.7781745930520188E-2</v>
      </c>
      <c r="AT1780" s="43">
        <f t="shared" si="922"/>
        <v>0</v>
      </c>
      <c r="AU1780" s="42" t="str">
        <f t="shared" si="923"/>
        <v/>
      </c>
    </row>
    <row r="1781" spans="1:47" ht="15" x14ac:dyDescent="0.25">
      <c r="A1781" s="40" t="s">
        <v>3604</v>
      </c>
      <c r="B1781" s="40" t="s">
        <v>3603</v>
      </c>
      <c r="C1781" s="60" t="str">
        <f>IF(ISNUMBER(VLOOKUP(B1781,'[1]WT-GR-A'!I$2:J$693,2,FALSE)),VLOOKUP(B1781,'[1]WT-GR-A'!I$2:J$693,2,FALSE),"")</f>
        <v/>
      </c>
      <c r="D1781" s="58" t="str">
        <f>IF(ISNUMBER(VLOOKUP($B1781,'[1]KO-GR-A'!$I$2:$J$907,2,FALSE)),VLOOKUP($B1781,'[1]KO-GR-A'!$I$2:$J$907,2,FALSE),"")</f>
        <v/>
      </c>
      <c r="E1781" s="58" t="str">
        <f>IF(ISNUMBER(VLOOKUP($B1781,'[1]MT-GR-A'!$I$2:$J$789,2,FALSE)),VLOOKUP($B1781,'[1]MT-GR-A'!$I$2:$J$789,2,FALSE),"")</f>
        <v/>
      </c>
      <c r="F1781" s="58">
        <f>IF(ISNUMBER(VLOOKUP($B1781,'[1]WT-HS-A'!$I$2:$J$1224,2,FALSE)),VLOOKUP($B1781,'[1]WT-HS-A'!$I$2:$J$1224,2,FALSE),"")</f>
        <v>0.08</v>
      </c>
      <c r="G1781" s="58" t="str">
        <f>IF(ISNUMBER(VLOOKUP($B1781,'[1]KO-HS-A'!$I$2:$J$1229,2,FALSE)),VLOOKUP($B1781,'[1]KO-HS-A'!$I$2:$J$1229,2,FALSE),"")</f>
        <v/>
      </c>
      <c r="H1781" s="58">
        <f>IF(ISNUMBER(VLOOKUP($B1781,'[1]MT-HS-A'!$I$2:$J$1362,2,FALSE)),VLOOKUP($B1781,'[1]MT-HS-A'!$I$2:$J$1362,2,FALSE),"")</f>
        <v>0.08</v>
      </c>
      <c r="I1781" s="59" t="str">
        <f>IF(ISNUMBER(VLOOKUP($B1781,'[1]WT-GR-B'!$I$2:$J$585,2,FALSE)),VLOOKUP($B1781,'[1]WT-GR-B'!$I$2:$J$585,2,FALSE),"")</f>
        <v/>
      </c>
      <c r="J1781" s="58">
        <f>IF(ISNUMBER(VLOOKUP($B1781,'[1]KO-GR-B'!$I$2:$J$900,2,FALSE)),VLOOKUP($B1781,'[1]KO-GR-B'!$I$2:$J$900,2,FALSE),"")</f>
        <v>0.18</v>
      </c>
      <c r="K1781" s="58" t="str">
        <f>IF(ISNUMBER(VLOOKUP($B1781,'[1]MT-GR-B'!$I$2:$J$693,2,FALSE)),VLOOKUP($B1781,'[1]MT-GR-B'!$I$2:$J$693,2,FALSE),"")</f>
        <v/>
      </c>
      <c r="L1781" s="58">
        <f>IF(ISNUMBER(VLOOKUP($B1781,'[1]WT-HS-B'!$I$2:$J$1220,2,FALSE)),VLOOKUP($B1781,'[1]WT-HS-B'!$I$2:$J$1220,2,FALSE),"")</f>
        <v>0.18</v>
      </c>
      <c r="M1781" s="58">
        <f>IF(ISNUMBER(VLOOKUP($B1781,'[1]KO-HS-B'!$I$2:$J$1046,2,FALSE)),VLOOKUP($B1781,'[1]KO-HS-B'!$I$2:$J$1046,2,FALSE),"")</f>
        <v>0.08</v>
      </c>
      <c r="N1781" s="58" t="str">
        <f>IF(ISNUMBER(VLOOKUP($B1781,'[1]MT-HS-B'!$I$2:$J$773,2,FALSE)),VLOOKUP($B1781,'[1]MT-HS-B'!$I$2:$J$773,2,FALSE),"")</f>
        <v/>
      </c>
      <c r="O1781" s="40" t="str">
        <f t="shared" si="891"/>
        <v>EI2BB_YEAST</v>
      </c>
      <c r="P1781" s="57" t="str">
        <f t="shared" si="892"/>
        <v>HS only</v>
      </c>
      <c r="Q1781" s="57">
        <f t="shared" si="893"/>
        <v>-0.55555555555555558</v>
      </c>
      <c r="R1781" s="57" t="str">
        <f t="shared" si="894"/>
        <v/>
      </c>
      <c r="S1781" s="56" t="str">
        <f t="shared" si="895"/>
        <v>n/a</v>
      </c>
      <c r="T1781" s="55" t="str">
        <f t="shared" si="896"/>
        <v>n/a</v>
      </c>
      <c r="U1781" s="54" t="str">
        <f t="shared" si="897"/>
        <v>n/a</v>
      </c>
      <c r="V1781" s="53" t="str">
        <f t="shared" si="898"/>
        <v>HS only</v>
      </c>
      <c r="W1781" s="53" t="str">
        <f t="shared" si="899"/>
        <v/>
      </c>
      <c r="X1781" s="53" t="str">
        <f t="shared" si="900"/>
        <v>HS only</v>
      </c>
      <c r="Y1781" s="52" t="str">
        <f t="shared" si="901"/>
        <v>HS only</v>
      </c>
      <c r="Z1781" s="51">
        <f t="shared" si="902"/>
        <v>-0.55555555555555558</v>
      </c>
      <c r="AA1781" s="50" t="str">
        <f t="shared" si="903"/>
        <v/>
      </c>
      <c r="AB1781" s="40" t="str">
        <f t="shared" si="904"/>
        <v>GCD7</v>
      </c>
      <c r="AC1781" s="49">
        <f t="shared" si="905"/>
        <v>0</v>
      </c>
      <c r="AD1781" s="47">
        <f t="shared" si="906"/>
        <v>0.18</v>
      </c>
      <c r="AE1781" s="47">
        <f t="shared" si="907"/>
        <v>0</v>
      </c>
      <c r="AF1781" s="48">
        <f t="shared" si="908"/>
        <v>0.13</v>
      </c>
      <c r="AG1781" s="47">
        <f t="shared" si="909"/>
        <v>0.08</v>
      </c>
      <c r="AH1781" s="47">
        <f t="shared" si="910"/>
        <v>0.08</v>
      </c>
      <c r="AI1781" s="46" t="str">
        <f t="shared" si="911"/>
        <v>HS Only</v>
      </c>
      <c r="AJ1781" s="43">
        <f t="shared" si="912"/>
        <v>0.44444444444444448</v>
      </c>
      <c r="AK1781" s="43" t="str">
        <f t="shared" si="913"/>
        <v>HS Only</v>
      </c>
      <c r="AL1781" s="45" t="str">
        <f t="shared" si="914"/>
        <v/>
      </c>
      <c r="AM1781" s="43" t="str">
        <f t="shared" si="915"/>
        <v/>
      </c>
      <c r="AN1781" s="42" t="str">
        <f t="shared" si="916"/>
        <v/>
      </c>
      <c r="AO1781" s="40" t="str">
        <f t="shared" si="917"/>
        <v>EI2BB_YEAST</v>
      </c>
      <c r="AP1781" s="44" t="str">
        <f t="shared" si="918"/>
        <v/>
      </c>
      <c r="AQ1781" s="43" t="str">
        <f t="shared" si="919"/>
        <v/>
      </c>
      <c r="AR1781" s="43" t="str">
        <f t="shared" si="920"/>
        <v/>
      </c>
      <c r="AS1781" s="43">
        <f t="shared" si="921"/>
        <v>7.0710678118654738E-2</v>
      </c>
      <c r="AT1781" s="43" t="str">
        <f t="shared" si="922"/>
        <v/>
      </c>
      <c r="AU1781" s="42" t="str">
        <f t="shared" si="923"/>
        <v/>
      </c>
    </row>
    <row r="1782" spans="1:47" ht="15" x14ac:dyDescent="0.25">
      <c r="A1782" s="40" t="s">
        <v>3602</v>
      </c>
      <c r="B1782" s="40" t="s">
        <v>3601</v>
      </c>
      <c r="C1782" s="60" t="str">
        <f>IF(ISNUMBER(VLOOKUP(B1782,'[1]WT-GR-A'!I$2:J$693,2,FALSE)),VLOOKUP(B1782,'[1]WT-GR-A'!I$2:J$693,2,FALSE),"")</f>
        <v/>
      </c>
      <c r="D1782" s="58" t="str">
        <f>IF(ISNUMBER(VLOOKUP($B1782,'[1]KO-GR-A'!$I$2:$J$907,2,FALSE)),VLOOKUP($B1782,'[1]KO-GR-A'!$I$2:$J$907,2,FALSE),"")</f>
        <v/>
      </c>
      <c r="E1782" s="58" t="str">
        <f>IF(ISNUMBER(VLOOKUP($B1782,'[1]MT-GR-A'!$I$2:$J$789,2,FALSE)),VLOOKUP($B1782,'[1]MT-GR-A'!$I$2:$J$789,2,FALSE),"")</f>
        <v/>
      </c>
      <c r="F1782" s="58">
        <f>IF(ISNUMBER(VLOOKUP($B1782,'[1]WT-HS-A'!$I$2:$J$1224,2,FALSE)),VLOOKUP($B1782,'[1]WT-HS-A'!$I$2:$J$1224,2,FALSE),"")</f>
        <v>0.05</v>
      </c>
      <c r="G1782" s="58" t="str">
        <f>IF(ISNUMBER(VLOOKUP($B1782,'[1]KO-HS-A'!$I$2:$J$1229,2,FALSE)),VLOOKUP($B1782,'[1]KO-HS-A'!$I$2:$J$1229,2,FALSE),"")</f>
        <v/>
      </c>
      <c r="H1782" s="58" t="str">
        <f>IF(ISNUMBER(VLOOKUP($B1782,'[1]MT-HS-A'!$I$2:$J$1362,2,FALSE)),VLOOKUP($B1782,'[1]MT-HS-A'!$I$2:$J$1362,2,FALSE),"")</f>
        <v/>
      </c>
      <c r="I1782" s="59" t="str">
        <f>IF(ISNUMBER(VLOOKUP($B1782,'[1]WT-GR-B'!$I$2:$J$585,2,FALSE)),VLOOKUP($B1782,'[1]WT-GR-B'!$I$2:$J$585,2,FALSE),"")</f>
        <v/>
      </c>
      <c r="J1782" s="58" t="str">
        <f>IF(ISNUMBER(VLOOKUP($B1782,'[1]KO-GR-B'!$I$2:$J$900,2,FALSE)),VLOOKUP($B1782,'[1]KO-GR-B'!$I$2:$J$900,2,FALSE),"")</f>
        <v/>
      </c>
      <c r="K1782" s="58" t="str">
        <f>IF(ISNUMBER(VLOOKUP($B1782,'[1]MT-GR-B'!$I$2:$J$693,2,FALSE)),VLOOKUP($B1782,'[1]MT-GR-B'!$I$2:$J$693,2,FALSE),"")</f>
        <v/>
      </c>
      <c r="L1782" s="58">
        <f>IF(ISNUMBER(VLOOKUP($B1782,'[1]WT-HS-B'!$I$2:$J$1220,2,FALSE)),VLOOKUP($B1782,'[1]WT-HS-B'!$I$2:$J$1220,2,FALSE),"")</f>
        <v>0.05</v>
      </c>
      <c r="M1782" s="58" t="str">
        <f>IF(ISNUMBER(VLOOKUP($B1782,'[1]KO-HS-B'!$I$2:$J$1046,2,FALSE)),VLOOKUP($B1782,'[1]KO-HS-B'!$I$2:$J$1046,2,FALSE),"")</f>
        <v/>
      </c>
      <c r="N1782" s="58" t="str">
        <f>IF(ISNUMBER(VLOOKUP($B1782,'[1]MT-HS-B'!$I$2:$J$773,2,FALSE)),VLOOKUP($B1782,'[1]MT-HS-B'!$I$2:$J$773,2,FALSE),"")</f>
        <v/>
      </c>
      <c r="O1782" s="40" t="str">
        <f t="shared" si="891"/>
        <v>EI2BD_YEAST</v>
      </c>
      <c r="P1782" s="57" t="str">
        <f t="shared" si="892"/>
        <v>HS only</v>
      </c>
      <c r="Q1782" s="57" t="str">
        <f t="shared" si="893"/>
        <v/>
      </c>
      <c r="R1782" s="57" t="str">
        <f t="shared" si="894"/>
        <v/>
      </c>
      <c r="S1782" s="56" t="str">
        <f t="shared" si="895"/>
        <v>n/a</v>
      </c>
      <c r="T1782" s="55" t="str">
        <f t="shared" si="896"/>
        <v>n/a</v>
      </c>
      <c r="U1782" s="54" t="str">
        <f t="shared" si="897"/>
        <v>n/a</v>
      </c>
      <c r="V1782" s="53" t="str">
        <f t="shared" si="898"/>
        <v>HS only</v>
      </c>
      <c r="W1782" s="53" t="str">
        <f t="shared" si="899"/>
        <v/>
      </c>
      <c r="X1782" s="53" t="str">
        <f t="shared" si="900"/>
        <v/>
      </c>
      <c r="Y1782" s="52" t="str">
        <f t="shared" si="901"/>
        <v>HS only</v>
      </c>
      <c r="Z1782" s="51" t="str">
        <f t="shared" si="902"/>
        <v/>
      </c>
      <c r="AA1782" s="50" t="str">
        <f t="shared" si="903"/>
        <v/>
      </c>
      <c r="AB1782" s="40" t="str">
        <f t="shared" si="904"/>
        <v>GCD2</v>
      </c>
      <c r="AC1782" s="49">
        <f t="shared" si="905"/>
        <v>0</v>
      </c>
      <c r="AD1782" s="47">
        <f t="shared" si="906"/>
        <v>0</v>
      </c>
      <c r="AE1782" s="47">
        <f t="shared" si="907"/>
        <v>0</v>
      </c>
      <c r="AF1782" s="48">
        <f t="shared" si="908"/>
        <v>0.05</v>
      </c>
      <c r="AG1782" s="47">
        <f t="shared" si="909"/>
        <v>0</v>
      </c>
      <c r="AH1782" s="47">
        <f t="shared" si="910"/>
        <v>0</v>
      </c>
      <c r="AI1782" s="46" t="str">
        <f t="shared" si="911"/>
        <v>HS Only</v>
      </c>
      <c r="AJ1782" s="43" t="str">
        <f t="shared" si="912"/>
        <v/>
      </c>
      <c r="AK1782" s="43" t="str">
        <f t="shared" si="913"/>
        <v/>
      </c>
      <c r="AL1782" s="45" t="str">
        <f t="shared" si="914"/>
        <v/>
      </c>
      <c r="AM1782" s="43" t="str">
        <f t="shared" si="915"/>
        <v/>
      </c>
      <c r="AN1782" s="42" t="str">
        <f t="shared" si="916"/>
        <v/>
      </c>
      <c r="AO1782" s="40" t="str">
        <f t="shared" si="917"/>
        <v>EI2BD_YEAST</v>
      </c>
      <c r="AP1782" s="44" t="str">
        <f t="shared" si="918"/>
        <v/>
      </c>
      <c r="AQ1782" s="43" t="str">
        <f t="shared" si="919"/>
        <v/>
      </c>
      <c r="AR1782" s="43" t="str">
        <f t="shared" si="920"/>
        <v/>
      </c>
      <c r="AS1782" s="43">
        <f t="shared" si="921"/>
        <v>0</v>
      </c>
      <c r="AT1782" s="43" t="str">
        <f t="shared" si="922"/>
        <v/>
      </c>
      <c r="AU1782" s="42" t="str">
        <f t="shared" si="923"/>
        <v/>
      </c>
    </row>
    <row r="1783" spans="1:47" ht="15" x14ac:dyDescent="0.25">
      <c r="A1783" s="40" t="s">
        <v>3600</v>
      </c>
      <c r="B1783" s="40" t="s">
        <v>3599</v>
      </c>
      <c r="C1783" s="60" t="str">
        <f>IF(ISNUMBER(VLOOKUP(B1783,'[1]WT-GR-A'!I$2:J$693,2,FALSE)),VLOOKUP(B1783,'[1]WT-GR-A'!I$2:J$693,2,FALSE),"")</f>
        <v/>
      </c>
      <c r="D1783" s="58" t="str">
        <f>IF(ISNUMBER(VLOOKUP($B1783,'[1]KO-GR-A'!$I$2:$J$907,2,FALSE)),VLOOKUP($B1783,'[1]KO-GR-A'!$I$2:$J$907,2,FALSE),"")</f>
        <v/>
      </c>
      <c r="E1783" s="58" t="str">
        <f>IF(ISNUMBER(VLOOKUP($B1783,'[1]MT-GR-A'!$I$2:$J$789,2,FALSE)),VLOOKUP($B1783,'[1]MT-GR-A'!$I$2:$J$789,2,FALSE),"")</f>
        <v/>
      </c>
      <c r="F1783" s="58" t="str">
        <f>IF(ISNUMBER(VLOOKUP($B1783,'[1]WT-HS-A'!$I$2:$J$1224,2,FALSE)),VLOOKUP($B1783,'[1]WT-HS-A'!$I$2:$J$1224,2,FALSE),"")</f>
        <v/>
      </c>
      <c r="G1783" s="58">
        <f>IF(ISNUMBER(VLOOKUP($B1783,'[1]KO-HS-A'!$I$2:$J$1229,2,FALSE)),VLOOKUP($B1783,'[1]KO-HS-A'!$I$2:$J$1229,2,FALSE),"")</f>
        <v>0.05</v>
      </c>
      <c r="H1783" s="58">
        <f>IF(ISNUMBER(VLOOKUP($B1783,'[1]MT-HS-A'!$I$2:$J$1362,2,FALSE)),VLOOKUP($B1783,'[1]MT-HS-A'!$I$2:$J$1362,2,FALSE),"")</f>
        <v>0.05</v>
      </c>
      <c r="I1783" s="59" t="str">
        <f>IF(ISNUMBER(VLOOKUP($B1783,'[1]WT-GR-B'!$I$2:$J$585,2,FALSE)),VLOOKUP($B1783,'[1]WT-GR-B'!$I$2:$J$585,2,FALSE),"")</f>
        <v/>
      </c>
      <c r="J1783" s="58" t="str">
        <f>IF(ISNUMBER(VLOOKUP($B1783,'[1]KO-GR-B'!$I$2:$J$900,2,FALSE)),VLOOKUP($B1783,'[1]KO-GR-B'!$I$2:$J$900,2,FALSE),"")</f>
        <v/>
      </c>
      <c r="K1783" s="58" t="str">
        <f>IF(ISNUMBER(VLOOKUP($B1783,'[1]MT-GR-B'!$I$2:$J$693,2,FALSE)),VLOOKUP($B1783,'[1]MT-GR-B'!$I$2:$J$693,2,FALSE),"")</f>
        <v/>
      </c>
      <c r="L1783" s="58" t="str">
        <f>IF(ISNUMBER(VLOOKUP($B1783,'[1]WT-HS-B'!$I$2:$J$1220,2,FALSE)),VLOOKUP($B1783,'[1]WT-HS-B'!$I$2:$J$1220,2,FALSE),"")</f>
        <v/>
      </c>
      <c r="M1783" s="58" t="str">
        <f>IF(ISNUMBER(VLOOKUP($B1783,'[1]KO-HS-B'!$I$2:$J$1046,2,FALSE)),VLOOKUP($B1783,'[1]KO-HS-B'!$I$2:$J$1046,2,FALSE),"")</f>
        <v/>
      </c>
      <c r="N1783" s="58" t="str">
        <f>IF(ISNUMBER(VLOOKUP($B1783,'[1]MT-HS-B'!$I$2:$J$773,2,FALSE)),VLOOKUP($B1783,'[1]MT-HS-B'!$I$2:$J$773,2,FALSE),"")</f>
        <v/>
      </c>
      <c r="O1783" s="40" t="str">
        <f t="shared" si="891"/>
        <v>EI2BG_YEAST</v>
      </c>
      <c r="P1783" s="57" t="str">
        <f t="shared" si="892"/>
        <v/>
      </c>
      <c r="Q1783" s="57" t="str">
        <f t="shared" si="893"/>
        <v/>
      </c>
      <c r="R1783" s="57" t="str">
        <f t="shared" si="894"/>
        <v/>
      </c>
      <c r="S1783" s="56" t="str">
        <f t="shared" si="895"/>
        <v>n/a</v>
      </c>
      <c r="T1783" s="55" t="str">
        <f t="shared" si="896"/>
        <v>n/a</v>
      </c>
      <c r="U1783" s="54" t="str">
        <f t="shared" si="897"/>
        <v>n/a</v>
      </c>
      <c r="V1783" s="53" t="str">
        <f t="shared" si="898"/>
        <v/>
      </c>
      <c r="W1783" s="53" t="str">
        <f t="shared" si="899"/>
        <v>HS only</v>
      </c>
      <c r="X1783" s="53" t="str">
        <f t="shared" si="900"/>
        <v>HS only</v>
      </c>
      <c r="Y1783" s="52" t="str">
        <f t="shared" si="901"/>
        <v/>
      </c>
      <c r="Z1783" s="51" t="str">
        <f t="shared" si="902"/>
        <v/>
      </c>
      <c r="AA1783" s="50" t="str">
        <f t="shared" si="903"/>
        <v/>
      </c>
      <c r="AB1783" s="40" t="str">
        <f t="shared" si="904"/>
        <v>GCD1</v>
      </c>
      <c r="AC1783" s="49">
        <f t="shared" si="905"/>
        <v>0</v>
      </c>
      <c r="AD1783" s="47">
        <f t="shared" si="906"/>
        <v>0</v>
      </c>
      <c r="AE1783" s="47">
        <f t="shared" si="907"/>
        <v>0</v>
      </c>
      <c r="AF1783" s="48">
        <f t="shared" si="908"/>
        <v>0</v>
      </c>
      <c r="AG1783" s="47">
        <f t="shared" si="909"/>
        <v>0.05</v>
      </c>
      <c r="AH1783" s="47">
        <f t="shared" si="910"/>
        <v>0.05</v>
      </c>
      <c r="AI1783" s="46" t="str">
        <f t="shared" si="911"/>
        <v/>
      </c>
      <c r="AJ1783" s="43" t="str">
        <f t="shared" si="912"/>
        <v>HS Only</v>
      </c>
      <c r="AK1783" s="43" t="str">
        <f t="shared" si="913"/>
        <v>HS Only</v>
      </c>
      <c r="AL1783" s="45" t="str">
        <f t="shared" si="914"/>
        <v/>
      </c>
      <c r="AM1783" s="43" t="str">
        <f t="shared" si="915"/>
        <v/>
      </c>
      <c r="AN1783" s="42" t="str">
        <f t="shared" si="916"/>
        <v/>
      </c>
      <c r="AO1783" s="40" t="str">
        <f t="shared" si="917"/>
        <v>EI2BG_YEAST</v>
      </c>
      <c r="AP1783" s="44" t="str">
        <f t="shared" si="918"/>
        <v/>
      </c>
      <c r="AQ1783" s="43" t="str">
        <f t="shared" si="919"/>
        <v/>
      </c>
      <c r="AR1783" s="43" t="str">
        <f t="shared" si="920"/>
        <v/>
      </c>
      <c r="AS1783" s="43" t="str">
        <f t="shared" si="921"/>
        <v/>
      </c>
      <c r="AT1783" s="43" t="str">
        <f t="shared" si="922"/>
        <v/>
      </c>
      <c r="AU1783" s="42" t="str">
        <f t="shared" si="923"/>
        <v/>
      </c>
    </row>
    <row r="1784" spans="1:47" ht="15" x14ac:dyDescent="0.25">
      <c r="A1784" s="40" t="s">
        <v>3598</v>
      </c>
      <c r="B1784" s="40" t="s">
        <v>3597</v>
      </c>
      <c r="C1784" s="60">
        <f>IF(ISNUMBER(VLOOKUP(B1784,'[1]WT-GR-A'!I$2:J$693,2,FALSE)),VLOOKUP(B1784,'[1]WT-GR-A'!I$2:J$693,2,FALSE),"")</f>
        <v>0.66</v>
      </c>
      <c r="D1784" s="58">
        <f>IF(ISNUMBER(VLOOKUP($B1784,'[1]KO-GR-A'!$I$2:$J$907,2,FALSE)),VLOOKUP($B1784,'[1]KO-GR-A'!$I$2:$J$907,2,FALSE),"")</f>
        <v>0.57999999999999996</v>
      </c>
      <c r="E1784" s="58">
        <f>IF(ISNUMBER(VLOOKUP($B1784,'[1]MT-GR-A'!$I$2:$J$789,2,FALSE)),VLOOKUP($B1784,'[1]MT-GR-A'!$I$2:$J$789,2,FALSE),"")</f>
        <v>0.84</v>
      </c>
      <c r="F1784" s="58">
        <f>IF(ISNUMBER(VLOOKUP($B1784,'[1]WT-HS-A'!$I$2:$J$1224,2,FALSE)),VLOOKUP($B1784,'[1]WT-HS-A'!$I$2:$J$1224,2,FALSE),"")</f>
        <v>0.66</v>
      </c>
      <c r="G1784" s="58">
        <f>IF(ISNUMBER(VLOOKUP($B1784,'[1]KO-HS-A'!$I$2:$J$1229,2,FALSE)),VLOOKUP($B1784,'[1]KO-HS-A'!$I$2:$J$1229,2,FALSE),"")</f>
        <v>0.43</v>
      </c>
      <c r="H1784" s="58">
        <f>IF(ISNUMBER(VLOOKUP($B1784,'[1]MT-HS-A'!$I$2:$J$1362,2,FALSE)),VLOOKUP($B1784,'[1]MT-HS-A'!$I$2:$J$1362,2,FALSE),"")</f>
        <v>0.75</v>
      </c>
      <c r="I1784" s="59">
        <f>IF(ISNUMBER(VLOOKUP($B1784,'[1]WT-GR-B'!$I$2:$J$585,2,FALSE)),VLOOKUP($B1784,'[1]WT-GR-B'!$I$2:$J$585,2,FALSE),"")</f>
        <v>0.23</v>
      </c>
      <c r="J1784" s="58">
        <f>IF(ISNUMBER(VLOOKUP($B1784,'[1]KO-GR-B'!$I$2:$J$900,2,FALSE)),VLOOKUP($B1784,'[1]KO-GR-B'!$I$2:$J$900,2,FALSE),"")</f>
        <v>0.66</v>
      </c>
      <c r="K1784" s="58">
        <f>IF(ISNUMBER(VLOOKUP($B1784,'[1]MT-GR-B'!$I$2:$J$693,2,FALSE)),VLOOKUP($B1784,'[1]MT-GR-B'!$I$2:$J$693,2,FALSE),"")</f>
        <v>0.43</v>
      </c>
      <c r="L1784" s="58">
        <f>IF(ISNUMBER(VLOOKUP($B1784,'[1]WT-HS-B'!$I$2:$J$1220,2,FALSE)),VLOOKUP($B1784,'[1]WT-HS-B'!$I$2:$J$1220,2,FALSE),"")</f>
        <v>0.57999999999999996</v>
      </c>
      <c r="M1784" s="58">
        <f>IF(ISNUMBER(VLOOKUP($B1784,'[1]KO-HS-B'!$I$2:$J$1046,2,FALSE)),VLOOKUP($B1784,'[1]KO-HS-B'!$I$2:$J$1046,2,FALSE),"")</f>
        <v>0.11</v>
      </c>
      <c r="N1784" s="58" t="str">
        <f>IF(ISNUMBER(VLOOKUP($B1784,'[1]MT-HS-B'!$I$2:$J$773,2,FALSE)),VLOOKUP($B1784,'[1]MT-HS-B'!$I$2:$J$773,2,FALSE),"")</f>
        <v/>
      </c>
      <c r="O1784" s="40" t="str">
        <f t="shared" si="891"/>
        <v>RLI1_YEAST</v>
      </c>
      <c r="P1784" s="57">
        <f t="shared" si="892"/>
        <v>0.76086956521739124</v>
      </c>
      <c r="Q1784" s="57">
        <f t="shared" si="893"/>
        <v>-0.54597701149425282</v>
      </c>
      <c r="R1784" s="57">
        <f t="shared" si="894"/>
        <v>-0.10714285714285711</v>
      </c>
      <c r="S1784" s="56">
        <f t="shared" si="895"/>
        <v>0.76086956521739124</v>
      </c>
      <c r="T1784" s="55">
        <f t="shared" si="896"/>
        <v>0.2873563218390805</v>
      </c>
      <c r="U1784" s="54" t="str">
        <f t="shared" si="897"/>
        <v>n/a</v>
      </c>
      <c r="V1784" s="53">
        <f t="shared" si="898"/>
        <v>0</v>
      </c>
      <c r="W1784" s="53">
        <f t="shared" si="899"/>
        <v>-0.25862068965517238</v>
      </c>
      <c r="X1784" s="53">
        <f t="shared" si="900"/>
        <v>-0.10714285714285711</v>
      </c>
      <c r="Y1784" s="52">
        <f t="shared" si="901"/>
        <v>1.5217391304347825</v>
      </c>
      <c r="Z1784" s="51">
        <f t="shared" si="902"/>
        <v>-0.83333333333333337</v>
      </c>
      <c r="AA1784" s="50" t="str">
        <f t="shared" si="903"/>
        <v>GR only</v>
      </c>
      <c r="AB1784" s="40" t="str">
        <f t="shared" si="904"/>
        <v>RLI1</v>
      </c>
      <c r="AC1784" s="49">
        <f t="shared" si="905"/>
        <v>0.44500000000000001</v>
      </c>
      <c r="AD1784" s="47">
        <f t="shared" si="906"/>
        <v>0.62</v>
      </c>
      <c r="AE1784" s="47">
        <f t="shared" si="907"/>
        <v>0.63500000000000001</v>
      </c>
      <c r="AF1784" s="48">
        <f t="shared" si="908"/>
        <v>0.62</v>
      </c>
      <c r="AG1784" s="47">
        <f t="shared" si="909"/>
        <v>0.27</v>
      </c>
      <c r="AH1784" s="47">
        <f t="shared" si="910"/>
        <v>0.75</v>
      </c>
      <c r="AI1784" s="46">
        <f t="shared" si="911"/>
        <v>1.3932584269662922</v>
      </c>
      <c r="AJ1784" s="43">
        <f t="shared" si="912"/>
        <v>0.43548387096774199</v>
      </c>
      <c r="AK1784" s="43">
        <f t="shared" si="913"/>
        <v>1.1811023622047243</v>
      </c>
      <c r="AL1784" s="45">
        <f t="shared" si="914"/>
        <v>1.076032058327355</v>
      </c>
      <c r="AM1784" s="43">
        <f t="shared" si="915"/>
        <v>0.40638320757847562</v>
      </c>
      <c r="AN1784" s="42" t="str">
        <f t="shared" si="916"/>
        <v/>
      </c>
      <c r="AO1784" s="40" t="str">
        <f t="shared" si="917"/>
        <v>RLI1_YEAST</v>
      </c>
      <c r="AP1784" s="44">
        <f t="shared" si="918"/>
        <v>0.30405591591021547</v>
      </c>
      <c r="AQ1784" s="43">
        <f t="shared" si="919"/>
        <v>5.6568542494923851E-2</v>
      </c>
      <c r="AR1784" s="43">
        <f t="shared" si="920"/>
        <v>0.28991378028648424</v>
      </c>
      <c r="AS1784" s="43">
        <f t="shared" si="921"/>
        <v>5.6568542494923851E-2</v>
      </c>
      <c r="AT1784" s="43">
        <f t="shared" si="922"/>
        <v>0.22627416997969513</v>
      </c>
      <c r="AU1784" s="42" t="str">
        <f t="shared" si="923"/>
        <v/>
      </c>
    </row>
    <row r="1785" spans="1:47" ht="15" x14ac:dyDescent="0.25">
      <c r="A1785" s="40" t="s">
        <v>3596</v>
      </c>
      <c r="B1785" s="40" t="s">
        <v>3595</v>
      </c>
      <c r="C1785" s="60" t="str">
        <f>IF(ISNUMBER(VLOOKUP(B1785,'[1]WT-GR-A'!I$2:J$693,2,FALSE)),VLOOKUP(B1785,'[1]WT-GR-A'!I$2:J$693,2,FALSE),"")</f>
        <v/>
      </c>
      <c r="D1785" s="58" t="str">
        <f>IF(ISNUMBER(VLOOKUP($B1785,'[1]KO-GR-A'!$I$2:$J$907,2,FALSE)),VLOOKUP($B1785,'[1]KO-GR-A'!$I$2:$J$907,2,FALSE),"")</f>
        <v/>
      </c>
      <c r="E1785" s="58" t="str">
        <f>IF(ISNUMBER(VLOOKUP($B1785,'[1]MT-GR-A'!$I$2:$J$789,2,FALSE)),VLOOKUP($B1785,'[1]MT-GR-A'!$I$2:$J$789,2,FALSE),"")</f>
        <v/>
      </c>
      <c r="F1785" s="58">
        <f>IF(ISNUMBER(VLOOKUP($B1785,'[1]WT-HS-A'!$I$2:$J$1224,2,FALSE)),VLOOKUP($B1785,'[1]WT-HS-A'!$I$2:$J$1224,2,FALSE),"")</f>
        <v>0.94</v>
      </c>
      <c r="G1785" s="58">
        <f>IF(ISNUMBER(VLOOKUP($B1785,'[1]KO-HS-A'!$I$2:$J$1229,2,FALSE)),VLOOKUP($B1785,'[1]KO-HS-A'!$I$2:$J$1229,2,FALSE),"")</f>
        <v>0.39</v>
      </c>
      <c r="H1785" s="58" t="str">
        <f>IF(ISNUMBER(VLOOKUP($B1785,'[1]MT-HS-A'!$I$2:$J$1362,2,FALSE)),VLOOKUP($B1785,'[1]MT-HS-A'!$I$2:$J$1362,2,FALSE),"")</f>
        <v/>
      </c>
      <c r="I1785" s="59" t="str">
        <f>IF(ISNUMBER(VLOOKUP($B1785,'[1]WT-GR-B'!$I$2:$J$585,2,FALSE)),VLOOKUP($B1785,'[1]WT-GR-B'!$I$2:$J$585,2,FALSE),"")</f>
        <v/>
      </c>
      <c r="J1785" s="58" t="str">
        <f>IF(ISNUMBER(VLOOKUP($B1785,'[1]KO-GR-B'!$I$2:$J$900,2,FALSE)),VLOOKUP($B1785,'[1]KO-GR-B'!$I$2:$J$900,2,FALSE),"")</f>
        <v/>
      </c>
      <c r="K1785" s="58" t="str">
        <f>IF(ISNUMBER(VLOOKUP($B1785,'[1]MT-GR-B'!$I$2:$J$693,2,FALSE)),VLOOKUP($B1785,'[1]MT-GR-B'!$I$2:$J$693,2,FALSE),"")</f>
        <v/>
      </c>
      <c r="L1785" s="58" t="str">
        <f>IF(ISNUMBER(VLOOKUP($B1785,'[1]WT-HS-B'!$I$2:$J$1220,2,FALSE)),VLOOKUP($B1785,'[1]WT-HS-B'!$I$2:$J$1220,2,FALSE),"")</f>
        <v/>
      </c>
      <c r="M1785" s="58" t="str">
        <f>IF(ISNUMBER(VLOOKUP($B1785,'[1]KO-HS-B'!$I$2:$J$1046,2,FALSE)),VLOOKUP($B1785,'[1]KO-HS-B'!$I$2:$J$1046,2,FALSE),"")</f>
        <v/>
      </c>
      <c r="N1785" s="58" t="str">
        <f>IF(ISNUMBER(VLOOKUP($B1785,'[1]MT-HS-B'!$I$2:$J$773,2,FALSE)),VLOOKUP($B1785,'[1]MT-HS-B'!$I$2:$J$773,2,FALSE),"")</f>
        <v/>
      </c>
      <c r="O1785" s="40" t="str">
        <f t="shared" si="891"/>
        <v>TMA10_YEAST</v>
      </c>
      <c r="P1785" s="57" t="str">
        <f t="shared" si="892"/>
        <v/>
      </c>
      <c r="Q1785" s="57" t="str">
        <f t="shared" si="893"/>
        <v/>
      </c>
      <c r="R1785" s="57" t="str">
        <f t="shared" si="894"/>
        <v/>
      </c>
      <c r="S1785" s="56" t="str">
        <f t="shared" si="895"/>
        <v>n/a</v>
      </c>
      <c r="T1785" s="55" t="str">
        <f t="shared" si="896"/>
        <v>n/a</v>
      </c>
      <c r="U1785" s="54" t="str">
        <f t="shared" si="897"/>
        <v>n/a</v>
      </c>
      <c r="V1785" s="53" t="str">
        <f t="shared" si="898"/>
        <v>HS only</v>
      </c>
      <c r="W1785" s="53" t="str">
        <f t="shared" si="899"/>
        <v>HS only</v>
      </c>
      <c r="X1785" s="53" t="str">
        <f t="shared" si="900"/>
        <v/>
      </c>
      <c r="Y1785" s="52" t="str">
        <f t="shared" si="901"/>
        <v/>
      </c>
      <c r="Z1785" s="51" t="str">
        <f t="shared" si="902"/>
        <v/>
      </c>
      <c r="AA1785" s="50" t="str">
        <f t="shared" si="903"/>
        <v/>
      </c>
      <c r="AB1785" s="40" t="str">
        <f t="shared" si="904"/>
        <v>TMA10</v>
      </c>
      <c r="AC1785" s="49">
        <f t="shared" si="905"/>
        <v>0</v>
      </c>
      <c r="AD1785" s="47">
        <f t="shared" si="906"/>
        <v>0</v>
      </c>
      <c r="AE1785" s="47">
        <f t="shared" si="907"/>
        <v>0</v>
      </c>
      <c r="AF1785" s="48">
        <f t="shared" si="908"/>
        <v>0.94</v>
      </c>
      <c r="AG1785" s="47">
        <f t="shared" si="909"/>
        <v>0.39</v>
      </c>
      <c r="AH1785" s="47">
        <f t="shared" si="910"/>
        <v>0</v>
      </c>
      <c r="AI1785" s="46" t="str">
        <f t="shared" si="911"/>
        <v>HS Only</v>
      </c>
      <c r="AJ1785" s="43" t="str">
        <f t="shared" si="912"/>
        <v>HS Only</v>
      </c>
      <c r="AK1785" s="43" t="str">
        <f t="shared" si="913"/>
        <v/>
      </c>
      <c r="AL1785" s="45" t="str">
        <f t="shared" si="914"/>
        <v/>
      </c>
      <c r="AM1785" s="43" t="str">
        <f t="shared" si="915"/>
        <v/>
      </c>
      <c r="AN1785" s="42" t="str">
        <f t="shared" si="916"/>
        <v/>
      </c>
      <c r="AO1785" s="40" t="str">
        <f t="shared" si="917"/>
        <v>TMA10_YEAST</v>
      </c>
      <c r="AP1785" s="44" t="str">
        <f t="shared" si="918"/>
        <v/>
      </c>
      <c r="AQ1785" s="43" t="str">
        <f t="shared" si="919"/>
        <v/>
      </c>
      <c r="AR1785" s="43" t="str">
        <f t="shared" si="920"/>
        <v/>
      </c>
      <c r="AS1785" s="43" t="str">
        <f t="shared" si="921"/>
        <v/>
      </c>
      <c r="AT1785" s="43" t="str">
        <f t="shared" si="922"/>
        <v/>
      </c>
      <c r="AU1785" s="42" t="str">
        <f t="shared" si="923"/>
        <v/>
      </c>
    </row>
    <row r="1786" spans="1:47" ht="15" x14ac:dyDescent="0.25">
      <c r="A1786" s="40" t="s">
        <v>3594</v>
      </c>
      <c r="B1786" s="40" t="s">
        <v>3593</v>
      </c>
      <c r="C1786" s="60" t="str">
        <f>IF(ISNUMBER(VLOOKUP(B1786,'[1]WT-GR-A'!I$2:J$693,2,FALSE)),VLOOKUP(B1786,'[1]WT-GR-A'!I$2:J$693,2,FALSE),"")</f>
        <v/>
      </c>
      <c r="D1786" s="58">
        <f>IF(ISNUMBER(VLOOKUP($B1786,'[1]KO-GR-A'!$I$2:$J$907,2,FALSE)),VLOOKUP($B1786,'[1]KO-GR-A'!$I$2:$J$907,2,FALSE),"")</f>
        <v>0.18</v>
      </c>
      <c r="E1786" s="58">
        <f>IF(ISNUMBER(VLOOKUP($B1786,'[1]MT-GR-A'!$I$2:$J$789,2,FALSE)),VLOOKUP($B1786,'[1]MT-GR-A'!$I$2:$J$789,2,FALSE),"")</f>
        <v>0.18</v>
      </c>
      <c r="F1786" s="58" t="str">
        <f>IF(ISNUMBER(VLOOKUP($B1786,'[1]WT-HS-A'!$I$2:$J$1224,2,FALSE)),VLOOKUP($B1786,'[1]WT-HS-A'!$I$2:$J$1224,2,FALSE),"")</f>
        <v/>
      </c>
      <c r="G1786" s="58">
        <f>IF(ISNUMBER(VLOOKUP($B1786,'[1]KO-HS-A'!$I$2:$J$1229,2,FALSE)),VLOOKUP($B1786,'[1]KO-HS-A'!$I$2:$J$1229,2,FALSE),"")</f>
        <v>0.18</v>
      </c>
      <c r="H1786" s="58">
        <f>IF(ISNUMBER(VLOOKUP($B1786,'[1]MT-HS-A'!$I$2:$J$1362,2,FALSE)),VLOOKUP($B1786,'[1]MT-HS-A'!$I$2:$J$1362,2,FALSE),"")</f>
        <v>0.18</v>
      </c>
      <c r="I1786" s="59" t="str">
        <f>IF(ISNUMBER(VLOOKUP($B1786,'[1]WT-GR-B'!$I$2:$J$585,2,FALSE)),VLOOKUP($B1786,'[1]WT-GR-B'!$I$2:$J$585,2,FALSE),"")</f>
        <v/>
      </c>
      <c r="J1786" s="58" t="str">
        <f>IF(ISNUMBER(VLOOKUP($B1786,'[1]KO-GR-B'!$I$2:$J$900,2,FALSE)),VLOOKUP($B1786,'[1]KO-GR-B'!$I$2:$J$900,2,FALSE),"")</f>
        <v/>
      </c>
      <c r="K1786" s="58" t="str">
        <f>IF(ISNUMBER(VLOOKUP($B1786,'[1]MT-GR-B'!$I$2:$J$693,2,FALSE)),VLOOKUP($B1786,'[1]MT-GR-B'!$I$2:$J$693,2,FALSE),"")</f>
        <v/>
      </c>
      <c r="L1786" s="58">
        <f>IF(ISNUMBER(VLOOKUP($B1786,'[1]WT-HS-B'!$I$2:$J$1220,2,FALSE)),VLOOKUP($B1786,'[1]WT-HS-B'!$I$2:$J$1220,2,FALSE),"")</f>
        <v>0.18</v>
      </c>
      <c r="M1786" s="58">
        <f>IF(ISNUMBER(VLOOKUP($B1786,'[1]KO-HS-B'!$I$2:$J$1046,2,FALSE)),VLOOKUP($B1786,'[1]KO-HS-B'!$I$2:$J$1046,2,FALSE),"")</f>
        <v>0.18</v>
      </c>
      <c r="N1786" s="58" t="str">
        <f>IF(ISNUMBER(VLOOKUP($B1786,'[1]MT-HS-B'!$I$2:$J$773,2,FALSE)),VLOOKUP($B1786,'[1]MT-HS-B'!$I$2:$J$773,2,FALSE),"")</f>
        <v/>
      </c>
      <c r="O1786" s="40" t="str">
        <f t="shared" si="891"/>
        <v>TMA20_YEAST</v>
      </c>
      <c r="P1786" s="57" t="str">
        <f t="shared" si="892"/>
        <v/>
      </c>
      <c r="Q1786" s="57">
        <f t="shared" si="893"/>
        <v>0</v>
      </c>
      <c r="R1786" s="57">
        <f t="shared" si="894"/>
        <v>0</v>
      </c>
      <c r="S1786" s="56" t="str">
        <f t="shared" si="895"/>
        <v>n/a</v>
      </c>
      <c r="T1786" s="55" t="str">
        <f t="shared" si="896"/>
        <v>n/a</v>
      </c>
      <c r="U1786" s="54" t="str">
        <f t="shared" si="897"/>
        <v>n/a</v>
      </c>
      <c r="V1786" s="53" t="str">
        <f t="shared" si="898"/>
        <v/>
      </c>
      <c r="W1786" s="53">
        <f t="shared" si="899"/>
        <v>0</v>
      </c>
      <c r="X1786" s="53">
        <f t="shared" si="900"/>
        <v>0</v>
      </c>
      <c r="Y1786" s="52" t="str">
        <f t="shared" si="901"/>
        <v>HS only</v>
      </c>
      <c r="Z1786" s="51" t="str">
        <f t="shared" si="902"/>
        <v>HS only</v>
      </c>
      <c r="AA1786" s="50" t="str">
        <f t="shared" si="903"/>
        <v/>
      </c>
      <c r="AB1786" s="40" t="str">
        <f t="shared" si="904"/>
        <v>TMA20</v>
      </c>
      <c r="AC1786" s="49">
        <f t="shared" si="905"/>
        <v>0</v>
      </c>
      <c r="AD1786" s="47">
        <f t="shared" si="906"/>
        <v>0.18</v>
      </c>
      <c r="AE1786" s="47">
        <f t="shared" si="907"/>
        <v>0.18</v>
      </c>
      <c r="AF1786" s="48">
        <f t="shared" si="908"/>
        <v>0.18</v>
      </c>
      <c r="AG1786" s="47">
        <f t="shared" si="909"/>
        <v>0.18</v>
      </c>
      <c r="AH1786" s="47">
        <f t="shared" si="910"/>
        <v>0.18</v>
      </c>
      <c r="AI1786" s="46" t="str">
        <f t="shared" si="911"/>
        <v>HS Only</v>
      </c>
      <c r="AJ1786" s="43">
        <f t="shared" si="912"/>
        <v>1</v>
      </c>
      <c r="AK1786" s="43">
        <f t="shared" si="913"/>
        <v>1</v>
      </c>
      <c r="AL1786" s="45" t="str">
        <f t="shared" si="914"/>
        <v/>
      </c>
      <c r="AM1786" s="43" t="str">
        <f t="shared" si="915"/>
        <v/>
      </c>
      <c r="AN1786" s="42" t="str">
        <f t="shared" si="916"/>
        <v/>
      </c>
      <c r="AO1786" s="40" t="str">
        <f t="shared" si="917"/>
        <v>TMA20_YEAST</v>
      </c>
      <c r="AP1786" s="44" t="str">
        <f t="shared" si="918"/>
        <v/>
      </c>
      <c r="AQ1786" s="43" t="str">
        <f t="shared" si="919"/>
        <v/>
      </c>
      <c r="AR1786" s="43" t="str">
        <f t="shared" si="920"/>
        <v/>
      </c>
      <c r="AS1786" s="43" t="str">
        <f t="shared" si="921"/>
        <v/>
      </c>
      <c r="AT1786" s="43">
        <f t="shared" si="922"/>
        <v>0</v>
      </c>
      <c r="AU1786" s="42" t="str">
        <f t="shared" si="923"/>
        <v/>
      </c>
    </row>
    <row r="1787" spans="1:47" ht="15" x14ac:dyDescent="0.25">
      <c r="A1787" s="40" t="s">
        <v>3592</v>
      </c>
      <c r="B1787" s="40" t="s">
        <v>3591</v>
      </c>
      <c r="C1787" s="60">
        <f>IF(ISNUMBER(VLOOKUP(B1787,'[1]WT-GR-A'!I$2:J$693,2,FALSE)),VLOOKUP(B1787,'[1]WT-GR-A'!I$2:J$693,2,FALSE),"")</f>
        <v>0.16</v>
      </c>
      <c r="D1787" s="58" t="str">
        <f>IF(ISNUMBER(VLOOKUP($B1787,'[1]KO-GR-A'!$I$2:$J$907,2,FALSE)),VLOOKUP($B1787,'[1]KO-GR-A'!$I$2:$J$907,2,FALSE),"")</f>
        <v/>
      </c>
      <c r="E1787" s="58">
        <f>IF(ISNUMBER(VLOOKUP($B1787,'[1]MT-GR-A'!$I$2:$J$789,2,FALSE)),VLOOKUP($B1787,'[1]MT-GR-A'!$I$2:$J$789,2,FALSE),"")</f>
        <v>0.16</v>
      </c>
      <c r="F1787" s="58" t="str">
        <f>IF(ISNUMBER(VLOOKUP($B1787,'[1]WT-HS-A'!$I$2:$J$1224,2,FALSE)),VLOOKUP($B1787,'[1]WT-HS-A'!$I$2:$J$1224,2,FALSE),"")</f>
        <v/>
      </c>
      <c r="G1787" s="58" t="str">
        <f>IF(ISNUMBER(VLOOKUP($B1787,'[1]KO-HS-A'!$I$2:$J$1229,2,FALSE)),VLOOKUP($B1787,'[1]KO-HS-A'!$I$2:$J$1229,2,FALSE),"")</f>
        <v/>
      </c>
      <c r="H1787" s="58">
        <f>IF(ISNUMBER(VLOOKUP($B1787,'[1]MT-HS-A'!$I$2:$J$1362,2,FALSE)),VLOOKUP($B1787,'[1]MT-HS-A'!$I$2:$J$1362,2,FALSE),"")</f>
        <v>0.16</v>
      </c>
      <c r="I1787" s="59" t="str">
        <f>IF(ISNUMBER(VLOOKUP($B1787,'[1]WT-GR-B'!$I$2:$J$585,2,FALSE)),VLOOKUP($B1787,'[1]WT-GR-B'!$I$2:$J$585,2,FALSE),"")</f>
        <v/>
      </c>
      <c r="J1787" s="58">
        <f>IF(ISNUMBER(VLOOKUP($B1787,'[1]KO-GR-B'!$I$2:$J$900,2,FALSE)),VLOOKUP($B1787,'[1]KO-GR-B'!$I$2:$J$900,2,FALSE),"")</f>
        <v>0.16</v>
      </c>
      <c r="K1787" s="58" t="str">
        <f>IF(ISNUMBER(VLOOKUP($B1787,'[1]MT-GR-B'!$I$2:$J$693,2,FALSE)),VLOOKUP($B1787,'[1]MT-GR-B'!$I$2:$J$693,2,FALSE),"")</f>
        <v/>
      </c>
      <c r="L1787" s="58" t="str">
        <f>IF(ISNUMBER(VLOOKUP($B1787,'[1]WT-HS-B'!$I$2:$J$1220,2,FALSE)),VLOOKUP($B1787,'[1]WT-HS-B'!$I$2:$J$1220,2,FALSE),"")</f>
        <v/>
      </c>
      <c r="M1787" s="58" t="str">
        <f>IF(ISNUMBER(VLOOKUP($B1787,'[1]KO-HS-B'!$I$2:$J$1046,2,FALSE)),VLOOKUP($B1787,'[1]KO-HS-B'!$I$2:$J$1046,2,FALSE),"")</f>
        <v/>
      </c>
      <c r="N1787" s="58" t="str">
        <f>IF(ISNUMBER(VLOOKUP($B1787,'[1]MT-HS-B'!$I$2:$J$773,2,FALSE)),VLOOKUP($B1787,'[1]MT-HS-B'!$I$2:$J$773,2,FALSE),"")</f>
        <v/>
      </c>
      <c r="O1787" s="40" t="str">
        <f t="shared" si="891"/>
        <v>DENR_YEAST</v>
      </c>
      <c r="P1787" s="57" t="str">
        <f t="shared" si="892"/>
        <v/>
      </c>
      <c r="Q1787" s="57" t="str">
        <f t="shared" si="893"/>
        <v/>
      </c>
      <c r="R1787" s="57">
        <f t="shared" si="894"/>
        <v>0</v>
      </c>
      <c r="S1787" s="56" t="str">
        <f t="shared" si="895"/>
        <v>n/a</v>
      </c>
      <c r="T1787" s="55" t="str">
        <f t="shared" si="896"/>
        <v>n/a</v>
      </c>
      <c r="U1787" s="54" t="str">
        <f t="shared" si="897"/>
        <v>n/a</v>
      </c>
      <c r="V1787" s="53" t="str">
        <f t="shared" si="898"/>
        <v>GR only</v>
      </c>
      <c r="W1787" s="53" t="str">
        <f t="shared" si="899"/>
        <v/>
      </c>
      <c r="X1787" s="53">
        <f t="shared" si="900"/>
        <v>0</v>
      </c>
      <c r="Y1787" s="52" t="str">
        <f t="shared" si="901"/>
        <v/>
      </c>
      <c r="Z1787" s="51" t="str">
        <f t="shared" si="902"/>
        <v>GR only</v>
      </c>
      <c r="AA1787" s="50" t="str">
        <f t="shared" si="903"/>
        <v/>
      </c>
      <c r="AB1787" s="40" t="str">
        <f t="shared" si="904"/>
        <v>TMA22</v>
      </c>
      <c r="AC1787" s="49">
        <f t="shared" si="905"/>
        <v>0.16</v>
      </c>
      <c r="AD1787" s="47">
        <f t="shared" si="906"/>
        <v>0.16</v>
      </c>
      <c r="AE1787" s="47">
        <f t="shared" si="907"/>
        <v>0.16</v>
      </c>
      <c r="AF1787" s="48">
        <f t="shared" si="908"/>
        <v>0</v>
      </c>
      <c r="AG1787" s="47">
        <f t="shared" si="909"/>
        <v>0</v>
      </c>
      <c r="AH1787" s="47">
        <f t="shared" si="910"/>
        <v>0.16</v>
      </c>
      <c r="AI1787" s="46">
        <f t="shared" si="911"/>
        <v>0</v>
      </c>
      <c r="AJ1787" s="43">
        <f t="shared" si="912"/>
        <v>0</v>
      </c>
      <c r="AK1787" s="43">
        <f t="shared" si="913"/>
        <v>1</v>
      </c>
      <c r="AL1787" s="45" t="str">
        <f t="shared" si="914"/>
        <v/>
      </c>
      <c r="AM1787" s="43" t="str">
        <f t="shared" si="915"/>
        <v/>
      </c>
      <c r="AN1787" s="42" t="str">
        <f t="shared" si="916"/>
        <v/>
      </c>
      <c r="AO1787" s="40" t="str">
        <f t="shared" si="917"/>
        <v>DENR_YEAST</v>
      </c>
      <c r="AP1787" s="44" t="str">
        <f t="shared" si="918"/>
        <v/>
      </c>
      <c r="AQ1787" s="43" t="str">
        <f t="shared" si="919"/>
        <v/>
      </c>
      <c r="AR1787" s="43" t="str">
        <f t="shared" si="920"/>
        <v/>
      </c>
      <c r="AS1787" s="43" t="str">
        <f t="shared" si="921"/>
        <v/>
      </c>
      <c r="AT1787" s="43" t="str">
        <f t="shared" si="922"/>
        <v/>
      </c>
      <c r="AU1787" s="42" t="str">
        <f t="shared" si="923"/>
        <v/>
      </c>
    </row>
    <row r="1788" spans="1:47" ht="15" x14ac:dyDescent="0.25">
      <c r="A1788" s="40" t="s">
        <v>3590</v>
      </c>
      <c r="B1788" s="40" t="s">
        <v>3589</v>
      </c>
      <c r="C1788" s="60">
        <f>IF(ISNUMBER(VLOOKUP(B1788,'[1]WT-GR-A'!I$2:J$693,2,FALSE)),VLOOKUP(B1788,'[1]WT-GR-A'!I$2:J$693,2,FALSE),"")</f>
        <v>0.3</v>
      </c>
      <c r="D1788" s="58">
        <f>IF(ISNUMBER(VLOOKUP($B1788,'[1]KO-GR-A'!$I$2:$J$907,2,FALSE)),VLOOKUP($B1788,'[1]KO-GR-A'!$I$2:$J$907,2,FALSE),"")</f>
        <v>0.19</v>
      </c>
      <c r="E1788" s="58">
        <f>IF(ISNUMBER(VLOOKUP($B1788,'[1]MT-GR-A'!$I$2:$J$789,2,FALSE)),VLOOKUP($B1788,'[1]MT-GR-A'!$I$2:$J$789,2,FALSE),"")</f>
        <v>0.3</v>
      </c>
      <c r="F1788" s="58">
        <f>IF(ISNUMBER(VLOOKUP($B1788,'[1]WT-HS-A'!$I$2:$J$1224,2,FALSE)),VLOOKUP($B1788,'[1]WT-HS-A'!$I$2:$J$1224,2,FALSE),"")</f>
        <v>0.19</v>
      </c>
      <c r="G1788" s="58">
        <f>IF(ISNUMBER(VLOOKUP($B1788,'[1]KO-HS-A'!$I$2:$J$1229,2,FALSE)),VLOOKUP($B1788,'[1]KO-HS-A'!$I$2:$J$1229,2,FALSE),"")</f>
        <v>0.19</v>
      </c>
      <c r="H1788" s="58">
        <f>IF(ISNUMBER(VLOOKUP($B1788,'[1]MT-HS-A'!$I$2:$J$1362,2,FALSE)),VLOOKUP($B1788,'[1]MT-HS-A'!$I$2:$J$1362,2,FALSE),"")</f>
        <v>0.3</v>
      </c>
      <c r="I1788" s="59" t="str">
        <f>IF(ISNUMBER(VLOOKUP($B1788,'[1]WT-GR-B'!$I$2:$J$585,2,FALSE)),VLOOKUP($B1788,'[1]WT-GR-B'!$I$2:$J$585,2,FALSE),"")</f>
        <v/>
      </c>
      <c r="J1788" s="58">
        <f>IF(ISNUMBER(VLOOKUP($B1788,'[1]KO-GR-B'!$I$2:$J$900,2,FALSE)),VLOOKUP($B1788,'[1]KO-GR-B'!$I$2:$J$900,2,FALSE),"")</f>
        <v>0.09</v>
      </c>
      <c r="K1788" s="58">
        <f>IF(ISNUMBER(VLOOKUP($B1788,'[1]MT-GR-B'!$I$2:$J$693,2,FALSE)),VLOOKUP($B1788,'[1]MT-GR-B'!$I$2:$J$693,2,FALSE),"")</f>
        <v>0.09</v>
      </c>
      <c r="L1788" s="58">
        <f>IF(ISNUMBER(VLOOKUP($B1788,'[1]WT-HS-B'!$I$2:$J$1220,2,FALSE)),VLOOKUP($B1788,'[1]WT-HS-B'!$I$2:$J$1220,2,FALSE),"")</f>
        <v>0.09</v>
      </c>
      <c r="M1788" s="58" t="str">
        <f>IF(ISNUMBER(VLOOKUP($B1788,'[1]KO-HS-B'!$I$2:$J$1046,2,FALSE)),VLOOKUP($B1788,'[1]KO-HS-B'!$I$2:$J$1046,2,FALSE),"")</f>
        <v/>
      </c>
      <c r="N1788" s="58" t="str">
        <f>IF(ISNUMBER(VLOOKUP($B1788,'[1]MT-HS-B'!$I$2:$J$773,2,FALSE)),VLOOKUP($B1788,'[1]MT-HS-B'!$I$2:$J$773,2,FALSE),"")</f>
        <v/>
      </c>
      <c r="O1788" s="40" t="str">
        <f t="shared" si="891"/>
        <v>TMA46_YEAST</v>
      </c>
      <c r="P1788" s="57">
        <f t="shared" si="892"/>
        <v>-0.36666666666666664</v>
      </c>
      <c r="Q1788" s="57">
        <f t="shared" si="893"/>
        <v>0</v>
      </c>
      <c r="R1788" s="57">
        <f t="shared" si="894"/>
        <v>0</v>
      </c>
      <c r="S1788" s="56" t="str">
        <f t="shared" si="895"/>
        <v>n/a</v>
      </c>
      <c r="T1788" s="55" t="str">
        <f t="shared" si="896"/>
        <v>n/a</v>
      </c>
      <c r="U1788" s="54" t="str">
        <f t="shared" si="897"/>
        <v>n/a</v>
      </c>
      <c r="V1788" s="53">
        <f t="shared" si="898"/>
        <v>-0.36666666666666664</v>
      </c>
      <c r="W1788" s="53">
        <f t="shared" si="899"/>
        <v>0</v>
      </c>
      <c r="X1788" s="53">
        <f t="shared" si="900"/>
        <v>0</v>
      </c>
      <c r="Y1788" s="52" t="str">
        <f t="shared" si="901"/>
        <v>HS only</v>
      </c>
      <c r="Z1788" s="51" t="str">
        <f t="shared" si="902"/>
        <v>GR only</v>
      </c>
      <c r="AA1788" s="50" t="str">
        <f t="shared" si="903"/>
        <v>GR only</v>
      </c>
      <c r="AB1788" s="40" t="str">
        <f t="shared" si="904"/>
        <v>TMA46</v>
      </c>
      <c r="AC1788" s="49">
        <f t="shared" si="905"/>
        <v>0.3</v>
      </c>
      <c r="AD1788" s="47">
        <f t="shared" si="906"/>
        <v>0.14000000000000001</v>
      </c>
      <c r="AE1788" s="47">
        <f t="shared" si="907"/>
        <v>0.19500000000000001</v>
      </c>
      <c r="AF1788" s="48">
        <f t="shared" si="908"/>
        <v>0.14000000000000001</v>
      </c>
      <c r="AG1788" s="47">
        <f t="shared" si="909"/>
        <v>0.19</v>
      </c>
      <c r="AH1788" s="47">
        <f t="shared" si="910"/>
        <v>0.3</v>
      </c>
      <c r="AI1788" s="46">
        <f t="shared" si="911"/>
        <v>0.46666666666666673</v>
      </c>
      <c r="AJ1788" s="43">
        <f t="shared" si="912"/>
        <v>1.357142857142857</v>
      </c>
      <c r="AK1788" s="43">
        <f t="shared" si="913"/>
        <v>1.5384615384615383</v>
      </c>
      <c r="AL1788" s="45" t="str">
        <f t="shared" si="914"/>
        <v/>
      </c>
      <c r="AM1788" s="43" t="str">
        <f t="shared" si="915"/>
        <v/>
      </c>
      <c r="AN1788" s="42" t="str">
        <f t="shared" si="916"/>
        <v/>
      </c>
      <c r="AO1788" s="40" t="str">
        <f t="shared" si="917"/>
        <v>TMA46_YEAST</v>
      </c>
      <c r="AP1788" s="44" t="str">
        <f t="shared" si="918"/>
        <v/>
      </c>
      <c r="AQ1788" s="43">
        <f t="shared" si="919"/>
        <v>7.0710678118654738E-2</v>
      </c>
      <c r="AR1788" s="43">
        <f t="shared" si="920"/>
        <v>0.14849242404917493</v>
      </c>
      <c r="AS1788" s="43">
        <f t="shared" si="921"/>
        <v>7.0710678118654738E-2</v>
      </c>
      <c r="AT1788" s="43" t="str">
        <f t="shared" si="922"/>
        <v/>
      </c>
      <c r="AU1788" s="42" t="str">
        <f t="shared" si="923"/>
        <v/>
      </c>
    </row>
    <row r="1789" spans="1:47" ht="15" x14ac:dyDescent="0.25">
      <c r="A1789" s="40" t="s">
        <v>3588</v>
      </c>
      <c r="B1789" s="40" t="s">
        <v>3587</v>
      </c>
      <c r="C1789" s="60" t="str">
        <f>IF(ISNUMBER(VLOOKUP(B1789,'[1]WT-GR-A'!I$2:J$693,2,FALSE)),VLOOKUP(B1789,'[1]WT-GR-A'!I$2:J$693,2,FALSE),"")</f>
        <v/>
      </c>
      <c r="D1789" s="58" t="str">
        <f>IF(ISNUMBER(VLOOKUP($B1789,'[1]KO-GR-A'!$I$2:$J$907,2,FALSE)),VLOOKUP($B1789,'[1]KO-GR-A'!$I$2:$J$907,2,FALSE),"")</f>
        <v/>
      </c>
      <c r="E1789" s="58">
        <f>IF(ISNUMBER(VLOOKUP($B1789,'[1]MT-GR-A'!$I$2:$J$789,2,FALSE)),VLOOKUP($B1789,'[1]MT-GR-A'!$I$2:$J$789,2,FALSE),"")</f>
        <v>0.57999999999999996</v>
      </c>
      <c r="F1789" s="58">
        <f>IF(ISNUMBER(VLOOKUP($B1789,'[1]WT-HS-A'!$I$2:$J$1224,2,FALSE)),VLOOKUP($B1789,'[1]WT-HS-A'!$I$2:$J$1224,2,FALSE),"")</f>
        <v>0.57999999999999996</v>
      </c>
      <c r="G1789" s="58">
        <f>IF(ISNUMBER(VLOOKUP($B1789,'[1]KO-HS-A'!$I$2:$J$1229,2,FALSE)),VLOOKUP($B1789,'[1]KO-HS-A'!$I$2:$J$1229,2,FALSE),"")</f>
        <v>1.51</v>
      </c>
      <c r="H1789" s="58" t="str">
        <f>IF(ISNUMBER(VLOOKUP($B1789,'[1]MT-HS-A'!$I$2:$J$1362,2,FALSE)),VLOOKUP($B1789,'[1]MT-HS-A'!$I$2:$J$1362,2,FALSE),"")</f>
        <v/>
      </c>
      <c r="I1789" s="59" t="str">
        <f>IF(ISNUMBER(VLOOKUP($B1789,'[1]WT-GR-B'!$I$2:$J$585,2,FALSE)),VLOOKUP($B1789,'[1]WT-GR-B'!$I$2:$J$585,2,FALSE),"")</f>
        <v/>
      </c>
      <c r="J1789" s="58">
        <f>IF(ISNUMBER(VLOOKUP($B1789,'[1]KO-GR-B'!$I$2:$J$900,2,FALSE)),VLOOKUP($B1789,'[1]KO-GR-B'!$I$2:$J$900,2,FALSE),"")</f>
        <v>0.57999999999999996</v>
      </c>
      <c r="K1789" s="58" t="str">
        <f>IF(ISNUMBER(VLOOKUP($B1789,'[1]MT-GR-B'!$I$2:$J$693,2,FALSE)),VLOOKUP($B1789,'[1]MT-GR-B'!$I$2:$J$693,2,FALSE),"")</f>
        <v/>
      </c>
      <c r="L1789" s="58">
        <f>IF(ISNUMBER(VLOOKUP($B1789,'[1]WT-HS-B'!$I$2:$J$1220,2,FALSE)),VLOOKUP($B1789,'[1]WT-HS-B'!$I$2:$J$1220,2,FALSE),"")</f>
        <v>0.57999999999999996</v>
      </c>
      <c r="M1789" s="58" t="str">
        <f>IF(ISNUMBER(VLOOKUP($B1789,'[1]KO-HS-B'!$I$2:$J$1046,2,FALSE)),VLOOKUP($B1789,'[1]KO-HS-B'!$I$2:$J$1046,2,FALSE),"")</f>
        <v/>
      </c>
      <c r="N1789" s="58" t="str">
        <f>IF(ISNUMBER(VLOOKUP($B1789,'[1]MT-HS-B'!$I$2:$J$773,2,FALSE)),VLOOKUP($B1789,'[1]MT-HS-B'!$I$2:$J$773,2,FALSE),"")</f>
        <v/>
      </c>
      <c r="O1789" s="40" t="str">
        <f t="shared" si="891"/>
        <v>TMA7_YEAST</v>
      </c>
      <c r="P1789" s="57" t="str">
        <f t="shared" si="892"/>
        <v>HS only</v>
      </c>
      <c r="Q1789" s="57" t="str">
        <f t="shared" si="893"/>
        <v/>
      </c>
      <c r="R1789" s="57" t="str">
        <f t="shared" si="894"/>
        <v/>
      </c>
      <c r="S1789" s="56" t="str">
        <f t="shared" si="895"/>
        <v>n/a</v>
      </c>
      <c r="T1789" s="55" t="str">
        <f t="shared" si="896"/>
        <v>n/a</v>
      </c>
      <c r="U1789" s="54" t="str">
        <f t="shared" si="897"/>
        <v>n/a</v>
      </c>
      <c r="V1789" s="53" t="str">
        <f t="shared" si="898"/>
        <v>HS only</v>
      </c>
      <c r="W1789" s="53" t="str">
        <f t="shared" si="899"/>
        <v>HS only</v>
      </c>
      <c r="X1789" s="53" t="str">
        <f t="shared" si="900"/>
        <v>GR only</v>
      </c>
      <c r="Y1789" s="52" t="str">
        <f t="shared" si="901"/>
        <v>HS only</v>
      </c>
      <c r="Z1789" s="51" t="str">
        <f t="shared" si="902"/>
        <v>GR only</v>
      </c>
      <c r="AA1789" s="50" t="str">
        <f t="shared" si="903"/>
        <v/>
      </c>
      <c r="AB1789" s="40" t="str">
        <f t="shared" si="904"/>
        <v>TMA7</v>
      </c>
      <c r="AC1789" s="49">
        <f t="shared" si="905"/>
        <v>0</v>
      </c>
      <c r="AD1789" s="47">
        <f t="shared" si="906"/>
        <v>0.57999999999999996</v>
      </c>
      <c r="AE1789" s="47">
        <f t="shared" si="907"/>
        <v>0.57999999999999996</v>
      </c>
      <c r="AF1789" s="48">
        <f t="shared" si="908"/>
        <v>0.57999999999999996</v>
      </c>
      <c r="AG1789" s="47">
        <f t="shared" si="909"/>
        <v>1.51</v>
      </c>
      <c r="AH1789" s="47">
        <f t="shared" si="910"/>
        <v>0</v>
      </c>
      <c r="AI1789" s="46" t="str">
        <f t="shared" si="911"/>
        <v>HS Only</v>
      </c>
      <c r="AJ1789" s="43">
        <f t="shared" si="912"/>
        <v>2.603448275862069</v>
      </c>
      <c r="AK1789" s="43">
        <f t="shared" si="913"/>
        <v>0</v>
      </c>
      <c r="AL1789" s="45" t="str">
        <f t="shared" si="914"/>
        <v/>
      </c>
      <c r="AM1789" s="43" t="str">
        <f t="shared" si="915"/>
        <v/>
      </c>
      <c r="AN1789" s="42" t="str">
        <f t="shared" si="916"/>
        <v/>
      </c>
      <c r="AO1789" s="40" t="str">
        <f t="shared" si="917"/>
        <v>TMA7_YEAST</v>
      </c>
      <c r="AP1789" s="44" t="str">
        <f t="shared" si="918"/>
        <v/>
      </c>
      <c r="AQ1789" s="43" t="str">
        <f t="shared" si="919"/>
        <v/>
      </c>
      <c r="AR1789" s="43" t="str">
        <f t="shared" si="920"/>
        <v/>
      </c>
      <c r="AS1789" s="43">
        <f t="shared" si="921"/>
        <v>0</v>
      </c>
      <c r="AT1789" s="43" t="str">
        <f t="shared" si="922"/>
        <v/>
      </c>
      <c r="AU1789" s="42" t="str">
        <f t="shared" si="923"/>
        <v/>
      </c>
    </row>
    <row r="1790" spans="1:47" ht="15" x14ac:dyDescent="0.25">
      <c r="A1790" s="40" t="s">
        <v>3586</v>
      </c>
      <c r="B1790" s="40" t="s">
        <v>3585</v>
      </c>
      <c r="C1790" s="60" t="str">
        <f>IF(ISNUMBER(VLOOKUP(B1790,'[1]WT-GR-A'!I$2:J$693,2,FALSE)),VLOOKUP(B1790,'[1]WT-GR-A'!I$2:J$693,2,FALSE),"")</f>
        <v/>
      </c>
      <c r="D1790" s="58" t="str">
        <f>IF(ISNUMBER(VLOOKUP($B1790,'[1]KO-GR-A'!$I$2:$J$907,2,FALSE)),VLOOKUP($B1790,'[1]KO-GR-A'!$I$2:$J$907,2,FALSE),"")</f>
        <v/>
      </c>
      <c r="E1790" s="58">
        <f>IF(ISNUMBER(VLOOKUP($B1790,'[1]MT-GR-A'!$I$2:$J$789,2,FALSE)),VLOOKUP($B1790,'[1]MT-GR-A'!$I$2:$J$789,2,FALSE),"")</f>
        <v>0.01</v>
      </c>
      <c r="F1790" s="58" t="str">
        <f>IF(ISNUMBER(VLOOKUP($B1790,'[1]WT-HS-A'!$I$2:$J$1224,2,FALSE)),VLOOKUP($B1790,'[1]WT-HS-A'!$I$2:$J$1224,2,FALSE),"")</f>
        <v/>
      </c>
      <c r="G1790" s="58" t="str">
        <f>IF(ISNUMBER(VLOOKUP($B1790,'[1]KO-HS-A'!$I$2:$J$1229,2,FALSE)),VLOOKUP($B1790,'[1]KO-HS-A'!$I$2:$J$1229,2,FALSE),"")</f>
        <v/>
      </c>
      <c r="H1790" s="58">
        <f>IF(ISNUMBER(VLOOKUP($B1790,'[1]MT-HS-A'!$I$2:$J$1362,2,FALSE)),VLOOKUP($B1790,'[1]MT-HS-A'!$I$2:$J$1362,2,FALSE),"")</f>
        <v>0.02</v>
      </c>
      <c r="I1790" s="59" t="str">
        <f>IF(ISNUMBER(VLOOKUP($B1790,'[1]WT-GR-B'!$I$2:$J$585,2,FALSE)),VLOOKUP($B1790,'[1]WT-GR-B'!$I$2:$J$585,2,FALSE),"")</f>
        <v/>
      </c>
      <c r="J1790" s="58" t="str">
        <f>IF(ISNUMBER(VLOOKUP($B1790,'[1]KO-GR-B'!$I$2:$J$900,2,FALSE)),VLOOKUP($B1790,'[1]KO-GR-B'!$I$2:$J$900,2,FALSE),"")</f>
        <v/>
      </c>
      <c r="K1790" s="58" t="str">
        <f>IF(ISNUMBER(VLOOKUP($B1790,'[1]MT-GR-B'!$I$2:$J$693,2,FALSE)),VLOOKUP($B1790,'[1]MT-GR-B'!$I$2:$J$693,2,FALSE),"")</f>
        <v/>
      </c>
      <c r="L1790" s="58" t="str">
        <f>IF(ISNUMBER(VLOOKUP($B1790,'[1]WT-HS-B'!$I$2:$J$1220,2,FALSE)),VLOOKUP($B1790,'[1]WT-HS-B'!$I$2:$J$1220,2,FALSE),"")</f>
        <v/>
      </c>
      <c r="M1790" s="58" t="str">
        <f>IF(ISNUMBER(VLOOKUP($B1790,'[1]KO-HS-B'!$I$2:$J$1046,2,FALSE)),VLOOKUP($B1790,'[1]KO-HS-B'!$I$2:$J$1046,2,FALSE),"")</f>
        <v/>
      </c>
      <c r="N1790" s="58" t="str">
        <f>IF(ISNUMBER(VLOOKUP($B1790,'[1]MT-HS-B'!$I$2:$J$773,2,FALSE)),VLOOKUP($B1790,'[1]MT-HS-B'!$I$2:$J$773,2,FALSE),"")</f>
        <v/>
      </c>
      <c r="O1790" s="40" t="str">
        <f t="shared" si="891"/>
        <v>GCN1_YEAST</v>
      </c>
      <c r="P1790" s="57" t="str">
        <f t="shared" si="892"/>
        <v/>
      </c>
      <c r="Q1790" s="57" t="str">
        <f t="shared" si="893"/>
        <v/>
      </c>
      <c r="R1790" s="57">
        <f t="shared" si="894"/>
        <v>1</v>
      </c>
      <c r="S1790" s="56" t="str">
        <f t="shared" si="895"/>
        <v>n/a</v>
      </c>
      <c r="T1790" s="55" t="str">
        <f t="shared" si="896"/>
        <v>n/a</v>
      </c>
      <c r="U1790" s="54" t="str">
        <f t="shared" si="897"/>
        <v>n/a</v>
      </c>
      <c r="V1790" s="53" t="str">
        <f t="shared" si="898"/>
        <v/>
      </c>
      <c r="W1790" s="53" t="str">
        <f t="shared" si="899"/>
        <v/>
      </c>
      <c r="X1790" s="53">
        <f t="shared" si="900"/>
        <v>1</v>
      </c>
      <c r="Y1790" s="52" t="str">
        <f t="shared" si="901"/>
        <v/>
      </c>
      <c r="Z1790" s="51" t="str">
        <f t="shared" si="902"/>
        <v/>
      </c>
      <c r="AA1790" s="50" t="str">
        <f t="shared" si="903"/>
        <v/>
      </c>
      <c r="AB1790" s="40" t="str">
        <f t="shared" si="904"/>
        <v>GCN1</v>
      </c>
      <c r="AC1790" s="49">
        <f t="shared" si="905"/>
        <v>0</v>
      </c>
      <c r="AD1790" s="47">
        <f t="shared" si="906"/>
        <v>0</v>
      </c>
      <c r="AE1790" s="47">
        <f t="shared" si="907"/>
        <v>0.01</v>
      </c>
      <c r="AF1790" s="48">
        <f t="shared" si="908"/>
        <v>0</v>
      </c>
      <c r="AG1790" s="47">
        <f t="shared" si="909"/>
        <v>0</v>
      </c>
      <c r="AH1790" s="47">
        <f t="shared" si="910"/>
        <v>0.02</v>
      </c>
      <c r="AI1790" s="46" t="str">
        <f t="shared" si="911"/>
        <v/>
      </c>
      <c r="AJ1790" s="43" t="str">
        <f t="shared" si="912"/>
        <v/>
      </c>
      <c r="AK1790" s="43">
        <f t="shared" si="913"/>
        <v>2</v>
      </c>
      <c r="AL1790" s="45" t="str">
        <f t="shared" si="914"/>
        <v/>
      </c>
      <c r="AM1790" s="43" t="str">
        <f t="shared" si="915"/>
        <v/>
      </c>
      <c r="AN1790" s="42" t="str">
        <f t="shared" si="916"/>
        <v/>
      </c>
      <c r="AO1790" s="40" t="str">
        <f t="shared" si="917"/>
        <v>GCN1_YEAST</v>
      </c>
      <c r="AP1790" s="44" t="str">
        <f t="shared" si="918"/>
        <v/>
      </c>
      <c r="AQ1790" s="43" t="str">
        <f t="shared" si="919"/>
        <v/>
      </c>
      <c r="AR1790" s="43" t="str">
        <f t="shared" si="920"/>
        <v/>
      </c>
      <c r="AS1790" s="43" t="str">
        <f t="shared" si="921"/>
        <v/>
      </c>
      <c r="AT1790" s="43" t="str">
        <f t="shared" si="922"/>
        <v/>
      </c>
      <c r="AU1790" s="42" t="str">
        <f t="shared" si="923"/>
        <v/>
      </c>
    </row>
    <row r="1791" spans="1:47" ht="15" x14ac:dyDescent="0.25">
      <c r="A1791" s="40" t="s">
        <v>3584</v>
      </c>
      <c r="B1791" s="40" t="s">
        <v>3583</v>
      </c>
      <c r="C1791" s="60">
        <f>IF(ISNUMBER(VLOOKUP(B1791,'[1]WT-GR-A'!I$2:J$693,2,FALSE)),VLOOKUP(B1791,'[1]WT-GR-A'!I$2:J$693,2,FALSE),"")</f>
        <v>0.2</v>
      </c>
      <c r="D1791" s="58">
        <f>IF(ISNUMBER(VLOOKUP($B1791,'[1]KO-GR-A'!$I$2:$J$907,2,FALSE)),VLOOKUP($B1791,'[1]KO-GR-A'!$I$2:$J$907,2,FALSE),"")</f>
        <v>0.43</v>
      </c>
      <c r="E1791" s="58">
        <f>IF(ISNUMBER(VLOOKUP($B1791,'[1]MT-GR-A'!$I$2:$J$789,2,FALSE)),VLOOKUP($B1791,'[1]MT-GR-A'!$I$2:$J$789,2,FALSE),"")</f>
        <v>0.2</v>
      </c>
      <c r="F1791" s="58">
        <f>IF(ISNUMBER(VLOOKUP($B1791,'[1]WT-HS-A'!$I$2:$J$1224,2,FALSE)),VLOOKUP($B1791,'[1]WT-HS-A'!$I$2:$J$1224,2,FALSE),"")</f>
        <v>1.05</v>
      </c>
      <c r="G1791" s="58">
        <f>IF(ISNUMBER(VLOOKUP($B1791,'[1]KO-HS-A'!$I$2:$J$1229,2,FALSE)),VLOOKUP($B1791,'[1]KO-HS-A'!$I$2:$J$1229,2,FALSE),"")</f>
        <v>1.05</v>
      </c>
      <c r="H1791" s="58">
        <f>IF(ISNUMBER(VLOOKUP($B1791,'[1]MT-HS-A'!$I$2:$J$1362,2,FALSE)),VLOOKUP($B1791,'[1]MT-HS-A'!$I$2:$J$1362,2,FALSE),"")</f>
        <v>1.46</v>
      </c>
      <c r="I1791" s="59">
        <f>IF(ISNUMBER(VLOOKUP($B1791,'[1]WT-GR-B'!$I$2:$J$585,2,FALSE)),VLOOKUP($B1791,'[1]WT-GR-B'!$I$2:$J$585,2,FALSE),"")</f>
        <v>0.2</v>
      </c>
      <c r="J1791" s="58">
        <f>IF(ISNUMBER(VLOOKUP($B1791,'[1]KO-GR-B'!$I$2:$J$900,2,FALSE)),VLOOKUP($B1791,'[1]KO-GR-B'!$I$2:$J$900,2,FALSE),"")</f>
        <v>0.72</v>
      </c>
      <c r="K1791" s="58">
        <f>IF(ISNUMBER(VLOOKUP($B1791,'[1]MT-GR-B'!$I$2:$J$693,2,FALSE)),VLOOKUP($B1791,'[1]MT-GR-B'!$I$2:$J$693,2,FALSE),"")</f>
        <v>0.72</v>
      </c>
      <c r="L1791" s="58">
        <f>IF(ISNUMBER(VLOOKUP($B1791,'[1]WT-HS-B'!$I$2:$J$1220,2,FALSE)),VLOOKUP($B1791,'[1]WT-HS-B'!$I$2:$J$1220,2,FALSE),"")</f>
        <v>1.46</v>
      </c>
      <c r="M1791" s="58">
        <f>IF(ISNUMBER(VLOOKUP($B1791,'[1]KO-HS-B'!$I$2:$J$1046,2,FALSE)),VLOOKUP($B1791,'[1]KO-HS-B'!$I$2:$J$1046,2,FALSE),"")</f>
        <v>0.72</v>
      </c>
      <c r="N1791" s="58">
        <f>IF(ISNUMBER(VLOOKUP($B1791,'[1]MT-HS-B'!$I$2:$J$773,2,FALSE)),VLOOKUP($B1791,'[1]MT-HS-B'!$I$2:$J$773,2,FALSE),"")</f>
        <v>0.72</v>
      </c>
      <c r="O1791" s="40" t="str">
        <f t="shared" si="891"/>
        <v>TCTP_YEAST</v>
      </c>
      <c r="P1791" s="57">
        <f t="shared" si="892"/>
        <v>5.2750000000000004</v>
      </c>
      <c r="Q1791" s="57">
        <f t="shared" si="893"/>
        <v>0.72093023255813971</v>
      </c>
      <c r="R1791" s="57">
        <f t="shared" si="894"/>
        <v>3.15</v>
      </c>
      <c r="S1791" s="56">
        <f t="shared" si="895"/>
        <v>1.0249999999999999</v>
      </c>
      <c r="T1791" s="55">
        <f t="shared" si="896"/>
        <v>0.72093023255813971</v>
      </c>
      <c r="U1791" s="54">
        <f t="shared" si="897"/>
        <v>3.15</v>
      </c>
      <c r="V1791" s="53">
        <f t="shared" si="898"/>
        <v>4.25</v>
      </c>
      <c r="W1791" s="53">
        <f t="shared" si="899"/>
        <v>1.4418604651162794</v>
      </c>
      <c r="X1791" s="53">
        <f t="shared" si="900"/>
        <v>6.3</v>
      </c>
      <c r="Y1791" s="52">
        <f t="shared" si="901"/>
        <v>6.3</v>
      </c>
      <c r="Z1791" s="51">
        <f t="shared" si="902"/>
        <v>0</v>
      </c>
      <c r="AA1791" s="50">
        <f t="shared" si="903"/>
        <v>0</v>
      </c>
      <c r="AB1791" s="40" t="str">
        <f t="shared" si="904"/>
        <v>TMA19</v>
      </c>
      <c r="AC1791" s="49">
        <f t="shared" si="905"/>
        <v>0.2</v>
      </c>
      <c r="AD1791" s="47">
        <f t="shared" si="906"/>
        <v>0.57499999999999996</v>
      </c>
      <c r="AE1791" s="47">
        <f t="shared" si="907"/>
        <v>0.45999999999999996</v>
      </c>
      <c r="AF1791" s="48">
        <f t="shared" si="908"/>
        <v>1.2549999999999999</v>
      </c>
      <c r="AG1791" s="47">
        <f t="shared" si="909"/>
        <v>0.88500000000000001</v>
      </c>
      <c r="AH1791" s="47">
        <f t="shared" si="910"/>
        <v>1.0899999999999999</v>
      </c>
      <c r="AI1791" s="46">
        <f t="shared" si="911"/>
        <v>6.2749999999999995</v>
      </c>
      <c r="AJ1791" s="43">
        <f t="shared" si="912"/>
        <v>1.5391304347826089</v>
      </c>
      <c r="AK1791" s="43">
        <f t="shared" si="913"/>
        <v>2.3695652173913042</v>
      </c>
      <c r="AL1791" s="45">
        <f t="shared" si="914"/>
        <v>1.4495689014324151</v>
      </c>
      <c r="AM1791" s="43">
        <f t="shared" si="915"/>
        <v>1.0195493124085107</v>
      </c>
      <c r="AN1791" s="42">
        <f t="shared" si="916"/>
        <v>4.4547727214752486</v>
      </c>
      <c r="AO1791" s="40" t="str">
        <f t="shared" si="917"/>
        <v>TCTP_YEAST</v>
      </c>
      <c r="AP1791" s="44">
        <f t="shared" si="918"/>
        <v>0</v>
      </c>
      <c r="AQ1791" s="43">
        <f t="shared" si="919"/>
        <v>0.20506096654409886</v>
      </c>
      <c r="AR1791" s="43">
        <f t="shared" si="920"/>
        <v>0.36769552621700485</v>
      </c>
      <c r="AS1791" s="43">
        <f t="shared" si="921"/>
        <v>0.28991378028648518</v>
      </c>
      <c r="AT1791" s="43">
        <f t="shared" si="922"/>
        <v>0.23334523779156044</v>
      </c>
      <c r="AU1791" s="42">
        <f t="shared" si="923"/>
        <v>0.5232590180780452</v>
      </c>
    </row>
    <row r="1792" spans="1:47" ht="15" x14ac:dyDescent="0.25">
      <c r="A1792" s="40" t="s">
        <v>3582</v>
      </c>
      <c r="B1792" s="40" t="s">
        <v>3581</v>
      </c>
      <c r="C1792" s="60" t="str">
        <f>IF(ISNUMBER(VLOOKUP(B1792,'[1]WT-GR-A'!I$2:J$693,2,FALSE)),VLOOKUP(B1792,'[1]WT-GR-A'!I$2:J$693,2,FALSE),"")</f>
        <v/>
      </c>
      <c r="D1792" s="58">
        <f>IF(ISNUMBER(VLOOKUP($B1792,'[1]KO-GR-A'!$I$2:$J$907,2,FALSE)),VLOOKUP($B1792,'[1]KO-GR-A'!$I$2:$J$907,2,FALSE),"")</f>
        <v>0.12</v>
      </c>
      <c r="E1792" s="58" t="str">
        <f>IF(ISNUMBER(VLOOKUP($B1792,'[1]MT-GR-A'!$I$2:$J$789,2,FALSE)),VLOOKUP($B1792,'[1]MT-GR-A'!$I$2:$J$789,2,FALSE),"")</f>
        <v/>
      </c>
      <c r="F1792" s="58">
        <f>IF(ISNUMBER(VLOOKUP($B1792,'[1]WT-HS-A'!$I$2:$J$1224,2,FALSE)),VLOOKUP($B1792,'[1]WT-HS-A'!$I$2:$J$1224,2,FALSE),"")</f>
        <v>0.12</v>
      </c>
      <c r="G1792" s="58" t="str">
        <f>IF(ISNUMBER(VLOOKUP($B1792,'[1]KO-HS-A'!$I$2:$J$1229,2,FALSE)),VLOOKUP($B1792,'[1]KO-HS-A'!$I$2:$J$1229,2,FALSE),"")</f>
        <v/>
      </c>
      <c r="H1792" s="58">
        <f>IF(ISNUMBER(VLOOKUP($B1792,'[1]MT-HS-A'!$I$2:$J$1362,2,FALSE)),VLOOKUP($B1792,'[1]MT-HS-A'!$I$2:$J$1362,2,FALSE),"")</f>
        <v>0.12</v>
      </c>
      <c r="I1792" s="59" t="str">
        <f>IF(ISNUMBER(VLOOKUP($B1792,'[1]WT-GR-B'!$I$2:$J$585,2,FALSE)),VLOOKUP($B1792,'[1]WT-GR-B'!$I$2:$J$585,2,FALSE),"")</f>
        <v/>
      </c>
      <c r="J1792" s="58" t="str">
        <f>IF(ISNUMBER(VLOOKUP($B1792,'[1]KO-GR-B'!$I$2:$J$900,2,FALSE)),VLOOKUP($B1792,'[1]KO-GR-B'!$I$2:$J$900,2,FALSE),"")</f>
        <v/>
      </c>
      <c r="K1792" s="58" t="str">
        <f>IF(ISNUMBER(VLOOKUP($B1792,'[1]MT-GR-B'!$I$2:$J$693,2,FALSE)),VLOOKUP($B1792,'[1]MT-GR-B'!$I$2:$J$693,2,FALSE),"")</f>
        <v/>
      </c>
      <c r="L1792" s="58" t="str">
        <f>IF(ISNUMBER(VLOOKUP($B1792,'[1]WT-HS-B'!$I$2:$J$1220,2,FALSE)),VLOOKUP($B1792,'[1]WT-HS-B'!$I$2:$J$1220,2,FALSE),"")</f>
        <v/>
      </c>
      <c r="M1792" s="58" t="str">
        <f>IF(ISNUMBER(VLOOKUP($B1792,'[1]KO-HS-B'!$I$2:$J$1046,2,FALSE)),VLOOKUP($B1792,'[1]KO-HS-B'!$I$2:$J$1046,2,FALSE),"")</f>
        <v/>
      </c>
      <c r="N1792" s="58" t="str">
        <f>IF(ISNUMBER(VLOOKUP($B1792,'[1]MT-HS-B'!$I$2:$J$773,2,FALSE)),VLOOKUP($B1792,'[1]MT-HS-B'!$I$2:$J$773,2,FALSE),"")</f>
        <v/>
      </c>
      <c r="O1792" s="40" t="str">
        <f t="shared" si="891"/>
        <v>SEC62_YEAST</v>
      </c>
      <c r="P1792" s="57" t="str">
        <f t="shared" si="892"/>
        <v/>
      </c>
      <c r="Q1792" s="57" t="str">
        <f t="shared" si="893"/>
        <v/>
      </c>
      <c r="R1792" s="57" t="str">
        <f t="shared" si="894"/>
        <v/>
      </c>
      <c r="S1792" s="56" t="str">
        <f t="shared" si="895"/>
        <v>n/a</v>
      </c>
      <c r="T1792" s="55" t="str">
        <f t="shared" si="896"/>
        <v>n/a</v>
      </c>
      <c r="U1792" s="54" t="str">
        <f t="shared" si="897"/>
        <v>n/a</v>
      </c>
      <c r="V1792" s="53" t="str">
        <f t="shared" si="898"/>
        <v>HS only</v>
      </c>
      <c r="W1792" s="53" t="str">
        <f t="shared" si="899"/>
        <v>GR only</v>
      </c>
      <c r="X1792" s="53" t="str">
        <f t="shared" si="900"/>
        <v>HS only</v>
      </c>
      <c r="Y1792" s="52" t="str">
        <f t="shared" si="901"/>
        <v/>
      </c>
      <c r="Z1792" s="51" t="str">
        <f t="shared" si="902"/>
        <v/>
      </c>
      <c r="AA1792" s="50" t="str">
        <f t="shared" si="903"/>
        <v/>
      </c>
      <c r="AB1792" s="40" t="str">
        <f t="shared" si="904"/>
        <v>SEC62</v>
      </c>
      <c r="AC1792" s="49">
        <f t="shared" si="905"/>
        <v>0</v>
      </c>
      <c r="AD1792" s="47">
        <f t="shared" si="906"/>
        <v>0.12</v>
      </c>
      <c r="AE1792" s="47">
        <f t="shared" si="907"/>
        <v>0</v>
      </c>
      <c r="AF1792" s="48">
        <f t="shared" si="908"/>
        <v>0.12</v>
      </c>
      <c r="AG1792" s="47">
        <f t="shared" si="909"/>
        <v>0</v>
      </c>
      <c r="AH1792" s="47">
        <f t="shared" si="910"/>
        <v>0.12</v>
      </c>
      <c r="AI1792" s="46" t="str">
        <f t="shared" si="911"/>
        <v>HS Only</v>
      </c>
      <c r="AJ1792" s="43">
        <f t="shared" si="912"/>
        <v>0</v>
      </c>
      <c r="AK1792" s="43" t="str">
        <f t="shared" si="913"/>
        <v>HS Only</v>
      </c>
      <c r="AL1792" s="45" t="str">
        <f t="shared" si="914"/>
        <v/>
      </c>
      <c r="AM1792" s="43" t="str">
        <f t="shared" si="915"/>
        <v/>
      </c>
      <c r="AN1792" s="42" t="str">
        <f t="shared" si="916"/>
        <v/>
      </c>
      <c r="AO1792" s="40" t="str">
        <f t="shared" si="917"/>
        <v>SEC62_YEAST</v>
      </c>
      <c r="AP1792" s="44" t="str">
        <f t="shared" si="918"/>
        <v/>
      </c>
      <c r="AQ1792" s="43" t="str">
        <f t="shared" si="919"/>
        <v/>
      </c>
      <c r="AR1792" s="43" t="str">
        <f t="shared" si="920"/>
        <v/>
      </c>
      <c r="AS1792" s="43" t="str">
        <f t="shared" si="921"/>
        <v/>
      </c>
      <c r="AT1792" s="43" t="str">
        <f t="shared" si="922"/>
        <v/>
      </c>
      <c r="AU1792" s="42" t="str">
        <f t="shared" si="923"/>
        <v/>
      </c>
    </row>
    <row r="1793" spans="1:47" ht="15" x14ac:dyDescent="0.25">
      <c r="A1793" s="40" t="s">
        <v>3580</v>
      </c>
      <c r="B1793" s="40" t="s">
        <v>3579</v>
      </c>
      <c r="C1793" s="60" t="str">
        <f>IF(ISNUMBER(VLOOKUP(B1793,'[1]WT-GR-A'!I$2:J$693,2,FALSE)),VLOOKUP(B1793,'[1]WT-GR-A'!I$2:J$693,2,FALSE),"")</f>
        <v/>
      </c>
      <c r="D1793" s="58" t="str">
        <f>IF(ISNUMBER(VLOOKUP($B1793,'[1]KO-GR-A'!$I$2:$J$907,2,FALSE)),VLOOKUP($B1793,'[1]KO-GR-A'!$I$2:$J$907,2,FALSE),"")</f>
        <v/>
      </c>
      <c r="E1793" s="58" t="str">
        <f>IF(ISNUMBER(VLOOKUP($B1793,'[1]MT-GR-A'!$I$2:$J$789,2,FALSE)),VLOOKUP($B1793,'[1]MT-GR-A'!$I$2:$J$789,2,FALSE),"")</f>
        <v/>
      </c>
      <c r="F1793" s="58" t="str">
        <f>IF(ISNUMBER(VLOOKUP($B1793,'[1]WT-HS-A'!$I$2:$J$1224,2,FALSE)),VLOOKUP($B1793,'[1]WT-HS-A'!$I$2:$J$1224,2,FALSE),"")</f>
        <v/>
      </c>
      <c r="G1793" s="58">
        <f>IF(ISNUMBER(VLOOKUP($B1793,'[1]KO-HS-A'!$I$2:$J$1229,2,FALSE)),VLOOKUP($B1793,'[1]KO-HS-A'!$I$2:$J$1229,2,FALSE),"")</f>
        <v>0.37</v>
      </c>
      <c r="H1793" s="58" t="str">
        <f>IF(ISNUMBER(VLOOKUP($B1793,'[1]MT-HS-A'!$I$2:$J$1362,2,FALSE)),VLOOKUP($B1793,'[1]MT-HS-A'!$I$2:$J$1362,2,FALSE),"")</f>
        <v/>
      </c>
      <c r="I1793" s="59" t="str">
        <f>IF(ISNUMBER(VLOOKUP($B1793,'[1]WT-GR-B'!$I$2:$J$585,2,FALSE)),VLOOKUP($B1793,'[1]WT-GR-B'!$I$2:$J$585,2,FALSE),"")</f>
        <v/>
      </c>
      <c r="J1793" s="58" t="str">
        <f>IF(ISNUMBER(VLOOKUP($B1793,'[1]KO-GR-B'!$I$2:$J$900,2,FALSE)),VLOOKUP($B1793,'[1]KO-GR-B'!$I$2:$J$900,2,FALSE),"")</f>
        <v/>
      </c>
      <c r="K1793" s="58" t="str">
        <f>IF(ISNUMBER(VLOOKUP($B1793,'[1]MT-GR-B'!$I$2:$J$693,2,FALSE)),VLOOKUP($B1793,'[1]MT-GR-B'!$I$2:$J$693,2,FALSE),"")</f>
        <v/>
      </c>
      <c r="L1793" s="58" t="str">
        <f>IF(ISNUMBER(VLOOKUP($B1793,'[1]WT-HS-B'!$I$2:$J$1220,2,FALSE)),VLOOKUP($B1793,'[1]WT-HS-B'!$I$2:$J$1220,2,FALSE),"")</f>
        <v/>
      </c>
      <c r="M1793" s="58" t="str">
        <f>IF(ISNUMBER(VLOOKUP($B1793,'[1]KO-HS-B'!$I$2:$J$1046,2,FALSE)),VLOOKUP($B1793,'[1]KO-HS-B'!$I$2:$J$1046,2,FALSE),"")</f>
        <v/>
      </c>
      <c r="N1793" s="58" t="str">
        <f>IF(ISNUMBER(VLOOKUP($B1793,'[1]MT-HS-B'!$I$2:$J$773,2,FALSE)),VLOOKUP($B1793,'[1]MT-HS-B'!$I$2:$J$773,2,FALSE),"")</f>
        <v/>
      </c>
      <c r="O1793" s="40" t="str">
        <f t="shared" si="891"/>
        <v>SEC72_YEAST</v>
      </c>
      <c r="P1793" s="57" t="str">
        <f t="shared" si="892"/>
        <v/>
      </c>
      <c r="Q1793" s="57" t="str">
        <f t="shared" si="893"/>
        <v/>
      </c>
      <c r="R1793" s="57" t="str">
        <f t="shared" si="894"/>
        <v/>
      </c>
      <c r="S1793" s="56" t="str">
        <f t="shared" si="895"/>
        <v>n/a</v>
      </c>
      <c r="T1793" s="55" t="str">
        <f t="shared" si="896"/>
        <v>n/a</v>
      </c>
      <c r="U1793" s="54" t="str">
        <f t="shared" si="897"/>
        <v>n/a</v>
      </c>
      <c r="V1793" s="53" t="str">
        <f t="shared" si="898"/>
        <v/>
      </c>
      <c r="W1793" s="53" t="str">
        <f t="shared" si="899"/>
        <v>HS only</v>
      </c>
      <c r="X1793" s="53" t="str">
        <f t="shared" si="900"/>
        <v/>
      </c>
      <c r="Y1793" s="52" t="str">
        <f t="shared" si="901"/>
        <v/>
      </c>
      <c r="Z1793" s="51" t="str">
        <f t="shared" si="902"/>
        <v/>
      </c>
      <c r="AA1793" s="50" t="str">
        <f t="shared" si="903"/>
        <v/>
      </c>
      <c r="AB1793" s="40" t="str">
        <f t="shared" si="904"/>
        <v>SEC72</v>
      </c>
      <c r="AC1793" s="49">
        <f t="shared" si="905"/>
        <v>0</v>
      </c>
      <c r="AD1793" s="47">
        <f t="shared" si="906"/>
        <v>0</v>
      </c>
      <c r="AE1793" s="47">
        <f t="shared" si="907"/>
        <v>0</v>
      </c>
      <c r="AF1793" s="48">
        <f t="shared" si="908"/>
        <v>0</v>
      </c>
      <c r="AG1793" s="47">
        <f t="shared" si="909"/>
        <v>0.37</v>
      </c>
      <c r="AH1793" s="47">
        <f t="shared" si="910"/>
        <v>0</v>
      </c>
      <c r="AI1793" s="46" t="str">
        <f t="shared" si="911"/>
        <v/>
      </c>
      <c r="AJ1793" s="43" t="str">
        <f t="shared" si="912"/>
        <v>HS Only</v>
      </c>
      <c r="AK1793" s="43" t="str">
        <f t="shared" si="913"/>
        <v/>
      </c>
      <c r="AL1793" s="45" t="str">
        <f t="shared" si="914"/>
        <v/>
      </c>
      <c r="AM1793" s="43" t="str">
        <f t="shared" si="915"/>
        <v/>
      </c>
      <c r="AN1793" s="42" t="str">
        <f t="shared" si="916"/>
        <v/>
      </c>
      <c r="AO1793" s="40" t="str">
        <f t="shared" si="917"/>
        <v>SEC72_YEAST</v>
      </c>
      <c r="AP1793" s="44" t="str">
        <f t="shared" si="918"/>
        <v/>
      </c>
      <c r="AQ1793" s="43" t="str">
        <f t="shared" si="919"/>
        <v/>
      </c>
      <c r="AR1793" s="43" t="str">
        <f t="shared" si="920"/>
        <v/>
      </c>
      <c r="AS1793" s="43" t="str">
        <f t="shared" si="921"/>
        <v/>
      </c>
      <c r="AT1793" s="43" t="str">
        <f t="shared" si="922"/>
        <v/>
      </c>
      <c r="AU1793" s="42" t="str">
        <f t="shared" si="923"/>
        <v/>
      </c>
    </row>
    <row r="1794" spans="1:47" ht="15" x14ac:dyDescent="0.25">
      <c r="A1794" s="40" t="s">
        <v>3578</v>
      </c>
      <c r="B1794" s="40" t="s">
        <v>3577</v>
      </c>
      <c r="C1794" s="60" t="str">
        <f>IF(ISNUMBER(VLOOKUP(B1794,'[1]WT-GR-A'!I$2:J$693,2,FALSE)),VLOOKUP(B1794,'[1]WT-GR-A'!I$2:J$693,2,FALSE),"")</f>
        <v/>
      </c>
      <c r="D1794" s="58" t="str">
        <f>IF(ISNUMBER(VLOOKUP($B1794,'[1]KO-GR-A'!$I$2:$J$907,2,FALSE)),VLOOKUP($B1794,'[1]KO-GR-A'!$I$2:$J$907,2,FALSE),"")</f>
        <v/>
      </c>
      <c r="E1794" s="58" t="str">
        <f>IF(ISNUMBER(VLOOKUP($B1794,'[1]MT-GR-A'!$I$2:$J$789,2,FALSE)),VLOOKUP($B1794,'[1]MT-GR-A'!$I$2:$J$789,2,FALSE),"")</f>
        <v/>
      </c>
      <c r="F1794" s="58" t="str">
        <f>IF(ISNUMBER(VLOOKUP($B1794,'[1]WT-HS-A'!$I$2:$J$1224,2,FALSE)),VLOOKUP($B1794,'[1]WT-HS-A'!$I$2:$J$1224,2,FALSE),"")</f>
        <v/>
      </c>
      <c r="G1794" s="58">
        <f>IF(ISNUMBER(VLOOKUP($B1794,'[1]KO-HS-A'!$I$2:$J$1229,2,FALSE)),VLOOKUP($B1794,'[1]KO-HS-A'!$I$2:$J$1229,2,FALSE),"")</f>
        <v>0.05</v>
      </c>
      <c r="H1794" s="58" t="str">
        <f>IF(ISNUMBER(VLOOKUP($B1794,'[1]MT-HS-A'!$I$2:$J$1362,2,FALSE)),VLOOKUP($B1794,'[1]MT-HS-A'!$I$2:$J$1362,2,FALSE),"")</f>
        <v/>
      </c>
      <c r="I1794" s="59" t="str">
        <f>IF(ISNUMBER(VLOOKUP($B1794,'[1]WT-GR-B'!$I$2:$J$585,2,FALSE)),VLOOKUP($B1794,'[1]WT-GR-B'!$I$2:$J$585,2,FALSE),"")</f>
        <v/>
      </c>
      <c r="J1794" s="58" t="str">
        <f>IF(ISNUMBER(VLOOKUP($B1794,'[1]KO-GR-B'!$I$2:$J$900,2,FALSE)),VLOOKUP($B1794,'[1]KO-GR-B'!$I$2:$J$900,2,FALSE),"")</f>
        <v/>
      </c>
      <c r="K1794" s="58" t="str">
        <f>IF(ISNUMBER(VLOOKUP($B1794,'[1]MT-GR-B'!$I$2:$J$693,2,FALSE)),VLOOKUP($B1794,'[1]MT-GR-B'!$I$2:$J$693,2,FALSE),"")</f>
        <v/>
      </c>
      <c r="L1794" s="58" t="str">
        <f>IF(ISNUMBER(VLOOKUP($B1794,'[1]WT-HS-B'!$I$2:$J$1220,2,FALSE)),VLOOKUP($B1794,'[1]WT-HS-B'!$I$2:$J$1220,2,FALSE),"")</f>
        <v/>
      </c>
      <c r="M1794" s="58" t="str">
        <f>IF(ISNUMBER(VLOOKUP($B1794,'[1]KO-HS-B'!$I$2:$J$1046,2,FALSE)),VLOOKUP($B1794,'[1]KO-HS-B'!$I$2:$J$1046,2,FALSE),"")</f>
        <v/>
      </c>
      <c r="N1794" s="58" t="str">
        <f>IF(ISNUMBER(VLOOKUP($B1794,'[1]MT-HS-B'!$I$2:$J$773,2,FALSE)),VLOOKUP($B1794,'[1]MT-HS-B'!$I$2:$J$773,2,FALSE),"")</f>
        <v/>
      </c>
      <c r="O1794" s="40" t="str">
        <f t="shared" si="891"/>
        <v>TMN2_YEAST</v>
      </c>
      <c r="P1794" s="57" t="str">
        <f t="shared" si="892"/>
        <v/>
      </c>
      <c r="Q1794" s="57" t="str">
        <f t="shared" si="893"/>
        <v/>
      </c>
      <c r="R1794" s="57" t="str">
        <f t="shared" si="894"/>
        <v/>
      </c>
      <c r="S1794" s="56" t="str">
        <f t="shared" si="895"/>
        <v>n/a</v>
      </c>
      <c r="T1794" s="55" t="str">
        <f t="shared" si="896"/>
        <v>n/a</v>
      </c>
      <c r="U1794" s="54" t="str">
        <f t="shared" si="897"/>
        <v>n/a</v>
      </c>
      <c r="V1794" s="53" t="str">
        <f t="shared" si="898"/>
        <v/>
      </c>
      <c r="W1794" s="53" t="str">
        <f t="shared" si="899"/>
        <v>HS only</v>
      </c>
      <c r="X1794" s="53" t="str">
        <f t="shared" si="900"/>
        <v/>
      </c>
      <c r="Y1794" s="52" t="str">
        <f t="shared" si="901"/>
        <v/>
      </c>
      <c r="Z1794" s="51" t="str">
        <f t="shared" si="902"/>
        <v/>
      </c>
      <c r="AA1794" s="50" t="str">
        <f t="shared" si="903"/>
        <v/>
      </c>
      <c r="AB1794" s="40" t="str">
        <f t="shared" si="904"/>
        <v>TMN2</v>
      </c>
      <c r="AC1794" s="49">
        <f t="shared" si="905"/>
        <v>0</v>
      </c>
      <c r="AD1794" s="47">
        <f t="shared" si="906"/>
        <v>0</v>
      </c>
      <c r="AE1794" s="47">
        <f t="shared" si="907"/>
        <v>0</v>
      </c>
      <c r="AF1794" s="48">
        <f t="shared" si="908"/>
        <v>0</v>
      </c>
      <c r="AG1794" s="47">
        <f t="shared" si="909"/>
        <v>0.05</v>
      </c>
      <c r="AH1794" s="47">
        <f t="shared" si="910"/>
        <v>0</v>
      </c>
      <c r="AI1794" s="46" t="str">
        <f t="shared" si="911"/>
        <v/>
      </c>
      <c r="AJ1794" s="43" t="str">
        <f t="shared" si="912"/>
        <v>HS Only</v>
      </c>
      <c r="AK1794" s="43" t="str">
        <f t="shared" si="913"/>
        <v/>
      </c>
      <c r="AL1794" s="45" t="str">
        <f t="shared" si="914"/>
        <v/>
      </c>
      <c r="AM1794" s="43" t="str">
        <f t="shared" si="915"/>
        <v/>
      </c>
      <c r="AN1794" s="42" t="str">
        <f t="shared" si="916"/>
        <v/>
      </c>
      <c r="AO1794" s="40" t="str">
        <f t="shared" si="917"/>
        <v>TMN2_YEAST</v>
      </c>
      <c r="AP1794" s="44" t="str">
        <f t="shared" si="918"/>
        <v/>
      </c>
      <c r="AQ1794" s="43" t="str">
        <f t="shared" si="919"/>
        <v/>
      </c>
      <c r="AR1794" s="43" t="str">
        <f t="shared" si="920"/>
        <v/>
      </c>
      <c r="AS1794" s="43" t="str">
        <f t="shared" si="921"/>
        <v/>
      </c>
      <c r="AT1794" s="43" t="str">
        <f t="shared" si="922"/>
        <v/>
      </c>
      <c r="AU1794" s="42" t="str">
        <f t="shared" si="923"/>
        <v/>
      </c>
    </row>
    <row r="1795" spans="1:47" ht="15" x14ac:dyDescent="0.25">
      <c r="A1795" s="40" t="s">
        <v>3576</v>
      </c>
      <c r="B1795" s="40" t="s">
        <v>3575</v>
      </c>
      <c r="C1795" s="60">
        <f>IF(ISNUMBER(VLOOKUP(B1795,'[1]WT-GR-A'!I$2:J$693,2,FALSE)),VLOOKUP(B1795,'[1]WT-GR-A'!I$2:J$693,2,FALSE),"")</f>
        <v>0.02</v>
      </c>
      <c r="D1795" s="58">
        <f>IF(ISNUMBER(VLOOKUP($B1795,'[1]KO-GR-A'!$I$2:$J$907,2,FALSE)),VLOOKUP($B1795,'[1]KO-GR-A'!$I$2:$J$907,2,FALSE),"")</f>
        <v>0.02</v>
      </c>
      <c r="E1795" s="58" t="str">
        <f>IF(ISNUMBER(VLOOKUP($B1795,'[1]MT-GR-A'!$I$2:$J$789,2,FALSE)),VLOOKUP($B1795,'[1]MT-GR-A'!$I$2:$J$789,2,FALSE),"")</f>
        <v/>
      </c>
      <c r="F1795" s="58">
        <f>IF(ISNUMBER(VLOOKUP($B1795,'[1]WT-HS-A'!$I$2:$J$1224,2,FALSE)),VLOOKUP($B1795,'[1]WT-HS-A'!$I$2:$J$1224,2,FALSE),"")</f>
        <v>0.02</v>
      </c>
      <c r="G1795" s="58">
        <f>IF(ISNUMBER(VLOOKUP($B1795,'[1]KO-HS-A'!$I$2:$J$1229,2,FALSE)),VLOOKUP($B1795,'[1]KO-HS-A'!$I$2:$J$1229,2,FALSE),"")</f>
        <v>0.02</v>
      </c>
      <c r="H1795" s="58">
        <f>IF(ISNUMBER(VLOOKUP($B1795,'[1]MT-HS-A'!$I$2:$J$1362,2,FALSE)),VLOOKUP($B1795,'[1]MT-HS-A'!$I$2:$J$1362,2,FALSE),"")</f>
        <v>0.02</v>
      </c>
      <c r="I1795" s="59" t="str">
        <f>IF(ISNUMBER(VLOOKUP($B1795,'[1]WT-GR-B'!$I$2:$J$585,2,FALSE)),VLOOKUP($B1795,'[1]WT-GR-B'!$I$2:$J$585,2,FALSE),"")</f>
        <v/>
      </c>
      <c r="J1795" s="58">
        <f>IF(ISNUMBER(VLOOKUP($B1795,'[1]KO-GR-B'!$I$2:$J$900,2,FALSE)),VLOOKUP($B1795,'[1]KO-GR-B'!$I$2:$J$900,2,FALSE),"")</f>
        <v>0.02</v>
      </c>
      <c r="K1795" s="58" t="str">
        <f>IF(ISNUMBER(VLOOKUP($B1795,'[1]MT-GR-B'!$I$2:$J$693,2,FALSE)),VLOOKUP($B1795,'[1]MT-GR-B'!$I$2:$J$693,2,FALSE),"")</f>
        <v/>
      </c>
      <c r="L1795" s="58">
        <f>IF(ISNUMBER(VLOOKUP($B1795,'[1]WT-HS-B'!$I$2:$J$1220,2,FALSE)),VLOOKUP($B1795,'[1]WT-HS-B'!$I$2:$J$1220,2,FALSE),"")</f>
        <v>0.02</v>
      </c>
      <c r="M1795" s="58" t="str">
        <f>IF(ISNUMBER(VLOOKUP($B1795,'[1]KO-HS-B'!$I$2:$J$1046,2,FALSE)),VLOOKUP($B1795,'[1]KO-HS-B'!$I$2:$J$1046,2,FALSE),"")</f>
        <v/>
      </c>
      <c r="N1795" s="58" t="str">
        <f>IF(ISNUMBER(VLOOKUP($B1795,'[1]MT-HS-B'!$I$2:$J$773,2,FALSE)),VLOOKUP($B1795,'[1]MT-HS-B'!$I$2:$J$773,2,FALSE),"")</f>
        <v/>
      </c>
      <c r="O1795" s="40" t="str">
        <f t="shared" si="891"/>
        <v>TR120_YEAST</v>
      </c>
      <c r="P1795" s="57">
        <f t="shared" si="892"/>
        <v>0</v>
      </c>
      <c r="Q1795" s="57">
        <f t="shared" si="893"/>
        <v>0</v>
      </c>
      <c r="R1795" s="57" t="str">
        <f t="shared" si="894"/>
        <v/>
      </c>
      <c r="S1795" s="56" t="str">
        <f t="shared" si="895"/>
        <v>n/a</v>
      </c>
      <c r="T1795" s="55" t="str">
        <f t="shared" si="896"/>
        <v>n/a</v>
      </c>
      <c r="U1795" s="54" t="str">
        <f t="shared" si="897"/>
        <v>n/a</v>
      </c>
      <c r="V1795" s="53">
        <f t="shared" si="898"/>
        <v>0</v>
      </c>
      <c r="W1795" s="53">
        <f t="shared" si="899"/>
        <v>0</v>
      </c>
      <c r="X1795" s="53" t="str">
        <f t="shared" si="900"/>
        <v>HS only</v>
      </c>
      <c r="Y1795" s="52" t="str">
        <f t="shared" si="901"/>
        <v>HS only</v>
      </c>
      <c r="Z1795" s="51" t="str">
        <f t="shared" si="902"/>
        <v>GR only</v>
      </c>
      <c r="AA1795" s="50" t="str">
        <f t="shared" si="903"/>
        <v/>
      </c>
      <c r="AB1795" s="40" t="str">
        <f t="shared" si="904"/>
        <v>TRS120</v>
      </c>
      <c r="AC1795" s="49">
        <f t="shared" si="905"/>
        <v>0.02</v>
      </c>
      <c r="AD1795" s="47">
        <f t="shared" si="906"/>
        <v>0.02</v>
      </c>
      <c r="AE1795" s="47">
        <f t="shared" si="907"/>
        <v>0</v>
      </c>
      <c r="AF1795" s="48">
        <f t="shared" si="908"/>
        <v>0.02</v>
      </c>
      <c r="AG1795" s="47">
        <f t="shared" si="909"/>
        <v>0.02</v>
      </c>
      <c r="AH1795" s="47">
        <f t="shared" si="910"/>
        <v>0.02</v>
      </c>
      <c r="AI1795" s="46">
        <f t="shared" si="911"/>
        <v>1</v>
      </c>
      <c r="AJ1795" s="43">
        <f t="shared" si="912"/>
        <v>1</v>
      </c>
      <c r="AK1795" s="43" t="str">
        <f t="shared" si="913"/>
        <v>HS Only</v>
      </c>
      <c r="AL1795" s="45" t="str">
        <f t="shared" si="914"/>
        <v/>
      </c>
      <c r="AM1795" s="43" t="str">
        <f t="shared" si="915"/>
        <v/>
      </c>
      <c r="AN1795" s="42" t="str">
        <f t="shared" si="916"/>
        <v/>
      </c>
      <c r="AO1795" s="40" t="str">
        <f t="shared" si="917"/>
        <v>TR120_YEAST</v>
      </c>
      <c r="AP1795" s="44" t="str">
        <f t="shared" si="918"/>
        <v/>
      </c>
      <c r="AQ1795" s="43">
        <f t="shared" si="919"/>
        <v>0</v>
      </c>
      <c r="AR1795" s="43" t="str">
        <f t="shared" si="920"/>
        <v/>
      </c>
      <c r="AS1795" s="43">
        <f t="shared" si="921"/>
        <v>0</v>
      </c>
      <c r="AT1795" s="43" t="str">
        <f t="shared" si="922"/>
        <v/>
      </c>
      <c r="AU1795" s="42" t="str">
        <f t="shared" si="923"/>
        <v/>
      </c>
    </row>
    <row r="1796" spans="1:47" ht="15" x14ac:dyDescent="0.25">
      <c r="A1796" s="40" t="s">
        <v>3574</v>
      </c>
      <c r="B1796" s="40" t="s">
        <v>3573</v>
      </c>
      <c r="C1796" s="60" t="str">
        <f>IF(ISNUMBER(VLOOKUP(B1796,'[1]WT-GR-A'!I$2:J$693,2,FALSE)),VLOOKUP(B1796,'[1]WT-GR-A'!I$2:J$693,2,FALSE),"")</f>
        <v/>
      </c>
      <c r="D1796" s="58">
        <f>IF(ISNUMBER(VLOOKUP($B1796,'[1]KO-GR-A'!$I$2:$J$907,2,FALSE)),VLOOKUP($B1796,'[1]KO-GR-A'!$I$2:$J$907,2,FALSE),"")</f>
        <v>0.03</v>
      </c>
      <c r="E1796" s="58" t="str">
        <f>IF(ISNUMBER(VLOOKUP($B1796,'[1]MT-GR-A'!$I$2:$J$789,2,FALSE)),VLOOKUP($B1796,'[1]MT-GR-A'!$I$2:$J$789,2,FALSE),"")</f>
        <v/>
      </c>
      <c r="F1796" s="58" t="str">
        <f>IF(ISNUMBER(VLOOKUP($B1796,'[1]WT-HS-A'!$I$2:$J$1224,2,FALSE)),VLOOKUP($B1796,'[1]WT-HS-A'!$I$2:$J$1224,2,FALSE),"")</f>
        <v/>
      </c>
      <c r="G1796" s="58" t="str">
        <f>IF(ISNUMBER(VLOOKUP($B1796,'[1]KO-HS-A'!$I$2:$J$1229,2,FALSE)),VLOOKUP($B1796,'[1]KO-HS-A'!$I$2:$J$1229,2,FALSE),"")</f>
        <v/>
      </c>
      <c r="H1796" s="58" t="str">
        <f>IF(ISNUMBER(VLOOKUP($B1796,'[1]MT-HS-A'!$I$2:$J$1362,2,FALSE)),VLOOKUP($B1796,'[1]MT-HS-A'!$I$2:$J$1362,2,FALSE),"")</f>
        <v/>
      </c>
      <c r="I1796" s="59" t="str">
        <f>IF(ISNUMBER(VLOOKUP($B1796,'[1]WT-GR-B'!$I$2:$J$585,2,FALSE)),VLOOKUP($B1796,'[1]WT-GR-B'!$I$2:$J$585,2,FALSE),"")</f>
        <v/>
      </c>
      <c r="J1796" s="58" t="str">
        <f>IF(ISNUMBER(VLOOKUP($B1796,'[1]KO-GR-B'!$I$2:$J$900,2,FALSE)),VLOOKUP($B1796,'[1]KO-GR-B'!$I$2:$J$900,2,FALSE),"")</f>
        <v/>
      </c>
      <c r="K1796" s="58" t="str">
        <f>IF(ISNUMBER(VLOOKUP($B1796,'[1]MT-GR-B'!$I$2:$J$693,2,FALSE)),VLOOKUP($B1796,'[1]MT-GR-B'!$I$2:$J$693,2,FALSE),"")</f>
        <v/>
      </c>
      <c r="L1796" s="58" t="str">
        <f>IF(ISNUMBER(VLOOKUP($B1796,'[1]WT-HS-B'!$I$2:$J$1220,2,FALSE)),VLOOKUP($B1796,'[1]WT-HS-B'!$I$2:$J$1220,2,FALSE),"")</f>
        <v/>
      </c>
      <c r="M1796" s="58" t="str">
        <f>IF(ISNUMBER(VLOOKUP($B1796,'[1]KO-HS-B'!$I$2:$J$1046,2,FALSE)),VLOOKUP($B1796,'[1]KO-HS-B'!$I$2:$J$1046,2,FALSE),"")</f>
        <v/>
      </c>
      <c r="N1796" s="58" t="str">
        <f>IF(ISNUMBER(VLOOKUP($B1796,'[1]MT-HS-B'!$I$2:$J$773,2,FALSE)),VLOOKUP($B1796,'[1]MT-HS-B'!$I$2:$J$773,2,FALSE),"")</f>
        <v/>
      </c>
      <c r="O1796" s="40" t="str">
        <f t="shared" si="891"/>
        <v>TR130_YEAST</v>
      </c>
      <c r="P1796" s="57" t="str">
        <f t="shared" si="892"/>
        <v/>
      </c>
      <c r="Q1796" s="57" t="str">
        <f t="shared" si="893"/>
        <v/>
      </c>
      <c r="R1796" s="57" t="str">
        <f t="shared" si="894"/>
        <v/>
      </c>
      <c r="S1796" s="56" t="str">
        <f t="shared" si="895"/>
        <v>n/a</v>
      </c>
      <c r="T1796" s="55" t="str">
        <f t="shared" si="896"/>
        <v>n/a</v>
      </c>
      <c r="U1796" s="54" t="str">
        <f t="shared" si="897"/>
        <v>n/a</v>
      </c>
      <c r="V1796" s="53" t="str">
        <f t="shared" si="898"/>
        <v/>
      </c>
      <c r="W1796" s="53" t="str">
        <f t="shared" si="899"/>
        <v>GR only</v>
      </c>
      <c r="X1796" s="53" t="str">
        <f t="shared" si="900"/>
        <v/>
      </c>
      <c r="Y1796" s="52" t="str">
        <f t="shared" si="901"/>
        <v/>
      </c>
      <c r="Z1796" s="51" t="str">
        <f t="shared" si="902"/>
        <v/>
      </c>
      <c r="AA1796" s="50" t="str">
        <f t="shared" si="903"/>
        <v/>
      </c>
      <c r="AB1796" s="40" t="str">
        <f t="shared" si="904"/>
        <v>TRS130</v>
      </c>
      <c r="AC1796" s="49">
        <f t="shared" si="905"/>
        <v>0</v>
      </c>
      <c r="AD1796" s="47">
        <f t="shared" si="906"/>
        <v>0.03</v>
      </c>
      <c r="AE1796" s="47">
        <f t="shared" si="907"/>
        <v>0</v>
      </c>
      <c r="AF1796" s="48">
        <f t="shared" si="908"/>
        <v>0</v>
      </c>
      <c r="AG1796" s="47">
        <f t="shared" si="909"/>
        <v>0</v>
      </c>
      <c r="AH1796" s="47">
        <f t="shared" si="910"/>
        <v>0</v>
      </c>
      <c r="AI1796" s="46" t="str">
        <f t="shared" si="911"/>
        <v/>
      </c>
      <c r="AJ1796" s="43">
        <f t="shared" si="912"/>
        <v>0</v>
      </c>
      <c r="AK1796" s="43" t="str">
        <f t="shared" si="913"/>
        <v/>
      </c>
      <c r="AL1796" s="45" t="str">
        <f t="shared" si="914"/>
        <v/>
      </c>
      <c r="AM1796" s="43" t="str">
        <f t="shared" si="915"/>
        <v/>
      </c>
      <c r="AN1796" s="42" t="str">
        <f t="shared" si="916"/>
        <v/>
      </c>
      <c r="AO1796" s="40" t="str">
        <f t="shared" si="917"/>
        <v>TR130_YEAST</v>
      </c>
      <c r="AP1796" s="44" t="str">
        <f t="shared" si="918"/>
        <v/>
      </c>
      <c r="AQ1796" s="43" t="str">
        <f t="shared" si="919"/>
        <v/>
      </c>
      <c r="AR1796" s="43" t="str">
        <f t="shared" si="920"/>
        <v/>
      </c>
      <c r="AS1796" s="43" t="str">
        <f t="shared" si="921"/>
        <v/>
      </c>
      <c r="AT1796" s="43" t="str">
        <f t="shared" si="922"/>
        <v/>
      </c>
      <c r="AU1796" s="42" t="str">
        <f t="shared" si="923"/>
        <v/>
      </c>
    </row>
    <row r="1797" spans="1:47" ht="15" x14ac:dyDescent="0.25">
      <c r="A1797" s="40" t="s">
        <v>3572</v>
      </c>
      <c r="B1797" s="40" t="s">
        <v>3571</v>
      </c>
      <c r="C1797" s="60" t="str">
        <f>IF(ISNUMBER(VLOOKUP(B1797,'[1]WT-GR-A'!I$2:J$693,2,FALSE)),VLOOKUP(B1797,'[1]WT-GR-A'!I$2:J$693,2,FALSE),"")</f>
        <v/>
      </c>
      <c r="D1797" s="58" t="str">
        <f>IF(ISNUMBER(VLOOKUP($B1797,'[1]KO-GR-A'!$I$2:$J$907,2,FALSE)),VLOOKUP($B1797,'[1]KO-GR-A'!$I$2:$J$907,2,FALSE),"")</f>
        <v/>
      </c>
      <c r="E1797" s="58" t="str">
        <f>IF(ISNUMBER(VLOOKUP($B1797,'[1]MT-GR-A'!$I$2:$J$789,2,FALSE)),VLOOKUP($B1797,'[1]MT-GR-A'!$I$2:$J$789,2,FALSE),"")</f>
        <v/>
      </c>
      <c r="F1797" s="58">
        <f>IF(ISNUMBER(VLOOKUP($B1797,'[1]WT-HS-A'!$I$2:$J$1224,2,FALSE)),VLOOKUP($B1797,'[1]WT-HS-A'!$I$2:$J$1224,2,FALSE),"")</f>
        <v>0.19</v>
      </c>
      <c r="G1797" s="58" t="str">
        <f>IF(ISNUMBER(VLOOKUP($B1797,'[1]KO-HS-A'!$I$2:$J$1229,2,FALSE)),VLOOKUP($B1797,'[1]KO-HS-A'!$I$2:$J$1229,2,FALSE),"")</f>
        <v/>
      </c>
      <c r="H1797" s="58">
        <f>IF(ISNUMBER(VLOOKUP($B1797,'[1]MT-HS-A'!$I$2:$J$1362,2,FALSE)),VLOOKUP($B1797,'[1]MT-HS-A'!$I$2:$J$1362,2,FALSE),"")</f>
        <v>0.19</v>
      </c>
      <c r="I1797" s="59" t="str">
        <f>IF(ISNUMBER(VLOOKUP($B1797,'[1]WT-GR-B'!$I$2:$J$585,2,FALSE)),VLOOKUP($B1797,'[1]WT-GR-B'!$I$2:$J$585,2,FALSE),"")</f>
        <v/>
      </c>
      <c r="J1797" s="58" t="str">
        <f>IF(ISNUMBER(VLOOKUP($B1797,'[1]KO-GR-B'!$I$2:$J$900,2,FALSE)),VLOOKUP($B1797,'[1]KO-GR-B'!$I$2:$J$900,2,FALSE),"")</f>
        <v/>
      </c>
      <c r="K1797" s="58" t="str">
        <f>IF(ISNUMBER(VLOOKUP($B1797,'[1]MT-GR-B'!$I$2:$J$693,2,FALSE)),VLOOKUP($B1797,'[1]MT-GR-B'!$I$2:$J$693,2,FALSE),"")</f>
        <v/>
      </c>
      <c r="L1797" s="58" t="str">
        <f>IF(ISNUMBER(VLOOKUP($B1797,'[1]WT-HS-B'!$I$2:$J$1220,2,FALSE)),VLOOKUP($B1797,'[1]WT-HS-B'!$I$2:$J$1220,2,FALSE),"")</f>
        <v/>
      </c>
      <c r="M1797" s="58" t="str">
        <f>IF(ISNUMBER(VLOOKUP($B1797,'[1]KO-HS-B'!$I$2:$J$1046,2,FALSE)),VLOOKUP($B1797,'[1]KO-HS-B'!$I$2:$J$1046,2,FALSE),"")</f>
        <v/>
      </c>
      <c r="N1797" s="58" t="str">
        <f>IF(ISNUMBER(VLOOKUP($B1797,'[1]MT-HS-B'!$I$2:$J$773,2,FALSE)),VLOOKUP($B1797,'[1]MT-HS-B'!$I$2:$J$773,2,FALSE),"")</f>
        <v/>
      </c>
      <c r="O1797" s="40" t="str">
        <f t="shared" si="891"/>
        <v>TRS20_YEAST</v>
      </c>
      <c r="P1797" s="57" t="str">
        <f t="shared" si="892"/>
        <v/>
      </c>
      <c r="Q1797" s="57" t="str">
        <f t="shared" si="893"/>
        <v/>
      </c>
      <c r="R1797" s="57" t="str">
        <f t="shared" si="894"/>
        <v/>
      </c>
      <c r="S1797" s="56" t="str">
        <f t="shared" si="895"/>
        <v>n/a</v>
      </c>
      <c r="T1797" s="55" t="str">
        <f t="shared" si="896"/>
        <v>n/a</v>
      </c>
      <c r="U1797" s="54" t="str">
        <f t="shared" si="897"/>
        <v>n/a</v>
      </c>
      <c r="V1797" s="53" t="str">
        <f t="shared" si="898"/>
        <v>HS only</v>
      </c>
      <c r="W1797" s="53" t="str">
        <f t="shared" si="899"/>
        <v/>
      </c>
      <c r="X1797" s="53" t="str">
        <f t="shared" si="900"/>
        <v>HS only</v>
      </c>
      <c r="Y1797" s="52" t="str">
        <f t="shared" si="901"/>
        <v/>
      </c>
      <c r="Z1797" s="51" t="str">
        <f t="shared" si="902"/>
        <v/>
      </c>
      <c r="AA1797" s="50" t="str">
        <f t="shared" si="903"/>
        <v/>
      </c>
      <c r="AB1797" s="40" t="str">
        <f t="shared" si="904"/>
        <v>TRS20</v>
      </c>
      <c r="AC1797" s="49">
        <f t="shared" si="905"/>
        <v>0</v>
      </c>
      <c r="AD1797" s="47">
        <f t="shared" si="906"/>
        <v>0</v>
      </c>
      <c r="AE1797" s="47">
        <f t="shared" si="907"/>
        <v>0</v>
      </c>
      <c r="AF1797" s="48">
        <f t="shared" si="908"/>
        <v>0.19</v>
      </c>
      <c r="AG1797" s="47">
        <f t="shared" si="909"/>
        <v>0</v>
      </c>
      <c r="AH1797" s="47">
        <f t="shared" si="910"/>
        <v>0.19</v>
      </c>
      <c r="AI1797" s="46" t="str">
        <f t="shared" si="911"/>
        <v>HS Only</v>
      </c>
      <c r="AJ1797" s="43" t="str">
        <f t="shared" si="912"/>
        <v/>
      </c>
      <c r="AK1797" s="43" t="str">
        <f t="shared" si="913"/>
        <v>HS Only</v>
      </c>
      <c r="AL1797" s="45" t="str">
        <f t="shared" si="914"/>
        <v/>
      </c>
      <c r="AM1797" s="43" t="str">
        <f t="shared" si="915"/>
        <v/>
      </c>
      <c r="AN1797" s="42" t="str">
        <f t="shared" si="916"/>
        <v/>
      </c>
      <c r="AO1797" s="40" t="str">
        <f t="shared" si="917"/>
        <v>TRS20_YEAST</v>
      </c>
      <c r="AP1797" s="44" t="str">
        <f t="shared" si="918"/>
        <v/>
      </c>
      <c r="AQ1797" s="43" t="str">
        <f t="shared" si="919"/>
        <v/>
      </c>
      <c r="AR1797" s="43" t="str">
        <f t="shared" si="920"/>
        <v/>
      </c>
      <c r="AS1797" s="43" t="str">
        <f t="shared" si="921"/>
        <v/>
      </c>
      <c r="AT1797" s="43" t="str">
        <f t="shared" si="922"/>
        <v/>
      </c>
      <c r="AU1797" s="42" t="str">
        <f t="shared" si="923"/>
        <v/>
      </c>
    </row>
    <row r="1798" spans="1:47" ht="15" x14ac:dyDescent="0.25">
      <c r="A1798" s="40" t="s">
        <v>3570</v>
      </c>
      <c r="B1798" s="40" t="s">
        <v>3569</v>
      </c>
      <c r="C1798" s="60">
        <f>IF(ISNUMBER(VLOOKUP(B1798,'[1]WT-GR-A'!I$2:J$693,2,FALSE)),VLOOKUP(B1798,'[1]WT-GR-A'!I$2:J$693,2,FALSE),"")</f>
        <v>0.17</v>
      </c>
      <c r="D1798" s="58">
        <f>IF(ISNUMBER(VLOOKUP($B1798,'[1]KO-GR-A'!$I$2:$J$907,2,FALSE)),VLOOKUP($B1798,'[1]KO-GR-A'!$I$2:$J$907,2,FALSE),"")</f>
        <v>0.17</v>
      </c>
      <c r="E1798" s="58">
        <f>IF(ISNUMBER(VLOOKUP($B1798,'[1]MT-GR-A'!$I$2:$J$789,2,FALSE)),VLOOKUP($B1798,'[1]MT-GR-A'!$I$2:$J$789,2,FALSE),"")</f>
        <v>0.17</v>
      </c>
      <c r="F1798" s="58">
        <f>IF(ISNUMBER(VLOOKUP($B1798,'[1]WT-HS-A'!$I$2:$J$1224,2,FALSE)),VLOOKUP($B1798,'[1]WT-HS-A'!$I$2:$J$1224,2,FALSE),"")</f>
        <v>0.17</v>
      </c>
      <c r="G1798" s="58">
        <f>IF(ISNUMBER(VLOOKUP($B1798,'[1]KO-HS-A'!$I$2:$J$1229,2,FALSE)),VLOOKUP($B1798,'[1]KO-HS-A'!$I$2:$J$1229,2,FALSE),"")</f>
        <v>0.36</v>
      </c>
      <c r="H1798" s="58">
        <f>IF(ISNUMBER(VLOOKUP($B1798,'[1]MT-HS-A'!$I$2:$J$1362,2,FALSE)),VLOOKUP($B1798,'[1]MT-HS-A'!$I$2:$J$1362,2,FALSE),"")</f>
        <v>0.17</v>
      </c>
      <c r="I1798" s="59">
        <f>IF(ISNUMBER(VLOOKUP($B1798,'[1]WT-GR-B'!$I$2:$J$585,2,FALSE)),VLOOKUP($B1798,'[1]WT-GR-B'!$I$2:$J$585,2,FALSE),"")</f>
        <v>0.17</v>
      </c>
      <c r="J1798" s="58">
        <f>IF(ISNUMBER(VLOOKUP($B1798,'[1]KO-GR-B'!$I$2:$J$900,2,FALSE)),VLOOKUP($B1798,'[1]KO-GR-B'!$I$2:$J$900,2,FALSE),"")</f>
        <v>0.17</v>
      </c>
      <c r="K1798" s="58">
        <f>IF(ISNUMBER(VLOOKUP($B1798,'[1]MT-GR-B'!$I$2:$J$693,2,FALSE)),VLOOKUP($B1798,'[1]MT-GR-B'!$I$2:$J$693,2,FALSE),"")</f>
        <v>0.17</v>
      </c>
      <c r="L1798" s="58">
        <f>IF(ISNUMBER(VLOOKUP($B1798,'[1]WT-HS-B'!$I$2:$J$1220,2,FALSE)),VLOOKUP($B1798,'[1]WT-HS-B'!$I$2:$J$1220,2,FALSE),"")</f>
        <v>0.17</v>
      </c>
      <c r="M1798" s="58">
        <f>IF(ISNUMBER(VLOOKUP($B1798,'[1]KO-HS-B'!$I$2:$J$1046,2,FALSE)),VLOOKUP($B1798,'[1]KO-HS-B'!$I$2:$J$1046,2,FALSE),"")</f>
        <v>0.17</v>
      </c>
      <c r="N1798" s="58" t="str">
        <f>IF(ISNUMBER(VLOOKUP($B1798,'[1]MT-HS-B'!$I$2:$J$773,2,FALSE)),VLOOKUP($B1798,'[1]MT-HS-B'!$I$2:$J$773,2,FALSE),"")</f>
        <v/>
      </c>
      <c r="O1798" s="40" t="str">
        <f t="shared" ref="O1798:O1861" si="924">B1798</f>
        <v>BET3_YEAST</v>
      </c>
      <c r="P1798" s="57">
        <f t="shared" ref="P1798:P1861" si="925">IF(COUNT(V1798,Y1798)&gt;1,AVERAGE(V1798,Y1798),IF(COUNT(V1798,Y1798)=0,IF(V1798=Y1798,V1798,""),IF(ISNUMBER(V1798),V1798,Y1798)))</f>
        <v>0</v>
      </c>
      <c r="Q1798" s="57">
        <f t="shared" ref="Q1798:Q1861" si="926">IF(COUNT(W1798,Z1798)&gt;1,AVERAGE(W1798,Z1798),IF(COUNT(W1798,Z1798)=0,IF(W1798=Z1798,W1798,""),IF(ISNUMBER(W1798),W1798,Z1798)))</f>
        <v>0.55882352941176461</v>
      </c>
      <c r="R1798" s="57">
        <f t="shared" ref="R1798:R1861" si="927">IF(COUNT(X1798,AA1798)&gt;1,AVERAGE(X1798,AA1798),IF(COUNT(X1798,AA1798)=0,IF(X1798=AA1798,X1798,""),IF(ISNUMBER(X1798),X1798,AA1798)))</f>
        <v>0</v>
      </c>
      <c r="S1798" s="56">
        <f t="shared" ref="S1798:S1861" si="928">IF(COUNT(V1798,Y1798)&gt;1,AVEDEV(V1798,Y1798),"n/a")</f>
        <v>0</v>
      </c>
      <c r="T1798" s="55">
        <f t="shared" ref="T1798:T1861" si="929">IF(COUNT(W1798,Z1798)&gt;1,AVEDEV(W1798,Z1798),"n/a")</f>
        <v>0.55882352941176461</v>
      </c>
      <c r="U1798" s="54" t="str">
        <f t="shared" ref="U1798:U1861" si="930">IF(COUNT(X1798,AA1798)&gt;1,AVEDEV(X1798,AA1798),"n/a")</f>
        <v>n/a</v>
      </c>
      <c r="V1798" s="53">
        <f t="shared" ref="V1798:V1861" si="931">(IF(ISNUMBER(F1798),IF(ISNUMBER(C1798),(F1798-C1798)/C1798,"HS only"),IF(ISNUMBER(C1798),"GR only","")))</f>
        <v>0</v>
      </c>
      <c r="W1798" s="53">
        <f t="shared" ref="W1798:W1861" si="932">(IF(ISNUMBER(G1798),IF(ISNUMBER(D1798),(G1798-D1798)/D1798,"HS only"),IF(ISNUMBER(D1798),"GR only","")))</f>
        <v>1.1176470588235292</v>
      </c>
      <c r="X1798" s="53">
        <f t="shared" ref="X1798:X1861" si="933">(IF(ISNUMBER(H1798),IF(ISNUMBER(E1798),(H1798-E1798)/E1798,"HS only"),IF(ISNUMBER(E1798),"GR only","")))</f>
        <v>0</v>
      </c>
      <c r="Y1798" s="52">
        <f t="shared" ref="Y1798:Y1861" si="934">(IF(ISNUMBER(L1798),IF(ISNUMBER(I1798),(L1798-I1798)/I1798,"HS only"),IF(ISNUMBER(I1798),"GR only","")))</f>
        <v>0</v>
      </c>
      <c r="Z1798" s="51">
        <f t="shared" ref="Z1798:Z1861" si="935">(IF(ISNUMBER(M1798),IF(ISNUMBER(J1798),(M1798-J1798)/J1798,"HS only"),IF(ISNUMBER(J1798),"GR only","")))</f>
        <v>0</v>
      </c>
      <c r="AA1798" s="50" t="str">
        <f t="shared" ref="AA1798:AA1861" si="936">(IF(ISNUMBER(N1798),IF(ISNUMBER(K1798),(N1798-K1798)/K1798,"HS only"),IF(ISNUMBER(K1798),"GR only","")))</f>
        <v>GR only</v>
      </c>
      <c r="AB1798" s="40" t="str">
        <f t="shared" ref="AB1798:AB1861" si="937">MID(A1798,SEARCH("GN=",A1798)+3,SEARCH("PE=",A1798)-SEARCH("GN=",A1798)-4)</f>
        <v>BET3</v>
      </c>
      <c r="AC1798" s="49">
        <f t="shared" ref="AC1798:AC1861" si="938">IF(COUNT(C1798,I1798)&gt;0,AVERAGE(C1798,I1798),0)</f>
        <v>0.17</v>
      </c>
      <c r="AD1798" s="47">
        <f t="shared" ref="AD1798:AD1861" si="939">IF(COUNT(D1798,J1798)&gt;0,AVERAGE(D1798,J1798),0)</f>
        <v>0.17</v>
      </c>
      <c r="AE1798" s="47">
        <f t="shared" ref="AE1798:AE1861" si="940">IF(COUNT(E1798,K1798)&gt;0,AVERAGE(E1798,K1798),0)</f>
        <v>0.17</v>
      </c>
      <c r="AF1798" s="48">
        <f t="shared" ref="AF1798:AF1861" si="941">IF(COUNT(F1798,L1798)&gt;0,AVERAGE(F1798,L1798),0)</f>
        <v>0.17</v>
      </c>
      <c r="AG1798" s="47">
        <f t="shared" ref="AG1798:AG1861" si="942">IF(COUNT(G1798,M1798)&gt;0,AVERAGE(G1798,M1798),0)</f>
        <v>0.26500000000000001</v>
      </c>
      <c r="AH1798" s="47">
        <f t="shared" ref="AH1798:AH1861" si="943">IF(COUNT(H1798,N1798)&gt;0,AVERAGE(H1798,N1798),0)</f>
        <v>0.17</v>
      </c>
      <c r="AI1798" s="46">
        <f t="shared" ref="AI1798:AI1861" si="944">IF(AC1798&lt;&gt;0,AF1798/AC1798,IF(AF1798&gt;0,"HS Only",""))</f>
        <v>1</v>
      </c>
      <c r="AJ1798" s="43">
        <f t="shared" ref="AJ1798:AJ1861" si="945">IF(AD1798&lt;&gt;0,AG1798/AD1798,IF(AG1798&gt;0,"HS Only",""))</f>
        <v>1.5588235294117647</v>
      </c>
      <c r="AK1798" s="43">
        <f t="shared" ref="AK1798:AK1861" si="946">IF(AE1798&lt;&gt;0,AH1798/AE1798,IF(AH1798&gt;0,"HS Only",""))</f>
        <v>1</v>
      </c>
      <c r="AL1798" s="45">
        <f t="shared" ref="AL1798:AL1861" si="947">IF(COUNT(C1798,F1798,I1798,L1798)=4,STDEV(F1798/C1798,L1798/I1798),"")</f>
        <v>0</v>
      </c>
      <c r="AM1798" s="43">
        <f t="shared" ref="AM1798:AM1861" si="948">IF(COUNT(D1798,G1798,J1798,M1798)=4,STDEV(G1798/D1798,M1798/J1798),"")</f>
        <v>0.79029581426731788</v>
      </c>
      <c r="AN1798" s="42" t="str">
        <f t="shared" ref="AN1798:AN1861" si="949">IF(COUNT(E1798,H1798,K1798,N1798)=4,STDEV(H1798/E1798,N1798/K1798),"")</f>
        <v/>
      </c>
      <c r="AO1798" s="40" t="str">
        <f t="shared" ref="AO1798:AO1861" si="950">B1798</f>
        <v>BET3_YEAST</v>
      </c>
      <c r="AP1798" s="44">
        <f t="shared" ref="AP1798:AP1861" si="951">IF(COUNT(C1798,I1798)&gt;1,STDEV(C1798,I1798),"")</f>
        <v>0</v>
      </c>
      <c r="AQ1798" s="43">
        <f t="shared" ref="AQ1798:AQ1861" si="952">IF(COUNT(D1798,J1798)&gt;1,STDEV(D1798,J1798),"")</f>
        <v>0</v>
      </c>
      <c r="AR1798" s="43">
        <f t="shared" ref="AR1798:AR1861" si="953">IF(COUNT(E1798,K1798)&gt;1,STDEV(E1798,K1798),"")</f>
        <v>0</v>
      </c>
      <c r="AS1798" s="43">
        <f t="shared" ref="AS1798:AS1861" si="954">IF(COUNT(F1798,L1798)&gt;1,STDEV(F1798,L1798),"")</f>
        <v>0</v>
      </c>
      <c r="AT1798" s="43">
        <f t="shared" ref="AT1798:AT1861" si="955">IF(COUNT(G1798,M1798)&gt;1,STDEV(G1798,M1798),"")</f>
        <v>0.13435028842544397</v>
      </c>
      <c r="AU1798" s="42" t="str">
        <f t="shared" ref="AU1798:AU1861" si="956">IF(COUNT(H1798,N1798)&gt;1,STDEV(H1798,N1798),"")</f>
        <v/>
      </c>
    </row>
    <row r="1799" spans="1:47" ht="15" x14ac:dyDescent="0.25">
      <c r="A1799" s="40" t="s">
        <v>3568</v>
      </c>
      <c r="B1799" s="40" t="s">
        <v>3567</v>
      </c>
      <c r="C1799" s="60" t="str">
        <f>IF(ISNUMBER(VLOOKUP(B1799,'[1]WT-GR-A'!I$2:J$693,2,FALSE)),VLOOKUP(B1799,'[1]WT-GR-A'!I$2:J$693,2,FALSE),"")</f>
        <v/>
      </c>
      <c r="D1799" s="58" t="str">
        <f>IF(ISNUMBER(VLOOKUP($B1799,'[1]KO-GR-A'!$I$2:$J$907,2,FALSE)),VLOOKUP($B1799,'[1]KO-GR-A'!$I$2:$J$907,2,FALSE),"")</f>
        <v/>
      </c>
      <c r="E1799" s="58" t="str">
        <f>IF(ISNUMBER(VLOOKUP($B1799,'[1]MT-GR-A'!$I$2:$J$789,2,FALSE)),VLOOKUP($B1799,'[1]MT-GR-A'!$I$2:$J$789,2,FALSE),"")</f>
        <v/>
      </c>
      <c r="F1799" s="58" t="str">
        <f>IF(ISNUMBER(VLOOKUP($B1799,'[1]WT-HS-A'!$I$2:$J$1224,2,FALSE)),VLOOKUP($B1799,'[1]WT-HS-A'!$I$2:$J$1224,2,FALSE),"")</f>
        <v/>
      </c>
      <c r="G1799" s="58" t="str">
        <f>IF(ISNUMBER(VLOOKUP($B1799,'[1]KO-HS-A'!$I$2:$J$1229,2,FALSE)),VLOOKUP($B1799,'[1]KO-HS-A'!$I$2:$J$1229,2,FALSE),"")</f>
        <v/>
      </c>
      <c r="H1799" s="58" t="str">
        <f>IF(ISNUMBER(VLOOKUP($B1799,'[1]MT-HS-A'!$I$2:$J$1362,2,FALSE)),VLOOKUP($B1799,'[1]MT-HS-A'!$I$2:$J$1362,2,FALSE),"")</f>
        <v/>
      </c>
      <c r="I1799" s="59">
        <f>IF(ISNUMBER(VLOOKUP($B1799,'[1]WT-GR-B'!$I$2:$J$585,2,FALSE)),VLOOKUP($B1799,'[1]WT-GR-B'!$I$2:$J$585,2,FALSE),"")</f>
        <v>0.15</v>
      </c>
      <c r="J1799" s="58" t="str">
        <f>IF(ISNUMBER(VLOOKUP($B1799,'[1]KO-GR-B'!$I$2:$J$900,2,FALSE)),VLOOKUP($B1799,'[1]KO-GR-B'!$I$2:$J$900,2,FALSE),"")</f>
        <v/>
      </c>
      <c r="K1799" s="58" t="str">
        <f>IF(ISNUMBER(VLOOKUP($B1799,'[1]MT-GR-B'!$I$2:$J$693,2,FALSE)),VLOOKUP($B1799,'[1]MT-GR-B'!$I$2:$J$693,2,FALSE),"")</f>
        <v/>
      </c>
      <c r="L1799" s="58">
        <f>IF(ISNUMBER(VLOOKUP($B1799,'[1]WT-HS-B'!$I$2:$J$1220,2,FALSE)),VLOOKUP($B1799,'[1]WT-HS-B'!$I$2:$J$1220,2,FALSE),"")</f>
        <v>0.32</v>
      </c>
      <c r="M1799" s="58" t="str">
        <f>IF(ISNUMBER(VLOOKUP($B1799,'[1]KO-HS-B'!$I$2:$J$1046,2,FALSE)),VLOOKUP($B1799,'[1]KO-HS-B'!$I$2:$J$1046,2,FALSE),"")</f>
        <v/>
      </c>
      <c r="N1799" s="58">
        <f>IF(ISNUMBER(VLOOKUP($B1799,'[1]MT-HS-B'!$I$2:$J$773,2,FALSE)),VLOOKUP($B1799,'[1]MT-HS-B'!$I$2:$J$773,2,FALSE),"")</f>
        <v>0.15</v>
      </c>
      <c r="O1799" s="40" t="str">
        <f t="shared" si="924"/>
        <v>TRS23_YEAST</v>
      </c>
      <c r="P1799" s="57">
        <f t="shared" si="925"/>
        <v>1.1333333333333335</v>
      </c>
      <c r="Q1799" s="57" t="str">
        <f t="shared" si="926"/>
        <v/>
      </c>
      <c r="R1799" s="57" t="str">
        <f t="shared" si="927"/>
        <v/>
      </c>
      <c r="S1799" s="56" t="str">
        <f t="shared" si="928"/>
        <v>n/a</v>
      </c>
      <c r="T1799" s="55" t="str">
        <f t="shared" si="929"/>
        <v>n/a</v>
      </c>
      <c r="U1799" s="54" t="str">
        <f t="shared" si="930"/>
        <v>n/a</v>
      </c>
      <c r="V1799" s="53" t="str">
        <f t="shared" si="931"/>
        <v/>
      </c>
      <c r="W1799" s="53" t="str">
        <f t="shared" si="932"/>
        <v/>
      </c>
      <c r="X1799" s="53" t="str">
        <f t="shared" si="933"/>
        <v/>
      </c>
      <c r="Y1799" s="52">
        <f t="shared" si="934"/>
        <v>1.1333333333333335</v>
      </c>
      <c r="Z1799" s="51" t="str">
        <f t="shared" si="935"/>
        <v/>
      </c>
      <c r="AA1799" s="50" t="str">
        <f t="shared" si="936"/>
        <v>HS only</v>
      </c>
      <c r="AB1799" s="40" t="str">
        <f t="shared" si="937"/>
        <v>TRS23</v>
      </c>
      <c r="AC1799" s="49">
        <f t="shared" si="938"/>
        <v>0.15</v>
      </c>
      <c r="AD1799" s="47">
        <f t="shared" si="939"/>
        <v>0</v>
      </c>
      <c r="AE1799" s="47">
        <f t="shared" si="940"/>
        <v>0</v>
      </c>
      <c r="AF1799" s="48">
        <f t="shared" si="941"/>
        <v>0.32</v>
      </c>
      <c r="AG1799" s="47">
        <f t="shared" si="942"/>
        <v>0</v>
      </c>
      <c r="AH1799" s="47">
        <f t="shared" si="943"/>
        <v>0.15</v>
      </c>
      <c r="AI1799" s="46">
        <f t="shared" si="944"/>
        <v>2.1333333333333333</v>
      </c>
      <c r="AJ1799" s="43" t="str">
        <f t="shared" si="945"/>
        <v/>
      </c>
      <c r="AK1799" s="43" t="str">
        <f t="shared" si="946"/>
        <v>HS Only</v>
      </c>
      <c r="AL1799" s="45" t="str">
        <f t="shared" si="947"/>
        <v/>
      </c>
      <c r="AM1799" s="43" t="str">
        <f t="shared" si="948"/>
        <v/>
      </c>
      <c r="AN1799" s="42" t="str">
        <f t="shared" si="949"/>
        <v/>
      </c>
      <c r="AO1799" s="40" t="str">
        <f t="shared" si="950"/>
        <v>TRS23_YEAST</v>
      </c>
      <c r="AP1799" s="44" t="str">
        <f t="shared" si="951"/>
        <v/>
      </c>
      <c r="AQ1799" s="43" t="str">
        <f t="shared" si="952"/>
        <v/>
      </c>
      <c r="AR1799" s="43" t="str">
        <f t="shared" si="953"/>
        <v/>
      </c>
      <c r="AS1799" s="43" t="str">
        <f t="shared" si="954"/>
        <v/>
      </c>
      <c r="AT1799" s="43" t="str">
        <f t="shared" si="955"/>
        <v/>
      </c>
      <c r="AU1799" s="42" t="str">
        <f t="shared" si="956"/>
        <v/>
      </c>
    </row>
    <row r="1800" spans="1:47" ht="15" x14ac:dyDescent="0.25">
      <c r="A1800" s="40" t="s">
        <v>3566</v>
      </c>
      <c r="B1800" s="40" t="s">
        <v>3565</v>
      </c>
      <c r="C1800" s="60" t="str">
        <f>IF(ISNUMBER(VLOOKUP(B1800,'[1]WT-GR-A'!I$2:J$693,2,FALSE)),VLOOKUP(B1800,'[1]WT-GR-A'!I$2:J$693,2,FALSE),"")</f>
        <v/>
      </c>
      <c r="D1800" s="58">
        <f>IF(ISNUMBER(VLOOKUP($B1800,'[1]KO-GR-A'!$I$2:$J$907,2,FALSE)),VLOOKUP($B1800,'[1]KO-GR-A'!$I$2:$J$907,2,FALSE),"")</f>
        <v>0.11</v>
      </c>
      <c r="E1800" s="58">
        <f>IF(ISNUMBER(VLOOKUP($B1800,'[1]MT-GR-A'!$I$2:$J$789,2,FALSE)),VLOOKUP($B1800,'[1]MT-GR-A'!$I$2:$J$789,2,FALSE),"")</f>
        <v>0.24</v>
      </c>
      <c r="F1800" s="58">
        <f>IF(ISNUMBER(VLOOKUP($B1800,'[1]WT-HS-A'!$I$2:$J$1224,2,FALSE)),VLOOKUP($B1800,'[1]WT-HS-A'!$I$2:$J$1224,2,FALSE),"")</f>
        <v>0.24</v>
      </c>
      <c r="G1800" s="58" t="str">
        <f>IF(ISNUMBER(VLOOKUP($B1800,'[1]KO-HS-A'!$I$2:$J$1229,2,FALSE)),VLOOKUP($B1800,'[1]KO-HS-A'!$I$2:$J$1229,2,FALSE),"")</f>
        <v/>
      </c>
      <c r="H1800" s="58">
        <f>IF(ISNUMBER(VLOOKUP($B1800,'[1]MT-HS-A'!$I$2:$J$1362,2,FALSE)),VLOOKUP($B1800,'[1]MT-HS-A'!$I$2:$J$1362,2,FALSE),"")</f>
        <v>0.24</v>
      </c>
      <c r="I1800" s="59" t="str">
        <f>IF(ISNUMBER(VLOOKUP($B1800,'[1]WT-GR-B'!$I$2:$J$585,2,FALSE)),VLOOKUP($B1800,'[1]WT-GR-B'!$I$2:$J$585,2,FALSE),"")</f>
        <v/>
      </c>
      <c r="J1800" s="58">
        <f>IF(ISNUMBER(VLOOKUP($B1800,'[1]KO-GR-B'!$I$2:$J$900,2,FALSE)),VLOOKUP($B1800,'[1]KO-GR-B'!$I$2:$J$900,2,FALSE),"")</f>
        <v>0.11</v>
      </c>
      <c r="K1800" s="58">
        <f>IF(ISNUMBER(VLOOKUP($B1800,'[1]MT-GR-B'!$I$2:$J$693,2,FALSE)),VLOOKUP($B1800,'[1]MT-GR-B'!$I$2:$J$693,2,FALSE),"")</f>
        <v>0.11</v>
      </c>
      <c r="L1800" s="58">
        <f>IF(ISNUMBER(VLOOKUP($B1800,'[1]WT-HS-B'!$I$2:$J$1220,2,FALSE)),VLOOKUP($B1800,'[1]WT-HS-B'!$I$2:$J$1220,2,FALSE),"")</f>
        <v>0.11</v>
      </c>
      <c r="M1800" s="58">
        <f>IF(ISNUMBER(VLOOKUP($B1800,'[1]KO-HS-B'!$I$2:$J$1046,2,FALSE)),VLOOKUP($B1800,'[1]KO-HS-B'!$I$2:$J$1046,2,FALSE),"")</f>
        <v>0.11</v>
      </c>
      <c r="N1800" s="58" t="str">
        <f>IF(ISNUMBER(VLOOKUP($B1800,'[1]MT-HS-B'!$I$2:$J$773,2,FALSE)),VLOOKUP($B1800,'[1]MT-HS-B'!$I$2:$J$773,2,FALSE),"")</f>
        <v/>
      </c>
      <c r="O1800" s="40" t="str">
        <f t="shared" si="924"/>
        <v>TRS31_YEAST</v>
      </c>
      <c r="P1800" s="57" t="str">
        <f t="shared" si="925"/>
        <v>HS only</v>
      </c>
      <c r="Q1800" s="57">
        <f t="shared" si="926"/>
        <v>0</v>
      </c>
      <c r="R1800" s="57">
        <f t="shared" si="927"/>
        <v>0</v>
      </c>
      <c r="S1800" s="56" t="str">
        <f t="shared" si="928"/>
        <v>n/a</v>
      </c>
      <c r="T1800" s="55" t="str">
        <f t="shared" si="929"/>
        <v>n/a</v>
      </c>
      <c r="U1800" s="54" t="str">
        <f t="shared" si="930"/>
        <v>n/a</v>
      </c>
      <c r="V1800" s="53" t="str">
        <f t="shared" si="931"/>
        <v>HS only</v>
      </c>
      <c r="W1800" s="53" t="str">
        <f t="shared" si="932"/>
        <v>GR only</v>
      </c>
      <c r="X1800" s="53">
        <f t="shared" si="933"/>
        <v>0</v>
      </c>
      <c r="Y1800" s="52" t="str">
        <f t="shared" si="934"/>
        <v>HS only</v>
      </c>
      <c r="Z1800" s="51">
        <f t="shared" si="935"/>
        <v>0</v>
      </c>
      <c r="AA1800" s="50" t="str">
        <f t="shared" si="936"/>
        <v>GR only</v>
      </c>
      <c r="AB1800" s="40" t="str">
        <f t="shared" si="937"/>
        <v>TRS31</v>
      </c>
      <c r="AC1800" s="49">
        <f t="shared" si="938"/>
        <v>0</v>
      </c>
      <c r="AD1800" s="47">
        <f t="shared" si="939"/>
        <v>0.11</v>
      </c>
      <c r="AE1800" s="47">
        <f t="shared" si="940"/>
        <v>0.17499999999999999</v>
      </c>
      <c r="AF1800" s="48">
        <f t="shared" si="941"/>
        <v>0.17499999999999999</v>
      </c>
      <c r="AG1800" s="47">
        <f t="shared" si="942"/>
        <v>0.11</v>
      </c>
      <c r="AH1800" s="47">
        <f t="shared" si="943"/>
        <v>0.24</v>
      </c>
      <c r="AI1800" s="46" t="str">
        <f t="shared" si="944"/>
        <v>HS Only</v>
      </c>
      <c r="AJ1800" s="43">
        <f t="shared" si="945"/>
        <v>1</v>
      </c>
      <c r="AK1800" s="43">
        <f t="shared" si="946"/>
        <v>1.3714285714285714</v>
      </c>
      <c r="AL1800" s="45" t="str">
        <f t="shared" si="947"/>
        <v/>
      </c>
      <c r="AM1800" s="43" t="str">
        <f t="shared" si="948"/>
        <v/>
      </c>
      <c r="AN1800" s="42" t="str">
        <f t="shared" si="949"/>
        <v/>
      </c>
      <c r="AO1800" s="40" t="str">
        <f t="shared" si="950"/>
        <v>TRS31_YEAST</v>
      </c>
      <c r="AP1800" s="44" t="str">
        <f t="shared" si="951"/>
        <v/>
      </c>
      <c r="AQ1800" s="43">
        <f t="shared" si="952"/>
        <v>0</v>
      </c>
      <c r="AR1800" s="43">
        <f t="shared" si="953"/>
        <v>9.1923881554251213E-2</v>
      </c>
      <c r="AS1800" s="43">
        <f t="shared" si="954"/>
        <v>9.1923881554251213E-2</v>
      </c>
      <c r="AT1800" s="43" t="str">
        <f t="shared" si="955"/>
        <v/>
      </c>
      <c r="AU1800" s="42" t="str">
        <f t="shared" si="956"/>
        <v/>
      </c>
    </row>
    <row r="1801" spans="1:47" ht="15" x14ac:dyDescent="0.25">
      <c r="A1801" s="40" t="s">
        <v>3564</v>
      </c>
      <c r="B1801" s="40" t="s">
        <v>3563</v>
      </c>
      <c r="C1801" s="60" t="str">
        <f>IF(ISNUMBER(VLOOKUP(B1801,'[1]WT-GR-A'!I$2:J$693,2,FALSE)),VLOOKUP(B1801,'[1]WT-GR-A'!I$2:J$693,2,FALSE),"")</f>
        <v/>
      </c>
      <c r="D1801" s="58" t="str">
        <f>IF(ISNUMBER(VLOOKUP($B1801,'[1]KO-GR-A'!$I$2:$J$907,2,FALSE)),VLOOKUP($B1801,'[1]KO-GR-A'!$I$2:$J$907,2,FALSE),"")</f>
        <v/>
      </c>
      <c r="E1801" s="58" t="str">
        <f>IF(ISNUMBER(VLOOKUP($B1801,'[1]MT-GR-A'!$I$2:$J$789,2,FALSE)),VLOOKUP($B1801,'[1]MT-GR-A'!$I$2:$J$789,2,FALSE),"")</f>
        <v/>
      </c>
      <c r="F1801" s="58">
        <f>IF(ISNUMBER(VLOOKUP($B1801,'[1]WT-HS-A'!$I$2:$J$1224,2,FALSE)),VLOOKUP($B1801,'[1]WT-HS-A'!$I$2:$J$1224,2,FALSE),"")</f>
        <v>0.12</v>
      </c>
      <c r="G1801" s="58" t="str">
        <f>IF(ISNUMBER(VLOOKUP($B1801,'[1]KO-HS-A'!$I$2:$J$1229,2,FALSE)),VLOOKUP($B1801,'[1]KO-HS-A'!$I$2:$J$1229,2,FALSE),"")</f>
        <v/>
      </c>
      <c r="H1801" s="58">
        <f>IF(ISNUMBER(VLOOKUP($B1801,'[1]MT-HS-A'!$I$2:$J$1362,2,FALSE)),VLOOKUP($B1801,'[1]MT-HS-A'!$I$2:$J$1362,2,FALSE),"")</f>
        <v>0.12</v>
      </c>
      <c r="I1801" s="59" t="str">
        <f>IF(ISNUMBER(VLOOKUP($B1801,'[1]WT-GR-B'!$I$2:$J$585,2,FALSE)),VLOOKUP($B1801,'[1]WT-GR-B'!$I$2:$J$585,2,FALSE),"")</f>
        <v/>
      </c>
      <c r="J1801" s="58" t="str">
        <f>IF(ISNUMBER(VLOOKUP($B1801,'[1]KO-GR-B'!$I$2:$J$900,2,FALSE)),VLOOKUP($B1801,'[1]KO-GR-B'!$I$2:$J$900,2,FALSE),"")</f>
        <v/>
      </c>
      <c r="K1801" s="58" t="str">
        <f>IF(ISNUMBER(VLOOKUP($B1801,'[1]MT-GR-B'!$I$2:$J$693,2,FALSE)),VLOOKUP($B1801,'[1]MT-GR-B'!$I$2:$J$693,2,FALSE),"")</f>
        <v/>
      </c>
      <c r="L1801" s="58" t="str">
        <f>IF(ISNUMBER(VLOOKUP($B1801,'[1]WT-HS-B'!$I$2:$J$1220,2,FALSE)),VLOOKUP($B1801,'[1]WT-HS-B'!$I$2:$J$1220,2,FALSE),"")</f>
        <v/>
      </c>
      <c r="M1801" s="58" t="str">
        <f>IF(ISNUMBER(VLOOKUP($B1801,'[1]KO-HS-B'!$I$2:$J$1046,2,FALSE)),VLOOKUP($B1801,'[1]KO-HS-B'!$I$2:$J$1046,2,FALSE),"")</f>
        <v/>
      </c>
      <c r="N1801" s="58" t="str">
        <f>IF(ISNUMBER(VLOOKUP($B1801,'[1]MT-HS-B'!$I$2:$J$773,2,FALSE)),VLOOKUP($B1801,'[1]MT-HS-B'!$I$2:$J$773,2,FALSE),"")</f>
        <v/>
      </c>
      <c r="O1801" s="40" t="str">
        <f t="shared" si="924"/>
        <v>TRS33_YEAST</v>
      </c>
      <c r="P1801" s="57" t="str">
        <f t="shared" si="925"/>
        <v/>
      </c>
      <c r="Q1801" s="57" t="str">
        <f t="shared" si="926"/>
        <v/>
      </c>
      <c r="R1801" s="57" t="str">
        <f t="shared" si="927"/>
        <v/>
      </c>
      <c r="S1801" s="56" t="str">
        <f t="shared" si="928"/>
        <v>n/a</v>
      </c>
      <c r="T1801" s="55" t="str">
        <f t="shared" si="929"/>
        <v>n/a</v>
      </c>
      <c r="U1801" s="54" t="str">
        <f t="shared" si="930"/>
        <v>n/a</v>
      </c>
      <c r="V1801" s="53" t="str">
        <f t="shared" si="931"/>
        <v>HS only</v>
      </c>
      <c r="W1801" s="53" t="str">
        <f t="shared" si="932"/>
        <v/>
      </c>
      <c r="X1801" s="53" t="str">
        <f t="shared" si="933"/>
        <v>HS only</v>
      </c>
      <c r="Y1801" s="52" t="str">
        <f t="shared" si="934"/>
        <v/>
      </c>
      <c r="Z1801" s="51" t="str">
        <f t="shared" si="935"/>
        <v/>
      </c>
      <c r="AA1801" s="50" t="str">
        <f t="shared" si="936"/>
        <v/>
      </c>
      <c r="AB1801" s="40" t="str">
        <f t="shared" si="937"/>
        <v>TRS33</v>
      </c>
      <c r="AC1801" s="49">
        <f t="shared" si="938"/>
        <v>0</v>
      </c>
      <c r="AD1801" s="47">
        <f t="shared" si="939"/>
        <v>0</v>
      </c>
      <c r="AE1801" s="47">
        <f t="shared" si="940"/>
        <v>0</v>
      </c>
      <c r="AF1801" s="48">
        <f t="shared" si="941"/>
        <v>0.12</v>
      </c>
      <c r="AG1801" s="47">
        <f t="shared" si="942"/>
        <v>0</v>
      </c>
      <c r="AH1801" s="47">
        <f t="shared" si="943"/>
        <v>0.12</v>
      </c>
      <c r="AI1801" s="46" t="str">
        <f t="shared" si="944"/>
        <v>HS Only</v>
      </c>
      <c r="AJ1801" s="43" t="str">
        <f t="shared" si="945"/>
        <v/>
      </c>
      <c r="AK1801" s="43" t="str">
        <f t="shared" si="946"/>
        <v>HS Only</v>
      </c>
      <c r="AL1801" s="45" t="str">
        <f t="shared" si="947"/>
        <v/>
      </c>
      <c r="AM1801" s="43" t="str">
        <f t="shared" si="948"/>
        <v/>
      </c>
      <c r="AN1801" s="42" t="str">
        <f t="shared" si="949"/>
        <v/>
      </c>
      <c r="AO1801" s="40" t="str">
        <f t="shared" si="950"/>
        <v>TRS33_YEAST</v>
      </c>
      <c r="AP1801" s="44" t="str">
        <f t="shared" si="951"/>
        <v/>
      </c>
      <c r="AQ1801" s="43" t="str">
        <f t="shared" si="952"/>
        <v/>
      </c>
      <c r="AR1801" s="43" t="str">
        <f t="shared" si="953"/>
        <v/>
      </c>
      <c r="AS1801" s="43" t="str">
        <f t="shared" si="954"/>
        <v/>
      </c>
      <c r="AT1801" s="43" t="str">
        <f t="shared" si="955"/>
        <v/>
      </c>
      <c r="AU1801" s="42" t="str">
        <f t="shared" si="956"/>
        <v/>
      </c>
    </row>
    <row r="1802" spans="1:47" ht="15" x14ac:dyDescent="0.25">
      <c r="A1802" s="40" t="s">
        <v>3562</v>
      </c>
      <c r="B1802" s="40" t="s">
        <v>3561</v>
      </c>
      <c r="C1802" s="60" t="str">
        <f>IF(ISNUMBER(VLOOKUP(B1802,'[1]WT-GR-A'!I$2:J$693,2,FALSE)),VLOOKUP(B1802,'[1]WT-GR-A'!I$2:J$693,2,FALSE),"")</f>
        <v/>
      </c>
      <c r="D1802" s="58" t="str">
        <f>IF(ISNUMBER(VLOOKUP($B1802,'[1]KO-GR-A'!$I$2:$J$907,2,FALSE)),VLOOKUP($B1802,'[1]KO-GR-A'!$I$2:$J$907,2,FALSE),"")</f>
        <v/>
      </c>
      <c r="E1802" s="58" t="str">
        <f>IF(ISNUMBER(VLOOKUP($B1802,'[1]MT-GR-A'!$I$2:$J$789,2,FALSE)),VLOOKUP($B1802,'[1]MT-GR-A'!$I$2:$J$789,2,FALSE),"")</f>
        <v/>
      </c>
      <c r="F1802" s="58" t="str">
        <f>IF(ISNUMBER(VLOOKUP($B1802,'[1]WT-HS-A'!$I$2:$J$1224,2,FALSE)),VLOOKUP($B1802,'[1]WT-HS-A'!$I$2:$J$1224,2,FALSE),"")</f>
        <v/>
      </c>
      <c r="G1802" s="58">
        <f>IF(ISNUMBER(VLOOKUP($B1802,'[1]KO-HS-A'!$I$2:$J$1229,2,FALSE)),VLOOKUP($B1802,'[1]KO-HS-A'!$I$2:$J$1229,2,FALSE),"")</f>
        <v>2.08</v>
      </c>
      <c r="H1802" s="58" t="str">
        <f>IF(ISNUMBER(VLOOKUP($B1802,'[1]MT-HS-A'!$I$2:$J$1362,2,FALSE)),VLOOKUP($B1802,'[1]MT-HS-A'!$I$2:$J$1362,2,FALSE),"")</f>
        <v/>
      </c>
      <c r="I1802" s="59" t="str">
        <f>IF(ISNUMBER(VLOOKUP($B1802,'[1]WT-GR-B'!$I$2:$J$585,2,FALSE)),VLOOKUP($B1802,'[1]WT-GR-B'!$I$2:$J$585,2,FALSE),"")</f>
        <v/>
      </c>
      <c r="J1802" s="58">
        <f>IF(ISNUMBER(VLOOKUP($B1802,'[1]KO-GR-B'!$I$2:$J$900,2,FALSE)),VLOOKUP($B1802,'[1]KO-GR-B'!$I$2:$J$900,2,FALSE),"")</f>
        <v>3.39</v>
      </c>
      <c r="K1802" s="58" t="str">
        <f>IF(ISNUMBER(VLOOKUP($B1802,'[1]MT-GR-B'!$I$2:$J$693,2,FALSE)),VLOOKUP($B1802,'[1]MT-GR-B'!$I$2:$J$693,2,FALSE),"")</f>
        <v/>
      </c>
      <c r="L1802" s="58" t="str">
        <f>IF(ISNUMBER(VLOOKUP($B1802,'[1]WT-HS-B'!$I$2:$J$1220,2,FALSE)),VLOOKUP($B1802,'[1]WT-HS-B'!$I$2:$J$1220,2,FALSE),"")</f>
        <v/>
      </c>
      <c r="M1802" s="58" t="str">
        <f>IF(ISNUMBER(VLOOKUP($B1802,'[1]KO-HS-B'!$I$2:$J$1046,2,FALSE)),VLOOKUP($B1802,'[1]KO-HS-B'!$I$2:$J$1046,2,FALSE),"")</f>
        <v/>
      </c>
      <c r="N1802" s="58" t="str">
        <f>IF(ISNUMBER(VLOOKUP($B1802,'[1]MT-HS-B'!$I$2:$J$773,2,FALSE)),VLOOKUP($B1802,'[1]MT-HS-B'!$I$2:$J$773,2,FALSE),"")</f>
        <v/>
      </c>
      <c r="O1802" s="40" t="str">
        <f t="shared" si="924"/>
        <v>YA11A_YEAST</v>
      </c>
      <c r="P1802" s="57" t="str">
        <f t="shared" si="925"/>
        <v/>
      </c>
      <c r="Q1802" s="57" t="str">
        <f t="shared" si="926"/>
        <v/>
      </c>
      <c r="R1802" s="57" t="str">
        <f t="shared" si="927"/>
        <v/>
      </c>
      <c r="S1802" s="56" t="str">
        <f t="shared" si="928"/>
        <v>n/a</v>
      </c>
      <c r="T1802" s="55" t="str">
        <f t="shared" si="929"/>
        <v>n/a</v>
      </c>
      <c r="U1802" s="54" t="str">
        <f t="shared" si="930"/>
        <v>n/a</v>
      </c>
      <c r="V1802" s="53" t="str">
        <f t="shared" si="931"/>
        <v/>
      </c>
      <c r="W1802" s="53" t="str">
        <f t="shared" si="932"/>
        <v>HS only</v>
      </c>
      <c r="X1802" s="53" t="str">
        <f t="shared" si="933"/>
        <v/>
      </c>
      <c r="Y1802" s="52" t="str">
        <f t="shared" si="934"/>
        <v/>
      </c>
      <c r="Z1802" s="51" t="str">
        <f t="shared" si="935"/>
        <v>GR only</v>
      </c>
      <c r="AA1802" s="50" t="str">
        <f t="shared" si="936"/>
        <v/>
      </c>
      <c r="AB1802" s="40" t="str">
        <f t="shared" si="937"/>
        <v>TY1A-A</v>
      </c>
      <c r="AC1802" s="49">
        <f t="shared" si="938"/>
        <v>0</v>
      </c>
      <c r="AD1802" s="47">
        <f t="shared" si="939"/>
        <v>3.39</v>
      </c>
      <c r="AE1802" s="47">
        <f t="shared" si="940"/>
        <v>0</v>
      </c>
      <c r="AF1802" s="48">
        <f t="shared" si="941"/>
        <v>0</v>
      </c>
      <c r="AG1802" s="47">
        <f t="shared" si="942"/>
        <v>2.08</v>
      </c>
      <c r="AH1802" s="47">
        <f t="shared" si="943"/>
        <v>0</v>
      </c>
      <c r="AI1802" s="46" t="str">
        <f t="shared" si="944"/>
        <v/>
      </c>
      <c r="AJ1802" s="43">
        <f t="shared" si="945"/>
        <v>0.6135693215339233</v>
      </c>
      <c r="AK1802" s="43" t="str">
        <f t="shared" si="946"/>
        <v/>
      </c>
      <c r="AL1802" s="45" t="str">
        <f t="shared" si="947"/>
        <v/>
      </c>
      <c r="AM1802" s="43" t="str">
        <f t="shared" si="948"/>
        <v/>
      </c>
      <c r="AN1802" s="42" t="str">
        <f t="shared" si="949"/>
        <v/>
      </c>
      <c r="AO1802" s="40" t="str">
        <f t="shared" si="950"/>
        <v>YA11A_YEAST</v>
      </c>
      <c r="AP1802" s="44" t="str">
        <f t="shared" si="951"/>
        <v/>
      </c>
      <c r="AQ1802" s="43" t="str">
        <f t="shared" si="952"/>
        <v/>
      </c>
      <c r="AR1802" s="43" t="str">
        <f t="shared" si="953"/>
        <v/>
      </c>
      <c r="AS1802" s="43" t="str">
        <f t="shared" si="954"/>
        <v/>
      </c>
      <c r="AT1802" s="43" t="str">
        <f t="shared" si="955"/>
        <v/>
      </c>
      <c r="AU1802" s="42" t="str">
        <f t="shared" si="956"/>
        <v/>
      </c>
    </row>
    <row r="1803" spans="1:47" ht="15" x14ac:dyDescent="0.25">
      <c r="A1803" s="40" t="s">
        <v>3560</v>
      </c>
      <c r="B1803" s="40" t="s">
        <v>3559</v>
      </c>
      <c r="C1803" s="60" t="str">
        <f>IF(ISNUMBER(VLOOKUP(B1803,'[1]WT-GR-A'!I$2:J$693,2,FALSE)),VLOOKUP(B1803,'[1]WT-GR-A'!I$2:J$693,2,FALSE),"")</f>
        <v/>
      </c>
      <c r="D1803" s="58" t="str">
        <f>IF(ISNUMBER(VLOOKUP($B1803,'[1]KO-GR-A'!$I$2:$J$907,2,FALSE)),VLOOKUP($B1803,'[1]KO-GR-A'!$I$2:$J$907,2,FALSE),"")</f>
        <v/>
      </c>
      <c r="E1803" s="58">
        <f>IF(ISNUMBER(VLOOKUP($B1803,'[1]MT-GR-A'!$I$2:$J$789,2,FALSE)),VLOOKUP($B1803,'[1]MT-GR-A'!$I$2:$J$789,2,FALSE),"")</f>
        <v>0.66</v>
      </c>
      <c r="F1803" s="58" t="str">
        <f>IF(ISNUMBER(VLOOKUP($B1803,'[1]WT-HS-A'!$I$2:$J$1224,2,FALSE)),VLOOKUP($B1803,'[1]WT-HS-A'!$I$2:$J$1224,2,FALSE),"")</f>
        <v/>
      </c>
      <c r="G1803" s="58">
        <f>IF(ISNUMBER(VLOOKUP($B1803,'[1]KO-HS-A'!$I$2:$J$1229,2,FALSE)),VLOOKUP($B1803,'[1]KO-HS-A'!$I$2:$J$1229,2,FALSE),"")</f>
        <v>0.82</v>
      </c>
      <c r="H1803" s="58" t="str">
        <f>IF(ISNUMBER(VLOOKUP($B1803,'[1]MT-HS-A'!$I$2:$J$1362,2,FALSE)),VLOOKUP($B1803,'[1]MT-HS-A'!$I$2:$J$1362,2,FALSE),"")</f>
        <v/>
      </c>
      <c r="I1803" s="59" t="str">
        <f>IF(ISNUMBER(VLOOKUP($B1803,'[1]WT-GR-B'!$I$2:$J$585,2,FALSE)),VLOOKUP($B1803,'[1]WT-GR-B'!$I$2:$J$585,2,FALSE),"")</f>
        <v/>
      </c>
      <c r="J1803" s="58" t="str">
        <f>IF(ISNUMBER(VLOOKUP($B1803,'[1]KO-GR-B'!$I$2:$J$900,2,FALSE)),VLOOKUP($B1803,'[1]KO-GR-B'!$I$2:$J$900,2,FALSE),"")</f>
        <v/>
      </c>
      <c r="K1803" s="58" t="str">
        <f>IF(ISNUMBER(VLOOKUP($B1803,'[1]MT-GR-B'!$I$2:$J$693,2,FALSE)),VLOOKUP($B1803,'[1]MT-GR-B'!$I$2:$J$693,2,FALSE),"")</f>
        <v/>
      </c>
      <c r="L1803" s="58">
        <f>IF(ISNUMBER(VLOOKUP($B1803,'[1]WT-HS-B'!$I$2:$J$1220,2,FALSE)),VLOOKUP($B1803,'[1]WT-HS-B'!$I$2:$J$1220,2,FALSE),"")</f>
        <v>0.64</v>
      </c>
      <c r="M1803" s="58">
        <f>IF(ISNUMBER(VLOOKUP($B1803,'[1]KO-HS-B'!$I$2:$J$1046,2,FALSE)),VLOOKUP($B1803,'[1]KO-HS-B'!$I$2:$J$1046,2,FALSE),"")</f>
        <v>0.57999999999999996</v>
      </c>
      <c r="N1803" s="58" t="str">
        <f>IF(ISNUMBER(VLOOKUP($B1803,'[1]MT-HS-B'!$I$2:$J$773,2,FALSE)),VLOOKUP($B1803,'[1]MT-HS-B'!$I$2:$J$773,2,FALSE),"")</f>
        <v/>
      </c>
      <c r="O1803" s="40" t="str">
        <f t="shared" si="924"/>
        <v>YB11B_YEAST</v>
      </c>
      <c r="P1803" s="57" t="str">
        <f t="shared" si="925"/>
        <v/>
      </c>
      <c r="Q1803" s="57" t="str">
        <f t="shared" si="926"/>
        <v>HS only</v>
      </c>
      <c r="R1803" s="57" t="str">
        <f t="shared" si="927"/>
        <v/>
      </c>
      <c r="S1803" s="56" t="str">
        <f t="shared" si="928"/>
        <v>n/a</v>
      </c>
      <c r="T1803" s="55" t="str">
        <f t="shared" si="929"/>
        <v>n/a</v>
      </c>
      <c r="U1803" s="54" t="str">
        <f t="shared" si="930"/>
        <v>n/a</v>
      </c>
      <c r="V1803" s="53" t="str">
        <f t="shared" si="931"/>
        <v/>
      </c>
      <c r="W1803" s="53" t="str">
        <f t="shared" si="932"/>
        <v>HS only</v>
      </c>
      <c r="X1803" s="53" t="str">
        <f t="shared" si="933"/>
        <v>GR only</v>
      </c>
      <c r="Y1803" s="52" t="str">
        <f t="shared" si="934"/>
        <v>HS only</v>
      </c>
      <c r="Z1803" s="51" t="str">
        <f t="shared" si="935"/>
        <v>HS only</v>
      </c>
      <c r="AA1803" s="50" t="str">
        <f t="shared" si="936"/>
        <v/>
      </c>
      <c r="AB1803" s="40" t="str">
        <f t="shared" si="937"/>
        <v>TY1B-BL</v>
      </c>
      <c r="AC1803" s="49">
        <f t="shared" si="938"/>
        <v>0</v>
      </c>
      <c r="AD1803" s="47">
        <f t="shared" si="939"/>
        <v>0</v>
      </c>
      <c r="AE1803" s="47">
        <f t="shared" si="940"/>
        <v>0.66</v>
      </c>
      <c r="AF1803" s="48">
        <f t="shared" si="941"/>
        <v>0.64</v>
      </c>
      <c r="AG1803" s="47">
        <f t="shared" si="942"/>
        <v>0.7</v>
      </c>
      <c r="AH1803" s="47">
        <f t="shared" si="943"/>
        <v>0</v>
      </c>
      <c r="AI1803" s="46" t="str">
        <f t="shared" si="944"/>
        <v>HS Only</v>
      </c>
      <c r="AJ1803" s="43" t="str">
        <f t="shared" si="945"/>
        <v>HS Only</v>
      </c>
      <c r="AK1803" s="43">
        <f t="shared" si="946"/>
        <v>0</v>
      </c>
      <c r="AL1803" s="45" t="str">
        <f t="shared" si="947"/>
        <v/>
      </c>
      <c r="AM1803" s="43" t="str">
        <f t="shared" si="948"/>
        <v/>
      </c>
      <c r="AN1803" s="42" t="str">
        <f t="shared" si="949"/>
        <v/>
      </c>
      <c r="AO1803" s="40" t="str">
        <f t="shared" si="950"/>
        <v>YB11B_YEAST</v>
      </c>
      <c r="AP1803" s="44" t="str">
        <f t="shared" si="951"/>
        <v/>
      </c>
      <c r="AQ1803" s="43" t="str">
        <f t="shared" si="952"/>
        <v/>
      </c>
      <c r="AR1803" s="43" t="str">
        <f t="shared" si="953"/>
        <v/>
      </c>
      <c r="AS1803" s="43" t="str">
        <f t="shared" si="954"/>
        <v/>
      </c>
      <c r="AT1803" s="43">
        <f t="shared" si="955"/>
        <v>0.16970562748477155</v>
      </c>
      <c r="AU1803" s="42" t="str">
        <f t="shared" si="956"/>
        <v/>
      </c>
    </row>
    <row r="1804" spans="1:47" ht="15" x14ac:dyDescent="0.25">
      <c r="A1804" s="40" t="s">
        <v>3558</v>
      </c>
      <c r="B1804" s="40" t="s">
        <v>3557</v>
      </c>
      <c r="C1804" s="60">
        <f>IF(ISNUMBER(VLOOKUP(B1804,'[1]WT-GR-A'!I$2:J$693,2,FALSE)),VLOOKUP(B1804,'[1]WT-GR-A'!I$2:J$693,2,FALSE),"")</f>
        <v>1.87</v>
      </c>
      <c r="D1804" s="58">
        <f>IF(ISNUMBER(VLOOKUP($B1804,'[1]KO-GR-A'!$I$2:$J$907,2,FALSE)),VLOOKUP($B1804,'[1]KO-GR-A'!$I$2:$J$907,2,FALSE),"")</f>
        <v>2.08</v>
      </c>
      <c r="E1804" s="58" t="str">
        <f>IF(ISNUMBER(VLOOKUP($B1804,'[1]MT-GR-A'!$I$2:$J$789,2,FALSE)),VLOOKUP($B1804,'[1]MT-GR-A'!$I$2:$J$789,2,FALSE),"")</f>
        <v/>
      </c>
      <c r="F1804" s="58" t="str">
        <f>IF(ISNUMBER(VLOOKUP($B1804,'[1]WT-HS-A'!$I$2:$J$1224,2,FALSE)),VLOOKUP($B1804,'[1]WT-HS-A'!$I$2:$J$1224,2,FALSE),"")</f>
        <v/>
      </c>
      <c r="G1804" s="58" t="str">
        <f>IF(ISNUMBER(VLOOKUP($B1804,'[1]KO-HS-A'!$I$2:$J$1229,2,FALSE)),VLOOKUP($B1804,'[1]KO-HS-A'!$I$2:$J$1229,2,FALSE),"")</f>
        <v/>
      </c>
      <c r="H1804" s="58">
        <f>IF(ISNUMBER(VLOOKUP($B1804,'[1]MT-HS-A'!$I$2:$J$1362,2,FALSE)),VLOOKUP($B1804,'[1]MT-HS-A'!$I$2:$J$1362,2,FALSE),"")</f>
        <v>3.09</v>
      </c>
      <c r="I1804" s="59" t="str">
        <f>IF(ISNUMBER(VLOOKUP($B1804,'[1]WT-GR-B'!$I$2:$J$585,2,FALSE)),VLOOKUP($B1804,'[1]WT-GR-B'!$I$2:$J$585,2,FALSE),"")</f>
        <v/>
      </c>
      <c r="J1804" s="58">
        <f>IF(ISNUMBER(VLOOKUP($B1804,'[1]KO-GR-B'!$I$2:$J$900,2,FALSE)),VLOOKUP($B1804,'[1]KO-GR-B'!$I$2:$J$900,2,FALSE),"")</f>
        <v>2.08</v>
      </c>
      <c r="K1804" s="58" t="str">
        <f>IF(ISNUMBER(VLOOKUP($B1804,'[1]MT-GR-B'!$I$2:$J$693,2,FALSE)),VLOOKUP($B1804,'[1]MT-GR-B'!$I$2:$J$693,2,FALSE),"")</f>
        <v/>
      </c>
      <c r="L1804" s="58" t="str">
        <f>IF(ISNUMBER(VLOOKUP($B1804,'[1]WT-HS-B'!$I$2:$J$1220,2,FALSE)),VLOOKUP($B1804,'[1]WT-HS-B'!$I$2:$J$1220,2,FALSE),"")</f>
        <v/>
      </c>
      <c r="M1804" s="58" t="str">
        <f>IF(ISNUMBER(VLOOKUP($B1804,'[1]KO-HS-B'!$I$2:$J$1046,2,FALSE)),VLOOKUP($B1804,'[1]KO-HS-B'!$I$2:$J$1046,2,FALSE),"")</f>
        <v/>
      </c>
      <c r="N1804" s="58" t="str">
        <f>IF(ISNUMBER(VLOOKUP($B1804,'[1]MT-HS-B'!$I$2:$J$773,2,FALSE)),VLOOKUP($B1804,'[1]MT-HS-B'!$I$2:$J$773,2,FALSE),"")</f>
        <v/>
      </c>
      <c r="O1804" s="40" t="str">
        <f t="shared" si="924"/>
        <v>YB12A_YEAST</v>
      </c>
      <c r="P1804" s="57" t="str">
        <f t="shared" si="925"/>
        <v/>
      </c>
      <c r="Q1804" s="57" t="str">
        <f t="shared" si="926"/>
        <v>GR only</v>
      </c>
      <c r="R1804" s="57" t="str">
        <f t="shared" si="927"/>
        <v/>
      </c>
      <c r="S1804" s="56" t="str">
        <f t="shared" si="928"/>
        <v>n/a</v>
      </c>
      <c r="T1804" s="55" t="str">
        <f t="shared" si="929"/>
        <v>n/a</v>
      </c>
      <c r="U1804" s="54" t="str">
        <f t="shared" si="930"/>
        <v>n/a</v>
      </c>
      <c r="V1804" s="53" t="str">
        <f t="shared" si="931"/>
        <v>GR only</v>
      </c>
      <c r="W1804" s="53" t="str">
        <f t="shared" si="932"/>
        <v>GR only</v>
      </c>
      <c r="X1804" s="53" t="str">
        <f t="shared" si="933"/>
        <v>HS only</v>
      </c>
      <c r="Y1804" s="52" t="str">
        <f t="shared" si="934"/>
        <v/>
      </c>
      <c r="Z1804" s="51" t="str">
        <f t="shared" si="935"/>
        <v>GR only</v>
      </c>
      <c r="AA1804" s="50" t="str">
        <f t="shared" si="936"/>
        <v/>
      </c>
      <c r="AB1804" s="40" t="str">
        <f t="shared" si="937"/>
        <v>TY1A-BR</v>
      </c>
      <c r="AC1804" s="49">
        <f t="shared" si="938"/>
        <v>1.87</v>
      </c>
      <c r="AD1804" s="47">
        <f t="shared" si="939"/>
        <v>2.08</v>
      </c>
      <c r="AE1804" s="47">
        <f t="shared" si="940"/>
        <v>0</v>
      </c>
      <c r="AF1804" s="48">
        <f t="shared" si="941"/>
        <v>0</v>
      </c>
      <c r="AG1804" s="47">
        <f t="shared" si="942"/>
        <v>0</v>
      </c>
      <c r="AH1804" s="47">
        <f t="shared" si="943"/>
        <v>3.09</v>
      </c>
      <c r="AI1804" s="46">
        <f t="shared" si="944"/>
        <v>0</v>
      </c>
      <c r="AJ1804" s="43">
        <f t="shared" si="945"/>
        <v>0</v>
      </c>
      <c r="AK1804" s="43" t="str">
        <f t="shared" si="946"/>
        <v>HS Only</v>
      </c>
      <c r="AL1804" s="45" t="str">
        <f t="shared" si="947"/>
        <v/>
      </c>
      <c r="AM1804" s="43" t="str">
        <f t="shared" si="948"/>
        <v/>
      </c>
      <c r="AN1804" s="42" t="str">
        <f t="shared" si="949"/>
        <v/>
      </c>
      <c r="AO1804" s="40" t="str">
        <f t="shared" si="950"/>
        <v>YB12A_YEAST</v>
      </c>
      <c r="AP1804" s="44" t="str">
        <f t="shared" si="951"/>
        <v/>
      </c>
      <c r="AQ1804" s="43">
        <f t="shared" si="952"/>
        <v>0</v>
      </c>
      <c r="AR1804" s="43" t="str">
        <f t="shared" si="953"/>
        <v/>
      </c>
      <c r="AS1804" s="43" t="str">
        <f t="shared" si="954"/>
        <v/>
      </c>
      <c r="AT1804" s="43" t="str">
        <f t="shared" si="955"/>
        <v/>
      </c>
      <c r="AU1804" s="42" t="str">
        <f t="shared" si="956"/>
        <v/>
      </c>
    </row>
    <row r="1805" spans="1:47" ht="15" x14ac:dyDescent="0.25">
      <c r="A1805" s="40" t="s">
        <v>3556</v>
      </c>
      <c r="B1805" s="40" t="s">
        <v>3555</v>
      </c>
      <c r="C1805" s="60" t="str">
        <f>IF(ISNUMBER(VLOOKUP(B1805,'[1]WT-GR-A'!I$2:J$693,2,FALSE)),VLOOKUP(B1805,'[1]WT-GR-A'!I$2:J$693,2,FALSE),"")</f>
        <v/>
      </c>
      <c r="D1805" s="58" t="str">
        <f>IF(ISNUMBER(VLOOKUP($B1805,'[1]KO-GR-A'!$I$2:$J$907,2,FALSE)),VLOOKUP($B1805,'[1]KO-GR-A'!$I$2:$J$907,2,FALSE),"")</f>
        <v/>
      </c>
      <c r="E1805" s="58" t="str">
        <f>IF(ISNUMBER(VLOOKUP($B1805,'[1]MT-GR-A'!$I$2:$J$789,2,FALSE)),VLOOKUP($B1805,'[1]MT-GR-A'!$I$2:$J$789,2,FALSE),"")</f>
        <v/>
      </c>
      <c r="F1805" s="58" t="str">
        <f>IF(ISNUMBER(VLOOKUP($B1805,'[1]WT-HS-A'!$I$2:$J$1224,2,FALSE)),VLOOKUP($B1805,'[1]WT-HS-A'!$I$2:$J$1224,2,FALSE),"")</f>
        <v/>
      </c>
      <c r="G1805" s="58">
        <f>IF(ISNUMBER(VLOOKUP($B1805,'[1]KO-HS-A'!$I$2:$J$1229,2,FALSE)),VLOOKUP($B1805,'[1]KO-HS-A'!$I$2:$J$1229,2,FALSE),"")</f>
        <v>1.68</v>
      </c>
      <c r="H1805" s="58" t="str">
        <f>IF(ISNUMBER(VLOOKUP($B1805,'[1]MT-HS-A'!$I$2:$J$1362,2,FALSE)),VLOOKUP($B1805,'[1]MT-HS-A'!$I$2:$J$1362,2,FALSE),"")</f>
        <v/>
      </c>
      <c r="I1805" s="59" t="str">
        <f>IF(ISNUMBER(VLOOKUP($B1805,'[1]WT-GR-B'!$I$2:$J$585,2,FALSE)),VLOOKUP($B1805,'[1]WT-GR-B'!$I$2:$J$585,2,FALSE),"")</f>
        <v/>
      </c>
      <c r="J1805" s="58" t="str">
        <f>IF(ISNUMBER(VLOOKUP($B1805,'[1]KO-GR-B'!$I$2:$J$900,2,FALSE)),VLOOKUP($B1805,'[1]KO-GR-B'!$I$2:$J$900,2,FALSE),"")</f>
        <v/>
      </c>
      <c r="K1805" s="58" t="str">
        <f>IF(ISNUMBER(VLOOKUP($B1805,'[1]MT-GR-B'!$I$2:$J$693,2,FALSE)),VLOOKUP($B1805,'[1]MT-GR-B'!$I$2:$J$693,2,FALSE),"")</f>
        <v/>
      </c>
      <c r="L1805" s="58">
        <f>IF(ISNUMBER(VLOOKUP($B1805,'[1]WT-HS-B'!$I$2:$J$1220,2,FALSE)),VLOOKUP($B1805,'[1]WT-HS-B'!$I$2:$J$1220,2,FALSE),"")</f>
        <v>1.5</v>
      </c>
      <c r="M1805" s="58">
        <f>IF(ISNUMBER(VLOOKUP($B1805,'[1]KO-HS-B'!$I$2:$J$1046,2,FALSE)),VLOOKUP($B1805,'[1]KO-HS-B'!$I$2:$J$1046,2,FALSE),"")</f>
        <v>2.5499999999999998</v>
      </c>
      <c r="N1805" s="58" t="str">
        <f>IF(ISNUMBER(VLOOKUP($B1805,'[1]MT-HS-B'!$I$2:$J$773,2,FALSE)),VLOOKUP($B1805,'[1]MT-HS-B'!$I$2:$J$773,2,FALSE),"")</f>
        <v/>
      </c>
      <c r="O1805" s="40" t="str">
        <f t="shared" si="924"/>
        <v>YD11A_YEAST</v>
      </c>
      <c r="P1805" s="57" t="str">
        <f t="shared" si="925"/>
        <v/>
      </c>
      <c r="Q1805" s="57" t="str">
        <f t="shared" si="926"/>
        <v>HS only</v>
      </c>
      <c r="R1805" s="57" t="str">
        <f t="shared" si="927"/>
        <v/>
      </c>
      <c r="S1805" s="56" t="str">
        <f t="shared" si="928"/>
        <v>n/a</v>
      </c>
      <c r="T1805" s="55" t="str">
        <f t="shared" si="929"/>
        <v>n/a</v>
      </c>
      <c r="U1805" s="54" t="str">
        <f t="shared" si="930"/>
        <v>n/a</v>
      </c>
      <c r="V1805" s="53" t="str">
        <f t="shared" si="931"/>
        <v/>
      </c>
      <c r="W1805" s="53" t="str">
        <f t="shared" si="932"/>
        <v>HS only</v>
      </c>
      <c r="X1805" s="53" t="str">
        <f t="shared" si="933"/>
        <v/>
      </c>
      <c r="Y1805" s="52" t="str">
        <f t="shared" si="934"/>
        <v>HS only</v>
      </c>
      <c r="Z1805" s="51" t="str">
        <f t="shared" si="935"/>
        <v>HS only</v>
      </c>
      <c r="AA1805" s="50" t="str">
        <f t="shared" si="936"/>
        <v/>
      </c>
      <c r="AB1805" s="40" t="str">
        <f t="shared" si="937"/>
        <v>TY1A-DR1</v>
      </c>
      <c r="AC1805" s="49">
        <f t="shared" si="938"/>
        <v>0</v>
      </c>
      <c r="AD1805" s="47">
        <f t="shared" si="939"/>
        <v>0</v>
      </c>
      <c r="AE1805" s="47">
        <f t="shared" si="940"/>
        <v>0</v>
      </c>
      <c r="AF1805" s="48">
        <f t="shared" si="941"/>
        <v>1.5</v>
      </c>
      <c r="AG1805" s="47">
        <f t="shared" si="942"/>
        <v>2.1149999999999998</v>
      </c>
      <c r="AH1805" s="47">
        <f t="shared" si="943"/>
        <v>0</v>
      </c>
      <c r="AI1805" s="46" t="str">
        <f t="shared" si="944"/>
        <v>HS Only</v>
      </c>
      <c r="AJ1805" s="43" t="str">
        <f t="shared" si="945"/>
        <v>HS Only</v>
      </c>
      <c r="AK1805" s="43" t="str">
        <f t="shared" si="946"/>
        <v/>
      </c>
      <c r="AL1805" s="45" t="str">
        <f t="shared" si="947"/>
        <v/>
      </c>
      <c r="AM1805" s="43" t="str">
        <f t="shared" si="948"/>
        <v/>
      </c>
      <c r="AN1805" s="42" t="str">
        <f t="shared" si="949"/>
        <v/>
      </c>
      <c r="AO1805" s="40" t="str">
        <f t="shared" si="950"/>
        <v>YD11A_YEAST</v>
      </c>
      <c r="AP1805" s="44" t="str">
        <f t="shared" si="951"/>
        <v/>
      </c>
      <c r="AQ1805" s="43" t="str">
        <f t="shared" si="952"/>
        <v/>
      </c>
      <c r="AR1805" s="43" t="str">
        <f t="shared" si="953"/>
        <v/>
      </c>
      <c r="AS1805" s="43" t="str">
        <f t="shared" si="954"/>
        <v/>
      </c>
      <c r="AT1805" s="43">
        <f t="shared" si="955"/>
        <v>0.615182899632297</v>
      </c>
      <c r="AU1805" s="42" t="str">
        <f t="shared" si="956"/>
        <v/>
      </c>
    </row>
    <row r="1806" spans="1:47" ht="15" x14ac:dyDescent="0.25">
      <c r="A1806" s="40" t="s">
        <v>3554</v>
      </c>
      <c r="B1806" s="40" t="s">
        <v>3553</v>
      </c>
      <c r="C1806" s="60" t="str">
        <f>IF(ISNUMBER(VLOOKUP(B1806,'[1]WT-GR-A'!I$2:J$693,2,FALSE)),VLOOKUP(B1806,'[1]WT-GR-A'!I$2:J$693,2,FALSE),"")</f>
        <v/>
      </c>
      <c r="D1806" s="58">
        <f>IF(ISNUMBER(VLOOKUP($B1806,'[1]KO-GR-A'!$I$2:$J$907,2,FALSE)),VLOOKUP($B1806,'[1]KO-GR-A'!$I$2:$J$907,2,FALSE),"")</f>
        <v>0.92</v>
      </c>
      <c r="E1806" s="58" t="str">
        <f>IF(ISNUMBER(VLOOKUP($B1806,'[1]MT-GR-A'!$I$2:$J$789,2,FALSE)),VLOOKUP($B1806,'[1]MT-GR-A'!$I$2:$J$789,2,FALSE),"")</f>
        <v/>
      </c>
      <c r="F1806" s="58" t="str">
        <f>IF(ISNUMBER(VLOOKUP($B1806,'[1]WT-HS-A'!$I$2:$J$1224,2,FALSE)),VLOOKUP($B1806,'[1]WT-HS-A'!$I$2:$J$1224,2,FALSE),"")</f>
        <v/>
      </c>
      <c r="G1806" s="58" t="str">
        <f>IF(ISNUMBER(VLOOKUP($B1806,'[1]KO-HS-A'!$I$2:$J$1229,2,FALSE)),VLOOKUP($B1806,'[1]KO-HS-A'!$I$2:$J$1229,2,FALSE),"")</f>
        <v/>
      </c>
      <c r="H1806" s="58" t="str">
        <f>IF(ISNUMBER(VLOOKUP($B1806,'[1]MT-HS-A'!$I$2:$J$1362,2,FALSE)),VLOOKUP($B1806,'[1]MT-HS-A'!$I$2:$J$1362,2,FALSE),"")</f>
        <v/>
      </c>
      <c r="I1806" s="59" t="str">
        <f>IF(ISNUMBER(VLOOKUP($B1806,'[1]WT-GR-B'!$I$2:$J$585,2,FALSE)),VLOOKUP($B1806,'[1]WT-GR-B'!$I$2:$J$585,2,FALSE),"")</f>
        <v/>
      </c>
      <c r="J1806" s="58" t="str">
        <f>IF(ISNUMBER(VLOOKUP($B1806,'[1]KO-GR-B'!$I$2:$J$900,2,FALSE)),VLOOKUP($B1806,'[1]KO-GR-B'!$I$2:$J$900,2,FALSE),"")</f>
        <v/>
      </c>
      <c r="K1806" s="58" t="str">
        <f>IF(ISNUMBER(VLOOKUP($B1806,'[1]MT-GR-B'!$I$2:$J$693,2,FALSE)),VLOOKUP($B1806,'[1]MT-GR-B'!$I$2:$J$693,2,FALSE),"")</f>
        <v/>
      </c>
      <c r="L1806" s="58" t="str">
        <f>IF(ISNUMBER(VLOOKUP($B1806,'[1]WT-HS-B'!$I$2:$J$1220,2,FALSE)),VLOOKUP($B1806,'[1]WT-HS-B'!$I$2:$J$1220,2,FALSE),"")</f>
        <v/>
      </c>
      <c r="M1806" s="58" t="str">
        <f>IF(ISNUMBER(VLOOKUP($B1806,'[1]KO-HS-B'!$I$2:$J$1046,2,FALSE)),VLOOKUP($B1806,'[1]KO-HS-B'!$I$2:$J$1046,2,FALSE),"")</f>
        <v/>
      </c>
      <c r="N1806" s="58" t="str">
        <f>IF(ISNUMBER(VLOOKUP($B1806,'[1]MT-HS-B'!$I$2:$J$773,2,FALSE)),VLOOKUP($B1806,'[1]MT-HS-B'!$I$2:$J$773,2,FALSE),"")</f>
        <v/>
      </c>
      <c r="O1806" s="40" t="str">
        <f t="shared" si="924"/>
        <v>YD11B_YEAST</v>
      </c>
      <c r="P1806" s="57" t="str">
        <f t="shared" si="925"/>
        <v/>
      </c>
      <c r="Q1806" s="57" t="str">
        <f t="shared" si="926"/>
        <v/>
      </c>
      <c r="R1806" s="57" t="str">
        <f t="shared" si="927"/>
        <v/>
      </c>
      <c r="S1806" s="56" t="str">
        <f t="shared" si="928"/>
        <v>n/a</v>
      </c>
      <c r="T1806" s="55" t="str">
        <f t="shared" si="929"/>
        <v>n/a</v>
      </c>
      <c r="U1806" s="54" t="str">
        <f t="shared" si="930"/>
        <v>n/a</v>
      </c>
      <c r="V1806" s="53" t="str">
        <f t="shared" si="931"/>
        <v/>
      </c>
      <c r="W1806" s="53" t="str">
        <f t="shared" si="932"/>
        <v>GR only</v>
      </c>
      <c r="X1806" s="53" t="str">
        <f t="shared" si="933"/>
        <v/>
      </c>
      <c r="Y1806" s="52" t="str">
        <f t="shared" si="934"/>
        <v/>
      </c>
      <c r="Z1806" s="51" t="str">
        <f t="shared" si="935"/>
        <v/>
      </c>
      <c r="AA1806" s="50" t="str">
        <f t="shared" si="936"/>
        <v/>
      </c>
      <c r="AB1806" s="40" t="str">
        <f t="shared" si="937"/>
        <v>TY1B-DR1</v>
      </c>
      <c r="AC1806" s="49">
        <f t="shared" si="938"/>
        <v>0</v>
      </c>
      <c r="AD1806" s="47">
        <f t="shared" si="939"/>
        <v>0.92</v>
      </c>
      <c r="AE1806" s="47">
        <f t="shared" si="940"/>
        <v>0</v>
      </c>
      <c r="AF1806" s="48">
        <f t="shared" si="941"/>
        <v>0</v>
      </c>
      <c r="AG1806" s="47">
        <f t="shared" si="942"/>
        <v>0</v>
      </c>
      <c r="AH1806" s="47">
        <f t="shared" si="943"/>
        <v>0</v>
      </c>
      <c r="AI1806" s="46" t="str">
        <f t="shared" si="944"/>
        <v/>
      </c>
      <c r="AJ1806" s="43">
        <f t="shared" si="945"/>
        <v>0</v>
      </c>
      <c r="AK1806" s="43" t="str">
        <f t="shared" si="946"/>
        <v/>
      </c>
      <c r="AL1806" s="45" t="str">
        <f t="shared" si="947"/>
        <v/>
      </c>
      <c r="AM1806" s="43" t="str">
        <f t="shared" si="948"/>
        <v/>
      </c>
      <c r="AN1806" s="42" t="str">
        <f t="shared" si="949"/>
        <v/>
      </c>
      <c r="AO1806" s="40" t="str">
        <f t="shared" si="950"/>
        <v>YD11B_YEAST</v>
      </c>
      <c r="AP1806" s="44" t="str">
        <f t="shared" si="951"/>
        <v/>
      </c>
      <c r="AQ1806" s="43" t="str">
        <f t="shared" si="952"/>
        <v/>
      </c>
      <c r="AR1806" s="43" t="str">
        <f t="shared" si="953"/>
        <v/>
      </c>
      <c r="AS1806" s="43" t="str">
        <f t="shared" si="954"/>
        <v/>
      </c>
      <c r="AT1806" s="43" t="str">
        <f t="shared" si="955"/>
        <v/>
      </c>
      <c r="AU1806" s="42" t="str">
        <f t="shared" si="956"/>
        <v/>
      </c>
    </row>
    <row r="1807" spans="1:47" ht="15" x14ac:dyDescent="0.25">
      <c r="A1807" s="40" t="s">
        <v>3552</v>
      </c>
      <c r="B1807" s="40" t="s">
        <v>3551</v>
      </c>
      <c r="C1807" s="60" t="str">
        <f>IF(ISNUMBER(VLOOKUP(B1807,'[1]WT-GR-A'!I$2:J$693,2,FALSE)),VLOOKUP(B1807,'[1]WT-GR-A'!I$2:J$693,2,FALSE),"")</f>
        <v/>
      </c>
      <c r="D1807" s="58" t="str">
        <f>IF(ISNUMBER(VLOOKUP($B1807,'[1]KO-GR-A'!$I$2:$J$907,2,FALSE)),VLOOKUP($B1807,'[1]KO-GR-A'!$I$2:$J$907,2,FALSE),"")</f>
        <v/>
      </c>
      <c r="E1807" s="58" t="str">
        <f>IF(ISNUMBER(VLOOKUP($B1807,'[1]MT-GR-A'!$I$2:$J$789,2,FALSE)),VLOOKUP($B1807,'[1]MT-GR-A'!$I$2:$J$789,2,FALSE),"")</f>
        <v/>
      </c>
      <c r="F1807" s="58" t="str">
        <f>IF(ISNUMBER(VLOOKUP($B1807,'[1]WT-HS-A'!$I$2:$J$1224,2,FALSE)),VLOOKUP($B1807,'[1]WT-HS-A'!$I$2:$J$1224,2,FALSE),"")</f>
        <v/>
      </c>
      <c r="G1807" s="58" t="str">
        <f>IF(ISNUMBER(VLOOKUP($B1807,'[1]KO-HS-A'!$I$2:$J$1229,2,FALSE)),VLOOKUP($B1807,'[1]KO-HS-A'!$I$2:$J$1229,2,FALSE),"")</f>
        <v/>
      </c>
      <c r="H1807" s="58" t="str">
        <f>IF(ISNUMBER(VLOOKUP($B1807,'[1]MT-HS-A'!$I$2:$J$1362,2,FALSE)),VLOOKUP($B1807,'[1]MT-HS-A'!$I$2:$J$1362,2,FALSE),"")</f>
        <v/>
      </c>
      <c r="I1807" s="59" t="str">
        <f>IF(ISNUMBER(VLOOKUP($B1807,'[1]WT-GR-B'!$I$2:$J$585,2,FALSE)),VLOOKUP($B1807,'[1]WT-GR-B'!$I$2:$J$585,2,FALSE),"")</f>
        <v/>
      </c>
      <c r="J1807" s="58" t="str">
        <f>IF(ISNUMBER(VLOOKUP($B1807,'[1]KO-GR-B'!$I$2:$J$900,2,FALSE)),VLOOKUP($B1807,'[1]KO-GR-B'!$I$2:$J$900,2,FALSE),"")</f>
        <v/>
      </c>
      <c r="K1807" s="58">
        <f>IF(ISNUMBER(VLOOKUP($B1807,'[1]MT-GR-B'!$I$2:$J$693,2,FALSE)),VLOOKUP($B1807,'[1]MT-GR-B'!$I$2:$J$693,2,FALSE),"")</f>
        <v>0.75</v>
      </c>
      <c r="L1807" s="58" t="str">
        <f>IF(ISNUMBER(VLOOKUP($B1807,'[1]WT-HS-B'!$I$2:$J$1220,2,FALSE)),VLOOKUP($B1807,'[1]WT-HS-B'!$I$2:$J$1220,2,FALSE),"")</f>
        <v/>
      </c>
      <c r="M1807" s="58" t="str">
        <f>IF(ISNUMBER(VLOOKUP($B1807,'[1]KO-HS-B'!$I$2:$J$1046,2,FALSE)),VLOOKUP($B1807,'[1]KO-HS-B'!$I$2:$J$1046,2,FALSE),"")</f>
        <v/>
      </c>
      <c r="N1807" s="58" t="str">
        <f>IF(ISNUMBER(VLOOKUP($B1807,'[1]MT-HS-B'!$I$2:$J$773,2,FALSE)),VLOOKUP($B1807,'[1]MT-HS-B'!$I$2:$J$773,2,FALSE),"")</f>
        <v/>
      </c>
      <c r="O1807" s="40" t="str">
        <f t="shared" si="924"/>
        <v>YD17A_YEAST</v>
      </c>
      <c r="P1807" s="57" t="str">
        <f t="shared" si="925"/>
        <v/>
      </c>
      <c r="Q1807" s="57" t="str">
        <f t="shared" si="926"/>
        <v/>
      </c>
      <c r="R1807" s="57" t="str">
        <f t="shared" si="927"/>
        <v/>
      </c>
      <c r="S1807" s="56" t="str">
        <f t="shared" si="928"/>
        <v>n/a</v>
      </c>
      <c r="T1807" s="55" t="str">
        <f t="shared" si="929"/>
        <v>n/a</v>
      </c>
      <c r="U1807" s="54" t="str">
        <f t="shared" si="930"/>
        <v>n/a</v>
      </c>
      <c r="V1807" s="53" t="str">
        <f t="shared" si="931"/>
        <v/>
      </c>
      <c r="W1807" s="53" t="str">
        <f t="shared" si="932"/>
        <v/>
      </c>
      <c r="X1807" s="53" t="str">
        <f t="shared" si="933"/>
        <v/>
      </c>
      <c r="Y1807" s="52" t="str">
        <f t="shared" si="934"/>
        <v/>
      </c>
      <c r="Z1807" s="51" t="str">
        <f t="shared" si="935"/>
        <v/>
      </c>
      <c r="AA1807" s="50" t="str">
        <f t="shared" si="936"/>
        <v>GR only</v>
      </c>
      <c r="AB1807" s="40" t="str">
        <f t="shared" si="937"/>
        <v>TY1A-DR2</v>
      </c>
      <c r="AC1807" s="49">
        <f t="shared" si="938"/>
        <v>0</v>
      </c>
      <c r="AD1807" s="47">
        <f t="shared" si="939"/>
        <v>0</v>
      </c>
      <c r="AE1807" s="47">
        <f t="shared" si="940"/>
        <v>0.75</v>
      </c>
      <c r="AF1807" s="48">
        <f t="shared" si="941"/>
        <v>0</v>
      </c>
      <c r="AG1807" s="47">
        <f t="shared" si="942"/>
        <v>0</v>
      </c>
      <c r="AH1807" s="47">
        <f t="shared" si="943"/>
        <v>0</v>
      </c>
      <c r="AI1807" s="46" t="str">
        <f t="shared" si="944"/>
        <v/>
      </c>
      <c r="AJ1807" s="43" t="str">
        <f t="shared" si="945"/>
        <v/>
      </c>
      <c r="AK1807" s="43">
        <f t="shared" si="946"/>
        <v>0</v>
      </c>
      <c r="AL1807" s="45" t="str">
        <f t="shared" si="947"/>
        <v/>
      </c>
      <c r="AM1807" s="43" t="str">
        <f t="shared" si="948"/>
        <v/>
      </c>
      <c r="AN1807" s="42" t="str">
        <f t="shared" si="949"/>
        <v/>
      </c>
      <c r="AO1807" s="40" t="str">
        <f t="shared" si="950"/>
        <v>YD17A_YEAST</v>
      </c>
      <c r="AP1807" s="44" t="str">
        <f t="shared" si="951"/>
        <v/>
      </c>
      <c r="AQ1807" s="43" t="str">
        <f t="shared" si="952"/>
        <v/>
      </c>
      <c r="AR1807" s="43" t="str">
        <f t="shared" si="953"/>
        <v/>
      </c>
      <c r="AS1807" s="43" t="str">
        <f t="shared" si="954"/>
        <v/>
      </c>
      <c r="AT1807" s="43" t="str">
        <f t="shared" si="955"/>
        <v/>
      </c>
      <c r="AU1807" s="42" t="str">
        <f t="shared" si="956"/>
        <v/>
      </c>
    </row>
    <row r="1808" spans="1:47" ht="15" x14ac:dyDescent="0.25">
      <c r="A1808" s="40" t="s">
        <v>3550</v>
      </c>
      <c r="B1808" s="40" t="s">
        <v>3549</v>
      </c>
      <c r="C1808" s="60" t="str">
        <f>IF(ISNUMBER(VLOOKUP(B1808,'[1]WT-GR-A'!I$2:J$693,2,FALSE)),VLOOKUP(B1808,'[1]WT-GR-A'!I$2:J$693,2,FALSE),"")</f>
        <v/>
      </c>
      <c r="D1808" s="58" t="str">
        <f>IF(ISNUMBER(VLOOKUP($B1808,'[1]KO-GR-A'!$I$2:$J$907,2,FALSE)),VLOOKUP($B1808,'[1]KO-GR-A'!$I$2:$J$907,2,FALSE),"")</f>
        <v/>
      </c>
      <c r="E1808" s="58" t="str">
        <f>IF(ISNUMBER(VLOOKUP($B1808,'[1]MT-GR-A'!$I$2:$J$789,2,FALSE)),VLOOKUP($B1808,'[1]MT-GR-A'!$I$2:$J$789,2,FALSE),"")</f>
        <v/>
      </c>
      <c r="F1808" s="58">
        <f>IF(ISNUMBER(VLOOKUP($B1808,'[1]WT-HS-A'!$I$2:$J$1224,2,FALSE)),VLOOKUP($B1808,'[1]WT-HS-A'!$I$2:$J$1224,2,FALSE),"")</f>
        <v>2.54</v>
      </c>
      <c r="G1808" s="58" t="str">
        <f>IF(ISNUMBER(VLOOKUP($B1808,'[1]KO-HS-A'!$I$2:$J$1229,2,FALSE)),VLOOKUP($B1808,'[1]KO-HS-A'!$I$2:$J$1229,2,FALSE),"")</f>
        <v/>
      </c>
      <c r="H1808" s="58" t="str">
        <f>IF(ISNUMBER(VLOOKUP($B1808,'[1]MT-HS-A'!$I$2:$J$1362,2,FALSE)),VLOOKUP($B1808,'[1]MT-HS-A'!$I$2:$J$1362,2,FALSE),"")</f>
        <v/>
      </c>
      <c r="I1808" s="59" t="str">
        <f>IF(ISNUMBER(VLOOKUP($B1808,'[1]WT-GR-B'!$I$2:$J$585,2,FALSE)),VLOOKUP($B1808,'[1]WT-GR-B'!$I$2:$J$585,2,FALSE),"")</f>
        <v/>
      </c>
      <c r="J1808" s="58" t="str">
        <f>IF(ISNUMBER(VLOOKUP($B1808,'[1]KO-GR-B'!$I$2:$J$900,2,FALSE)),VLOOKUP($B1808,'[1]KO-GR-B'!$I$2:$J$900,2,FALSE),"")</f>
        <v/>
      </c>
      <c r="K1808" s="58" t="str">
        <f>IF(ISNUMBER(VLOOKUP($B1808,'[1]MT-GR-B'!$I$2:$J$693,2,FALSE)),VLOOKUP($B1808,'[1]MT-GR-B'!$I$2:$J$693,2,FALSE),"")</f>
        <v/>
      </c>
      <c r="L1808" s="58" t="str">
        <f>IF(ISNUMBER(VLOOKUP($B1808,'[1]WT-HS-B'!$I$2:$J$1220,2,FALSE)),VLOOKUP($B1808,'[1]WT-HS-B'!$I$2:$J$1220,2,FALSE),"")</f>
        <v/>
      </c>
      <c r="M1808" s="58" t="str">
        <f>IF(ISNUMBER(VLOOKUP($B1808,'[1]KO-HS-B'!$I$2:$J$1046,2,FALSE)),VLOOKUP($B1808,'[1]KO-HS-B'!$I$2:$J$1046,2,FALSE),"")</f>
        <v/>
      </c>
      <c r="N1808" s="58" t="str">
        <f>IF(ISNUMBER(VLOOKUP($B1808,'[1]MT-HS-B'!$I$2:$J$773,2,FALSE)),VLOOKUP($B1808,'[1]MT-HS-B'!$I$2:$J$773,2,FALSE),"")</f>
        <v/>
      </c>
      <c r="O1808" s="40" t="str">
        <f t="shared" si="924"/>
        <v>YD12A_YEAST</v>
      </c>
      <c r="P1808" s="57" t="str">
        <f t="shared" si="925"/>
        <v/>
      </c>
      <c r="Q1808" s="57" t="str">
        <f t="shared" si="926"/>
        <v/>
      </c>
      <c r="R1808" s="57" t="str">
        <f t="shared" si="927"/>
        <v/>
      </c>
      <c r="S1808" s="56" t="str">
        <f t="shared" si="928"/>
        <v>n/a</v>
      </c>
      <c r="T1808" s="55" t="str">
        <f t="shared" si="929"/>
        <v>n/a</v>
      </c>
      <c r="U1808" s="54" t="str">
        <f t="shared" si="930"/>
        <v>n/a</v>
      </c>
      <c r="V1808" s="53" t="str">
        <f t="shared" si="931"/>
        <v>HS only</v>
      </c>
      <c r="W1808" s="53" t="str">
        <f t="shared" si="932"/>
        <v/>
      </c>
      <c r="X1808" s="53" t="str">
        <f t="shared" si="933"/>
        <v/>
      </c>
      <c r="Y1808" s="52" t="str">
        <f t="shared" si="934"/>
        <v/>
      </c>
      <c r="Z1808" s="51" t="str">
        <f t="shared" si="935"/>
        <v/>
      </c>
      <c r="AA1808" s="50" t="str">
        <f t="shared" si="936"/>
        <v/>
      </c>
      <c r="AB1808" s="40" t="str">
        <f t="shared" si="937"/>
        <v>TY1A-DR3</v>
      </c>
      <c r="AC1808" s="49">
        <f t="shared" si="938"/>
        <v>0</v>
      </c>
      <c r="AD1808" s="47">
        <f t="shared" si="939"/>
        <v>0</v>
      </c>
      <c r="AE1808" s="47">
        <f t="shared" si="940"/>
        <v>0</v>
      </c>
      <c r="AF1808" s="48">
        <f t="shared" si="941"/>
        <v>2.54</v>
      </c>
      <c r="AG1808" s="47">
        <f t="shared" si="942"/>
        <v>0</v>
      </c>
      <c r="AH1808" s="47">
        <f t="shared" si="943"/>
        <v>0</v>
      </c>
      <c r="AI1808" s="46" t="str">
        <f t="shared" si="944"/>
        <v>HS Only</v>
      </c>
      <c r="AJ1808" s="43" t="str">
        <f t="shared" si="945"/>
        <v/>
      </c>
      <c r="AK1808" s="43" t="str">
        <f t="shared" si="946"/>
        <v/>
      </c>
      <c r="AL1808" s="45" t="str">
        <f t="shared" si="947"/>
        <v/>
      </c>
      <c r="AM1808" s="43" t="str">
        <f t="shared" si="948"/>
        <v/>
      </c>
      <c r="AN1808" s="42" t="str">
        <f t="shared" si="949"/>
        <v/>
      </c>
      <c r="AO1808" s="40" t="str">
        <f t="shared" si="950"/>
        <v>YD12A_YEAST</v>
      </c>
      <c r="AP1808" s="44" t="str">
        <f t="shared" si="951"/>
        <v/>
      </c>
      <c r="AQ1808" s="43" t="str">
        <f t="shared" si="952"/>
        <v/>
      </c>
      <c r="AR1808" s="43" t="str">
        <f t="shared" si="953"/>
        <v/>
      </c>
      <c r="AS1808" s="43" t="str">
        <f t="shared" si="954"/>
        <v/>
      </c>
      <c r="AT1808" s="43" t="str">
        <f t="shared" si="955"/>
        <v/>
      </c>
      <c r="AU1808" s="42" t="str">
        <f t="shared" si="956"/>
        <v/>
      </c>
    </row>
    <row r="1809" spans="1:47" ht="15" x14ac:dyDescent="0.25">
      <c r="A1809" s="40" t="s">
        <v>3548</v>
      </c>
      <c r="B1809" s="40" t="s">
        <v>3547</v>
      </c>
      <c r="C1809" s="60" t="str">
        <f>IF(ISNUMBER(VLOOKUP(B1809,'[1]WT-GR-A'!I$2:J$693,2,FALSE)),VLOOKUP(B1809,'[1]WT-GR-A'!I$2:J$693,2,FALSE),"")</f>
        <v/>
      </c>
      <c r="D1809" s="58" t="str">
        <f>IF(ISNUMBER(VLOOKUP($B1809,'[1]KO-GR-A'!$I$2:$J$907,2,FALSE)),VLOOKUP($B1809,'[1]KO-GR-A'!$I$2:$J$907,2,FALSE),"")</f>
        <v/>
      </c>
      <c r="E1809" s="58" t="str">
        <f>IF(ISNUMBER(VLOOKUP($B1809,'[1]MT-GR-A'!$I$2:$J$789,2,FALSE)),VLOOKUP($B1809,'[1]MT-GR-A'!$I$2:$J$789,2,FALSE),"")</f>
        <v/>
      </c>
      <c r="F1809" s="58">
        <f>IF(ISNUMBER(VLOOKUP($B1809,'[1]WT-HS-A'!$I$2:$J$1224,2,FALSE)),VLOOKUP($B1809,'[1]WT-HS-A'!$I$2:$J$1224,2,FALSE),"")</f>
        <v>1.21</v>
      </c>
      <c r="G1809" s="58" t="str">
        <f>IF(ISNUMBER(VLOOKUP($B1809,'[1]KO-HS-A'!$I$2:$J$1229,2,FALSE)),VLOOKUP($B1809,'[1]KO-HS-A'!$I$2:$J$1229,2,FALSE),"")</f>
        <v/>
      </c>
      <c r="H1809" s="58" t="str">
        <f>IF(ISNUMBER(VLOOKUP($B1809,'[1]MT-HS-A'!$I$2:$J$1362,2,FALSE)),VLOOKUP($B1809,'[1]MT-HS-A'!$I$2:$J$1362,2,FALSE),"")</f>
        <v/>
      </c>
      <c r="I1809" s="59" t="str">
        <f>IF(ISNUMBER(VLOOKUP($B1809,'[1]WT-GR-B'!$I$2:$J$585,2,FALSE)),VLOOKUP($B1809,'[1]WT-GR-B'!$I$2:$J$585,2,FALSE),"")</f>
        <v/>
      </c>
      <c r="J1809" s="58" t="str">
        <f>IF(ISNUMBER(VLOOKUP($B1809,'[1]KO-GR-B'!$I$2:$J$900,2,FALSE)),VLOOKUP($B1809,'[1]KO-GR-B'!$I$2:$J$900,2,FALSE),"")</f>
        <v/>
      </c>
      <c r="K1809" s="58" t="str">
        <f>IF(ISNUMBER(VLOOKUP($B1809,'[1]MT-GR-B'!$I$2:$J$693,2,FALSE)),VLOOKUP($B1809,'[1]MT-GR-B'!$I$2:$J$693,2,FALSE),"")</f>
        <v/>
      </c>
      <c r="L1809" s="58" t="str">
        <f>IF(ISNUMBER(VLOOKUP($B1809,'[1]WT-HS-B'!$I$2:$J$1220,2,FALSE)),VLOOKUP($B1809,'[1]WT-HS-B'!$I$2:$J$1220,2,FALSE),"")</f>
        <v/>
      </c>
      <c r="M1809" s="58" t="str">
        <f>IF(ISNUMBER(VLOOKUP($B1809,'[1]KO-HS-B'!$I$2:$J$1046,2,FALSE)),VLOOKUP($B1809,'[1]KO-HS-B'!$I$2:$J$1046,2,FALSE),"")</f>
        <v/>
      </c>
      <c r="N1809" s="58">
        <f>IF(ISNUMBER(VLOOKUP($B1809,'[1]MT-HS-B'!$I$2:$J$773,2,FALSE)),VLOOKUP($B1809,'[1]MT-HS-B'!$I$2:$J$773,2,FALSE),"")</f>
        <v>0.55000000000000004</v>
      </c>
      <c r="O1809" s="40" t="str">
        <f t="shared" si="924"/>
        <v>YD12B_YEAST</v>
      </c>
      <c r="P1809" s="57" t="str">
        <f t="shared" si="925"/>
        <v/>
      </c>
      <c r="Q1809" s="57" t="str">
        <f t="shared" si="926"/>
        <v/>
      </c>
      <c r="R1809" s="57" t="str">
        <f t="shared" si="927"/>
        <v/>
      </c>
      <c r="S1809" s="56" t="str">
        <f t="shared" si="928"/>
        <v>n/a</v>
      </c>
      <c r="T1809" s="55" t="str">
        <f t="shared" si="929"/>
        <v>n/a</v>
      </c>
      <c r="U1809" s="54" t="str">
        <f t="shared" si="930"/>
        <v>n/a</v>
      </c>
      <c r="V1809" s="53" t="str">
        <f t="shared" si="931"/>
        <v>HS only</v>
      </c>
      <c r="W1809" s="53" t="str">
        <f t="shared" si="932"/>
        <v/>
      </c>
      <c r="X1809" s="53" t="str">
        <f t="shared" si="933"/>
        <v/>
      </c>
      <c r="Y1809" s="52" t="str">
        <f t="shared" si="934"/>
        <v/>
      </c>
      <c r="Z1809" s="51" t="str">
        <f t="shared" si="935"/>
        <v/>
      </c>
      <c r="AA1809" s="50" t="str">
        <f t="shared" si="936"/>
        <v>HS only</v>
      </c>
      <c r="AB1809" s="40" t="str">
        <f t="shared" si="937"/>
        <v>TY1B-DR3</v>
      </c>
      <c r="AC1809" s="49">
        <f t="shared" si="938"/>
        <v>0</v>
      </c>
      <c r="AD1809" s="47">
        <f t="shared" si="939"/>
        <v>0</v>
      </c>
      <c r="AE1809" s="47">
        <f t="shared" si="940"/>
        <v>0</v>
      </c>
      <c r="AF1809" s="48">
        <f t="shared" si="941"/>
        <v>1.21</v>
      </c>
      <c r="AG1809" s="47">
        <f t="shared" si="942"/>
        <v>0</v>
      </c>
      <c r="AH1809" s="47">
        <f t="shared" si="943"/>
        <v>0.55000000000000004</v>
      </c>
      <c r="AI1809" s="46" t="str">
        <f t="shared" si="944"/>
        <v>HS Only</v>
      </c>
      <c r="AJ1809" s="43" t="str">
        <f t="shared" si="945"/>
        <v/>
      </c>
      <c r="AK1809" s="43" t="str">
        <f t="shared" si="946"/>
        <v>HS Only</v>
      </c>
      <c r="AL1809" s="45" t="str">
        <f t="shared" si="947"/>
        <v/>
      </c>
      <c r="AM1809" s="43" t="str">
        <f t="shared" si="948"/>
        <v/>
      </c>
      <c r="AN1809" s="42" t="str">
        <f t="shared" si="949"/>
        <v/>
      </c>
      <c r="AO1809" s="40" t="str">
        <f t="shared" si="950"/>
        <v>YD12B_YEAST</v>
      </c>
      <c r="AP1809" s="44" t="str">
        <f t="shared" si="951"/>
        <v/>
      </c>
      <c r="AQ1809" s="43" t="str">
        <f t="shared" si="952"/>
        <v/>
      </c>
      <c r="AR1809" s="43" t="str">
        <f t="shared" si="953"/>
        <v/>
      </c>
      <c r="AS1809" s="43" t="str">
        <f t="shared" si="954"/>
        <v/>
      </c>
      <c r="AT1809" s="43" t="str">
        <f t="shared" si="955"/>
        <v/>
      </c>
      <c r="AU1809" s="42" t="str">
        <f t="shared" si="956"/>
        <v/>
      </c>
    </row>
    <row r="1810" spans="1:47" ht="15" x14ac:dyDescent="0.25">
      <c r="A1810" s="40" t="s">
        <v>3546</v>
      </c>
      <c r="B1810" s="40" t="s">
        <v>3545</v>
      </c>
      <c r="C1810" s="60" t="str">
        <f>IF(ISNUMBER(VLOOKUP(B1810,'[1]WT-GR-A'!I$2:J$693,2,FALSE)),VLOOKUP(B1810,'[1]WT-GR-A'!I$2:J$693,2,FALSE),"")</f>
        <v/>
      </c>
      <c r="D1810" s="58" t="str">
        <f>IF(ISNUMBER(VLOOKUP($B1810,'[1]KO-GR-A'!$I$2:$J$907,2,FALSE)),VLOOKUP($B1810,'[1]KO-GR-A'!$I$2:$J$907,2,FALSE),"")</f>
        <v/>
      </c>
      <c r="E1810" s="58">
        <f>IF(ISNUMBER(VLOOKUP($B1810,'[1]MT-GR-A'!$I$2:$J$789,2,FALSE)),VLOOKUP($B1810,'[1]MT-GR-A'!$I$2:$J$789,2,FALSE),"")</f>
        <v>6.21</v>
      </c>
      <c r="F1810" s="58" t="str">
        <f>IF(ISNUMBER(VLOOKUP($B1810,'[1]WT-HS-A'!$I$2:$J$1224,2,FALSE)),VLOOKUP($B1810,'[1]WT-HS-A'!$I$2:$J$1224,2,FALSE),"")</f>
        <v/>
      </c>
      <c r="G1810" s="58" t="str">
        <f>IF(ISNUMBER(VLOOKUP($B1810,'[1]KO-HS-A'!$I$2:$J$1229,2,FALSE)),VLOOKUP($B1810,'[1]KO-HS-A'!$I$2:$J$1229,2,FALSE),"")</f>
        <v/>
      </c>
      <c r="H1810" s="58" t="str">
        <f>IF(ISNUMBER(VLOOKUP($B1810,'[1]MT-HS-A'!$I$2:$J$1362,2,FALSE)),VLOOKUP($B1810,'[1]MT-HS-A'!$I$2:$J$1362,2,FALSE),"")</f>
        <v/>
      </c>
      <c r="I1810" s="59" t="str">
        <f>IF(ISNUMBER(VLOOKUP($B1810,'[1]WT-GR-B'!$I$2:$J$585,2,FALSE)),VLOOKUP($B1810,'[1]WT-GR-B'!$I$2:$J$585,2,FALSE),"")</f>
        <v/>
      </c>
      <c r="J1810" s="58" t="str">
        <f>IF(ISNUMBER(VLOOKUP($B1810,'[1]KO-GR-B'!$I$2:$J$900,2,FALSE)),VLOOKUP($B1810,'[1]KO-GR-B'!$I$2:$J$900,2,FALSE),"")</f>
        <v/>
      </c>
      <c r="K1810" s="58" t="str">
        <f>IF(ISNUMBER(VLOOKUP($B1810,'[1]MT-GR-B'!$I$2:$J$693,2,FALSE)),VLOOKUP($B1810,'[1]MT-GR-B'!$I$2:$J$693,2,FALSE),"")</f>
        <v/>
      </c>
      <c r="L1810" s="58" t="str">
        <f>IF(ISNUMBER(VLOOKUP($B1810,'[1]WT-HS-B'!$I$2:$J$1220,2,FALSE)),VLOOKUP($B1810,'[1]WT-HS-B'!$I$2:$J$1220,2,FALSE),"")</f>
        <v/>
      </c>
      <c r="M1810" s="58" t="str">
        <f>IF(ISNUMBER(VLOOKUP($B1810,'[1]KO-HS-B'!$I$2:$J$1046,2,FALSE)),VLOOKUP($B1810,'[1]KO-HS-B'!$I$2:$J$1046,2,FALSE),"")</f>
        <v/>
      </c>
      <c r="N1810" s="58" t="str">
        <f>IF(ISNUMBER(VLOOKUP($B1810,'[1]MT-HS-B'!$I$2:$J$773,2,FALSE)),VLOOKUP($B1810,'[1]MT-HS-B'!$I$2:$J$773,2,FALSE),"")</f>
        <v/>
      </c>
      <c r="O1810" s="40" t="str">
        <f t="shared" si="924"/>
        <v>YD15A_YEAST</v>
      </c>
      <c r="P1810" s="57" t="str">
        <f t="shared" si="925"/>
        <v/>
      </c>
      <c r="Q1810" s="57" t="str">
        <f t="shared" si="926"/>
        <v/>
      </c>
      <c r="R1810" s="57" t="str">
        <f t="shared" si="927"/>
        <v/>
      </c>
      <c r="S1810" s="56" t="str">
        <f t="shared" si="928"/>
        <v>n/a</v>
      </c>
      <c r="T1810" s="55" t="str">
        <f t="shared" si="929"/>
        <v>n/a</v>
      </c>
      <c r="U1810" s="54" t="str">
        <f t="shared" si="930"/>
        <v>n/a</v>
      </c>
      <c r="V1810" s="53" t="str">
        <f t="shared" si="931"/>
        <v/>
      </c>
      <c r="W1810" s="53" t="str">
        <f t="shared" si="932"/>
        <v/>
      </c>
      <c r="X1810" s="53" t="str">
        <f t="shared" si="933"/>
        <v>GR only</v>
      </c>
      <c r="Y1810" s="52" t="str">
        <f t="shared" si="934"/>
        <v/>
      </c>
      <c r="Z1810" s="51" t="str">
        <f t="shared" si="935"/>
        <v/>
      </c>
      <c r="AA1810" s="50" t="str">
        <f t="shared" si="936"/>
        <v/>
      </c>
      <c r="AB1810" s="40" t="str">
        <f t="shared" si="937"/>
        <v>TY1A-DR6</v>
      </c>
      <c r="AC1810" s="49">
        <f t="shared" si="938"/>
        <v>0</v>
      </c>
      <c r="AD1810" s="47">
        <f t="shared" si="939"/>
        <v>0</v>
      </c>
      <c r="AE1810" s="47">
        <f t="shared" si="940"/>
        <v>6.21</v>
      </c>
      <c r="AF1810" s="48">
        <f t="shared" si="941"/>
        <v>0</v>
      </c>
      <c r="AG1810" s="47">
        <f t="shared" si="942"/>
        <v>0</v>
      </c>
      <c r="AH1810" s="47">
        <f t="shared" si="943"/>
        <v>0</v>
      </c>
      <c r="AI1810" s="46" t="str">
        <f t="shared" si="944"/>
        <v/>
      </c>
      <c r="AJ1810" s="43" t="str">
        <f t="shared" si="945"/>
        <v/>
      </c>
      <c r="AK1810" s="43">
        <f t="shared" si="946"/>
        <v>0</v>
      </c>
      <c r="AL1810" s="45" t="str">
        <f t="shared" si="947"/>
        <v/>
      </c>
      <c r="AM1810" s="43" t="str">
        <f t="shared" si="948"/>
        <v/>
      </c>
      <c r="AN1810" s="42" t="str">
        <f t="shared" si="949"/>
        <v/>
      </c>
      <c r="AO1810" s="40" t="str">
        <f t="shared" si="950"/>
        <v>YD15A_YEAST</v>
      </c>
      <c r="AP1810" s="44" t="str">
        <f t="shared" si="951"/>
        <v/>
      </c>
      <c r="AQ1810" s="43" t="str">
        <f t="shared" si="952"/>
        <v/>
      </c>
      <c r="AR1810" s="43" t="str">
        <f t="shared" si="953"/>
        <v/>
      </c>
      <c r="AS1810" s="43" t="str">
        <f t="shared" si="954"/>
        <v/>
      </c>
      <c r="AT1810" s="43" t="str">
        <f t="shared" si="955"/>
        <v/>
      </c>
      <c r="AU1810" s="42" t="str">
        <f t="shared" si="956"/>
        <v/>
      </c>
    </row>
    <row r="1811" spans="1:47" ht="15" x14ac:dyDescent="0.25">
      <c r="A1811" s="40" t="s">
        <v>3544</v>
      </c>
      <c r="B1811" s="40" t="s">
        <v>3543</v>
      </c>
      <c r="C1811" s="60">
        <f>IF(ISNUMBER(VLOOKUP(B1811,'[1]WT-GR-A'!I$2:J$693,2,FALSE)),VLOOKUP(B1811,'[1]WT-GR-A'!I$2:J$693,2,FALSE),"")</f>
        <v>0.82</v>
      </c>
      <c r="D1811" s="58" t="str">
        <f>IF(ISNUMBER(VLOOKUP($B1811,'[1]KO-GR-A'!$I$2:$J$907,2,FALSE)),VLOOKUP($B1811,'[1]KO-GR-A'!$I$2:$J$907,2,FALSE),"")</f>
        <v/>
      </c>
      <c r="E1811" s="58" t="str">
        <f>IF(ISNUMBER(VLOOKUP($B1811,'[1]MT-GR-A'!$I$2:$J$789,2,FALSE)),VLOOKUP($B1811,'[1]MT-GR-A'!$I$2:$J$789,2,FALSE),"")</f>
        <v/>
      </c>
      <c r="F1811" s="58">
        <f>IF(ISNUMBER(VLOOKUP($B1811,'[1]WT-HS-A'!$I$2:$J$1224,2,FALSE)),VLOOKUP($B1811,'[1]WT-HS-A'!$I$2:$J$1224,2,FALSE),"")</f>
        <v>1.17</v>
      </c>
      <c r="G1811" s="58" t="str">
        <f>IF(ISNUMBER(VLOOKUP($B1811,'[1]KO-HS-A'!$I$2:$J$1229,2,FALSE)),VLOOKUP($B1811,'[1]KO-HS-A'!$I$2:$J$1229,2,FALSE),"")</f>
        <v/>
      </c>
      <c r="H1811" s="58" t="str">
        <f>IF(ISNUMBER(VLOOKUP($B1811,'[1]MT-HS-A'!$I$2:$J$1362,2,FALSE)),VLOOKUP($B1811,'[1]MT-HS-A'!$I$2:$J$1362,2,FALSE),"")</f>
        <v/>
      </c>
      <c r="I1811" s="59" t="str">
        <f>IF(ISNUMBER(VLOOKUP($B1811,'[1]WT-GR-B'!$I$2:$J$585,2,FALSE)),VLOOKUP($B1811,'[1]WT-GR-B'!$I$2:$J$585,2,FALSE),"")</f>
        <v/>
      </c>
      <c r="J1811" s="58">
        <f>IF(ISNUMBER(VLOOKUP($B1811,'[1]KO-GR-B'!$I$2:$J$900,2,FALSE)),VLOOKUP($B1811,'[1]KO-GR-B'!$I$2:$J$900,2,FALSE),"")</f>
        <v>1.1299999999999999</v>
      </c>
      <c r="K1811" s="58">
        <f>IF(ISNUMBER(VLOOKUP($B1811,'[1]MT-GR-B'!$I$2:$J$693,2,FALSE)),VLOOKUP($B1811,'[1]MT-GR-B'!$I$2:$J$693,2,FALSE),"")</f>
        <v>0.79</v>
      </c>
      <c r="L1811" s="58" t="str">
        <f>IF(ISNUMBER(VLOOKUP($B1811,'[1]WT-HS-B'!$I$2:$J$1220,2,FALSE)),VLOOKUP($B1811,'[1]WT-HS-B'!$I$2:$J$1220,2,FALSE),"")</f>
        <v/>
      </c>
      <c r="M1811" s="58" t="str">
        <f>IF(ISNUMBER(VLOOKUP($B1811,'[1]KO-HS-B'!$I$2:$J$1046,2,FALSE)),VLOOKUP($B1811,'[1]KO-HS-B'!$I$2:$J$1046,2,FALSE),"")</f>
        <v/>
      </c>
      <c r="N1811" s="58" t="str">
        <f>IF(ISNUMBER(VLOOKUP($B1811,'[1]MT-HS-B'!$I$2:$J$773,2,FALSE)),VLOOKUP($B1811,'[1]MT-HS-B'!$I$2:$J$773,2,FALSE),"")</f>
        <v/>
      </c>
      <c r="O1811" s="40" t="str">
        <f t="shared" si="924"/>
        <v>YG12B_YEAST</v>
      </c>
      <c r="P1811" s="57">
        <f t="shared" si="925"/>
        <v>0.42682926829268292</v>
      </c>
      <c r="Q1811" s="57" t="str">
        <f t="shared" si="926"/>
        <v/>
      </c>
      <c r="R1811" s="57" t="str">
        <f t="shared" si="927"/>
        <v/>
      </c>
      <c r="S1811" s="56" t="str">
        <f t="shared" si="928"/>
        <v>n/a</v>
      </c>
      <c r="T1811" s="55" t="str">
        <f t="shared" si="929"/>
        <v>n/a</v>
      </c>
      <c r="U1811" s="54" t="str">
        <f t="shared" si="930"/>
        <v>n/a</v>
      </c>
      <c r="V1811" s="53">
        <f t="shared" si="931"/>
        <v>0.42682926829268292</v>
      </c>
      <c r="W1811" s="53" t="str">
        <f t="shared" si="932"/>
        <v/>
      </c>
      <c r="X1811" s="53" t="str">
        <f t="shared" si="933"/>
        <v/>
      </c>
      <c r="Y1811" s="52" t="str">
        <f t="shared" si="934"/>
        <v/>
      </c>
      <c r="Z1811" s="51" t="str">
        <f t="shared" si="935"/>
        <v>GR only</v>
      </c>
      <c r="AA1811" s="50" t="str">
        <f t="shared" si="936"/>
        <v>GR only</v>
      </c>
      <c r="AB1811" s="40" t="str">
        <f t="shared" si="937"/>
        <v>TY1B-GR2</v>
      </c>
      <c r="AC1811" s="49">
        <f t="shared" si="938"/>
        <v>0.82</v>
      </c>
      <c r="AD1811" s="47">
        <f t="shared" si="939"/>
        <v>1.1299999999999999</v>
      </c>
      <c r="AE1811" s="47">
        <f t="shared" si="940"/>
        <v>0.79</v>
      </c>
      <c r="AF1811" s="48">
        <f t="shared" si="941"/>
        <v>1.17</v>
      </c>
      <c r="AG1811" s="47">
        <f t="shared" si="942"/>
        <v>0</v>
      </c>
      <c r="AH1811" s="47">
        <f t="shared" si="943"/>
        <v>0</v>
      </c>
      <c r="AI1811" s="46">
        <f t="shared" si="944"/>
        <v>1.4268292682926829</v>
      </c>
      <c r="AJ1811" s="43">
        <f t="shared" si="945"/>
        <v>0</v>
      </c>
      <c r="AK1811" s="43">
        <f t="shared" si="946"/>
        <v>0</v>
      </c>
      <c r="AL1811" s="45" t="str">
        <f t="shared" si="947"/>
        <v/>
      </c>
      <c r="AM1811" s="43" t="str">
        <f t="shared" si="948"/>
        <v/>
      </c>
      <c r="AN1811" s="42" t="str">
        <f t="shared" si="949"/>
        <v/>
      </c>
      <c r="AO1811" s="40" t="str">
        <f t="shared" si="950"/>
        <v>YG12B_YEAST</v>
      </c>
      <c r="AP1811" s="44" t="str">
        <f t="shared" si="951"/>
        <v/>
      </c>
      <c r="AQ1811" s="43" t="str">
        <f t="shared" si="952"/>
        <v/>
      </c>
      <c r="AR1811" s="43" t="str">
        <f t="shared" si="953"/>
        <v/>
      </c>
      <c r="AS1811" s="43" t="str">
        <f t="shared" si="954"/>
        <v/>
      </c>
      <c r="AT1811" s="43" t="str">
        <f t="shared" si="955"/>
        <v/>
      </c>
      <c r="AU1811" s="42" t="str">
        <f t="shared" si="956"/>
        <v/>
      </c>
    </row>
    <row r="1812" spans="1:47" ht="15" x14ac:dyDescent="0.25">
      <c r="A1812" s="40" t="s">
        <v>3542</v>
      </c>
      <c r="B1812" s="40" t="s">
        <v>3541</v>
      </c>
      <c r="C1812" s="60" t="str">
        <f>IF(ISNUMBER(VLOOKUP(B1812,'[1]WT-GR-A'!I$2:J$693,2,FALSE)),VLOOKUP(B1812,'[1]WT-GR-A'!I$2:J$693,2,FALSE),"")</f>
        <v/>
      </c>
      <c r="D1812" s="58" t="str">
        <f>IF(ISNUMBER(VLOOKUP($B1812,'[1]KO-GR-A'!$I$2:$J$907,2,FALSE)),VLOOKUP($B1812,'[1]KO-GR-A'!$I$2:$J$907,2,FALSE),"")</f>
        <v/>
      </c>
      <c r="E1812" s="58">
        <f>IF(ISNUMBER(VLOOKUP($B1812,'[1]MT-GR-A'!$I$2:$J$789,2,FALSE)),VLOOKUP($B1812,'[1]MT-GR-A'!$I$2:$J$789,2,FALSE),"")</f>
        <v>5.69</v>
      </c>
      <c r="F1812" s="58" t="str">
        <f>IF(ISNUMBER(VLOOKUP($B1812,'[1]WT-HS-A'!$I$2:$J$1224,2,FALSE)),VLOOKUP($B1812,'[1]WT-HS-A'!$I$2:$J$1224,2,FALSE),"")</f>
        <v/>
      </c>
      <c r="G1812" s="58" t="str">
        <f>IF(ISNUMBER(VLOOKUP($B1812,'[1]KO-HS-A'!$I$2:$J$1229,2,FALSE)),VLOOKUP($B1812,'[1]KO-HS-A'!$I$2:$J$1229,2,FALSE),"")</f>
        <v/>
      </c>
      <c r="H1812" s="58" t="str">
        <f>IF(ISNUMBER(VLOOKUP($B1812,'[1]MT-HS-A'!$I$2:$J$1362,2,FALSE)),VLOOKUP($B1812,'[1]MT-HS-A'!$I$2:$J$1362,2,FALSE),"")</f>
        <v/>
      </c>
      <c r="I1812" s="59" t="str">
        <f>IF(ISNUMBER(VLOOKUP($B1812,'[1]WT-GR-B'!$I$2:$J$585,2,FALSE)),VLOOKUP($B1812,'[1]WT-GR-B'!$I$2:$J$585,2,FALSE),"")</f>
        <v/>
      </c>
      <c r="J1812" s="58" t="str">
        <f>IF(ISNUMBER(VLOOKUP($B1812,'[1]KO-GR-B'!$I$2:$J$900,2,FALSE)),VLOOKUP($B1812,'[1]KO-GR-B'!$I$2:$J$900,2,FALSE),"")</f>
        <v/>
      </c>
      <c r="K1812" s="58" t="str">
        <f>IF(ISNUMBER(VLOOKUP($B1812,'[1]MT-GR-B'!$I$2:$J$693,2,FALSE)),VLOOKUP($B1812,'[1]MT-GR-B'!$I$2:$J$693,2,FALSE),"")</f>
        <v/>
      </c>
      <c r="L1812" s="58">
        <f>IF(ISNUMBER(VLOOKUP($B1812,'[1]WT-HS-B'!$I$2:$J$1220,2,FALSE)),VLOOKUP($B1812,'[1]WT-HS-B'!$I$2:$J$1220,2,FALSE),"")</f>
        <v>1.87</v>
      </c>
      <c r="M1812" s="58" t="str">
        <f>IF(ISNUMBER(VLOOKUP($B1812,'[1]KO-HS-B'!$I$2:$J$1046,2,FALSE)),VLOOKUP($B1812,'[1]KO-HS-B'!$I$2:$J$1046,2,FALSE),"")</f>
        <v/>
      </c>
      <c r="N1812" s="58">
        <f>IF(ISNUMBER(VLOOKUP($B1812,'[1]MT-HS-B'!$I$2:$J$773,2,FALSE)),VLOOKUP($B1812,'[1]MT-HS-B'!$I$2:$J$773,2,FALSE),"")</f>
        <v>1.87</v>
      </c>
      <c r="O1812" s="40" t="str">
        <f t="shared" si="924"/>
        <v>YJ12A_YEAST</v>
      </c>
      <c r="P1812" s="57" t="str">
        <f t="shared" si="925"/>
        <v/>
      </c>
      <c r="Q1812" s="57" t="str">
        <f t="shared" si="926"/>
        <v/>
      </c>
      <c r="R1812" s="57" t="str">
        <f t="shared" si="927"/>
        <v/>
      </c>
      <c r="S1812" s="56" t="str">
        <f t="shared" si="928"/>
        <v>n/a</v>
      </c>
      <c r="T1812" s="55" t="str">
        <f t="shared" si="929"/>
        <v>n/a</v>
      </c>
      <c r="U1812" s="54" t="str">
        <f t="shared" si="930"/>
        <v>n/a</v>
      </c>
      <c r="V1812" s="53" t="str">
        <f t="shared" si="931"/>
        <v/>
      </c>
      <c r="W1812" s="53" t="str">
        <f t="shared" si="932"/>
        <v/>
      </c>
      <c r="X1812" s="53" t="str">
        <f t="shared" si="933"/>
        <v>GR only</v>
      </c>
      <c r="Y1812" s="52" t="str">
        <f t="shared" si="934"/>
        <v>HS only</v>
      </c>
      <c r="Z1812" s="51" t="str">
        <f t="shared" si="935"/>
        <v/>
      </c>
      <c r="AA1812" s="50" t="str">
        <f t="shared" si="936"/>
        <v>HS only</v>
      </c>
      <c r="AB1812" s="40" t="str">
        <f t="shared" si="937"/>
        <v>TY1A-JR2</v>
      </c>
      <c r="AC1812" s="49">
        <f t="shared" si="938"/>
        <v>0</v>
      </c>
      <c r="AD1812" s="47">
        <f t="shared" si="939"/>
        <v>0</v>
      </c>
      <c r="AE1812" s="47">
        <f t="shared" si="940"/>
        <v>5.69</v>
      </c>
      <c r="AF1812" s="48">
        <f t="shared" si="941"/>
        <v>1.87</v>
      </c>
      <c r="AG1812" s="47">
        <f t="shared" si="942"/>
        <v>0</v>
      </c>
      <c r="AH1812" s="47">
        <f t="shared" si="943"/>
        <v>1.87</v>
      </c>
      <c r="AI1812" s="46" t="str">
        <f t="shared" si="944"/>
        <v>HS Only</v>
      </c>
      <c r="AJ1812" s="43" t="str">
        <f t="shared" si="945"/>
        <v/>
      </c>
      <c r="AK1812" s="43">
        <f t="shared" si="946"/>
        <v>0.32864674868189808</v>
      </c>
      <c r="AL1812" s="45" t="str">
        <f t="shared" si="947"/>
        <v/>
      </c>
      <c r="AM1812" s="43" t="str">
        <f t="shared" si="948"/>
        <v/>
      </c>
      <c r="AN1812" s="42" t="str">
        <f t="shared" si="949"/>
        <v/>
      </c>
      <c r="AO1812" s="40" t="str">
        <f t="shared" si="950"/>
        <v>YJ12A_YEAST</v>
      </c>
      <c r="AP1812" s="44" t="str">
        <f t="shared" si="951"/>
        <v/>
      </c>
      <c r="AQ1812" s="43" t="str">
        <f t="shared" si="952"/>
        <v/>
      </c>
      <c r="AR1812" s="43" t="str">
        <f t="shared" si="953"/>
        <v/>
      </c>
      <c r="AS1812" s="43" t="str">
        <f t="shared" si="954"/>
        <v/>
      </c>
      <c r="AT1812" s="43" t="str">
        <f t="shared" si="955"/>
        <v/>
      </c>
      <c r="AU1812" s="42" t="str">
        <f t="shared" si="956"/>
        <v/>
      </c>
    </row>
    <row r="1813" spans="1:47" ht="15" x14ac:dyDescent="0.25">
      <c r="A1813" s="40" t="s">
        <v>3540</v>
      </c>
      <c r="B1813" s="40" t="s">
        <v>3539</v>
      </c>
      <c r="C1813" s="60" t="str">
        <f>IF(ISNUMBER(VLOOKUP(B1813,'[1]WT-GR-A'!I$2:J$693,2,FALSE)),VLOOKUP(B1813,'[1]WT-GR-A'!I$2:J$693,2,FALSE),"")</f>
        <v/>
      </c>
      <c r="D1813" s="58">
        <f>IF(ISNUMBER(VLOOKUP($B1813,'[1]KO-GR-A'!$I$2:$J$907,2,FALSE)),VLOOKUP($B1813,'[1]KO-GR-A'!$I$2:$J$907,2,FALSE),"")</f>
        <v>1.29</v>
      </c>
      <c r="E1813" s="58" t="str">
        <f>IF(ISNUMBER(VLOOKUP($B1813,'[1]MT-GR-A'!$I$2:$J$789,2,FALSE)),VLOOKUP($B1813,'[1]MT-GR-A'!$I$2:$J$789,2,FALSE),"")</f>
        <v/>
      </c>
      <c r="F1813" s="58" t="str">
        <f>IF(ISNUMBER(VLOOKUP($B1813,'[1]WT-HS-A'!$I$2:$J$1224,2,FALSE)),VLOOKUP($B1813,'[1]WT-HS-A'!$I$2:$J$1224,2,FALSE),"")</f>
        <v/>
      </c>
      <c r="G1813" s="58" t="str">
        <f>IF(ISNUMBER(VLOOKUP($B1813,'[1]KO-HS-A'!$I$2:$J$1229,2,FALSE)),VLOOKUP($B1813,'[1]KO-HS-A'!$I$2:$J$1229,2,FALSE),"")</f>
        <v/>
      </c>
      <c r="H1813" s="58">
        <f>IF(ISNUMBER(VLOOKUP($B1813,'[1]MT-HS-A'!$I$2:$J$1362,2,FALSE)),VLOOKUP($B1813,'[1]MT-HS-A'!$I$2:$J$1362,2,FALSE),"")</f>
        <v>1.45</v>
      </c>
      <c r="I1813" s="59" t="str">
        <f>IF(ISNUMBER(VLOOKUP($B1813,'[1]WT-GR-B'!$I$2:$J$585,2,FALSE)),VLOOKUP($B1813,'[1]WT-GR-B'!$I$2:$J$585,2,FALSE),"")</f>
        <v/>
      </c>
      <c r="J1813" s="58" t="str">
        <f>IF(ISNUMBER(VLOOKUP($B1813,'[1]KO-GR-B'!$I$2:$J$900,2,FALSE)),VLOOKUP($B1813,'[1]KO-GR-B'!$I$2:$J$900,2,FALSE),"")</f>
        <v/>
      </c>
      <c r="K1813" s="58" t="str">
        <f>IF(ISNUMBER(VLOOKUP($B1813,'[1]MT-GR-B'!$I$2:$J$693,2,FALSE)),VLOOKUP($B1813,'[1]MT-GR-B'!$I$2:$J$693,2,FALSE),"")</f>
        <v/>
      </c>
      <c r="L1813" s="58" t="str">
        <f>IF(ISNUMBER(VLOOKUP($B1813,'[1]WT-HS-B'!$I$2:$J$1220,2,FALSE)),VLOOKUP($B1813,'[1]WT-HS-B'!$I$2:$J$1220,2,FALSE),"")</f>
        <v/>
      </c>
      <c r="M1813" s="58" t="str">
        <f>IF(ISNUMBER(VLOOKUP($B1813,'[1]KO-HS-B'!$I$2:$J$1046,2,FALSE)),VLOOKUP($B1813,'[1]KO-HS-B'!$I$2:$J$1046,2,FALSE),"")</f>
        <v/>
      </c>
      <c r="N1813" s="58" t="str">
        <f>IF(ISNUMBER(VLOOKUP($B1813,'[1]MT-HS-B'!$I$2:$J$773,2,FALSE)),VLOOKUP($B1813,'[1]MT-HS-B'!$I$2:$J$773,2,FALSE),"")</f>
        <v/>
      </c>
      <c r="O1813" s="40" t="str">
        <f t="shared" si="924"/>
        <v>YJ12B_YEAST</v>
      </c>
      <c r="P1813" s="57" t="str">
        <f t="shared" si="925"/>
        <v/>
      </c>
      <c r="Q1813" s="57" t="str">
        <f t="shared" si="926"/>
        <v/>
      </c>
      <c r="R1813" s="57" t="str">
        <f t="shared" si="927"/>
        <v/>
      </c>
      <c r="S1813" s="56" t="str">
        <f t="shared" si="928"/>
        <v>n/a</v>
      </c>
      <c r="T1813" s="55" t="str">
        <f t="shared" si="929"/>
        <v>n/a</v>
      </c>
      <c r="U1813" s="54" t="str">
        <f t="shared" si="930"/>
        <v>n/a</v>
      </c>
      <c r="V1813" s="53" t="str">
        <f t="shared" si="931"/>
        <v/>
      </c>
      <c r="W1813" s="53" t="str">
        <f t="shared" si="932"/>
        <v>GR only</v>
      </c>
      <c r="X1813" s="53" t="str">
        <f t="shared" si="933"/>
        <v>HS only</v>
      </c>
      <c r="Y1813" s="52" t="str">
        <f t="shared" si="934"/>
        <v/>
      </c>
      <c r="Z1813" s="51" t="str">
        <f t="shared" si="935"/>
        <v/>
      </c>
      <c r="AA1813" s="50" t="str">
        <f t="shared" si="936"/>
        <v/>
      </c>
      <c r="AB1813" s="40" t="str">
        <f t="shared" si="937"/>
        <v>TY1B-JR2</v>
      </c>
      <c r="AC1813" s="49">
        <f t="shared" si="938"/>
        <v>0</v>
      </c>
      <c r="AD1813" s="47">
        <f t="shared" si="939"/>
        <v>1.29</v>
      </c>
      <c r="AE1813" s="47">
        <f t="shared" si="940"/>
        <v>0</v>
      </c>
      <c r="AF1813" s="48">
        <f t="shared" si="941"/>
        <v>0</v>
      </c>
      <c r="AG1813" s="47">
        <f t="shared" si="942"/>
        <v>0</v>
      </c>
      <c r="AH1813" s="47">
        <f t="shared" si="943"/>
        <v>1.45</v>
      </c>
      <c r="AI1813" s="46" t="str">
        <f t="shared" si="944"/>
        <v/>
      </c>
      <c r="AJ1813" s="43">
        <f t="shared" si="945"/>
        <v>0</v>
      </c>
      <c r="AK1813" s="43" t="str">
        <f t="shared" si="946"/>
        <v>HS Only</v>
      </c>
      <c r="AL1813" s="45" t="str">
        <f t="shared" si="947"/>
        <v/>
      </c>
      <c r="AM1813" s="43" t="str">
        <f t="shared" si="948"/>
        <v/>
      </c>
      <c r="AN1813" s="42" t="str">
        <f t="shared" si="949"/>
        <v/>
      </c>
      <c r="AO1813" s="40" t="str">
        <f t="shared" si="950"/>
        <v>YJ12B_YEAST</v>
      </c>
      <c r="AP1813" s="44" t="str">
        <f t="shared" si="951"/>
        <v/>
      </c>
      <c r="AQ1813" s="43" t="str">
        <f t="shared" si="952"/>
        <v/>
      </c>
      <c r="AR1813" s="43" t="str">
        <f t="shared" si="953"/>
        <v/>
      </c>
      <c r="AS1813" s="43" t="str">
        <f t="shared" si="954"/>
        <v/>
      </c>
      <c r="AT1813" s="43" t="str">
        <f t="shared" si="955"/>
        <v/>
      </c>
      <c r="AU1813" s="42" t="str">
        <f t="shared" si="956"/>
        <v/>
      </c>
    </row>
    <row r="1814" spans="1:47" ht="15" x14ac:dyDescent="0.25">
      <c r="A1814" s="40" t="s">
        <v>3538</v>
      </c>
      <c r="B1814" s="40" t="s">
        <v>3537</v>
      </c>
      <c r="C1814" s="60" t="str">
        <f>IF(ISNUMBER(VLOOKUP(B1814,'[1]WT-GR-A'!I$2:J$693,2,FALSE)),VLOOKUP(B1814,'[1]WT-GR-A'!I$2:J$693,2,FALSE),"")</f>
        <v/>
      </c>
      <c r="D1814" s="58" t="str">
        <f>IF(ISNUMBER(VLOOKUP($B1814,'[1]KO-GR-A'!$I$2:$J$907,2,FALSE)),VLOOKUP($B1814,'[1]KO-GR-A'!$I$2:$J$907,2,FALSE),"")</f>
        <v/>
      </c>
      <c r="E1814" s="58" t="str">
        <f>IF(ISNUMBER(VLOOKUP($B1814,'[1]MT-GR-A'!$I$2:$J$789,2,FALSE)),VLOOKUP($B1814,'[1]MT-GR-A'!$I$2:$J$789,2,FALSE),"")</f>
        <v/>
      </c>
      <c r="F1814" s="58" t="str">
        <f>IF(ISNUMBER(VLOOKUP($B1814,'[1]WT-HS-A'!$I$2:$J$1224,2,FALSE)),VLOOKUP($B1814,'[1]WT-HS-A'!$I$2:$J$1224,2,FALSE),"")</f>
        <v/>
      </c>
      <c r="G1814" s="58" t="str">
        <f>IF(ISNUMBER(VLOOKUP($B1814,'[1]KO-HS-A'!$I$2:$J$1229,2,FALSE)),VLOOKUP($B1814,'[1]KO-HS-A'!$I$2:$J$1229,2,FALSE),"")</f>
        <v/>
      </c>
      <c r="H1814" s="58" t="str">
        <f>IF(ISNUMBER(VLOOKUP($B1814,'[1]MT-HS-A'!$I$2:$J$1362,2,FALSE)),VLOOKUP($B1814,'[1]MT-HS-A'!$I$2:$J$1362,2,FALSE),"")</f>
        <v/>
      </c>
      <c r="I1814" s="59" t="str">
        <f>IF(ISNUMBER(VLOOKUP($B1814,'[1]WT-GR-B'!$I$2:$J$585,2,FALSE)),VLOOKUP($B1814,'[1]WT-GR-B'!$I$2:$J$585,2,FALSE),"")</f>
        <v/>
      </c>
      <c r="J1814" s="58" t="str">
        <f>IF(ISNUMBER(VLOOKUP($B1814,'[1]KO-GR-B'!$I$2:$J$900,2,FALSE)),VLOOKUP($B1814,'[1]KO-GR-B'!$I$2:$J$900,2,FALSE),"")</f>
        <v/>
      </c>
      <c r="K1814" s="58" t="str">
        <f>IF(ISNUMBER(VLOOKUP($B1814,'[1]MT-GR-B'!$I$2:$J$693,2,FALSE)),VLOOKUP($B1814,'[1]MT-GR-B'!$I$2:$J$693,2,FALSE),"")</f>
        <v/>
      </c>
      <c r="L1814" s="58" t="str">
        <f>IF(ISNUMBER(VLOOKUP($B1814,'[1]WT-HS-B'!$I$2:$J$1220,2,FALSE)),VLOOKUP($B1814,'[1]WT-HS-B'!$I$2:$J$1220,2,FALSE),"")</f>
        <v/>
      </c>
      <c r="M1814" s="58" t="str">
        <f>IF(ISNUMBER(VLOOKUP($B1814,'[1]KO-HS-B'!$I$2:$J$1046,2,FALSE)),VLOOKUP($B1814,'[1]KO-HS-B'!$I$2:$J$1046,2,FALSE),"")</f>
        <v/>
      </c>
      <c r="N1814" s="58">
        <f>IF(ISNUMBER(VLOOKUP($B1814,'[1]MT-HS-B'!$I$2:$J$773,2,FALSE)),VLOOKUP($B1814,'[1]MT-HS-B'!$I$2:$J$773,2,FALSE),"")</f>
        <v>0.64</v>
      </c>
      <c r="O1814" s="40" t="str">
        <f t="shared" si="924"/>
        <v>YM11B_YEAST</v>
      </c>
      <c r="P1814" s="57" t="str">
        <f t="shared" si="925"/>
        <v/>
      </c>
      <c r="Q1814" s="57" t="str">
        <f t="shared" si="926"/>
        <v/>
      </c>
      <c r="R1814" s="57" t="str">
        <f t="shared" si="927"/>
        <v/>
      </c>
      <c r="S1814" s="56" t="str">
        <f t="shared" si="928"/>
        <v>n/a</v>
      </c>
      <c r="T1814" s="55" t="str">
        <f t="shared" si="929"/>
        <v>n/a</v>
      </c>
      <c r="U1814" s="54" t="str">
        <f t="shared" si="930"/>
        <v>n/a</v>
      </c>
      <c r="V1814" s="53" t="str">
        <f t="shared" si="931"/>
        <v/>
      </c>
      <c r="W1814" s="53" t="str">
        <f t="shared" si="932"/>
        <v/>
      </c>
      <c r="X1814" s="53" t="str">
        <f t="shared" si="933"/>
        <v/>
      </c>
      <c r="Y1814" s="52" t="str">
        <f t="shared" si="934"/>
        <v/>
      </c>
      <c r="Z1814" s="51" t="str">
        <f t="shared" si="935"/>
        <v/>
      </c>
      <c r="AA1814" s="50" t="str">
        <f t="shared" si="936"/>
        <v>HS only</v>
      </c>
      <c r="AB1814" s="40" t="str">
        <f t="shared" si="937"/>
        <v>TY1B-ML1</v>
      </c>
      <c r="AC1814" s="49">
        <f t="shared" si="938"/>
        <v>0</v>
      </c>
      <c r="AD1814" s="47">
        <f t="shared" si="939"/>
        <v>0</v>
      </c>
      <c r="AE1814" s="47">
        <f t="shared" si="940"/>
        <v>0</v>
      </c>
      <c r="AF1814" s="48">
        <f t="shared" si="941"/>
        <v>0</v>
      </c>
      <c r="AG1814" s="47">
        <f t="shared" si="942"/>
        <v>0</v>
      </c>
      <c r="AH1814" s="47">
        <f t="shared" si="943"/>
        <v>0.64</v>
      </c>
      <c r="AI1814" s="46" t="str">
        <f t="shared" si="944"/>
        <v/>
      </c>
      <c r="AJ1814" s="43" t="str">
        <f t="shared" si="945"/>
        <v/>
      </c>
      <c r="AK1814" s="43" t="str">
        <f t="shared" si="946"/>
        <v>HS Only</v>
      </c>
      <c r="AL1814" s="45" t="str">
        <f t="shared" si="947"/>
        <v/>
      </c>
      <c r="AM1814" s="43" t="str">
        <f t="shared" si="948"/>
        <v/>
      </c>
      <c r="AN1814" s="42" t="str">
        <f t="shared" si="949"/>
        <v/>
      </c>
      <c r="AO1814" s="40" t="str">
        <f t="shared" si="950"/>
        <v>YM11B_YEAST</v>
      </c>
      <c r="AP1814" s="44" t="str">
        <f t="shared" si="951"/>
        <v/>
      </c>
      <c r="AQ1814" s="43" t="str">
        <f t="shared" si="952"/>
        <v/>
      </c>
      <c r="AR1814" s="43" t="str">
        <f t="shared" si="953"/>
        <v/>
      </c>
      <c r="AS1814" s="43" t="str">
        <f t="shared" si="954"/>
        <v/>
      </c>
      <c r="AT1814" s="43" t="str">
        <f t="shared" si="955"/>
        <v/>
      </c>
      <c r="AU1814" s="42" t="str">
        <f t="shared" si="956"/>
        <v/>
      </c>
    </row>
    <row r="1815" spans="1:47" ht="15" x14ac:dyDescent="0.25">
      <c r="A1815" s="40" t="s">
        <v>3536</v>
      </c>
      <c r="B1815" s="40" t="s">
        <v>3535</v>
      </c>
      <c r="C1815" s="60" t="str">
        <f>IF(ISNUMBER(VLOOKUP(B1815,'[1]WT-GR-A'!I$2:J$693,2,FALSE)),VLOOKUP(B1815,'[1]WT-GR-A'!I$2:J$693,2,FALSE),"")</f>
        <v/>
      </c>
      <c r="D1815" s="58" t="str">
        <f>IF(ISNUMBER(VLOOKUP($B1815,'[1]KO-GR-A'!$I$2:$J$907,2,FALSE)),VLOOKUP($B1815,'[1]KO-GR-A'!$I$2:$J$907,2,FALSE),"")</f>
        <v/>
      </c>
      <c r="E1815" s="58">
        <f>IF(ISNUMBER(VLOOKUP($B1815,'[1]MT-GR-A'!$I$2:$J$789,2,FALSE)),VLOOKUP($B1815,'[1]MT-GR-A'!$I$2:$J$789,2,FALSE),"")</f>
        <v>1.17</v>
      </c>
      <c r="F1815" s="58" t="str">
        <f>IF(ISNUMBER(VLOOKUP($B1815,'[1]WT-HS-A'!$I$2:$J$1224,2,FALSE)),VLOOKUP($B1815,'[1]WT-HS-A'!$I$2:$J$1224,2,FALSE),"")</f>
        <v/>
      </c>
      <c r="G1815" s="58" t="str">
        <f>IF(ISNUMBER(VLOOKUP($B1815,'[1]KO-HS-A'!$I$2:$J$1229,2,FALSE)),VLOOKUP($B1815,'[1]KO-HS-A'!$I$2:$J$1229,2,FALSE),"")</f>
        <v/>
      </c>
      <c r="H1815" s="58" t="str">
        <f>IF(ISNUMBER(VLOOKUP($B1815,'[1]MT-HS-A'!$I$2:$J$1362,2,FALSE)),VLOOKUP($B1815,'[1]MT-HS-A'!$I$2:$J$1362,2,FALSE),"")</f>
        <v/>
      </c>
      <c r="I1815" s="59">
        <f>IF(ISNUMBER(VLOOKUP($B1815,'[1]WT-GR-B'!$I$2:$J$585,2,FALSE)),VLOOKUP($B1815,'[1]WT-GR-B'!$I$2:$J$585,2,FALSE),"")</f>
        <v>0.92</v>
      </c>
      <c r="J1815" s="58" t="str">
        <f>IF(ISNUMBER(VLOOKUP($B1815,'[1]KO-GR-B'!$I$2:$J$900,2,FALSE)),VLOOKUP($B1815,'[1]KO-GR-B'!$I$2:$J$900,2,FALSE),"")</f>
        <v/>
      </c>
      <c r="K1815" s="58">
        <f>IF(ISNUMBER(VLOOKUP($B1815,'[1]MT-GR-B'!$I$2:$J$693,2,FALSE)),VLOOKUP($B1815,'[1]MT-GR-B'!$I$2:$J$693,2,FALSE),"")</f>
        <v>0.99</v>
      </c>
      <c r="L1815" s="58" t="str">
        <f>IF(ISNUMBER(VLOOKUP($B1815,'[1]WT-HS-B'!$I$2:$J$1220,2,FALSE)),VLOOKUP($B1815,'[1]WT-HS-B'!$I$2:$J$1220,2,FALSE),"")</f>
        <v/>
      </c>
      <c r="M1815" s="58" t="str">
        <f>IF(ISNUMBER(VLOOKUP($B1815,'[1]KO-HS-B'!$I$2:$J$1046,2,FALSE)),VLOOKUP($B1815,'[1]KO-HS-B'!$I$2:$J$1046,2,FALSE),"")</f>
        <v/>
      </c>
      <c r="N1815" s="58" t="str">
        <f>IF(ISNUMBER(VLOOKUP($B1815,'[1]MT-HS-B'!$I$2:$J$773,2,FALSE)),VLOOKUP($B1815,'[1]MT-HS-B'!$I$2:$J$773,2,FALSE),"")</f>
        <v/>
      </c>
      <c r="O1815" s="40" t="str">
        <f t="shared" si="924"/>
        <v>YM14B_YEAST</v>
      </c>
      <c r="P1815" s="57" t="str">
        <f t="shared" si="925"/>
        <v/>
      </c>
      <c r="Q1815" s="57" t="str">
        <f t="shared" si="926"/>
        <v/>
      </c>
      <c r="R1815" s="57" t="str">
        <f t="shared" si="927"/>
        <v>GR only</v>
      </c>
      <c r="S1815" s="56" t="str">
        <f t="shared" si="928"/>
        <v>n/a</v>
      </c>
      <c r="T1815" s="55" t="str">
        <f t="shared" si="929"/>
        <v>n/a</v>
      </c>
      <c r="U1815" s="54" t="str">
        <f t="shared" si="930"/>
        <v>n/a</v>
      </c>
      <c r="V1815" s="53" t="str">
        <f t="shared" si="931"/>
        <v/>
      </c>
      <c r="W1815" s="53" t="str">
        <f t="shared" si="932"/>
        <v/>
      </c>
      <c r="X1815" s="53" t="str">
        <f t="shared" si="933"/>
        <v>GR only</v>
      </c>
      <c r="Y1815" s="52" t="str">
        <f t="shared" si="934"/>
        <v>GR only</v>
      </c>
      <c r="Z1815" s="51" t="str">
        <f t="shared" si="935"/>
        <v/>
      </c>
      <c r="AA1815" s="50" t="str">
        <f t="shared" si="936"/>
        <v>GR only</v>
      </c>
      <c r="AB1815" s="40" t="str">
        <f t="shared" si="937"/>
        <v>TY1B-MR2</v>
      </c>
      <c r="AC1815" s="49">
        <f t="shared" si="938"/>
        <v>0.92</v>
      </c>
      <c r="AD1815" s="47">
        <f t="shared" si="939"/>
        <v>0</v>
      </c>
      <c r="AE1815" s="47">
        <f t="shared" si="940"/>
        <v>1.08</v>
      </c>
      <c r="AF1815" s="48">
        <f t="shared" si="941"/>
        <v>0</v>
      </c>
      <c r="AG1815" s="47">
        <f t="shared" si="942"/>
        <v>0</v>
      </c>
      <c r="AH1815" s="47">
        <f t="shared" si="943"/>
        <v>0</v>
      </c>
      <c r="AI1815" s="46">
        <f t="shared" si="944"/>
        <v>0</v>
      </c>
      <c r="AJ1815" s="43" t="str">
        <f t="shared" si="945"/>
        <v/>
      </c>
      <c r="AK1815" s="43">
        <f t="shared" si="946"/>
        <v>0</v>
      </c>
      <c r="AL1815" s="45" t="str">
        <f t="shared" si="947"/>
        <v/>
      </c>
      <c r="AM1815" s="43" t="str">
        <f t="shared" si="948"/>
        <v/>
      </c>
      <c r="AN1815" s="42" t="str">
        <f t="shared" si="949"/>
        <v/>
      </c>
      <c r="AO1815" s="40" t="str">
        <f t="shared" si="950"/>
        <v>YM14B_YEAST</v>
      </c>
      <c r="AP1815" s="44" t="str">
        <f t="shared" si="951"/>
        <v/>
      </c>
      <c r="AQ1815" s="43" t="str">
        <f t="shared" si="952"/>
        <v/>
      </c>
      <c r="AR1815" s="43">
        <f t="shared" si="953"/>
        <v>0.12727922061357852</v>
      </c>
      <c r="AS1815" s="43" t="str">
        <f t="shared" si="954"/>
        <v/>
      </c>
      <c r="AT1815" s="43" t="str">
        <f t="shared" si="955"/>
        <v/>
      </c>
      <c r="AU1815" s="42" t="str">
        <f t="shared" si="956"/>
        <v/>
      </c>
    </row>
    <row r="1816" spans="1:47" ht="15" x14ac:dyDescent="0.25">
      <c r="A1816" s="40" t="s">
        <v>3534</v>
      </c>
      <c r="B1816" s="40" t="s">
        <v>3533</v>
      </c>
      <c r="C1816" s="60" t="str">
        <f>IF(ISNUMBER(VLOOKUP(B1816,'[1]WT-GR-A'!I$2:J$693,2,FALSE)),VLOOKUP(B1816,'[1]WT-GR-A'!I$2:J$693,2,FALSE),"")</f>
        <v/>
      </c>
      <c r="D1816" s="58">
        <f>IF(ISNUMBER(VLOOKUP($B1816,'[1]KO-GR-A'!$I$2:$J$907,2,FALSE)),VLOOKUP($B1816,'[1]KO-GR-A'!$I$2:$J$907,2,FALSE),"")</f>
        <v>0.75</v>
      </c>
      <c r="E1816" s="58" t="str">
        <f>IF(ISNUMBER(VLOOKUP($B1816,'[1]MT-GR-A'!$I$2:$J$789,2,FALSE)),VLOOKUP($B1816,'[1]MT-GR-A'!$I$2:$J$789,2,FALSE),"")</f>
        <v/>
      </c>
      <c r="F1816" s="58" t="str">
        <f>IF(ISNUMBER(VLOOKUP($B1816,'[1]WT-HS-A'!$I$2:$J$1224,2,FALSE)),VLOOKUP($B1816,'[1]WT-HS-A'!$I$2:$J$1224,2,FALSE),"")</f>
        <v/>
      </c>
      <c r="G1816" s="58" t="str">
        <f>IF(ISNUMBER(VLOOKUP($B1816,'[1]KO-HS-A'!$I$2:$J$1229,2,FALSE)),VLOOKUP($B1816,'[1]KO-HS-A'!$I$2:$J$1229,2,FALSE),"")</f>
        <v/>
      </c>
      <c r="H1816" s="58" t="str">
        <f>IF(ISNUMBER(VLOOKUP($B1816,'[1]MT-HS-A'!$I$2:$J$1362,2,FALSE)),VLOOKUP($B1816,'[1]MT-HS-A'!$I$2:$J$1362,2,FALSE),"")</f>
        <v/>
      </c>
      <c r="I1816" s="59" t="str">
        <f>IF(ISNUMBER(VLOOKUP($B1816,'[1]WT-GR-B'!$I$2:$J$585,2,FALSE)),VLOOKUP($B1816,'[1]WT-GR-B'!$I$2:$J$585,2,FALSE),"")</f>
        <v/>
      </c>
      <c r="J1816" s="58" t="str">
        <f>IF(ISNUMBER(VLOOKUP($B1816,'[1]KO-GR-B'!$I$2:$J$900,2,FALSE)),VLOOKUP($B1816,'[1]KO-GR-B'!$I$2:$J$900,2,FALSE),"")</f>
        <v/>
      </c>
      <c r="K1816" s="58" t="str">
        <f>IF(ISNUMBER(VLOOKUP($B1816,'[1]MT-GR-B'!$I$2:$J$693,2,FALSE)),VLOOKUP($B1816,'[1]MT-GR-B'!$I$2:$J$693,2,FALSE),"")</f>
        <v/>
      </c>
      <c r="L1816" s="58" t="str">
        <f>IF(ISNUMBER(VLOOKUP($B1816,'[1]WT-HS-B'!$I$2:$J$1220,2,FALSE)),VLOOKUP($B1816,'[1]WT-HS-B'!$I$2:$J$1220,2,FALSE),"")</f>
        <v/>
      </c>
      <c r="M1816" s="58" t="str">
        <f>IF(ISNUMBER(VLOOKUP($B1816,'[1]KO-HS-B'!$I$2:$J$1046,2,FALSE)),VLOOKUP($B1816,'[1]KO-HS-B'!$I$2:$J$1046,2,FALSE),"")</f>
        <v/>
      </c>
      <c r="N1816" s="58">
        <f>IF(ISNUMBER(VLOOKUP($B1816,'[1]MT-HS-B'!$I$2:$J$773,2,FALSE)),VLOOKUP($B1816,'[1]MT-HS-B'!$I$2:$J$773,2,FALSE),"")</f>
        <v>0.52</v>
      </c>
      <c r="O1816" s="40" t="str">
        <f t="shared" si="924"/>
        <v>YN11A_YEAST</v>
      </c>
      <c r="P1816" s="57" t="str">
        <f t="shared" si="925"/>
        <v/>
      </c>
      <c r="Q1816" s="57" t="str">
        <f t="shared" si="926"/>
        <v/>
      </c>
      <c r="R1816" s="57" t="str">
        <f t="shared" si="927"/>
        <v/>
      </c>
      <c r="S1816" s="56" t="str">
        <f t="shared" si="928"/>
        <v>n/a</v>
      </c>
      <c r="T1816" s="55" t="str">
        <f t="shared" si="929"/>
        <v>n/a</v>
      </c>
      <c r="U1816" s="54" t="str">
        <f t="shared" si="930"/>
        <v>n/a</v>
      </c>
      <c r="V1816" s="53" t="str">
        <f t="shared" si="931"/>
        <v/>
      </c>
      <c r="W1816" s="53" t="str">
        <f t="shared" si="932"/>
        <v>GR only</v>
      </c>
      <c r="X1816" s="53" t="str">
        <f t="shared" si="933"/>
        <v/>
      </c>
      <c r="Y1816" s="52" t="str">
        <f t="shared" si="934"/>
        <v/>
      </c>
      <c r="Z1816" s="51" t="str">
        <f t="shared" si="935"/>
        <v/>
      </c>
      <c r="AA1816" s="50" t="str">
        <f t="shared" si="936"/>
        <v>HS only</v>
      </c>
      <c r="AB1816" s="40" t="str">
        <f t="shared" si="937"/>
        <v>TY1A-NL1</v>
      </c>
      <c r="AC1816" s="49">
        <f t="shared" si="938"/>
        <v>0</v>
      </c>
      <c r="AD1816" s="47">
        <f t="shared" si="939"/>
        <v>0.75</v>
      </c>
      <c r="AE1816" s="47">
        <f t="shared" si="940"/>
        <v>0</v>
      </c>
      <c r="AF1816" s="48">
        <f t="shared" si="941"/>
        <v>0</v>
      </c>
      <c r="AG1816" s="47">
        <f t="shared" si="942"/>
        <v>0</v>
      </c>
      <c r="AH1816" s="47">
        <f t="shared" si="943"/>
        <v>0.52</v>
      </c>
      <c r="AI1816" s="46" t="str">
        <f t="shared" si="944"/>
        <v/>
      </c>
      <c r="AJ1816" s="43">
        <f t="shared" si="945"/>
        <v>0</v>
      </c>
      <c r="AK1816" s="43" t="str">
        <f t="shared" si="946"/>
        <v>HS Only</v>
      </c>
      <c r="AL1816" s="45" t="str">
        <f t="shared" si="947"/>
        <v/>
      </c>
      <c r="AM1816" s="43" t="str">
        <f t="shared" si="948"/>
        <v/>
      </c>
      <c r="AN1816" s="42" t="str">
        <f t="shared" si="949"/>
        <v/>
      </c>
      <c r="AO1816" s="40" t="str">
        <f t="shared" si="950"/>
        <v>YN11A_YEAST</v>
      </c>
      <c r="AP1816" s="44" t="str">
        <f t="shared" si="951"/>
        <v/>
      </c>
      <c r="AQ1816" s="43" t="str">
        <f t="shared" si="952"/>
        <v/>
      </c>
      <c r="AR1816" s="43" t="str">
        <f t="shared" si="953"/>
        <v/>
      </c>
      <c r="AS1816" s="43" t="str">
        <f t="shared" si="954"/>
        <v/>
      </c>
      <c r="AT1816" s="43" t="str">
        <f t="shared" si="955"/>
        <v/>
      </c>
      <c r="AU1816" s="42" t="str">
        <f t="shared" si="956"/>
        <v/>
      </c>
    </row>
    <row r="1817" spans="1:47" ht="15" x14ac:dyDescent="0.25">
      <c r="A1817" s="40" t="s">
        <v>3532</v>
      </c>
      <c r="B1817" s="40" t="s">
        <v>3531</v>
      </c>
      <c r="C1817" s="60">
        <f>IF(ISNUMBER(VLOOKUP(B1817,'[1]WT-GR-A'!I$2:J$693,2,FALSE)),VLOOKUP(B1817,'[1]WT-GR-A'!I$2:J$693,2,FALSE),"")</f>
        <v>0.61</v>
      </c>
      <c r="D1817" s="58" t="str">
        <f>IF(ISNUMBER(VLOOKUP($B1817,'[1]KO-GR-A'!$I$2:$J$907,2,FALSE)),VLOOKUP($B1817,'[1]KO-GR-A'!$I$2:$J$907,2,FALSE),"")</f>
        <v/>
      </c>
      <c r="E1817" s="58" t="str">
        <f>IF(ISNUMBER(VLOOKUP($B1817,'[1]MT-GR-A'!$I$2:$J$789,2,FALSE)),VLOOKUP($B1817,'[1]MT-GR-A'!$I$2:$J$789,2,FALSE),"")</f>
        <v/>
      </c>
      <c r="F1817" s="58">
        <f>IF(ISNUMBER(VLOOKUP($B1817,'[1]WT-HS-A'!$I$2:$J$1224,2,FALSE)),VLOOKUP($B1817,'[1]WT-HS-A'!$I$2:$J$1224,2,FALSE),"")</f>
        <v>0.85</v>
      </c>
      <c r="G1817" s="58" t="str">
        <f>IF(ISNUMBER(VLOOKUP($B1817,'[1]KO-HS-A'!$I$2:$J$1229,2,FALSE)),VLOOKUP($B1817,'[1]KO-HS-A'!$I$2:$J$1229,2,FALSE),"")</f>
        <v/>
      </c>
      <c r="H1817" s="58">
        <f>IF(ISNUMBER(VLOOKUP($B1817,'[1]MT-HS-A'!$I$2:$J$1362,2,FALSE)),VLOOKUP($B1817,'[1]MT-HS-A'!$I$2:$J$1362,2,FALSE),"")</f>
        <v>0.63</v>
      </c>
      <c r="I1817" s="59">
        <f>IF(ISNUMBER(VLOOKUP($B1817,'[1]WT-GR-B'!$I$2:$J$585,2,FALSE)),VLOOKUP($B1817,'[1]WT-GR-B'!$I$2:$J$585,2,FALSE),"")</f>
        <v>0.55000000000000004</v>
      </c>
      <c r="J1817" s="58">
        <f>IF(ISNUMBER(VLOOKUP($B1817,'[1]KO-GR-B'!$I$2:$J$900,2,FALSE)),VLOOKUP($B1817,'[1]KO-GR-B'!$I$2:$J$900,2,FALSE),"")</f>
        <v>0.72</v>
      </c>
      <c r="K1817" s="58" t="str">
        <f>IF(ISNUMBER(VLOOKUP($B1817,'[1]MT-GR-B'!$I$2:$J$693,2,FALSE)),VLOOKUP($B1817,'[1]MT-GR-B'!$I$2:$J$693,2,FALSE),"")</f>
        <v/>
      </c>
      <c r="L1817" s="58" t="str">
        <f>IF(ISNUMBER(VLOOKUP($B1817,'[1]WT-HS-B'!$I$2:$J$1220,2,FALSE)),VLOOKUP($B1817,'[1]WT-HS-B'!$I$2:$J$1220,2,FALSE),"")</f>
        <v/>
      </c>
      <c r="M1817" s="58" t="str">
        <f>IF(ISNUMBER(VLOOKUP($B1817,'[1]KO-HS-B'!$I$2:$J$1046,2,FALSE)),VLOOKUP($B1817,'[1]KO-HS-B'!$I$2:$J$1046,2,FALSE),"")</f>
        <v/>
      </c>
      <c r="N1817" s="58" t="str">
        <f>IF(ISNUMBER(VLOOKUP($B1817,'[1]MT-HS-B'!$I$2:$J$773,2,FALSE)),VLOOKUP($B1817,'[1]MT-HS-B'!$I$2:$J$773,2,FALSE),"")</f>
        <v/>
      </c>
      <c r="O1817" s="40" t="str">
        <f t="shared" si="924"/>
        <v>YN11B_YEAST</v>
      </c>
      <c r="P1817" s="57">
        <f t="shared" si="925"/>
        <v>0.39344262295081966</v>
      </c>
      <c r="Q1817" s="57" t="str">
        <f t="shared" si="926"/>
        <v/>
      </c>
      <c r="R1817" s="57" t="str">
        <f t="shared" si="927"/>
        <v/>
      </c>
      <c r="S1817" s="56" t="str">
        <f t="shared" si="928"/>
        <v>n/a</v>
      </c>
      <c r="T1817" s="55" t="str">
        <f t="shared" si="929"/>
        <v>n/a</v>
      </c>
      <c r="U1817" s="54" t="str">
        <f t="shared" si="930"/>
        <v>n/a</v>
      </c>
      <c r="V1817" s="53">
        <f t="shared" si="931"/>
        <v>0.39344262295081966</v>
      </c>
      <c r="W1817" s="53" t="str">
        <f t="shared" si="932"/>
        <v/>
      </c>
      <c r="X1817" s="53" t="str">
        <f t="shared" si="933"/>
        <v>HS only</v>
      </c>
      <c r="Y1817" s="52" t="str">
        <f t="shared" si="934"/>
        <v>GR only</v>
      </c>
      <c r="Z1817" s="51" t="str">
        <f t="shared" si="935"/>
        <v>GR only</v>
      </c>
      <c r="AA1817" s="50" t="str">
        <f t="shared" si="936"/>
        <v/>
      </c>
      <c r="AB1817" s="40" t="str">
        <f t="shared" si="937"/>
        <v>TY1B-NL1</v>
      </c>
      <c r="AC1817" s="49">
        <f t="shared" si="938"/>
        <v>0.58000000000000007</v>
      </c>
      <c r="AD1817" s="47">
        <f t="shared" si="939"/>
        <v>0.72</v>
      </c>
      <c r="AE1817" s="47">
        <f t="shared" si="940"/>
        <v>0</v>
      </c>
      <c r="AF1817" s="48">
        <f t="shared" si="941"/>
        <v>0.85</v>
      </c>
      <c r="AG1817" s="47">
        <f t="shared" si="942"/>
        <v>0</v>
      </c>
      <c r="AH1817" s="47">
        <f t="shared" si="943"/>
        <v>0.63</v>
      </c>
      <c r="AI1817" s="46">
        <f t="shared" si="944"/>
        <v>1.4655172413793101</v>
      </c>
      <c r="AJ1817" s="43">
        <f t="shared" si="945"/>
        <v>0</v>
      </c>
      <c r="AK1817" s="43" t="str">
        <f t="shared" si="946"/>
        <v>HS Only</v>
      </c>
      <c r="AL1817" s="45" t="str">
        <f t="shared" si="947"/>
        <v/>
      </c>
      <c r="AM1817" s="43" t="str">
        <f t="shared" si="948"/>
        <v/>
      </c>
      <c r="AN1817" s="42" t="str">
        <f t="shared" si="949"/>
        <v/>
      </c>
      <c r="AO1817" s="40" t="str">
        <f t="shared" si="950"/>
        <v>YN11B_YEAST</v>
      </c>
      <c r="AP1817" s="44">
        <f t="shared" si="951"/>
        <v>4.2426406871192812E-2</v>
      </c>
      <c r="AQ1817" s="43" t="str">
        <f t="shared" si="952"/>
        <v/>
      </c>
      <c r="AR1817" s="43" t="str">
        <f t="shared" si="953"/>
        <v/>
      </c>
      <c r="AS1817" s="43" t="str">
        <f t="shared" si="954"/>
        <v/>
      </c>
      <c r="AT1817" s="43" t="str">
        <f t="shared" si="955"/>
        <v/>
      </c>
      <c r="AU1817" s="42" t="str">
        <f t="shared" si="956"/>
        <v/>
      </c>
    </row>
    <row r="1818" spans="1:47" ht="15" x14ac:dyDescent="0.25">
      <c r="A1818" s="40" t="s">
        <v>3530</v>
      </c>
      <c r="B1818" s="40" t="s">
        <v>3529</v>
      </c>
      <c r="C1818" s="60" t="str">
        <f>IF(ISNUMBER(VLOOKUP(B1818,'[1]WT-GR-A'!I$2:J$693,2,FALSE)),VLOOKUP(B1818,'[1]WT-GR-A'!I$2:J$693,2,FALSE),"")</f>
        <v/>
      </c>
      <c r="D1818" s="58" t="str">
        <f>IF(ISNUMBER(VLOOKUP($B1818,'[1]KO-GR-A'!$I$2:$J$907,2,FALSE)),VLOOKUP($B1818,'[1]KO-GR-A'!$I$2:$J$907,2,FALSE),"")</f>
        <v/>
      </c>
      <c r="E1818" s="58" t="str">
        <f>IF(ISNUMBER(VLOOKUP($B1818,'[1]MT-GR-A'!$I$2:$J$789,2,FALSE)),VLOOKUP($B1818,'[1]MT-GR-A'!$I$2:$J$789,2,FALSE),"")</f>
        <v/>
      </c>
      <c r="F1818" s="58" t="str">
        <f>IF(ISNUMBER(VLOOKUP($B1818,'[1]WT-HS-A'!$I$2:$J$1224,2,FALSE)),VLOOKUP($B1818,'[1]WT-HS-A'!$I$2:$J$1224,2,FALSE),"")</f>
        <v/>
      </c>
      <c r="G1818" s="58" t="str">
        <f>IF(ISNUMBER(VLOOKUP($B1818,'[1]KO-HS-A'!$I$2:$J$1229,2,FALSE)),VLOOKUP($B1818,'[1]KO-HS-A'!$I$2:$J$1229,2,FALSE),"")</f>
        <v/>
      </c>
      <c r="H1818" s="58" t="str">
        <f>IF(ISNUMBER(VLOOKUP($B1818,'[1]MT-HS-A'!$I$2:$J$1362,2,FALSE)),VLOOKUP($B1818,'[1]MT-HS-A'!$I$2:$J$1362,2,FALSE),"")</f>
        <v/>
      </c>
      <c r="I1818" s="59" t="str">
        <f>IF(ISNUMBER(VLOOKUP($B1818,'[1]WT-GR-B'!$I$2:$J$585,2,FALSE)),VLOOKUP($B1818,'[1]WT-GR-B'!$I$2:$J$585,2,FALSE),"")</f>
        <v/>
      </c>
      <c r="J1818" s="58" t="str">
        <f>IF(ISNUMBER(VLOOKUP($B1818,'[1]KO-GR-B'!$I$2:$J$900,2,FALSE)),VLOOKUP($B1818,'[1]KO-GR-B'!$I$2:$J$900,2,FALSE),"")</f>
        <v/>
      </c>
      <c r="K1818" s="58" t="str">
        <f>IF(ISNUMBER(VLOOKUP($B1818,'[1]MT-GR-B'!$I$2:$J$693,2,FALSE)),VLOOKUP($B1818,'[1]MT-GR-B'!$I$2:$J$693,2,FALSE),"")</f>
        <v/>
      </c>
      <c r="L1818" s="58">
        <f>IF(ISNUMBER(VLOOKUP($B1818,'[1]WT-HS-B'!$I$2:$J$1220,2,FALSE)),VLOOKUP($B1818,'[1]WT-HS-B'!$I$2:$J$1220,2,FALSE),"")</f>
        <v>1.49</v>
      </c>
      <c r="M1818" s="58">
        <f>IF(ISNUMBER(VLOOKUP($B1818,'[1]KO-HS-B'!$I$2:$J$1046,2,FALSE)),VLOOKUP($B1818,'[1]KO-HS-B'!$I$2:$J$1046,2,FALSE),"")</f>
        <v>2.08</v>
      </c>
      <c r="N1818" s="58" t="str">
        <f>IF(ISNUMBER(VLOOKUP($B1818,'[1]MT-HS-B'!$I$2:$J$773,2,FALSE)),VLOOKUP($B1818,'[1]MT-HS-B'!$I$2:$J$773,2,FALSE),"")</f>
        <v/>
      </c>
      <c r="O1818" s="40" t="str">
        <f t="shared" si="924"/>
        <v>YN12A_YEAST</v>
      </c>
      <c r="P1818" s="57" t="str">
        <f t="shared" si="925"/>
        <v/>
      </c>
      <c r="Q1818" s="57" t="str">
        <f t="shared" si="926"/>
        <v/>
      </c>
      <c r="R1818" s="57" t="str">
        <f t="shared" si="927"/>
        <v/>
      </c>
      <c r="S1818" s="56" t="str">
        <f t="shared" si="928"/>
        <v>n/a</v>
      </c>
      <c r="T1818" s="55" t="str">
        <f t="shared" si="929"/>
        <v>n/a</v>
      </c>
      <c r="U1818" s="54" t="str">
        <f t="shared" si="930"/>
        <v>n/a</v>
      </c>
      <c r="V1818" s="53" t="str">
        <f t="shared" si="931"/>
        <v/>
      </c>
      <c r="W1818" s="53" t="str">
        <f t="shared" si="932"/>
        <v/>
      </c>
      <c r="X1818" s="53" t="str">
        <f t="shared" si="933"/>
        <v/>
      </c>
      <c r="Y1818" s="52" t="str">
        <f t="shared" si="934"/>
        <v>HS only</v>
      </c>
      <c r="Z1818" s="51" t="str">
        <f t="shared" si="935"/>
        <v>HS only</v>
      </c>
      <c r="AA1818" s="50" t="str">
        <f t="shared" si="936"/>
        <v/>
      </c>
      <c r="AB1818" s="40" t="str">
        <f t="shared" si="937"/>
        <v>TY1A-NL2</v>
      </c>
      <c r="AC1818" s="49">
        <f t="shared" si="938"/>
        <v>0</v>
      </c>
      <c r="AD1818" s="47">
        <f t="shared" si="939"/>
        <v>0</v>
      </c>
      <c r="AE1818" s="47">
        <f t="shared" si="940"/>
        <v>0</v>
      </c>
      <c r="AF1818" s="48">
        <f t="shared" si="941"/>
        <v>1.49</v>
      </c>
      <c r="AG1818" s="47">
        <f t="shared" si="942"/>
        <v>2.08</v>
      </c>
      <c r="AH1818" s="47">
        <f t="shared" si="943"/>
        <v>0</v>
      </c>
      <c r="AI1818" s="46" t="str">
        <f t="shared" si="944"/>
        <v>HS Only</v>
      </c>
      <c r="AJ1818" s="43" t="str">
        <f t="shared" si="945"/>
        <v>HS Only</v>
      </c>
      <c r="AK1818" s="43" t="str">
        <f t="shared" si="946"/>
        <v/>
      </c>
      <c r="AL1818" s="45" t="str">
        <f t="shared" si="947"/>
        <v/>
      </c>
      <c r="AM1818" s="43" t="str">
        <f t="shared" si="948"/>
        <v/>
      </c>
      <c r="AN1818" s="42" t="str">
        <f t="shared" si="949"/>
        <v/>
      </c>
      <c r="AO1818" s="40" t="str">
        <f t="shared" si="950"/>
        <v>YN12A_YEAST</v>
      </c>
      <c r="AP1818" s="44" t="str">
        <f t="shared" si="951"/>
        <v/>
      </c>
      <c r="AQ1818" s="43" t="str">
        <f t="shared" si="952"/>
        <v/>
      </c>
      <c r="AR1818" s="43" t="str">
        <f t="shared" si="953"/>
        <v/>
      </c>
      <c r="AS1818" s="43" t="str">
        <f t="shared" si="954"/>
        <v/>
      </c>
      <c r="AT1818" s="43" t="str">
        <f t="shared" si="955"/>
        <v/>
      </c>
      <c r="AU1818" s="42" t="str">
        <f t="shared" si="956"/>
        <v/>
      </c>
    </row>
    <row r="1819" spans="1:47" ht="15" x14ac:dyDescent="0.25">
      <c r="A1819" s="40" t="s">
        <v>3528</v>
      </c>
      <c r="B1819" s="40" t="s">
        <v>3527</v>
      </c>
      <c r="C1819" s="60">
        <f>IF(ISNUMBER(VLOOKUP(B1819,'[1]WT-GR-A'!I$2:J$693,2,FALSE)),VLOOKUP(B1819,'[1]WT-GR-A'!I$2:J$693,2,FALSE),"")</f>
        <v>2.56</v>
      </c>
      <c r="D1819" s="58">
        <f>IF(ISNUMBER(VLOOKUP($B1819,'[1]KO-GR-A'!$I$2:$J$907,2,FALSE)),VLOOKUP($B1819,'[1]KO-GR-A'!$I$2:$J$907,2,FALSE),"")</f>
        <v>3.4</v>
      </c>
      <c r="E1819" s="58" t="str">
        <f>IF(ISNUMBER(VLOOKUP($B1819,'[1]MT-GR-A'!$I$2:$J$789,2,FALSE)),VLOOKUP($B1819,'[1]MT-GR-A'!$I$2:$J$789,2,FALSE),"")</f>
        <v/>
      </c>
      <c r="F1819" s="58">
        <f>IF(ISNUMBER(VLOOKUP($B1819,'[1]WT-HS-A'!$I$2:$J$1224,2,FALSE)),VLOOKUP($B1819,'[1]WT-HS-A'!$I$2:$J$1224,2,FALSE),"")</f>
        <v>2.82</v>
      </c>
      <c r="G1819" s="58" t="str">
        <f>IF(ISNUMBER(VLOOKUP($B1819,'[1]KO-HS-A'!$I$2:$J$1229,2,FALSE)),VLOOKUP($B1819,'[1]KO-HS-A'!$I$2:$J$1229,2,FALSE),"")</f>
        <v/>
      </c>
      <c r="H1819" s="58">
        <f>IF(ISNUMBER(VLOOKUP($B1819,'[1]MT-HS-A'!$I$2:$J$1362,2,FALSE)),VLOOKUP($B1819,'[1]MT-HS-A'!$I$2:$J$1362,2,FALSE),"")</f>
        <v>3.72</v>
      </c>
      <c r="I1819" s="59">
        <f>IF(ISNUMBER(VLOOKUP($B1819,'[1]WT-GR-B'!$I$2:$J$585,2,FALSE)),VLOOKUP($B1819,'[1]WT-GR-B'!$I$2:$J$585,2,FALSE),"")</f>
        <v>3.4</v>
      </c>
      <c r="J1819" s="58">
        <f>IF(ISNUMBER(VLOOKUP($B1819,'[1]KO-GR-B'!$I$2:$J$900,2,FALSE)),VLOOKUP($B1819,'[1]KO-GR-B'!$I$2:$J$900,2,FALSE),"")</f>
        <v>2.82</v>
      </c>
      <c r="K1819" s="58">
        <f>IF(ISNUMBER(VLOOKUP($B1819,'[1]MT-GR-B'!$I$2:$J$693,2,FALSE)),VLOOKUP($B1819,'[1]MT-GR-B'!$I$2:$J$693,2,FALSE),"")</f>
        <v>2.3199999999999998</v>
      </c>
      <c r="L1819" s="58" t="str">
        <f>IF(ISNUMBER(VLOOKUP($B1819,'[1]WT-HS-B'!$I$2:$J$1220,2,FALSE)),VLOOKUP($B1819,'[1]WT-HS-B'!$I$2:$J$1220,2,FALSE),"")</f>
        <v/>
      </c>
      <c r="M1819" s="58" t="str">
        <f>IF(ISNUMBER(VLOOKUP($B1819,'[1]KO-HS-B'!$I$2:$J$1046,2,FALSE)),VLOOKUP($B1819,'[1]KO-HS-B'!$I$2:$J$1046,2,FALSE),"")</f>
        <v/>
      </c>
      <c r="N1819" s="58">
        <f>IF(ISNUMBER(VLOOKUP($B1819,'[1]MT-HS-B'!$I$2:$J$773,2,FALSE)),VLOOKUP($B1819,'[1]MT-HS-B'!$I$2:$J$773,2,FALSE),"")</f>
        <v>2.09</v>
      </c>
      <c r="O1819" s="40" t="str">
        <f t="shared" si="924"/>
        <v>YO11A_YEAST</v>
      </c>
      <c r="P1819" s="57">
        <f t="shared" si="925"/>
        <v>0.10156249999999992</v>
      </c>
      <c r="Q1819" s="57" t="str">
        <f t="shared" si="926"/>
        <v>GR only</v>
      </c>
      <c r="R1819" s="57">
        <f t="shared" si="927"/>
        <v>-9.9137931034482762E-2</v>
      </c>
      <c r="S1819" s="56" t="str">
        <f t="shared" si="928"/>
        <v>n/a</v>
      </c>
      <c r="T1819" s="55" t="str">
        <f t="shared" si="929"/>
        <v>n/a</v>
      </c>
      <c r="U1819" s="54" t="str">
        <f t="shared" si="930"/>
        <v>n/a</v>
      </c>
      <c r="V1819" s="53">
        <f t="shared" si="931"/>
        <v>0.10156249999999992</v>
      </c>
      <c r="W1819" s="53" t="str">
        <f t="shared" si="932"/>
        <v>GR only</v>
      </c>
      <c r="X1819" s="53" t="str">
        <f t="shared" si="933"/>
        <v>HS only</v>
      </c>
      <c r="Y1819" s="52" t="str">
        <f t="shared" si="934"/>
        <v>GR only</v>
      </c>
      <c r="Z1819" s="51" t="str">
        <f t="shared" si="935"/>
        <v>GR only</v>
      </c>
      <c r="AA1819" s="50">
        <f t="shared" si="936"/>
        <v>-9.9137931034482762E-2</v>
      </c>
      <c r="AB1819" s="40" t="str">
        <f t="shared" si="937"/>
        <v>TY1A-OL</v>
      </c>
      <c r="AC1819" s="49">
        <f t="shared" si="938"/>
        <v>2.98</v>
      </c>
      <c r="AD1819" s="47">
        <f t="shared" si="939"/>
        <v>3.11</v>
      </c>
      <c r="AE1819" s="47">
        <f t="shared" si="940"/>
        <v>2.3199999999999998</v>
      </c>
      <c r="AF1819" s="48">
        <f t="shared" si="941"/>
        <v>2.82</v>
      </c>
      <c r="AG1819" s="47">
        <f t="shared" si="942"/>
        <v>0</v>
      </c>
      <c r="AH1819" s="47">
        <f t="shared" si="943"/>
        <v>2.9050000000000002</v>
      </c>
      <c r="AI1819" s="46">
        <f t="shared" si="944"/>
        <v>0.94630872483221473</v>
      </c>
      <c r="AJ1819" s="43">
        <f t="shared" si="945"/>
        <v>0</v>
      </c>
      <c r="AK1819" s="43">
        <f t="shared" si="946"/>
        <v>1.2521551724137934</v>
      </c>
      <c r="AL1819" s="45" t="str">
        <f t="shared" si="947"/>
        <v/>
      </c>
      <c r="AM1819" s="43" t="str">
        <f t="shared" si="948"/>
        <v/>
      </c>
      <c r="AN1819" s="42" t="str">
        <f t="shared" si="949"/>
        <v/>
      </c>
      <c r="AO1819" s="40" t="str">
        <f t="shared" si="950"/>
        <v>YO11A_YEAST</v>
      </c>
      <c r="AP1819" s="44">
        <f t="shared" si="951"/>
        <v>0.59396969619669859</v>
      </c>
      <c r="AQ1819" s="43">
        <f t="shared" si="952"/>
        <v>0.41012193308819761</v>
      </c>
      <c r="AR1819" s="43" t="str">
        <f t="shared" si="953"/>
        <v/>
      </c>
      <c r="AS1819" s="43" t="str">
        <f t="shared" si="954"/>
        <v/>
      </c>
      <c r="AT1819" s="43" t="str">
        <f t="shared" si="955"/>
        <v/>
      </c>
      <c r="AU1819" s="42">
        <f t="shared" si="956"/>
        <v>1.1525840533340725</v>
      </c>
    </row>
    <row r="1820" spans="1:47" ht="15" x14ac:dyDescent="0.25">
      <c r="A1820" s="40" t="s">
        <v>3526</v>
      </c>
      <c r="B1820" s="40" t="s">
        <v>3525</v>
      </c>
      <c r="C1820" s="60" t="str">
        <f>IF(ISNUMBER(VLOOKUP(B1820,'[1]WT-GR-A'!I$2:J$693,2,FALSE)),VLOOKUP(B1820,'[1]WT-GR-A'!I$2:J$693,2,FALSE),"")</f>
        <v/>
      </c>
      <c r="D1820" s="58" t="str">
        <f>IF(ISNUMBER(VLOOKUP($B1820,'[1]KO-GR-A'!$I$2:$J$907,2,FALSE)),VLOOKUP($B1820,'[1]KO-GR-A'!$I$2:$J$907,2,FALSE),"")</f>
        <v/>
      </c>
      <c r="E1820" s="58">
        <f>IF(ISNUMBER(VLOOKUP($B1820,'[1]MT-GR-A'!$I$2:$J$789,2,FALSE)),VLOOKUP($B1820,'[1]MT-GR-A'!$I$2:$J$789,2,FALSE),"")</f>
        <v>1.45</v>
      </c>
      <c r="F1820" s="58" t="str">
        <f>IF(ISNUMBER(VLOOKUP($B1820,'[1]WT-HS-A'!$I$2:$J$1224,2,FALSE)),VLOOKUP($B1820,'[1]WT-HS-A'!$I$2:$J$1224,2,FALSE),"")</f>
        <v/>
      </c>
      <c r="G1820" s="58">
        <f>IF(ISNUMBER(VLOOKUP($B1820,'[1]KO-HS-A'!$I$2:$J$1229,2,FALSE)),VLOOKUP($B1820,'[1]KO-HS-A'!$I$2:$J$1229,2,FALSE),"")</f>
        <v>1.1299999999999999</v>
      </c>
      <c r="H1820" s="58" t="str">
        <f>IF(ISNUMBER(VLOOKUP($B1820,'[1]MT-HS-A'!$I$2:$J$1362,2,FALSE)),VLOOKUP($B1820,'[1]MT-HS-A'!$I$2:$J$1362,2,FALSE),"")</f>
        <v/>
      </c>
      <c r="I1820" s="59" t="str">
        <f>IF(ISNUMBER(VLOOKUP($B1820,'[1]WT-GR-B'!$I$2:$J$585,2,FALSE)),VLOOKUP($B1820,'[1]WT-GR-B'!$I$2:$J$585,2,FALSE),"")</f>
        <v/>
      </c>
      <c r="J1820" s="58" t="str">
        <f>IF(ISNUMBER(VLOOKUP($B1820,'[1]KO-GR-B'!$I$2:$J$900,2,FALSE)),VLOOKUP($B1820,'[1]KO-GR-B'!$I$2:$J$900,2,FALSE),"")</f>
        <v/>
      </c>
      <c r="K1820" s="58" t="str">
        <f>IF(ISNUMBER(VLOOKUP($B1820,'[1]MT-GR-B'!$I$2:$J$693,2,FALSE)),VLOOKUP($B1820,'[1]MT-GR-B'!$I$2:$J$693,2,FALSE),"")</f>
        <v/>
      </c>
      <c r="L1820" s="58">
        <f>IF(ISNUMBER(VLOOKUP($B1820,'[1]WT-HS-B'!$I$2:$J$1220,2,FALSE)),VLOOKUP($B1820,'[1]WT-HS-B'!$I$2:$J$1220,2,FALSE),"")</f>
        <v>0.99</v>
      </c>
      <c r="M1820" s="58">
        <f>IF(ISNUMBER(VLOOKUP($B1820,'[1]KO-HS-B'!$I$2:$J$1046,2,FALSE)),VLOOKUP($B1820,'[1]KO-HS-B'!$I$2:$J$1046,2,FALSE),"")</f>
        <v>0.92</v>
      </c>
      <c r="N1820" s="58" t="str">
        <f>IF(ISNUMBER(VLOOKUP($B1820,'[1]MT-HS-B'!$I$2:$J$773,2,FALSE)),VLOOKUP($B1820,'[1]MT-HS-B'!$I$2:$J$773,2,FALSE),"")</f>
        <v/>
      </c>
      <c r="O1820" s="40" t="str">
        <f t="shared" si="924"/>
        <v>YO11B_YEAST</v>
      </c>
      <c r="P1820" s="57" t="str">
        <f t="shared" si="925"/>
        <v/>
      </c>
      <c r="Q1820" s="57" t="str">
        <f t="shared" si="926"/>
        <v>HS only</v>
      </c>
      <c r="R1820" s="57" t="str">
        <f t="shared" si="927"/>
        <v/>
      </c>
      <c r="S1820" s="56" t="str">
        <f t="shared" si="928"/>
        <v>n/a</v>
      </c>
      <c r="T1820" s="55" t="str">
        <f t="shared" si="929"/>
        <v>n/a</v>
      </c>
      <c r="U1820" s="54" t="str">
        <f t="shared" si="930"/>
        <v>n/a</v>
      </c>
      <c r="V1820" s="53" t="str">
        <f t="shared" si="931"/>
        <v/>
      </c>
      <c r="W1820" s="53" t="str">
        <f t="shared" si="932"/>
        <v>HS only</v>
      </c>
      <c r="X1820" s="53" t="str">
        <f t="shared" si="933"/>
        <v>GR only</v>
      </c>
      <c r="Y1820" s="52" t="str">
        <f t="shared" si="934"/>
        <v>HS only</v>
      </c>
      <c r="Z1820" s="51" t="str">
        <f t="shared" si="935"/>
        <v>HS only</v>
      </c>
      <c r="AA1820" s="50" t="str">
        <f t="shared" si="936"/>
        <v/>
      </c>
      <c r="AB1820" s="40" t="str">
        <f t="shared" si="937"/>
        <v>TY1B-OL</v>
      </c>
      <c r="AC1820" s="49">
        <f t="shared" si="938"/>
        <v>0</v>
      </c>
      <c r="AD1820" s="47">
        <f t="shared" si="939"/>
        <v>0</v>
      </c>
      <c r="AE1820" s="47">
        <f t="shared" si="940"/>
        <v>1.45</v>
      </c>
      <c r="AF1820" s="48">
        <f t="shared" si="941"/>
        <v>0.99</v>
      </c>
      <c r="AG1820" s="47">
        <f t="shared" si="942"/>
        <v>1.0249999999999999</v>
      </c>
      <c r="AH1820" s="47">
        <f t="shared" si="943"/>
        <v>0</v>
      </c>
      <c r="AI1820" s="46" t="str">
        <f t="shared" si="944"/>
        <v>HS Only</v>
      </c>
      <c r="AJ1820" s="43" t="str">
        <f t="shared" si="945"/>
        <v>HS Only</v>
      </c>
      <c r="AK1820" s="43">
        <f t="shared" si="946"/>
        <v>0</v>
      </c>
      <c r="AL1820" s="45" t="str">
        <f t="shared" si="947"/>
        <v/>
      </c>
      <c r="AM1820" s="43" t="str">
        <f t="shared" si="948"/>
        <v/>
      </c>
      <c r="AN1820" s="42" t="str">
        <f t="shared" si="949"/>
        <v/>
      </c>
      <c r="AO1820" s="40" t="str">
        <f t="shared" si="950"/>
        <v>YO11B_YEAST</v>
      </c>
      <c r="AP1820" s="44" t="str">
        <f t="shared" si="951"/>
        <v/>
      </c>
      <c r="AQ1820" s="43" t="str">
        <f t="shared" si="952"/>
        <v/>
      </c>
      <c r="AR1820" s="43" t="str">
        <f t="shared" si="953"/>
        <v/>
      </c>
      <c r="AS1820" s="43" t="str">
        <f t="shared" si="954"/>
        <v/>
      </c>
      <c r="AT1820" s="43">
        <f t="shared" si="955"/>
        <v>0.1484924240491739</v>
      </c>
      <c r="AU1820" s="42" t="str">
        <f t="shared" si="956"/>
        <v/>
      </c>
    </row>
    <row r="1821" spans="1:47" ht="15" x14ac:dyDescent="0.25">
      <c r="A1821" s="40" t="s">
        <v>3524</v>
      </c>
      <c r="B1821" s="40" t="s">
        <v>3523</v>
      </c>
      <c r="C1821" s="60" t="str">
        <f>IF(ISNUMBER(VLOOKUP(B1821,'[1]WT-GR-A'!I$2:J$693,2,FALSE)),VLOOKUP(B1821,'[1]WT-GR-A'!I$2:J$693,2,FALSE),"")</f>
        <v/>
      </c>
      <c r="D1821" s="58" t="str">
        <f>IF(ISNUMBER(VLOOKUP($B1821,'[1]KO-GR-A'!$I$2:$J$907,2,FALSE)),VLOOKUP($B1821,'[1]KO-GR-A'!$I$2:$J$907,2,FALSE),"")</f>
        <v/>
      </c>
      <c r="E1821" s="58" t="str">
        <f>IF(ISNUMBER(VLOOKUP($B1821,'[1]MT-GR-A'!$I$2:$J$789,2,FALSE)),VLOOKUP($B1821,'[1]MT-GR-A'!$I$2:$J$789,2,FALSE),"")</f>
        <v/>
      </c>
      <c r="F1821" s="58" t="str">
        <f>IF(ISNUMBER(VLOOKUP($B1821,'[1]WT-HS-A'!$I$2:$J$1224,2,FALSE)),VLOOKUP($B1821,'[1]WT-HS-A'!$I$2:$J$1224,2,FALSE),"")</f>
        <v/>
      </c>
      <c r="G1821" s="58" t="str">
        <f>IF(ISNUMBER(VLOOKUP($B1821,'[1]KO-HS-A'!$I$2:$J$1229,2,FALSE)),VLOOKUP($B1821,'[1]KO-HS-A'!$I$2:$J$1229,2,FALSE),"")</f>
        <v/>
      </c>
      <c r="H1821" s="58">
        <f>IF(ISNUMBER(VLOOKUP($B1821,'[1]MT-HS-A'!$I$2:$J$1362,2,FALSE)),VLOOKUP($B1821,'[1]MT-HS-A'!$I$2:$J$1362,2,FALSE),"")</f>
        <v>1.17</v>
      </c>
      <c r="I1821" s="59" t="str">
        <f>IF(ISNUMBER(VLOOKUP($B1821,'[1]WT-GR-B'!$I$2:$J$585,2,FALSE)),VLOOKUP($B1821,'[1]WT-GR-B'!$I$2:$J$585,2,FALSE),"")</f>
        <v/>
      </c>
      <c r="J1821" s="58" t="str">
        <f>IF(ISNUMBER(VLOOKUP($B1821,'[1]KO-GR-B'!$I$2:$J$900,2,FALSE)),VLOOKUP($B1821,'[1]KO-GR-B'!$I$2:$J$900,2,FALSE),"")</f>
        <v/>
      </c>
      <c r="K1821" s="58" t="str">
        <f>IF(ISNUMBER(VLOOKUP($B1821,'[1]MT-GR-B'!$I$2:$J$693,2,FALSE)),VLOOKUP($B1821,'[1]MT-GR-B'!$I$2:$J$693,2,FALSE),"")</f>
        <v/>
      </c>
      <c r="L1821" s="58" t="str">
        <f>IF(ISNUMBER(VLOOKUP($B1821,'[1]WT-HS-B'!$I$2:$J$1220,2,FALSE)),VLOOKUP($B1821,'[1]WT-HS-B'!$I$2:$J$1220,2,FALSE),"")</f>
        <v/>
      </c>
      <c r="M1821" s="58" t="str">
        <f>IF(ISNUMBER(VLOOKUP($B1821,'[1]KO-HS-B'!$I$2:$J$1046,2,FALSE)),VLOOKUP($B1821,'[1]KO-HS-B'!$I$2:$J$1046,2,FALSE),"")</f>
        <v/>
      </c>
      <c r="N1821" s="58" t="str">
        <f>IF(ISNUMBER(VLOOKUP($B1821,'[1]MT-HS-B'!$I$2:$J$773,2,FALSE)),VLOOKUP($B1821,'[1]MT-HS-B'!$I$2:$J$773,2,FALSE),"")</f>
        <v/>
      </c>
      <c r="O1821" s="40" t="str">
        <f t="shared" si="924"/>
        <v>YP13B_YEAST</v>
      </c>
      <c r="P1821" s="57" t="str">
        <f t="shared" si="925"/>
        <v/>
      </c>
      <c r="Q1821" s="57" t="str">
        <f t="shared" si="926"/>
        <v/>
      </c>
      <c r="R1821" s="57" t="str">
        <f t="shared" si="927"/>
        <v/>
      </c>
      <c r="S1821" s="56" t="str">
        <f t="shared" si="928"/>
        <v>n/a</v>
      </c>
      <c r="T1821" s="55" t="str">
        <f t="shared" si="929"/>
        <v>n/a</v>
      </c>
      <c r="U1821" s="54" t="str">
        <f t="shared" si="930"/>
        <v>n/a</v>
      </c>
      <c r="V1821" s="53" t="str">
        <f t="shared" si="931"/>
        <v/>
      </c>
      <c r="W1821" s="53" t="str">
        <f t="shared" si="932"/>
        <v/>
      </c>
      <c r="X1821" s="53" t="str">
        <f t="shared" si="933"/>
        <v>HS only</v>
      </c>
      <c r="Y1821" s="52" t="str">
        <f t="shared" si="934"/>
        <v/>
      </c>
      <c r="Z1821" s="51" t="str">
        <f t="shared" si="935"/>
        <v/>
      </c>
      <c r="AA1821" s="50" t="str">
        <f t="shared" si="936"/>
        <v/>
      </c>
      <c r="AB1821" s="40" t="str">
        <f t="shared" si="937"/>
        <v>TY1B-PR2</v>
      </c>
      <c r="AC1821" s="49">
        <f t="shared" si="938"/>
        <v>0</v>
      </c>
      <c r="AD1821" s="47">
        <f t="shared" si="939"/>
        <v>0</v>
      </c>
      <c r="AE1821" s="47">
        <f t="shared" si="940"/>
        <v>0</v>
      </c>
      <c r="AF1821" s="48">
        <f t="shared" si="941"/>
        <v>0</v>
      </c>
      <c r="AG1821" s="47">
        <f t="shared" si="942"/>
        <v>0</v>
      </c>
      <c r="AH1821" s="47">
        <f t="shared" si="943"/>
        <v>1.17</v>
      </c>
      <c r="AI1821" s="46" t="str">
        <f t="shared" si="944"/>
        <v/>
      </c>
      <c r="AJ1821" s="43" t="str">
        <f t="shared" si="945"/>
        <v/>
      </c>
      <c r="AK1821" s="43" t="str">
        <f t="shared" si="946"/>
        <v>HS Only</v>
      </c>
      <c r="AL1821" s="45" t="str">
        <f t="shared" si="947"/>
        <v/>
      </c>
      <c r="AM1821" s="43" t="str">
        <f t="shared" si="948"/>
        <v/>
      </c>
      <c r="AN1821" s="42" t="str">
        <f t="shared" si="949"/>
        <v/>
      </c>
      <c r="AO1821" s="40" t="str">
        <f t="shared" si="950"/>
        <v>YP13B_YEAST</v>
      </c>
      <c r="AP1821" s="44" t="str">
        <f t="shared" si="951"/>
        <v/>
      </c>
      <c r="AQ1821" s="43" t="str">
        <f t="shared" si="952"/>
        <v/>
      </c>
      <c r="AR1821" s="43" t="str">
        <f t="shared" si="953"/>
        <v/>
      </c>
      <c r="AS1821" s="43" t="str">
        <f t="shared" si="954"/>
        <v/>
      </c>
      <c r="AT1821" s="43" t="str">
        <f t="shared" si="955"/>
        <v/>
      </c>
      <c r="AU1821" s="42" t="str">
        <f t="shared" si="956"/>
        <v/>
      </c>
    </row>
    <row r="1822" spans="1:47" ht="15" x14ac:dyDescent="0.25">
      <c r="A1822" s="40" t="s">
        <v>3522</v>
      </c>
      <c r="B1822" s="40" t="s">
        <v>3521</v>
      </c>
      <c r="C1822" s="60">
        <f>IF(ISNUMBER(VLOOKUP(B1822,'[1]WT-GR-A'!I$2:J$693,2,FALSE)),VLOOKUP(B1822,'[1]WT-GR-A'!I$2:J$693,2,FALSE),"")</f>
        <v>0.99</v>
      </c>
      <c r="D1822" s="58">
        <f>IF(ISNUMBER(VLOOKUP($B1822,'[1]KO-GR-A'!$I$2:$J$907,2,FALSE)),VLOOKUP($B1822,'[1]KO-GR-A'!$I$2:$J$907,2,FALSE),"")</f>
        <v>1.25</v>
      </c>
      <c r="E1822" s="58" t="str">
        <f>IF(ISNUMBER(VLOOKUP($B1822,'[1]MT-GR-A'!$I$2:$J$789,2,FALSE)),VLOOKUP($B1822,'[1]MT-GR-A'!$I$2:$J$789,2,FALSE),"")</f>
        <v/>
      </c>
      <c r="F1822" s="58" t="str">
        <f>IF(ISNUMBER(VLOOKUP($B1822,'[1]WT-HS-A'!$I$2:$J$1224,2,FALSE)),VLOOKUP($B1822,'[1]WT-HS-A'!$I$2:$J$1224,2,FALSE),"")</f>
        <v/>
      </c>
      <c r="G1822" s="58" t="str">
        <f>IF(ISNUMBER(VLOOKUP($B1822,'[1]KO-HS-A'!$I$2:$J$1229,2,FALSE)),VLOOKUP($B1822,'[1]KO-HS-A'!$I$2:$J$1229,2,FALSE),"")</f>
        <v/>
      </c>
      <c r="H1822" s="58" t="str">
        <f>IF(ISNUMBER(VLOOKUP($B1822,'[1]MT-HS-A'!$I$2:$J$1362,2,FALSE)),VLOOKUP($B1822,'[1]MT-HS-A'!$I$2:$J$1362,2,FALSE),"")</f>
        <v/>
      </c>
      <c r="I1822" s="59" t="str">
        <f>IF(ISNUMBER(VLOOKUP($B1822,'[1]WT-GR-B'!$I$2:$J$585,2,FALSE)),VLOOKUP($B1822,'[1]WT-GR-B'!$I$2:$J$585,2,FALSE),"")</f>
        <v/>
      </c>
      <c r="J1822" s="58">
        <f>IF(ISNUMBER(VLOOKUP($B1822,'[1]KO-GR-B'!$I$2:$J$900,2,FALSE)),VLOOKUP($B1822,'[1]KO-GR-B'!$I$2:$J$900,2,FALSE),"")</f>
        <v>1.41</v>
      </c>
      <c r="K1822" s="58">
        <f>IF(ISNUMBER(VLOOKUP($B1822,'[1]MT-GR-B'!$I$2:$J$693,2,FALSE)),VLOOKUP($B1822,'[1]MT-GR-B'!$I$2:$J$693,2,FALSE),"")</f>
        <v>1.02</v>
      </c>
      <c r="L1822" s="58" t="str">
        <f>IF(ISNUMBER(VLOOKUP($B1822,'[1]WT-HS-B'!$I$2:$J$1220,2,FALSE)),VLOOKUP($B1822,'[1]WT-HS-B'!$I$2:$J$1220,2,FALSE),"")</f>
        <v/>
      </c>
      <c r="M1822" s="58" t="str">
        <f>IF(ISNUMBER(VLOOKUP($B1822,'[1]KO-HS-B'!$I$2:$J$1046,2,FALSE)),VLOOKUP($B1822,'[1]KO-HS-B'!$I$2:$J$1046,2,FALSE),"")</f>
        <v/>
      </c>
      <c r="N1822" s="58" t="str">
        <f>IF(ISNUMBER(VLOOKUP($B1822,'[1]MT-HS-B'!$I$2:$J$773,2,FALSE)),VLOOKUP($B1822,'[1]MT-HS-B'!$I$2:$J$773,2,FALSE),"")</f>
        <v/>
      </c>
      <c r="O1822" s="40" t="str">
        <f t="shared" si="924"/>
        <v>YP14B_YEAST</v>
      </c>
      <c r="P1822" s="57" t="str">
        <f t="shared" si="925"/>
        <v/>
      </c>
      <c r="Q1822" s="57" t="str">
        <f t="shared" si="926"/>
        <v>GR only</v>
      </c>
      <c r="R1822" s="57" t="str">
        <f t="shared" si="927"/>
        <v/>
      </c>
      <c r="S1822" s="56" t="str">
        <f t="shared" si="928"/>
        <v>n/a</v>
      </c>
      <c r="T1822" s="55" t="str">
        <f t="shared" si="929"/>
        <v>n/a</v>
      </c>
      <c r="U1822" s="54" t="str">
        <f t="shared" si="930"/>
        <v>n/a</v>
      </c>
      <c r="V1822" s="53" t="str">
        <f t="shared" si="931"/>
        <v>GR only</v>
      </c>
      <c r="W1822" s="53" t="str">
        <f t="shared" si="932"/>
        <v>GR only</v>
      </c>
      <c r="X1822" s="53" t="str">
        <f t="shared" si="933"/>
        <v/>
      </c>
      <c r="Y1822" s="52" t="str">
        <f t="shared" si="934"/>
        <v/>
      </c>
      <c r="Z1822" s="51" t="str">
        <f t="shared" si="935"/>
        <v>GR only</v>
      </c>
      <c r="AA1822" s="50" t="str">
        <f t="shared" si="936"/>
        <v>GR only</v>
      </c>
      <c r="AB1822" s="40" t="str">
        <f t="shared" si="937"/>
        <v>TY1B-PR3</v>
      </c>
      <c r="AC1822" s="49">
        <f t="shared" si="938"/>
        <v>0.99</v>
      </c>
      <c r="AD1822" s="47">
        <f t="shared" si="939"/>
        <v>1.33</v>
      </c>
      <c r="AE1822" s="47">
        <f t="shared" si="940"/>
        <v>1.02</v>
      </c>
      <c r="AF1822" s="48">
        <f t="shared" si="941"/>
        <v>0</v>
      </c>
      <c r="AG1822" s="47">
        <f t="shared" si="942"/>
        <v>0</v>
      </c>
      <c r="AH1822" s="47">
        <f t="shared" si="943"/>
        <v>0</v>
      </c>
      <c r="AI1822" s="46">
        <f t="shared" si="944"/>
        <v>0</v>
      </c>
      <c r="AJ1822" s="43">
        <f t="shared" si="945"/>
        <v>0</v>
      </c>
      <c r="AK1822" s="43">
        <f t="shared" si="946"/>
        <v>0</v>
      </c>
      <c r="AL1822" s="45" t="str">
        <f t="shared" si="947"/>
        <v/>
      </c>
      <c r="AM1822" s="43" t="str">
        <f t="shared" si="948"/>
        <v/>
      </c>
      <c r="AN1822" s="42" t="str">
        <f t="shared" si="949"/>
        <v/>
      </c>
      <c r="AO1822" s="40" t="str">
        <f t="shared" si="950"/>
        <v>YP14B_YEAST</v>
      </c>
      <c r="AP1822" s="44" t="str">
        <f t="shared" si="951"/>
        <v/>
      </c>
      <c r="AQ1822" s="43">
        <f t="shared" si="952"/>
        <v>0.11313708498984755</v>
      </c>
      <c r="AR1822" s="43" t="str">
        <f t="shared" si="953"/>
        <v/>
      </c>
      <c r="AS1822" s="43" t="str">
        <f t="shared" si="954"/>
        <v/>
      </c>
      <c r="AT1822" s="43" t="str">
        <f t="shared" si="955"/>
        <v/>
      </c>
      <c r="AU1822" s="42" t="str">
        <f t="shared" si="956"/>
        <v/>
      </c>
    </row>
    <row r="1823" spans="1:47" ht="15" x14ac:dyDescent="0.25">
      <c r="A1823" s="40" t="s">
        <v>3520</v>
      </c>
      <c r="B1823" s="40" t="s">
        <v>3519</v>
      </c>
      <c r="C1823" s="60" t="str">
        <f>IF(ISNUMBER(VLOOKUP(B1823,'[1]WT-GR-A'!I$2:J$693,2,FALSE)),VLOOKUP(B1823,'[1]WT-GR-A'!I$2:J$693,2,FALSE),"")</f>
        <v/>
      </c>
      <c r="D1823" s="58" t="str">
        <f>IF(ISNUMBER(VLOOKUP($B1823,'[1]KO-GR-A'!$I$2:$J$907,2,FALSE)),VLOOKUP($B1823,'[1]KO-GR-A'!$I$2:$J$907,2,FALSE),"")</f>
        <v/>
      </c>
      <c r="E1823" s="58" t="str">
        <f>IF(ISNUMBER(VLOOKUP($B1823,'[1]MT-GR-A'!$I$2:$J$789,2,FALSE)),VLOOKUP($B1823,'[1]MT-GR-A'!$I$2:$J$789,2,FALSE),"")</f>
        <v/>
      </c>
      <c r="F1823" s="58">
        <f>IF(ISNUMBER(VLOOKUP($B1823,'[1]WT-HS-A'!$I$2:$J$1224,2,FALSE)),VLOOKUP($B1823,'[1]WT-HS-A'!$I$2:$J$1224,2,FALSE),"")</f>
        <v>0.15</v>
      </c>
      <c r="G1823" s="58">
        <f>IF(ISNUMBER(VLOOKUP($B1823,'[1]KO-HS-A'!$I$2:$J$1229,2,FALSE)),VLOOKUP($B1823,'[1]KO-HS-A'!$I$2:$J$1229,2,FALSE),"")</f>
        <v>0.23</v>
      </c>
      <c r="H1823" s="58" t="str">
        <f>IF(ISNUMBER(VLOOKUP($B1823,'[1]MT-HS-A'!$I$2:$J$1362,2,FALSE)),VLOOKUP($B1823,'[1]MT-HS-A'!$I$2:$J$1362,2,FALSE),"")</f>
        <v/>
      </c>
      <c r="I1823" s="59" t="str">
        <f>IF(ISNUMBER(VLOOKUP($B1823,'[1]WT-GR-B'!$I$2:$J$585,2,FALSE)),VLOOKUP($B1823,'[1]WT-GR-B'!$I$2:$J$585,2,FALSE),"")</f>
        <v/>
      </c>
      <c r="J1823" s="58" t="str">
        <f>IF(ISNUMBER(VLOOKUP($B1823,'[1]KO-GR-B'!$I$2:$J$900,2,FALSE)),VLOOKUP($B1823,'[1]KO-GR-B'!$I$2:$J$900,2,FALSE),"")</f>
        <v/>
      </c>
      <c r="K1823" s="58" t="str">
        <f>IF(ISNUMBER(VLOOKUP($B1823,'[1]MT-GR-B'!$I$2:$J$693,2,FALSE)),VLOOKUP($B1823,'[1]MT-GR-B'!$I$2:$J$693,2,FALSE),"")</f>
        <v/>
      </c>
      <c r="L1823" s="58" t="str">
        <f>IF(ISNUMBER(VLOOKUP($B1823,'[1]WT-HS-B'!$I$2:$J$1220,2,FALSE)),VLOOKUP($B1823,'[1]WT-HS-B'!$I$2:$J$1220,2,FALSE),"")</f>
        <v/>
      </c>
      <c r="M1823" s="58">
        <f>IF(ISNUMBER(VLOOKUP($B1823,'[1]KO-HS-B'!$I$2:$J$1046,2,FALSE)),VLOOKUP($B1823,'[1]KO-HS-B'!$I$2:$J$1046,2,FALSE),"")</f>
        <v>0.32</v>
      </c>
      <c r="N1823" s="58" t="str">
        <f>IF(ISNUMBER(VLOOKUP($B1823,'[1]MT-HS-B'!$I$2:$J$773,2,FALSE)),VLOOKUP($B1823,'[1]MT-HS-B'!$I$2:$J$773,2,FALSE),"")</f>
        <v/>
      </c>
      <c r="O1823" s="40" t="str">
        <f t="shared" si="924"/>
        <v>YB21A_YEAST</v>
      </c>
      <c r="P1823" s="57" t="str">
        <f t="shared" si="925"/>
        <v/>
      </c>
      <c r="Q1823" s="57" t="str">
        <f t="shared" si="926"/>
        <v>HS only</v>
      </c>
      <c r="R1823" s="57" t="str">
        <f t="shared" si="927"/>
        <v/>
      </c>
      <c r="S1823" s="56" t="str">
        <f t="shared" si="928"/>
        <v>n/a</v>
      </c>
      <c r="T1823" s="55" t="str">
        <f t="shared" si="929"/>
        <v>n/a</v>
      </c>
      <c r="U1823" s="54" t="str">
        <f t="shared" si="930"/>
        <v>n/a</v>
      </c>
      <c r="V1823" s="53" t="str">
        <f t="shared" si="931"/>
        <v>HS only</v>
      </c>
      <c r="W1823" s="53" t="str">
        <f t="shared" si="932"/>
        <v>HS only</v>
      </c>
      <c r="X1823" s="53" t="str">
        <f t="shared" si="933"/>
        <v/>
      </c>
      <c r="Y1823" s="52" t="str">
        <f t="shared" si="934"/>
        <v/>
      </c>
      <c r="Z1823" s="51" t="str">
        <f t="shared" si="935"/>
        <v>HS only</v>
      </c>
      <c r="AA1823" s="50" t="str">
        <f t="shared" si="936"/>
        <v/>
      </c>
      <c r="AB1823" s="40" t="str">
        <f t="shared" si="937"/>
        <v>TY2A-B</v>
      </c>
      <c r="AC1823" s="49">
        <f t="shared" si="938"/>
        <v>0</v>
      </c>
      <c r="AD1823" s="47">
        <f t="shared" si="939"/>
        <v>0</v>
      </c>
      <c r="AE1823" s="47">
        <f t="shared" si="940"/>
        <v>0</v>
      </c>
      <c r="AF1823" s="48">
        <f t="shared" si="941"/>
        <v>0.15</v>
      </c>
      <c r="AG1823" s="47">
        <f t="shared" si="942"/>
        <v>0.27500000000000002</v>
      </c>
      <c r="AH1823" s="47">
        <f t="shared" si="943"/>
        <v>0</v>
      </c>
      <c r="AI1823" s="46" t="str">
        <f t="shared" si="944"/>
        <v>HS Only</v>
      </c>
      <c r="AJ1823" s="43" t="str">
        <f t="shared" si="945"/>
        <v>HS Only</v>
      </c>
      <c r="AK1823" s="43" t="str">
        <f t="shared" si="946"/>
        <v/>
      </c>
      <c r="AL1823" s="45" t="str">
        <f t="shared" si="947"/>
        <v/>
      </c>
      <c r="AM1823" s="43" t="str">
        <f t="shared" si="948"/>
        <v/>
      </c>
      <c r="AN1823" s="42" t="str">
        <f t="shared" si="949"/>
        <v/>
      </c>
      <c r="AO1823" s="40" t="str">
        <f t="shared" si="950"/>
        <v>YB21A_YEAST</v>
      </c>
      <c r="AP1823" s="44" t="str">
        <f t="shared" si="951"/>
        <v/>
      </c>
      <c r="AQ1823" s="43" t="str">
        <f t="shared" si="952"/>
        <v/>
      </c>
      <c r="AR1823" s="43" t="str">
        <f t="shared" si="953"/>
        <v/>
      </c>
      <c r="AS1823" s="43" t="str">
        <f t="shared" si="954"/>
        <v/>
      </c>
      <c r="AT1823" s="43">
        <f t="shared" si="955"/>
        <v>6.3639610306789038E-2</v>
      </c>
      <c r="AU1823" s="42" t="str">
        <f t="shared" si="956"/>
        <v/>
      </c>
    </row>
    <row r="1824" spans="1:47" ht="15" x14ac:dyDescent="0.25">
      <c r="A1824" s="40" t="s">
        <v>3518</v>
      </c>
      <c r="B1824" s="40" t="s">
        <v>3517</v>
      </c>
      <c r="C1824" s="60" t="str">
        <f>IF(ISNUMBER(VLOOKUP(B1824,'[1]WT-GR-A'!I$2:J$693,2,FALSE)),VLOOKUP(B1824,'[1]WT-GR-A'!I$2:J$693,2,FALSE),"")</f>
        <v/>
      </c>
      <c r="D1824" s="58" t="str">
        <f>IF(ISNUMBER(VLOOKUP($B1824,'[1]KO-GR-A'!$I$2:$J$907,2,FALSE)),VLOOKUP($B1824,'[1]KO-GR-A'!$I$2:$J$907,2,FALSE),"")</f>
        <v/>
      </c>
      <c r="E1824" s="58">
        <f>IF(ISNUMBER(VLOOKUP($B1824,'[1]MT-GR-A'!$I$2:$J$789,2,FALSE)),VLOOKUP($B1824,'[1]MT-GR-A'!$I$2:$J$789,2,FALSE),"")</f>
        <v>0.23</v>
      </c>
      <c r="F1824" s="58" t="str">
        <f>IF(ISNUMBER(VLOOKUP($B1824,'[1]WT-HS-A'!$I$2:$J$1224,2,FALSE)),VLOOKUP($B1824,'[1]WT-HS-A'!$I$2:$J$1224,2,FALSE),"")</f>
        <v/>
      </c>
      <c r="G1824" s="58">
        <f>IF(ISNUMBER(VLOOKUP($B1824,'[1]KO-HS-A'!$I$2:$J$1229,2,FALSE)),VLOOKUP($B1824,'[1]KO-HS-A'!$I$2:$J$1229,2,FALSE),"")</f>
        <v>0.36</v>
      </c>
      <c r="H1824" s="58">
        <f>IF(ISNUMBER(VLOOKUP($B1824,'[1]MT-HS-A'!$I$2:$J$1362,2,FALSE)),VLOOKUP($B1824,'[1]MT-HS-A'!$I$2:$J$1362,2,FALSE),"")</f>
        <v>0.23</v>
      </c>
      <c r="I1824" s="59">
        <f>IF(ISNUMBER(VLOOKUP($B1824,'[1]WT-GR-B'!$I$2:$J$585,2,FALSE)),VLOOKUP($B1824,'[1]WT-GR-B'!$I$2:$J$585,2,FALSE),"")</f>
        <v>0.17</v>
      </c>
      <c r="J1824" s="58" t="str">
        <f>IF(ISNUMBER(VLOOKUP($B1824,'[1]KO-GR-B'!$I$2:$J$900,2,FALSE)),VLOOKUP($B1824,'[1]KO-GR-B'!$I$2:$J$900,2,FALSE),"")</f>
        <v/>
      </c>
      <c r="K1824" s="58" t="str">
        <f>IF(ISNUMBER(VLOOKUP($B1824,'[1]MT-GR-B'!$I$2:$J$693,2,FALSE)),VLOOKUP($B1824,'[1]MT-GR-B'!$I$2:$J$693,2,FALSE),"")</f>
        <v/>
      </c>
      <c r="L1824" s="58">
        <f>IF(ISNUMBER(VLOOKUP($B1824,'[1]WT-HS-B'!$I$2:$J$1220,2,FALSE)),VLOOKUP($B1824,'[1]WT-HS-B'!$I$2:$J$1220,2,FALSE),"")</f>
        <v>0.27</v>
      </c>
      <c r="M1824" s="58" t="str">
        <f>IF(ISNUMBER(VLOOKUP($B1824,'[1]KO-HS-B'!$I$2:$J$1046,2,FALSE)),VLOOKUP($B1824,'[1]KO-HS-B'!$I$2:$J$1046,2,FALSE),"")</f>
        <v/>
      </c>
      <c r="N1824" s="58" t="str">
        <f>IF(ISNUMBER(VLOOKUP($B1824,'[1]MT-HS-B'!$I$2:$J$773,2,FALSE)),VLOOKUP($B1824,'[1]MT-HS-B'!$I$2:$J$773,2,FALSE),"")</f>
        <v/>
      </c>
      <c r="O1824" s="40" t="str">
        <f t="shared" si="924"/>
        <v>YB21B_YEAST</v>
      </c>
      <c r="P1824" s="57">
        <f t="shared" si="925"/>
        <v>0.58823529411764708</v>
      </c>
      <c r="Q1824" s="57" t="str">
        <f t="shared" si="926"/>
        <v/>
      </c>
      <c r="R1824" s="57">
        <f t="shared" si="927"/>
        <v>0</v>
      </c>
      <c r="S1824" s="56" t="str">
        <f t="shared" si="928"/>
        <v>n/a</v>
      </c>
      <c r="T1824" s="55" t="str">
        <f t="shared" si="929"/>
        <v>n/a</v>
      </c>
      <c r="U1824" s="54" t="str">
        <f t="shared" si="930"/>
        <v>n/a</v>
      </c>
      <c r="V1824" s="53" t="str">
        <f t="shared" si="931"/>
        <v/>
      </c>
      <c r="W1824" s="53" t="str">
        <f t="shared" si="932"/>
        <v>HS only</v>
      </c>
      <c r="X1824" s="53">
        <f t="shared" si="933"/>
        <v>0</v>
      </c>
      <c r="Y1824" s="52">
        <f t="shared" si="934"/>
        <v>0.58823529411764708</v>
      </c>
      <c r="Z1824" s="51" t="str">
        <f t="shared" si="935"/>
        <v/>
      </c>
      <c r="AA1824" s="50" t="str">
        <f t="shared" si="936"/>
        <v/>
      </c>
      <c r="AB1824" s="40" t="str">
        <f t="shared" si="937"/>
        <v>TY2B-B</v>
      </c>
      <c r="AC1824" s="49">
        <f t="shared" si="938"/>
        <v>0.17</v>
      </c>
      <c r="AD1824" s="47">
        <f t="shared" si="939"/>
        <v>0</v>
      </c>
      <c r="AE1824" s="47">
        <f t="shared" si="940"/>
        <v>0.23</v>
      </c>
      <c r="AF1824" s="48">
        <f t="shared" si="941"/>
        <v>0.27</v>
      </c>
      <c r="AG1824" s="47">
        <f t="shared" si="942"/>
        <v>0.36</v>
      </c>
      <c r="AH1824" s="47">
        <f t="shared" si="943"/>
        <v>0.23</v>
      </c>
      <c r="AI1824" s="46">
        <f t="shared" si="944"/>
        <v>1.588235294117647</v>
      </c>
      <c r="AJ1824" s="43" t="str">
        <f t="shared" si="945"/>
        <v>HS Only</v>
      </c>
      <c r="AK1824" s="43">
        <f t="shared" si="946"/>
        <v>1</v>
      </c>
      <c r="AL1824" s="45" t="str">
        <f t="shared" si="947"/>
        <v/>
      </c>
      <c r="AM1824" s="43" t="str">
        <f t="shared" si="948"/>
        <v/>
      </c>
      <c r="AN1824" s="42" t="str">
        <f t="shared" si="949"/>
        <v/>
      </c>
      <c r="AO1824" s="40" t="str">
        <f t="shared" si="950"/>
        <v>YB21B_YEAST</v>
      </c>
      <c r="AP1824" s="44" t="str">
        <f t="shared" si="951"/>
        <v/>
      </c>
      <c r="AQ1824" s="43" t="str">
        <f t="shared" si="952"/>
        <v/>
      </c>
      <c r="AR1824" s="43" t="str">
        <f t="shared" si="953"/>
        <v/>
      </c>
      <c r="AS1824" s="43" t="str">
        <f t="shared" si="954"/>
        <v/>
      </c>
      <c r="AT1824" s="43" t="str">
        <f t="shared" si="955"/>
        <v/>
      </c>
      <c r="AU1824" s="42" t="str">
        <f t="shared" si="956"/>
        <v/>
      </c>
    </row>
    <row r="1825" spans="1:47" ht="15" x14ac:dyDescent="0.25">
      <c r="A1825" s="40" t="s">
        <v>3516</v>
      </c>
      <c r="B1825" s="40" t="s">
        <v>3515</v>
      </c>
      <c r="C1825" s="60" t="str">
        <f>IF(ISNUMBER(VLOOKUP(B1825,'[1]WT-GR-A'!I$2:J$693,2,FALSE)),VLOOKUP(B1825,'[1]WT-GR-A'!I$2:J$693,2,FALSE),"")</f>
        <v/>
      </c>
      <c r="D1825" s="58" t="str">
        <f>IF(ISNUMBER(VLOOKUP($B1825,'[1]KO-GR-A'!$I$2:$J$907,2,FALSE)),VLOOKUP($B1825,'[1]KO-GR-A'!$I$2:$J$907,2,FALSE),"")</f>
        <v/>
      </c>
      <c r="E1825" s="58" t="str">
        <f>IF(ISNUMBER(VLOOKUP($B1825,'[1]MT-GR-A'!$I$2:$J$789,2,FALSE)),VLOOKUP($B1825,'[1]MT-GR-A'!$I$2:$J$789,2,FALSE),"")</f>
        <v/>
      </c>
      <c r="F1825" s="58" t="str">
        <f>IF(ISNUMBER(VLOOKUP($B1825,'[1]WT-HS-A'!$I$2:$J$1224,2,FALSE)),VLOOKUP($B1825,'[1]WT-HS-A'!$I$2:$J$1224,2,FALSE),"")</f>
        <v/>
      </c>
      <c r="G1825" s="58" t="str">
        <f>IF(ISNUMBER(VLOOKUP($B1825,'[1]KO-HS-A'!$I$2:$J$1229,2,FALSE)),VLOOKUP($B1825,'[1]KO-HS-A'!$I$2:$J$1229,2,FALSE),"")</f>
        <v/>
      </c>
      <c r="H1825" s="58" t="str">
        <f>IF(ISNUMBER(VLOOKUP($B1825,'[1]MT-HS-A'!$I$2:$J$1362,2,FALSE)),VLOOKUP($B1825,'[1]MT-HS-A'!$I$2:$J$1362,2,FALSE),"")</f>
        <v/>
      </c>
      <c r="I1825" s="59" t="str">
        <f>IF(ISNUMBER(VLOOKUP($B1825,'[1]WT-GR-B'!$I$2:$J$585,2,FALSE)),VLOOKUP($B1825,'[1]WT-GR-B'!$I$2:$J$585,2,FALSE),"")</f>
        <v/>
      </c>
      <c r="J1825" s="58" t="str">
        <f>IF(ISNUMBER(VLOOKUP($B1825,'[1]KO-GR-B'!$I$2:$J$900,2,FALSE)),VLOOKUP($B1825,'[1]KO-GR-B'!$I$2:$J$900,2,FALSE),"")</f>
        <v/>
      </c>
      <c r="K1825" s="58" t="str">
        <f>IF(ISNUMBER(VLOOKUP($B1825,'[1]MT-GR-B'!$I$2:$J$693,2,FALSE)),VLOOKUP($B1825,'[1]MT-GR-B'!$I$2:$J$693,2,FALSE),"")</f>
        <v/>
      </c>
      <c r="L1825" s="58" t="str">
        <f>IF(ISNUMBER(VLOOKUP($B1825,'[1]WT-HS-B'!$I$2:$J$1220,2,FALSE)),VLOOKUP($B1825,'[1]WT-HS-B'!$I$2:$J$1220,2,FALSE),"")</f>
        <v/>
      </c>
      <c r="M1825" s="58" t="str">
        <f>IF(ISNUMBER(VLOOKUP($B1825,'[1]KO-HS-B'!$I$2:$J$1046,2,FALSE)),VLOOKUP($B1825,'[1]KO-HS-B'!$I$2:$J$1046,2,FALSE),"")</f>
        <v/>
      </c>
      <c r="N1825" s="58">
        <f>IF(ISNUMBER(VLOOKUP($B1825,'[1]MT-HS-B'!$I$2:$J$773,2,FALSE)),VLOOKUP($B1825,'[1]MT-HS-B'!$I$2:$J$773,2,FALSE),"")</f>
        <v>7.0000000000000007E-2</v>
      </c>
      <c r="O1825" s="40" t="str">
        <f t="shared" si="924"/>
        <v>YD21A_YEAST</v>
      </c>
      <c r="P1825" s="57" t="str">
        <f t="shared" si="925"/>
        <v/>
      </c>
      <c r="Q1825" s="57" t="str">
        <f t="shared" si="926"/>
        <v/>
      </c>
      <c r="R1825" s="57" t="str">
        <f t="shared" si="927"/>
        <v/>
      </c>
      <c r="S1825" s="56" t="str">
        <f t="shared" si="928"/>
        <v>n/a</v>
      </c>
      <c r="T1825" s="55" t="str">
        <f t="shared" si="929"/>
        <v>n/a</v>
      </c>
      <c r="U1825" s="54" t="str">
        <f t="shared" si="930"/>
        <v>n/a</v>
      </c>
      <c r="V1825" s="53" t="str">
        <f t="shared" si="931"/>
        <v/>
      </c>
      <c r="W1825" s="53" t="str">
        <f t="shared" si="932"/>
        <v/>
      </c>
      <c r="X1825" s="53" t="str">
        <f t="shared" si="933"/>
        <v/>
      </c>
      <c r="Y1825" s="52" t="str">
        <f t="shared" si="934"/>
        <v/>
      </c>
      <c r="Z1825" s="51" t="str">
        <f t="shared" si="935"/>
        <v/>
      </c>
      <c r="AA1825" s="50" t="str">
        <f t="shared" si="936"/>
        <v>HS only</v>
      </c>
      <c r="AB1825" s="40" t="str">
        <f t="shared" si="937"/>
        <v>TY2A-DR1</v>
      </c>
      <c r="AC1825" s="49">
        <f t="shared" si="938"/>
        <v>0</v>
      </c>
      <c r="AD1825" s="47">
        <f t="shared" si="939"/>
        <v>0</v>
      </c>
      <c r="AE1825" s="47">
        <f t="shared" si="940"/>
        <v>0</v>
      </c>
      <c r="AF1825" s="48">
        <f t="shared" si="941"/>
        <v>0</v>
      </c>
      <c r="AG1825" s="47">
        <f t="shared" si="942"/>
        <v>0</v>
      </c>
      <c r="AH1825" s="47">
        <f t="shared" si="943"/>
        <v>7.0000000000000007E-2</v>
      </c>
      <c r="AI1825" s="46" t="str">
        <f t="shared" si="944"/>
        <v/>
      </c>
      <c r="AJ1825" s="43" t="str">
        <f t="shared" si="945"/>
        <v/>
      </c>
      <c r="AK1825" s="43" t="str">
        <f t="shared" si="946"/>
        <v>HS Only</v>
      </c>
      <c r="AL1825" s="45" t="str">
        <f t="shared" si="947"/>
        <v/>
      </c>
      <c r="AM1825" s="43" t="str">
        <f t="shared" si="948"/>
        <v/>
      </c>
      <c r="AN1825" s="42" t="str">
        <f t="shared" si="949"/>
        <v/>
      </c>
      <c r="AO1825" s="40" t="str">
        <f t="shared" si="950"/>
        <v>YD21A_YEAST</v>
      </c>
      <c r="AP1825" s="44" t="str">
        <f t="shared" si="951"/>
        <v/>
      </c>
      <c r="AQ1825" s="43" t="str">
        <f t="shared" si="952"/>
        <v/>
      </c>
      <c r="AR1825" s="43" t="str">
        <f t="shared" si="953"/>
        <v/>
      </c>
      <c r="AS1825" s="43" t="str">
        <f t="shared" si="954"/>
        <v/>
      </c>
      <c r="AT1825" s="43" t="str">
        <f t="shared" si="955"/>
        <v/>
      </c>
      <c r="AU1825" s="42" t="str">
        <f t="shared" si="956"/>
        <v/>
      </c>
    </row>
    <row r="1826" spans="1:47" ht="15" x14ac:dyDescent="0.25">
      <c r="A1826" s="40" t="s">
        <v>3514</v>
      </c>
      <c r="B1826" s="40" t="s">
        <v>3513</v>
      </c>
      <c r="C1826" s="60">
        <f>IF(ISNUMBER(VLOOKUP(B1826,'[1]WT-GR-A'!I$2:J$693,2,FALSE)),VLOOKUP(B1826,'[1]WT-GR-A'!I$2:J$693,2,FALSE),"")</f>
        <v>0.19</v>
      </c>
      <c r="D1826" s="58">
        <f>IF(ISNUMBER(VLOOKUP($B1826,'[1]KO-GR-A'!$I$2:$J$907,2,FALSE)),VLOOKUP($B1826,'[1]KO-GR-A'!$I$2:$J$907,2,FALSE),"")</f>
        <v>0.17</v>
      </c>
      <c r="E1826" s="58" t="str">
        <f>IF(ISNUMBER(VLOOKUP($B1826,'[1]MT-GR-A'!$I$2:$J$789,2,FALSE)),VLOOKUP($B1826,'[1]MT-GR-A'!$I$2:$J$789,2,FALSE),"")</f>
        <v/>
      </c>
      <c r="F1826" s="58" t="str">
        <f>IF(ISNUMBER(VLOOKUP($B1826,'[1]WT-HS-A'!$I$2:$J$1224,2,FALSE)),VLOOKUP($B1826,'[1]WT-HS-A'!$I$2:$J$1224,2,FALSE),"")</f>
        <v/>
      </c>
      <c r="G1826" s="58" t="str">
        <f>IF(ISNUMBER(VLOOKUP($B1826,'[1]KO-HS-A'!$I$2:$J$1229,2,FALSE)),VLOOKUP($B1826,'[1]KO-HS-A'!$I$2:$J$1229,2,FALSE),"")</f>
        <v/>
      </c>
      <c r="H1826" s="58" t="str">
        <f>IF(ISNUMBER(VLOOKUP($B1826,'[1]MT-HS-A'!$I$2:$J$1362,2,FALSE)),VLOOKUP($B1826,'[1]MT-HS-A'!$I$2:$J$1362,2,FALSE),"")</f>
        <v/>
      </c>
      <c r="I1826" s="59" t="str">
        <f>IF(ISNUMBER(VLOOKUP($B1826,'[1]WT-GR-B'!$I$2:$J$585,2,FALSE)),VLOOKUP($B1826,'[1]WT-GR-B'!$I$2:$J$585,2,FALSE),"")</f>
        <v/>
      </c>
      <c r="J1826" s="58">
        <f>IF(ISNUMBER(VLOOKUP($B1826,'[1]KO-GR-B'!$I$2:$J$900,2,FALSE)),VLOOKUP($B1826,'[1]KO-GR-B'!$I$2:$J$900,2,FALSE),"")</f>
        <v>0.13</v>
      </c>
      <c r="K1826" s="58">
        <f>IF(ISNUMBER(VLOOKUP($B1826,'[1]MT-GR-B'!$I$2:$J$693,2,FALSE)),VLOOKUP($B1826,'[1]MT-GR-B'!$I$2:$J$693,2,FALSE),"")</f>
        <v>0.19</v>
      </c>
      <c r="L1826" s="58" t="str">
        <f>IF(ISNUMBER(VLOOKUP($B1826,'[1]WT-HS-B'!$I$2:$J$1220,2,FALSE)),VLOOKUP($B1826,'[1]WT-HS-B'!$I$2:$J$1220,2,FALSE),"")</f>
        <v/>
      </c>
      <c r="M1826" s="58" t="str">
        <f>IF(ISNUMBER(VLOOKUP($B1826,'[1]KO-HS-B'!$I$2:$J$1046,2,FALSE)),VLOOKUP($B1826,'[1]KO-HS-B'!$I$2:$J$1046,2,FALSE),"")</f>
        <v/>
      </c>
      <c r="N1826" s="58" t="str">
        <f>IF(ISNUMBER(VLOOKUP($B1826,'[1]MT-HS-B'!$I$2:$J$773,2,FALSE)),VLOOKUP($B1826,'[1]MT-HS-B'!$I$2:$J$773,2,FALSE),"")</f>
        <v/>
      </c>
      <c r="O1826" s="40" t="str">
        <f t="shared" si="924"/>
        <v>YD23B_YEAST</v>
      </c>
      <c r="P1826" s="57" t="str">
        <f t="shared" si="925"/>
        <v/>
      </c>
      <c r="Q1826" s="57" t="str">
        <f t="shared" si="926"/>
        <v>GR only</v>
      </c>
      <c r="R1826" s="57" t="str">
        <f t="shared" si="927"/>
        <v/>
      </c>
      <c r="S1826" s="56" t="str">
        <f t="shared" si="928"/>
        <v>n/a</v>
      </c>
      <c r="T1826" s="55" t="str">
        <f t="shared" si="929"/>
        <v>n/a</v>
      </c>
      <c r="U1826" s="54" t="str">
        <f t="shared" si="930"/>
        <v>n/a</v>
      </c>
      <c r="V1826" s="53" t="str">
        <f t="shared" si="931"/>
        <v>GR only</v>
      </c>
      <c r="W1826" s="53" t="str">
        <f t="shared" si="932"/>
        <v>GR only</v>
      </c>
      <c r="X1826" s="53" t="str">
        <f t="shared" si="933"/>
        <v/>
      </c>
      <c r="Y1826" s="52" t="str">
        <f t="shared" si="934"/>
        <v/>
      </c>
      <c r="Z1826" s="51" t="str">
        <f t="shared" si="935"/>
        <v>GR only</v>
      </c>
      <c r="AA1826" s="50" t="str">
        <f t="shared" si="936"/>
        <v>GR only</v>
      </c>
      <c r="AB1826" s="40" t="str">
        <f t="shared" si="937"/>
        <v>TY2B-DR3</v>
      </c>
      <c r="AC1826" s="49">
        <f t="shared" si="938"/>
        <v>0.19</v>
      </c>
      <c r="AD1826" s="47">
        <f t="shared" si="939"/>
        <v>0.15000000000000002</v>
      </c>
      <c r="AE1826" s="47">
        <f t="shared" si="940"/>
        <v>0.19</v>
      </c>
      <c r="AF1826" s="48">
        <f t="shared" si="941"/>
        <v>0</v>
      </c>
      <c r="AG1826" s="47">
        <f t="shared" si="942"/>
        <v>0</v>
      </c>
      <c r="AH1826" s="47">
        <f t="shared" si="943"/>
        <v>0</v>
      </c>
      <c r="AI1826" s="46">
        <f t="shared" si="944"/>
        <v>0</v>
      </c>
      <c r="AJ1826" s="43">
        <f t="shared" si="945"/>
        <v>0</v>
      </c>
      <c r="AK1826" s="43">
        <f t="shared" si="946"/>
        <v>0</v>
      </c>
      <c r="AL1826" s="45" t="str">
        <f t="shared" si="947"/>
        <v/>
      </c>
      <c r="AM1826" s="43" t="str">
        <f t="shared" si="948"/>
        <v/>
      </c>
      <c r="AN1826" s="42" t="str">
        <f t="shared" si="949"/>
        <v/>
      </c>
      <c r="AO1826" s="40" t="str">
        <f t="shared" si="950"/>
        <v>YD23B_YEAST</v>
      </c>
      <c r="AP1826" s="44" t="str">
        <f t="shared" si="951"/>
        <v/>
      </c>
      <c r="AQ1826" s="43">
        <f t="shared" si="952"/>
        <v>2.8284271247461815E-2</v>
      </c>
      <c r="AR1826" s="43" t="str">
        <f t="shared" si="953"/>
        <v/>
      </c>
      <c r="AS1826" s="43" t="str">
        <f t="shared" si="954"/>
        <v/>
      </c>
      <c r="AT1826" s="43" t="str">
        <f t="shared" si="955"/>
        <v/>
      </c>
      <c r="AU1826" s="42" t="str">
        <f t="shared" si="956"/>
        <v/>
      </c>
    </row>
    <row r="1827" spans="1:47" ht="15" x14ac:dyDescent="0.25">
      <c r="A1827" s="40" t="s">
        <v>3512</v>
      </c>
      <c r="B1827" s="40" t="s">
        <v>3511</v>
      </c>
      <c r="C1827" s="60" t="str">
        <f>IF(ISNUMBER(VLOOKUP(B1827,'[1]WT-GR-A'!I$2:J$693,2,FALSE)),VLOOKUP(B1827,'[1]WT-GR-A'!I$2:J$693,2,FALSE),"")</f>
        <v/>
      </c>
      <c r="D1827" s="58" t="str">
        <f>IF(ISNUMBER(VLOOKUP($B1827,'[1]KO-GR-A'!$I$2:$J$907,2,FALSE)),VLOOKUP($B1827,'[1]KO-GR-A'!$I$2:$J$907,2,FALSE),"")</f>
        <v/>
      </c>
      <c r="E1827" s="58" t="str">
        <f>IF(ISNUMBER(VLOOKUP($B1827,'[1]MT-GR-A'!$I$2:$J$789,2,FALSE)),VLOOKUP($B1827,'[1]MT-GR-A'!$I$2:$J$789,2,FALSE),"")</f>
        <v/>
      </c>
      <c r="F1827" s="58">
        <f>IF(ISNUMBER(VLOOKUP($B1827,'[1]WT-HS-A'!$I$2:$J$1224,2,FALSE)),VLOOKUP($B1827,'[1]WT-HS-A'!$I$2:$J$1224,2,FALSE),"")</f>
        <v>0.37</v>
      </c>
      <c r="G1827" s="58" t="str">
        <f>IF(ISNUMBER(VLOOKUP($B1827,'[1]KO-HS-A'!$I$2:$J$1229,2,FALSE)),VLOOKUP($B1827,'[1]KO-HS-A'!$I$2:$J$1229,2,FALSE),"")</f>
        <v/>
      </c>
      <c r="H1827" s="58" t="str">
        <f>IF(ISNUMBER(VLOOKUP($B1827,'[1]MT-HS-A'!$I$2:$J$1362,2,FALSE)),VLOOKUP($B1827,'[1]MT-HS-A'!$I$2:$J$1362,2,FALSE),"")</f>
        <v/>
      </c>
      <c r="I1827" s="59" t="str">
        <f>IF(ISNUMBER(VLOOKUP($B1827,'[1]WT-GR-B'!$I$2:$J$585,2,FALSE)),VLOOKUP($B1827,'[1]WT-GR-B'!$I$2:$J$585,2,FALSE),"")</f>
        <v/>
      </c>
      <c r="J1827" s="58" t="str">
        <f>IF(ISNUMBER(VLOOKUP($B1827,'[1]KO-GR-B'!$I$2:$J$900,2,FALSE)),VLOOKUP($B1827,'[1]KO-GR-B'!$I$2:$J$900,2,FALSE),"")</f>
        <v/>
      </c>
      <c r="K1827" s="58" t="str">
        <f>IF(ISNUMBER(VLOOKUP($B1827,'[1]MT-GR-B'!$I$2:$J$693,2,FALSE)),VLOOKUP($B1827,'[1]MT-GR-B'!$I$2:$J$693,2,FALSE),"")</f>
        <v/>
      </c>
      <c r="L1827" s="58" t="str">
        <f>IF(ISNUMBER(VLOOKUP($B1827,'[1]WT-HS-B'!$I$2:$J$1220,2,FALSE)),VLOOKUP($B1827,'[1]WT-HS-B'!$I$2:$J$1220,2,FALSE),"")</f>
        <v/>
      </c>
      <c r="M1827" s="58" t="str">
        <f>IF(ISNUMBER(VLOOKUP($B1827,'[1]KO-HS-B'!$I$2:$J$1046,2,FALSE)),VLOOKUP($B1827,'[1]KO-HS-B'!$I$2:$J$1046,2,FALSE),"")</f>
        <v/>
      </c>
      <c r="N1827" s="58" t="str">
        <f>IF(ISNUMBER(VLOOKUP($B1827,'[1]MT-HS-B'!$I$2:$J$773,2,FALSE)),VLOOKUP($B1827,'[1]MT-HS-B'!$I$2:$J$773,2,FALSE),"")</f>
        <v/>
      </c>
      <c r="O1827" s="40" t="str">
        <f t="shared" si="924"/>
        <v>YF21B_YEAST</v>
      </c>
      <c r="P1827" s="57" t="str">
        <f t="shared" si="925"/>
        <v/>
      </c>
      <c r="Q1827" s="57" t="str">
        <f t="shared" si="926"/>
        <v/>
      </c>
      <c r="R1827" s="57" t="str">
        <f t="shared" si="927"/>
        <v/>
      </c>
      <c r="S1827" s="56" t="str">
        <f t="shared" si="928"/>
        <v>n/a</v>
      </c>
      <c r="T1827" s="55" t="str">
        <f t="shared" si="929"/>
        <v>n/a</v>
      </c>
      <c r="U1827" s="54" t="str">
        <f t="shared" si="930"/>
        <v>n/a</v>
      </c>
      <c r="V1827" s="53" t="str">
        <f t="shared" si="931"/>
        <v>HS only</v>
      </c>
      <c r="W1827" s="53" t="str">
        <f t="shared" si="932"/>
        <v/>
      </c>
      <c r="X1827" s="53" t="str">
        <f t="shared" si="933"/>
        <v/>
      </c>
      <c r="Y1827" s="52" t="str">
        <f t="shared" si="934"/>
        <v/>
      </c>
      <c r="Z1827" s="51" t="str">
        <f t="shared" si="935"/>
        <v/>
      </c>
      <c r="AA1827" s="50" t="str">
        <f t="shared" si="936"/>
        <v/>
      </c>
      <c r="AB1827" s="40" t="str">
        <f t="shared" si="937"/>
        <v>TY2B-F</v>
      </c>
      <c r="AC1827" s="49">
        <f t="shared" si="938"/>
        <v>0</v>
      </c>
      <c r="AD1827" s="47">
        <f t="shared" si="939"/>
        <v>0</v>
      </c>
      <c r="AE1827" s="47">
        <f t="shared" si="940"/>
        <v>0</v>
      </c>
      <c r="AF1827" s="48">
        <f t="shared" si="941"/>
        <v>0.37</v>
      </c>
      <c r="AG1827" s="47">
        <f t="shared" si="942"/>
        <v>0</v>
      </c>
      <c r="AH1827" s="47">
        <f t="shared" si="943"/>
        <v>0</v>
      </c>
      <c r="AI1827" s="46" t="str">
        <f t="shared" si="944"/>
        <v>HS Only</v>
      </c>
      <c r="AJ1827" s="43" t="str">
        <f t="shared" si="945"/>
        <v/>
      </c>
      <c r="AK1827" s="43" t="str">
        <f t="shared" si="946"/>
        <v/>
      </c>
      <c r="AL1827" s="45" t="str">
        <f t="shared" si="947"/>
        <v/>
      </c>
      <c r="AM1827" s="43" t="str">
        <f t="shared" si="948"/>
        <v/>
      </c>
      <c r="AN1827" s="42" t="str">
        <f t="shared" si="949"/>
        <v/>
      </c>
      <c r="AO1827" s="40" t="str">
        <f t="shared" si="950"/>
        <v>YF21B_YEAST</v>
      </c>
      <c r="AP1827" s="44" t="str">
        <f t="shared" si="951"/>
        <v/>
      </c>
      <c r="AQ1827" s="43" t="str">
        <f t="shared" si="952"/>
        <v/>
      </c>
      <c r="AR1827" s="43" t="str">
        <f t="shared" si="953"/>
        <v/>
      </c>
      <c r="AS1827" s="43" t="str">
        <f t="shared" si="954"/>
        <v/>
      </c>
      <c r="AT1827" s="43" t="str">
        <f t="shared" si="955"/>
        <v/>
      </c>
      <c r="AU1827" s="42" t="str">
        <f t="shared" si="956"/>
        <v/>
      </c>
    </row>
    <row r="1828" spans="1:47" ht="15" x14ac:dyDescent="0.25">
      <c r="A1828" s="40" t="s">
        <v>3510</v>
      </c>
      <c r="B1828" s="40" t="s">
        <v>3509</v>
      </c>
      <c r="C1828" s="60" t="str">
        <f>IF(ISNUMBER(VLOOKUP(B1828,'[1]WT-GR-A'!I$2:J$693,2,FALSE)),VLOOKUP(B1828,'[1]WT-GR-A'!I$2:J$693,2,FALSE),"")</f>
        <v/>
      </c>
      <c r="D1828" s="58" t="str">
        <f>IF(ISNUMBER(VLOOKUP($B1828,'[1]KO-GR-A'!$I$2:$J$907,2,FALSE)),VLOOKUP($B1828,'[1]KO-GR-A'!$I$2:$J$907,2,FALSE),"")</f>
        <v/>
      </c>
      <c r="E1828" s="58" t="str">
        <f>IF(ISNUMBER(VLOOKUP($B1828,'[1]MT-GR-A'!$I$2:$J$789,2,FALSE)),VLOOKUP($B1828,'[1]MT-GR-A'!$I$2:$J$789,2,FALSE),"")</f>
        <v/>
      </c>
      <c r="F1828" s="58" t="str">
        <f>IF(ISNUMBER(VLOOKUP($B1828,'[1]WT-HS-A'!$I$2:$J$1224,2,FALSE)),VLOOKUP($B1828,'[1]WT-HS-A'!$I$2:$J$1224,2,FALSE),"")</f>
        <v/>
      </c>
      <c r="G1828" s="58" t="str">
        <f>IF(ISNUMBER(VLOOKUP($B1828,'[1]KO-HS-A'!$I$2:$J$1229,2,FALSE)),VLOOKUP($B1828,'[1]KO-HS-A'!$I$2:$J$1229,2,FALSE),"")</f>
        <v/>
      </c>
      <c r="H1828" s="58" t="str">
        <f>IF(ISNUMBER(VLOOKUP($B1828,'[1]MT-HS-A'!$I$2:$J$1362,2,FALSE)),VLOOKUP($B1828,'[1]MT-HS-A'!$I$2:$J$1362,2,FALSE),"")</f>
        <v/>
      </c>
      <c r="I1828" s="59" t="str">
        <f>IF(ISNUMBER(VLOOKUP($B1828,'[1]WT-GR-B'!$I$2:$J$585,2,FALSE)),VLOOKUP($B1828,'[1]WT-GR-B'!$I$2:$J$585,2,FALSE),"")</f>
        <v/>
      </c>
      <c r="J1828" s="58" t="str">
        <f>IF(ISNUMBER(VLOOKUP($B1828,'[1]KO-GR-B'!$I$2:$J$900,2,FALSE)),VLOOKUP($B1828,'[1]KO-GR-B'!$I$2:$J$900,2,FALSE),"")</f>
        <v/>
      </c>
      <c r="K1828" s="58" t="str">
        <f>IF(ISNUMBER(VLOOKUP($B1828,'[1]MT-GR-B'!$I$2:$J$693,2,FALSE)),VLOOKUP($B1828,'[1]MT-GR-B'!$I$2:$J$693,2,FALSE),"")</f>
        <v/>
      </c>
      <c r="L1828" s="58" t="str">
        <f>IF(ISNUMBER(VLOOKUP($B1828,'[1]WT-HS-B'!$I$2:$J$1220,2,FALSE)),VLOOKUP($B1828,'[1]WT-HS-B'!$I$2:$J$1220,2,FALSE),"")</f>
        <v/>
      </c>
      <c r="M1828" s="58">
        <f>IF(ISNUMBER(VLOOKUP($B1828,'[1]KO-HS-B'!$I$2:$J$1046,2,FALSE)),VLOOKUP($B1828,'[1]KO-HS-B'!$I$2:$J$1046,2,FALSE),"")</f>
        <v>0.32</v>
      </c>
      <c r="N1828" s="58" t="str">
        <f>IF(ISNUMBER(VLOOKUP($B1828,'[1]MT-HS-B'!$I$2:$J$773,2,FALSE)),VLOOKUP($B1828,'[1]MT-HS-B'!$I$2:$J$773,2,FALSE),"")</f>
        <v/>
      </c>
      <c r="O1828" s="40" t="str">
        <f t="shared" si="924"/>
        <v>YG21B_YEAST</v>
      </c>
      <c r="P1828" s="57" t="str">
        <f t="shared" si="925"/>
        <v/>
      </c>
      <c r="Q1828" s="57" t="str">
        <f t="shared" si="926"/>
        <v/>
      </c>
      <c r="R1828" s="57" t="str">
        <f t="shared" si="927"/>
        <v/>
      </c>
      <c r="S1828" s="56" t="str">
        <f t="shared" si="928"/>
        <v>n/a</v>
      </c>
      <c r="T1828" s="55" t="str">
        <f t="shared" si="929"/>
        <v>n/a</v>
      </c>
      <c r="U1828" s="54" t="str">
        <f t="shared" si="930"/>
        <v>n/a</v>
      </c>
      <c r="V1828" s="53" t="str">
        <f t="shared" si="931"/>
        <v/>
      </c>
      <c r="W1828" s="53" t="str">
        <f t="shared" si="932"/>
        <v/>
      </c>
      <c r="X1828" s="53" t="str">
        <f t="shared" si="933"/>
        <v/>
      </c>
      <c r="Y1828" s="52" t="str">
        <f t="shared" si="934"/>
        <v/>
      </c>
      <c r="Z1828" s="51" t="str">
        <f t="shared" si="935"/>
        <v>HS only</v>
      </c>
      <c r="AA1828" s="50" t="str">
        <f t="shared" si="936"/>
        <v/>
      </c>
      <c r="AB1828" s="40" t="str">
        <f t="shared" si="937"/>
        <v>TY2B-GR1</v>
      </c>
      <c r="AC1828" s="49">
        <f t="shared" si="938"/>
        <v>0</v>
      </c>
      <c r="AD1828" s="47">
        <f t="shared" si="939"/>
        <v>0</v>
      </c>
      <c r="AE1828" s="47">
        <f t="shared" si="940"/>
        <v>0</v>
      </c>
      <c r="AF1828" s="48">
        <f t="shared" si="941"/>
        <v>0</v>
      </c>
      <c r="AG1828" s="47">
        <f t="shared" si="942"/>
        <v>0.32</v>
      </c>
      <c r="AH1828" s="47">
        <f t="shared" si="943"/>
        <v>0</v>
      </c>
      <c r="AI1828" s="46" t="str">
        <f t="shared" si="944"/>
        <v/>
      </c>
      <c r="AJ1828" s="43" t="str">
        <f t="shared" si="945"/>
        <v>HS Only</v>
      </c>
      <c r="AK1828" s="43" t="str">
        <f t="shared" si="946"/>
        <v/>
      </c>
      <c r="AL1828" s="45" t="str">
        <f t="shared" si="947"/>
        <v/>
      </c>
      <c r="AM1828" s="43" t="str">
        <f t="shared" si="948"/>
        <v/>
      </c>
      <c r="AN1828" s="42" t="str">
        <f t="shared" si="949"/>
        <v/>
      </c>
      <c r="AO1828" s="40" t="str">
        <f t="shared" si="950"/>
        <v>YG21B_YEAST</v>
      </c>
      <c r="AP1828" s="44" t="str">
        <f t="shared" si="951"/>
        <v/>
      </c>
      <c r="AQ1828" s="43" t="str">
        <f t="shared" si="952"/>
        <v/>
      </c>
      <c r="AR1828" s="43" t="str">
        <f t="shared" si="953"/>
        <v/>
      </c>
      <c r="AS1828" s="43" t="str">
        <f t="shared" si="954"/>
        <v/>
      </c>
      <c r="AT1828" s="43" t="str">
        <f t="shared" si="955"/>
        <v/>
      </c>
      <c r="AU1828" s="42" t="str">
        <f t="shared" si="956"/>
        <v/>
      </c>
    </row>
    <row r="1829" spans="1:47" ht="15" x14ac:dyDescent="0.25">
      <c r="A1829" s="40" t="s">
        <v>3508</v>
      </c>
      <c r="B1829" s="40" t="s">
        <v>3507</v>
      </c>
      <c r="C1829" s="60" t="str">
        <f>IF(ISNUMBER(VLOOKUP(B1829,'[1]WT-GR-A'!I$2:J$693,2,FALSE)),VLOOKUP(B1829,'[1]WT-GR-A'!I$2:J$693,2,FALSE),"")</f>
        <v/>
      </c>
      <c r="D1829" s="58">
        <f>IF(ISNUMBER(VLOOKUP($B1829,'[1]KO-GR-A'!$I$2:$J$907,2,FALSE)),VLOOKUP($B1829,'[1]KO-GR-A'!$I$2:$J$907,2,FALSE),"")</f>
        <v>0.02</v>
      </c>
      <c r="E1829" s="58" t="str">
        <f>IF(ISNUMBER(VLOOKUP($B1829,'[1]MT-GR-A'!$I$2:$J$789,2,FALSE)),VLOOKUP($B1829,'[1]MT-GR-A'!$I$2:$J$789,2,FALSE),"")</f>
        <v/>
      </c>
      <c r="F1829" s="58" t="str">
        <f>IF(ISNUMBER(VLOOKUP($B1829,'[1]WT-HS-A'!$I$2:$J$1224,2,FALSE)),VLOOKUP($B1829,'[1]WT-HS-A'!$I$2:$J$1224,2,FALSE),"")</f>
        <v/>
      </c>
      <c r="G1829" s="58" t="str">
        <f>IF(ISNUMBER(VLOOKUP($B1829,'[1]KO-HS-A'!$I$2:$J$1229,2,FALSE)),VLOOKUP($B1829,'[1]KO-HS-A'!$I$2:$J$1229,2,FALSE),"")</f>
        <v/>
      </c>
      <c r="H1829" s="58" t="str">
        <f>IF(ISNUMBER(VLOOKUP($B1829,'[1]MT-HS-A'!$I$2:$J$1362,2,FALSE)),VLOOKUP($B1829,'[1]MT-HS-A'!$I$2:$J$1362,2,FALSE),"")</f>
        <v/>
      </c>
      <c r="I1829" s="59" t="str">
        <f>IF(ISNUMBER(VLOOKUP($B1829,'[1]WT-GR-B'!$I$2:$J$585,2,FALSE)),VLOOKUP($B1829,'[1]WT-GR-B'!$I$2:$J$585,2,FALSE),"")</f>
        <v/>
      </c>
      <c r="J1829" s="58" t="str">
        <f>IF(ISNUMBER(VLOOKUP($B1829,'[1]KO-GR-B'!$I$2:$J$900,2,FALSE)),VLOOKUP($B1829,'[1]KO-GR-B'!$I$2:$J$900,2,FALSE),"")</f>
        <v/>
      </c>
      <c r="K1829" s="58" t="str">
        <f>IF(ISNUMBER(VLOOKUP($B1829,'[1]MT-GR-B'!$I$2:$J$693,2,FALSE)),VLOOKUP($B1829,'[1]MT-GR-B'!$I$2:$J$693,2,FALSE),"")</f>
        <v/>
      </c>
      <c r="L1829" s="58" t="str">
        <f>IF(ISNUMBER(VLOOKUP($B1829,'[1]WT-HS-B'!$I$2:$J$1220,2,FALSE)),VLOOKUP($B1829,'[1]WT-HS-B'!$I$2:$J$1220,2,FALSE),"")</f>
        <v/>
      </c>
      <c r="M1829" s="58" t="str">
        <f>IF(ISNUMBER(VLOOKUP($B1829,'[1]KO-HS-B'!$I$2:$J$1046,2,FALSE)),VLOOKUP($B1829,'[1]KO-HS-B'!$I$2:$J$1046,2,FALSE),"")</f>
        <v/>
      </c>
      <c r="N1829" s="58" t="str">
        <f>IF(ISNUMBER(VLOOKUP($B1829,'[1]MT-HS-B'!$I$2:$J$773,2,FALSE)),VLOOKUP($B1829,'[1]MT-HS-B'!$I$2:$J$773,2,FALSE),"")</f>
        <v/>
      </c>
      <c r="O1829" s="40" t="str">
        <f t="shared" si="924"/>
        <v>YI31B_YEAST</v>
      </c>
      <c r="P1829" s="57" t="str">
        <f t="shared" si="925"/>
        <v/>
      </c>
      <c r="Q1829" s="57" t="str">
        <f t="shared" si="926"/>
        <v/>
      </c>
      <c r="R1829" s="57" t="str">
        <f t="shared" si="927"/>
        <v/>
      </c>
      <c r="S1829" s="56" t="str">
        <f t="shared" si="928"/>
        <v>n/a</v>
      </c>
      <c r="T1829" s="55" t="str">
        <f t="shared" si="929"/>
        <v>n/a</v>
      </c>
      <c r="U1829" s="54" t="str">
        <f t="shared" si="930"/>
        <v>n/a</v>
      </c>
      <c r="V1829" s="53" t="str">
        <f t="shared" si="931"/>
        <v/>
      </c>
      <c r="W1829" s="53" t="str">
        <f t="shared" si="932"/>
        <v>GR only</v>
      </c>
      <c r="X1829" s="53" t="str">
        <f t="shared" si="933"/>
        <v/>
      </c>
      <c r="Y1829" s="52" t="str">
        <f t="shared" si="934"/>
        <v/>
      </c>
      <c r="Z1829" s="51" t="str">
        <f t="shared" si="935"/>
        <v/>
      </c>
      <c r="AA1829" s="50" t="str">
        <f t="shared" si="936"/>
        <v/>
      </c>
      <c r="AB1829" s="40" t="str">
        <f t="shared" si="937"/>
        <v>TY3B-I</v>
      </c>
      <c r="AC1829" s="49">
        <f t="shared" si="938"/>
        <v>0</v>
      </c>
      <c r="AD1829" s="47">
        <f t="shared" si="939"/>
        <v>0.02</v>
      </c>
      <c r="AE1829" s="47">
        <f t="shared" si="940"/>
        <v>0</v>
      </c>
      <c r="AF1829" s="48">
        <f t="shared" si="941"/>
        <v>0</v>
      </c>
      <c r="AG1829" s="47">
        <f t="shared" si="942"/>
        <v>0</v>
      </c>
      <c r="AH1829" s="47">
        <f t="shared" si="943"/>
        <v>0</v>
      </c>
      <c r="AI1829" s="46" t="str">
        <f t="shared" si="944"/>
        <v/>
      </c>
      <c r="AJ1829" s="43">
        <f t="shared" si="945"/>
        <v>0</v>
      </c>
      <c r="AK1829" s="43" t="str">
        <f t="shared" si="946"/>
        <v/>
      </c>
      <c r="AL1829" s="45" t="str">
        <f t="shared" si="947"/>
        <v/>
      </c>
      <c r="AM1829" s="43" t="str">
        <f t="shared" si="948"/>
        <v/>
      </c>
      <c r="AN1829" s="42" t="str">
        <f t="shared" si="949"/>
        <v/>
      </c>
      <c r="AO1829" s="40" t="str">
        <f t="shared" si="950"/>
        <v>YI31B_YEAST</v>
      </c>
      <c r="AP1829" s="44" t="str">
        <f t="shared" si="951"/>
        <v/>
      </c>
      <c r="AQ1829" s="43" t="str">
        <f t="shared" si="952"/>
        <v/>
      </c>
      <c r="AR1829" s="43" t="str">
        <f t="shared" si="953"/>
        <v/>
      </c>
      <c r="AS1829" s="43" t="str">
        <f t="shared" si="954"/>
        <v/>
      </c>
      <c r="AT1829" s="43" t="str">
        <f t="shared" si="955"/>
        <v/>
      </c>
      <c r="AU1829" s="42" t="str">
        <f t="shared" si="956"/>
        <v/>
      </c>
    </row>
    <row r="1830" spans="1:47" ht="15" x14ac:dyDescent="0.25">
      <c r="A1830" s="40" t="s">
        <v>3506</v>
      </c>
      <c r="B1830" s="40" t="s">
        <v>3505</v>
      </c>
      <c r="C1830" s="60" t="str">
        <f>IF(ISNUMBER(VLOOKUP(B1830,'[1]WT-GR-A'!I$2:J$693,2,FALSE)),VLOOKUP(B1830,'[1]WT-GR-A'!I$2:J$693,2,FALSE),"")</f>
        <v/>
      </c>
      <c r="D1830" s="58" t="str">
        <f>IF(ISNUMBER(VLOOKUP($B1830,'[1]KO-GR-A'!$I$2:$J$907,2,FALSE)),VLOOKUP($B1830,'[1]KO-GR-A'!$I$2:$J$907,2,FALSE),"")</f>
        <v/>
      </c>
      <c r="E1830" s="58" t="str">
        <f>IF(ISNUMBER(VLOOKUP($B1830,'[1]MT-GR-A'!$I$2:$J$789,2,FALSE)),VLOOKUP($B1830,'[1]MT-GR-A'!$I$2:$J$789,2,FALSE),"")</f>
        <v/>
      </c>
      <c r="F1830" s="58" t="str">
        <f>IF(ISNUMBER(VLOOKUP($B1830,'[1]WT-HS-A'!$I$2:$J$1224,2,FALSE)),VLOOKUP($B1830,'[1]WT-HS-A'!$I$2:$J$1224,2,FALSE),"")</f>
        <v/>
      </c>
      <c r="G1830" s="58" t="str">
        <f>IF(ISNUMBER(VLOOKUP($B1830,'[1]KO-HS-A'!$I$2:$J$1229,2,FALSE)),VLOOKUP($B1830,'[1]KO-HS-A'!$I$2:$J$1229,2,FALSE),"")</f>
        <v/>
      </c>
      <c r="H1830" s="58" t="str">
        <f>IF(ISNUMBER(VLOOKUP($B1830,'[1]MT-HS-A'!$I$2:$J$1362,2,FALSE)),VLOOKUP($B1830,'[1]MT-HS-A'!$I$2:$J$1362,2,FALSE),"")</f>
        <v/>
      </c>
      <c r="I1830" s="59" t="str">
        <f>IF(ISNUMBER(VLOOKUP($B1830,'[1]WT-GR-B'!$I$2:$J$585,2,FALSE)),VLOOKUP($B1830,'[1]WT-GR-B'!$I$2:$J$585,2,FALSE),"")</f>
        <v/>
      </c>
      <c r="J1830" s="58" t="str">
        <f>IF(ISNUMBER(VLOOKUP($B1830,'[1]KO-GR-B'!$I$2:$J$900,2,FALSE)),VLOOKUP($B1830,'[1]KO-GR-B'!$I$2:$J$900,2,FALSE),"")</f>
        <v/>
      </c>
      <c r="K1830" s="58" t="str">
        <f>IF(ISNUMBER(VLOOKUP($B1830,'[1]MT-GR-B'!$I$2:$J$693,2,FALSE)),VLOOKUP($B1830,'[1]MT-GR-B'!$I$2:$J$693,2,FALSE),"")</f>
        <v/>
      </c>
      <c r="L1830" s="58" t="str">
        <f>IF(ISNUMBER(VLOOKUP($B1830,'[1]WT-HS-B'!$I$2:$J$1220,2,FALSE)),VLOOKUP($B1830,'[1]WT-HS-B'!$I$2:$J$1220,2,FALSE),"")</f>
        <v/>
      </c>
      <c r="M1830" s="58">
        <f>IF(ISNUMBER(VLOOKUP($B1830,'[1]KO-HS-B'!$I$2:$J$1046,2,FALSE)),VLOOKUP($B1830,'[1]KO-HS-B'!$I$2:$J$1046,2,FALSE),"")</f>
        <v>0.02</v>
      </c>
      <c r="N1830" s="58" t="str">
        <f>IF(ISNUMBER(VLOOKUP($B1830,'[1]MT-HS-B'!$I$2:$J$773,2,FALSE)),VLOOKUP($B1830,'[1]MT-HS-B'!$I$2:$J$773,2,FALSE),"")</f>
        <v/>
      </c>
      <c r="O1830" s="40" t="str">
        <f t="shared" si="924"/>
        <v>YJ41B_YEAST</v>
      </c>
      <c r="P1830" s="57" t="str">
        <f t="shared" si="925"/>
        <v/>
      </c>
      <c r="Q1830" s="57" t="str">
        <f t="shared" si="926"/>
        <v/>
      </c>
      <c r="R1830" s="57" t="str">
        <f t="shared" si="927"/>
        <v/>
      </c>
      <c r="S1830" s="56" t="str">
        <f t="shared" si="928"/>
        <v>n/a</v>
      </c>
      <c r="T1830" s="55" t="str">
        <f t="shared" si="929"/>
        <v>n/a</v>
      </c>
      <c r="U1830" s="54" t="str">
        <f t="shared" si="930"/>
        <v>n/a</v>
      </c>
      <c r="V1830" s="53" t="str">
        <f t="shared" si="931"/>
        <v/>
      </c>
      <c r="W1830" s="53" t="str">
        <f t="shared" si="932"/>
        <v/>
      </c>
      <c r="X1830" s="53" t="str">
        <f t="shared" si="933"/>
        <v/>
      </c>
      <c r="Y1830" s="52" t="str">
        <f t="shared" si="934"/>
        <v/>
      </c>
      <c r="Z1830" s="51" t="str">
        <f t="shared" si="935"/>
        <v>HS only</v>
      </c>
      <c r="AA1830" s="50" t="str">
        <f t="shared" si="936"/>
        <v/>
      </c>
      <c r="AB1830" s="40" t="str">
        <f t="shared" si="937"/>
        <v>TY4B-J</v>
      </c>
      <c r="AC1830" s="49">
        <f t="shared" si="938"/>
        <v>0</v>
      </c>
      <c r="AD1830" s="47">
        <f t="shared" si="939"/>
        <v>0</v>
      </c>
      <c r="AE1830" s="47">
        <f t="shared" si="940"/>
        <v>0</v>
      </c>
      <c r="AF1830" s="48">
        <f t="shared" si="941"/>
        <v>0</v>
      </c>
      <c r="AG1830" s="47">
        <f t="shared" si="942"/>
        <v>0.02</v>
      </c>
      <c r="AH1830" s="47">
        <f t="shared" si="943"/>
        <v>0</v>
      </c>
      <c r="AI1830" s="46" t="str">
        <f t="shared" si="944"/>
        <v/>
      </c>
      <c r="AJ1830" s="43" t="str">
        <f t="shared" si="945"/>
        <v>HS Only</v>
      </c>
      <c r="AK1830" s="43" t="str">
        <f t="shared" si="946"/>
        <v/>
      </c>
      <c r="AL1830" s="45" t="str">
        <f t="shared" si="947"/>
        <v/>
      </c>
      <c r="AM1830" s="43" t="str">
        <f t="shared" si="948"/>
        <v/>
      </c>
      <c r="AN1830" s="42" t="str">
        <f t="shared" si="949"/>
        <v/>
      </c>
      <c r="AO1830" s="40" t="str">
        <f t="shared" si="950"/>
        <v>YJ41B_YEAST</v>
      </c>
      <c r="AP1830" s="44" t="str">
        <f t="shared" si="951"/>
        <v/>
      </c>
      <c r="AQ1830" s="43" t="str">
        <f t="shared" si="952"/>
        <v/>
      </c>
      <c r="AR1830" s="43" t="str">
        <f t="shared" si="953"/>
        <v/>
      </c>
      <c r="AS1830" s="43" t="str">
        <f t="shared" si="954"/>
        <v/>
      </c>
      <c r="AT1830" s="43" t="str">
        <f t="shared" si="955"/>
        <v/>
      </c>
      <c r="AU1830" s="42" t="str">
        <f t="shared" si="956"/>
        <v/>
      </c>
    </row>
    <row r="1831" spans="1:47" ht="15" x14ac:dyDescent="0.25">
      <c r="A1831" s="40" t="s">
        <v>3504</v>
      </c>
      <c r="B1831" s="40" t="s">
        <v>3503</v>
      </c>
      <c r="C1831" s="60" t="str">
        <f>IF(ISNUMBER(VLOOKUP(B1831,'[1]WT-GR-A'!I$2:J$693,2,FALSE)),VLOOKUP(B1831,'[1]WT-GR-A'!I$2:J$693,2,FALSE),"")</f>
        <v/>
      </c>
      <c r="D1831" s="58" t="str">
        <f>IF(ISNUMBER(VLOOKUP($B1831,'[1]KO-GR-A'!$I$2:$J$907,2,FALSE)),VLOOKUP($B1831,'[1]KO-GR-A'!$I$2:$J$907,2,FALSE),"")</f>
        <v/>
      </c>
      <c r="E1831" s="58" t="str">
        <f>IF(ISNUMBER(VLOOKUP($B1831,'[1]MT-GR-A'!$I$2:$J$789,2,FALSE)),VLOOKUP($B1831,'[1]MT-GR-A'!$I$2:$J$789,2,FALSE),"")</f>
        <v/>
      </c>
      <c r="F1831" s="58">
        <f>IF(ISNUMBER(VLOOKUP($B1831,'[1]WT-HS-A'!$I$2:$J$1224,2,FALSE)),VLOOKUP($B1831,'[1]WT-HS-A'!$I$2:$J$1224,2,FALSE),"")</f>
        <v>0.03</v>
      </c>
      <c r="G1831" s="58">
        <f>IF(ISNUMBER(VLOOKUP($B1831,'[1]KO-HS-A'!$I$2:$J$1229,2,FALSE)),VLOOKUP($B1831,'[1]KO-HS-A'!$I$2:$J$1229,2,FALSE),"")</f>
        <v>0.03</v>
      </c>
      <c r="H1831" s="58" t="str">
        <f>IF(ISNUMBER(VLOOKUP($B1831,'[1]MT-HS-A'!$I$2:$J$1362,2,FALSE)),VLOOKUP($B1831,'[1]MT-HS-A'!$I$2:$J$1362,2,FALSE),"")</f>
        <v/>
      </c>
      <c r="I1831" s="59" t="str">
        <f>IF(ISNUMBER(VLOOKUP($B1831,'[1]WT-GR-B'!$I$2:$J$585,2,FALSE)),VLOOKUP($B1831,'[1]WT-GR-B'!$I$2:$J$585,2,FALSE),"")</f>
        <v/>
      </c>
      <c r="J1831" s="58" t="str">
        <f>IF(ISNUMBER(VLOOKUP($B1831,'[1]KO-GR-B'!$I$2:$J$900,2,FALSE)),VLOOKUP($B1831,'[1]KO-GR-B'!$I$2:$J$900,2,FALSE),"")</f>
        <v/>
      </c>
      <c r="K1831" s="58" t="str">
        <f>IF(ISNUMBER(VLOOKUP($B1831,'[1]MT-GR-B'!$I$2:$J$693,2,FALSE)),VLOOKUP($B1831,'[1]MT-GR-B'!$I$2:$J$693,2,FALSE),"")</f>
        <v/>
      </c>
      <c r="L1831" s="58" t="str">
        <f>IF(ISNUMBER(VLOOKUP($B1831,'[1]WT-HS-B'!$I$2:$J$1220,2,FALSE)),VLOOKUP($B1831,'[1]WT-HS-B'!$I$2:$J$1220,2,FALSE),"")</f>
        <v/>
      </c>
      <c r="M1831" s="58">
        <f>IF(ISNUMBER(VLOOKUP($B1831,'[1]KO-HS-B'!$I$2:$J$1046,2,FALSE)),VLOOKUP($B1831,'[1]KO-HS-B'!$I$2:$J$1046,2,FALSE),"")</f>
        <v>0.03</v>
      </c>
      <c r="N1831" s="58" t="str">
        <f>IF(ISNUMBER(VLOOKUP($B1831,'[1]MT-HS-B'!$I$2:$J$773,2,FALSE)),VLOOKUP($B1831,'[1]MT-HS-B'!$I$2:$J$773,2,FALSE),"")</f>
        <v/>
      </c>
      <c r="O1831" s="40" t="str">
        <f t="shared" si="924"/>
        <v>TPS3_YEAST</v>
      </c>
      <c r="P1831" s="57" t="str">
        <f t="shared" si="925"/>
        <v/>
      </c>
      <c r="Q1831" s="57" t="str">
        <f t="shared" si="926"/>
        <v>HS only</v>
      </c>
      <c r="R1831" s="57" t="str">
        <f t="shared" si="927"/>
        <v/>
      </c>
      <c r="S1831" s="56" t="str">
        <f t="shared" si="928"/>
        <v>n/a</v>
      </c>
      <c r="T1831" s="55" t="str">
        <f t="shared" si="929"/>
        <v>n/a</v>
      </c>
      <c r="U1831" s="54" t="str">
        <f t="shared" si="930"/>
        <v>n/a</v>
      </c>
      <c r="V1831" s="53" t="str">
        <f t="shared" si="931"/>
        <v>HS only</v>
      </c>
      <c r="W1831" s="53" t="str">
        <f t="shared" si="932"/>
        <v>HS only</v>
      </c>
      <c r="X1831" s="53" t="str">
        <f t="shared" si="933"/>
        <v/>
      </c>
      <c r="Y1831" s="52" t="str">
        <f t="shared" si="934"/>
        <v/>
      </c>
      <c r="Z1831" s="51" t="str">
        <f t="shared" si="935"/>
        <v>HS only</v>
      </c>
      <c r="AA1831" s="50" t="str">
        <f t="shared" si="936"/>
        <v/>
      </c>
      <c r="AB1831" s="40" t="str">
        <f t="shared" si="937"/>
        <v>TPS3</v>
      </c>
      <c r="AC1831" s="49">
        <f t="shared" si="938"/>
        <v>0</v>
      </c>
      <c r="AD1831" s="47">
        <f t="shared" si="939"/>
        <v>0</v>
      </c>
      <c r="AE1831" s="47">
        <f t="shared" si="940"/>
        <v>0</v>
      </c>
      <c r="AF1831" s="48">
        <f t="shared" si="941"/>
        <v>0.03</v>
      </c>
      <c r="AG1831" s="47">
        <f t="shared" si="942"/>
        <v>0.03</v>
      </c>
      <c r="AH1831" s="47">
        <f t="shared" si="943"/>
        <v>0</v>
      </c>
      <c r="AI1831" s="46" t="str">
        <f t="shared" si="944"/>
        <v>HS Only</v>
      </c>
      <c r="AJ1831" s="43" t="str">
        <f t="shared" si="945"/>
        <v>HS Only</v>
      </c>
      <c r="AK1831" s="43" t="str">
        <f t="shared" si="946"/>
        <v/>
      </c>
      <c r="AL1831" s="45" t="str">
        <f t="shared" si="947"/>
        <v/>
      </c>
      <c r="AM1831" s="43" t="str">
        <f t="shared" si="948"/>
        <v/>
      </c>
      <c r="AN1831" s="42" t="str">
        <f t="shared" si="949"/>
        <v/>
      </c>
      <c r="AO1831" s="40" t="str">
        <f t="shared" si="950"/>
        <v>TPS3_YEAST</v>
      </c>
      <c r="AP1831" s="44" t="str">
        <f t="shared" si="951"/>
        <v/>
      </c>
      <c r="AQ1831" s="43" t="str">
        <f t="shared" si="952"/>
        <v/>
      </c>
      <c r="AR1831" s="43" t="str">
        <f t="shared" si="953"/>
        <v/>
      </c>
      <c r="AS1831" s="43" t="str">
        <f t="shared" si="954"/>
        <v/>
      </c>
      <c r="AT1831" s="43">
        <f t="shared" si="955"/>
        <v>0</v>
      </c>
      <c r="AU1831" s="42" t="str">
        <f t="shared" si="956"/>
        <v/>
      </c>
    </row>
    <row r="1832" spans="1:47" ht="15" x14ac:dyDescent="0.25">
      <c r="A1832" s="40" t="s">
        <v>3502</v>
      </c>
      <c r="B1832" s="40" t="s">
        <v>3501</v>
      </c>
      <c r="C1832" s="60" t="str">
        <f>IF(ISNUMBER(VLOOKUP(B1832,'[1]WT-GR-A'!I$2:J$693,2,FALSE)),VLOOKUP(B1832,'[1]WT-GR-A'!I$2:J$693,2,FALSE),"")</f>
        <v/>
      </c>
      <c r="D1832" s="58" t="str">
        <f>IF(ISNUMBER(VLOOKUP($B1832,'[1]KO-GR-A'!$I$2:$J$907,2,FALSE)),VLOOKUP($B1832,'[1]KO-GR-A'!$I$2:$J$907,2,FALSE),"")</f>
        <v/>
      </c>
      <c r="E1832" s="58">
        <f>IF(ISNUMBER(VLOOKUP($B1832,'[1]MT-GR-A'!$I$2:$J$789,2,FALSE)),VLOOKUP($B1832,'[1]MT-GR-A'!$I$2:$J$789,2,FALSE),"")</f>
        <v>0.03</v>
      </c>
      <c r="F1832" s="58">
        <f>IF(ISNUMBER(VLOOKUP($B1832,'[1]WT-HS-A'!$I$2:$J$1224,2,FALSE)),VLOOKUP($B1832,'[1]WT-HS-A'!$I$2:$J$1224,2,FALSE),"")</f>
        <v>0.4</v>
      </c>
      <c r="G1832" s="58">
        <f>IF(ISNUMBER(VLOOKUP($B1832,'[1]KO-HS-A'!$I$2:$J$1229,2,FALSE)),VLOOKUP($B1832,'[1]KO-HS-A'!$I$2:$J$1229,2,FALSE),"")</f>
        <v>0.28999999999999998</v>
      </c>
      <c r="H1832" s="58">
        <f>IF(ISNUMBER(VLOOKUP($B1832,'[1]MT-HS-A'!$I$2:$J$1362,2,FALSE)),VLOOKUP($B1832,'[1]MT-HS-A'!$I$2:$J$1362,2,FALSE),"")</f>
        <v>0.71</v>
      </c>
      <c r="I1832" s="59">
        <f>IF(ISNUMBER(VLOOKUP($B1832,'[1]WT-GR-B'!$I$2:$J$585,2,FALSE)),VLOOKUP($B1832,'[1]WT-GR-B'!$I$2:$J$585,2,FALSE),"")</f>
        <v>0.15</v>
      </c>
      <c r="J1832" s="58">
        <f>IF(ISNUMBER(VLOOKUP($B1832,'[1]KO-GR-B'!$I$2:$J$900,2,FALSE)),VLOOKUP($B1832,'[1]KO-GR-B'!$I$2:$J$900,2,FALSE),"")</f>
        <v>0.06</v>
      </c>
      <c r="K1832" s="58">
        <f>IF(ISNUMBER(VLOOKUP($B1832,'[1]MT-GR-B'!$I$2:$J$693,2,FALSE)),VLOOKUP($B1832,'[1]MT-GR-B'!$I$2:$J$693,2,FALSE),"")</f>
        <v>0.03</v>
      </c>
      <c r="L1832" s="58">
        <f>IF(ISNUMBER(VLOOKUP($B1832,'[1]WT-HS-B'!$I$2:$J$1220,2,FALSE)),VLOOKUP($B1832,'[1]WT-HS-B'!$I$2:$J$1220,2,FALSE),"")</f>
        <v>0.45</v>
      </c>
      <c r="M1832" s="58">
        <f>IF(ISNUMBER(VLOOKUP($B1832,'[1]KO-HS-B'!$I$2:$J$1046,2,FALSE)),VLOOKUP($B1832,'[1]KO-HS-B'!$I$2:$J$1046,2,FALSE),"")</f>
        <v>0.49</v>
      </c>
      <c r="N1832" s="58">
        <f>IF(ISNUMBER(VLOOKUP($B1832,'[1]MT-HS-B'!$I$2:$J$773,2,FALSE)),VLOOKUP($B1832,'[1]MT-HS-B'!$I$2:$J$773,2,FALSE),"")</f>
        <v>0.45</v>
      </c>
      <c r="O1832" s="40" t="str">
        <f t="shared" si="924"/>
        <v>TSL1_YEAST</v>
      </c>
      <c r="P1832" s="57">
        <f t="shared" si="925"/>
        <v>2.0000000000000004</v>
      </c>
      <c r="Q1832" s="57">
        <f t="shared" si="926"/>
        <v>7.166666666666667</v>
      </c>
      <c r="R1832" s="57">
        <f t="shared" si="927"/>
        <v>18.333333333333332</v>
      </c>
      <c r="S1832" s="56" t="str">
        <f t="shared" si="928"/>
        <v>n/a</v>
      </c>
      <c r="T1832" s="55" t="str">
        <f t="shared" si="929"/>
        <v>n/a</v>
      </c>
      <c r="U1832" s="54">
        <f t="shared" si="930"/>
        <v>4.3333333333333313</v>
      </c>
      <c r="V1832" s="53" t="str">
        <f t="shared" si="931"/>
        <v>HS only</v>
      </c>
      <c r="W1832" s="53" t="str">
        <f t="shared" si="932"/>
        <v>HS only</v>
      </c>
      <c r="X1832" s="53">
        <f t="shared" si="933"/>
        <v>22.666666666666664</v>
      </c>
      <c r="Y1832" s="52">
        <f t="shared" si="934"/>
        <v>2.0000000000000004</v>
      </c>
      <c r="Z1832" s="51">
        <f t="shared" si="935"/>
        <v>7.166666666666667</v>
      </c>
      <c r="AA1832" s="50">
        <f t="shared" si="936"/>
        <v>14.000000000000002</v>
      </c>
      <c r="AB1832" s="40" t="str">
        <f t="shared" si="937"/>
        <v>TSL1</v>
      </c>
      <c r="AC1832" s="49">
        <f t="shared" si="938"/>
        <v>0.15</v>
      </c>
      <c r="AD1832" s="47">
        <f t="shared" si="939"/>
        <v>0.06</v>
      </c>
      <c r="AE1832" s="47">
        <f t="shared" si="940"/>
        <v>0.03</v>
      </c>
      <c r="AF1832" s="48">
        <f t="shared" si="941"/>
        <v>0.42500000000000004</v>
      </c>
      <c r="AG1832" s="47">
        <f t="shared" si="942"/>
        <v>0.39</v>
      </c>
      <c r="AH1832" s="47">
        <f t="shared" si="943"/>
        <v>0.57999999999999996</v>
      </c>
      <c r="AI1832" s="46">
        <f t="shared" si="944"/>
        <v>2.8333333333333339</v>
      </c>
      <c r="AJ1832" s="43">
        <f t="shared" si="945"/>
        <v>6.5000000000000009</v>
      </c>
      <c r="AK1832" s="43">
        <f t="shared" si="946"/>
        <v>19.333333333333332</v>
      </c>
      <c r="AL1832" s="45" t="str">
        <f t="shared" si="947"/>
        <v/>
      </c>
      <c r="AM1832" s="43" t="str">
        <f t="shared" si="948"/>
        <v/>
      </c>
      <c r="AN1832" s="42">
        <f t="shared" si="949"/>
        <v>6.128258770283411</v>
      </c>
      <c r="AO1832" s="40" t="str">
        <f t="shared" si="950"/>
        <v>TSL1_YEAST</v>
      </c>
      <c r="AP1832" s="44" t="str">
        <f t="shared" si="951"/>
        <v/>
      </c>
      <c r="AQ1832" s="43" t="str">
        <f t="shared" si="952"/>
        <v/>
      </c>
      <c r="AR1832" s="43">
        <f t="shared" si="953"/>
        <v>0</v>
      </c>
      <c r="AS1832" s="43">
        <f t="shared" si="954"/>
        <v>3.5355339059327369E-2</v>
      </c>
      <c r="AT1832" s="43">
        <f t="shared" si="955"/>
        <v>0.14142135623730936</v>
      </c>
      <c r="AU1832" s="42">
        <f t="shared" si="956"/>
        <v>0.18384776310850251</v>
      </c>
    </row>
    <row r="1833" spans="1:47" ht="15" x14ac:dyDescent="0.25">
      <c r="A1833" s="40" t="s">
        <v>3500</v>
      </c>
      <c r="B1833" s="40" t="s">
        <v>3499</v>
      </c>
      <c r="C1833" s="60" t="str">
        <f>IF(ISNUMBER(VLOOKUP(B1833,'[1]WT-GR-A'!I$2:J$693,2,FALSE)),VLOOKUP(B1833,'[1]WT-GR-A'!I$2:J$693,2,FALSE),"")</f>
        <v/>
      </c>
      <c r="D1833" s="58" t="str">
        <f>IF(ISNUMBER(VLOOKUP($B1833,'[1]KO-GR-A'!$I$2:$J$907,2,FALSE)),VLOOKUP($B1833,'[1]KO-GR-A'!$I$2:$J$907,2,FALSE),"")</f>
        <v/>
      </c>
      <c r="E1833" s="58">
        <f>IF(ISNUMBER(VLOOKUP($B1833,'[1]MT-GR-A'!$I$2:$J$789,2,FALSE)),VLOOKUP($B1833,'[1]MT-GR-A'!$I$2:$J$789,2,FALSE),"")</f>
        <v>0.03</v>
      </c>
      <c r="F1833" s="58">
        <f>IF(ISNUMBER(VLOOKUP($B1833,'[1]WT-HS-A'!$I$2:$J$1224,2,FALSE)),VLOOKUP($B1833,'[1]WT-HS-A'!$I$2:$J$1224,2,FALSE),"")</f>
        <v>0.23</v>
      </c>
      <c r="G1833" s="58">
        <f>IF(ISNUMBER(VLOOKUP($B1833,'[1]KO-HS-A'!$I$2:$J$1229,2,FALSE)),VLOOKUP($B1833,'[1]KO-HS-A'!$I$2:$J$1229,2,FALSE),"")</f>
        <v>0.23</v>
      </c>
      <c r="H1833" s="58">
        <f>IF(ISNUMBER(VLOOKUP($B1833,'[1]MT-HS-A'!$I$2:$J$1362,2,FALSE)),VLOOKUP($B1833,'[1]MT-HS-A'!$I$2:$J$1362,2,FALSE),"")</f>
        <v>0.61</v>
      </c>
      <c r="I1833" s="59">
        <f>IF(ISNUMBER(VLOOKUP($B1833,'[1]WT-GR-B'!$I$2:$J$585,2,FALSE)),VLOOKUP($B1833,'[1]WT-GR-B'!$I$2:$J$585,2,FALSE),"")</f>
        <v>0.03</v>
      </c>
      <c r="J1833" s="58">
        <f>IF(ISNUMBER(VLOOKUP($B1833,'[1]KO-GR-B'!$I$2:$J$900,2,FALSE)),VLOOKUP($B1833,'[1]KO-GR-B'!$I$2:$J$900,2,FALSE),"")</f>
        <v>0.03</v>
      </c>
      <c r="K1833" s="58" t="str">
        <f>IF(ISNUMBER(VLOOKUP($B1833,'[1]MT-GR-B'!$I$2:$J$693,2,FALSE)),VLOOKUP($B1833,'[1]MT-GR-B'!$I$2:$J$693,2,FALSE),"")</f>
        <v/>
      </c>
      <c r="L1833" s="58">
        <f>IF(ISNUMBER(VLOOKUP($B1833,'[1]WT-HS-B'!$I$2:$J$1220,2,FALSE)),VLOOKUP($B1833,'[1]WT-HS-B'!$I$2:$J$1220,2,FALSE),"")</f>
        <v>0.27</v>
      </c>
      <c r="M1833" s="58">
        <f>IF(ISNUMBER(VLOOKUP($B1833,'[1]KO-HS-B'!$I$2:$J$1046,2,FALSE)),VLOOKUP($B1833,'[1]KO-HS-B'!$I$2:$J$1046,2,FALSE),"")</f>
        <v>0.23</v>
      </c>
      <c r="N1833" s="58">
        <f>IF(ISNUMBER(VLOOKUP($B1833,'[1]MT-HS-B'!$I$2:$J$773,2,FALSE)),VLOOKUP($B1833,'[1]MT-HS-B'!$I$2:$J$773,2,FALSE),"")</f>
        <v>0.18</v>
      </c>
      <c r="O1833" s="40" t="str">
        <f t="shared" si="924"/>
        <v>TPS2_YEAST</v>
      </c>
      <c r="P1833" s="57">
        <f t="shared" si="925"/>
        <v>8.0000000000000018</v>
      </c>
      <c r="Q1833" s="57">
        <f t="shared" si="926"/>
        <v>6.666666666666667</v>
      </c>
      <c r="R1833" s="57">
        <f t="shared" si="927"/>
        <v>19.333333333333332</v>
      </c>
      <c r="S1833" s="56" t="str">
        <f t="shared" si="928"/>
        <v>n/a</v>
      </c>
      <c r="T1833" s="55" t="str">
        <f t="shared" si="929"/>
        <v>n/a</v>
      </c>
      <c r="U1833" s="54" t="str">
        <f t="shared" si="930"/>
        <v>n/a</v>
      </c>
      <c r="V1833" s="53" t="str">
        <f t="shared" si="931"/>
        <v>HS only</v>
      </c>
      <c r="W1833" s="53" t="str">
        <f t="shared" si="932"/>
        <v>HS only</v>
      </c>
      <c r="X1833" s="53">
        <f t="shared" si="933"/>
        <v>19.333333333333332</v>
      </c>
      <c r="Y1833" s="52">
        <f t="shared" si="934"/>
        <v>8.0000000000000018</v>
      </c>
      <c r="Z1833" s="51">
        <f t="shared" si="935"/>
        <v>6.666666666666667</v>
      </c>
      <c r="AA1833" s="50" t="str">
        <f t="shared" si="936"/>
        <v>HS only</v>
      </c>
      <c r="AB1833" s="40" t="str">
        <f t="shared" si="937"/>
        <v>TPS2</v>
      </c>
      <c r="AC1833" s="49">
        <f t="shared" si="938"/>
        <v>0.03</v>
      </c>
      <c r="AD1833" s="47">
        <f t="shared" si="939"/>
        <v>0.03</v>
      </c>
      <c r="AE1833" s="47">
        <f t="shared" si="940"/>
        <v>0.03</v>
      </c>
      <c r="AF1833" s="48">
        <f t="shared" si="941"/>
        <v>0.25</v>
      </c>
      <c r="AG1833" s="47">
        <f t="shared" si="942"/>
        <v>0.23</v>
      </c>
      <c r="AH1833" s="47">
        <f t="shared" si="943"/>
        <v>0.39500000000000002</v>
      </c>
      <c r="AI1833" s="46">
        <f t="shared" si="944"/>
        <v>8.3333333333333339</v>
      </c>
      <c r="AJ1833" s="43">
        <f t="shared" si="945"/>
        <v>7.666666666666667</v>
      </c>
      <c r="AK1833" s="43">
        <f t="shared" si="946"/>
        <v>13.166666666666668</v>
      </c>
      <c r="AL1833" s="45" t="str">
        <f t="shared" si="947"/>
        <v/>
      </c>
      <c r="AM1833" s="43" t="str">
        <f t="shared" si="948"/>
        <v/>
      </c>
      <c r="AN1833" s="42" t="str">
        <f t="shared" si="949"/>
        <v/>
      </c>
      <c r="AO1833" s="40" t="str">
        <f t="shared" si="950"/>
        <v>TPS2_YEAST</v>
      </c>
      <c r="AP1833" s="44" t="str">
        <f t="shared" si="951"/>
        <v/>
      </c>
      <c r="AQ1833" s="43" t="str">
        <f t="shared" si="952"/>
        <v/>
      </c>
      <c r="AR1833" s="43" t="str">
        <f t="shared" si="953"/>
        <v/>
      </c>
      <c r="AS1833" s="43">
        <f t="shared" si="954"/>
        <v>2.8284271247461908E-2</v>
      </c>
      <c r="AT1833" s="43">
        <f t="shared" si="955"/>
        <v>0</v>
      </c>
      <c r="AU1833" s="42">
        <f t="shared" si="956"/>
        <v>0.3040559159102153</v>
      </c>
    </row>
    <row r="1834" spans="1:47" ht="15" x14ac:dyDescent="0.25">
      <c r="A1834" s="40" t="s">
        <v>3498</v>
      </c>
      <c r="B1834" s="40" t="s">
        <v>3497</v>
      </c>
      <c r="C1834" s="60">
        <f>IF(ISNUMBER(VLOOKUP(B1834,'[1]WT-GR-A'!I$2:J$693,2,FALSE)),VLOOKUP(B1834,'[1]WT-GR-A'!I$2:J$693,2,FALSE),"")</f>
        <v>0.05</v>
      </c>
      <c r="D1834" s="58">
        <f>IF(ISNUMBER(VLOOKUP($B1834,'[1]KO-GR-A'!$I$2:$J$907,2,FALSE)),VLOOKUP($B1834,'[1]KO-GR-A'!$I$2:$J$907,2,FALSE),"")</f>
        <v>0.05</v>
      </c>
      <c r="E1834" s="58">
        <f>IF(ISNUMBER(VLOOKUP($B1834,'[1]MT-GR-A'!$I$2:$J$789,2,FALSE)),VLOOKUP($B1834,'[1]MT-GR-A'!$I$2:$J$789,2,FALSE),"")</f>
        <v>0.05</v>
      </c>
      <c r="F1834" s="58">
        <f>IF(ISNUMBER(VLOOKUP($B1834,'[1]WT-HS-A'!$I$2:$J$1224,2,FALSE)),VLOOKUP($B1834,'[1]WT-HS-A'!$I$2:$J$1224,2,FALSE),"")</f>
        <v>0.05</v>
      </c>
      <c r="G1834" s="58">
        <f>IF(ISNUMBER(VLOOKUP($B1834,'[1]KO-HS-A'!$I$2:$J$1229,2,FALSE)),VLOOKUP($B1834,'[1]KO-HS-A'!$I$2:$J$1229,2,FALSE),"")</f>
        <v>0.03</v>
      </c>
      <c r="H1834" s="58">
        <f>IF(ISNUMBER(VLOOKUP($B1834,'[1]MT-HS-A'!$I$2:$J$1362,2,FALSE)),VLOOKUP($B1834,'[1]MT-HS-A'!$I$2:$J$1362,2,FALSE),"")</f>
        <v>0.08</v>
      </c>
      <c r="I1834" s="59">
        <f>IF(ISNUMBER(VLOOKUP($B1834,'[1]WT-GR-B'!$I$2:$J$585,2,FALSE)),VLOOKUP($B1834,'[1]WT-GR-B'!$I$2:$J$585,2,FALSE),"")</f>
        <v>0.03</v>
      </c>
      <c r="J1834" s="58">
        <f>IF(ISNUMBER(VLOOKUP($B1834,'[1]KO-GR-B'!$I$2:$J$900,2,FALSE)),VLOOKUP($B1834,'[1]KO-GR-B'!$I$2:$J$900,2,FALSE),"")</f>
        <v>0.03</v>
      </c>
      <c r="K1834" s="58">
        <f>IF(ISNUMBER(VLOOKUP($B1834,'[1]MT-GR-B'!$I$2:$J$693,2,FALSE)),VLOOKUP($B1834,'[1]MT-GR-B'!$I$2:$J$693,2,FALSE),"")</f>
        <v>0.03</v>
      </c>
      <c r="L1834" s="58" t="str">
        <f>IF(ISNUMBER(VLOOKUP($B1834,'[1]WT-HS-B'!$I$2:$J$1220,2,FALSE)),VLOOKUP($B1834,'[1]WT-HS-B'!$I$2:$J$1220,2,FALSE),"")</f>
        <v/>
      </c>
      <c r="M1834" s="58" t="str">
        <f>IF(ISNUMBER(VLOOKUP($B1834,'[1]KO-HS-B'!$I$2:$J$1046,2,FALSE)),VLOOKUP($B1834,'[1]KO-HS-B'!$I$2:$J$1046,2,FALSE),"")</f>
        <v/>
      </c>
      <c r="N1834" s="58">
        <f>IF(ISNUMBER(VLOOKUP($B1834,'[1]MT-HS-B'!$I$2:$J$773,2,FALSE)),VLOOKUP($B1834,'[1]MT-HS-B'!$I$2:$J$773,2,FALSE),"")</f>
        <v>0.05</v>
      </c>
      <c r="O1834" s="40" t="str">
        <f t="shared" si="924"/>
        <v>TCB1_YEAST</v>
      </c>
      <c r="P1834" s="57">
        <f t="shared" si="925"/>
        <v>0</v>
      </c>
      <c r="Q1834" s="57">
        <f t="shared" si="926"/>
        <v>-0.40000000000000008</v>
      </c>
      <c r="R1834" s="57">
        <f t="shared" si="927"/>
        <v>0.63333333333333341</v>
      </c>
      <c r="S1834" s="56" t="str">
        <f t="shared" si="928"/>
        <v>n/a</v>
      </c>
      <c r="T1834" s="55" t="str">
        <f t="shared" si="929"/>
        <v>n/a</v>
      </c>
      <c r="U1834" s="54">
        <f t="shared" si="930"/>
        <v>3.3333333333333437E-2</v>
      </c>
      <c r="V1834" s="53">
        <f t="shared" si="931"/>
        <v>0</v>
      </c>
      <c r="W1834" s="53">
        <f t="shared" si="932"/>
        <v>-0.40000000000000008</v>
      </c>
      <c r="X1834" s="53">
        <f t="shared" si="933"/>
        <v>0.6</v>
      </c>
      <c r="Y1834" s="52" t="str">
        <f t="shared" si="934"/>
        <v>GR only</v>
      </c>
      <c r="Z1834" s="51" t="str">
        <f t="shared" si="935"/>
        <v>GR only</v>
      </c>
      <c r="AA1834" s="50">
        <f t="shared" si="936"/>
        <v>0.66666666666666685</v>
      </c>
      <c r="AB1834" s="40" t="str">
        <f t="shared" si="937"/>
        <v>TCB1</v>
      </c>
      <c r="AC1834" s="49">
        <f t="shared" si="938"/>
        <v>0.04</v>
      </c>
      <c r="AD1834" s="47">
        <f t="shared" si="939"/>
        <v>0.04</v>
      </c>
      <c r="AE1834" s="47">
        <f t="shared" si="940"/>
        <v>0.04</v>
      </c>
      <c r="AF1834" s="48">
        <f t="shared" si="941"/>
        <v>0.05</v>
      </c>
      <c r="AG1834" s="47">
        <f t="shared" si="942"/>
        <v>0.03</v>
      </c>
      <c r="AH1834" s="47">
        <f t="shared" si="943"/>
        <v>6.5000000000000002E-2</v>
      </c>
      <c r="AI1834" s="46">
        <f t="shared" si="944"/>
        <v>1.25</v>
      </c>
      <c r="AJ1834" s="43">
        <f t="shared" si="945"/>
        <v>0.75</v>
      </c>
      <c r="AK1834" s="43">
        <f t="shared" si="946"/>
        <v>1.625</v>
      </c>
      <c r="AL1834" s="45" t="str">
        <f t="shared" si="947"/>
        <v/>
      </c>
      <c r="AM1834" s="43" t="str">
        <f t="shared" si="948"/>
        <v/>
      </c>
      <c r="AN1834" s="42">
        <f t="shared" si="949"/>
        <v>4.7140452079103314E-2</v>
      </c>
      <c r="AO1834" s="40" t="str">
        <f t="shared" si="950"/>
        <v>TCB1_YEAST</v>
      </c>
      <c r="AP1834" s="44">
        <f t="shared" si="951"/>
        <v>1.4142135623730954E-2</v>
      </c>
      <c r="AQ1834" s="43">
        <f t="shared" si="952"/>
        <v>1.4142135623730954E-2</v>
      </c>
      <c r="AR1834" s="43">
        <f t="shared" si="953"/>
        <v>1.4142135623730954E-2</v>
      </c>
      <c r="AS1834" s="43" t="str">
        <f t="shared" si="954"/>
        <v/>
      </c>
      <c r="AT1834" s="43" t="str">
        <f t="shared" si="955"/>
        <v/>
      </c>
      <c r="AU1834" s="42">
        <f t="shared" si="956"/>
        <v>2.1213203435596444E-2</v>
      </c>
    </row>
    <row r="1835" spans="1:47" ht="15" x14ac:dyDescent="0.25">
      <c r="A1835" s="40" t="s">
        <v>3496</v>
      </c>
      <c r="B1835" s="40" t="s">
        <v>3495</v>
      </c>
      <c r="C1835" s="60">
        <f>IF(ISNUMBER(VLOOKUP(B1835,'[1]WT-GR-A'!I$2:J$693,2,FALSE)),VLOOKUP(B1835,'[1]WT-GR-A'!I$2:J$693,2,FALSE),"")</f>
        <v>0.03</v>
      </c>
      <c r="D1835" s="58">
        <f>IF(ISNUMBER(VLOOKUP($B1835,'[1]KO-GR-A'!$I$2:$J$907,2,FALSE)),VLOOKUP($B1835,'[1]KO-GR-A'!$I$2:$J$907,2,FALSE),"")</f>
        <v>0.03</v>
      </c>
      <c r="E1835" s="58">
        <f>IF(ISNUMBER(VLOOKUP($B1835,'[1]MT-GR-A'!$I$2:$J$789,2,FALSE)),VLOOKUP($B1835,'[1]MT-GR-A'!$I$2:$J$789,2,FALSE),"")</f>
        <v>0.03</v>
      </c>
      <c r="F1835" s="58">
        <f>IF(ISNUMBER(VLOOKUP($B1835,'[1]WT-HS-A'!$I$2:$J$1224,2,FALSE)),VLOOKUP($B1835,'[1]WT-HS-A'!$I$2:$J$1224,2,FALSE),"")</f>
        <v>0.03</v>
      </c>
      <c r="G1835" s="58">
        <f>IF(ISNUMBER(VLOOKUP($B1835,'[1]KO-HS-A'!$I$2:$J$1229,2,FALSE)),VLOOKUP($B1835,'[1]KO-HS-A'!$I$2:$J$1229,2,FALSE),"")</f>
        <v>0.05</v>
      </c>
      <c r="H1835" s="58">
        <f>IF(ISNUMBER(VLOOKUP($B1835,'[1]MT-HS-A'!$I$2:$J$1362,2,FALSE)),VLOOKUP($B1835,'[1]MT-HS-A'!$I$2:$J$1362,2,FALSE),"")</f>
        <v>0.05</v>
      </c>
      <c r="I1835" s="59" t="str">
        <f>IF(ISNUMBER(VLOOKUP($B1835,'[1]WT-GR-B'!$I$2:$J$585,2,FALSE)),VLOOKUP($B1835,'[1]WT-GR-B'!$I$2:$J$585,2,FALSE),"")</f>
        <v/>
      </c>
      <c r="J1835" s="58">
        <f>IF(ISNUMBER(VLOOKUP($B1835,'[1]KO-GR-B'!$I$2:$J$900,2,FALSE)),VLOOKUP($B1835,'[1]KO-GR-B'!$I$2:$J$900,2,FALSE),"")</f>
        <v>0.03</v>
      </c>
      <c r="K1835" s="58" t="str">
        <f>IF(ISNUMBER(VLOOKUP($B1835,'[1]MT-GR-B'!$I$2:$J$693,2,FALSE)),VLOOKUP($B1835,'[1]MT-GR-B'!$I$2:$J$693,2,FALSE),"")</f>
        <v/>
      </c>
      <c r="L1835" s="58" t="str">
        <f>IF(ISNUMBER(VLOOKUP($B1835,'[1]WT-HS-B'!$I$2:$J$1220,2,FALSE)),VLOOKUP($B1835,'[1]WT-HS-B'!$I$2:$J$1220,2,FALSE),"")</f>
        <v/>
      </c>
      <c r="M1835" s="58" t="str">
        <f>IF(ISNUMBER(VLOOKUP($B1835,'[1]KO-HS-B'!$I$2:$J$1046,2,FALSE)),VLOOKUP($B1835,'[1]KO-HS-B'!$I$2:$J$1046,2,FALSE),"")</f>
        <v/>
      </c>
      <c r="N1835" s="58" t="str">
        <f>IF(ISNUMBER(VLOOKUP($B1835,'[1]MT-HS-B'!$I$2:$J$773,2,FALSE)),VLOOKUP($B1835,'[1]MT-HS-B'!$I$2:$J$773,2,FALSE),"")</f>
        <v/>
      </c>
      <c r="O1835" s="40" t="str">
        <f t="shared" si="924"/>
        <v>TCB2_YEAST</v>
      </c>
      <c r="P1835" s="57">
        <f t="shared" si="925"/>
        <v>0</v>
      </c>
      <c r="Q1835" s="57">
        <f t="shared" si="926"/>
        <v>0.66666666666666685</v>
      </c>
      <c r="R1835" s="57">
        <f t="shared" si="927"/>
        <v>0.66666666666666685</v>
      </c>
      <c r="S1835" s="56" t="str">
        <f t="shared" si="928"/>
        <v>n/a</v>
      </c>
      <c r="T1835" s="55" t="str">
        <f t="shared" si="929"/>
        <v>n/a</v>
      </c>
      <c r="U1835" s="54" t="str">
        <f t="shared" si="930"/>
        <v>n/a</v>
      </c>
      <c r="V1835" s="53">
        <f t="shared" si="931"/>
        <v>0</v>
      </c>
      <c r="W1835" s="53">
        <f t="shared" si="932"/>
        <v>0.66666666666666685</v>
      </c>
      <c r="X1835" s="53">
        <f t="shared" si="933"/>
        <v>0.66666666666666685</v>
      </c>
      <c r="Y1835" s="52" t="str">
        <f t="shared" si="934"/>
        <v/>
      </c>
      <c r="Z1835" s="51" t="str">
        <f t="shared" si="935"/>
        <v>GR only</v>
      </c>
      <c r="AA1835" s="50" t="str">
        <f t="shared" si="936"/>
        <v/>
      </c>
      <c r="AB1835" s="40" t="str">
        <f t="shared" si="937"/>
        <v>TCB2</v>
      </c>
      <c r="AC1835" s="49">
        <f t="shared" si="938"/>
        <v>0.03</v>
      </c>
      <c r="AD1835" s="47">
        <f t="shared" si="939"/>
        <v>0.03</v>
      </c>
      <c r="AE1835" s="47">
        <f t="shared" si="940"/>
        <v>0.03</v>
      </c>
      <c r="AF1835" s="48">
        <f t="shared" si="941"/>
        <v>0.03</v>
      </c>
      <c r="AG1835" s="47">
        <f t="shared" si="942"/>
        <v>0.05</v>
      </c>
      <c r="AH1835" s="47">
        <f t="shared" si="943"/>
        <v>0.05</v>
      </c>
      <c r="AI1835" s="46">
        <f t="shared" si="944"/>
        <v>1</v>
      </c>
      <c r="AJ1835" s="43">
        <f t="shared" si="945"/>
        <v>1.6666666666666667</v>
      </c>
      <c r="AK1835" s="43">
        <f t="shared" si="946"/>
        <v>1.6666666666666667</v>
      </c>
      <c r="AL1835" s="45" t="str">
        <f t="shared" si="947"/>
        <v/>
      </c>
      <c r="AM1835" s="43" t="str">
        <f t="shared" si="948"/>
        <v/>
      </c>
      <c r="AN1835" s="42" t="str">
        <f t="shared" si="949"/>
        <v/>
      </c>
      <c r="AO1835" s="40" t="str">
        <f t="shared" si="950"/>
        <v>TCB2_YEAST</v>
      </c>
      <c r="AP1835" s="44" t="str">
        <f t="shared" si="951"/>
        <v/>
      </c>
      <c r="AQ1835" s="43">
        <f t="shared" si="952"/>
        <v>0</v>
      </c>
      <c r="AR1835" s="43" t="str">
        <f t="shared" si="953"/>
        <v/>
      </c>
      <c r="AS1835" s="43" t="str">
        <f t="shared" si="954"/>
        <v/>
      </c>
      <c r="AT1835" s="43" t="str">
        <f t="shared" si="955"/>
        <v/>
      </c>
      <c r="AU1835" s="42" t="str">
        <f t="shared" si="956"/>
        <v/>
      </c>
    </row>
    <row r="1836" spans="1:47" ht="15" x14ac:dyDescent="0.25">
      <c r="A1836" s="40" t="s">
        <v>3494</v>
      </c>
      <c r="B1836" s="40" t="s">
        <v>3493</v>
      </c>
      <c r="C1836" s="60">
        <f>IF(ISNUMBER(VLOOKUP(B1836,'[1]WT-GR-A'!I$2:J$693,2,FALSE)),VLOOKUP(B1836,'[1]WT-GR-A'!I$2:J$693,2,FALSE),"")</f>
        <v>0.15</v>
      </c>
      <c r="D1836" s="58">
        <f>IF(ISNUMBER(VLOOKUP($B1836,'[1]KO-GR-A'!$I$2:$J$907,2,FALSE)),VLOOKUP($B1836,'[1]KO-GR-A'!$I$2:$J$907,2,FALSE),"")</f>
        <v>0.28000000000000003</v>
      </c>
      <c r="E1836" s="58">
        <f>IF(ISNUMBER(VLOOKUP($B1836,'[1]MT-GR-A'!$I$2:$J$789,2,FALSE)),VLOOKUP($B1836,'[1]MT-GR-A'!$I$2:$J$789,2,FALSE),"")</f>
        <v>0.18</v>
      </c>
      <c r="F1836" s="58">
        <f>IF(ISNUMBER(VLOOKUP($B1836,'[1]WT-HS-A'!$I$2:$J$1224,2,FALSE)),VLOOKUP($B1836,'[1]WT-HS-A'!$I$2:$J$1224,2,FALSE),"")</f>
        <v>0.18</v>
      </c>
      <c r="G1836" s="58">
        <f>IF(ISNUMBER(VLOOKUP($B1836,'[1]KO-HS-A'!$I$2:$J$1229,2,FALSE)),VLOOKUP($B1836,'[1]KO-HS-A'!$I$2:$J$1229,2,FALSE),"")</f>
        <v>0.15</v>
      </c>
      <c r="H1836" s="58">
        <f>IF(ISNUMBER(VLOOKUP($B1836,'[1]MT-HS-A'!$I$2:$J$1362,2,FALSE)),VLOOKUP($B1836,'[1]MT-HS-A'!$I$2:$J$1362,2,FALSE),"")</f>
        <v>0.3</v>
      </c>
      <c r="I1836" s="59">
        <f>IF(ISNUMBER(VLOOKUP($B1836,'[1]WT-GR-B'!$I$2:$J$585,2,FALSE)),VLOOKUP($B1836,'[1]WT-GR-B'!$I$2:$J$585,2,FALSE),"")</f>
        <v>0.06</v>
      </c>
      <c r="J1836" s="58">
        <f>IF(ISNUMBER(VLOOKUP($B1836,'[1]KO-GR-B'!$I$2:$J$900,2,FALSE)),VLOOKUP($B1836,'[1]KO-GR-B'!$I$2:$J$900,2,FALSE),"")</f>
        <v>0.25</v>
      </c>
      <c r="K1836" s="58">
        <f>IF(ISNUMBER(VLOOKUP($B1836,'[1]MT-GR-B'!$I$2:$J$693,2,FALSE)),VLOOKUP($B1836,'[1]MT-GR-B'!$I$2:$J$693,2,FALSE),"")</f>
        <v>0.18</v>
      </c>
      <c r="L1836" s="58">
        <f>IF(ISNUMBER(VLOOKUP($B1836,'[1]WT-HS-B'!$I$2:$J$1220,2,FALSE)),VLOOKUP($B1836,'[1]WT-HS-B'!$I$2:$J$1220,2,FALSE),"")</f>
        <v>0.15</v>
      </c>
      <c r="M1836" s="58">
        <f>IF(ISNUMBER(VLOOKUP($B1836,'[1]KO-HS-B'!$I$2:$J$1046,2,FALSE)),VLOOKUP($B1836,'[1]KO-HS-B'!$I$2:$J$1046,2,FALSE),"")</f>
        <v>0.13</v>
      </c>
      <c r="N1836" s="58">
        <f>IF(ISNUMBER(VLOOKUP($B1836,'[1]MT-HS-B'!$I$2:$J$773,2,FALSE)),VLOOKUP($B1836,'[1]MT-HS-B'!$I$2:$J$773,2,FALSE),"")</f>
        <v>0.18</v>
      </c>
      <c r="O1836" s="40" t="str">
        <f t="shared" si="924"/>
        <v>TCB3_YEAST</v>
      </c>
      <c r="P1836" s="57">
        <f t="shared" si="925"/>
        <v>0.85</v>
      </c>
      <c r="Q1836" s="57">
        <f t="shared" si="926"/>
        <v>-0.4721428571428572</v>
      </c>
      <c r="R1836" s="57">
        <f t="shared" si="927"/>
        <v>0.33333333333333331</v>
      </c>
      <c r="S1836" s="56">
        <f t="shared" si="928"/>
        <v>0.64999999999999991</v>
      </c>
      <c r="T1836" s="55">
        <f t="shared" si="929"/>
        <v>7.8571428571428126E-3</v>
      </c>
      <c r="U1836" s="54">
        <f t="shared" si="930"/>
        <v>0.33333333333333331</v>
      </c>
      <c r="V1836" s="53">
        <f t="shared" si="931"/>
        <v>0.2</v>
      </c>
      <c r="W1836" s="53">
        <f t="shared" si="932"/>
        <v>-0.46428571428571436</v>
      </c>
      <c r="X1836" s="53">
        <f t="shared" si="933"/>
        <v>0.66666666666666663</v>
      </c>
      <c r="Y1836" s="52">
        <f t="shared" si="934"/>
        <v>1.5</v>
      </c>
      <c r="Z1836" s="51">
        <f t="shared" si="935"/>
        <v>-0.48</v>
      </c>
      <c r="AA1836" s="50">
        <f t="shared" si="936"/>
        <v>0</v>
      </c>
      <c r="AB1836" s="40" t="str">
        <f t="shared" si="937"/>
        <v>TCB3</v>
      </c>
      <c r="AC1836" s="49">
        <f t="shared" si="938"/>
        <v>0.105</v>
      </c>
      <c r="AD1836" s="47">
        <f t="shared" si="939"/>
        <v>0.26500000000000001</v>
      </c>
      <c r="AE1836" s="47">
        <f t="shared" si="940"/>
        <v>0.18</v>
      </c>
      <c r="AF1836" s="48">
        <f t="shared" si="941"/>
        <v>0.16499999999999998</v>
      </c>
      <c r="AG1836" s="47">
        <f t="shared" si="942"/>
        <v>0.14000000000000001</v>
      </c>
      <c r="AH1836" s="47">
        <f t="shared" si="943"/>
        <v>0.24</v>
      </c>
      <c r="AI1836" s="46">
        <f t="shared" si="944"/>
        <v>1.5714285714285714</v>
      </c>
      <c r="AJ1836" s="43">
        <f t="shared" si="945"/>
        <v>0.52830188679245282</v>
      </c>
      <c r="AK1836" s="43">
        <f t="shared" si="946"/>
        <v>1.3333333333333333</v>
      </c>
      <c r="AL1836" s="45">
        <f t="shared" si="947"/>
        <v>0.91923881554251119</v>
      </c>
      <c r="AM1836" s="43">
        <f t="shared" si="948"/>
        <v>1.1111677990074294E-2</v>
      </c>
      <c r="AN1836" s="42">
        <f t="shared" si="949"/>
        <v>0.47140452079103129</v>
      </c>
      <c r="AO1836" s="40" t="str">
        <f t="shared" si="950"/>
        <v>TCB3_YEAST</v>
      </c>
      <c r="AP1836" s="44">
        <f t="shared" si="951"/>
        <v>6.3639610306789288E-2</v>
      </c>
      <c r="AQ1836" s="43">
        <f t="shared" si="952"/>
        <v>2.1213203435596444E-2</v>
      </c>
      <c r="AR1836" s="43">
        <f t="shared" si="953"/>
        <v>0</v>
      </c>
      <c r="AS1836" s="43">
        <f t="shared" si="954"/>
        <v>2.1213203435596427E-2</v>
      </c>
      <c r="AT1836" s="43">
        <f t="shared" si="955"/>
        <v>1.4142135623730944E-2</v>
      </c>
      <c r="AU1836" s="42">
        <f t="shared" si="956"/>
        <v>8.4852813742385694E-2</v>
      </c>
    </row>
    <row r="1837" spans="1:47" ht="15" x14ac:dyDescent="0.25">
      <c r="A1837" s="40" t="s">
        <v>3492</v>
      </c>
      <c r="B1837" s="40" t="s">
        <v>3491</v>
      </c>
      <c r="C1837" s="60" t="str">
        <f>IF(ISNUMBER(VLOOKUP(B1837,'[1]WT-GR-A'!I$2:J$693,2,FALSE)),VLOOKUP(B1837,'[1]WT-GR-A'!I$2:J$693,2,FALSE),"")</f>
        <v/>
      </c>
      <c r="D1837" s="58" t="str">
        <f>IF(ISNUMBER(VLOOKUP($B1837,'[1]KO-GR-A'!$I$2:$J$907,2,FALSE)),VLOOKUP($B1837,'[1]KO-GR-A'!$I$2:$J$907,2,FALSE),"")</f>
        <v/>
      </c>
      <c r="E1837" s="58" t="str">
        <f>IF(ISNUMBER(VLOOKUP($B1837,'[1]MT-GR-A'!$I$2:$J$789,2,FALSE)),VLOOKUP($B1837,'[1]MT-GR-A'!$I$2:$J$789,2,FALSE),"")</f>
        <v/>
      </c>
      <c r="F1837" s="58" t="str">
        <f>IF(ISNUMBER(VLOOKUP($B1837,'[1]WT-HS-A'!$I$2:$J$1224,2,FALSE)),VLOOKUP($B1837,'[1]WT-HS-A'!$I$2:$J$1224,2,FALSE),"")</f>
        <v/>
      </c>
      <c r="G1837" s="58" t="str">
        <f>IF(ISNUMBER(VLOOKUP($B1837,'[1]KO-HS-A'!$I$2:$J$1229,2,FALSE)),VLOOKUP($B1837,'[1]KO-HS-A'!$I$2:$J$1229,2,FALSE),"")</f>
        <v/>
      </c>
      <c r="H1837" s="58" t="str">
        <f>IF(ISNUMBER(VLOOKUP($B1837,'[1]MT-HS-A'!$I$2:$J$1362,2,FALSE)),VLOOKUP($B1837,'[1]MT-HS-A'!$I$2:$J$1362,2,FALSE),"")</f>
        <v/>
      </c>
      <c r="I1837" s="59" t="str">
        <f>IF(ISNUMBER(VLOOKUP($B1837,'[1]WT-GR-B'!$I$2:$J$585,2,FALSE)),VLOOKUP($B1837,'[1]WT-GR-B'!$I$2:$J$585,2,FALSE),"")</f>
        <v/>
      </c>
      <c r="J1837" s="58" t="str">
        <f>IF(ISNUMBER(VLOOKUP($B1837,'[1]KO-GR-B'!$I$2:$J$900,2,FALSE)),VLOOKUP($B1837,'[1]KO-GR-B'!$I$2:$J$900,2,FALSE),"")</f>
        <v/>
      </c>
      <c r="K1837" s="58">
        <f>IF(ISNUMBER(VLOOKUP($B1837,'[1]MT-GR-B'!$I$2:$J$693,2,FALSE)),VLOOKUP($B1837,'[1]MT-GR-B'!$I$2:$J$693,2,FALSE),"")</f>
        <v>0.1</v>
      </c>
      <c r="L1837" s="58" t="str">
        <f>IF(ISNUMBER(VLOOKUP($B1837,'[1]WT-HS-B'!$I$2:$J$1220,2,FALSE)),VLOOKUP($B1837,'[1]WT-HS-B'!$I$2:$J$1220,2,FALSE),"")</f>
        <v/>
      </c>
      <c r="M1837" s="58" t="str">
        <f>IF(ISNUMBER(VLOOKUP($B1837,'[1]KO-HS-B'!$I$2:$J$1046,2,FALSE)),VLOOKUP($B1837,'[1]KO-HS-B'!$I$2:$J$1046,2,FALSE),"")</f>
        <v/>
      </c>
      <c r="N1837" s="58" t="str">
        <f>IF(ISNUMBER(VLOOKUP($B1837,'[1]MT-HS-B'!$I$2:$J$773,2,FALSE)),VLOOKUP($B1837,'[1]MT-HS-B'!$I$2:$J$773,2,FALSE),"")</f>
        <v/>
      </c>
      <c r="O1837" s="40" t="str">
        <f t="shared" si="924"/>
        <v>TGS1_YEAST</v>
      </c>
      <c r="P1837" s="57" t="str">
        <f t="shared" si="925"/>
        <v/>
      </c>
      <c r="Q1837" s="57" t="str">
        <f t="shared" si="926"/>
        <v/>
      </c>
      <c r="R1837" s="57" t="str">
        <f t="shared" si="927"/>
        <v/>
      </c>
      <c r="S1837" s="56" t="str">
        <f t="shared" si="928"/>
        <v>n/a</v>
      </c>
      <c r="T1837" s="55" t="str">
        <f t="shared" si="929"/>
        <v>n/a</v>
      </c>
      <c r="U1837" s="54" t="str">
        <f t="shared" si="930"/>
        <v>n/a</v>
      </c>
      <c r="V1837" s="53" t="str">
        <f t="shared" si="931"/>
        <v/>
      </c>
      <c r="W1837" s="53" t="str">
        <f t="shared" si="932"/>
        <v/>
      </c>
      <c r="X1837" s="53" t="str">
        <f t="shared" si="933"/>
        <v/>
      </c>
      <c r="Y1837" s="52" t="str">
        <f t="shared" si="934"/>
        <v/>
      </c>
      <c r="Z1837" s="51" t="str">
        <f t="shared" si="935"/>
        <v/>
      </c>
      <c r="AA1837" s="50" t="str">
        <f t="shared" si="936"/>
        <v>GR only</v>
      </c>
      <c r="AB1837" s="40" t="str">
        <f t="shared" si="937"/>
        <v>TGS1</v>
      </c>
      <c r="AC1837" s="49">
        <f t="shared" si="938"/>
        <v>0</v>
      </c>
      <c r="AD1837" s="47">
        <f t="shared" si="939"/>
        <v>0</v>
      </c>
      <c r="AE1837" s="47">
        <f t="shared" si="940"/>
        <v>0.1</v>
      </c>
      <c r="AF1837" s="48">
        <f t="shared" si="941"/>
        <v>0</v>
      </c>
      <c r="AG1837" s="47">
        <f t="shared" si="942"/>
        <v>0</v>
      </c>
      <c r="AH1837" s="47">
        <f t="shared" si="943"/>
        <v>0</v>
      </c>
      <c r="AI1837" s="46" t="str">
        <f t="shared" si="944"/>
        <v/>
      </c>
      <c r="AJ1837" s="43" t="str">
        <f t="shared" si="945"/>
        <v/>
      </c>
      <c r="AK1837" s="43">
        <f t="shared" si="946"/>
        <v>0</v>
      </c>
      <c r="AL1837" s="45" t="str">
        <f t="shared" si="947"/>
        <v/>
      </c>
      <c r="AM1837" s="43" t="str">
        <f t="shared" si="948"/>
        <v/>
      </c>
      <c r="AN1837" s="42" t="str">
        <f t="shared" si="949"/>
        <v/>
      </c>
      <c r="AO1837" s="40" t="str">
        <f t="shared" si="950"/>
        <v>TGS1_YEAST</v>
      </c>
      <c r="AP1837" s="44" t="str">
        <f t="shared" si="951"/>
        <v/>
      </c>
      <c r="AQ1837" s="43" t="str">
        <f t="shared" si="952"/>
        <v/>
      </c>
      <c r="AR1837" s="43" t="str">
        <f t="shared" si="953"/>
        <v/>
      </c>
      <c r="AS1837" s="43" t="str">
        <f t="shared" si="954"/>
        <v/>
      </c>
      <c r="AT1837" s="43" t="str">
        <f t="shared" si="955"/>
        <v/>
      </c>
      <c r="AU1837" s="42" t="str">
        <f t="shared" si="956"/>
        <v/>
      </c>
    </row>
    <row r="1838" spans="1:47" ht="15" x14ac:dyDescent="0.25">
      <c r="A1838" s="40" t="s">
        <v>3490</v>
      </c>
      <c r="B1838" s="40" t="s">
        <v>3489</v>
      </c>
      <c r="C1838" s="60">
        <f>IF(ISNUMBER(VLOOKUP(B1838,'[1]WT-GR-A'!I$2:J$693,2,FALSE)),VLOOKUP(B1838,'[1]WT-GR-A'!I$2:J$693,2,FALSE),"")</f>
        <v>0.14000000000000001</v>
      </c>
      <c r="D1838" s="58">
        <f>IF(ISNUMBER(VLOOKUP($B1838,'[1]KO-GR-A'!$I$2:$J$907,2,FALSE)),VLOOKUP($B1838,'[1]KO-GR-A'!$I$2:$J$907,2,FALSE),"")</f>
        <v>0.67</v>
      </c>
      <c r="E1838" s="58">
        <f>IF(ISNUMBER(VLOOKUP($B1838,'[1]MT-GR-A'!$I$2:$J$789,2,FALSE)),VLOOKUP($B1838,'[1]MT-GR-A'!$I$2:$J$789,2,FALSE),"")</f>
        <v>0.28999999999999998</v>
      </c>
      <c r="F1838" s="58">
        <f>IF(ISNUMBER(VLOOKUP($B1838,'[1]WT-HS-A'!$I$2:$J$1224,2,FALSE)),VLOOKUP($B1838,'[1]WT-HS-A'!$I$2:$J$1224,2,FALSE),"")</f>
        <v>1.77</v>
      </c>
      <c r="G1838" s="58">
        <f>IF(ISNUMBER(VLOOKUP($B1838,'[1]KO-HS-A'!$I$2:$J$1229,2,FALSE)),VLOOKUP($B1838,'[1]KO-HS-A'!$I$2:$J$1229,2,FALSE),"")</f>
        <v>1.44</v>
      </c>
      <c r="H1838" s="58">
        <f>IF(ISNUMBER(VLOOKUP($B1838,'[1]MT-HS-A'!$I$2:$J$1362,2,FALSE)),VLOOKUP($B1838,'[1]MT-HS-A'!$I$2:$J$1362,2,FALSE),"")</f>
        <v>1.44</v>
      </c>
      <c r="I1838" s="59" t="str">
        <f>IF(ISNUMBER(VLOOKUP($B1838,'[1]WT-GR-B'!$I$2:$J$585,2,FALSE)),VLOOKUP($B1838,'[1]WT-GR-B'!$I$2:$J$585,2,FALSE),"")</f>
        <v/>
      </c>
      <c r="J1838" s="58">
        <f>IF(ISNUMBER(VLOOKUP($B1838,'[1]KO-GR-B'!$I$2:$J$900,2,FALSE)),VLOOKUP($B1838,'[1]KO-GR-B'!$I$2:$J$900,2,FALSE),"")</f>
        <v>0.28999999999999998</v>
      </c>
      <c r="K1838" s="58">
        <f>IF(ISNUMBER(VLOOKUP($B1838,'[1]MT-GR-B'!$I$2:$J$693,2,FALSE)),VLOOKUP($B1838,'[1]MT-GR-B'!$I$2:$J$693,2,FALSE),"")</f>
        <v>0.14000000000000001</v>
      </c>
      <c r="L1838" s="58">
        <f>IF(ISNUMBER(VLOOKUP($B1838,'[1]WT-HS-B'!$I$2:$J$1220,2,FALSE)),VLOOKUP($B1838,'[1]WT-HS-B'!$I$2:$J$1220,2,FALSE),"")</f>
        <v>1.77</v>
      </c>
      <c r="M1838" s="58">
        <f>IF(ISNUMBER(VLOOKUP($B1838,'[1]KO-HS-B'!$I$2:$J$1046,2,FALSE)),VLOOKUP($B1838,'[1]KO-HS-B'!$I$2:$J$1046,2,FALSE),"")</f>
        <v>2.15</v>
      </c>
      <c r="N1838" s="58">
        <f>IF(ISNUMBER(VLOOKUP($B1838,'[1]MT-HS-B'!$I$2:$J$773,2,FALSE)),VLOOKUP($B1838,'[1]MT-HS-B'!$I$2:$J$773,2,FALSE),"")</f>
        <v>0.89</v>
      </c>
      <c r="O1838" s="40" t="str">
        <f t="shared" si="924"/>
        <v>TPIS_YEAST</v>
      </c>
      <c r="P1838" s="57">
        <f t="shared" si="925"/>
        <v>11.642857142857141</v>
      </c>
      <c r="Q1838" s="57">
        <f t="shared" si="926"/>
        <v>3.7815234173957797</v>
      </c>
      <c r="R1838" s="57">
        <f t="shared" si="927"/>
        <v>4.6613300492610836</v>
      </c>
      <c r="S1838" s="56" t="str">
        <f t="shared" si="928"/>
        <v>n/a</v>
      </c>
      <c r="T1838" s="55">
        <f t="shared" si="929"/>
        <v>2.6322696860524966</v>
      </c>
      <c r="U1838" s="54">
        <f t="shared" si="930"/>
        <v>0.69581280788177313</v>
      </c>
      <c r="V1838" s="53">
        <f t="shared" si="931"/>
        <v>11.642857142857141</v>
      </c>
      <c r="W1838" s="53">
        <f t="shared" si="932"/>
        <v>1.1492537313432833</v>
      </c>
      <c r="X1838" s="53">
        <f t="shared" si="933"/>
        <v>3.9655172413793105</v>
      </c>
      <c r="Y1838" s="52" t="str">
        <f t="shared" si="934"/>
        <v>HS only</v>
      </c>
      <c r="Z1838" s="51">
        <f t="shared" si="935"/>
        <v>6.4137931034482758</v>
      </c>
      <c r="AA1838" s="50">
        <f t="shared" si="936"/>
        <v>5.3571428571428568</v>
      </c>
      <c r="AB1838" s="40" t="str">
        <f t="shared" si="937"/>
        <v>TPI1</v>
      </c>
      <c r="AC1838" s="49">
        <f t="shared" si="938"/>
        <v>0.14000000000000001</v>
      </c>
      <c r="AD1838" s="47">
        <f t="shared" si="939"/>
        <v>0.48</v>
      </c>
      <c r="AE1838" s="47">
        <f t="shared" si="940"/>
        <v>0.215</v>
      </c>
      <c r="AF1838" s="48">
        <f t="shared" si="941"/>
        <v>1.77</v>
      </c>
      <c r="AG1838" s="47">
        <f t="shared" si="942"/>
        <v>1.7949999999999999</v>
      </c>
      <c r="AH1838" s="47">
        <f t="shared" si="943"/>
        <v>1.165</v>
      </c>
      <c r="AI1838" s="46">
        <f t="shared" si="944"/>
        <v>12.642857142857142</v>
      </c>
      <c r="AJ1838" s="43">
        <f t="shared" si="945"/>
        <v>3.7395833333333335</v>
      </c>
      <c r="AK1838" s="43">
        <f t="shared" si="946"/>
        <v>5.4186046511627906</v>
      </c>
      <c r="AL1838" s="45" t="str">
        <f t="shared" si="947"/>
        <v/>
      </c>
      <c r="AM1838" s="43">
        <f t="shared" si="948"/>
        <v>3.722591489839008</v>
      </c>
      <c r="AN1838" s="42">
        <f t="shared" si="949"/>
        <v>0.98402790977930876</v>
      </c>
      <c r="AO1838" s="40" t="str">
        <f t="shared" si="950"/>
        <v>TPIS_YEAST</v>
      </c>
      <c r="AP1838" s="44" t="str">
        <f t="shared" si="951"/>
        <v/>
      </c>
      <c r="AQ1838" s="43">
        <f t="shared" si="952"/>
        <v>0.26870057685088816</v>
      </c>
      <c r="AR1838" s="43">
        <f t="shared" si="953"/>
        <v>0.10606601717798217</v>
      </c>
      <c r="AS1838" s="43">
        <f t="shared" si="954"/>
        <v>0</v>
      </c>
      <c r="AT1838" s="43">
        <f t="shared" si="955"/>
        <v>0.50204581464244835</v>
      </c>
      <c r="AU1838" s="42">
        <f t="shared" si="956"/>
        <v>0.3889087296526007</v>
      </c>
    </row>
    <row r="1839" spans="1:47" ht="15" x14ac:dyDescent="0.25">
      <c r="A1839" s="40" t="s">
        <v>3488</v>
      </c>
      <c r="B1839" s="40" t="s">
        <v>3487</v>
      </c>
      <c r="C1839" s="60" t="str">
        <f>IF(ISNUMBER(VLOOKUP(B1839,'[1]WT-GR-A'!I$2:J$693,2,FALSE)),VLOOKUP(B1839,'[1]WT-GR-A'!I$2:J$693,2,FALSE),"")</f>
        <v/>
      </c>
      <c r="D1839" s="58" t="str">
        <f>IF(ISNUMBER(VLOOKUP($B1839,'[1]KO-GR-A'!$I$2:$J$907,2,FALSE)),VLOOKUP($B1839,'[1]KO-GR-A'!$I$2:$J$907,2,FALSE),"")</f>
        <v/>
      </c>
      <c r="E1839" s="58" t="str">
        <f>IF(ISNUMBER(VLOOKUP($B1839,'[1]MT-GR-A'!$I$2:$J$789,2,FALSE)),VLOOKUP($B1839,'[1]MT-GR-A'!$I$2:$J$789,2,FALSE),"")</f>
        <v/>
      </c>
      <c r="F1839" s="58" t="str">
        <f>IF(ISNUMBER(VLOOKUP($B1839,'[1]WT-HS-A'!$I$2:$J$1224,2,FALSE)),VLOOKUP($B1839,'[1]WT-HS-A'!$I$2:$J$1224,2,FALSE),"")</f>
        <v/>
      </c>
      <c r="G1839" s="58" t="str">
        <f>IF(ISNUMBER(VLOOKUP($B1839,'[1]KO-HS-A'!$I$2:$J$1229,2,FALSE)),VLOOKUP($B1839,'[1]KO-HS-A'!$I$2:$J$1229,2,FALSE),"")</f>
        <v/>
      </c>
      <c r="H1839" s="58" t="str">
        <f>IF(ISNUMBER(VLOOKUP($B1839,'[1]MT-HS-A'!$I$2:$J$1362,2,FALSE)),VLOOKUP($B1839,'[1]MT-HS-A'!$I$2:$J$1362,2,FALSE),"")</f>
        <v/>
      </c>
      <c r="I1839" s="59" t="str">
        <f>IF(ISNUMBER(VLOOKUP($B1839,'[1]WT-GR-B'!$I$2:$J$585,2,FALSE)),VLOOKUP($B1839,'[1]WT-GR-B'!$I$2:$J$585,2,FALSE),"")</f>
        <v/>
      </c>
      <c r="J1839" s="58" t="str">
        <f>IF(ISNUMBER(VLOOKUP($B1839,'[1]KO-GR-B'!$I$2:$J$900,2,FALSE)),VLOOKUP($B1839,'[1]KO-GR-B'!$I$2:$J$900,2,FALSE),"")</f>
        <v/>
      </c>
      <c r="K1839" s="58" t="str">
        <f>IF(ISNUMBER(VLOOKUP($B1839,'[1]MT-GR-B'!$I$2:$J$693,2,FALSE)),VLOOKUP($B1839,'[1]MT-GR-B'!$I$2:$J$693,2,FALSE),"")</f>
        <v/>
      </c>
      <c r="L1839" s="58">
        <f>IF(ISNUMBER(VLOOKUP($B1839,'[1]WT-HS-B'!$I$2:$J$1220,2,FALSE)),VLOOKUP($B1839,'[1]WT-HS-B'!$I$2:$J$1220,2,FALSE),"")</f>
        <v>7.0000000000000007E-2</v>
      </c>
      <c r="M1839" s="58" t="str">
        <f>IF(ISNUMBER(VLOOKUP($B1839,'[1]KO-HS-B'!$I$2:$J$1046,2,FALSE)),VLOOKUP($B1839,'[1]KO-HS-B'!$I$2:$J$1046,2,FALSE),"")</f>
        <v/>
      </c>
      <c r="N1839" s="58" t="str">
        <f>IF(ISNUMBER(VLOOKUP($B1839,'[1]MT-HS-B'!$I$2:$J$773,2,FALSE)),VLOOKUP($B1839,'[1]MT-HS-B'!$I$2:$J$773,2,FALSE),"")</f>
        <v/>
      </c>
      <c r="O1839" s="40" t="str">
        <f t="shared" si="924"/>
        <v>TRM82_YEAS1</v>
      </c>
      <c r="P1839" s="57" t="str">
        <f t="shared" si="925"/>
        <v/>
      </c>
      <c r="Q1839" s="57" t="str">
        <f t="shared" si="926"/>
        <v/>
      </c>
      <c r="R1839" s="57" t="str">
        <f t="shared" si="927"/>
        <v/>
      </c>
      <c r="S1839" s="56" t="str">
        <f t="shared" si="928"/>
        <v>n/a</v>
      </c>
      <c r="T1839" s="55" t="str">
        <f t="shared" si="929"/>
        <v>n/a</v>
      </c>
      <c r="U1839" s="54" t="str">
        <f t="shared" si="930"/>
        <v>n/a</v>
      </c>
      <c r="V1839" s="53" t="str">
        <f t="shared" si="931"/>
        <v/>
      </c>
      <c r="W1839" s="53" t="str">
        <f t="shared" si="932"/>
        <v/>
      </c>
      <c r="X1839" s="53" t="str">
        <f t="shared" si="933"/>
        <v/>
      </c>
      <c r="Y1839" s="52" t="str">
        <f t="shared" si="934"/>
        <v>HS only</v>
      </c>
      <c r="Z1839" s="51" t="str">
        <f t="shared" si="935"/>
        <v/>
      </c>
      <c r="AA1839" s="50" t="str">
        <f t="shared" si="936"/>
        <v/>
      </c>
      <c r="AB1839" s="40" t="str">
        <f t="shared" si="937"/>
        <v>TRM82</v>
      </c>
      <c r="AC1839" s="49">
        <f t="shared" si="938"/>
        <v>0</v>
      </c>
      <c r="AD1839" s="47">
        <f t="shared" si="939"/>
        <v>0</v>
      </c>
      <c r="AE1839" s="47">
        <f t="shared" si="940"/>
        <v>0</v>
      </c>
      <c r="AF1839" s="48">
        <f t="shared" si="941"/>
        <v>7.0000000000000007E-2</v>
      </c>
      <c r="AG1839" s="47">
        <f t="shared" si="942"/>
        <v>0</v>
      </c>
      <c r="AH1839" s="47">
        <f t="shared" si="943"/>
        <v>0</v>
      </c>
      <c r="AI1839" s="46" t="str">
        <f t="shared" si="944"/>
        <v>HS Only</v>
      </c>
      <c r="AJ1839" s="43" t="str">
        <f t="shared" si="945"/>
        <v/>
      </c>
      <c r="AK1839" s="43" t="str">
        <f t="shared" si="946"/>
        <v/>
      </c>
      <c r="AL1839" s="45" t="str">
        <f t="shared" si="947"/>
        <v/>
      </c>
      <c r="AM1839" s="43" t="str">
        <f t="shared" si="948"/>
        <v/>
      </c>
      <c r="AN1839" s="42" t="str">
        <f t="shared" si="949"/>
        <v/>
      </c>
      <c r="AO1839" s="40" t="str">
        <f t="shared" si="950"/>
        <v>TRM82_YEAS1</v>
      </c>
      <c r="AP1839" s="44" t="str">
        <f t="shared" si="951"/>
        <v/>
      </c>
      <c r="AQ1839" s="43" t="str">
        <f t="shared" si="952"/>
        <v/>
      </c>
      <c r="AR1839" s="43" t="str">
        <f t="shared" si="953"/>
        <v/>
      </c>
      <c r="AS1839" s="43" t="str">
        <f t="shared" si="954"/>
        <v/>
      </c>
      <c r="AT1839" s="43" t="str">
        <f t="shared" si="955"/>
        <v/>
      </c>
      <c r="AU1839" s="42" t="str">
        <f t="shared" si="956"/>
        <v/>
      </c>
    </row>
    <row r="1840" spans="1:47" ht="15" x14ac:dyDescent="0.25">
      <c r="A1840" s="40" t="s">
        <v>3486</v>
      </c>
      <c r="B1840" s="40" t="s">
        <v>3485</v>
      </c>
      <c r="C1840" s="60" t="str">
        <f>IF(ISNUMBER(VLOOKUP(B1840,'[1]WT-GR-A'!I$2:J$693,2,FALSE)),VLOOKUP(B1840,'[1]WT-GR-A'!I$2:J$693,2,FALSE),"")</f>
        <v/>
      </c>
      <c r="D1840" s="58" t="str">
        <f>IF(ISNUMBER(VLOOKUP($B1840,'[1]KO-GR-A'!$I$2:$J$907,2,FALSE)),VLOOKUP($B1840,'[1]KO-GR-A'!$I$2:$J$907,2,FALSE),"")</f>
        <v/>
      </c>
      <c r="E1840" s="58" t="str">
        <f>IF(ISNUMBER(VLOOKUP($B1840,'[1]MT-GR-A'!$I$2:$J$789,2,FALSE)),VLOOKUP($B1840,'[1]MT-GR-A'!$I$2:$J$789,2,FALSE),"")</f>
        <v/>
      </c>
      <c r="F1840" s="58" t="str">
        <f>IF(ISNUMBER(VLOOKUP($B1840,'[1]WT-HS-A'!$I$2:$J$1224,2,FALSE)),VLOOKUP($B1840,'[1]WT-HS-A'!$I$2:$J$1224,2,FALSE),"")</f>
        <v/>
      </c>
      <c r="G1840" s="58" t="str">
        <f>IF(ISNUMBER(VLOOKUP($B1840,'[1]KO-HS-A'!$I$2:$J$1229,2,FALSE)),VLOOKUP($B1840,'[1]KO-HS-A'!$I$2:$J$1229,2,FALSE),"")</f>
        <v/>
      </c>
      <c r="H1840" s="58">
        <f>IF(ISNUMBER(VLOOKUP($B1840,'[1]MT-HS-A'!$I$2:$J$1362,2,FALSE)),VLOOKUP($B1840,'[1]MT-HS-A'!$I$2:$J$1362,2,FALSE),"")</f>
        <v>7.0000000000000007E-2</v>
      </c>
      <c r="I1840" s="59" t="str">
        <f>IF(ISNUMBER(VLOOKUP($B1840,'[1]WT-GR-B'!$I$2:$J$585,2,FALSE)),VLOOKUP($B1840,'[1]WT-GR-B'!$I$2:$J$585,2,FALSE),"")</f>
        <v/>
      </c>
      <c r="J1840" s="58" t="str">
        <f>IF(ISNUMBER(VLOOKUP($B1840,'[1]KO-GR-B'!$I$2:$J$900,2,FALSE)),VLOOKUP($B1840,'[1]KO-GR-B'!$I$2:$J$900,2,FALSE),"")</f>
        <v/>
      </c>
      <c r="K1840" s="58" t="str">
        <f>IF(ISNUMBER(VLOOKUP($B1840,'[1]MT-GR-B'!$I$2:$J$693,2,FALSE)),VLOOKUP($B1840,'[1]MT-GR-B'!$I$2:$J$693,2,FALSE),"")</f>
        <v/>
      </c>
      <c r="L1840" s="58" t="str">
        <f>IF(ISNUMBER(VLOOKUP($B1840,'[1]WT-HS-B'!$I$2:$J$1220,2,FALSE)),VLOOKUP($B1840,'[1]WT-HS-B'!$I$2:$J$1220,2,FALSE),"")</f>
        <v/>
      </c>
      <c r="M1840" s="58" t="str">
        <f>IF(ISNUMBER(VLOOKUP($B1840,'[1]KO-HS-B'!$I$2:$J$1046,2,FALSE)),VLOOKUP($B1840,'[1]KO-HS-B'!$I$2:$J$1046,2,FALSE),"")</f>
        <v/>
      </c>
      <c r="N1840" s="58" t="str">
        <f>IF(ISNUMBER(VLOOKUP($B1840,'[1]MT-HS-B'!$I$2:$J$773,2,FALSE)),VLOOKUP($B1840,'[1]MT-HS-B'!$I$2:$J$773,2,FALSE),"")</f>
        <v/>
      </c>
      <c r="O1840" s="40" t="str">
        <f t="shared" si="924"/>
        <v>TRM82_YEAS7</v>
      </c>
      <c r="P1840" s="57" t="str">
        <f t="shared" si="925"/>
        <v/>
      </c>
      <c r="Q1840" s="57" t="str">
        <f t="shared" si="926"/>
        <v/>
      </c>
      <c r="R1840" s="57" t="str">
        <f t="shared" si="927"/>
        <v/>
      </c>
      <c r="S1840" s="56" t="str">
        <f t="shared" si="928"/>
        <v>n/a</v>
      </c>
      <c r="T1840" s="55" t="str">
        <f t="shared" si="929"/>
        <v>n/a</v>
      </c>
      <c r="U1840" s="54" t="str">
        <f t="shared" si="930"/>
        <v>n/a</v>
      </c>
      <c r="V1840" s="53" t="str">
        <f t="shared" si="931"/>
        <v/>
      </c>
      <c r="W1840" s="53" t="str">
        <f t="shared" si="932"/>
        <v/>
      </c>
      <c r="X1840" s="53" t="str">
        <f t="shared" si="933"/>
        <v>HS only</v>
      </c>
      <c r="Y1840" s="52" t="str">
        <f t="shared" si="934"/>
        <v/>
      </c>
      <c r="Z1840" s="51" t="str">
        <f t="shared" si="935"/>
        <v/>
      </c>
      <c r="AA1840" s="50" t="str">
        <f t="shared" si="936"/>
        <v/>
      </c>
      <c r="AB1840" s="40" t="str">
        <f t="shared" si="937"/>
        <v>TRM82</v>
      </c>
      <c r="AC1840" s="49">
        <f t="shared" si="938"/>
        <v>0</v>
      </c>
      <c r="AD1840" s="47">
        <f t="shared" si="939"/>
        <v>0</v>
      </c>
      <c r="AE1840" s="47">
        <f t="shared" si="940"/>
        <v>0</v>
      </c>
      <c r="AF1840" s="48">
        <f t="shared" si="941"/>
        <v>0</v>
      </c>
      <c r="AG1840" s="47">
        <f t="shared" si="942"/>
        <v>0</v>
      </c>
      <c r="AH1840" s="47">
        <f t="shared" si="943"/>
        <v>7.0000000000000007E-2</v>
      </c>
      <c r="AI1840" s="46" t="str">
        <f t="shared" si="944"/>
        <v/>
      </c>
      <c r="AJ1840" s="43" t="str">
        <f t="shared" si="945"/>
        <v/>
      </c>
      <c r="AK1840" s="43" t="str">
        <f t="shared" si="946"/>
        <v>HS Only</v>
      </c>
      <c r="AL1840" s="45" t="str">
        <f t="shared" si="947"/>
        <v/>
      </c>
      <c r="AM1840" s="43" t="str">
        <f t="shared" si="948"/>
        <v/>
      </c>
      <c r="AN1840" s="42" t="str">
        <f t="shared" si="949"/>
        <v/>
      </c>
      <c r="AO1840" s="40" t="str">
        <f t="shared" si="950"/>
        <v>TRM82_YEAS7</v>
      </c>
      <c r="AP1840" s="44" t="str">
        <f t="shared" si="951"/>
        <v/>
      </c>
      <c r="AQ1840" s="43" t="str">
        <f t="shared" si="952"/>
        <v/>
      </c>
      <c r="AR1840" s="43" t="str">
        <f t="shared" si="953"/>
        <v/>
      </c>
      <c r="AS1840" s="43" t="str">
        <f t="shared" si="954"/>
        <v/>
      </c>
      <c r="AT1840" s="43" t="str">
        <f t="shared" si="955"/>
        <v/>
      </c>
      <c r="AU1840" s="42" t="str">
        <f t="shared" si="956"/>
        <v/>
      </c>
    </row>
    <row r="1841" spans="1:47" ht="15" x14ac:dyDescent="0.25">
      <c r="A1841" s="40" t="s">
        <v>3484</v>
      </c>
      <c r="B1841" s="40" t="s">
        <v>3483</v>
      </c>
      <c r="C1841" s="60" t="str">
        <f>IF(ISNUMBER(VLOOKUP(B1841,'[1]WT-GR-A'!I$2:J$693,2,FALSE)),VLOOKUP(B1841,'[1]WT-GR-A'!I$2:J$693,2,FALSE),"")</f>
        <v/>
      </c>
      <c r="D1841" s="58" t="str">
        <f>IF(ISNUMBER(VLOOKUP($B1841,'[1]KO-GR-A'!$I$2:$J$907,2,FALSE)),VLOOKUP($B1841,'[1]KO-GR-A'!$I$2:$J$907,2,FALSE),"")</f>
        <v/>
      </c>
      <c r="E1841" s="58" t="str">
        <f>IF(ISNUMBER(VLOOKUP($B1841,'[1]MT-GR-A'!$I$2:$J$789,2,FALSE)),VLOOKUP($B1841,'[1]MT-GR-A'!$I$2:$J$789,2,FALSE),"")</f>
        <v/>
      </c>
      <c r="F1841" s="58">
        <f>IF(ISNUMBER(VLOOKUP($B1841,'[1]WT-HS-A'!$I$2:$J$1224,2,FALSE)),VLOOKUP($B1841,'[1]WT-HS-A'!$I$2:$J$1224,2,FALSE),"")</f>
        <v>0.3</v>
      </c>
      <c r="G1841" s="58">
        <f>IF(ISNUMBER(VLOOKUP($B1841,'[1]KO-HS-A'!$I$2:$J$1229,2,FALSE)),VLOOKUP($B1841,'[1]KO-HS-A'!$I$2:$J$1229,2,FALSE),"")</f>
        <v>0.48</v>
      </c>
      <c r="H1841" s="58">
        <f>IF(ISNUMBER(VLOOKUP($B1841,'[1]MT-HS-A'!$I$2:$J$1362,2,FALSE)),VLOOKUP($B1841,'[1]MT-HS-A'!$I$2:$J$1362,2,FALSE),"")</f>
        <v>0.3</v>
      </c>
      <c r="I1841" s="59">
        <f>IF(ISNUMBER(VLOOKUP($B1841,'[1]WT-GR-B'!$I$2:$J$585,2,FALSE)),VLOOKUP($B1841,'[1]WT-GR-B'!$I$2:$J$585,2,FALSE),"")</f>
        <v>0.14000000000000001</v>
      </c>
      <c r="J1841" s="58" t="str">
        <f>IF(ISNUMBER(VLOOKUP($B1841,'[1]KO-GR-B'!$I$2:$J$900,2,FALSE)),VLOOKUP($B1841,'[1]KO-GR-B'!$I$2:$J$900,2,FALSE),"")</f>
        <v/>
      </c>
      <c r="K1841" s="58" t="str">
        <f>IF(ISNUMBER(VLOOKUP($B1841,'[1]MT-GR-B'!$I$2:$J$693,2,FALSE)),VLOOKUP($B1841,'[1]MT-GR-B'!$I$2:$J$693,2,FALSE),"")</f>
        <v/>
      </c>
      <c r="L1841" s="58">
        <f>IF(ISNUMBER(VLOOKUP($B1841,'[1]WT-HS-B'!$I$2:$J$1220,2,FALSE)),VLOOKUP($B1841,'[1]WT-HS-B'!$I$2:$J$1220,2,FALSE),"")</f>
        <v>0.3</v>
      </c>
      <c r="M1841" s="58">
        <f>IF(ISNUMBER(VLOOKUP($B1841,'[1]KO-HS-B'!$I$2:$J$1046,2,FALSE)),VLOOKUP($B1841,'[1]KO-HS-B'!$I$2:$J$1046,2,FALSE),"")</f>
        <v>0.14000000000000001</v>
      </c>
      <c r="N1841" s="58" t="str">
        <f>IF(ISNUMBER(VLOOKUP($B1841,'[1]MT-HS-B'!$I$2:$J$773,2,FALSE)),VLOOKUP($B1841,'[1]MT-HS-B'!$I$2:$J$773,2,FALSE),"")</f>
        <v/>
      </c>
      <c r="O1841" s="40" t="str">
        <f t="shared" si="924"/>
        <v>TPT1_YEAST</v>
      </c>
      <c r="P1841" s="57">
        <f t="shared" si="925"/>
        <v>1.1428571428571426</v>
      </c>
      <c r="Q1841" s="57" t="str">
        <f t="shared" si="926"/>
        <v>HS only</v>
      </c>
      <c r="R1841" s="57" t="str">
        <f t="shared" si="927"/>
        <v/>
      </c>
      <c r="S1841" s="56" t="str">
        <f t="shared" si="928"/>
        <v>n/a</v>
      </c>
      <c r="T1841" s="55" t="str">
        <f t="shared" si="929"/>
        <v>n/a</v>
      </c>
      <c r="U1841" s="54" t="str">
        <f t="shared" si="930"/>
        <v>n/a</v>
      </c>
      <c r="V1841" s="53" t="str">
        <f t="shared" si="931"/>
        <v>HS only</v>
      </c>
      <c r="W1841" s="53" t="str">
        <f t="shared" si="932"/>
        <v>HS only</v>
      </c>
      <c r="X1841" s="53" t="str">
        <f t="shared" si="933"/>
        <v>HS only</v>
      </c>
      <c r="Y1841" s="52">
        <f t="shared" si="934"/>
        <v>1.1428571428571426</v>
      </c>
      <c r="Z1841" s="51" t="str">
        <f t="shared" si="935"/>
        <v>HS only</v>
      </c>
      <c r="AA1841" s="50" t="str">
        <f t="shared" si="936"/>
        <v/>
      </c>
      <c r="AB1841" s="40" t="str">
        <f t="shared" si="937"/>
        <v>TPT1</v>
      </c>
      <c r="AC1841" s="49">
        <f t="shared" si="938"/>
        <v>0.14000000000000001</v>
      </c>
      <c r="AD1841" s="47">
        <f t="shared" si="939"/>
        <v>0</v>
      </c>
      <c r="AE1841" s="47">
        <f t="shared" si="940"/>
        <v>0</v>
      </c>
      <c r="AF1841" s="48">
        <f t="shared" si="941"/>
        <v>0.3</v>
      </c>
      <c r="AG1841" s="47">
        <f t="shared" si="942"/>
        <v>0.31</v>
      </c>
      <c r="AH1841" s="47">
        <f t="shared" si="943"/>
        <v>0.3</v>
      </c>
      <c r="AI1841" s="46">
        <f t="shared" si="944"/>
        <v>2.1428571428571428</v>
      </c>
      <c r="AJ1841" s="43" t="str">
        <f t="shared" si="945"/>
        <v>HS Only</v>
      </c>
      <c r="AK1841" s="43" t="str">
        <f t="shared" si="946"/>
        <v>HS Only</v>
      </c>
      <c r="AL1841" s="45" t="str">
        <f t="shared" si="947"/>
        <v/>
      </c>
      <c r="AM1841" s="43" t="str">
        <f t="shared" si="948"/>
        <v/>
      </c>
      <c r="AN1841" s="42" t="str">
        <f t="shared" si="949"/>
        <v/>
      </c>
      <c r="AO1841" s="40" t="str">
        <f t="shared" si="950"/>
        <v>TPT1_YEAST</v>
      </c>
      <c r="AP1841" s="44" t="str">
        <f t="shared" si="951"/>
        <v/>
      </c>
      <c r="AQ1841" s="43" t="str">
        <f t="shared" si="952"/>
        <v/>
      </c>
      <c r="AR1841" s="43" t="str">
        <f t="shared" si="953"/>
        <v/>
      </c>
      <c r="AS1841" s="43">
        <f t="shared" si="954"/>
        <v>0</v>
      </c>
      <c r="AT1841" s="43">
        <f t="shared" si="955"/>
        <v>0.24041630560342614</v>
      </c>
      <c r="AU1841" s="42" t="str">
        <f t="shared" si="956"/>
        <v/>
      </c>
    </row>
    <row r="1842" spans="1:47" ht="15" x14ac:dyDescent="0.25">
      <c r="A1842" s="40" t="s">
        <v>3482</v>
      </c>
      <c r="B1842" s="40" t="s">
        <v>3481</v>
      </c>
      <c r="C1842" s="60" t="str">
        <f>IF(ISNUMBER(VLOOKUP(B1842,'[1]WT-GR-A'!I$2:J$693,2,FALSE)),VLOOKUP(B1842,'[1]WT-GR-A'!I$2:J$693,2,FALSE),"")</f>
        <v/>
      </c>
      <c r="D1842" s="58" t="str">
        <f>IF(ISNUMBER(VLOOKUP($B1842,'[1]KO-GR-A'!$I$2:$J$907,2,FALSE)),VLOOKUP($B1842,'[1]KO-GR-A'!$I$2:$J$907,2,FALSE),"")</f>
        <v/>
      </c>
      <c r="E1842" s="58" t="str">
        <f>IF(ISNUMBER(VLOOKUP($B1842,'[1]MT-GR-A'!$I$2:$J$789,2,FALSE)),VLOOKUP($B1842,'[1]MT-GR-A'!$I$2:$J$789,2,FALSE),"")</f>
        <v/>
      </c>
      <c r="F1842" s="58" t="str">
        <f>IF(ISNUMBER(VLOOKUP($B1842,'[1]WT-HS-A'!$I$2:$J$1224,2,FALSE)),VLOOKUP($B1842,'[1]WT-HS-A'!$I$2:$J$1224,2,FALSE),"")</f>
        <v/>
      </c>
      <c r="G1842" s="58" t="str">
        <f>IF(ISNUMBER(VLOOKUP($B1842,'[1]KO-HS-A'!$I$2:$J$1229,2,FALSE)),VLOOKUP($B1842,'[1]KO-HS-A'!$I$2:$J$1229,2,FALSE),"")</f>
        <v/>
      </c>
      <c r="H1842" s="58" t="str">
        <f>IF(ISNUMBER(VLOOKUP($B1842,'[1]MT-HS-A'!$I$2:$J$1362,2,FALSE)),VLOOKUP($B1842,'[1]MT-HS-A'!$I$2:$J$1362,2,FALSE),"")</f>
        <v/>
      </c>
      <c r="I1842" s="59" t="str">
        <f>IF(ISNUMBER(VLOOKUP($B1842,'[1]WT-GR-B'!$I$2:$J$585,2,FALSE)),VLOOKUP($B1842,'[1]WT-GR-B'!$I$2:$J$585,2,FALSE),"")</f>
        <v/>
      </c>
      <c r="J1842" s="58" t="str">
        <f>IF(ISNUMBER(VLOOKUP($B1842,'[1]KO-GR-B'!$I$2:$J$900,2,FALSE)),VLOOKUP($B1842,'[1]KO-GR-B'!$I$2:$J$900,2,FALSE),"")</f>
        <v/>
      </c>
      <c r="K1842" s="58" t="str">
        <f>IF(ISNUMBER(VLOOKUP($B1842,'[1]MT-GR-B'!$I$2:$J$693,2,FALSE)),VLOOKUP($B1842,'[1]MT-GR-B'!$I$2:$J$693,2,FALSE),"")</f>
        <v/>
      </c>
      <c r="L1842" s="58" t="str">
        <f>IF(ISNUMBER(VLOOKUP($B1842,'[1]WT-HS-B'!$I$2:$J$1220,2,FALSE)),VLOOKUP($B1842,'[1]WT-HS-B'!$I$2:$J$1220,2,FALSE),"")</f>
        <v/>
      </c>
      <c r="M1842" s="58" t="str">
        <f>IF(ISNUMBER(VLOOKUP($B1842,'[1]KO-HS-B'!$I$2:$J$1046,2,FALSE)),VLOOKUP($B1842,'[1]KO-HS-B'!$I$2:$J$1046,2,FALSE),"")</f>
        <v/>
      </c>
      <c r="N1842" s="58">
        <f>IF(ISNUMBER(VLOOKUP($B1842,'[1]MT-HS-B'!$I$2:$J$773,2,FALSE)),VLOOKUP($B1842,'[1]MT-HS-B'!$I$2:$J$773,2,FALSE),"")</f>
        <v>0.06</v>
      </c>
      <c r="O1842" s="40" t="str">
        <f t="shared" si="924"/>
        <v>RIT1_YEAST</v>
      </c>
      <c r="P1842" s="57" t="str">
        <f t="shared" si="925"/>
        <v/>
      </c>
      <c r="Q1842" s="57" t="str">
        <f t="shared" si="926"/>
        <v/>
      </c>
      <c r="R1842" s="57" t="str">
        <f t="shared" si="927"/>
        <v/>
      </c>
      <c r="S1842" s="56" t="str">
        <f t="shared" si="928"/>
        <v>n/a</v>
      </c>
      <c r="T1842" s="55" t="str">
        <f t="shared" si="929"/>
        <v>n/a</v>
      </c>
      <c r="U1842" s="54" t="str">
        <f t="shared" si="930"/>
        <v>n/a</v>
      </c>
      <c r="V1842" s="53" t="str">
        <f t="shared" si="931"/>
        <v/>
      </c>
      <c r="W1842" s="53" t="str">
        <f t="shared" si="932"/>
        <v/>
      </c>
      <c r="X1842" s="53" t="str">
        <f t="shared" si="933"/>
        <v/>
      </c>
      <c r="Y1842" s="52" t="str">
        <f t="shared" si="934"/>
        <v/>
      </c>
      <c r="Z1842" s="51" t="str">
        <f t="shared" si="935"/>
        <v/>
      </c>
      <c r="AA1842" s="50" t="str">
        <f t="shared" si="936"/>
        <v>HS only</v>
      </c>
      <c r="AB1842" s="40" t="str">
        <f t="shared" si="937"/>
        <v>RIT1</v>
      </c>
      <c r="AC1842" s="49">
        <f t="shared" si="938"/>
        <v>0</v>
      </c>
      <c r="AD1842" s="47">
        <f t="shared" si="939"/>
        <v>0</v>
      </c>
      <c r="AE1842" s="47">
        <f t="shared" si="940"/>
        <v>0</v>
      </c>
      <c r="AF1842" s="48">
        <f t="shared" si="941"/>
        <v>0</v>
      </c>
      <c r="AG1842" s="47">
        <f t="shared" si="942"/>
        <v>0</v>
      </c>
      <c r="AH1842" s="47">
        <f t="shared" si="943"/>
        <v>0.06</v>
      </c>
      <c r="AI1842" s="46" t="str">
        <f t="shared" si="944"/>
        <v/>
      </c>
      <c r="AJ1842" s="43" t="str">
        <f t="shared" si="945"/>
        <v/>
      </c>
      <c r="AK1842" s="43" t="str">
        <f t="shared" si="946"/>
        <v>HS Only</v>
      </c>
      <c r="AL1842" s="45" t="str">
        <f t="shared" si="947"/>
        <v/>
      </c>
      <c r="AM1842" s="43" t="str">
        <f t="shared" si="948"/>
        <v/>
      </c>
      <c r="AN1842" s="42" t="str">
        <f t="shared" si="949"/>
        <v/>
      </c>
      <c r="AO1842" s="40" t="str">
        <f t="shared" si="950"/>
        <v>RIT1_YEAST</v>
      </c>
      <c r="AP1842" s="44" t="str">
        <f t="shared" si="951"/>
        <v/>
      </c>
      <c r="AQ1842" s="43" t="str">
        <f t="shared" si="952"/>
        <v/>
      </c>
      <c r="AR1842" s="43" t="str">
        <f t="shared" si="953"/>
        <v/>
      </c>
      <c r="AS1842" s="43" t="str">
        <f t="shared" si="954"/>
        <v/>
      </c>
      <c r="AT1842" s="43" t="str">
        <f t="shared" si="955"/>
        <v/>
      </c>
      <c r="AU1842" s="42" t="str">
        <f t="shared" si="956"/>
        <v/>
      </c>
    </row>
    <row r="1843" spans="1:47" ht="15" x14ac:dyDescent="0.25">
      <c r="A1843" s="40" t="s">
        <v>3480</v>
      </c>
      <c r="B1843" s="40" t="s">
        <v>3479</v>
      </c>
      <c r="C1843" s="60">
        <f>IF(ISNUMBER(VLOOKUP(B1843,'[1]WT-GR-A'!I$2:J$693,2,FALSE)),VLOOKUP(B1843,'[1]WT-GR-A'!I$2:J$693,2,FALSE),"")</f>
        <v>0.04</v>
      </c>
      <c r="D1843" s="58">
        <f>IF(ISNUMBER(VLOOKUP($B1843,'[1]KO-GR-A'!$I$2:$J$907,2,FALSE)),VLOOKUP($B1843,'[1]KO-GR-A'!$I$2:$J$907,2,FALSE),"")</f>
        <v>0.04</v>
      </c>
      <c r="E1843" s="58">
        <f>IF(ISNUMBER(VLOOKUP($B1843,'[1]MT-GR-A'!$I$2:$J$789,2,FALSE)),VLOOKUP($B1843,'[1]MT-GR-A'!$I$2:$J$789,2,FALSE),"")</f>
        <v>0.04</v>
      </c>
      <c r="F1843" s="58" t="str">
        <f>IF(ISNUMBER(VLOOKUP($B1843,'[1]WT-HS-A'!$I$2:$J$1224,2,FALSE)),VLOOKUP($B1843,'[1]WT-HS-A'!$I$2:$J$1224,2,FALSE),"")</f>
        <v/>
      </c>
      <c r="G1843" s="58" t="str">
        <f>IF(ISNUMBER(VLOOKUP($B1843,'[1]KO-HS-A'!$I$2:$J$1229,2,FALSE)),VLOOKUP($B1843,'[1]KO-HS-A'!$I$2:$J$1229,2,FALSE),"")</f>
        <v/>
      </c>
      <c r="H1843" s="58" t="str">
        <f>IF(ISNUMBER(VLOOKUP($B1843,'[1]MT-HS-A'!$I$2:$J$1362,2,FALSE)),VLOOKUP($B1843,'[1]MT-HS-A'!$I$2:$J$1362,2,FALSE),"")</f>
        <v/>
      </c>
      <c r="I1843" s="59" t="str">
        <f>IF(ISNUMBER(VLOOKUP($B1843,'[1]WT-GR-B'!$I$2:$J$585,2,FALSE)),VLOOKUP($B1843,'[1]WT-GR-B'!$I$2:$J$585,2,FALSE),"")</f>
        <v/>
      </c>
      <c r="J1843" s="58" t="str">
        <f>IF(ISNUMBER(VLOOKUP($B1843,'[1]KO-GR-B'!$I$2:$J$900,2,FALSE)),VLOOKUP($B1843,'[1]KO-GR-B'!$I$2:$J$900,2,FALSE),"")</f>
        <v/>
      </c>
      <c r="K1843" s="58">
        <f>IF(ISNUMBER(VLOOKUP($B1843,'[1]MT-GR-B'!$I$2:$J$693,2,FALSE)),VLOOKUP($B1843,'[1]MT-GR-B'!$I$2:$J$693,2,FALSE),"")</f>
        <v>0.04</v>
      </c>
      <c r="L1843" s="58" t="str">
        <f>IF(ISNUMBER(VLOOKUP($B1843,'[1]WT-HS-B'!$I$2:$J$1220,2,FALSE)),VLOOKUP($B1843,'[1]WT-HS-B'!$I$2:$J$1220,2,FALSE),"")</f>
        <v/>
      </c>
      <c r="M1843" s="58" t="str">
        <f>IF(ISNUMBER(VLOOKUP($B1843,'[1]KO-HS-B'!$I$2:$J$1046,2,FALSE)),VLOOKUP($B1843,'[1]KO-HS-B'!$I$2:$J$1046,2,FALSE),"")</f>
        <v/>
      </c>
      <c r="N1843" s="58" t="str">
        <f>IF(ISNUMBER(VLOOKUP($B1843,'[1]MT-HS-B'!$I$2:$J$773,2,FALSE)),VLOOKUP($B1843,'[1]MT-HS-B'!$I$2:$J$773,2,FALSE),"")</f>
        <v/>
      </c>
      <c r="O1843" s="40" t="str">
        <f t="shared" si="924"/>
        <v>TYW1_YEAST</v>
      </c>
      <c r="P1843" s="57" t="str">
        <f t="shared" si="925"/>
        <v/>
      </c>
      <c r="Q1843" s="57" t="str">
        <f t="shared" si="926"/>
        <v/>
      </c>
      <c r="R1843" s="57" t="str">
        <f t="shared" si="927"/>
        <v>GR only</v>
      </c>
      <c r="S1843" s="56" t="str">
        <f t="shared" si="928"/>
        <v>n/a</v>
      </c>
      <c r="T1843" s="55" t="str">
        <f t="shared" si="929"/>
        <v>n/a</v>
      </c>
      <c r="U1843" s="54" t="str">
        <f t="shared" si="930"/>
        <v>n/a</v>
      </c>
      <c r="V1843" s="53" t="str">
        <f t="shared" si="931"/>
        <v>GR only</v>
      </c>
      <c r="W1843" s="53" t="str">
        <f t="shared" si="932"/>
        <v>GR only</v>
      </c>
      <c r="X1843" s="53" t="str">
        <f t="shared" si="933"/>
        <v>GR only</v>
      </c>
      <c r="Y1843" s="52" t="str">
        <f t="shared" si="934"/>
        <v/>
      </c>
      <c r="Z1843" s="51" t="str">
        <f t="shared" si="935"/>
        <v/>
      </c>
      <c r="AA1843" s="50" t="str">
        <f t="shared" si="936"/>
        <v>GR only</v>
      </c>
      <c r="AB1843" s="40" t="str">
        <f t="shared" si="937"/>
        <v>TYW1</v>
      </c>
      <c r="AC1843" s="49">
        <f t="shared" si="938"/>
        <v>0.04</v>
      </c>
      <c r="AD1843" s="47">
        <f t="shared" si="939"/>
        <v>0.04</v>
      </c>
      <c r="AE1843" s="47">
        <f t="shared" si="940"/>
        <v>0.04</v>
      </c>
      <c r="AF1843" s="48">
        <f t="shared" si="941"/>
        <v>0</v>
      </c>
      <c r="AG1843" s="47">
        <f t="shared" si="942"/>
        <v>0</v>
      </c>
      <c r="AH1843" s="47">
        <f t="shared" si="943"/>
        <v>0</v>
      </c>
      <c r="AI1843" s="46">
        <f t="shared" si="944"/>
        <v>0</v>
      </c>
      <c r="AJ1843" s="43">
        <f t="shared" si="945"/>
        <v>0</v>
      </c>
      <c r="AK1843" s="43">
        <f t="shared" si="946"/>
        <v>0</v>
      </c>
      <c r="AL1843" s="45" t="str">
        <f t="shared" si="947"/>
        <v/>
      </c>
      <c r="AM1843" s="43" t="str">
        <f t="shared" si="948"/>
        <v/>
      </c>
      <c r="AN1843" s="42" t="str">
        <f t="shared" si="949"/>
        <v/>
      </c>
      <c r="AO1843" s="40" t="str">
        <f t="shared" si="950"/>
        <v>TYW1_YEAST</v>
      </c>
      <c r="AP1843" s="44" t="str">
        <f t="shared" si="951"/>
        <v/>
      </c>
      <c r="AQ1843" s="43" t="str">
        <f t="shared" si="952"/>
        <v/>
      </c>
      <c r="AR1843" s="43">
        <f t="shared" si="953"/>
        <v>0</v>
      </c>
      <c r="AS1843" s="43" t="str">
        <f t="shared" si="954"/>
        <v/>
      </c>
      <c r="AT1843" s="43" t="str">
        <f t="shared" si="955"/>
        <v/>
      </c>
      <c r="AU1843" s="42" t="str">
        <f t="shared" si="956"/>
        <v/>
      </c>
    </row>
    <row r="1844" spans="1:47" ht="15" x14ac:dyDescent="0.25">
      <c r="A1844" s="40" t="s">
        <v>3478</v>
      </c>
      <c r="B1844" s="40" t="s">
        <v>3477</v>
      </c>
      <c r="C1844" s="60" t="str">
        <f>IF(ISNUMBER(VLOOKUP(B1844,'[1]WT-GR-A'!I$2:J$693,2,FALSE)),VLOOKUP(B1844,'[1]WT-GR-A'!I$2:J$693,2,FALSE),"")</f>
        <v/>
      </c>
      <c r="D1844" s="58" t="str">
        <f>IF(ISNUMBER(VLOOKUP($B1844,'[1]KO-GR-A'!$I$2:$J$907,2,FALSE)),VLOOKUP($B1844,'[1]KO-GR-A'!$I$2:$J$907,2,FALSE),"")</f>
        <v/>
      </c>
      <c r="E1844" s="58" t="str">
        <f>IF(ISNUMBER(VLOOKUP($B1844,'[1]MT-GR-A'!$I$2:$J$789,2,FALSE)),VLOOKUP($B1844,'[1]MT-GR-A'!$I$2:$J$789,2,FALSE),"")</f>
        <v/>
      </c>
      <c r="F1844" s="58" t="str">
        <f>IF(ISNUMBER(VLOOKUP($B1844,'[1]WT-HS-A'!$I$2:$J$1224,2,FALSE)),VLOOKUP($B1844,'[1]WT-HS-A'!$I$2:$J$1224,2,FALSE),"")</f>
        <v/>
      </c>
      <c r="G1844" s="58" t="str">
        <f>IF(ISNUMBER(VLOOKUP($B1844,'[1]KO-HS-A'!$I$2:$J$1229,2,FALSE)),VLOOKUP($B1844,'[1]KO-HS-A'!$I$2:$J$1229,2,FALSE),"")</f>
        <v/>
      </c>
      <c r="H1844" s="58">
        <f>IF(ISNUMBER(VLOOKUP($B1844,'[1]MT-HS-A'!$I$2:$J$1362,2,FALSE)),VLOOKUP($B1844,'[1]MT-HS-A'!$I$2:$J$1362,2,FALSE),"")</f>
        <v>0.14000000000000001</v>
      </c>
      <c r="I1844" s="59" t="str">
        <f>IF(ISNUMBER(VLOOKUP($B1844,'[1]WT-GR-B'!$I$2:$J$585,2,FALSE)),VLOOKUP($B1844,'[1]WT-GR-B'!$I$2:$J$585,2,FALSE),"")</f>
        <v/>
      </c>
      <c r="J1844" s="58" t="str">
        <f>IF(ISNUMBER(VLOOKUP($B1844,'[1]KO-GR-B'!$I$2:$J$900,2,FALSE)),VLOOKUP($B1844,'[1]KO-GR-B'!$I$2:$J$900,2,FALSE),"")</f>
        <v/>
      </c>
      <c r="K1844" s="58" t="str">
        <f>IF(ISNUMBER(VLOOKUP($B1844,'[1]MT-GR-B'!$I$2:$J$693,2,FALSE)),VLOOKUP($B1844,'[1]MT-GR-B'!$I$2:$J$693,2,FALSE),"")</f>
        <v/>
      </c>
      <c r="L1844" s="58">
        <f>IF(ISNUMBER(VLOOKUP($B1844,'[1]WT-HS-B'!$I$2:$J$1220,2,FALSE)),VLOOKUP($B1844,'[1]WT-HS-B'!$I$2:$J$1220,2,FALSE),"")</f>
        <v>0.14000000000000001</v>
      </c>
      <c r="M1844" s="58" t="str">
        <f>IF(ISNUMBER(VLOOKUP($B1844,'[1]KO-HS-B'!$I$2:$J$1046,2,FALSE)),VLOOKUP($B1844,'[1]KO-HS-B'!$I$2:$J$1046,2,FALSE),"")</f>
        <v/>
      </c>
      <c r="N1844" s="58" t="str">
        <f>IF(ISNUMBER(VLOOKUP($B1844,'[1]MT-HS-B'!$I$2:$J$773,2,FALSE)),VLOOKUP($B1844,'[1]MT-HS-B'!$I$2:$J$773,2,FALSE),"")</f>
        <v/>
      </c>
      <c r="O1844" s="40" t="str">
        <f t="shared" si="924"/>
        <v>TYW2_YEAST</v>
      </c>
      <c r="P1844" s="57" t="str">
        <f t="shared" si="925"/>
        <v/>
      </c>
      <c r="Q1844" s="57" t="str">
        <f t="shared" si="926"/>
        <v/>
      </c>
      <c r="R1844" s="57" t="str">
        <f t="shared" si="927"/>
        <v/>
      </c>
      <c r="S1844" s="56" t="str">
        <f t="shared" si="928"/>
        <v>n/a</v>
      </c>
      <c r="T1844" s="55" t="str">
        <f t="shared" si="929"/>
        <v>n/a</v>
      </c>
      <c r="U1844" s="54" t="str">
        <f t="shared" si="930"/>
        <v>n/a</v>
      </c>
      <c r="V1844" s="53" t="str">
        <f t="shared" si="931"/>
        <v/>
      </c>
      <c r="W1844" s="53" t="str">
        <f t="shared" si="932"/>
        <v/>
      </c>
      <c r="X1844" s="53" t="str">
        <f t="shared" si="933"/>
        <v>HS only</v>
      </c>
      <c r="Y1844" s="52" t="str">
        <f t="shared" si="934"/>
        <v>HS only</v>
      </c>
      <c r="Z1844" s="51" t="str">
        <f t="shared" si="935"/>
        <v/>
      </c>
      <c r="AA1844" s="50" t="str">
        <f t="shared" si="936"/>
        <v/>
      </c>
      <c r="AB1844" s="40" t="str">
        <f t="shared" si="937"/>
        <v>TRM12</v>
      </c>
      <c r="AC1844" s="49">
        <f t="shared" si="938"/>
        <v>0</v>
      </c>
      <c r="AD1844" s="47">
        <f t="shared" si="939"/>
        <v>0</v>
      </c>
      <c r="AE1844" s="47">
        <f t="shared" si="940"/>
        <v>0</v>
      </c>
      <c r="AF1844" s="48">
        <f t="shared" si="941"/>
        <v>0.14000000000000001</v>
      </c>
      <c r="AG1844" s="47">
        <f t="shared" si="942"/>
        <v>0</v>
      </c>
      <c r="AH1844" s="47">
        <f t="shared" si="943"/>
        <v>0.14000000000000001</v>
      </c>
      <c r="AI1844" s="46" t="str">
        <f t="shared" si="944"/>
        <v>HS Only</v>
      </c>
      <c r="AJ1844" s="43" t="str">
        <f t="shared" si="945"/>
        <v/>
      </c>
      <c r="AK1844" s="43" t="str">
        <f t="shared" si="946"/>
        <v>HS Only</v>
      </c>
      <c r="AL1844" s="45" t="str">
        <f t="shared" si="947"/>
        <v/>
      </c>
      <c r="AM1844" s="43" t="str">
        <f t="shared" si="948"/>
        <v/>
      </c>
      <c r="AN1844" s="42" t="str">
        <f t="shared" si="949"/>
        <v/>
      </c>
      <c r="AO1844" s="40" t="str">
        <f t="shared" si="950"/>
        <v>TYW2_YEAST</v>
      </c>
      <c r="AP1844" s="44" t="str">
        <f t="shared" si="951"/>
        <v/>
      </c>
      <c r="AQ1844" s="43" t="str">
        <f t="shared" si="952"/>
        <v/>
      </c>
      <c r="AR1844" s="43" t="str">
        <f t="shared" si="953"/>
        <v/>
      </c>
      <c r="AS1844" s="43" t="str">
        <f t="shared" si="954"/>
        <v/>
      </c>
      <c r="AT1844" s="43" t="str">
        <f t="shared" si="955"/>
        <v/>
      </c>
      <c r="AU1844" s="42" t="str">
        <f t="shared" si="956"/>
        <v/>
      </c>
    </row>
    <row r="1845" spans="1:47" ht="15" x14ac:dyDescent="0.25">
      <c r="A1845" s="40" t="s">
        <v>3476</v>
      </c>
      <c r="B1845" s="40" t="s">
        <v>3475</v>
      </c>
      <c r="C1845" s="60" t="str">
        <f>IF(ISNUMBER(VLOOKUP(B1845,'[1]WT-GR-A'!I$2:J$693,2,FALSE)),VLOOKUP(B1845,'[1]WT-GR-A'!I$2:J$693,2,FALSE),"")</f>
        <v/>
      </c>
      <c r="D1845" s="58" t="str">
        <f>IF(ISNUMBER(VLOOKUP($B1845,'[1]KO-GR-A'!$I$2:$J$907,2,FALSE)),VLOOKUP($B1845,'[1]KO-GR-A'!$I$2:$J$907,2,FALSE),"")</f>
        <v/>
      </c>
      <c r="E1845" s="58" t="str">
        <f>IF(ISNUMBER(VLOOKUP($B1845,'[1]MT-GR-A'!$I$2:$J$789,2,FALSE)),VLOOKUP($B1845,'[1]MT-GR-A'!$I$2:$J$789,2,FALSE),"")</f>
        <v/>
      </c>
      <c r="F1845" s="58" t="str">
        <f>IF(ISNUMBER(VLOOKUP($B1845,'[1]WT-HS-A'!$I$2:$J$1224,2,FALSE)),VLOOKUP($B1845,'[1]WT-HS-A'!$I$2:$J$1224,2,FALSE),"")</f>
        <v/>
      </c>
      <c r="G1845" s="58">
        <f>IF(ISNUMBER(VLOOKUP($B1845,'[1]KO-HS-A'!$I$2:$J$1229,2,FALSE)),VLOOKUP($B1845,'[1]KO-HS-A'!$I$2:$J$1229,2,FALSE),"")</f>
        <v>0.05</v>
      </c>
      <c r="H1845" s="58">
        <f>IF(ISNUMBER(VLOOKUP($B1845,'[1]MT-HS-A'!$I$2:$J$1362,2,FALSE)),VLOOKUP($B1845,'[1]MT-HS-A'!$I$2:$J$1362,2,FALSE),"")</f>
        <v>0.09</v>
      </c>
      <c r="I1845" s="59" t="str">
        <f>IF(ISNUMBER(VLOOKUP($B1845,'[1]WT-GR-B'!$I$2:$J$585,2,FALSE)),VLOOKUP($B1845,'[1]WT-GR-B'!$I$2:$J$585,2,FALSE),"")</f>
        <v/>
      </c>
      <c r="J1845" s="58" t="str">
        <f>IF(ISNUMBER(VLOOKUP($B1845,'[1]KO-GR-B'!$I$2:$J$900,2,FALSE)),VLOOKUP($B1845,'[1]KO-GR-B'!$I$2:$J$900,2,FALSE),"")</f>
        <v/>
      </c>
      <c r="K1845" s="58" t="str">
        <f>IF(ISNUMBER(VLOOKUP($B1845,'[1]MT-GR-B'!$I$2:$J$693,2,FALSE)),VLOOKUP($B1845,'[1]MT-GR-B'!$I$2:$J$693,2,FALSE),"")</f>
        <v/>
      </c>
      <c r="L1845" s="58">
        <f>IF(ISNUMBER(VLOOKUP($B1845,'[1]WT-HS-B'!$I$2:$J$1220,2,FALSE)),VLOOKUP($B1845,'[1]WT-HS-B'!$I$2:$J$1220,2,FALSE),"")</f>
        <v>0.05</v>
      </c>
      <c r="M1845" s="58">
        <f>IF(ISNUMBER(VLOOKUP($B1845,'[1]KO-HS-B'!$I$2:$J$1046,2,FALSE)),VLOOKUP($B1845,'[1]KO-HS-B'!$I$2:$J$1046,2,FALSE),"")</f>
        <v>0.05</v>
      </c>
      <c r="N1845" s="58" t="str">
        <f>IF(ISNUMBER(VLOOKUP($B1845,'[1]MT-HS-B'!$I$2:$J$773,2,FALSE)),VLOOKUP($B1845,'[1]MT-HS-B'!$I$2:$J$773,2,FALSE),"")</f>
        <v/>
      </c>
      <c r="O1845" s="40" t="str">
        <f t="shared" si="924"/>
        <v>DUS3_YEAS7</v>
      </c>
      <c r="P1845" s="57" t="str">
        <f t="shared" si="925"/>
        <v/>
      </c>
      <c r="Q1845" s="57" t="str">
        <f t="shared" si="926"/>
        <v>HS only</v>
      </c>
      <c r="R1845" s="57" t="str">
        <f t="shared" si="927"/>
        <v/>
      </c>
      <c r="S1845" s="56" t="str">
        <f t="shared" si="928"/>
        <v>n/a</v>
      </c>
      <c r="T1845" s="55" t="str">
        <f t="shared" si="929"/>
        <v>n/a</v>
      </c>
      <c r="U1845" s="54" t="str">
        <f t="shared" si="930"/>
        <v>n/a</v>
      </c>
      <c r="V1845" s="53" t="str">
        <f t="shared" si="931"/>
        <v/>
      </c>
      <c r="W1845" s="53" t="str">
        <f t="shared" si="932"/>
        <v>HS only</v>
      </c>
      <c r="X1845" s="53" t="str">
        <f t="shared" si="933"/>
        <v>HS only</v>
      </c>
      <c r="Y1845" s="52" t="str">
        <f t="shared" si="934"/>
        <v>HS only</v>
      </c>
      <c r="Z1845" s="51" t="str">
        <f t="shared" si="935"/>
        <v>HS only</v>
      </c>
      <c r="AA1845" s="50" t="str">
        <f t="shared" si="936"/>
        <v/>
      </c>
      <c r="AB1845" s="40" t="str">
        <f t="shared" si="937"/>
        <v>DUS3</v>
      </c>
      <c r="AC1845" s="49">
        <f t="shared" si="938"/>
        <v>0</v>
      </c>
      <c r="AD1845" s="47">
        <f t="shared" si="939"/>
        <v>0</v>
      </c>
      <c r="AE1845" s="47">
        <f t="shared" si="940"/>
        <v>0</v>
      </c>
      <c r="AF1845" s="48">
        <f t="shared" si="941"/>
        <v>0.05</v>
      </c>
      <c r="AG1845" s="47">
        <f t="shared" si="942"/>
        <v>0.05</v>
      </c>
      <c r="AH1845" s="47">
        <f t="shared" si="943"/>
        <v>0.09</v>
      </c>
      <c r="AI1845" s="46" t="str">
        <f t="shared" si="944"/>
        <v>HS Only</v>
      </c>
      <c r="AJ1845" s="43" t="str">
        <f t="shared" si="945"/>
        <v>HS Only</v>
      </c>
      <c r="AK1845" s="43" t="str">
        <f t="shared" si="946"/>
        <v>HS Only</v>
      </c>
      <c r="AL1845" s="45" t="str">
        <f t="shared" si="947"/>
        <v/>
      </c>
      <c r="AM1845" s="43" t="str">
        <f t="shared" si="948"/>
        <v/>
      </c>
      <c r="AN1845" s="42" t="str">
        <f t="shared" si="949"/>
        <v/>
      </c>
      <c r="AO1845" s="40" t="str">
        <f t="shared" si="950"/>
        <v>DUS3_YEAS7</v>
      </c>
      <c r="AP1845" s="44" t="str">
        <f t="shared" si="951"/>
        <v/>
      </c>
      <c r="AQ1845" s="43" t="str">
        <f t="shared" si="952"/>
        <v/>
      </c>
      <c r="AR1845" s="43" t="str">
        <f t="shared" si="953"/>
        <v/>
      </c>
      <c r="AS1845" s="43" t="str">
        <f t="shared" si="954"/>
        <v/>
      </c>
      <c r="AT1845" s="43">
        <f t="shared" si="955"/>
        <v>0</v>
      </c>
      <c r="AU1845" s="42" t="str">
        <f t="shared" si="956"/>
        <v/>
      </c>
    </row>
    <row r="1846" spans="1:47" ht="15" x14ac:dyDescent="0.25">
      <c r="A1846" s="40" t="s">
        <v>3474</v>
      </c>
      <c r="B1846" s="40" t="s">
        <v>3473</v>
      </c>
      <c r="C1846" s="60" t="str">
        <f>IF(ISNUMBER(VLOOKUP(B1846,'[1]WT-GR-A'!I$2:J$693,2,FALSE)),VLOOKUP(B1846,'[1]WT-GR-A'!I$2:J$693,2,FALSE),"")</f>
        <v/>
      </c>
      <c r="D1846" s="58" t="str">
        <f>IF(ISNUMBER(VLOOKUP($B1846,'[1]KO-GR-A'!$I$2:$J$907,2,FALSE)),VLOOKUP($B1846,'[1]KO-GR-A'!$I$2:$J$907,2,FALSE),"")</f>
        <v/>
      </c>
      <c r="E1846" s="58" t="str">
        <f>IF(ISNUMBER(VLOOKUP($B1846,'[1]MT-GR-A'!$I$2:$J$789,2,FALSE)),VLOOKUP($B1846,'[1]MT-GR-A'!$I$2:$J$789,2,FALSE),"")</f>
        <v/>
      </c>
      <c r="F1846" s="58" t="str">
        <f>IF(ISNUMBER(VLOOKUP($B1846,'[1]WT-HS-A'!$I$2:$J$1224,2,FALSE)),VLOOKUP($B1846,'[1]WT-HS-A'!$I$2:$J$1224,2,FALSE),"")</f>
        <v/>
      </c>
      <c r="G1846" s="58" t="str">
        <f>IF(ISNUMBER(VLOOKUP($B1846,'[1]KO-HS-A'!$I$2:$J$1229,2,FALSE)),VLOOKUP($B1846,'[1]KO-HS-A'!$I$2:$J$1229,2,FALSE),"")</f>
        <v/>
      </c>
      <c r="H1846" s="58" t="str">
        <f>IF(ISNUMBER(VLOOKUP($B1846,'[1]MT-HS-A'!$I$2:$J$1362,2,FALSE)),VLOOKUP($B1846,'[1]MT-HS-A'!$I$2:$J$1362,2,FALSE),"")</f>
        <v/>
      </c>
      <c r="I1846" s="59" t="str">
        <f>IF(ISNUMBER(VLOOKUP($B1846,'[1]WT-GR-B'!$I$2:$J$585,2,FALSE)),VLOOKUP($B1846,'[1]WT-GR-B'!$I$2:$J$585,2,FALSE),"")</f>
        <v/>
      </c>
      <c r="J1846" s="58" t="str">
        <f>IF(ISNUMBER(VLOOKUP($B1846,'[1]KO-GR-B'!$I$2:$J$900,2,FALSE)),VLOOKUP($B1846,'[1]KO-GR-B'!$I$2:$J$900,2,FALSE),"")</f>
        <v/>
      </c>
      <c r="K1846" s="58" t="str">
        <f>IF(ISNUMBER(VLOOKUP($B1846,'[1]MT-GR-B'!$I$2:$J$693,2,FALSE)),VLOOKUP($B1846,'[1]MT-GR-B'!$I$2:$J$693,2,FALSE),"")</f>
        <v/>
      </c>
      <c r="L1846" s="58" t="str">
        <f>IF(ISNUMBER(VLOOKUP($B1846,'[1]WT-HS-B'!$I$2:$J$1220,2,FALSE)),VLOOKUP($B1846,'[1]WT-HS-B'!$I$2:$J$1220,2,FALSE),"")</f>
        <v/>
      </c>
      <c r="M1846" s="58" t="str">
        <f>IF(ISNUMBER(VLOOKUP($B1846,'[1]KO-HS-B'!$I$2:$J$1046,2,FALSE)),VLOOKUP($B1846,'[1]KO-HS-B'!$I$2:$J$1046,2,FALSE),"")</f>
        <v/>
      </c>
      <c r="N1846" s="58">
        <f>IF(ISNUMBER(VLOOKUP($B1846,'[1]MT-HS-B'!$I$2:$J$773,2,FALSE)),VLOOKUP($B1846,'[1]MT-HS-B'!$I$2:$J$773,2,FALSE),"")</f>
        <v>0.08</v>
      </c>
      <c r="O1846" s="40" t="str">
        <f t="shared" si="924"/>
        <v>TAD1_YEAST</v>
      </c>
      <c r="P1846" s="57" t="str">
        <f t="shared" si="925"/>
        <v/>
      </c>
      <c r="Q1846" s="57" t="str">
        <f t="shared" si="926"/>
        <v/>
      </c>
      <c r="R1846" s="57" t="str">
        <f t="shared" si="927"/>
        <v/>
      </c>
      <c r="S1846" s="56" t="str">
        <f t="shared" si="928"/>
        <v>n/a</v>
      </c>
      <c r="T1846" s="55" t="str">
        <f t="shared" si="929"/>
        <v>n/a</v>
      </c>
      <c r="U1846" s="54" t="str">
        <f t="shared" si="930"/>
        <v>n/a</v>
      </c>
      <c r="V1846" s="53" t="str">
        <f t="shared" si="931"/>
        <v/>
      </c>
      <c r="W1846" s="53" t="str">
        <f t="shared" si="932"/>
        <v/>
      </c>
      <c r="X1846" s="53" t="str">
        <f t="shared" si="933"/>
        <v/>
      </c>
      <c r="Y1846" s="52" t="str">
        <f t="shared" si="934"/>
        <v/>
      </c>
      <c r="Z1846" s="51" t="str">
        <f t="shared" si="935"/>
        <v/>
      </c>
      <c r="AA1846" s="50" t="str">
        <f t="shared" si="936"/>
        <v>HS only</v>
      </c>
      <c r="AB1846" s="40" t="str">
        <f t="shared" si="937"/>
        <v>TAD1</v>
      </c>
      <c r="AC1846" s="49">
        <f t="shared" si="938"/>
        <v>0</v>
      </c>
      <c r="AD1846" s="47">
        <f t="shared" si="939"/>
        <v>0</v>
      </c>
      <c r="AE1846" s="47">
        <f t="shared" si="940"/>
        <v>0</v>
      </c>
      <c r="AF1846" s="48">
        <f t="shared" si="941"/>
        <v>0</v>
      </c>
      <c r="AG1846" s="47">
        <f t="shared" si="942"/>
        <v>0</v>
      </c>
      <c r="AH1846" s="47">
        <f t="shared" si="943"/>
        <v>0.08</v>
      </c>
      <c r="AI1846" s="46" t="str">
        <f t="shared" si="944"/>
        <v/>
      </c>
      <c r="AJ1846" s="43" t="str">
        <f t="shared" si="945"/>
        <v/>
      </c>
      <c r="AK1846" s="43" t="str">
        <f t="shared" si="946"/>
        <v>HS Only</v>
      </c>
      <c r="AL1846" s="45" t="str">
        <f t="shared" si="947"/>
        <v/>
      </c>
      <c r="AM1846" s="43" t="str">
        <f t="shared" si="948"/>
        <v/>
      </c>
      <c r="AN1846" s="42" t="str">
        <f t="shared" si="949"/>
        <v/>
      </c>
      <c r="AO1846" s="40" t="str">
        <f t="shared" si="950"/>
        <v>TAD1_YEAST</v>
      </c>
      <c r="AP1846" s="44" t="str">
        <f t="shared" si="951"/>
        <v/>
      </c>
      <c r="AQ1846" s="43" t="str">
        <f t="shared" si="952"/>
        <v/>
      </c>
      <c r="AR1846" s="43" t="str">
        <f t="shared" si="953"/>
        <v/>
      </c>
      <c r="AS1846" s="43" t="str">
        <f t="shared" si="954"/>
        <v/>
      </c>
      <c r="AT1846" s="43" t="str">
        <f t="shared" si="955"/>
        <v/>
      </c>
      <c r="AU1846" s="42" t="str">
        <f t="shared" si="956"/>
        <v/>
      </c>
    </row>
    <row r="1847" spans="1:47" ht="15" x14ac:dyDescent="0.25">
      <c r="A1847" s="40" t="s">
        <v>3472</v>
      </c>
      <c r="B1847" s="40" t="s">
        <v>3471</v>
      </c>
      <c r="C1847" s="60" t="str">
        <f>IF(ISNUMBER(VLOOKUP(B1847,'[1]WT-GR-A'!I$2:J$693,2,FALSE)),VLOOKUP(B1847,'[1]WT-GR-A'!I$2:J$693,2,FALSE),"")</f>
        <v/>
      </c>
      <c r="D1847" s="58" t="str">
        <f>IF(ISNUMBER(VLOOKUP($B1847,'[1]KO-GR-A'!$I$2:$J$907,2,FALSE)),VLOOKUP($B1847,'[1]KO-GR-A'!$I$2:$J$907,2,FALSE),"")</f>
        <v/>
      </c>
      <c r="E1847" s="58" t="str">
        <f>IF(ISNUMBER(VLOOKUP($B1847,'[1]MT-GR-A'!$I$2:$J$789,2,FALSE)),VLOOKUP($B1847,'[1]MT-GR-A'!$I$2:$J$789,2,FALSE),"")</f>
        <v/>
      </c>
      <c r="F1847" s="58">
        <f>IF(ISNUMBER(VLOOKUP($B1847,'[1]WT-HS-A'!$I$2:$J$1224,2,FALSE)),VLOOKUP($B1847,'[1]WT-HS-A'!$I$2:$J$1224,2,FALSE),"")</f>
        <v>0.25</v>
      </c>
      <c r="G1847" s="58">
        <f>IF(ISNUMBER(VLOOKUP($B1847,'[1]KO-HS-A'!$I$2:$J$1229,2,FALSE)),VLOOKUP($B1847,'[1]KO-HS-A'!$I$2:$J$1229,2,FALSE),"")</f>
        <v>0.56999999999999995</v>
      </c>
      <c r="H1847" s="58">
        <f>IF(ISNUMBER(VLOOKUP($B1847,'[1]MT-HS-A'!$I$2:$J$1362,2,FALSE)),VLOOKUP($B1847,'[1]MT-HS-A'!$I$2:$J$1362,2,FALSE),"")</f>
        <v>0.31</v>
      </c>
      <c r="I1847" s="59">
        <f>IF(ISNUMBER(VLOOKUP($B1847,'[1]WT-GR-B'!$I$2:$J$585,2,FALSE)),VLOOKUP($B1847,'[1]WT-GR-B'!$I$2:$J$585,2,FALSE),"")</f>
        <v>0.09</v>
      </c>
      <c r="J1847" s="58">
        <f>IF(ISNUMBER(VLOOKUP($B1847,'[1]KO-GR-B'!$I$2:$J$900,2,FALSE)),VLOOKUP($B1847,'[1]KO-GR-B'!$I$2:$J$900,2,FALSE),"")</f>
        <v>0.05</v>
      </c>
      <c r="K1847" s="58" t="str">
        <f>IF(ISNUMBER(VLOOKUP($B1847,'[1]MT-GR-B'!$I$2:$J$693,2,FALSE)),VLOOKUP($B1847,'[1]MT-GR-B'!$I$2:$J$693,2,FALSE),"")</f>
        <v/>
      </c>
      <c r="L1847" s="58">
        <f>IF(ISNUMBER(VLOOKUP($B1847,'[1]WT-HS-B'!$I$2:$J$1220,2,FALSE)),VLOOKUP($B1847,'[1]WT-HS-B'!$I$2:$J$1220,2,FALSE),"")</f>
        <v>0.31</v>
      </c>
      <c r="M1847" s="58">
        <f>IF(ISNUMBER(VLOOKUP($B1847,'[1]KO-HS-B'!$I$2:$J$1046,2,FALSE)),VLOOKUP($B1847,'[1]KO-HS-B'!$I$2:$J$1046,2,FALSE),"")</f>
        <v>0.25</v>
      </c>
      <c r="N1847" s="58">
        <f>IF(ISNUMBER(VLOOKUP($B1847,'[1]MT-HS-B'!$I$2:$J$773,2,FALSE)),VLOOKUP($B1847,'[1]MT-HS-B'!$I$2:$J$773,2,FALSE),"")</f>
        <v>0.09</v>
      </c>
      <c r="O1847" s="40" t="str">
        <f t="shared" si="924"/>
        <v>TRP_YEAST</v>
      </c>
      <c r="P1847" s="57">
        <f t="shared" si="925"/>
        <v>2.4444444444444446</v>
      </c>
      <c r="Q1847" s="57">
        <f t="shared" si="926"/>
        <v>4</v>
      </c>
      <c r="R1847" s="57" t="str">
        <f t="shared" si="927"/>
        <v>HS only</v>
      </c>
      <c r="S1847" s="56" t="str">
        <f t="shared" si="928"/>
        <v>n/a</v>
      </c>
      <c r="T1847" s="55" t="str">
        <f t="shared" si="929"/>
        <v>n/a</v>
      </c>
      <c r="U1847" s="54" t="str">
        <f t="shared" si="930"/>
        <v>n/a</v>
      </c>
      <c r="V1847" s="53" t="str">
        <f t="shared" si="931"/>
        <v>HS only</v>
      </c>
      <c r="W1847" s="53" t="str">
        <f t="shared" si="932"/>
        <v>HS only</v>
      </c>
      <c r="X1847" s="53" t="str">
        <f t="shared" si="933"/>
        <v>HS only</v>
      </c>
      <c r="Y1847" s="52">
        <f t="shared" si="934"/>
        <v>2.4444444444444446</v>
      </c>
      <c r="Z1847" s="51">
        <f t="shared" si="935"/>
        <v>4</v>
      </c>
      <c r="AA1847" s="50" t="str">
        <f t="shared" si="936"/>
        <v>HS only</v>
      </c>
      <c r="AB1847" s="40" t="str">
        <f t="shared" si="937"/>
        <v>TRP5</v>
      </c>
      <c r="AC1847" s="49">
        <f t="shared" si="938"/>
        <v>0.09</v>
      </c>
      <c r="AD1847" s="47">
        <f t="shared" si="939"/>
        <v>0.05</v>
      </c>
      <c r="AE1847" s="47">
        <f t="shared" si="940"/>
        <v>0</v>
      </c>
      <c r="AF1847" s="48">
        <f t="shared" si="941"/>
        <v>0.28000000000000003</v>
      </c>
      <c r="AG1847" s="47">
        <f t="shared" si="942"/>
        <v>0.41</v>
      </c>
      <c r="AH1847" s="47">
        <f t="shared" si="943"/>
        <v>0.2</v>
      </c>
      <c r="AI1847" s="46">
        <f t="shared" si="944"/>
        <v>3.1111111111111116</v>
      </c>
      <c r="AJ1847" s="43">
        <f t="shared" si="945"/>
        <v>8.1999999999999993</v>
      </c>
      <c r="AK1847" s="43" t="str">
        <f t="shared" si="946"/>
        <v>HS Only</v>
      </c>
      <c r="AL1847" s="45" t="str">
        <f t="shared" si="947"/>
        <v/>
      </c>
      <c r="AM1847" s="43" t="str">
        <f t="shared" si="948"/>
        <v/>
      </c>
      <c r="AN1847" s="42" t="str">
        <f t="shared" si="949"/>
        <v/>
      </c>
      <c r="AO1847" s="40" t="str">
        <f t="shared" si="950"/>
        <v>TRP_YEAST</v>
      </c>
      <c r="AP1847" s="44" t="str">
        <f t="shared" si="951"/>
        <v/>
      </c>
      <c r="AQ1847" s="43" t="str">
        <f t="shared" si="952"/>
        <v/>
      </c>
      <c r="AR1847" s="43" t="str">
        <f t="shared" si="953"/>
        <v/>
      </c>
      <c r="AS1847" s="43">
        <f t="shared" si="954"/>
        <v>4.2426406871192805E-2</v>
      </c>
      <c r="AT1847" s="43">
        <f t="shared" si="955"/>
        <v>0.22627416997969527</v>
      </c>
      <c r="AU1847" s="42">
        <f t="shared" si="956"/>
        <v>0.1555634918610404</v>
      </c>
    </row>
    <row r="1848" spans="1:47" ht="15" x14ac:dyDescent="0.25">
      <c r="A1848" s="40" t="s">
        <v>3470</v>
      </c>
      <c r="B1848" s="40" t="s">
        <v>126</v>
      </c>
      <c r="C1848" s="60">
        <f>IF(ISNUMBER(VLOOKUP(B1848,'[1]WT-GR-A'!I$2:J$693,2,FALSE)),VLOOKUP(B1848,'[1]WT-GR-A'!I$2:J$693,2,FALSE),"")</f>
        <v>7.0000000000000007E-2</v>
      </c>
      <c r="D1848" s="58" t="str">
        <f>IF(ISNUMBER(VLOOKUP($B1848,'[1]KO-GR-A'!$I$2:$J$907,2,FALSE)),VLOOKUP($B1848,'[1]KO-GR-A'!$I$2:$J$907,2,FALSE),"")</f>
        <v/>
      </c>
      <c r="E1848" s="58" t="str">
        <f>IF(ISNUMBER(VLOOKUP($B1848,'[1]MT-GR-A'!$I$2:$J$789,2,FALSE)),VLOOKUP($B1848,'[1]MT-GR-A'!$I$2:$J$789,2,FALSE),"")</f>
        <v/>
      </c>
      <c r="F1848" s="58">
        <f>IF(ISNUMBER(VLOOKUP($B1848,'[1]WT-HS-A'!$I$2:$J$1224,2,FALSE)),VLOOKUP($B1848,'[1]WT-HS-A'!$I$2:$J$1224,2,FALSE),"")</f>
        <v>0.23</v>
      </c>
      <c r="G1848" s="58">
        <f>IF(ISNUMBER(VLOOKUP($B1848,'[1]KO-HS-A'!$I$2:$J$1229,2,FALSE)),VLOOKUP($B1848,'[1]KO-HS-A'!$I$2:$J$1229,2,FALSE),"")</f>
        <v>0.15</v>
      </c>
      <c r="H1848" s="58">
        <f>IF(ISNUMBER(VLOOKUP($B1848,'[1]MT-HS-A'!$I$2:$J$1362,2,FALSE)),VLOOKUP($B1848,'[1]MT-HS-A'!$I$2:$J$1362,2,FALSE),"")</f>
        <v>0.32</v>
      </c>
      <c r="I1848" s="59" t="str">
        <f>IF(ISNUMBER(VLOOKUP($B1848,'[1]WT-GR-B'!$I$2:$J$585,2,FALSE)),VLOOKUP($B1848,'[1]WT-GR-B'!$I$2:$J$585,2,FALSE),"")</f>
        <v/>
      </c>
      <c r="J1848" s="58">
        <f>IF(ISNUMBER(VLOOKUP($B1848,'[1]KO-GR-B'!$I$2:$J$900,2,FALSE)),VLOOKUP($B1848,'[1]KO-GR-B'!$I$2:$J$900,2,FALSE),"")</f>
        <v>7.0000000000000007E-2</v>
      </c>
      <c r="K1848" s="58" t="str">
        <f>IF(ISNUMBER(VLOOKUP($B1848,'[1]MT-GR-B'!$I$2:$J$693,2,FALSE)),VLOOKUP($B1848,'[1]MT-GR-B'!$I$2:$J$693,2,FALSE),"")</f>
        <v/>
      </c>
      <c r="L1848" s="58">
        <f>IF(ISNUMBER(VLOOKUP($B1848,'[1]WT-HS-B'!$I$2:$J$1220,2,FALSE)),VLOOKUP($B1848,'[1]WT-HS-B'!$I$2:$J$1220,2,FALSE),"")</f>
        <v>0.42</v>
      </c>
      <c r="M1848" s="58" t="str">
        <f>IF(ISNUMBER(VLOOKUP($B1848,'[1]KO-HS-B'!$I$2:$J$1046,2,FALSE)),VLOOKUP($B1848,'[1]KO-HS-B'!$I$2:$J$1046,2,FALSE),"")</f>
        <v/>
      </c>
      <c r="N1848" s="58" t="str">
        <f>IF(ISNUMBER(VLOOKUP($B1848,'[1]MT-HS-B'!$I$2:$J$773,2,FALSE)),VLOOKUP($B1848,'[1]MT-HS-B'!$I$2:$J$773,2,FALSE),"")</f>
        <v/>
      </c>
      <c r="O1848" s="40" t="str">
        <f t="shared" si="924"/>
        <v>SYWC_YEAST</v>
      </c>
      <c r="P1848" s="57">
        <f t="shared" si="925"/>
        <v>2.2857142857142856</v>
      </c>
      <c r="Q1848" s="57" t="str">
        <f t="shared" si="926"/>
        <v/>
      </c>
      <c r="R1848" s="57" t="str">
        <f t="shared" si="927"/>
        <v/>
      </c>
      <c r="S1848" s="56" t="str">
        <f t="shared" si="928"/>
        <v>n/a</v>
      </c>
      <c r="T1848" s="55" t="str">
        <f t="shared" si="929"/>
        <v>n/a</v>
      </c>
      <c r="U1848" s="54" t="str">
        <f t="shared" si="930"/>
        <v>n/a</v>
      </c>
      <c r="V1848" s="53">
        <f t="shared" si="931"/>
        <v>2.2857142857142856</v>
      </c>
      <c r="W1848" s="53" t="str">
        <f t="shared" si="932"/>
        <v>HS only</v>
      </c>
      <c r="X1848" s="53" t="str">
        <f t="shared" si="933"/>
        <v>HS only</v>
      </c>
      <c r="Y1848" s="52" t="str">
        <f t="shared" si="934"/>
        <v>HS only</v>
      </c>
      <c r="Z1848" s="51" t="str">
        <f t="shared" si="935"/>
        <v>GR only</v>
      </c>
      <c r="AA1848" s="50" t="str">
        <f t="shared" si="936"/>
        <v/>
      </c>
      <c r="AB1848" s="40" t="str">
        <f t="shared" si="937"/>
        <v>WRS1</v>
      </c>
      <c r="AC1848" s="49">
        <f t="shared" si="938"/>
        <v>7.0000000000000007E-2</v>
      </c>
      <c r="AD1848" s="47">
        <f t="shared" si="939"/>
        <v>7.0000000000000007E-2</v>
      </c>
      <c r="AE1848" s="47">
        <f t="shared" si="940"/>
        <v>0</v>
      </c>
      <c r="AF1848" s="48">
        <f t="shared" si="941"/>
        <v>0.32500000000000001</v>
      </c>
      <c r="AG1848" s="47">
        <f t="shared" si="942"/>
        <v>0.15</v>
      </c>
      <c r="AH1848" s="47">
        <f t="shared" si="943"/>
        <v>0.32</v>
      </c>
      <c r="AI1848" s="46">
        <f t="shared" si="944"/>
        <v>4.6428571428571423</v>
      </c>
      <c r="AJ1848" s="43">
        <f t="shared" si="945"/>
        <v>2.1428571428571428</v>
      </c>
      <c r="AK1848" s="43" t="str">
        <f t="shared" si="946"/>
        <v>HS Only</v>
      </c>
      <c r="AL1848" s="45" t="str">
        <f t="shared" si="947"/>
        <v/>
      </c>
      <c r="AM1848" s="43" t="str">
        <f t="shared" si="948"/>
        <v/>
      </c>
      <c r="AN1848" s="42" t="str">
        <f t="shared" si="949"/>
        <v/>
      </c>
      <c r="AO1848" s="40" t="str">
        <f t="shared" si="950"/>
        <v>SYWC_YEAST</v>
      </c>
      <c r="AP1848" s="44" t="str">
        <f t="shared" si="951"/>
        <v/>
      </c>
      <c r="AQ1848" s="43" t="str">
        <f t="shared" si="952"/>
        <v/>
      </c>
      <c r="AR1848" s="43" t="str">
        <f t="shared" si="953"/>
        <v/>
      </c>
      <c r="AS1848" s="43">
        <f t="shared" si="954"/>
        <v>0.13435028842544386</v>
      </c>
      <c r="AT1848" s="43" t="str">
        <f t="shared" si="955"/>
        <v/>
      </c>
      <c r="AU1848" s="42" t="str">
        <f t="shared" si="956"/>
        <v/>
      </c>
    </row>
    <row r="1849" spans="1:47" ht="15" x14ac:dyDescent="0.25">
      <c r="A1849" s="40" t="s">
        <v>3469</v>
      </c>
      <c r="B1849" s="40" t="s">
        <v>3468</v>
      </c>
      <c r="C1849" s="60" t="str">
        <f>IF(ISNUMBER(VLOOKUP(B1849,'[1]WT-GR-A'!I$2:J$693,2,FALSE)),VLOOKUP(B1849,'[1]WT-GR-A'!I$2:J$693,2,FALSE),"")</f>
        <v/>
      </c>
      <c r="D1849" s="58" t="str">
        <f>IF(ISNUMBER(VLOOKUP($B1849,'[1]KO-GR-A'!$I$2:$J$907,2,FALSE)),VLOOKUP($B1849,'[1]KO-GR-A'!$I$2:$J$907,2,FALSE),"")</f>
        <v/>
      </c>
      <c r="E1849" s="58" t="str">
        <f>IF(ISNUMBER(VLOOKUP($B1849,'[1]MT-GR-A'!$I$2:$J$789,2,FALSE)),VLOOKUP($B1849,'[1]MT-GR-A'!$I$2:$J$789,2,FALSE),"")</f>
        <v/>
      </c>
      <c r="F1849" s="58" t="str">
        <f>IF(ISNUMBER(VLOOKUP($B1849,'[1]WT-HS-A'!$I$2:$J$1224,2,FALSE)),VLOOKUP($B1849,'[1]WT-HS-A'!$I$2:$J$1224,2,FALSE),"")</f>
        <v/>
      </c>
      <c r="G1849" s="58" t="str">
        <f>IF(ISNUMBER(VLOOKUP($B1849,'[1]KO-HS-A'!$I$2:$J$1229,2,FALSE)),VLOOKUP($B1849,'[1]KO-HS-A'!$I$2:$J$1229,2,FALSE),"")</f>
        <v/>
      </c>
      <c r="H1849" s="58" t="str">
        <f>IF(ISNUMBER(VLOOKUP($B1849,'[1]MT-HS-A'!$I$2:$J$1362,2,FALSE)),VLOOKUP($B1849,'[1]MT-HS-A'!$I$2:$J$1362,2,FALSE),"")</f>
        <v/>
      </c>
      <c r="I1849" s="59" t="str">
        <f>IF(ISNUMBER(VLOOKUP($B1849,'[1]WT-GR-B'!$I$2:$J$585,2,FALSE)),VLOOKUP($B1849,'[1]WT-GR-B'!$I$2:$J$585,2,FALSE),"")</f>
        <v/>
      </c>
      <c r="J1849" s="58" t="str">
        <f>IF(ISNUMBER(VLOOKUP($B1849,'[1]KO-GR-B'!$I$2:$J$900,2,FALSE)),VLOOKUP($B1849,'[1]KO-GR-B'!$I$2:$J$900,2,FALSE),"")</f>
        <v/>
      </c>
      <c r="K1849" s="58" t="str">
        <f>IF(ISNUMBER(VLOOKUP($B1849,'[1]MT-GR-B'!$I$2:$J$693,2,FALSE)),VLOOKUP($B1849,'[1]MT-GR-B'!$I$2:$J$693,2,FALSE),"")</f>
        <v/>
      </c>
      <c r="L1849" s="58" t="str">
        <f>IF(ISNUMBER(VLOOKUP($B1849,'[1]WT-HS-B'!$I$2:$J$1220,2,FALSE)),VLOOKUP($B1849,'[1]WT-HS-B'!$I$2:$J$1220,2,FALSE),"")</f>
        <v/>
      </c>
      <c r="M1849" s="58">
        <f>IF(ISNUMBER(VLOOKUP($B1849,'[1]KO-HS-B'!$I$2:$J$1046,2,FALSE)),VLOOKUP($B1849,'[1]KO-HS-B'!$I$2:$J$1046,2,FALSE),"")</f>
        <v>0.17</v>
      </c>
      <c r="N1849" s="58" t="str">
        <f>IF(ISNUMBER(VLOOKUP($B1849,'[1]MT-HS-B'!$I$2:$J$773,2,FALSE)),VLOOKUP($B1849,'[1]MT-HS-B'!$I$2:$J$773,2,FALSE),"")</f>
        <v/>
      </c>
      <c r="O1849" s="40" t="str">
        <f t="shared" si="924"/>
        <v>SYWM_YEAST</v>
      </c>
      <c r="P1849" s="57" t="str">
        <f t="shared" si="925"/>
        <v/>
      </c>
      <c r="Q1849" s="57" t="str">
        <f t="shared" si="926"/>
        <v/>
      </c>
      <c r="R1849" s="57" t="str">
        <f t="shared" si="927"/>
        <v/>
      </c>
      <c r="S1849" s="56" t="str">
        <f t="shared" si="928"/>
        <v>n/a</v>
      </c>
      <c r="T1849" s="55" t="str">
        <f t="shared" si="929"/>
        <v>n/a</v>
      </c>
      <c r="U1849" s="54" t="str">
        <f t="shared" si="930"/>
        <v>n/a</v>
      </c>
      <c r="V1849" s="53" t="str">
        <f t="shared" si="931"/>
        <v/>
      </c>
      <c r="W1849" s="53" t="str">
        <f t="shared" si="932"/>
        <v/>
      </c>
      <c r="X1849" s="53" t="str">
        <f t="shared" si="933"/>
        <v/>
      </c>
      <c r="Y1849" s="52" t="str">
        <f t="shared" si="934"/>
        <v/>
      </c>
      <c r="Z1849" s="51" t="str">
        <f t="shared" si="935"/>
        <v>HS only</v>
      </c>
      <c r="AA1849" s="50" t="str">
        <f t="shared" si="936"/>
        <v/>
      </c>
      <c r="AB1849" s="40" t="str">
        <f t="shared" si="937"/>
        <v>MSW1</v>
      </c>
      <c r="AC1849" s="49">
        <f t="shared" si="938"/>
        <v>0</v>
      </c>
      <c r="AD1849" s="47">
        <f t="shared" si="939"/>
        <v>0</v>
      </c>
      <c r="AE1849" s="47">
        <f t="shared" si="940"/>
        <v>0</v>
      </c>
      <c r="AF1849" s="48">
        <f t="shared" si="941"/>
        <v>0</v>
      </c>
      <c r="AG1849" s="47">
        <f t="shared" si="942"/>
        <v>0.17</v>
      </c>
      <c r="AH1849" s="47">
        <f t="shared" si="943"/>
        <v>0</v>
      </c>
      <c r="AI1849" s="46" t="str">
        <f t="shared" si="944"/>
        <v/>
      </c>
      <c r="AJ1849" s="43" t="str">
        <f t="shared" si="945"/>
        <v>HS Only</v>
      </c>
      <c r="AK1849" s="43" t="str">
        <f t="shared" si="946"/>
        <v/>
      </c>
      <c r="AL1849" s="45" t="str">
        <f t="shared" si="947"/>
        <v/>
      </c>
      <c r="AM1849" s="43" t="str">
        <f t="shared" si="948"/>
        <v/>
      </c>
      <c r="AN1849" s="42" t="str">
        <f t="shared" si="949"/>
        <v/>
      </c>
      <c r="AO1849" s="40" t="str">
        <f t="shared" si="950"/>
        <v>SYWM_YEAST</v>
      </c>
      <c r="AP1849" s="44" t="str">
        <f t="shared" si="951"/>
        <v/>
      </c>
      <c r="AQ1849" s="43" t="str">
        <f t="shared" si="952"/>
        <v/>
      </c>
      <c r="AR1849" s="43" t="str">
        <f t="shared" si="953"/>
        <v/>
      </c>
      <c r="AS1849" s="43" t="str">
        <f t="shared" si="954"/>
        <v/>
      </c>
      <c r="AT1849" s="43" t="str">
        <f t="shared" si="955"/>
        <v/>
      </c>
      <c r="AU1849" s="42" t="str">
        <f t="shared" si="956"/>
        <v/>
      </c>
    </row>
    <row r="1850" spans="1:47" ht="15" x14ac:dyDescent="0.25">
      <c r="A1850" s="40" t="s">
        <v>3467</v>
      </c>
      <c r="B1850" s="40" t="s">
        <v>3466</v>
      </c>
      <c r="C1850" s="60">
        <f>IF(ISNUMBER(VLOOKUP(B1850,'[1]WT-GR-A'!I$2:J$693,2,FALSE)),VLOOKUP(B1850,'[1]WT-GR-A'!I$2:J$693,2,FALSE),"")</f>
        <v>7.0000000000000007E-2</v>
      </c>
      <c r="D1850" s="58" t="str">
        <f>IF(ISNUMBER(VLOOKUP($B1850,'[1]KO-GR-A'!$I$2:$J$907,2,FALSE)),VLOOKUP($B1850,'[1]KO-GR-A'!$I$2:$J$907,2,FALSE),"")</f>
        <v/>
      </c>
      <c r="E1850" s="58">
        <f>IF(ISNUMBER(VLOOKUP($B1850,'[1]MT-GR-A'!$I$2:$J$789,2,FALSE)),VLOOKUP($B1850,'[1]MT-GR-A'!$I$2:$J$789,2,FALSE),"")</f>
        <v>7.0000000000000007E-2</v>
      </c>
      <c r="F1850" s="58" t="str">
        <f>IF(ISNUMBER(VLOOKUP($B1850,'[1]WT-HS-A'!$I$2:$J$1224,2,FALSE)),VLOOKUP($B1850,'[1]WT-HS-A'!$I$2:$J$1224,2,FALSE),"")</f>
        <v/>
      </c>
      <c r="G1850" s="58">
        <f>IF(ISNUMBER(VLOOKUP($B1850,'[1]KO-HS-A'!$I$2:$J$1229,2,FALSE)),VLOOKUP($B1850,'[1]KO-HS-A'!$I$2:$J$1229,2,FALSE),"")</f>
        <v>7.0000000000000007E-2</v>
      </c>
      <c r="H1850" s="58">
        <f>IF(ISNUMBER(VLOOKUP($B1850,'[1]MT-HS-A'!$I$2:$J$1362,2,FALSE)),VLOOKUP($B1850,'[1]MT-HS-A'!$I$2:$J$1362,2,FALSE),"")</f>
        <v>0.32</v>
      </c>
      <c r="I1850" s="59" t="str">
        <f>IF(ISNUMBER(VLOOKUP($B1850,'[1]WT-GR-B'!$I$2:$J$585,2,FALSE)),VLOOKUP($B1850,'[1]WT-GR-B'!$I$2:$J$585,2,FALSE),"")</f>
        <v/>
      </c>
      <c r="J1850" s="58">
        <f>IF(ISNUMBER(VLOOKUP($B1850,'[1]KO-GR-B'!$I$2:$J$900,2,FALSE)),VLOOKUP($B1850,'[1]KO-GR-B'!$I$2:$J$900,2,FALSE),"")</f>
        <v>0.15</v>
      </c>
      <c r="K1850" s="58">
        <f>IF(ISNUMBER(VLOOKUP($B1850,'[1]MT-GR-B'!$I$2:$J$693,2,FALSE)),VLOOKUP($B1850,'[1]MT-GR-B'!$I$2:$J$693,2,FALSE),"")</f>
        <v>0.15</v>
      </c>
      <c r="L1850" s="58" t="str">
        <f>IF(ISNUMBER(VLOOKUP($B1850,'[1]WT-HS-B'!$I$2:$J$1220,2,FALSE)),VLOOKUP($B1850,'[1]WT-HS-B'!$I$2:$J$1220,2,FALSE),"")</f>
        <v/>
      </c>
      <c r="M1850" s="58">
        <f>IF(ISNUMBER(VLOOKUP($B1850,'[1]KO-HS-B'!$I$2:$J$1046,2,FALSE)),VLOOKUP($B1850,'[1]KO-HS-B'!$I$2:$J$1046,2,FALSE),"")</f>
        <v>7.0000000000000007E-2</v>
      </c>
      <c r="N1850" s="58">
        <f>IF(ISNUMBER(VLOOKUP($B1850,'[1]MT-HS-B'!$I$2:$J$773,2,FALSE)),VLOOKUP($B1850,'[1]MT-HS-B'!$I$2:$J$773,2,FALSE),"")</f>
        <v>0.15</v>
      </c>
      <c r="O1850" s="40" t="str">
        <f t="shared" si="924"/>
        <v>TBA1_YEAST</v>
      </c>
      <c r="P1850" s="57" t="str">
        <f t="shared" si="925"/>
        <v/>
      </c>
      <c r="Q1850" s="57">
        <f t="shared" si="926"/>
        <v>-0.53333333333333333</v>
      </c>
      <c r="R1850" s="57">
        <f t="shared" si="927"/>
        <v>1.7857142857142856</v>
      </c>
      <c r="S1850" s="56" t="str">
        <f t="shared" si="928"/>
        <v>n/a</v>
      </c>
      <c r="T1850" s="55" t="str">
        <f t="shared" si="929"/>
        <v>n/a</v>
      </c>
      <c r="U1850" s="54">
        <f t="shared" si="930"/>
        <v>1.7857142857142856</v>
      </c>
      <c r="V1850" s="53" t="str">
        <f t="shared" si="931"/>
        <v>GR only</v>
      </c>
      <c r="W1850" s="53" t="str">
        <f t="shared" si="932"/>
        <v>HS only</v>
      </c>
      <c r="X1850" s="53">
        <f t="shared" si="933"/>
        <v>3.5714285714285712</v>
      </c>
      <c r="Y1850" s="52" t="str">
        <f t="shared" si="934"/>
        <v/>
      </c>
      <c r="Z1850" s="51">
        <f t="shared" si="935"/>
        <v>-0.53333333333333333</v>
      </c>
      <c r="AA1850" s="50">
        <f t="shared" si="936"/>
        <v>0</v>
      </c>
      <c r="AB1850" s="40" t="str">
        <f t="shared" si="937"/>
        <v>TUB1</v>
      </c>
      <c r="AC1850" s="49">
        <f t="shared" si="938"/>
        <v>7.0000000000000007E-2</v>
      </c>
      <c r="AD1850" s="47">
        <f t="shared" si="939"/>
        <v>0.15</v>
      </c>
      <c r="AE1850" s="47">
        <f t="shared" si="940"/>
        <v>0.11</v>
      </c>
      <c r="AF1850" s="48">
        <f t="shared" si="941"/>
        <v>0</v>
      </c>
      <c r="AG1850" s="47">
        <f t="shared" si="942"/>
        <v>7.0000000000000007E-2</v>
      </c>
      <c r="AH1850" s="47">
        <f t="shared" si="943"/>
        <v>0.23499999999999999</v>
      </c>
      <c r="AI1850" s="46">
        <f t="shared" si="944"/>
        <v>0</v>
      </c>
      <c r="AJ1850" s="43">
        <f t="shared" si="945"/>
        <v>0.46666666666666673</v>
      </c>
      <c r="AK1850" s="43">
        <f t="shared" si="946"/>
        <v>2.1363636363636362</v>
      </c>
      <c r="AL1850" s="45" t="str">
        <f t="shared" si="947"/>
        <v/>
      </c>
      <c r="AM1850" s="43" t="str">
        <f t="shared" si="948"/>
        <v/>
      </c>
      <c r="AN1850" s="42">
        <f t="shared" si="949"/>
        <v>2.5253813613805267</v>
      </c>
      <c r="AO1850" s="40" t="str">
        <f t="shared" si="950"/>
        <v>TBA1_YEAST</v>
      </c>
      <c r="AP1850" s="44" t="str">
        <f t="shared" si="951"/>
        <v/>
      </c>
      <c r="AQ1850" s="43" t="str">
        <f t="shared" si="952"/>
        <v/>
      </c>
      <c r="AR1850" s="43">
        <f t="shared" si="953"/>
        <v>5.6568542494923817E-2</v>
      </c>
      <c r="AS1850" s="43" t="str">
        <f t="shared" si="954"/>
        <v/>
      </c>
      <c r="AT1850" s="43">
        <f t="shared" si="955"/>
        <v>0</v>
      </c>
      <c r="AU1850" s="42">
        <f t="shared" si="956"/>
        <v>0.12020815280171315</v>
      </c>
    </row>
    <row r="1851" spans="1:47" ht="15" x14ac:dyDescent="0.25">
      <c r="A1851" s="40" t="s">
        <v>3465</v>
      </c>
      <c r="B1851" s="40" t="s">
        <v>3464</v>
      </c>
      <c r="C1851" s="60" t="str">
        <f>IF(ISNUMBER(VLOOKUP(B1851,'[1]WT-GR-A'!I$2:J$693,2,FALSE)),VLOOKUP(B1851,'[1]WT-GR-A'!I$2:J$693,2,FALSE),"")</f>
        <v/>
      </c>
      <c r="D1851" s="58">
        <f>IF(ISNUMBER(VLOOKUP($B1851,'[1]KO-GR-A'!$I$2:$J$907,2,FALSE)),VLOOKUP($B1851,'[1]KO-GR-A'!$I$2:$J$907,2,FALSE),"")</f>
        <v>7.0000000000000007E-2</v>
      </c>
      <c r="E1851" s="58" t="str">
        <f>IF(ISNUMBER(VLOOKUP($B1851,'[1]MT-GR-A'!$I$2:$J$789,2,FALSE)),VLOOKUP($B1851,'[1]MT-GR-A'!$I$2:$J$789,2,FALSE),"")</f>
        <v/>
      </c>
      <c r="F1851" s="58">
        <f>IF(ISNUMBER(VLOOKUP($B1851,'[1]WT-HS-A'!$I$2:$J$1224,2,FALSE)),VLOOKUP($B1851,'[1]WT-HS-A'!$I$2:$J$1224,2,FALSE),"")</f>
        <v>0.15</v>
      </c>
      <c r="G1851" s="58" t="str">
        <f>IF(ISNUMBER(VLOOKUP($B1851,'[1]KO-HS-A'!$I$2:$J$1229,2,FALSE)),VLOOKUP($B1851,'[1]KO-HS-A'!$I$2:$J$1229,2,FALSE),"")</f>
        <v/>
      </c>
      <c r="H1851" s="58" t="str">
        <f>IF(ISNUMBER(VLOOKUP($B1851,'[1]MT-HS-A'!$I$2:$J$1362,2,FALSE)),VLOOKUP($B1851,'[1]MT-HS-A'!$I$2:$J$1362,2,FALSE),"")</f>
        <v/>
      </c>
      <c r="I1851" s="59" t="str">
        <f>IF(ISNUMBER(VLOOKUP($B1851,'[1]WT-GR-B'!$I$2:$J$585,2,FALSE)),VLOOKUP($B1851,'[1]WT-GR-B'!$I$2:$J$585,2,FALSE),"")</f>
        <v/>
      </c>
      <c r="J1851" s="58" t="str">
        <f>IF(ISNUMBER(VLOOKUP($B1851,'[1]KO-GR-B'!$I$2:$J$900,2,FALSE)),VLOOKUP($B1851,'[1]KO-GR-B'!$I$2:$J$900,2,FALSE),"")</f>
        <v/>
      </c>
      <c r="K1851" s="58" t="str">
        <f>IF(ISNUMBER(VLOOKUP($B1851,'[1]MT-GR-B'!$I$2:$J$693,2,FALSE)),VLOOKUP($B1851,'[1]MT-GR-B'!$I$2:$J$693,2,FALSE),"")</f>
        <v/>
      </c>
      <c r="L1851" s="58">
        <f>IF(ISNUMBER(VLOOKUP($B1851,'[1]WT-HS-B'!$I$2:$J$1220,2,FALSE)),VLOOKUP($B1851,'[1]WT-HS-B'!$I$2:$J$1220,2,FALSE),"")</f>
        <v>0.15</v>
      </c>
      <c r="M1851" s="58" t="str">
        <f>IF(ISNUMBER(VLOOKUP($B1851,'[1]KO-HS-B'!$I$2:$J$1046,2,FALSE)),VLOOKUP($B1851,'[1]KO-HS-B'!$I$2:$J$1046,2,FALSE),"")</f>
        <v/>
      </c>
      <c r="N1851" s="58" t="str">
        <f>IF(ISNUMBER(VLOOKUP($B1851,'[1]MT-HS-B'!$I$2:$J$773,2,FALSE)),VLOOKUP($B1851,'[1]MT-HS-B'!$I$2:$J$773,2,FALSE),"")</f>
        <v/>
      </c>
      <c r="O1851" s="40" t="str">
        <f t="shared" si="924"/>
        <v>TBA3_YEAST</v>
      </c>
      <c r="P1851" s="57" t="str">
        <f t="shared" si="925"/>
        <v>HS only</v>
      </c>
      <c r="Q1851" s="57" t="str">
        <f t="shared" si="926"/>
        <v/>
      </c>
      <c r="R1851" s="57" t="str">
        <f t="shared" si="927"/>
        <v/>
      </c>
      <c r="S1851" s="56" t="str">
        <f t="shared" si="928"/>
        <v>n/a</v>
      </c>
      <c r="T1851" s="55" t="str">
        <f t="shared" si="929"/>
        <v>n/a</v>
      </c>
      <c r="U1851" s="54" t="str">
        <f t="shared" si="930"/>
        <v>n/a</v>
      </c>
      <c r="V1851" s="53" t="str">
        <f t="shared" si="931"/>
        <v>HS only</v>
      </c>
      <c r="W1851" s="53" t="str">
        <f t="shared" si="932"/>
        <v>GR only</v>
      </c>
      <c r="X1851" s="53" t="str">
        <f t="shared" si="933"/>
        <v/>
      </c>
      <c r="Y1851" s="52" t="str">
        <f t="shared" si="934"/>
        <v>HS only</v>
      </c>
      <c r="Z1851" s="51" t="str">
        <f t="shared" si="935"/>
        <v/>
      </c>
      <c r="AA1851" s="50" t="str">
        <f t="shared" si="936"/>
        <v/>
      </c>
      <c r="AB1851" s="40" t="str">
        <f t="shared" si="937"/>
        <v>TUB3</v>
      </c>
      <c r="AC1851" s="49">
        <f t="shared" si="938"/>
        <v>0</v>
      </c>
      <c r="AD1851" s="47">
        <f t="shared" si="939"/>
        <v>7.0000000000000007E-2</v>
      </c>
      <c r="AE1851" s="47">
        <f t="shared" si="940"/>
        <v>0</v>
      </c>
      <c r="AF1851" s="48">
        <f t="shared" si="941"/>
        <v>0.15</v>
      </c>
      <c r="AG1851" s="47">
        <f t="shared" si="942"/>
        <v>0</v>
      </c>
      <c r="AH1851" s="47">
        <f t="shared" si="943"/>
        <v>0</v>
      </c>
      <c r="AI1851" s="46" t="str">
        <f t="shared" si="944"/>
        <v>HS Only</v>
      </c>
      <c r="AJ1851" s="43">
        <f t="shared" si="945"/>
        <v>0</v>
      </c>
      <c r="AK1851" s="43" t="str">
        <f t="shared" si="946"/>
        <v/>
      </c>
      <c r="AL1851" s="45" t="str">
        <f t="shared" si="947"/>
        <v/>
      </c>
      <c r="AM1851" s="43" t="str">
        <f t="shared" si="948"/>
        <v/>
      </c>
      <c r="AN1851" s="42" t="str">
        <f t="shared" si="949"/>
        <v/>
      </c>
      <c r="AO1851" s="40" t="str">
        <f t="shared" si="950"/>
        <v>TBA3_YEAST</v>
      </c>
      <c r="AP1851" s="44" t="str">
        <f t="shared" si="951"/>
        <v/>
      </c>
      <c r="AQ1851" s="43" t="str">
        <f t="shared" si="952"/>
        <v/>
      </c>
      <c r="AR1851" s="43" t="str">
        <f t="shared" si="953"/>
        <v/>
      </c>
      <c r="AS1851" s="43">
        <f t="shared" si="954"/>
        <v>0</v>
      </c>
      <c r="AT1851" s="43" t="str">
        <f t="shared" si="955"/>
        <v/>
      </c>
      <c r="AU1851" s="42" t="str">
        <f t="shared" si="956"/>
        <v/>
      </c>
    </row>
    <row r="1852" spans="1:47" ht="15" x14ac:dyDescent="0.25">
      <c r="A1852" s="40" t="s">
        <v>3463</v>
      </c>
      <c r="B1852" s="40" t="s">
        <v>3462</v>
      </c>
      <c r="C1852" s="60">
        <f>IF(ISNUMBER(VLOOKUP(B1852,'[1]WT-GR-A'!I$2:J$693,2,FALSE)),VLOOKUP(B1852,'[1]WT-GR-A'!I$2:J$693,2,FALSE),"")</f>
        <v>7.0000000000000007E-2</v>
      </c>
      <c r="D1852" s="58">
        <f>IF(ISNUMBER(VLOOKUP($B1852,'[1]KO-GR-A'!$I$2:$J$907,2,FALSE)),VLOOKUP($B1852,'[1]KO-GR-A'!$I$2:$J$907,2,FALSE),"")</f>
        <v>7.0000000000000007E-2</v>
      </c>
      <c r="E1852" s="58">
        <f>IF(ISNUMBER(VLOOKUP($B1852,'[1]MT-GR-A'!$I$2:$J$789,2,FALSE)),VLOOKUP($B1852,'[1]MT-GR-A'!$I$2:$J$789,2,FALSE),"")</f>
        <v>7.0000000000000007E-2</v>
      </c>
      <c r="F1852" s="58">
        <f>IF(ISNUMBER(VLOOKUP($B1852,'[1]WT-HS-A'!$I$2:$J$1224,2,FALSE)),VLOOKUP($B1852,'[1]WT-HS-A'!$I$2:$J$1224,2,FALSE),"")</f>
        <v>0.15</v>
      </c>
      <c r="G1852" s="58">
        <f>IF(ISNUMBER(VLOOKUP($B1852,'[1]KO-HS-A'!$I$2:$J$1229,2,FALSE)),VLOOKUP($B1852,'[1]KO-HS-A'!$I$2:$J$1229,2,FALSE),"")</f>
        <v>0.23</v>
      </c>
      <c r="H1852" s="58">
        <f>IF(ISNUMBER(VLOOKUP($B1852,'[1]MT-HS-A'!$I$2:$J$1362,2,FALSE)),VLOOKUP($B1852,'[1]MT-HS-A'!$I$2:$J$1362,2,FALSE),"")</f>
        <v>0.23</v>
      </c>
      <c r="I1852" s="59">
        <f>IF(ISNUMBER(VLOOKUP($B1852,'[1]WT-GR-B'!$I$2:$J$585,2,FALSE)),VLOOKUP($B1852,'[1]WT-GR-B'!$I$2:$J$585,2,FALSE),"")</f>
        <v>7.0000000000000007E-2</v>
      </c>
      <c r="J1852" s="58">
        <f>IF(ISNUMBER(VLOOKUP($B1852,'[1]KO-GR-B'!$I$2:$J$900,2,FALSE)),VLOOKUP($B1852,'[1]KO-GR-B'!$I$2:$J$900,2,FALSE),"")</f>
        <v>0.15</v>
      </c>
      <c r="K1852" s="58">
        <f>IF(ISNUMBER(VLOOKUP($B1852,'[1]MT-GR-B'!$I$2:$J$693,2,FALSE)),VLOOKUP($B1852,'[1]MT-GR-B'!$I$2:$J$693,2,FALSE),"")</f>
        <v>7.0000000000000007E-2</v>
      </c>
      <c r="L1852" s="58">
        <f>IF(ISNUMBER(VLOOKUP($B1852,'[1]WT-HS-B'!$I$2:$J$1220,2,FALSE)),VLOOKUP($B1852,'[1]WT-HS-B'!$I$2:$J$1220,2,FALSE),"")</f>
        <v>0.23</v>
      </c>
      <c r="M1852" s="58">
        <f>IF(ISNUMBER(VLOOKUP($B1852,'[1]KO-HS-B'!$I$2:$J$1046,2,FALSE)),VLOOKUP($B1852,'[1]KO-HS-B'!$I$2:$J$1046,2,FALSE),"")</f>
        <v>7.0000000000000007E-2</v>
      </c>
      <c r="N1852" s="58" t="str">
        <f>IF(ISNUMBER(VLOOKUP($B1852,'[1]MT-HS-B'!$I$2:$J$773,2,FALSE)),VLOOKUP($B1852,'[1]MT-HS-B'!$I$2:$J$773,2,FALSE),"")</f>
        <v/>
      </c>
      <c r="O1852" s="40" t="str">
        <f t="shared" si="924"/>
        <v>TBB_YEAST</v>
      </c>
      <c r="P1852" s="57">
        <f t="shared" si="925"/>
        <v>1.714285714285714</v>
      </c>
      <c r="Q1852" s="57">
        <f t="shared" si="926"/>
        <v>0.87619047619047619</v>
      </c>
      <c r="R1852" s="57">
        <f t="shared" si="927"/>
        <v>2.2857142857142856</v>
      </c>
      <c r="S1852" s="56">
        <f t="shared" si="928"/>
        <v>0.57142857142857151</v>
      </c>
      <c r="T1852" s="55">
        <f t="shared" si="929"/>
        <v>1.4095238095238094</v>
      </c>
      <c r="U1852" s="54" t="str">
        <f t="shared" si="930"/>
        <v>n/a</v>
      </c>
      <c r="V1852" s="53">
        <f t="shared" si="931"/>
        <v>1.1428571428571426</v>
      </c>
      <c r="W1852" s="53">
        <f t="shared" si="932"/>
        <v>2.2857142857142856</v>
      </c>
      <c r="X1852" s="53">
        <f t="shared" si="933"/>
        <v>2.2857142857142856</v>
      </c>
      <c r="Y1852" s="52">
        <f t="shared" si="934"/>
        <v>2.2857142857142856</v>
      </c>
      <c r="Z1852" s="51">
        <f t="shared" si="935"/>
        <v>-0.53333333333333333</v>
      </c>
      <c r="AA1852" s="50" t="str">
        <f t="shared" si="936"/>
        <v>GR only</v>
      </c>
      <c r="AB1852" s="40" t="str">
        <f t="shared" si="937"/>
        <v>TUB2</v>
      </c>
      <c r="AC1852" s="49">
        <f t="shared" si="938"/>
        <v>7.0000000000000007E-2</v>
      </c>
      <c r="AD1852" s="47">
        <f t="shared" si="939"/>
        <v>0.11</v>
      </c>
      <c r="AE1852" s="47">
        <f t="shared" si="940"/>
        <v>7.0000000000000007E-2</v>
      </c>
      <c r="AF1852" s="48">
        <f t="shared" si="941"/>
        <v>0.19</v>
      </c>
      <c r="AG1852" s="47">
        <f t="shared" si="942"/>
        <v>0.15000000000000002</v>
      </c>
      <c r="AH1852" s="47">
        <f t="shared" si="943"/>
        <v>0.23</v>
      </c>
      <c r="AI1852" s="46">
        <f t="shared" si="944"/>
        <v>2.714285714285714</v>
      </c>
      <c r="AJ1852" s="43">
        <f t="shared" si="945"/>
        <v>1.3636363636363638</v>
      </c>
      <c r="AK1852" s="43">
        <f t="shared" si="946"/>
        <v>3.2857142857142856</v>
      </c>
      <c r="AL1852" s="45">
        <f t="shared" si="947"/>
        <v>0.80812203564176577</v>
      </c>
      <c r="AM1852" s="43">
        <f t="shared" si="948"/>
        <v>1.9933676879163622</v>
      </c>
      <c r="AN1852" s="42" t="str">
        <f t="shared" si="949"/>
        <v/>
      </c>
      <c r="AO1852" s="40" t="str">
        <f t="shared" si="950"/>
        <v>TBB_YEAST</v>
      </c>
      <c r="AP1852" s="44">
        <f t="shared" si="951"/>
        <v>0</v>
      </c>
      <c r="AQ1852" s="43">
        <f t="shared" si="952"/>
        <v>5.6568542494923817E-2</v>
      </c>
      <c r="AR1852" s="43">
        <f t="shared" si="953"/>
        <v>0</v>
      </c>
      <c r="AS1852" s="43">
        <f t="shared" si="954"/>
        <v>5.6568542494923754E-2</v>
      </c>
      <c r="AT1852" s="43">
        <f t="shared" si="955"/>
        <v>0.11313708498984756</v>
      </c>
      <c r="AU1852" s="42" t="str">
        <f t="shared" si="956"/>
        <v/>
      </c>
    </row>
    <row r="1853" spans="1:47" ht="15" x14ac:dyDescent="0.25">
      <c r="A1853" s="40" t="s">
        <v>3461</v>
      </c>
      <c r="B1853" s="40" t="s">
        <v>3460</v>
      </c>
      <c r="C1853" s="60" t="str">
        <f>IF(ISNUMBER(VLOOKUP(B1853,'[1]WT-GR-A'!I$2:J$693,2,FALSE)),VLOOKUP(B1853,'[1]WT-GR-A'!I$2:J$693,2,FALSE),"")</f>
        <v/>
      </c>
      <c r="D1853" s="58">
        <f>IF(ISNUMBER(VLOOKUP($B1853,'[1]KO-GR-A'!$I$2:$J$907,2,FALSE)),VLOOKUP($B1853,'[1]KO-GR-A'!$I$2:$J$907,2,FALSE),"")</f>
        <v>0.03</v>
      </c>
      <c r="E1853" s="58" t="str">
        <f>IF(ISNUMBER(VLOOKUP($B1853,'[1]MT-GR-A'!$I$2:$J$789,2,FALSE)),VLOOKUP($B1853,'[1]MT-GR-A'!$I$2:$J$789,2,FALSE),"")</f>
        <v/>
      </c>
      <c r="F1853" s="58" t="str">
        <f>IF(ISNUMBER(VLOOKUP($B1853,'[1]WT-HS-A'!$I$2:$J$1224,2,FALSE)),VLOOKUP($B1853,'[1]WT-HS-A'!$I$2:$J$1224,2,FALSE),"")</f>
        <v/>
      </c>
      <c r="G1853" s="58" t="str">
        <f>IF(ISNUMBER(VLOOKUP($B1853,'[1]KO-HS-A'!$I$2:$J$1229,2,FALSE)),VLOOKUP($B1853,'[1]KO-HS-A'!$I$2:$J$1229,2,FALSE),"")</f>
        <v/>
      </c>
      <c r="H1853" s="58" t="str">
        <f>IF(ISNUMBER(VLOOKUP($B1853,'[1]MT-HS-A'!$I$2:$J$1362,2,FALSE)),VLOOKUP($B1853,'[1]MT-HS-A'!$I$2:$J$1362,2,FALSE),"")</f>
        <v/>
      </c>
      <c r="I1853" s="59" t="str">
        <f>IF(ISNUMBER(VLOOKUP($B1853,'[1]WT-GR-B'!$I$2:$J$585,2,FALSE)),VLOOKUP($B1853,'[1]WT-GR-B'!$I$2:$J$585,2,FALSE),"")</f>
        <v/>
      </c>
      <c r="J1853" s="58" t="str">
        <f>IF(ISNUMBER(VLOOKUP($B1853,'[1]KO-GR-B'!$I$2:$J$900,2,FALSE)),VLOOKUP($B1853,'[1]KO-GR-B'!$I$2:$J$900,2,FALSE),"")</f>
        <v/>
      </c>
      <c r="K1853" s="58" t="str">
        <f>IF(ISNUMBER(VLOOKUP($B1853,'[1]MT-GR-B'!$I$2:$J$693,2,FALSE)),VLOOKUP($B1853,'[1]MT-GR-B'!$I$2:$J$693,2,FALSE),"")</f>
        <v/>
      </c>
      <c r="L1853" s="58" t="str">
        <f>IF(ISNUMBER(VLOOKUP($B1853,'[1]WT-HS-B'!$I$2:$J$1220,2,FALSE)),VLOOKUP($B1853,'[1]WT-HS-B'!$I$2:$J$1220,2,FALSE),"")</f>
        <v/>
      </c>
      <c r="M1853" s="58">
        <f>IF(ISNUMBER(VLOOKUP($B1853,'[1]KO-HS-B'!$I$2:$J$1046,2,FALSE)),VLOOKUP($B1853,'[1]KO-HS-B'!$I$2:$J$1046,2,FALSE),"")</f>
        <v>0.03</v>
      </c>
      <c r="N1853" s="58" t="str">
        <f>IF(ISNUMBER(VLOOKUP($B1853,'[1]MT-HS-B'!$I$2:$J$773,2,FALSE)),VLOOKUP($B1853,'[1]MT-HS-B'!$I$2:$J$773,2,FALSE),"")</f>
        <v/>
      </c>
      <c r="O1853" s="40" t="str">
        <f t="shared" si="924"/>
        <v>PTP3_YEAST</v>
      </c>
      <c r="P1853" s="57" t="str">
        <f t="shared" si="925"/>
        <v/>
      </c>
      <c r="Q1853" s="57" t="str">
        <f t="shared" si="926"/>
        <v/>
      </c>
      <c r="R1853" s="57" t="str">
        <f t="shared" si="927"/>
        <v/>
      </c>
      <c r="S1853" s="56" t="str">
        <f t="shared" si="928"/>
        <v>n/a</v>
      </c>
      <c r="T1853" s="55" t="str">
        <f t="shared" si="929"/>
        <v>n/a</v>
      </c>
      <c r="U1853" s="54" t="str">
        <f t="shared" si="930"/>
        <v>n/a</v>
      </c>
      <c r="V1853" s="53" t="str">
        <f t="shared" si="931"/>
        <v/>
      </c>
      <c r="W1853" s="53" t="str">
        <f t="shared" si="932"/>
        <v>GR only</v>
      </c>
      <c r="X1853" s="53" t="str">
        <f t="shared" si="933"/>
        <v/>
      </c>
      <c r="Y1853" s="52" t="str">
        <f t="shared" si="934"/>
        <v/>
      </c>
      <c r="Z1853" s="51" t="str">
        <f t="shared" si="935"/>
        <v>HS only</v>
      </c>
      <c r="AA1853" s="50" t="str">
        <f t="shared" si="936"/>
        <v/>
      </c>
      <c r="AB1853" s="40" t="str">
        <f t="shared" si="937"/>
        <v>PTP3</v>
      </c>
      <c r="AC1853" s="49">
        <f t="shared" si="938"/>
        <v>0</v>
      </c>
      <c r="AD1853" s="47">
        <f t="shared" si="939"/>
        <v>0.03</v>
      </c>
      <c r="AE1853" s="47">
        <f t="shared" si="940"/>
        <v>0</v>
      </c>
      <c r="AF1853" s="48">
        <f t="shared" si="941"/>
        <v>0</v>
      </c>
      <c r="AG1853" s="47">
        <f t="shared" si="942"/>
        <v>0.03</v>
      </c>
      <c r="AH1853" s="47">
        <f t="shared" si="943"/>
        <v>0</v>
      </c>
      <c r="AI1853" s="46" t="str">
        <f t="shared" si="944"/>
        <v/>
      </c>
      <c r="AJ1853" s="43">
        <f t="shared" si="945"/>
        <v>1</v>
      </c>
      <c r="AK1853" s="43" t="str">
        <f t="shared" si="946"/>
        <v/>
      </c>
      <c r="AL1853" s="45" t="str">
        <f t="shared" si="947"/>
        <v/>
      </c>
      <c r="AM1853" s="43" t="str">
        <f t="shared" si="948"/>
        <v/>
      </c>
      <c r="AN1853" s="42" t="str">
        <f t="shared" si="949"/>
        <v/>
      </c>
      <c r="AO1853" s="40" t="str">
        <f t="shared" si="950"/>
        <v>PTP3_YEAST</v>
      </c>
      <c r="AP1853" s="44" t="str">
        <f t="shared" si="951"/>
        <v/>
      </c>
      <c r="AQ1853" s="43" t="str">
        <f t="shared" si="952"/>
        <v/>
      </c>
      <c r="AR1853" s="43" t="str">
        <f t="shared" si="953"/>
        <v/>
      </c>
      <c r="AS1853" s="43" t="str">
        <f t="shared" si="954"/>
        <v/>
      </c>
      <c r="AT1853" s="43" t="str">
        <f t="shared" si="955"/>
        <v/>
      </c>
      <c r="AU1853" s="42" t="str">
        <f t="shared" si="956"/>
        <v/>
      </c>
    </row>
    <row r="1854" spans="1:47" ht="15" x14ac:dyDescent="0.25">
      <c r="A1854" s="40" t="s">
        <v>3459</v>
      </c>
      <c r="B1854" s="40" t="s">
        <v>3458</v>
      </c>
      <c r="C1854" s="60">
        <f>IF(ISNUMBER(VLOOKUP(B1854,'[1]WT-GR-A'!I$2:J$693,2,FALSE)),VLOOKUP(B1854,'[1]WT-GR-A'!I$2:J$693,2,FALSE),"")</f>
        <v>0.06</v>
      </c>
      <c r="D1854" s="58">
        <f>IF(ISNUMBER(VLOOKUP($B1854,'[1]KO-GR-A'!$I$2:$J$907,2,FALSE)),VLOOKUP($B1854,'[1]KO-GR-A'!$I$2:$J$907,2,FALSE),"")</f>
        <v>0.18</v>
      </c>
      <c r="E1854" s="58">
        <f>IF(ISNUMBER(VLOOKUP($B1854,'[1]MT-GR-A'!$I$2:$J$789,2,FALSE)),VLOOKUP($B1854,'[1]MT-GR-A'!$I$2:$J$789,2,FALSE),"")</f>
        <v>0.12</v>
      </c>
      <c r="F1854" s="58">
        <f>IF(ISNUMBER(VLOOKUP($B1854,'[1]WT-HS-A'!$I$2:$J$1224,2,FALSE)),VLOOKUP($B1854,'[1]WT-HS-A'!$I$2:$J$1224,2,FALSE),"")</f>
        <v>0.12</v>
      </c>
      <c r="G1854" s="58">
        <f>IF(ISNUMBER(VLOOKUP($B1854,'[1]KO-HS-A'!$I$2:$J$1229,2,FALSE)),VLOOKUP($B1854,'[1]KO-HS-A'!$I$2:$J$1229,2,FALSE),"")</f>
        <v>0.12</v>
      </c>
      <c r="H1854" s="58">
        <f>IF(ISNUMBER(VLOOKUP($B1854,'[1]MT-HS-A'!$I$2:$J$1362,2,FALSE)),VLOOKUP($B1854,'[1]MT-HS-A'!$I$2:$J$1362,2,FALSE),"")</f>
        <v>0.18</v>
      </c>
      <c r="I1854" s="59" t="str">
        <f>IF(ISNUMBER(VLOOKUP($B1854,'[1]WT-GR-B'!$I$2:$J$585,2,FALSE)),VLOOKUP($B1854,'[1]WT-GR-B'!$I$2:$J$585,2,FALSE),"")</f>
        <v/>
      </c>
      <c r="J1854" s="58">
        <f>IF(ISNUMBER(VLOOKUP($B1854,'[1]KO-GR-B'!$I$2:$J$900,2,FALSE)),VLOOKUP($B1854,'[1]KO-GR-B'!$I$2:$J$900,2,FALSE),"")</f>
        <v>0.12</v>
      </c>
      <c r="K1854" s="58">
        <f>IF(ISNUMBER(VLOOKUP($B1854,'[1]MT-GR-B'!$I$2:$J$693,2,FALSE)),VLOOKUP($B1854,'[1]MT-GR-B'!$I$2:$J$693,2,FALSE),"")</f>
        <v>0.18</v>
      </c>
      <c r="L1854" s="58">
        <f>IF(ISNUMBER(VLOOKUP($B1854,'[1]WT-HS-B'!$I$2:$J$1220,2,FALSE)),VLOOKUP($B1854,'[1]WT-HS-B'!$I$2:$J$1220,2,FALSE),"")</f>
        <v>0.12</v>
      </c>
      <c r="M1854" s="58">
        <f>IF(ISNUMBER(VLOOKUP($B1854,'[1]KO-HS-B'!$I$2:$J$1046,2,FALSE)),VLOOKUP($B1854,'[1]KO-HS-B'!$I$2:$J$1046,2,FALSE),"")</f>
        <v>0.06</v>
      </c>
      <c r="N1854" s="58">
        <f>IF(ISNUMBER(VLOOKUP($B1854,'[1]MT-HS-B'!$I$2:$J$773,2,FALSE)),VLOOKUP($B1854,'[1]MT-HS-B'!$I$2:$J$773,2,FALSE),"")</f>
        <v>0.06</v>
      </c>
      <c r="O1854" s="40" t="str">
        <f t="shared" si="924"/>
        <v>CDC14_YEAST</v>
      </c>
      <c r="P1854" s="57">
        <f t="shared" si="925"/>
        <v>1</v>
      </c>
      <c r="Q1854" s="57">
        <f t="shared" si="926"/>
        <v>-0.41666666666666663</v>
      </c>
      <c r="R1854" s="57">
        <f t="shared" si="927"/>
        <v>-8.3333333333333315E-2</v>
      </c>
      <c r="S1854" s="56" t="str">
        <f t="shared" si="928"/>
        <v>n/a</v>
      </c>
      <c r="T1854" s="55">
        <f t="shared" si="929"/>
        <v>8.3333333333333343E-2</v>
      </c>
      <c r="U1854" s="54">
        <f t="shared" si="930"/>
        <v>0.58333333333333326</v>
      </c>
      <c r="V1854" s="53">
        <f t="shared" si="931"/>
        <v>1</v>
      </c>
      <c r="W1854" s="53">
        <f t="shared" si="932"/>
        <v>-0.33333333333333331</v>
      </c>
      <c r="X1854" s="53">
        <f t="shared" si="933"/>
        <v>0.5</v>
      </c>
      <c r="Y1854" s="52" t="str">
        <f t="shared" si="934"/>
        <v>HS only</v>
      </c>
      <c r="Z1854" s="51">
        <f t="shared" si="935"/>
        <v>-0.5</v>
      </c>
      <c r="AA1854" s="50">
        <f t="shared" si="936"/>
        <v>-0.66666666666666663</v>
      </c>
      <c r="AB1854" s="40" t="str">
        <f t="shared" si="937"/>
        <v>CDC14</v>
      </c>
      <c r="AC1854" s="49">
        <f t="shared" si="938"/>
        <v>0.06</v>
      </c>
      <c r="AD1854" s="47">
        <f t="shared" si="939"/>
        <v>0.15</v>
      </c>
      <c r="AE1854" s="47">
        <f t="shared" si="940"/>
        <v>0.15</v>
      </c>
      <c r="AF1854" s="48">
        <f t="shared" si="941"/>
        <v>0.12</v>
      </c>
      <c r="AG1854" s="47">
        <f t="shared" si="942"/>
        <v>0.09</v>
      </c>
      <c r="AH1854" s="47">
        <f t="shared" si="943"/>
        <v>0.12</v>
      </c>
      <c r="AI1854" s="46">
        <f t="shared" si="944"/>
        <v>2</v>
      </c>
      <c r="AJ1854" s="43">
        <f t="shared" si="945"/>
        <v>0.6</v>
      </c>
      <c r="AK1854" s="43">
        <f t="shared" si="946"/>
        <v>0.8</v>
      </c>
      <c r="AL1854" s="45" t="str">
        <f t="shared" si="947"/>
        <v/>
      </c>
      <c r="AM1854" s="43">
        <f t="shared" si="948"/>
        <v>0.11785113019775866</v>
      </c>
      <c r="AN1854" s="42">
        <f t="shared" si="949"/>
        <v>0.82495791138430563</v>
      </c>
      <c r="AO1854" s="40" t="str">
        <f t="shared" si="950"/>
        <v>CDC14_YEAST</v>
      </c>
      <c r="AP1854" s="44" t="str">
        <f t="shared" si="951"/>
        <v/>
      </c>
      <c r="AQ1854" s="43">
        <f t="shared" si="952"/>
        <v>4.2426406871192805E-2</v>
      </c>
      <c r="AR1854" s="43">
        <f t="shared" si="953"/>
        <v>4.2426406871192805E-2</v>
      </c>
      <c r="AS1854" s="43">
        <f t="shared" si="954"/>
        <v>0</v>
      </c>
      <c r="AT1854" s="43">
        <f t="shared" si="955"/>
        <v>4.2426406871192847E-2</v>
      </c>
      <c r="AU1854" s="42">
        <f t="shared" si="956"/>
        <v>8.4852813742385694E-2</v>
      </c>
    </row>
    <row r="1855" spans="1:47" ht="15" x14ac:dyDescent="0.25">
      <c r="A1855" s="40" t="s">
        <v>3457</v>
      </c>
      <c r="B1855" s="40" t="s">
        <v>3456</v>
      </c>
      <c r="C1855" s="60" t="str">
        <f>IF(ISNUMBER(VLOOKUP(B1855,'[1]WT-GR-A'!I$2:J$693,2,FALSE)),VLOOKUP(B1855,'[1]WT-GR-A'!I$2:J$693,2,FALSE),"")</f>
        <v/>
      </c>
      <c r="D1855" s="58" t="str">
        <f>IF(ISNUMBER(VLOOKUP($B1855,'[1]KO-GR-A'!$I$2:$J$907,2,FALSE)),VLOOKUP($B1855,'[1]KO-GR-A'!$I$2:$J$907,2,FALSE),"")</f>
        <v/>
      </c>
      <c r="E1855" s="58" t="str">
        <f>IF(ISNUMBER(VLOOKUP($B1855,'[1]MT-GR-A'!$I$2:$J$789,2,FALSE)),VLOOKUP($B1855,'[1]MT-GR-A'!$I$2:$J$789,2,FALSE),"")</f>
        <v/>
      </c>
      <c r="F1855" s="58" t="str">
        <f>IF(ISNUMBER(VLOOKUP($B1855,'[1]WT-HS-A'!$I$2:$J$1224,2,FALSE)),VLOOKUP($B1855,'[1]WT-HS-A'!$I$2:$J$1224,2,FALSE),"")</f>
        <v/>
      </c>
      <c r="G1855" s="58" t="str">
        <f>IF(ISNUMBER(VLOOKUP($B1855,'[1]KO-HS-A'!$I$2:$J$1229,2,FALSE)),VLOOKUP($B1855,'[1]KO-HS-A'!$I$2:$J$1229,2,FALSE),"")</f>
        <v/>
      </c>
      <c r="H1855" s="58">
        <f>IF(ISNUMBER(VLOOKUP($B1855,'[1]MT-HS-A'!$I$2:$J$1362,2,FALSE)),VLOOKUP($B1855,'[1]MT-HS-A'!$I$2:$J$1362,2,FALSE),"")</f>
        <v>0.09</v>
      </c>
      <c r="I1855" s="59" t="str">
        <f>IF(ISNUMBER(VLOOKUP($B1855,'[1]WT-GR-B'!$I$2:$J$585,2,FALSE)),VLOOKUP($B1855,'[1]WT-GR-B'!$I$2:$J$585,2,FALSE),"")</f>
        <v/>
      </c>
      <c r="J1855" s="58" t="str">
        <f>IF(ISNUMBER(VLOOKUP($B1855,'[1]KO-GR-B'!$I$2:$J$900,2,FALSE)),VLOOKUP($B1855,'[1]KO-GR-B'!$I$2:$J$900,2,FALSE),"")</f>
        <v/>
      </c>
      <c r="K1855" s="58" t="str">
        <f>IF(ISNUMBER(VLOOKUP($B1855,'[1]MT-GR-B'!$I$2:$J$693,2,FALSE)),VLOOKUP($B1855,'[1]MT-GR-B'!$I$2:$J$693,2,FALSE),"")</f>
        <v/>
      </c>
      <c r="L1855" s="58" t="str">
        <f>IF(ISNUMBER(VLOOKUP($B1855,'[1]WT-HS-B'!$I$2:$J$1220,2,FALSE)),VLOOKUP($B1855,'[1]WT-HS-B'!$I$2:$J$1220,2,FALSE),"")</f>
        <v/>
      </c>
      <c r="M1855" s="58">
        <f>IF(ISNUMBER(VLOOKUP($B1855,'[1]KO-HS-B'!$I$2:$J$1046,2,FALSE)),VLOOKUP($B1855,'[1]KO-HS-B'!$I$2:$J$1046,2,FALSE),"")</f>
        <v>0.09</v>
      </c>
      <c r="N1855" s="58">
        <f>IF(ISNUMBER(VLOOKUP($B1855,'[1]MT-HS-B'!$I$2:$J$773,2,FALSE)),VLOOKUP($B1855,'[1]MT-HS-B'!$I$2:$J$773,2,FALSE),"")</f>
        <v>0.09</v>
      </c>
      <c r="O1855" s="40" t="str">
        <f t="shared" si="924"/>
        <v>PVH1_YEAST</v>
      </c>
      <c r="P1855" s="57" t="str">
        <f t="shared" si="925"/>
        <v/>
      </c>
      <c r="Q1855" s="57" t="str">
        <f t="shared" si="926"/>
        <v/>
      </c>
      <c r="R1855" s="57" t="str">
        <f t="shared" si="927"/>
        <v>HS only</v>
      </c>
      <c r="S1855" s="56" t="str">
        <f t="shared" si="928"/>
        <v>n/a</v>
      </c>
      <c r="T1855" s="55" t="str">
        <f t="shared" si="929"/>
        <v>n/a</v>
      </c>
      <c r="U1855" s="54" t="str">
        <f t="shared" si="930"/>
        <v>n/a</v>
      </c>
      <c r="V1855" s="53" t="str">
        <f t="shared" si="931"/>
        <v/>
      </c>
      <c r="W1855" s="53" t="str">
        <f t="shared" si="932"/>
        <v/>
      </c>
      <c r="X1855" s="53" t="str">
        <f t="shared" si="933"/>
        <v>HS only</v>
      </c>
      <c r="Y1855" s="52" t="str">
        <f t="shared" si="934"/>
        <v/>
      </c>
      <c r="Z1855" s="51" t="str">
        <f t="shared" si="935"/>
        <v>HS only</v>
      </c>
      <c r="AA1855" s="50" t="str">
        <f t="shared" si="936"/>
        <v>HS only</v>
      </c>
      <c r="AB1855" s="40" t="str">
        <f t="shared" si="937"/>
        <v>YVH1</v>
      </c>
      <c r="AC1855" s="49">
        <f t="shared" si="938"/>
        <v>0</v>
      </c>
      <c r="AD1855" s="47">
        <f t="shared" si="939"/>
        <v>0</v>
      </c>
      <c r="AE1855" s="47">
        <f t="shared" si="940"/>
        <v>0</v>
      </c>
      <c r="AF1855" s="48">
        <f t="shared" si="941"/>
        <v>0</v>
      </c>
      <c r="AG1855" s="47">
        <f t="shared" si="942"/>
        <v>0.09</v>
      </c>
      <c r="AH1855" s="47">
        <f t="shared" si="943"/>
        <v>0.09</v>
      </c>
      <c r="AI1855" s="46" t="str">
        <f t="shared" si="944"/>
        <v/>
      </c>
      <c r="AJ1855" s="43" t="str">
        <f t="shared" si="945"/>
        <v>HS Only</v>
      </c>
      <c r="AK1855" s="43" t="str">
        <f t="shared" si="946"/>
        <v>HS Only</v>
      </c>
      <c r="AL1855" s="45" t="str">
        <f t="shared" si="947"/>
        <v/>
      </c>
      <c r="AM1855" s="43" t="str">
        <f t="shared" si="948"/>
        <v/>
      </c>
      <c r="AN1855" s="42" t="str">
        <f t="shared" si="949"/>
        <v/>
      </c>
      <c r="AO1855" s="40" t="str">
        <f t="shared" si="950"/>
        <v>PVH1_YEAST</v>
      </c>
      <c r="AP1855" s="44" t="str">
        <f t="shared" si="951"/>
        <v/>
      </c>
      <c r="AQ1855" s="43" t="str">
        <f t="shared" si="952"/>
        <v/>
      </c>
      <c r="AR1855" s="43" t="str">
        <f t="shared" si="953"/>
        <v/>
      </c>
      <c r="AS1855" s="43" t="str">
        <f t="shared" si="954"/>
        <v/>
      </c>
      <c r="AT1855" s="43" t="str">
        <f t="shared" si="955"/>
        <v/>
      </c>
      <c r="AU1855" s="42">
        <f t="shared" si="956"/>
        <v>0</v>
      </c>
    </row>
    <row r="1856" spans="1:47" ht="15" x14ac:dyDescent="0.25">
      <c r="A1856" s="40" t="s">
        <v>3455</v>
      </c>
      <c r="B1856" s="40" t="s">
        <v>128</v>
      </c>
      <c r="C1856" s="60" t="str">
        <f>IF(ISNUMBER(VLOOKUP(B1856,'[1]WT-GR-A'!I$2:J$693,2,FALSE)),VLOOKUP(B1856,'[1]WT-GR-A'!I$2:J$693,2,FALSE),"")</f>
        <v/>
      </c>
      <c r="D1856" s="58">
        <f>IF(ISNUMBER(VLOOKUP($B1856,'[1]KO-GR-A'!$I$2:$J$907,2,FALSE)),VLOOKUP($B1856,'[1]KO-GR-A'!$I$2:$J$907,2,FALSE),"")</f>
        <v>0.08</v>
      </c>
      <c r="E1856" s="58" t="str">
        <f>IF(ISNUMBER(VLOOKUP($B1856,'[1]MT-GR-A'!$I$2:$J$789,2,FALSE)),VLOOKUP($B1856,'[1]MT-GR-A'!$I$2:$J$789,2,FALSE),"")</f>
        <v/>
      </c>
      <c r="F1856" s="58">
        <f>IF(ISNUMBER(VLOOKUP($B1856,'[1]WT-HS-A'!$I$2:$J$1224,2,FALSE)),VLOOKUP($B1856,'[1]WT-HS-A'!$I$2:$J$1224,2,FALSE),"")</f>
        <v>0.17</v>
      </c>
      <c r="G1856" s="58">
        <f>IF(ISNUMBER(VLOOKUP($B1856,'[1]KO-HS-A'!$I$2:$J$1229,2,FALSE)),VLOOKUP($B1856,'[1]KO-HS-A'!$I$2:$J$1229,2,FALSE),"")</f>
        <v>0.27</v>
      </c>
      <c r="H1856" s="58">
        <f>IF(ISNUMBER(VLOOKUP($B1856,'[1]MT-HS-A'!$I$2:$J$1362,2,FALSE)),VLOOKUP($B1856,'[1]MT-HS-A'!$I$2:$J$1362,2,FALSE),"")</f>
        <v>0.08</v>
      </c>
      <c r="I1856" s="59" t="str">
        <f>IF(ISNUMBER(VLOOKUP($B1856,'[1]WT-GR-B'!$I$2:$J$585,2,FALSE)),VLOOKUP($B1856,'[1]WT-GR-B'!$I$2:$J$585,2,FALSE),"")</f>
        <v/>
      </c>
      <c r="J1856" s="58" t="str">
        <f>IF(ISNUMBER(VLOOKUP($B1856,'[1]KO-GR-B'!$I$2:$J$900,2,FALSE)),VLOOKUP($B1856,'[1]KO-GR-B'!$I$2:$J$900,2,FALSE),"")</f>
        <v/>
      </c>
      <c r="K1856" s="58" t="str">
        <f>IF(ISNUMBER(VLOOKUP($B1856,'[1]MT-GR-B'!$I$2:$J$693,2,FALSE)),VLOOKUP($B1856,'[1]MT-GR-B'!$I$2:$J$693,2,FALSE),"")</f>
        <v/>
      </c>
      <c r="L1856" s="58">
        <f>IF(ISNUMBER(VLOOKUP($B1856,'[1]WT-HS-B'!$I$2:$J$1220,2,FALSE)),VLOOKUP($B1856,'[1]WT-HS-B'!$I$2:$J$1220,2,FALSE),"")</f>
        <v>0.37</v>
      </c>
      <c r="M1856" s="58">
        <f>IF(ISNUMBER(VLOOKUP($B1856,'[1]KO-HS-B'!$I$2:$J$1046,2,FALSE)),VLOOKUP($B1856,'[1]KO-HS-B'!$I$2:$J$1046,2,FALSE),"")</f>
        <v>0.08</v>
      </c>
      <c r="N1856" s="58" t="str">
        <f>IF(ISNUMBER(VLOOKUP($B1856,'[1]MT-HS-B'!$I$2:$J$773,2,FALSE)),VLOOKUP($B1856,'[1]MT-HS-B'!$I$2:$J$773,2,FALSE),"")</f>
        <v/>
      </c>
      <c r="O1856" s="40" t="str">
        <f t="shared" si="924"/>
        <v>SYYC_YEAST</v>
      </c>
      <c r="P1856" s="57" t="str">
        <f t="shared" si="925"/>
        <v>HS only</v>
      </c>
      <c r="Q1856" s="57">
        <f t="shared" si="926"/>
        <v>2.375</v>
      </c>
      <c r="R1856" s="57" t="str">
        <f t="shared" si="927"/>
        <v/>
      </c>
      <c r="S1856" s="56" t="str">
        <f t="shared" si="928"/>
        <v>n/a</v>
      </c>
      <c r="T1856" s="55" t="str">
        <f t="shared" si="929"/>
        <v>n/a</v>
      </c>
      <c r="U1856" s="54" t="str">
        <f t="shared" si="930"/>
        <v>n/a</v>
      </c>
      <c r="V1856" s="53" t="str">
        <f t="shared" si="931"/>
        <v>HS only</v>
      </c>
      <c r="W1856" s="53">
        <f t="shared" si="932"/>
        <v>2.375</v>
      </c>
      <c r="X1856" s="53" t="str">
        <f t="shared" si="933"/>
        <v>HS only</v>
      </c>
      <c r="Y1856" s="52" t="str">
        <f t="shared" si="934"/>
        <v>HS only</v>
      </c>
      <c r="Z1856" s="51" t="str">
        <f t="shared" si="935"/>
        <v>HS only</v>
      </c>
      <c r="AA1856" s="50" t="str">
        <f t="shared" si="936"/>
        <v/>
      </c>
      <c r="AB1856" s="40" t="str">
        <f t="shared" si="937"/>
        <v>TYS1</v>
      </c>
      <c r="AC1856" s="49">
        <f t="shared" si="938"/>
        <v>0</v>
      </c>
      <c r="AD1856" s="47">
        <f t="shared" si="939"/>
        <v>0.08</v>
      </c>
      <c r="AE1856" s="47">
        <f t="shared" si="940"/>
        <v>0</v>
      </c>
      <c r="AF1856" s="48">
        <f t="shared" si="941"/>
        <v>0.27</v>
      </c>
      <c r="AG1856" s="47">
        <f t="shared" si="942"/>
        <v>0.17500000000000002</v>
      </c>
      <c r="AH1856" s="47">
        <f t="shared" si="943"/>
        <v>0.08</v>
      </c>
      <c r="AI1856" s="46" t="str">
        <f t="shared" si="944"/>
        <v>HS Only</v>
      </c>
      <c r="AJ1856" s="43">
        <f t="shared" si="945"/>
        <v>2.1875</v>
      </c>
      <c r="AK1856" s="43" t="str">
        <f t="shared" si="946"/>
        <v>HS Only</v>
      </c>
      <c r="AL1856" s="45" t="str">
        <f t="shared" si="947"/>
        <v/>
      </c>
      <c r="AM1856" s="43" t="str">
        <f t="shared" si="948"/>
        <v/>
      </c>
      <c r="AN1856" s="42" t="str">
        <f t="shared" si="949"/>
        <v/>
      </c>
      <c r="AO1856" s="40" t="str">
        <f t="shared" si="950"/>
        <v>SYYC_YEAST</v>
      </c>
      <c r="AP1856" s="44" t="str">
        <f t="shared" si="951"/>
        <v/>
      </c>
      <c r="AQ1856" s="43" t="str">
        <f t="shared" si="952"/>
        <v/>
      </c>
      <c r="AR1856" s="43" t="str">
        <f t="shared" si="953"/>
        <v/>
      </c>
      <c r="AS1856" s="43">
        <f t="shared" si="954"/>
        <v>0.14142135623730948</v>
      </c>
      <c r="AT1856" s="43">
        <f t="shared" si="955"/>
        <v>0.13435028842544403</v>
      </c>
      <c r="AU1856" s="42" t="str">
        <f t="shared" si="956"/>
        <v/>
      </c>
    </row>
    <row r="1857" spans="1:47" ht="15" x14ac:dyDescent="0.25">
      <c r="A1857" s="40" t="s">
        <v>3454</v>
      </c>
      <c r="B1857" s="40" t="s">
        <v>3453</v>
      </c>
      <c r="C1857" s="60" t="str">
        <f>IF(ISNUMBER(VLOOKUP(B1857,'[1]WT-GR-A'!I$2:J$693,2,FALSE)),VLOOKUP(B1857,'[1]WT-GR-A'!I$2:J$693,2,FALSE),"")</f>
        <v/>
      </c>
      <c r="D1857" s="58" t="str">
        <f>IF(ISNUMBER(VLOOKUP($B1857,'[1]KO-GR-A'!$I$2:$J$907,2,FALSE)),VLOOKUP($B1857,'[1]KO-GR-A'!$I$2:$J$907,2,FALSE),"")</f>
        <v/>
      </c>
      <c r="E1857" s="58" t="str">
        <f>IF(ISNUMBER(VLOOKUP($B1857,'[1]MT-GR-A'!$I$2:$J$789,2,FALSE)),VLOOKUP($B1857,'[1]MT-GR-A'!$I$2:$J$789,2,FALSE),"")</f>
        <v/>
      </c>
      <c r="F1857" s="58">
        <f>IF(ISNUMBER(VLOOKUP($B1857,'[1]WT-HS-A'!$I$2:$J$1224,2,FALSE)),VLOOKUP($B1857,'[1]WT-HS-A'!$I$2:$J$1224,2,FALSE),"")</f>
        <v>0.06</v>
      </c>
      <c r="G1857" s="58" t="str">
        <f>IF(ISNUMBER(VLOOKUP($B1857,'[1]KO-HS-A'!$I$2:$J$1229,2,FALSE)),VLOOKUP($B1857,'[1]KO-HS-A'!$I$2:$J$1229,2,FALSE),"")</f>
        <v/>
      </c>
      <c r="H1857" s="58">
        <f>IF(ISNUMBER(VLOOKUP($B1857,'[1]MT-HS-A'!$I$2:$J$1362,2,FALSE)),VLOOKUP($B1857,'[1]MT-HS-A'!$I$2:$J$1362,2,FALSE),"")</f>
        <v>0.06</v>
      </c>
      <c r="I1857" s="59" t="str">
        <f>IF(ISNUMBER(VLOOKUP($B1857,'[1]WT-GR-B'!$I$2:$J$585,2,FALSE)),VLOOKUP($B1857,'[1]WT-GR-B'!$I$2:$J$585,2,FALSE),"")</f>
        <v/>
      </c>
      <c r="J1857" s="58" t="str">
        <f>IF(ISNUMBER(VLOOKUP($B1857,'[1]KO-GR-B'!$I$2:$J$900,2,FALSE)),VLOOKUP($B1857,'[1]KO-GR-B'!$I$2:$J$900,2,FALSE),"")</f>
        <v/>
      </c>
      <c r="K1857" s="58" t="str">
        <f>IF(ISNUMBER(VLOOKUP($B1857,'[1]MT-GR-B'!$I$2:$J$693,2,FALSE)),VLOOKUP($B1857,'[1]MT-GR-B'!$I$2:$J$693,2,FALSE),"")</f>
        <v/>
      </c>
      <c r="L1857" s="58" t="str">
        <f>IF(ISNUMBER(VLOOKUP($B1857,'[1]WT-HS-B'!$I$2:$J$1220,2,FALSE)),VLOOKUP($B1857,'[1]WT-HS-B'!$I$2:$J$1220,2,FALSE),"")</f>
        <v/>
      </c>
      <c r="M1857" s="58" t="str">
        <f>IF(ISNUMBER(VLOOKUP($B1857,'[1]KO-HS-B'!$I$2:$J$1046,2,FALSE)),VLOOKUP($B1857,'[1]KO-HS-B'!$I$2:$J$1046,2,FALSE),"")</f>
        <v/>
      </c>
      <c r="N1857" s="58" t="str">
        <f>IF(ISNUMBER(VLOOKUP($B1857,'[1]MT-HS-B'!$I$2:$J$773,2,FALSE)),VLOOKUP($B1857,'[1]MT-HS-B'!$I$2:$J$773,2,FALSE),"")</f>
        <v/>
      </c>
      <c r="O1857" s="40" t="str">
        <f t="shared" si="924"/>
        <v>SYYM_YEAST</v>
      </c>
      <c r="P1857" s="57" t="str">
        <f t="shared" si="925"/>
        <v/>
      </c>
      <c r="Q1857" s="57" t="str">
        <f t="shared" si="926"/>
        <v/>
      </c>
      <c r="R1857" s="57" t="str">
        <f t="shared" si="927"/>
        <v/>
      </c>
      <c r="S1857" s="56" t="str">
        <f t="shared" si="928"/>
        <v>n/a</v>
      </c>
      <c r="T1857" s="55" t="str">
        <f t="shared" si="929"/>
        <v>n/a</v>
      </c>
      <c r="U1857" s="54" t="str">
        <f t="shared" si="930"/>
        <v>n/a</v>
      </c>
      <c r="V1857" s="53" t="str">
        <f t="shared" si="931"/>
        <v>HS only</v>
      </c>
      <c r="W1857" s="53" t="str">
        <f t="shared" si="932"/>
        <v/>
      </c>
      <c r="X1857" s="53" t="str">
        <f t="shared" si="933"/>
        <v>HS only</v>
      </c>
      <c r="Y1857" s="52" t="str">
        <f t="shared" si="934"/>
        <v/>
      </c>
      <c r="Z1857" s="51" t="str">
        <f t="shared" si="935"/>
        <v/>
      </c>
      <c r="AA1857" s="50" t="str">
        <f t="shared" si="936"/>
        <v/>
      </c>
      <c r="AB1857" s="40" t="str">
        <f t="shared" si="937"/>
        <v>MSY1</v>
      </c>
      <c r="AC1857" s="49">
        <f t="shared" si="938"/>
        <v>0</v>
      </c>
      <c r="AD1857" s="47">
        <f t="shared" si="939"/>
        <v>0</v>
      </c>
      <c r="AE1857" s="47">
        <f t="shared" si="940"/>
        <v>0</v>
      </c>
      <c r="AF1857" s="48">
        <f t="shared" si="941"/>
        <v>0.06</v>
      </c>
      <c r="AG1857" s="47">
        <f t="shared" si="942"/>
        <v>0</v>
      </c>
      <c r="AH1857" s="47">
        <f t="shared" si="943"/>
        <v>0.06</v>
      </c>
      <c r="AI1857" s="46" t="str">
        <f t="shared" si="944"/>
        <v>HS Only</v>
      </c>
      <c r="AJ1857" s="43" t="str">
        <f t="shared" si="945"/>
        <v/>
      </c>
      <c r="AK1857" s="43" t="str">
        <f t="shared" si="946"/>
        <v>HS Only</v>
      </c>
      <c r="AL1857" s="45" t="str">
        <f t="shared" si="947"/>
        <v/>
      </c>
      <c r="AM1857" s="43" t="str">
        <f t="shared" si="948"/>
        <v/>
      </c>
      <c r="AN1857" s="42" t="str">
        <f t="shared" si="949"/>
        <v/>
      </c>
      <c r="AO1857" s="40" t="str">
        <f t="shared" si="950"/>
        <v>SYYM_YEAST</v>
      </c>
      <c r="AP1857" s="44" t="str">
        <f t="shared" si="951"/>
        <v/>
      </c>
      <c r="AQ1857" s="43" t="str">
        <f t="shared" si="952"/>
        <v/>
      </c>
      <c r="AR1857" s="43" t="str">
        <f t="shared" si="953"/>
        <v/>
      </c>
      <c r="AS1857" s="43" t="str">
        <f t="shared" si="954"/>
        <v/>
      </c>
      <c r="AT1857" s="43" t="str">
        <f t="shared" si="955"/>
        <v/>
      </c>
      <c r="AU1857" s="42" t="str">
        <f t="shared" si="956"/>
        <v/>
      </c>
    </row>
    <row r="1858" spans="1:47" ht="15" x14ac:dyDescent="0.25">
      <c r="A1858" s="40" t="s">
        <v>3452</v>
      </c>
      <c r="B1858" s="40" t="s">
        <v>3451</v>
      </c>
      <c r="C1858" s="60" t="str">
        <f>IF(ISNUMBER(VLOOKUP(B1858,'[1]WT-GR-A'!I$2:J$693,2,FALSE)),VLOOKUP(B1858,'[1]WT-GR-A'!I$2:J$693,2,FALSE),"")</f>
        <v/>
      </c>
      <c r="D1858" s="58" t="str">
        <f>IF(ISNUMBER(VLOOKUP($B1858,'[1]KO-GR-A'!$I$2:$J$907,2,FALSE)),VLOOKUP($B1858,'[1]KO-GR-A'!$I$2:$J$907,2,FALSE),"")</f>
        <v/>
      </c>
      <c r="E1858" s="58" t="str">
        <f>IF(ISNUMBER(VLOOKUP($B1858,'[1]MT-GR-A'!$I$2:$J$789,2,FALSE)),VLOOKUP($B1858,'[1]MT-GR-A'!$I$2:$J$789,2,FALSE),"")</f>
        <v/>
      </c>
      <c r="F1858" s="58" t="str">
        <f>IF(ISNUMBER(VLOOKUP($B1858,'[1]WT-HS-A'!$I$2:$J$1224,2,FALSE)),VLOOKUP($B1858,'[1]WT-HS-A'!$I$2:$J$1224,2,FALSE),"")</f>
        <v/>
      </c>
      <c r="G1858" s="58">
        <f>IF(ISNUMBER(VLOOKUP($B1858,'[1]KO-HS-A'!$I$2:$J$1229,2,FALSE)),VLOOKUP($B1858,'[1]KO-HS-A'!$I$2:$J$1229,2,FALSE),"")</f>
        <v>0.03</v>
      </c>
      <c r="H1858" s="58">
        <f>IF(ISNUMBER(VLOOKUP($B1858,'[1]MT-HS-A'!$I$2:$J$1362,2,FALSE)),VLOOKUP($B1858,'[1]MT-HS-A'!$I$2:$J$1362,2,FALSE),"")</f>
        <v>0.1</v>
      </c>
      <c r="I1858" s="59" t="str">
        <f>IF(ISNUMBER(VLOOKUP($B1858,'[1]WT-GR-B'!$I$2:$J$585,2,FALSE)),VLOOKUP($B1858,'[1]WT-GR-B'!$I$2:$J$585,2,FALSE),"")</f>
        <v/>
      </c>
      <c r="J1858" s="58" t="str">
        <f>IF(ISNUMBER(VLOOKUP($B1858,'[1]KO-GR-B'!$I$2:$J$900,2,FALSE)),VLOOKUP($B1858,'[1]KO-GR-B'!$I$2:$J$900,2,FALSE),"")</f>
        <v/>
      </c>
      <c r="K1858" s="58" t="str">
        <f>IF(ISNUMBER(VLOOKUP($B1858,'[1]MT-GR-B'!$I$2:$J$693,2,FALSE)),VLOOKUP($B1858,'[1]MT-GR-B'!$I$2:$J$693,2,FALSE),"")</f>
        <v/>
      </c>
      <c r="L1858" s="58">
        <f>IF(ISNUMBER(VLOOKUP($B1858,'[1]WT-HS-B'!$I$2:$J$1220,2,FALSE)),VLOOKUP($B1858,'[1]WT-HS-B'!$I$2:$J$1220,2,FALSE),"")</f>
        <v>0.03</v>
      </c>
      <c r="M1858" s="58" t="str">
        <f>IF(ISNUMBER(VLOOKUP($B1858,'[1]KO-HS-B'!$I$2:$J$1046,2,FALSE)),VLOOKUP($B1858,'[1]KO-HS-B'!$I$2:$J$1046,2,FALSE),"")</f>
        <v/>
      </c>
      <c r="N1858" s="58" t="str">
        <f>IF(ISNUMBER(VLOOKUP($B1858,'[1]MT-HS-B'!$I$2:$J$773,2,FALSE)),VLOOKUP($B1858,'[1]MT-HS-B'!$I$2:$J$773,2,FALSE),"")</f>
        <v/>
      </c>
      <c r="O1858" s="40" t="str">
        <f t="shared" si="924"/>
        <v>SF3B1_YEAST</v>
      </c>
      <c r="P1858" s="57" t="str">
        <f t="shared" si="925"/>
        <v/>
      </c>
      <c r="Q1858" s="57" t="str">
        <f t="shared" si="926"/>
        <v/>
      </c>
      <c r="R1858" s="57" t="str">
        <f t="shared" si="927"/>
        <v/>
      </c>
      <c r="S1858" s="56" t="str">
        <f t="shared" si="928"/>
        <v>n/a</v>
      </c>
      <c r="T1858" s="55" t="str">
        <f t="shared" si="929"/>
        <v>n/a</v>
      </c>
      <c r="U1858" s="54" t="str">
        <f t="shared" si="930"/>
        <v>n/a</v>
      </c>
      <c r="V1858" s="53" t="str">
        <f t="shared" si="931"/>
        <v/>
      </c>
      <c r="W1858" s="53" t="str">
        <f t="shared" si="932"/>
        <v>HS only</v>
      </c>
      <c r="X1858" s="53" t="str">
        <f t="shared" si="933"/>
        <v>HS only</v>
      </c>
      <c r="Y1858" s="52" t="str">
        <f t="shared" si="934"/>
        <v>HS only</v>
      </c>
      <c r="Z1858" s="51" t="str">
        <f t="shared" si="935"/>
        <v/>
      </c>
      <c r="AA1858" s="50" t="str">
        <f t="shared" si="936"/>
        <v/>
      </c>
      <c r="AB1858" s="40" t="str">
        <f t="shared" si="937"/>
        <v>HSH155</v>
      </c>
      <c r="AC1858" s="49">
        <f t="shared" si="938"/>
        <v>0</v>
      </c>
      <c r="AD1858" s="47">
        <f t="shared" si="939"/>
        <v>0</v>
      </c>
      <c r="AE1858" s="47">
        <f t="shared" si="940"/>
        <v>0</v>
      </c>
      <c r="AF1858" s="48">
        <f t="shared" si="941"/>
        <v>0.03</v>
      </c>
      <c r="AG1858" s="47">
        <f t="shared" si="942"/>
        <v>0.03</v>
      </c>
      <c r="AH1858" s="47">
        <f t="shared" si="943"/>
        <v>0.1</v>
      </c>
      <c r="AI1858" s="46" t="str">
        <f t="shared" si="944"/>
        <v>HS Only</v>
      </c>
      <c r="AJ1858" s="43" t="str">
        <f t="shared" si="945"/>
        <v>HS Only</v>
      </c>
      <c r="AK1858" s="43" t="str">
        <f t="shared" si="946"/>
        <v>HS Only</v>
      </c>
      <c r="AL1858" s="45" t="str">
        <f t="shared" si="947"/>
        <v/>
      </c>
      <c r="AM1858" s="43" t="str">
        <f t="shared" si="948"/>
        <v/>
      </c>
      <c r="AN1858" s="42" t="str">
        <f t="shared" si="949"/>
        <v/>
      </c>
      <c r="AO1858" s="40" t="str">
        <f t="shared" si="950"/>
        <v>SF3B1_YEAST</v>
      </c>
      <c r="AP1858" s="44" t="str">
        <f t="shared" si="951"/>
        <v/>
      </c>
      <c r="AQ1858" s="43" t="str">
        <f t="shared" si="952"/>
        <v/>
      </c>
      <c r="AR1858" s="43" t="str">
        <f t="shared" si="953"/>
        <v/>
      </c>
      <c r="AS1858" s="43" t="str">
        <f t="shared" si="954"/>
        <v/>
      </c>
      <c r="AT1858" s="43" t="str">
        <f t="shared" si="955"/>
        <v/>
      </c>
      <c r="AU1858" s="42" t="str">
        <f t="shared" si="956"/>
        <v/>
      </c>
    </row>
    <row r="1859" spans="1:47" ht="15" x14ac:dyDescent="0.25">
      <c r="A1859" s="40" t="s">
        <v>3450</v>
      </c>
      <c r="B1859" s="40" t="s">
        <v>111</v>
      </c>
      <c r="C1859" s="60">
        <f>IF(ISNUMBER(VLOOKUP(B1859,'[1]WT-GR-A'!I$2:J$693,2,FALSE)),VLOOKUP(B1859,'[1]WT-GR-A'!I$2:J$693,2,FALSE),"")</f>
        <v>0.17</v>
      </c>
      <c r="D1859" s="58">
        <f>IF(ISNUMBER(VLOOKUP($B1859,'[1]KO-GR-A'!$I$2:$J$907,2,FALSE)),VLOOKUP($B1859,'[1]KO-GR-A'!$I$2:$J$907,2,FALSE),"")</f>
        <v>0.36</v>
      </c>
      <c r="E1859" s="58">
        <f>IF(ISNUMBER(VLOOKUP($B1859,'[1]MT-GR-A'!$I$2:$J$789,2,FALSE)),VLOOKUP($B1859,'[1]MT-GR-A'!$I$2:$J$789,2,FALSE),"")</f>
        <v>0.36</v>
      </c>
      <c r="F1859" s="58">
        <f>IF(ISNUMBER(VLOOKUP($B1859,'[1]WT-HS-A'!$I$2:$J$1224,2,FALSE)),VLOOKUP($B1859,'[1]WT-HS-A'!$I$2:$J$1224,2,FALSE),"")</f>
        <v>0.36</v>
      </c>
      <c r="G1859" s="58">
        <f>IF(ISNUMBER(VLOOKUP($B1859,'[1]KO-HS-A'!$I$2:$J$1229,2,FALSE)),VLOOKUP($B1859,'[1]KO-HS-A'!$I$2:$J$1229,2,FALSE),"")</f>
        <v>0.17</v>
      </c>
      <c r="H1859" s="58">
        <f>IF(ISNUMBER(VLOOKUP($B1859,'[1]MT-HS-A'!$I$2:$J$1362,2,FALSE)),VLOOKUP($B1859,'[1]MT-HS-A'!$I$2:$J$1362,2,FALSE),"")</f>
        <v>0.36</v>
      </c>
      <c r="I1859" s="59">
        <f>IF(ISNUMBER(VLOOKUP($B1859,'[1]WT-GR-B'!$I$2:$J$585,2,FALSE)),VLOOKUP($B1859,'[1]WT-GR-B'!$I$2:$J$585,2,FALSE),"")</f>
        <v>0.17</v>
      </c>
      <c r="J1859" s="58">
        <f>IF(ISNUMBER(VLOOKUP($B1859,'[1]KO-GR-B'!$I$2:$J$900,2,FALSE)),VLOOKUP($B1859,'[1]KO-GR-B'!$I$2:$J$900,2,FALSE),"")</f>
        <v>0.36</v>
      </c>
      <c r="K1859" s="58">
        <f>IF(ISNUMBER(VLOOKUP($B1859,'[1]MT-GR-B'!$I$2:$J$693,2,FALSE)),VLOOKUP($B1859,'[1]MT-GR-B'!$I$2:$J$693,2,FALSE),"")</f>
        <v>0.17</v>
      </c>
      <c r="L1859" s="58">
        <f>IF(ISNUMBER(VLOOKUP($B1859,'[1]WT-HS-B'!$I$2:$J$1220,2,FALSE)),VLOOKUP($B1859,'[1]WT-HS-B'!$I$2:$J$1220,2,FALSE),"")</f>
        <v>0.36</v>
      </c>
      <c r="M1859" s="58">
        <f>IF(ISNUMBER(VLOOKUP($B1859,'[1]KO-HS-B'!$I$2:$J$1046,2,FALSE)),VLOOKUP($B1859,'[1]KO-HS-B'!$I$2:$J$1046,2,FALSE),"")</f>
        <v>0.17</v>
      </c>
      <c r="N1859" s="58" t="str">
        <f>IF(ISNUMBER(VLOOKUP($B1859,'[1]MT-HS-B'!$I$2:$J$773,2,FALSE)),VLOOKUP($B1859,'[1]MT-HS-B'!$I$2:$J$773,2,FALSE),"")</f>
        <v/>
      </c>
      <c r="O1859" s="40" t="str">
        <f t="shared" si="924"/>
        <v>IMP3_YEAST</v>
      </c>
      <c r="P1859" s="57">
        <f t="shared" si="925"/>
        <v>1.1176470588235292</v>
      </c>
      <c r="Q1859" s="57">
        <f t="shared" si="926"/>
        <v>-0.52777777777777768</v>
      </c>
      <c r="R1859" s="57">
        <f t="shared" si="927"/>
        <v>0</v>
      </c>
      <c r="S1859" s="56">
        <f t="shared" si="928"/>
        <v>0</v>
      </c>
      <c r="T1859" s="55">
        <f t="shared" si="929"/>
        <v>0</v>
      </c>
      <c r="U1859" s="54" t="str">
        <f t="shared" si="930"/>
        <v>n/a</v>
      </c>
      <c r="V1859" s="53">
        <f t="shared" si="931"/>
        <v>1.1176470588235292</v>
      </c>
      <c r="W1859" s="53">
        <f t="shared" si="932"/>
        <v>-0.52777777777777768</v>
      </c>
      <c r="X1859" s="53">
        <f t="shared" si="933"/>
        <v>0</v>
      </c>
      <c r="Y1859" s="52">
        <f t="shared" si="934"/>
        <v>1.1176470588235292</v>
      </c>
      <c r="Z1859" s="51">
        <f t="shared" si="935"/>
        <v>-0.52777777777777768</v>
      </c>
      <c r="AA1859" s="50" t="str">
        <f t="shared" si="936"/>
        <v>GR only</v>
      </c>
      <c r="AB1859" s="40" t="str">
        <f t="shared" si="937"/>
        <v>IMP3</v>
      </c>
      <c r="AC1859" s="49">
        <f t="shared" si="938"/>
        <v>0.17</v>
      </c>
      <c r="AD1859" s="47">
        <f t="shared" si="939"/>
        <v>0.36</v>
      </c>
      <c r="AE1859" s="47">
        <f t="shared" si="940"/>
        <v>0.26500000000000001</v>
      </c>
      <c r="AF1859" s="48">
        <f t="shared" si="941"/>
        <v>0.36</v>
      </c>
      <c r="AG1859" s="47">
        <f t="shared" si="942"/>
        <v>0.17</v>
      </c>
      <c r="AH1859" s="47">
        <f t="shared" si="943"/>
        <v>0.36</v>
      </c>
      <c r="AI1859" s="46">
        <f t="shared" si="944"/>
        <v>2.117647058823529</v>
      </c>
      <c r="AJ1859" s="43">
        <f t="shared" si="945"/>
        <v>0.47222222222222227</v>
      </c>
      <c r="AK1859" s="43">
        <f t="shared" si="946"/>
        <v>1.3584905660377358</v>
      </c>
      <c r="AL1859" s="45">
        <f t="shared" si="947"/>
        <v>0</v>
      </c>
      <c r="AM1859" s="43">
        <f t="shared" si="948"/>
        <v>0</v>
      </c>
      <c r="AN1859" s="42" t="str">
        <f t="shared" si="949"/>
        <v/>
      </c>
      <c r="AO1859" s="40" t="str">
        <f t="shared" si="950"/>
        <v>IMP3_YEAST</v>
      </c>
      <c r="AP1859" s="44">
        <f t="shared" si="951"/>
        <v>0</v>
      </c>
      <c r="AQ1859" s="43">
        <f t="shared" si="952"/>
        <v>0</v>
      </c>
      <c r="AR1859" s="43">
        <f t="shared" si="953"/>
        <v>0.13435028842544397</v>
      </c>
      <c r="AS1859" s="43">
        <f t="shared" si="954"/>
        <v>0</v>
      </c>
      <c r="AT1859" s="43">
        <f t="shared" si="955"/>
        <v>0</v>
      </c>
      <c r="AU1859" s="42" t="str">
        <f t="shared" si="956"/>
        <v/>
      </c>
    </row>
    <row r="1860" spans="1:47" ht="15" x14ac:dyDescent="0.25">
      <c r="A1860" s="40" t="s">
        <v>3449</v>
      </c>
      <c r="B1860" s="40" t="s">
        <v>3448</v>
      </c>
      <c r="C1860" s="60">
        <f>IF(ISNUMBER(VLOOKUP(B1860,'[1]WT-GR-A'!I$2:J$693,2,FALSE)),VLOOKUP(B1860,'[1]WT-GR-A'!I$2:J$693,2,FALSE),"")</f>
        <v>0.11</v>
      </c>
      <c r="D1860" s="58">
        <f>IF(ISNUMBER(VLOOKUP($B1860,'[1]KO-GR-A'!$I$2:$J$907,2,FALSE)),VLOOKUP($B1860,'[1]KO-GR-A'!$I$2:$J$907,2,FALSE),"")</f>
        <v>0.11</v>
      </c>
      <c r="E1860" s="58">
        <f>IF(ISNUMBER(VLOOKUP($B1860,'[1]MT-GR-A'!$I$2:$J$789,2,FALSE)),VLOOKUP($B1860,'[1]MT-GR-A'!$I$2:$J$789,2,FALSE),"")</f>
        <v>0.23</v>
      </c>
      <c r="F1860" s="58">
        <f>IF(ISNUMBER(VLOOKUP($B1860,'[1]WT-HS-A'!$I$2:$J$1224,2,FALSE)),VLOOKUP($B1860,'[1]WT-HS-A'!$I$2:$J$1224,2,FALSE),"")</f>
        <v>0.11</v>
      </c>
      <c r="G1860" s="58">
        <f>IF(ISNUMBER(VLOOKUP($B1860,'[1]KO-HS-A'!$I$2:$J$1229,2,FALSE)),VLOOKUP($B1860,'[1]KO-HS-A'!$I$2:$J$1229,2,FALSE),"")</f>
        <v>0.23</v>
      </c>
      <c r="H1860" s="58">
        <f>IF(ISNUMBER(VLOOKUP($B1860,'[1]MT-HS-A'!$I$2:$J$1362,2,FALSE)),VLOOKUP($B1860,'[1]MT-HS-A'!$I$2:$J$1362,2,FALSE),"")</f>
        <v>0.23</v>
      </c>
      <c r="I1860" s="59">
        <f>IF(ISNUMBER(VLOOKUP($B1860,'[1]WT-GR-B'!$I$2:$J$585,2,FALSE)),VLOOKUP($B1860,'[1]WT-GR-B'!$I$2:$J$585,2,FALSE),"")</f>
        <v>0.11</v>
      </c>
      <c r="J1860" s="58">
        <f>IF(ISNUMBER(VLOOKUP($B1860,'[1]KO-GR-B'!$I$2:$J$900,2,FALSE)),VLOOKUP($B1860,'[1]KO-GR-B'!$I$2:$J$900,2,FALSE),"")</f>
        <v>0.11</v>
      </c>
      <c r="K1860" s="58" t="str">
        <f>IF(ISNUMBER(VLOOKUP($B1860,'[1]MT-GR-B'!$I$2:$J$693,2,FALSE)),VLOOKUP($B1860,'[1]MT-GR-B'!$I$2:$J$693,2,FALSE),"")</f>
        <v/>
      </c>
      <c r="L1860" s="58">
        <f>IF(ISNUMBER(VLOOKUP($B1860,'[1]WT-HS-B'!$I$2:$J$1220,2,FALSE)),VLOOKUP($B1860,'[1]WT-HS-B'!$I$2:$J$1220,2,FALSE),"")</f>
        <v>0.11</v>
      </c>
      <c r="M1860" s="58">
        <f>IF(ISNUMBER(VLOOKUP($B1860,'[1]KO-HS-B'!$I$2:$J$1046,2,FALSE)),VLOOKUP($B1860,'[1]KO-HS-B'!$I$2:$J$1046,2,FALSE),"")</f>
        <v>0.11</v>
      </c>
      <c r="N1860" s="58">
        <f>IF(ISNUMBER(VLOOKUP($B1860,'[1]MT-HS-B'!$I$2:$J$773,2,FALSE)),VLOOKUP($B1860,'[1]MT-HS-B'!$I$2:$J$773,2,FALSE),"")</f>
        <v>0.11</v>
      </c>
      <c r="O1860" s="40" t="str">
        <f t="shared" si="924"/>
        <v>IMP4_YEAST</v>
      </c>
      <c r="P1860" s="57">
        <f t="shared" si="925"/>
        <v>0</v>
      </c>
      <c r="Q1860" s="57">
        <f t="shared" si="926"/>
        <v>0.54545454545454553</v>
      </c>
      <c r="R1860" s="57">
        <f t="shared" si="927"/>
        <v>0</v>
      </c>
      <c r="S1860" s="56">
        <f t="shared" si="928"/>
        <v>0</v>
      </c>
      <c r="T1860" s="55">
        <f t="shared" si="929"/>
        <v>0.54545454545454553</v>
      </c>
      <c r="U1860" s="54" t="str">
        <f t="shared" si="930"/>
        <v>n/a</v>
      </c>
      <c r="V1860" s="53">
        <f t="shared" si="931"/>
        <v>0</v>
      </c>
      <c r="W1860" s="53">
        <f t="shared" si="932"/>
        <v>1.0909090909090911</v>
      </c>
      <c r="X1860" s="53">
        <f t="shared" si="933"/>
        <v>0</v>
      </c>
      <c r="Y1860" s="52">
        <f t="shared" si="934"/>
        <v>0</v>
      </c>
      <c r="Z1860" s="51">
        <f t="shared" si="935"/>
        <v>0</v>
      </c>
      <c r="AA1860" s="50" t="str">
        <f t="shared" si="936"/>
        <v>HS only</v>
      </c>
      <c r="AB1860" s="40" t="str">
        <f t="shared" si="937"/>
        <v>IMP4</v>
      </c>
      <c r="AC1860" s="49">
        <f t="shared" si="938"/>
        <v>0.11</v>
      </c>
      <c r="AD1860" s="47">
        <f t="shared" si="939"/>
        <v>0.11</v>
      </c>
      <c r="AE1860" s="47">
        <f t="shared" si="940"/>
        <v>0.23</v>
      </c>
      <c r="AF1860" s="48">
        <f t="shared" si="941"/>
        <v>0.11</v>
      </c>
      <c r="AG1860" s="47">
        <f t="shared" si="942"/>
        <v>0.17</v>
      </c>
      <c r="AH1860" s="47">
        <f t="shared" si="943"/>
        <v>0.17</v>
      </c>
      <c r="AI1860" s="46">
        <f t="shared" si="944"/>
        <v>1</v>
      </c>
      <c r="AJ1860" s="43">
        <f t="shared" si="945"/>
        <v>1.5454545454545456</v>
      </c>
      <c r="AK1860" s="43">
        <f t="shared" si="946"/>
        <v>0.73913043478260876</v>
      </c>
      <c r="AL1860" s="45">
        <f t="shared" si="947"/>
        <v>0</v>
      </c>
      <c r="AM1860" s="43">
        <f t="shared" si="948"/>
        <v>0.77138921583986986</v>
      </c>
      <c r="AN1860" s="42" t="str">
        <f t="shared" si="949"/>
        <v/>
      </c>
      <c r="AO1860" s="40" t="str">
        <f t="shared" si="950"/>
        <v>IMP4_YEAST</v>
      </c>
      <c r="AP1860" s="44">
        <f t="shared" si="951"/>
        <v>0</v>
      </c>
      <c r="AQ1860" s="43">
        <f t="shared" si="952"/>
        <v>0</v>
      </c>
      <c r="AR1860" s="43" t="str">
        <f t="shared" si="953"/>
        <v/>
      </c>
      <c r="AS1860" s="43">
        <f t="shared" si="954"/>
        <v>0</v>
      </c>
      <c r="AT1860" s="43">
        <f t="shared" si="955"/>
        <v>8.4852813742385652E-2</v>
      </c>
      <c r="AU1860" s="42">
        <f t="shared" si="956"/>
        <v>8.4852813742385652E-2</v>
      </c>
    </row>
    <row r="1861" spans="1:47" ht="15" x14ac:dyDescent="0.25">
      <c r="A1861" s="40" t="s">
        <v>3447</v>
      </c>
      <c r="B1861" s="40" t="s">
        <v>3446</v>
      </c>
      <c r="C1861" s="60">
        <f>IF(ISNUMBER(VLOOKUP(B1861,'[1]WT-GR-A'!I$2:J$693,2,FALSE)),VLOOKUP(B1861,'[1]WT-GR-A'!I$2:J$693,2,FALSE),"")</f>
        <v>7.0000000000000007E-2</v>
      </c>
      <c r="D1861" s="58">
        <f>IF(ISNUMBER(VLOOKUP($B1861,'[1]KO-GR-A'!$I$2:$J$907,2,FALSE)),VLOOKUP($B1861,'[1]KO-GR-A'!$I$2:$J$907,2,FALSE),"")</f>
        <v>0.15</v>
      </c>
      <c r="E1861" s="58">
        <f>IF(ISNUMBER(VLOOKUP($B1861,'[1]MT-GR-A'!$I$2:$J$789,2,FALSE)),VLOOKUP($B1861,'[1]MT-GR-A'!$I$2:$J$789,2,FALSE),"")</f>
        <v>0.09</v>
      </c>
      <c r="F1861" s="58">
        <f>IF(ISNUMBER(VLOOKUP($B1861,'[1]WT-HS-A'!$I$2:$J$1224,2,FALSE)),VLOOKUP($B1861,'[1]WT-HS-A'!$I$2:$J$1224,2,FALSE),"")</f>
        <v>0.13</v>
      </c>
      <c r="G1861" s="58">
        <f>IF(ISNUMBER(VLOOKUP($B1861,'[1]KO-HS-A'!$I$2:$J$1229,2,FALSE)),VLOOKUP($B1861,'[1]KO-HS-A'!$I$2:$J$1229,2,FALSE),"")</f>
        <v>0.15</v>
      </c>
      <c r="H1861" s="58">
        <f>IF(ISNUMBER(VLOOKUP($B1861,'[1]MT-HS-A'!$I$2:$J$1362,2,FALSE)),VLOOKUP($B1861,'[1]MT-HS-A'!$I$2:$J$1362,2,FALSE),"")</f>
        <v>0.13</v>
      </c>
      <c r="I1861" s="59" t="str">
        <f>IF(ISNUMBER(VLOOKUP($B1861,'[1]WT-GR-B'!$I$2:$J$585,2,FALSE)),VLOOKUP($B1861,'[1]WT-GR-B'!$I$2:$J$585,2,FALSE),"")</f>
        <v/>
      </c>
      <c r="J1861" s="58">
        <f>IF(ISNUMBER(VLOOKUP($B1861,'[1]KO-GR-B'!$I$2:$J$900,2,FALSE)),VLOOKUP($B1861,'[1]KO-GR-B'!$I$2:$J$900,2,FALSE),"")</f>
        <v>0.11</v>
      </c>
      <c r="K1861" s="58">
        <f>IF(ISNUMBER(VLOOKUP($B1861,'[1]MT-GR-B'!$I$2:$J$693,2,FALSE)),VLOOKUP($B1861,'[1]MT-GR-B'!$I$2:$J$693,2,FALSE),"")</f>
        <v>0.05</v>
      </c>
      <c r="L1861" s="58">
        <f>IF(ISNUMBER(VLOOKUP($B1861,'[1]WT-HS-B'!$I$2:$J$1220,2,FALSE)),VLOOKUP($B1861,'[1]WT-HS-B'!$I$2:$J$1220,2,FALSE),"")</f>
        <v>0.15</v>
      </c>
      <c r="M1861" s="58">
        <f>IF(ISNUMBER(VLOOKUP($B1861,'[1]KO-HS-B'!$I$2:$J$1046,2,FALSE)),VLOOKUP($B1861,'[1]KO-HS-B'!$I$2:$J$1046,2,FALSE),"")</f>
        <v>7.0000000000000007E-2</v>
      </c>
      <c r="N1861" s="58">
        <f>IF(ISNUMBER(VLOOKUP($B1861,'[1]MT-HS-B'!$I$2:$J$773,2,FALSE)),VLOOKUP($B1861,'[1]MT-HS-B'!$I$2:$J$773,2,FALSE),"")</f>
        <v>0.02</v>
      </c>
      <c r="O1861" s="40" t="str">
        <f t="shared" si="924"/>
        <v>UTP10_YEAST</v>
      </c>
      <c r="P1861" s="57">
        <f t="shared" si="925"/>
        <v>0.85714285714285698</v>
      </c>
      <c r="Q1861" s="57">
        <f t="shared" si="926"/>
        <v>-0.1818181818181818</v>
      </c>
      <c r="R1861" s="57">
        <f t="shared" si="927"/>
        <v>-7.7777777777777724E-2</v>
      </c>
      <c r="S1861" s="56" t="str">
        <f t="shared" si="928"/>
        <v>n/a</v>
      </c>
      <c r="T1861" s="55">
        <f t="shared" si="929"/>
        <v>0.1818181818181818</v>
      </c>
      <c r="U1861" s="54">
        <f t="shared" si="930"/>
        <v>0.52222222222222225</v>
      </c>
      <c r="V1861" s="53">
        <f t="shared" si="931"/>
        <v>0.85714285714285698</v>
      </c>
      <c r="W1861" s="53">
        <f t="shared" si="932"/>
        <v>0</v>
      </c>
      <c r="X1861" s="53">
        <f t="shared" si="933"/>
        <v>0.44444444444444453</v>
      </c>
      <c r="Y1861" s="52" t="str">
        <f t="shared" si="934"/>
        <v>HS only</v>
      </c>
      <c r="Z1861" s="51">
        <f t="shared" si="935"/>
        <v>-0.36363636363636359</v>
      </c>
      <c r="AA1861" s="50">
        <f t="shared" si="936"/>
        <v>-0.6</v>
      </c>
      <c r="AB1861" s="40" t="str">
        <f t="shared" si="937"/>
        <v>UTP10</v>
      </c>
      <c r="AC1861" s="49">
        <f t="shared" si="938"/>
        <v>7.0000000000000007E-2</v>
      </c>
      <c r="AD1861" s="47">
        <f t="shared" si="939"/>
        <v>0.13</v>
      </c>
      <c r="AE1861" s="47">
        <f t="shared" si="940"/>
        <v>7.0000000000000007E-2</v>
      </c>
      <c r="AF1861" s="48">
        <f t="shared" si="941"/>
        <v>0.14000000000000001</v>
      </c>
      <c r="AG1861" s="47">
        <f t="shared" si="942"/>
        <v>0.11</v>
      </c>
      <c r="AH1861" s="47">
        <f t="shared" si="943"/>
        <v>7.4999999999999997E-2</v>
      </c>
      <c r="AI1861" s="46">
        <f t="shared" si="944"/>
        <v>2</v>
      </c>
      <c r="AJ1861" s="43">
        <f t="shared" si="945"/>
        <v>0.84615384615384615</v>
      </c>
      <c r="AK1861" s="43">
        <f t="shared" si="946"/>
        <v>1.0714285714285714</v>
      </c>
      <c r="AL1861" s="45" t="str">
        <f t="shared" si="947"/>
        <v/>
      </c>
      <c r="AM1861" s="43">
        <f t="shared" si="948"/>
        <v>0.25712973861329003</v>
      </c>
      <c r="AN1861" s="42">
        <f t="shared" si="949"/>
        <v>0.73853374923928317</v>
      </c>
      <c r="AO1861" s="40" t="str">
        <f t="shared" si="950"/>
        <v>UTP10_YEAST</v>
      </c>
      <c r="AP1861" s="44" t="str">
        <f t="shared" si="951"/>
        <v/>
      </c>
      <c r="AQ1861" s="43">
        <f t="shared" si="952"/>
        <v>2.8284271247461815E-2</v>
      </c>
      <c r="AR1861" s="43">
        <f t="shared" si="953"/>
        <v>2.8284271247461877E-2</v>
      </c>
      <c r="AS1861" s="43">
        <f t="shared" si="954"/>
        <v>1.4142135623730944E-2</v>
      </c>
      <c r="AT1861" s="43">
        <f t="shared" si="955"/>
        <v>5.6568542494923817E-2</v>
      </c>
      <c r="AU1861" s="42">
        <f t="shared" si="956"/>
        <v>7.7781745930520244E-2</v>
      </c>
    </row>
    <row r="1862" spans="1:47" ht="15" x14ac:dyDescent="0.25">
      <c r="A1862" s="40" t="s">
        <v>3445</v>
      </c>
      <c r="B1862" s="40" t="s">
        <v>3444</v>
      </c>
      <c r="C1862" s="60" t="str">
        <f>IF(ISNUMBER(VLOOKUP(B1862,'[1]WT-GR-A'!I$2:J$693,2,FALSE)),VLOOKUP(B1862,'[1]WT-GR-A'!I$2:J$693,2,FALSE),"")</f>
        <v/>
      </c>
      <c r="D1862" s="58">
        <f>IF(ISNUMBER(VLOOKUP($B1862,'[1]KO-GR-A'!$I$2:$J$907,2,FALSE)),VLOOKUP($B1862,'[1]KO-GR-A'!$I$2:$J$907,2,FALSE),"")</f>
        <v>0.12</v>
      </c>
      <c r="E1862" s="58">
        <f>IF(ISNUMBER(VLOOKUP($B1862,'[1]MT-GR-A'!$I$2:$J$789,2,FALSE)),VLOOKUP($B1862,'[1]MT-GR-A'!$I$2:$J$789,2,FALSE),"")</f>
        <v>0.12</v>
      </c>
      <c r="F1862" s="58" t="str">
        <f>IF(ISNUMBER(VLOOKUP($B1862,'[1]WT-HS-A'!$I$2:$J$1224,2,FALSE)),VLOOKUP($B1862,'[1]WT-HS-A'!$I$2:$J$1224,2,FALSE),"")</f>
        <v/>
      </c>
      <c r="G1862" s="58" t="str">
        <f>IF(ISNUMBER(VLOOKUP($B1862,'[1]KO-HS-A'!$I$2:$J$1229,2,FALSE)),VLOOKUP($B1862,'[1]KO-HS-A'!$I$2:$J$1229,2,FALSE),"")</f>
        <v/>
      </c>
      <c r="H1862" s="58" t="str">
        <f>IF(ISNUMBER(VLOOKUP($B1862,'[1]MT-HS-A'!$I$2:$J$1362,2,FALSE)),VLOOKUP($B1862,'[1]MT-HS-A'!$I$2:$J$1362,2,FALSE),"")</f>
        <v/>
      </c>
      <c r="I1862" s="59" t="str">
        <f>IF(ISNUMBER(VLOOKUP($B1862,'[1]WT-GR-B'!$I$2:$J$585,2,FALSE)),VLOOKUP($B1862,'[1]WT-GR-B'!$I$2:$J$585,2,FALSE),"")</f>
        <v/>
      </c>
      <c r="J1862" s="58">
        <f>IF(ISNUMBER(VLOOKUP($B1862,'[1]KO-GR-B'!$I$2:$J$900,2,FALSE)),VLOOKUP($B1862,'[1]KO-GR-B'!$I$2:$J$900,2,FALSE),"")</f>
        <v>0.26</v>
      </c>
      <c r="K1862" s="58" t="str">
        <f>IF(ISNUMBER(VLOOKUP($B1862,'[1]MT-GR-B'!$I$2:$J$693,2,FALSE)),VLOOKUP($B1862,'[1]MT-GR-B'!$I$2:$J$693,2,FALSE),"")</f>
        <v/>
      </c>
      <c r="L1862" s="58" t="str">
        <f>IF(ISNUMBER(VLOOKUP($B1862,'[1]WT-HS-B'!$I$2:$J$1220,2,FALSE)),VLOOKUP($B1862,'[1]WT-HS-B'!$I$2:$J$1220,2,FALSE),"")</f>
        <v/>
      </c>
      <c r="M1862" s="58" t="str">
        <f>IF(ISNUMBER(VLOOKUP($B1862,'[1]KO-HS-B'!$I$2:$J$1046,2,FALSE)),VLOOKUP($B1862,'[1]KO-HS-B'!$I$2:$J$1046,2,FALSE),"")</f>
        <v/>
      </c>
      <c r="N1862" s="58" t="str">
        <f>IF(ISNUMBER(VLOOKUP($B1862,'[1]MT-HS-B'!$I$2:$J$773,2,FALSE)),VLOOKUP($B1862,'[1]MT-HS-B'!$I$2:$J$773,2,FALSE),"")</f>
        <v/>
      </c>
      <c r="O1862" s="40" t="str">
        <f t="shared" ref="O1862:O1925" si="957">B1862</f>
        <v>UTP11_YEAS6</v>
      </c>
      <c r="P1862" s="57" t="str">
        <f t="shared" ref="P1862:P1925" si="958">IF(COUNT(V1862,Y1862)&gt;1,AVERAGE(V1862,Y1862),IF(COUNT(V1862,Y1862)=0,IF(V1862=Y1862,V1862,""),IF(ISNUMBER(V1862),V1862,Y1862)))</f>
        <v/>
      </c>
      <c r="Q1862" s="57" t="str">
        <f t="shared" ref="Q1862:Q1925" si="959">IF(COUNT(W1862,Z1862)&gt;1,AVERAGE(W1862,Z1862),IF(COUNT(W1862,Z1862)=0,IF(W1862=Z1862,W1862,""),IF(ISNUMBER(W1862),W1862,Z1862)))</f>
        <v>GR only</v>
      </c>
      <c r="R1862" s="57" t="str">
        <f t="shared" ref="R1862:R1925" si="960">IF(COUNT(X1862,AA1862)&gt;1,AVERAGE(X1862,AA1862),IF(COUNT(X1862,AA1862)=0,IF(X1862=AA1862,X1862,""),IF(ISNUMBER(X1862),X1862,AA1862)))</f>
        <v/>
      </c>
      <c r="S1862" s="56" t="str">
        <f t="shared" ref="S1862:S1925" si="961">IF(COUNT(V1862,Y1862)&gt;1,AVEDEV(V1862,Y1862),"n/a")</f>
        <v>n/a</v>
      </c>
      <c r="T1862" s="55" t="str">
        <f t="shared" ref="T1862:T1925" si="962">IF(COUNT(W1862,Z1862)&gt;1,AVEDEV(W1862,Z1862),"n/a")</f>
        <v>n/a</v>
      </c>
      <c r="U1862" s="54" t="str">
        <f t="shared" ref="U1862:U1925" si="963">IF(COUNT(X1862,AA1862)&gt;1,AVEDEV(X1862,AA1862),"n/a")</f>
        <v>n/a</v>
      </c>
      <c r="V1862" s="53" t="str">
        <f t="shared" ref="V1862:V1925" si="964">(IF(ISNUMBER(F1862),IF(ISNUMBER(C1862),(F1862-C1862)/C1862,"HS only"),IF(ISNUMBER(C1862),"GR only","")))</f>
        <v/>
      </c>
      <c r="W1862" s="53" t="str">
        <f t="shared" ref="W1862:W1925" si="965">(IF(ISNUMBER(G1862),IF(ISNUMBER(D1862),(G1862-D1862)/D1862,"HS only"),IF(ISNUMBER(D1862),"GR only","")))</f>
        <v>GR only</v>
      </c>
      <c r="X1862" s="53" t="str">
        <f t="shared" ref="X1862:X1925" si="966">(IF(ISNUMBER(H1862),IF(ISNUMBER(E1862),(H1862-E1862)/E1862,"HS only"),IF(ISNUMBER(E1862),"GR only","")))</f>
        <v>GR only</v>
      </c>
      <c r="Y1862" s="52" t="str">
        <f t="shared" ref="Y1862:Y1925" si="967">(IF(ISNUMBER(L1862),IF(ISNUMBER(I1862),(L1862-I1862)/I1862,"HS only"),IF(ISNUMBER(I1862),"GR only","")))</f>
        <v/>
      </c>
      <c r="Z1862" s="51" t="str">
        <f t="shared" ref="Z1862:Z1925" si="968">(IF(ISNUMBER(M1862),IF(ISNUMBER(J1862),(M1862-J1862)/J1862,"HS only"),IF(ISNUMBER(J1862),"GR only","")))</f>
        <v>GR only</v>
      </c>
      <c r="AA1862" s="50" t="str">
        <f t="shared" ref="AA1862:AA1925" si="969">(IF(ISNUMBER(N1862),IF(ISNUMBER(K1862),(N1862-K1862)/K1862,"HS only"),IF(ISNUMBER(K1862),"GR only","")))</f>
        <v/>
      </c>
      <c r="AB1862" s="40" t="str">
        <f t="shared" ref="AB1862:AB1925" si="970">MID(A1862,SEARCH("GN=",A1862)+3,SEARCH("PE=",A1862)-SEARCH("GN=",A1862)-4)</f>
        <v>UTP11</v>
      </c>
      <c r="AC1862" s="49">
        <f t="shared" ref="AC1862:AC1925" si="971">IF(COUNT(C1862,I1862)&gt;0,AVERAGE(C1862,I1862),0)</f>
        <v>0</v>
      </c>
      <c r="AD1862" s="47">
        <f t="shared" ref="AD1862:AD1925" si="972">IF(COUNT(D1862,J1862)&gt;0,AVERAGE(D1862,J1862),0)</f>
        <v>0.19</v>
      </c>
      <c r="AE1862" s="47">
        <f t="shared" ref="AE1862:AE1925" si="973">IF(COUNT(E1862,K1862)&gt;0,AVERAGE(E1862,K1862),0)</f>
        <v>0.12</v>
      </c>
      <c r="AF1862" s="48">
        <f t="shared" ref="AF1862:AF1925" si="974">IF(COUNT(F1862,L1862)&gt;0,AVERAGE(F1862,L1862),0)</f>
        <v>0</v>
      </c>
      <c r="AG1862" s="47">
        <f t="shared" ref="AG1862:AG1925" si="975">IF(COUNT(G1862,M1862)&gt;0,AVERAGE(G1862,M1862),0)</f>
        <v>0</v>
      </c>
      <c r="AH1862" s="47">
        <f t="shared" ref="AH1862:AH1925" si="976">IF(COUNT(H1862,N1862)&gt;0,AVERAGE(H1862,N1862),0)</f>
        <v>0</v>
      </c>
      <c r="AI1862" s="46" t="str">
        <f t="shared" ref="AI1862:AI1925" si="977">IF(AC1862&lt;&gt;0,AF1862/AC1862,IF(AF1862&gt;0,"HS Only",""))</f>
        <v/>
      </c>
      <c r="AJ1862" s="43">
        <f t="shared" ref="AJ1862:AJ1925" si="978">IF(AD1862&lt;&gt;0,AG1862/AD1862,IF(AG1862&gt;0,"HS Only",""))</f>
        <v>0</v>
      </c>
      <c r="AK1862" s="43">
        <f t="shared" ref="AK1862:AK1925" si="979">IF(AE1862&lt;&gt;0,AH1862/AE1862,IF(AH1862&gt;0,"HS Only",""))</f>
        <v>0</v>
      </c>
      <c r="AL1862" s="45" t="str">
        <f t="shared" ref="AL1862:AL1925" si="980">IF(COUNT(C1862,F1862,I1862,L1862)=4,STDEV(F1862/C1862,L1862/I1862),"")</f>
        <v/>
      </c>
      <c r="AM1862" s="43" t="str">
        <f t="shared" ref="AM1862:AM1925" si="981">IF(COUNT(D1862,G1862,J1862,M1862)=4,STDEV(G1862/D1862,M1862/J1862),"")</f>
        <v/>
      </c>
      <c r="AN1862" s="42" t="str">
        <f t="shared" ref="AN1862:AN1925" si="982">IF(COUNT(E1862,H1862,K1862,N1862)=4,STDEV(H1862/E1862,N1862/K1862),"")</f>
        <v/>
      </c>
      <c r="AO1862" s="40" t="str">
        <f t="shared" ref="AO1862:AO1925" si="983">B1862</f>
        <v>UTP11_YEAS6</v>
      </c>
      <c r="AP1862" s="44" t="str">
        <f t="shared" ref="AP1862:AP1925" si="984">IF(COUNT(C1862,I1862)&gt;1,STDEV(C1862,I1862),"")</f>
        <v/>
      </c>
      <c r="AQ1862" s="43">
        <f t="shared" ref="AQ1862:AQ1925" si="985">IF(COUNT(D1862,J1862)&gt;1,STDEV(D1862,J1862),"")</f>
        <v>9.8994949366116664E-2</v>
      </c>
      <c r="AR1862" s="43" t="str">
        <f t="shared" ref="AR1862:AR1925" si="986">IF(COUNT(E1862,K1862)&gt;1,STDEV(E1862,K1862),"")</f>
        <v/>
      </c>
      <c r="AS1862" s="43" t="str">
        <f t="shared" ref="AS1862:AS1925" si="987">IF(COUNT(F1862,L1862)&gt;1,STDEV(F1862,L1862),"")</f>
        <v/>
      </c>
      <c r="AT1862" s="43" t="str">
        <f t="shared" ref="AT1862:AT1925" si="988">IF(COUNT(G1862,M1862)&gt;1,STDEV(G1862,M1862),"")</f>
        <v/>
      </c>
      <c r="AU1862" s="42" t="str">
        <f t="shared" ref="AU1862:AU1925" si="989">IF(COUNT(H1862,N1862)&gt;1,STDEV(H1862,N1862),"")</f>
        <v/>
      </c>
    </row>
    <row r="1863" spans="1:47" ht="15" x14ac:dyDescent="0.25">
      <c r="A1863" s="40" t="s">
        <v>3443</v>
      </c>
      <c r="B1863" s="40" t="s">
        <v>3442</v>
      </c>
      <c r="C1863" s="60" t="str">
        <f>IF(ISNUMBER(VLOOKUP(B1863,'[1]WT-GR-A'!I$2:J$693,2,FALSE)),VLOOKUP(B1863,'[1]WT-GR-A'!I$2:J$693,2,FALSE),"")</f>
        <v/>
      </c>
      <c r="D1863" s="58">
        <f>IF(ISNUMBER(VLOOKUP($B1863,'[1]KO-GR-A'!$I$2:$J$907,2,FALSE)),VLOOKUP($B1863,'[1]KO-GR-A'!$I$2:$J$907,2,FALSE),"")</f>
        <v>0.03</v>
      </c>
      <c r="E1863" s="58" t="str">
        <f>IF(ISNUMBER(VLOOKUP($B1863,'[1]MT-GR-A'!$I$2:$J$789,2,FALSE)),VLOOKUP($B1863,'[1]MT-GR-A'!$I$2:$J$789,2,FALSE),"")</f>
        <v/>
      </c>
      <c r="F1863" s="58" t="str">
        <f>IF(ISNUMBER(VLOOKUP($B1863,'[1]WT-HS-A'!$I$2:$J$1224,2,FALSE)),VLOOKUP($B1863,'[1]WT-HS-A'!$I$2:$J$1224,2,FALSE),"")</f>
        <v/>
      </c>
      <c r="G1863" s="58" t="str">
        <f>IF(ISNUMBER(VLOOKUP($B1863,'[1]KO-HS-A'!$I$2:$J$1229,2,FALSE)),VLOOKUP($B1863,'[1]KO-HS-A'!$I$2:$J$1229,2,FALSE),"")</f>
        <v/>
      </c>
      <c r="H1863" s="58">
        <f>IF(ISNUMBER(VLOOKUP($B1863,'[1]MT-HS-A'!$I$2:$J$1362,2,FALSE)),VLOOKUP($B1863,'[1]MT-HS-A'!$I$2:$J$1362,2,FALSE),"")</f>
        <v>0.03</v>
      </c>
      <c r="I1863" s="59" t="str">
        <f>IF(ISNUMBER(VLOOKUP($B1863,'[1]WT-GR-B'!$I$2:$J$585,2,FALSE)),VLOOKUP($B1863,'[1]WT-GR-B'!$I$2:$J$585,2,FALSE),"")</f>
        <v/>
      </c>
      <c r="J1863" s="58" t="str">
        <f>IF(ISNUMBER(VLOOKUP($B1863,'[1]KO-GR-B'!$I$2:$J$900,2,FALSE)),VLOOKUP($B1863,'[1]KO-GR-B'!$I$2:$J$900,2,FALSE),"")</f>
        <v/>
      </c>
      <c r="K1863" s="58" t="str">
        <f>IF(ISNUMBER(VLOOKUP($B1863,'[1]MT-GR-B'!$I$2:$J$693,2,FALSE)),VLOOKUP($B1863,'[1]MT-GR-B'!$I$2:$J$693,2,FALSE),"")</f>
        <v/>
      </c>
      <c r="L1863" s="58" t="str">
        <f>IF(ISNUMBER(VLOOKUP($B1863,'[1]WT-HS-B'!$I$2:$J$1220,2,FALSE)),VLOOKUP($B1863,'[1]WT-HS-B'!$I$2:$J$1220,2,FALSE),"")</f>
        <v/>
      </c>
      <c r="M1863" s="58" t="str">
        <f>IF(ISNUMBER(VLOOKUP($B1863,'[1]KO-HS-B'!$I$2:$J$1046,2,FALSE)),VLOOKUP($B1863,'[1]KO-HS-B'!$I$2:$J$1046,2,FALSE),"")</f>
        <v/>
      </c>
      <c r="N1863" s="58" t="str">
        <f>IF(ISNUMBER(VLOOKUP($B1863,'[1]MT-HS-B'!$I$2:$J$773,2,FALSE)),VLOOKUP($B1863,'[1]MT-HS-B'!$I$2:$J$773,2,FALSE),"")</f>
        <v/>
      </c>
      <c r="O1863" s="40" t="str">
        <f t="shared" si="957"/>
        <v>UTP12_YEAST</v>
      </c>
      <c r="P1863" s="57" t="str">
        <f t="shared" si="958"/>
        <v/>
      </c>
      <c r="Q1863" s="57" t="str">
        <f t="shared" si="959"/>
        <v/>
      </c>
      <c r="R1863" s="57" t="str">
        <f t="shared" si="960"/>
        <v/>
      </c>
      <c r="S1863" s="56" t="str">
        <f t="shared" si="961"/>
        <v>n/a</v>
      </c>
      <c r="T1863" s="55" t="str">
        <f t="shared" si="962"/>
        <v>n/a</v>
      </c>
      <c r="U1863" s="54" t="str">
        <f t="shared" si="963"/>
        <v>n/a</v>
      </c>
      <c r="V1863" s="53" t="str">
        <f t="shared" si="964"/>
        <v/>
      </c>
      <c r="W1863" s="53" t="str">
        <f t="shared" si="965"/>
        <v>GR only</v>
      </c>
      <c r="X1863" s="53" t="str">
        <f t="shared" si="966"/>
        <v>HS only</v>
      </c>
      <c r="Y1863" s="52" t="str">
        <f t="shared" si="967"/>
        <v/>
      </c>
      <c r="Z1863" s="51" t="str">
        <f t="shared" si="968"/>
        <v/>
      </c>
      <c r="AA1863" s="50" t="str">
        <f t="shared" si="969"/>
        <v/>
      </c>
      <c r="AB1863" s="40" t="str">
        <f t="shared" si="970"/>
        <v>DIP2</v>
      </c>
      <c r="AC1863" s="49">
        <f t="shared" si="971"/>
        <v>0</v>
      </c>
      <c r="AD1863" s="47">
        <f t="shared" si="972"/>
        <v>0.03</v>
      </c>
      <c r="AE1863" s="47">
        <f t="shared" si="973"/>
        <v>0</v>
      </c>
      <c r="AF1863" s="48">
        <f t="shared" si="974"/>
        <v>0</v>
      </c>
      <c r="AG1863" s="47">
        <f t="shared" si="975"/>
        <v>0</v>
      </c>
      <c r="AH1863" s="47">
        <f t="shared" si="976"/>
        <v>0.03</v>
      </c>
      <c r="AI1863" s="46" t="str">
        <f t="shared" si="977"/>
        <v/>
      </c>
      <c r="AJ1863" s="43">
        <f t="shared" si="978"/>
        <v>0</v>
      </c>
      <c r="AK1863" s="43" t="str">
        <f t="shared" si="979"/>
        <v>HS Only</v>
      </c>
      <c r="AL1863" s="45" t="str">
        <f t="shared" si="980"/>
        <v/>
      </c>
      <c r="AM1863" s="43" t="str">
        <f t="shared" si="981"/>
        <v/>
      </c>
      <c r="AN1863" s="42" t="str">
        <f t="shared" si="982"/>
        <v/>
      </c>
      <c r="AO1863" s="40" t="str">
        <f t="shared" si="983"/>
        <v>UTP12_YEAST</v>
      </c>
      <c r="AP1863" s="44" t="str">
        <f t="shared" si="984"/>
        <v/>
      </c>
      <c r="AQ1863" s="43" t="str">
        <f t="shared" si="985"/>
        <v/>
      </c>
      <c r="AR1863" s="43" t="str">
        <f t="shared" si="986"/>
        <v/>
      </c>
      <c r="AS1863" s="43" t="str">
        <f t="shared" si="987"/>
        <v/>
      </c>
      <c r="AT1863" s="43" t="str">
        <f t="shared" si="988"/>
        <v/>
      </c>
      <c r="AU1863" s="42" t="str">
        <f t="shared" si="989"/>
        <v/>
      </c>
    </row>
    <row r="1864" spans="1:47" ht="15" x14ac:dyDescent="0.25">
      <c r="A1864" s="40" t="s">
        <v>3441</v>
      </c>
      <c r="B1864" s="40" t="s">
        <v>164</v>
      </c>
      <c r="C1864" s="60">
        <f>IF(ISNUMBER(VLOOKUP(B1864,'[1]WT-GR-A'!I$2:J$693,2,FALSE)),VLOOKUP(B1864,'[1]WT-GR-A'!I$2:J$693,2,FALSE),"")</f>
        <v>0.04</v>
      </c>
      <c r="D1864" s="58">
        <f>IF(ISNUMBER(VLOOKUP($B1864,'[1]KO-GR-A'!$I$2:$J$907,2,FALSE)),VLOOKUP($B1864,'[1]KO-GR-A'!$I$2:$J$907,2,FALSE),"")</f>
        <v>0.04</v>
      </c>
      <c r="E1864" s="58">
        <f>IF(ISNUMBER(VLOOKUP($B1864,'[1]MT-GR-A'!$I$2:$J$789,2,FALSE)),VLOOKUP($B1864,'[1]MT-GR-A'!$I$2:$J$789,2,FALSE),"")</f>
        <v>0.08</v>
      </c>
      <c r="F1864" s="58" t="str">
        <f>IF(ISNUMBER(VLOOKUP($B1864,'[1]WT-HS-A'!$I$2:$J$1224,2,FALSE)),VLOOKUP($B1864,'[1]WT-HS-A'!$I$2:$J$1224,2,FALSE),"")</f>
        <v/>
      </c>
      <c r="G1864" s="58">
        <f>IF(ISNUMBER(VLOOKUP($B1864,'[1]KO-HS-A'!$I$2:$J$1229,2,FALSE)),VLOOKUP($B1864,'[1]KO-HS-A'!$I$2:$J$1229,2,FALSE),"")</f>
        <v>0.12</v>
      </c>
      <c r="H1864" s="58" t="str">
        <f>IF(ISNUMBER(VLOOKUP($B1864,'[1]MT-HS-A'!$I$2:$J$1362,2,FALSE)),VLOOKUP($B1864,'[1]MT-HS-A'!$I$2:$J$1362,2,FALSE),"")</f>
        <v/>
      </c>
      <c r="I1864" s="59">
        <f>IF(ISNUMBER(VLOOKUP($B1864,'[1]WT-GR-B'!$I$2:$J$585,2,FALSE)),VLOOKUP($B1864,'[1]WT-GR-B'!$I$2:$J$585,2,FALSE),"")</f>
        <v>0.04</v>
      </c>
      <c r="J1864" s="58">
        <f>IF(ISNUMBER(VLOOKUP($B1864,'[1]KO-GR-B'!$I$2:$J$900,2,FALSE)),VLOOKUP($B1864,'[1]KO-GR-B'!$I$2:$J$900,2,FALSE),"")</f>
        <v>0.04</v>
      </c>
      <c r="K1864" s="58" t="str">
        <f>IF(ISNUMBER(VLOOKUP($B1864,'[1]MT-GR-B'!$I$2:$J$693,2,FALSE)),VLOOKUP($B1864,'[1]MT-GR-B'!$I$2:$J$693,2,FALSE),"")</f>
        <v/>
      </c>
      <c r="L1864" s="58">
        <f>IF(ISNUMBER(VLOOKUP($B1864,'[1]WT-HS-B'!$I$2:$J$1220,2,FALSE)),VLOOKUP($B1864,'[1]WT-HS-B'!$I$2:$J$1220,2,FALSE),"")</f>
        <v>0.04</v>
      </c>
      <c r="M1864" s="58" t="str">
        <f>IF(ISNUMBER(VLOOKUP($B1864,'[1]KO-HS-B'!$I$2:$J$1046,2,FALSE)),VLOOKUP($B1864,'[1]KO-HS-B'!$I$2:$J$1046,2,FALSE),"")</f>
        <v/>
      </c>
      <c r="N1864" s="58" t="str">
        <f>IF(ISNUMBER(VLOOKUP($B1864,'[1]MT-HS-B'!$I$2:$J$773,2,FALSE)),VLOOKUP($B1864,'[1]MT-HS-B'!$I$2:$J$773,2,FALSE),"")</f>
        <v/>
      </c>
      <c r="O1864" s="40" t="str">
        <f t="shared" si="957"/>
        <v>UTP13_YEAST</v>
      </c>
      <c r="P1864" s="57">
        <f t="shared" si="958"/>
        <v>0</v>
      </c>
      <c r="Q1864" s="57">
        <f t="shared" si="959"/>
        <v>1.9999999999999996</v>
      </c>
      <c r="R1864" s="57" t="str">
        <f t="shared" si="960"/>
        <v/>
      </c>
      <c r="S1864" s="56" t="str">
        <f t="shared" si="961"/>
        <v>n/a</v>
      </c>
      <c r="T1864" s="55" t="str">
        <f t="shared" si="962"/>
        <v>n/a</v>
      </c>
      <c r="U1864" s="54" t="str">
        <f t="shared" si="963"/>
        <v>n/a</v>
      </c>
      <c r="V1864" s="53" t="str">
        <f t="shared" si="964"/>
        <v>GR only</v>
      </c>
      <c r="W1864" s="53">
        <f t="shared" si="965"/>
        <v>1.9999999999999996</v>
      </c>
      <c r="X1864" s="53" t="str">
        <f t="shared" si="966"/>
        <v>GR only</v>
      </c>
      <c r="Y1864" s="52">
        <f t="shared" si="967"/>
        <v>0</v>
      </c>
      <c r="Z1864" s="51" t="str">
        <f t="shared" si="968"/>
        <v>GR only</v>
      </c>
      <c r="AA1864" s="50" t="str">
        <f t="shared" si="969"/>
        <v/>
      </c>
      <c r="AB1864" s="40" t="str">
        <f t="shared" si="970"/>
        <v>UTP13</v>
      </c>
      <c r="AC1864" s="49">
        <f t="shared" si="971"/>
        <v>0.04</v>
      </c>
      <c r="AD1864" s="47">
        <f t="shared" si="972"/>
        <v>0.04</v>
      </c>
      <c r="AE1864" s="47">
        <f t="shared" si="973"/>
        <v>0.08</v>
      </c>
      <c r="AF1864" s="48">
        <f t="shared" si="974"/>
        <v>0.04</v>
      </c>
      <c r="AG1864" s="47">
        <f t="shared" si="975"/>
        <v>0.12</v>
      </c>
      <c r="AH1864" s="47">
        <f t="shared" si="976"/>
        <v>0</v>
      </c>
      <c r="AI1864" s="46">
        <f t="shared" si="977"/>
        <v>1</v>
      </c>
      <c r="AJ1864" s="43">
        <f t="shared" si="978"/>
        <v>3</v>
      </c>
      <c r="AK1864" s="43">
        <f t="shared" si="979"/>
        <v>0</v>
      </c>
      <c r="AL1864" s="45" t="str">
        <f t="shared" si="980"/>
        <v/>
      </c>
      <c r="AM1864" s="43" t="str">
        <f t="shared" si="981"/>
        <v/>
      </c>
      <c r="AN1864" s="42" t="str">
        <f t="shared" si="982"/>
        <v/>
      </c>
      <c r="AO1864" s="40" t="str">
        <f t="shared" si="983"/>
        <v>UTP13_YEAST</v>
      </c>
      <c r="AP1864" s="44">
        <f t="shared" si="984"/>
        <v>0</v>
      </c>
      <c r="AQ1864" s="43">
        <f t="shared" si="985"/>
        <v>0</v>
      </c>
      <c r="AR1864" s="43" t="str">
        <f t="shared" si="986"/>
        <v/>
      </c>
      <c r="AS1864" s="43" t="str">
        <f t="shared" si="987"/>
        <v/>
      </c>
      <c r="AT1864" s="43" t="str">
        <f t="shared" si="988"/>
        <v/>
      </c>
      <c r="AU1864" s="42" t="str">
        <f t="shared" si="989"/>
        <v/>
      </c>
    </row>
    <row r="1865" spans="1:47" ht="15" x14ac:dyDescent="0.25">
      <c r="A1865" s="40" t="s">
        <v>3440</v>
      </c>
      <c r="B1865" s="40" t="s">
        <v>3439</v>
      </c>
      <c r="C1865" s="60" t="str">
        <f>IF(ISNUMBER(VLOOKUP(B1865,'[1]WT-GR-A'!I$2:J$693,2,FALSE)),VLOOKUP(B1865,'[1]WT-GR-A'!I$2:J$693,2,FALSE),"")</f>
        <v/>
      </c>
      <c r="D1865" s="58" t="str">
        <f>IF(ISNUMBER(VLOOKUP($B1865,'[1]KO-GR-A'!$I$2:$J$907,2,FALSE)),VLOOKUP($B1865,'[1]KO-GR-A'!$I$2:$J$907,2,FALSE),"")</f>
        <v/>
      </c>
      <c r="E1865" s="58" t="str">
        <f>IF(ISNUMBER(VLOOKUP($B1865,'[1]MT-GR-A'!$I$2:$J$789,2,FALSE)),VLOOKUP($B1865,'[1]MT-GR-A'!$I$2:$J$789,2,FALSE),"")</f>
        <v/>
      </c>
      <c r="F1865" s="58" t="str">
        <f>IF(ISNUMBER(VLOOKUP($B1865,'[1]WT-HS-A'!$I$2:$J$1224,2,FALSE)),VLOOKUP($B1865,'[1]WT-HS-A'!$I$2:$J$1224,2,FALSE),"")</f>
        <v/>
      </c>
      <c r="G1865" s="58">
        <f>IF(ISNUMBER(VLOOKUP($B1865,'[1]KO-HS-A'!$I$2:$J$1229,2,FALSE)),VLOOKUP($B1865,'[1]KO-HS-A'!$I$2:$J$1229,2,FALSE),"")</f>
        <v>0.03</v>
      </c>
      <c r="H1865" s="58" t="str">
        <f>IF(ISNUMBER(VLOOKUP($B1865,'[1]MT-HS-A'!$I$2:$J$1362,2,FALSE)),VLOOKUP($B1865,'[1]MT-HS-A'!$I$2:$J$1362,2,FALSE),"")</f>
        <v/>
      </c>
      <c r="I1865" s="59" t="str">
        <f>IF(ISNUMBER(VLOOKUP($B1865,'[1]WT-GR-B'!$I$2:$J$585,2,FALSE)),VLOOKUP($B1865,'[1]WT-GR-B'!$I$2:$J$585,2,FALSE),"")</f>
        <v/>
      </c>
      <c r="J1865" s="58" t="str">
        <f>IF(ISNUMBER(VLOOKUP($B1865,'[1]KO-GR-B'!$I$2:$J$900,2,FALSE)),VLOOKUP($B1865,'[1]KO-GR-B'!$I$2:$J$900,2,FALSE),"")</f>
        <v/>
      </c>
      <c r="K1865" s="58">
        <f>IF(ISNUMBER(VLOOKUP($B1865,'[1]MT-GR-B'!$I$2:$J$693,2,FALSE)),VLOOKUP($B1865,'[1]MT-GR-B'!$I$2:$J$693,2,FALSE),"")</f>
        <v>0.03</v>
      </c>
      <c r="L1865" s="58" t="str">
        <f>IF(ISNUMBER(VLOOKUP($B1865,'[1]WT-HS-B'!$I$2:$J$1220,2,FALSE)),VLOOKUP($B1865,'[1]WT-HS-B'!$I$2:$J$1220,2,FALSE),"")</f>
        <v/>
      </c>
      <c r="M1865" s="58" t="str">
        <f>IF(ISNUMBER(VLOOKUP($B1865,'[1]KO-HS-B'!$I$2:$J$1046,2,FALSE)),VLOOKUP($B1865,'[1]KO-HS-B'!$I$2:$J$1046,2,FALSE),"")</f>
        <v/>
      </c>
      <c r="N1865" s="58" t="str">
        <f>IF(ISNUMBER(VLOOKUP($B1865,'[1]MT-HS-B'!$I$2:$J$773,2,FALSE)),VLOOKUP($B1865,'[1]MT-HS-B'!$I$2:$J$773,2,FALSE),"")</f>
        <v/>
      </c>
      <c r="O1865" s="40" t="str">
        <f t="shared" si="957"/>
        <v>UTP14_YEAST</v>
      </c>
      <c r="P1865" s="57" t="str">
        <f t="shared" si="958"/>
        <v/>
      </c>
      <c r="Q1865" s="57" t="str">
        <f t="shared" si="959"/>
        <v/>
      </c>
      <c r="R1865" s="57" t="str">
        <f t="shared" si="960"/>
        <v/>
      </c>
      <c r="S1865" s="56" t="str">
        <f t="shared" si="961"/>
        <v>n/a</v>
      </c>
      <c r="T1865" s="55" t="str">
        <f t="shared" si="962"/>
        <v>n/a</v>
      </c>
      <c r="U1865" s="54" t="str">
        <f t="shared" si="963"/>
        <v>n/a</v>
      </c>
      <c r="V1865" s="53" t="str">
        <f t="shared" si="964"/>
        <v/>
      </c>
      <c r="W1865" s="53" t="str">
        <f t="shared" si="965"/>
        <v>HS only</v>
      </c>
      <c r="X1865" s="53" t="str">
        <f t="shared" si="966"/>
        <v/>
      </c>
      <c r="Y1865" s="52" t="str">
        <f t="shared" si="967"/>
        <v/>
      </c>
      <c r="Z1865" s="51" t="str">
        <f t="shared" si="968"/>
        <v/>
      </c>
      <c r="AA1865" s="50" t="str">
        <f t="shared" si="969"/>
        <v>GR only</v>
      </c>
      <c r="AB1865" s="40" t="str">
        <f t="shared" si="970"/>
        <v>UTP14</v>
      </c>
      <c r="AC1865" s="49">
        <f t="shared" si="971"/>
        <v>0</v>
      </c>
      <c r="AD1865" s="47">
        <f t="shared" si="972"/>
        <v>0</v>
      </c>
      <c r="AE1865" s="47">
        <f t="shared" si="973"/>
        <v>0.03</v>
      </c>
      <c r="AF1865" s="48">
        <f t="shared" si="974"/>
        <v>0</v>
      </c>
      <c r="AG1865" s="47">
        <f t="shared" si="975"/>
        <v>0.03</v>
      </c>
      <c r="AH1865" s="47">
        <f t="shared" si="976"/>
        <v>0</v>
      </c>
      <c r="AI1865" s="46" t="str">
        <f t="shared" si="977"/>
        <v/>
      </c>
      <c r="AJ1865" s="43" t="str">
        <f t="shared" si="978"/>
        <v>HS Only</v>
      </c>
      <c r="AK1865" s="43">
        <f t="shared" si="979"/>
        <v>0</v>
      </c>
      <c r="AL1865" s="45" t="str">
        <f t="shared" si="980"/>
        <v/>
      </c>
      <c r="AM1865" s="43" t="str">
        <f t="shared" si="981"/>
        <v/>
      </c>
      <c r="AN1865" s="42" t="str">
        <f t="shared" si="982"/>
        <v/>
      </c>
      <c r="AO1865" s="40" t="str">
        <f t="shared" si="983"/>
        <v>UTP14_YEAST</v>
      </c>
      <c r="AP1865" s="44" t="str">
        <f t="shared" si="984"/>
        <v/>
      </c>
      <c r="AQ1865" s="43" t="str">
        <f t="shared" si="985"/>
        <v/>
      </c>
      <c r="AR1865" s="43" t="str">
        <f t="shared" si="986"/>
        <v/>
      </c>
      <c r="AS1865" s="43" t="str">
        <f t="shared" si="987"/>
        <v/>
      </c>
      <c r="AT1865" s="43" t="str">
        <f t="shared" si="988"/>
        <v/>
      </c>
      <c r="AU1865" s="42" t="str">
        <f t="shared" si="989"/>
        <v/>
      </c>
    </row>
    <row r="1866" spans="1:47" ht="15" x14ac:dyDescent="0.25">
      <c r="A1866" s="40" t="s">
        <v>3438</v>
      </c>
      <c r="B1866" s="40" t="s">
        <v>3437</v>
      </c>
      <c r="C1866" s="60">
        <f>IF(ISNUMBER(VLOOKUP(B1866,'[1]WT-GR-A'!I$2:J$693,2,FALSE)),VLOOKUP(B1866,'[1]WT-GR-A'!I$2:J$693,2,FALSE),"")</f>
        <v>0.13</v>
      </c>
      <c r="D1866" s="58">
        <f>IF(ISNUMBER(VLOOKUP($B1866,'[1]KO-GR-A'!$I$2:$J$907,2,FALSE)),VLOOKUP($B1866,'[1]KO-GR-A'!$I$2:$J$907,2,FALSE),"")</f>
        <v>0.13</v>
      </c>
      <c r="E1866" s="58">
        <f>IF(ISNUMBER(VLOOKUP($B1866,'[1]MT-GR-A'!$I$2:$J$789,2,FALSE)),VLOOKUP($B1866,'[1]MT-GR-A'!$I$2:$J$789,2,FALSE),"")</f>
        <v>0.2</v>
      </c>
      <c r="F1866" s="58">
        <f>IF(ISNUMBER(VLOOKUP($B1866,'[1]WT-HS-A'!$I$2:$J$1224,2,FALSE)),VLOOKUP($B1866,'[1]WT-HS-A'!$I$2:$J$1224,2,FALSE),"")</f>
        <v>0.2</v>
      </c>
      <c r="G1866" s="58">
        <f>IF(ISNUMBER(VLOOKUP($B1866,'[1]KO-HS-A'!$I$2:$J$1229,2,FALSE)),VLOOKUP($B1866,'[1]KO-HS-A'!$I$2:$J$1229,2,FALSE),"")</f>
        <v>0.2</v>
      </c>
      <c r="H1866" s="58">
        <f>IF(ISNUMBER(VLOOKUP($B1866,'[1]MT-HS-A'!$I$2:$J$1362,2,FALSE)),VLOOKUP($B1866,'[1]MT-HS-A'!$I$2:$J$1362,2,FALSE),"")</f>
        <v>0.2</v>
      </c>
      <c r="I1866" s="59">
        <f>IF(ISNUMBER(VLOOKUP($B1866,'[1]WT-GR-B'!$I$2:$J$585,2,FALSE)),VLOOKUP($B1866,'[1]WT-GR-B'!$I$2:$J$585,2,FALSE),"")</f>
        <v>0.2</v>
      </c>
      <c r="J1866" s="58">
        <f>IF(ISNUMBER(VLOOKUP($B1866,'[1]KO-GR-B'!$I$2:$J$900,2,FALSE)),VLOOKUP($B1866,'[1]KO-GR-B'!$I$2:$J$900,2,FALSE),"")</f>
        <v>0.06</v>
      </c>
      <c r="K1866" s="58">
        <f>IF(ISNUMBER(VLOOKUP($B1866,'[1]MT-GR-B'!$I$2:$J$693,2,FALSE)),VLOOKUP($B1866,'[1]MT-GR-B'!$I$2:$J$693,2,FALSE),"")</f>
        <v>0.2</v>
      </c>
      <c r="L1866" s="58">
        <f>IF(ISNUMBER(VLOOKUP($B1866,'[1]WT-HS-B'!$I$2:$J$1220,2,FALSE)),VLOOKUP($B1866,'[1]WT-HS-B'!$I$2:$J$1220,2,FALSE),"")</f>
        <v>0.13</v>
      </c>
      <c r="M1866" s="58">
        <f>IF(ISNUMBER(VLOOKUP($B1866,'[1]KO-HS-B'!$I$2:$J$1046,2,FALSE)),VLOOKUP($B1866,'[1]KO-HS-B'!$I$2:$J$1046,2,FALSE),"")</f>
        <v>0.13</v>
      </c>
      <c r="N1866" s="58">
        <f>IF(ISNUMBER(VLOOKUP($B1866,'[1]MT-HS-B'!$I$2:$J$773,2,FALSE)),VLOOKUP($B1866,'[1]MT-HS-B'!$I$2:$J$773,2,FALSE),"")</f>
        <v>0.13</v>
      </c>
      <c r="O1866" s="40" t="str">
        <f t="shared" si="957"/>
        <v>UTP15_YEAST</v>
      </c>
      <c r="P1866" s="57">
        <f t="shared" si="958"/>
        <v>9.4230769230769257E-2</v>
      </c>
      <c r="Q1866" s="57">
        <f t="shared" si="959"/>
        <v>0.85256410256410264</v>
      </c>
      <c r="R1866" s="57">
        <f t="shared" si="960"/>
        <v>-0.17500000000000002</v>
      </c>
      <c r="S1866" s="56">
        <f t="shared" si="961"/>
        <v>0.44423076923076932</v>
      </c>
      <c r="T1866" s="55">
        <f t="shared" si="962"/>
        <v>0.3141025641025641</v>
      </c>
      <c r="U1866" s="54">
        <f t="shared" si="963"/>
        <v>0.17500000000000002</v>
      </c>
      <c r="V1866" s="53">
        <f t="shared" si="964"/>
        <v>0.53846153846153855</v>
      </c>
      <c r="W1866" s="53">
        <f t="shared" si="965"/>
        <v>0.53846153846153855</v>
      </c>
      <c r="X1866" s="53">
        <f t="shared" si="966"/>
        <v>0</v>
      </c>
      <c r="Y1866" s="52">
        <f t="shared" si="967"/>
        <v>-0.35000000000000003</v>
      </c>
      <c r="Z1866" s="51">
        <f t="shared" si="968"/>
        <v>1.1666666666666667</v>
      </c>
      <c r="AA1866" s="50">
        <f t="shared" si="969"/>
        <v>-0.35000000000000003</v>
      </c>
      <c r="AB1866" s="40" t="str">
        <f t="shared" si="970"/>
        <v>UTP15</v>
      </c>
      <c r="AC1866" s="49">
        <f t="shared" si="971"/>
        <v>0.16500000000000001</v>
      </c>
      <c r="AD1866" s="47">
        <f t="shared" si="972"/>
        <v>9.5000000000000001E-2</v>
      </c>
      <c r="AE1866" s="47">
        <f t="shared" si="973"/>
        <v>0.2</v>
      </c>
      <c r="AF1866" s="48">
        <f t="shared" si="974"/>
        <v>0.16500000000000001</v>
      </c>
      <c r="AG1866" s="47">
        <f t="shared" si="975"/>
        <v>0.16500000000000001</v>
      </c>
      <c r="AH1866" s="47">
        <f t="shared" si="976"/>
        <v>0.16500000000000001</v>
      </c>
      <c r="AI1866" s="46">
        <f t="shared" si="977"/>
        <v>1</v>
      </c>
      <c r="AJ1866" s="43">
        <f t="shared" si="978"/>
        <v>1.736842105263158</v>
      </c>
      <c r="AK1866" s="43">
        <f t="shared" si="979"/>
        <v>0.82499999999999996</v>
      </c>
      <c r="AL1866" s="45">
        <f t="shared" si="980"/>
        <v>0.62823717866958606</v>
      </c>
      <c r="AM1866" s="43">
        <f t="shared" si="981"/>
        <v>0.44420810613001188</v>
      </c>
      <c r="AN1866" s="42">
        <f t="shared" si="982"/>
        <v>0.24748737341529214</v>
      </c>
      <c r="AO1866" s="40" t="str">
        <f t="shared" si="983"/>
        <v>UTP15_YEAST</v>
      </c>
      <c r="AP1866" s="44">
        <f t="shared" si="984"/>
        <v>4.9497474683058332E-2</v>
      </c>
      <c r="AQ1866" s="43">
        <f t="shared" si="985"/>
        <v>4.9497474683058332E-2</v>
      </c>
      <c r="AR1866" s="43">
        <f t="shared" si="986"/>
        <v>0</v>
      </c>
      <c r="AS1866" s="43">
        <f t="shared" si="987"/>
        <v>4.9497474683058332E-2</v>
      </c>
      <c r="AT1866" s="43">
        <f t="shared" si="988"/>
        <v>4.9497474683058332E-2</v>
      </c>
      <c r="AU1866" s="42">
        <f t="shared" si="989"/>
        <v>4.9497474683058332E-2</v>
      </c>
    </row>
    <row r="1867" spans="1:47" ht="15" x14ac:dyDescent="0.25">
      <c r="A1867" s="40" t="s">
        <v>3436</v>
      </c>
      <c r="B1867" s="40" t="s">
        <v>3435</v>
      </c>
      <c r="C1867" s="60">
        <f>IF(ISNUMBER(VLOOKUP(B1867,'[1]WT-GR-A'!I$2:J$693,2,FALSE)),VLOOKUP(B1867,'[1]WT-GR-A'!I$2:J$693,2,FALSE),"")</f>
        <v>0.11</v>
      </c>
      <c r="D1867" s="58">
        <f>IF(ISNUMBER(VLOOKUP($B1867,'[1]KO-GR-A'!$I$2:$J$907,2,FALSE)),VLOOKUP($B1867,'[1]KO-GR-A'!$I$2:$J$907,2,FALSE),"")</f>
        <v>0.05</v>
      </c>
      <c r="E1867" s="58">
        <f>IF(ISNUMBER(VLOOKUP($B1867,'[1]MT-GR-A'!$I$2:$J$789,2,FALSE)),VLOOKUP($B1867,'[1]MT-GR-A'!$I$2:$J$789,2,FALSE),"")</f>
        <v>0.05</v>
      </c>
      <c r="F1867" s="58">
        <f>IF(ISNUMBER(VLOOKUP($B1867,'[1]WT-HS-A'!$I$2:$J$1224,2,FALSE)),VLOOKUP($B1867,'[1]WT-HS-A'!$I$2:$J$1224,2,FALSE),"")</f>
        <v>0.05</v>
      </c>
      <c r="G1867" s="58">
        <f>IF(ISNUMBER(VLOOKUP($B1867,'[1]KO-HS-A'!$I$2:$J$1229,2,FALSE)),VLOOKUP($B1867,'[1]KO-HS-A'!$I$2:$J$1229,2,FALSE),"")</f>
        <v>0.05</v>
      </c>
      <c r="H1867" s="58">
        <f>IF(ISNUMBER(VLOOKUP($B1867,'[1]MT-HS-A'!$I$2:$J$1362,2,FALSE)),VLOOKUP($B1867,'[1]MT-HS-A'!$I$2:$J$1362,2,FALSE),"")</f>
        <v>0.05</v>
      </c>
      <c r="I1867" s="59" t="str">
        <f>IF(ISNUMBER(VLOOKUP($B1867,'[1]WT-GR-B'!$I$2:$J$585,2,FALSE)),VLOOKUP($B1867,'[1]WT-GR-B'!$I$2:$J$585,2,FALSE),"")</f>
        <v/>
      </c>
      <c r="J1867" s="58" t="str">
        <f>IF(ISNUMBER(VLOOKUP($B1867,'[1]KO-GR-B'!$I$2:$J$900,2,FALSE)),VLOOKUP($B1867,'[1]KO-GR-B'!$I$2:$J$900,2,FALSE),"")</f>
        <v/>
      </c>
      <c r="K1867" s="58">
        <f>IF(ISNUMBER(VLOOKUP($B1867,'[1]MT-GR-B'!$I$2:$J$693,2,FALSE)),VLOOKUP($B1867,'[1]MT-GR-B'!$I$2:$J$693,2,FALSE),"")</f>
        <v>0.05</v>
      </c>
      <c r="L1867" s="58">
        <f>IF(ISNUMBER(VLOOKUP($B1867,'[1]WT-HS-B'!$I$2:$J$1220,2,FALSE)),VLOOKUP($B1867,'[1]WT-HS-B'!$I$2:$J$1220,2,FALSE),"")</f>
        <v>0.05</v>
      </c>
      <c r="M1867" s="58" t="str">
        <f>IF(ISNUMBER(VLOOKUP($B1867,'[1]KO-HS-B'!$I$2:$J$1046,2,FALSE)),VLOOKUP($B1867,'[1]KO-HS-B'!$I$2:$J$1046,2,FALSE),"")</f>
        <v/>
      </c>
      <c r="N1867" s="58">
        <f>IF(ISNUMBER(VLOOKUP($B1867,'[1]MT-HS-B'!$I$2:$J$773,2,FALSE)),VLOOKUP($B1867,'[1]MT-HS-B'!$I$2:$J$773,2,FALSE),"")</f>
        <v>0.05</v>
      </c>
      <c r="O1867" s="40" t="str">
        <f t="shared" si="957"/>
        <v>UTP18_YEAST</v>
      </c>
      <c r="P1867" s="57">
        <f t="shared" si="958"/>
        <v>-0.54545454545454541</v>
      </c>
      <c r="Q1867" s="57">
        <f t="shared" si="959"/>
        <v>0</v>
      </c>
      <c r="R1867" s="57">
        <f t="shared" si="960"/>
        <v>0</v>
      </c>
      <c r="S1867" s="56" t="str">
        <f t="shared" si="961"/>
        <v>n/a</v>
      </c>
      <c r="T1867" s="55" t="str">
        <f t="shared" si="962"/>
        <v>n/a</v>
      </c>
      <c r="U1867" s="54">
        <f t="shared" si="963"/>
        <v>0</v>
      </c>
      <c r="V1867" s="53">
        <f t="shared" si="964"/>
        <v>-0.54545454545454541</v>
      </c>
      <c r="W1867" s="53">
        <f t="shared" si="965"/>
        <v>0</v>
      </c>
      <c r="X1867" s="53">
        <f t="shared" si="966"/>
        <v>0</v>
      </c>
      <c r="Y1867" s="52" t="str">
        <f t="shared" si="967"/>
        <v>HS only</v>
      </c>
      <c r="Z1867" s="51" t="str">
        <f t="shared" si="968"/>
        <v/>
      </c>
      <c r="AA1867" s="50">
        <f t="shared" si="969"/>
        <v>0</v>
      </c>
      <c r="AB1867" s="40" t="str">
        <f t="shared" si="970"/>
        <v>UTP18</v>
      </c>
      <c r="AC1867" s="49">
        <f t="shared" si="971"/>
        <v>0.11</v>
      </c>
      <c r="AD1867" s="47">
        <f t="shared" si="972"/>
        <v>0.05</v>
      </c>
      <c r="AE1867" s="47">
        <f t="shared" si="973"/>
        <v>0.05</v>
      </c>
      <c r="AF1867" s="48">
        <f t="shared" si="974"/>
        <v>0.05</v>
      </c>
      <c r="AG1867" s="47">
        <f t="shared" si="975"/>
        <v>0.05</v>
      </c>
      <c r="AH1867" s="47">
        <f t="shared" si="976"/>
        <v>0.05</v>
      </c>
      <c r="AI1867" s="46">
        <f t="shared" si="977"/>
        <v>0.45454545454545459</v>
      </c>
      <c r="AJ1867" s="43">
        <f t="shared" si="978"/>
        <v>1</v>
      </c>
      <c r="AK1867" s="43">
        <f t="shared" si="979"/>
        <v>1</v>
      </c>
      <c r="AL1867" s="45" t="str">
        <f t="shared" si="980"/>
        <v/>
      </c>
      <c r="AM1867" s="43" t="str">
        <f t="shared" si="981"/>
        <v/>
      </c>
      <c r="AN1867" s="42">
        <f t="shared" si="982"/>
        <v>0</v>
      </c>
      <c r="AO1867" s="40" t="str">
        <f t="shared" si="983"/>
        <v>UTP18_YEAST</v>
      </c>
      <c r="AP1867" s="44" t="str">
        <f t="shared" si="984"/>
        <v/>
      </c>
      <c r="AQ1867" s="43" t="str">
        <f t="shared" si="985"/>
        <v/>
      </c>
      <c r="AR1867" s="43">
        <f t="shared" si="986"/>
        <v>0</v>
      </c>
      <c r="AS1867" s="43">
        <f t="shared" si="987"/>
        <v>0</v>
      </c>
      <c r="AT1867" s="43" t="str">
        <f t="shared" si="988"/>
        <v/>
      </c>
      <c r="AU1867" s="42">
        <f t="shared" si="989"/>
        <v>0</v>
      </c>
    </row>
    <row r="1868" spans="1:47" ht="15" x14ac:dyDescent="0.25">
      <c r="A1868" s="40" t="s">
        <v>3434</v>
      </c>
      <c r="B1868" s="40" t="s">
        <v>3433</v>
      </c>
      <c r="C1868" s="60" t="str">
        <f>IF(ISNUMBER(VLOOKUP(B1868,'[1]WT-GR-A'!I$2:J$693,2,FALSE)),VLOOKUP(B1868,'[1]WT-GR-A'!I$2:J$693,2,FALSE),"")</f>
        <v/>
      </c>
      <c r="D1868" s="58">
        <f>IF(ISNUMBER(VLOOKUP($B1868,'[1]KO-GR-A'!$I$2:$J$907,2,FALSE)),VLOOKUP($B1868,'[1]KO-GR-A'!$I$2:$J$907,2,FALSE),"")</f>
        <v>0.02</v>
      </c>
      <c r="E1868" s="58" t="str">
        <f>IF(ISNUMBER(VLOOKUP($B1868,'[1]MT-GR-A'!$I$2:$J$789,2,FALSE)),VLOOKUP($B1868,'[1]MT-GR-A'!$I$2:$J$789,2,FALSE),"")</f>
        <v/>
      </c>
      <c r="F1868" s="58" t="str">
        <f>IF(ISNUMBER(VLOOKUP($B1868,'[1]WT-HS-A'!$I$2:$J$1224,2,FALSE)),VLOOKUP($B1868,'[1]WT-HS-A'!$I$2:$J$1224,2,FALSE),"")</f>
        <v/>
      </c>
      <c r="G1868" s="58" t="str">
        <f>IF(ISNUMBER(VLOOKUP($B1868,'[1]KO-HS-A'!$I$2:$J$1229,2,FALSE)),VLOOKUP($B1868,'[1]KO-HS-A'!$I$2:$J$1229,2,FALSE),"")</f>
        <v/>
      </c>
      <c r="H1868" s="58">
        <f>IF(ISNUMBER(VLOOKUP($B1868,'[1]MT-HS-A'!$I$2:$J$1362,2,FALSE)),VLOOKUP($B1868,'[1]MT-HS-A'!$I$2:$J$1362,2,FALSE),"")</f>
        <v>0.02</v>
      </c>
      <c r="I1868" s="59" t="str">
        <f>IF(ISNUMBER(VLOOKUP($B1868,'[1]WT-GR-B'!$I$2:$J$585,2,FALSE)),VLOOKUP($B1868,'[1]WT-GR-B'!$I$2:$J$585,2,FALSE),"")</f>
        <v/>
      </c>
      <c r="J1868" s="58" t="str">
        <f>IF(ISNUMBER(VLOOKUP($B1868,'[1]KO-GR-B'!$I$2:$J$900,2,FALSE)),VLOOKUP($B1868,'[1]KO-GR-B'!$I$2:$J$900,2,FALSE),"")</f>
        <v/>
      </c>
      <c r="K1868" s="58" t="str">
        <f>IF(ISNUMBER(VLOOKUP($B1868,'[1]MT-GR-B'!$I$2:$J$693,2,FALSE)),VLOOKUP($B1868,'[1]MT-GR-B'!$I$2:$J$693,2,FALSE),"")</f>
        <v/>
      </c>
      <c r="L1868" s="58" t="str">
        <f>IF(ISNUMBER(VLOOKUP($B1868,'[1]WT-HS-B'!$I$2:$J$1220,2,FALSE)),VLOOKUP($B1868,'[1]WT-HS-B'!$I$2:$J$1220,2,FALSE),"")</f>
        <v/>
      </c>
      <c r="M1868" s="58" t="str">
        <f>IF(ISNUMBER(VLOOKUP($B1868,'[1]KO-HS-B'!$I$2:$J$1046,2,FALSE)),VLOOKUP($B1868,'[1]KO-HS-B'!$I$2:$J$1046,2,FALSE),"")</f>
        <v/>
      </c>
      <c r="N1868" s="58" t="str">
        <f>IF(ISNUMBER(VLOOKUP($B1868,'[1]MT-HS-B'!$I$2:$J$773,2,FALSE)),VLOOKUP($B1868,'[1]MT-HS-B'!$I$2:$J$773,2,FALSE),"")</f>
        <v/>
      </c>
      <c r="O1868" s="40" t="str">
        <f t="shared" si="957"/>
        <v>UTP20_YEAST</v>
      </c>
      <c r="P1868" s="57" t="str">
        <f t="shared" si="958"/>
        <v/>
      </c>
      <c r="Q1868" s="57" t="str">
        <f t="shared" si="959"/>
        <v/>
      </c>
      <c r="R1868" s="57" t="str">
        <f t="shared" si="960"/>
        <v/>
      </c>
      <c r="S1868" s="56" t="str">
        <f t="shared" si="961"/>
        <v>n/a</v>
      </c>
      <c r="T1868" s="55" t="str">
        <f t="shared" si="962"/>
        <v>n/a</v>
      </c>
      <c r="U1868" s="54" t="str">
        <f t="shared" si="963"/>
        <v>n/a</v>
      </c>
      <c r="V1868" s="53" t="str">
        <f t="shared" si="964"/>
        <v/>
      </c>
      <c r="W1868" s="53" t="str">
        <f t="shared" si="965"/>
        <v>GR only</v>
      </c>
      <c r="X1868" s="53" t="str">
        <f t="shared" si="966"/>
        <v>HS only</v>
      </c>
      <c r="Y1868" s="52" t="str">
        <f t="shared" si="967"/>
        <v/>
      </c>
      <c r="Z1868" s="51" t="str">
        <f t="shared" si="968"/>
        <v/>
      </c>
      <c r="AA1868" s="50" t="str">
        <f t="shared" si="969"/>
        <v/>
      </c>
      <c r="AB1868" s="40" t="str">
        <f t="shared" si="970"/>
        <v>UTP20</v>
      </c>
      <c r="AC1868" s="49">
        <f t="shared" si="971"/>
        <v>0</v>
      </c>
      <c r="AD1868" s="47">
        <f t="shared" si="972"/>
        <v>0.02</v>
      </c>
      <c r="AE1868" s="47">
        <f t="shared" si="973"/>
        <v>0</v>
      </c>
      <c r="AF1868" s="48">
        <f t="shared" si="974"/>
        <v>0</v>
      </c>
      <c r="AG1868" s="47">
        <f t="shared" si="975"/>
        <v>0</v>
      </c>
      <c r="AH1868" s="47">
        <f t="shared" si="976"/>
        <v>0.02</v>
      </c>
      <c r="AI1868" s="46" t="str">
        <f t="shared" si="977"/>
        <v/>
      </c>
      <c r="AJ1868" s="43">
        <f t="shared" si="978"/>
        <v>0</v>
      </c>
      <c r="AK1868" s="43" t="str">
        <f t="shared" si="979"/>
        <v>HS Only</v>
      </c>
      <c r="AL1868" s="45" t="str">
        <f t="shared" si="980"/>
        <v/>
      </c>
      <c r="AM1868" s="43" t="str">
        <f t="shared" si="981"/>
        <v/>
      </c>
      <c r="AN1868" s="42" t="str">
        <f t="shared" si="982"/>
        <v/>
      </c>
      <c r="AO1868" s="40" t="str">
        <f t="shared" si="983"/>
        <v>UTP20_YEAST</v>
      </c>
      <c r="AP1868" s="44" t="str">
        <f t="shared" si="984"/>
        <v/>
      </c>
      <c r="AQ1868" s="43" t="str">
        <f t="shared" si="985"/>
        <v/>
      </c>
      <c r="AR1868" s="43" t="str">
        <f t="shared" si="986"/>
        <v/>
      </c>
      <c r="AS1868" s="43" t="str">
        <f t="shared" si="987"/>
        <v/>
      </c>
      <c r="AT1868" s="43" t="str">
        <f t="shared" si="988"/>
        <v/>
      </c>
      <c r="AU1868" s="42" t="str">
        <f t="shared" si="989"/>
        <v/>
      </c>
    </row>
    <row r="1869" spans="1:47" ht="15" x14ac:dyDescent="0.25">
      <c r="A1869" s="40" t="s">
        <v>3432</v>
      </c>
      <c r="B1869" s="40" t="s">
        <v>161</v>
      </c>
      <c r="C1869" s="60" t="str">
        <f>IF(ISNUMBER(VLOOKUP(B1869,'[1]WT-GR-A'!I$2:J$693,2,FALSE)),VLOOKUP(B1869,'[1]WT-GR-A'!I$2:J$693,2,FALSE),"")</f>
        <v/>
      </c>
      <c r="D1869" s="58">
        <f>IF(ISNUMBER(VLOOKUP($B1869,'[1]KO-GR-A'!$I$2:$J$907,2,FALSE)),VLOOKUP($B1869,'[1]KO-GR-A'!$I$2:$J$907,2,FALSE),"")</f>
        <v>0.03</v>
      </c>
      <c r="E1869" s="58">
        <f>IF(ISNUMBER(VLOOKUP($B1869,'[1]MT-GR-A'!$I$2:$J$789,2,FALSE)),VLOOKUP($B1869,'[1]MT-GR-A'!$I$2:$J$789,2,FALSE),"")</f>
        <v>0.03</v>
      </c>
      <c r="F1869" s="58" t="str">
        <f>IF(ISNUMBER(VLOOKUP($B1869,'[1]WT-HS-A'!$I$2:$J$1224,2,FALSE)),VLOOKUP($B1869,'[1]WT-HS-A'!$I$2:$J$1224,2,FALSE),"")</f>
        <v/>
      </c>
      <c r="G1869" s="58">
        <f>IF(ISNUMBER(VLOOKUP($B1869,'[1]KO-HS-A'!$I$2:$J$1229,2,FALSE)),VLOOKUP($B1869,'[1]KO-HS-A'!$I$2:$J$1229,2,FALSE),"")</f>
        <v>7.0000000000000007E-2</v>
      </c>
      <c r="H1869" s="58">
        <f>IF(ISNUMBER(VLOOKUP($B1869,'[1]MT-HS-A'!$I$2:$J$1362,2,FALSE)),VLOOKUP($B1869,'[1]MT-HS-A'!$I$2:$J$1362,2,FALSE),"")</f>
        <v>7.0000000000000007E-2</v>
      </c>
      <c r="I1869" s="59">
        <f>IF(ISNUMBER(VLOOKUP($B1869,'[1]WT-GR-B'!$I$2:$J$585,2,FALSE)),VLOOKUP($B1869,'[1]WT-GR-B'!$I$2:$J$585,2,FALSE),"")</f>
        <v>7.0000000000000007E-2</v>
      </c>
      <c r="J1869" s="58" t="str">
        <f>IF(ISNUMBER(VLOOKUP($B1869,'[1]KO-GR-B'!$I$2:$J$900,2,FALSE)),VLOOKUP($B1869,'[1]KO-GR-B'!$I$2:$J$900,2,FALSE),"")</f>
        <v/>
      </c>
      <c r="K1869" s="58">
        <f>IF(ISNUMBER(VLOOKUP($B1869,'[1]MT-GR-B'!$I$2:$J$693,2,FALSE)),VLOOKUP($B1869,'[1]MT-GR-B'!$I$2:$J$693,2,FALSE),"")</f>
        <v>0.03</v>
      </c>
      <c r="L1869" s="58">
        <f>IF(ISNUMBER(VLOOKUP($B1869,'[1]WT-HS-B'!$I$2:$J$1220,2,FALSE)),VLOOKUP($B1869,'[1]WT-HS-B'!$I$2:$J$1220,2,FALSE),"")</f>
        <v>7.0000000000000007E-2</v>
      </c>
      <c r="M1869" s="58">
        <f>IF(ISNUMBER(VLOOKUP($B1869,'[1]KO-HS-B'!$I$2:$J$1046,2,FALSE)),VLOOKUP($B1869,'[1]KO-HS-B'!$I$2:$J$1046,2,FALSE),"")</f>
        <v>0.03</v>
      </c>
      <c r="N1869" s="58" t="str">
        <f>IF(ISNUMBER(VLOOKUP($B1869,'[1]MT-HS-B'!$I$2:$J$773,2,FALSE)),VLOOKUP($B1869,'[1]MT-HS-B'!$I$2:$J$773,2,FALSE),"")</f>
        <v/>
      </c>
      <c r="O1869" s="40" t="str">
        <f t="shared" si="957"/>
        <v>UTP21_YEAST</v>
      </c>
      <c r="P1869" s="57">
        <f t="shared" si="958"/>
        <v>0</v>
      </c>
      <c r="Q1869" s="57">
        <f t="shared" si="959"/>
        <v>1.3333333333333337</v>
      </c>
      <c r="R1869" s="57">
        <f t="shared" si="960"/>
        <v>1.3333333333333337</v>
      </c>
      <c r="S1869" s="56" t="str">
        <f t="shared" si="961"/>
        <v>n/a</v>
      </c>
      <c r="T1869" s="55" t="str">
        <f t="shared" si="962"/>
        <v>n/a</v>
      </c>
      <c r="U1869" s="54" t="str">
        <f t="shared" si="963"/>
        <v>n/a</v>
      </c>
      <c r="V1869" s="53" t="str">
        <f t="shared" si="964"/>
        <v/>
      </c>
      <c r="W1869" s="53">
        <f t="shared" si="965"/>
        <v>1.3333333333333337</v>
      </c>
      <c r="X1869" s="53">
        <f t="shared" si="966"/>
        <v>1.3333333333333337</v>
      </c>
      <c r="Y1869" s="52">
        <f t="shared" si="967"/>
        <v>0</v>
      </c>
      <c r="Z1869" s="51" t="str">
        <f t="shared" si="968"/>
        <v>HS only</v>
      </c>
      <c r="AA1869" s="50" t="str">
        <f t="shared" si="969"/>
        <v>GR only</v>
      </c>
      <c r="AB1869" s="40" t="str">
        <f t="shared" si="970"/>
        <v>UTP21</v>
      </c>
      <c r="AC1869" s="49">
        <f t="shared" si="971"/>
        <v>7.0000000000000007E-2</v>
      </c>
      <c r="AD1869" s="47">
        <f t="shared" si="972"/>
        <v>0.03</v>
      </c>
      <c r="AE1869" s="47">
        <f t="shared" si="973"/>
        <v>0.03</v>
      </c>
      <c r="AF1869" s="48">
        <f t="shared" si="974"/>
        <v>7.0000000000000007E-2</v>
      </c>
      <c r="AG1869" s="47">
        <f t="shared" si="975"/>
        <v>0.05</v>
      </c>
      <c r="AH1869" s="47">
        <f t="shared" si="976"/>
        <v>7.0000000000000007E-2</v>
      </c>
      <c r="AI1869" s="46">
        <f t="shared" si="977"/>
        <v>1</v>
      </c>
      <c r="AJ1869" s="43">
        <f t="shared" si="978"/>
        <v>1.6666666666666667</v>
      </c>
      <c r="AK1869" s="43">
        <f t="shared" si="979"/>
        <v>2.3333333333333335</v>
      </c>
      <c r="AL1869" s="45" t="str">
        <f t="shared" si="980"/>
        <v/>
      </c>
      <c r="AM1869" s="43" t="str">
        <f t="shared" si="981"/>
        <v/>
      </c>
      <c r="AN1869" s="42" t="str">
        <f t="shared" si="982"/>
        <v/>
      </c>
      <c r="AO1869" s="40" t="str">
        <f t="shared" si="983"/>
        <v>UTP21_YEAST</v>
      </c>
      <c r="AP1869" s="44" t="str">
        <f t="shared" si="984"/>
        <v/>
      </c>
      <c r="AQ1869" s="43" t="str">
        <f t="shared" si="985"/>
        <v/>
      </c>
      <c r="AR1869" s="43">
        <f t="shared" si="986"/>
        <v>0</v>
      </c>
      <c r="AS1869" s="43" t="str">
        <f t="shared" si="987"/>
        <v/>
      </c>
      <c r="AT1869" s="43">
        <f t="shared" si="988"/>
        <v>2.8284271247461891E-2</v>
      </c>
      <c r="AU1869" s="42" t="str">
        <f t="shared" si="989"/>
        <v/>
      </c>
    </row>
    <row r="1870" spans="1:47" ht="15" x14ac:dyDescent="0.25">
      <c r="A1870" s="40" t="s">
        <v>3431</v>
      </c>
      <c r="B1870" s="40" t="s">
        <v>3430</v>
      </c>
      <c r="C1870" s="60">
        <f>IF(ISNUMBER(VLOOKUP(B1870,'[1]WT-GR-A'!I$2:J$693,2,FALSE)),VLOOKUP(B1870,'[1]WT-GR-A'!I$2:J$693,2,FALSE),"")</f>
        <v>0.08</v>
      </c>
      <c r="D1870" s="58">
        <f>IF(ISNUMBER(VLOOKUP($B1870,'[1]KO-GR-A'!$I$2:$J$907,2,FALSE)),VLOOKUP($B1870,'[1]KO-GR-A'!$I$2:$J$907,2,FALSE),"")</f>
        <v>0.19</v>
      </c>
      <c r="E1870" s="58">
        <f>IF(ISNUMBER(VLOOKUP($B1870,'[1]MT-GR-A'!$I$2:$J$789,2,FALSE)),VLOOKUP($B1870,'[1]MT-GR-A'!$I$2:$J$789,2,FALSE),"")</f>
        <v>0.19</v>
      </c>
      <c r="F1870" s="58">
        <f>IF(ISNUMBER(VLOOKUP($B1870,'[1]WT-HS-A'!$I$2:$J$1224,2,FALSE)),VLOOKUP($B1870,'[1]WT-HS-A'!$I$2:$J$1224,2,FALSE),"")</f>
        <v>0.1</v>
      </c>
      <c r="G1870" s="58">
        <f>IF(ISNUMBER(VLOOKUP($B1870,'[1]KO-HS-A'!$I$2:$J$1229,2,FALSE)),VLOOKUP($B1870,'[1]KO-HS-A'!$I$2:$J$1229,2,FALSE),"")</f>
        <v>0.13</v>
      </c>
      <c r="H1870" s="58">
        <f>IF(ISNUMBER(VLOOKUP($B1870,'[1]MT-HS-A'!$I$2:$J$1362,2,FALSE)),VLOOKUP($B1870,'[1]MT-HS-A'!$I$2:$J$1362,2,FALSE),"")</f>
        <v>0.22</v>
      </c>
      <c r="I1870" s="59">
        <f>IF(ISNUMBER(VLOOKUP($B1870,'[1]WT-GR-B'!$I$2:$J$585,2,FALSE)),VLOOKUP($B1870,'[1]WT-GR-B'!$I$2:$J$585,2,FALSE),"")</f>
        <v>0.08</v>
      </c>
      <c r="J1870" s="58">
        <f>IF(ISNUMBER(VLOOKUP($B1870,'[1]KO-GR-B'!$I$2:$J$900,2,FALSE)),VLOOKUP($B1870,'[1]KO-GR-B'!$I$2:$J$900,2,FALSE),"")</f>
        <v>0.25</v>
      </c>
      <c r="K1870" s="58">
        <f>IF(ISNUMBER(VLOOKUP($B1870,'[1]MT-GR-B'!$I$2:$J$693,2,FALSE)),VLOOKUP($B1870,'[1]MT-GR-B'!$I$2:$J$693,2,FALSE),"")</f>
        <v>0.19</v>
      </c>
      <c r="L1870" s="58">
        <f>IF(ISNUMBER(VLOOKUP($B1870,'[1]WT-HS-B'!$I$2:$J$1220,2,FALSE)),VLOOKUP($B1870,'[1]WT-HS-B'!$I$2:$J$1220,2,FALSE),"")</f>
        <v>0.16</v>
      </c>
      <c r="M1870" s="58">
        <f>IF(ISNUMBER(VLOOKUP($B1870,'[1]KO-HS-B'!$I$2:$J$1046,2,FALSE)),VLOOKUP($B1870,'[1]KO-HS-B'!$I$2:$J$1046,2,FALSE),"")</f>
        <v>0.13</v>
      </c>
      <c r="N1870" s="58">
        <f>IF(ISNUMBER(VLOOKUP($B1870,'[1]MT-HS-B'!$I$2:$J$773,2,FALSE)),VLOOKUP($B1870,'[1]MT-HS-B'!$I$2:$J$773,2,FALSE),"")</f>
        <v>0.03</v>
      </c>
      <c r="O1870" s="40" t="str">
        <f t="shared" si="957"/>
        <v>UTP22_YEAST</v>
      </c>
      <c r="P1870" s="57">
        <f t="shared" si="958"/>
        <v>0.625</v>
      </c>
      <c r="Q1870" s="57">
        <f t="shared" si="959"/>
        <v>-0.39789473684210525</v>
      </c>
      <c r="R1870" s="57">
        <f t="shared" si="960"/>
        <v>-0.34210526315789469</v>
      </c>
      <c r="S1870" s="56">
        <f t="shared" si="961"/>
        <v>0.375</v>
      </c>
      <c r="T1870" s="55">
        <f t="shared" si="962"/>
        <v>8.2105263157894737E-2</v>
      </c>
      <c r="U1870" s="54">
        <f t="shared" si="963"/>
        <v>0.5</v>
      </c>
      <c r="V1870" s="53">
        <f t="shared" si="964"/>
        <v>0.25000000000000006</v>
      </c>
      <c r="W1870" s="53">
        <f t="shared" si="965"/>
        <v>-0.31578947368421051</v>
      </c>
      <c r="X1870" s="53">
        <f t="shared" si="966"/>
        <v>0.15789473684210525</v>
      </c>
      <c r="Y1870" s="52">
        <f t="shared" si="967"/>
        <v>1</v>
      </c>
      <c r="Z1870" s="51">
        <f t="shared" si="968"/>
        <v>-0.48</v>
      </c>
      <c r="AA1870" s="50">
        <f t="shared" si="969"/>
        <v>-0.84210526315789469</v>
      </c>
      <c r="AB1870" s="40" t="str">
        <f t="shared" si="970"/>
        <v>UTP22</v>
      </c>
      <c r="AC1870" s="49">
        <f t="shared" si="971"/>
        <v>0.08</v>
      </c>
      <c r="AD1870" s="47">
        <f t="shared" si="972"/>
        <v>0.22</v>
      </c>
      <c r="AE1870" s="47">
        <f t="shared" si="973"/>
        <v>0.19</v>
      </c>
      <c r="AF1870" s="48">
        <f t="shared" si="974"/>
        <v>0.13</v>
      </c>
      <c r="AG1870" s="47">
        <f t="shared" si="975"/>
        <v>0.13</v>
      </c>
      <c r="AH1870" s="47">
        <f t="shared" si="976"/>
        <v>0.125</v>
      </c>
      <c r="AI1870" s="46">
        <f t="shared" si="977"/>
        <v>1.625</v>
      </c>
      <c r="AJ1870" s="43">
        <f t="shared" si="978"/>
        <v>0.59090909090909094</v>
      </c>
      <c r="AK1870" s="43">
        <f t="shared" si="979"/>
        <v>0.65789473684210531</v>
      </c>
      <c r="AL1870" s="45">
        <f t="shared" si="980"/>
        <v>0.5303300858899106</v>
      </c>
      <c r="AM1870" s="43">
        <f t="shared" si="981"/>
        <v>0.11611437670010751</v>
      </c>
      <c r="AN1870" s="42">
        <f t="shared" si="982"/>
        <v>0.70710678118654746</v>
      </c>
      <c r="AO1870" s="40" t="str">
        <f t="shared" si="983"/>
        <v>UTP22_YEAST</v>
      </c>
      <c r="AP1870" s="44">
        <f t="shared" si="984"/>
        <v>0</v>
      </c>
      <c r="AQ1870" s="43">
        <f t="shared" si="985"/>
        <v>4.2426406871192805E-2</v>
      </c>
      <c r="AR1870" s="43">
        <f t="shared" si="986"/>
        <v>0</v>
      </c>
      <c r="AS1870" s="43">
        <f t="shared" si="987"/>
        <v>4.2426406871192889E-2</v>
      </c>
      <c r="AT1870" s="43">
        <f t="shared" si="988"/>
        <v>0</v>
      </c>
      <c r="AU1870" s="42">
        <f t="shared" si="989"/>
        <v>0.13435028842544403</v>
      </c>
    </row>
    <row r="1871" spans="1:47" ht="15" x14ac:dyDescent="0.25">
      <c r="A1871" s="40" t="s">
        <v>3429</v>
      </c>
      <c r="B1871" s="40" t="s">
        <v>99</v>
      </c>
      <c r="C1871" s="60">
        <f>IF(ISNUMBER(VLOOKUP(B1871,'[1]WT-GR-A'!I$2:J$693,2,FALSE)),VLOOKUP(B1871,'[1]WT-GR-A'!I$2:J$693,2,FALSE),"")</f>
        <v>0.08</v>
      </c>
      <c r="D1871" s="58" t="str">
        <f>IF(ISNUMBER(VLOOKUP($B1871,'[1]KO-GR-A'!$I$2:$J$907,2,FALSE)),VLOOKUP($B1871,'[1]KO-GR-A'!$I$2:$J$907,2,FALSE),"")</f>
        <v/>
      </c>
      <c r="E1871" s="58">
        <f>IF(ISNUMBER(VLOOKUP($B1871,'[1]MT-GR-A'!$I$2:$J$789,2,FALSE)),VLOOKUP($B1871,'[1]MT-GR-A'!$I$2:$J$789,2,FALSE),"")</f>
        <v>0.08</v>
      </c>
      <c r="F1871" s="58">
        <f>IF(ISNUMBER(VLOOKUP($B1871,'[1]WT-HS-A'!$I$2:$J$1224,2,FALSE)),VLOOKUP($B1871,'[1]WT-HS-A'!$I$2:$J$1224,2,FALSE),"")</f>
        <v>0.22</v>
      </c>
      <c r="G1871" s="58">
        <f>IF(ISNUMBER(VLOOKUP($B1871,'[1]KO-HS-A'!$I$2:$J$1229,2,FALSE)),VLOOKUP($B1871,'[1]KO-HS-A'!$I$2:$J$1229,2,FALSE),"")</f>
        <v>0.17</v>
      </c>
      <c r="H1871" s="58">
        <f>IF(ISNUMBER(VLOOKUP($B1871,'[1]MT-HS-A'!$I$2:$J$1362,2,FALSE)),VLOOKUP($B1871,'[1]MT-HS-A'!$I$2:$J$1362,2,FALSE),"")</f>
        <v>0.13</v>
      </c>
      <c r="I1871" s="59" t="str">
        <f>IF(ISNUMBER(VLOOKUP($B1871,'[1]WT-GR-B'!$I$2:$J$585,2,FALSE)),VLOOKUP($B1871,'[1]WT-GR-B'!$I$2:$J$585,2,FALSE),"")</f>
        <v/>
      </c>
      <c r="J1871" s="58">
        <f>IF(ISNUMBER(VLOOKUP($B1871,'[1]KO-GR-B'!$I$2:$J$900,2,FALSE)),VLOOKUP($B1871,'[1]KO-GR-B'!$I$2:$J$900,2,FALSE),"")</f>
        <v>0.08</v>
      </c>
      <c r="K1871" s="58" t="str">
        <f>IF(ISNUMBER(VLOOKUP($B1871,'[1]MT-GR-B'!$I$2:$J$693,2,FALSE)),VLOOKUP($B1871,'[1]MT-GR-B'!$I$2:$J$693,2,FALSE),"")</f>
        <v/>
      </c>
      <c r="L1871" s="58">
        <f>IF(ISNUMBER(VLOOKUP($B1871,'[1]WT-HS-B'!$I$2:$J$1220,2,FALSE)),VLOOKUP($B1871,'[1]WT-HS-B'!$I$2:$J$1220,2,FALSE),"")</f>
        <v>0.08</v>
      </c>
      <c r="M1871" s="58">
        <f>IF(ISNUMBER(VLOOKUP($B1871,'[1]KO-HS-B'!$I$2:$J$1046,2,FALSE)),VLOOKUP($B1871,'[1]KO-HS-B'!$I$2:$J$1046,2,FALSE),"")</f>
        <v>0.08</v>
      </c>
      <c r="N1871" s="58">
        <f>IF(ISNUMBER(VLOOKUP($B1871,'[1]MT-HS-B'!$I$2:$J$773,2,FALSE)),VLOOKUP($B1871,'[1]MT-HS-B'!$I$2:$J$773,2,FALSE),"")</f>
        <v>0.08</v>
      </c>
      <c r="O1871" s="40" t="str">
        <f t="shared" si="957"/>
        <v>UTP4_YEAST</v>
      </c>
      <c r="P1871" s="57">
        <f t="shared" si="958"/>
        <v>1.7500000000000002</v>
      </c>
      <c r="Q1871" s="57">
        <f t="shared" si="959"/>
        <v>0</v>
      </c>
      <c r="R1871" s="57">
        <f t="shared" si="960"/>
        <v>0.625</v>
      </c>
      <c r="S1871" s="56" t="str">
        <f t="shared" si="961"/>
        <v>n/a</v>
      </c>
      <c r="T1871" s="55" t="str">
        <f t="shared" si="962"/>
        <v>n/a</v>
      </c>
      <c r="U1871" s="54" t="str">
        <f t="shared" si="963"/>
        <v>n/a</v>
      </c>
      <c r="V1871" s="53">
        <f t="shared" si="964"/>
        <v>1.7500000000000002</v>
      </c>
      <c r="W1871" s="53" t="str">
        <f t="shared" si="965"/>
        <v>HS only</v>
      </c>
      <c r="X1871" s="53">
        <f t="shared" si="966"/>
        <v>0.625</v>
      </c>
      <c r="Y1871" s="52" t="str">
        <f t="shared" si="967"/>
        <v>HS only</v>
      </c>
      <c r="Z1871" s="51">
        <f t="shared" si="968"/>
        <v>0</v>
      </c>
      <c r="AA1871" s="50" t="str">
        <f t="shared" si="969"/>
        <v>HS only</v>
      </c>
      <c r="AB1871" s="40" t="str">
        <f t="shared" si="970"/>
        <v>UTP4</v>
      </c>
      <c r="AC1871" s="49">
        <f t="shared" si="971"/>
        <v>0.08</v>
      </c>
      <c r="AD1871" s="47">
        <f t="shared" si="972"/>
        <v>0.08</v>
      </c>
      <c r="AE1871" s="47">
        <f t="shared" si="973"/>
        <v>0.08</v>
      </c>
      <c r="AF1871" s="48">
        <f t="shared" si="974"/>
        <v>0.15</v>
      </c>
      <c r="AG1871" s="47">
        <f t="shared" si="975"/>
        <v>0.125</v>
      </c>
      <c r="AH1871" s="47">
        <f t="shared" si="976"/>
        <v>0.10500000000000001</v>
      </c>
      <c r="AI1871" s="46">
        <f t="shared" si="977"/>
        <v>1.875</v>
      </c>
      <c r="AJ1871" s="43">
        <f t="shared" si="978"/>
        <v>1.5625</v>
      </c>
      <c r="AK1871" s="43">
        <f t="shared" si="979"/>
        <v>1.3125</v>
      </c>
      <c r="AL1871" s="45" t="str">
        <f t="shared" si="980"/>
        <v/>
      </c>
      <c r="AM1871" s="43" t="str">
        <f t="shared" si="981"/>
        <v/>
      </c>
      <c r="AN1871" s="42" t="str">
        <f t="shared" si="982"/>
        <v/>
      </c>
      <c r="AO1871" s="40" t="str">
        <f t="shared" si="983"/>
        <v>UTP4_YEAST</v>
      </c>
      <c r="AP1871" s="44" t="str">
        <f t="shared" si="984"/>
        <v/>
      </c>
      <c r="AQ1871" s="43" t="str">
        <f t="shared" si="985"/>
        <v/>
      </c>
      <c r="AR1871" s="43" t="str">
        <f t="shared" si="986"/>
        <v/>
      </c>
      <c r="AS1871" s="43">
        <f t="shared" si="987"/>
        <v>9.8994949366116664E-2</v>
      </c>
      <c r="AT1871" s="43">
        <f t="shared" si="988"/>
        <v>6.3639610306789315E-2</v>
      </c>
      <c r="AU1871" s="42">
        <f t="shared" si="989"/>
        <v>3.5355339059327341E-2</v>
      </c>
    </row>
    <row r="1872" spans="1:47" ht="15" x14ac:dyDescent="0.25">
      <c r="A1872" s="40" t="s">
        <v>3428</v>
      </c>
      <c r="B1872" s="40" t="s">
        <v>3427</v>
      </c>
      <c r="C1872" s="60" t="str">
        <f>IF(ISNUMBER(VLOOKUP(B1872,'[1]WT-GR-A'!I$2:J$693,2,FALSE)),VLOOKUP(B1872,'[1]WT-GR-A'!I$2:J$693,2,FALSE),"")</f>
        <v/>
      </c>
      <c r="D1872" s="58" t="str">
        <f>IF(ISNUMBER(VLOOKUP($B1872,'[1]KO-GR-A'!$I$2:$J$907,2,FALSE)),VLOOKUP($B1872,'[1]KO-GR-A'!$I$2:$J$907,2,FALSE),"")</f>
        <v/>
      </c>
      <c r="E1872" s="58" t="str">
        <f>IF(ISNUMBER(VLOOKUP($B1872,'[1]MT-GR-A'!$I$2:$J$789,2,FALSE)),VLOOKUP($B1872,'[1]MT-GR-A'!$I$2:$J$789,2,FALSE),"")</f>
        <v/>
      </c>
      <c r="F1872" s="58" t="str">
        <f>IF(ISNUMBER(VLOOKUP($B1872,'[1]WT-HS-A'!$I$2:$J$1224,2,FALSE)),VLOOKUP($B1872,'[1]WT-HS-A'!$I$2:$J$1224,2,FALSE),"")</f>
        <v/>
      </c>
      <c r="G1872" s="58" t="str">
        <f>IF(ISNUMBER(VLOOKUP($B1872,'[1]KO-HS-A'!$I$2:$J$1229,2,FALSE)),VLOOKUP($B1872,'[1]KO-HS-A'!$I$2:$J$1229,2,FALSE),"")</f>
        <v/>
      </c>
      <c r="H1872" s="58" t="str">
        <f>IF(ISNUMBER(VLOOKUP($B1872,'[1]MT-HS-A'!$I$2:$J$1362,2,FALSE)),VLOOKUP($B1872,'[1]MT-HS-A'!$I$2:$J$1362,2,FALSE),"")</f>
        <v/>
      </c>
      <c r="I1872" s="59" t="str">
        <f>IF(ISNUMBER(VLOOKUP($B1872,'[1]WT-GR-B'!$I$2:$J$585,2,FALSE)),VLOOKUP($B1872,'[1]WT-GR-B'!$I$2:$J$585,2,FALSE),"")</f>
        <v/>
      </c>
      <c r="J1872" s="58" t="str">
        <f>IF(ISNUMBER(VLOOKUP($B1872,'[1]KO-GR-B'!$I$2:$J$900,2,FALSE)),VLOOKUP($B1872,'[1]KO-GR-B'!$I$2:$J$900,2,FALSE),"")</f>
        <v/>
      </c>
      <c r="K1872" s="58" t="str">
        <f>IF(ISNUMBER(VLOOKUP($B1872,'[1]MT-GR-B'!$I$2:$J$693,2,FALSE)),VLOOKUP($B1872,'[1]MT-GR-B'!$I$2:$J$693,2,FALSE),"")</f>
        <v/>
      </c>
      <c r="L1872" s="58" t="str">
        <f>IF(ISNUMBER(VLOOKUP($B1872,'[1]WT-HS-B'!$I$2:$J$1220,2,FALSE)),VLOOKUP($B1872,'[1]WT-HS-B'!$I$2:$J$1220,2,FALSE),"")</f>
        <v/>
      </c>
      <c r="M1872" s="58">
        <f>IF(ISNUMBER(VLOOKUP($B1872,'[1]KO-HS-B'!$I$2:$J$1046,2,FALSE)),VLOOKUP($B1872,'[1]KO-HS-B'!$I$2:$J$1046,2,FALSE),"")</f>
        <v>0.05</v>
      </c>
      <c r="N1872" s="58" t="str">
        <f>IF(ISNUMBER(VLOOKUP($B1872,'[1]MT-HS-B'!$I$2:$J$773,2,FALSE)),VLOOKUP($B1872,'[1]MT-HS-B'!$I$2:$J$773,2,FALSE),"")</f>
        <v/>
      </c>
      <c r="O1872" s="40" t="str">
        <f t="shared" si="957"/>
        <v>UTP5_YEAST</v>
      </c>
      <c r="P1872" s="57" t="str">
        <f t="shared" si="958"/>
        <v/>
      </c>
      <c r="Q1872" s="57" t="str">
        <f t="shared" si="959"/>
        <v/>
      </c>
      <c r="R1872" s="57" t="str">
        <f t="shared" si="960"/>
        <v/>
      </c>
      <c r="S1872" s="56" t="str">
        <f t="shared" si="961"/>
        <v>n/a</v>
      </c>
      <c r="T1872" s="55" t="str">
        <f t="shared" si="962"/>
        <v>n/a</v>
      </c>
      <c r="U1872" s="54" t="str">
        <f t="shared" si="963"/>
        <v>n/a</v>
      </c>
      <c r="V1872" s="53" t="str">
        <f t="shared" si="964"/>
        <v/>
      </c>
      <c r="W1872" s="53" t="str">
        <f t="shared" si="965"/>
        <v/>
      </c>
      <c r="X1872" s="53" t="str">
        <f t="shared" si="966"/>
        <v/>
      </c>
      <c r="Y1872" s="52" t="str">
        <f t="shared" si="967"/>
        <v/>
      </c>
      <c r="Z1872" s="51" t="str">
        <f t="shared" si="968"/>
        <v>HS only</v>
      </c>
      <c r="AA1872" s="50" t="str">
        <f t="shared" si="969"/>
        <v/>
      </c>
      <c r="AB1872" s="40" t="str">
        <f t="shared" si="970"/>
        <v>UTP5</v>
      </c>
      <c r="AC1872" s="49">
        <f t="shared" si="971"/>
        <v>0</v>
      </c>
      <c r="AD1872" s="47">
        <f t="shared" si="972"/>
        <v>0</v>
      </c>
      <c r="AE1872" s="47">
        <f t="shared" si="973"/>
        <v>0</v>
      </c>
      <c r="AF1872" s="48">
        <f t="shared" si="974"/>
        <v>0</v>
      </c>
      <c r="AG1872" s="47">
        <f t="shared" si="975"/>
        <v>0.05</v>
      </c>
      <c r="AH1872" s="47">
        <f t="shared" si="976"/>
        <v>0</v>
      </c>
      <c r="AI1872" s="46" t="str">
        <f t="shared" si="977"/>
        <v/>
      </c>
      <c r="AJ1872" s="43" t="str">
        <f t="shared" si="978"/>
        <v>HS Only</v>
      </c>
      <c r="AK1872" s="43" t="str">
        <f t="shared" si="979"/>
        <v/>
      </c>
      <c r="AL1872" s="45" t="str">
        <f t="shared" si="980"/>
        <v/>
      </c>
      <c r="AM1872" s="43" t="str">
        <f t="shared" si="981"/>
        <v/>
      </c>
      <c r="AN1872" s="42" t="str">
        <f t="shared" si="982"/>
        <v/>
      </c>
      <c r="AO1872" s="40" t="str">
        <f t="shared" si="983"/>
        <v>UTP5_YEAST</v>
      </c>
      <c r="AP1872" s="44" t="str">
        <f t="shared" si="984"/>
        <v/>
      </c>
      <c r="AQ1872" s="43" t="str">
        <f t="shared" si="985"/>
        <v/>
      </c>
      <c r="AR1872" s="43" t="str">
        <f t="shared" si="986"/>
        <v/>
      </c>
      <c r="AS1872" s="43" t="str">
        <f t="shared" si="987"/>
        <v/>
      </c>
      <c r="AT1872" s="43" t="str">
        <f t="shared" si="988"/>
        <v/>
      </c>
      <c r="AU1872" s="42" t="str">
        <f t="shared" si="989"/>
        <v/>
      </c>
    </row>
    <row r="1873" spans="1:47" ht="15" x14ac:dyDescent="0.25">
      <c r="A1873" s="40" t="s">
        <v>3426</v>
      </c>
      <c r="B1873" s="40" t="s">
        <v>3425</v>
      </c>
      <c r="C1873" s="60">
        <f>IF(ISNUMBER(VLOOKUP(B1873,'[1]WT-GR-A'!I$2:J$693,2,FALSE)),VLOOKUP(B1873,'[1]WT-GR-A'!I$2:J$693,2,FALSE),"")</f>
        <v>7.0000000000000007E-2</v>
      </c>
      <c r="D1873" s="58">
        <f>IF(ISNUMBER(VLOOKUP($B1873,'[1]KO-GR-A'!$I$2:$J$907,2,FALSE)),VLOOKUP($B1873,'[1]KO-GR-A'!$I$2:$J$907,2,FALSE),"")</f>
        <v>7.0000000000000007E-2</v>
      </c>
      <c r="E1873" s="58">
        <f>IF(ISNUMBER(VLOOKUP($B1873,'[1]MT-GR-A'!$I$2:$J$789,2,FALSE)),VLOOKUP($B1873,'[1]MT-GR-A'!$I$2:$J$789,2,FALSE),"")</f>
        <v>7.0000000000000007E-2</v>
      </c>
      <c r="F1873" s="58">
        <f>IF(ISNUMBER(VLOOKUP($B1873,'[1]WT-HS-A'!$I$2:$J$1224,2,FALSE)),VLOOKUP($B1873,'[1]WT-HS-A'!$I$2:$J$1224,2,FALSE),"")</f>
        <v>7.0000000000000007E-2</v>
      </c>
      <c r="G1873" s="58" t="str">
        <f>IF(ISNUMBER(VLOOKUP($B1873,'[1]KO-HS-A'!$I$2:$J$1229,2,FALSE)),VLOOKUP($B1873,'[1]KO-HS-A'!$I$2:$J$1229,2,FALSE),"")</f>
        <v/>
      </c>
      <c r="H1873" s="58">
        <f>IF(ISNUMBER(VLOOKUP($B1873,'[1]MT-HS-A'!$I$2:$J$1362,2,FALSE)),VLOOKUP($B1873,'[1]MT-HS-A'!$I$2:$J$1362,2,FALSE),"")</f>
        <v>0.14000000000000001</v>
      </c>
      <c r="I1873" s="59" t="str">
        <f>IF(ISNUMBER(VLOOKUP($B1873,'[1]WT-GR-B'!$I$2:$J$585,2,FALSE)),VLOOKUP($B1873,'[1]WT-GR-B'!$I$2:$J$585,2,FALSE),"")</f>
        <v/>
      </c>
      <c r="J1873" s="58">
        <f>IF(ISNUMBER(VLOOKUP($B1873,'[1]KO-GR-B'!$I$2:$J$900,2,FALSE)),VLOOKUP($B1873,'[1]KO-GR-B'!$I$2:$J$900,2,FALSE),"")</f>
        <v>0.14000000000000001</v>
      </c>
      <c r="K1873" s="58">
        <f>IF(ISNUMBER(VLOOKUP($B1873,'[1]MT-GR-B'!$I$2:$J$693,2,FALSE)),VLOOKUP($B1873,'[1]MT-GR-B'!$I$2:$J$693,2,FALSE),"")</f>
        <v>7.0000000000000007E-2</v>
      </c>
      <c r="L1873" s="58">
        <f>IF(ISNUMBER(VLOOKUP($B1873,'[1]WT-HS-B'!$I$2:$J$1220,2,FALSE)),VLOOKUP($B1873,'[1]WT-HS-B'!$I$2:$J$1220,2,FALSE),"")</f>
        <v>0.14000000000000001</v>
      </c>
      <c r="M1873" s="58">
        <f>IF(ISNUMBER(VLOOKUP($B1873,'[1]KO-HS-B'!$I$2:$J$1046,2,FALSE)),VLOOKUP($B1873,'[1]KO-HS-B'!$I$2:$J$1046,2,FALSE),"")</f>
        <v>7.0000000000000007E-2</v>
      </c>
      <c r="N1873" s="58" t="str">
        <f>IF(ISNUMBER(VLOOKUP($B1873,'[1]MT-HS-B'!$I$2:$J$773,2,FALSE)),VLOOKUP($B1873,'[1]MT-HS-B'!$I$2:$J$773,2,FALSE),"")</f>
        <v/>
      </c>
      <c r="O1873" s="40" t="str">
        <f t="shared" si="957"/>
        <v>UTP6_YEAST</v>
      </c>
      <c r="P1873" s="57">
        <f t="shared" si="958"/>
        <v>0</v>
      </c>
      <c r="Q1873" s="57">
        <f t="shared" si="959"/>
        <v>-0.5</v>
      </c>
      <c r="R1873" s="57">
        <f t="shared" si="960"/>
        <v>1</v>
      </c>
      <c r="S1873" s="56" t="str">
        <f t="shared" si="961"/>
        <v>n/a</v>
      </c>
      <c r="T1873" s="55" t="str">
        <f t="shared" si="962"/>
        <v>n/a</v>
      </c>
      <c r="U1873" s="54" t="str">
        <f t="shared" si="963"/>
        <v>n/a</v>
      </c>
      <c r="V1873" s="53">
        <f t="shared" si="964"/>
        <v>0</v>
      </c>
      <c r="W1873" s="53" t="str">
        <f t="shared" si="965"/>
        <v>GR only</v>
      </c>
      <c r="X1873" s="53">
        <f t="shared" si="966"/>
        <v>1</v>
      </c>
      <c r="Y1873" s="52" t="str">
        <f t="shared" si="967"/>
        <v>HS only</v>
      </c>
      <c r="Z1873" s="51">
        <f t="shared" si="968"/>
        <v>-0.5</v>
      </c>
      <c r="AA1873" s="50" t="str">
        <f t="shared" si="969"/>
        <v>GR only</v>
      </c>
      <c r="AB1873" s="40" t="str">
        <f t="shared" si="970"/>
        <v>UTP6</v>
      </c>
      <c r="AC1873" s="49">
        <f t="shared" si="971"/>
        <v>7.0000000000000007E-2</v>
      </c>
      <c r="AD1873" s="47">
        <f t="shared" si="972"/>
        <v>0.10500000000000001</v>
      </c>
      <c r="AE1873" s="47">
        <f t="shared" si="973"/>
        <v>7.0000000000000007E-2</v>
      </c>
      <c r="AF1873" s="48">
        <f t="shared" si="974"/>
        <v>0.10500000000000001</v>
      </c>
      <c r="AG1873" s="47">
        <f t="shared" si="975"/>
        <v>7.0000000000000007E-2</v>
      </c>
      <c r="AH1873" s="47">
        <f t="shared" si="976"/>
        <v>0.14000000000000001</v>
      </c>
      <c r="AI1873" s="46">
        <f t="shared" si="977"/>
        <v>1.5</v>
      </c>
      <c r="AJ1873" s="43">
        <f t="shared" si="978"/>
        <v>0.66666666666666663</v>
      </c>
      <c r="AK1873" s="43">
        <f t="shared" si="979"/>
        <v>2</v>
      </c>
      <c r="AL1873" s="45" t="str">
        <f t="shared" si="980"/>
        <v/>
      </c>
      <c r="AM1873" s="43" t="str">
        <f t="shared" si="981"/>
        <v/>
      </c>
      <c r="AN1873" s="42" t="str">
        <f t="shared" si="982"/>
        <v/>
      </c>
      <c r="AO1873" s="40" t="str">
        <f t="shared" si="983"/>
        <v>UTP6_YEAST</v>
      </c>
      <c r="AP1873" s="44" t="str">
        <f t="shared" si="984"/>
        <v/>
      </c>
      <c r="AQ1873" s="43">
        <f t="shared" si="985"/>
        <v>4.9497474683058332E-2</v>
      </c>
      <c r="AR1873" s="43">
        <f t="shared" si="986"/>
        <v>0</v>
      </c>
      <c r="AS1873" s="43">
        <f t="shared" si="987"/>
        <v>4.9497474683058332E-2</v>
      </c>
      <c r="AT1873" s="43" t="str">
        <f t="shared" si="988"/>
        <v/>
      </c>
      <c r="AU1873" s="42" t="str">
        <f t="shared" si="989"/>
        <v/>
      </c>
    </row>
    <row r="1874" spans="1:47" ht="15" x14ac:dyDescent="0.25">
      <c r="A1874" s="40" t="s">
        <v>3424</v>
      </c>
      <c r="B1874" s="40" t="s">
        <v>102</v>
      </c>
      <c r="C1874" s="60">
        <f>IF(ISNUMBER(VLOOKUP(B1874,'[1]WT-GR-A'!I$2:J$693,2,FALSE)),VLOOKUP(B1874,'[1]WT-GR-A'!I$2:J$693,2,FALSE),"")</f>
        <v>0.06</v>
      </c>
      <c r="D1874" s="58">
        <f>IF(ISNUMBER(VLOOKUP($B1874,'[1]KO-GR-A'!$I$2:$J$907,2,FALSE)),VLOOKUP($B1874,'[1]KO-GR-A'!$I$2:$J$907,2,FALSE),"")</f>
        <v>0.25</v>
      </c>
      <c r="E1874" s="58">
        <f>IF(ISNUMBER(VLOOKUP($B1874,'[1]MT-GR-A'!$I$2:$J$789,2,FALSE)),VLOOKUP($B1874,'[1]MT-GR-A'!$I$2:$J$789,2,FALSE),"")</f>
        <v>0.12</v>
      </c>
      <c r="F1874" s="58">
        <f>IF(ISNUMBER(VLOOKUP($B1874,'[1]WT-HS-A'!$I$2:$J$1224,2,FALSE)),VLOOKUP($B1874,'[1]WT-HS-A'!$I$2:$J$1224,2,FALSE),"")</f>
        <v>0.25</v>
      </c>
      <c r="G1874" s="58">
        <f>IF(ISNUMBER(VLOOKUP($B1874,'[1]KO-HS-A'!$I$2:$J$1229,2,FALSE)),VLOOKUP($B1874,'[1]KO-HS-A'!$I$2:$J$1229,2,FALSE),"")</f>
        <v>0.25</v>
      </c>
      <c r="H1874" s="58">
        <f>IF(ISNUMBER(VLOOKUP($B1874,'[1]MT-HS-A'!$I$2:$J$1362,2,FALSE)),VLOOKUP($B1874,'[1]MT-HS-A'!$I$2:$J$1362,2,FALSE),"")</f>
        <v>0.32</v>
      </c>
      <c r="I1874" s="59">
        <f>IF(ISNUMBER(VLOOKUP($B1874,'[1]WT-GR-B'!$I$2:$J$585,2,FALSE)),VLOOKUP($B1874,'[1]WT-GR-B'!$I$2:$J$585,2,FALSE),"")</f>
        <v>0.18</v>
      </c>
      <c r="J1874" s="58">
        <f>IF(ISNUMBER(VLOOKUP($B1874,'[1]KO-GR-B'!$I$2:$J$900,2,FALSE)),VLOOKUP($B1874,'[1]KO-GR-B'!$I$2:$J$900,2,FALSE),"")</f>
        <v>0.25</v>
      </c>
      <c r="K1874" s="58" t="str">
        <f>IF(ISNUMBER(VLOOKUP($B1874,'[1]MT-GR-B'!$I$2:$J$693,2,FALSE)),VLOOKUP($B1874,'[1]MT-GR-B'!$I$2:$J$693,2,FALSE),"")</f>
        <v/>
      </c>
      <c r="L1874" s="58">
        <f>IF(ISNUMBER(VLOOKUP($B1874,'[1]WT-HS-B'!$I$2:$J$1220,2,FALSE)),VLOOKUP($B1874,'[1]WT-HS-B'!$I$2:$J$1220,2,FALSE),"")</f>
        <v>0.32</v>
      </c>
      <c r="M1874" s="58">
        <f>IF(ISNUMBER(VLOOKUP($B1874,'[1]KO-HS-B'!$I$2:$J$1046,2,FALSE)),VLOOKUP($B1874,'[1]KO-HS-B'!$I$2:$J$1046,2,FALSE),"")</f>
        <v>0.06</v>
      </c>
      <c r="N1874" s="58">
        <f>IF(ISNUMBER(VLOOKUP($B1874,'[1]MT-HS-B'!$I$2:$J$773,2,FALSE)),VLOOKUP($B1874,'[1]MT-HS-B'!$I$2:$J$773,2,FALSE),"")</f>
        <v>0.06</v>
      </c>
      <c r="O1874" s="40" t="str">
        <f t="shared" si="957"/>
        <v>UTP7_YEAST</v>
      </c>
      <c r="P1874" s="57">
        <f t="shared" si="958"/>
        <v>1.9722222222222223</v>
      </c>
      <c r="Q1874" s="57">
        <f t="shared" si="959"/>
        <v>-0.38</v>
      </c>
      <c r="R1874" s="57">
        <f t="shared" si="960"/>
        <v>1.6666666666666667</v>
      </c>
      <c r="S1874" s="56">
        <f t="shared" si="961"/>
        <v>1.1944444444444446</v>
      </c>
      <c r="T1874" s="55">
        <f t="shared" si="962"/>
        <v>0.38</v>
      </c>
      <c r="U1874" s="54" t="str">
        <f t="shared" si="963"/>
        <v>n/a</v>
      </c>
      <c r="V1874" s="53">
        <f t="shared" si="964"/>
        <v>3.166666666666667</v>
      </c>
      <c r="W1874" s="53">
        <f t="shared" si="965"/>
        <v>0</v>
      </c>
      <c r="X1874" s="53">
        <f t="shared" si="966"/>
        <v>1.6666666666666667</v>
      </c>
      <c r="Y1874" s="52">
        <f t="shared" si="967"/>
        <v>0.7777777777777779</v>
      </c>
      <c r="Z1874" s="51">
        <f t="shared" si="968"/>
        <v>-0.76</v>
      </c>
      <c r="AA1874" s="50" t="str">
        <f t="shared" si="969"/>
        <v>HS only</v>
      </c>
      <c r="AB1874" s="40" t="str">
        <f t="shared" si="970"/>
        <v>UTP7</v>
      </c>
      <c r="AC1874" s="49">
        <f t="shared" si="971"/>
        <v>0.12</v>
      </c>
      <c r="AD1874" s="47">
        <f t="shared" si="972"/>
        <v>0.25</v>
      </c>
      <c r="AE1874" s="47">
        <f t="shared" si="973"/>
        <v>0.12</v>
      </c>
      <c r="AF1874" s="48">
        <f t="shared" si="974"/>
        <v>0.28500000000000003</v>
      </c>
      <c r="AG1874" s="47">
        <f t="shared" si="975"/>
        <v>0.155</v>
      </c>
      <c r="AH1874" s="47">
        <f t="shared" si="976"/>
        <v>0.19</v>
      </c>
      <c r="AI1874" s="46">
        <f t="shared" si="977"/>
        <v>2.3750000000000004</v>
      </c>
      <c r="AJ1874" s="43">
        <f t="shared" si="978"/>
        <v>0.62</v>
      </c>
      <c r="AK1874" s="43">
        <f t="shared" si="979"/>
        <v>1.5833333333333335</v>
      </c>
      <c r="AL1874" s="45">
        <f t="shared" si="980"/>
        <v>1.6891995328345304</v>
      </c>
      <c r="AM1874" s="43">
        <f t="shared" si="981"/>
        <v>0.53740115370177621</v>
      </c>
      <c r="AN1874" s="42" t="str">
        <f t="shared" si="982"/>
        <v/>
      </c>
      <c r="AO1874" s="40" t="str">
        <f t="shared" si="983"/>
        <v>UTP7_YEAST</v>
      </c>
      <c r="AP1874" s="44">
        <f t="shared" si="984"/>
        <v>8.4852813742385694E-2</v>
      </c>
      <c r="AQ1874" s="43">
        <f t="shared" si="985"/>
        <v>0</v>
      </c>
      <c r="AR1874" s="43" t="str">
        <f t="shared" si="986"/>
        <v/>
      </c>
      <c r="AS1874" s="43">
        <f t="shared" si="987"/>
        <v>4.9497474683057846E-2</v>
      </c>
      <c r="AT1874" s="43">
        <f t="shared" si="988"/>
        <v>0.13435028842544405</v>
      </c>
      <c r="AU1874" s="42">
        <f t="shared" si="989"/>
        <v>0.1838477631085024</v>
      </c>
    </row>
    <row r="1875" spans="1:47" ht="15" x14ac:dyDescent="0.25">
      <c r="A1875" s="40" t="s">
        <v>3423</v>
      </c>
      <c r="B1875" s="40" t="s">
        <v>104</v>
      </c>
      <c r="C1875" s="60">
        <f>IF(ISNUMBER(VLOOKUP(B1875,'[1]WT-GR-A'!I$2:J$693,2,FALSE)),VLOOKUP(B1875,'[1]WT-GR-A'!I$2:J$693,2,FALSE),"")</f>
        <v>0.14000000000000001</v>
      </c>
      <c r="D1875" s="58">
        <f>IF(ISNUMBER(VLOOKUP($B1875,'[1]KO-GR-A'!$I$2:$J$907,2,FALSE)),VLOOKUP($B1875,'[1]KO-GR-A'!$I$2:$J$907,2,FALSE),"")</f>
        <v>0.09</v>
      </c>
      <c r="E1875" s="58">
        <f>IF(ISNUMBER(VLOOKUP($B1875,'[1]MT-GR-A'!$I$2:$J$789,2,FALSE)),VLOOKUP($B1875,'[1]MT-GR-A'!$I$2:$J$789,2,FALSE),"")</f>
        <v>0.04</v>
      </c>
      <c r="F1875" s="58">
        <f>IF(ISNUMBER(VLOOKUP($B1875,'[1]WT-HS-A'!$I$2:$J$1224,2,FALSE)),VLOOKUP($B1875,'[1]WT-HS-A'!$I$2:$J$1224,2,FALSE),"")</f>
        <v>0.09</v>
      </c>
      <c r="G1875" s="58">
        <f>IF(ISNUMBER(VLOOKUP($B1875,'[1]KO-HS-A'!$I$2:$J$1229,2,FALSE)),VLOOKUP($B1875,'[1]KO-HS-A'!$I$2:$J$1229,2,FALSE),"")</f>
        <v>0.04</v>
      </c>
      <c r="H1875" s="58">
        <f>IF(ISNUMBER(VLOOKUP($B1875,'[1]MT-HS-A'!$I$2:$J$1362,2,FALSE)),VLOOKUP($B1875,'[1]MT-HS-A'!$I$2:$J$1362,2,FALSE),"")</f>
        <v>0.04</v>
      </c>
      <c r="I1875" s="59">
        <f>IF(ISNUMBER(VLOOKUP($B1875,'[1]WT-GR-B'!$I$2:$J$585,2,FALSE)),VLOOKUP($B1875,'[1]WT-GR-B'!$I$2:$J$585,2,FALSE),"")</f>
        <v>0.04</v>
      </c>
      <c r="J1875" s="58">
        <f>IF(ISNUMBER(VLOOKUP($B1875,'[1]KO-GR-B'!$I$2:$J$900,2,FALSE)),VLOOKUP($B1875,'[1]KO-GR-B'!$I$2:$J$900,2,FALSE),"")</f>
        <v>0.04</v>
      </c>
      <c r="K1875" s="58">
        <f>IF(ISNUMBER(VLOOKUP($B1875,'[1]MT-GR-B'!$I$2:$J$693,2,FALSE)),VLOOKUP($B1875,'[1]MT-GR-B'!$I$2:$J$693,2,FALSE),"")</f>
        <v>0.04</v>
      </c>
      <c r="L1875" s="58">
        <f>IF(ISNUMBER(VLOOKUP($B1875,'[1]WT-HS-B'!$I$2:$J$1220,2,FALSE)),VLOOKUP($B1875,'[1]WT-HS-B'!$I$2:$J$1220,2,FALSE),"")</f>
        <v>0.19</v>
      </c>
      <c r="M1875" s="58">
        <f>IF(ISNUMBER(VLOOKUP($B1875,'[1]KO-HS-B'!$I$2:$J$1046,2,FALSE)),VLOOKUP($B1875,'[1]KO-HS-B'!$I$2:$J$1046,2,FALSE),"")</f>
        <v>0.04</v>
      </c>
      <c r="N1875" s="58" t="str">
        <f>IF(ISNUMBER(VLOOKUP($B1875,'[1]MT-HS-B'!$I$2:$J$773,2,FALSE)),VLOOKUP($B1875,'[1]MT-HS-B'!$I$2:$J$773,2,FALSE),"")</f>
        <v/>
      </c>
      <c r="O1875" s="40" t="str">
        <f t="shared" si="957"/>
        <v>UTP8_YEAST</v>
      </c>
      <c r="P1875" s="57">
        <f t="shared" si="958"/>
        <v>1.6964285714285714</v>
      </c>
      <c r="Q1875" s="57">
        <f t="shared" si="959"/>
        <v>-0.27777777777777779</v>
      </c>
      <c r="R1875" s="57">
        <f t="shared" si="960"/>
        <v>0</v>
      </c>
      <c r="S1875" s="56">
        <f t="shared" si="961"/>
        <v>2.0535714285714288</v>
      </c>
      <c r="T1875" s="55">
        <f t="shared" si="962"/>
        <v>0.27777777777777779</v>
      </c>
      <c r="U1875" s="54" t="str">
        <f t="shared" si="963"/>
        <v>n/a</v>
      </c>
      <c r="V1875" s="53">
        <f t="shared" si="964"/>
        <v>-0.35714285714285721</v>
      </c>
      <c r="W1875" s="53">
        <f t="shared" si="965"/>
        <v>-0.55555555555555558</v>
      </c>
      <c r="X1875" s="53">
        <f t="shared" si="966"/>
        <v>0</v>
      </c>
      <c r="Y1875" s="52">
        <f t="shared" si="967"/>
        <v>3.75</v>
      </c>
      <c r="Z1875" s="51">
        <f t="shared" si="968"/>
        <v>0</v>
      </c>
      <c r="AA1875" s="50" t="str">
        <f t="shared" si="969"/>
        <v>GR only</v>
      </c>
      <c r="AB1875" s="40" t="str">
        <f t="shared" si="970"/>
        <v>UTP8</v>
      </c>
      <c r="AC1875" s="49">
        <f t="shared" si="971"/>
        <v>9.0000000000000011E-2</v>
      </c>
      <c r="AD1875" s="47">
        <f t="shared" si="972"/>
        <v>6.5000000000000002E-2</v>
      </c>
      <c r="AE1875" s="47">
        <f t="shared" si="973"/>
        <v>0.04</v>
      </c>
      <c r="AF1875" s="48">
        <f t="shared" si="974"/>
        <v>0.14000000000000001</v>
      </c>
      <c r="AG1875" s="47">
        <f t="shared" si="975"/>
        <v>0.04</v>
      </c>
      <c r="AH1875" s="47">
        <f t="shared" si="976"/>
        <v>0.04</v>
      </c>
      <c r="AI1875" s="46">
        <f t="shared" si="977"/>
        <v>1.5555555555555556</v>
      </c>
      <c r="AJ1875" s="43">
        <f t="shared" si="978"/>
        <v>0.61538461538461542</v>
      </c>
      <c r="AK1875" s="43">
        <f t="shared" si="979"/>
        <v>1</v>
      </c>
      <c r="AL1875" s="45">
        <f t="shared" si="980"/>
        <v>2.9041885655876061</v>
      </c>
      <c r="AM1875" s="43">
        <f t="shared" si="981"/>
        <v>0.39283710065919308</v>
      </c>
      <c r="AN1875" s="42" t="str">
        <f t="shared" si="982"/>
        <v/>
      </c>
      <c r="AO1875" s="40" t="str">
        <f t="shared" si="983"/>
        <v>UTP8_YEAST</v>
      </c>
      <c r="AP1875" s="44">
        <f t="shared" si="984"/>
        <v>7.0710678118654766E-2</v>
      </c>
      <c r="AQ1875" s="43">
        <f t="shared" si="985"/>
        <v>3.5355339059327369E-2</v>
      </c>
      <c r="AR1875" s="43">
        <f t="shared" si="986"/>
        <v>0</v>
      </c>
      <c r="AS1875" s="43">
        <f t="shared" si="987"/>
        <v>7.0710678118654738E-2</v>
      </c>
      <c r="AT1875" s="43">
        <f t="shared" si="988"/>
        <v>0</v>
      </c>
      <c r="AU1875" s="42" t="str">
        <f t="shared" si="989"/>
        <v/>
      </c>
    </row>
    <row r="1876" spans="1:47" ht="15" x14ac:dyDescent="0.25">
      <c r="A1876" s="40" t="s">
        <v>3422</v>
      </c>
      <c r="B1876" s="40" t="s">
        <v>107</v>
      </c>
      <c r="C1876" s="60">
        <f>IF(ISNUMBER(VLOOKUP(B1876,'[1]WT-GR-A'!I$2:J$693,2,FALSE)),VLOOKUP(B1876,'[1]WT-GR-A'!I$2:J$693,2,FALSE),"")</f>
        <v>0.05</v>
      </c>
      <c r="D1876" s="58">
        <f>IF(ISNUMBER(VLOOKUP($B1876,'[1]KO-GR-A'!$I$2:$J$907,2,FALSE)),VLOOKUP($B1876,'[1]KO-GR-A'!$I$2:$J$907,2,FALSE),"")</f>
        <v>0.17</v>
      </c>
      <c r="E1876" s="58" t="str">
        <f>IF(ISNUMBER(VLOOKUP($B1876,'[1]MT-GR-A'!$I$2:$J$789,2,FALSE)),VLOOKUP($B1876,'[1]MT-GR-A'!$I$2:$J$789,2,FALSE),"")</f>
        <v/>
      </c>
      <c r="F1876" s="58">
        <f>IF(ISNUMBER(VLOOKUP($B1876,'[1]WT-HS-A'!$I$2:$J$1224,2,FALSE)),VLOOKUP($B1876,'[1]WT-HS-A'!$I$2:$J$1224,2,FALSE),"")</f>
        <v>0.3</v>
      </c>
      <c r="G1876" s="58">
        <f>IF(ISNUMBER(VLOOKUP($B1876,'[1]KO-HS-A'!$I$2:$J$1229,2,FALSE)),VLOOKUP($B1876,'[1]KO-HS-A'!$I$2:$J$1229,2,FALSE),"")</f>
        <v>0.11</v>
      </c>
      <c r="H1876" s="58">
        <f>IF(ISNUMBER(VLOOKUP($B1876,'[1]MT-HS-A'!$I$2:$J$1362,2,FALSE)),VLOOKUP($B1876,'[1]MT-HS-A'!$I$2:$J$1362,2,FALSE),"")</f>
        <v>0.24</v>
      </c>
      <c r="I1876" s="59" t="str">
        <f>IF(ISNUMBER(VLOOKUP($B1876,'[1]WT-GR-B'!$I$2:$J$585,2,FALSE)),VLOOKUP($B1876,'[1]WT-GR-B'!$I$2:$J$585,2,FALSE),"")</f>
        <v/>
      </c>
      <c r="J1876" s="58">
        <f>IF(ISNUMBER(VLOOKUP($B1876,'[1]KO-GR-B'!$I$2:$J$900,2,FALSE)),VLOOKUP($B1876,'[1]KO-GR-B'!$I$2:$J$900,2,FALSE),"")</f>
        <v>0.11</v>
      </c>
      <c r="K1876" s="58">
        <f>IF(ISNUMBER(VLOOKUP($B1876,'[1]MT-GR-B'!$I$2:$J$693,2,FALSE)),VLOOKUP($B1876,'[1]MT-GR-B'!$I$2:$J$693,2,FALSE),"")</f>
        <v>0.05</v>
      </c>
      <c r="L1876" s="58">
        <f>IF(ISNUMBER(VLOOKUP($B1876,'[1]WT-HS-B'!$I$2:$J$1220,2,FALSE)),VLOOKUP($B1876,'[1]WT-HS-B'!$I$2:$J$1220,2,FALSE),"")</f>
        <v>0.24</v>
      </c>
      <c r="M1876" s="58" t="str">
        <f>IF(ISNUMBER(VLOOKUP($B1876,'[1]KO-HS-B'!$I$2:$J$1046,2,FALSE)),VLOOKUP($B1876,'[1]KO-HS-B'!$I$2:$J$1046,2,FALSE),"")</f>
        <v/>
      </c>
      <c r="N1876" s="58" t="str">
        <f>IF(ISNUMBER(VLOOKUP($B1876,'[1]MT-HS-B'!$I$2:$J$773,2,FALSE)),VLOOKUP($B1876,'[1]MT-HS-B'!$I$2:$J$773,2,FALSE),"")</f>
        <v/>
      </c>
      <c r="O1876" s="40" t="str">
        <f t="shared" si="957"/>
        <v>UTP9_YEAST</v>
      </c>
      <c r="P1876" s="57">
        <f t="shared" si="958"/>
        <v>5</v>
      </c>
      <c r="Q1876" s="57">
        <f t="shared" si="959"/>
        <v>-0.35294117647058826</v>
      </c>
      <c r="R1876" s="57" t="str">
        <f t="shared" si="960"/>
        <v/>
      </c>
      <c r="S1876" s="56" t="str">
        <f t="shared" si="961"/>
        <v>n/a</v>
      </c>
      <c r="T1876" s="55" t="str">
        <f t="shared" si="962"/>
        <v>n/a</v>
      </c>
      <c r="U1876" s="54" t="str">
        <f t="shared" si="963"/>
        <v>n/a</v>
      </c>
      <c r="V1876" s="53">
        <f t="shared" si="964"/>
        <v>5</v>
      </c>
      <c r="W1876" s="53">
        <f t="shared" si="965"/>
        <v>-0.35294117647058826</v>
      </c>
      <c r="X1876" s="53" t="str">
        <f t="shared" si="966"/>
        <v>HS only</v>
      </c>
      <c r="Y1876" s="52" t="str">
        <f t="shared" si="967"/>
        <v>HS only</v>
      </c>
      <c r="Z1876" s="51" t="str">
        <f t="shared" si="968"/>
        <v>GR only</v>
      </c>
      <c r="AA1876" s="50" t="str">
        <f t="shared" si="969"/>
        <v>GR only</v>
      </c>
      <c r="AB1876" s="40" t="str">
        <f t="shared" si="970"/>
        <v>UTP9</v>
      </c>
      <c r="AC1876" s="49">
        <f t="shared" si="971"/>
        <v>0.05</v>
      </c>
      <c r="AD1876" s="47">
        <f t="shared" si="972"/>
        <v>0.14000000000000001</v>
      </c>
      <c r="AE1876" s="47">
        <f t="shared" si="973"/>
        <v>0.05</v>
      </c>
      <c r="AF1876" s="48">
        <f t="shared" si="974"/>
        <v>0.27</v>
      </c>
      <c r="AG1876" s="47">
        <f t="shared" si="975"/>
        <v>0.11</v>
      </c>
      <c r="AH1876" s="47">
        <f t="shared" si="976"/>
        <v>0.24</v>
      </c>
      <c r="AI1876" s="46">
        <f t="shared" si="977"/>
        <v>5.4</v>
      </c>
      <c r="AJ1876" s="43">
        <f t="shared" si="978"/>
        <v>0.7857142857142857</v>
      </c>
      <c r="AK1876" s="43">
        <f t="shared" si="979"/>
        <v>4.8</v>
      </c>
      <c r="AL1876" s="45" t="str">
        <f t="shared" si="980"/>
        <v/>
      </c>
      <c r="AM1876" s="43" t="str">
        <f t="shared" si="981"/>
        <v/>
      </c>
      <c r="AN1876" s="42" t="str">
        <f t="shared" si="982"/>
        <v/>
      </c>
      <c r="AO1876" s="40" t="str">
        <f t="shared" si="983"/>
        <v>UTP9_YEAST</v>
      </c>
      <c r="AP1876" s="44" t="str">
        <f t="shared" si="984"/>
        <v/>
      </c>
      <c r="AQ1876" s="43">
        <f t="shared" si="985"/>
        <v>4.2426406871192889E-2</v>
      </c>
      <c r="AR1876" s="43" t="str">
        <f t="shared" si="986"/>
        <v/>
      </c>
      <c r="AS1876" s="43">
        <f t="shared" si="987"/>
        <v>4.2426406871192805E-2</v>
      </c>
      <c r="AT1876" s="43" t="str">
        <f t="shared" si="988"/>
        <v/>
      </c>
      <c r="AU1876" s="42" t="str">
        <f t="shared" si="989"/>
        <v/>
      </c>
    </row>
    <row r="1877" spans="1:47" ht="15" x14ac:dyDescent="0.25">
      <c r="A1877" s="40" t="s">
        <v>3421</v>
      </c>
      <c r="B1877" s="40" t="s">
        <v>3420</v>
      </c>
      <c r="C1877" s="60">
        <f>IF(ISNUMBER(VLOOKUP(B1877,'[1]WT-GR-A'!I$2:J$693,2,FALSE)),VLOOKUP(B1877,'[1]WT-GR-A'!I$2:J$693,2,FALSE),"")</f>
        <v>0.17</v>
      </c>
      <c r="D1877" s="58">
        <f>IF(ISNUMBER(VLOOKUP($B1877,'[1]KO-GR-A'!$I$2:$J$907,2,FALSE)),VLOOKUP($B1877,'[1]KO-GR-A'!$I$2:$J$907,2,FALSE),"")</f>
        <v>0.17</v>
      </c>
      <c r="E1877" s="58">
        <f>IF(ISNUMBER(VLOOKUP($B1877,'[1]MT-GR-A'!$I$2:$J$789,2,FALSE)),VLOOKUP($B1877,'[1]MT-GR-A'!$I$2:$J$789,2,FALSE),"")</f>
        <v>0.05</v>
      </c>
      <c r="F1877" s="58">
        <f>IF(ISNUMBER(VLOOKUP($B1877,'[1]WT-HS-A'!$I$2:$J$1224,2,FALSE)),VLOOKUP($B1877,'[1]WT-HS-A'!$I$2:$J$1224,2,FALSE),"")</f>
        <v>0.17</v>
      </c>
      <c r="G1877" s="58">
        <f>IF(ISNUMBER(VLOOKUP($B1877,'[1]KO-HS-A'!$I$2:$J$1229,2,FALSE)),VLOOKUP($B1877,'[1]KO-HS-A'!$I$2:$J$1229,2,FALSE),"")</f>
        <v>0.11</v>
      </c>
      <c r="H1877" s="58">
        <f>IF(ISNUMBER(VLOOKUP($B1877,'[1]MT-HS-A'!$I$2:$J$1362,2,FALSE)),VLOOKUP($B1877,'[1]MT-HS-A'!$I$2:$J$1362,2,FALSE),"")</f>
        <v>0.17</v>
      </c>
      <c r="I1877" s="59" t="str">
        <f>IF(ISNUMBER(VLOOKUP($B1877,'[1]WT-GR-B'!$I$2:$J$585,2,FALSE)),VLOOKUP($B1877,'[1]WT-GR-B'!$I$2:$J$585,2,FALSE),"")</f>
        <v/>
      </c>
      <c r="J1877" s="58">
        <f>IF(ISNUMBER(VLOOKUP($B1877,'[1]KO-GR-B'!$I$2:$J$900,2,FALSE)),VLOOKUP($B1877,'[1]KO-GR-B'!$I$2:$J$900,2,FALSE),"")</f>
        <v>0.17</v>
      </c>
      <c r="K1877" s="58">
        <f>IF(ISNUMBER(VLOOKUP($B1877,'[1]MT-GR-B'!$I$2:$J$693,2,FALSE)),VLOOKUP($B1877,'[1]MT-GR-B'!$I$2:$J$693,2,FALSE),"")</f>
        <v>0.05</v>
      </c>
      <c r="L1877" s="58">
        <f>IF(ISNUMBER(VLOOKUP($B1877,'[1]WT-HS-B'!$I$2:$J$1220,2,FALSE)),VLOOKUP($B1877,'[1]WT-HS-B'!$I$2:$J$1220,2,FALSE),"")</f>
        <v>0.3</v>
      </c>
      <c r="M1877" s="58">
        <f>IF(ISNUMBER(VLOOKUP($B1877,'[1]KO-HS-B'!$I$2:$J$1046,2,FALSE)),VLOOKUP($B1877,'[1]KO-HS-B'!$I$2:$J$1046,2,FALSE),"")</f>
        <v>0.11</v>
      </c>
      <c r="N1877" s="58">
        <f>IF(ISNUMBER(VLOOKUP($B1877,'[1]MT-HS-B'!$I$2:$J$773,2,FALSE)),VLOOKUP($B1877,'[1]MT-HS-B'!$I$2:$J$773,2,FALSE),"")</f>
        <v>0.05</v>
      </c>
      <c r="O1877" s="40" t="str">
        <f t="shared" si="957"/>
        <v>MPP10_YEAST</v>
      </c>
      <c r="P1877" s="57">
        <f t="shared" si="958"/>
        <v>0</v>
      </c>
      <c r="Q1877" s="57">
        <f t="shared" si="959"/>
        <v>-0.35294117647058826</v>
      </c>
      <c r="R1877" s="57">
        <f t="shared" si="960"/>
        <v>1.2</v>
      </c>
      <c r="S1877" s="56" t="str">
        <f t="shared" si="961"/>
        <v>n/a</v>
      </c>
      <c r="T1877" s="55">
        <f t="shared" si="962"/>
        <v>0</v>
      </c>
      <c r="U1877" s="54">
        <f t="shared" si="963"/>
        <v>1.2</v>
      </c>
      <c r="V1877" s="53">
        <f t="shared" si="964"/>
        <v>0</v>
      </c>
      <c r="W1877" s="53">
        <f t="shared" si="965"/>
        <v>-0.35294117647058826</v>
      </c>
      <c r="X1877" s="53">
        <f t="shared" si="966"/>
        <v>2.4</v>
      </c>
      <c r="Y1877" s="52" t="str">
        <f t="shared" si="967"/>
        <v>HS only</v>
      </c>
      <c r="Z1877" s="51">
        <f t="shared" si="968"/>
        <v>-0.35294117647058826</v>
      </c>
      <c r="AA1877" s="50">
        <f t="shared" si="969"/>
        <v>0</v>
      </c>
      <c r="AB1877" s="40" t="str">
        <f t="shared" si="970"/>
        <v>MPP10</v>
      </c>
      <c r="AC1877" s="49">
        <f t="shared" si="971"/>
        <v>0.17</v>
      </c>
      <c r="AD1877" s="47">
        <f t="shared" si="972"/>
        <v>0.17</v>
      </c>
      <c r="AE1877" s="47">
        <f t="shared" si="973"/>
        <v>0.05</v>
      </c>
      <c r="AF1877" s="48">
        <f t="shared" si="974"/>
        <v>0.23499999999999999</v>
      </c>
      <c r="AG1877" s="47">
        <f t="shared" si="975"/>
        <v>0.11</v>
      </c>
      <c r="AH1877" s="47">
        <f t="shared" si="976"/>
        <v>0.11000000000000001</v>
      </c>
      <c r="AI1877" s="46">
        <f t="shared" si="977"/>
        <v>1.3823529411764703</v>
      </c>
      <c r="AJ1877" s="43">
        <f t="shared" si="978"/>
        <v>0.64705882352941169</v>
      </c>
      <c r="AK1877" s="43">
        <f t="shared" si="979"/>
        <v>2.2000000000000002</v>
      </c>
      <c r="AL1877" s="45" t="str">
        <f t="shared" si="980"/>
        <v/>
      </c>
      <c r="AM1877" s="43">
        <f t="shared" si="981"/>
        <v>0</v>
      </c>
      <c r="AN1877" s="42">
        <f t="shared" si="982"/>
        <v>1.6970562748477132</v>
      </c>
      <c r="AO1877" s="40" t="str">
        <f t="shared" si="983"/>
        <v>MPP10_YEAST</v>
      </c>
      <c r="AP1877" s="44" t="str">
        <f t="shared" si="984"/>
        <v/>
      </c>
      <c r="AQ1877" s="43">
        <f t="shared" si="985"/>
        <v>0</v>
      </c>
      <c r="AR1877" s="43">
        <f t="shared" si="986"/>
        <v>0</v>
      </c>
      <c r="AS1877" s="43">
        <f t="shared" si="987"/>
        <v>9.1923881554251255E-2</v>
      </c>
      <c r="AT1877" s="43">
        <f t="shared" si="988"/>
        <v>0</v>
      </c>
      <c r="AU1877" s="42">
        <f t="shared" si="989"/>
        <v>8.4852813742385694E-2</v>
      </c>
    </row>
    <row r="1878" spans="1:47" ht="15" x14ac:dyDescent="0.25">
      <c r="A1878" s="40" t="s">
        <v>3419</v>
      </c>
      <c r="B1878" s="40" t="s">
        <v>3418</v>
      </c>
      <c r="C1878" s="60" t="str">
        <f>IF(ISNUMBER(VLOOKUP(B1878,'[1]WT-GR-A'!I$2:J$693,2,FALSE)),VLOOKUP(B1878,'[1]WT-GR-A'!I$2:J$693,2,FALSE),"")</f>
        <v/>
      </c>
      <c r="D1878" s="58" t="str">
        <f>IF(ISNUMBER(VLOOKUP($B1878,'[1]KO-GR-A'!$I$2:$J$907,2,FALSE)),VLOOKUP($B1878,'[1]KO-GR-A'!$I$2:$J$907,2,FALSE),"")</f>
        <v/>
      </c>
      <c r="E1878" s="58" t="str">
        <f>IF(ISNUMBER(VLOOKUP($B1878,'[1]MT-GR-A'!$I$2:$J$789,2,FALSE)),VLOOKUP($B1878,'[1]MT-GR-A'!$I$2:$J$789,2,FALSE),"")</f>
        <v/>
      </c>
      <c r="F1878" s="58">
        <f>IF(ISNUMBER(VLOOKUP($B1878,'[1]WT-HS-A'!$I$2:$J$1224,2,FALSE)),VLOOKUP($B1878,'[1]WT-HS-A'!$I$2:$J$1224,2,FALSE),"")</f>
        <v>0.34</v>
      </c>
      <c r="G1878" s="58" t="str">
        <f>IF(ISNUMBER(VLOOKUP($B1878,'[1]KO-HS-A'!$I$2:$J$1229,2,FALSE)),VLOOKUP($B1878,'[1]KO-HS-A'!$I$2:$J$1229,2,FALSE),"")</f>
        <v/>
      </c>
      <c r="H1878" s="58" t="str">
        <f>IF(ISNUMBER(VLOOKUP($B1878,'[1]MT-HS-A'!$I$2:$J$1362,2,FALSE)),VLOOKUP($B1878,'[1]MT-HS-A'!$I$2:$J$1362,2,FALSE),"")</f>
        <v/>
      </c>
      <c r="I1878" s="59" t="str">
        <f>IF(ISNUMBER(VLOOKUP($B1878,'[1]WT-GR-B'!$I$2:$J$585,2,FALSE)),VLOOKUP($B1878,'[1]WT-GR-B'!$I$2:$J$585,2,FALSE),"")</f>
        <v/>
      </c>
      <c r="J1878" s="58" t="str">
        <f>IF(ISNUMBER(VLOOKUP($B1878,'[1]KO-GR-B'!$I$2:$J$900,2,FALSE)),VLOOKUP($B1878,'[1]KO-GR-B'!$I$2:$J$900,2,FALSE),"")</f>
        <v/>
      </c>
      <c r="K1878" s="58" t="str">
        <f>IF(ISNUMBER(VLOOKUP($B1878,'[1]MT-GR-B'!$I$2:$J$693,2,FALSE)),VLOOKUP($B1878,'[1]MT-GR-B'!$I$2:$J$693,2,FALSE),"")</f>
        <v/>
      </c>
      <c r="L1878" s="58">
        <f>IF(ISNUMBER(VLOOKUP($B1878,'[1]WT-HS-B'!$I$2:$J$1220,2,FALSE)),VLOOKUP($B1878,'[1]WT-HS-B'!$I$2:$J$1220,2,FALSE),"")</f>
        <v>0.34</v>
      </c>
      <c r="M1878" s="58" t="str">
        <f>IF(ISNUMBER(VLOOKUP($B1878,'[1]KO-HS-B'!$I$2:$J$1046,2,FALSE)),VLOOKUP($B1878,'[1]KO-HS-B'!$I$2:$J$1046,2,FALSE),"")</f>
        <v/>
      </c>
      <c r="N1878" s="58" t="str">
        <f>IF(ISNUMBER(VLOOKUP($B1878,'[1]MT-HS-B'!$I$2:$J$773,2,FALSE)),VLOOKUP($B1878,'[1]MT-HS-B'!$I$2:$J$773,2,FALSE),"")</f>
        <v/>
      </c>
      <c r="O1878" s="40" t="str">
        <f t="shared" si="957"/>
        <v>LSM2_YEAST</v>
      </c>
      <c r="P1878" s="57" t="str">
        <f t="shared" si="958"/>
        <v>HS only</v>
      </c>
      <c r="Q1878" s="57" t="str">
        <f t="shared" si="959"/>
        <v/>
      </c>
      <c r="R1878" s="57" t="str">
        <f t="shared" si="960"/>
        <v/>
      </c>
      <c r="S1878" s="56" t="str">
        <f t="shared" si="961"/>
        <v>n/a</v>
      </c>
      <c r="T1878" s="55" t="str">
        <f t="shared" si="962"/>
        <v>n/a</v>
      </c>
      <c r="U1878" s="54" t="str">
        <f t="shared" si="963"/>
        <v>n/a</v>
      </c>
      <c r="V1878" s="53" t="str">
        <f t="shared" si="964"/>
        <v>HS only</v>
      </c>
      <c r="W1878" s="53" t="str">
        <f t="shared" si="965"/>
        <v/>
      </c>
      <c r="X1878" s="53" t="str">
        <f t="shared" si="966"/>
        <v/>
      </c>
      <c r="Y1878" s="52" t="str">
        <f t="shared" si="967"/>
        <v>HS only</v>
      </c>
      <c r="Z1878" s="51" t="str">
        <f t="shared" si="968"/>
        <v/>
      </c>
      <c r="AA1878" s="50" t="str">
        <f t="shared" si="969"/>
        <v/>
      </c>
      <c r="AB1878" s="40" t="str">
        <f t="shared" si="970"/>
        <v>LSM2</v>
      </c>
      <c r="AC1878" s="49">
        <f t="shared" si="971"/>
        <v>0</v>
      </c>
      <c r="AD1878" s="47">
        <f t="shared" si="972"/>
        <v>0</v>
      </c>
      <c r="AE1878" s="47">
        <f t="shared" si="973"/>
        <v>0</v>
      </c>
      <c r="AF1878" s="48">
        <f t="shared" si="974"/>
        <v>0.34</v>
      </c>
      <c r="AG1878" s="47">
        <f t="shared" si="975"/>
        <v>0</v>
      </c>
      <c r="AH1878" s="47">
        <f t="shared" si="976"/>
        <v>0</v>
      </c>
      <c r="AI1878" s="46" t="str">
        <f t="shared" si="977"/>
        <v>HS Only</v>
      </c>
      <c r="AJ1878" s="43" t="str">
        <f t="shared" si="978"/>
        <v/>
      </c>
      <c r="AK1878" s="43" t="str">
        <f t="shared" si="979"/>
        <v/>
      </c>
      <c r="AL1878" s="45" t="str">
        <f t="shared" si="980"/>
        <v/>
      </c>
      <c r="AM1878" s="43" t="str">
        <f t="shared" si="981"/>
        <v/>
      </c>
      <c r="AN1878" s="42" t="str">
        <f t="shared" si="982"/>
        <v/>
      </c>
      <c r="AO1878" s="40" t="str">
        <f t="shared" si="983"/>
        <v>LSM2_YEAST</v>
      </c>
      <c r="AP1878" s="44" t="str">
        <f t="shared" si="984"/>
        <v/>
      </c>
      <c r="AQ1878" s="43" t="str">
        <f t="shared" si="985"/>
        <v/>
      </c>
      <c r="AR1878" s="43" t="str">
        <f t="shared" si="986"/>
        <v/>
      </c>
      <c r="AS1878" s="43">
        <f t="shared" si="987"/>
        <v>0</v>
      </c>
      <c r="AT1878" s="43" t="str">
        <f t="shared" si="988"/>
        <v/>
      </c>
      <c r="AU1878" s="42" t="str">
        <f t="shared" si="989"/>
        <v/>
      </c>
    </row>
    <row r="1879" spans="1:47" ht="15" x14ac:dyDescent="0.25">
      <c r="A1879" s="40" t="s">
        <v>3417</v>
      </c>
      <c r="B1879" s="40" t="s">
        <v>3416</v>
      </c>
      <c r="C1879" s="60" t="str">
        <f>IF(ISNUMBER(VLOOKUP(B1879,'[1]WT-GR-A'!I$2:J$693,2,FALSE)),VLOOKUP(B1879,'[1]WT-GR-A'!I$2:J$693,2,FALSE),"")</f>
        <v/>
      </c>
      <c r="D1879" s="58" t="str">
        <f>IF(ISNUMBER(VLOOKUP($B1879,'[1]KO-GR-A'!$I$2:$J$907,2,FALSE)),VLOOKUP($B1879,'[1]KO-GR-A'!$I$2:$J$907,2,FALSE),"")</f>
        <v/>
      </c>
      <c r="E1879" s="58" t="str">
        <f>IF(ISNUMBER(VLOOKUP($B1879,'[1]MT-GR-A'!$I$2:$J$789,2,FALSE)),VLOOKUP($B1879,'[1]MT-GR-A'!$I$2:$J$789,2,FALSE),"")</f>
        <v/>
      </c>
      <c r="F1879" s="58">
        <f>IF(ISNUMBER(VLOOKUP($B1879,'[1]WT-HS-A'!$I$2:$J$1224,2,FALSE)),VLOOKUP($B1879,'[1]WT-HS-A'!$I$2:$J$1224,2,FALSE),"")</f>
        <v>0.39</v>
      </c>
      <c r="G1879" s="58">
        <f>IF(ISNUMBER(VLOOKUP($B1879,'[1]KO-HS-A'!$I$2:$J$1229,2,FALSE)),VLOOKUP($B1879,'[1]KO-HS-A'!$I$2:$J$1229,2,FALSE),"")</f>
        <v>0.39</v>
      </c>
      <c r="H1879" s="58">
        <f>IF(ISNUMBER(VLOOKUP($B1879,'[1]MT-HS-A'!$I$2:$J$1362,2,FALSE)),VLOOKUP($B1879,'[1]MT-HS-A'!$I$2:$J$1362,2,FALSE),"")</f>
        <v>0.39</v>
      </c>
      <c r="I1879" s="59" t="str">
        <f>IF(ISNUMBER(VLOOKUP($B1879,'[1]WT-GR-B'!$I$2:$J$585,2,FALSE)),VLOOKUP($B1879,'[1]WT-GR-B'!$I$2:$J$585,2,FALSE),"")</f>
        <v/>
      </c>
      <c r="J1879" s="58" t="str">
        <f>IF(ISNUMBER(VLOOKUP($B1879,'[1]KO-GR-B'!$I$2:$J$900,2,FALSE)),VLOOKUP($B1879,'[1]KO-GR-B'!$I$2:$J$900,2,FALSE),"")</f>
        <v/>
      </c>
      <c r="K1879" s="58" t="str">
        <f>IF(ISNUMBER(VLOOKUP($B1879,'[1]MT-GR-B'!$I$2:$J$693,2,FALSE)),VLOOKUP($B1879,'[1]MT-GR-B'!$I$2:$J$693,2,FALSE),"")</f>
        <v/>
      </c>
      <c r="L1879" s="58">
        <f>IF(ISNUMBER(VLOOKUP($B1879,'[1]WT-HS-B'!$I$2:$J$1220,2,FALSE)),VLOOKUP($B1879,'[1]WT-HS-B'!$I$2:$J$1220,2,FALSE),"")</f>
        <v>0.39</v>
      </c>
      <c r="M1879" s="58" t="str">
        <f>IF(ISNUMBER(VLOOKUP($B1879,'[1]KO-HS-B'!$I$2:$J$1046,2,FALSE)),VLOOKUP($B1879,'[1]KO-HS-B'!$I$2:$J$1046,2,FALSE),"")</f>
        <v/>
      </c>
      <c r="N1879" s="58" t="str">
        <f>IF(ISNUMBER(VLOOKUP($B1879,'[1]MT-HS-B'!$I$2:$J$773,2,FALSE)),VLOOKUP($B1879,'[1]MT-HS-B'!$I$2:$J$773,2,FALSE),"")</f>
        <v/>
      </c>
      <c r="O1879" s="40" t="str">
        <f t="shared" si="957"/>
        <v>LSM3_YEAST</v>
      </c>
      <c r="P1879" s="57" t="str">
        <f t="shared" si="958"/>
        <v>HS only</v>
      </c>
      <c r="Q1879" s="57" t="str">
        <f t="shared" si="959"/>
        <v/>
      </c>
      <c r="R1879" s="57" t="str">
        <f t="shared" si="960"/>
        <v/>
      </c>
      <c r="S1879" s="56" t="str">
        <f t="shared" si="961"/>
        <v>n/a</v>
      </c>
      <c r="T1879" s="55" t="str">
        <f t="shared" si="962"/>
        <v>n/a</v>
      </c>
      <c r="U1879" s="54" t="str">
        <f t="shared" si="963"/>
        <v>n/a</v>
      </c>
      <c r="V1879" s="53" t="str">
        <f t="shared" si="964"/>
        <v>HS only</v>
      </c>
      <c r="W1879" s="53" t="str">
        <f t="shared" si="965"/>
        <v>HS only</v>
      </c>
      <c r="X1879" s="53" t="str">
        <f t="shared" si="966"/>
        <v>HS only</v>
      </c>
      <c r="Y1879" s="52" t="str">
        <f t="shared" si="967"/>
        <v>HS only</v>
      </c>
      <c r="Z1879" s="51" t="str">
        <f t="shared" si="968"/>
        <v/>
      </c>
      <c r="AA1879" s="50" t="str">
        <f t="shared" si="969"/>
        <v/>
      </c>
      <c r="AB1879" s="40" t="str">
        <f t="shared" si="970"/>
        <v>LSM3</v>
      </c>
      <c r="AC1879" s="49">
        <f t="shared" si="971"/>
        <v>0</v>
      </c>
      <c r="AD1879" s="47">
        <f t="shared" si="972"/>
        <v>0</v>
      </c>
      <c r="AE1879" s="47">
        <f t="shared" si="973"/>
        <v>0</v>
      </c>
      <c r="AF1879" s="48">
        <f t="shared" si="974"/>
        <v>0.39</v>
      </c>
      <c r="AG1879" s="47">
        <f t="shared" si="975"/>
        <v>0.39</v>
      </c>
      <c r="AH1879" s="47">
        <f t="shared" si="976"/>
        <v>0.39</v>
      </c>
      <c r="AI1879" s="46" t="str">
        <f t="shared" si="977"/>
        <v>HS Only</v>
      </c>
      <c r="AJ1879" s="43" t="str">
        <f t="shared" si="978"/>
        <v>HS Only</v>
      </c>
      <c r="AK1879" s="43" t="str">
        <f t="shared" si="979"/>
        <v>HS Only</v>
      </c>
      <c r="AL1879" s="45" t="str">
        <f t="shared" si="980"/>
        <v/>
      </c>
      <c r="AM1879" s="43" t="str">
        <f t="shared" si="981"/>
        <v/>
      </c>
      <c r="AN1879" s="42" t="str">
        <f t="shared" si="982"/>
        <v/>
      </c>
      <c r="AO1879" s="40" t="str">
        <f t="shared" si="983"/>
        <v>LSM3_YEAST</v>
      </c>
      <c r="AP1879" s="44" t="str">
        <f t="shared" si="984"/>
        <v/>
      </c>
      <c r="AQ1879" s="43" t="str">
        <f t="shared" si="985"/>
        <v/>
      </c>
      <c r="AR1879" s="43" t="str">
        <f t="shared" si="986"/>
        <v/>
      </c>
      <c r="AS1879" s="43">
        <f t="shared" si="987"/>
        <v>0</v>
      </c>
      <c r="AT1879" s="43" t="str">
        <f t="shared" si="988"/>
        <v/>
      </c>
      <c r="AU1879" s="42" t="str">
        <f t="shared" si="989"/>
        <v/>
      </c>
    </row>
    <row r="1880" spans="1:47" ht="15" x14ac:dyDescent="0.25">
      <c r="A1880" s="40" t="s">
        <v>3415</v>
      </c>
      <c r="B1880" s="40" t="s">
        <v>3414</v>
      </c>
      <c r="C1880" s="60">
        <f>IF(ISNUMBER(VLOOKUP(B1880,'[1]WT-GR-A'!I$2:J$693,2,FALSE)),VLOOKUP(B1880,'[1]WT-GR-A'!I$2:J$693,2,FALSE),"")</f>
        <v>0.17</v>
      </c>
      <c r="D1880" s="58" t="str">
        <f>IF(ISNUMBER(VLOOKUP($B1880,'[1]KO-GR-A'!$I$2:$J$907,2,FALSE)),VLOOKUP($B1880,'[1]KO-GR-A'!$I$2:$J$907,2,FALSE),"")</f>
        <v/>
      </c>
      <c r="E1880" s="58" t="str">
        <f>IF(ISNUMBER(VLOOKUP($B1880,'[1]MT-GR-A'!$I$2:$J$789,2,FALSE)),VLOOKUP($B1880,'[1]MT-GR-A'!$I$2:$J$789,2,FALSE),"")</f>
        <v/>
      </c>
      <c r="F1880" s="58">
        <f>IF(ISNUMBER(VLOOKUP($B1880,'[1]WT-HS-A'!$I$2:$J$1224,2,FALSE)),VLOOKUP($B1880,'[1]WT-HS-A'!$I$2:$J$1224,2,FALSE),"")</f>
        <v>0.17</v>
      </c>
      <c r="G1880" s="58">
        <f>IF(ISNUMBER(VLOOKUP($B1880,'[1]KO-HS-A'!$I$2:$J$1229,2,FALSE)),VLOOKUP($B1880,'[1]KO-HS-A'!$I$2:$J$1229,2,FALSE),"")</f>
        <v>0.17</v>
      </c>
      <c r="H1880" s="58" t="str">
        <f>IF(ISNUMBER(VLOOKUP($B1880,'[1]MT-HS-A'!$I$2:$J$1362,2,FALSE)),VLOOKUP($B1880,'[1]MT-HS-A'!$I$2:$J$1362,2,FALSE),"")</f>
        <v/>
      </c>
      <c r="I1880" s="59" t="str">
        <f>IF(ISNUMBER(VLOOKUP($B1880,'[1]WT-GR-B'!$I$2:$J$585,2,FALSE)),VLOOKUP($B1880,'[1]WT-GR-B'!$I$2:$J$585,2,FALSE),"")</f>
        <v/>
      </c>
      <c r="J1880" s="58">
        <f>IF(ISNUMBER(VLOOKUP($B1880,'[1]KO-GR-B'!$I$2:$J$900,2,FALSE)),VLOOKUP($B1880,'[1]KO-GR-B'!$I$2:$J$900,2,FALSE),"")</f>
        <v>0.37</v>
      </c>
      <c r="K1880" s="58" t="str">
        <f>IF(ISNUMBER(VLOOKUP($B1880,'[1]MT-GR-B'!$I$2:$J$693,2,FALSE)),VLOOKUP($B1880,'[1]MT-GR-B'!$I$2:$J$693,2,FALSE),"")</f>
        <v/>
      </c>
      <c r="L1880" s="58">
        <f>IF(ISNUMBER(VLOOKUP($B1880,'[1]WT-HS-B'!$I$2:$J$1220,2,FALSE)),VLOOKUP($B1880,'[1]WT-HS-B'!$I$2:$J$1220,2,FALSE),"")</f>
        <v>0.37</v>
      </c>
      <c r="M1880" s="58">
        <f>IF(ISNUMBER(VLOOKUP($B1880,'[1]KO-HS-B'!$I$2:$J$1046,2,FALSE)),VLOOKUP($B1880,'[1]KO-HS-B'!$I$2:$J$1046,2,FALSE),"")</f>
        <v>0.17</v>
      </c>
      <c r="N1880" s="58" t="str">
        <f>IF(ISNUMBER(VLOOKUP($B1880,'[1]MT-HS-B'!$I$2:$J$773,2,FALSE)),VLOOKUP($B1880,'[1]MT-HS-B'!$I$2:$J$773,2,FALSE),"")</f>
        <v/>
      </c>
      <c r="O1880" s="40" t="str">
        <f t="shared" si="957"/>
        <v>LSM4_YEAST</v>
      </c>
      <c r="P1880" s="57">
        <f t="shared" si="958"/>
        <v>0</v>
      </c>
      <c r="Q1880" s="57">
        <f t="shared" si="959"/>
        <v>-0.54054054054054046</v>
      </c>
      <c r="R1880" s="57" t="str">
        <f t="shared" si="960"/>
        <v/>
      </c>
      <c r="S1880" s="56" t="str">
        <f t="shared" si="961"/>
        <v>n/a</v>
      </c>
      <c r="T1880" s="55" t="str">
        <f t="shared" si="962"/>
        <v>n/a</v>
      </c>
      <c r="U1880" s="54" t="str">
        <f t="shared" si="963"/>
        <v>n/a</v>
      </c>
      <c r="V1880" s="53">
        <f t="shared" si="964"/>
        <v>0</v>
      </c>
      <c r="W1880" s="53" t="str">
        <f t="shared" si="965"/>
        <v>HS only</v>
      </c>
      <c r="X1880" s="53" t="str">
        <f t="shared" si="966"/>
        <v/>
      </c>
      <c r="Y1880" s="52" t="str">
        <f t="shared" si="967"/>
        <v>HS only</v>
      </c>
      <c r="Z1880" s="51">
        <f t="shared" si="968"/>
        <v>-0.54054054054054046</v>
      </c>
      <c r="AA1880" s="50" t="str">
        <f t="shared" si="969"/>
        <v/>
      </c>
      <c r="AB1880" s="40" t="str">
        <f t="shared" si="970"/>
        <v>LSM4</v>
      </c>
      <c r="AC1880" s="49">
        <f t="shared" si="971"/>
        <v>0.17</v>
      </c>
      <c r="AD1880" s="47">
        <f t="shared" si="972"/>
        <v>0.37</v>
      </c>
      <c r="AE1880" s="47">
        <f t="shared" si="973"/>
        <v>0</v>
      </c>
      <c r="AF1880" s="48">
        <f t="shared" si="974"/>
        <v>0.27</v>
      </c>
      <c r="AG1880" s="47">
        <f t="shared" si="975"/>
        <v>0.17</v>
      </c>
      <c r="AH1880" s="47">
        <f t="shared" si="976"/>
        <v>0</v>
      </c>
      <c r="AI1880" s="46">
        <f t="shared" si="977"/>
        <v>1.588235294117647</v>
      </c>
      <c r="AJ1880" s="43">
        <f t="shared" si="978"/>
        <v>0.45945945945945948</v>
      </c>
      <c r="AK1880" s="43" t="str">
        <f t="shared" si="979"/>
        <v/>
      </c>
      <c r="AL1880" s="45" t="str">
        <f t="shared" si="980"/>
        <v/>
      </c>
      <c r="AM1880" s="43" t="str">
        <f t="shared" si="981"/>
        <v/>
      </c>
      <c r="AN1880" s="42" t="str">
        <f t="shared" si="982"/>
        <v/>
      </c>
      <c r="AO1880" s="40" t="str">
        <f t="shared" si="983"/>
        <v>LSM4_YEAST</v>
      </c>
      <c r="AP1880" s="44" t="str">
        <f t="shared" si="984"/>
        <v/>
      </c>
      <c r="AQ1880" s="43" t="str">
        <f t="shared" si="985"/>
        <v/>
      </c>
      <c r="AR1880" s="43" t="str">
        <f t="shared" si="986"/>
        <v/>
      </c>
      <c r="AS1880" s="43">
        <f t="shared" si="987"/>
        <v>0.14142135623730948</v>
      </c>
      <c r="AT1880" s="43">
        <f t="shared" si="988"/>
        <v>0</v>
      </c>
      <c r="AU1880" s="42" t="str">
        <f t="shared" si="989"/>
        <v/>
      </c>
    </row>
    <row r="1881" spans="1:47" ht="15" x14ac:dyDescent="0.25">
      <c r="A1881" s="40" t="s">
        <v>3413</v>
      </c>
      <c r="B1881" s="40" t="s">
        <v>3412</v>
      </c>
      <c r="C1881" s="60" t="str">
        <f>IF(ISNUMBER(VLOOKUP(B1881,'[1]WT-GR-A'!I$2:J$693,2,FALSE)),VLOOKUP(B1881,'[1]WT-GR-A'!I$2:J$693,2,FALSE),"")</f>
        <v/>
      </c>
      <c r="D1881" s="58">
        <f>IF(ISNUMBER(VLOOKUP($B1881,'[1]KO-GR-A'!$I$2:$J$907,2,FALSE)),VLOOKUP($B1881,'[1]KO-GR-A'!$I$2:$J$907,2,FALSE),"")</f>
        <v>0.37</v>
      </c>
      <c r="E1881" s="58" t="str">
        <f>IF(ISNUMBER(VLOOKUP($B1881,'[1]MT-GR-A'!$I$2:$J$789,2,FALSE)),VLOOKUP($B1881,'[1]MT-GR-A'!$I$2:$J$789,2,FALSE),"")</f>
        <v/>
      </c>
      <c r="F1881" s="58">
        <f>IF(ISNUMBER(VLOOKUP($B1881,'[1]WT-HS-A'!$I$2:$J$1224,2,FALSE)),VLOOKUP($B1881,'[1]WT-HS-A'!$I$2:$J$1224,2,FALSE),"")</f>
        <v>0.37</v>
      </c>
      <c r="G1881" s="58">
        <f>IF(ISNUMBER(VLOOKUP($B1881,'[1]KO-HS-A'!$I$2:$J$1229,2,FALSE)),VLOOKUP($B1881,'[1]KO-HS-A'!$I$2:$J$1229,2,FALSE),"")</f>
        <v>0.37</v>
      </c>
      <c r="H1881" s="58">
        <f>IF(ISNUMBER(VLOOKUP($B1881,'[1]MT-HS-A'!$I$2:$J$1362,2,FALSE)),VLOOKUP($B1881,'[1]MT-HS-A'!$I$2:$J$1362,2,FALSE),"")</f>
        <v>0.87</v>
      </c>
      <c r="I1881" s="59" t="str">
        <f>IF(ISNUMBER(VLOOKUP($B1881,'[1]WT-GR-B'!$I$2:$J$585,2,FALSE)),VLOOKUP($B1881,'[1]WT-GR-B'!$I$2:$J$585,2,FALSE),"")</f>
        <v/>
      </c>
      <c r="J1881" s="58">
        <f>IF(ISNUMBER(VLOOKUP($B1881,'[1]KO-GR-B'!$I$2:$J$900,2,FALSE)),VLOOKUP($B1881,'[1]KO-GR-B'!$I$2:$J$900,2,FALSE),"")</f>
        <v>0.37</v>
      </c>
      <c r="K1881" s="58" t="str">
        <f>IF(ISNUMBER(VLOOKUP($B1881,'[1]MT-GR-B'!$I$2:$J$693,2,FALSE)),VLOOKUP($B1881,'[1]MT-GR-B'!$I$2:$J$693,2,FALSE),"")</f>
        <v/>
      </c>
      <c r="L1881" s="58">
        <f>IF(ISNUMBER(VLOOKUP($B1881,'[1]WT-HS-B'!$I$2:$J$1220,2,FALSE)),VLOOKUP($B1881,'[1]WT-HS-B'!$I$2:$J$1220,2,FALSE),"")</f>
        <v>0.37</v>
      </c>
      <c r="M1881" s="58">
        <f>IF(ISNUMBER(VLOOKUP($B1881,'[1]KO-HS-B'!$I$2:$J$1046,2,FALSE)),VLOOKUP($B1881,'[1]KO-HS-B'!$I$2:$J$1046,2,FALSE),"")</f>
        <v>0.37</v>
      </c>
      <c r="N1881" s="58">
        <f>IF(ISNUMBER(VLOOKUP($B1881,'[1]MT-HS-B'!$I$2:$J$773,2,FALSE)),VLOOKUP($B1881,'[1]MT-HS-B'!$I$2:$J$773,2,FALSE),"")</f>
        <v>0.37</v>
      </c>
      <c r="O1881" s="40" t="str">
        <f t="shared" si="957"/>
        <v>LSM5_YEAST</v>
      </c>
      <c r="P1881" s="57" t="str">
        <f t="shared" si="958"/>
        <v>HS only</v>
      </c>
      <c r="Q1881" s="57">
        <f t="shared" si="959"/>
        <v>0</v>
      </c>
      <c r="R1881" s="57" t="str">
        <f t="shared" si="960"/>
        <v>HS only</v>
      </c>
      <c r="S1881" s="56" t="str">
        <f t="shared" si="961"/>
        <v>n/a</v>
      </c>
      <c r="T1881" s="55">
        <f t="shared" si="962"/>
        <v>0</v>
      </c>
      <c r="U1881" s="54" t="str">
        <f t="shared" si="963"/>
        <v>n/a</v>
      </c>
      <c r="V1881" s="53" t="str">
        <f t="shared" si="964"/>
        <v>HS only</v>
      </c>
      <c r="W1881" s="53">
        <f t="shared" si="965"/>
        <v>0</v>
      </c>
      <c r="X1881" s="53" t="str">
        <f t="shared" si="966"/>
        <v>HS only</v>
      </c>
      <c r="Y1881" s="52" t="str">
        <f t="shared" si="967"/>
        <v>HS only</v>
      </c>
      <c r="Z1881" s="51">
        <f t="shared" si="968"/>
        <v>0</v>
      </c>
      <c r="AA1881" s="50" t="str">
        <f t="shared" si="969"/>
        <v>HS only</v>
      </c>
      <c r="AB1881" s="40" t="str">
        <f t="shared" si="970"/>
        <v>LSM5</v>
      </c>
      <c r="AC1881" s="49">
        <f t="shared" si="971"/>
        <v>0</v>
      </c>
      <c r="AD1881" s="47">
        <f t="shared" si="972"/>
        <v>0.37</v>
      </c>
      <c r="AE1881" s="47">
        <f t="shared" si="973"/>
        <v>0</v>
      </c>
      <c r="AF1881" s="48">
        <f t="shared" si="974"/>
        <v>0.37</v>
      </c>
      <c r="AG1881" s="47">
        <f t="shared" si="975"/>
        <v>0.37</v>
      </c>
      <c r="AH1881" s="47">
        <f t="shared" si="976"/>
        <v>0.62</v>
      </c>
      <c r="AI1881" s="46" t="str">
        <f t="shared" si="977"/>
        <v>HS Only</v>
      </c>
      <c r="AJ1881" s="43">
        <f t="shared" si="978"/>
        <v>1</v>
      </c>
      <c r="AK1881" s="43" t="str">
        <f t="shared" si="979"/>
        <v>HS Only</v>
      </c>
      <c r="AL1881" s="45" t="str">
        <f t="shared" si="980"/>
        <v/>
      </c>
      <c r="AM1881" s="43">
        <f t="shared" si="981"/>
        <v>0</v>
      </c>
      <c r="AN1881" s="42" t="str">
        <f t="shared" si="982"/>
        <v/>
      </c>
      <c r="AO1881" s="40" t="str">
        <f t="shared" si="983"/>
        <v>LSM5_YEAST</v>
      </c>
      <c r="AP1881" s="44" t="str">
        <f t="shared" si="984"/>
        <v/>
      </c>
      <c r="AQ1881" s="43">
        <f t="shared" si="985"/>
        <v>0</v>
      </c>
      <c r="AR1881" s="43" t="str">
        <f t="shared" si="986"/>
        <v/>
      </c>
      <c r="AS1881" s="43">
        <f t="shared" si="987"/>
        <v>0</v>
      </c>
      <c r="AT1881" s="43">
        <f t="shared" si="988"/>
        <v>0</v>
      </c>
      <c r="AU1881" s="42">
        <f t="shared" si="989"/>
        <v>0.35355339059327379</v>
      </c>
    </row>
    <row r="1882" spans="1:47" ht="15" x14ac:dyDescent="0.25">
      <c r="A1882" s="40" t="s">
        <v>3411</v>
      </c>
      <c r="B1882" s="40" t="s">
        <v>3410</v>
      </c>
      <c r="C1882" s="60">
        <f>IF(ISNUMBER(VLOOKUP(B1882,'[1]WT-GR-A'!I$2:J$693,2,FALSE)),VLOOKUP(B1882,'[1]WT-GR-A'!I$2:J$693,2,FALSE),"")</f>
        <v>0.41</v>
      </c>
      <c r="D1882" s="58">
        <f>IF(ISNUMBER(VLOOKUP($B1882,'[1]KO-GR-A'!$I$2:$J$907,2,FALSE)),VLOOKUP($B1882,'[1]KO-GR-A'!$I$2:$J$907,2,FALSE),"")</f>
        <v>0.99</v>
      </c>
      <c r="E1882" s="58">
        <f>IF(ISNUMBER(VLOOKUP($B1882,'[1]MT-GR-A'!$I$2:$J$789,2,FALSE)),VLOOKUP($B1882,'[1]MT-GR-A'!$I$2:$J$789,2,FALSE),"")</f>
        <v>0.41</v>
      </c>
      <c r="F1882" s="58">
        <f>IF(ISNUMBER(VLOOKUP($B1882,'[1]WT-HS-A'!$I$2:$J$1224,2,FALSE)),VLOOKUP($B1882,'[1]WT-HS-A'!$I$2:$J$1224,2,FALSE),"")</f>
        <v>2.97</v>
      </c>
      <c r="G1882" s="58">
        <f>IF(ISNUMBER(VLOOKUP($B1882,'[1]KO-HS-A'!$I$2:$J$1229,2,FALSE)),VLOOKUP($B1882,'[1]KO-HS-A'!$I$2:$J$1229,2,FALSE),"")</f>
        <v>0.99</v>
      </c>
      <c r="H1882" s="58">
        <f>IF(ISNUMBER(VLOOKUP($B1882,'[1]MT-HS-A'!$I$2:$J$1362,2,FALSE)),VLOOKUP($B1882,'[1]MT-HS-A'!$I$2:$J$1362,2,FALSE),"")</f>
        <v>0.41</v>
      </c>
      <c r="I1882" s="59" t="str">
        <f>IF(ISNUMBER(VLOOKUP($B1882,'[1]WT-GR-B'!$I$2:$J$585,2,FALSE)),VLOOKUP($B1882,'[1]WT-GR-B'!$I$2:$J$585,2,FALSE),"")</f>
        <v/>
      </c>
      <c r="J1882" s="58" t="str">
        <f>IF(ISNUMBER(VLOOKUP($B1882,'[1]KO-GR-B'!$I$2:$J$900,2,FALSE)),VLOOKUP($B1882,'[1]KO-GR-B'!$I$2:$J$900,2,FALSE),"")</f>
        <v/>
      </c>
      <c r="K1882" s="58" t="str">
        <f>IF(ISNUMBER(VLOOKUP($B1882,'[1]MT-GR-B'!$I$2:$J$693,2,FALSE)),VLOOKUP($B1882,'[1]MT-GR-B'!$I$2:$J$693,2,FALSE),"")</f>
        <v/>
      </c>
      <c r="L1882" s="58">
        <f>IF(ISNUMBER(VLOOKUP($B1882,'[1]WT-HS-B'!$I$2:$J$1220,2,FALSE)),VLOOKUP($B1882,'[1]WT-HS-B'!$I$2:$J$1220,2,FALSE),"")</f>
        <v>0.99</v>
      </c>
      <c r="M1882" s="58" t="str">
        <f>IF(ISNUMBER(VLOOKUP($B1882,'[1]KO-HS-B'!$I$2:$J$1046,2,FALSE)),VLOOKUP($B1882,'[1]KO-HS-B'!$I$2:$J$1046,2,FALSE),"")</f>
        <v/>
      </c>
      <c r="N1882" s="58" t="str">
        <f>IF(ISNUMBER(VLOOKUP($B1882,'[1]MT-HS-B'!$I$2:$J$773,2,FALSE)),VLOOKUP($B1882,'[1]MT-HS-B'!$I$2:$J$773,2,FALSE),"")</f>
        <v/>
      </c>
      <c r="O1882" s="40" t="str">
        <f t="shared" si="957"/>
        <v>LSM6_YEAS7</v>
      </c>
      <c r="P1882" s="57">
        <f t="shared" si="958"/>
        <v>6.2439024390243905</v>
      </c>
      <c r="Q1882" s="57">
        <f t="shared" si="959"/>
        <v>0</v>
      </c>
      <c r="R1882" s="57">
        <f t="shared" si="960"/>
        <v>0</v>
      </c>
      <c r="S1882" s="56" t="str">
        <f t="shared" si="961"/>
        <v>n/a</v>
      </c>
      <c r="T1882" s="55" t="str">
        <f t="shared" si="962"/>
        <v>n/a</v>
      </c>
      <c r="U1882" s="54" t="str">
        <f t="shared" si="963"/>
        <v>n/a</v>
      </c>
      <c r="V1882" s="53">
        <f t="shared" si="964"/>
        <v>6.2439024390243905</v>
      </c>
      <c r="W1882" s="53">
        <f t="shared" si="965"/>
        <v>0</v>
      </c>
      <c r="X1882" s="53">
        <f t="shared" si="966"/>
        <v>0</v>
      </c>
      <c r="Y1882" s="52" t="str">
        <f t="shared" si="967"/>
        <v>HS only</v>
      </c>
      <c r="Z1882" s="51" t="str">
        <f t="shared" si="968"/>
        <v/>
      </c>
      <c r="AA1882" s="50" t="str">
        <f t="shared" si="969"/>
        <v/>
      </c>
      <c r="AB1882" s="40" t="str">
        <f t="shared" si="970"/>
        <v>LSM6</v>
      </c>
      <c r="AC1882" s="49">
        <f t="shared" si="971"/>
        <v>0.41</v>
      </c>
      <c r="AD1882" s="47">
        <f t="shared" si="972"/>
        <v>0.99</v>
      </c>
      <c r="AE1882" s="47">
        <f t="shared" si="973"/>
        <v>0.41</v>
      </c>
      <c r="AF1882" s="48">
        <f t="shared" si="974"/>
        <v>1.98</v>
      </c>
      <c r="AG1882" s="47">
        <f t="shared" si="975"/>
        <v>0.99</v>
      </c>
      <c r="AH1882" s="47">
        <f t="shared" si="976"/>
        <v>0.41</v>
      </c>
      <c r="AI1882" s="46">
        <f t="shared" si="977"/>
        <v>4.8292682926829267</v>
      </c>
      <c r="AJ1882" s="43">
        <f t="shared" si="978"/>
        <v>1</v>
      </c>
      <c r="AK1882" s="43">
        <f t="shared" si="979"/>
        <v>1</v>
      </c>
      <c r="AL1882" s="45" t="str">
        <f t="shared" si="980"/>
        <v/>
      </c>
      <c r="AM1882" s="43" t="str">
        <f t="shared" si="981"/>
        <v/>
      </c>
      <c r="AN1882" s="42" t="str">
        <f t="shared" si="982"/>
        <v/>
      </c>
      <c r="AO1882" s="40" t="str">
        <f t="shared" si="983"/>
        <v>LSM6_YEAS7</v>
      </c>
      <c r="AP1882" s="44" t="str">
        <f t="shared" si="984"/>
        <v/>
      </c>
      <c r="AQ1882" s="43" t="str">
        <f t="shared" si="985"/>
        <v/>
      </c>
      <c r="AR1882" s="43" t="str">
        <f t="shared" si="986"/>
        <v/>
      </c>
      <c r="AS1882" s="43">
        <f t="shared" si="987"/>
        <v>1.4000714267493648</v>
      </c>
      <c r="AT1882" s="43" t="str">
        <f t="shared" si="988"/>
        <v/>
      </c>
      <c r="AU1882" s="42" t="str">
        <f t="shared" si="989"/>
        <v/>
      </c>
    </row>
    <row r="1883" spans="1:47" ht="15" x14ac:dyDescent="0.25">
      <c r="A1883" s="40" t="s">
        <v>3409</v>
      </c>
      <c r="B1883" s="40" t="s">
        <v>3408</v>
      </c>
      <c r="C1883" s="60">
        <f>IF(ISNUMBER(VLOOKUP(B1883,'[1]WT-GR-A'!I$2:J$693,2,FALSE)),VLOOKUP(B1883,'[1]WT-GR-A'!I$2:J$693,2,FALSE),"")</f>
        <v>0.28999999999999998</v>
      </c>
      <c r="D1883" s="58">
        <f>IF(ISNUMBER(VLOOKUP($B1883,'[1]KO-GR-A'!$I$2:$J$907,2,FALSE)),VLOOKUP($B1883,'[1]KO-GR-A'!$I$2:$J$907,2,FALSE),"")</f>
        <v>0.28999999999999998</v>
      </c>
      <c r="E1883" s="58">
        <f>IF(ISNUMBER(VLOOKUP($B1883,'[1]MT-GR-A'!$I$2:$J$789,2,FALSE)),VLOOKUP($B1883,'[1]MT-GR-A'!$I$2:$J$789,2,FALSE),"")</f>
        <v>0.28999999999999998</v>
      </c>
      <c r="F1883" s="58">
        <f>IF(ISNUMBER(VLOOKUP($B1883,'[1]WT-HS-A'!$I$2:$J$1224,2,FALSE)),VLOOKUP($B1883,'[1]WT-HS-A'!$I$2:$J$1224,2,FALSE),"")</f>
        <v>0.28999999999999998</v>
      </c>
      <c r="G1883" s="58">
        <f>IF(ISNUMBER(VLOOKUP($B1883,'[1]KO-HS-A'!$I$2:$J$1229,2,FALSE)),VLOOKUP($B1883,'[1]KO-HS-A'!$I$2:$J$1229,2,FALSE),"")</f>
        <v>0.28999999999999998</v>
      </c>
      <c r="H1883" s="58">
        <f>IF(ISNUMBER(VLOOKUP($B1883,'[1]MT-HS-A'!$I$2:$J$1362,2,FALSE)),VLOOKUP($B1883,'[1]MT-HS-A'!$I$2:$J$1362,2,FALSE),"")</f>
        <v>0.28999999999999998</v>
      </c>
      <c r="I1883" s="59" t="str">
        <f>IF(ISNUMBER(VLOOKUP($B1883,'[1]WT-GR-B'!$I$2:$J$585,2,FALSE)),VLOOKUP($B1883,'[1]WT-GR-B'!$I$2:$J$585,2,FALSE),"")</f>
        <v/>
      </c>
      <c r="J1883" s="58" t="str">
        <f>IF(ISNUMBER(VLOOKUP($B1883,'[1]KO-GR-B'!$I$2:$J$900,2,FALSE)),VLOOKUP($B1883,'[1]KO-GR-B'!$I$2:$J$900,2,FALSE),"")</f>
        <v/>
      </c>
      <c r="K1883" s="58">
        <f>IF(ISNUMBER(VLOOKUP($B1883,'[1]MT-GR-B'!$I$2:$J$693,2,FALSE)),VLOOKUP($B1883,'[1]MT-GR-B'!$I$2:$J$693,2,FALSE),"")</f>
        <v>0.28999999999999998</v>
      </c>
      <c r="L1883" s="58">
        <f>IF(ISNUMBER(VLOOKUP($B1883,'[1]WT-HS-B'!$I$2:$J$1220,2,FALSE)),VLOOKUP($B1883,'[1]WT-HS-B'!$I$2:$J$1220,2,FALSE),"")</f>
        <v>0.28999999999999998</v>
      </c>
      <c r="M1883" s="58" t="str">
        <f>IF(ISNUMBER(VLOOKUP($B1883,'[1]KO-HS-B'!$I$2:$J$1046,2,FALSE)),VLOOKUP($B1883,'[1]KO-HS-B'!$I$2:$J$1046,2,FALSE),"")</f>
        <v/>
      </c>
      <c r="N1883" s="58" t="str">
        <f>IF(ISNUMBER(VLOOKUP($B1883,'[1]MT-HS-B'!$I$2:$J$773,2,FALSE)),VLOOKUP($B1883,'[1]MT-HS-B'!$I$2:$J$773,2,FALSE),"")</f>
        <v/>
      </c>
      <c r="O1883" s="40" t="str">
        <f t="shared" si="957"/>
        <v>LSM7_YEAST</v>
      </c>
      <c r="P1883" s="57">
        <f t="shared" si="958"/>
        <v>0</v>
      </c>
      <c r="Q1883" s="57">
        <f t="shared" si="959"/>
        <v>0</v>
      </c>
      <c r="R1883" s="57">
        <f t="shared" si="960"/>
        <v>0</v>
      </c>
      <c r="S1883" s="56" t="str">
        <f t="shared" si="961"/>
        <v>n/a</v>
      </c>
      <c r="T1883" s="55" t="str">
        <f t="shared" si="962"/>
        <v>n/a</v>
      </c>
      <c r="U1883" s="54" t="str">
        <f t="shared" si="963"/>
        <v>n/a</v>
      </c>
      <c r="V1883" s="53">
        <f t="shared" si="964"/>
        <v>0</v>
      </c>
      <c r="W1883" s="53">
        <f t="shared" si="965"/>
        <v>0</v>
      </c>
      <c r="X1883" s="53">
        <f t="shared" si="966"/>
        <v>0</v>
      </c>
      <c r="Y1883" s="52" t="str">
        <f t="shared" si="967"/>
        <v>HS only</v>
      </c>
      <c r="Z1883" s="51" t="str">
        <f t="shared" si="968"/>
        <v/>
      </c>
      <c r="AA1883" s="50" t="str">
        <f t="shared" si="969"/>
        <v>GR only</v>
      </c>
      <c r="AB1883" s="40" t="str">
        <f t="shared" si="970"/>
        <v>LSM7</v>
      </c>
      <c r="AC1883" s="49">
        <f t="shared" si="971"/>
        <v>0.28999999999999998</v>
      </c>
      <c r="AD1883" s="47">
        <f t="shared" si="972"/>
        <v>0.28999999999999998</v>
      </c>
      <c r="AE1883" s="47">
        <f t="shared" si="973"/>
        <v>0.28999999999999998</v>
      </c>
      <c r="AF1883" s="48">
        <f t="shared" si="974"/>
        <v>0.28999999999999998</v>
      </c>
      <c r="AG1883" s="47">
        <f t="shared" si="975"/>
        <v>0.28999999999999998</v>
      </c>
      <c r="AH1883" s="47">
        <f t="shared" si="976"/>
        <v>0.28999999999999998</v>
      </c>
      <c r="AI1883" s="46">
        <f t="shared" si="977"/>
        <v>1</v>
      </c>
      <c r="AJ1883" s="43">
        <f t="shared" si="978"/>
        <v>1</v>
      </c>
      <c r="AK1883" s="43">
        <f t="shared" si="979"/>
        <v>1</v>
      </c>
      <c r="AL1883" s="45" t="str">
        <f t="shared" si="980"/>
        <v/>
      </c>
      <c r="AM1883" s="43" t="str">
        <f t="shared" si="981"/>
        <v/>
      </c>
      <c r="AN1883" s="42" t="str">
        <f t="shared" si="982"/>
        <v/>
      </c>
      <c r="AO1883" s="40" t="str">
        <f t="shared" si="983"/>
        <v>LSM7_YEAST</v>
      </c>
      <c r="AP1883" s="44" t="str">
        <f t="shared" si="984"/>
        <v/>
      </c>
      <c r="AQ1883" s="43" t="str">
        <f t="shared" si="985"/>
        <v/>
      </c>
      <c r="AR1883" s="43">
        <f t="shared" si="986"/>
        <v>0</v>
      </c>
      <c r="AS1883" s="43">
        <f t="shared" si="987"/>
        <v>0</v>
      </c>
      <c r="AT1883" s="43" t="str">
        <f t="shared" si="988"/>
        <v/>
      </c>
      <c r="AU1883" s="42" t="str">
        <f t="shared" si="989"/>
        <v/>
      </c>
    </row>
    <row r="1884" spans="1:47" ht="15" x14ac:dyDescent="0.25">
      <c r="A1884" s="40" t="s">
        <v>3407</v>
      </c>
      <c r="B1884" s="40" t="s">
        <v>3406</v>
      </c>
      <c r="C1884" s="60" t="str">
        <f>IF(ISNUMBER(VLOOKUP(B1884,'[1]WT-GR-A'!I$2:J$693,2,FALSE)),VLOOKUP(B1884,'[1]WT-GR-A'!I$2:J$693,2,FALSE),"")</f>
        <v/>
      </c>
      <c r="D1884" s="58" t="str">
        <f>IF(ISNUMBER(VLOOKUP($B1884,'[1]KO-GR-A'!$I$2:$J$907,2,FALSE)),VLOOKUP($B1884,'[1]KO-GR-A'!$I$2:$J$907,2,FALSE),"")</f>
        <v/>
      </c>
      <c r="E1884" s="58">
        <f>IF(ISNUMBER(VLOOKUP($B1884,'[1]MT-GR-A'!$I$2:$J$789,2,FALSE)),VLOOKUP($B1884,'[1]MT-GR-A'!$I$2:$J$789,2,FALSE),"")</f>
        <v>0.1</v>
      </c>
      <c r="F1884" s="58" t="str">
        <f>IF(ISNUMBER(VLOOKUP($B1884,'[1]WT-HS-A'!$I$2:$J$1224,2,FALSE)),VLOOKUP($B1884,'[1]WT-HS-A'!$I$2:$J$1224,2,FALSE),"")</f>
        <v/>
      </c>
      <c r="G1884" s="58" t="str">
        <f>IF(ISNUMBER(VLOOKUP($B1884,'[1]KO-HS-A'!$I$2:$J$1229,2,FALSE)),VLOOKUP($B1884,'[1]KO-HS-A'!$I$2:$J$1229,2,FALSE),"")</f>
        <v/>
      </c>
      <c r="H1884" s="58" t="str">
        <f>IF(ISNUMBER(VLOOKUP($B1884,'[1]MT-HS-A'!$I$2:$J$1362,2,FALSE)),VLOOKUP($B1884,'[1]MT-HS-A'!$I$2:$J$1362,2,FALSE),"")</f>
        <v/>
      </c>
      <c r="I1884" s="59" t="str">
        <f>IF(ISNUMBER(VLOOKUP($B1884,'[1]WT-GR-B'!$I$2:$J$585,2,FALSE)),VLOOKUP($B1884,'[1]WT-GR-B'!$I$2:$J$585,2,FALSE),"")</f>
        <v/>
      </c>
      <c r="J1884" s="58" t="str">
        <f>IF(ISNUMBER(VLOOKUP($B1884,'[1]KO-GR-B'!$I$2:$J$900,2,FALSE)),VLOOKUP($B1884,'[1]KO-GR-B'!$I$2:$J$900,2,FALSE),"")</f>
        <v/>
      </c>
      <c r="K1884" s="58" t="str">
        <f>IF(ISNUMBER(VLOOKUP($B1884,'[1]MT-GR-B'!$I$2:$J$693,2,FALSE)),VLOOKUP($B1884,'[1]MT-GR-B'!$I$2:$J$693,2,FALSE),"")</f>
        <v/>
      </c>
      <c r="L1884" s="58" t="str">
        <f>IF(ISNUMBER(VLOOKUP($B1884,'[1]WT-HS-B'!$I$2:$J$1220,2,FALSE)),VLOOKUP($B1884,'[1]WT-HS-B'!$I$2:$J$1220,2,FALSE),"")</f>
        <v/>
      </c>
      <c r="M1884" s="58" t="str">
        <f>IF(ISNUMBER(VLOOKUP($B1884,'[1]KO-HS-B'!$I$2:$J$1046,2,FALSE)),VLOOKUP($B1884,'[1]KO-HS-B'!$I$2:$J$1046,2,FALSE),"")</f>
        <v/>
      </c>
      <c r="N1884" s="58" t="str">
        <f>IF(ISNUMBER(VLOOKUP($B1884,'[1]MT-HS-B'!$I$2:$J$773,2,FALSE)),VLOOKUP($B1884,'[1]MT-HS-B'!$I$2:$J$773,2,FALSE),"")</f>
        <v/>
      </c>
      <c r="O1884" s="40" t="str">
        <f t="shared" si="957"/>
        <v>COQ5_YEAST</v>
      </c>
      <c r="P1884" s="57" t="str">
        <f t="shared" si="958"/>
        <v/>
      </c>
      <c r="Q1884" s="57" t="str">
        <f t="shared" si="959"/>
        <v/>
      </c>
      <c r="R1884" s="57" t="str">
        <f t="shared" si="960"/>
        <v/>
      </c>
      <c r="S1884" s="56" t="str">
        <f t="shared" si="961"/>
        <v>n/a</v>
      </c>
      <c r="T1884" s="55" t="str">
        <f t="shared" si="962"/>
        <v>n/a</v>
      </c>
      <c r="U1884" s="54" t="str">
        <f t="shared" si="963"/>
        <v>n/a</v>
      </c>
      <c r="V1884" s="53" t="str">
        <f t="shared" si="964"/>
        <v/>
      </c>
      <c r="W1884" s="53" t="str">
        <f t="shared" si="965"/>
        <v/>
      </c>
      <c r="X1884" s="53" t="str">
        <f t="shared" si="966"/>
        <v>GR only</v>
      </c>
      <c r="Y1884" s="52" t="str">
        <f t="shared" si="967"/>
        <v/>
      </c>
      <c r="Z1884" s="51" t="str">
        <f t="shared" si="968"/>
        <v/>
      </c>
      <c r="AA1884" s="50" t="str">
        <f t="shared" si="969"/>
        <v/>
      </c>
      <c r="AB1884" s="40" t="str">
        <f t="shared" si="970"/>
        <v>COQ5</v>
      </c>
      <c r="AC1884" s="49">
        <f t="shared" si="971"/>
        <v>0</v>
      </c>
      <c r="AD1884" s="47">
        <f t="shared" si="972"/>
        <v>0</v>
      </c>
      <c r="AE1884" s="47">
        <f t="shared" si="973"/>
        <v>0.1</v>
      </c>
      <c r="AF1884" s="48">
        <f t="shared" si="974"/>
        <v>0</v>
      </c>
      <c r="AG1884" s="47">
        <f t="shared" si="975"/>
        <v>0</v>
      </c>
      <c r="AH1884" s="47">
        <f t="shared" si="976"/>
        <v>0</v>
      </c>
      <c r="AI1884" s="46" t="str">
        <f t="shared" si="977"/>
        <v/>
      </c>
      <c r="AJ1884" s="43" t="str">
        <f t="shared" si="978"/>
        <v/>
      </c>
      <c r="AK1884" s="43">
        <f t="shared" si="979"/>
        <v>0</v>
      </c>
      <c r="AL1884" s="45" t="str">
        <f t="shared" si="980"/>
        <v/>
      </c>
      <c r="AM1884" s="43" t="str">
        <f t="shared" si="981"/>
        <v/>
      </c>
      <c r="AN1884" s="42" t="str">
        <f t="shared" si="982"/>
        <v/>
      </c>
      <c r="AO1884" s="40" t="str">
        <f t="shared" si="983"/>
        <v>COQ5_YEAST</v>
      </c>
      <c r="AP1884" s="44" t="str">
        <f t="shared" si="984"/>
        <v/>
      </c>
      <c r="AQ1884" s="43" t="str">
        <f t="shared" si="985"/>
        <v/>
      </c>
      <c r="AR1884" s="43" t="str">
        <f t="shared" si="986"/>
        <v/>
      </c>
      <c r="AS1884" s="43" t="str">
        <f t="shared" si="987"/>
        <v/>
      </c>
      <c r="AT1884" s="43" t="str">
        <f t="shared" si="988"/>
        <v/>
      </c>
      <c r="AU1884" s="42" t="str">
        <f t="shared" si="989"/>
        <v/>
      </c>
    </row>
    <row r="1885" spans="1:47" ht="15" x14ac:dyDescent="0.25">
      <c r="A1885" s="40" t="s">
        <v>3405</v>
      </c>
      <c r="B1885" s="40" t="s">
        <v>3404</v>
      </c>
      <c r="C1885" s="60" t="str">
        <f>IF(ISNUMBER(VLOOKUP(B1885,'[1]WT-GR-A'!I$2:J$693,2,FALSE)),VLOOKUP(B1885,'[1]WT-GR-A'!I$2:J$693,2,FALSE),"")</f>
        <v/>
      </c>
      <c r="D1885" s="58" t="str">
        <f>IF(ISNUMBER(VLOOKUP($B1885,'[1]KO-GR-A'!$I$2:$J$907,2,FALSE)),VLOOKUP($B1885,'[1]KO-GR-A'!$I$2:$J$907,2,FALSE),"")</f>
        <v/>
      </c>
      <c r="E1885" s="58" t="str">
        <f>IF(ISNUMBER(VLOOKUP($B1885,'[1]MT-GR-A'!$I$2:$J$789,2,FALSE)),VLOOKUP($B1885,'[1]MT-GR-A'!$I$2:$J$789,2,FALSE),"")</f>
        <v/>
      </c>
      <c r="F1885" s="58">
        <f>IF(ISNUMBER(VLOOKUP($B1885,'[1]WT-HS-A'!$I$2:$J$1224,2,FALSE)),VLOOKUP($B1885,'[1]WT-HS-A'!$I$2:$J$1224,2,FALSE),"")</f>
        <v>7.0000000000000007E-2</v>
      </c>
      <c r="G1885" s="58" t="str">
        <f>IF(ISNUMBER(VLOOKUP($B1885,'[1]KO-HS-A'!$I$2:$J$1229,2,FALSE)),VLOOKUP($B1885,'[1]KO-HS-A'!$I$2:$J$1229,2,FALSE),"")</f>
        <v/>
      </c>
      <c r="H1885" s="58" t="str">
        <f>IF(ISNUMBER(VLOOKUP($B1885,'[1]MT-HS-A'!$I$2:$J$1362,2,FALSE)),VLOOKUP($B1885,'[1]MT-HS-A'!$I$2:$J$1362,2,FALSE),"")</f>
        <v/>
      </c>
      <c r="I1885" s="59" t="str">
        <f>IF(ISNUMBER(VLOOKUP($B1885,'[1]WT-GR-B'!$I$2:$J$585,2,FALSE)),VLOOKUP($B1885,'[1]WT-GR-B'!$I$2:$J$585,2,FALSE),"")</f>
        <v/>
      </c>
      <c r="J1885" s="58" t="str">
        <f>IF(ISNUMBER(VLOOKUP($B1885,'[1]KO-GR-B'!$I$2:$J$900,2,FALSE)),VLOOKUP($B1885,'[1]KO-GR-B'!$I$2:$J$900,2,FALSE),"")</f>
        <v/>
      </c>
      <c r="K1885" s="58" t="str">
        <f>IF(ISNUMBER(VLOOKUP($B1885,'[1]MT-GR-B'!$I$2:$J$693,2,FALSE)),VLOOKUP($B1885,'[1]MT-GR-B'!$I$2:$J$693,2,FALSE),"")</f>
        <v/>
      </c>
      <c r="L1885" s="58" t="str">
        <f>IF(ISNUMBER(VLOOKUP($B1885,'[1]WT-HS-B'!$I$2:$J$1220,2,FALSE)),VLOOKUP($B1885,'[1]WT-HS-B'!$I$2:$J$1220,2,FALSE),"")</f>
        <v/>
      </c>
      <c r="M1885" s="58">
        <f>IF(ISNUMBER(VLOOKUP($B1885,'[1]KO-HS-B'!$I$2:$J$1046,2,FALSE)),VLOOKUP($B1885,'[1]KO-HS-B'!$I$2:$J$1046,2,FALSE),"")</f>
        <v>7.0000000000000007E-2</v>
      </c>
      <c r="N1885" s="58" t="str">
        <f>IF(ISNUMBER(VLOOKUP($B1885,'[1]MT-HS-B'!$I$2:$J$773,2,FALSE)),VLOOKUP($B1885,'[1]MT-HS-B'!$I$2:$J$773,2,FALSE),"")</f>
        <v/>
      </c>
      <c r="O1885" s="40" t="str">
        <f t="shared" si="957"/>
        <v>COQ6_YEAST</v>
      </c>
      <c r="P1885" s="57" t="str">
        <f t="shared" si="958"/>
        <v/>
      </c>
      <c r="Q1885" s="57" t="str">
        <f t="shared" si="959"/>
        <v/>
      </c>
      <c r="R1885" s="57" t="str">
        <f t="shared" si="960"/>
        <v/>
      </c>
      <c r="S1885" s="56" t="str">
        <f t="shared" si="961"/>
        <v>n/a</v>
      </c>
      <c r="T1885" s="55" t="str">
        <f t="shared" si="962"/>
        <v>n/a</v>
      </c>
      <c r="U1885" s="54" t="str">
        <f t="shared" si="963"/>
        <v>n/a</v>
      </c>
      <c r="V1885" s="53" t="str">
        <f t="shared" si="964"/>
        <v>HS only</v>
      </c>
      <c r="W1885" s="53" t="str">
        <f t="shared" si="965"/>
        <v/>
      </c>
      <c r="X1885" s="53" t="str">
        <f t="shared" si="966"/>
        <v/>
      </c>
      <c r="Y1885" s="52" t="str">
        <f t="shared" si="967"/>
        <v/>
      </c>
      <c r="Z1885" s="51" t="str">
        <f t="shared" si="968"/>
        <v>HS only</v>
      </c>
      <c r="AA1885" s="50" t="str">
        <f t="shared" si="969"/>
        <v/>
      </c>
      <c r="AB1885" s="40" t="str">
        <f t="shared" si="970"/>
        <v>COQ6</v>
      </c>
      <c r="AC1885" s="49">
        <f t="shared" si="971"/>
        <v>0</v>
      </c>
      <c r="AD1885" s="47">
        <f t="shared" si="972"/>
        <v>0</v>
      </c>
      <c r="AE1885" s="47">
        <f t="shared" si="973"/>
        <v>0</v>
      </c>
      <c r="AF1885" s="48">
        <f t="shared" si="974"/>
        <v>7.0000000000000007E-2</v>
      </c>
      <c r="AG1885" s="47">
        <f t="shared" si="975"/>
        <v>7.0000000000000007E-2</v>
      </c>
      <c r="AH1885" s="47">
        <f t="shared" si="976"/>
        <v>0</v>
      </c>
      <c r="AI1885" s="46" t="str">
        <f t="shared" si="977"/>
        <v>HS Only</v>
      </c>
      <c r="AJ1885" s="43" t="str">
        <f t="shared" si="978"/>
        <v>HS Only</v>
      </c>
      <c r="AK1885" s="43" t="str">
        <f t="shared" si="979"/>
        <v/>
      </c>
      <c r="AL1885" s="45" t="str">
        <f t="shared" si="980"/>
        <v/>
      </c>
      <c r="AM1885" s="43" t="str">
        <f t="shared" si="981"/>
        <v/>
      </c>
      <c r="AN1885" s="42" t="str">
        <f t="shared" si="982"/>
        <v/>
      </c>
      <c r="AO1885" s="40" t="str">
        <f t="shared" si="983"/>
        <v>COQ6_YEAST</v>
      </c>
      <c r="AP1885" s="44" t="str">
        <f t="shared" si="984"/>
        <v/>
      </c>
      <c r="AQ1885" s="43" t="str">
        <f t="shared" si="985"/>
        <v/>
      </c>
      <c r="AR1885" s="43" t="str">
        <f t="shared" si="986"/>
        <v/>
      </c>
      <c r="AS1885" s="43" t="str">
        <f t="shared" si="987"/>
        <v/>
      </c>
      <c r="AT1885" s="43" t="str">
        <f t="shared" si="988"/>
        <v/>
      </c>
      <c r="AU1885" s="42" t="str">
        <f t="shared" si="989"/>
        <v/>
      </c>
    </row>
    <row r="1886" spans="1:47" ht="15" x14ac:dyDescent="0.25">
      <c r="A1886" s="40" t="s">
        <v>3403</v>
      </c>
      <c r="B1886" s="40" t="s">
        <v>3402</v>
      </c>
      <c r="C1886" s="60" t="str">
        <f>IF(ISNUMBER(VLOOKUP(B1886,'[1]WT-GR-A'!I$2:J$693,2,FALSE)),VLOOKUP(B1886,'[1]WT-GR-A'!I$2:J$693,2,FALSE),"")</f>
        <v/>
      </c>
      <c r="D1886" s="58">
        <f>IF(ISNUMBER(VLOOKUP($B1886,'[1]KO-GR-A'!$I$2:$J$907,2,FALSE)),VLOOKUP($B1886,'[1]KO-GR-A'!$I$2:$J$907,2,FALSE),"")</f>
        <v>0.04</v>
      </c>
      <c r="E1886" s="58" t="str">
        <f>IF(ISNUMBER(VLOOKUP($B1886,'[1]MT-GR-A'!$I$2:$J$789,2,FALSE)),VLOOKUP($B1886,'[1]MT-GR-A'!$I$2:$J$789,2,FALSE),"")</f>
        <v/>
      </c>
      <c r="F1886" s="58" t="str">
        <f>IF(ISNUMBER(VLOOKUP($B1886,'[1]WT-HS-A'!$I$2:$J$1224,2,FALSE)),VLOOKUP($B1886,'[1]WT-HS-A'!$I$2:$J$1224,2,FALSE),"")</f>
        <v/>
      </c>
      <c r="G1886" s="58" t="str">
        <f>IF(ISNUMBER(VLOOKUP($B1886,'[1]KO-HS-A'!$I$2:$J$1229,2,FALSE)),VLOOKUP($B1886,'[1]KO-HS-A'!$I$2:$J$1229,2,FALSE),"")</f>
        <v/>
      </c>
      <c r="H1886" s="58" t="str">
        <f>IF(ISNUMBER(VLOOKUP($B1886,'[1]MT-HS-A'!$I$2:$J$1362,2,FALSE)),VLOOKUP($B1886,'[1]MT-HS-A'!$I$2:$J$1362,2,FALSE),"")</f>
        <v/>
      </c>
      <c r="I1886" s="59" t="str">
        <f>IF(ISNUMBER(VLOOKUP($B1886,'[1]WT-GR-B'!$I$2:$J$585,2,FALSE)),VLOOKUP($B1886,'[1]WT-GR-B'!$I$2:$J$585,2,FALSE),"")</f>
        <v/>
      </c>
      <c r="J1886" s="58" t="str">
        <f>IF(ISNUMBER(VLOOKUP($B1886,'[1]KO-GR-B'!$I$2:$J$900,2,FALSE)),VLOOKUP($B1886,'[1]KO-GR-B'!$I$2:$J$900,2,FALSE),"")</f>
        <v/>
      </c>
      <c r="K1886" s="58" t="str">
        <f>IF(ISNUMBER(VLOOKUP($B1886,'[1]MT-GR-B'!$I$2:$J$693,2,FALSE)),VLOOKUP($B1886,'[1]MT-GR-B'!$I$2:$J$693,2,FALSE),"")</f>
        <v/>
      </c>
      <c r="L1886" s="58" t="str">
        <f>IF(ISNUMBER(VLOOKUP($B1886,'[1]WT-HS-B'!$I$2:$J$1220,2,FALSE)),VLOOKUP($B1886,'[1]WT-HS-B'!$I$2:$J$1220,2,FALSE),"")</f>
        <v/>
      </c>
      <c r="M1886" s="58" t="str">
        <f>IF(ISNUMBER(VLOOKUP($B1886,'[1]KO-HS-B'!$I$2:$J$1046,2,FALSE)),VLOOKUP($B1886,'[1]KO-HS-B'!$I$2:$J$1046,2,FALSE),"")</f>
        <v/>
      </c>
      <c r="N1886" s="58" t="str">
        <f>IF(ISNUMBER(VLOOKUP($B1886,'[1]MT-HS-B'!$I$2:$J$773,2,FALSE)),VLOOKUP($B1886,'[1]MT-HS-B'!$I$2:$J$773,2,FALSE),"")</f>
        <v/>
      </c>
      <c r="O1886" s="40" t="str">
        <f t="shared" si="957"/>
        <v>UBP10_YEAST</v>
      </c>
      <c r="P1886" s="57" t="str">
        <f t="shared" si="958"/>
        <v/>
      </c>
      <c r="Q1886" s="57" t="str">
        <f t="shared" si="959"/>
        <v/>
      </c>
      <c r="R1886" s="57" t="str">
        <f t="shared" si="960"/>
        <v/>
      </c>
      <c r="S1886" s="56" t="str">
        <f t="shared" si="961"/>
        <v>n/a</v>
      </c>
      <c r="T1886" s="55" t="str">
        <f t="shared" si="962"/>
        <v>n/a</v>
      </c>
      <c r="U1886" s="54" t="str">
        <f t="shared" si="963"/>
        <v>n/a</v>
      </c>
      <c r="V1886" s="53" t="str">
        <f t="shared" si="964"/>
        <v/>
      </c>
      <c r="W1886" s="53" t="str">
        <f t="shared" si="965"/>
        <v>GR only</v>
      </c>
      <c r="X1886" s="53" t="str">
        <f t="shared" si="966"/>
        <v/>
      </c>
      <c r="Y1886" s="52" t="str">
        <f t="shared" si="967"/>
        <v/>
      </c>
      <c r="Z1886" s="51" t="str">
        <f t="shared" si="968"/>
        <v/>
      </c>
      <c r="AA1886" s="50" t="str">
        <f t="shared" si="969"/>
        <v/>
      </c>
      <c r="AB1886" s="40" t="str">
        <f t="shared" si="970"/>
        <v>UBP10</v>
      </c>
      <c r="AC1886" s="49">
        <f t="shared" si="971"/>
        <v>0</v>
      </c>
      <c r="AD1886" s="47">
        <f t="shared" si="972"/>
        <v>0.04</v>
      </c>
      <c r="AE1886" s="47">
        <f t="shared" si="973"/>
        <v>0</v>
      </c>
      <c r="AF1886" s="48">
        <f t="shared" si="974"/>
        <v>0</v>
      </c>
      <c r="AG1886" s="47">
        <f t="shared" si="975"/>
        <v>0</v>
      </c>
      <c r="AH1886" s="47">
        <f t="shared" si="976"/>
        <v>0</v>
      </c>
      <c r="AI1886" s="46" t="str">
        <f t="shared" si="977"/>
        <v/>
      </c>
      <c r="AJ1886" s="43">
        <f t="shared" si="978"/>
        <v>0</v>
      </c>
      <c r="AK1886" s="43" t="str">
        <f t="shared" si="979"/>
        <v/>
      </c>
      <c r="AL1886" s="45" t="str">
        <f t="shared" si="980"/>
        <v/>
      </c>
      <c r="AM1886" s="43" t="str">
        <f t="shared" si="981"/>
        <v/>
      </c>
      <c r="AN1886" s="42" t="str">
        <f t="shared" si="982"/>
        <v/>
      </c>
      <c r="AO1886" s="40" t="str">
        <f t="shared" si="983"/>
        <v>UBP10_YEAST</v>
      </c>
      <c r="AP1886" s="44" t="str">
        <f t="shared" si="984"/>
        <v/>
      </c>
      <c r="AQ1886" s="43" t="str">
        <f t="shared" si="985"/>
        <v/>
      </c>
      <c r="AR1886" s="43" t="str">
        <f t="shared" si="986"/>
        <v/>
      </c>
      <c r="AS1886" s="43" t="str">
        <f t="shared" si="987"/>
        <v/>
      </c>
      <c r="AT1886" s="43" t="str">
        <f t="shared" si="988"/>
        <v/>
      </c>
      <c r="AU1886" s="42" t="str">
        <f t="shared" si="989"/>
        <v/>
      </c>
    </row>
    <row r="1887" spans="1:47" ht="15" x14ac:dyDescent="0.25">
      <c r="A1887" s="40" t="s">
        <v>3401</v>
      </c>
      <c r="B1887" s="40" t="s">
        <v>3400</v>
      </c>
      <c r="C1887" s="60" t="str">
        <f>IF(ISNUMBER(VLOOKUP(B1887,'[1]WT-GR-A'!I$2:J$693,2,FALSE)),VLOOKUP(B1887,'[1]WT-GR-A'!I$2:J$693,2,FALSE),"")</f>
        <v/>
      </c>
      <c r="D1887" s="58" t="str">
        <f>IF(ISNUMBER(VLOOKUP($B1887,'[1]KO-GR-A'!$I$2:$J$907,2,FALSE)),VLOOKUP($B1887,'[1]KO-GR-A'!$I$2:$J$907,2,FALSE),"")</f>
        <v/>
      </c>
      <c r="E1887" s="58" t="str">
        <f>IF(ISNUMBER(VLOOKUP($B1887,'[1]MT-GR-A'!$I$2:$J$789,2,FALSE)),VLOOKUP($B1887,'[1]MT-GR-A'!$I$2:$J$789,2,FALSE),"")</f>
        <v/>
      </c>
      <c r="F1887" s="58" t="str">
        <f>IF(ISNUMBER(VLOOKUP($B1887,'[1]WT-HS-A'!$I$2:$J$1224,2,FALSE)),VLOOKUP($B1887,'[1]WT-HS-A'!$I$2:$J$1224,2,FALSE),"")</f>
        <v/>
      </c>
      <c r="G1887" s="58">
        <f>IF(ISNUMBER(VLOOKUP($B1887,'[1]KO-HS-A'!$I$2:$J$1229,2,FALSE)),VLOOKUP($B1887,'[1]KO-HS-A'!$I$2:$J$1229,2,FALSE),"")</f>
        <v>0.02</v>
      </c>
      <c r="H1887" s="58" t="str">
        <f>IF(ISNUMBER(VLOOKUP($B1887,'[1]MT-HS-A'!$I$2:$J$1362,2,FALSE)),VLOOKUP($B1887,'[1]MT-HS-A'!$I$2:$J$1362,2,FALSE),"")</f>
        <v/>
      </c>
      <c r="I1887" s="59" t="str">
        <f>IF(ISNUMBER(VLOOKUP($B1887,'[1]WT-GR-B'!$I$2:$J$585,2,FALSE)),VLOOKUP($B1887,'[1]WT-GR-B'!$I$2:$J$585,2,FALSE),"")</f>
        <v/>
      </c>
      <c r="J1887" s="58" t="str">
        <f>IF(ISNUMBER(VLOOKUP($B1887,'[1]KO-GR-B'!$I$2:$J$900,2,FALSE)),VLOOKUP($B1887,'[1]KO-GR-B'!$I$2:$J$900,2,FALSE),"")</f>
        <v/>
      </c>
      <c r="K1887" s="58" t="str">
        <f>IF(ISNUMBER(VLOOKUP($B1887,'[1]MT-GR-B'!$I$2:$J$693,2,FALSE)),VLOOKUP($B1887,'[1]MT-GR-B'!$I$2:$J$693,2,FALSE),"")</f>
        <v/>
      </c>
      <c r="L1887" s="58" t="str">
        <f>IF(ISNUMBER(VLOOKUP($B1887,'[1]WT-HS-B'!$I$2:$J$1220,2,FALSE)),VLOOKUP($B1887,'[1]WT-HS-B'!$I$2:$J$1220,2,FALSE),"")</f>
        <v/>
      </c>
      <c r="M1887" s="58" t="str">
        <f>IF(ISNUMBER(VLOOKUP($B1887,'[1]KO-HS-B'!$I$2:$J$1046,2,FALSE)),VLOOKUP($B1887,'[1]KO-HS-B'!$I$2:$J$1046,2,FALSE),"")</f>
        <v/>
      </c>
      <c r="N1887" s="58" t="str">
        <f>IF(ISNUMBER(VLOOKUP($B1887,'[1]MT-HS-B'!$I$2:$J$773,2,FALSE)),VLOOKUP($B1887,'[1]MT-HS-B'!$I$2:$J$773,2,FALSE),"")</f>
        <v/>
      </c>
      <c r="O1887" s="40" t="str">
        <f t="shared" si="957"/>
        <v>UBP15_YEAST</v>
      </c>
      <c r="P1887" s="57" t="str">
        <f t="shared" si="958"/>
        <v/>
      </c>
      <c r="Q1887" s="57" t="str">
        <f t="shared" si="959"/>
        <v/>
      </c>
      <c r="R1887" s="57" t="str">
        <f t="shared" si="960"/>
        <v/>
      </c>
      <c r="S1887" s="56" t="str">
        <f t="shared" si="961"/>
        <v>n/a</v>
      </c>
      <c r="T1887" s="55" t="str">
        <f t="shared" si="962"/>
        <v>n/a</v>
      </c>
      <c r="U1887" s="54" t="str">
        <f t="shared" si="963"/>
        <v>n/a</v>
      </c>
      <c r="V1887" s="53" t="str">
        <f t="shared" si="964"/>
        <v/>
      </c>
      <c r="W1887" s="53" t="str">
        <f t="shared" si="965"/>
        <v>HS only</v>
      </c>
      <c r="X1887" s="53" t="str">
        <f t="shared" si="966"/>
        <v/>
      </c>
      <c r="Y1887" s="52" t="str">
        <f t="shared" si="967"/>
        <v/>
      </c>
      <c r="Z1887" s="51" t="str">
        <f t="shared" si="968"/>
        <v/>
      </c>
      <c r="AA1887" s="50" t="str">
        <f t="shared" si="969"/>
        <v/>
      </c>
      <c r="AB1887" s="40" t="str">
        <f t="shared" si="970"/>
        <v>UBP15</v>
      </c>
      <c r="AC1887" s="49">
        <f t="shared" si="971"/>
        <v>0</v>
      </c>
      <c r="AD1887" s="47">
        <f t="shared" si="972"/>
        <v>0</v>
      </c>
      <c r="AE1887" s="47">
        <f t="shared" si="973"/>
        <v>0</v>
      </c>
      <c r="AF1887" s="48">
        <f t="shared" si="974"/>
        <v>0</v>
      </c>
      <c r="AG1887" s="47">
        <f t="shared" si="975"/>
        <v>0.02</v>
      </c>
      <c r="AH1887" s="47">
        <f t="shared" si="976"/>
        <v>0</v>
      </c>
      <c r="AI1887" s="46" t="str">
        <f t="shared" si="977"/>
        <v/>
      </c>
      <c r="AJ1887" s="43" t="str">
        <f t="shared" si="978"/>
        <v>HS Only</v>
      </c>
      <c r="AK1887" s="43" t="str">
        <f t="shared" si="979"/>
        <v/>
      </c>
      <c r="AL1887" s="45" t="str">
        <f t="shared" si="980"/>
        <v/>
      </c>
      <c r="AM1887" s="43" t="str">
        <f t="shared" si="981"/>
        <v/>
      </c>
      <c r="AN1887" s="42" t="str">
        <f t="shared" si="982"/>
        <v/>
      </c>
      <c r="AO1887" s="40" t="str">
        <f t="shared" si="983"/>
        <v>UBP15_YEAST</v>
      </c>
      <c r="AP1887" s="44" t="str">
        <f t="shared" si="984"/>
        <v/>
      </c>
      <c r="AQ1887" s="43" t="str">
        <f t="shared" si="985"/>
        <v/>
      </c>
      <c r="AR1887" s="43" t="str">
        <f t="shared" si="986"/>
        <v/>
      </c>
      <c r="AS1887" s="43" t="str">
        <f t="shared" si="987"/>
        <v/>
      </c>
      <c r="AT1887" s="43" t="str">
        <f t="shared" si="988"/>
        <v/>
      </c>
      <c r="AU1887" s="42" t="str">
        <f t="shared" si="989"/>
        <v/>
      </c>
    </row>
    <row r="1888" spans="1:47" ht="15" x14ac:dyDescent="0.25">
      <c r="A1888" s="40" t="s">
        <v>3399</v>
      </c>
      <c r="B1888" s="40" t="s">
        <v>3398</v>
      </c>
      <c r="C1888" s="60">
        <f>IF(ISNUMBER(VLOOKUP(B1888,'[1]WT-GR-A'!I$2:J$693,2,FALSE)),VLOOKUP(B1888,'[1]WT-GR-A'!I$2:J$693,2,FALSE),"")</f>
        <v>0.23</v>
      </c>
      <c r="D1888" s="58">
        <f>IF(ISNUMBER(VLOOKUP($B1888,'[1]KO-GR-A'!$I$2:$J$907,2,FALSE)),VLOOKUP($B1888,'[1]KO-GR-A'!$I$2:$J$907,2,FALSE),"")</f>
        <v>0.31</v>
      </c>
      <c r="E1888" s="58">
        <f>IF(ISNUMBER(VLOOKUP($B1888,'[1]MT-GR-A'!$I$2:$J$789,2,FALSE)),VLOOKUP($B1888,'[1]MT-GR-A'!$I$2:$J$789,2,FALSE),"")</f>
        <v>0.23</v>
      </c>
      <c r="F1888" s="58">
        <f>IF(ISNUMBER(VLOOKUP($B1888,'[1]WT-HS-A'!$I$2:$J$1224,2,FALSE)),VLOOKUP($B1888,'[1]WT-HS-A'!$I$2:$J$1224,2,FALSE),"")</f>
        <v>0.19</v>
      </c>
      <c r="G1888" s="58">
        <f>IF(ISNUMBER(VLOOKUP($B1888,'[1]KO-HS-A'!$I$2:$J$1229,2,FALSE)),VLOOKUP($B1888,'[1]KO-HS-A'!$I$2:$J$1229,2,FALSE),"")</f>
        <v>0.23</v>
      </c>
      <c r="H1888" s="58">
        <f>IF(ISNUMBER(VLOOKUP($B1888,'[1]MT-HS-A'!$I$2:$J$1362,2,FALSE)),VLOOKUP($B1888,'[1]MT-HS-A'!$I$2:$J$1362,2,FALSE),"")</f>
        <v>0.27</v>
      </c>
      <c r="I1888" s="59">
        <f>IF(ISNUMBER(VLOOKUP($B1888,'[1]WT-GR-B'!$I$2:$J$585,2,FALSE)),VLOOKUP($B1888,'[1]WT-GR-B'!$I$2:$J$585,2,FALSE),"")</f>
        <v>7.0000000000000007E-2</v>
      </c>
      <c r="J1888" s="58">
        <f>IF(ISNUMBER(VLOOKUP($B1888,'[1]KO-GR-B'!$I$2:$J$900,2,FALSE)),VLOOKUP($B1888,'[1]KO-GR-B'!$I$2:$J$900,2,FALSE),"")</f>
        <v>0.19</v>
      </c>
      <c r="K1888" s="58">
        <f>IF(ISNUMBER(VLOOKUP($B1888,'[1]MT-GR-B'!$I$2:$J$693,2,FALSE)),VLOOKUP($B1888,'[1]MT-GR-B'!$I$2:$J$693,2,FALSE),"")</f>
        <v>0.15</v>
      </c>
      <c r="L1888" s="58">
        <f>IF(ISNUMBER(VLOOKUP($B1888,'[1]WT-HS-B'!$I$2:$J$1220,2,FALSE)),VLOOKUP($B1888,'[1]WT-HS-B'!$I$2:$J$1220,2,FALSE),"")</f>
        <v>0.03</v>
      </c>
      <c r="M1888" s="58">
        <f>IF(ISNUMBER(VLOOKUP($B1888,'[1]KO-HS-B'!$I$2:$J$1046,2,FALSE)),VLOOKUP($B1888,'[1]KO-HS-B'!$I$2:$J$1046,2,FALSE),"")</f>
        <v>7.0000000000000007E-2</v>
      </c>
      <c r="N1888" s="58">
        <f>IF(ISNUMBER(VLOOKUP($B1888,'[1]MT-HS-B'!$I$2:$J$773,2,FALSE)),VLOOKUP($B1888,'[1]MT-HS-B'!$I$2:$J$773,2,FALSE),"")</f>
        <v>0.11</v>
      </c>
      <c r="O1888" s="40" t="str">
        <f t="shared" si="957"/>
        <v>UBP3_YEAST</v>
      </c>
      <c r="P1888" s="57">
        <f t="shared" si="958"/>
        <v>-0.37267080745341619</v>
      </c>
      <c r="Q1888" s="57">
        <f t="shared" si="959"/>
        <v>-0.44482173174872663</v>
      </c>
      <c r="R1888" s="57">
        <f t="shared" si="960"/>
        <v>-4.6376811594202885E-2</v>
      </c>
      <c r="S1888" s="56">
        <f t="shared" si="961"/>
        <v>0.19875776397515532</v>
      </c>
      <c r="T1888" s="55">
        <f t="shared" si="962"/>
        <v>0.18675721561969441</v>
      </c>
      <c r="U1888" s="54">
        <f t="shared" si="963"/>
        <v>0.22028985507246379</v>
      </c>
      <c r="V1888" s="53">
        <f t="shared" si="964"/>
        <v>-0.17391304347826089</v>
      </c>
      <c r="W1888" s="53">
        <f t="shared" si="965"/>
        <v>-0.2580645161290322</v>
      </c>
      <c r="X1888" s="53">
        <f t="shared" si="966"/>
        <v>0.17391304347826089</v>
      </c>
      <c r="Y1888" s="52">
        <f t="shared" si="967"/>
        <v>-0.57142857142857151</v>
      </c>
      <c r="Z1888" s="51">
        <f t="shared" si="968"/>
        <v>-0.63157894736842102</v>
      </c>
      <c r="AA1888" s="50">
        <f t="shared" si="969"/>
        <v>-0.26666666666666666</v>
      </c>
      <c r="AB1888" s="40" t="str">
        <f t="shared" si="970"/>
        <v>UBP3</v>
      </c>
      <c r="AC1888" s="49">
        <f t="shared" si="971"/>
        <v>0.15000000000000002</v>
      </c>
      <c r="AD1888" s="47">
        <f t="shared" si="972"/>
        <v>0.25</v>
      </c>
      <c r="AE1888" s="47">
        <f t="shared" si="973"/>
        <v>0.19</v>
      </c>
      <c r="AF1888" s="48">
        <f t="shared" si="974"/>
        <v>0.11</v>
      </c>
      <c r="AG1888" s="47">
        <f t="shared" si="975"/>
        <v>0.15000000000000002</v>
      </c>
      <c r="AH1888" s="47">
        <f t="shared" si="976"/>
        <v>0.19</v>
      </c>
      <c r="AI1888" s="46">
        <f t="shared" si="977"/>
        <v>0.73333333333333328</v>
      </c>
      <c r="AJ1888" s="43">
        <f t="shared" si="978"/>
        <v>0.60000000000000009</v>
      </c>
      <c r="AK1888" s="43">
        <f t="shared" si="979"/>
        <v>1</v>
      </c>
      <c r="AL1888" s="45">
        <f t="shared" si="980"/>
        <v>0.281085925440615</v>
      </c>
      <c r="AM1888" s="43">
        <f t="shared" si="981"/>
        <v>0.26411458720040826</v>
      </c>
      <c r="AN1888" s="42">
        <f t="shared" si="982"/>
        <v>0.31153690069668211</v>
      </c>
      <c r="AO1888" s="40" t="str">
        <f t="shared" si="983"/>
        <v>UBP3_YEAST</v>
      </c>
      <c r="AP1888" s="44">
        <f t="shared" si="984"/>
        <v>0.11313708498984756</v>
      </c>
      <c r="AQ1888" s="43">
        <f t="shared" si="985"/>
        <v>8.4852813742385777E-2</v>
      </c>
      <c r="AR1888" s="43">
        <f t="shared" si="986"/>
        <v>5.6568542494923754E-2</v>
      </c>
      <c r="AS1888" s="43">
        <f t="shared" si="987"/>
        <v>0.11313708498984761</v>
      </c>
      <c r="AT1888" s="43">
        <f t="shared" si="988"/>
        <v>0.11313708498984756</v>
      </c>
      <c r="AU1888" s="42">
        <f t="shared" si="989"/>
        <v>0.11313708498984763</v>
      </c>
    </row>
    <row r="1889" spans="1:47" ht="15" x14ac:dyDescent="0.25">
      <c r="A1889" s="40" t="s">
        <v>3397</v>
      </c>
      <c r="B1889" s="40" t="s">
        <v>3396</v>
      </c>
      <c r="C1889" s="60" t="str">
        <f>IF(ISNUMBER(VLOOKUP(B1889,'[1]WT-GR-A'!I$2:J$693,2,FALSE)),VLOOKUP(B1889,'[1]WT-GR-A'!I$2:J$693,2,FALSE),"")</f>
        <v/>
      </c>
      <c r="D1889" s="58" t="str">
        <f>IF(ISNUMBER(VLOOKUP($B1889,'[1]KO-GR-A'!$I$2:$J$907,2,FALSE)),VLOOKUP($B1889,'[1]KO-GR-A'!$I$2:$J$907,2,FALSE),"")</f>
        <v/>
      </c>
      <c r="E1889" s="58" t="str">
        <f>IF(ISNUMBER(VLOOKUP($B1889,'[1]MT-GR-A'!$I$2:$J$789,2,FALSE)),VLOOKUP($B1889,'[1]MT-GR-A'!$I$2:$J$789,2,FALSE),"")</f>
        <v/>
      </c>
      <c r="F1889" s="58" t="str">
        <f>IF(ISNUMBER(VLOOKUP($B1889,'[1]WT-HS-A'!$I$2:$J$1224,2,FALSE)),VLOOKUP($B1889,'[1]WT-HS-A'!$I$2:$J$1224,2,FALSE),"")</f>
        <v/>
      </c>
      <c r="G1889" s="58">
        <f>IF(ISNUMBER(VLOOKUP($B1889,'[1]KO-HS-A'!$I$2:$J$1229,2,FALSE)),VLOOKUP($B1889,'[1]KO-HS-A'!$I$2:$J$1229,2,FALSE),"")</f>
        <v>0.04</v>
      </c>
      <c r="H1889" s="58" t="str">
        <f>IF(ISNUMBER(VLOOKUP($B1889,'[1]MT-HS-A'!$I$2:$J$1362,2,FALSE)),VLOOKUP($B1889,'[1]MT-HS-A'!$I$2:$J$1362,2,FALSE),"")</f>
        <v/>
      </c>
      <c r="I1889" s="59" t="str">
        <f>IF(ISNUMBER(VLOOKUP($B1889,'[1]WT-GR-B'!$I$2:$J$585,2,FALSE)),VLOOKUP($B1889,'[1]WT-GR-B'!$I$2:$J$585,2,FALSE),"")</f>
        <v/>
      </c>
      <c r="J1889" s="58" t="str">
        <f>IF(ISNUMBER(VLOOKUP($B1889,'[1]KO-GR-B'!$I$2:$J$900,2,FALSE)),VLOOKUP($B1889,'[1]KO-GR-B'!$I$2:$J$900,2,FALSE),"")</f>
        <v/>
      </c>
      <c r="K1889" s="58" t="str">
        <f>IF(ISNUMBER(VLOOKUP($B1889,'[1]MT-GR-B'!$I$2:$J$693,2,FALSE)),VLOOKUP($B1889,'[1]MT-GR-B'!$I$2:$J$693,2,FALSE),"")</f>
        <v/>
      </c>
      <c r="L1889" s="58" t="str">
        <f>IF(ISNUMBER(VLOOKUP($B1889,'[1]WT-HS-B'!$I$2:$J$1220,2,FALSE)),VLOOKUP($B1889,'[1]WT-HS-B'!$I$2:$J$1220,2,FALSE),"")</f>
        <v/>
      </c>
      <c r="M1889" s="58" t="str">
        <f>IF(ISNUMBER(VLOOKUP($B1889,'[1]KO-HS-B'!$I$2:$J$1046,2,FALSE)),VLOOKUP($B1889,'[1]KO-HS-B'!$I$2:$J$1046,2,FALSE),"")</f>
        <v/>
      </c>
      <c r="N1889" s="58" t="str">
        <f>IF(ISNUMBER(VLOOKUP($B1889,'[1]MT-HS-B'!$I$2:$J$773,2,FALSE)),VLOOKUP($B1889,'[1]MT-HS-B'!$I$2:$J$773,2,FALSE),"")</f>
        <v/>
      </c>
      <c r="O1889" s="40" t="str">
        <f t="shared" si="957"/>
        <v>UBP5_YEAST</v>
      </c>
      <c r="P1889" s="57" t="str">
        <f t="shared" si="958"/>
        <v/>
      </c>
      <c r="Q1889" s="57" t="str">
        <f t="shared" si="959"/>
        <v/>
      </c>
      <c r="R1889" s="57" t="str">
        <f t="shared" si="960"/>
        <v/>
      </c>
      <c r="S1889" s="56" t="str">
        <f t="shared" si="961"/>
        <v>n/a</v>
      </c>
      <c r="T1889" s="55" t="str">
        <f t="shared" si="962"/>
        <v>n/a</v>
      </c>
      <c r="U1889" s="54" t="str">
        <f t="shared" si="963"/>
        <v>n/a</v>
      </c>
      <c r="V1889" s="53" t="str">
        <f t="shared" si="964"/>
        <v/>
      </c>
      <c r="W1889" s="53" t="str">
        <f t="shared" si="965"/>
        <v>HS only</v>
      </c>
      <c r="X1889" s="53" t="str">
        <f t="shared" si="966"/>
        <v/>
      </c>
      <c r="Y1889" s="52" t="str">
        <f t="shared" si="967"/>
        <v/>
      </c>
      <c r="Z1889" s="51" t="str">
        <f t="shared" si="968"/>
        <v/>
      </c>
      <c r="AA1889" s="50" t="str">
        <f t="shared" si="969"/>
        <v/>
      </c>
      <c r="AB1889" s="40" t="str">
        <f t="shared" si="970"/>
        <v>UBP5</v>
      </c>
      <c r="AC1889" s="49">
        <f t="shared" si="971"/>
        <v>0</v>
      </c>
      <c r="AD1889" s="47">
        <f t="shared" si="972"/>
        <v>0</v>
      </c>
      <c r="AE1889" s="47">
        <f t="shared" si="973"/>
        <v>0</v>
      </c>
      <c r="AF1889" s="48">
        <f t="shared" si="974"/>
        <v>0</v>
      </c>
      <c r="AG1889" s="47">
        <f t="shared" si="975"/>
        <v>0.04</v>
      </c>
      <c r="AH1889" s="47">
        <f t="shared" si="976"/>
        <v>0</v>
      </c>
      <c r="AI1889" s="46" t="str">
        <f t="shared" si="977"/>
        <v/>
      </c>
      <c r="AJ1889" s="43" t="str">
        <f t="shared" si="978"/>
        <v>HS Only</v>
      </c>
      <c r="AK1889" s="43" t="str">
        <f t="shared" si="979"/>
        <v/>
      </c>
      <c r="AL1889" s="45" t="str">
        <f t="shared" si="980"/>
        <v/>
      </c>
      <c r="AM1889" s="43" t="str">
        <f t="shared" si="981"/>
        <v/>
      </c>
      <c r="AN1889" s="42" t="str">
        <f t="shared" si="982"/>
        <v/>
      </c>
      <c r="AO1889" s="40" t="str">
        <f t="shared" si="983"/>
        <v>UBP5_YEAST</v>
      </c>
      <c r="AP1889" s="44" t="str">
        <f t="shared" si="984"/>
        <v/>
      </c>
      <c r="AQ1889" s="43" t="str">
        <f t="shared" si="985"/>
        <v/>
      </c>
      <c r="AR1889" s="43" t="str">
        <f t="shared" si="986"/>
        <v/>
      </c>
      <c r="AS1889" s="43" t="str">
        <f t="shared" si="987"/>
        <v/>
      </c>
      <c r="AT1889" s="43" t="str">
        <f t="shared" si="988"/>
        <v/>
      </c>
      <c r="AU1889" s="42" t="str">
        <f t="shared" si="989"/>
        <v/>
      </c>
    </row>
    <row r="1890" spans="1:47" ht="15" x14ac:dyDescent="0.25">
      <c r="A1890" s="40" t="s">
        <v>3395</v>
      </c>
      <c r="B1890" s="40" t="s">
        <v>3394</v>
      </c>
      <c r="C1890" s="60">
        <f>IF(ISNUMBER(VLOOKUP(B1890,'[1]WT-GR-A'!I$2:J$693,2,FALSE)),VLOOKUP(B1890,'[1]WT-GR-A'!I$2:J$693,2,FALSE),"")</f>
        <v>0.03</v>
      </c>
      <c r="D1890" s="58">
        <f>IF(ISNUMBER(VLOOKUP($B1890,'[1]KO-GR-A'!$I$2:$J$907,2,FALSE)),VLOOKUP($B1890,'[1]KO-GR-A'!$I$2:$J$907,2,FALSE),"")</f>
        <v>0.03</v>
      </c>
      <c r="E1890" s="58">
        <f>IF(ISNUMBER(VLOOKUP($B1890,'[1]MT-GR-A'!$I$2:$J$789,2,FALSE)),VLOOKUP($B1890,'[1]MT-GR-A'!$I$2:$J$789,2,FALSE),"")</f>
        <v>0.03</v>
      </c>
      <c r="F1890" s="58" t="str">
        <f>IF(ISNUMBER(VLOOKUP($B1890,'[1]WT-HS-A'!$I$2:$J$1224,2,FALSE)),VLOOKUP($B1890,'[1]WT-HS-A'!$I$2:$J$1224,2,FALSE),"")</f>
        <v/>
      </c>
      <c r="G1890" s="58">
        <f>IF(ISNUMBER(VLOOKUP($B1890,'[1]KO-HS-A'!$I$2:$J$1229,2,FALSE)),VLOOKUP($B1890,'[1]KO-HS-A'!$I$2:$J$1229,2,FALSE),"")</f>
        <v>0.03</v>
      </c>
      <c r="H1890" s="58" t="str">
        <f>IF(ISNUMBER(VLOOKUP($B1890,'[1]MT-HS-A'!$I$2:$J$1362,2,FALSE)),VLOOKUP($B1890,'[1]MT-HS-A'!$I$2:$J$1362,2,FALSE),"")</f>
        <v/>
      </c>
      <c r="I1890" s="59" t="str">
        <f>IF(ISNUMBER(VLOOKUP($B1890,'[1]WT-GR-B'!$I$2:$J$585,2,FALSE)),VLOOKUP($B1890,'[1]WT-GR-B'!$I$2:$J$585,2,FALSE),"")</f>
        <v/>
      </c>
      <c r="J1890" s="58">
        <f>IF(ISNUMBER(VLOOKUP($B1890,'[1]KO-GR-B'!$I$2:$J$900,2,FALSE)),VLOOKUP($B1890,'[1]KO-GR-B'!$I$2:$J$900,2,FALSE),"")</f>
        <v>0.03</v>
      </c>
      <c r="K1890" s="58">
        <f>IF(ISNUMBER(VLOOKUP($B1890,'[1]MT-GR-B'!$I$2:$J$693,2,FALSE)),VLOOKUP($B1890,'[1]MT-GR-B'!$I$2:$J$693,2,FALSE),"")</f>
        <v>0.03</v>
      </c>
      <c r="L1890" s="58">
        <f>IF(ISNUMBER(VLOOKUP($B1890,'[1]WT-HS-B'!$I$2:$J$1220,2,FALSE)),VLOOKUP($B1890,'[1]WT-HS-B'!$I$2:$J$1220,2,FALSE),"")</f>
        <v>0.03</v>
      </c>
      <c r="M1890" s="58">
        <f>IF(ISNUMBER(VLOOKUP($B1890,'[1]KO-HS-B'!$I$2:$J$1046,2,FALSE)),VLOOKUP($B1890,'[1]KO-HS-B'!$I$2:$J$1046,2,FALSE),"")</f>
        <v>0.03</v>
      </c>
      <c r="N1890" s="58" t="str">
        <f>IF(ISNUMBER(VLOOKUP($B1890,'[1]MT-HS-B'!$I$2:$J$773,2,FALSE)),VLOOKUP($B1890,'[1]MT-HS-B'!$I$2:$J$773,2,FALSE),"")</f>
        <v/>
      </c>
      <c r="O1890" s="40" t="str">
        <f t="shared" si="957"/>
        <v>UBP7_YEAST</v>
      </c>
      <c r="P1890" s="57" t="str">
        <f t="shared" si="958"/>
        <v/>
      </c>
      <c r="Q1890" s="57">
        <f t="shared" si="959"/>
        <v>0</v>
      </c>
      <c r="R1890" s="57" t="str">
        <f t="shared" si="960"/>
        <v>GR only</v>
      </c>
      <c r="S1890" s="56" t="str">
        <f t="shared" si="961"/>
        <v>n/a</v>
      </c>
      <c r="T1890" s="55">
        <f t="shared" si="962"/>
        <v>0</v>
      </c>
      <c r="U1890" s="54" t="str">
        <f t="shared" si="963"/>
        <v>n/a</v>
      </c>
      <c r="V1890" s="53" t="str">
        <f t="shared" si="964"/>
        <v>GR only</v>
      </c>
      <c r="W1890" s="53">
        <f t="shared" si="965"/>
        <v>0</v>
      </c>
      <c r="X1890" s="53" t="str">
        <f t="shared" si="966"/>
        <v>GR only</v>
      </c>
      <c r="Y1890" s="52" t="str">
        <f t="shared" si="967"/>
        <v>HS only</v>
      </c>
      <c r="Z1890" s="51">
        <f t="shared" si="968"/>
        <v>0</v>
      </c>
      <c r="AA1890" s="50" t="str">
        <f t="shared" si="969"/>
        <v>GR only</v>
      </c>
      <c r="AB1890" s="40" t="str">
        <f t="shared" si="970"/>
        <v>UBP7</v>
      </c>
      <c r="AC1890" s="49">
        <f t="shared" si="971"/>
        <v>0.03</v>
      </c>
      <c r="AD1890" s="47">
        <f t="shared" si="972"/>
        <v>0.03</v>
      </c>
      <c r="AE1890" s="47">
        <f t="shared" si="973"/>
        <v>0.03</v>
      </c>
      <c r="AF1890" s="48">
        <f t="shared" si="974"/>
        <v>0.03</v>
      </c>
      <c r="AG1890" s="47">
        <f t="shared" si="975"/>
        <v>0.03</v>
      </c>
      <c r="AH1890" s="47">
        <f t="shared" si="976"/>
        <v>0</v>
      </c>
      <c r="AI1890" s="46">
        <f t="shared" si="977"/>
        <v>1</v>
      </c>
      <c r="AJ1890" s="43">
        <f t="shared" si="978"/>
        <v>1</v>
      </c>
      <c r="AK1890" s="43">
        <f t="shared" si="979"/>
        <v>0</v>
      </c>
      <c r="AL1890" s="45" t="str">
        <f t="shared" si="980"/>
        <v/>
      </c>
      <c r="AM1890" s="43">
        <f t="shared" si="981"/>
        <v>0</v>
      </c>
      <c r="AN1890" s="42" t="str">
        <f t="shared" si="982"/>
        <v/>
      </c>
      <c r="AO1890" s="40" t="str">
        <f t="shared" si="983"/>
        <v>UBP7_YEAST</v>
      </c>
      <c r="AP1890" s="44" t="str">
        <f t="shared" si="984"/>
        <v/>
      </c>
      <c r="AQ1890" s="43">
        <f t="shared" si="985"/>
        <v>0</v>
      </c>
      <c r="AR1890" s="43">
        <f t="shared" si="986"/>
        <v>0</v>
      </c>
      <c r="AS1890" s="43" t="str">
        <f t="shared" si="987"/>
        <v/>
      </c>
      <c r="AT1890" s="43">
        <f t="shared" si="988"/>
        <v>0</v>
      </c>
      <c r="AU1890" s="42" t="str">
        <f t="shared" si="989"/>
        <v/>
      </c>
    </row>
    <row r="1891" spans="1:47" ht="15" x14ac:dyDescent="0.25">
      <c r="A1891" s="40" t="s">
        <v>3393</v>
      </c>
      <c r="B1891" s="40" t="s">
        <v>3392</v>
      </c>
      <c r="C1891" s="60" t="str">
        <f>IF(ISNUMBER(VLOOKUP(B1891,'[1]WT-GR-A'!I$2:J$693,2,FALSE)),VLOOKUP(B1891,'[1]WT-GR-A'!I$2:J$693,2,FALSE),"")</f>
        <v/>
      </c>
      <c r="D1891" s="58" t="str">
        <f>IF(ISNUMBER(VLOOKUP($B1891,'[1]KO-GR-A'!$I$2:$J$907,2,FALSE)),VLOOKUP($B1891,'[1]KO-GR-A'!$I$2:$J$907,2,FALSE),"")</f>
        <v/>
      </c>
      <c r="E1891" s="58" t="str">
        <f>IF(ISNUMBER(VLOOKUP($B1891,'[1]MT-GR-A'!$I$2:$J$789,2,FALSE)),VLOOKUP($B1891,'[1]MT-GR-A'!$I$2:$J$789,2,FALSE),"")</f>
        <v/>
      </c>
      <c r="F1891" s="58">
        <f>IF(ISNUMBER(VLOOKUP($B1891,'[1]WT-HS-A'!$I$2:$J$1224,2,FALSE)),VLOOKUP($B1891,'[1]WT-HS-A'!$I$2:$J$1224,2,FALSE),"")</f>
        <v>0.14000000000000001</v>
      </c>
      <c r="G1891" s="58">
        <f>IF(ISNUMBER(VLOOKUP($B1891,'[1]KO-HS-A'!$I$2:$J$1229,2,FALSE)),VLOOKUP($B1891,'[1]KO-HS-A'!$I$2:$J$1229,2,FALSE),"")</f>
        <v>0.14000000000000001</v>
      </c>
      <c r="H1891" s="58" t="str">
        <f>IF(ISNUMBER(VLOOKUP($B1891,'[1]MT-HS-A'!$I$2:$J$1362,2,FALSE)),VLOOKUP($B1891,'[1]MT-HS-A'!$I$2:$J$1362,2,FALSE),"")</f>
        <v/>
      </c>
      <c r="I1891" s="59" t="str">
        <f>IF(ISNUMBER(VLOOKUP($B1891,'[1]WT-GR-B'!$I$2:$J$585,2,FALSE)),VLOOKUP($B1891,'[1]WT-GR-B'!$I$2:$J$585,2,FALSE),"")</f>
        <v/>
      </c>
      <c r="J1891" s="58" t="str">
        <f>IF(ISNUMBER(VLOOKUP($B1891,'[1]KO-GR-B'!$I$2:$J$900,2,FALSE)),VLOOKUP($B1891,'[1]KO-GR-B'!$I$2:$J$900,2,FALSE),"")</f>
        <v/>
      </c>
      <c r="K1891" s="58" t="str">
        <f>IF(ISNUMBER(VLOOKUP($B1891,'[1]MT-GR-B'!$I$2:$J$693,2,FALSE)),VLOOKUP($B1891,'[1]MT-GR-B'!$I$2:$J$693,2,FALSE),"")</f>
        <v/>
      </c>
      <c r="L1891" s="58">
        <f>IF(ISNUMBER(VLOOKUP($B1891,'[1]WT-HS-B'!$I$2:$J$1220,2,FALSE)),VLOOKUP($B1891,'[1]WT-HS-B'!$I$2:$J$1220,2,FALSE),"")</f>
        <v>0.14000000000000001</v>
      </c>
      <c r="M1891" s="58">
        <f>IF(ISNUMBER(VLOOKUP($B1891,'[1]KO-HS-B'!$I$2:$J$1046,2,FALSE)),VLOOKUP($B1891,'[1]KO-HS-B'!$I$2:$J$1046,2,FALSE),"")</f>
        <v>0.14000000000000001</v>
      </c>
      <c r="N1891" s="58" t="str">
        <f>IF(ISNUMBER(VLOOKUP($B1891,'[1]MT-HS-B'!$I$2:$J$773,2,FALSE)),VLOOKUP($B1891,'[1]MT-HS-B'!$I$2:$J$773,2,FALSE),"")</f>
        <v/>
      </c>
      <c r="O1891" s="40" t="str">
        <f t="shared" si="957"/>
        <v>UBL1_YEAST</v>
      </c>
      <c r="P1891" s="57" t="str">
        <f t="shared" si="958"/>
        <v>HS only</v>
      </c>
      <c r="Q1891" s="57" t="str">
        <f t="shared" si="959"/>
        <v>HS only</v>
      </c>
      <c r="R1891" s="57" t="str">
        <f t="shared" si="960"/>
        <v/>
      </c>
      <c r="S1891" s="56" t="str">
        <f t="shared" si="961"/>
        <v>n/a</v>
      </c>
      <c r="T1891" s="55" t="str">
        <f t="shared" si="962"/>
        <v>n/a</v>
      </c>
      <c r="U1891" s="54" t="str">
        <f t="shared" si="963"/>
        <v>n/a</v>
      </c>
      <c r="V1891" s="53" t="str">
        <f t="shared" si="964"/>
        <v>HS only</v>
      </c>
      <c r="W1891" s="53" t="str">
        <f t="shared" si="965"/>
        <v>HS only</v>
      </c>
      <c r="X1891" s="53" t="str">
        <f t="shared" si="966"/>
        <v/>
      </c>
      <c r="Y1891" s="52" t="str">
        <f t="shared" si="967"/>
        <v>HS only</v>
      </c>
      <c r="Z1891" s="51" t="str">
        <f t="shared" si="968"/>
        <v>HS only</v>
      </c>
      <c r="AA1891" s="50" t="str">
        <f t="shared" si="969"/>
        <v/>
      </c>
      <c r="AB1891" s="40" t="str">
        <f t="shared" si="970"/>
        <v>YUH1</v>
      </c>
      <c r="AC1891" s="49">
        <f t="shared" si="971"/>
        <v>0</v>
      </c>
      <c r="AD1891" s="47">
        <f t="shared" si="972"/>
        <v>0</v>
      </c>
      <c r="AE1891" s="47">
        <f t="shared" si="973"/>
        <v>0</v>
      </c>
      <c r="AF1891" s="48">
        <f t="shared" si="974"/>
        <v>0.14000000000000001</v>
      </c>
      <c r="AG1891" s="47">
        <f t="shared" si="975"/>
        <v>0.14000000000000001</v>
      </c>
      <c r="AH1891" s="47">
        <f t="shared" si="976"/>
        <v>0</v>
      </c>
      <c r="AI1891" s="46" t="str">
        <f t="shared" si="977"/>
        <v>HS Only</v>
      </c>
      <c r="AJ1891" s="43" t="str">
        <f t="shared" si="978"/>
        <v>HS Only</v>
      </c>
      <c r="AK1891" s="43" t="str">
        <f t="shared" si="979"/>
        <v/>
      </c>
      <c r="AL1891" s="45" t="str">
        <f t="shared" si="980"/>
        <v/>
      </c>
      <c r="AM1891" s="43" t="str">
        <f t="shared" si="981"/>
        <v/>
      </c>
      <c r="AN1891" s="42" t="str">
        <f t="shared" si="982"/>
        <v/>
      </c>
      <c r="AO1891" s="40" t="str">
        <f t="shared" si="983"/>
        <v>UBL1_YEAST</v>
      </c>
      <c r="AP1891" s="44" t="str">
        <f t="shared" si="984"/>
        <v/>
      </c>
      <c r="AQ1891" s="43" t="str">
        <f t="shared" si="985"/>
        <v/>
      </c>
      <c r="AR1891" s="43" t="str">
        <f t="shared" si="986"/>
        <v/>
      </c>
      <c r="AS1891" s="43">
        <f t="shared" si="987"/>
        <v>0</v>
      </c>
      <c r="AT1891" s="43">
        <f t="shared" si="988"/>
        <v>0</v>
      </c>
      <c r="AU1891" s="42" t="str">
        <f t="shared" si="989"/>
        <v/>
      </c>
    </row>
    <row r="1892" spans="1:47" ht="15" x14ac:dyDescent="0.25">
      <c r="A1892" s="40" t="s">
        <v>3391</v>
      </c>
      <c r="B1892" s="40" t="s">
        <v>3390</v>
      </c>
      <c r="C1892" s="60">
        <f>IF(ISNUMBER(VLOOKUP(B1892,'[1]WT-GR-A'!I$2:J$693,2,FALSE)),VLOOKUP(B1892,'[1]WT-GR-A'!I$2:J$693,2,FALSE),"")</f>
        <v>0.1</v>
      </c>
      <c r="D1892" s="58">
        <f>IF(ISNUMBER(VLOOKUP($B1892,'[1]KO-GR-A'!$I$2:$J$907,2,FALSE)),VLOOKUP($B1892,'[1]KO-GR-A'!$I$2:$J$907,2,FALSE),"")</f>
        <v>7.0000000000000007E-2</v>
      </c>
      <c r="E1892" s="58" t="str">
        <f>IF(ISNUMBER(VLOOKUP($B1892,'[1]MT-GR-A'!$I$2:$J$789,2,FALSE)),VLOOKUP($B1892,'[1]MT-GR-A'!$I$2:$J$789,2,FALSE),"")</f>
        <v/>
      </c>
      <c r="F1892" s="58">
        <f>IF(ISNUMBER(VLOOKUP($B1892,'[1]WT-HS-A'!$I$2:$J$1224,2,FALSE)),VLOOKUP($B1892,'[1]WT-HS-A'!$I$2:$J$1224,2,FALSE),"")</f>
        <v>0.03</v>
      </c>
      <c r="G1892" s="58" t="str">
        <f>IF(ISNUMBER(VLOOKUP($B1892,'[1]KO-HS-A'!$I$2:$J$1229,2,FALSE)),VLOOKUP($B1892,'[1]KO-HS-A'!$I$2:$J$1229,2,FALSE),"")</f>
        <v/>
      </c>
      <c r="H1892" s="58">
        <f>IF(ISNUMBER(VLOOKUP($B1892,'[1]MT-HS-A'!$I$2:$J$1362,2,FALSE)),VLOOKUP($B1892,'[1]MT-HS-A'!$I$2:$J$1362,2,FALSE),"")</f>
        <v>0.03</v>
      </c>
      <c r="I1892" s="59" t="str">
        <f>IF(ISNUMBER(VLOOKUP($B1892,'[1]WT-GR-B'!$I$2:$J$585,2,FALSE)),VLOOKUP($B1892,'[1]WT-GR-B'!$I$2:$J$585,2,FALSE),"")</f>
        <v/>
      </c>
      <c r="J1892" s="58">
        <f>IF(ISNUMBER(VLOOKUP($B1892,'[1]KO-GR-B'!$I$2:$J$900,2,FALSE)),VLOOKUP($B1892,'[1]KO-GR-B'!$I$2:$J$900,2,FALSE),"")</f>
        <v>7.0000000000000007E-2</v>
      </c>
      <c r="K1892" s="58" t="str">
        <f>IF(ISNUMBER(VLOOKUP($B1892,'[1]MT-GR-B'!$I$2:$J$693,2,FALSE)),VLOOKUP($B1892,'[1]MT-GR-B'!$I$2:$J$693,2,FALSE),"")</f>
        <v/>
      </c>
      <c r="L1892" s="58">
        <f>IF(ISNUMBER(VLOOKUP($B1892,'[1]WT-HS-B'!$I$2:$J$1220,2,FALSE)),VLOOKUP($B1892,'[1]WT-HS-B'!$I$2:$J$1220,2,FALSE),"")</f>
        <v>7.0000000000000007E-2</v>
      </c>
      <c r="M1892" s="58" t="str">
        <f>IF(ISNUMBER(VLOOKUP($B1892,'[1]KO-HS-B'!$I$2:$J$1046,2,FALSE)),VLOOKUP($B1892,'[1]KO-HS-B'!$I$2:$J$1046,2,FALSE),"")</f>
        <v/>
      </c>
      <c r="N1892" s="58">
        <f>IF(ISNUMBER(VLOOKUP($B1892,'[1]MT-HS-B'!$I$2:$J$773,2,FALSE)),VLOOKUP($B1892,'[1]MT-HS-B'!$I$2:$J$773,2,FALSE),"")</f>
        <v>0.03</v>
      </c>
      <c r="O1892" s="40" t="str">
        <f t="shared" si="957"/>
        <v>BUL1_YEAST</v>
      </c>
      <c r="P1892" s="57">
        <f t="shared" si="958"/>
        <v>-0.70000000000000007</v>
      </c>
      <c r="Q1892" s="57" t="str">
        <f t="shared" si="959"/>
        <v>GR only</v>
      </c>
      <c r="R1892" s="57" t="str">
        <f t="shared" si="960"/>
        <v>HS only</v>
      </c>
      <c r="S1892" s="56" t="str">
        <f t="shared" si="961"/>
        <v>n/a</v>
      </c>
      <c r="T1892" s="55" t="str">
        <f t="shared" si="962"/>
        <v>n/a</v>
      </c>
      <c r="U1892" s="54" t="str">
        <f t="shared" si="963"/>
        <v>n/a</v>
      </c>
      <c r="V1892" s="53">
        <f t="shared" si="964"/>
        <v>-0.70000000000000007</v>
      </c>
      <c r="W1892" s="53" t="str">
        <f t="shared" si="965"/>
        <v>GR only</v>
      </c>
      <c r="X1892" s="53" t="str">
        <f t="shared" si="966"/>
        <v>HS only</v>
      </c>
      <c r="Y1892" s="52" t="str">
        <f t="shared" si="967"/>
        <v>HS only</v>
      </c>
      <c r="Z1892" s="51" t="str">
        <f t="shared" si="968"/>
        <v>GR only</v>
      </c>
      <c r="AA1892" s="50" t="str">
        <f t="shared" si="969"/>
        <v>HS only</v>
      </c>
      <c r="AB1892" s="40" t="str">
        <f t="shared" si="970"/>
        <v>BUL1</v>
      </c>
      <c r="AC1892" s="49">
        <f t="shared" si="971"/>
        <v>0.1</v>
      </c>
      <c r="AD1892" s="47">
        <f t="shared" si="972"/>
        <v>7.0000000000000007E-2</v>
      </c>
      <c r="AE1892" s="47">
        <f t="shared" si="973"/>
        <v>0</v>
      </c>
      <c r="AF1892" s="48">
        <f t="shared" si="974"/>
        <v>0.05</v>
      </c>
      <c r="AG1892" s="47">
        <f t="shared" si="975"/>
        <v>0</v>
      </c>
      <c r="AH1892" s="47">
        <f t="shared" si="976"/>
        <v>0.03</v>
      </c>
      <c r="AI1892" s="46">
        <f t="shared" si="977"/>
        <v>0.5</v>
      </c>
      <c r="AJ1892" s="43">
        <f t="shared" si="978"/>
        <v>0</v>
      </c>
      <c r="AK1892" s="43" t="str">
        <f t="shared" si="979"/>
        <v>HS Only</v>
      </c>
      <c r="AL1892" s="45" t="str">
        <f t="shared" si="980"/>
        <v/>
      </c>
      <c r="AM1892" s="43" t="str">
        <f t="shared" si="981"/>
        <v/>
      </c>
      <c r="AN1892" s="42" t="str">
        <f t="shared" si="982"/>
        <v/>
      </c>
      <c r="AO1892" s="40" t="str">
        <f t="shared" si="983"/>
        <v>BUL1_YEAST</v>
      </c>
      <c r="AP1892" s="44" t="str">
        <f t="shared" si="984"/>
        <v/>
      </c>
      <c r="AQ1892" s="43">
        <f t="shared" si="985"/>
        <v>0</v>
      </c>
      <c r="AR1892" s="43" t="str">
        <f t="shared" si="986"/>
        <v/>
      </c>
      <c r="AS1892" s="43">
        <f t="shared" si="987"/>
        <v>2.8284271247461891E-2</v>
      </c>
      <c r="AT1892" s="43" t="str">
        <f t="shared" si="988"/>
        <v/>
      </c>
      <c r="AU1892" s="42">
        <f t="shared" si="989"/>
        <v>0</v>
      </c>
    </row>
    <row r="1893" spans="1:47" ht="15" x14ac:dyDescent="0.25">
      <c r="A1893" s="40" t="s">
        <v>3389</v>
      </c>
      <c r="B1893" s="40" t="s">
        <v>3388</v>
      </c>
      <c r="C1893" s="60" t="str">
        <f>IF(ISNUMBER(VLOOKUP(B1893,'[1]WT-GR-A'!I$2:J$693,2,FALSE)),VLOOKUP(B1893,'[1]WT-GR-A'!I$2:J$693,2,FALSE),"")</f>
        <v/>
      </c>
      <c r="D1893" s="58">
        <f>IF(ISNUMBER(VLOOKUP($B1893,'[1]KO-GR-A'!$I$2:$J$907,2,FALSE)),VLOOKUP($B1893,'[1]KO-GR-A'!$I$2:$J$907,2,FALSE),"")</f>
        <v>0.1</v>
      </c>
      <c r="E1893" s="58">
        <f>IF(ISNUMBER(VLOOKUP($B1893,'[1]MT-GR-A'!$I$2:$J$789,2,FALSE)),VLOOKUP($B1893,'[1]MT-GR-A'!$I$2:$J$789,2,FALSE),"")</f>
        <v>0.03</v>
      </c>
      <c r="F1893" s="58">
        <f>IF(ISNUMBER(VLOOKUP($B1893,'[1]WT-HS-A'!$I$2:$J$1224,2,FALSE)),VLOOKUP($B1893,'[1]WT-HS-A'!$I$2:$J$1224,2,FALSE),"")</f>
        <v>0.1</v>
      </c>
      <c r="G1893" s="58">
        <f>IF(ISNUMBER(VLOOKUP($B1893,'[1]KO-HS-A'!$I$2:$J$1229,2,FALSE)),VLOOKUP($B1893,'[1]KO-HS-A'!$I$2:$J$1229,2,FALSE),"")</f>
        <v>7.0000000000000007E-2</v>
      </c>
      <c r="H1893" s="58">
        <f>IF(ISNUMBER(VLOOKUP($B1893,'[1]MT-HS-A'!$I$2:$J$1362,2,FALSE)),VLOOKUP($B1893,'[1]MT-HS-A'!$I$2:$J$1362,2,FALSE),"")</f>
        <v>0.03</v>
      </c>
      <c r="I1893" s="59" t="str">
        <f>IF(ISNUMBER(VLOOKUP($B1893,'[1]WT-GR-B'!$I$2:$J$585,2,FALSE)),VLOOKUP($B1893,'[1]WT-GR-B'!$I$2:$J$585,2,FALSE),"")</f>
        <v/>
      </c>
      <c r="J1893" s="58">
        <f>IF(ISNUMBER(VLOOKUP($B1893,'[1]KO-GR-B'!$I$2:$J$900,2,FALSE)),VLOOKUP($B1893,'[1]KO-GR-B'!$I$2:$J$900,2,FALSE),"")</f>
        <v>0.03</v>
      </c>
      <c r="K1893" s="58">
        <f>IF(ISNUMBER(VLOOKUP($B1893,'[1]MT-GR-B'!$I$2:$J$693,2,FALSE)),VLOOKUP($B1893,'[1]MT-GR-B'!$I$2:$J$693,2,FALSE),"")</f>
        <v>0.03</v>
      </c>
      <c r="L1893" s="58">
        <f>IF(ISNUMBER(VLOOKUP($B1893,'[1]WT-HS-B'!$I$2:$J$1220,2,FALSE)),VLOOKUP($B1893,'[1]WT-HS-B'!$I$2:$J$1220,2,FALSE),"")</f>
        <v>0.1</v>
      </c>
      <c r="M1893" s="58">
        <f>IF(ISNUMBER(VLOOKUP($B1893,'[1]KO-HS-B'!$I$2:$J$1046,2,FALSE)),VLOOKUP($B1893,'[1]KO-HS-B'!$I$2:$J$1046,2,FALSE),"")</f>
        <v>0.03</v>
      </c>
      <c r="N1893" s="58" t="str">
        <f>IF(ISNUMBER(VLOOKUP($B1893,'[1]MT-HS-B'!$I$2:$J$773,2,FALSE)),VLOOKUP($B1893,'[1]MT-HS-B'!$I$2:$J$773,2,FALSE),"")</f>
        <v/>
      </c>
      <c r="O1893" s="40" t="str">
        <f t="shared" si="957"/>
        <v>BUL2_YEAST</v>
      </c>
      <c r="P1893" s="57" t="str">
        <f t="shared" si="958"/>
        <v>HS only</v>
      </c>
      <c r="Q1893" s="57">
        <f t="shared" si="959"/>
        <v>-0.15</v>
      </c>
      <c r="R1893" s="57">
        <f t="shared" si="960"/>
        <v>0</v>
      </c>
      <c r="S1893" s="56" t="str">
        <f t="shared" si="961"/>
        <v>n/a</v>
      </c>
      <c r="T1893" s="55">
        <f t="shared" si="962"/>
        <v>0.15</v>
      </c>
      <c r="U1893" s="54" t="str">
        <f t="shared" si="963"/>
        <v>n/a</v>
      </c>
      <c r="V1893" s="53" t="str">
        <f t="shared" si="964"/>
        <v>HS only</v>
      </c>
      <c r="W1893" s="53">
        <f t="shared" si="965"/>
        <v>-0.3</v>
      </c>
      <c r="X1893" s="53">
        <f t="shared" si="966"/>
        <v>0</v>
      </c>
      <c r="Y1893" s="52" t="str">
        <f t="shared" si="967"/>
        <v>HS only</v>
      </c>
      <c r="Z1893" s="51">
        <f t="shared" si="968"/>
        <v>0</v>
      </c>
      <c r="AA1893" s="50" t="str">
        <f t="shared" si="969"/>
        <v>GR only</v>
      </c>
      <c r="AB1893" s="40" t="str">
        <f t="shared" si="970"/>
        <v>BUL2</v>
      </c>
      <c r="AC1893" s="49">
        <f t="shared" si="971"/>
        <v>0</v>
      </c>
      <c r="AD1893" s="47">
        <f t="shared" si="972"/>
        <v>6.5000000000000002E-2</v>
      </c>
      <c r="AE1893" s="47">
        <f t="shared" si="973"/>
        <v>0.03</v>
      </c>
      <c r="AF1893" s="48">
        <f t="shared" si="974"/>
        <v>0.1</v>
      </c>
      <c r="AG1893" s="47">
        <f t="shared" si="975"/>
        <v>0.05</v>
      </c>
      <c r="AH1893" s="47">
        <f t="shared" si="976"/>
        <v>0.03</v>
      </c>
      <c r="AI1893" s="46" t="str">
        <f t="shared" si="977"/>
        <v>HS Only</v>
      </c>
      <c r="AJ1893" s="43">
        <f t="shared" si="978"/>
        <v>0.76923076923076927</v>
      </c>
      <c r="AK1893" s="43">
        <f t="shared" si="979"/>
        <v>1</v>
      </c>
      <c r="AL1893" s="45" t="str">
        <f t="shared" si="980"/>
        <v/>
      </c>
      <c r="AM1893" s="43">
        <f t="shared" si="981"/>
        <v>0.21213203435596409</v>
      </c>
      <c r="AN1893" s="42" t="str">
        <f t="shared" si="982"/>
        <v/>
      </c>
      <c r="AO1893" s="40" t="str">
        <f t="shared" si="983"/>
        <v>BUL2_YEAST</v>
      </c>
      <c r="AP1893" s="44" t="str">
        <f t="shared" si="984"/>
        <v/>
      </c>
      <c r="AQ1893" s="43">
        <f t="shared" si="985"/>
        <v>4.9497474683058332E-2</v>
      </c>
      <c r="AR1893" s="43">
        <f t="shared" si="986"/>
        <v>0</v>
      </c>
      <c r="AS1893" s="43">
        <f t="shared" si="987"/>
        <v>0</v>
      </c>
      <c r="AT1893" s="43">
        <f t="shared" si="988"/>
        <v>2.8284271247461891E-2</v>
      </c>
      <c r="AU1893" s="42" t="str">
        <f t="shared" si="989"/>
        <v/>
      </c>
    </row>
    <row r="1894" spans="1:47" ht="15" x14ac:dyDescent="0.25">
      <c r="A1894" s="40" t="s">
        <v>3387</v>
      </c>
      <c r="B1894" s="40" t="s">
        <v>3386</v>
      </c>
      <c r="C1894" s="60">
        <f>IF(ISNUMBER(VLOOKUP(B1894,'[1]WT-GR-A'!I$2:J$693,2,FALSE)),VLOOKUP(B1894,'[1]WT-GR-A'!I$2:J$693,2,FALSE),"")</f>
        <v>0.46</v>
      </c>
      <c r="D1894" s="58">
        <f>IF(ISNUMBER(VLOOKUP($B1894,'[1]KO-GR-A'!$I$2:$J$907,2,FALSE)),VLOOKUP($B1894,'[1]KO-GR-A'!$I$2:$J$907,2,FALSE),"")</f>
        <v>1.1299999999999999</v>
      </c>
      <c r="E1894" s="58">
        <f>IF(ISNUMBER(VLOOKUP($B1894,'[1]MT-GR-A'!$I$2:$J$789,2,FALSE)),VLOOKUP($B1894,'[1]MT-GR-A'!$I$2:$J$789,2,FALSE),"")</f>
        <v>2.1</v>
      </c>
      <c r="F1894" s="58">
        <f>IF(ISNUMBER(VLOOKUP($B1894,'[1]WT-HS-A'!$I$2:$J$1224,2,FALSE)),VLOOKUP($B1894,'[1]WT-HS-A'!$I$2:$J$1224,2,FALSE),"")</f>
        <v>2.1</v>
      </c>
      <c r="G1894" s="58">
        <f>IF(ISNUMBER(VLOOKUP($B1894,'[1]KO-HS-A'!$I$2:$J$1229,2,FALSE)),VLOOKUP($B1894,'[1]KO-HS-A'!$I$2:$J$1229,2,FALSE),"")</f>
        <v>3.53</v>
      </c>
      <c r="H1894" s="58">
        <f>IF(ISNUMBER(VLOOKUP($B1894,'[1]MT-HS-A'!$I$2:$J$1362,2,FALSE)),VLOOKUP($B1894,'[1]MT-HS-A'!$I$2:$J$1362,2,FALSE),"")</f>
        <v>3.53</v>
      </c>
      <c r="I1894" s="59">
        <f>IF(ISNUMBER(VLOOKUP($B1894,'[1]WT-GR-B'!$I$2:$J$585,2,FALSE)),VLOOKUP($B1894,'[1]WT-GR-B'!$I$2:$J$585,2,FALSE),"")</f>
        <v>5.61</v>
      </c>
      <c r="J1894" s="58">
        <f>IF(ISNUMBER(VLOOKUP($B1894,'[1]KO-GR-B'!$I$2:$J$900,2,FALSE)),VLOOKUP($B1894,'[1]KO-GR-B'!$I$2:$J$900,2,FALSE),"")</f>
        <v>2.1</v>
      </c>
      <c r="K1894" s="58">
        <f>IF(ISNUMBER(VLOOKUP($B1894,'[1]MT-GR-B'!$I$2:$J$693,2,FALSE)),VLOOKUP($B1894,'[1]MT-GR-B'!$I$2:$J$693,2,FALSE),"")</f>
        <v>8.64</v>
      </c>
      <c r="L1894" s="58">
        <f>IF(ISNUMBER(VLOOKUP($B1894,'[1]WT-HS-B'!$I$2:$J$1220,2,FALSE)),VLOOKUP($B1894,'[1]WT-HS-B'!$I$2:$J$1220,2,FALSE),"")</f>
        <v>5.61</v>
      </c>
      <c r="M1894" s="58">
        <f>IF(ISNUMBER(VLOOKUP($B1894,'[1]KO-HS-B'!$I$2:$J$1046,2,FALSE)),VLOOKUP($B1894,'[1]KO-HS-B'!$I$2:$J$1046,2,FALSE),"")</f>
        <v>2.1</v>
      </c>
      <c r="N1894" s="58">
        <f>IF(ISNUMBER(VLOOKUP($B1894,'[1]MT-HS-B'!$I$2:$J$773,2,FALSE)),VLOOKUP($B1894,'[1]MT-HS-B'!$I$2:$J$773,2,FALSE),"")</f>
        <v>2.1</v>
      </c>
      <c r="O1894" s="40" t="str">
        <f t="shared" si="957"/>
        <v>UBIQ_YEAST</v>
      </c>
      <c r="P1894" s="57">
        <f t="shared" si="958"/>
        <v>1.7826086956521741</v>
      </c>
      <c r="Q1894" s="57">
        <f t="shared" si="959"/>
        <v>1.0619469026548674</v>
      </c>
      <c r="R1894" s="57">
        <f t="shared" si="960"/>
        <v>-3.7996031746031889E-2</v>
      </c>
      <c r="S1894" s="56">
        <f t="shared" si="961"/>
        <v>1.7826086956521741</v>
      </c>
      <c r="T1894" s="55">
        <f t="shared" si="962"/>
        <v>1.0619469026548674</v>
      </c>
      <c r="U1894" s="54">
        <f t="shared" si="963"/>
        <v>0.7189484126984127</v>
      </c>
      <c r="V1894" s="53">
        <f t="shared" si="964"/>
        <v>3.5652173913043481</v>
      </c>
      <c r="W1894" s="53">
        <f t="shared" si="965"/>
        <v>2.1238938053097347</v>
      </c>
      <c r="X1894" s="53">
        <f t="shared" si="966"/>
        <v>0.68095238095238075</v>
      </c>
      <c r="Y1894" s="52">
        <f t="shared" si="967"/>
        <v>0</v>
      </c>
      <c r="Z1894" s="51">
        <f t="shared" si="968"/>
        <v>0</v>
      </c>
      <c r="AA1894" s="50">
        <f t="shared" si="969"/>
        <v>-0.75694444444444453</v>
      </c>
      <c r="AB1894" s="40" t="str">
        <f t="shared" si="970"/>
        <v>UBI1</v>
      </c>
      <c r="AC1894" s="49">
        <f t="shared" si="971"/>
        <v>3.0350000000000001</v>
      </c>
      <c r="AD1894" s="47">
        <f t="shared" si="972"/>
        <v>1.615</v>
      </c>
      <c r="AE1894" s="47">
        <f t="shared" si="973"/>
        <v>5.37</v>
      </c>
      <c r="AF1894" s="48">
        <f t="shared" si="974"/>
        <v>3.8550000000000004</v>
      </c>
      <c r="AG1894" s="47">
        <f t="shared" si="975"/>
        <v>2.8149999999999999</v>
      </c>
      <c r="AH1894" s="47">
        <f t="shared" si="976"/>
        <v>2.8149999999999999</v>
      </c>
      <c r="AI1894" s="46">
        <f t="shared" si="977"/>
        <v>1.270181219110379</v>
      </c>
      <c r="AJ1894" s="43">
        <f t="shared" si="978"/>
        <v>1.7430340557275541</v>
      </c>
      <c r="AK1894" s="43">
        <f t="shared" si="979"/>
        <v>0.52420856610800748</v>
      </c>
      <c r="AL1894" s="45">
        <f t="shared" si="980"/>
        <v>2.5209893937955172</v>
      </c>
      <c r="AM1894" s="43">
        <f t="shared" si="981"/>
        <v>1.5018197122546146</v>
      </c>
      <c r="AN1894" s="42">
        <f t="shared" si="982"/>
        <v>1.0167465958847042</v>
      </c>
      <c r="AO1894" s="40" t="str">
        <f t="shared" si="983"/>
        <v>UBIQ_YEAST</v>
      </c>
      <c r="AP1894" s="44">
        <f t="shared" si="984"/>
        <v>3.6415999231107201</v>
      </c>
      <c r="AQ1894" s="43">
        <f t="shared" si="985"/>
        <v>0.68589357775095083</v>
      </c>
      <c r="AR1894" s="43">
        <f t="shared" si="986"/>
        <v>4.6244783489600207</v>
      </c>
      <c r="AS1894" s="43">
        <f t="shared" si="987"/>
        <v>2.4819448019647821</v>
      </c>
      <c r="AT1894" s="43">
        <f t="shared" si="988"/>
        <v>1.0111626970967627</v>
      </c>
      <c r="AU1894" s="42">
        <f t="shared" si="989"/>
        <v>1.0111626970967627</v>
      </c>
    </row>
    <row r="1895" spans="1:47" ht="15" x14ac:dyDescent="0.25">
      <c r="A1895" s="40" t="s">
        <v>3385</v>
      </c>
      <c r="B1895" s="40" t="s">
        <v>3384</v>
      </c>
      <c r="C1895" s="60" t="str">
        <f>IF(ISNUMBER(VLOOKUP(B1895,'[1]WT-GR-A'!I$2:J$693,2,FALSE)),VLOOKUP(B1895,'[1]WT-GR-A'!I$2:J$693,2,FALSE),"")</f>
        <v/>
      </c>
      <c r="D1895" s="58">
        <f>IF(ISNUMBER(VLOOKUP($B1895,'[1]KO-GR-A'!$I$2:$J$907,2,FALSE)),VLOOKUP($B1895,'[1]KO-GR-A'!$I$2:$J$907,2,FALSE),"")</f>
        <v>0.03</v>
      </c>
      <c r="E1895" s="58" t="str">
        <f>IF(ISNUMBER(VLOOKUP($B1895,'[1]MT-GR-A'!$I$2:$J$789,2,FALSE)),VLOOKUP($B1895,'[1]MT-GR-A'!$I$2:$J$789,2,FALSE),"")</f>
        <v/>
      </c>
      <c r="F1895" s="58" t="str">
        <f>IF(ISNUMBER(VLOOKUP($B1895,'[1]WT-HS-A'!$I$2:$J$1224,2,FALSE)),VLOOKUP($B1895,'[1]WT-HS-A'!$I$2:$J$1224,2,FALSE),"")</f>
        <v/>
      </c>
      <c r="G1895" s="58">
        <f>IF(ISNUMBER(VLOOKUP($B1895,'[1]KO-HS-A'!$I$2:$J$1229,2,FALSE)),VLOOKUP($B1895,'[1]KO-HS-A'!$I$2:$J$1229,2,FALSE),"")</f>
        <v>0.06</v>
      </c>
      <c r="H1895" s="58">
        <f>IF(ISNUMBER(VLOOKUP($B1895,'[1]MT-HS-A'!$I$2:$J$1362,2,FALSE)),VLOOKUP($B1895,'[1]MT-HS-A'!$I$2:$J$1362,2,FALSE),"")</f>
        <v>0.06</v>
      </c>
      <c r="I1895" s="59" t="str">
        <f>IF(ISNUMBER(VLOOKUP($B1895,'[1]WT-GR-B'!$I$2:$J$585,2,FALSE)),VLOOKUP($B1895,'[1]WT-GR-B'!$I$2:$J$585,2,FALSE),"")</f>
        <v/>
      </c>
      <c r="J1895" s="58" t="str">
        <f>IF(ISNUMBER(VLOOKUP($B1895,'[1]KO-GR-B'!$I$2:$J$900,2,FALSE)),VLOOKUP($B1895,'[1]KO-GR-B'!$I$2:$J$900,2,FALSE),"")</f>
        <v/>
      </c>
      <c r="K1895" s="58" t="str">
        <f>IF(ISNUMBER(VLOOKUP($B1895,'[1]MT-GR-B'!$I$2:$J$693,2,FALSE)),VLOOKUP($B1895,'[1]MT-GR-B'!$I$2:$J$693,2,FALSE),"")</f>
        <v/>
      </c>
      <c r="L1895" s="58">
        <f>IF(ISNUMBER(VLOOKUP($B1895,'[1]WT-HS-B'!$I$2:$J$1220,2,FALSE)),VLOOKUP($B1895,'[1]WT-HS-B'!$I$2:$J$1220,2,FALSE),"")</f>
        <v>0.03</v>
      </c>
      <c r="M1895" s="58" t="str">
        <f>IF(ISNUMBER(VLOOKUP($B1895,'[1]KO-HS-B'!$I$2:$J$1046,2,FALSE)),VLOOKUP($B1895,'[1]KO-HS-B'!$I$2:$J$1046,2,FALSE),"")</f>
        <v/>
      </c>
      <c r="N1895" s="58">
        <f>IF(ISNUMBER(VLOOKUP($B1895,'[1]MT-HS-B'!$I$2:$J$773,2,FALSE)),VLOOKUP($B1895,'[1]MT-HS-B'!$I$2:$J$773,2,FALSE),"")</f>
        <v>0.03</v>
      </c>
      <c r="O1895" s="40" t="str">
        <f t="shared" si="957"/>
        <v>UBA1_YEAST</v>
      </c>
      <c r="P1895" s="57" t="str">
        <f t="shared" si="958"/>
        <v/>
      </c>
      <c r="Q1895" s="57">
        <f t="shared" si="959"/>
        <v>1</v>
      </c>
      <c r="R1895" s="57" t="str">
        <f t="shared" si="960"/>
        <v>HS only</v>
      </c>
      <c r="S1895" s="56" t="str">
        <f t="shared" si="961"/>
        <v>n/a</v>
      </c>
      <c r="T1895" s="55" t="str">
        <f t="shared" si="962"/>
        <v>n/a</v>
      </c>
      <c r="U1895" s="54" t="str">
        <f t="shared" si="963"/>
        <v>n/a</v>
      </c>
      <c r="V1895" s="53" t="str">
        <f t="shared" si="964"/>
        <v/>
      </c>
      <c r="W1895" s="53">
        <f t="shared" si="965"/>
        <v>1</v>
      </c>
      <c r="X1895" s="53" t="str">
        <f t="shared" si="966"/>
        <v>HS only</v>
      </c>
      <c r="Y1895" s="52" t="str">
        <f t="shared" si="967"/>
        <v>HS only</v>
      </c>
      <c r="Z1895" s="51" t="str">
        <f t="shared" si="968"/>
        <v/>
      </c>
      <c r="AA1895" s="50" t="str">
        <f t="shared" si="969"/>
        <v>HS only</v>
      </c>
      <c r="AB1895" s="40" t="str">
        <f t="shared" si="970"/>
        <v>UBA1</v>
      </c>
      <c r="AC1895" s="49">
        <f t="shared" si="971"/>
        <v>0</v>
      </c>
      <c r="AD1895" s="47">
        <f t="shared" si="972"/>
        <v>0.03</v>
      </c>
      <c r="AE1895" s="47">
        <f t="shared" si="973"/>
        <v>0</v>
      </c>
      <c r="AF1895" s="48">
        <f t="shared" si="974"/>
        <v>0.03</v>
      </c>
      <c r="AG1895" s="47">
        <f t="shared" si="975"/>
        <v>0.06</v>
      </c>
      <c r="AH1895" s="47">
        <f t="shared" si="976"/>
        <v>4.4999999999999998E-2</v>
      </c>
      <c r="AI1895" s="46" t="str">
        <f t="shared" si="977"/>
        <v>HS Only</v>
      </c>
      <c r="AJ1895" s="43">
        <f t="shared" si="978"/>
        <v>2</v>
      </c>
      <c r="AK1895" s="43" t="str">
        <f t="shared" si="979"/>
        <v>HS Only</v>
      </c>
      <c r="AL1895" s="45" t="str">
        <f t="shared" si="980"/>
        <v/>
      </c>
      <c r="AM1895" s="43" t="str">
        <f t="shared" si="981"/>
        <v/>
      </c>
      <c r="AN1895" s="42" t="str">
        <f t="shared" si="982"/>
        <v/>
      </c>
      <c r="AO1895" s="40" t="str">
        <f t="shared" si="983"/>
        <v>UBA1_YEAST</v>
      </c>
      <c r="AP1895" s="44" t="str">
        <f t="shared" si="984"/>
        <v/>
      </c>
      <c r="AQ1895" s="43" t="str">
        <f t="shared" si="985"/>
        <v/>
      </c>
      <c r="AR1895" s="43" t="str">
        <f t="shared" si="986"/>
        <v/>
      </c>
      <c r="AS1895" s="43" t="str">
        <f t="shared" si="987"/>
        <v/>
      </c>
      <c r="AT1895" s="43" t="str">
        <f t="shared" si="988"/>
        <v/>
      </c>
      <c r="AU1895" s="42">
        <f t="shared" si="989"/>
        <v>2.1213203435596423E-2</v>
      </c>
    </row>
    <row r="1896" spans="1:47" ht="15" x14ac:dyDescent="0.25">
      <c r="A1896" s="40" t="s">
        <v>3383</v>
      </c>
      <c r="B1896" s="40" t="s">
        <v>3382</v>
      </c>
      <c r="C1896" s="60" t="str">
        <f>IF(ISNUMBER(VLOOKUP(B1896,'[1]WT-GR-A'!I$2:J$693,2,FALSE)),VLOOKUP(B1896,'[1]WT-GR-A'!I$2:J$693,2,FALSE),"")</f>
        <v/>
      </c>
      <c r="D1896" s="58" t="str">
        <f>IF(ISNUMBER(VLOOKUP($B1896,'[1]KO-GR-A'!$I$2:$J$907,2,FALSE)),VLOOKUP($B1896,'[1]KO-GR-A'!$I$2:$J$907,2,FALSE),"")</f>
        <v/>
      </c>
      <c r="E1896" s="58" t="str">
        <f>IF(ISNUMBER(VLOOKUP($B1896,'[1]MT-GR-A'!$I$2:$J$789,2,FALSE)),VLOOKUP($B1896,'[1]MT-GR-A'!$I$2:$J$789,2,FALSE),"")</f>
        <v/>
      </c>
      <c r="F1896" s="58" t="str">
        <f>IF(ISNUMBER(VLOOKUP($B1896,'[1]WT-HS-A'!$I$2:$J$1224,2,FALSE)),VLOOKUP($B1896,'[1]WT-HS-A'!$I$2:$J$1224,2,FALSE),"")</f>
        <v/>
      </c>
      <c r="G1896" s="58" t="str">
        <f>IF(ISNUMBER(VLOOKUP($B1896,'[1]KO-HS-A'!$I$2:$J$1229,2,FALSE)),VLOOKUP($B1896,'[1]KO-HS-A'!$I$2:$J$1229,2,FALSE),"")</f>
        <v/>
      </c>
      <c r="H1896" s="58">
        <f>IF(ISNUMBER(VLOOKUP($B1896,'[1]MT-HS-A'!$I$2:$J$1362,2,FALSE)),VLOOKUP($B1896,'[1]MT-HS-A'!$I$2:$J$1362,2,FALSE),"")</f>
        <v>0.2</v>
      </c>
      <c r="I1896" s="59" t="str">
        <f>IF(ISNUMBER(VLOOKUP($B1896,'[1]WT-GR-B'!$I$2:$J$585,2,FALSE)),VLOOKUP($B1896,'[1]WT-GR-B'!$I$2:$J$585,2,FALSE),"")</f>
        <v/>
      </c>
      <c r="J1896" s="58" t="str">
        <f>IF(ISNUMBER(VLOOKUP($B1896,'[1]KO-GR-B'!$I$2:$J$900,2,FALSE)),VLOOKUP($B1896,'[1]KO-GR-B'!$I$2:$J$900,2,FALSE),"")</f>
        <v/>
      </c>
      <c r="K1896" s="58" t="str">
        <f>IF(ISNUMBER(VLOOKUP($B1896,'[1]MT-GR-B'!$I$2:$J$693,2,FALSE)),VLOOKUP($B1896,'[1]MT-GR-B'!$I$2:$J$693,2,FALSE),"")</f>
        <v/>
      </c>
      <c r="L1896" s="58">
        <f>IF(ISNUMBER(VLOOKUP($B1896,'[1]WT-HS-B'!$I$2:$J$1220,2,FALSE)),VLOOKUP($B1896,'[1]WT-HS-B'!$I$2:$J$1220,2,FALSE),"")</f>
        <v>0.2</v>
      </c>
      <c r="M1896" s="58" t="str">
        <f>IF(ISNUMBER(VLOOKUP($B1896,'[1]KO-HS-B'!$I$2:$J$1046,2,FALSE)),VLOOKUP($B1896,'[1]KO-HS-B'!$I$2:$J$1046,2,FALSE),"")</f>
        <v/>
      </c>
      <c r="N1896" s="58" t="str">
        <f>IF(ISNUMBER(VLOOKUP($B1896,'[1]MT-HS-B'!$I$2:$J$773,2,FALSE)),VLOOKUP($B1896,'[1]MT-HS-B'!$I$2:$J$773,2,FALSE),"")</f>
        <v/>
      </c>
      <c r="O1896" s="40" t="str">
        <f t="shared" si="957"/>
        <v>UBC7_YEAST</v>
      </c>
      <c r="P1896" s="57" t="str">
        <f t="shared" si="958"/>
        <v/>
      </c>
      <c r="Q1896" s="57" t="str">
        <f t="shared" si="959"/>
        <v/>
      </c>
      <c r="R1896" s="57" t="str">
        <f t="shared" si="960"/>
        <v/>
      </c>
      <c r="S1896" s="56" t="str">
        <f t="shared" si="961"/>
        <v>n/a</v>
      </c>
      <c r="T1896" s="55" t="str">
        <f t="shared" si="962"/>
        <v>n/a</v>
      </c>
      <c r="U1896" s="54" t="str">
        <f t="shared" si="963"/>
        <v>n/a</v>
      </c>
      <c r="V1896" s="53" t="str">
        <f t="shared" si="964"/>
        <v/>
      </c>
      <c r="W1896" s="53" t="str">
        <f t="shared" si="965"/>
        <v/>
      </c>
      <c r="X1896" s="53" t="str">
        <f t="shared" si="966"/>
        <v>HS only</v>
      </c>
      <c r="Y1896" s="52" t="str">
        <f t="shared" si="967"/>
        <v>HS only</v>
      </c>
      <c r="Z1896" s="51" t="str">
        <f t="shared" si="968"/>
        <v/>
      </c>
      <c r="AA1896" s="50" t="str">
        <f t="shared" si="969"/>
        <v/>
      </c>
      <c r="AB1896" s="40" t="str">
        <f t="shared" si="970"/>
        <v>UBC7</v>
      </c>
      <c r="AC1896" s="49">
        <f t="shared" si="971"/>
        <v>0</v>
      </c>
      <c r="AD1896" s="47">
        <f t="shared" si="972"/>
        <v>0</v>
      </c>
      <c r="AE1896" s="47">
        <f t="shared" si="973"/>
        <v>0</v>
      </c>
      <c r="AF1896" s="48">
        <f t="shared" si="974"/>
        <v>0.2</v>
      </c>
      <c r="AG1896" s="47">
        <f t="shared" si="975"/>
        <v>0</v>
      </c>
      <c r="AH1896" s="47">
        <f t="shared" si="976"/>
        <v>0.2</v>
      </c>
      <c r="AI1896" s="46" t="str">
        <f t="shared" si="977"/>
        <v>HS Only</v>
      </c>
      <c r="AJ1896" s="43" t="str">
        <f t="shared" si="978"/>
        <v/>
      </c>
      <c r="AK1896" s="43" t="str">
        <f t="shared" si="979"/>
        <v>HS Only</v>
      </c>
      <c r="AL1896" s="45" t="str">
        <f t="shared" si="980"/>
        <v/>
      </c>
      <c r="AM1896" s="43" t="str">
        <f t="shared" si="981"/>
        <v/>
      </c>
      <c r="AN1896" s="42" t="str">
        <f t="shared" si="982"/>
        <v/>
      </c>
      <c r="AO1896" s="40" t="str">
        <f t="shared" si="983"/>
        <v>UBC7_YEAST</v>
      </c>
      <c r="AP1896" s="44" t="str">
        <f t="shared" si="984"/>
        <v/>
      </c>
      <c r="AQ1896" s="43" t="str">
        <f t="shared" si="985"/>
        <v/>
      </c>
      <c r="AR1896" s="43" t="str">
        <f t="shared" si="986"/>
        <v/>
      </c>
      <c r="AS1896" s="43" t="str">
        <f t="shared" si="987"/>
        <v/>
      </c>
      <c r="AT1896" s="43" t="str">
        <f t="shared" si="988"/>
        <v/>
      </c>
      <c r="AU1896" s="42" t="str">
        <f t="shared" si="989"/>
        <v/>
      </c>
    </row>
    <row r="1897" spans="1:47" ht="15" x14ac:dyDescent="0.25">
      <c r="A1897" s="40" t="s">
        <v>3381</v>
      </c>
      <c r="B1897" s="40" t="s">
        <v>3380</v>
      </c>
      <c r="C1897" s="60">
        <f>IF(ISNUMBER(VLOOKUP(B1897,'[1]WT-GR-A'!I$2:J$693,2,FALSE)),VLOOKUP(B1897,'[1]WT-GR-A'!I$2:J$693,2,FALSE),"")</f>
        <v>0.15</v>
      </c>
      <c r="D1897" s="58">
        <f>IF(ISNUMBER(VLOOKUP($B1897,'[1]KO-GR-A'!$I$2:$J$907,2,FALSE)),VLOOKUP($B1897,'[1]KO-GR-A'!$I$2:$J$907,2,FALSE),"")</f>
        <v>0.15</v>
      </c>
      <c r="E1897" s="58">
        <f>IF(ISNUMBER(VLOOKUP($B1897,'[1]MT-GR-A'!$I$2:$J$789,2,FALSE)),VLOOKUP($B1897,'[1]MT-GR-A'!$I$2:$J$789,2,FALSE),"")</f>
        <v>0.15</v>
      </c>
      <c r="F1897" s="58">
        <f>IF(ISNUMBER(VLOOKUP($B1897,'[1]WT-HS-A'!$I$2:$J$1224,2,FALSE)),VLOOKUP($B1897,'[1]WT-HS-A'!$I$2:$J$1224,2,FALSE),"")</f>
        <v>0.15</v>
      </c>
      <c r="G1897" s="58" t="str">
        <f>IF(ISNUMBER(VLOOKUP($B1897,'[1]KO-HS-A'!$I$2:$J$1229,2,FALSE)),VLOOKUP($B1897,'[1]KO-HS-A'!$I$2:$J$1229,2,FALSE),"")</f>
        <v/>
      </c>
      <c r="H1897" s="58">
        <f>IF(ISNUMBER(VLOOKUP($B1897,'[1]MT-HS-A'!$I$2:$J$1362,2,FALSE)),VLOOKUP($B1897,'[1]MT-HS-A'!$I$2:$J$1362,2,FALSE),"")</f>
        <v>0.15</v>
      </c>
      <c r="I1897" s="59">
        <f>IF(ISNUMBER(VLOOKUP($B1897,'[1]WT-GR-B'!$I$2:$J$585,2,FALSE)),VLOOKUP($B1897,'[1]WT-GR-B'!$I$2:$J$585,2,FALSE),"")</f>
        <v>0.15</v>
      </c>
      <c r="J1897" s="58" t="str">
        <f>IF(ISNUMBER(VLOOKUP($B1897,'[1]KO-GR-B'!$I$2:$J$900,2,FALSE)),VLOOKUP($B1897,'[1]KO-GR-B'!$I$2:$J$900,2,FALSE),"")</f>
        <v/>
      </c>
      <c r="K1897" s="58" t="str">
        <f>IF(ISNUMBER(VLOOKUP($B1897,'[1]MT-GR-B'!$I$2:$J$693,2,FALSE)),VLOOKUP($B1897,'[1]MT-GR-B'!$I$2:$J$693,2,FALSE),"")</f>
        <v/>
      </c>
      <c r="L1897" s="58">
        <f>IF(ISNUMBER(VLOOKUP($B1897,'[1]WT-HS-B'!$I$2:$J$1220,2,FALSE)),VLOOKUP($B1897,'[1]WT-HS-B'!$I$2:$J$1220,2,FALSE),"")</f>
        <v>0.15</v>
      </c>
      <c r="M1897" s="58" t="str">
        <f>IF(ISNUMBER(VLOOKUP($B1897,'[1]KO-HS-B'!$I$2:$J$1046,2,FALSE)),VLOOKUP($B1897,'[1]KO-HS-B'!$I$2:$J$1046,2,FALSE),"")</f>
        <v/>
      </c>
      <c r="N1897" s="58" t="str">
        <f>IF(ISNUMBER(VLOOKUP($B1897,'[1]MT-HS-B'!$I$2:$J$773,2,FALSE)),VLOOKUP($B1897,'[1]MT-HS-B'!$I$2:$J$773,2,FALSE),"")</f>
        <v/>
      </c>
      <c r="O1897" s="40" t="str">
        <f t="shared" si="957"/>
        <v>MDY2_YEAST</v>
      </c>
      <c r="P1897" s="57">
        <f t="shared" si="958"/>
        <v>0</v>
      </c>
      <c r="Q1897" s="57" t="str">
        <f t="shared" si="959"/>
        <v/>
      </c>
      <c r="R1897" s="57">
        <f t="shared" si="960"/>
        <v>0</v>
      </c>
      <c r="S1897" s="56">
        <f t="shared" si="961"/>
        <v>0</v>
      </c>
      <c r="T1897" s="55" t="str">
        <f t="shared" si="962"/>
        <v>n/a</v>
      </c>
      <c r="U1897" s="54" t="str">
        <f t="shared" si="963"/>
        <v>n/a</v>
      </c>
      <c r="V1897" s="53">
        <f t="shared" si="964"/>
        <v>0</v>
      </c>
      <c r="W1897" s="53" t="str">
        <f t="shared" si="965"/>
        <v>GR only</v>
      </c>
      <c r="X1897" s="53">
        <f t="shared" si="966"/>
        <v>0</v>
      </c>
      <c r="Y1897" s="52">
        <f t="shared" si="967"/>
        <v>0</v>
      </c>
      <c r="Z1897" s="51" t="str">
        <f t="shared" si="968"/>
        <v/>
      </c>
      <c r="AA1897" s="50" t="str">
        <f t="shared" si="969"/>
        <v/>
      </c>
      <c r="AB1897" s="40" t="str">
        <f t="shared" si="970"/>
        <v>MDY2</v>
      </c>
      <c r="AC1897" s="49">
        <f t="shared" si="971"/>
        <v>0.15</v>
      </c>
      <c r="AD1897" s="47">
        <f t="shared" si="972"/>
        <v>0.15</v>
      </c>
      <c r="AE1897" s="47">
        <f t="shared" si="973"/>
        <v>0.15</v>
      </c>
      <c r="AF1897" s="48">
        <f t="shared" si="974"/>
        <v>0.15</v>
      </c>
      <c r="AG1897" s="47">
        <f t="shared" si="975"/>
        <v>0</v>
      </c>
      <c r="AH1897" s="47">
        <f t="shared" si="976"/>
        <v>0.15</v>
      </c>
      <c r="AI1897" s="46">
        <f t="shared" si="977"/>
        <v>1</v>
      </c>
      <c r="AJ1897" s="43">
        <f t="shared" si="978"/>
        <v>0</v>
      </c>
      <c r="AK1897" s="43">
        <f t="shared" si="979"/>
        <v>1</v>
      </c>
      <c r="AL1897" s="45">
        <f t="shared" si="980"/>
        <v>0</v>
      </c>
      <c r="AM1897" s="43" t="str">
        <f t="shared" si="981"/>
        <v/>
      </c>
      <c r="AN1897" s="42" t="str">
        <f t="shared" si="982"/>
        <v/>
      </c>
      <c r="AO1897" s="40" t="str">
        <f t="shared" si="983"/>
        <v>MDY2_YEAST</v>
      </c>
      <c r="AP1897" s="44">
        <f t="shared" si="984"/>
        <v>0</v>
      </c>
      <c r="AQ1897" s="43" t="str">
        <f t="shared" si="985"/>
        <v/>
      </c>
      <c r="AR1897" s="43" t="str">
        <f t="shared" si="986"/>
        <v/>
      </c>
      <c r="AS1897" s="43">
        <f t="shared" si="987"/>
        <v>0</v>
      </c>
      <c r="AT1897" s="43" t="str">
        <f t="shared" si="988"/>
        <v/>
      </c>
      <c r="AU1897" s="42" t="str">
        <f t="shared" si="989"/>
        <v/>
      </c>
    </row>
    <row r="1898" spans="1:47" ht="15" x14ac:dyDescent="0.25">
      <c r="A1898" s="40" t="s">
        <v>3379</v>
      </c>
      <c r="B1898" s="40" t="s">
        <v>3378</v>
      </c>
      <c r="C1898" s="60" t="str">
        <f>IF(ISNUMBER(VLOOKUP(B1898,'[1]WT-GR-A'!I$2:J$693,2,FALSE)),VLOOKUP(B1898,'[1]WT-GR-A'!I$2:J$693,2,FALSE),"")</f>
        <v/>
      </c>
      <c r="D1898" s="58">
        <f>IF(ISNUMBER(VLOOKUP($B1898,'[1]KO-GR-A'!$I$2:$J$907,2,FALSE)),VLOOKUP($B1898,'[1]KO-GR-A'!$I$2:$J$907,2,FALSE),"")</f>
        <v>0.33</v>
      </c>
      <c r="E1898" s="58" t="str">
        <f>IF(ISNUMBER(VLOOKUP($B1898,'[1]MT-GR-A'!$I$2:$J$789,2,FALSE)),VLOOKUP($B1898,'[1]MT-GR-A'!$I$2:$J$789,2,FALSE),"")</f>
        <v/>
      </c>
      <c r="F1898" s="58">
        <f>IF(ISNUMBER(VLOOKUP($B1898,'[1]WT-HS-A'!$I$2:$J$1224,2,FALSE)),VLOOKUP($B1898,'[1]WT-HS-A'!$I$2:$J$1224,2,FALSE),"")</f>
        <v>0.77</v>
      </c>
      <c r="G1898" s="58">
        <f>IF(ISNUMBER(VLOOKUP($B1898,'[1]KO-HS-A'!$I$2:$J$1229,2,FALSE)),VLOOKUP($B1898,'[1]KO-HS-A'!$I$2:$J$1229,2,FALSE),"")</f>
        <v>0.77</v>
      </c>
      <c r="H1898" s="58">
        <f>IF(ISNUMBER(VLOOKUP($B1898,'[1]MT-HS-A'!$I$2:$J$1362,2,FALSE)),VLOOKUP($B1898,'[1]MT-HS-A'!$I$2:$J$1362,2,FALSE),"")</f>
        <v>0.77</v>
      </c>
      <c r="I1898" s="59" t="str">
        <f>IF(ISNUMBER(VLOOKUP($B1898,'[1]WT-GR-B'!$I$2:$J$585,2,FALSE)),VLOOKUP($B1898,'[1]WT-GR-B'!$I$2:$J$585,2,FALSE),"")</f>
        <v/>
      </c>
      <c r="J1898" s="58" t="str">
        <f>IF(ISNUMBER(VLOOKUP($B1898,'[1]KO-GR-B'!$I$2:$J$900,2,FALSE)),VLOOKUP($B1898,'[1]KO-GR-B'!$I$2:$J$900,2,FALSE),"")</f>
        <v/>
      </c>
      <c r="K1898" s="58" t="str">
        <f>IF(ISNUMBER(VLOOKUP($B1898,'[1]MT-GR-B'!$I$2:$J$693,2,FALSE)),VLOOKUP($B1898,'[1]MT-GR-B'!$I$2:$J$693,2,FALSE),"")</f>
        <v/>
      </c>
      <c r="L1898" s="58">
        <f>IF(ISNUMBER(VLOOKUP($B1898,'[1]WT-HS-B'!$I$2:$J$1220,2,FALSE)),VLOOKUP($B1898,'[1]WT-HS-B'!$I$2:$J$1220,2,FALSE),"")</f>
        <v>0.77</v>
      </c>
      <c r="M1898" s="58">
        <f>IF(ISNUMBER(VLOOKUP($B1898,'[1]KO-HS-B'!$I$2:$J$1046,2,FALSE)),VLOOKUP($B1898,'[1]KO-HS-B'!$I$2:$J$1046,2,FALSE),"")</f>
        <v>0.33</v>
      </c>
      <c r="N1898" s="58">
        <f>IF(ISNUMBER(VLOOKUP($B1898,'[1]MT-HS-B'!$I$2:$J$773,2,FALSE)),VLOOKUP($B1898,'[1]MT-HS-B'!$I$2:$J$773,2,FALSE),"")</f>
        <v>0.77</v>
      </c>
      <c r="O1898" s="40" t="str">
        <f t="shared" si="957"/>
        <v>SMT3_YEAST</v>
      </c>
      <c r="P1898" s="57" t="str">
        <f t="shared" si="958"/>
        <v>HS only</v>
      </c>
      <c r="Q1898" s="57">
        <f t="shared" si="959"/>
        <v>1.3333333333333333</v>
      </c>
      <c r="R1898" s="57" t="str">
        <f t="shared" si="960"/>
        <v>HS only</v>
      </c>
      <c r="S1898" s="56" t="str">
        <f t="shared" si="961"/>
        <v>n/a</v>
      </c>
      <c r="T1898" s="55" t="str">
        <f t="shared" si="962"/>
        <v>n/a</v>
      </c>
      <c r="U1898" s="54" t="str">
        <f t="shared" si="963"/>
        <v>n/a</v>
      </c>
      <c r="V1898" s="53" t="str">
        <f t="shared" si="964"/>
        <v>HS only</v>
      </c>
      <c r="W1898" s="53">
        <f t="shared" si="965"/>
        <v>1.3333333333333333</v>
      </c>
      <c r="X1898" s="53" t="str">
        <f t="shared" si="966"/>
        <v>HS only</v>
      </c>
      <c r="Y1898" s="52" t="str">
        <f t="shared" si="967"/>
        <v>HS only</v>
      </c>
      <c r="Z1898" s="51" t="str">
        <f t="shared" si="968"/>
        <v>HS only</v>
      </c>
      <c r="AA1898" s="50" t="str">
        <f t="shared" si="969"/>
        <v>HS only</v>
      </c>
      <c r="AB1898" s="40" t="str">
        <f t="shared" si="970"/>
        <v>SMT3</v>
      </c>
      <c r="AC1898" s="49">
        <f t="shared" si="971"/>
        <v>0</v>
      </c>
      <c r="AD1898" s="47">
        <f t="shared" si="972"/>
        <v>0.33</v>
      </c>
      <c r="AE1898" s="47">
        <f t="shared" si="973"/>
        <v>0</v>
      </c>
      <c r="AF1898" s="48">
        <f t="shared" si="974"/>
        <v>0.77</v>
      </c>
      <c r="AG1898" s="47">
        <f t="shared" si="975"/>
        <v>0.55000000000000004</v>
      </c>
      <c r="AH1898" s="47">
        <f t="shared" si="976"/>
        <v>0.77</v>
      </c>
      <c r="AI1898" s="46" t="str">
        <f t="shared" si="977"/>
        <v>HS Only</v>
      </c>
      <c r="AJ1898" s="43">
        <f t="shared" si="978"/>
        <v>1.6666666666666667</v>
      </c>
      <c r="AK1898" s="43" t="str">
        <f t="shared" si="979"/>
        <v>HS Only</v>
      </c>
      <c r="AL1898" s="45" t="str">
        <f t="shared" si="980"/>
        <v/>
      </c>
      <c r="AM1898" s="43" t="str">
        <f t="shared" si="981"/>
        <v/>
      </c>
      <c r="AN1898" s="42" t="str">
        <f t="shared" si="982"/>
        <v/>
      </c>
      <c r="AO1898" s="40" t="str">
        <f t="shared" si="983"/>
        <v>SMT3_YEAST</v>
      </c>
      <c r="AP1898" s="44" t="str">
        <f t="shared" si="984"/>
        <v/>
      </c>
      <c r="AQ1898" s="43" t="str">
        <f t="shared" si="985"/>
        <v/>
      </c>
      <c r="AR1898" s="43" t="str">
        <f t="shared" si="986"/>
        <v/>
      </c>
      <c r="AS1898" s="43">
        <f t="shared" si="987"/>
        <v>0</v>
      </c>
      <c r="AT1898" s="43">
        <f t="shared" si="988"/>
        <v>0.31112698372208075</v>
      </c>
      <c r="AU1898" s="42">
        <f t="shared" si="989"/>
        <v>0</v>
      </c>
    </row>
    <row r="1899" spans="1:47" ht="15" x14ac:dyDescent="0.25">
      <c r="A1899" s="40" t="s">
        <v>3377</v>
      </c>
      <c r="B1899" s="40" t="s">
        <v>3376</v>
      </c>
      <c r="C1899" s="60">
        <f>IF(ISNUMBER(VLOOKUP(B1899,'[1]WT-GR-A'!I$2:J$693,2,FALSE)),VLOOKUP(B1899,'[1]WT-GR-A'!I$2:J$693,2,FALSE),"")</f>
        <v>0.05</v>
      </c>
      <c r="D1899" s="58" t="str">
        <f>IF(ISNUMBER(VLOOKUP($B1899,'[1]KO-GR-A'!$I$2:$J$907,2,FALSE)),VLOOKUP($B1899,'[1]KO-GR-A'!$I$2:$J$907,2,FALSE),"")</f>
        <v/>
      </c>
      <c r="E1899" s="58">
        <f>IF(ISNUMBER(VLOOKUP($B1899,'[1]MT-GR-A'!$I$2:$J$789,2,FALSE)),VLOOKUP($B1899,'[1]MT-GR-A'!$I$2:$J$789,2,FALSE),"")</f>
        <v>0.05</v>
      </c>
      <c r="F1899" s="58" t="str">
        <f>IF(ISNUMBER(VLOOKUP($B1899,'[1]WT-HS-A'!$I$2:$J$1224,2,FALSE)),VLOOKUP($B1899,'[1]WT-HS-A'!$I$2:$J$1224,2,FALSE),"")</f>
        <v/>
      </c>
      <c r="G1899" s="58" t="str">
        <f>IF(ISNUMBER(VLOOKUP($B1899,'[1]KO-HS-A'!$I$2:$J$1229,2,FALSE)),VLOOKUP($B1899,'[1]KO-HS-A'!$I$2:$J$1229,2,FALSE),"")</f>
        <v/>
      </c>
      <c r="H1899" s="58" t="str">
        <f>IF(ISNUMBER(VLOOKUP($B1899,'[1]MT-HS-A'!$I$2:$J$1362,2,FALSE)),VLOOKUP($B1899,'[1]MT-HS-A'!$I$2:$J$1362,2,FALSE),"")</f>
        <v/>
      </c>
      <c r="I1899" s="59" t="str">
        <f>IF(ISNUMBER(VLOOKUP($B1899,'[1]WT-GR-B'!$I$2:$J$585,2,FALSE)),VLOOKUP($B1899,'[1]WT-GR-B'!$I$2:$J$585,2,FALSE),"")</f>
        <v/>
      </c>
      <c r="J1899" s="58" t="str">
        <f>IF(ISNUMBER(VLOOKUP($B1899,'[1]KO-GR-B'!$I$2:$J$900,2,FALSE)),VLOOKUP($B1899,'[1]KO-GR-B'!$I$2:$J$900,2,FALSE),"")</f>
        <v/>
      </c>
      <c r="K1899" s="58" t="str">
        <f>IF(ISNUMBER(VLOOKUP($B1899,'[1]MT-GR-B'!$I$2:$J$693,2,FALSE)),VLOOKUP($B1899,'[1]MT-GR-B'!$I$2:$J$693,2,FALSE),"")</f>
        <v/>
      </c>
      <c r="L1899" s="58" t="str">
        <f>IF(ISNUMBER(VLOOKUP($B1899,'[1]WT-HS-B'!$I$2:$J$1220,2,FALSE)),VLOOKUP($B1899,'[1]WT-HS-B'!$I$2:$J$1220,2,FALSE),"")</f>
        <v/>
      </c>
      <c r="M1899" s="58" t="str">
        <f>IF(ISNUMBER(VLOOKUP($B1899,'[1]KO-HS-B'!$I$2:$J$1046,2,FALSE)),VLOOKUP($B1899,'[1]KO-HS-B'!$I$2:$J$1046,2,FALSE),"")</f>
        <v/>
      </c>
      <c r="N1899" s="58" t="str">
        <f>IF(ISNUMBER(VLOOKUP($B1899,'[1]MT-HS-B'!$I$2:$J$773,2,FALSE)),VLOOKUP($B1899,'[1]MT-HS-B'!$I$2:$J$773,2,FALSE),"")</f>
        <v/>
      </c>
      <c r="O1899" s="40" t="str">
        <f t="shared" si="957"/>
        <v>ULP1_YEAST</v>
      </c>
      <c r="P1899" s="57" t="str">
        <f t="shared" si="958"/>
        <v/>
      </c>
      <c r="Q1899" s="57" t="str">
        <f t="shared" si="959"/>
        <v/>
      </c>
      <c r="R1899" s="57" t="str">
        <f t="shared" si="960"/>
        <v/>
      </c>
      <c r="S1899" s="56" t="str">
        <f t="shared" si="961"/>
        <v>n/a</v>
      </c>
      <c r="T1899" s="55" t="str">
        <f t="shared" si="962"/>
        <v>n/a</v>
      </c>
      <c r="U1899" s="54" t="str">
        <f t="shared" si="963"/>
        <v>n/a</v>
      </c>
      <c r="V1899" s="53" t="str">
        <f t="shared" si="964"/>
        <v>GR only</v>
      </c>
      <c r="W1899" s="53" t="str">
        <f t="shared" si="965"/>
        <v/>
      </c>
      <c r="X1899" s="53" t="str">
        <f t="shared" si="966"/>
        <v>GR only</v>
      </c>
      <c r="Y1899" s="52" t="str">
        <f t="shared" si="967"/>
        <v/>
      </c>
      <c r="Z1899" s="51" t="str">
        <f t="shared" si="968"/>
        <v/>
      </c>
      <c r="AA1899" s="50" t="str">
        <f t="shared" si="969"/>
        <v/>
      </c>
      <c r="AB1899" s="40" t="str">
        <f t="shared" si="970"/>
        <v>ULP1</v>
      </c>
      <c r="AC1899" s="49">
        <f t="shared" si="971"/>
        <v>0.05</v>
      </c>
      <c r="AD1899" s="47">
        <f t="shared" si="972"/>
        <v>0</v>
      </c>
      <c r="AE1899" s="47">
        <f t="shared" si="973"/>
        <v>0.05</v>
      </c>
      <c r="AF1899" s="48">
        <f t="shared" si="974"/>
        <v>0</v>
      </c>
      <c r="AG1899" s="47">
        <f t="shared" si="975"/>
        <v>0</v>
      </c>
      <c r="AH1899" s="47">
        <f t="shared" si="976"/>
        <v>0</v>
      </c>
      <c r="AI1899" s="46">
        <f t="shared" si="977"/>
        <v>0</v>
      </c>
      <c r="AJ1899" s="43" t="str">
        <f t="shared" si="978"/>
        <v/>
      </c>
      <c r="AK1899" s="43">
        <f t="shared" si="979"/>
        <v>0</v>
      </c>
      <c r="AL1899" s="45" t="str">
        <f t="shared" si="980"/>
        <v/>
      </c>
      <c r="AM1899" s="43" t="str">
        <f t="shared" si="981"/>
        <v/>
      </c>
      <c r="AN1899" s="42" t="str">
        <f t="shared" si="982"/>
        <v/>
      </c>
      <c r="AO1899" s="40" t="str">
        <f t="shared" si="983"/>
        <v>ULP1_YEAST</v>
      </c>
      <c r="AP1899" s="44" t="str">
        <f t="shared" si="984"/>
        <v/>
      </c>
      <c r="AQ1899" s="43" t="str">
        <f t="shared" si="985"/>
        <v/>
      </c>
      <c r="AR1899" s="43" t="str">
        <f t="shared" si="986"/>
        <v/>
      </c>
      <c r="AS1899" s="43" t="str">
        <f t="shared" si="987"/>
        <v/>
      </c>
      <c r="AT1899" s="43" t="str">
        <f t="shared" si="988"/>
        <v/>
      </c>
      <c r="AU1899" s="42" t="str">
        <f t="shared" si="989"/>
        <v/>
      </c>
    </row>
    <row r="1900" spans="1:47" ht="15" x14ac:dyDescent="0.25">
      <c r="A1900" s="40" t="s">
        <v>3375</v>
      </c>
      <c r="B1900" s="40" t="s">
        <v>3374</v>
      </c>
      <c r="C1900" s="60">
        <f>IF(ISNUMBER(VLOOKUP(B1900,'[1]WT-GR-A'!I$2:J$693,2,FALSE)),VLOOKUP(B1900,'[1]WT-GR-A'!I$2:J$693,2,FALSE),"")</f>
        <v>0.06</v>
      </c>
      <c r="D1900" s="58">
        <f>IF(ISNUMBER(VLOOKUP($B1900,'[1]KO-GR-A'!$I$2:$J$907,2,FALSE)),VLOOKUP($B1900,'[1]KO-GR-A'!$I$2:$J$907,2,FALSE),"")</f>
        <v>0.2</v>
      </c>
      <c r="E1900" s="58">
        <f>IF(ISNUMBER(VLOOKUP($B1900,'[1]MT-GR-A'!$I$2:$J$789,2,FALSE)),VLOOKUP($B1900,'[1]MT-GR-A'!$I$2:$J$789,2,FALSE),"")</f>
        <v>0.06</v>
      </c>
      <c r="F1900" s="58">
        <f>IF(ISNUMBER(VLOOKUP($B1900,'[1]WT-HS-A'!$I$2:$J$1224,2,FALSE)),VLOOKUP($B1900,'[1]WT-HS-A'!$I$2:$J$1224,2,FALSE),"")</f>
        <v>0.06</v>
      </c>
      <c r="G1900" s="58">
        <f>IF(ISNUMBER(VLOOKUP($B1900,'[1]KO-HS-A'!$I$2:$J$1229,2,FALSE)),VLOOKUP($B1900,'[1]KO-HS-A'!$I$2:$J$1229,2,FALSE),"")</f>
        <v>0.06</v>
      </c>
      <c r="H1900" s="58">
        <f>IF(ISNUMBER(VLOOKUP($B1900,'[1]MT-HS-A'!$I$2:$J$1362,2,FALSE)),VLOOKUP($B1900,'[1]MT-HS-A'!$I$2:$J$1362,2,FALSE),"")</f>
        <v>0.35</v>
      </c>
      <c r="I1900" s="59" t="str">
        <f>IF(ISNUMBER(VLOOKUP($B1900,'[1]WT-GR-B'!$I$2:$J$585,2,FALSE)),VLOOKUP($B1900,'[1]WT-GR-B'!$I$2:$J$585,2,FALSE),"")</f>
        <v/>
      </c>
      <c r="J1900" s="58" t="str">
        <f>IF(ISNUMBER(VLOOKUP($B1900,'[1]KO-GR-B'!$I$2:$J$900,2,FALSE)),VLOOKUP($B1900,'[1]KO-GR-B'!$I$2:$J$900,2,FALSE),"")</f>
        <v/>
      </c>
      <c r="K1900" s="58">
        <f>IF(ISNUMBER(VLOOKUP($B1900,'[1]MT-GR-B'!$I$2:$J$693,2,FALSE)),VLOOKUP($B1900,'[1]MT-GR-B'!$I$2:$J$693,2,FALSE),"")</f>
        <v>0.06</v>
      </c>
      <c r="L1900" s="58" t="str">
        <f>IF(ISNUMBER(VLOOKUP($B1900,'[1]WT-HS-B'!$I$2:$J$1220,2,FALSE)),VLOOKUP($B1900,'[1]WT-HS-B'!$I$2:$J$1220,2,FALSE),"")</f>
        <v/>
      </c>
      <c r="M1900" s="58">
        <f>IF(ISNUMBER(VLOOKUP($B1900,'[1]KO-HS-B'!$I$2:$J$1046,2,FALSE)),VLOOKUP($B1900,'[1]KO-HS-B'!$I$2:$J$1046,2,FALSE),"")</f>
        <v>0.06</v>
      </c>
      <c r="N1900" s="58" t="str">
        <f>IF(ISNUMBER(VLOOKUP($B1900,'[1]MT-HS-B'!$I$2:$J$773,2,FALSE)),VLOOKUP($B1900,'[1]MT-HS-B'!$I$2:$J$773,2,FALSE),"")</f>
        <v/>
      </c>
      <c r="O1900" s="40" t="str">
        <f t="shared" si="957"/>
        <v>BRE5_YEAST</v>
      </c>
      <c r="P1900" s="57">
        <f t="shared" si="958"/>
        <v>0</v>
      </c>
      <c r="Q1900" s="57">
        <f t="shared" si="959"/>
        <v>-0.70000000000000007</v>
      </c>
      <c r="R1900" s="57">
        <f t="shared" si="960"/>
        <v>4.833333333333333</v>
      </c>
      <c r="S1900" s="56" t="str">
        <f t="shared" si="961"/>
        <v>n/a</v>
      </c>
      <c r="T1900" s="55" t="str">
        <f t="shared" si="962"/>
        <v>n/a</v>
      </c>
      <c r="U1900" s="54" t="str">
        <f t="shared" si="963"/>
        <v>n/a</v>
      </c>
      <c r="V1900" s="53">
        <f t="shared" si="964"/>
        <v>0</v>
      </c>
      <c r="W1900" s="53">
        <f t="shared" si="965"/>
        <v>-0.70000000000000007</v>
      </c>
      <c r="X1900" s="53">
        <f t="shared" si="966"/>
        <v>4.833333333333333</v>
      </c>
      <c r="Y1900" s="52" t="str">
        <f t="shared" si="967"/>
        <v/>
      </c>
      <c r="Z1900" s="51" t="str">
        <f t="shared" si="968"/>
        <v>HS only</v>
      </c>
      <c r="AA1900" s="50" t="str">
        <f t="shared" si="969"/>
        <v>GR only</v>
      </c>
      <c r="AB1900" s="40" t="str">
        <f t="shared" si="970"/>
        <v>BRE5</v>
      </c>
      <c r="AC1900" s="49">
        <f t="shared" si="971"/>
        <v>0.06</v>
      </c>
      <c r="AD1900" s="47">
        <f t="shared" si="972"/>
        <v>0.2</v>
      </c>
      <c r="AE1900" s="47">
        <f t="shared" si="973"/>
        <v>0.06</v>
      </c>
      <c r="AF1900" s="48">
        <f t="shared" si="974"/>
        <v>0.06</v>
      </c>
      <c r="AG1900" s="47">
        <f t="shared" si="975"/>
        <v>0.06</v>
      </c>
      <c r="AH1900" s="47">
        <f t="shared" si="976"/>
        <v>0.35</v>
      </c>
      <c r="AI1900" s="46">
        <f t="shared" si="977"/>
        <v>1</v>
      </c>
      <c r="AJ1900" s="43">
        <f t="shared" si="978"/>
        <v>0.3</v>
      </c>
      <c r="AK1900" s="43">
        <f t="shared" si="979"/>
        <v>5.833333333333333</v>
      </c>
      <c r="AL1900" s="45" t="str">
        <f t="shared" si="980"/>
        <v/>
      </c>
      <c r="AM1900" s="43" t="str">
        <f t="shared" si="981"/>
        <v/>
      </c>
      <c r="AN1900" s="42" t="str">
        <f t="shared" si="982"/>
        <v/>
      </c>
      <c r="AO1900" s="40" t="str">
        <f t="shared" si="983"/>
        <v>BRE5_YEAST</v>
      </c>
      <c r="AP1900" s="44" t="str">
        <f t="shared" si="984"/>
        <v/>
      </c>
      <c r="AQ1900" s="43" t="str">
        <f t="shared" si="985"/>
        <v/>
      </c>
      <c r="AR1900" s="43">
        <f t="shared" si="986"/>
        <v>0</v>
      </c>
      <c r="AS1900" s="43" t="str">
        <f t="shared" si="987"/>
        <v/>
      </c>
      <c r="AT1900" s="43">
        <f t="shared" si="988"/>
        <v>0</v>
      </c>
      <c r="AU1900" s="42" t="str">
        <f t="shared" si="989"/>
        <v/>
      </c>
    </row>
    <row r="1901" spans="1:47" ht="15" x14ac:dyDescent="0.25">
      <c r="A1901" s="40" t="s">
        <v>3373</v>
      </c>
      <c r="B1901" s="40" t="s">
        <v>3372</v>
      </c>
      <c r="C1901" s="60" t="str">
        <f>IF(ISNUMBER(VLOOKUP(B1901,'[1]WT-GR-A'!I$2:J$693,2,FALSE)),VLOOKUP(B1901,'[1]WT-GR-A'!I$2:J$693,2,FALSE),"")</f>
        <v/>
      </c>
      <c r="D1901" s="58" t="str">
        <f>IF(ISNUMBER(VLOOKUP($B1901,'[1]KO-GR-A'!$I$2:$J$907,2,FALSE)),VLOOKUP($B1901,'[1]KO-GR-A'!$I$2:$J$907,2,FALSE),"")</f>
        <v/>
      </c>
      <c r="E1901" s="58" t="str">
        <f>IF(ISNUMBER(VLOOKUP($B1901,'[1]MT-GR-A'!$I$2:$J$789,2,FALSE)),VLOOKUP($B1901,'[1]MT-GR-A'!$I$2:$J$789,2,FALSE),"")</f>
        <v/>
      </c>
      <c r="F1901" s="58">
        <f>IF(ISNUMBER(VLOOKUP($B1901,'[1]WT-HS-A'!$I$2:$J$1224,2,FALSE)),VLOOKUP($B1901,'[1]WT-HS-A'!$I$2:$J$1224,2,FALSE),"")</f>
        <v>0.08</v>
      </c>
      <c r="G1901" s="58">
        <f>IF(ISNUMBER(VLOOKUP($B1901,'[1]KO-HS-A'!$I$2:$J$1229,2,FALSE)),VLOOKUP($B1901,'[1]KO-HS-A'!$I$2:$J$1229,2,FALSE),"")</f>
        <v>0.08</v>
      </c>
      <c r="H1901" s="58">
        <f>IF(ISNUMBER(VLOOKUP($B1901,'[1]MT-HS-A'!$I$2:$J$1362,2,FALSE)),VLOOKUP($B1901,'[1]MT-HS-A'!$I$2:$J$1362,2,FALSE),"")</f>
        <v>0.08</v>
      </c>
      <c r="I1901" s="59" t="str">
        <f>IF(ISNUMBER(VLOOKUP($B1901,'[1]WT-GR-B'!$I$2:$J$585,2,FALSE)),VLOOKUP($B1901,'[1]WT-GR-B'!$I$2:$J$585,2,FALSE),"")</f>
        <v/>
      </c>
      <c r="J1901" s="58" t="str">
        <f>IF(ISNUMBER(VLOOKUP($B1901,'[1]KO-GR-B'!$I$2:$J$900,2,FALSE)),VLOOKUP($B1901,'[1]KO-GR-B'!$I$2:$J$900,2,FALSE),"")</f>
        <v/>
      </c>
      <c r="K1901" s="58" t="str">
        <f>IF(ISNUMBER(VLOOKUP($B1901,'[1]MT-GR-B'!$I$2:$J$693,2,FALSE)),VLOOKUP($B1901,'[1]MT-GR-B'!$I$2:$J$693,2,FALSE),"")</f>
        <v/>
      </c>
      <c r="L1901" s="58">
        <f>IF(ISNUMBER(VLOOKUP($B1901,'[1]WT-HS-B'!$I$2:$J$1220,2,FALSE)),VLOOKUP($B1901,'[1]WT-HS-B'!$I$2:$J$1220,2,FALSE),"")</f>
        <v>0.08</v>
      </c>
      <c r="M1901" s="58" t="str">
        <f>IF(ISNUMBER(VLOOKUP($B1901,'[1]KO-HS-B'!$I$2:$J$1046,2,FALSE)),VLOOKUP($B1901,'[1]KO-HS-B'!$I$2:$J$1046,2,FALSE),"")</f>
        <v/>
      </c>
      <c r="N1901" s="58" t="str">
        <f>IF(ISNUMBER(VLOOKUP($B1901,'[1]MT-HS-B'!$I$2:$J$773,2,FALSE)),VLOOKUP($B1901,'[1]MT-HS-B'!$I$2:$J$773,2,FALSE),"")</f>
        <v/>
      </c>
      <c r="O1901" s="40" t="str">
        <f t="shared" si="957"/>
        <v>UBX4_YEAST</v>
      </c>
      <c r="P1901" s="57" t="str">
        <f t="shared" si="958"/>
        <v>HS only</v>
      </c>
      <c r="Q1901" s="57" t="str">
        <f t="shared" si="959"/>
        <v/>
      </c>
      <c r="R1901" s="57" t="str">
        <f t="shared" si="960"/>
        <v/>
      </c>
      <c r="S1901" s="56" t="str">
        <f t="shared" si="961"/>
        <v>n/a</v>
      </c>
      <c r="T1901" s="55" t="str">
        <f t="shared" si="962"/>
        <v>n/a</v>
      </c>
      <c r="U1901" s="54" t="str">
        <f t="shared" si="963"/>
        <v>n/a</v>
      </c>
      <c r="V1901" s="53" t="str">
        <f t="shared" si="964"/>
        <v>HS only</v>
      </c>
      <c r="W1901" s="53" t="str">
        <f t="shared" si="965"/>
        <v>HS only</v>
      </c>
      <c r="X1901" s="53" t="str">
        <f t="shared" si="966"/>
        <v>HS only</v>
      </c>
      <c r="Y1901" s="52" t="str">
        <f t="shared" si="967"/>
        <v>HS only</v>
      </c>
      <c r="Z1901" s="51" t="str">
        <f t="shared" si="968"/>
        <v/>
      </c>
      <c r="AA1901" s="50" t="str">
        <f t="shared" si="969"/>
        <v/>
      </c>
      <c r="AB1901" s="40" t="str">
        <f t="shared" si="970"/>
        <v>UBX4</v>
      </c>
      <c r="AC1901" s="49">
        <f t="shared" si="971"/>
        <v>0</v>
      </c>
      <c r="AD1901" s="47">
        <f t="shared" si="972"/>
        <v>0</v>
      </c>
      <c r="AE1901" s="47">
        <f t="shared" si="973"/>
        <v>0</v>
      </c>
      <c r="AF1901" s="48">
        <f t="shared" si="974"/>
        <v>0.08</v>
      </c>
      <c r="AG1901" s="47">
        <f t="shared" si="975"/>
        <v>0.08</v>
      </c>
      <c r="AH1901" s="47">
        <f t="shared" si="976"/>
        <v>0.08</v>
      </c>
      <c r="AI1901" s="46" t="str">
        <f t="shared" si="977"/>
        <v>HS Only</v>
      </c>
      <c r="AJ1901" s="43" t="str">
        <f t="shared" si="978"/>
        <v>HS Only</v>
      </c>
      <c r="AK1901" s="43" t="str">
        <f t="shared" si="979"/>
        <v>HS Only</v>
      </c>
      <c r="AL1901" s="45" t="str">
        <f t="shared" si="980"/>
        <v/>
      </c>
      <c r="AM1901" s="43" t="str">
        <f t="shared" si="981"/>
        <v/>
      </c>
      <c r="AN1901" s="42" t="str">
        <f t="shared" si="982"/>
        <v/>
      </c>
      <c r="AO1901" s="40" t="str">
        <f t="shared" si="983"/>
        <v>UBX4_YEAST</v>
      </c>
      <c r="AP1901" s="44" t="str">
        <f t="shared" si="984"/>
        <v/>
      </c>
      <c r="AQ1901" s="43" t="str">
        <f t="shared" si="985"/>
        <v/>
      </c>
      <c r="AR1901" s="43" t="str">
        <f t="shared" si="986"/>
        <v/>
      </c>
      <c r="AS1901" s="43">
        <f t="shared" si="987"/>
        <v>0</v>
      </c>
      <c r="AT1901" s="43" t="str">
        <f t="shared" si="988"/>
        <v/>
      </c>
      <c r="AU1901" s="42" t="str">
        <f t="shared" si="989"/>
        <v/>
      </c>
    </row>
    <row r="1902" spans="1:47" ht="15" x14ac:dyDescent="0.25">
      <c r="A1902" s="40" t="s">
        <v>3371</v>
      </c>
      <c r="B1902" s="40" t="s">
        <v>3370</v>
      </c>
      <c r="C1902" s="60" t="str">
        <f>IF(ISNUMBER(VLOOKUP(B1902,'[1]WT-GR-A'!I$2:J$693,2,FALSE)),VLOOKUP(B1902,'[1]WT-GR-A'!I$2:J$693,2,FALSE),"")</f>
        <v/>
      </c>
      <c r="D1902" s="58" t="str">
        <f>IF(ISNUMBER(VLOOKUP($B1902,'[1]KO-GR-A'!$I$2:$J$907,2,FALSE)),VLOOKUP($B1902,'[1]KO-GR-A'!$I$2:$J$907,2,FALSE),"")</f>
        <v/>
      </c>
      <c r="E1902" s="58" t="str">
        <f>IF(ISNUMBER(VLOOKUP($B1902,'[1]MT-GR-A'!$I$2:$J$789,2,FALSE)),VLOOKUP($B1902,'[1]MT-GR-A'!$I$2:$J$789,2,FALSE),"")</f>
        <v/>
      </c>
      <c r="F1902" s="58">
        <f>IF(ISNUMBER(VLOOKUP($B1902,'[1]WT-HS-A'!$I$2:$J$1224,2,FALSE)),VLOOKUP($B1902,'[1]WT-HS-A'!$I$2:$J$1224,2,FALSE),"")</f>
        <v>0.08</v>
      </c>
      <c r="G1902" s="58">
        <f>IF(ISNUMBER(VLOOKUP($B1902,'[1]KO-HS-A'!$I$2:$J$1229,2,FALSE)),VLOOKUP($B1902,'[1]KO-HS-A'!$I$2:$J$1229,2,FALSE),"")</f>
        <v>0.17</v>
      </c>
      <c r="H1902" s="58">
        <f>IF(ISNUMBER(VLOOKUP($B1902,'[1]MT-HS-A'!$I$2:$J$1362,2,FALSE)),VLOOKUP($B1902,'[1]MT-HS-A'!$I$2:$J$1362,2,FALSE),"")</f>
        <v>0.36</v>
      </c>
      <c r="I1902" s="59" t="str">
        <f>IF(ISNUMBER(VLOOKUP($B1902,'[1]WT-GR-B'!$I$2:$J$585,2,FALSE)),VLOOKUP($B1902,'[1]WT-GR-B'!$I$2:$J$585,2,FALSE),"")</f>
        <v/>
      </c>
      <c r="J1902" s="58" t="str">
        <f>IF(ISNUMBER(VLOOKUP($B1902,'[1]KO-GR-B'!$I$2:$J$900,2,FALSE)),VLOOKUP($B1902,'[1]KO-GR-B'!$I$2:$J$900,2,FALSE),"")</f>
        <v/>
      </c>
      <c r="K1902" s="58" t="str">
        <f>IF(ISNUMBER(VLOOKUP($B1902,'[1]MT-GR-B'!$I$2:$J$693,2,FALSE)),VLOOKUP($B1902,'[1]MT-GR-B'!$I$2:$J$693,2,FALSE),"")</f>
        <v/>
      </c>
      <c r="L1902" s="58" t="str">
        <f>IF(ISNUMBER(VLOOKUP($B1902,'[1]WT-HS-B'!$I$2:$J$1220,2,FALSE)),VLOOKUP($B1902,'[1]WT-HS-B'!$I$2:$J$1220,2,FALSE),"")</f>
        <v/>
      </c>
      <c r="M1902" s="58" t="str">
        <f>IF(ISNUMBER(VLOOKUP($B1902,'[1]KO-HS-B'!$I$2:$J$1046,2,FALSE)),VLOOKUP($B1902,'[1]KO-HS-B'!$I$2:$J$1046,2,FALSE),"")</f>
        <v/>
      </c>
      <c r="N1902" s="58" t="str">
        <f>IF(ISNUMBER(VLOOKUP($B1902,'[1]MT-HS-B'!$I$2:$J$773,2,FALSE)),VLOOKUP($B1902,'[1]MT-HS-B'!$I$2:$J$773,2,FALSE),"")</f>
        <v/>
      </c>
      <c r="O1902" s="40" t="str">
        <f t="shared" si="957"/>
        <v>UBX6_YEAST</v>
      </c>
      <c r="P1902" s="57" t="str">
        <f t="shared" si="958"/>
        <v/>
      </c>
      <c r="Q1902" s="57" t="str">
        <f t="shared" si="959"/>
        <v/>
      </c>
      <c r="R1902" s="57" t="str">
        <f t="shared" si="960"/>
        <v/>
      </c>
      <c r="S1902" s="56" t="str">
        <f t="shared" si="961"/>
        <v>n/a</v>
      </c>
      <c r="T1902" s="55" t="str">
        <f t="shared" si="962"/>
        <v>n/a</v>
      </c>
      <c r="U1902" s="54" t="str">
        <f t="shared" si="963"/>
        <v>n/a</v>
      </c>
      <c r="V1902" s="53" t="str">
        <f t="shared" si="964"/>
        <v>HS only</v>
      </c>
      <c r="W1902" s="53" t="str">
        <f t="shared" si="965"/>
        <v>HS only</v>
      </c>
      <c r="X1902" s="53" t="str">
        <f t="shared" si="966"/>
        <v>HS only</v>
      </c>
      <c r="Y1902" s="52" t="str">
        <f t="shared" si="967"/>
        <v/>
      </c>
      <c r="Z1902" s="51" t="str">
        <f t="shared" si="968"/>
        <v/>
      </c>
      <c r="AA1902" s="50" t="str">
        <f t="shared" si="969"/>
        <v/>
      </c>
      <c r="AB1902" s="40" t="str">
        <f t="shared" si="970"/>
        <v>UBX6</v>
      </c>
      <c r="AC1902" s="49">
        <f t="shared" si="971"/>
        <v>0</v>
      </c>
      <c r="AD1902" s="47">
        <f t="shared" si="972"/>
        <v>0</v>
      </c>
      <c r="AE1902" s="47">
        <f t="shared" si="973"/>
        <v>0</v>
      </c>
      <c r="AF1902" s="48">
        <f t="shared" si="974"/>
        <v>0.08</v>
      </c>
      <c r="AG1902" s="47">
        <f t="shared" si="975"/>
        <v>0.17</v>
      </c>
      <c r="AH1902" s="47">
        <f t="shared" si="976"/>
        <v>0.36</v>
      </c>
      <c r="AI1902" s="46" t="str">
        <f t="shared" si="977"/>
        <v>HS Only</v>
      </c>
      <c r="AJ1902" s="43" t="str">
        <f t="shared" si="978"/>
        <v>HS Only</v>
      </c>
      <c r="AK1902" s="43" t="str">
        <f t="shared" si="979"/>
        <v>HS Only</v>
      </c>
      <c r="AL1902" s="45" t="str">
        <f t="shared" si="980"/>
        <v/>
      </c>
      <c r="AM1902" s="43" t="str">
        <f t="shared" si="981"/>
        <v/>
      </c>
      <c r="AN1902" s="42" t="str">
        <f t="shared" si="982"/>
        <v/>
      </c>
      <c r="AO1902" s="40" t="str">
        <f t="shared" si="983"/>
        <v>UBX6_YEAST</v>
      </c>
      <c r="AP1902" s="44" t="str">
        <f t="shared" si="984"/>
        <v/>
      </c>
      <c r="AQ1902" s="43" t="str">
        <f t="shared" si="985"/>
        <v/>
      </c>
      <c r="AR1902" s="43" t="str">
        <f t="shared" si="986"/>
        <v/>
      </c>
      <c r="AS1902" s="43" t="str">
        <f t="shared" si="987"/>
        <v/>
      </c>
      <c r="AT1902" s="43" t="str">
        <f t="shared" si="988"/>
        <v/>
      </c>
      <c r="AU1902" s="42" t="str">
        <f t="shared" si="989"/>
        <v/>
      </c>
    </row>
    <row r="1903" spans="1:47" ht="15" x14ac:dyDescent="0.25">
      <c r="A1903" s="40" t="s">
        <v>3369</v>
      </c>
      <c r="B1903" s="40" t="s">
        <v>3368</v>
      </c>
      <c r="C1903" s="60" t="str">
        <f>IF(ISNUMBER(VLOOKUP(B1903,'[1]WT-GR-A'!I$2:J$693,2,FALSE)),VLOOKUP(B1903,'[1]WT-GR-A'!I$2:J$693,2,FALSE),"")</f>
        <v/>
      </c>
      <c r="D1903" s="58" t="str">
        <f>IF(ISNUMBER(VLOOKUP($B1903,'[1]KO-GR-A'!$I$2:$J$907,2,FALSE)),VLOOKUP($B1903,'[1]KO-GR-A'!$I$2:$J$907,2,FALSE),"")</f>
        <v/>
      </c>
      <c r="E1903" s="58" t="str">
        <f>IF(ISNUMBER(VLOOKUP($B1903,'[1]MT-GR-A'!$I$2:$J$789,2,FALSE)),VLOOKUP($B1903,'[1]MT-GR-A'!$I$2:$J$789,2,FALSE),"")</f>
        <v/>
      </c>
      <c r="F1903" s="58" t="str">
        <f>IF(ISNUMBER(VLOOKUP($B1903,'[1]WT-HS-A'!$I$2:$J$1224,2,FALSE)),VLOOKUP($B1903,'[1]WT-HS-A'!$I$2:$J$1224,2,FALSE),"")</f>
        <v/>
      </c>
      <c r="G1903" s="58" t="str">
        <f>IF(ISNUMBER(VLOOKUP($B1903,'[1]KO-HS-A'!$I$2:$J$1229,2,FALSE)),VLOOKUP($B1903,'[1]KO-HS-A'!$I$2:$J$1229,2,FALSE),"")</f>
        <v/>
      </c>
      <c r="H1903" s="58">
        <f>IF(ISNUMBER(VLOOKUP($B1903,'[1]MT-HS-A'!$I$2:$J$1362,2,FALSE)),VLOOKUP($B1903,'[1]MT-HS-A'!$I$2:$J$1362,2,FALSE),"")</f>
        <v>7.0000000000000007E-2</v>
      </c>
      <c r="I1903" s="59" t="str">
        <f>IF(ISNUMBER(VLOOKUP($B1903,'[1]WT-GR-B'!$I$2:$J$585,2,FALSE)),VLOOKUP($B1903,'[1]WT-GR-B'!$I$2:$J$585,2,FALSE),"")</f>
        <v/>
      </c>
      <c r="J1903" s="58" t="str">
        <f>IF(ISNUMBER(VLOOKUP($B1903,'[1]KO-GR-B'!$I$2:$J$900,2,FALSE)),VLOOKUP($B1903,'[1]KO-GR-B'!$I$2:$J$900,2,FALSE),"")</f>
        <v/>
      </c>
      <c r="K1903" s="58" t="str">
        <f>IF(ISNUMBER(VLOOKUP($B1903,'[1]MT-GR-B'!$I$2:$J$693,2,FALSE)),VLOOKUP($B1903,'[1]MT-GR-B'!$I$2:$J$693,2,FALSE),"")</f>
        <v/>
      </c>
      <c r="L1903" s="58" t="str">
        <f>IF(ISNUMBER(VLOOKUP($B1903,'[1]WT-HS-B'!$I$2:$J$1220,2,FALSE)),VLOOKUP($B1903,'[1]WT-HS-B'!$I$2:$J$1220,2,FALSE),"")</f>
        <v/>
      </c>
      <c r="M1903" s="58" t="str">
        <f>IF(ISNUMBER(VLOOKUP($B1903,'[1]KO-HS-B'!$I$2:$J$1046,2,FALSE)),VLOOKUP($B1903,'[1]KO-HS-B'!$I$2:$J$1046,2,FALSE),"")</f>
        <v/>
      </c>
      <c r="N1903" s="58" t="str">
        <f>IF(ISNUMBER(VLOOKUP($B1903,'[1]MT-HS-B'!$I$2:$J$773,2,FALSE)),VLOOKUP($B1903,'[1]MT-HS-B'!$I$2:$J$773,2,FALSE),"")</f>
        <v/>
      </c>
      <c r="O1903" s="40" t="str">
        <f t="shared" si="957"/>
        <v>UAP1_YEAST</v>
      </c>
      <c r="P1903" s="57" t="str">
        <f t="shared" si="958"/>
        <v/>
      </c>
      <c r="Q1903" s="57" t="str">
        <f t="shared" si="959"/>
        <v/>
      </c>
      <c r="R1903" s="57" t="str">
        <f t="shared" si="960"/>
        <v/>
      </c>
      <c r="S1903" s="56" t="str">
        <f t="shared" si="961"/>
        <v>n/a</v>
      </c>
      <c r="T1903" s="55" t="str">
        <f t="shared" si="962"/>
        <v>n/a</v>
      </c>
      <c r="U1903" s="54" t="str">
        <f t="shared" si="963"/>
        <v>n/a</v>
      </c>
      <c r="V1903" s="53" t="str">
        <f t="shared" si="964"/>
        <v/>
      </c>
      <c r="W1903" s="53" t="str">
        <f t="shared" si="965"/>
        <v/>
      </c>
      <c r="X1903" s="53" t="str">
        <f t="shared" si="966"/>
        <v>HS only</v>
      </c>
      <c r="Y1903" s="52" t="str">
        <f t="shared" si="967"/>
        <v/>
      </c>
      <c r="Z1903" s="51" t="str">
        <f t="shared" si="968"/>
        <v/>
      </c>
      <c r="AA1903" s="50" t="str">
        <f t="shared" si="969"/>
        <v/>
      </c>
      <c r="AB1903" s="40" t="str">
        <f t="shared" si="970"/>
        <v>UAP1</v>
      </c>
      <c r="AC1903" s="49">
        <f t="shared" si="971"/>
        <v>0</v>
      </c>
      <c r="AD1903" s="47">
        <f t="shared" si="972"/>
        <v>0</v>
      </c>
      <c r="AE1903" s="47">
        <f t="shared" si="973"/>
        <v>0</v>
      </c>
      <c r="AF1903" s="48">
        <f t="shared" si="974"/>
        <v>0</v>
      </c>
      <c r="AG1903" s="47">
        <f t="shared" si="975"/>
        <v>0</v>
      </c>
      <c r="AH1903" s="47">
        <f t="shared" si="976"/>
        <v>7.0000000000000007E-2</v>
      </c>
      <c r="AI1903" s="46" t="str">
        <f t="shared" si="977"/>
        <v/>
      </c>
      <c r="AJ1903" s="43" t="str">
        <f t="shared" si="978"/>
        <v/>
      </c>
      <c r="AK1903" s="43" t="str">
        <f t="shared" si="979"/>
        <v>HS Only</v>
      </c>
      <c r="AL1903" s="45" t="str">
        <f t="shared" si="980"/>
        <v/>
      </c>
      <c r="AM1903" s="43" t="str">
        <f t="shared" si="981"/>
        <v/>
      </c>
      <c r="AN1903" s="42" t="str">
        <f t="shared" si="982"/>
        <v/>
      </c>
      <c r="AO1903" s="40" t="str">
        <f t="shared" si="983"/>
        <v>UAP1_YEAST</v>
      </c>
      <c r="AP1903" s="44" t="str">
        <f t="shared" si="984"/>
        <v/>
      </c>
      <c r="AQ1903" s="43" t="str">
        <f t="shared" si="985"/>
        <v/>
      </c>
      <c r="AR1903" s="43" t="str">
        <f t="shared" si="986"/>
        <v/>
      </c>
      <c r="AS1903" s="43" t="str">
        <f t="shared" si="987"/>
        <v/>
      </c>
      <c r="AT1903" s="43" t="str">
        <f t="shared" si="988"/>
        <v/>
      </c>
      <c r="AU1903" s="42" t="str">
        <f t="shared" si="989"/>
        <v/>
      </c>
    </row>
    <row r="1904" spans="1:47" ht="15" x14ac:dyDescent="0.25">
      <c r="A1904" s="40" t="s">
        <v>3367</v>
      </c>
      <c r="B1904" s="40" t="s">
        <v>3366</v>
      </c>
      <c r="C1904" s="60" t="str">
        <f>IF(ISNUMBER(VLOOKUP(B1904,'[1]WT-GR-A'!I$2:J$693,2,FALSE)),VLOOKUP(B1904,'[1]WT-GR-A'!I$2:J$693,2,FALSE),"")</f>
        <v/>
      </c>
      <c r="D1904" s="58" t="str">
        <f>IF(ISNUMBER(VLOOKUP($B1904,'[1]KO-GR-A'!$I$2:$J$907,2,FALSE)),VLOOKUP($B1904,'[1]KO-GR-A'!$I$2:$J$907,2,FALSE),"")</f>
        <v/>
      </c>
      <c r="E1904" s="58" t="str">
        <f>IF(ISNUMBER(VLOOKUP($B1904,'[1]MT-GR-A'!$I$2:$J$789,2,FALSE)),VLOOKUP($B1904,'[1]MT-GR-A'!$I$2:$J$789,2,FALSE),"")</f>
        <v/>
      </c>
      <c r="F1904" s="58" t="str">
        <f>IF(ISNUMBER(VLOOKUP($B1904,'[1]WT-HS-A'!$I$2:$J$1224,2,FALSE)),VLOOKUP($B1904,'[1]WT-HS-A'!$I$2:$J$1224,2,FALSE),"")</f>
        <v/>
      </c>
      <c r="G1904" s="58" t="str">
        <f>IF(ISNUMBER(VLOOKUP($B1904,'[1]KO-HS-A'!$I$2:$J$1229,2,FALSE)),VLOOKUP($B1904,'[1]KO-HS-A'!$I$2:$J$1229,2,FALSE),"")</f>
        <v/>
      </c>
      <c r="H1904" s="58" t="str">
        <f>IF(ISNUMBER(VLOOKUP($B1904,'[1]MT-HS-A'!$I$2:$J$1362,2,FALSE)),VLOOKUP($B1904,'[1]MT-HS-A'!$I$2:$J$1362,2,FALSE),"")</f>
        <v/>
      </c>
      <c r="I1904" s="59" t="str">
        <f>IF(ISNUMBER(VLOOKUP($B1904,'[1]WT-GR-B'!$I$2:$J$585,2,FALSE)),VLOOKUP($B1904,'[1]WT-GR-B'!$I$2:$J$585,2,FALSE),"")</f>
        <v/>
      </c>
      <c r="J1904" s="58">
        <f>IF(ISNUMBER(VLOOKUP($B1904,'[1]KO-GR-B'!$I$2:$J$900,2,FALSE)),VLOOKUP($B1904,'[1]KO-GR-B'!$I$2:$J$900,2,FALSE),"")</f>
        <v>7.0000000000000007E-2</v>
      </c>
      <c r="K1904" s="58" t="str">
        <f>IF(ISNUMBER(VLOOKUP($B1904,'[1]MT-GR-B'!$I$2:$J$693,2,FALSE)),VLOOKUP($B1904,'[1]MT-GR-B'!$I$2:$J$693,2,FALSE),"")</f>
        <v/>
      </c>
      <c r="L1904" s="58" t="str">
        <f>IF(ISNUMBER(VLOOKUP($B1904,'[1]WT-HS-B'!$I$2:$J$1220,2,FALSE)),VLOOKUP($B1904,'[1]WT-HS-B'!$I$2:$J$1220,2,FALSE),"")</f>
        <v/>
      </c>
      <c r="M1904" s="58" t="str">
        <f>IF(ISNUMBER(VLOOKUP($B1904,'[1]KO-HS-B'!$I$2:$J$1046,2,FALSE)),VLOOKUP($B1904,'[1]KO-HS-B'!$I$2:$J$1046,2,FALSE),"")</f>
        <v/>
      </c>
      <c r="N1904" s="58" t="str">
        <f>IF(ISNUMBER(VLOOKUP($B1904,'[1]MT-HS-B'!$I$2:$J$773,2,FALSE)),VLOOKUP($B1904,'[1]MT-HS-B'!$I$2:$J$773,2,FALSE),"")</f>
        <v/>
      </c>
      <c r="O1904" s="40" t="str">
        <f t="shared" si="957"/>
        <v>GPT_YEAST</v>
      </c>
      <c r="P1904" s="57" t="str">
        <f t="shared" si="958"/>
        <v/>
      </c>
      <c r="Q1904" s="57" t="str">
        <f t="shared" si="959"/>
        <v/>
      </c>
      <c r="R1904" s="57" t="str">
        <f t="shared" si="960"/>
        <v/>
      </c>
      <c r="S1904" s="56" t="str">
        <f t="shared" si="961"/>
        <v>n/a</v>
      </c>
      <c r="T1904" s="55" t="str">
        <f t="shared" si="962"/>
        <v>n/a</v>
      </c>
      <c r="U1904" s="54" t="str">
        <f t="shared" si="963"/>
        <v>n/a</v>
      </c>
      <c r="V1904" s="53" t="str">
        <f t="shared" si="964"/>
        <v/>
      </c>
      <c r="W1904" s="53" t="str">
        <f t="shared" si="965"/>
        <v/>
      </c>
      <c r="X1904" s="53" t="str">
        <f t="shared" si="966"/>
        <v/>
      </c>
      <c r="Y1904" s="52" t="str">
        <f t="shared" si="967"/>
        <v/>
      </c>
      <c r="Z1904" s="51" t="str">
        <f t="shared" si="968"/>
        <v>GR only</v>
      </c>
      <c r="AA1904" s="50" t="str">
        <f t="shared" si="969"/>
        <v/>
      </c>
      <c r="AB1904" s="40" t="str">
        <f t="shared" si="970"/>
        <v>ALG7</v>
      </c>
      <c r="AC1904" s="49">
        <f t="shared" si="971"/>
        <v>0</v>
      </c>
      <c r="AD1904" s="47">
        <f t="shared" si="972"/>
        <v>7.0000000000000007E-2</v>
      </c>
      <c r="AE1904" s="47">
        <f t="shared" si="973"/>
        <v>0</v>
      </c>
      <c r="AF1904" s="48">
        <f t="shared" si="974"/>
        <v>0</v>
      </c>
      <c r="AG1904" s="47">
        <f t="shared" si="975"/>
        <v>0</v>
      </c>
      <c r="AH1904" s="47">
        <f t="shared" si="976"/>
        <v>0</v>
      </c>
      <c r="AI1904" s="46" t="str">
        <f t="shared" si="977"/>
        <v/>
      </c>
      <c r="AJ1904" s="43">
        <f t="shared" si="978"/>
        <v>0</v>
      </c>
      <c r="AK1904" s="43" t="str">
        <f t="shared" si="979"/>
        <v/>
      </c>
      <c r="AL1904" s="45" t="str">
        <f t="shared" si="980"/>
        <v/>
      </c>
      <c r="AM1904" s="43" t="str">
        <f t="shared" si="981"/>
        <v/>
      </c>
      <c r="AN1904" s="42" t="str">
        <f t="shared" si="982"/>
        <v/>
      </c>
      <c r="AO1904" s="40" t="str">
        <f t="shared" si="983"/>
        <v>GPT_YEAST</v>
      </c>
      <c r="AP1904" s="44" t="str">
        <f t="shared" si="984"/>
        <v/>
      </c>
      <c r="AQ1904" s="43" t="str">
        <f t="shared" si="985"/>
        <v/>
      </c>
      <c r="AR1904" s="43" t="str">
        <f t="shared" si="986"/>
        <v/>
      </c>
      <c r="AS1904" s="43" t="str">
        <f t="shared" si="987"/>
        <v/>
      </c>
      <c r="AT1904" s="43" t="str">
        <f t="shared" si="988"/>
        <v/>
      </c>
      <c r="AU1904" s="42" t="str">
        <f t="shared" si="989"/>
        <v/>
      </c>
    </row>
    <row r="1905" spans="1:47" ht="15" x14ac:dyDescent="0.25">
      <c r="A1905" s="40" t="s">
        <v>3365</v>
      </c>
      <c r="B1905" s="40" t="s">
        <v>3364</v>
      </c>
      <c r="C1905" s="60" t="str">
        <f>IF(ISNUMBER(VLOOKUP(B1905,'[1]WT-GR-A'!I$2:J$693,2,FALSE)),VLOOKUP(B1905,'[1]WT-GR-A'!I$2:J$693,2,FALSE),"")</f>
        <v/>
      </c>
      <c r="D1905" s="58" t="str">
        <f>IF(ISNUMBER(VLOOKUP($B1905,'[1]KO-GR-A'!$I$2:$J$907,2,FALSE)),VLOOKUP($B1905,'[1]KO-GR-A'!$I$2:$J$907,2,FALSE),"")</f>
        <v/>
      </c>
      <c r="E1905" s="58" t="str">
        <f>IF(ISNUMBER(VLOOKUP($B1905,'[1]MT-GR-A'!$I$2:$J$789,2,FALSE)),VLOOKUP($B1905,'[1]MT-GR-A'!$I$2:$J$789,2,FALSE),"")</f>
        <v/>
      </c>
      <c r="F1905" s="58">
        <f>IF(ISNUMBER(VLOOKUP($B1905,'[1]WT-HS-A'!$I$2:$J$1224,2,FALSE)),VLOOKUP($B1905,'[1]WT-HS-A'!$I$2:$J$1224,2,FALSE),"")</f>
        <v>0.06</v>
      </c>
      <c r="G1905" s="58">
        <f>IF(ISNUMBER(VLOOKUP($B1905,'[1]KO-HS-A'!$I$2:$J$1229,2,FALSE)),VLOOKUP($B1905,'[1]KO-HS-A'!$I$2:$J$1229,2,FALSE),"")</f>
        <v>0.12</v>
      </c>
      <c r="H1905" s="58">
        <f>IF(ISNUMBER(VLOOKUP($B1905,'[1]MT-HS-A'!$I$2:$J$1362,2,FALSE)),VLOOKUP($B1905,'[1]MT-HS-A'!$I$2:$J$1362,2,FALSE),"")</f>
        <v>0.12</v>
      </c>
      <c r="I1905" s="59" t="str">
        <f>IF(ISNUMBER(VLOOKUP($B1905,'[1]WT-GR-B'!$I$2:$J$585,2,FALSE)),VLOOKUP($B1905,'[1]WT-GR-B'!$I$2:$J$585,2,FALSE),"")</f>
        <v/>
      </c>
      <c r="J1905" s="58" t="str">
        <f>IF(ISNUMBER(VLOOKUP($B1905,'[1]KO-GR-B'!$I$2:$J$900,2,FALSE)),VLOOKUP($B1905,'[1]KO-GR-B'!$I$2:$J$900,2,FALSE),"")</f>
        <v/>
      </c>
      <c r="K1905" s="58" t="str">
        <f>IF(ISNUMBER(VLOOKUP($B1905,'[1]MT-GR-B'!$I$2:$J$693,2,FALSE)),VLOOKUP($B1905,'[1]MT-GR-B'!$I$2:$J$693,2,FALSE),"")</f>
        <v/>
      </c>
      <c r="L1905" s="58" t="str">
        <f>IF(ISNUMBER(VLOOKUP($B1905,'[1]WT-HS-B'!$I$2:$J$1220,2,FALSE)),VLOOKUP($B1905,'[1]WT-HS-B'!$I$2:$J$1220,2,FALSE),"")</f>
        <v/>
      </c>
      <c r="M1905" s="58">
        <f>IF(ISNUMBER(VLOOKUP($B1905,'[1]KO-HS-B'!$I$2:$J$1046,2,FALSE)),VLOOKUP($B1905,'[1]KO-HS-B'!$I$2:$J$1046,2,FALSE),"")</f>
        <v>0.06</v>
      </c>
      <c r="N1905" s="58" t="str">
        <f>IF(ISNUMBER(VLOOKUP($B1905,'[1]MT-HS-B'!$I$2:$J$773,2,FALSE)),VLOOKUP($B1905,'[1]MT-HS-B'!$I$2:$J$773,2,FALSE),"")</f>
        <v/>
      </c>
      <c r="O1905" s="40" t="str">
        <f t="shared" si="957"/>
        <v>YD061_YEAST</v>
      </c>
      <c r="P1905" s="57" t="str">
        <f t="shared" si="958"/>
        <v/>
      </c>
      <c r="Q1905" s="57" t="str">
        <f t="shared" si="959"/>
        <v>HS only</v>
      </c>
      <c r="R1905" s="57" t="str">
        <f t="shared" si="960"/>
        <v/>
      </c>
      <c r="S1905" s="56" t="str">
        <f t="shared" si="961"/>
        <v>n/a</v>
      </c>
      <c r="T1905" s="55" t="str">
        <f t="shared" si="962"/>
        <v>n/a</v>
      </c>
      <c r="U1905" s="54" t="str">
        <f t="shared" si="963"/>
        <v>n/a</v>
      </c>
      <c r="V1905" s="53" t="str">
        <f t="shared" si="964"/>
        <v>HS only</v>
      </c>
      <c r="W1905" s="53" t="str">
        <f t="shared" si="965"/>
        <v>HS only</v>
      </c>
      <c r="X1905" s="53" t="str">
        <f t="shared" si="966"/>
        <v>HS only</v>
      </c>
      <c r="Y1905" s="52" t="str">
        <f t="shared" si="967"/>
        <v/>
      </c>
      <c r="Z1905" s="51" t="str">
        <f t="shared" si="968"/>
        <v>HS only</v>
      </c>
      <c r="AA1905" s="50" t="str">
        <f t="shared" si="969"/>
        <v/>
      </c>
      <c r="AB1905" s="40" t="str">
        <f t="shared" si="970"/>
        <v>YDR061W</v>
      </c>
      <c r="AC1905" s="49">
        <f t="shared" si="971"/>
        <v>0</v>
      </c>
      <c r="AD1905" s="47">
        <f t="shared" si="972"/>
        <v>0</v>
      </c>
      <c r="AE1905" s="47">
        <f t="shared" si="973"/>
        <v>0</v>
      </c>
      <c r="AF1905" s="48">
        <f t="shared" si="974"/>
        <v>0.06</v>
      </c>
      <c r="AG1905" s="47">
        <f t="shared" si="975"/>
        <v>0.09</v>
      </c>
      <c r="AH1905" s="47">
        <f t="shared" si="976"/>
        <v>0.12</v>
      </c>
      <c r="AI1905" s="46" t="str">
        <f t="shared" si="977"/>
        <v>HS Only</v>
      </c>
      <c r="AJ1905" s="43" t="str">
        <f t="shared" si="978"/>
        <v>HS Only</v>
      </c>
      <c r="AK1905" s="43" t="str">
        <f t="shared" si="979"/>
        <v>HS Only</v>
      </c>
      <c r="AL1905" s="45" t="str">
        <f t="shared" si="980"/>
        <v/>
      </c>
      <c r="AM1905" s="43" t="str">
        <f t="shared" si="981"/>
        <v/>
      </c>
      <c r="AN1905" s="42" t="str">
        <f t="shared" si="982"/>
        <v/>
      </c>
      <c r="AO1905" s="40" t="str">
        <f t="shared" si="983"/>
        <v>YD061_YEAST</v>
      </c>
      <c r="AP1905" s="44" t="str">
        <f t="shared" si="984"/>
        <v/>
      </c>
      <c r="AQ1905" s="43" t="str">
        <f t="shared" si="985"/>
        <v/>
      </c>
      <c r="AR1905" s="43" t="str">
        <f t="shared" si="986"/>
        <v/>
      </c>
      <c r="AS1905" s="43" t="str">
        <f t="shared" si="987"/>
        <v/>
      </c>
      <c r="AT1905" s="43">
        <f t="shared" si="988"/>
        <v>4.2426406871192847E-2</v>
      </c>
      <c r="AU1905" s="42" t="str">
        <f t="shared" si="989"/>
        <v/>
      </c>
    </row>
    <row r="1906" spans="1:47" ht="15" x14ac:dyDescent="0.25">
      <c r="A1906" s="40" t="s">
        <v>3363</v>
      </c>
      <c r="B1906" s="40" t="s">
        <v>3362</v>
      </c>
      <c r="C1906" s="60" t="str">
        <f>IF(ISNUMBER(VLOOKUP(B1906,'[1]WT-GR-A'!I$2:J$693,2,FALSE)),VLOOKUP(B1906,'[1]WT-GR-A'!I$2:J$693,2,FALSE),"")</f>
        <v/>
      </c>
      <c r="D1906" s="58" t="str">
        <f>IF(ISNUMBER(VLOOKUP($B1906,'[1]KO-GR-A'!$I$2:$J$907,2,FALSE)),VLOOKUP($B1906,'[1]KO-GR-A'!$I$2:$J$907,2,FALSE),"")</f>
        <v/>
      </c>
      <c r="E1906" s="58" t="str">
        <f>IF(ISNUMBER(VLOOKUP($B1906,'[1]MT-GR-A'!$I$2:$J$789,2,FALSE)),VLOOKUP($B1906,'[1]MT-GR-A'!$I$2:$J$789,2,FALSE),"")</f>
        <v/>
      </c>
      <c r="F1906" s="58" t="str">
        <f>IF(ISNUMBER(VLOOKUP($B1906,'[1]WT-HS-A'!$I$2:$J$1224,2,FALSE)),VLOOKUP($B1906,'[1]WT-HS-A'!$I$2:$J$1224,2,FALSE),"")</f>
        <v/>
      </c>
      <c r="G1906" s="58">
        <f>IF(ISNUMBER(VLOOKUP($B1906,'[1]KO-HS-A'!$I$2:$J$1229,2,FALSE)),VLOOKUP($B1906,'[1]KO-HS-A'!$I$2:$J$1229,2,FALSE),"")</f>
        <v>0.12</v>
      </c>
      <c r="H1906" s="58">
        <f>IF(ISNUMBER(VLOOKUP($B1906,'[1]MT-HS-A'!$I$2:$J$1362,2,FALSE)),VLOOKUP($B1906,'[1]MT-HS-A'!$I$2:$J$1362,2,FALSE),"")</f>
        <v>0.12</v>
      </c>
      <c r="I1906" s="59" t="str">
        <f>IF(ISNUMBER(VLOOKUP($B1906,'[1]WT-GR-B'!$I$2:$J$585,2,FALSE)),VLOOKUP($B1906,'[1]WT-GR-B'!$I$2:$J$585,2,FALSE),"")</f>
        <v/>
      </c>
      <c r="J1906" s="58">
        <f>IF(ISNUMBER(VLOOKUP($B1906,'[1]KO-GR-B'!$I$2:$J$900,2,FALSE)),VLOOKUP($B1906,'[1]KO-GR-B'!$I$2:$J$900,2,FALSE),"")</f>
        <v>0.1</v>
      </c>
      <c r="K1906" s="58" t="str">
        <f>IF(ISNUMBER(VLOOKUP($B1906,'[1]MT-GR-B'!$I$2:$J$693,2,FALSE)),VLOOKUP($B1906,'[1]MT-GR-B'!$I$2:$J$693,2,FALSE),"")</f>
        <v/>
      </c>
      <c r="L1906" s="58">
        <f>IF(ISNUMBER(VLOOKUP($B1906,'[1]WT-HS-B'!$I$2:$J$1220,2,FALSE)),VLOOKUP($B1906,'[1]WT-HS-B'!$I$2:$J$1220,2,FALSE),"")</f>
        <v>0.1</v>
      </c>
      <c r="M1906" s="58" t="str">
        <f>IF(ISNUMBER(VLOOKUP($B1906,'[1]KO-HS-B'!$I$2:$J$1046,2,FALSE)),VLOOKUP($B1906,'[1]KO-HS-B'!$I$2:$J$1046,2,FALSE),"")</f>
        <v/>
      </c>
      <c r="N1906" s="58">
        <f>IF(ISNUMBER(VLOOKUP($B1906,'[1]MT-HS-B'!$I$2:$J$773,2,FALSE)),VLOOKUP($B1906,'[1]MT-HS-B'!$I$2:$J$773,2,FALSE),"")</f>
        <v>7.0000000000000007E-2</v>
      </c>
      <c r="O1906" s="40" t="str">
        <f t="shared" si="957"/>
        <v>YN99_YEAST</v>
      </c>
      <c r="P1906" s="57" t="str">
        <f t="shared" si="958"/>
        <v/>
      </c>
      <c r="Q1906" s="57" t="str">
        <f t="shared" si="959"/>
        <v/>
      </c>
      <c r="R1906" s="57" t="str">
        <f t="shared" si="960"/>
        <v>HS only</v>
      </c>
      <c r="S1906" s="56" t="str">
        <f t="shared" si="961"/>
        <v>n/a</v>
      </c>
      <c r="T1906" s="55" t="str">
        <f t="shared" si="962"/>
        <v>n/a</v>
      </c>
      <c r="U1906" s="54" t="str">
        <f t="shared" si="963"/>
        <v>n/a</v>
      </c>
      <c r="V1906" s="53" t="str">
        <f t="shared" si="964"/>
        <v/>
      </c>
      <c r="W1906" s="53" t="str">
        <f t="shared" si="965"/>
        <v>HS only</v>
      </c>
      <c r="X1906" s="53" t="str">
        <f t="shared" si="966"/>
        <v>HS only</v>
      </c>
      <c r="Y1906" s="52" t="str">
        <f t="shared" si="967"/>
        <v>HS only</v>
      </c>
      <c r="Z1906" s="51" t="str">
        <f t="shared" si="968"/>
        <v>GR only</v>
      </c>
      <c r="AA1906" s="50" t="str">
        <f t="shared" si="969"/>
        <v>HS only</v>
      </c>
      <c r="AB1906" s="40" t="str">
        <f t="shared" si="970"/>
        <v>YNR070W</v>
      </c>
      <c r="AC1906" s="49">
        <f t="shared" si="971"/>
        <v>0</v>
      </c>
      <c r="AD1906" s="47">
        <f t="shared" si="972"/>
        <v>0.1</v>
      </c>
      <c r="AE1906" s="47">
        <f t="shared" si="973"/>
        <v>0</v>
      </c>
      <c r="AF1906" s="48">
        <f t="shared" si="974"/>
        <v>0.1</v>
      </c>
      <c r="AG1906" s="47">
        <f t="shared" si="975"/>
        <v>0.12</v>
      </c>
      <c r="AH1906" s="47">
        <f t="shared" si="976"/>
        <v>9.5000000000000001E-2</v>
      </c>
      <c r="AI1906" s="46" t="str">
        <f t="shared" si="977"/>
        <v>HS Only</v>
      </c>
      <c r="AJ1906" s="43">
        <f t="shared" si="978"/>
        <v>1.2</v>
      </c>
      <c r="AK1906" s="43" t="str">
        <f t="shared" si="979"/>
        <v>HS Only</v>
      </c>
      <c r="AL1906" s="45" t="str">
        <f t="shared" si="980"/>
        <v/>
      </c>
      <c r="AM1906" s="43" t="str">
        <f t="shared" si="981"/>
        <v/>
      </c>
      <c r="AN1906" s="42" t="str">
        <f t="shared" si="982"/>
        <v/>
      </c>
      <c r="AO1906" s="40" t="str">
        <f t="shared" si="983"/>
        <v>YN99_YEAST</v>
      </c>
      <c r="AP1906" s="44" t="str">
        <f t="shared" si="984"/>
        <v/>
      </c>
      <c r="AQ1906" s="43" t="str">
        <f t="shared" si="985"/>
        <v/>
      </c>
      <c r="AR1906" s="43" t="str">
        <f t="shared" si="986"/>
        <v/>
      </c>
      <c r="AS1906" s="43" t="str">
        <f t="shared" si="987"/>
        <v/>
      </c>
      <c r="AT1906" s="43" t="str">
        <f t="shared" si="988"/>
        <v/>
      </c>
      <c r="AU1906" s="42">
        <f t="shared" si="989"/>
        <v>3.535533905932739E-2</v>
      </c>
    </row>
    <row r="1907" spans="1:47" ht="15" x14ac:dyDescent="0.25">
      <c r="A1907" s="40" t="s">
        <v>3361</v>
      </c>
      <c r="B1907" s="40" t="s">
        <v>3360</v>
      </c>
      <c r="C1907" s="60" t="str">
        <f>IF(ISNUMBER(VLOOKUP(B1907,'[1]WT-GR-A'!I$2:J$693,2,FALSE)),VLOOKUP(B1907,'[1]WT-GR-A'!I$2:J$693,2,FALSE),"")</f>
        <v/>
      </c>
      <c r="D1907" s="58" t="str">
        <f>IF(ISNUMBER(VLOOKUP($B1907,'[1]KO-GR-A'!$I$2:$J$907,2,FALSE)),VLOOKUP($B1907,'[1]KO-GR-A'!$I$2:$J$907,2,FALSE),"")</f>
        <v/>
      </c>
      <c r="E1907" s="58" t="str">
        <f>IF(ISNUMBER(VLOOKUP($B1907,'[1]MT-GR-A'!$I$2:$J$789,2,FALSE)),VLOOKUP($B1907,'[1]MT-GR-A'!$I$2:$J$789,2,FALSE),"")</f>
        <v/>
      </c>
      <c r="F1907" s="58" t="str">
        <f>IF(ISNUMBER(VLOOKUP($B1907,'[1]WT-HS-A'!$I$2:$J$1224,2,FALSE)),VLOOKUP($B1907,'[1]WT-HS-A'!$I$2:$J$1224,2,FALSE),"")</f>
        <v/>
      </c>
      <c r="G1907" s="58" t="str">
        <f>IF(ISNUMBER(VLOOKUP($B1907,'[1]KO-HS-A'!$I$2:$J$1229,2,FALSE)),VLOOKUP($B1907,'[1]KO-HS-A'!$I$2:$J$1229,2,FALSE),"")</f>
        <v/>
      </c>
      <c r="H1907" s="58">
        <f>IF(ISNUMBER(VLOOKUP($B1907,'[1]MT-HS-A'!$I$2:$J$1362,2,FALSE)),VLOOKUP($B1907,'[1]MT-HS-A'!$I$2:$J$1362,2,FALSE),"")</f>
        <v>0.02</v>
      </c>
      <c r="I1907" s="59" t="str">
        <f>IF(ISNUMBER(VLOOKUP($B1907,'[1]WT-GR-B'!$I$2:$J$585,2,FALSE)),VLOOKUP($B1907,'[1]WT-GR-B'!$I$2:$J$585,2,FALSE),"")</f>
        <v/>
      </c>
      <c r="J1907" s="58" t="str">
        <f>IF(ISNUMBER(VLOOKUP($B1907,'[1]KO-GR-B'!$I$2:$J$900,2,FALSE)),VLOOKUP($B1907,'[1]KO-GR-B'!$I$2:$J$900,2,FALSE),"")</f>
        <v/>
      </c>
      <c r="K1907" s="58" t="str">
        <f>IF(ISNUMBER(VLOOKUP($B1907,'[1]MT-GR-B'!$I$2:$J$693,2,FALSE)),VLOOKUP($B1907,'[1]MT-GR-B'!$I$2:$J$693,2,FALSE),"")</f>
        <v/>
      </c>
      <c r="L1907" s="58" t="str">
        <f>IF(ISNUMBER(VLOOKUP($B1907,'[1]WT-HS-B'!$I$2:$J$1220,2,FALSE)),VLOOKUP($B1907,'[1]WT-HS-B'!$I$2:$J$1220,2,FALSE),"")</f>
        <v/>
      </c>
      <c r="M1907" s="58" t="str">
        <f>IF(ISNUMBER(VLOOKUP($B1907,'[1]KO-HS-B'!$I$2:$J$1046,2,FALSE)),VLOOKUP($B1907,'[1]KO-HS-B'!$I$2:$J$1046,2,FALSE),"")</f>
        <v/>
      </c>
      <c r="N1907" s="58">
        <f>IF(ISNUMBER(VLOOKUP($B1907,'[1]MT-HS-B'!$I$2:$J$773,2,FALSE)),VLOOKUP($B1907,'[1]MT-HS-B'!$I$2:$J$773,2,FALSE),"")</f>
        <v>0.02</v>
      </c>
      <c r="O1907" s="40" t="str">
        <f t="shared" si="957"/>
        <v>YO075_YEAST</v>
      </c>
      <c r="P1907" s="57" t="str">
        <f t="shared" si="958"/>
        <v/>
      </c>
      <c r="Q1907" s="57" t="str">
        <f t="shared" si="959"/>
        <v/>
      </c>
      <c r="R1907" s="57" t="str">
        <f t="shared" si="960"/>
        <v>HS only</v>
      </c>
      <c r="S1907" s="56" t="str">
        <f t="shared" si="961"/>
        <v>n/a</v>
      </c>
      <c r="T1907" s="55" t="str">
        <f t="shared" si="962"/>
        <v>n/a</v>
      </c>
      <c r="U1907" s="54" t="str">
        <f t="shared" si="963"/>
        <v>n/a</v>
      </c>
      <c r="V1907" s="53" t="str">
        <f t="shared" si="964"/>
        <v/>
      </c>
      <c r="W1907" s="53" t="str">
        <f t="shared" si="965"/>
        <v/>
      </c>
      <c r="X1907" s="53" t="str">
        <f t="shared" si="966"/>
        <v>HS only</v>
      </c>
      <c r="Y1907" s="52" t="str">
        <f t="shared" si="967"/>
        <v/>
      </c>
      <c r="Z1907" s="51" t="str">
        <f t="shared" si="968"/>
        <v/>
      </c>
      <c r="AA1907" s="50" t="str">
        <f t="shared" si="969"/>
        <v>HS only</v>
      </c>
      <c r="AB1907" s="40" t="str">
        <f t="shared" si="970"/>
        <v>YOL075C/YOL074C</v>
      </c>
      <c r="AC1907" s="49">
        <f t="shared" si="971"/>
        <v>0</v>
      </c>
      <c r="AD1907" s="47">
        <f t="shared" si="972"/>
        <v>0</v>
      </c>
      <c r="AE1907" s="47">
        <f t="shared" si="973"/>
        <v>0</v>
      </c>
      <c r="AF1907" s="48">
        <f t="shared" si="974"/>
        <v>0</v>
      </c>
      <c r="AG1907" s="47">
        <f t="shared" si="975"/>
        <v>0</v>
      </c>
      <c r="AH1907" s="47">
        <f t="shared" si="976"/>
        <v>0.02</v>
      </c>
      <c r="AI1907" s="46" t="str">
        <f t="shared" si="977"/>
        <v/>
      </c>
      <c r="AJ1907" s="43" t="str">
        <f t="shared" si="978"/>
        <v/>
      </c>
      <c r="AK1907" s="43" t="str">
        <f t="shared" si="979"/>
        <v>HS Only</v>
      </c>
      <c r="AL1907" s="45" t="str">
        <f t="shared" si="980"/>
        <v/>
      </c>
      <c r="AM1907" s="43" t="str">
        <f t="shared" si="981"/>
        <v/>
      </c>
      <c r="AN1907" s="42" t="str">
        <f t="shared" si="982"/>
        <v/>
      </c>
      <c r="AO1907" s="40" t="str">
        <f t="shared" si="983"/>
        <v>YO075_YEAST</v>
      </c>
      <c r="AP1907" s="44" t="str">
        <f t="shared" si="984"/>
        <v/>
      </c>
      <c r="AQ1907" s="43" t="str">
        <f t="shared" si="985"/>
        <v/>
      </c>
      <c r="AR1907" s="43" t="str">
        <f t="shared" si="986"/>
        <v/>
      </c>
      <c r="AS1907" s="43" t="str">
        <f t="shared" si="987"/>
        <v/>
      </c>
      <c r="AT1907" s="43" t="str">
        <f t="shared" si="988"/>
        <v/>
      </c>
      <c r="AU1907" s="42">
        <f t="shared" si="989"/>
        <v>0</v>
      </c>
    </row>
    <row r="1908" spans="1:47" ht="15" x14ac:dyDescent="0.25">
      <c r="A1908" s="40" t="s">
        <v>3359</v>
      </c>
      <c r="B1908" s="40" t="s">
        <v>3358</v>
      </c>
      <c r="C1908" s="60" t="str">
        <f>IF(ISNUMBER(VLOOKUP(B1908,'[1]WT-GR-A'!I$2:J$693,2,FALSE)),VLOOKUP(B1908,'[1]WT-GR-A'!I$2:J$693,2,FALSE),"")</f>
        <v/>
      </c>
      <c r="D1908" s="58" t="str">
        <f>IF(ISNUMBER(VLOOKUP($B1908,'[1]KO-GR-A'!$I$2:$J$907,2,FALSE)),VLOOKUP($B1908,'[1]KO-GR-A'!$I$2:$J$907,2,FALSE),"")</f>
        <v/>
      </c>
      <c r="E1908" s="58" t="str">
        <f>IF(ISNUMBER(VLOOKUP($B1908,'[1]MT-GR-A'!$I$2:$J$789,2,FALSE)),VLOOKUP($B1908,'[1]MT-GR-A'!$I$2:$J$789,2,FALSE),"")</f>
        <v/>
      </c>
      <c r="F1908" s="58" t="str">
        <f>IF(ISNUMBER(VLOOKUP($B1908,'[1]WT-HS-A'!$I$2:$J$1224,2,FALSE)),VLOOKUP($B1908,'[1]WT-HS-A'!$I$2:$J$1224,2,FALSE),"")</f>
        <v/>
      </c>
      <c r="G1908" s="58" t="str">
        <f>IF(ISNUMBER(VLOOKUP($B1908,'[1]KO-HS-A'!$I$2:$J$1229,2,FALSE)),VLOOKUP($B1908,'[1]KO-HS-A'!$I$2:$J$1229,2,FALSE),"")</f>
        <v/>
      </c>
      <c r="H1908" s="58" t="str">
        <f>IF(ISNUMBER(VLOOKUP($B1908,'[1]MT-HS-A'!$I$2:$J$1362,2,FALSE)),VLOOKUP($B1908,'[1]MT-HS-A'!$I$2:$J$1362,2,FALSE),"")</f>
        <v/>
      </c>
      <c r="I1908" s="59">
        <f>IF(ISNUMBER(VLOOKUP($B1908,'[1]WT-GR-B'!$I$2:$J$585,2,FALSE)),VLOOKUP($B1908,'[1]WT-GR-B'!$I$2:$J$585,2,FALSE),"")</f>
        <v>0.03</v>
      </c>
      <c r="J1908" s="58" t="str">
        <f>IF(ISNUMBER(VLOOKUP($B1908,'[1]KO-GR-B'!$I$2:$J$900,2,FALSE)),VLOOKUP($B1908,'[1]KO-GR-B'!$I$2:$J$900,2,FALSE),"")</f>
        <v/>
      </c>
      <c r="K1908" s="58" t="str">
        <f>IF(ISNUMBER(VLOOKUP($B1908,'[1]MT-GR-B'!$I$2:$J$693,2,FALSE)),VLOOKUP($B1908,'[1]MT-GR-B'!$I$2:$J$693,2,FALSE),"")</f>
        <v/>
      </c>
      <c r="L1908" s="58" t="str">
        <f>IF(ISNUMBER(VLOOKUP($B1908,'[1]WT-HS-B'!$I$2:$J$1220,2,FALSE)),VLOOKUP($B1908,'[1]WT-HS-B'!$I$2:$J$1220,2,FALSE),"")</f>
        <v/>
      </c>
      <c r="M1908" s="58" t="str">
        <f>IF(ISNUMBER(VLOOKUP($B1908,'[1]KO-HS-B'!$I$2:$J$1046,2,FALSE)),VLOOKUP($B1908,'[1]KO-HS-B'!$I$2:$J$1046,2,FALSE),"")</f>
        <v/>
      </c>
      <c r="N1908" s="58" t="str">
        <f>IF(ISNUMBER(VLOOKUP($B1908,'[1]MT-HS-B'!$I$2:$J$773,2,FALSE)),VLOOKUP($B1908,'[1]MT-HS-B'!$I$2:$J$773,2,FALSE),"")</f>
        <v/>
      </c>
      <c r="O1908" s="40" t="str">
        <f t="shared" si="957"/>
        <v>FUN30_YEAST</v>
      </c>
      <c r="P1908" s="57" t="str">
        <f t="shared" si="958"/>
        <v/>
      </c>
      <c r="Q1908" s="57" t="str">
        <f t="shared" si="959"/>
        <v/>
      </c>
      <c r="R1908" s="57" t="str">
        <f t="shared" si="960"/>
        <v/>
      </c>
      <c r="S1908" s="56" t="str">
        <f t="shared" si="961"/>
        <v>n/a</v>
      </c>
      <c r="T1908" s="55" t="str">
        <f t="shared" si="962"/>
        <v>n/a</v>
      </c>
      <c r="U1908" s="54" t="str">
        <f t="shared" si="963"/>
        <v>n/a</v>
      </c>
      <c r="V1908" s="53" t="str">
        <f t="shared" si="964"/>
        <v/>
      </c>
      <c r="W1908" s="53" t="str">
        <f t="shared" si="965"/>
        <v/>
      </c>
      <c r="X1908" s="53" t="str">
        <f t="shared" si="966"/>
        <v/>
      </c>
      <c r="Y1908" s="52" t="str">
        <f t="shared" si="967"/>
        <v>GR only</v>
      </c>
      <c r="Z1908" s="51" t="str">
        <f t="shared" si="968"/>
        <v/>
      </c>
      <c r="AA1908" s="50" t="str">
        <f t="shared" si="969"/>
        <v/>
      </c>
      <c r="AB1908" s="40" t="str">
        <f t="shared" si="970"/>
        <v>FUN30</v>
      </c>
      <c r="AC1908" s="49">
        <f t="shared" si="971"/>
        <v>0.03</v>
      </c>
      <c r="AD1908" s="47">
        <f t="shared" si="972"/>
        <v>0</v>
      </c>
      <c r="AE1908" s="47">
        <f t="shared" si="973"/>
        <v>0</v>
      </c>
      <c r="AF1908" s="48">
        <f t="shared" si="974"/>
        <v>0</v>
      </c>
      <c r="AG1908" s="47">
        <f t="shared" si="975"/>
        <v>0</v>
      </c>
      <c r="AH1908" s="47">
        <f t="shared" si="976"/>
        <v>0</v>
      </c>
      <c r="AI1908" s="46">
        <f t="shared" si="977"/>
        <v>0</v>
      </c>
      <c r="AJ1908" s="43" t="str">
        <f t="shared" si="978"/>
        <v/>
      </c>
      <c r="AK1908" s="43" t="str">
        <f t="shared" si="979"/>
        <v/>
      </c>
      <c r="AL1908" s="45" t="str">
        <f t="shared" si="980"/>
        <v/>
      </c>
      <c r="AM1908" s="43" t="str">
        <f t="shared" si="981"/>
        <v/>
      </c>
      <c r="AN1908" s="42" t="str">
        <f t="shared" si="982"/>
        <v/>
      </c>
      <c r="AO1908" s="40" t="str">
        <f t="shared" si="983"/>
        <v>FUN30_YEAST</v>
      </c>
      <c r="AP1908" s="44" t="str">
        <f t="shared" si="984"/>
        <v/>
      </c>
      <c r="AQ1908" s="43" t="str">
        <f t="shared" si="985"/>
        <v/>
      </c>
      <c r="AR1908" s="43" t="str">
        <f t="shared" si="986"/>
        <v/>
      </c>
      <c r="AS1908" s="43" t="str">
        <f t="shared" si="987"/>
        <v/>
      </c>
      <c r="AT1908" s="43" t="str">
        <f t="shared" si="988"/>
        <v/>
      </c>
      <c r="AU1908" s="42" t="str">
        <f t="shared" si="989"/>
        <v/>
      </c>
    </row>
    <row r="1909" spans="1:47" ht="15" x14ac:dyDescent="0.25">
      <c r="A1909" s="40" t="s">
        <v>3357</v>
      </c>
      <c r="B1909" s="40" t="s">
        <v>3356</v>
      </c>
      <c r="C1909" s="60" t="str">
        <f>IF(ISNUMBER(VLOOKUP(B1909,'[1]WT-GR-A'!I$2:J$693,2,FALSE)),VLOOKUP(B1909,'[1]WT-GR-A'!I$2:J$693,2,FALSE),"")</f>
        <v/>
      </c>
      <c r="D1909" s="58">
        <f>IF(ISNUMBER(VLOOKUP($B1909,'[1]KO-GR-A'!$I$2:$J$907,2,FALSE)),VLOOKUP($B1909,'[1]KO-GR-A'!$I$2:$J$907,2,FALSE),"")</f>
        <v>0.04</v>
      </c>
      <c r="E1909" s="58" t="str">
        <f>IF(ISNUMBER(VLOOKUP($B1909,'[1]MT-GR-A'!$I$2:$J$789,2,FALSE)),VLOOKUP($B1909,'[1]MT-GR-A'!$I$2:$J$789,2,FALSE),"")</f>
        <v/>
      </c>
      <c r="F1909" s="58" t="str">
        <f>IF(ISNUMBER(VLOOKUP($B1909,'[1]WT-HS-A'!$I$2:$J$1224,2,FALSE)),VLOOKUP($B1909,'[1]WT-HS-A'!$I$2:$J$1224,2,FALSE),"")</f>
        <v/>
      </c>
      <c r="G1909" s="58" t="str">
        <f>IF(ISNUMBER(VLOOKUP($B1909,'[1]KO-HS-A'!$I$2:$J$1229,2,FALSE)),VLOOKUP($B1909,'[1]KO-HS-A'!$I$2:$J$1229,2,FALSE),"")</f>
        <v/>
      </c>
      <c r="H1909" s="58" t="str">
        <f>IF(ISNUMBER(VLOOKUP($B1909,'[1]MT-HS-A'!$I$2:$J$1362,2,FALSE)),VLOOKUP($B1909,'[1]MT-HS-A'!$I$2:$J$1362,2,FALSE),"")</f>
        <v/>
      </c>
      <c r="I1909" s="59" t="str">
        <f>IF(ISNUMBER(VLOOKUP($B1909,'[1]WT-GR-B'!$I$2:$J$585,2,FALSE)),VLOOKUP($B1909,'[1]WT-GR-B'!$I$2:$J$585,2,FALSE),"")</f>
        <v/>
      </c>
      <c r="J1909" s="58">
        <f>IF(ISNUMBER(VLOOKUP($B1909,'[1]KO-GR-B'!$I$2:$J$900,2,FALSE)),VLOOKUP($B1909,'[1]KO-GR-B'!$I$2:$J$900,2,FALSE),"")</f>
        <v>0.04</v>
      </c>
      <c r="K1909" s="58">
        <f>IF(ISNUMBER(VLOOKUP($B1909,'[1]MT-GR-B'!$I$2:$J$693,2,FALSE)),VLOOKUP($B1909,'[1]MT-GR-B'!$I$2:$J$693,2,FALSE),"")</f>
        <v>0.04</v>
      </c>
      <c r="L1909" s="58" t="str">
        <f>IF(ISNUMBER(VLOOKUP($B1909,'[1]WT-HS-B'!$I$2:$J$1220,2,FALSE)),VLOOKUP($B1909,'[1]WT-HS-B'!$I$2:$J$1220,2,FALSE),"")</f>
        <v/>
      </c>
      <c r="M1909" s="58" t="str">
        <f>IF(ISNUMBER(VLOOKUP($B1909,'[1]KO-HS-B'!$I$2:$J$1046,2,FALSE)),VLOOKUP($B1909,'[1]KO-HS-B'!$I$2:$J$1046,2,FALSE),"")</f>
        <v/>
      </c>
      <c r="N1909" s="58" t="str">
        <f>IF(ISNUMBER(VLOOKUP($B1909,'[1]MT-HS-B'!$I$2:$J$773,2,FALSE)),VLOOKUP($B1909,'[1]MT-HS-B'!$I$2:$J$773,2,FALSE),"")</f>
        <v/>
      </c>
      <c r="O1909" s="40" t="str">
        <f t="shared" si="957"/>
        <v>YHJ1_YEAST</v>
      </c>
      <c r="P1909" s="57" t="str">
        <f t="shared" si="958"/>
        <v/>
      </c>
      <c r="Q1909" s="57" t="str">
        <f t="shared" si="959"/>
        <v>GR only</v>
      </c>
      <c r="R1909" s="57" t="str">
        <f t="shared" si="960"/>
        <v/>
      </c>
      <c r="S1909" s="56" t="str">
        <f t="shared" si="961"/>
        <v>n/a</v>
      </c>
      <c r="T1909" s="55" t="str">
        <f t="shared" si="962"/>
        <v>n/a</v>
      </c>
      <c r="U1909" s="54" t="str">
        <f t="shared" si="963"/>
        <v>n/a</v>
      </c>
      <c r="V1909" s="53" t="str">
        <f t="shared" si="964"/>
        <v/>
      </c>
      <c r="W1909" s="53" t="str">
        <f t="shared" si="965"/>
        <v>GR only</v>
      </c>
      <c r="X1909" s="53" t="str">
        <f t="shared" si="966"/>
        <v/>
      </c>
      <c r="Y1909" s="52" t="str">
        <f t="shared" si="967"/>
        <v/>
      </c>
      <c r="Z1909" s="51" t="str">
        <f t="shared" si="968"/>
        <v>GR only</v>
      </c>
      <c r="AA1909" s="50" t="str">
        <f t="shared" si="969"/>
        <v>GR only</v>
      </c>
      <c r="AB1909" s="40" t="str">
        <f t="shared" si="970"/>
        <v>YHR031C</v>
      </c>
      <c r="AC1909" s="49">
        <f t="shared" si="971"/>
        <v>0</v>
      </c>
      <c r="AD1909" s="47">
        <f t="shared" si="972"/>
        <v>0.04</v>
      </c>
      <c r="AE1909" s="47">
        <f t="shared" si="973"/>
        <v>0.04</v>
      </c>
      <c r="AF1909" s="48">
        <f t="shared" si="974"/>
        <v>0</v>
      </c>
      <c r="AG1909" s="47">
        <f t="shared" si="975"/>
        <v>0</v>
      </c>
      <c r="AH1909" s="47">
        <f t="shared" si="976"/>
        <v>0</v>
      </c>
      <c r="AI1909" s="46" t="str">
        <f t="shared" si="977"/>
        <v/>
      </c>
      <c r="AJ1909" s="43">
        <f t="shared" si="978"/>
        <v>0</v>
      </c>
      <c r="AK1909" s="43">
        <f t="shared" si="979"/>
        <v>0</v>
      </c>
      <c r="AL1909" s="45" t="str">
        <f t="shared" si="980"/>
        <v/>
      </c>
      <c r="AM1909" s="43" t="str">
        <f t="shared" si="981"/>
        <v/>
      </c>
      <c r="AN1909" s="42" t="str">
        <f t="shared" si="982"/>
        <v/>
      </c>
      <c r="AO1909" s="40" t="str">
        <f t="shared" si="983"/>
        <v>YHJ1_YEAST</v>
      </c>
      <c r="AP1909" s="44" t="str">
        <f t="shared" si="984"/>
        <v/>
      </c>
      <c r="AQ1909" s="43">
        <f t="shared" si="985"/>
        <v>0</v>
      </c>
      <c r="AR1909" s="43" t="str">
        <f t="shared" si="986"/>
        <v/>
      </c>
      <c r="AS1909" s="43" t="str">
        <f t="shared" si="987"/>
        <v/>
      </c>
      <c r="AT1909" s="43" t="str">
        <f t="shared" si="988"/>
        <v/>
      </c>
      <c r="AU1909" s="42" t="str">
        <f t="shared" si="989"/>
        <v/>
      </c>
    </row>
    <row r="1910" spans="1:47" ht="15" x14ac:dyDescent="0.25">
      <c r="A1910" s="40" t="s">
        <v>3355</v>
      </c>
      <c r="B1910" s="40" t="s">
        <v>3354</v>
      </c>
      <c r="C1910" s="60" t="str">
        <f>IF(ISNUMBER(VLOOKUP(B1910,'[1]WT-GR-A'!I$2:J$693,2,FALSE)),VLOOKUP(B1910,'[1]WT-GR-A'!I$2:J$693,2,FALSE),"")</f>
        <v/>
      </c>
      <c r="D1910" s="58" t="str">
        <f>IF(ISNUMBER(VLOOKUP($B1910,'[1]KO-GR-A'!$I$2:$J$907,2,FALSE)),VLOOKUP($B1910,'[1]KO-GR-A'!$I$2:$J$907,2,FALSE),"")</f>
        <v/>
      </c>
      <c r="E1910" s="58" t="str">
        <f>IF(ISNUMBER(VLOOKUP($B1910,'[1]MT-GR-A'!$I$2:$J$789,2,FALSE)),VLOOKUP($B1910,'[1]MT-GR-A'!$I$2:$J$789,2,FALSE),"")</f>
        <v/>
      </c>
      <c r="F1910" s="58" t="str">
        <f>IF(ISNUMBER(VLOOKUP($B1910,'[1]WT-HS-A'!$I$2:$J$1224,2,FALSE)),VLOOKUP($B1910,'[1]WT-HS-A'!$I$2:$J$1224,2,FALSE),"")</f>
        <v/>
      </c>
      <c r="G1910" s="58" t="str">
        <f>IF(ISNUMBER(VLOOKUP($B1910,'[1]KO-HS-A'!$I$2:$J$1229,2,FALSE)),VLOOKUP($B1910,'[1]KO-HS-A'!$I$2:$J$1229,2,FALSE),"")</f>
        <v/>
      </c>
      <c r="H1910" s="58" t="str">
        <f>IF(ISNUMBER(VLOOKUP($B1910,'[1]MT-HS-A'!$I$2:$J$1362,2,FALSE)),VLOOKUP($B1910,'[1]MT-HS-A'!$I$2:$J$1362,2,FALSE),"")</f>
        <v/>
      </c>
      <c r="I1910" s="59">
        <f>IF(ISNUMBER(VLOOKUP($B1910,'[1]WT-GR-B'!$I$2:$J$585,2,FALSE)),VLOOKUP($B1910,'[1]WT-GR-B'!$I$2:$J$585,2,FALSE),"")</f>
        <v>0.02</v>
      </c>
      <c r="J1910" s="58" t="str">
        <f>IF(ISNUMBER(VLOOKUP($B1910,'[1]KO-GR-B'!$I$2:$J$900,2,FALSE)),VLOOKUP($B1910,'[1]KO-GR-B'!$I$2:$J$900,2,FALSE),"")</f>
        <v/>
      </c>
      <c r="K1910" s="58" t="str">
        <f>IF(ISNUMBER(VLOOKUP($B1910,'[1]MT-GR-B'!$I$2:$J$693,2,FALSE)),VLOOKUP($B1910,'[1]MT-GR-B'!$I$2:$J$693,2,FALSE),"")</f>
        <v/>
      </c>
      <c r="L1910" s="58" t="str">
        <f>IF(ISNUMBER(VLOOKUP($B1910,'[1]WT-HS-B'!$I$2:$J$1220,2,FALSE)),VLOOKUP($B1910,'[1]WT-HS-B'!$I$2:$J$1220,2,FALSE),"")</f>
        <v/>
      </c>
      <c r="M1910" s="58" t="str">
        <f>IF(ISNUMBER(VLOOKUP($B1910,'[1]KO-HS-B'!$I$2:$J$1046,2,FALSE)),VLOOKUP($B1910,'[1]KO-HS-B'!$I$2:$J$1046,2,FALSE),"")</f>
        <v/>
      </c>
      <c r="N1910" s="58" t="str">
        <f>IF(ISNUMBER(VLOOKUP($B1910,'[1]MT-HS-B'!$I$2:$J$773,2,FALSE)),VLOOKUP($B1910,'[1]MT-HS-B'!$I$2:$J$773,2,FALSE),"")</f>
        <v/>
      </c>
      <c r="O1910" s="40" t="str">
        <f t="shared" si="957"/>
        <v>YL247_YEAST</v>
      </c>
      <c r="P1910" s="57" t="str">
        <f t="shared" si="958"/>
        <v/>
      </c>
      <c r="Q1910" s="57" t="str">
        <f t="shared" si="959"/>
        <v/>
      </c>
      <c r="R1910" s="57" t="str">
        <f t="shared" si="960"/>
        <v/>
      </c>
      <c r="S1910" s="56" t="str">
        <f t="shared" si="961"/>
        <v>n/a</v>
      </c>
      <c r="T1910" s="55" t="str">
        <f t="shared" si="962"/>
        <v>n/a</v>
      </c>
      <c r="U1910" s="54" t="str">
        <f t="shared" si="963"/>
        <v>n/a</v>
      </c>
      <c r="V1910" s="53" t="str">
        <f t="shared" si="964"/>
        <v/>
      </c>
      <c r="W1910" s="53" t="str">
        <f t="shared" si="965"/>
        <v/>
      </c>
      <c r="X1910" s="53" t="str">
        <f t="shared" si="966"/>
        <v/>
      </c>
      <c r="Y1910" s="52" t="str">
        <f t="shared" si="967"/>
        <v>GR only</v>
      </c>
      <c r="Z1910" s="51" t="str">
        <f t="shared" si="968"/>
        <v/>
      </c>
      <c r="AA1910" s="50" t="str">
        <f t="shared" si="969"/>
        <v/>
      </c>
      <c r="AB1910" s="40" t="str">
        <f t="shared" si="970"/>
        <v>YLR247C</v>
      </c>
      <c r="AC1910" s="49">
        <f t="shared" si="971"/>
        <v>0.02</v>
      </c>
      <c r="AD1910" s="47">
        <f t="shared" si="972"/>
        <v>0</v>
      </c>
      <c r="AE1910" s="47">
        <f t="shared" si="973"/>
        <v>0</v>
      </c>
      <c r="AF1910" s="48">
        <f t="shared" si="974"/>
        <v>0</v>
      </c>
      <c r="AG1910" s="47">
        <f t="shared" si="975"/>
        <v>0</v>
      </c>
      <c r="AH1910" s="47">
        <f t="shared" si="976"/>
        <v>0</v>
      </c>
      <c r="AI1910" s="46">
        <f t="shared" si="977"/>
        <v>0</v>
      </c>
      <c r="AJ1910" s="43" t="str">
        <f t="shared" si="978"/>
        <v/>
      </c>
      <c r="AK1910" s="43" t="str">
        <f t="shared" si="979"/>
        <v/>
      </c>
      <c r="AL1910" s="45" t="str">
        <f t="shared" si="980"/>
        <v/>
      </c>
      <c r="AM1910" s="43" t="str">
        <f t="shared" si="981"/>
        <v/>
      </c>
      <c r="AN1910" s="42" t="str">
        <f t="shared" si="982"/>
        <v/>
      </c>
      <c r="AO1910" s="40" t="str">
        <f t="shared" si="983"/>
        <v>YL247_YEAST</v>
      </c>
      <c r="AP1910" s="44" t="str">
        <f t="shared" si="984"/>
        <v/>
      </c>
      <c r="AQ1910" s="43" t="str">
        <f t="shared" si="985"/>
        <v/>
      </c>
      <c r="AR1910" s="43" t="str">
        <f t="shared" si="986"/>
        <v/>
      </c>
      <c r="AS1910" s="43" t="str">
        <f t="shared" si="987"/>
        <v/>
      </c>
      <c r="AT1910" s="43" t="str">
        <f t="shared" si="988"/>
        <v/>
      </c>
      <c r="AU1910" s="42" t="str">
        <f t="shared" si="989"/>
        <v/>
      </c>
    </row>
    <row r="1911" spans="1:47" ht="15" x14ac:dyDescent="0.25">
      <c r="A1911" s="40" t="s">
        <v>3353</v>
      </c>
      <c r="B1911" s="40" t="s">
        <v>3352</v>
      </c>
      <c r="C1911" s="60">
        <f>IF(ISNUMBER(VLOOKUP(B1911,'[1]WT-GR-A'!I$2:J$693,2,FALSE)),VLOOKUP(B1911,'[1]WT-GR-A'!I$2:J$693,2,FALSE),"")</f>
        <v>0.3</v>
      </c>
      <c r="D1911" s="58">
        <f>IF(ISNUMBER(VLOOKUP($B1911,'[1]KO-GR-A'!$I$2:$J$907,2,FALSE)),VLOOKUP($B1911,'[1]KO-GR-A'!$I$2:$J$907,2,FALSE),"")</f>
        <v>0.3</v>
      </c>
      <c r="E1911" s="58">
        <f>IF(ISNUMBER(VLOOKUP($B1911,'[1]MT-GR-A'!$I$2:$J$789,2,FALSE)),VLOOKUP($B1911,'[1]MT-GR-A'!$I$2:$J$789,2,FALSE),"")</f>
        <v>0.3</v>
      </c>
      <c r="F1911" s="58">
        <f>IF(ISNUMBER(VLOOKUP($B1911,'[1]WT-HS-A'!$I$2:$J$1224,2,FALSE)),VLOOKUP($B1911,'[1]WT-HS-A'!$I$2:$J$1224,2,FALSE),"")</f>
        <v>0.3</v>
      </c>
      <c r="G1911" s="58">
        <f>IF(ISNUMBER(VLOOKUP($B1911,'[1]KO-HS-A'!$I$2:$J$1229,2,FALSE)),VLOOKUP($B1911,'[1]KO-HS-A'!$I$2:$J$1229,2,FALSE),"")</f>
        <v>0.3</v>
      </c>
      <c r="H1911" s="58">
        <f>IF(ISNUMBER(VLOOKUP($B1911,'[1]MT-HS-A'!$I$2:$J$1362,2,FALSE)),VLOOKUP($B1911,'[1]MT-HS-A'!$I$2:$J$1362,2,FALSE),"")</f>
        <v>0.3</v>
      </c>
      <c r="I1911" s="59">
        <f>IF(ISNUMBER(VLOOKUP($B1911,'[1]WT-GR-B'!$I$2:$J$585,2,FALSE)),VLOOKUP($B1911,'[1]WT-GR-B'!$I$2:$J$585,2,FALSE),"")</f>
        <v>0.3</v>
      </c>
      <c r="J1911" s="58" t="str">
        <f>IF(ISNUMBER(VLOOKUP($B1911,'[1]KO-GR-B'!$I$2:$J$900,2,FALSE)),VLOOKUP($B1911,'[1]KO-GR-B'!$I$2:$J$900,2,FALSE),"")</f>
        <v/>
      </c>
      <c r="K1911" s="58" t="str">
        <f>IF(ISNUMBER(VLOOKUP($B1911,'[1]MT-GR-B'!$I$2:$J$693,2,FALSE)),VLOOKUP($B1911,'[1]MT-GR-B'!$I$2:$J$693,2,FALSE),"")</f>
        <v/>
      </c>
      <c r="L1911" s="58">
        <f>IF(ISNUMBER(VLOOKUP($B1911,'[1]WT-HS-B'!$I$2:$J$1220,2,FALSE)),VLOOKUP($B1911,'[1]WT-HS-B'!$I$2:$J$1220,2,FALSE),"")</f>
        <v>0.3</v>
      </c>
      <c r="M1911" s="58">
        <f>IF(ISNUMBER(VLOOKUP($B1911,'[1]KO-HS-B'!$I$2:$J$1046,2,FALSE)),VLOOKUP($B1911,'[1]KO-HS-B'!$I$2:$J$1046,2,FALSE),"")</f>
        <v>0.3</v>
      </c>
      <c r="N1911" s="58">
        <f>IF(ISNUMBER(VLOOKUP($B1911,'[1]MT-HS-B'!$I$2:$J$773,2,FALSE)),VLOOKUP($B1911,'[1]MT-HS-B'!$I$2:$J$773,2,FALSE),"")</f>
        <v>0.3</v>
      </c>
      <c r="O1911" s="40" t="str">
        <f t="shared" si="957"/>
        <v>YA044_YEAST</v>
      </c>
      <c r="P1911" s="57">
        <f t="shared" si="958"/>
        <v>0</v>
      </c>
      <c r="Q1911" s="57">
        <f t="shared" si="959"/>
        <v>0</v>
      </c>
      <c r="R1911" s="57">
        <f t="shared" si="960"/>
        <v>0</v>
      </c>
      <c r="S1911" s="56">
        <f t="shared" si="961"/>
        <v>0</v>
      </c>
      <c r="T1911" s="55" t="str">
        <f t="shared" si="962"/>
        <v>n/a</v>
      </c>
      <c r="U1911" s="54" t="str">
        <f t="shared" si="963"/>
        <v>n/a</v>
      </c>
      <c r="V1911" s="53">
        <f t="shared" si="964"/>
        <v>0</v>
      </c>
      <c r="W1911" s="53">
        <f t="shared" si="965"/>
        <v>0</v>
      </c>
      <c r="X1911" s="53">
        <f t="shared" si="966"/>
        <v>0</v>
      </c>
      <c r="Y1911" s="52">
        <f t="shared" si="967"/>
        <v>0</v>
      </c>
      <c r="Z1911" s="51" t="str">
        <f t="shared" si="968"/>
        <v>HS only</v>
      </c>
      <c r="AA1911" s="50" t="str">
        <f t="shared" si="969"/>
        <v>HS only</v>
      </c>
      <c r="AB1911" s="40" t="str">
        <f t="shared" si="970"/>
        <v>YAL044W-A</v>
      </c>
      <c r="AC1911" s="49">
        <f t="shared" si="971"/>
        <v>0.3</v>
      </c>
      <c r="AD1911" s="47">
        <f t="shared" si="972"/>
        <v>0.3</v>
      </c>
      <c r="AE1911" s="47">
        <f t="shared" si="973"/>
        <v>0.3</v>
      </c>
      <c r="AF1911" s="48">
        <f t="shared" si="974"/>
        <v>0.3</v>
      </c>
      <c r="AG1911" s="47">
        <f t="shared" si="975"/>
        <v>0.3</v>
      </c>
      <c r="AH1911" s="47">
        <f t="shared" si="976"/>
        <v>0.3</v>
      </c>
      <c r="AI1911" s="46">
        <f t="shared" si="977"/>
        <v>1</v>
      </c>
      <c r="AJ1911" s="43">
        <f t="shared" si="978"/>
        <v>1</v>
      </c>
      <c r="AK1911" s="43">
        <f t="shared" si="979"/>
        <v>1</v>
      </c>
      <c r="AL1911" s="45">
        <f t="shared" si="980"/>
        <v>0</v>
      </c>
      <c r="AM1911" s="43" t="str">
        <f t="shared" si="981"/>
        <v/>
      </c>
      <c r="AN1911" s="42" t="str">
        <f t="shared" si="982"/>
        <v/>
      </c>
      <c r="AO1911" s="40" t="str">
        <f t="shared" si="983"/>
        <v>YA044_YEAST</v>
      </c>
      <c r="AP1911" s="44">
        <f t="shared" si="984"/>
        <v>0</v>
      </c>
      <c r="AQ1911" s="43" t="str">
        <f t="shared" si="985"/>
        <v/>
      </c>
      <c r="AR1911" s="43" t="str">
        <f t="shared" si="986"/>
        <v/>
      </c>
      <c r="AS1911" s="43">
        <f t="shared" si="987"/>
        <v>0</v>
      </c>
      <c r="AT1911" s="43">
        <f t="shared" si="988"/>
        <v>0</v>
      </c>
      <c r="AU1911" s="42">
        <f t="shared" si="989"/>
        <v>0</v>
      </c>
    </row>
    <row r="1912" spans="1:47" ht="15" x14ac:dyDescent="0.25">
      <c r="A1912" s="40" t="s">
        <v>3351</v>
      </c>
      <c r="B1912" s="40" t="s">
        <v>3350</v>
      </c>
      <c r="C1912" s="60" t="str">
        <f>IF(ISNUMBER(VLOOKUP(B1912,'[1]WT-GR-A'!I$2:J$693,2,FALSE)),VLOOKUP(B1912,'[1]WT-GR-A'!I$2:J$693,2,FALSE),"")</f>
        <v/>
      </c>
      <c r="D1912" s="58" t="str">
        <f>IF(ISNUMBER(VLOOKUP($B1912,'[1]KO-GR-A'!$I$2:$J$907,2,FALSE)),VLOOKUP($B1912,'[1]KO-GR-A'!$I$2:$J$907,2,FALSE),"")</f>
        <v/>
      </c>
      <c r="E1912" s="58" t="str">
        <f>IF(ISNUMBER(VLOOKUP($B1912,'[1]MT-GR-A'!$I$2:$J$789,2,FALSE)),VLOOKUP($B1912,'[1]MT-GR-A'!$I$2:$J$789,2,FALSE),"")</f>
        <v/>
      </c>
      <c r="F1912" s="58" t="str">
        <f>IF(ISNUMBER(VLOOKUP($B1912,'[1]WT-HS-A'!$I$2:$J$1224,2,FALSE)),VLOOKUP($B1912,'[1]WT-HS-A'!$I$2:$J$1224,2,FALSE),"")</f>
        <v/>
      </c>
      <c r="G1912" s="58">
        <f>IF(ISNUMBER(VLOOKUP($B1912,'[1]KO-HS-A'!$I$2:$J$1229,2,FALSE)),VLOOKUP($B1912,'[1]KO-HS-A'!$I$2:$J$1229,2,FALSE),"")</f>
        <v>0.06</v>
      </c>
      <c r="H1912" s="58">
        <f>IF(ISNUMBER(VLOOKUP($B1912,'[1]MT-HS-A'!$I$2:$J$1362,2,FALSE)),VLOOKUP($B1912,'[1]MT-HS-A'!$I$2:$J$1362,2,FALSE),"")</f>
        <v>0.06</v>
      </c>
      <c r="I1912" s="59" t="str">
        <f>IF(ISNUMBER(VLOOKUP($B1912,'[1]WT-GR-B'!$I$2:$J$585,2,FALSE)),VLOOKUP($B1912,'[1]WT-GR-B'!$I$2:$J$585,2,FALSE),"")</f>
        <v/>
      </c>
      <c r="J1912" s="58" t="str">
        <f>IF(ISNUMBER(VLOOKUP($B1912,'[1]KO-GR-B'!$I$2:$J$900,2,FALSE)),VLOOKUP($B1912,'[1]KO-GR-B'!$I$2:$J$900,2,FALSE),"")</f>
        <v/>
      </c>
      <c r="K1912" s="58" t="str">
        <f>IF(ISNUMBER(VLOOKUP($B1912,'[1]MT-GR-B'!$I$2:$J$693,2,FALSE)),VLOOKUP($B1912,'[1]MT-GR-B'!$I$2:$J$693,2,FALSE),"")</f>
        <v/>
      </c>
      <c r="L1912" s="58" t="str">
        <f>IF(ISNUMBER(VLOOKUP($B1912,'[1]WT-HS-B'!$I$2:$J$1220,2,FALSE)),VLOOKUP($B1912,'[1]WT-HS-B'!$I$2:$J$1220,2,FALSE),"")</f>
        <v/>
      </c>
      <c r="M1912" s="58" t="str">
        <f>IF(ISNUMBER(VLOOKUP($B1912,'[1]KO-HS-B'!$I$2:$J$1046,2,FALSE)),VLOOKUP($B1912,'[1]KO-HS-B'!$I$2:$J$1046,2,FALSE),"")</f>
        <v/>
      </c>
      <c r="N1912" s="58" t="str">
        <f>IF(ISNUMBER(VLOOKUP($B1912,'[1]MT-HS-B'!$I$2:$J$773,2,FALSE)),VLOOKUP($B1912,'[1]MT-HS-B'!$I$2:$J$773,2,FALSE),"")</f>
        <v/>
      </c>
      <c r="O1912" s="40" t="str">
        <f t="shared" si="957"/>
        <v>YJY5_YEAST</v>
      </c>
      <c r="P1912" s="57" t="str">
        <f t="shared" si="958"/>
        <v/>
      </c>
      <c r="Q1912" s="57" t="str">
        <f t="shared" si="959"/>
        <v/>
      </c>
      <c r="R1912" s="57" t="str">
        <f t="shared" si="960"/>
        <v/>
      </c>
      <c r="S1912" s="56" t="str">
        <f t="shared" si="961"/>
        <v>n/a</v>
      </c>
      <c r="T1912" s="55" t="str">
        <f t="shared" si="962"/>
        <v>n/a</v>
      </c>
      <c r="U1912" s="54" t="str">
        <f t="shared" si="963"/>
        <v>n/a</v>
      </c>
      <c r="V1912" s="53" t="str">
        <f t="shared" si="964"/>
        <v/>
      </c>
      <c r="W1912" s="53" t="str">
        <f t="shared" si="965"/>
        <v>HS only</v>
      </c>
      <c r="X1912" s="53" t="str">
        <f t="shared" si="966"/>
        <v>HS only</v>
      </c>
      <c r="Y1912" s="52" t="str">
        <f t="shared" si="967"/>
        <v/>
      </c>
      <c r="Z1912" s="51" t="str">
        <f t="shared" si="968"/>
        <v/>
      </c>
      <c r="AA1912" s="50" t="str">
        <f t="shared" si="969"/>
        <v/>
      </c>
      <c r="AB1912" s="40" t="str">
        <f t="shared" si="970"/>
        <v>YJR015W</v>
      </c>
      <c r="AC1912" s="49">
        <f t="shared" si="971"/>
        <v>0</v>
      </c>
      <c r="AD1912" s="47">
        <f t="shared" si="972"/>
        <v>0</v>
      </c>
      <c r="AE1912" s="47">
        <f t="shared" si="973"/>
        <v>0</v>
      </c>
      <c r="AF1912" s="48">
        <f t="shared" si="974"/>
        <v>0</v>
      </c>
      <c r="AG1912" s="47">
        <f t="shared" si="975"/>
        <v>0.06</v>
      </c>
      <c r="AH1912" s="47">
        <f t="shared" si="976"/>
        <v>0.06</v>
      </c>
      <c r="AI1912" s="46" t="str">
        <f t="shared" si="977"/>
        <v/>
      </c>
      <c r="AJ1912" s="43" t="str">
        <f t="shared" si="978"/>
        <v>HS Only</v>
      </c>
      <c r="AK1912" s="43" t="str">
        <f t="shared" si="979"/>
        <v>HS Only</v>
      </c>
      <c r="AL1912" s="45" t="str">
        <f t="shared" si="980"/>
        <v/>
      </c>
      <c r="AM1912" s="43" t="str">
        <f t="shared" si="981"/>
        <v/>
      </c>
      <c r="AN1912" s="42" t="str">
        <f t="shared" si="982"/>
        <v/>
      </c>
      <c r="AO1912" s="40" t="str">
        <f t="shared" si="983"/>
        <v>YJY5_YEAST</v>
      </c>
      <c r="AP1912" s="44" t="str">
        <f t="shared" si="984"/>
        <v/>
      </c>
      <c r="AQ1912" s="43" t="str">
        <f t="shared" si="985"/>
        <v/>
      </c>
      <c r="AR1912" s="43" t="str">
        <f t="shared" si="986"/>
        <v/>
      </c>
      <c r="AS1912" s="43" t="str">
        <f t="shared" si="987"/>
        <v/>
      </c>
      <c r="AT1912" s="43" t="str">
        <f t="shared" si="988"/>
        <v/>
      </c>
      <c r="AU1912" s="42" t="str">
        <f t="shared" si="989"/>
        <v/>
      </c>
    </row>
    <row r="1913" spans="1:47" ht="15" x14ac:dyDescent="0.25">
      <c r="A1913" s="40" t="s">
        <v>3349</v>
      </c>
      <c r="B1913" s="40" t="s">
        <v>3348</v>
      </c>
      <c r="C1913" s="60" t="str">
        <f>IF(ISNUMBER(VLOOKUP(B1913,'[1]WT-GR-A'!I$2:J$693,2,FALSE)),VLOOKUP(B1913,'[1]WT-GR-A'!I$2:J$693,2,FALSE),"")</f>
        <v/>
      </c>
      <c r="D1913" s="58" t="str">
        <f>IF(ISNUMBER(VLOOKUP($B1913,'[1]KO-GR-A'!$I$2:$J$907,2,FALSE)),VLOOKUP($B1913,'[1]KO-GR-A'!$I$2:$J$907,2,FALSE),"")</f>
        <v/>
      </c>
      <c r="E1913" s="58" t="str">
        <f>IF(ISNUMBER(VLOOKUP($B1913,'[1]MT-GR-A'!$I$2:$J$789,2,FALSE)),VLOOKUP($B1913,'[1]MT-GR-A'!$I$2:$J$789,2,FALSE),"")</f>
        <v/>
      </c>
      <c r="F1913" s="58">
        <f>IF(ISNUMBER(VLOOKUP($B1913,'[1]WT-HS-A'!$I$2:$J$1224,2,FALSE)),VLOOKUP($B1913,'[1]WT-HS-A'!$I$2:$J$1224,2,FALSE),"")</f>
        <v>0.2</v>
      </c>
      <c r="G1913" s="58">
        <f>IF(ISNUMBER(VLOOKUP($B1913,'[1]KO-HS-A'!$I$2:$J$1229,2,FALSE)),VLOOKUP($B1913,'[1]KO-HS-A'!$I$2:$J$1229,2,FALSE),"")</f>
        <v>0.2</v>
      </c>
      <c r="H1913" s="58">
        <f>IF(ISNUMBER(VLOOKUP($B1913,'[1]MT-HS-A'!$I$2:$J$1362,2,FALSE)),VLOOKUP($B1913,'[1]MT-HS-A'!$I$2:$J$1362,2,FALSE),"")</f>
        <v>0.13</v>
      </c>
      <c r="I1913" s="59" t="str">
        <f>IF(ISNUMBER(VLOOKUP($B1913,'[1]WT-GR-B'!$I$2:$J$585,2,FALSE)),VLOOKUP($B1913,'[1]WT-GR-B'!$I$2:$J$585,2,FALSE),"")</f>
        <v/>
      </c>
      <c r="J1913" s="58" t="str">
        <f>IF(ISNUMBER(VLOOKUP($B1913,'[1]KO-GR-B'!$I$2:$J$900,2,FALSE)),VLOOKUP($B1913,'[1]KO-GR-B'!$I$2:$J$900,2,FALSE),"")</f>
        <v/>
      </c>
      <c r="K1913" s="58" t="str">
        <f>IF(ISNUMBER(VLOOKUP($B1913,'[1]MT-GR-B'!$I$2:$J$693,2,FALSE)),VLOOKUP($B1913,'[1]MT-GR-B'!$I$2:$J$693,2,FALSE),"")</f>
        <v/>
      </c>
      <c r="L1913" s="58">
        <f>IF(ISNUMBER(VLOOKUP($B1913,'[1]WT-HS-B'!$I$2:$J$1220,2,FALSE)),VLOOKUP($B1913,'[1]WT-HS-B'!$I$2:$J$1220,2,FALSE),"")</f>
        <v>0.2</v>
      </c>
      <c r="M1913" s="58" t="str">
        <f>IF(ISNUMBER(VLOOKUP($B1913,'[1]KO-HS-B'!$I$2:$J$1046,2,FALSE)),VLOOKUP($B1913,'[1]KO-HS-B'!$I$2:$J$1046,2,FALSE),"")</f>
        <v/>
      </c>
      <c r="N1913" s="58" t="str">
        <f>IF(ISNUMBER(VLOOKUP($B1913,'[1]MT-HS-B'!$I$2:$J$773,2,FALSE)),VLOOKUP($B1913,'[1]MT-HS-B'!$I$2:$J$773,2,FALSE),"")</f>
        <v/>
      </c>
      <c r="O1913" s="40" t="str">
        <f t="shared" si="957"/>
        <v>YBQ6_YEAST</v>
      </c>
      <c r="P1913" s="57" t="str">
        <f t="shared" si="958"/>
        <v>HS only</v>
      </c>
      <c r="Q1913" s="57" t="str">
        <f t="shared" si="959"/>
        <v/>
      </c>
      <c r="R1913" s="57" t="str">
        <f t="shared" si="960"/>
        <v/>
      </c>
      <c r="S1913" s="56" t="str">
        <f t="shared" si="961"/>
        <v>n/a</v>
      </c>
      <c r="T1913" s="55" t="str">
        <f t="shared" si="962"/>
        <v>n/a</v>
      </c>
      <c r="U1913" s="54" t="str">
        <f t="shared" si="963"/>
        <v>n/a</v>
      </c>
      <c r="V1913" s="53" t="str">
        <f t="shared" si="964"/>
        <v>HS only</v>
      </c>
      <c r="W1913" s="53" t="str">
        <f t="shared" si="965"/>
        <v>HS only</v>
      </c>
      <c r="X1913" s="53" t="str">
        <f t="shared" si="966"/>
        <v>HS only</v>
      </c>
      <c r="Y1913" s="52" t="str">
        <f t="shared" si="967"/>
        <v>HS only</v>
      </c>
      <c r="Z1913" s="51" t="str">
        <f t="shared" si="968"/>
        <v/>
      </c>
      <c r="AA1913" s="50" t="str">
        <f t="shared" si="969"/>
        <v/>
      </c>
      <c r="AB1913" s="40" t="str">
        <f t="shared" si="970"/>
        <v>YBR056W</v>
      </c>
      <c r="AC1913" s="49">
        <f t="shared" si="971"/>
        <v>0</v>
      </c>
      <c r="AD1913" s="47">
        <f t="shared" si="972"/>
        <v>0</v>
      </c>
      <c r="AE1913" s="47">
        <f t="shared" si="973"/>
        <v>0</v>
      </c>
      <c r="AF1913" s="48">
        <f t="shared" si="974"/>
        <v>0.2</v>
      </c>
      <c r="AG1913" s="47">
        <f t="shared" si="975"/>
        <v>0.2</v>
      </c>
      <c r="AH1913" s="47">
        <f t="shared" si="976"/>
        <v>0.13</v>
      </c>
      <c r="AI1913" s="46" t="str">
        <f t="shared" si="977"/>
        <v>HS Only</v>
      </c>
      <c r="AJ1913" s="43" t="str">
        <f t="shared" si="978"/>
        <v>HS Only</v>
      </c>
      <c r="AK1913" s="43" t="str">
        <f t="shared" si="979"/>
        <v>HS Only</v>
      </c>
      <c r="AL1913" s="45" t="str">
        <f t="shared" si="980"/>
        <v/>
      </c>
      <c r="AM1913" s="43" t="str">
        <f t="shared" si="981"/>
        <v/>
      </c>
      <c r="AN1913" s="42" t="str">
        <f t="shared" si="982"/>
        <v/>
      </c>
      <c r="AO1913" s="40" t="str">
        <f t="shared" si="983"/>
        <v>YBQ6_YEAST</v>
      </c>
      <c r="AP1913" s="44" t="str">
        <f t="shared" si="984"/>
        <v/>
      </c>
      <c r="AQ1913" s="43" t="str">
        <f t="shared" si="985"/>
        <v/>
      </c>
      <c r="AR1913" s="43" t="str">
        <f t="shared" si="986"/>
        <v/>
      </c>
      <c r="AS1913" s="43">
        <f t="shared" si="987"/>
        <v>0</v>
      </c>
      <c r="AT1913" s="43" t="str">
        <f t="shared" si="988"/>
        <v/>
      </c>
      <c r="AU1913" s="42" t="str">
        <f t="shared" si="989"/>
        <v/>
      </c>
    </row>
    <row r="1914" spans="1:47" ht="15" x14ac:dyDescent="0.25">
      <c r="A1914" s="40" t="s">
        <v>3347</v>
      </c>
      <c r="B1914" s="40" t="s">
        <v>3346</v>
      </c>
      <c r="C1914" s="60">
        <f>IF(ISNUMBER(VLOOKUP(B1914,'[1]WT-GR-A'!I$2:J$693,2,FALSE)),VLOOKUP(B1914,'[1]WT-GR-A'!I$2:J$693,2,FALSE),"")</f>
        <v>0.37</v>
      </c>
      <c r="D1914" s="58">
        <f>IF(ISNUMBER(VLOOKUP($B1914,'[1]KO-GR-A'!$I$2:$J$907,2,FALSE)),VLOOKUP($B1914,'[1]KO-GR-A'!$I$2:$J$907,2,FALSE),"")</f>
        <v>0.6</v>
      </c>
      <c r="E1914" s="58">
        <f>IF(ISNUMBER(VLOOKUP($B1914,'[1]MT-GR-A'!$I$2:$J$789,2,FALSE)),VLOOKUP($B1914,'[1]MT-GR-A'!$I$2:$J$789,2,FALSE),"")</f>
        <v>0.6</v>
      </c>
      <c r="F1914" s="58">
        <f>IF(ISNUMBER(VLOOKUP($B1914,'[1]WT-HS-A'!$I$2:$J$1224,2,FALSE)),VLOOKUP($B1914,'[1]WT-HS-A'!$I$2:$J$1224,2,FALSE),"")</f>
        <v>4.1500000000000004</v>
      </c>
      <c r="G1914" s="58">
        <f>IF(ISNUMBER(VLOOKUP($B1914,'[1]KO-HS-A'!$I$2:$J$1229,2,FALSE)),VLOOKUP($B1914,'[1]KO-HS-A'!$I$2:$J$1229,2,FALSE),"")</f>
        <v>5.0199999999999996</v>
      </c>
      <c r="H1914" s="58">
        <f>IF(ISNUMBER(VLOOKUP($B1914,'[1]MT-HS-A'!$I$2:$J$1362,2,FALSE)),VLOOKUP($B1914,'[1]MT-HS-A'!$I$2:$J$1362,2,FALSE),"")</f>
        <v>4.1500000000000004</v>
      </c>
      <c r="I1914" s="59">
        <f>IF(ISNUMBER(VLOOKUP($B1914,'[1]WT-GR-B'!$I$2:$J$585,2,FALSE)),VLOOKUP($B1914,'[1]WT-GR-B'!$I$2:$J$585,2,FALSE),"")</f>
        <v>0.48</v>
      </c>
      <c r="J1914" s="58">
        <f>IF(ISNUMBER(VLOOKUP($B1914,'[1]KO-GR-B'!$I$2:$J$900,2,FALSE)),VLOOKUP($B1914,'[1]KO-GR-B'!$I$2:$J$900,2,FALSE),"")</f>
        <v>1.36</v>
      </c>
      <c r="K1914" s="58">
        <f>IF(ISNUMBER(VLOOKUP($B1914,'[1]MT-GR-B'!$I$2:$J$693,2,FALSE)),VLOOKUP($B1914,'[1]MT-GR-B'!$I$2:$J$693,2,FALSE),"")</f>
        <v>0.87</v>
      </c>
      <c r="L1914" s="58">
        <f>IF(ISNUMBER(VLOOKUP($B1914,'[1]WT-HS-B'!$I$2:$J$1220,2,FALSE)),VLOOKUP($B1914,'[1]WT-HS-B'!$I$2:$J$1220,2,FALSE),"")</f>
        <v>5.51</v>
      </c>
      <c r="M1914" s="58">
        <f>IF(ISNUMBER(VLOOKUP($B1914,'[1]KO-HS-B'!$I$2:$J$1046,2,FALSE)),VLOOKUP($B1914,'[1]KO-HS-B'!$I$2:$J$1046,2,FALSE),"")</f>
        <v>5.0199999999999996</v>
      </c>
      <c r="N1914" s="58">
        <f>IF(ISNUMBER(VLOOKUP($B1914,'[1]MT-HS-B'!$I$2:$J$773,2,FALSE)),VLOOKUP($B1914,'[1]MT-HS-B'!$I$2:$J$773,2,FALSE),"")</f>
        <v>1.55</v>
      </c>
      <c r="O1914" s="40" t="str">
        <f t="shared" si="957"/>
        <v>OLA1_YEAST</v>
      </c>
      <c r="P1914" s="57">
        <f t="shared" si="958"/>
        <v>10.347691441441441</v>
      </c>
      <c r="Q1914" s="57">
        <f t="shared" si="959"/>
        <v>5.0289215686274513</v>
      </c>
      <c r="R1914" s="57">
        <f t="shared" si="960"/>
        <v>3.3491379310344831</v>
      </c>
      <c r="S1914" s="56">
        <f t="shared" si="961"/>
        <v>0.13147522522522426</v>
      </c>
      <c r="T1914" s="55">
        <f t="shared" si="962"/>
        <v>2.3377450980392163</v>
      </c>
      <c r="U1914" s="54">
        <f t="shared" si="963"/>
        <v>2.5675287356321839</v>
      </c>
      <c r="V1914" s="53">
        <f t="shared" si="964"/>
        <v>10.216216216216218</v>
      </c>
      <c r="W1914" s="53">
        <f t="shared" si="965"/>
        <v>7.3666666666666671</v>
      </c>
      <c r="X1914" s="53">
        <f t="shared" si="966"/>
        <v>5.916666666666667</v>
      </c>
      <c r="Y1914" s="52">
        <f t="shared" si="967"/>
        <v>10.479166666666666</v>
      </c>
      <c r="Z1914" s="51">
        <f t="shared" si="968"/>
        <v>2.6911764705882346</v>
      </c>
      <c r="AA1914" s="50">
        <f t="shared" si="969"/>
        <v>0.7816091954022989</v>
      </c>
      <c r="AB1914" s="40" t="str">
        <f t="shared" si="970"/>
        <v>OLA1</v>
      </c>
      <c r="AC1914" s="49">
        <f t="shared" si="971"/>
        <v>0.42499999999999999</v>
      </c>
      <c r="AD1914" s="47">
        <f t="shared" si="972"/>
        <v>0.98</v>
      </c>
      <c r="AE1914" s="47">
        <f t="shared" si="973"/>
        <v>0.73499999999999999</v>
      </c>
      <c r="AF1914" s="48">
        <f t="shared" si="974"/>
        <v>4.83</v>
      </c>
      <c r="AG1914" s="47">
        <f t="shared" si="975"/>
        <v>5.0199999999999996</v>
      </c>
      <c r="AH1914" s="47">
        <f t="shared" si="976"/>
        <v>2.85</v>
      </c>
      <c r="AI1914" s="46">
        <f t="shared" si="977"/>
        <v>11.364705882352942</v>
      </c>
      <c r="AJ1914" s="43">
        <f t="shared" si="978"/>
        <v>5.1224489795918364</v>
      </c>
      <c r="AK1914" s="43">
        <f t="shared" si="979"/>
        <v>3.8775510204081636</v>
      </c>
      <c r="AL1914" s="45">
        <f t="shared" si="980"/>
        <v>0.18593404662956942</v>
      </c>
      <c r="AM1914" s="43">
        <f t="shared" si="981"/>
        <v>3.3060708230182771</v>
      </c>
      <c r="AN1914" s="42">
        <f t="shared" si="982"/>
        <v>3.6310339597136814</v>
      </c>
      <c r="AO1914" s="40" t="str">
        <f t="shared" si="983"/>
        <v>OLA1_YEAST</v>
      </c>
      <c r="AP1914" s="44">
        <f t="shared" si="984"/>
        <v>7.778174593052023E-2</v>
      </c>
      <c r="AQ1914" s="43">
        <f t="shared" si="985"/>
        <v>0.53740115370177666</v>
      </c>
      <c r="AR1914" s="43">
        <f t="shared" si="986"/>
        <v>0.19091883092036807</v>
      </c>
      <c r="AS1914" s="43">
        <f t="shared" si="987"/>
        <v>0.96166522241370345</v>
      </c>
      <c r="AT1914" s="43">
        <f t="shared" si="988"/>
        <v>0</v>
      </c>
      <c r="AU1914" s="42">
        <f t="shared" si="989"/>
        <v>1.8384776310850242</v>
      </c>
    </row>
    <row r="1915" spans="1:47" ht="15" x14ac:dyDescent="0.25">
      <c r="A1915" s="40" t="s">
        <v>3345</v>
      </c>
      <c r="B1915" s="40" t="s">
        <v>3344</v>
      </c>
      <c r="C1915" s="60" t="str">
        <f>IF(ISNUMBER(VLOOKUP(B1915,'[1]WT-GR-A'!I$2:J$693,2,FALSE)),VLOOKUP(B1915,'[1]WT-GR-A'!I$2:J$693,2,FALSE),"")</f>
        <v/>
      </c>
      <c r="D1915" s="58" t="str">
        <f>IF(ISNUMBER(VLOOKUP($B1915,'[1]KO-GR-A'!$I$2:$J$907,2,FALSE)),VLOOKUP($B1915,'[1]KO-GR-A'!$I$2:$J$907,2,FALSE),"")</f>
        <v/>
      </c>
      <c r="E1915" s="58" t="str">
        <f>IF(ISNUMBER(VLOOKUP($B1915,'[1]MT-GR-A'!$I$2:$J$789,2,FALSE)),VLOOKUP($B1915,'[1]MT-GR-A'!$I$2:$J$789,2,FALSE),"")</f>
        <v/>
      </c>
      <c r="F1915" s="58">
        <f>IF(ISNUMBER(VLOOKUP($B1915,'[1]WT-HS-A'!$I$2:$J$1224,2,FALSE)),VLOOKUP($B1915,'[1]WT-HS-A'!$I$2:$J$1224,2,FALSE),"")</f>
        <v>0.28999999999999998</v>
      </c>
      <c r="G1915" s="58">
        <f>IF(ISNUMBER(VLOOKUP($B1915,'[1]KO-HS-A'!$I$2:$J$1229,2,FALSE)),VLOOKUP($B1915,'[1]KO-HS-A'!$I$2:$J$1229,2,FALSE),"")</f>
        <v>0.4</v>
      </c>
      <c r="H1915" s="58">
        <f>IF(ISNUMBER(VLOOKUP($B1915,'[1]MT-HS-A'!$I$2:$J$1362,2,FALSE)),VLOOKUP($B1915,'[1]MT-HS-A'!$I$2:$J$1362,2,FALSE),"")</f>
        <v>0.4</v>
      </c>
      <c r="I1915" s="59" t="str">
        <f>IF(ISNUMBER(VLOOKUP($B1915,'[1]WT-GR-B'!$I$2:$J$585,2,FALSE)),VLOOKUP($B1915,'[1]WT-GR-B'!$I$2:$J$585,2,FALSE),"")</f>
        <v/>
      </c>
      <c r="J1915" s="58" t="str">
        <f>IF(ISNUMBER(VLOOKUP($B1915,'[1]KO-GR-B'!$I$2:$J$900,2,FALSE)),VLOOKUP($B1915,'[1]KO-GR-B'!$I$2:$J$900,2,FALSE),"")</f>
        <v/>
      </c>
      <c r="K1915" s="58" t="str">
        <f>IF(ISNUMBER(VLOOKUP($B1915,'[1]MT-GR-B'!$I$2:$J$693,2,FALSE)),VLOOKUP($B1915,'[1]MT-GR-B'!$I$2:$J$693,2,FALSE),"")</f>
        <v/>
      </c>
      <c r="L1915" s="58">
        <f>IF(ISNUMBER(VLOOKUP($B1915,'[1]WT-HS-B'!$I$2:$J$1220,2,FALSE)),VLOOKUP($B1915,'[1]WT-HS-B'!$I$2:$J$1220,2,FALSE),"")</f>
        <v>0.66</v>
      </c>
      <c r="M1915" s="58">
        <f>IF(ISNUMBER(VLOOKUP($B1915,'[1]KO-HS-B'!$I$2:$J$1046,2,FALSE)),VLOOKUP($B1915,'[1]KO-HS-B'!$I$2:$J$1046,2,FALSE),"")</f>
        <v>0.66</v>
      </c>
      <c r="N1915" s="58" t="str">
        <f>IF(ISNUMBER(VLOOKUP($B1915,'[1]MT-HS-B'!$I$2:$J$773,2,FALSE)),VLOOKUP($B1915,'[1]MT-HS-B'!$I$2:$J$773,2,FALSE),"")</f>
        <v/>
      </c>
      <c r="O1915" s="40" t="str">
        <f t="shared" si="957"/>
        <v>YG3Y_YEAST</v>
      </c>
      <c r="P1915" s="57" t="str">
        <f t="shared" si="958"/>
        <v>HS only</v>
      </c>
      <c r="Q1915" s="57" t="str">
        <f t="shared" si="959"/>
        <v>HS only</v>
      </c>
      <c r="R1915" s="57" t="str">
        <f t="shared" si="960"/>
        <v/>
      </c>
      <c r="S1915" s="56" t="str">
        <f t="shared" si="961"/>
        <v>n/a</v>
      </c>
      <c r="T1915" s="55" t="str">
        <f t="shared" si="962"/>
        <v>n/a</v>
      </c>
      <c r="U1915" s="54" t="str">
        <f t="shared" si="963"/>
        <v>n/a</v>
      </c>
      <c r="V1915" s="53" t="str">
        <f t="shared" si="964"/>
        <v>HS only</v>
      </c>
      <c r="W1915" s="53" t="str">
        <f t="shared" si="965"/>
        <v>HS only</v>
      </c>
      <c r="X1915" s="53" t="str">
        <f t="shared" si="966"/>
        <v>HS only</v>
      </c>
      <c r="Y1915" s="52" t="str">
        <f t="shared" si="967"/>
        <v>HS only</v>
      </c>
      <c r="Z1915" s="51" t="str">
        <f t="shared" si="968"/>
        <v>HS only</v>
      </c>
      <c r="AA1915" s="50" t="str">
        <f t="shared" si="969"/>
        <v/>
      </c>
      <c r="AB1915" s="40" t="str">
        <f t="shared" si="970"/>
        <v>YGR173W</v>
      </c>
      <c r="AC1915" s="49">
        <f t="shared" si="971"/>
        <v>0</v>
      </c>
      <c r="AD1915" s="47">
        <f t="shared" si="972"/>
        <v>0</v>
      </c>
      <c r="AE1915" s="47">
        <f t="shared" si="973"/>
        <v>0</v>
      </c>
      <c r="AF1915" s="48">
        <f t="shared" si="974"/>
        <v>0.47499999999999998</v>
      </c>
      <c r="AG1915" s="47">
        <f t="shared" si="975"/>
        <v>0.53</v>
      </c>
      <c r="AH1915" s="47">
        <f t="shared" si="976"/>
        <v>0.4</v>
      </c>
      <c r="AI1915" s="46" t="str">
        <f t="shared" si="977"/>
        <v>HS Only</v>
      </c>
      <c r="AJ1915" s="43" t="str">
        <f t="shared" si="978"/>
        <v>HS Only</v>
      </c>
      <c r="AK1915" s="43" t="str">
        <f t="shared" si="979"/>
        <v>HS Only</v>
      </c>
      <c r="AL1915" s="45" t="str">
        <f t="shared" si="980"/>
        <v/>
      </c>
      <c r="AM1915" s="43" t="str">
        <f t="shared" si="981"/>
        <v/>
      </c>
      <c r="AN1915" s="42" t="str">
        <f t="shared" si="982"/>
        <v/>
      </c>
      <c r="AO1915" s="40" t="str">
        <f t="shared" si="983"/>
        <v>YG3Y_YEAST</v>
      </c>
      <c r="AP1915" s="44" t="str">
        <f t="shared" si="984"/>
        <v/>
      </c>
      <c r="AQ1915" s="43" t="str">
        <f t="shared" si="985"/>
        <v/>
      </c>
      <c r="AR1915" s="43" t="str">
        <f t="shared" si="986"/>
        <v/>
      </c>
      <c r="AS1915" s="43">
        <f t="shared" si="987"/>
        <v>0.26162950903902271</v>
      </c>
      <c r="AT1915" s="43">
        <f t="shared" si="988"/>
        <v>0.18384776310850251</v>
      </c>
      <c r="AU1915" s="42" t="str">
        <f t="shared" si="989"/>
        <v/>
      </c>
    </row>
    <row r="1916" spans="1:47" ht="15" x14ac:dyDescent="0.25">
      <c r="A1916" s="40" t="s">
        <v>3343</v>
      </c>
      <c r="B1916" s="40" t="s">
        <v>3342</v>
      </c>
      <c r="C1916" s="60" t="str">
        <f>IF(ISNUMBER(VLOOKUP(B1916,'[1]WT-GR-A'!I$2:J$693,2,FALSE)),VLOOKUP(B1916,'[1]WT-GR-A'!I$2:J$693,2,FALSE),"")</f>
        <v/>
      </c>
      <c r="D1916" s="58">
        <f>IF(ISNUMBER(VLOOKUP($B1916,'[1]KO-GR-A'!$I$2:$J$907,2,FALSE)),VLOOKUP($B1916,'[1]KO-GR-A'!$I$2:$J$907,2,FALSE),"")</f>
        <v>0.08</v>
      </c>
      <c r="E1916" s="58" t="str">
        <f>IF(ISNUMBER(VLOOKUP($B1916,'[1]MT-GR-A'!$I$2:$J$789,2,FALSE)),VLOOKUP($B1916,'[1]MT-GR-A'!$I$2:$J$789,2,FALSE),"")</f>
        <v/>
      </c>
      <c r="F1916" s="58" t="str">
        <f>IF(ISNUMBER(VLOOKUP($B1916,'[1]WT-HS-A'!$I$2:$J$1224,2,FALSE)),VLOOKUP($B1916,'[1]WT-HS-A'!$I$2:$J$1224,2,FALSE),"")</f>
        <v/>
      </c>
      <c r="G1916" s="58" t="str">
        <f>IF(ISNUMBER(VLOOKUP($B1916,'[1]KO-HS-A'!$I$2:$J$1229,2,FALSE)),VLOOKUP($B1916,'[1]KO-HS-A'!$I$2:$J$1229,2,FALSE),"")</f>
        <v/>
      </c>
      <c r="H1916" s="58">
        <f>IF(ISNUMBER(VLOOKUP($B1916,'[1]MT-HS-A'!$I$2:$J$1362,2,FALSE)),VLOOKUP($B1916,'[1]MT-HS-A'!$I$2:$J$1362,2,FALSE),"")</f>
        <v>0.08</v>
      </c>
      <c r="I1916" s="59" t="str">
        <f>IF(ISNUMBER(VLOOKUP($B1916,'[1]WT-GR-B'!$I$2:$J$585,2,FALSE)),VLOOKUP($B1916,'[1]WT-GR-B'!$I$2:$J$585,2,FALSE),"")</f>
        <v/>
      </c>
      <c r="J1916" s="58" t="str">
        <f>IF(ISNUMBER(VLOOKUP($B1916,'[1]KO-GR-B'!$I$2:$J$900,2,FALSE)),VLOOKUP($B1916,'[1]KO-GR-B'!$I$2:$J$900,2,FALSE),"")</f>
        <v/>
      </c>
      <c r="K1916" s="58" t="str">
        <f>IF(ISNUMBER(VLOOKUP($B1916,'[1]MT-GR-B'!$I$2:$J$693,2,FALSE)),VLOOKUP($B1916,'[1]MT-GR-B'!$I$2:$J$693,2,FALSE),"")</f>
        <v/>
      </c>
      <c r="L1916" s="58" t="str">
        <f>IF(ISNUMBER(VLOOKUP($B1916,'[1]WT-HS-B'!$I$2:$J$1220,2,FALSE)),VLOOKUP($B1916,'[1]WT-HS-B'!$I$2:$J$1220,2,FALSE),"")</f>
        <v/>
      </c>
      <c r="M1916" s="58" t="str">
        <f>IF(ISNUMBER(VLOOKUP($B1916,'[1]KO-HS-B'!$I$2:$J$1046,2,FALSE)),VLOOKUP($B1916,'[1]KO-HS-B'!$I$2:$J$1046,2,FALSE),"")</f>
        <v/>
      </c>
      <c r="N1916" s="58" t="str">
        <f>IF(ISNUMBER(VLOOKUP($B1916,'[1]MT-HS-B'!$I$2:$J$773,2,FALSE)),VLOOKUP($B1916,'[1]MT-HS-B'!$I$2:$J$773,2,FALSE),"")</f>
        <v/>
      </c>
      <c r="O1916" s="40" t="str">
        <f t="shared" si="957"/>
        <v>YG4I_YEAST</v>
      </c>
      <c r="P1916" s="57" t="str">
        <f t="shared" si="958"/>
        <v/>
      </c>
      <c r="Q1916" s="57" t="str">
        <f t="shared" si="959"/>
        <v/>
      </c>
      <c r="R1916" s="57" t="str">
        <f t="shared" si="960"/>
        <v/>
      </c>
      <c r="S1916" s="56" t="str">
        <f t="shared" si="961"/>
        <v>n/a</v>
      </c>
      <c r="T1916" s="55" t="str">
        <f t="shared" si="962"/>
        <v>n/a</v>
      </c>
      <c r="U1916" s="54" t="str">
        <f t="shared" si="963"/>
        <v>n/a</v>
      </c>
      <c r="V1916" s="53" t="str">
        <f t="shared" si="964"/>
        <v/>
      </c>
      <c r="W1916" s="53" t="str">
        <f t="shared" si="965"/>
        <v>GR only</v>
      </c>
      <c r="X1916" s="53" t="str">
        <f t="shared" si="966"/>
        <v>HS only</v>
      </c>
      <c r="Y1916" s="52" t="str">
        <f t="shared" si="967"/>
        <v/>
      </c>
      <c r="Z1916" s="51" t="str">
        <f t="shared" si="968"/>
        <v/>
      </c>
      <c r="AA1916" s="50" t="str">
        <f t="shared" si="969"/>
        <v/>
      </c>
      <c r="AB1916" s="40" t="str">
        <f t="shared" si="970"/>
        <v>YGR210C</v>
      </c>
      <c r="AC1916" s="49">
        <f t="shared" si="971"/>
        <v>0</v>
      </c>
      <c r="AD1916" s="47">
        <f t="shared" si="972"/>
        <v>0.08</v>
      </c>
      <c r="AE1916" s="47">
        <f t="shared" si="973"/>
        <v>0</v>
      </c>
      <c r="AF1916" s="48">
        <f t="shared" si="974"/>
        <v>0</v>
      </c>
      <c r="AG1916" s="47">
        <f t="shared" si="975"/>
        <v>0</v>
      </c>
      <c r="AH1916" s="47">
        <f t="shared" si="976"/>
        <v>0.08</v>
      </c>
      <c r="AI1916" s="46" t="str">
        <f t="shared" si="977"/>
        <v/>
      </c>
      <c r="AJ1916" s="43">
        <f t="shared" si="978"/>
        <v>0</v>
      </c>
      <c r="AK1916" s="43" t="str">
        <f t="shared" si="979"/>
        <v>HS Only</v>
      </c>
      <c r="AL1916" s="45" t="str">
        <f t="shared" si="980"/>
        <v/>
      </c>
      <c r="AM1916" s="43" t="str">
        <f t="shared" si="981"/>
        <v/>
      </c>
      <c r="AN1916" s="42" t="str">
        <f t="shared" si="982"/>
        <v/>
      </c>
      <c r="AO1916" s="40" t="str">
        <f t="shared" si="983"/>
        <v>YG4I_YEAST</v>
      </c>
      <c r="AP1916" s="44" t="str">
        <f t="shared" si="984"/>
        <v/>
      </c>
      <c r="AQ1916" s="43" t="str">
        <f t="shared" si="985"/>
        <v/>
      </c>
      <c r="AR1916" s="43" t="str">
        <f t="shared" si="986"/>
        <v/>
      </c>
      <c r="AS1916" s="43" t="str">
        <f t="shared" si="987"/>
        <v/>
      </c>
      <c r="AT1916" s="43" t="str">
        <f t="shared" si="988"/>
        <v/>
      </c>
      <c r="AU1916" s="42" t="str">
        <f t="shared" si="989"/>
        <v/>
      </c>
    </row>
    <row r="1917" spans="1:47" ht="15" x14ac:dyDescent="0.25">
      <c r="A1917" s="40" t="s">
        <v>3341</v>
      </c>
      <c r="B1917" s="40" t="s">
        <v>3340</v>
      </c>
      <c r="C1917" s="60" t="str">
        <f>IF(ISNUMBER(VLOOKUP(B1917,'[1]WT-GR-A'!I$2:J$693,2,FALSE)),VLOOKUP(B1917,'[1]WT-GR-A'!I$2:J$693,2,FALSE),"")</f>
        <v/>
      </c>
      <c r="D1917" s="58" t="str">
        <f>IF(ISNUMBER(VLOOKUP($B1917,'[1]KO-GR-A'!$I$2:$J$907,2,FALSE)),VLOOKUP($B1917,'[1]KO-GR-A'!$I$2:$J$907,2,FALSE),"")</f>
        <v/>
      </c>
      <c r="E1917" s="58" t="str">
        <f>IF(ISNUMBER(VLOOKUP($B1917,'[1]MT-GR-A'!$I$2:$J$789,2,FALSE)),VLOOKUP($B1917,'[1]MT-GR-A'!$I$2:$J$789,2,FALSE),"")</f>
        <v/>
      </c>
      <c r="F1917" s="58">
        <f>IF(ISNUMBER(VLOOKUP($B1917,'[1]WT-HS-A'!$I$2:$J$1224,2,FALSE)),VLOOKUP($B1917,'[1]WT-HS-A'!$I$2:$J$1224,2,FALSE),"")</f>
        <v>7.0000000000000007E-2</v>
      </c>
      <c r="G1917" s="58" t="str">
        <f>IF(ISNUMBER(VLOOKUP($B1917,'[1]KO-HS-A'!$I$2:$J$1229,2,FALSE)),VLOOKUP($B1917,'[1]KO-HS-A'!$I$2:$J$1229,2,FALSE),"")</f>
        <v/>
      </c>
      <c r="H1917" s="58">
        <f>IF(ISNUMBER(VLOOKUP($B1917,'[1]MT-HS-A'!$I$2:$J$1362,2,FALSE)),VLOOKUP($B1917,'[1]MT-HS-A'!$I$2:$J$1362,2,FALSE),"")</f>
        <v>7.0000000000000007E-2</v>
      </c>
      <c r="I1917" s="59" t="str">
        <f>IF(ISNUMBER(VLOOKUP($B1917,'[1]WT-GR-B'!$I$2:$J$585,2,FALSE)),VLOOKUP($B1917,'[1]WT-GR-B'!$I$2:$J$585,2,FALSE),"")</f>
        <v/>
      </c>
      <c r="J1917" s="58">
        <f>IF(ISNUMBER(VLOOKUP($B1917,'[1]KO-GR-B'!$I$2:$J$900,2,FALSE)),VLOOKUP($B1917,'[1]KO-GR-B'!$I$2:$J$900,2,FALSE),"")</f>
        <v>7.0000000000000007E-2</v>
      </c>
      <c r="K1917" s="58" t="str">
        <f>IF(ISNUMBER(VLOOKUP($B1917,'[1]MT-GR-B'!$I$2:$J$693,2,FALSE)),VLOOKUP($B1917,'[1]MT-GR-B'!$I$2:$J$693,2,FALSE),"")</f>
        <v/>
      </c>
      <c r="L1917" s="58" t="str">
        <f>IF(ISNUMBER(VLOOKUP($B1917,'[1]WT-HS-B'!$I$2:$J$1220,2,FALSE)),VLOOKUP($B1917,'[1]WT-HS-B'!$I$2:$J$1220,2,FALSE),"")</f>
        <v/>
      </c>
      <c r="M1917" s="58" t="str">
        <f>IF(ISNUMBER(VLOOKUP($B1917,'[1]KO-HS-B'!$I$2:$J$1046,2,FALSE)),VLOOKUP($B1917,'[1]KO-HS-B'!$I$2:$J$1046,2,FALSE),"")</f>
        <v/>
      </c>
      <c r="N1917" s="58" t="str">
        <f>IF(ISNUMBER(VLOOKUP($B1917,'[1]MT-HS-B'!$I$2:$J$773,2,FALSE)),VLOOKUP($B1917,'[1]MT-HS-B'!$I$2:$J$773,2,FALSE),"")</f>
        <v/>
      </c>
      <c r="O1917" s="40" t="str">
        <f t="shared" si="957"/>
        <v>YD133_YEAST</v>
      </c>
      <c r="P1917" s="57" t="str">
        <f t="shared" si="958"/>
        <v/>
      </c>
      <c r="Q1917" s="57" t="str">
        <f t="shared" si="959"/>
        <v/>
      </c>
      <c r="R1917" s="57" t="str">
        <f t="shared" si="960"/>
        <v/>
      </c>
      <c r="S1917" s="56" t="str">
        <f t="shared" si="961"/>
        <v>n/a</v>
      </c>
      <c r="T1917" s="55" t="str">
        <f t="shared" si="962"/>
        <v>n/a</v>
      </c>
      <c r="U1917" s="54" t="str">
        <f t="shared" si="963"/>
        <v>n/a</v>
      </c>
      <c r="V1917" s="53" t="str">
        <f t="shared" si="964"/>
        <v>HS only</v>
      </c>
      <c r="W1917" s="53" t="str">
        <f t="shared" si="965"/>
        <v/>
      </c>
      <c r="X1917" s="53" t="str">
        <f t="shared" si="966"/>
        <v>HS only</v>
      </c>
      <c r="Y1917" s="52" t="str">
        <f t="shared" si="967"/>
        <v/>
      </c>
      <c r="Z1917" s="51" t="str">
        <f t="shared" si="968"/>
        <v>GR only</v>
      </c>
      <c r="AA1917" s="50" t="str">
        <f t="shared" si="969"/>
        <v/>
      </c>
      <c r="AB1917" s="40" t="str">
        <f t="shared" si="970"/>
        <v>YDL133W</v>
      </c>
      <c r="AC1917" s="49">
        <f t="shared" si="971"/>
        <v>0</v>
      </c>
      <c r="AD1917" s="47">
        <f t="shared" si="972"/>
        <v>7.0000000000000007E-2</v>
      </c>
      <c r="AE1917" s="47">
        <f t="shared" si="973"/>
        <v>0</v>
      </c>
      <c r="AF1917" s="48">
        <f t="shared" si="974"/>
        <v>7.0000000000000007E-2</v>
      </c>
      <c r="AG1917" s="47">
        <f t="shared" si="975"/>
        <v>0</v>
      </c>
      <c r="AH1917" s="47">
        <f t="shared" si="976"/>
        <v>7.0000000000000007E-2</v>
      </c>
      <c r="AI1917" s="46" t="str">
        <f t="shared" si="977"/>
        <v>HS Only</v>
      </c>
      <c r="AJ1917" s="43">
        <f t="shared" si="978"/>
        <v>0</v>
      </c>
      <c r="AK1917" s="43" t="str">
        <f t="shared" si="979"/>
        <v>HS Only</v>
      </c>
      <c r="AL1917" s="45" t="str">
        <f t="shared" si="980"/>
        <v/>
      </c>
      <c r="AM1917" s="43" t="str">
        <f t="shared" si="981"/>
        <v/>
      </c>
      <c r="AN1917" s="42" t="str">
        <f t="shared" si="982"/>
        <v/>
      </c>
      <c r="AO1917" s="40" t="str">
        <f t="shared" si="983"/>
        <v>YD133_YEAST</v>
      </c>
      <c r="AP1917" s="44" t="str">
        <f t="shared" si="984"/>
        <v/>
      </c>
      <c r="AQ1917" s="43" t="str">
        <f t="shared" si="985"/>
        <v/>
      </c>
      <c r="AR1917" s="43" t="str">
        <f t="shared" si="986"/>
        <v/>
      </c>
      <c r="AS1917" s="43" t="str">
        <f t="shared" si="987"/>
        <v/>
      </c>
      <c r="AT1917" s="43" t="str">
        <f t="shared" si="988"/>
        <v/>
      </c>
      <c r="AU1917" s="42" t="str">
        <f t="shared" si="989"/>
        <v/>
      </c>
    </row>
    <row r="1918" spans="1:47" ht="15" x14ac:dyDescent="0.25">
      <c r="A1918" s="40" t="s">
        <v>3339</v>
      </c>
      <c r="B1918" s="40" t="s">
        <v>3338</v>
      </c>
      <c r="C1918" s="60" t="str">
        <f>IF(ISNUMBER(VLOOKUP(B1918,'[1]WT-GR-A'!I$2:J$693,2,FALSE)),VLOOKUP(B1918,'[1]WT-GR-A'!I$2:J$693,2,FALSE),"")</f>
        <v/>
      </c>
      <c r="D1918" s="58">
        <f>IF(ISNUMBER(VLOOKUP($B1918,'[1]KO-GR-A'!$I$2:$J$907,2,FALSE)),VLOOKUP($B1918,'[1]KO-GR-A'!$I$2:$J$907,2,FALSE),"")</f>
        <v>0.06</v>
      </c>
      <c r="E1918" s="58" t="str">
        <f>IF(ISNUMBER(VLOOKUP($B1918,'[1]MT-GR-A'!$I$2:$J$789,2,FALSE)),VLOOKUP($B1918,'[1]MT-GR-A'!$I$2:$J$789,2,FALSE),"")</f>
        <v/>
      </c>
      <c r="F1918" s="58">
        <f>IF(ISNUMBER(VLOOKUP($B1918,'[1]WT-HS-A'!$I$2:$J$1224,2,FALSE)),VLOOKUP($B1918,'[1]WT-HS-A'!$I$2:$J$1224,2,FALSE),"")</f>
        <v>0.06</v>
      </c>
      <c r="G1918" s="58" t="str">
        <f>IF(ISNUMBER(VLOOKUP($B1918,'[1]KO-HS-A'!$I$2:$J$1229,2,FALSE)),VLOOKUP($B1918,'[1]KO-HS-A'!$I$2:$J$1229,2,FALSE),"")</f>
        <v/>
      </c>
      <c r="H1918" s="58" t="str">
        <f>IF(ISNUMBER(VLOOKUP($B1918,'[1]MT-HS-A'!$I$2:$J$1362,2,FALSE)),VLOOKUP($B1918,'[1]MT-HS-A'!$I$2:$J$1362,2,FALSE),"")</f>
        <v/>
      </c>
      <c r="I1918" s="59" t="str">
        <f>IF(ISNUMBER(VLOOKUP($B1918,'[1]WT-GR-B'!$I$2:$J$585,2,FALSE)),VLOOKUP($B1918,'[1]WT-GR-B'!$I$2:$J$585,2,FALSE),"")</f>
        <v/>
      </c>
      <c r="J1918" s="58">
        <f>IF(ISNUMBER(VLOOKUP($B1918,'[1]KO-GR-B'!$I$2:$J$900,2,FALSE)),VLOOKUP($B1918,'[1]KO-GR-B'!$I$2:$J$900,2,FALSE),"")</f>
        <v>0.06</v>
      </c>
      <c r="K1918" s="58">
        <f>IF(ISNUMBER(VLOOKUP($B1918,'[1]MT-GR-B'!$I$2:$J$693,2,FALSE)),VLOOKUP($B1918,'[1]MT-GR-B'!$I$2:$J$693,2,FALSE),"")</f>
        <v>0.06</v>
      </c>
      <c r="L1918" s="58">
        <f>IF(ISNUMBER(VLOOKUP($B1918,'[1]WT-HS-B'!$I$2:$J$1220,2,FALSE)),VLOOKUP($B1918,'[1]WT-HS-B'!$I$2:$J$1220,2,FALSE),"")</f>
        <v>0.06</v>
      </c>
      <c r="M1918" s="58" t="str">
        <f>IF(ISNUMBER(VLOOKUP($B1918,'[1]KO-HS-B'!$I$2:$J$1046,2,FALSE)),VLOOKUP($B1918,'[1]KO-HS-B'!$I$2:$J$1046,2,FALSE),"")</f>
        <v/>
      </c>
      <c r="N1918" s="58" t="str">
        <f>IF(ISNUMBER(VLOOKUP($B1918,'[1]MT-HS-B'!$I$2:$J$773,2,FALSE)),VLOOKUP($B1918,'[1]MT-HS-B'!$I$2:$J$773,2,FALSE),"")</f>
        <v/>
      </c>
      <c r="O1918" s="40" t="str">
        <f t="shared" si="957"/>
        <v>YOL19_YEAST</v>
      </c>
      <c r="P1918" s="57" t="str">
        <f t="shared" si="958"/>
        <v>HS only</v>
      </c>
      <c r="Q1918" s="57" t="str">
        <f t="shared" si="959"/>
        <v>GR only</v>
      </c>
      <c r="R1918" s="57" t="str">
        <f t="shared" si="960"/>
        <v/>
      </c>
      <c r="S1918" s="56" t="str">
        <f t="shared" si="961"/>
        <v>n/a</v>
      </c>
      <c r="T1918" s="55" t="str">
        <f t="shared" si="962"/>
        <v>n/a</v>
      </c>
      <c r="U1918" s="54" t="str">
        <f t="shared" si="963"/>
        <v>n/a</v>
      </c>
      <c r="V1918" s="53" t="str">
        <f t="shared" si="964"/>
        <v>HS only</v>
      </c>
      <c r="W1918" s="53" t="str">
        <f t="shared" si="965"/>
        <v>GR only</v>
      </c>
      <c r="X1918" s="53" t="str">
        <f t="shared" si="966"/>
        <v/>
      </c>
      <c r="Y1918" s="52" t="str">
        <f t="shared" si="967"/>
        <v>HS only</v>
      </c>
      <c r="Z1918" s="51" t="str">
        <f t="shared" si="968"/>
        <v>GR only</v>
      </c>
      <c r="AA1918" s="50" t="str">
        <f t="shared" si="969"/>
        <v>GR only</v>
      </c>
      <c r="AB1918" s="40" t="str">
        <f t="shared" si="970"/>
        <v>YOL019W</v>
      </c>
      <c r="AC1918" s="49">
        <f t="shared" si="971"/>
        <v>0</v>
      </c>
      <c r="AD1918" s="47">
        <f t="shared" si="972"/>
        <v>0.06</v>
      </c>
      <c r="AE1918" s="47">
        <f t="shared" si="973"/>
        <v>0.06</v>
      </c>
      <c r="AF1918" s="48">
        <f t="shared" si="974"/>
        <v>0.06</v>
      </c>
      <c r="AG1918" s="47">
        <f t="shared" si="975"/>
        <v>0</v>
      </c>
      <c r="AH1918" s="47">
        <f t="shared" si="976"/>
        <v>0</v>
      </c>
      <c r="AI1918" s="46" t="str">
        <f t="shared" si="977"/>
        <v>HS Only</v>
      </c>
      <c r="AJ1918" s="43">
        <f t="shared" si="978"/>
        <v>0</v>
      </c>
      <c r="AK1918" s="43">
        <f t="shared" si="979"/>
        <v>0</v>
      </c>
      <c r="AL1918" s="45" t="str">
        <f t="shared" si="980"/>
        <v/>
      </c>
      <c r="AM1918" s="43" t="str">
        <f t="shared" si="981"/>
        <v/>
      </c>
      <c r="AN1918" s="42" t="str">
        <f t="shared" si="982"/>
        <v/>
      </c>
      <c r="AO1918" s="40" t="str">
        <f t="shared" si="983"/>
        <v>YOL19_YEAST</v>
      </c>
      <c r="AP1918" s="44" t="str">
        <f t="shared" si="984"/>
        <v/>
      </c>
      <c r="AQ1918" s="43">
        <f t="shared" si="985"/>
        <v>0</v>
      </c>
      <c r="AR1918" s="43" t="str">
        <f t="shared" si="986"/>
        <v/>
      </c>
      <c r="AS1918" s="43">
        <f t="shared" si="987"/>
        <v>0</v>
      </c>
      <c r="AT1918" s="43" t="str">
        <f t="shared" si="988"/>
        <v/>
      </c>
      <c r="AU1918" s="42" t="str">
        <f t="shared" si="989"/>
        <v/>
      </c>
    </row>
    <row r="1919" spans="1:47" ht="15" x14ac:dyDescent="0.25">
      <c r="A1919" s="40" t="s">
        <v>3337</v>
      </c>
      <c r="B1919" s="40" t="s">
        <v>3336</v>
      </c>
      <c r="C1919" s="60" t="str">
        <f>IF(ISNUMBER(VLOOKUP(B1919,'[1]WT-GR-A'!I$2:J$693,2,FALSE)),VLOOKUP(B1919,'[1]WT-GR-A'!I$2:J$693,2,FALSE),"")</f>
        <v/>
      </c>
      <c r="D1919" s="58" t="str">
        <f>IF(ISNUMBER(VLOOKUP($B1919,'[1]KO-GR-A'!$I$2:$J$907,2,FALSE)),VLOOKUP($B1919,'[1]KO-GR-A'!$I$2:$J$907,2,FALSE),"")</f>
        <v/>
      </c>
      <c r="E1919" s="58" t="str">
        <f>IF(ISNUMBER(VLOOKUP($B1919,'[1]MT-GR-A'!$I$2:$J$789,2,FALSE)),VLOOKUP($B1919,'[1]MT-GR-A'!$I$2:$J$789,2,FALSE),"")</f>
        <v/>
      </c>
      <c r="F1919" s="58" t="str">
        <f>IF(ISNUMBER(VLOOKUP($B1919,'[1]WT-HS-A'!$I$2:$J$1224,2,FALSE)),VLOOKUP($B1919,'[1]WT-HS-A'!$I$2:$J$1224,2,FALSE),"")</f>
        <v/>
      </c>
      <c r="G1919" s="58" t="str">
        <f>IF(ISNUMBER(VLOOKUP($B1919,'[1]KO-HS-A'!$I$2:$J$1229,2,FALSE)),VLOOKUP($B1919,'[1]KO-HS-A'!$I$2:$J$1229,2,FALSE),"")</f>
        <v/>
      </c>
      <c r="H1919" s="58" t="str">
        <f>IF(ISNUMBER(VLOOKUP($B1919,'[1]MT-HS-A'!$I$2:$J$1362,2,FALSE)),VLOOKUP($B1919,'[1]MT-HS-A'!$I$2:$J$1362,2,FALSE),"")</f>
        <v/>
      </c>
      <c r="I1919" s="59" t="str">
        <f>IF(ISNUMBER(VLOOKUP($B1919,'[1]WT-GR-B'!$I$2:$J$585,2,FALSE)),VLOOKUP($B1919,'[1]WT-GR-B'!$I$2:$J$585,2,FALSE),"")</f>
        <v/>
      </c>
      <c r="J1919" s="58" t="str">
        <f>IF(ISNUMBER(VLOOKUP($B1919,'[1]KO-GR-B'!$I$2:$J$900,2,FALSE)),VLOOKUP($B1919,'[1]KO-GR-B'!$I$2:$J$900,2,FALSE),"")</f>
        <v/>
      </c>
      <c r="K1919" s="58" t="str">
        <f>IF(ISNUMBER(VLOOKUP($B1919,'[1]MT-GR-B'!$I$2:$J$693,2,FALSE)),VLOOKUP($B1919,'[1]MT-GR-B'!$I$2:$J$693,2,FALSE),"")</f>
        <v/>
      </c>
      <c r="L1919" s="58">
        <f>IF(ISNUMBER(VLOOKUP($B1919,'[1]WT-HS-B'!$I$2:$J$1220,2,FALSE)),VLOOKUP($B1919,'[1]WT-HS-B'!$I$2:$J$1220,2,FALSE),"")</f>
        <v>0.15</v>
      </c>
      <c r="M1919" s="58" t="str">
        <f>IF(ISNUMBER(VLOOKUP($B1919,'[1]KO-HS-B'!$I$2:$J$1046,2,FALSE)),VLOOKUP($B1919,'[1]KO-HS-B'!$I$2:$J$1046,2,FALSE),"")</f>
        <v/>
      </c>
      <c r="N1919" s="58" t="str">
        <f>IF(ISNUMBER(VLOOKUP($B1919,'[1]MT-HS-B'!$I$2:$J$773,2,FALSE)),VLOOKUP($B1919,'[1]MT-HS-B'!$I$2:$J$773,2,FALSE),"")</f>
        <v/>
      </c>
      <c r="O1919" s="40" t="str">
        <f t="shared" si="957"/>
        <v>YP041_YEAST</v>
      </c>
      <c r="P1919" s="57" t="str">
        <f t="shared" si="958"/>
        <v/>
      </c>
      <c r="Q1919" s="57" t="str">
        <f t="shared" si="959"/>
        <v/>
      </c>
      <c r="R1919" s="57" t="str">
        <f t="shared" si="960"/>
        <v/>
      </c>
      <c r="S1919" s="56" t="str">
        <f t="shared" si="961"/>
        <v>n/a</v>
      </c>
      <c r="T1919" s="55" t="str">
        <f t="shared" si="962"/>
        <v>n/a</v>
      </c>
      <c r="U1919" s="54" t="str">
        <f t="shared" si="963"/>
        <v>n/a</v>
      </c>
      <c r="V1919" s="53" t="str">
        <f t="shared" si="964"/>
        <v/>
      </c>
      <c r="W1919" s="53" t="str">
        <f t="shared" si="965"/>
        <v/>
      </c>
      <c r="X1919" s="53" t="str">
        <f t="shared" si="966"/>
        <v/>
      </c>
      <c r="Y1919" s="52" t="str">
        <f t="shared" si="967"/>
        <v>HS only</v>
      </c>
      <c r="Z1919" s="51" t="str">
        <f t="shared" si="968"/>
        <v/>
      </c>
      <c r="AA1919" s="50" t="str">
        <f t="shared" si="969"/>
        <v/>
      </c>
      <c r="AB1919" s="40" t="str">
        <f t="shared" si="970"/>
        <v>YPL041C</v>
      </c>
      <c r="AC1919" s="49">
        <f t="shared" si="971"/>
        <v>0</v>
      </c>
      <c r="AD1919" s="47">
        <f t="shared" si="972"/>
        <v>0</v>
      </c>
      <c r="AE1919" s="47">
        <f t="shared" si="973"/>
        <v>0</v>
      </c>
      <c r="AF1919" s="48">
        <f t="shared" si="974"/>
        <v>0.15</v>
      </c>
      <c r="AG1919" s="47">
        <f t="shared" si="975"/>
        <v>0</v>
      </c>
      <c r="AH1919" s="47">
        <f t="shared" si="976"/>
        <v>0</v>
      </c>
      <c r="AI1919" s="46" t="str">
        <f t="shared" si="977"/>
        <v>HS Only</v>
      </c>
      <c r="AJ1919" s="43" t="str">
        <f t="shared" si="978"/>
        <v/>
      </c>
      <c r="AK1919" s="43" t="str">
        <f t="shared" si="979"/>
        <v/>
      </c>
      <c r="AL1919" s="45" t="str">
        <f t="shared" si="980"/>
        <v/>
      </c>
      <c r="AM1919" s="43" t="str">
        <f t="shared" si="981"/>
        <v/>
      </c>
      <c r="AN1919" s="42" t="str">
        <f t="shared" si="982"/>
        <v/>
      </c>
      <c r="AO1919" s="40" t="str">
        <f t="shared" si="983"/>
        <v>YP041_YEAST</v>
      </c>
      <c r="AP1919" s="44" t="str">
        <f t="shared" si="984"/>
        <v/>
      </c>
      <c r="AQ1919" s="43" t="str">
        <f t="shared" si="985"/>
        <v/>
      </c>
      <c r="AR1919" s="43" t="str">
        <f t="shared" si="986"/>
        <v/>
      </c>
      <c r="AS1919" s="43" t="str">
        <f t="shared" si="987"/>
        <v/>
      </c>
      <c r="AT1919" s="43" t="str">
        <f t="shared" si="988"/>
        <v/>
      </c>
      <c r="AU1919" s="42" t="str">
        <f t="shared" si="989"/>
        <v/>
      </c>
    </row>
    <row r="1920" spans="1:47" ht="15" x14ac:dyDescent="0.25">
      <c r="A1920" s="40" t="s">
        <v>3335</v>
      </c>
      <c r="B1920" s="40" t="s">
        <v>3334</v>
      </c>
      <c r="C1920" s="60" t="str">
        <f>IF(ISNUMBER(VLOOKUP(B1920,'[1]WT-GR-A'!I$2:J$693,2,FALSE)),VLOOKUP(B1920,'[1]WT-GR-A'!I$2:J$693,2,FALSE),"")</f>
        <v/>
      </c>
      <c r="D1920" s="58" t="str">
        <f>IF(ISNUMBER(VLOOKUP($B1920,'[1]KO-GR-A'!$I$2:$J$907,2,FALSE)),VLOOKUP($B1920,'[1]KO-GR-A'!$I$2:$J$907,2,FALSE),"")</f>
        <v/>
      </c>
      <c r="E1920" s="58" t="str">
        <f>IF(ISNUMBER(VLOOKUP($B1920,'[1]MT-GR-A'!$I$2:$J$789,2,FALSE)),VLOOKUP($B1920,'[1]MT-GR-A'!$I$2:$J$789,2,FALSE),"")</f>
        <v/>
      </c>
      <c r="F1920" s="58">
        <f>IF(ISNUMBER(VLOOKUP($B1920,'[1]WT-HS-A'!$I$2:$J$1224,2,FALSE)),VLOOKUP($B1920,'[1]WT-HS-A'!$I$2:$J$1224,2,FALSE),"")</f>
        <v>0.13</v>
      </c>
      <c r="G1920" s="58" t="str">
        <f>IF(ISNUMBER(VLOOKUP($B1920,'[1]KO-HS-A'!$I$2:$J$1229,2,FALSE)),VLOOKUP($B1920,'[1]KO-HS-A'!$I$2:$J$1229,2,FALSE),"")</f>
        <v/>
      </c>
      <c r="H1920" s="58" t="str">
        <f>IF(ISNUMBER(VLOOKUP($B1920,'[1]MT-HS-A'!$I$2:$J$1362,2,FALSE)),VLOOKUP($B1920,'[1]MT-HS-A'!$I$2:$J$1362,2,FALSE),"")</f>
        <v/>
      </c>
      <c r="I1920" s="59" t="str">
        <f>IF(ISNUMBER(VLOOKUP($B1920,'[1]WT-GR-B'!$I$2:$J$585,2,FALSE)),VLOOKUP($B1920,'[1]WT-GR-B'!$I$2:$J$585,2,FALSE),"")</f>
        <v/>
      </c>
      <c r="J1920" s="58" t="str">
        <f>IF(ISNUMBER(VLOOKUP($B1920,'[1]KO-GR-B'!$I$2:$J$900,2,FALSE)),VLOOKUP($B1920,'[1]KO-GR-B'!$I$2:$J$900,2,FALSE),"")</f>
        <v/>
      </c>
      <c r="K1920" s="58" t="str">
        <f>IF(ISNUMBER(VLOOKUP($B1920,'[1]MT-GR-B'!$I$2:$J$693,2,FALSE)),VLOOKUP($B1920,'[1]MT-GR-B'!$I$2:$J$693,2,FALSE),"")</f>
        <v/>
      </c>
      <c r="L1920" s="58">
        <f>IF(ISNUMBER(VLOOKUP($B1920,'[1]WT-HS-B'!$I$2:$J$1220,2,FALSE)),VLOOKUP($B1920,'[1]WT-HS-B'!$I$2:$J$1220,2,FALSE),"")</f>
        <v>0.13</v>
      </c>
      <c r="M1920" s="58">
        <f>IF(ISNUMBER(VLOOKUP($B1920,'[1]KO-HS-B'!$I$2:$J$1046,2,FALSE)),VLOOKUP($B1920,'[1]KO-HS-B'!$I$2:$J$1046,2,FALSE),"")</f>
        <v>0.13</v>
      </c>
      <c r="N1920" s="58">
        <f>IF(ISNUMBER(VLOOKUP($B1920,'[1]MT-HS-B'!$I$2:$J$773,2,FALSE)),VLOOKUP($B1920,'[1]MT-HS-B'!$I$2:$J$773,2,FALSE),"")</f>
        <v>0.13</v>
      </c>
      <c r="O1920" s="40" t="str">
        <f t="shared" si="957"/>
        <v>YIG4_YEAST</v>
      </c>
      <c r="P1920" s="57" t="str">
        <f t="shared" si="958"/>
        <v>HS only</v>
      </c>
      <c r="Q1920" s="57" t="str">
        <f t="shared" si="959"/>
        <v/>
      </c>
      <c r="R1920" s="57" t="str">
        <f t="shared" si="960"/>
        <v/>
      </c>
      <c r="S1920" s="56" t="str">
        <f t="shared" si="961"/>
        <v>n/a</v>
      </c>
      <c r="T1920" s="55" t="str">
        <f t="shared" si="962"/>
        <v>n/a</v>
      </c>
      <c r="U1920" s="54" t="str">
        <f t="shared" si="963"/>
        <v>n/a</v>
      </c>
      <c r="V1920" s="53" t="str">
        <f t="shared" si="964"/>
        <v>HS only</v>
      </c>
      <c r="W1920" s="53" t="str">
        <f t="shared" si="965"/>
        <v/>
      </c>
      <c r="X1920" s="53" t="str">
        <f t="shared" si="966"/>
        <v/>
      </c>
      <c r="Y1920" s="52" t="str">
        <f t="shared" si="967"/>
        <v>HS only</v>
      </c>
      <c r="Z1920" s="51" t="str">
        <f t="shared" si="968"/>
        <v>HS only</v>
      </c>
      <c r="AA1920" s="50" t="str">
        <f t="shared" si="969"/>
        <v>HS only</v>
      </c>
      <c r="AB1920" s="40" t="str">
        <f t="shared" si="970"/>
        <v>YIL064W</v>
      </c>
      <c r="AC1920" s="49">
        <f t="shared" si="971"/>
        <v>0</v>
      </c>
      <c r="AD1920" s="47">
        <f t="shared" si="972"/>
        <v>0</v>
      </c>
      <c r="AE1920" s="47">
        <f t="shared" si="973"/>
        <v>0</v>
      </c>
      <c r="AF1920" s="48">
        <f t="shared" si="974"/>
        <v>0.13</v>
      </c>
      <c r="AG1920" s="47">
        <f t="shared" si="975"/>
        <v>0.13</v>
      </c>
      <c r="AH1920" s="47">
        <f t="shared" si="976"/>
        <v>0.13</v>
      </c>
      <c r="AI1920" s="46" t="str">
        <f t="shared" si="977"/>
        <v>HS Only</v>
      </c>
      <c r="AJ1920" s="43" t="str">
        <f t="shared" si="978"/>
        <v>HS Only</v>
      </c>
      <c r="AK1920" s="43" t="str">
        <f t="shared" si="979"/>
        <v>HS Only</v>
      </c>
      <c r="AL1920" s="45" t="str">
        <f t="shared" si="980"/>
        <v/>
      </c>
      <c r="AM1920" s="43" t="str">
        <f t="shared" si="981"/>
        <v/>
      </c>
      <c r="AN1920" s="42" t="str">
        <f t="shared" si="982"/>
        <v/>
      </c>
      <c r="AO1920" s="40" t="str">
        <f t="shared" si="983"/>
        <v>YIG4_YEAST</v>
      </c>
      <c r="AP1920" s="44" t="str">
        <f t="shared" si="984"/>
        <v/>
      </c>
      <c r="AQ1920" s="43" t="str">
        <f t="shared" si="985"/>
        <v/>
      </c>
      <c r="AR1920" s="43" t="str">
        <f t="shared" si="986"/>
        <v/>
      </c>
      <c r="AS1920" s="43">
        <f t="shared" si="987"/>
        <v>0</v>
      </c>
      <c r="AT1920" s="43" t="str">
        <f t="shared" si="988"/>
        <v/>
      </c>
      <c r="AU1920" s="42" t="str">
        <f t="shared" si="989"/>
        <v/>
      </c>
    </row>
    <row r="1921" spans="1:47" ht="15" x14ac:dyDescent="0.25">
      <c r="A1921" s="40" t="s">
        <v>3333</v>
      </c>
      <c r="B1921" s="40" t="s">
        <v>3332</v>
      </c>
      <c r="C1921" s="60" t="str">
        <f>IF(ISNUMBER(VLOOKUP(B1921,'[1]WT-GR-A'!I$2:J$693,2,FALSE)),VLOOKUP(B1921,'[1]WT-GR-A'!I$2:J$693,2,FALSE),"")</f>
        <v/>
      </c>
      <c r="D1921" s="58" t="str">
        <f>IF(ISNUMBER(VLOOKUP($B1921,'[1]KO-GR-A'!$I$2:$J$907,2,FALSE)),VLOOKUP($B1921,'[1]KO-GR-A'!$I$2:$J$907,2,FALSE),"")</f>
        <v/>
      </c>
      <c r="E1921" s="58" t="str">
        <f>IF(ISNUMBER(VLOOKUP($B1921,'[1]MT-GR-A'!$I$2:$J$789,2,FALSE)),VLOOKUP($B1921,'[1]MT-GR-A'!$I$2:$J$789,2,FALSE),"")</f>
        <v/>
      </c>
      <c r="F1921" s="58">
        <f>IF(ISNUMBER(VLOOKUP($B1921,'[1]WT-HS-A'!$I$2:$J$1224,2,FALSE)),VLOOKUP($B1921,'[1]WT-HS-A'!$I$2:$J$1224,2,FALSE),"")</f>
        <v>0.27</v>
      </c>
      <c r="G1921" s="58">
        <f>IF(ISNUMBER(VLOOKUP($B1921,'[1]KO-HS-A'!$I$2:$J$1229,2,FALSE)),VLOOKUP($B1921,'[1]KO-HS-A'!$I$2:$J$1229,2,FALSE),"")</f>
        <v>0.13</v>
      </c>
      <c r="H1921" s="58">
        <f>IF(ISNUMBER(VLOOKUP($B1921,'[1]MT-HS-A'!$I$2:$J$1362,2,FALSE)),VLOOKUP($B1921,'[1]MT-HS-A'!$I$2:$J$1362,2,FALSE),"")</f>
        <v>0.43</v>
      </c>
      <c r="I1921" s="59" t="str">
        <f>IF(ISNUMBER(VLOOKUP($B1921,'[1]WT-GR-B'!$I$2:$J$585,2,FALSE)),VLOOKUP($B1921,'[1]WT-GR-B'!$I$2:$J$585,2,FALSE),"")</f>
        <v/>
      </c>
      <c r="J1921" s="58">
        <f>IF(ISNUMBER(VLOOKUP($B1921,'[1]KO-GR-B'!$I$2:$J$900,2,FALSE)),VLOOKUP($B1921,'[1]KO-GR-B'!$I$2:$J$900,2,FALSE),"")</f>
        <v>0.27</v>
      </c>
      <c r="K1921" s="58" t="str">
        <f>IF(ISNUMBER(VLOOKUP($B1921,'[1]MT-GR-B'!$I$2:$J$693,2,FALSE)),VLOOKUP($B1921,'[1]MT-GR-B'!$I$2:$J$693,2,FALSE),"")</f>
        <v/>
      </c>
      <c r="L1921" s="58">
        <f>IF(ISNUMBER(VLOOKUP($B1921,'[1]WT-HS-B'!$I$2:$J$1220,2,FALSE)),VLOOKUP($B1921,'[1]WT-HS-B'!$I$2:$J$1220,2,FALSE),"")</f>
        <v>0.27</v>
      </c>
      <c r="M1921" s="58">
        <f>IF(ISNUMBER(VLOOKUP($B1921,'[1]KO-HS-B'!$I$2:$J$1046,2,FALSE)),VLOOKUP($B1921,'[1]KO-HS-B'!$I$2:$J$1046,2,FALSE),"")</f>
        <v>0.13</v>
      </c>
      <c r="N1921" s="58" t="str">
        <f>IF(ISNUMBER(VLOOKUP($B1921,'[1]MT-HS-B'!$I$2:$J$773,2,FALSE)),VLOOKUP($B1921,'[1]MT-HS-B'!$I$2:$J$773,2,FALSE),"")</f>
        <v/>
      </c>
      <c r="O1921" s="40" t="str">
        <f t="shared" si="957"/>
        <v>FMP41_YEAST</v>
      </c>
      <c r="P1921" s="57" t="str">
        <f t="shared" si="958"/>
        <v>HS only</v>
      </c>
      <c r="Q1921" s="57">
        <f t="shared" si="959"/>
        <v>-0.51851851851851849</v>
      </c>
      <c r="R1921" s="57" t="str">
        <f t="shared" si="960"/>
        <v/>
      </c>
      <c r="S1921" s="56" t="str">
        <f t="shared" si="961"/>
        <v>n/a</v>
      </c>
      <c r="T1921" s="55" t="str">
        <f t="shared" si="962"/>
        <v>n/a</v>
      </c>
      <c r="U1921" s="54" t="str">
        <f t="shared" si="963"/>
        <v>n/a</v>
      </c>
      <c r="V1921" s="53" t="str">
        <f t="shared" si="964"/>
        <v>HS only</v>
      </c>
      <c r="W1921" s="53" t="str">
        <f t="shared" si="965"/>
        <v>HS only</v>
      </c>
      <c r="X1921" s="53" t="str">
        <f t="shared" si="966"/>
        <v>HS only</v>
      </c>
      <c r="Y1921" s="52" t="str">
        <f t="shared" si="967"/>
        <v>HS only</v>
      </c>
      <c r="Z1921" s="51">
        <f t="shared" si="968"/>
        <v>-0.51851851851851849</v>
      </c>
      <c r="AA1921" s="50" t="str">
        <f t="shared" si="969"/>
        <v/>
      </c>
      <c r="AB1921" s="40" t="str">
        <f t="shared" si="970"/>
        <v>FMP41</v>
      </c>
      <c r="AC1921" s="49">
        <f t="shared" si="971"/>
        <v>0</v>
      </c>
      <c r="AD1921" s="47">
        <f t="shared" si="972"/>
        <v>0.27</v>
      </c>
      <c r="AE1921" s="47">
        <f t="shared" si="973"/>
        <v>0</v>
      </c>
      <c r="AF1921" s="48">
        <f t="shared" si="974"/>
        <v>0.27</v>
      </c>
      <c r="AG1921" s="47">
        <f t="shared" si="975"/>
        <v>0.13</v>
      </c>
      <c r="AH1921" s="47">
        <f t="shared" si="976"/>
        <v>0.43</v>
      </c>
      <c r="AI1921" s="46" t="str">
        <f t="shared" si="977"/>
        <v>HS Only</v>
      </c>
      <c r="AJ1921" s="43">
        <f t="shared" si="978"/>
        <v>0.48148148148148145</v>
      </c>
      <c r="AK1921" s="43" t="str">
        <f t="shared" si="979"/>
        <v>HS Only</v>
      </c>
      <c r="AL1921" s="45" t="str">
        <f t="shared" si="980"/>
        <v/>
      </c>
      <c r="AM1921" s="43" t="str">
        <f t="shared" si="981"/>
        <v/>
      </c>
      <c r="AN1921" s="42" t="str">
        <f t="shared" si="982"/>
        <v/>
      </c>
      <c r="AO1921" s="40" t="str">
        <f t="shared" si="983"/>
        <v>FMP41_YEAST</v>
      </c>
      <c r="AP1921" s="44" t="str">
        <f t="shared" si="984"/>
        <v/>
      </c>
      <c r="AQ1921" s="43" t="str">
        <f t="shared" si="985"/>
        <v/>
      </c>
      <c r="AR1921" s="43" t="str">
        <f t="shared" si="986"/>
        <v/>
      </c>
      <c r="AS1921" s="43">
        <f t="shared" si="987"/>
        <v>0</v>
      </c>
      <c r="AT1921" s="43">
        <f t="shared" si="988"/>
        <v>0</v>
      </c>
      <c r="AU1921" s="42" t="str">
        <f t="shared" si="989"/>
        <v/>
      </c>
    </row>
    <row r="1922" spans="1:47" ht="15" x14ac:dyDescent="0.25">
      <c r="A1922" s="40" t="s">
        <v>3331</v>
      </c>
      <c r="B1922" s="40" t="s">
        <v>3330</v>
      </c>
      <c r="C1922" s="60" t="str">
        <f>IF(ISNUMBER(VLOOKUP(B1922,'[1]WT-GR-A'!I$2:J$693,2,FALSE)),VLOOKUP(B1922,'[1]WT-GR-A'!I$2:J$693,2,FALSE),"")</f>
        <v/>
      </c>
      <c r="D1922" s="58" t="str">
        <f>IF(ISNUMBER(VLOOKUP($B1922,'[1]KO-GR-A'!$I$2:$J$907,2,FALSE)),VLOOKUP($B1922,'[1]KO-GR-A'!$I$2:$J$907,2,FALSE),"")</f>
        <v/>
      </c>
      <c r="E1922" s="58" t="str">
        <f>IF(ISNUMBER(VLOOKUP($B1922,'[1]MT-GR-A'!$I$2:$J$789,2,FALSE)),VLOOKUP($B1922,'[1]MT-GR-A'!$I$2:$J$789,2,FALSE),"")</f>
        <v/>
      </c>
      <c r="F1922" s="58" t="str">
        <f>IF(ISNUMBER(VLOOKUP($B1922,'[1]WT-HS-A'!$I$2:$J$1224,2,FALSE)),VLOOKUP($B1922,'[1]WT-HS-A'!$I$2:$J$1224,2,FALSE),"")</f>
        <v/>
      </c>
      <c r="G1922" s="58">
        <f>IF(ISNUMBER(VLOOKUP($B1922,'[1]KO-HS-A'!$I$2:$J$1229,2,FALSE)),VLOOKUP($B1922,'[1]KO-HS-A'!$I$2:$J$1229,2,FALSE),"")</f>
        <v>0.13</v>
      </c>
      <c r="H1922" s="58" t="str">
        <f>IF(ISNUMBER(VLOOKUP($B1922,'[1]MT-HS-A'!$I$2:$J$1362,2,FALSE)),VLOOKUP($B1922,'[1]MT-HS-A'!$I$2:$J$1362,2,FALSE),"")</f>
        <v/>
      </c>
      <c r="I1922" s="59" t="str">
        <f>IF(ISNUMBER(VLOOKUP($B1922,'[1]WT-GR-B'!$I$2:$J$585,2,FALSE)),VLOOKUP($B1922,'[1]WT-GR-B'!$I$2:$J$585,2,FALSE),"")</f>
        <v/>
      </c>
      <c r="J1922" s="58" t="str">
        <f>IF(ISNUMBER(VLOOKUP($B1922,'[1]KO-GR-B'!$I$2:$J$900,2,FALSE)),VLOOKUP($B1922,'[1]KO-GR-B'!$I$2:$J$900,2,FALSE),"")</f>
        <v/>
      </c>
      <c r="K1922" s="58" t="str">
        <f>IF(ISNUMBER(VLOOKUP($B1922,'[1]MT-GR-B'!$I$2:$J$693,2,FALSE)),VLOOKUP($B1922,'[1]MT-GR-B'!$I$2:$J$693,2,FALSE),"")</f>
        <v/>
      </c>
      <c r="L1922" s="58" t="str">
        <f>IF(ISNUMBER(VLOOKUP($B1922,'[1]WT-HS-B'!$I$2:$J$1220,2,FALSE)),VLOOKUP($B1922,'[1]WT-HS-B'!$I$2:$J$1220,2,FALSE),"")</f>
        <v/>
      </c>
      <c r="M1922" s="58" t="str">
        <f>IF(ISNUMBER(VLOOKUP($B1922,'[1]KO-HS-B'!$I$2:$J$1046,2,FALSE)),VLOOKUP($B1922,'[1]KO-HS-B'!$I$2:$J$1046,2,FALSE),"")</f>
        <v/>
      </c>
      <c r="N1922" s="58" t="str">
        <f>IF(ISNUMBER(VLOOKUP($B1922,'[1]MT-HS-B'!$I$2:$J$773,2,FALSE)),VLOOKUP($B1922,'[1]MT-HS-B'!$I$2:$J$773,2,FALSE),"")</f>
        <v/>
      </c>
      <c r="O1922" s="40" t="str">
        <f t="shared" si="957"/>
        <v>YMRF1_YEAST</v>
      </c>
      <c r="P1922" s="57" t="str">
        <f t="shared" si="958"/>
        <v/>
      </c>
      <c r="Q1922" s="57" t="str">
        <f t="shared" si="959"/>
        <v/>
      </c>
      <c r="R1922" s="57" t="str">
        <f t="shared" si="960"/>
        <v/>
      </c>
      <c r="S1922" s="56" t="str">
        <f t="shared" si="961"/>
        <v>n/a</v>
      </c>
      <c r="T1922" s="55" t="str">
        <f t="shared" si="962"/>
        <v>n/a</v>
      </c>
      <c r="U1922" s="54" t="str">
        <f t="shared" si="963"/>
        <v>n/a</v>
      </c>
      <c r="V1922" s="53" t="str">
        <f t="shared" si="964"/>
        <v/>
      </c>
      <c r="W1922" s="53" t="str">
        <f t="shared" si="965"/>
        <v>HS only</v>
      </c>
      <c r="X1922" s="53" t="str">
        <f t="shared" si="966"/>
        <v/>
      </c>
      <c r="Y1922" s="52" t="str">
        <f t="shared" si="967"/>
        <v/>
      </c>
      <c r="Z1922" s="51" t="str">
        <f t="shared" si="968"/>
        <v/>
      </c>
      <c r="AA1922" s="50" t="str">
        <f t="shared" si="969"/>
        <v/>
      </c>
      <c r="AB1922" s="40" t="str">
        <f t="shared" si="970"/>
        <v>Q0255</v>
      </c>
      <c r="AC1922" s="49">
        <f t="shared" si="971"/>
        <v>0</v>
      </c>
      <c r="AD1922" s="47">
        <f t="shared" si="972"/>
        <v>0</v>
      </c>
      <c r="AE1922" s="47">
        <f t="shared" si="973"/>
        <v>0</v>
      </c>
      <c r="AF1922" s="48">
        <f t="shared" si="974"/>
        <v>0</v>
      </c>
      <c r="AG1922" s="47">
        <f t="shared" si="975"/>
        <v>0.13</v>
      </c>
      <c r="AH1922" s="47">
        <f t="shared" si="976"/>
        <v>0</v>
      </c>
      <c r="AI1922" s="46" t="str">
        <f t="shared" si="977"/>
        <v/>
      </c>
      <c r="AJ1922" s="43" t="str">
        <f t="shared" si="978"/>
        <v>HS Only</v>
      </c>
      <c r="AK1922" s="43" t="str">
        <f t="shared" si="979"/>
        <v/>
      </c>
      <c r="AL1922" s="45" t="str">
        <f t="shared" si="980"/>
        <v/>
      </c>
      <c r="AM1922" s="43" t="str">
        <f t="shared" si="981"/>
        <v/>
      </c>
      <c r="AN1922" s="42" t="str">
        <f t="shared" si="982"/>
        <v/>
      </c>
      <c r="AO1922" s="40" t="str">
        <f t="shared" si="983"/>
        <v>YMRF1_YEAST</v>
      </c>
      <c r="AP1922" s="44" t="str">
        <f t="shared" si="984"/>
        <v/>
      </c>
      <c r="AQ1922" s="43" t="str">
        <f t="shared" si="985"/>
        <v/>
      </c>
      <c r="AR1922" s="43" t="str">
        <f t="shared" si="986"/>
        <v/>
      </c>
      <c r="AS1922" s="43" t="str">
        <f t="shared" si="987"/>
        <v/>
      </c>
      <c r="AT1922" s="43" t="str">
        <f t="shared" si="988"/>
        <v/>
      </c>
      <c r="AU1922" s="42" t="str">
        <f t="shared" si="989"/>
        <v/>
      </c>
    </row>
    <row r="1923" spans="1:47" ht="15" x14ac:dyDescent="0.25">
      <c r="A1923" s="40" t="s">
        <v>3329</v>
      </c>
      <c r="B1923" s="40" t="s">
        <v>3328</v>
      </c>
      <c r="C1923" s="60" t="str">
        <f>IF(ISNUMBER(VLOOKUP(B1923,'[1]WT-GR-A'!I$2:J$693,2,FALSE)),VLOOKUP(B1923,'[1]WT-GR-A'!I$2:J$693,2,FALSE),"")</f>
        <v/>
      </c>
      <c r="D1923" s="58" t="str">
        <f>IF(ISNUMBER(VLOOKUP($B1923,'[1]KO-GR-A'!$I$2:$J$907,2,FALSE)),VLOOKUP($B1923,'[1]KO-GR-A'!$I$2:$J$907,2,FALSE),"")</f>
        <v/>
      </c>
      <c r="E1923" s="58" t="str">
        <f>IF(ISNUMBER(VLOOKUP($B1923,'[1]MT-GR-A'!$I$2:$J$789,2,FALSE)),VLOOKUP($B1923,'[1]MT-GR-A'!$I$2:$J$789,2,FALSE),"")</f>
        <v/>
      </c>
      <c r="F1923" s="58">
        <f>IF(ISNUMBER(VLOOKUP($B1923,'[1]WT-HS-A'!$I$2:$J$1224,2,FALSE)),VLOOKUP($B1923,'[1]WT-HS-A'!$I$2:$J$1224,2,FALSE),"")</f>
        <v>0.16</v>
      </c>
      <c r="G1923" s="58" t="str">
        <f>IF(ISNUMBER(VLOOKUP($B1923,'[1]KO-HS-A'!$I$2:$J$1229,2,FALSE)),VLOOKUP($B1923,'[1]KO-HS-A'!$I$2:$J$1229,2,FALSE),"")</f>
        <v/>
      </c>
      <c r="H1923" s="58" t="str">
        <f>IF(ISNUMBER(VLOOKUP($B1923,'[1]MT-HS-A'!$I$2:$J$1362,2,FALSE)),VLOOKUP($B1923,'[1]MT-HS-A'!$I$2:$J$1362,2,FALSE),"")</f>
        <v/>
      </c>
      <c r="I1923" s="59" t="str">
        <f>IF(ISNUMBER(VLOOKUP($B1923,'[1]WT-GR-B'!$I$2:$J$585,2,FALSE)),VLOOKUP($B1923,'[1]WT-GR-B'!$I$2:$J$585,2,FALSE),"")</f>
        <v/>
      </c>
      <c r="J1923" s="58" t="str">
        <f>IF(ISNUMBER(VLOOKUP($B1923,'[1]KO-GR-B'!$I$2:$J$900,2,FALSE)),VLOOKUP($B1923,'[1]KO-GR-B'!$I$2:$J$900,2,FALSE),"")</f>
        <v/>
      </c>
      <c r="K1923" s="58" t="str">
        <f>IF(ISNUMBER(VLOOKUP($B1923,'[1]MT-GR-B'!$I$2:$J$693,2,FALSE)),VLOOKUP($B1923,'[1]MT-GR-B'!$I$2:$J$693,2,FALSE),"")</f>
        <v/>
      </c>
      <c r="L1923" s="58" t="str">
        <f>IF(ISNUMBER(VLOOKUP($B1923,'[1]WT-HS-B'!$I$2:$J$1220,2,FALSE)),VLOOKUP($B1923,'[1]WT-HS-B'!$I$2:$J$1220,2,FALSE),"")</f>
        <v/>
      </c>
      <c r="M1923" s="58" t="str">
        <f>IF(ISNUMBER(VLOOKUP($B1923,'[1]KO-HS-B'!$I$2:$J$1046,2,FALSE)),VLOOKUP($B1923,'[1]KO-HS-B'!$I$2:$J$1046,2,FALSE),"")</f>
        <v/>
      </c>
      <c r="N1923" s="58" t="str">
        <f>IF(ISNUMBER(VLOOKUP($B1923,'[1]MT-HS-B'!$I$2:$J$773,2,FALSE)),VLOOKUP($B1923,'[1]MT-HS-B'!$I$2:$J$773,2,FALSE),"")</f>
        <v/>
      </c>
      <c r="O1923" s="40" t="str">
        <f t="shared" si="957"/>
        <v>YN00_YEAST</v>
      </c>
      <c r="P1923" s="57" t="str">
        <f t="shared" si="958"/>
        <v/>
      </c>
      <c r="Q1923" s="57" t="str">
        <f t="shared" si="959"/>
        <v/>
      </c>
      <c r="R1923" s="57" t="str">
        <f t="shared" si="960"/>
        <v/>
      </c>
      <c r="S1923" s="56" t="str">
        <f t="shared" si="961"/>
        <v>n/a</v>
      </c>
      <c r="T1923" s="55" t="str">
        <f t="shared" si="962"/>
        <v>n/a</v>
      </c>
      <c r="U1923" s="54" t="str">
        <f t="shared" si="963"/>
        <v>n/a</v>
      </c>
      <c r="V1923" s="53" t="str">
        <f t="shared" si="964"/>
        <v>HS only</v>
      </c>
      <c r="W1923" s="53" t="str">
        <f t="shared" si="965"/>
        <v/>
      </c>
      <c r="X1923" s="53" t="str">
        <f t="shared" si="966"/>
        <v/>
      </c>
      <c r="Y1923" s="52" t="str">
        <f t="shared" si="967"/>
        <v/>
      </c>
      <c r="Z1923" s="51" t="str">
        <f t="shared" si="968"/>
        <v/>
      </c>
      <c r="AA1923" s="50" t="str">
        <f t="shared" si="969"/>
        <v/>
      </c>
      <c r="AB1923" s="40" t="str">
        <f t="shared" si="970"/>
        <v>YNL260C</v>
      </c>
      <c r="AC1923" s="49">
        <f t="shared" si="971"/>
        <v>0</v>
      </c>
      <c r="AD1923" s="47">
        <f t="shared" si="972"/>
        <v>0</v>
      </c>
      <c r="AE1923" s="47">
        <f t="shared" si="973"/>
        <v>0</v>
      </c>
      <c r="AF1923" s="48">
        <f t="shared" si="974"/>
        <v>0.16</v>
      </c>
      <c r="AG1923" s="47">
        <f t="shared" si="975"/>
        <v>0</v>
      </c>
      <c r="AH1923" s="47">
        <f t="shared" si="976"/>
        <v>0</v>
      </c>
      <c r="AI1923" s="46" t="str">
        <f t="shared" si="977"/>
        <v>HS Only</v>
      </c>
      <c r="AJ1923" s="43" t="str">
        <f t="shared" si="978"/>
        <v/>
      </c>
      <c r="AK1923" s="43" t="str">
        <f t="shared" si="979"/>
        <v/>
      </c>
      <c r="AL1923" s="45" t="str">
        <f t="shared" si="980"/>
        <v/>
      </c>
      <c r="AM1923" s="43" t="str">
        <f t="shared" si="981"/>
        <v/>
      </c>
      <c r="AN1923" s="42" t="str">
        <f t="shared" si="982"/>
        <v/>
      </c>
      <c r="AO1923" s="40" t="str">
        <f t="shared" si="983"/>
        <v>YN00_YEAST</v>
      </c>
      <c r="AP1923" s="44" t="str">
        <f t="shared" si="984"/>
        <v/>
      </c>
      <c r="AQ1923" s="43" t="str">
        <f t="shared" si="985"/>
        <v/>
      </c>
      <c r="AR1923" s="43" t="str">
        <f t="shared" si="986"/>
        <v/>
      </c>
      <c r="AS1923" s="43" t="str">
        <f t="shared" si="987"/>
        <v/>
      </c>
      <c r="AT1923" s="43" t="str">
        <f t="shared" si="988"/>
        <v/>
      </c>
      <c r="AU1923" s="42" t="str">
        <f t="shared" si="989"/>
        <v/>
      </c>
    </row>
    <row r="1924" spans="1:47" ht="15" x14ac:dyDescent="0.25">
      <c r="A1924" s="40" t="s">
        <v>3327</v>
      </c>
      <c r="B1924" s="40" t="s">
        <v>3326</v>
      </c>
      <c r="C1924" s="60" t="str">
        <f>IF(ISNUMBER(VLOOKUP(B1924,'[1]WT-GR-A'!I$2:J$693,2,FALSE)),VLOOKUP(B1924,'[1]WT-GR-A'!I$2:J$693,2,FALSE),"")</f>
        <v/>
      </c>
      <c r="D1924" s="58" t="str">
        <f>IF(ISNUMBER(VLOOKUP($B1924,'[1]KO-GR-A'!$I$2:$J$907,2,FALSE)),VLOOKUP($B1924,'[1]KO-GR-A'!$I$2:$J$907,2,FALSE),"")</f>
        <v/>
      </c>
      <c r="E1924" s="58" t="str">
        <f>IF(ISNUMBER(VLOOKUP($B1924,'[1]MT-GR-A'!$I$2:$J$789,2,FALSE)),VLOOKUP($B1924,'[1]MT-GR-A'!$I$2:$J$789,2,FALSE),"")</f>
        <v/>
      </c>
      <c r="F1924" s="58">
        <f>IF(ISNUMBER(VLOOKUP($B1924,'[1]WT-HS-A'!$I$2:$J$1224,2,FALSE)),VLOOKUP($B1924,'[1]WT-HS-A'!$I$2:$J$1224,2,FALSE),"")</f>
        <v>0.14000000000000001</v>
      </c>
      <c r="G1924" s="58">
        <f>IF(ISNUMBER(VLOOKUP($B1924,'[1]KO-HS-A'!$I$2:$J$1229,2,FALSE)),VLOOKUP($B1924,'[1]KO-HS-A'!$I$2:$J$1229,2,FALSE),"")</f>
        <v>0.68</v>
      </c>
      <c r="H1924" s="58">
        <f>IF(ISNUMBER(VLOOKUP($B1924,'[1]MT-HS-A'!$I$2:$J$1362,2,FALSE)),VLOOKUP($B1924,'[1]MT-HS-A'!$I$2:$J$1362,2,FALSE),"")</f>
        <v>0.57999999999999996</v>
      </c>
      <c r="I1924" s="59">
        <f>IF(ISNUMBER(VLOOKUP($B1924,'[1]WT-GR-B'!$I$2:$J$585,2,FALSE)),VLOOKUP($B1924,'[1]WT-GR-B'!$I$2:$J$585,2,FALSE),"")</f>
        <v>0.14000000000000001</v>
      </c>
      <c r="J1924" s="58">
        <f>IF(ISNUMBER(VLOOKUP($B1924,'[1]KO-GR-B'!$I$2:$J$900,2,FALSE)),VLOOKUP($B1924,'[1]KO-GR-B'!$I$2:$J$900,2,FALSE),"")</f>
        <v>0.14000000000000001</v>
      </c>
      <c r="K1924" s="58">
        <f>IF(ISNUMBER(VLOOKUP($B1924,'[1]MT-GR-B'!$I$2:$J$693,2,FALSE)),VLOOKUP($B1924,'[1]MT-GR-B'!$I$2:$J$693,2,FALSE),"")</f>
        <v>7.0000000000000007E-2</v>
      </c>
      <c r="L1924" s="58">
        <f>IF(ISNUMBER(VLOOKUP($B1924,'[1]WT-HS-B'!$I$2:$J$1220,2,FALSE)),VLOOKUP($B1924,'[1]WT-HS-B'!$I$2:$J$1220,2,FALSE),"")</f>
        <v>0.39</v>
      </c>
      <c r="M1924" s="58">
        <f>IF(ISNUMBER(VLOOKUP($B1924,'[1]KO-HS-B'!$I$2:$J$1046,2,FALSE)),VLOOKUP($B1924,'[1]KO-HS-B'!$I$2:$J$1046,2,FALSE),"")</f>
        <v>0.14000000000000001</v>
      </c>
      <c r="N1924" s="58">
        <f>IF(ISNUMBER(VLOOKUP($B1924,'[1]MT-HS-B'!$I$2:$J$773,2,FALSE)),VLOOKUP($B1924,'[1]MT-HS-B'!$I$2:$J$773,2,FALSE),"")</f>
        <v>0.3</v>
      </c>
      <c r="O1924" s="40" t="str">
        <f t="shared" si="957"/>
        <v>YHC1_YEAST</v>
      </c>
      <c r="P1924" s="57">
        <f t="shared" si="958"/>
        <v>1.7857142857142856</v>
      </c>
      <c r="Q1924" s="57">
        <f t="shared" si="959"/>
        <v>0</v>
      </c>
      <c r="R1924" s="57">
        <f t="shared" si="960"/>
        <v>3.2857142857142851</v>
      </c>
      <c r="S1924" s="56" t="str">
        <f t="shared" si="961"/>
        <v>n/a</v>
      </c>
      <c r="T1924" s="55" t="str">
        <f t="shared" si="962"/>
        <v>n/a</v>
      </c>
      <c r="U1924" s="54" t="str">
        <f t="shared" si="963"/>
        <v>n/a</v>
      </c>
      <c r="V1924" s="53" t="str">
        <f t="shared" si="964"/>
        <v>HS only</v>
      </c>
      <c r="W1924" s="53" t="str">
        <f t="shared" si="965"/>
        <v>HS only</v>
      </c>
      <c r="X1924" s="53" t="str">
        <f t="shared" si="966"/>
        <v>HS only</v>
      </c>
      <c r="Y1924" s="52">
        <f t="shared" si="967"/>
        <v>1.7857142857142856</v>
      </c>
      <c r="Z1924" s="51">
        <f t="shared" si="968"/>
        <v>0</v>
      </c>
      <c r="AA1924" s="50">
        <f t="shared" si="969"/>
        <v>3.2857142857142851</v>
      </c>
      <c r="AB1924" s="40" t="str">
        <f t="shared" si="970"/>
        <v>YHL021C</v>
      </c>
      <c r="AC1924" s="49">
        <f t="shared" si="971"/>
        <v>0.14000000000000001</v>
      </c>
      <c r="AD1924" s="47">
        <f t="shared" si="972"/>
        <v>0.14000000000000001</v>
      </c>
      <c r="AE1924" s="47">
        <f t="shared" si="973"/>
        <v>7.0000000000000007E-2</v>
      </c>
      <c r="AF1924" s="48">
        <f t="shared" si="974"/>
        <v>0.26500000000000001</v>
      </c>
      <c r="AG1924" s="47">
        <f t="shared" si="975"/>
        <v>0.41000000000000003</v>
      </c>
      <c r="AH1924" s="47">
        <f t="shared" si="976"/>
        <v>0.43999999999999995</v>
      </c>
      <c r="AI1924" s="46">
        <f t="shared" si="977"/>
        <v>1.8928571428571428</v>
      </c>
      <c r="AJ1924" s="43">
        <f t="shared" si="978"/>
        <v>2.9285714285714284</v>
      </c>
      <c r="AK1924" s="43">
        <f t="shared" si="979"/>
        <v>6.2857142857142847</v>
      </c>
      <c r="AL1924" s="45" t="str">
        <f t="shared" si="980"/>
        <v/>
      </c>
      <c r="AM1924" s="43" t="str">
        <f t="shared" si="981"/>
        <v/>
      </c>
      <c r="AN1924" s="42" t="str">
        <f t="shared" si="982"/>
        <v/>
      </c>
      <c r="AO1924" s="40" t="str">
        <f t="shared" si="983"/>
        <v>YHC1_YEAST</v>
      </c>
      <c r="AP1924" s="44" t="str">
        <f t="shared" si="984"/>
        <v/>
      </c>
      <c r="AQ1924" s="43" t="str">
        <f t="shared" si="985"/>
        <v/>
      </c>
      <c r="AR1924" s="43" t="str">
        <f t="shared" si="986"/>
        <v/>
      </c>
      <c r="AS1924" s="43">
        <f t="shared" si="987"/>
        <v>0.17677669529663689</v>
      </c>
      <c r="AT1924" s="43">
        <f t="shared" si="988"/>
        <v>0.3818376618407357</v>
      </c>
      <c r="AU1924" s="42">
        <f t="shared" si="989"/>
        <v>0.19798989873223347</v>
      </c>
    </row>
    <row r="1925" spans="1:47" ht="15" x14ac:dyDescent="0.25">
      <c r="A1925" s="40" t="s">
        <v>3325</v>
      </c>
      <c r="B1925" s="40" t="s">
        <v>3324</v>
      </c>
      <c r="C1925" s="60" t="str">
        <f>IF(ISNUMBER(VLOOKUP(B1925,'[1]WT-GR-A'!I$2:J$693,2,FALSE)),VLOOKUP(B1925,'[1]WT-GR-A'!I$2:J$693,2,FALSE),"")</f>
        <v/>
      </c>
      <c r="D1925" s="58" t="str">
        <f>IF(ISNUMBER(VLOOKUP($B1925,'[1]KO-GR-A'!$I$2:$J$907,2,FALSE)),VLOOKUP($B1925,'[1]KO-GR-A'!$I$2:$J$907,2,FALSE),"")</f>
        <v/>
      </c>
      <c r="E1925" s="58" t="str">
        <f>IF(ISNUMBER(VLOOKUP($B1925,'[1]MT-GR-A'!$I$2:$J$789,2,FALSE)),VLOOKUP($B1925,'[1]MT-GR-A'!$I$2:$J$789,2,FALSE),"")</f>
        <v/>
      </c>
      <c r="F1925" s="58" t="str">
        <f>IF(ISNUMBER(VLOOKUP($B1925,'[1]WT-HS-A'!$I$2:$J$1224,2,FALSE)),VLOOKUP($B1925,'[1]WT-HS-A'!$I$2:$J$1224,2,FALSE),"")</f>
        <v/>
      </c>
      <c r="G1925" s="58" t="str">
        <f>IF(ISNUMBER(VLOOKUP($B1925,'[1]KO-HS-A'!$I$2:$J$1229,2,FALSE)),VLOOKUP($B1925,'[1]KO-HS-A'!$I$2:$J$1229,2,FALSE),"")</f>
        <v/>
      </c>
      <c r="H1925" s="58" t="str">
        <f>IF(ISNUMBER(VLOOKUP($B1925,'[1]MT-HS-A'!$I$2:$J$1362,2,FALSE)),VLOOKUP($B1925,'[1]MT-HS-A'!$I$2:$J$1362,2,FALSE),"")</f>
        <v/>
      </c>
      <c r="I1925" s="59" t="str">
        <f>IF(ISNUMBER(VLOOKUP($B1925,'[1]WT-GR-B'!$I$2:$J$585,2,FALSE)),VLOOKUP($B1925,'[1]WT-GR-B'!$I$2:$J$585,2,FALSE),"")</f>
        <v/>
      </c>
      <c r="J1925" s="58" t="str">
        <f>IF(ISNUMBER(VLOOKUP($B1925,'[1]KO-GR-B'!$I$2:$J$900,2,FALSE)),VLOOKUP($B1925,'[1]KO-GR-B'!$I$2:$J$900,2,FALSE),"")</f>
        <v/>
      </c>
      <c r="K1925" s="58" t="str">
        <f>IF(ISNUMBER(VLOOKUP($B1925,'[1]MT-GR-B'!$I$2:$J$693,2,FALSE)),VLOOKUP($B1925,'[1]MT-GR-B'!$I$2:$J$693,2,FALSE),"")</f>
        <v/>
      </c>
      <c r="L1925" s="58">
        <f>IF(ISNUMBER(VLOOKUP($B1925,'[1]WT-HS-B'!$I$2:$J$1220,2,FALSE)),VLOOKUP($B1925,'[1]WT-HS-B'!$I$2:$J$1220,2,FALSE),"")</f>
        <v>0.13</v>
      </c>
      <c r="M1925" s="58" t="str">
        <f>IF(ISNUMBER(VLOOKUP($B1925,'[1]KO-HS-B'!$I$2:$J$1046,2,FALSE)),VLOOKUP($B1925,'[1]KO-HS-B'!$I$2:$J$1046,2,FALSE),"")</f>
        <v/>
      </c>
      <c r="N1925" s="58" t="str">
        <f>IF(ISNUMBER(VLOOKUP($B1925,'[1]MT-HS-B'!$I$2:$J$773,2,FALSE)),VLOOKUP($B1925,'[1]MT-HS-B'!$I$2:$J$773,2,FALSE),"")</f>
        <v/>
      </c>
      <c r="O1925" s="40" t="str">
        <f t="shared" si="957"/>
        <v>YIV6_YEAST</v>
      </c>
      <c r="P1925" s="57" t="str">
        <f t="shared" si="958"/>
        <v/>
      </c>
      <c r="Q1925" s="57" t="str">
        <f t="shared" si="959"/>
        <v/>
      </c>
      <c r="R1925" s="57" t="str">
        <f t="shared" si="960"/>
        <v/>
      </c>
      <c r="S1925" s="56" t="str">
        <f t="shared" si="961"/>
        <v>n/a</v>
      </c>
      <c r="T1925" s="55" t="str">
        <f t="shared" si="962"/>
        <v>n/a</v>
      </c>
      <c r="U1925" s="54" t="str">
        <f t="shared" si="963"/>
        <v>n/a</v>
      </c>
      <c r="V1925" s="53" t="str">
        <f t="shared" si="964"/>
        <v/>
      </c>
      <c r="W1925" s="53" t="str">
        <f t="shared" si="965"/>
        <v/>
      </c>
      <c r="X1925" s="53" t="str">
        <f t="shared" si="966"/>
        <v/>
      </c>
      <c r="Y1925" s="52" t="str">
        <f t="shared" si="967"/>
        <v>HS only</v>
      </c>
      <c r="Z1925" s="51" t="str">
        <f t="shared" si="968"/>
        <v/>
      </c>
      <c r="AA1925" s="50" t="str">
        <f t="shared" si="969"/>
        <v/>
      </c>
      <c r="AB1925" s="40" t="str">
        <f t="shared" si="970"/>
        <v>YIR036C</v>
      </c>
      <c r="AC1925" s="49">
        <f t="shared" si="971"/>
        <v>0</v>
      </c>
      <c r="AD1925" s="47">
        <f t="shared" si="972"/>
        <v>0</v>
      </c>
      <c r="AE1925" s="47">
        <f t="shared" si="973"/>
        <v>0</v>
      </c>
      <c r="AF1925" s="48">
        <f t="shared" si="974"/>
        <v>0.13</v>
      </c>
      <c r="AG1925" s="47">
        <f t="shared" si="975"/>
        <v>0</v>
      </c>
      <c r="AH1925" s="47">
        <f t="shared" si="976"/>
        <v>0</v>
      </c>
      <c r="AI1925" s="46" t="str">
        <f t="shared" si="977"/>
        <v>HS Only</v>
      </c>
      <c r="AJ1925" s="43" t="str">
        <f t="shared" si="978"/>
        <v/>
      </c>
      <c r="AK1925" s="43" t="str">
        <f t="shared" si="979"/>
        <v/>
      </c>
      <c r="AL1925" s="45" t="str">
        <f t="shared" si="980"/>
        <v/>
      </c>
      <c r="AM1925" s="43" t="str">
        <f t="shared" si="981"/>
        <v/>
      </c>
      <c r="AN1925" s="42" t="str">
        <f t="shared" si="982"/>
        <v/>
      </c>
      <c r="AO1925" s="40" t="str">
        <f t="shared" si="983"/>
        <v>YIV6_YEAST</v>
      </c>
      <c r="AP1925" s="44" t="str">
        <f t="shared" si="984"/>
        <v/>
      </c>
      <c r="AQ1925" s="43" t="str">
        <f t="shared" si="985"/>
        <v/>
      </c>
      <c r="AR1925" s="43" t="str">
        <f t="shared" si="986"/>
        <v/>
      </c>
      <c r="AS1925" s="43" t="str">
        <f t="shared" si="987"/>
        <v/>
      </c>
      <c r="AT1925" s="43" t="str">
        <f t="shared" si="988"/>
        <v/>
      </c>
      <c r="AU1925" s="42" t="str">
        <f t="shared" si="989"/>
        <v/>
      </c>
    </row>
    <row r="1926" spans="1:47" ht="15" x14ac:dyDescent="0.25">
      <c r="A1926" s="40" t="s">
        <v>3323</v>
      </c>
      <c r="B1926" s="40" t="s">
        <v>3322</v>
      </c>
      <c r="C1926" s="60" t="str">
        <f>IF(ISNUMBER(VLOOKUP(B1926,'[1]WT-GR-A'!I$2:J$693,2,FALSE)),VLOOKUP(B1926,'[1]WT-GR-A'!I$2:J$693,2,FALSE),"")</f>
        <v/>
      </c>
      <c r="D1926" s="58" t="str">
        <f>IF(ISNUMBER(VLOOKUP($B1926,'[1]KO-GR-A'!$I$2:$J$907,2,FALSE)),VLOOKUP($B1926,'[1]KO-GR-A'!$I$2:$J$907,2,FALSE),"")</f>
        <v/>
      </c>
      <c r="E1926" s="58" t="str">
        <f>IF(ISNUMBER(VLOOKUP($B1926,'[1]MT-GR-A'!$I$2:$J$789,2,FALSE)),VLOOKUP($B1926,'[1]MT-GR-A'!$I$2:$J$789,2,FALSE),"")</f>
        <v/>
      </c>
      <c r="F1926" s="58">
        <f>IF(ISNUMBER(VLOOKUP($B1926,'[1]WT-HS-A'!$I$2:$J$1224,2,FALSE)),VLOOKUP($B1926,'[1]WT-HS-A'!$I$2:$J$1224,2,FALSE),"")</f>
        <v>0.24</v>
      </c>
      <c r="G1926" s="58">
        <f>IF(ISNUMBER(VLOOKUP($B1926,'[1]KO-HS-A'!$I$2:$J$1229,2,FALSE)),VLOOKUP($B1926,'[1]KO-HS-A'!$I$2:$J$1229,2,FALSE),"")</f>
        <v>0.37</v>
      </c>
      <c r="H1926" s="58">
        <f>IF(ISNUMBER(VLOOKUP($B1926,'[1]MT-HS-A'!$I$2:$J$1362,2,FALSE)),VLOOKUP($B1926,'[1]MT-HS-A'!$I$2:$J$1362,2,FALSE),"")</f>
        <v>0.7</v>
      </c>
      <c r="I1926" s="59" t="str">
        <f>IF(ISNUMBER(VLOOKUP($B1926,'[1]WT-GR-B'!$I$2:$J$585,2,FALSE)),VLOOKUP($B1926,'[1]WT-GR-B'!$I$2:$J$585,2,FALSE),"")</f>
        <v/>
      </c>
      <c r="J1926" s="58" t="str">
        <f>IF(ISNUMBER(VLOOKUP($B1926,'[1]KO-GR-B'!$I$2:$J$900,2,FALSE)),VLOOKUP($B1926,'[1]KO-GR-B'!$I$2:$J$900,2,FALSE),"")</f>
        <v/>
      </c>
      <c r="K1926" s="58" t="str">
        <f>IF(ISNUMBER(VLOOKUP($B1926,'[1]MT-GR-B'!$I$2:$J$693,2,FALSE)),VLOOKUP($B1926,'[1]MT-GR-B'!$I$2:$J$693,2,FALSE),"")</f>
        <v/>
      </c>
      <c r="L1926" s="58">
        <f>IF(ISNUMBER(VLOOKUP($B1926,'[1]WT-HS-B'!$I$2:$J$1220,2,FALSE)),VLOOKUP($B1926,'[1]WT-HS-B'!$I$2:$J$1220,2,FALSE),"")</f>
        <v>0.37</v>
      </c>
      <c r="M1926" s="58">
        <f>IF(ISNUMBER(VLOOKUP($B1926,'[1]KO-HS-B'!$I$2:$J$1046,2,FALSE)),VLOOKUP($B1926,'[1]KO-HS-B'!$I$2:$J$1046,2,FALSE),"")</f>
        <v>0.37</v>
      </c>
      <c r="N1926" s="58">
        <f>IF(ISNUMBER(VLOOKUP($B1926,'[1]MT-HS-B'!$I$2:$J$773,2,FALSE)),VLOOKUP($B1926,'[1]MT-HS-B'!$I$2:$J$773,2,FALSE),"")</f>
        <v>0.53</v>
      </c>
      <c r="O1926" s="40" t="str">
        <f t="shared" ref="O1926:O1989" si="990">B1926</f>
        <v>YJ66_YEAST</v>
      </c>
      <c r="P1926" s="57" t="str">
        <f t="shared" ref="P1926:P1989" si="991">IF(COUNT(V1926,Y1926)&gt;1,AVERAGE(V1926,Y1926),IF(COUNT(V1926,Y1926)=0,IF(V1926=Y1926,V1926,""),IF(ISNUMBER(V1926),V1926,Y1926)))</f>
        <v>HS only</v>
      </c>
      <c r="Q1926" s="57" t="str">
        <f t="shared" ref="Q1926:Q1989" si="992">IF(COUNT(W1926,Z1926)&gt;1,AVERAGE(W1926,Z1926),IF(COUNT(W1926,Z1926)=0,IF(W1926=Z1926,W1926,""),IF(ISNUMBER(W1926),W1926,Z1926)))</f>
        <v>HS only</v>
      </c>
      <c r="R1926" s="57" t="str">
        <f t="shared" ref="R1926:R1989" si="993">IF(COUNT(X1926,AA1926)&gt;1,AVERAGE(X1926,AA1926),IF(COUNT(X1926,AA1926)=0,IF(X1926=AA1926,X1926,""),IF(ISNUMBER(X1926),X1926,AA1926)))</f>
        <v>HS only</v>
      </c>
      <c r="S1926" s="56" t="str">
        <f t="shared" ref="S1926:S1989" si="994">IF(COUNT(V1926,Y1926)&gt;1,AVEDEV(V1926,Y1926),"n/a")</f>
        <v>n/a</v>
      </c>
      <c r="T1926" s="55" t="str">
        <f t="shared" ref="T1926:T1989" si="995">IF(COUNT(W1926,Z1926)&gt;1,AVEDEV(W1926,Z1926),"n/a")</f>
        <v>n/a</v>
      </c>
      <c r="U1926" s="54" t="str">
        <f t="shared" ref="U1926:U1989" si="996">IF(COUNT(X1926,AA1926)&gt;1,AVEDEV(X1926,AA1926),"n/a")</f>
        <v>n/a</v>
      </c>
      <c r="V1926" s="53" t="str">
        <f t="shared" ref="V1926:V1989" si="997">(IF(ISNUMBER(F1926),IF(ISNUMBER(C1926),(F1926-C1926)/C1926,"HS only"),IF(ISNUMBER(C1926),"GR only","")))</f>
        <v>HS only</v>
      </c>
      <c r="W1926" s="53" t="str">
        <f t="shared" ref="W1926:W1989" si="998">(IF(ISNUMBER(G1926),IF(ISNUMBER(D1926),(G1926-D1926)/D1926,"HS only"),IF(ISNUMBER(D1926),"GR only","")))</f>
        <v>HS only</v>
      </c>
      <c r="X1926" s="53" t="str">
        <f t="shared" ref="X1926:X1989" si="999">(IF(ISNUMBER(H1926),IF(ISNUMBER(E1926),(H1926-E1926)/E1926,"HS only"),IF(ISNUMBER(E1926),"GR only","")))</f>
        <v>HS only</v>
      </c>
      <c r="Y1926" s="52" t="str">
        <f t="shared" ref="Y1926:Y1989" si="1000">(IF(ISNUMBER(L1926),IF(ISNUMBER(I1926),(L1926-I1926)/I1926,"HS only"),IF(ISNUMBER(I1926),"GR only","")))</f>
        <v>HS only</v>
      </c>
      <c r="Z1926" s="51" t="str">
        <f t="shared" ref="Z1926:Z1989" si="1001">(IF(ISNUMBER(M1926),IF(ISNUMBER(J1926),(M1926-J1926)/J1926,"HS only"),IF(ISNUMBER(J1926),"GR only","")))</f>
        <v>HS only</v>
      </c>
      <c r="AA1926" s="50" t="str">
        <f t="shared" ref="AA1926:AA1989" si="1002">(IF(ISNUMBER(N1926),IF(ISNUMBER(K1926),(N1926-K1926)/K1926,"HS only"),IF(ISNUMBER(K1926),"GR only","")))</f>
        <v>HS only</v>
      </c>
      <c r="AB1926" s="40" t="str">
        <f t="shared" ref="AB1926:AB1989" si="1003">MID(A1926,SEARCH("GN=",A1926)+3,SEARCH("PE=",A1926)-SEARCH("GN=",A1926)-4)</f>
        <v>YJR096W</v>
      </c>
      <c r="AC1926" s="49">
        <f t="shared" ref="AC1926:AC1989" si="1004">IF(COUNT(C1926,I1926)&gt;0,AVERAGE(C1926,I1926),0)</f>
        <v>0</v>
      </c>
      <c r="AD1926" s="47">
        <f t="shared" ref="AD1926:AD1989" si="1005">IF(COUNT(D1926,J1926)&gt;0,AVERAGE(D1926,J1926),0)</f>
        <v>0</v>
      </c>
      <c r="AE1926" s="47">
        <f t="shared" ref="AE1926:AE1989" si="1006">IF(COUNT(E1926,K1926)&gt;0,AVERAGE(E1926,K1926),0)</f>
        <v>0</v>
      </c>
      <c r="AF1926" s="48">
        <f t="shared" ref="AF1926:AF1989" si="1007">IF(COUNT(F1926,L1926)&gt;0,AVERAGE(F1926,L1926),0)</f>
        <v>0.30499999999999999</v>
      </c>
      <c r="AG1926" s="47">
        <f t="shared" ref="AG1926:AG1989" si="1008">IF(COUNT(G1926,M1926)&gt;0,AVERAGE(G1926,M1926),0)</f>
        <v>0.37</v>
      </c>
      <c r="AH1926" s="47">
        <f t="shared" ref="AH1926:AH1989" si="1009">IF(COUNT(H1926,N1926)&gt;0,AVERAGE(H1926,N1926),0)</f>
        <v>0.61499999999999999</v>
      </c>
      <c r="AI1926" s="46" t="str">
        <f t="shared" ref="AI1926:AI1989" si="1010">IF(AC1926&lt;&gt;0,AF1926/AC1926,IF(AF1926&gt;0,"HS Only",""))</f>
        <v>HS Only</v>
      </c>
      <c r="AJ1926" s="43" t="str">
        <f t="shared" ref="AJ1926:AJ1989" si="1011">IF(AD1926&lt;&gt;0,AG1926/AD1926,IF(AG1926&gt;0,"HS Only",""))</f>
        <v>HS Only</v>
      </c>
      <c r="AK1926" s="43" t="str">
        <f t="shared" ref="AK1926:AK1989" si="1012">IF(AE1926&lt;&gt;0,AH1926/AE1926,IF(AH1926&gt;0,"HS Only",""))</f>
        <v>HS Only</v>
      </c>
      <c r="AL1926" s="45" t="str">
        <f t="shared" ref="AL1926:AL1989" si="1013">IF(COUNT(C1926,F1926,I1926,L1926)=4,STDEV(F1926/C1926,L1926/I1926),"")</f>
        <v/>
      </c>
      <c r="AM1926" s="43" t="str">
        <f t="shared" ref="AM1926:AM1989" si="1014">IF(COUNT(D1926,G1926,J1926,M1926)=4,STDEV(G1926/D1926,M1926/J1926),"")</f>
        <v/>
      </c>
      <c r="AN1926" s="42" t="str">
        <f t="shared" ref="AN1926:AN1989" si="1015">IF(COUNT(E1926,H1926,K1926,N1926)=4,STDEV(H1926/E1926,N1926/K1926),"")</f>
        <v/>
      </c>
      <c r="AO1926" s="40" t="str">
        <f t="shared" ref="AO1926:AO1989" si="1016">B1926</f>
        <v>YJ66_YEAST</v>
      </c>
      <c r="AP1926" s="44" t="str">
        <f t="shared" ref="AP1926:AP1989" si="1017">IF(COUNT(C1926,I1926)&gt;1,STDEV(C1926,I1926),"")</f>
        <v/>
      </c>
      <c r="AQ1926" s="43" t="str">
        <f t="shared" ref="AQ1926:AQ1989" si="1018">IF(COUNT(D1926,J1926)&gt;1,STDEV(D1926,J1926),"")</f>
        <v/>
      </c>
      <c r="AR1926" s="43" t="str">
        <f t="shared" ref="AR1926:AR1989" si="1019">IF(COUNT(E1926,K1926)&gt;1,STDEV(E1926,K1926),"")</f>
        <v/>
      </c>
      <c r="AS1926" s="43">
        <f t="shared" ref="AS1926:AS1989" si="1020">IF(COUNT(F1926,L1926)&gt;1,STDEV(F1926,L1926),"")</f>
        <v>9.1923881554251255E-2</v>
      </c>
      <c r="AT1926" s="43">
        <f t="shared" ref="AT1926:AT1989" si="1021">IF(COUNT(G1926,M1926)&gt;1,STDEV(G1926,M1926),"")</f>
        <v>0</v>
      </c>
      <c r="AU1926" s="42">
        <f t="shared" ref="AU1926:AU1989" si="1022">IF(COUNT(H1926,N1926)&gt;1,STDEV(H1926,N1926),"")</f>
        <v>0.12020815280171293</v>
      </c>
    </row>
    <row r="1927" spans="1:47" ht="15" x14ac:dyDescent="0.25">
      <c r="A1927" s="40" t="s">
        <v>3321</v>
      </c>
      <c r="B1927" s="40" t="s">
        <v>3320</v>
      </c>
      <c r="C1927" s="60" t="str">
        <f>IF(ISNUMBER(VLOOKUP(B1927,'[1]WT-GR-A'!I$2:J$693,2,FALSE)),VLOOKUP(B1927,'[1]WT-GR-A'!I$2:J$693,2,FALSE),"")</f>
        <v/>
      </c>
      <c r="D1927" s="58" t="str">
        <f>IF(ISNUMBER(VLOOKUP($B1927,'[1]KO-GR-A'!$I$2:$J$907,2,FALSE)),VLOOKUP($B1927,'[1]KO-GR-A'!$I$2:$J$907,2,FALSE),"")</f>
        <v/>
      </c>
      <c r="E1927" s="58" t="str">
        <f>IF(ISNUMBER(VLOOKUP($B1927,'[1]MT-GR-A'!$I$2:$J$789,2,FALSE)),VLOOKUP($B1927,'[1]MT-GR-A'!$I$2:$J$789,2,FALSE),"")</f>
        <v/>
      </c>
      <c r="F1927" s="58" t="str">
        <f>IF(ISNUMBER(VLOOKUP($B1927,'[1]WT-HS-A'!$I$2:$J$1224,2,FALSE)),VLOOKUP($B1927,'[1]WT-HS-A'!$I$2:$J$1224,2,FALSE),"")</f>
        <v/>
      </c>
      <c r="G1927" s="58">
        <f>IF(ISNUMBER(VLOOKUP($B1927,'[1]KO-HS-A'!$I$2:$J$1229,2,FALSE)),VLOOKUP($B1927,'[1]KO-HS-A'!$I$2:$J$1229,2,FALSE),"")</f>
        <v>0.13</v>
      </c>
      <c r="H1927" s="58" t="str">
        <f>IF(ISNUMBER(VLOOKUP($B1927,'[1]MT-HS-A'!$I$2:$J$1362,2,FALSE)),VLOOKUP($B1927,'[1]MT-HS-A'!$I$2:$J$1362,2,FALSE),"")</f>
        <v/>
      </c>
      <c r="I1927" s="59" t="str">
        <f>IF(ISNUMBER(VLOOKUP($B1927,'[1]WT-GR-B'!$I$2:$J$585,2,FALSE)),VLOOKUP($B1927,'[1]WT-GR-B'!$I$2:$J$585,2,FALSE),"")</f>
        <v/>
      </c>
      <c r="J1927" s="58" t="str">
        <f>IF(ISNUMBER(VLOOKUP($B1927,'[1]KO-GR-B'!$I$2:$J$900,2,FALSE)),VLOOKUP($B1927,'[1]KO-GR-B'!$I$2:$J$900,2,FALSE),"")</f>
        <v/>
      </c>
      <c r="K1927" s="58" t="str">
        <f>IF(ISNUMBER(VLOOKUP($B1927,'[1]MT-GR-B'!$I$2:$J$693,2,FALSE)),VLOOKUP($B1927,'[1]MT-GR-B'!$I$2:$J$693,2,FALSE),"")</f>
        <v/>
      </c>
      <c r="L1927" s="58" t="str">
        <f>IF(ISNUMBER(VLOOKUP($B1927,'[1]WT-HS-B'!$I$2:$J$1220,2,FALSE)),VLOOKUP($B1927,'[1]WT-HS-B'!$I$2:$J$1220,2,FALSE),"")</f>
        <v/>
      </c>
      <c r="M1927" s="58" t="str">
        <f>IF(ISNUMBER(VLOOKUP($B1927,'[1]KO-HS-B'!$I$2:$J$1046,2,FALSE)),VLOOKUP($B1927,'[1]KO-HS-B'!$I$2:$J$1046,2,FALSE),"")</f>
        <v/>
      </c>
      <c r="N1927" s="58" t="str">
        <f>IF(ISNUMBER(VLOOKUP($B1927,'[1]MT-HS-B'!$I$2:$J$773,2,FALSE)),VLOOKUP($B1927,'[1]MT-HS-B'!$I$2:$J$773,2,FALSE),"")</f>
        <v/>
      </c>
      <c r="O1927" s="40" t="str">
        <f t="shared" si="990"/>
        <v>YKH1_YEAST</v>
      </c>
      <c r="P1927" s="57" t="str">
        <f t="shared" si="991"/>
        <v/>
      </c>
      <c r="Q1927" s="57" t="str">
        <f t="shared" si="992"/>
        <v/>
      </c>
      <c r="R1927" s="57" t="str">
        <f t="shared" si="993"/>
        <v/>
      </c>
      <c r="S1927" s="56" t="str">
        <f t="shared" si="994"/>
        <v>n/a</v>
      </c>
      <c r="T1927" s="55" t="str">
        <f t="shared" si="995"/>
        <v>n/a</v>
      </c>
      <c r="U1927" s="54" t="str">
        <f t="shared" si="996"/>
        <v>n/a</v>
      </c>
      <c r="V1927" s="53" t="str">
        <f t="shared" si="997"/>
        <v/>
      </c>
      <c r="W1927" s="53" t="str">
        <f t="shared" si="998"/>
        <v>HS only</v>
      </c>
      <c r="X1927" s="53" t="str">
        <f t="shared" si="999"/>
        <v/>
      </c>
      <c r="Y1927" s="52" t="str">
        <f t="shared" si="1000"/>
        <v/>
      </c>
      <c r="Z1927" s="51" t="str">
        <f t="shared" si="1001"/>
        <v/>
      </c>
      <c r="AA1927" s="50" t="str">
        <f t="shared" si="1002"/>
        <v/>
      </c>
      <c r="AB1927" s="40" t="str">
        <f t="shared" si="1003"/>
        <v>YKL071W</v>
      </c>
      <c r="AC1927" s="49">
        <f t="shared" si="1004"/>
        <v>0</v>
      </c>
      <c r="AD1927" s="47">
        <f t="shared" si="1005"/>
        <v>0</v>
      </c>
      <c r="AE1927" s="47">
        <f t="shared" si="1006"/>
        <v>0</v>
      </c>
      <c r="AF1927" s="48">
        <f t="shared" si="1007"/>
        <v>0</v>
      </c>
      <c r="AG1927" s="47">
        <f t="shared" si="1008"/>
        <v>0.13</v>
      </c>
      <c r="AH1927" s="47">
        <f t="shared" si="1009"/>
        <v>0</v>
      </c>
      <c r="AI1927" s="46" t="str">
        <f t="shared" si="1010"/>
        <v/>
      </c>
      <c r="AJ1927" s="43" t="str">
        <f t="shared" si="1011"/>
        <v>HS Only</v>
      </c>
      <c r="AK1927" s="43" t="str">
        <f t="shared" si="1012"/>
        <v/>
      </c>
      <c r="AL1927" s="45" t="str">
        <f t="shared" si="1013"/>
        <v/>
      </c>
      <c r="AM1927" s="43" t="str">
        <f t="shared" si="1014"/>
        <v/>
      </c>
      <c r="AN1927" s="42" t="str">
        <f t="shared" si="1015"/>
        <v/>
      </c>
      <c r="AO1927" s="40" t="str">
        <f t="shared" si="1016"/>
        <v>YKH1_YEAST</v>
      </c>
      <c r="AP1927" s="44" t="str">
        <f t="shared" si="1017"/>
        <v/>
      </c>
      <c r="AQ1927" s="43" t="str">
        <f t="shared" si="1018"/>
        <v/>
      </c>
      <c r="AR1927" s="43" t="str">
        <f t="shared" si="1019"/>
        <v/>
      </c>
      <c r="AS1927" s="43" t="str">
        <f t="shared" si="1020"/>
        <v/>
      </c>
      <c r="AT1927" s="43" t="str">
        <f t="shared" si="1021"/>
        <v/>
      </c>
      <c r="AU1927" s="42" t="str">
        <f t="shared" si="1022"/>
        <v/>
      </c>
    </row>
    <row r="1928" spans="1:47" ht="15" x14ac:dyDescent="0.25">
      <c r="A1928" s="40" t="s">
        <v>3319</v>
      </c>
      <c r="B1928" s="40" t="s">
        <v>3318</v>
      </c>
      <c r="C1928" s="60" t="str">
        <f>IF(ISNUMBER(VLOOKUP(B1928,'[1]WT-GR-A'!I$2:J$693,2,FALSE)),VLOOKUP(B1928,'[1]WT-GR-A'!I$2:J$693,2,FALSE),"")</f>
        <v/>
      </c>
      <c r="D1928" s="58" t="str">
        <f>IF(ISNUMBER(VLOOKUP($B1928,'[1]KO-GR-A'!$I$2:$J$907,2,FALSE)),VLOOKUP($B1928,'[1]KO-GR-A'!$I$2:$J$907,2,FALSE),"")</f>
        <v/>
      </c>
      <c r="E1928" s="58" t="str">
        <f>IF(ISNUMBER(VLOOKUP($B1928,'[1]MT-GR-A'!$I$2:$J$789,2,FALSE)),VLOOKUP($B1928,'[1]MT-GR-A'!$I$2:$J$789,2,FALSE),"")</f>
        <v/>
      </c>
      <c r="F1928" s="58">
        <f>IF(ISNUMBER(VLOOKUP($B1928,'[1]WT-HS-A'!$I$2:$J$1224,2,FALSE)),VLOOKUP($B1928,'[1]WT-HS-A'!$I$2:$J$1224,2,FALSE),"")</f>
        <v>1.02</v>
      </c>
      <c r="G1928" s="58">
        <f>IF(ISNUMBER(VLOOKUP($B1928,'[1]KO-HS-A'!$I$2:$J$1229,2,FALSE)),VLOOKUP($B1928,'[1]KO-HS-A'!$I$2:$J$1229,2,FALSE),"")</f>
        <v>0.8</v>
      </c>
      <c r="H1928" s="58">
        <f>IF(ISNUMBER(VLOOKUP($B1928,'[1]MT-HS-A'!$I$2:$J$1362,2,FALSE)),VLOOKUP($B1928,'[1]MT-HS-A'!$I$2:$J$1362,2,FALSE),"")</f>
        <v>1.02</v>
      </c>
      <c r="I1928" s="59" t="str">
        <f>IF(ISNUMBER(VLOOKUP($B1928,'[1]WT-GR-B'!$I$2:$J$585,2,FALSE)),VLOOKUP($B1928,'[1]WT-GR-B'!$I$2:$J$585,2,FALSE),"")</f>
        <v/>
      </c>
      <c r="J1928" s="58" t="str">
        <f>IF(ISNUMBER(VLOOKUP($B1928,'[1]KO-GR-B'!$I$2:$J$900,2,FALSE)),VLOOKUP($B1928,'[1]KO-GR-B'!$I$2:$J$900,2,FALSE),"")</f>
        <v/>
      </c>
      <c r="K1928" s="58" t="str">
        <f>IF(ISNUMBER(VLOOKUP($B1928,'[1]MT-GR-B'!$I$2:$J$693,2,FALSE)),VLOOKUP($B1928,'[1]MT-GR-B'!$I$2:$J$693,2,FALSE),"")</f>
        <v/>
      </c>
      <c r="L1928" s="58">
        <f>IF(ISNUMBER(VLOOKUP($B1928,'[1]WT-HS-B'!$I$2:$J$1220,2,FALSE)),VLOOKUP($B1928,'[1]WT-HS-B'!$I$2:$J$1220,2,FALSE),"")</f>
        <v>1.27</v>
      </c>
      <c r="M1928" s="58">
        <f>IF(ISNUMBER(VLOOKUP($B1928,'[1]KO-HS-B'!$I$2:$J$1046,2,FALSE)),VLOOKUP($B1928,'[1]KO-HS-B'!$I$2:$J$1046,2,FALSE),"")</f>
        <v>1.02</v>
      </c>
      <c r="N1928" s="58">
        <f>IF(ISNUMBER(VLOOKUP($B1928,'[1]MT-HS-B'!$I$2:$J$773,2,FALSE)),VLOOKUP($B1928,'[1]MT-HS-B'!$I$2:$J$773,2,FALSE),"")</f>
        <v>0.6</v>
      </c>
      <c r="O1928" s="40" t="str">
        <f t="shared" si="990"/>
        <v>YM71_YEAST</v>
      </c>
      <c r="P1928" s="57" t="str">
        <f t="shared" si="991"/>
        <v>HS only</v>
      </c>
      <c r="Q1928" s="57" t="str">
        <f t="shared" si="992"/>
        <v>HS only</v>
      </c>
      <c r="R1928" s="57" t="str">
        <f t="shared" si="993"/>
        <v>HS only</v>
      </c>
      <c r="S1928" s="56" t="str">
        <f t="shared" si="994"/>
        <v>n/a</v>
      </c>
      <c r="T1928" s="55" t="str">
        <f t="shared" si="995"/>
        <v>n/a</v>
      </c>
      <c r="U1928" s="54" t="str">
        <f t="shared" si="996"/>
        <v>n/a</v>
      </c>
      <c r="V1928" s="53" t="str">
        <f t="shared" si="997"/>
        <v>HS only</v>
      </c>
      <c r="W1928" s="53" t="str">
        <f t="shared" si="998"/>
        <v>HS only</v>
      </c>
      <c r="X1928" s="53" t="str">
        <f t="shared" si="999"/>
        <v>HS only</v>
      </c>
      <c r="Y1928" s="52" t="str">
        <f t="shared" si="1000"/>
        <v>HS only</v>
      </c>
      <c r="Z1928" s="51" t="str">
        <f t="shared" si="1001"/>
        <v>HS only</v>
      </c>
      <c r="AA1928" s="50" t="str">
        <f t="shared" si="1002"/>
        <v>HS only</v>
      </c>
      <c r="AB1928" s="40" t="str">
        <f t="shared" si="1003"/>
        <v>YMR226C</v>
      </c>
      <c r="AC1928" s="49">
        <f t="shared" si="1004"/>
        <v>0</v>
      </c>
      <c r="AD1928" s="47">
        <f t="shared" si="1005"/>
        <v>0</v>
      </c>
      <c r="AE1928" s="47">
        <f t="shared" si="1006"/>
        <v>0</v>
      </c>
      <c r="AF1928" s="48">
        <f t="shared" si="1007"/>
        <v>1.145</v>
      </c>
      <c r="AG1928" s="47">
        <f t="shared" si="1008"/>
        <v>0.91</v>
      </c>
      <c r="AH1928" s="47">
        <f t="shared" si="1009"/>
        <v>0.81</v>
      </c>
      <c r="AI1928" s="46" t="str">
        <f t="shared" si="1010"/>
        <v>HS Only</v>
      </c>
      <c r="AJ1928" s="43" t="str">
        <f t="shared" si="1011"/>
        <v>HS Only</v>
      </c>
      <c r="AK1928" s="43" t="str">
        <f t="shared" si="1012"/>
        <v>HS Only</v>
      </c>
      <c r="AL1928" s="45" t="str">
        <f t="shared" si="1013"/>
        <v/>
      </c>
      <c r="AM1928" s="43" t="str">
        <f t="shared" si="1014"/>
        <v/>
      </c>
      <c r="AN1928" s="42" t="str">
        <f t="shared" si="1015"/>
        <v/>
      </c>
      <c r="AO1928" s="40" t="str">
        <f t="shared" si="1016"/>
        <v>YM71_YEAST</v>
      </c>
      <c r="AP1928" s="44" t="str">
        <f t="shared" si="1017"/>
        <v/>
      </c>
      <c r="AQ1928" s="43" t="str">
        <f t="shared" si="1018"/>
        <v/>
      </c>
      <c r="AR1928" s="43" t="str">
        <f t="shared" si="1019"/>
        <v/>
      </c>
      <c r="AS1928" s="43">
        <f t="shared" si="1020"/>
        <v>0.17677669529663562</v>
      </c>
      <c r="AT1928" s="43">
        <f t="shared" si="1021"/>
        <v>0.15556349186104046</v>
      </c>
      <c r="AU1928" s="42">
        <f t="shared" si="1022"/>
        <v>0.2969848480983493</v>
      </c>
    </row>
    <row r="1929" spans="1:47" ht="15" x14ac:dyDescent="0.25">
      <c r="A1929" s="40" t="s">
        <v>3317</v>
      </c>
      <c r="B1929" s="40" t="s">
        <v>3316</v>
      </c>
      <c r="C1929" s="60" t="str">
        <f>IF(ISNUMBER(VLOOKUP(B1929,'[1]WT-GR-A'!I$2:J$693,2,FALSE)),VLOOKUP(B1929,'[1]WT-GR-A'!I$2:J$693,2,FALSE),"")</f>
        <v/>
      </c>
      <c r="D1929" s="58" t="str">
        <f>IF(ISNUMBER(VLOOKUP($B1929,'[1]KO-GR-A'!$I$2:$J$907,2,FALSE)),VLOOKUP($B1929,'[1]KO-GR-A'!$I$2:$J$907,2,FALSE),"")</f>
        <v/>
      </c>
      <c r="E1929" s="58" t="str">
        <f>IF(ISNUMBER(VLOOKUP($B1929,'[1]MT-GR-A'!$I$2:$J$789,2,FALSE)),VLOOKUP($B1929,'[1]MT-GR-A'!$I$2:$J$789,2,FALSE),"")</f>
        <v/>
      </c>
      <c r="F1929" s="58">
        <f>IF(ISNUMBER(VLOOKUP($B1929,'[1]WT-HS-A'!$I$2:$J$1224,2,FALSE)),VLOOKUP($B1929,'[1]WT-HS-A'!$I$2:$J$1224,2,FALSE),"")</f>
        <v>0.06</v>
      </c>
      <c r="G1929" s="58" t="str">
        <f>IF(ISNUMBER(VLOOKUP($B1929,'[1]KO-HS-A'!$I$2:$J$1229,2,FALSE)),VLOOKUP($B1929,'[1]KO-HS-A'!$I$2:$J$1229,2,FALSE),"")</f>
        <v/>
      </c>
      <c r="H1929" s="58">
        <f>IF(ISNUMBER(VLOOKUP($B1929,'[1]MT-HS-A'!$I$2:$J$1362,2,FALSE)),VLOOKUP($B1929,'[1]MT-HS-A'!$I$2:$J$1362,2,FALSE),"")</f>
        <v>0.06</v>
      </c>
      <c r="I1929" s="59" t="str">
        <f>IF(ISNUMBER(VLOOKUP($B1929,'[1]WT-GR-B'!$I$2:$J$585,2,FALSE)),VLOOKUP($B1929,'[1]WT-GR-B'!$I$2:$J$585,2,FALSE),"")</f>
        <v/>
      </c>
      <c r="J1929" s="58" t="str">
        <f>IF(ISNUMBER(VLOOKUP($B1929,'[1]KO-GR-B'!$I$2:$J$900,2,FALSE)),VLOOKUP($B1929,'[1]KO-GR-B'!$I$2:$J$900,2,FALSE),"")</f>
        <v/>
      </c>
      <c r="K1929" s="58" t="str">
        <f>IF(ISNUMBER(VLOOKUP($B1929,'[1]MT-GR-B'!$I$2:$J$693,2,FALSE)),VLOOKUP($B1929,'[1]MT-GR-B'!$I$2:$J$693,2,FALSE),"")</f>
        <v/>
      </c>
      <c r="L1929" s="58">
        <f>IF(ISNUMBER(VLOOKUP($B1929,'[1]WT-HS-B'!$I$2:$J$1220,2,FALSE)),VLOOKUP($B1929,'[1]WT-HS-B'!$I$2:$J$1220,2,FALSE),"")</f>
        <v>0.06</v>
      </c>
      <c r="M1929" s="58">
        <f>IF(ISNUMBER(VLOOKUP($B1929,'[1]KO-HS-B'!$I$2:$J$1046,2,FALSE)),VLOOKUP($B1929,'[1]KO-HS-B'!$I$2:$J$1046,2,FALSE),"")</f>
        <v>0.18</v>
      </c>
      <c r="N1929" s="58" t="str">
        <f>IF(ISNUMBER(VLOOKUP($B1929,'[1]MT-HS-B'!$I$2:$J$773,2,FALSE)),VLOOKUP($B1929,'[1]MT-HS-B'!$I$2:$J$773,2,FALSE),"")</f>
        <v/>
      </c>
      <c r="O1929" s="40" t="str">
        <f t="shared" si="990"/>
        <v>YFH6_YEAST</v>
      </c>
      <c r="P1929" s="57" t="str">
        <f t="shared" si="991"/>
        <v>HS only</v>
      </c>
      <c r="Q1929" s="57" t="str">
        <f t="shared" si="992"/>
        <v/>
      </c>
      <c r="R1929" s="57" t="str">
        <f t="shared" si="993"/>
        <v/>
      </c>
      <c r="S1929" s="56" t="str">
        <f t="shared" si="994"/>
        <v>n/a</v>
      </c>
      <c r="T1929" s="55" t="str">
        <f t="shared" si="995"/>
        <v>n/a</v>
      </c>
      <c r="U1929" s="54" t="str">
        <f t="shared" si="996"/>
        <v>n/a</v>
      </c>
      <c r="V1929" s="53" t="str">
        <f t="shared" si="997"/>
        <v>HS only</v>
      </c>
      <c r="W1929" s="53" t="str">
        <f t="shared" si="998"/>
        <v/>
      </c>
      <c r="X1929" s="53" t="str">
        <f t="shared" si="999"/>
        <v>HS only</v>
      </c>
      <c r="Y1929" s="52" t="str">
        <f t="shared" si="1000"/>
        <v>HS only</v>
      </c>
      <c r="Z1929" s="51" t="str">
        <f t="shared" si="1001"/>
        <v>HS only</v>
      </c>
      <c r="AA1929" s="50" t="str">
        <f t="shared" si="1002"/>
        <v/>
      </c>
      <c r="AB1929" s="40" t="str">
        <f t="shared" si="1003"/>
        <v>YFR006W</v>
      </c>
      <c r="AC1929" s="49">
        <f t="shared" si="1004"/>
        <v>0</v>
      </c>
      <c r="AD1929" s="47">
        <f t="shared" si="1005"/>
        <v>0</v>
      </c>
      <c r="AE1929" s="47">
        <f t="shared" si="1006"/>
        <v>0</v>
      </c>
      <c r="AF1929" s="48">
        <f t="shared" si="1007"/>
        <v>0.06</v>
      </c>
      <c r="AG1929" s="47">
        <f t="shared" si="1008"/>
        <v>0.18</v>
      </c>
      <c r="AH1929" s="47">
        <f t="shared" si="1009"/>
        <v>0.06</v>
      </c>
      <c r="AI1929" s="46" t="str">
        <f t="shared" si="1010"/>
        <v>HS Only</v>
      </c>
      <c r="AJ1929" s="43" t="str">
        <f t="shared" si="1011"/>
        <v>HS Only</v>
      </c>
      <c r="AK1929" s="43" t="str">
        <f t="shared" si="1012"/>
        <v>HS Only</v>
      </c>
      <c r="AL1929" s="45" t="str">
        <f t="shared" si="1013"/>
        <v/>
      </c>
      <c r="AM1929" s="43" t="str">
        <f t="shared" si="1014"/>
        <v/>
      </c>
      <c r="AN1929" s="42" t="str">
        <f t="shared" si="1015"/>
        <v/>
      </c>
      <c r="AO1929" s="40" t="str">
        <f t="shared" si="1016"/>
        <v>YFH6_YEAST</v>
      </c>
      <c r="AP1929" s="44" t="str">
        <f t="shared" si="1017"/>
        <v/>
      </c>
      <c r="AQ1929" s="43" t="str">
        <f t="shared" si="1018"/>
        <v/>
      </c>
      <c r="AR1929" s="43" t="str">
        <f t="shared" si="1019"/>
        <v/>
      </c>
      <c r="AS1929" s="43">
        <f t="shared" si="1020"/>
        <v>0</v>
      </c>
      <c r="AT1929" s="43" t="str">
        <f t="shared" si="1021"/>
        <v/>
      </c>
      <c r="AU1929" s="42" t="str">
        <f t="shared" si="1022"/>
        <v/>
      </c>
    </row>
    <row r="1930" spans="1:47" ht="15" x14ac:dyDescent="0.25">
      <c r="A1930" s="40" t="s">
        <v>3315</v>
      </c>
      <c r="B1930" s="40" t="s">
        <v>3314</v>
      </c>
      <c r="C1930" s="60">
        <f>IF(ISNUMBER(VLOOKUP(B1930,'[1]WT-GR-A'!I$2:J$693,2,FALSE)),VLOOKUP(B1930,'[1]WT-GR-A'!I$2:J$693,2,FALSE),"")</f>
        <v>0.04</v>
      </c>
      <c r="D1930" s="58">
        <f>IF(ISNUMBER(VLOOKUP($B1930,'[1]KO-GR-A'!$I$2:$J$907,2,FALSE)),VLOOKUP($B1930,'[1]KO-GR-A'!$I$2:$J$907,2,FALSE),"")</f>
        <v>0.13</v>
      </c>
      <c r="E1930" s="58">
        <f>IF(ISNUMBER(VLOOKUP($B1930,'[1]MT-GR-A'!$I$2:$J$789,2,FALSE)),VLOOKUP($B1930,'[1]MT-GR-A'!$I$2:$J$789,2,FALSE),"")</f>
        <v>0.04</v>
      </c>
      <c r="F1930" s="58">
        <f>IF(ISNUMBER(VLOOKUP($B1930,'[1]WT-HS-A'!$I$2:$J$1224,2,FALSE)),VLOOKUP($B1930,'[1]WT-HS-A'!$I$2:$J$1224,2,FALSE),"")</f>
        <v>0.04</v>
      </c>
      <c r="G1930" s="58">
        <f>IF(ISNUMBER(VLOOKUP($B1930,'[1]KO-HS-A'!$I$2:$J$1229,2,FALSE)),VLOOKUP($B1930,'[1]KO-HS-A'!$I$2:$J$1229,2,FALSE),"")</f>
        <v>0.04</v>
      </c>
      <c r="H1930" s="58">
        <f>IF(ISNUMBER(VLOOKUP($B1930,'[1]MT-HS-A'!$I$2:$J$1362,2,FALSE)),VLOOKUP($B1930,'[1]MT-HS-A'!$I$2:$J$1362,2,FALSE),"")</f>
        <v>0.13</v>
      </c>
      <c r="I1930" s="59" t="str">
        <f>IF(ISNUMBER(VLOOKUP($B1930,'[1]WT-GR-B'!$I$2:$J$585,2,FALSE)),VLOOKUP($B1930,'[1]WT-GR-B'!$I$2:$J$585,2,FALSE),"")</f>
        <v/>
      </c>
      <c r="J1930" s="58">
        <f>IF(ISNUMBER(VLOOKUP($B1930,'[1]KO-GR-B'!$I$2:$J$900,2,FALSE)),VLOOKUP($B1930,'[1]KO-GR-B'!$I$2:$J$900,2,FALSE),"")</f>
        <v>0.08</v>
      </c>
      <c r="K1930" s="58">
        <f>IF(ISNUMBER(VLOOKUP($B1930,'[1]MT-GR-B'!$I$2:$J$693,2,FALSE)),VLOOKUP($B1930,'[1]MT-GR-B'!$I$2:$J$693,2,FALSE),"")</f>
        <v>0.08</v>
      </c>
      <c r="L1930" s="58">
        <f>IF(ISNUMBER(VLOOKUP($B1930,'[1]WT-HS-B'!$I$2:$J$1220,2,FALSE)),VLOOKUP($B1930,'[1]WT-HS-B'!$I$2:$J$1220,2,FALSE),"")</f>
        <v>0.08</v>
      </c>
      <c r="M1930" s="58" t="str">
        <f>IF(ISNUMBER(VLOOKUP($B1930,'[1]KO-HS-B'!$I$2:$J$1046,2,FALSE)),VLOOKUP($B1930,'[1]KO-HS-B'!$I$2:$J$1046,2,FALSE),"")</f>
        <v/>
      </c>
      <c r="N1930" s="58">
        <f>IF(ISNUMBER(VLOOKUP($B1930,'[1]MT-HS-B'!$I$2:$J$773,2,FALSE)),VLOOKUP($B1930,'[1]MT-HS-B'!$I$2:$J$773,2,FALSE),"")</f>
        <v>0.04</v>
      </c>
      <c r="O1930" s="40" t="str">
        <f t="shared" si="990"/>
        <v>YP091_YEAST</v>
      </c>
      <c r="P1930" s="57">
        <f t="shared" si="991"/>
        <v>0</v>
      </c>
      <c r="Q1930" s="57">
        <f t="shared" si="992"/>
        <v>-0.69230769230769229</v>
      </c>
      <c r="R1930" s="57">
        <f t="shared" si="993"/>
        <v>0.875</v>
      </c>
      <c r="S1930" s="56" t="str">
        <f t="shared" si="994"/>
        <v>n/a</v>
      </c>
      <c r="T1930" s="55" t="str">
        <f t="shared" si="995"/>
        <v>n/a</v>
      </c>
      <c r="U1930" s="54">
        <f t="shared" si="996"/>
        <v>1.375</v>
      </c>
      <c r="V1930" s="53">
        <f t="shared" si="997"/>
        <v>0</v>
      </c>
      <c r="W1930" s="53">
        <f t="shared" si="998"/>
        <v>-0.69230769230769229</v>
      </c>
      <c r="X1930" s="53">
        <f t="shared" si="999"/>
        <v>2.25</v>
      </c>
      <c r="Y1930" s="52" t="str">
        <f t="shared" si="1000"/>
        <v>HS only</v>
      </c>
      <c r="Z1930" s="51" t="str">
        <f t="shared" si="1001"/>
        <v>GR only</v>
      </c>
      <c r="AA1930" s="50">
        <f t="shared" si="1002"/>
        <v>-0.5</v>
      </c>
      <c r="AB1930" s="40" t="str">
        <f t="shared" si="1003"/>
        <v>YPR091C</v>
      </c>
      <c r="AC1930" s="49">
        <f t="shared" si="1004"/>
        <v>0.04</v>
      </c>
      <c r="AD1930" s="47">
        <f t="shared" si="1005"/>
        <v>0.10500000000000001</v>
      </c>
      <c r="AE1930" s="47">
        <f t="shared" si="1006"/>
        <v>0.06</v>
      </c>
      <c r="AF1930" s="48">
        <f t="shared" si="1007"/>
        <v>0.06</v>
      </c>
      <c r="AG1930" s="47">
        <f t="shared" si="1008"/>
        <v>0.04</v>
      </c>
      <c r="AH1930" s="47">
        <f t="shared" si="1009"/>
        <v>8.5000000000000006E-2</v>
      </c>
      <c r="AI1930" s="46">
        <f t="shared" si="1010"/>
        <v>1.5</v>
      </c>
      <c r="AJ1930" s="43">
        <f t="shared" si="1011"/>
        <v>0.38095238095238093</v>
      </c>
      <c r="AK1930" s="43">
        <f t="shared" si="1012"/>
        <v>1.4166666666666667</v>
      </c>
      <c r="AL1930" s="45" t="str">
        <f t="shared" si="1013"/>
        <v/>
      </c>
      <c r="AM1930" s="43" t="str">
        <f t="shared" si="1014"/>
        <v/>
      </c>
      <c r="AN1930" s="42">
        <f t="shared" si="1015"/>
        <v>1.9445436482630056</v>
      </c>
      <c r="AO1930" s="40" t="str">
        <f t="shared" si="1016"/>
        <v>YP091_YEAST</v>
      </c>
      <c r="AP1930" s="44" t="str">
        <f t="shared" si="1017"/>
        <v/>
      </c>
      <c r="AQ1930" s="43">
        <f t="shared" si="1018"/>
        <v>3.5355339059327341E-2</v>
      </c>
      <c r="AR1930" s="43">
        <f t="shared" si="1019"/>
        <v>2.8284271247461908E-2</v>
      </c>
      <c r="AS1930" s="43">
        <f t="shared" si="1020"/>
        <v>2.8284271247461908E-2</v>
      </c>
      <c r="AT1930" s="43" t="str">
        <f t="shared" si="1021"/>
        <v/>
      </c>
      <c r="AU1930" s="42">
        <f t="shared" si="1022"/>
        <v>6.3639610306789274E-2</v>
      </c>
    </row>
    <row r="1931" spans="1:47" ht="15" x14ac:dyDescent="0.25">
      <c r="A1931" s="40" t="s">
        <v>3313</v>
      </c>
      <c r="B1931" s="40" t="s">
        <v>3312</v>
      </c>
      <c r="C1931" s="60" t="str">
        <f>IF(ISNUMBER(VLOOKUP(B1931,'[1]WT-GR-A'!I$2:J$693,2,FALSE)),VLOOKUP(B1931,'[1]WT-GR-A'!I$2:J$693,2,FALSE),"")</f>
        <v/>
      </c>
      <c r="D1931" s="58" t="str">
        <f>IF(ISNUMBER(VLOOKUP($B1931,'[1]KO-GR-A'!$I$2:$J$907,2,FALSE)),VLOOKUP($B1931,'[1]KO-GR-A'!$I$2:$J$907,2,FALSE),"")</f>
        <v/>
      </c>
      <c r="E1931" s="58" t="str">
        <f>IF(ISNUMBER(VLOOKUP($B1931,'[1]MT-GR-A'!$I$2:$J$789,2,FALSE)),VLOOKUP($B1931,'[1]MT-GR-A'!$I$2:$J$789,2,FALSE),"")</f>
        <v/>
      </c>
      <c r="F1931" s="58">
        <f>IF(ISNUMBER(VLOOKUP($B1931,'[1]WT-HS-A'!$I$2:$J$1224,2,FALSE)),VLOOKUP($B1931,'[1]WT-HS-A'!$I$2:$J$1224,2,FALSE),"")</f>
        <v>0.03</v>
      </c>
      <c r="G1931" s="58" t="str">
        <f>IF(ISNUMBER(VLOOKUP($B1931,'[1]KO-HS-A'!$I$2:$J$1229,2,FALSE)),VLOOKUP($B1931,'[1]KO-HS-A'!$I$2:$J$1229,2,FALSE),"")</f>
        <v/>
      </c>
      <c r="H1931" s="58">
        <f>IF(ISNUMBER(VLOOKUP($B1931,'[1]MT-HS-A'!$I$2:$J$1362,2,FALSE)),VLOOKUP($B1931,'[1]MT-HS-A'!$I$2:$J$1362,2,FALSE),"")</f>
        <v>0.09</v>
      </c>
      <c r="I1931" s="59" t="str">
        <f>IF(ISNUMBER(VLOOKUP($B1931,'[1]WT-GR-B'!$I$2:$J$585,2,FALSE)),VLOOKUP($B1931,'[1]WT-GR-B'!$I$2:$J$585,2,FALSE),"")</f>
        <v/>
      </c>
      <c r="J1931" s="58" t="str">
        <f>IF(ISNUMBER(VLOOKUP($B1931,'[1]KO-GR-B'!$I$2:$J$900,2,FALSE)),VLOOKUP($B1931,'[1]KO-GR-B'!$I$2:$J$900,2,FALSE),"")</f>
        <v/>
      </c>
      <c r="K1931" s="58" t="str">
        <f>IF(ISNUMBER(VLOOKUP($B1931,'[1]MT-GR-B'!$I$2:$J$693,2,FALSE)),VLOOKUP($B1931,'[1]MT-GR-B'!$I$2:$J$693,2,FALSE),"")</f>
        <v/>
      </c>
      <c r="L1931" s="58" t="str">
        <f>IF(ISNUMBER(VLOOKUP($B1931,'[1]WT-HS-B'!$I$2:$J$1220,2,FALSE)),VLOOKUP($B1931,'[1]WT-HS-B'!$I$2:$J$1220,2,FALSE),"")</f>
        <v/>
      </c>
      <c r="M1931" s="58" t="str">
        <f>IF(ISNUMBER(VLOOKUP($B1931,'[1]KO-HS-B'!$I$2:$J$1046,2,FALSE)),VLOOKUP($B1931,'[1]KO-HS-B'!$I$2:$J$1046,2,FALSE),"")</f>
        <v/>
      </c>
      <c r="N1931" s="58" t="str">
        <f>IF(ISNUMBER(VLOOKUP($B1931,'[1]MT-HS-B'!$I$2:$J$773,2,FALSE)),VLOOKUP($B1931,'[1]MT-HS-B'!$I$2:$J$773,2,FALSE),"")</f>
        <v/>
      </c>
      <c r="O1931" s="40" t="str">
        <f t="shared" si="990"/>
        <v>YP115_YEAST</v>
      </c>
      <c r="P1931" s="57" t="str">
        <f t="shared" si="991"/>
        <v/>
      </c>
      <c r="Q1931" s="57" t="str">
        <f t="shared" si="992"/>
        <v/>
      </c>
      <c r="R1931" s="57" t="str">
        <f t="shared" si="993"/>
        <v/>
      </c>
      <c r="S1931" s="56" t="str">
        <f t="shared" si="994"/>
        <v>n/a</v>
      </c>
      <c r="T1931" s="55" t="str">
        <f t="shared" si="995"/>
        <v>n/a</v>
      </c>
      <c r="U1931" s="54" t="str">
        <f t="shared" si="996"/>
        <v>n/a</v>
      </c>
      <c r="V1931" s="53" t="str">
        <f t="shared" si="997"/>
        <v>HS only</v>
      </c>
      <c r="W1931" s="53" t="str">
        <f t="shared" si="998"/>
        <v/>
      </c>
      <c r="X1931" s="53" t="str">
        <f t="shared" si="999"/>
        <v>HS only</v>
      </c>
      <c r="Y1931" s="52" t="str">
        <f t="shared" si="1000"/>
        <v/>
      </c>
      <c r="Z1931" s="51" t="str">
        <f t="shared" si="1001"/>
        <v/>
      </c>
      <c r="AA1931" s="50" t="str">
        <f t="shared" si="1002"/>
        <v/>
      </c>
      <c r="AB1931" s="40" t="str">
        <f t="shared" si="1003"/>
        <v>YPR115W</v>
      </c>
      <c r="AC1931" s="49">
        <f t="shared" si="1004"/>
        <v>0</v>
      </c>
      <c r="AD1931" s="47">
        <f t="shared" si="1005"/>
        <v>0</v>
      </c>
      <c r="AE1931" s="47">
        <f t="shared" si="1006"/>
        <v>0</v>
      </c>
      <c r="AF1931" s="48">
        <f t="shared" si="1007"/>
        <v>0.03</v>
      </c>
      <c r="AG1931" s="47">
        <f t="shared" si="1008"/>
        <v>0</v>
      </c>
      <c r="AH1931" s="47">
        <f t="shared" si="1009"/>
        <v>0.09</v>
      </c>
      <c r="AI1931" s="46" t="str">
        <f t="shared" si="1010"/>
        <v>HS Only</v>
      </c>
      <c r="AJ1931" s="43" t="str">
        <f t="shared" si="1011"/>
        <v/>
      </c>
      <c r="AK1931" s="43" t="str">
        <f t="shared" si="1012"/>
        <v>HS Only</v>
      </c>
      <c r="AL1931" s="45" t="str">
        <f t="shared" si="1013"/>
        <v/>
      </c>
      <c r="AM1931" s="43" t="str">
        <f t="shared" si="1014"/>
        <v/>
      </c>
      <c r="AN1931" s="42" t="str">
        <f t="shared" si="1015"/>
        <v/>
      </c>
      <c r="AO1931" s="40" t="str">
        <f t="shared" si="1016"/>
        <v>YP115_YEAST</v>
      </c>
      <c r="AP1931" s="44" t="str">
        <f t="shared" si="1017"/>
        <v/>
      </c>
      <c r="AQ1931" s="43" t="str">
        <f t="shared" si="1018"/>
        <v/>
      </c>
      <c r="AR1931" s="43" t="str">
        <f t="shared" si="1019"/>
        <v/>
      </c>
      <c r="AS1931" s="43" t="str">
        <f t="shared" si="1020"/>
        <v/>
      </c>
      <c r="AT1931" s="43" t="str">
        <f t="shared" si="1021"/>
        <v/>
      </c>
      <c r="AU1931" s="42" t="str">
        <f t="shared" si="1022"/>
        <v/>
      </c>
    </row>
    <row r="1932" spans="1:47" ht="15" x14ac:dyDescent="0.25">
      <c r="A1932" s="40" t="s">
        <v>3311</v>
      </c>
      <c r="B1932" s="40" t="s">
        <v>3310</v>
      </c>
      <c r="C1932" s="60" t="str">
        <f>IF(ISNUMBER(VLOOKUP(B1932,'[1]WT-GR-A'!I$2:J$693,2,FALSE)),VLOOKUP(B1932,'[1]WT-GR-A'!I$2:J$693,2,FALSE),"")</f>
        <v/>
      </c>
      <c r="D1932" s="58" t="str">
        <f>IF(ISNUMBER(VLOOKUP($B1932,'[1]KO-GR-A'!$I$2:$J$907,2,FALSE)),VLOOKUP($B1932,'[1]KO-GR-A'!$I$2:$J$907,2,FALSE),"")</f>
        <v/>
      </c>
      <c r="E1932" s="58" t="str">
        <f>IF(ISNUMBER(VLOOKUP($B1932,'[1]MT-GR-A'!$I$2:$J$789,2,FALSE)),VLOOKUP($B1932,'[1]MT-GR-A'!$I$2:$J$789,2,FALSE),"")</f>
        <v/>
      </c>
      <c r="F1932" s="58">
        <f>IF(ISNUMBER(VLOOKUP($B1932,'[1]WT-HS-A'!$I$2:$J$1224,2,FALSE)),VLOOKUP($B1932,'[1]WT-HS-A'!$I$2:$J$1224,2,FALSE),"")</f>
        <v>0.28000000000000003</v>
      </c>
      <c r="G1932" s="58">
        <f>IF(ISNUMBER(VLOOKUP($B1932,'[1]KO-HS-A'!$I$2:$J$1229,2,FALSE)),VLOOKUP($B1932,'[1]KO-HS-A'!$I$2:$J$1229,2,FALSE),"")</f>
        <v>0.45</v>
      </c>
      <c r="H1932" s="58">
        <f>IF(ISNUMBER(VLOOKUP($B1932,'[1]MT-HS-A'!$I$2:$J$1362,2,FALSE)),VLOOKUP($B1932,'[1]MT-HS-A'!$I$2:$J$1362,2,FALSE),"")</f>
        <v>0.13</v>
      </c>
      <c r="I1932" s="59" t="str">
        <f>IF(ISNUMBER(VLOOKUP($B1932,'[1]WT-GR-B'!$I$2:$J$585,2,FALSE)),VLOOKUP($B1932,'[1]WT-GR-B'!$I$2:$J$585,2,FALSE),"")</f>
        <v/>
      </c>
      <c r="J1932" s="58" t="str">
        <f>IF(ISNUMBER(VLOOKUP($B1932,'[1]KO-GR-B'!$I$2:$J$900,2,FALSE)),VLOOKUP($B1932,'[1]KO-GR-B'!$I$2:$J$900,2,FALSE),"")</f>
        <v/>
      </c>
      <c r="K1932" s="58" t="str">
        <f>IF(ISNUMBER(VLOOKUP($B1932,'[1]MT-GR-B'!$I$2:$J$693,2,FALSE)),VLOOKUP($B1932,'[1]MT-GR-B'!$I$2:$J$693,2,FALSE),"")</f>
        <v/>
      </c>
      <c r="L1932" s="58">
        <f>IF(ISNUMBER(VLOOKUP($B1932,'[1]WT-HS-B'!$I$2:$J$1220,2,FALSE)),VLOOKUP($B1932,'[1]WT-HS-B'!$I$2:$J$1220,2,FALSE),"")</f>
        <v>0.28000000000000003</v>
      </c>
      <c r="M1932" s="58">
        <f>IF(ISNUMBER(VLOOKUP($B1932,'[1]KO-HS-B'!$I$2:$J$1046,2,FALSE)),VLOOKUP($B1932,'[1]KO-HS-B'!$I$2:$J$1046,2,FALSE),"")</f>
        <v>0.13</v>
      </c>
      <c r="N1932" s="58">
        <f>IF(ISNUMBER(VLOOKUP($B1932,'[1]MT-HS-B'!$I$2:$J$773,2,FALSE)),VLOOKUP($B1932,'[1]MT-HS-B'!$I$2:$J$773,2,FALSE),"")</f>
        <v>0.13</v>
      </c>
      <c r="O1932" s="40" t="str">
        <f t="shared" si="990"/>
        <v>YNB0_YEAST</v>
      </c>
      <c r="P1932" s="57" t="str">
        <f t="shared" si="991"/>
        <v>HS only</v>
      </c>
      <c r="Q1932" s="57" t="str">
        <f t="shared" si="992"/>
        <v>HS only</v>
      </c>
      <c r="R1932" s="57" t="str">
        <f t="shared" si="993"/>
        <v>HS only</v>
      </c>
      <c r="S1932" s="56" t="str">
        <f t="shared" si="994"/>
        <v>n/a</v>
      </c>
      <c r="T1932" s="55" t="str">
        <f t="shared" si="995"/>
        <v>n/a</v>
      </c>
      <c r="U1932" s="54" t="str">
        <f t="shared" si="996"/>
        <v>n/a</v>
      </c>
      <c r="V1932" s="53" t="str">
        <f t="shared" si="997"/>
        <v>HS only</v>
      </c>
      <c r="W1932" s="53" t="str">
        <f t="shared" si="998"/>
        <v>HS only</v>
      </c>
      <c r="X1932" s="53" t="str">
        <f t="shared" si="999"/>
        <v>HS only</v>
      </c>
      <c r="Y1932" s="52" t="str">
        <f t="shared" si="1000"/>
        <v>HS only</v>
      </c>
      <c r="Z1932" s="51" t="str">
        <f t="shared" si="1001"/>
        <v>HS only</v>
      </c>
      <c r="AA1932" s="50" t="str">
        <f t="shared" si="1002"/>
        <v>HS only</v>
      </c>
      <c r="AB1932" s="40" t="str">
        <f t="shared" si="1003"/>
        <v>YNL010W</v>
      </c>
      <c r="AC1932" s="49">
        <f t="shared" si="1004"/>
        <v>0</v>
      </c>
      <c r="AD1932" s="47">
        <f t="shared" si="1005"/>
        <v>0</v>
      </c>
      <c r="AE1932" s="47">
        <f t="shared" si="1006"/>
        <v>0</v>
      </c>
      <c r="AF1932" s="48">
        <f t="shared" si="1007"/>
        <v>0.28000000000000003</v>
      </c>
      <c r="AG1932" s="47">
        <f t="shared" si="1008"/>
        <v>0.29000000000000004</v>
      </c>
      <c r="AH1932" s="47">
        <f t="shared" si="1009"/>
        <v>0.13</v>
      </c>
      <c r="AI1932" s="46" t="str">
        <f t="shared" si="1010"/>
        <v>HS Only</v>
      </c>
      <c r="AJ1932" s="43" t="str">
        <f t="shared" si="1011"/>
        <v>HS Only</v>
      </c>
      <c r="AK1932" s="43" t="str">
        <f t="shared" si="1012"/>
        <v>HS Only</v>
      </c>
      <c r="AL1932" s="45" t="str">
        <f t="shared" si="1013"/>
        <v/>
      </c>
      <c r="AM1932" s="43" t="str">
        <f t="shared" si="1014"/>
        <v/>
      </c>
      <c r="AN1932" s="42" t="str">
        <f t="shared" si="1015"/>
        <v/>
      </c>
      <c r="AO1932" s="40" t="str">
        <f t="shared" si="1016"/>
        <v>YNB0_YEAST</v>
      </c>
      <c r="AP1932" s="44" t="str">
        <f t="shared" si="1017"/>
        <v/>
      </c>
      <c r="AQ1932" s="43" t="str">
        <f t="shared" si="1018"/>
        <v/>
      </c>
      <c r="AR1932" s="43" t="str">
        <f t="shared" si="1019"/>
        <v/>
      </c>
      <c r="AS1932" s="43">
        <f t="shared" si="1020"/>
        <v>0</v>
      </c>
      <c r="AT1932" s="43">
        <f t="shared" si="1021"/>
        <v>0.22627416997969513</v>
      </c>
      <c r="AU1932" s="42">
        <f t="shared" si="1022"/>
        <v>0</v>
      </c>
    </row>
    <row r="1933" spans="1:47" ht="15" x14ac:dyDescent="0.25">
      <c r="A1933" s="40" t="s">
        <v>3309</v>
      </c>
      <c r="B1933" s="40" t="s">
        <v>3308</v>
      </c>
      <c r="C1933" s="60" t="str">
        <f>IF(ISNUMBER(VLOOKUP(B1933,'[1]WT-GR-A'!I$2:J$693,2,FALSE)),VLOOKUP(B1933,'[1]WT-GR-A'!I$2:J$693,2,FALSE),"")</f>
        <v/>
      </c>
      <c r="D1933" s="58" t="str">
        <f>IF(ISNUMBER(VLOOKUP($B1933,'[1]KO-GR-A'!$I$2:$J$907,2,FALSE)),VLOOKUP($B1933,'[1]KO-GR-A'!$I$2:$J$907,2,FALSE),"")</f>
        <v/>
      </c>
      <c r="E1933" s="58" t="str">
        <f>IF(ISNUMBER(VLOOKUP($B1933,'[1]MT-GR-A'!$I$2:$J$789,2,FALSE)),VLOOKUP($B1933,'[1]MT-GR-A'!$I$2:$J$789,2,FALSE),"")</f>
        <v/>
      </c>
      <c r="F1933" s="58" t="str">
        <f>IF(ISNUMBER(VLOOKUP($B1933,'[1]WT-HS-A'!$I$2:$J$1224,2,FALSE)),VLOOKUP($B1933,'[1]WT-HS-A'!$I$2:$J$1224,2,FALSE),"")</f>
        <v/>
      </c>
      <c r="G1933" s="58" t="str">
        <f>IF(ISNUMBER(VLOOKUP($B1933,'[1]KO-HS-A'!$I$2:$J$1229,2,FALSE)),VLOOKUP($B1933,'[1]KO-HS-A'!$I$2:$J$1229,2,FALSE),"")</f>
        <v/>
      </c>
      <c r="H1933" s="58" t="str">
        <f>IF(ISNUMBER(VLOOKUP($B1933,'[1]MT-HS-A'!$I$2:$J$1362,2,FALSE)),VLOOKUP($B1933,'[1]MT-HS-A'!$I$2:$J$1362,2,FALSE),"")</f>
        <v/>
      </c>
      <c r="I1933" s="59" t="str">
        <f>IF(ISNUMBER(VLOOKUP($B1933,'[1]WT-GR-B'!$I$2:$J$585,2,FALSE)),VLOOKUP($B1933,'[1]WT-GR-B'!$I$2:$J$585,2,FALSE),"")</f>
        <v/>
      </c>
      <c r="J1933" s="58" t="str">
        <f>IF(ISNUMBER(VLOOKUP($B1933,'[1]KO-GR-B'!$I$2:$J$900,2,FALSE)),VLOOKUP($B1933,'[1]KO-GR-B'!$I$2:$J$900,2,FALSE),"")</f>
        <v/>
      </c>
      <c r="K1933" s="58" t="str">
        <f>IF(ISNUMBER(VLOOKUP($B1933,'[1]MT-GR-B'!$I$2:$J$693,2,FALSE)),VLOOKUP($B1933,'[1]MT-GR-B'!$I$2:$J$693,2,FALSE),"")</f>
        <v/>
      </c>
      <c r="L1933" s="58" t="str">
        <f>IF(ISNUMBER(VLOOKUP($B1933,'[1]WT-HS-B'!$I$2:$J$1220,2,FALSE)),VLOOKUP($B1933,'[1]WT-HS-B'!$I$2:$J$1220,2,FALSE),"")</f>
        <v/>
      </c>
      <c r="M1933" s="58">
        <f>IF(ISNUMBER(VLOOKUP($B1933,'[1]KO-HS-B'!$I$2:$J$1046,2,FALSE)),VLOOKUP($B1933,'[1]KO-HS-B'!$I$2:$J$1046,2,FALSE),"")</f>
        <v>0.11</v>
      </c>
      <c r="N1933" s="58">
        <f>IF(ISNUMBER(VLOOKUP($B1933,'[1]MT-HS-B'!$I$2:$J$773,2,FALSE)),VLOOKUP($B1933,'[1]MT-HS-B'!$I$2:$J$773,2,FALSE),"")</f>
        <v>0.22</v>
      </c>
      <c r="O1933" s="40" t="str">
        <f t="shared" si="990"/>
        <v>YNT4_YEAST</v>
      </c>
      <c r="P1933" s="57" t="str">
        <f t="shared" si="991"/>
        <v/>
      </c>
      <c r="Q1933" s="57" t="str">
        <f t="shared" si="992"/>
        <v/>
      </c>
      <c r="R1933" s="57" t="str">
        <f t="shared" si="993"/>
        <v/>
      </c>
      <c r="S1933" s="56" t="str">
        <f t="shared" si="994"/>
        <v>n/a</v>
      </c>
      <c r="T1933" s="55" t="str">
        <f t="shared" si="995"/>
        <v>n/a</v>
      </c>
      <c r="U1933" s="54" t="str">
        <f t="shared" si="996"/>
        <v>n/a</v>
      </c>
      <c r="V1933" s="53" t="str">
        <f t="shared" si="997"/>
        <v/>
      </c>
      <c r="W1933" s="53" t="str">
        <f t="shared" si="998"/>
        <v/>
      </c>
      <c r="X1933" s="53" t="str">
        <f t="shared" si="999"/>
        <v/>
      </c>
      <c r="Y1933" s="52" t="str">
        <f t="shared" si="1000"/>
        <v/>
      </c>
      <c r="Z1933" s="51" t="str">
        <f t="shared" si="1001"/>
        <v>HS only</v>
      </c>
      <c r="AA1933" s="50" t="str">
        <f t="shared" si="1002"/>
        <v>HS only</v>
      </c>
      <c r="AB1933" s="40" t="str">
        <f t="shared" si="1003"/>
        <v>YNL194C</v>
      </c>
      <c r="AC1933" s="49">
        <f t="shared" si="1004"/>
        <v>0</v>
      </c>
      <c r="AD1933" s="47">
        <f t="shared" si="1005"/>
        <v>0</v>
      </c>
      <c r="AE1933" s="47">
        <f t="shared" si="1006"/>
        <v>0</v>
      </c>
      <c r="AF1933" s="48">
        <f t="shared" si="1007"/>
        <v>0</v>
      </c>
      <c r="AG1933" s="47">
        <f t="shared" si="1008"/>
        <v>0.11</v>
      </c>
      <c r="AH1933" s="47">
        <f t="shared" si="1009"/>
        <v>0.22</v>
      </c>
      <c r="AI1933" s="46" t="str">
        <f t="shared" si="1010"/>
        <v/>
      </c>
      <c r="AJ1933" s="43" t="str">
        <f t="shared" si="1011"/>
        <v>HS Only</v>
      </c>
      <c r="AK1933" s="43" t="str">
        <f t="shared" si="1012"/>
        <v>HS Only</v>
      </c>
      <c r="AL1933" s="45" t="str">
        <f t="shared" si="1013"/>
        <v/>
      </c>
      <c r="AM1933" s="43" t="str">
        <f t="shared" si="1014"/>
        <v/>
      </c>
      <c r="AN1933" s="42" t="str">
        <f t="shared" si="1015"/>
        <v/>
      </c>
      <c r="AO1933" s="40" t="str">
        <f t="shared" si="1016"/>
        <v>YNT4_YEAST</v>
      </c>
      <c r="AP1933" s="44" t="str">
        <f t="shared" si="1017"/>
        <v/>
      </c>
      <c r="AQ1933" s="43" t="str">
        <f t="shared" si="1018"/>
        <v/>
      </c>
      <c r="AR1933" s="43" t="str">
        <f t="shared" si="1019"/>
        <v/>
      </c>
      <c r="AS1933" s="43" t="str">
        <f t="shared" si="1020"/>
        <v/>
      </c>
      <c r="AT1933" s="43" t="str">
        <f t="shared" si="1021"/>
        <v/>
      </c>
      <c r="AU1933" s="42" t="str">
        <f t="shared" si="1022"/>
        <v/>
      </c>
    </row>
    <row r="1934" spans="1:47" ht="15" x14ac:dyDescent="0.25">
      <c r="A1934" s="40" t="s">
        <v>3307</v>
      </c>
      <c r="B1934" s="40" t="s">
        <v>3306</v>
      </c>
      <c r="C1934" s="60" t="str">
        <f>IF(ISNUMBER(VLOOKUP(B1934,'[1]WT-GR-A'!I$2:J$693,2,FALSE)),VLOOKUP(B1934,'[1]WT-GR-A'!I$2:J$693,2,FALSE),"")</f>
        <v/>
      </c>
      <c r="D1934" s="58" t="str">
        <f>IF(ISNUMBER(VLOOKUP($B1934,'[1]KO-GR-A'!$I$2:$J$907,2,FALSE)),VLOOKUP($B1934,'[1]KO-GR-A'!$I$2:$J$907,2,FALSE),"")</f>
        <v/>
      </c>
      <c r="E1934" s="58" t="str">
        <f>IF(ISNUMBER(VLOOKUP($B1934,'[1]MT-GR-A'!$I$2:$J$789,2,FALSE)),VLOOKUP($B1934,'[1]MT-GR-A'!$I$2:$J$789,2,FALSE),"")</f>
        <v/>
      </c>
      <c r="F1934" s="58" t="str">
        <f>IF(ISNUMBER(VLOOKUP($B1934,'[1]WT-HS-A'!$I$2:$J$1224,2,FALSE)),VLOOKUP($B1934,'[1]WT-HS-A'!$I$2:$J$1224,2,FALSE),"")</f>
        <v/>
      </c>
      <c r="G1934" s="58" t="str">
        <f>IF(ISNUMBER(VLOOKUP($B1934,'[1]KO-HS-A'!$I$2:$J$1229,2,FALSE)),VLOOKUP($B1934,'[1]KO-HS-A'!$I$2:$J$1229,2,FALSE),"")</f>
        <v/>
      </c>
      <c r="H1934" s="58">
        <f>IF(ISNUMBER(VLOOKUP($B1934,'[1]MT-HS-A'!$I$2:$J$1362,2,FALSE)),VLOOKUP($B1934,'[1]MT-HS-A'!$I$2:$J$1362,2,FALSE),"")</f>
        <v>0.11</v>
      </c>
      <c r="I1934" s="59" t="str">
        <f>IF(ISNUMBER(VLOOKUP($B1934,'[1]WT-GR-B'!$I$2:$J$585,2,FALSE)),VLOOKUP($B1934,'[1]WT-GR-B'!$I$2:$J$585,2,FALSE),"")</f>
        <v/>
      </c>
      <c r="J1934" s="58" t="str">
        <f>IF(ISNUMBER(VLOOKUP($B1934,'[1]KO-GR-B'!$I$2:$J$900,2,FALSE)),VLOOKUP($B1934,'[1]KO-GR-B'!$I$2:$J$900,2,FALSE),"")</f>
        <v/>
      </c>
      <c r="K1934" s="58" t="str">
        <f>IF(ISNUMBER(VLOOKUP($B1934,'[1]MT-GR-B'!$I$2:$J$693,2,FALSE)),VLOOKUP($B1934,'[1]MT-GR-B'!$I$2:$J$693,2,FALSE),"")</f>
        <v/>
      </c>
      <c r="L1934" s="58">
        <f>IF(ISNUMBER(VLOOKUP($B1934,'[1]WT-HS-B'!$I$2:$J$1220,2,FALSE)),VLOOKUP($B1934,'[1]WT-HS-B'!$I$2:$J$1220,2,FALSE),"")</f>
        <v>0.05</v>
      </c>
      <c r="M1934" s="58" t="str">
        <f>IF(ISNUMBER(VLOOKUP($B1934,'[1]KO-HS-B'!$I$2:$J$1046,2,FALSE)),VLOOKUP($B1934,'[1]KO-HS-B'!$I$2:$J$1046,2,FALSE),"")</f>
        <v/>
      </c>
      <c r="N1934" s="58" t="str">
        <f>IF(ISNUMBER(VLOOKUP($B1934,'[1]MT-HS-B'!$I$2:$J$773,2,FALSE)),VLOOKUP($B1934,'[1]MT-HS-B'!$I$2:$J$773,2,FALSE),"")</f>
        <v/>
      </c>
      <c r="O1934" s="40" t="str">
        <f t="shared" si="990"/>
        <v>IRC10_YEAST</v>
      </c>
      <c r="P1934" s="57" t="str">
        <f t="shared" si="991"/>
        <v/>
      </c>
      <c r="Q1934" s="57" t="str">
        <f t="shared" si="992"/>
        <v/>
      </c>
      <c r="R1934" s="57" t="str">
        <f t="shared" si="993"/>
        <v/>
      </c>
      <c r="S1934" s="56" t="str">
        <f t="shared" si="994"/>
        <v>n/a</v>
      </c>
      <c r="T1934" s="55" t="str">
        <f t="shared" si="995"/>
        <v>n/a</v>
      </c>
      <c r="U1934" s="54" t="str">
        <f t="shared" si="996"/>
        <v>n/a</v>
      </c>
      <c r="V1934" s="53" t="str">
        <f t="shared" si="997"/>
        <v/>
      </c>
      <c r="W1934" s="53" t="str">
        <f t="shared" si="998"/>
        <v/>
      </c>
      <c r="X1934" s="53" t="str">
        <f t="shared" si="999"/>
        <v>HS only</v>
      </c>
      <c r="Y1934" s="52" t="str">
        <f t="shared" si="1000"/>
        <v>HS only</v>
      </c>
      <c r="Z1934" s="51" t="str">
        <f t="shared" si="1001"/>
        <v/>
      </c>
      <c r="AA1934" s="50" t="str">
        <f t="shared" si="1002"/>
        <v/>
      </c>
      <c r="AB1934" s="40" t="str">
        <f t="shared" si="1003"/>
        <v>IRC10</v>
      </c>
      <c r="AC1934" s="49">
        <f t="shared" si="1004"/>
        <v>0</v>
      </c>
      <c r="AD1934" s="47">
        <f t="shared" si="1005"/>
        <v>0</v>
      </c>
      <c r="AE1934" s="47">
        <f t="shared" si="1006"/>
        <v>0</v>
      </c>
      <c r="AF1934" s="48">
        <f t="shared" si="1007"/>
        <v>0.05</v>
      </c>
      <c r="AG1934" s="47">
        <f t="shared" si="1008"/>
        <v>0</v>
      </c>
      <c r="AH1934" s="47">
        <f t="shared" si="1009"/>
        <v>0.11</v>
      </c>
      <c r="AI1934" s="46" t="str">
        <f t="shared" si="1010"/>
        <v>HS Only</v>
      </c>
      <c r="AJ1934" s="43" t="str">
        <f t="shared" si="1011"/>
        <v/>
      </c>
      <c r="AK1934" s="43" t="str">
        <f t="shared" si="1012"/>
        <v>HS Only</v>
      </c>
      <c r="AL1934" s="45" t="str">
        <f t="shared" si="1013"/>
        <v/>
      </c>
      <c r="AM1934" s="43" t="str">
        <f t="shared" si="1014"/>
        <v/>
      </c>
      <c r="AN1934" s="42" t="str">
        <f t="shared" si="1015"/>
        <v/>
      </c>
      <c r="AO1934" s="40" t="str">
        <f t="shared" si="1016"/>
        <v>IRC10_YEAST</v>
      </c>
      <c r="AP1934" s="44" t="str">
        <f t="shared" si="1017"/>
        <v/>
      </c>
      <c r="AQ1934" s="43" t="str">
        <f t="shared" si="1018"/>
        <v/>
      </c>
      <c r="AR1934" s="43" t="str">
        <f t="shared" si="1019"/>
        <v/>
      </c>
      <c r="AS1934" s="43" t="str">
        <f t="shared" si="1020"/>
        <v/>
      </c>
      <c r="AT1934" s="43" t="str">
        <f t="shared" si="1021"/>
        <v/>
      </c>
      <c r="AU1934" s="42" t="str">
        <f t="shared" si="1022"/>
        <v/>
      </c>
    </row>
    <row r="1935" spans="1:47" ht="15" x14ac:dyDescent="0.25">
      <c r="A1935" s="40" t="s">
        <v>3305</v>
      </c>
      <c r="B1935" s="40" t="s">
        <v>3304</v>
      </c>
      <c r="C1935" s="60" t="str">
        <f>IF(ISNUMBER(VLOOKUP(B1935,'[1]WT-GR-A'!I$2:J$693,2,FALSE)),VLOOKUP(B1935,'[1]WT-GR-A'!I$2:J$693,2,FALSE),"")</f>
        <v/>
      </c>
      <c r="D1935" s="58" t="str">
        <f>IF(ISNUMBER(VLOOKUP($B1935,'[1]KO-GR-A'!$I$2:$J$907,2,FALSE)),VLOOKUP($B1935,'[1]KO-GR-A'!$I$2:$J$907,2,FALSE),"")</f>
        <v/>
      </c>
      <c r="E1935" s="58" t="str">
        <f>IF(ISNUMBER(VLOOKUP($B1935,'[1]MT-GR-A'!$I$2:$J$789,2,FALSE)),VLOOKUP($B1935,'[1]MT-GR-A'!$I$2:$J$789,2,FALSE),"")</f>
        <v/>
      </c>
      <c r="F1935" s="58" t="str">
        <f>IF(ISNUMBER(VLOOKUP($B1935,'[1]WT-HS-A'!$I$2:$J$1224,2,FALSE)),VLOOKUP($B1935,'[1]WT-HS-A'!$I$2:$J$1224,2,FALSE),"")</f>
        <v/>
      </c>
      <c r="G1935" s="58" t="str">
        <f>IF(ISNUMBER(VLOOKUP($B1935,'[1]KO-HS-A'!$I$2:$J$1229,2,FALSE)),VLOOKUP($B1935,'[1]KO-HS-A'!$I$2:$J$1229,2,FALSE),"")</f>
        <v/>
      </c>
      <c r="H1935" s="58" t="str">
        <f>IF(ISNUMBER(VLOOKUP($B1935,'[1]MT-HS-A'!$I$2:$J$1362,2,FALSE)),VLOOKUP($B1935,'[1]MT-HS-A'!$I$2:$J$1362,2,FALSE),"")</f>
        <v/>
      </c>
      <c r="I1935" s="59" t="str">
        <f>IF(ISNUMBER(VLOOKUP($B1935,'[1]WT-GR-B'!$I$2:$J$585,2,FALSE)),VLOOKUP($B1935,'[1]WT-GR-B'!$I$2:$J$585,2,FALSE),"")</f>
        <v/>
      </c>
      <c r="J1935" s="58" t="str">
        <f>IF(ISNUMBER(VLOOKUP($B1935,'[1]KO-GR-B'!$I$2:$J$900,2,FALSE)),VLOOKUP($B1935,'[1]KO-GR-B'!$I$2:$J$900,2,FALSE),"")</f>
        <v/>
      </c>
      <c r="K1935" s="58" t="str">
        <f>IF(ISNUMBER(VLOOKUP($B1935,'[1]MT-GR-B'!$I$2:$J$693,2,FALSE)),VLOOKUP($B1935,'[1]MT-GR-B'!$I$2:$J$693,2,FALSE),"")</f>
        <v/>
      </c>
      <c r="L1935" s="58" t="str">
        <f>IF(ISNUMBER(VLOOKUP($B1935,'[1]WT-HS-B'!$I$2:$J$1220,2,FALSE)),VLOOKUP($B1935,'[1]WT-HS-B'!$I$2:$J$1220,2,FALSE),"")</f>
        <v/>
      </c>
      <c r="M1935" s="58" t="str">
        <f>IF(ISNUMBER(VLOOKUP($B1935,'[1]KO-HS-B'!$I$2:$J$1046,2,FALSE)),VLOOKUP($B1935,'[1]KO-HS-B'!$I$2:$J$1046,2,FALSE),"")</f>
        <v/>
      </c>
      <c r="N1935" s="58">
        <f>IF(ISNUMBER(VLOOKUP($B1935,'[1]MT-HS-B'!$I$2:$J$773,2,FALSE)),VLOOKUP($B1935,'[1]MT-HS-B'!$I$2:$J$773,2,FALSE),"")</f>
        <v>0.04</v>
      </c>
      <c r="O1935" s="40" t="str">
        <f t="shared" si="990"/>
        <v>JIP4_YEAST</v>
      </c>
      <c r="P1935" s="57" t="str">
        <f t="shared" si="991"/>
        <v/>
      </c>
      <c r="Q1935" s="57" t="str">
        <f t="shared" si="992"/>
        <v/>
      </c>
      <c r="R1935" s="57" t="str">
        <f t="shared" si="993"/>
        <v/>
      </c>
      <c r="S1935" s="56" t="str">
        <f t="shared" si="994"/>
        <v>n/a</v>
      </c>
      <c r="T1935" s="55" t="str">
        <f t="shared" si="995"/>
        <v>n/a</v>
      </c>
      <c r="U1935" s="54" t="str">
        <f t="shared" si="996"/>
        <v>n/a</v>
      </c>
      <c r="V1935" s="53" t="str">
        <f t="shared" si="997"/>
        <v/>
      </c>
      <c r="W1935" s="53" t="str">
        <f t="shared" si="998"/>
        <v/>
      </c>
      <c r="X1935" s="53" t="str">
        <f t="shared" si="999"/>
        <v/>
      </c>
      <c r="Y1935" s="52" t="str">
        <f t="shared" si="1000"/>
        <v/>
      </c>
      <c r="Z1935" s="51" t="str">
        <f t="shared" si="1001"/>
        <v/>
      </c>
      <c r="AA1935" s="50" t="str">
        <f t="shared" si="1002"/>
        <v>HS only</v>
      </c>
      <c r="AB1935" s="40" t="str">
        <f t="shared" si="1003"/>
        <v>JIP4</v>
      </c>
      <c r="AC1935" s="49">
        <f t="shared" si="1004"/>
        <v>0</v>
      </c>
      <c r="AD1935" s="47">
        <f t="shared" si="1005"/>
        <v>0</v>
      </c>
      <c r="AE1935" s="47">
        <f t="shared" si="1006"/>
        <v>0</v>
      </c>
      <c r="AF1935" s="48">
        <f t="shared" si="1007"/>
        <v>0</v>
      </c>
      <c r="AG1935" s="47">
        <f t="shared" si="1008"/>
        <v>0</v>
      </c>
      <c r="AH1935" s="47">
        <f t="shared" si="1009"/>
        <v>0.04</v>
      </c>
      <c r="AI1935" s="46" t="str">
        <f t="shared" si="1010"/>
        <v/>
      </c>
      <c r="AJ1935" s="43" t="str">
        <f t="shared" si="1011"/>
        <v/>
      </c>
      <c r="AK1935" s="43" t="str">
        <f t="shared" si="1012"/>
        <v>HS Only</v>
      </c>
      <c r="AL1935" s="45" t="str">
        <f t="shared" si="1013"/>
        <v/>
      </c>
      <c r="AM1935" s="43" t="str">
        <f t="shared" si="1014"/>
        <v/>
      </c>
      <c r="AN1935" s="42" t="str">
        <f t="shared" si="1015"/>
        <v/>
      </c>
      <c r="AO1935" s="40" t="str">
        <f t="shared" si="1016"/>
        <v>JIP4_YEAST</v>
      </c>
      <c r="AP1935" s="44" t="str">
        <f t="shared" si="1017"/>
        <v/>
      </c>
      <c r="AQ1935" s="43" t="str">
        <f t="shared" si="1018"/>
        <v/>
      </c>
      <c r="AR1935" s="43" t="str">
        <f t="shared" si="1019"/>
        <v/>
      </c>
      <c r="AS1935" s="43" t="str">
        <f t="shared" si="1020"/>
        <v/>
      </c>
      <c r="AT1935" s="43" t="str">
        <f t="shared" si="1021"/>
        <v/>
      </c>
      <c r="AU1935" s="42" t="str">
        <f t="shared" si="1022"/>
        <v/>
      </c>
    </row>
    <row r="1936" spans="1:47" ht="15" x14ac:dyDescent="0.25">
      <c r="A1936" s="40" t="s">
        <v>3303</v>
      </c>
      <c r="B1936" s="40" t="s">
        <v>3302</v>
      </c>
      <c r="C1936" s="60" t="str">
        <f>IF(ISNUMBER(VLOOKUP(B1936,'[1]WT-GR-A'!I$2:J$693,2,FALSE)),VLOOKUP(B1936,'[1]WT-GR-A'!I$2:J$693,2,FALSE),"")</f>
        <v/>
      </c>
      <c r="D1936" s="58" t="str">
        <f>IF(ISNUMBER(VLOOKUP($B1936,'[1]KO-GR-A'!$I$2:$J$907,2,FALSE)),VLOOKUP($B1936,'[1]KO-GR-A'!$I$2:$J$907,2,FALSE),"")</f>
        <v/>
      </c>
      <c r="E1936" s="58" t="str">
        <f>IF(ISNUMBER(VLOOKUP($B1936,'[1]MT-GR-A'!$I$2:$J$789,2,FALSE)),VLOOKUP($B1936,'[1]MT-GR-A'!$I$2:$J$789,2,FALSE),"")</f>
        <v/>
      </c>
      <c r="F1936" s="58">
        <f>IF(ISNUMBER(VLOOKUP($B1936,'[1]WT-HS-A'!$I$2:$J$1224,2,FALSE)),VLOOKUP($B1936,'[1]WT-HS-A'!$I$2:$J$1224,2,FALSE),"")</f>
        <v>0.72</v>
      </c>
      <c r="G1936" s="58">
        <f>IF(ISNUMBER(VLOOKUP($B1936,'[1]KO-HS-A'!$I$2:$J$1229,2,FALSE)),VLOOKUP($B1936,'[1]KO-HS-A'!$I$2:$J$1229,2,FALSE),"")</f>
        <v>0.97</v>
      </c>
      <c r="H1936" s="58">
        <f>IF(ISNUMBER(VLOOKUP($B1936,'[1]MT-HS-A'!$I$2:$J$1362,2,FALSE)),VLOOKUP($B1936,'[1]MT-HS-A'!$I$2:$J$1362,2,FALSE),"")</f>
        <v>0.5</v>
      </c>
      <c r="I1936" s="59" t="str">
        <f>IF(ISNUMBER(VLOOKUP($B1936,'[1]WT-GR-B'!$I$2:$J$585,2,FALSE)),VLOOKUP($B1936,'[1]WT-GR-B'!$I$2:$J$585,2,FALSE),"")</f>
        <v/>
      </c>
      <c r="J1936" s="58" t="str">
        <f>IF(ISNUMBER(VLOOKUP($B1936,'[1]KO-GR-B'!$I$2:$J$900,2,FALSE)),VLOOKUP($B1936,'[1]KO-GR-B'!$I$2:$J$900,2,FALSE),"")</f>
        <v/>
      </c>
      <c r="K1936" s="58" t="str">
        <f>IF(ISNUMBER(VLOOKUP($B1936,'[1]MT-GR-B'!$I$2:$J$693,2,FALSE)),VLOOKUP($B1936,'[1]MT-GR-B'!$I$2:$J$693,2,FALSE),"")</f>
        <v/>
      </c>
      <c r="L1936" s="58">
        <f>IF(ISNUMBER(VLOOKUP($B1936,'[1]WT-HS-B'!$I$2:$J$1220,2,FALSE)),VLOOKUP($B1936,'[1]WT-HS-B'!$I$2:$J$1220,2,FALSE),"")</f>
        <v>0.97</v>
      </c>
      <c r="M1936" s="58">
        <f>IF(ISNUMBER(VLOOKUP($B1936,'[1]KO-HS-B'!$I$2:$J$1046,2,FALSE)),VLOOKUP($B1936,'[1]KO-HS-B'!$I$2:$J$1046,2,FALSE),"")</f>
        <v>0.31</v>
      </c>
      <c r="N1936" s="58" t="str">
        <f>IF(ISNUMBER(VLOOKUP($B1936,'[1]MT-HS-B'!$I$2:$J$773,2,FALSE)),VLOOKUP($B1936,'[1]MT-HS-B'!$I$2:$J$773,2,FALSE),"")</f>
        <v/>
      </c>
      <c r="O1936" s="40" t="str">
        <f t="shared" si="990"/>
        <v>MRP8_YEAST</v>
      </c>
      <c r="P1936" s="57" t="str">
        <f t="shared" si="991"/>
        <v>HS only</v>
      </c>
      <c r="Q1936" s="57" t="str">
        <f t="shared" si="992"/>
        <v>HS only</v>
      </c>
      <c r="R1936" s="57" t="str">
        <f t="shared" si="993"/>
        <v/>
      </c>
      <c r="S1936" s="56" t="str">
        <f t="shared" si="994"/>
        <v>n/a</v>
      </c>
      <c r="T1936" s="55" t="str">
        <f t="shared" si="995"/>
        <v>n/a</v>
      </c>
      <c r="U1936" s="54" t="str">
        <f t="shared" si="996"/>
        <v>n/a</v>
      </c>
      <c r="V1936" s="53" t="str">
        <f t="shared" si="997"/>
        <v>HS only</v>
      </c>
      <c r="W1936" s="53" t="str">
        <f t="shared" si="998"/>
        <v>HS only</v>
      </c>
      <c r="X1936" s="53" t="str">
        <f t="shared" si="999"/>
        <v>HS only</v>
      </c>
      <c r="Y1936" s="52" t="str">
        <f t="shared" si="1000"/>
        <v>HS only</v>
      </c>
      <c r="Z1936" s="51" t="str">
        <f t="shared" si="1001"/>
        <v>HS only</v>
      </c>
      <c r="AA1936" s="50" t="str">
        <f t="shared" si="1002"/>
        <v/>
      </c>
      <c r="AB1936" s="40" t="str">
        <f t="shared" si="1003"/>
        <v>MRP8</v>
      </c>
      <c r="AC1936" s="49">
        <f t="shared" si="1004"/>
        <v>0</v>
      </c>
      <c r="AD1936" s="47">
        <f t="shared" si="1005"/>
        <v>0</v>
      </c>
      <c r="AE1936" s="47">
        <f t="shared" si="1006"/>
        <v>0</v>
      </c>
      <c r="AF1936" s="48">
        <f t="shared" si="1007"/>
        <v>0.84499999999999997</v>
      </c>
      <c r="AG1936" s="47">
        <f t="shared" si="1008"/>
        <v>0.64</v>
      </c>
      <c r="AH1936" s="47">
        <f t="shared" si="1009"/>
        <v>0.5</v>
      </c>
      <c r="AI1936" s="46" t="str">
        <f t="shared" si="1010"/>
        <v>HS Only</v>
      </c>
      <c r="AJ1936" s="43" t="str">
        <f t="shared" si="1011"/>
        <v>HS Only</v>
      </c>
      <c r="AK1936" s="43" t="str">
        <f t="shared" si="1012"/>
        <v>HS Only</v>
      </c>
      <c r="AL1936" s="45" t="str">
        <f t="shared" si="1013"/>
        <v/>
      </c>
      <c r="AM1936" s="43" t="str">
        <f t="shared" si="1014"/>
        <v/>
      </c>
      <c r="AN1936" s="42" t="str">
        <f t="shared" si="1015"/>
        <v/>
      </c>
      <c r="AO1936" s="40" t="str">
        <f t="shared" si="1016"/>
        <v>MRP8_YEAST</v>
      </c>
      <c r="AP1936" s="44" t="str">
        <f t="shared" si="1017"/>
        <v/>
      </c>
      <c r="AQ1936" s="43" t="str">
        <f t="shared" si="1018"/>
        <v/>
      </c>
      <c r="AR1936" s="43" t="str">
        <f t="shared" si="1019"/>
        <v/>
      </c>
      <c r="AS1936" s="43">
        <f t="shared" si="1020"/>
        <v>0.17677669529663689</v>
      </c>
      <c r="AT1936" s="43">
        <f t="shared" si="1021"/>
        <v>0.46669047558312127</v>
      </c>
      <c r="AU1936" s="42" t="str">
        <f t="shared" si="1022"/>
        <v/>
      </c>
    </row>
    <row r="1937" spans="1:47" ht="15" x14ac:dyDescent="0.25">
      <c r="A1937" s="40" t="s">
        <v>3301</v>
      </c>
      <c r="B1937" s="40" t="s">
        <v>3300</v>
      </c>
      <c r="C1937" s="60" t="str">
        <f>IF(ISNUMBER(VLOOKUP(B1937,'[1]WT-GR-A'!I$2:J$693,2,FALSE)),VLOOKUP(B1937,'[1]WT-GR-A'!I$2:J$693,2,FALSE),"")</f>
        <v/>
      </c>
      <c r="D1937" s="58">
        <f>IF(ISNUMBER(VLOOKUP($B1937,'[1]KO-GR-A'!$I$2:$J$907,2,FALSE)),VLOOKUP($B1937,'[1]KO-GR-A'!$I$2:$J$907,2,FALSE),"")</f>
        <v>0.03</v>
      </c>
      <c r="E1937" s="58">
        <f>IF(ISNUMBER(VLOOKUP($B1937,'[1]MT-GR-A'!$I$2:$J$789,2,FALSE)),VLOOKUP($B1937,'[1]MT-GR-A'!$I$2:$J$789,2,FALSE),"")</f>
        <v>0.03</v>
      </c>
      <c r="F1937" s="58">
        <f>IF(ISNUMBER(VLOOKUP($B1937,'[1]WT-HS-A'!$I$2:$J$1224,2,FALSE)),VLOOKUP($B1937,'[1]WT-HS-A'!$I$2:$J$1224,2,FALSE),"")</f>
        <v>0.03</v>
      </c>
      <c r="G1937" s="58" t="str">
        <f>IF(ISNUMBER(VLOOKUP($B1937,'[1]KO-HS-A'!$I$2:$J$1229,2,FALSE)),VLOOKUP($B1937,'[1]KO-HS-A'!$I$2:$J$1229,2,FALSE),"")</f>
        <v/>
      </c>
      <c r="H1937" s="58" t="str">
        <f>IF(ISNUMBER(VLOOKUP($B1937,'[1]MT-HS-A'!$I$2:$J$1362,2,FALSE)),VLOOKUP($B1937,'[1]MT-HS-A'!$I$2:$J$1362,2,FALSE),"")</f>
        <v/>
      </c>
      <c r="I1937" s="59">
        <f>IF(ISNUMBER(VLOOKUP($B1937,'[1]WT-GR-B'!$I$2:$J$585,2,FALSE)),VLOOKUP($B1937,'[1]WT-GR-B'!$I$2:$J$585,2,FALSE),"")</f>
        <v>0.03</v>
      </c>
      <c r="J1937" s="58">
        <f>IF(ISNUMBER(VLOOKUP($B1937,'[1]KO-GR-B'!$I$2:$J$900,2,FALSE)),VLOOKUP($B1937,'[1]KO-GR-B'!$I$2:$J$900,2,FALSE),"")</f>
        <v>0.03</v>
      </c>
      <c r="K1937" s="58">
        <f>IF(ISNUMBER(VLOOKUP($B1937,'[1]MT-GR-B'!$I$2:$J$693,2,FALSE)),VLOOKUP($B1937,'[1]MT-GR-B'!$I$2:$J$693,2,FALSE),"")</f>
        <v>0.03</v>
      </c>
      <c r="L1937" s="58" t="str">
        <f>IF(ISNUMBER(VLOOKUP($B1937,'[1]WT-HS-B'!$I$2:$J$1220,2,FALSE)),VLOOKUP($B1937,'[1]WT-HS-B'!$I$2:$J$1220,2,FALSE),"")</f>
        <v/>
      </c>
      <c r="M1937" s="58" t="str">
        <f>IF(ISNUMBER(VLOOKUP($B1937,'[1]KO-HS-B'!$I$2:$J$1046,2,FALSE)),VLOOKUP($B1937,'[1]KO-HS-B'!$I$2:$J$1046,2,FALSE),"")</f>
        <v/>
      </c>
      <c r="N1937" s="58" t="str">
        <f>IF(ISNUMBER(VLOOKUP($B1937,'[1]MT-HS-B'!$I$2:$J$773,2,FALSE)),VLOOKUP($B1937,'[1]MT-HS-B'!$I$2:$J$773,2,FALSE),"")</f>
        <v/>
      </c>
      <c r="O1937" s="40" t="str">
        <f t="shared" si="990"/>
        <v>RSN1_YEAST</v>
      </c>
      <c r="P1937" s="57" t="str">
        <f t="shared" si="991"/>
        <v/>
      </c>
      <c r="Q1937" s="57" t="str">
        <f t="shared" si="992"/>
        <v>GR only</v>
      </c>
      <c r="R1937" s="57" t="str">
        <f t="shared" si="993"/>
        <v>GR only</v>
      </c>
      <c r="S1937" s="56" t="str">
        <f t="shared" si="994"/>
        <v>n/a</v>
      </c>
      <c r="T1937" s="55" t="str">
        <f t="shared" si="995"/>
        <v>n/a</v>
      </c>
      <c r="U1937" s="54" t="str">
        <f t="shared" si="996"/>
        <v>n/a</v>
      </c>
      <c r="V1937" s="53" t="str">
        <f t="shared" si="997"/>
        <v>HS only</v>
      </c>
      <c r="W1937" s="53" t="str">
        <f t="shared" si="998"/>
        <v>GR only</v>
      </c>
      <c r="X1937" s="53" t="str">
        <f t="shared" si="999"/>
        <v>GR only</v>
      </c>
      <c r="Y1937" s="52" t="str">
        <f t="shared" si="1000"/>
        <v>GR only</v>
      </c>
      <c r="Z1937" s="51" t="str">
        <f t="shared" si="1001"/>
        <v>GR only</v>
      </c>
      <c r="AA1937" s="50" t="str">
        <f t="shared" si="1002"/>
        <v>GR only</v>
      </c>
      <c r="AB1937" s="40" t="str">
        <f t="shared" si="1003"/>
        <v>RSN1</v>
      </c>
      <c r="AC1937" s="49">
        <f t="shared" si="1004"/>
        <v>0.03</v>
      </c>
      <c r="AD1937" s="47">
        <f t="shared" si="1005"/>
        <v>0.03</v>
      </c>
      <c r="AE1937" s="47">
        <f t="shared" si="1006"/>
        <v>0.03</v>
      </c>
      <c r="AF1937" s="48">
        <f t="shared" si="1007"/>
        <v>0.03</v>
      </c>
      <c r="AG1937" s="47">
        <f t="shared" si="1008"/>
        <v>0</v>
      </c>
      <c r="AH1937" s="47">
        <f t="shared" si="1009"/>
        <v>0</v>
      </c>
      <c r="AI1937" s="46">
        <f t="shared" si="1010"/>
        <v>1</v>
      </c>
      <c r="AJ1937" s="43">
        <f t="shared" si="1011"/>
        <v>0</v>
      </c>
      <c r="AK1937" s="43">
        <f t="shared" si="1012"/>
        <v>0</v>
      </c>
      <c r="AL1937" s="45" t="str">
        <f t="shared" si="1013"/>
        <v/>
      </c>
      <c r="AM1937" s="43" t="str">
        <f t="shared" si="1014"/>
        <v/>
      </c>
      <c r="AN1937" s="42" t="str">
        <f t="shared" si="1015"/>
        <v/>
      </c>
      <c r="AO1937" s="40" t="str">
        <f t="shared" si="1016"/>
        <v>RSN1_YEAST</v>
      </c>
      <c r="AP1937" s="44" t="str">
        <f t="shared" si="1017"/>
        <v/>
      </c>
      <c r="AQ1937" s="43">
        <f t="shared" si="1018"/>
        <v>0</v>
      </c>
      <c r="AR1937" s="43">
        <f t="shared" si="1019"/>
        <v>0</v>
      </c>
      <c r="AS1937" s="43" t="str">
        <f t="shared" si="1020"/>
        <v/>
      </c>
      <c r="AT1937" s="43" t="str">
        <f t="shared" si="1021"/>
        <v/>
      </c>
      <c r="AU1937" s="42" t="str">
        <f t="shared" si="1022"/>
        <v/>
      </c>
    </row>
    <row r="1938" spans="1:47" ht="15" x14ac:dyDescent="0.25">
      <c r="A1938" s="40" t="s">
        <v>3299</v>
      </c>
      <c r="B1938" s="40" t="s">
        <v>3298</v>
      </c>
      <c r="C1938" s="60" t="str">
        <f>IF(ISNUMBER(VLOOKUP(B1938,'[1]WT-GR-A'!I$2:J$693,2,FALSE)),VLOOKUP(B1938,'[1]WT-GR-A'!I$2:J$693,2,FALSE),"")</f>
        <v/>
      </c>
      <c r="D1938" s="58">
        <f>IF(ISNUMBER(VLOOKUP($B1938,'[1]KO-GR-A'!$I$2:$J$907,2,FALSE)),VLOOKUP($B1938,'[1]KO-GR-A'!$I$2:$J$907,2,FALSE),"")</f>
        <v>7.0000000000000007E-2</v>
      </c>
      <c r="E1938" s="58">
        <f>IF(ISNUMBER(VLOOKUP($B1938,'[1]MT-GR-A'!$I$2:$J$789,2,FALSE)),VLOOKUP($B1938,'[1]MT-GR-A'!$I$2:$J$789,2,FALSE),"")</f>
        <v>7.0000000000000007E-2</v>
      </c>
      <c r="F1938" s="58" t="str">
        <f>IF(ISNUMBER(VLOOKUP($B1938,'[1]WT-HS-A'!$I$2:$J$1224,2,FALSE)),VLOOKUP($B1938,'[1]WT-HS-A'!$I$2:$J$1224,2,FALSE),"")</f>
        <v/>
      </c>
      <c r="G1938" s="58" t="str">
        <f>IF(ISNUMBER(VLOOKUP($B1938,'[1]KO-HS-A'!$I$2:$J$1229,2,FALSE)),VLOOKUP($B1938,'[1]KO-HS-A'!$I$2:$J$1229,2,FALSE),"")</f>
        <v/>
      </c>
      <c r="H1938" s="58">
        <f>IF(ISNUMBER(VLOOKUP($B1938,'[1]MT-HS-A'!$I$2:$J$1362,2,FALSE)),VLOOKUP($B1938,'[1]MT-HS-A'!$I$2:$J$1362,2,FALSE),"")</f>
        <v>7.0000000000000007E-2</v>
      </c>
      <c r="I1938" s="59" t="str">
        <f>IF(ISNUMBER(VLOOKUP($B1938,'[1]WT-GR-B'!$I$2:$J$585,2,FALSE)),VLOOKUP($B1938,'[1]WT-GR-B'!$I$2:$J$585,2,FALSE),"")</f>
        <v/>
      </c>
      <c r="J1938" s="58">
        <f>IF(ISNUMBER(VLOOKUP($B1938,'[1]KO-GR-B'!$I$2:$J$900,2,FALSE)),VLOOKUP($B1938,'[1]KO-GR-B'!$I$2:$J$900,2,FALSE),"")</f>
        <v>7.0000000000000007E-2</v>
      </c>
      <c r="K1938" s="58">
        <f>IF(ISNUMBER(VLOOKUP($B1938,'[1]MT-GR-B'!$I$2:$J$693,2,FALSE)),VLOOKUP($B1938,'[1]MT-GR-B'!$I$2:$J$693,2,FALSE),"")</f>
        <v>7.0000000000000007E-2</v>
      </c>
      <c r="L1938" s="58" t="str">
        <f>IF(ISNUMBER(VLOOKUP($B1938,'[1]WT-HS-B'!$I$2:$J$1220,2,FALSE)),VLOOKUP($B1938,'[1]WT-HS-B'!$I$2:$J$1220,2,FALSE),"")</f>
        <v/>
      </c>
      <c r="M1938" s="58" t="str">
        <f>IF(ISNUMBER(VLOOKUP($B1938,'[1]KO-HS-B'!$I$2:$J$1046,2,FALSE)),VLOOKUP($B1938,'[1]KO-HS-B'!$I$2:$J$1046,2,FALSE),"")</f>
        <v/>
      </c>
      <c r="N1938" s="58" t="str">
        <f>IF(ISNUMBER(VLOOKUP($B1938,'[1]MT-HS-B'!$I$2:$J$773,2,FALSE)),VLOOKUP($B1938,'[1]MT-HS-B'!$I$2:$J$773,2,FALSE),"")</f>
        <v/>
      </c>
      <c r="O1938" s="40" t="str">
        <f t="shared" si="990"/>
        <v>YBI6_YEAST</v>
      </c>
      <c r="P1938" s="57" t="str">
        <f t="shared" si="991"/>
        <v/>
      </c>
      <c r="Q1938" s="57" t="str">
        <f t="shared" si="992"/>
        <v>GR only</v>
      </c>
      <c r="R1938" s="57">
        <f t="shared" si="993"/>
        <v>0</v>
      </c>
      <c r="S1938" s="56" t="str">
        <f t="shared" si="994"/>
        <v>n/a</v>
      </c>
      <c r="T1938" s="55" t="str">
        <f t="shared" si="995"/>
        <v>n/a</v>
      </c>
      <c r="U1938" s="54" t="str">
        <f t="shared" si="996"/>
        <v>n/a</v>
      </c>
      <c r="V1938" s="53" t="str">
        <f t="shared" si="997"/>
        <v/>
      </c>
      <c r="W1938" s="53" t="str">
        <f t="shared" si="998"/>
        <v>GR only</v>
      </c>
      <c r="X1938" s="53">
        <f t="shared" si="999"/>
        <v>0</v>
      </c>
      <c r="Y1938" s="52" t="str">
        <f t="shared" si="1000"/>
        <v/>
      </c>
      <c r="Z1938" s="51" t="str">
        <f t="shared" si="1001"/>
        <v>GR only</v>
      </c>
      <c r="AA1938" s="50" t="str">
        <f t="shared" si="1002"/>
        <v>GR only</v>
      </c>
      <c r="AB1938" s="40" t="str">
        <f t="shared" si="1003"/>
        <v>YBL086C</v>
      </c>
      <c r="AC1938" s="49">
        <f t="shared" si="1004"/>
        <v>0</v>
      </c>
      <c r="AD1938" s="47">
        <f t="shared" si="1005"/>
        <v>7.0000000000000007E-2</v>
      </c>
      <c r="AE1938" s="47">
        <f t="shared" si="1006"/>
        <v>7.0000000000000007E-2</v>
      </c>
      <c r="AF1938" s="48">
        <f t="shared" si="1007"/>
        <v>0</v>
      </c>
      <c r="AG1938" s="47">
        <f t="shared" si="1008"/>
        <v>0</v>
      </c>
      <c r="AH1938" s="47">
        <f t="shared" si="1009"/>
        <v>7.0000000000000007E-2</v>
      </c>
      <c r="AI1938" s="46" t="str">
        <f t="shared" si="1010"/>
        <v/>
      </c>
      <c r="AJ1938" s="43">
        <f t="shared" si="1011"/>
        <v>0</v>
      </c>
      <c r="AK1938" s="43">
        <f t="shared" si="1012"/>
        <v>1</v>
      </c>
      <c r="AL1938" s="45" t="str">
        <f t="shared" si="1013"/>
        <v/>
      </c>
      <c r="AM1938" s="43" t="str">
        <f t="shared" si="1014"/>
        <v/>
      </c>
      <c r="AN1938" s="42" t="str">
        <f t="shared" si="1015"/>
        <v/>
      </c>
      <c r="AO1938" s="40" t="str">
        <f t="shared" si="1016"/>
        <v>YBI6_YEAST</v>
      </c>
      <c r="AP1938" s="44" t="str">
        <f t="shared" si="1017"/>
        <v/>
      </c>
      <c r="AQ1938" s="43">
        <f t="shared" si="1018"/>
        <v>0</v>
      </c>
      <c r="AR1938" s="43">
        <f t="shared" si="1019"/>
        <v>0</v>
      </c>
      <c r="AS1938" s="43" t="str">
        <f t="shared" si="1020"/>
        <v/>
      </c>
      <c r="AT1938" s="43" t="str">
        <f t="shared" si="1021"/>
        <v/>
      </c>
      <c r="AU1938" s="42" t="str">
        <f t="shared" si="1022"/>
        <v/>
      </c>
    </row>
    <row r="1939" spans="1:47" ht="15" x14ac:dyDescent="0.25">
      <c r="A1939" s="40" t="s">
        <v>3297</v>
      </c>
      <c r="B1939" s="40" t="s">
        <v>3296</v>
      </c>
      <c r="C1939" s="60" t="str">
        <f>IF(ISNUMBER(VLOOKUP(B1939,'[1]WT-GR-A'!I$2:J$693,2,FALSE)),VLOOKUP(B1939,'[1]WT-GR-A'!I$2:J$693,2,FALSE),"")</f>
        <v/>
      </c>
      <c r="D1939" s="58" t="str">
        <f>IF(ISNUMBER(VLOOKUP($B1939,'[1]KO-GR-A'!$I$2:$J$907,2,FALSE)),VLOOKUP($B1939,'[1]KO-GR-A'!$I$2:$J$907,2,FALSE),"")</f>
        <v/>
      </c>
      <c r="E1939" s="58" t="str">
        <f>IF(ISNUMBER(VLOOKUP($B1939,'[1]MT-GR-A'!$I$2:$J$789,2,FALSE)),VLOOKUP($B1939,'[1]MT-GR-A'!$I$2:$J$789,2,FALSE),"")</f>
        <v/>
      </c>
      <c r="F1939" s="58" t="str">
        <f>IF(ISNUMBER(VLOOKUP($B1939,'[1]WT-HS-A'!$I$2:$J$1224,2,FALSE)),VLOOKUP($B1939,'[1]WT-HS-A'!$I$2:$J$1224,2,FALSE),"")</f>
        <v/>
      </c>
      <c r="G1939" s="58">
        <f>IF(ISNUMBER(VLOOKUP($B1939,'[1]KO-HS-A'!$I$2:$J$1229,2,FALSE)),VLOOKUP($B1939,'[1]KO-HS-A'!$I$2:$J$1229,2,FALSE),"")</f>
        <v>0.12</v>
      </c>
      <c r="H1939" s="58" t="str">
        <f>IF(ISNUMBER(VLOOKUP($B1939,'[1]MT-HS-A'!$I$2:$J$1362,2,FALSE)),VLOOKUP($B1939,'[1]MT-HS-A'!$I$2:$J$1362,2,FALSE),"")</f>
        <v/>
      </c>
      <c r="I1939" s="59" t="str">
        <f>IF(ISNUMBER(VLOOKUP($B1939,'[1]WT-GR-B'!$I$2:$J$585,2,FALSE)),VLOOKUP($B1939,'[1]WT-GR-B'!$I$2:$J$585,2,FALSE),"")</f>
        <v/>
      </c>
      <c r="J1939" s="58" t="str">
        <f>IF(ISNUMBER(VLOOKUP($B1939,'[1]KO-GR-B'!$I$2:$J$900,2,FALSE)),VLOOKUP($B1939,'[1]KO-GR-B'!$I$2:$J$900,2,FALSE),"")</f>
        <v/>
      </c>
      <c r="K1939" s="58" t="str">
        <f>IF(ISNUMBER(VLOOKUP($B1939,'[1]MT-GR-B'!$I$2:$J$693,2,FALSE)),VLOOKUP($B1939,'[1]MT-GR-B'!$I$2:$J$693,2,FALSE),"")</f>
        <v/>
      </c>
      <c r="L1939" s="58" t="str">
        <f>IF(ISNUMBER(VLOOKUP($B1939,'[1]WT-HS-B'!$I$2:$J$1220,2,FALSE)),VLOOKUP($B1939,'[1]WT-HS-B'!$I$2:$J$1220,2,FALSE),"")</f>
        <v/>
      </c>
      <c r="M1939" s="58" t="str">
        <f>IF(ISNUMBER(VLOOKUP($B1939,'[1]KO-HS-B'!$I$2:$J$1046,2,FALSE)),VLOOKUP($B1939,'[1]KO-HS-B'!$I$2:$J$1046,2,FALSE),"")</f>
        <v/>
      </c>
      <c r="N1939" s="58" t="str">
        <f>IF(ISNUMBER(VLOOKUP($B1939,'[1]MT-HS-B'!$I$2:$J$773,2,FALSE)),VLOOKUP($B1939,'[1]MT-HS-B'!$I$2:$J$773,2,FALSE),"")</f>
        <v/>
      </c>
      <c r="O1939" s="40" t="str">
        <f t="shared" si="990"/>
        <v>YBJ5_YEAST</v>
      </c>
      <c r="P1939" s="57" t="str">
        <f t="shared" si="991"/>
        <v/>
      </c>
      <c r="Q1939" s="57" t="str">
        <f t="shared" si="992"/>
        <v/>
      </c>
      <c r="R1939" s="57" t="str">
        <f t="shared" si="993"/>
        <v/>
      </c>
      <c r="S1939" s="56" t="str">
        <f t="shared" si="994"/>
        <v>n/a</v>
      </c>
      <c r="T1939" s="55" t="str">
        <f t="shared" si="995"/>
        <v>n/a</v>
      </c>
      <c r="U1939" s="54" t="str">
        <f t="shared" si="996"/>
        <v>n/a</v>
      </c>
      <c r="V1939" s="53" t="str">
        <f t="shared" si="997"/>
        <v/>
      </c>
      <c r="W1939" s="53" t="str">
        <f t="shared" si="998"/>
        <v>HS only</v>
      </c>
      <c r="X1939" s="53" t="str">
        <f t="shared" si="999"/>
        <v/>
      </c>
      <c r="Y1939" s="52" t="str">
        <f t="shared" si="1000"/>
        <v/>
      </c>
      <c r="Z1939" s="51" t="str">
        <f t="shared" si="1001"/>
        <v/>
      </c>
      <c r="AA1939" s="50" t="str">
        <f t="shared" si="1002"/>
        <v/>
      </c>
      <c r="AB1939" s="40" t="str">
        <f t="shared" si="1003"/>
        <v>YBL095W</v>
      </c>
      <c r="AC1939" s="49">
        <f t="shared" si="1004"/>
        <v>0</v>
      </c>
      <c r="AD1939" s="47">
        <f t="shared" si="1005"/>
        <v>0</v>
      </c>
      <c r="AE1939" s="47">
        <f t="shared" si="1006"/>
        <v>0</v>
      </c>
      <c r="AF1939" s="48">
        <f t="shared" si="1007"/>
        <v>0</v>
      </c>
      <c r="AG1939" s="47">
        <f t="shared" si="1008"/>
        <v>0.12</v>
      </c>
      <c r="AH1939" s="47">
        <f t="shared" si="1009"/>
        <v>0</v>
      </c>
      <c r="AI1939" s="46" t="str">
        <f t="shared" si="1010"/>
        <v/>
      </c>
      <c r="AJ1939" s="43" t="str">
        <f t="shared" si="1011"/>
        <v>HS Only</v>
      </c>
      <c r="AK1939" s="43" t="str">
        <f t="shared" si="1012"/>
        <v/>
      </c>
      <c r="AL1939" s="45" t="str">
        <f t="shared" si="1013"/>
        <v/>
      </c>
      <c r="AM1939" s="43" t="str">
        <f t="shared" si="1014"/>
        <v/>
      </c>
      <c r="AN1939" s="42" t="str">
        <f t="shared" si="1015"/>
        <v/>
      </c>
      <c r="AO1939" s="40" t="str">
        <f t="shared" si="1016"/>
        <v>YBJ5_YEAST</v>
      </c>
      <c r="AP1939" s="44" t="str">
        <f t="shared" si="1017"/>
        <v/>
      </c>
      <c r="AQ1939" s="43" t="str">
        <f t="shared" si="1018"/>
        <v/>
      </c>
      <c r="AR1939" s="43" t="str">
        <f t="shared" si="1019"/>
        <v/>
      </c>
      <c r="AS1939" s="43" t="str">
        <f t="shared" si="1020"/>
        <v/>
      </c>
      <c r="AT1939" s="43" t="str">
        <f t="shared" si="1021"/>
        <v/>
      </c>
      <c r="AU1939" s="42" t="str">
        <f t="shared" si="1022"/>
        <v/>
      </c>
    </row>
    <row r="1940" spans="1:47" ht="15" x14ac:dyDescent="0.25">
      <c r="A1940" s="40" t="s">
        <v>3295</v>
      </c>
      <c r="B1940" s="40" t="s">
        <v>3294</v>
      </c>
      <c r="C1940" s="60" t="str">
        <f>IF(ISNUMBER(VLOOKUP(B1940,'[1]WT-GR-A'!I$2:J$693,2,FALSE)),VLOOKUP(B1940,'[1]WT-GR-A'!I$2:J$693,2,FALSE),"")</f>
        <v/>
      </c>
      <c r="D1940" s="58">
        <f>IF(ISNUMBER(VLOOKUP($B1940,'[1]KO-GR-A'!$I$2:$J$907,2,FALSE)),VLOOKUP($B1940,'[1]KO-GR-A'!$I$2:$J$907,2,FALSE),"")</f>
        <v>0.03</v>
      </c>
      <c r="E1940" s="58" t="str">
        <f>IF(ISNUMBER(VLOOKUP($B1940,'[1]MT-GR-A'!$I$2:$J$789,2,FALSE)),VLOOKUP($B1940,'[1]MT-GR-A'!$I$2:$J$789,2,FALSE),"")</f>
        <v/>
      </c>
      <c r="F1940" s="58" t="str">
        <f>IF(ISNUMBER(VLOOKUP($B1940,'[1]WT-HS-A'!$I$2:$J$1224,2,FALSE)),VLOOKUP($B1940,'[1]WT-HS-A'!$I$2:$J$1224,2,FALSE),"")</f>
        <v/>
      </c>
      <c r="G1940" s="58" t="str">
        <f>IF(ISNUMBER(VLOOKUP($B1940,'[1]KO-HS-A'!$I$2:$J$1229,2,FALSE)),VLOOKUP($B1940,'[1]KO-HS-A'!$I$2:$J$1229,2,FALSE),"")</f>
        <v/>
      </c>
      <c r="H1940" s="58" t="str">
        <f>IF(ISNUMBER(VLOOKUP($B1940,'[1]MT-HS-A'!$I$2:$J$1362,2,FALSE)),VLOOKUP($B1940,'[1]MT-HS-A'!$I$2:$J$1362,2,FALSE),"")</f>
        <v/>
      </c>
      <c r="I1940" s="59" t="str">
        <f>IF(ISNUMBER(VLOOKUP($B1940,'[1]WT-GR-B'!$I$2:$J$585,2,FALSE)),VLOOKUP($B1940,'[1]WT-GR-B'!$I$2:$J$585,2,FALSE),"")</f>
        <v/>
      </c>
      <c r="J1940" s="58" t="str">
        <f>IF(ISNUMBER(VLOOKUP($B1940,'[1]KO-GR-B'!$I$2:$J$900,2,FALSE)),VLOOKUP($B1940,'[1]KO-GR-B'!$I$2:$J$900,2,FALSE),"")</f>
        <v/>
      </c>
      <c r="K1940" s="58" t="str">
        <f>IF(ISNUMBER(VLOOKUP($B1940,'[1]MT-GR-B'!$I$2:$J$693,2,FALSE)),VLOOKUP($B1940,'[1]MT-GR-B'!$I$2:$J$693,2,FALSE),"")</f>
        <v/>
      </c>
      <c r="L1940" s="58" t="str">
        <f>IF(ISNUMBER(VLOOKUP($B1940,'[1]WT-HS-B'!$I$2:$J$1220,2,FALSE)),VLOOKUP($B1940,'[1]WT-HS-B'!$I$2:$J$1220,2,FALSE),"")</f>
        <v/>
      </c>
      <c r="M1940" s="58" t="str">
        <f>IF(ISNUMBER(VLOOKUP($B1940,'[1]KO-HS-B'!$I$2:$J$1046,2,FALSE)),VLOOKUP($B1940,'[1]KO-HS-B'!$I$2:$J$1046,2,FALSE),"")</f>
        <v/>
      </c>
      <c r="N1940" s="58" t="str">
        <f>IF(ISNUMBER(VLOOKUP($B1940,'[1]MT-HS-B'!$I$2:$J$773,2,FALSE)),VLOOKUP($B1940,'[1]MT-HS-B'!$I$2:$J$773,2,FALSE),"")</f>
        <v/>
      </c>
      <c r="O1940" s="40" t="str">
        <f t="shared" si="990"/>
        <v>YBV8_YEAST</v>
      </c>
      <c r="P1940" s="57" t="str">
        <f t="shared" si="991"/>
        <v/>
      </c>
      <c r="Q1940" s="57" t="str">
        <f t="shared" si="992"/>
        <v/>
      </c>
      <c r="R1940" s="57" t="str">
        <f t="shared" si="993"/>
        <v/>
      </c>
      <c r="S1940" s="56" t="str">
        <f t="shared" si="994"/>
        <v>n/a</v>
      </c>
      <c r="T1940" s="55" t="str">
        <f t="shared" si="995"/>
        <v>n/a</v>
      </c>
      <c r="U1940" s="54" t="str">
        <f t="shared" si="996"/>
        <v>n/a</v>
      </c>
      <c r="V1940" s="53" t="str">
        <f t="shared" si="997"/>
        <v/>
      </c>
      <c r="W1940" s="53" t="str">
        <f t="shared" si="998"/>
        <v>GR only</v>
      </c>
      <c r="X1940" s="53" t="str">
        <f t="shared" si="999"/>
        <v/>
      </c>
      <c r="Y1940" s="52" t="str">
        <f t="shared" si="1000"/>
        <v/>
      </c>
      <c r="Z1940" s="51" t="str">
        <f t="shared" si="1001"/>
        <v/>
      </c>
      <c r="AA1940" s="50" t="str">
        <f t="shared" si="1002"/>
        <v/>
      </c>
      <c r="AB1940" s="40" t="str">
        <f t="shared" si="1003"/>
        <v>YBR108W</v>
      </c>
      <c r="AC1940" s="49">
        <f t="shared" si="1004"/>
        <v>0</v>
      </c>
      <c r="AD1940" s="47">
        <f t="shared" si="1005"/>
        <v>0.03</v>
      </c>
      <c r="AE1940" s="47">
        <f t="shared" si="1006"/>
        <v>0</v>
      </c>
      <c r="AF1940" s="48">
        <f t="shared" si="1007"/>
        <v>0</v>
      </c>
      <c r="AG1940" s="47">
        <f t="shared" si="1008"/>
        <v>0</v>
      </c>
      <c r="AH1940" s="47">
        <f t="shared" si="1009"/>
        <v>0</v>
      </c>
      <c r="AI1940" s="46" t="str">
        <f t="shared" si="1010"/>
        <v/>
      </c>
      <c r="AJ1940" s="43">
        <f t="shared" si="1011"/>
        <v>0</v>
      </c>
      <c r="AK1940" s="43" t="str">
        <f t="shared" si="1012"/>
        <v/>
      </c>
      <c r="AL1940" s="45" t="str">
        <f t="shared" si="1013"/>
        <v/>
      </c>
      <c r="AM1940" s="43" t="str">
        <f t="shared" si="1014"/>
        <v/>
      </c>
      <c r="AN1940" s="42" t="str">
        <f t="shared" si="1015"/>
        <v/>
      </c>
      <c r="AO1940" s="40" t="str">
        <f t="shared" si="1016"/>
        <v>YBV8_YEAST</v>
      </c>
      <c r="AP1940" s="44" t="str">
        <f t="shared" si="1017"/>
        <v/>
      </c>
      <c r="AQ1940" s="43" t="str">
        <f t="shared" si="1018"/>
        <v/>
      </c>
      <c r="AR1940" s="43" t="str">
        <f t="shared" si="1019"/>
        <v/>
      </c>
      <c r="AS1940" s="43" t="str">
        <f t="shared" si="1020"/>
        <v/>
      </c>
      <c r="AT1940" s="43" t="str">
        <f t="shared" si="1021"/>
        <v/>
      </c>
      <c r="AU1940" s="42" t="str">
        <f t="shared" si="1022"/>
        <v/>
      </c>
    </row>
    <row r="1941" spans="1:47" ht="15" x14ac:dyDescent="0.25">
      <c r="A1941" s="40" t="s">
        <v>3293</v>
      </c>
      <c r="B1941" s="40" t="s">
        <v>3292</v>
      </c>
      <c r="C1941" s="60" t="str">
        <f>IF(ISNUMBER(VLOOKUP(B1941,'[1]WT-GR-A'!I$2:J$693,2,FALSE)),VLOOKUP(B1941,'[1]WT-GR-A'!I$2:J$693,2,FALSE),"")</f>
        <v/>
      </c>
      <c r="D1941" s="58" t="str">
        <f>IF(ISNUMBER(VLOOKUP($B1941,'[1]KO-GR-A'!$I$2:$J$907,2,FALSE)),VLOOKUP($B1941,'[1]KO-GR-A'!$I$2:$J$907,2,FALSE),"")</f>
        <v/>
      </c>
      <c r="E1941" s="58" t="str">
        <f>IF(ISNUMBER(VLOOKUP($B1941,'[1]MT-GR-A'!$I$2:$J$789,2,FALSE)),VLOOKUP($B1941,'[1]MT-GR-A'!$I$2:$J$789,2,FALSE),"")</f>
        <v/>
      </c>
      <c r="F1941" s="58">
        <f>IF(ISNUMBER(VLOOKUP($B1941,'[1]WT-HS-A'!$I$2:$J$1224,2,FALSE)),VLOOKUP($B1941,'[1]WT-HS-A'!$I$2:$J$1224,2,FALSE),"")</f>
        <v>1.49</v>
      </c>
      <c r="G1941" s="58" t="str">
        <f>IF(ISNUMBER(VLOOKUP($B1941,'[1]KO-HS-A'!$I$2:$J$1229,2,FALSE)),VLOOKUP($B1941,'[1]KO-HS-A'!$I$2:$J$1229,2,FALSE),"")</f>
        <v/>
      </c>
      <c r="H1941" s="58" t="str">
        <f>IF(ISNUMBER(VLOOKUP($B1941,'[1]MT-HS-A'!$I$2:$J$1362,2,FALSE)),VLOOKUP($B1941,'[1]MT-HS-A'!$I$2:$J$1362,2,FALSE),"")</f>
        <v/>
      </c>
      <c r="I1941" s="59" t="str">
        <f>IF(ISNUMBER(VLOOKUP($B1941,'[1]WT-GR-B'!$I$2:$J$585,2,FALSE)),VLOOKUP($B1941,'[1]WT-GR-B'!$I$2:$J$585,2,FALSE),"")</f>
        <v/>
      </c>
      <c r="J1941" s="58" t="str">
        <f>IF(ISNUMBER(VLOOKUP($B1941,'[1]KO-GR-B'!$I$2:$J$900,2,FALSE)),VLOOKUP($B1941,'[1]KO-GR-B'!$I$2:$J$900,2,FALSE),"")</f>
        <v/>
      </c>
      <c r="K1941" s="58" t="str">
        <f>IF(ISNUMBER(VLOOKUP($B1941,'[1]MT-GR-B'!$I$2:$J$693,2,FALSE)),VLOOKUP($B1941,'[1]MT-GR-B'!$I$2:$J$693,2,FALSE),"")</f>
        <v/>
      </c>
      <c r="L1941" s="58" t="str">
        <f>IF(ISNUMBER(VLOOKUP($B1941,'[1]WT-HS-B'!$I$2:$J$1220,2,FALSE)),VLOOKUP($B1941,'[1]WT-HS-B'!$I$2:$J$1220,2,FALSE),"")</f>
        <v/>
      </c>
      <c r="M1941" s="58" t="str">
        <f>IF(ISNUMBER(VLOOKUP($B1941,'[1]KO-HS-B'!$I$2:$J$1046,2,FALSE)),VLOOKUP($B1941,'[1]KO-HS-B'!$I$2:$J$1046,2,FALSE),"")</f>
        <v/>
      </c>
      <c r="N1941" s="58" t="str">
        <f>IF(ISNUMBER(VLOOKUP($B1941,'[1]MT-HS-B'!$I$2:$J$773,2,FALSE)),VLOOKUP($B1941,'[1]MT-HS-B'!$I$2:$J$773,2,FALSE),"")</f>
        <v/>
      </c>
      <c r="O1941" s="40" t="str">
        <f t="shared" si="990"/>
        <v>YB191_YEAST</v>
      </c>
      <c r="P1941" s="57" t="str">
        <f t="shared" si="991"/>
        <v/>
      </c>
      <c r="Q1941" s="57" t="str">
        <f t="shared" si="992"/>
        <v/>
      </c>
      <c r="R1941" s="57" t="str">
        <f t="shared" si="993"/>
        <v/>
      </c>
      <c r="S1941" s="56" t="str">
        <f t="shared" si="994"/>
        <v>n/a</v>
      </c>
      <c r="T1941" s="55" t="str">
        <f t="shared" si="995"/>
        <v>n/a</v>
      </c>
      <c r="U1941" s="54" t="str">
        <f t="shared" si="996"/>
        <v>n/a</v>
      </c>
      <c r="V1941" s="53" t="str">
        <f t="shared" si="997"/>
        <v>HS only</v>
      </c>
      <c r="W1941" s="53" t="str">
        <f t="shared" si="998"/>
        <v/>
      </c>
      <c r="X1941" s="53" t="str">
        <f t="shared" si="999"/>
        <v/>
      </c>
      <c r="Y1941" s="52" t="str">
        <f t="shared" si="1000"/>
        <v/>
      </c>
      <c r="Z1941" s="51" t="str">
        <f t="shared" si="1001"/>
        <v/>
      </c>
      <c r="AA1941" s="50" t="str">
        <f t="shared" si="1002"/>
        <v/>
      </c>
      <c r="AB1941" s="40" t="str">
        <f t="shared" si="1003"/>
        <v>YBR191W-A</v>
      </c>
      <c r="AC1941" s="49">
        <f t="shared" si="1004"/>
        <v>0</v>
      </c>
      <c r="AD1941" s="47">
        <f t="shared" si="1005"/>
        <v>0</v>
      </c>
      <c r="AE1941" s="47">
        <f t="shared" si="1006"/>
        <v>0</v>
      </c>
      <c r="AF1941" s="48">
        <f t="shared" si="1007"/>
        <v>1.49</v>
      </c>
      <c r="AG1941" s="47">
        <f t="shared" si="1008"/>
        <v>0</v>
      </c>
      <c r="AH1941" s="47">
        <f t="shared" si="1009"/>
        <v>0</v>
      </c>
      <c r="AI1941" s="46" t="str">
        <f t="shared" si="1010"/>
        <v>HS Only</v>
      </c>
      <c r="AJ1941" s="43" t="str">
        <f t="shared" si="1011"/>
        <v/>
      </c>
      <c r="AK1941" s="43" t="str">
        <f t="shared" si="1012"/>
        <v/>
      </c>
      <c r="AL1941" s="45" t="str">
        <f t="shared" si="1013"/>
        <v/>
      </c>
      <c r="AM1941" s="43" t="str">
        <f t="shared" si="1014"/>
        <v/>
      </c>
      <c r="AN1941" s="42" t="str">
        <f t="shared" si="1015"/>
        <v/>
      </c>
      <c r="AO1941" s="40" t="str">
        <f t="shared" si="1016"/>
        <v>YB191_YEAST</v>
      </c>
      <c r="AP1941" s="44" t="str">
        <f t="shared" si="1017"/>
        <v/>
      </c>
      <c r="AQ1941" s="43" t="str">
        <f t="shared" si="1018"/>
        <v/>
      </c>
      <c r="AR1941" s="43" t="str">
        <f t="shared" si="1019"/>
        <v/>
      </c>
      <c r="AS1941" s="43" t="str">
        <f t="shared" si="1020"/>
        <v/>
      </c>
      <c r="AT1941" s="43" t="str">
        <f t="shared" si="1021"/>
        <v/>
      </c>
      <c r="AU1941" s="42" t="str">
        <f t="shared" si="1022"/>
        <v/>
      </c>
    </row>
    <row r="1942" spans="1:47" ht="15" x14ac:dyDescent="0.25">
      <c r="A1942" s="40" t="s">
        <v>3291</v>
      </c>
      <c r="B1942" s="40" t="s">
        <v>3290</v>
      </c>
      <c r="C1942" s="60" t="str">
        <f>IF(ISNUMBER(VLOOKUP(B1942,'[1]WT-GR-A'!I$2:J$693,2,FALSE)),VLOOKUP(B1942,'[1]WT-GR-A'!I$2:J$693,2,FALSE),"")</f>
        <v/>
      </c>
      <c r="D1942" s="58" t="str">
        <f>IF(ISNUMBER(VLOOKUP($B1942,'[1]KO-GR-A'!$I$2:$J$907,2,FALSE)),VLOOKUP($B1942,'[1]KO-GR-A'!$I$2:$J$907,2,FALSE),"")</f>
        <v/>
      </c>
      <c r="E1942" s="58" t="str">
        <f>IF(ISNUMBER(VLOOKUP($B1942,'[1]MT-GR-A'!$I$2:$J$789,2,FALSE)),VLOOKUP($B1942,'[1]MT-GR-A'!$I$2:$J$789,2,FALSE),"")</f>
        <v/>
      </c>
      <c r="F1942" s="58" t="str">
        <f>IF(ISNUMBER(VLOOKUP($B1942,'[1]WT-HS-A'!$I$2:$J$1224,2,FALSE)),VLOOKUP($B1942,'[1]WT-HS-A'!$I$2:$J$1224,2,FALSE),"")</f>
        <v/>
      </c>
      <c r="G1942" s="58">
        <f>IF(ISNUMBER(VLOOKUP($B1942,'[1]KO-HS-A'!$I$2:$J$1229,2,FALSE)),VLOOKUP($B1942,'[1]KO-HS-A'!$I$2:$J$1229,2,FALSE),"")</f>
        <v>0.04</v>
      </c>
      <c r="H1942" s="58" t="str">
        <f>IF(ISNUMBER(VLOOKUP($B1942,'[1]MT-HS-A'!$I$2:$J$1362,2,FALSE)),VLOOKUP($B1942,'[1]MT-HS-A'!$I$2:$J$1362,2,FALSE),"")</f>
        <v/>
      </c>
      <c r="I1942" s="59" t="str">
        <f>IF(ISNUMBER(VLOOKUP($B1942,'[1]WT-GR-B'!$I$2:$J$585,2,FALSE)),VLOOKUP($B1942,'[1]WT-GR-B'!$I$2:$J$585,2,FALSE),"")</f>
        <v/>
      </c>
      <c r="J1942" s="58" t="str">
        <f>IF(ISNUMBER(VLOOKUP($B1942,'[1]KO-GR-B'!$I$2:$J$900,2,FALSE)),VLOOKUP($B1942,'[1]KO-GR-B'!$I$2:$J$900,2,FALSE),"")</f>
        <v/>
      </c>
      <c r="K1942" s="58" t="str">
        <f>IF(ISNUMBER(VLOOKUP($B1942,'[1]MT-GR-B'!$I$2:$J$693,2,FALSE)),VLOOKUP($B1942,'[1]MT-GR-B'!$I$2:$J$693,2,FALSE),"")</f>
        <v/>
      </c>
      <c r="L1942" s="58" t="str">
        <f>IF(ISNUMBER(VLOOKUP($B1942,'[1]WT-HS-B'!$I$2:$J$1220,2,FALSE)),VLOOKUP($B1942,'[1]WT-HS-B'!$I$2:$J$1220,2,FALSE),"")</f>
        <v/>
      </c>
      <c r="M1942" s="58" t="str">
        <f>IF(ISNUMBER(VLOOKUP($B1942,'[1]KO-HS-B'!$I$2:$J$1046,2,FALSE)),VLOOKUP($B1942,'[1]KO-HS-B'!$I$2:$J$1046,2,FALSE),"")</f>
        <v/>
      </c>
      <c r="N1942" s="58" t="str">
        <f>IF(ISNUMBER(VLOOKUP($B1942,'[1]MT-HS-B'!$I$2:$J$773,2,FALSE)),VLOOKUP($B1942,'[1]MT-HS-B'!$I$2:$J$773,2,FALSE),"")</f>
        <v/>
      </c>
      <c r="O1942" s="40" t="str">
        <f t="shared" si="990"/>
        <v>YB75_YEAST</v>
      </c>
      <c r="P1942" s="57" t="str">
        <f t="shared" si="991"/>
        <v/>
      </c>
      <c r="Q1942" s="57" t="str">
        <f t="shared" si="992"/>
        <v/>
      </c>
      <c r="R1942" s="57" t="str">
        <f t="shared" si="993"/>
        <v/>
      </c>
      <c r="S1942" s="56" t="str">
        <f t="shared" si="994"/>
        <v>n/a</v>
      </c>
      <c r="T1942" s="55" t="str">
        <f t="shared" si="995"/>
        <v>n/a</v>
      </c>
      <c r="U1942" s="54" t="str">
        <f t="shared" si="996"/>
        <v>n/a</v>
      </c>
      <c r="V1942" s="53" t="str">
        <f t="shared" si="997"/>
        <v/>
      </c>
      <c r="W1942" s="53" t="str">
        <f t="shared" si="998"/>
        <v>HS only</v>
      </c>
      <c r="X1942" s="53" t="str">
        <f t="shared" si="999"/>
        <v/>
      </c>
      <c r="Y1942" s="52" t="str">
        <f t="shared" si="1000"/>
        <v/>
      </c>
      <c r="Z1942" s="51" t="str">
        <f t="shared" si="1001"/>
        <v/>
      </c>
      <c r="AA1942" s="50" t="str">
        <f t="shared" si="1002"/>
        <v/>
      </c>
      <c r="AB1942" s="40" t="str">
        <f t="shared" si="1003"/>
        <v>YBR225W</v>
      </c>
      <c r="AC1942" s="49">
        <f t="shared" si="1004"/>
        <v>0</v>
      </c>
      <c r="AD1942" s="47">
        <f t="shared" si="1005"/>
        <v>0</v>
      </c>
      <c r="AE1942" s="47">
        <f t="shared" si="1006"/>
        <v>0</v>
      </c>
      <c r="AF1942" s="48">
        <f t="shared" si="1007"/>
        <v>0</v>
      </c>
      <c r="AG1942" s="47">
        <f t="shared" si="1008"/>
        <v>0.04</v>
      </c>
      <c r="AH1942" s="47">
        <f t="shared" si="1009"/>
        <v>0</v>
      </c>
      <c r="AI1942" s="46" t="str">
        <f t="shared" si="1010"/>
        <v/>
      </c>
      <c r="AJ1942" s="43" t="str">
        <f t="shared" si="1011"/>
        <v>HS Only</v>
      </c>
      <c r="AK1942" s="43" t="str">
        <f t="shared" si="1012"/>
        <v/>
      </c>
      <c r="AL1942" s="45" t="str">
        <f t="shared" si="1013"/>
        <v/>
      </c>
      <c r="AM1942" s="43" t="str">
        <f t="shared" si="1014"/>
        <v/>
      </c>
      <c r="AN1942" s="42" t="str">
        <f t="shared" si="1015"/>
        <v/>
      </c>
      <c r="AO1942" s="40" t="str">
        <f t="shared" si="1016"/>
        <v>YB75_YEAST</v>
      </c>
      <c r="AP1942" s="44" t="str">
        <f t="shared" si="1017"/>
        <v/>
      </c>
      <c r="AQ1942" s="43" t="str">
        <f t="shared" si="1018"/>
        <v/>
      </c>
      <c r="AR1942" s="43" t="str">
        <f t="shared" si="1019"/>
        <v/>
      </c>
      <c r="AS1942" s="43" t="str">
        <f t="shared" si="1020"/>
        <v/>
      </c>
      <c r="AT1942" s="43" t="str">
        <f t="shared" si="1021"/>
        <v/>
      </c>
      <c r="AU1942" s="42" t="str">
        <f t="shared" si="1022"/>
        <v/>
      </c>
    </row>
    <row r="1943" spans="1:47" ht="15" x14ac:dyDescent="0.25">
      <c r="A1943" s="40" t="s">
        <v>3289</v>
      </c>
      <c r="B1943" s="40" t="s">
        <v>3288</v>
      </c>
      <c r="C1943" s="60" t="str">
        <f>IF(ISNUMBER(VLOOKUP(B1943,'[1]WT-GR-A'!I$2:J$693,2,FALSE)),VLOOKUP(B1943,'[1]WT-GR-A'!I$2:J$693,2,FALSE),"")</f>
        <v/>
      </c>
      <c r="D1943" s="58" t="str">
        <f>IF(ISNUMBER(VLOOKUP($B1943,'[1]KO-GR-A'!$I$2:$J$907,2,FALSE)),VLOOKUP($B1943,'[1]KO-GR-A'!$I$2:$J$907,2,FALSE),"")</f>
        <v/>
      </c>
      <c r="E1943" s="58" t="str">
        <f>IF(ISNUMBER(VLOOKUP($B1943,'[1]MT-GR-A'!$I$2:$J$789,2,FALSE)),VLOOKUP($B1943,'[1]MT-GR-A'!$I$2:$J$789,2,FALSE),"")</f>
        <v/>
      </c>
      <c r="F1943" s="58" t="str">
        <f>IF(ISNUMBER(VLOOKUP($B1943,'[1]WT-HS-A'!$I$2:$J$1224,2,FALSE)),VLOOKUP($B1943,'[1]WT-HS-A'!$I$2:$J$1224,2,FALSE),"")</f>
        <v/>
      </c>
      <c r="G1943" s="58" t="str">
        <f>IF(ISNUMBER(VLOOKUP($B1943,'[1]KO-HS-A'!$I$2:$J$1229,2,FALSE)),VLOOKUP($B1943,'[1]KO-HS-A'!$I$2:$J$1229,2,FALSE),"")</f>
        <v/>
      </c>
      <c r="H1943" s="58">
        <f>IF(ISNUMBER(VLOOKUP($B1943,'[1]MT-HS-A'!$I$2:$J$1362,2,FALSE)),VLOOKUP($B1943,'[1]MT-HS-A'!$I$2:$J$1362,2,FALSE),"")</f>
        <v>0.08</v>
      </c>
      <c r="I1943" s="59" t="str">
        <f>IF(ISNUMBER(VLOOKUP($B1943,'[1]WT-GR-B'!$I$2:$J$585,2,FALSE)),VLOOKUP($B1943,'[1]WT-GR-B'!$I$2:$J$585,2,FALSE),"")</f>
        <v/>
      </c>
      <c r="J1943" s="58" t="str">
        <f>IF(ISNUMBER(VLOOKUP($B1943,'[1]KO-GR-B'!$I$2:$J$900,2,FALSE)),VLOOKUP($B1943,'[1]KO-GR-B'!$I$2:$J$900,2,FALSE),"")</f>
        <v/>
      </c>
      <c r="K1943" s="58" t="str">
        <f>IF(ISNUMBER(VLOOKUP($B1943,'[1]MT-GR-B'!$I$2:$J$693,2,FALSE)),VLOOKUP($B1943,'[1]MT-GR-B'!$I$2:$J$693,2,FALSE),"")</f>
        <v/>
      </c>
      <c r="L1943" s="58" t="str">
        <f>IF(ISNUMBER(VLOOKUP($B1943,'[1]WT-HS-B'!$I$2:$J$1220,2,FALSE)),VLOOKUP($B1943,'[1]WT-HS-B'!$I$2:$J$1220,2,FALSE),"")</f>
        <v/>
      </c>
      <c r="M1943" s="58" t="str">
        <f>IF(ISNUMBER(VLOOKUP($B1943,'[1]KO-HS-B'!$I$2:$J$1046,2,FALSE)),VLOOKUP($B1943,'[1]KO-HS-B'!$I$2:$J$1046,2,FALSE),"")</f>
        <v/>
      </c>
      <c r="N1943" s="58" t="str">
        <f>IF(ISNUMBER(VLOOKUP($B1943,'[1]MT-HS-B'!$I$2:$J$773,2,FALSE)),VLOOKUP($B1943,'[1]MT-HS-B'!$I$2:$J$773,2,FALSE),"")</f>
        <v/>
      </c>
      <c r="O1943" s="40" t="str">
        <f t="shared" si="990"/>
        <v>YB96_YEAST</v>
      </c>
      <c r="P1943" s="57" t="str">
        <f t="shared" si="991"/>
        <v/>
      </c>
      <c r="Q1943" s="57" t="str">
        <f t="shared" si="992"/>
        <v/>
      </c>
      <c r="R1943" s="57" t="str">
        <f t="shared" si="993"/>
        <v/>
      </c>
      <c r="S1943" s="56" t="str">
        <f t="shared" si="994"/>
        <v>n/a</v>
      </c>
      <c r="T1943" s="55" t="str">
        <f t="shared" si="995"/>
        <v>n/a</v>
      </c>
      <c r="U1943" s="54" t="str">
        <f t="shared" si="996"/>
        <v>n/a</v>
      </c>
      <c r="V1943" s="53" t="str">
        <f t="shared" si="997"/>
        <v/>
      </c>
      <c r="W1943" s="53" t="str">
        <f t="shared" si="998"/>
        <v/>
      </c>
      <c r="X1943" s="53" t="str">
        <f t="shared" si="999"/>
        <v>HS only</v>
      </c>
      <c r="Y1943" s="52" t="str">
        <f t="shared" si="1000"/>
        <v/>
      </c>
      <c r="Z1943" s="51" t="str">
        <f t="shared" si="1001"/>
        <v/>
      </c>
      <c r="AA1943" s="50" t="str">
        <f t="shared" si="1002"/>
        <v/>
      </c>
      <c r="AB1943" s="40" t="str">
        <f t="shared" si="1003"/>
        <v>YBR246W</v>
      </c>
      <c r="AC1943" s="49">
        <f t="shared" si="1004"/>
        <v>0</v>
      </c>
      <c r="AD1943" s="47">
        <f t="shared" si="1005"/>
        <v>0</v>
      </c>
      <c r="AE1943" s="47">
        <f t="shared" si="1006"/>
        <v>0</v>
      </c>
      <c r="AF1943" s="48">
        <f t="shared" si="1007"/>
        <v>0</v>
      </c>
      <c r="AG1943" s="47">
        <f t="shared" si="1008"/>
        <v>0</v>
      </c>
      <c r="AH1943" s="47">
        <f t="shared" si="1009"/>
        <v>0.08</v>
      </c>
      <c r="AI1943" s="46" t="str">
        <f t="shared" si="1010"/>
        <v/>
      </c>
      <c r="AJ1943" s="43" t="str">
        <f t="shared" si="1011"/>
        <v/>
      </c>
      <c r="AK1943" s="43" t="str">
        <f t="shared" si="1012"/>
        <v>HS Only</v>
      </c>
      <c r="AL1943" s="45" t="str">
        <f t="shared" si="1013"/>
        <v/>
      </c>
      <c r="AM1943" s="43" t="str">
        <f t="shared" si="1014"/>
        <v/>
      </c>
      <c r="AN1943" s="42" t="str">
        <f t="shared" si="1015"/>
        <v/>
      </c>
      <c r="AO1943" s="40" t="str">
        <f t="shared" si="1016"/>
        <v>YB96_YEAST</v>
      </c>
      <c r="AP1943" s="44" t="str">
        <f t="shared" si="1017"/>
        <v/>
      </c>
      <c r="AQ1943" s="43" t="str">
        <f t="shared" si="1018"/>
        <v/>
      </c>
      <c r="AR1943" s="43" t="str">
        <f t="shared" si="1019"/>
        <v/>
      </c>
      <c r="AS1943" s="43" t="str">
        <f t="shared" si="1020"/>
        <v/>
      </c>
      <c r="AT1943" s="43" t="str">
        <f t="shared" si="1021"/>
        <v/>
      </c>
      <c r="AU1943" s="42" t="str">
        <f t="shared" si="1022"/>
        <v/>
      </c>
    </row>
    <row r="1944" spans="1:47" ht="15" x14ac:dyDescent="0.25">
      <c r="A1944" s="40" t="s">
        <v>3287</v>
      </c>
      <c r="B1944" s="40" t="s">
        <v>3286</v>
      </c>
      <c r="C1944" s="60" t="str">
        <f>IF(ISNUMBER(VLOOKUP(B1944,'[1]WT-GR-A'!I$2:J$693,2,FALSE)),VLOOKUP(B1944,'[1]WT-GR-A'!I$2:J$693,2,FALSE),"")</f>
        <v/>
      </c>
      <c r="D1944" s="58" t="str">
        <f>IF(ISNUMBER(VLOOKUP($B1944,'[1]KO-GR-A'!$I$2:$J$907,2,FALSE)),VLOOKUP($B1944,'[1]KO-GR-A'!$I$2:$J$907,2,FALSE),"")</f>
        <v/>
      </c>
      <c r="E1944" s="58" t="str">
        <f>IF(ISNUMBER(VLOOKUP($B1944,'[1]MT-GR-A'!$I$2:$J$789,2,FALSE)),VLOOKUP($B1944,'[1]MT-GR-A'!$I$2:$J$789,2,FALSE),"")</f>
        <v/>
      </c>
      <c r="F1944" s="58" t="str">
        <f>IF(ISNUMBER(VLOOKUP($B1944,'[1]WT-HS-A'!$I$2:$J$1224,2,FALSE)),VLOOKUP($B1944,'[1]WT-HS-A'!$I$2:$J$1224,2,FALSE),"")</f>
        <v/>
      </c>
      <c r="G1944" s="58" t="str">
        <f>IF(ISNUMBER(VLOOKUP($B1944,'[1]KO-HS-A'!$I$2:$J$1229,2,FALSE)),VLOOKUP($B1944,'[1]KO-HS-A'!$I$2:$J$1229,2,FALSE),"")</f>
        <v/>
      </c>
      <c r="H1944" s="58" t="str">
        <f>IF(ISNUMBER(VLOOKUP($B1944,'[1]MT-HS-A'!$I$2:$J$1362,2,FALSE)),VLOOKUP($B1944,'[1]MT-HS-A'!$I$2:$J$1362,2,FALSE),"")</f>
        <v/>
      </c>
      <c r="I1944" s="59" t="str">
        <f>IF(ISNUMBER(VLOOKUP($B1944,'[1]WT-GR-B'!$I$2:$J$585,2,FALSE)),VLOOKUP($B1944,'[1]WT-GR-B'!$I$2:$J$585,2,FALSE),"")</f>
        <v/>
      </c>
      <c r="J1944" s="58" t="str">
        <f>IF(ISNUMBER(VLOOKUP($B1944,'[1]KO-GR-B'!$I$2:$J$900,2,FALSE)),VLOOKUP($B1944,'[1]KO-GR-B'!$I$2:$J$900,2,FALSE),"")</f>
        <v/>
      </c>
      <c r="K1944" s="58" t="str">
        <f>IF(ISNUMBER(VLOOKUP($B1944,'[1]MT-GR-B'!$I$2:$J$693,2,FALSE)),VLOOKUP($B1944,'[1]MT-GR-B'!$I$2:$J$693,2,FALSE),"")</f>
        <v/>
      </c>
      <c r="L1944" s="58" t="str">
        <f>IF(ISNUMBER(VLOOKUP($B1944,'[1]WT-HS-B'!$I$2:$J$1220,2,FALSE)),VLOOKUP($B1944,'[1]WT-HS-B'!$I$2:$J$1220,2,FALSE),"")</f>
        <v/>
      </c>
      <c r="M1944" s="58">
        <f>IF(ISNUMBER(VLOOKUP($B1944,'[1]KO-HS-B'!$I$2:$J$1046,2,FALSE)),VLOOKUP($B1944,'[1]KO-HS-B'!$I$2:$J$1046,2,FALSE),"")</f>
        <v>0.04</v>
      </c>
      <c r="N1944" s="58" t="str">
        <f>IF(ISNUMBER(VLOOKUP($B1944,'[1]MT-HS-B'!$I$2:$J$773,2,FALSE)),VLOOKUP($B1944,'[1]MT-HS-B'!$I$2:$J$773,2,FALSE),"")</f>
        <v/>
      </c>
      <c r="O1944" s="40" t="str">
        <f t="shared" si="990"/>
        <v>YB9F_YEAST</v>
      </c>
      <c r="P1944" s="57" t="str">
        <f t="shared" si="991"/>
        <v/>
      </c>
      <c r="Q1944" s="57" t="str">
        <f t="shared" si="992"/>
        <v/>
      </c>
      <c r="R1944" s="57" t="str">
        <f t="shared" si="993"/>
        <v/>
      </c>
      <c r="S1944" s="56" t="str">
        <f t="shared" si="994"/>
        <v>n/a</v>
      </c>
      <c r="T1944" s="55" t="str">
        <f t="shared" si="995"/>
        <v>n/a</v>
      </c>
      <c r="U1944" s="54" t="str">
        <f t="shared" si="996"/>
        <v>n/a</v>
      </c>
      <c r="V1944" s="53" t="str">
        <f t="shared" si="997"/>
        <v/>
      </c>
      <c r="W1944" s="53" t="str">
        <f t="shared" si="998"/>
        <v/>
      </c>
      <c r="X1944" s="53" t="str">
        <f t="shared" si="999"/>
        <v/>
      </c>
      <c r="Y1944" s="52" t="str">
        <f t="shared" si="1000"/>
        <v/>
      </c>
      <c r="Z1944" s="51" t="str">
        <f t="shared" si="1001"/>
        <v>HS only</v>
      </c>
      <c r="AA1944" s="50" t="str">
        <f t="shared" si="1002"/>
        <v/>
      </c>
      <c r="AB1944" s="40" t="str">
        <f t="shared" si="1003"/>
        <v>YBR259W</v>
      </c>
      <c r="AC1944" s="49">
        <f t="shared" si="1004"/>
        <v>0</v>
      </c>
      <c r="AD1944" s="47">
        <f t="shared" si="1005"/>
        <v>0</v>
      </c>
      <c r="AE1944" s="47">
        <f t="shared" si="1006"/>
        <v>0</v>
      </c>
      <c r="AF1944" s="48">
        <f t="shared" si="1007"/>
        <v>0</v>
      </c>
      <c r="AG1944" s="47">
        <f t="shared" si="1008"/>
        <v>0.04</v>
      </c>
      <c r="AH1944" s="47">
        <f t="shared" si="1009"/>
        <v>0</v>
      </c>
      <c r="AI1944" s="46" t="str">
        <f t="shared" si="1010"/>
        <v/>
      </c>
      <c r="AJ1944" s="43" t="str">
        <f t="shared" si="1011"/>
        <v>HS Only</v>
      </c>
      <c r="AK1944" s="43" t="str">
        <f t="shared" si="1012"/>
        <v/>
      </c>
      <c r="AL1944" s="45" t="str">
        <f t="shared" si="1013"/>
        <v/>
      </c>
      <c r="AM1944" s="43" t="str">
        <f t="shared" si="1014"/>
        <v/>
      </c>
      <c r="AN1944" s="42" t="str">
        <f t="shared" si="1015"/>
        <v/>
      </c>
      <c r="AO1944" s="40" t="str">
        <f t="shared" si="1016"/>
        <v>YB9F_YEAST</v>
      </c>
      <c r="AP1944" s="44" t="str">
        <f t="shared" si="1017"/>
        <v/>
      </c>
      <c r="AQ1944" s="43" t="str">
        <f t="shared" si="1018"/>
        <v/>
      </c>
      <c r="AR1944" s="43" t="str">
        <f t="shared" si="1019"/>
        <v/>
      </c>
      <c r="AS1944" s="43" t="str">
        <f t="shared" si="1020"/>
        <v/>
      </c>
      <c r="AT1944" s="43" t="str">
        <f t="shared" si="1021"/>
        <v/>
      </c>
      <c r="AU1944" s="42" t="str">
        <f t="shared" si="1022"/>
        <v/>
      </c>
    </row>
    <row r="1945" spans="1:47" ht="15" x14ac:dyDescent="0.25">
      <c r="A1945" s="40" t="s">
        <v>3285</v>
      </c>
      <c r="B1945" s="40" t="s">
        <v>3284</v>
      </c>
      <c r="C1945" s="60" t="str">
        <f>IF(ISNUMBER(VLOOKUP(B1945,'[1]WT-GR-A'!I$2:J$693,2,FALSE)),VLOOKUP(B1945,'[1]WT-GR-A'!I$2:J$693,2,FALSE),"")</f>
        <v/>
      </c>
      <c r="D1945" s="58" t="str">
        <f>IF(ISNUMBER(VLOOKUP($B1945,'[1]KO-GR-A'!$I$2:$J$907,2,FALSE)),VLOOKUP($B1945,'[1]KO-GR-A'!$I$2:$J$907,2,FALSE),"")</f>
        <v/>
      </c>
      <c r="E1945" s="58" t="str">
        <f>IF(ISNUMBER(VLOOKUP($B1945,'[1]MT-GR-A'!$I$2:$J$789,2,FALSE)),VLOOKUP($B1945,'[1]MT-GR-A'!$I$2:$J$789,2,FALSE),"")</f>
        <v/>
      </c>
      <c r="F1945" s="58" t="str">
        <f>IF(ISNUMBER(VLOOKUP($B1945,'[1]WT-HS-A'!$I$2:$J$1224,2,FALSE)),VLOOKUP($B1945,'[1]WT-HS-A'!$I$2:$J$1224,2,FALSE),"")</f>
        <v/>
      </c>
      <c r="G1945" s="58" t="str">
        <f>IF(ISNUMBER(VLOOKUP($B1945,'[1]KO-HS-A'!$I$2:$J$1229,2,FALSE)),VLOOKUP($B1945,'[1]KO-HS-A'!$I$2:$J$1229,2,FALSE),"")</f>
        <v/>
      </c>
      <c r="H1945" s="58" t="str">
        <f>IF(ISNUMBER(VLOOKUP($B1945,'[1]MT-HS-A'!$I$2:$J$1362,2,FALSE)),VLOOKUP($B1945,'[1]MT-HS-A'!$I$2:$J$1362,2,FALSE),"")</f>
        <v/>
      </c>
      <c r="I1945" s="59" t="str">
        <f>IF(ISNUMBER(VLOOKUP($B1945,'[1]WT-GR-B'!$I$2:$J$585,2,FALSE)),VLOOKUP($B1945,'[1]WT-GR-B'!$I$2:$J$585,2,FALSE),"")</f>
        <v/>
      </c>
      <c r="J1945" s="58" t="str">
        <f>IF(ISNUMBER(VLOOKUP($B1945,'[1]KO-GR-B'!$I$2:$J$900,2,FALSE)),VLOOKUP($B1945,'[1]KO-GR-B'!$I$2:$J$900,2,FALSE),"")</f>
        <v/>
      </c>
      <c r="K1945" s="58" t="str">
        <f>IF(ISNUMBER(VLOOKUP($B1945,'[1]MT-GR-B'!$I$2:$J$693,2,FALSE)),VLOOKUP($B1945,'[1]MT-GR-B'!$I$2:$J$693,2,FALSE),"")</f>
        <v/>
      </c>
      <c r="L1945" s="58">
        <f>IF(ISNUMBER(VLOOKUP($B1945,'[1]WT-HS-B'!$I$2:$J$1220,2,FALSE)),VLOOKUP($B1945,'[1]WT-HS-B'!$I$2:$J$1220,2,FALSE),"")</f>
        <v>7.0000000000000007E-2</v>
      </c>
      <c r="M1945" s="58">
        <f>IF(ISNUMBER(VLOOKUP($B1945,'[1]KO-HS-B'!$I$2:$J$1046,2,FALSE)),VLOOKUP($B1945,'[1]KO-HS-B'!$I$2:$J$1046,2,FALSE),"")</f>
        <v>7.0000000000000007E-2</v>
      </c>
      <c r="N1945" s="58" t="str">
        <f>IF(ISNUMBER(VLOOKUP($B1945,'[1]MT-HS-B'!$I$2:$J$773,2,FALSE)),VLOOKUP($B1945,'[1]MT-HS-B'!$I$2:$J$773,2,FALSE),"")</f>
        <v/>
      </c>
      <c r="O1945" s="40" t="str">
        <f t="shared" si="990"/>
        <v>YB9P_YEAST</v>
      </c>
      <c r="P1945" s="57" t="str">
        <f t="shared" si="991"/>
        <v/>
      </c>
      <c r="Q1945" s="57" t="str">
        <f t="shared" si="992"/>
        <v/>
      </c>
      <c r="R1945" s="57" t="str">
        <f t="shared" si="993"/>
        <v/>
      </c>
      <c r="S1945" s="56" t="str">
        <f t="shared" si="994"/>
        <v>n/a</v>
      </c>
      <c r="T1945" s="55" t="str">
        <f t="shared" si="995"/>
        <v>n/a</v>
      </c>
      <c r="U1945" s="54" t="str">
        <f t="shared" si="996"/>
        <v>n/a</v>
      </c>
      <c r="V1945" s="53" t="str">
        <f t="shared" si="997"/>
        <v/>
      </c>
      <c r="W1945" s="53" t="str">
        <f t="shared" si="998"/>
        <v/>
      </c>
      <c r="X1945" s="53" t="str">
        <f t="shared" si="999"/>
        <v/>
      </c>
      <c r="Y1945" s="52" t="str">
        <f t="shared" si="1000"/>
        <v>HS only</v>
      </c>
      <c r="Z1945" s="51" t="str">
        <f t="shared" si="1001"/>
        <v>HS only</v>
      </c>
      <c r="AA1945" s="50" t="str">
        <f t="shared" si="1002"/>
        <v/>
      </c>
      <c r="AB1945" s="40" t="str">
        <f t="shared" si="1003"/>
        <v>YBR271W</v>
      </c>
      <c r="AC1945" s="49">
        <f t="shared" si="1004"/>
        <v>0</v>
      </c>
      <c r="AD1945" s="47">
        <f t="shared" si="1005"/>
        <v>0</v>
      </c>
      <c r="AE1945" s="47">
        <f t="shared" si="1006"/>
        <v>0</v>
      </c>
      <c r="AF1945" s="48">
        <f t="shared" si="1007"/>
        <v>7.0000000000000007E-2</v>
      </c>
      <c r="AG1945" s="47">
        <f t="shared" si="1008"/>
        <v>7.0000000000000007E-2</v>
      </c>
      <c r="AH1945" s="47">
        <f t="shared" si="1009"/>
        <v>0</v>
      </c>
      <c r="AI1945" s="46" t="str">
        <f t="shared" si="1010"/>
        <v>HS Only</v>
      </c>
      <c r="AJ1945" s="43" t="str">
        <f t="shared" si="1011"/>
        <v>HS Only</v>
      </c>
      <c r="AK1945" s="43" t="str">
        <f t="shared" si="1012"/>
        <v/>
      </c>
      <c r="AL1945" s="45" t="str">
        <f t="shared" si="1013"/>
        <v/>
      </c>
      <c r="AM1945" s="43" t="str">
        <f t="shared" si="1014"/>
        <v/>
      </c>
      <c r="AN1945" s="42" t="str">
        <f t="shared" si="1015"/>
        <v/>
      </c>
      <c r="AO1945" s="40" t="str">
        <f t="shared" si="1016"/>
        <v>YB9P_YEAST</v>
      </c>
      <c r="AP1945" s="44" t="str">
        <f t="shared" si="1017"/>
        <v/>
      </c>
      <c r="AQ1945" s="43" t="str">
        <f t="shared" si="1018"/>
        <v/>
      </c>
      <c r="AR1945" s="43" t="str">
        <f t="shared" si="1019"/>
        <v/>
      </c>
      <c r="AS1945" s="43" t="str">
        <f t="shared" si="1020"/>
        <v/>
      </c>
      <c r="AT1945" s="43" t="str">
        <f t="shared" si="1021"/>
        <v/>
      </c>
      <c r="AU1945" s="42" t="str">
        <f t="shared" si="1022"/>
        <v/>
      </c>
    </row>
    <row r="1946" spans="1:47" ht="15" x14ac:dyDescent="0.25">
      <c r="A1946" s="40" t="s">
        <v>3283</v>
      </c>
      <c r="B1946" s="40" t="s">
        <v>3282</v>
      </c>
      <c r="C1946" s="60" t="str">
        <f>IF(ISNUMBER(VLOOKUP(B1946,'[1]WT-GR-A'!I$2:J$693,2,FALSE)),VLOOKUP(B1946,'[1]WT-GR-A'!I$2:J$693,2,FALSE),"")</f>
        <v/>
      </c>
      <c r="D1946" s="58" t="str">
        <f>IF(ISNUMBER(VLOOKUP($B1946,'[1]KO-GR-A'!$I$2:$J$907,2,FALSE)),VLOOKUP($B1946,'[1]KO-GR-A'!$I$2:$J$907,2,FALSE),"")</f>
        <v/>
      </c>
      <c r="E1946" s="58">
        <f>IF(ISNUMBER(VLOOKUP($B1946,'[1]MT-GR-A'!$I$2:$J$789,2,FALSE)),VLOOKUP($B1946,'[1]MT-GR-A'!$I$2:$J$789,2,FALSE),"")</f>
        <v>0.11</v>
      </c>
      <c r="F1946" s="58" t="str">
        <f>IF(ISNUMBER(VLOOKUP($B1946,'[1]WT-HS-A'!$I$2:$J$1224,2,FALSE)),VLOOKUP($B1946,'[1]WT-HS-A'!$I$2:$J$1224,2,FALSE),"")</f>
        <v/>
      </c>
      <c r="G1946" s="58" t="str">
        <f>IF(ISNUMBER(VLOOKUP($B1946,'[1]KO-HS-A'!$I$2:$J$1229,2,FALSE)),VLOOKUP($B1946,'[1]KO-HS-A'!$I$2:$J$1229,2,FALSE),"")</f>
        <v/>
      </c>
      <c r="H1946" s="58" t="str">
        <f>IF(ISNUMBER(VLOOKUP($B1946,'[1]MT-HS-A'!$I$2:$J$1362,2,FALSE)),VLOOKUP($B1946,'[1]MT-HS-A'!$I$2:$J$1362,2,FALSE),"")</f>
        <v/>
      </c>
      <c r="I1946" s="59" t="str">
        <f>IF(ISNUMBER(VLOOKUP($B1946,'[1]WT-GR-B'!$I$2:$J$585,2,FALSE)),VLOOKUP($B1946,'[1]WT-GR-B'!$I$2:$J$585,2,FALSE),"")</f>
        <v/>
      </c>
      <c r="J1946" s="58" t="str">
        <f>IF(ISNUMBER(VLOOKUP($B1946,'[1]KO-GR-B'!$I$2:$J$900,2,FALSE)),VLOOKUP($B1946,'[1]KO-GR-B'!$I$2:$J$900,2,FALSE),"")</f>
        <v/>
      </c>
      <c r="K1946" s="58" t="str">
        <f>IF(ISNUMBER(VLOOKUP($B1946,'[1]MT-GR-B'!$I$2:$J$693,2,FALSE)),VLOOKUP($B1946,'[1]MT-GR-B'!$I$2:$J$693,2,FALSE),"")</f>
        <v/>
      </c>
      <c r="L1946" s="58" t="str">
        <f>IF(ISNUMBER(VLOOKUP($B1946,'[1]WT-HS-B'!$I$2:$J$1220,2,FALSE)),VLOOKUP($B1946,'[1]WT-HS-B'!$I$2:$J$1220,2,FALSE),"")</f>
        <v/>
      </c>
      <c r="M1946" s="58">
        <f>IF(ISNUMBER(VLOOKUP($B1946,'[1]KO-HS-B'!$I$2:$J$1046,2,FALSE)),VLOOKUP($B1946,'[1]KO-HS-B'!$I$2:$J$1046,2,FALSE),"")</f>
        <v>0.11</v>
      </c>
      <c r="N1946" s="58" t="str">
        <f>IF(ISNUMBER(VLOOKUP($B1946,'[1]MT-HS-B'!$I$2:$J$773,2,FALSE)),VLOOKUP($B1946,'[1]MT-HS-B'!$I$2:$J$773,2,FALSE),"")</f>
        <v/>
      </c>
      <c r="O1946" s="40" t="str">
        <f t="shared" si="990"/>
        <v>YCQ6_YEAST</v>
      </c>
      <c r="P1946" s="57" t="str">
        <f t="shared" si="991"/>
        <v/>
      </c>
      <c r="Q1946" s="57" t="str">
        <f t="shared" si="992"/>
        <v/>
      </c>
      <c r="R1946" s="57" t="str">
        <f t="shared" si="993"/>
        <v/>
      </c>
      <c r="S1946" s="56" t="str">
        <f t="shared" si="994"/>
        <v>n/a</v>
      </c>
      <c r="T1946" s="55" t="str">
        <f t="shared" si="995"/>
        <v>n/a</v>
      </c>
      <c r="U1946" s="54" t="str">
        <f t="shared" si="996"/>
        <v>n/a</v>
      </c>
      <c r="V1946" s="53" t="str">
        <f t="shared" si="997"/>
        <v/>
      </c>
      <c r="W1946" s="53" t="str">
        <f t="shared" si="998"/>
        <v/>
      </c>
      <c r="X1946" s="53" t="str">
        <f t="shared" si="999"/>
        <v>GR only</v>
      </c>
      <c r="Y1946" s="52" t="str">
        <f t="shared" si="1000"/>
        <v/>
      </c>
      <c r="Z1946" s="51" t="str">
        <f t="shared" si="1001"/>
        <v>HS only</v>
      </c>
      <c r="AA1946" s="50" t="str">
        <f t="shared" si="1002"/>
        <v/>
      </c>
      <c r="AB1946" s="40" t="str">
        <f t="shared" si="1003"/>
        <v>YCR016W</v>
      </c>
      <c r="AC1946" s="49">
        <f t="shared" si="1004"/>
        <v>0</v>
      </c>
      <c r="AD1946" s="47">
        <f t="shared" si="1005"/>
        <v>0</v>
      </c>
      <c r="AE1946" s="47">
        <f t="shared" si="1006"/>
        <v>0.11</v>
      </c>
      <c r="AF1946" s="48">
        <f t="shared" si="1007"/>
        <v>0</v>
      </c>
      <c r="AG1946" s="47">
        <f t="shared" si="1008"/>
        <v>0.11</v>
      </c>
      <c r="AH1946" s="47">
        <f t="shared" si="1009"/>
        <v>0</v>
      </c>
      <c r="AI1946" s="46" t="str">
        <f t="shared" si="1010"/>
        <v/>
      </c>
      <c r="AJ1946" s="43" t="str">
        <f t="shared" si="1011"/>
        <v>HS Only</v>
      </c>
      <c r="AK1946" s="43">
        <f t="shared" si="1012"/>
        <v>0</v>
      </c>
      <c r="AL1946" s="45" t="str">
        <f t="shared" si="1013"/>
        <v/>
      </c>
      <c r="AM1946" s="43" t="str">
        <f t="shared" si="1014"/>
        <v/>
      </c>
      <c r="AN1946" s="42" t="str">
        <f t="shared" si="1015"/>
        <v/>
      </c>
      <c r="AO1946" s="40" t="str">
        <f t="shared" si="1016"/>
        <v>YCQ6_YEAST</v>
      </c>
      <c r="AP1946" s="44" t="str">
        <f t="shared" si="1017"/>
        <v/>
      </c>
      <c r="AQ1946" s="43" t="str">
        <f t="shared" si="1018"/>
        <v/>
      </c>
      <c r="AR1946" s="43" t="str">
        <f t="shared" si="1019"/>
        <v/>
      </c>
      <c r="AS1946" s="43" t="str">
        <f t="shared" si="1020"/>
        <v/>
      </c>
      <c r="AT1946" s="43" t="str">
        <f t="shared" si="1021"/>
        <v/>
      </c>
      <c r="AU1946" s="42" t="str">
        <f t="shared" si="1022"/>
        <v/>
      </c>
    </row>
    <row r="1947" spans="1:47" ht="15" x14ac:dyDescent="0.25">
      <c r="A1947" s="40" t="s">
        <v>3281</v>
      </c>
      <c r="B1947" s="40" t="s">
        <v>3280</v>
      </c>
      <c r="C1947" s="60" t="str">
        <f>IF(ISNUMBER(VLOOKUP(B1947,'[1]WT-GR-A'!I$2:J$693,2,FALSE)),VLOOKUP(B1947,'[1]WT-GR-A'!I$2:J$693,2,FALSE),"")</f>
        <v/>
      </c>
      <c r="D1947" s="58">
        <f>IF(ISNUMBER(VLOOKUP($B1947,'[1]KO-GR-A'!$I$2:$J$907,2,FALSE)),VLOOKUP($B1947,'[1]KO-GR-A'!$I$2:$J$907,2,FALSE),"")</f>
        <v>0.31</v>
      </c>
      <c r="E1947" s="58" t="str">
        <f>IF(ISNUMBER(VLOOKUP($B1947,'[1]MT-GR-A'!$I$2:$J$789,2,FALSE)),VLOOKUP($B1947,'[1]MT-GR-A'!$I$2:$J$789,2,FALSE),"")</f>
        <v/>
      </c>
      <c r="F1947" s="58" t="str">
        <f>IF(ISNUMBER(VLOOKUP($B1947,'[1]WT-HS-A'!$I$2:$J$1224,2,FALSE)),VLOOKUP($B1947,'[1]WT-HS-A'!$I$2:$J$1224,2,FALSE),"")</f>
        <v/>
      </c>
      <c r="G1947" s="58">
        <f>IF(ISNUMBER(VLOOKUP($B1947,'[1]KO-HS-A'!$I$2:$J$1229,2,FALSE)),VLOOKUP($B1947,'[1]KO-HS-A'!$I$2:$J$1229,2,FALSE),"")</f>
        <v>0.31</v>
      </c>
      <c r="H1947" s="58">
        <f>IF(ISNUMBER(VLOOKUP($B1947,'[1]MT-HS-A'!$I$2:$J$1362,2,FALSE)),VLOOKUP($B1947,'[1]MT-HS-A'!$I$2:$J$1362,2,FALSE),"")</f>
        <v>0.31</v>
      </c>
      <c r="I1947" s="59" t="str">
        <f>IF(ISNUMBER(VLOOKUP($B1947,'[1]WT-GR-B'!$I$2:$J$585,2,FALSE)),VLOOKUP($B1947,'[1]WT-GR-B'!$I$2:$J$585,2,FALSE),"")</f>
        <v/>
      </c>
      <c r="J1947" s="58">
        <f>IF(ISNUMBER(VLOOKUP($B1947,'[1]KO-GR-B'!$I$2:$J$900,2,FALSE)),VLOOKUP($B1947,'[1]KO-GR-B'!$I$2:$J$900,2,FALSE),"")</f>
        <v>0.31</v>
      </c>
      <c r="K1947" s="58" t="str">
        <f>IF(ISNUMBER(VLOOKUP($B1947,'[1]MT-GR-B'!$I$2:$J$693,2,FALSE)),VLOOKUP($B1947,'[1]MT-GR-B'!$I$2:$J$693,2,FALSE),"")</f>
        <v/>
      </c>
      <c r="L1947" s="58" t="str">
        <f>IF(ISNUMBER(VLOOKUP($B1947,'[1]WT-HS-B'!$I$2:$J$1220,2,FALSE)),VLOOKUP($B1947,'[1]WT-HS-B'!$I$2:$J$1220,2,FALSE),"")</f>
        <v/>
      </c>
      <c r="M1947" s="58" t="str">
        <f>IF(ISNUMBER(VLOOKUP($B1947,'[1]KO-HS-B'!$I$2:$J$1046,2,FALSE)),VLOOKUP($B1947,'[1]KO-HS-B'!$I$2:$J$1046,2,FALSE),"")</f>
        <v/>
      </c>
      <c r="N1947" s="58" t="str">
        <f>IF(ISNUMBER(VLOOKUP($B1947,'[1]MT-HS-B'!$I$2:$J$773,2,FALSE)),VLOOKUP($B1947,'[1]MT-HS-B'!$I$2:$J$773,2,FALSE),"")</f>
        <v/>
      </c>
      <c r="O1947" s="40" t="str">
        <f t="shared" si="990"/>
        <v>YD012_YEAST</v>
      </c>
      <c r="P1947" s="57" t="str">
        <f t="shared" si="991"/>
        <v/>
      </c>
      <c r="Q1947" s="57">
        <f t="shared" si="992"/>
        <v>0</v>
      </c>
      <c r="R1947" s="57" t="str">
        <f t="shared" si="993"/>
        <v/>
      </c>
      <c r="S1947" s="56" t="str">
        <f t="shared" si="994"/>
        <v>n/a</v>
      </c>
      <c r="T1947" s="55" t="str">
        <f t="shared" si="995"/>
        <v>n/a</v>
      </c>
      <c r="U1947" s="54" t="str">
        <f t="shared" si="996"/>
        <v>n/a</v>
      </c>
      <c r="V1947" s="53" t="str">
        <f t="shared" si="997"/>
        <v/>
      </c>
      <c r="W1947" s="53">
        <f t="shared" si="998"/>
        <v>0</v>
      </c>
      <c r="X1947" s="53" t="str">
        <f t="shared" si="999"/>
        <v>HS only</v>
      </c>
      <c r="Y1947" s="52" t="str">
        <f t="shared" si="1000"/>
        <v/>
      </c>
      <c r="Z1947" s="51" t="str">
        <f t="shared" si="1001"/>
        <v>GR only</v>
      </c>
      <c r="AA1947" s="50" t="str">
        <f t="shared" si="1002"/>
        <v/>
      </c>
      <c r="AB1947" s="40" t="str">
        <f t="shared" si="1003"/>
        <v>YDL012C</v>
      </c>
      <c r="AC1947" s="49">
        <f t="shared" si="1004"/>
        <v>0</v>
      </c>
      <c r="AD1947" s="47">
        <f t="shared" si="1005"/>
        <v>0.31</v>
      </c>
      <c r="AE1947" s="47">
        <f t="shared" si="1006"/>
        <v>0</v>
      </c>
      <c r="AF1947" s="48">
        <f t="shared" si="1007"/>
        <v>0</v>
      </c>
      <c r="AG1947" s="47">
        <f t="shared" si="1008"/>
        <v>0.31</v>
      </c>
      <c r="AH1947" s="47">
        <f t="shared" si="1009"/>
        <v>0.31</v>
      </c>
      <c r="AI1947" s="46" t="str">
        <f t="shared" si="1010"/>
        <v/>
      </c>
      <c r="AJ1947" s="43">
        <f t="shared" si="1011"/>
        <v>1</v>
      </c>
      <c r="AK1947" s="43" t="str">
        <f t="shared" si="1012"/>
        <v>HS Only</v>
      </c>
      <c r="AL1947" s="45" t="str">
        <f t="shared" si="1013"/>
        <v/>
      </c>
      <c r="AM1947" s="43" t="str">
        <f t="shared" si="1014"/>
        <v/>
      </c>
      <c r="AN1947" s="42" t="str">
        <f t="shared" si="1015"/>
        <v/>
      </c>
      <c r="AO1947" s="40" t="str">
        <f t="shared" si="1016"/>
        <v>YD012_YEAST</v>
      </c>
      <c r="AP1947" s="44" t="str">
        <f t="shared" si="1017"/>
        <v/>
      </c>
      <c r="AQ1947" s="43">
        <f t="shared" si="1018"/>
        <v>0</v>
      </c>
      <c r="AR1947" s="43" t="str">
        <f t="shared" si="1019"/>
        <v/>
      </c>
      <c r="AS1947" s="43" t="str">
        <f t="shared" si="1020"/>
        <v/>
      </c>
      <c r="AT1947" s="43" t="str">
        <f t="shared" si="1021"/>
        <v/>
      </c>
      <c r="AU1947" s="42" t="str">
        <f t="shared" si="1022"/>
        <v/>
      </c>
    </row>
    <row r="1948" spans="1:47" ht="15" x14ac:dyDescent="0.25">
      <c r="A1948" s="40" t="s">
        <v>3279</v>
      </c>
      <c r="B1948" s="40" t="s">
        <v>3278</v>
      </c>
      <c r="C1948" s="60" t="str">
        <f>IF(ISNUMBER(VLOOKUP(B1948,'[1]WT-GR-A'!I$2:J$693,2,FALSE)),VLOOKUP(B1948,'[1]WT-GR-A'!I$2:J$693,2,FALSE),"")</f>
        <v/>
      </c>
      <c r="D1948" s="58" t="str">
        <f>IF(ISNUMBER(VLOOKUP($B1948,'[1]KO-GR-A'!$I$2:$J$907,2,FALSE)),VLOOKUP($B1948,'[1]KO-GR-A'!$I$2:$J$907,2,FALSE),"")</f>
        <v/>
      </c>
      <c r="E1948" s="58">
        <f>IF(ISNUMBER(VLOOKUP($B1948,'[1]MT-GR-A'!$I$2:$J$789,2,FALSE)),VLOOKUP($B1948,'[1]MT-GR-A'!$I$2:$J$789,2,FALSE),"")</f>
        <v>0.09</v>
      </c>
      <c r="F1948" s="58">
        <f>IF(ISNUMBER(VLOOKUP($B1948,'[1]WT-HS-A'!$I$2:$J$1224,2,FALSE)),VLOOKUP($B1948,'[1]WT-HS-A'!$I$2:$J$1224,2,FALSE),"")</f>
        <v>0.09</v>
      </c>
      <c r="G1948" s="58">
        <f>IF(ISNUMBER(VLOOKUP($B1948,'[1]KO-HS-A'!$I$2:$J$1229,2,FALSE)),VLOOKUP($B1948,'[1]KO-HS-A'!$I$2:$J$1229,2,FALSE),"")</f>
        <v>0.09</v>
      </c>
      <c r="H1948" s="58" t="str">
        <f>IF(ISNUMBER(VLOOKUP($B1948,'[1]MT-HS-A'!$I$2:$J$1362,2,FALSE)),VLOOKUP($B1948,'[1]MT-HS-A'!$I$2:$J$1362,2,FALSE),"")</f>
        <v/>
      </c>
      <c r="I1948" s="59" t="str">
        <f>IF(ISNUMBER(VLOOKUP($B1948,'[1]WT-GR-B'!$I$2:$J$585,2,FALSE)),VLOOKUP($B1948,'[1]WT-GR-B'!$I$2:$J$585,2,FALSE),"")</f>
        <v/>
      </c>
      <c r="J1948" s="58" t="str">
        <f>IF(ISNUMBER(VLOOKUP($B1948,'[1]KO-GR-B'!$I$2:$J$900,2,FALSE)),VLOOKUP($B1948,'[1]KO-GR-B'!$I$2:$J$900,2,FALSE),"")</f>
        <v/>
      </c>
      <c r="K1948" s="58">
        <f>IF(ISNUMBER(VLOOKUP($B1948,'[1]MT-GR-B'!$I$2:$J$693,2,FALSE)),VLOOKUP($B1948,'[1]MT-GR-B'!$I$2:$J$693,2,FALSE),"")</f>
        <v>0.09</v>
      </c>
      <c r="L1948" s="58">
        <f>IF(ISNUMBER(VLOOKUP($B1948,'[1]WT-HS-B'!$I$2:$J$1220,2,FALSE)),VLOOKUP($B1948,'[1]WT-HS-B'!$I$2:$J$1220,2,FALSE),"")</f>
        <v>0.09</v>
      </c>
      <c r="M1948" s="58">
        <f>IF(ISNUMBER(VLOOKUP($B1948,'[1]KO-HS-B'!$I$2:$J$1046,2,FALSE)),VLOOKUP($B1948,'[1]KO-HS-B'!$I$2:$J$1046,2,FALSE),"")</f>
        <v>0.09</v>
      </c>
      <c r="N1948" s="58" t="str">
        <f>IF(ISNUMBER(VLOOKUP($B1948,'[1]MT-HS-B'!$I$2:$J$773,2,FALSE)),VLOOKUP($B1948,'[1]MT-HS-B'!$I$2:$J$773,2,FALSE),"")</f>
        <v/>
      </c>
      <c r="O1948" s="40" t="str">
        <f t="shared" si="990"/>
        <v>YD144_YEAST</v>
      </c>
      <c r="P1948" s="57" t="str">
        <f t="shared" si="991"/>
        <v>HS only</v>
      </c>
      <c r="Q1948" s="57" t="str">
        <f t="shared" si="992"/>
        <v>HS only</v>
      </c>
      <c r="R1948" s="57" t="str">
        <f t="shared" si="993"/>
        <v>GR only</v>
      </c>
      <c r="S1948" s="56" t="str">
        <f t="shared" si="994"/>
        <v>n/a</v>
      </c>
      <c r="T1948" s="55" t="str">
        <f t="shared" si="995"/>
        <v>n/a</v>
      </c>
      <c r="U1948" s="54" t="str">
        <f t="shared" si="996"/>
        <v>n/a</v>
      </c>
      <c r="V1948" s="53" t="str">
        <f t="shared" si="997"/>
        <v>HS only</v>
      </c>
      <c r="W1948" s="53" t="str">
        <f t="shared" si="998"/>
        <v>HS only</v>
      </c>
      <c r="X1948" s="53" t="str">
        <f t="shared" si="999"/>
        <v>GR only</v>
      </c>
      <c r="Y1948" s="52" t="str">
        <f t="shared" si="1000"/>
        <v>HS only</v>
      </c>
      <c r="Z1948" s="51" t="str">
        <f t="shared" si="1001"/>
        <v>HS only</v>
      </c>
      <c r="AA1948" s="50" t="str">
        <f t="shared" si="1002"/>
        <v>GR only</v>
      </c>
      <c r="AB1948" s="40" t="str">
        <f t="shared" si="1003"/>
        <v>YDL144C</v>
      </c>
      <c r="AC1948" s="49">
        <f t="shared" si="1004"/>
        <v>0</v>
      </c>
      <c r="AD1948" s="47">
        <f t="shared" si="1005"/>
        <v>0</v>
      </c>
      <c r="AE1948" s="47">
        <f t="shared" si="1006"/>
        <v>0.09</v>
      </c>
      <c r="AF1948" s="48">
        <f t="shared" si="1007"/>
        <v>0.09</v>
      </c>
      <c r="AG1948" s="47">
        <f t="shared" si="1008"/>
        <v>0.09</v>
      </c>
      <c r="AH1948" s="47">
        <f t="shared" si="1009"/>
        <v>0</v>
      </c>
      <c r="AI1948" s="46" t="str">
        <f t="shared" si="1010"/>
        <v>HS Only</v>
      </c>
      <c r="AJ1948" s="43" t="str">
        <f t="shared" si="1011"/>
        <v>HS Only</v>
      </c>
      <c r="AK1948" s="43">
        <f t="shared" si="1012"/>
        <v>0</v>
      </c>
      <c r="AL1948" s="45" t="str">
        <f t="shared" si="1013"/>
        <v/>
      </c>
      <c r="AM1948" s="43" t="str">
        <f t="shared" si="1014"/>
        <v/>
      </c>
      <c r="AN1948" s="42" t="str">
        <f t="shared" si="1015"/>
        <v/>
      </c>
      <c r="AO1948" s="40" t="str">
        <f t="shared" si="1016"/>
        <v>YD144_YEAST</v>
      </c>
      <c r="AP1948" s="44" t="str">
        <f t="shared" si="1017"/>
        <v/>
      </c>
      <c r="AQ1948" s="43" t="str">
        <f t="shared" si="1018"/>
        <v/>
      </c>
      <c r="AR1948" s="43">
        <f t="shared" si="1019"/>
        <v>0</v>
      </c>
      <c r="AS1948" s="43">
        <f t="shared" si="1020"/>
        <v>0</v>
      </c>
      <c r="AT1948" s="43">
        <f t="shared" si="1021"/>
        <v>0</v>
      </c>
      <c r="AU1948" s="42" t="str">
        <f t="shared" si="1022"/>
        <v/>
      </c>
    </row>
    <row r="1949" spans="1:47" ht="15" x14ac:dyDescent="0.25">
      <c r="A1949" s="40" t="s">
        <v>3277</v>
      </c>
      <c r="B1949" s="40" t="s">
        <v>3276</v>
      </c>
      <c r="C1949" s="60">
        <f>IF(ISNUMBER(VLOOKUP(B1949,'[1]WT-GR-A'!I$2:J$693,2,FALSE)),VLOOKUP(B1949,'[1]WT-GR-A'!I$2:J$693,2,FALSE),"")</f>
        <v>0.13</v>
      </c>
      <c r="D1949" s="58">
        <f>IF(ISNUMBER(VLOOKUP($B1949,'[1]KO-GR-A'!$I$2:$J$907,2,FALSE)),VLOOKUP($B1949,'[1]KO-GR-A'!$I$2:$J$907,2,FALSE),"")</f>
        <v>0.13</v>
      </c>
      <c r="E1949" s="58">
        <f>IF(ISNUMBER(VLOOKUP($B1949,'[1]MT-GR-A'!$I$2:$J$789,2,FALSE)),VLOOKUP($B1949,'[1]MT-GR-A'!$I$2:$J$789,2,FALSE),"")</f>
        <v>0.06</v>
      </c>
      <c r="F1949" s="58">
        <f>IF(ISNUMBER(VLOOKUP($B1949,'[1]WT-HS-A'!$I$2:$J$1224,2,FALSE)),VLOOKUP($B1949,'[1]WT-HS-A'!$I$2:$J$1224,2,FALSE),"")</f>
        <v>0.06</v>
      </c>
      <c r="G1949" s="58">
        <f>IF(ISNUMBER(VLOOKUP($B1949,'[1]KO-HS-A'!$I$2:$J$1229,2,FALSE)),VLOOKUP($B1949,'[1]KO-HS-A'!$I$2:$J$1229,2,FALSE),"")</f>
        <v>0.06</v>
      </c>
      <c r="H1949" s="58">
        <f>IF(ISNUMBER(VLOOKUP($B1949,'[1]MT-HS-A'!$I$2:$J$1362,2,FALSE)),VLOOKUP($B1949,'[1]MT-HS-A'!$I$2:$J$1362,2,FALSE),"")</f>
        <v>0.28999999999999998</v>
      </c>
      <c r="I1949" s="59" t="str">
        <f>IF(ISNUMBER(VLOOKUP($B1949,'[1]WT-GR-B'!$I$2:$J$585,2,FALSE)),VLOOKUP($B1949,'[1]WT-GR-B'!$I$2:$J$585,2,FALSE),"")</f>
        <v/>
      </c>
      <c r="J1949" s="58">
        <f>IF(ISNUMBER(VLOOKUP($B1949,'[1]KO-GR-B'!$I$2:$J$900,2,FALSE)),VLOOKUP($B1949,'[1]KO-GR-B'!$I$2:$J$900,2,FALSE),"")</f>
        <v>0.06</v>
      </c>
      <c r="K1949" s="58" t="str">
        <f>IF(ISNUMBER(VLOOKUP($B1949,'[1]MT-GR-B'!$I$2:$J$693,2,FALSE)),VLOOKUP($B1949,'[1]MT-GR-B'!$I$2:$J$693,2,FALSE),"")</f>
        <v/>
      </c>
      <c r="L1949" s="58">
        <f>IF(ISNUMBER(VLOOKUP($B1949,'[1]WT-HS-B'!$I$2:$J$1220,2,FALSE)),VLOOKUP($B1949,'[1]WT-HS-B'!$I$2:$J$1220,2,FALSE),"")</f>
        <v>0.13</v>
      </c>
      <c r="M1949" s="58" t="str">
        <f>IF(ISNUMBER(VLOOKUP($B1949,'[1]KO-HS-B'!$I$2:$J$1046,2,FALSE)),VLOOKUP($B1949,'[1]KO-HS-B'!$I$2:$J$1046,2,FALSE),"")</f>
        <v/>
      </c>
      <c r="N1949" s="58" t="str">
        <f>IF(ISNUMBER(VLOOKUP($B1949,'[1]MT-HS-B'!$I$2:$J$773,2,FALSE)),VLOOKUP($B1949,'[1]MT-HS-B'!$I$2:$J$773,2,FALSE),"")</f>
        <v/>
      </c>
      <c r="O1949" s="40" t="str">
        <f t="shared" si="990"/>
        <v>PAL1_YEAST</v>
      </c>
      <c r="P1949" s="57">
        <f t="shared" si="991"/>
        <v>-0.53846153846153855</v>
      </c>
      <c r="Q1949" s="57">
        <f t="shared" si="992"/>
        <v>-0.53846153846153855</v>
      </c>
      <c r="R1949" s="57">
        <f t="shared" si="993"/>
        <v>3.833333333333333</v>
      </c>
      <c r="S1949" s="56" t="str">
        <f t="shared" si="994"/>
        <v>n/a</v>
      </c>
      <c r="T1949" s="55" t="str">
        <f t="shared" si="995"/>
        <v>n/a</v>
      </c>
      <c r="U1949" s="54" t="str">
        <f t="shared" si="996"/>
        <v>n/a</v>
      </c>
      <c r="V1949" s="53">
        <f t="shared" si="997"/>
        <v>-0.53846153846153855</v>
      </c>
      <c r="W1949" s="53">
        <f t="shared" si="998"/>
        <v>-0.53846153846153855</v>
      </c>
      <c r="X1949" s="53">
        <f t="shared" si="999"/>
        <v>3.833333333333333</v>
      </c>
      <c r="Y1949" s="52" t="str">
        <f t="shared" si="1000"/>
        <v>HS only</v>
      </c>
      <c r="Z1949" s="51" t="str">
        <f t="shared" si="1001"/>
        <v>GR only</v>
      </c>
      <c r="AA1949" s="50" t="str">
        <f t="shared" si="1002"/>
        <v/>
      </c>
      <c r="AB1949" s="40" t="str">
        <f t="shared" si="1003"/>
        <v>YDR348C</v>
      </c>
      <c r="AC1949" s="49">
        <f t="shared" si="1004"/>
        <v>0.13</v>
      </c>
      <c r="AD1949" s="47">
        <f t="shared" si="1005"/>
        <v>9.5000000000000001E-2</v>
      </c>
      <c r="AE1949" s="47">
        <f t="shared" si="1006"/>
        <v>0.06</v>
      </c>
      <c r="AF1949" s="48">
        <f t="shared" si="1007"/>
        <v>9.5000000000000001E-2</v>
      </c>
      <c r="AG1949" s="47">
        <f t="shared" si="1008"/>
        <v>0.06</v>
      </c>
      <c r="AH1949" s="47">
        <f t="shared" si="1009"/>
        <v>0.28999999999999998</v>
      </c>
      <c r="AI1949" s="46">
        <f t="shared" si="1010"/>
        <v>0.73076923076923073</v>
      </c>
      <c r="AJ1949" s="43">
        <f t="shared" si="1011"/>
        <v>0.63157894736842102</v>
      </c>
      <c r="AK1949" s="43">
        <f t="shared" si="1012"/>
        <v>4.833333333333333</v>
      </c>
      <c r="AL1949" s="45" t="str">
        <f t="shared" si="1013"/>
        <v/>
      </c>
      <c r="AM1949" s="43" t="str">
        <f t="shared" si="1014"/>
        <v/>
      </c>
      <c r="AN1949" s="42" t="str">
        <f t="shared" si="1015"/>
        <v/>
      </c>
      <c r="AO1949" s="40" t="str">
        <f t="shared" si="1016"/>
        <v>PAL1_YEAST</v>
      </c>
      <c r="AP1949" s="44" t="str">
        <f t="shared" si="1017"/>
        <v/>
      </c>
      <c r="AQ1949" s="43">
        <f t="shared" si="1018"/>
        <v>4.9497474683058332E-2</v>
      </c>
      <c r="AR1949" s="43" t="str">
        <f t="shared" si="1019"/>
        <v/>
      </c>
      <c r="AS1949" s="43">
        <f t="shared" si="1020"/>
        <v>4.9497474683058332E-2</v>
      </c>
      <c r="AT1949" s="43" t="str">
        <f t="shared" si="1021"/>
        <v/>
      </c>
      <c r="AU1949" s="42" t="str">
        <f t="shared" si="1022"/>
        <v/>
      </c>
    </row>
    <row r="1950" spans="1:47" ht="15" x14ac:dyDescent="0.25">
      <c r="A1950" s="40" t="s">
        <v>3275</v>
      </c>
      <c r="B1950" s="40" t="s">
        <v>3274</v>
      </c>
      <c r="C1950" s="60" t="str">
        <f>IF(ISNUMBER(VLOOKUP(B1950,'[1]WT-GR-A'!I$2:J$693,2,FALSE)),VLOOKUP(B1950,'[1]WT-GR-A'!I$2:J$693,2,FALSE),"")</f>
        <v/>
      </c>
      <c r="D1950" s="58" t="str">
        <f>IF(ISNUMBER(VLOOKUP($B1950,'[1]KO-GR-A'!$I$2:$J$907,2,FALSE)),VLOOKUP($B1950,'[1]KO-GR-A'!$I$2:$J$907,2,FALSE),"")</f>
        <v/>
      </c>
      <c r="E1950" s="58" t="str">
        <f>IF(ISNUMBER(VLOOKUP($B1950,'[1]MT-GR-A'!$I$2:$J$789,2,FALSE)),VLOOKUP($B1950,'[1]MT-GR-A'!$I$2:$J$789,2,FALSE),"")</f>
        <v/>
      </c>
      <c r="F1950" s="58" t="str">
        <f>IF(ISNUMBER(VLOOKUP($B1950,'[1]WT-HS-A'!$I$2:$J$1224,2,FALSE)),VLOOKUP($B1950,'[1]WT-HS-A'!$I$2:$J$1224,2,FALSE),"")</f>
        <v/>
      </c>
      <c r="G1950" s="58">
        <f>IF(ISNUMBER(VLOOKUP($B1950,'[1]KO-HS-A'!$I$2:$J$1229,2,FALSE)),VLOOKUP($B1950,'[1]KO-HS-A'!$I$2:$J$1229,2,FALSE),"")</f>
        <v>0.14000000000000001</v>
      </c>
      <c r="H1950" s="58" t="str">
        <f>IF(ISNUMBER(VLOOKUP($B1950,'[1]MT-HS-A'!$I$2:$J$1362,2,FALSE)),VLOOKUP($B1950,'[1]MT-HS-A'!$I$2:$J$1362,2,FALSE),"")</f>
        <v/>
      </c>
      <c r="I1950" s="59" t="str">
        <f>IF(ISNUMBER(VLOOKUP($B1950,'[1]WT-GR-B'!$I$2:$J$585,2,FALSE)),VLOOKUP($B1950,'[1]WT-GR-B'!$I$2:$J$585,2,FALSE),"")</f>
        <v/>
      </c>
      <c r="J1950" s="58" t="str">
        <f>IF(ISNUMBER(VLOOKUP($B1950,'[1]KO-GR-B'!$I$2:$J$900,2,FALSE)),VLOOKUP($B1950,'[1]KO-GR-B'!$I$2:$J$900,2,FALSE),"")</f>
        <v/>
      </c>
      <c r="K1950" s="58" t="str">
        <f>IF(ISNUMBER(VLOOKUP($B1950,'[1]MT-GR-B'!$I$2:$J$693,2,FALSE)),VLOOKUP($B1950,'[1]MT-GR-B'!$I$2:$J$693,2,FALSE),"")</f>
        <v/>
      </c>
      <c r="L1950" s="58">
        <f>IF(ISNUMBER(VLOOKUP($B1950,'[1]WT-HS-B'!$I$2:$J$1220,2,FALSE)),VLOOKUP($B1950,'[1]WT-HS-B'!$I$2:$J$1220,2,FALSE),"")</f>
        <v>0.3</v>
      </c>
      <c r="M1950" s="58">
        <f>IF(ISNUMBER(VLOOKUP($B1950,'[1]KO-HS-B'!$I$2:$J$1046,2,FALSE)),VLOOKUP($B1950,'[1]KO-HS-B'!$I$2:$J$1046,2,FALSE),"")</f>
        <v>0.3</v>
      </c>
      <c r="N1950" s="58">
        <f>IF(ISNUMBER(VLOOKUP($B1950,'[1]MT-HS-B'!$I$2:$J$773,2,FALSE)),VLOOKUP($B1950,'[1]MT-HS-B'!$I$2:$J$773,2,FALSE),"")</f>
        <v>0.14000000000000001</v>
      </c>
      <c r="O1950" s="40" t="str">
        <f t="shared" si="990"/>
        <v>YD391_YEAST</v>
      </c>
      <c r="P1950" s="57" t="str">
        <f t="shared" si="991"/>
        <v/>
      </c>
      <c r="Q1950" s="57" t="str">
        <f t="shared" si="992"/>
        <v>HS only</v>
      </c>
      <c r="R1950" s="57" t="str">
        <f t="shared" si="993"/>
        <v/>
      </c>
      <c r="S1950" s="56" t="str">
        <f t="shared" si="994"/>
        <v>n/a</v>
      </c>
      <c r="T1950" s="55" t="str">
        <f t="shared" si="995"/>
        <v>n/a</v>
      </c>
      <c r="U1950" s="54" t="str">
        <f t="shared" si="996"/>
        <v>n/a</v>
      </c>
      <c r="V1950" s="53" t="str">
        <f t="shared" si="997"/>
        <v/>
      </c>
      <c r="W1950" s="53" t="str">
        <f t="shared" si="998"/>
        <v>HS only</v>
      </c>
      <c r="X1950" s="53" t="str">
        <f t="shared" si="999"/>
        <v/>
      </c>
      <c r="Y1950" s="52" t="str">
        <f t="shared" si="1000"/>
        <v>HS only</v>
      </c>
      <c r="Z1950" s="51" t="str">
        <f t="shared" si="1001"/>
        <v>HS only</v>
      </c>
      <c r="AA1950" s="50" t="str">
        <f t="shared" si="1002"/>
        <v>HS only</v>
      </c>
      <c r="AB1950" s="40" t="str">
        <f t="shared" si="1003"/>
        <v>YDR391C</v>
      </c>
      <c r="AC1950" s="49">
        <f t="shared" si="1004"/>
        <v>0</v>
      </c>
      <c r="AD1950" s="47">
        <f t="shared" si="1005"/>
        <v>0</v>
      </c>
      <c r="AE1950" s="47">
        <f t="shared" si="1006"/>
        <v>0</v>
      </c>
      <c r="AF1950" s="48">
        <f t="shared" si="1007"/>
        <v>0.3</v>
      </c>
      <c r="AG1950" s="47">
        <f t="shared" si="1008"/>
        <v>0.22</v>
      </c>
      <c r="AH1950" s="47">
        <f t="shared" si="1009"/>
        <v>0.14000000000000001</v>
      </c>
      <c r="AI1950" s="46" t="str">
        <f t="shared" si="1010"/>
        <v>HS Only</v>
      </c>
      <c r="AJ1950" s="43" t="str">
        <f t="shared" si="1011"/>
        <v>HS Only</v>
      </c>
      <c r="AK1950" s="43" t="str">
        <f t="shared" si="1012"/>
        <v>HS Only</v>
      </c>
      <c r="AL1950" s="45" t="str">
        <f t="shared" si="1013"/>
        <v/>
      </c>
      <c r="AM1950" s="43" t="str">
        <f t="shared" si="1014"/>
        <v/>
      </c>
      <c r="AN1950" s="42" t="str">
        <f t="shared" si="1015"/>
        <v/>
      </c>
      <c r="AO1950" s="40" t="str">
        <f t="shared" si="1016"/>
        <v>YD391_YEAST</v>
      </c>
      <c r="AP1950" s="44" t="str">
        <f t="shared" si="1017"/>
        <v/>
      </c>
      <c r="AQ1950" s="43" t="str">
        <f t="shared" si="1018"/>
        <v/>
      </c>
      <c r="AR1950" s="43" t="str">
        <f t="shared" si="1019"/>
        <v/>
      </c>
      <c r="AS1950" s="43" t="str">
        <f t="shared" si="1020"/>
        <v/>
      </c>
      <c r="AT1950" s="43">
        <f t="shared" si="1021"/>
        <v>0.11313708498984763</v>
      </c>
      <c r="AU1950" s="42" t="str">
        <f t="shared" si="1022"/>
        <v/>
      </c>
    </row>
    <row r="1951" spans="1:47" ht="15" x14ac:dyDescent="0.25">
      <c r="A1951" s="40" t="s">
        <v>3273</v>
      </c>
      <c r="B1951" s="40" t="s">
        <v>3272</v>
      </c>
      <c r="C1951" s="60" t="str">
        <f>IF(ISNUMBER(VLOOKUP(B1951,'[1]WT-GR-A'!I$2:J$693,2,FALSE)),VLOOKUP(B1951,'[1]WT-GR-A'!I$2:J$693,2,FALSE),"")</f>
        <v/>
      </c>
      <c r="D1951" s="58" t="str">
        <f>IF(ISNUMBER(VLOOKUP($B1951,'[1]KO-GR-A'!$I$2:$J$907,2,FALSE)),VLOOKUP($B1951,'[1]KO-GR-A'!$I$2:$J$907,2,FALSE),"")</f>
        <v/>
      </c>
      <c r="E1951" s="58" t="str">
        <f>IF(ISNUMBER(VLOOKUP($B1951,'[1]MT-GR-A'!$I$2:$J$789,2,FALSE)),VLOOKUP($B1951,'[1]MT-GR-A'!$I$2:$J$789,2,FALSE),"")</f>
        <v/>
      </c>
      <c r="F1951" s="58" t="str">
        <f>IF(ISNUMBER(VLOOKUP($B1951,'[1]WT-HS-A'!$I$2:$J$1224,2,FALSE)),VLOOKUP($B1951,'[1]WT-HS-A'!$I$2:$J$1224,2,FALSE),"")</f>
        <v/>
      </c>
      <c r="G1951" s="58" t="str">
        <f>IF(ISNUMBER(VLOOKUP($B1951,'[1]KO-HS-A'!$I$2:$J$1229,2,FALSE)),VLOOKUP($B1951,'[1]KO-HS-A'!$I$2:$J$1229,2,FALSE),"")</f>
        <v/>
      </c>
      <c r="H1951" s="58" t="str">
        <f>IF(ISNUMBER(VLOOKUP($B1951,'[1]MT-HS-A'!$I$2:$J$1362,2,FALSE)),VLOOKUP($B1951,'[1]MT-HS-A'!$I$2:$J$1362,2,FALSE),"")</f>
        <v/>
      </c>
      <c r="I1951" s="59">
        <f>IF(ISNUMBER(VLOOKUP($B1951,'[1]WT-GR-B'!$I$2:$J$585,2,FALSE)),VLOOKUP($B1951,'[1]WT-GR-B'!$I$2:$J$585,2,FALSE),"")</f>
        <v>0.05</v>
      </c>
      <c r="J1951" s="58" t="str">
        <f>IF(ISNUMBER(VLOOKUP($B1951,'[1]KO-GR-B'!$I$2:$J$900,2,FALSE)),VLOOKUP($B1951,'[1]KO-GR-B'!$I$2:$J$900,2,FALSE),"")</f>
        <v/>
      </c>
      <c r="K1951" s="58" t="str">
        <f>IF(ISNUMBER(VLOOKUP($B1951,'[1]MT-GR-B'!$I$2:$J$693,2,FALSE)),VLOOKUP($B1951,'[1]MT-GR-B'!$I$2:$J$693,2,FALSE),"")</f>
        <v/>
      </c>
      <c r="L1951" s="58">
        <f>IF(ISNUMBER(VLOOKUP($B1951,'[1]WT-HS-B'!$I$2:$J$1220,2,FALSE)),VLOOKUP($B1951,'[1]WT-HS-B'!$I$2:$J$1220,2,FALSE),"")</f>
        <v>0.05</v>
      </c>
      <c r="M1951" s="58" t="str">
        <f>IF(ISNUMBER(VLOOKUP($B1951,'[1]KO-HS-B'!$I$2:$J$1046,2,FALSE)),VLOOKUP($B1951,'[1]KO-HS-B'!$I$2:$J$1046,2,FALSE),"")</f>
        <v/>
      </c>
      <c r="N1951" s="58" t="str">
        <f>IF(ISNUMBER(VLOOKUP($B1951,'[1]MT-HS-B'!$I$2:$J$773,2,FALSE)),VLOOKUP($B1951,'[1]MT-HS-B'!$I$2:$J$773,2,FALSE),"")</f>
        <v/>
      </c>
      <c r="O1951" s="40" t="str">
        <f t="shared" si="990"/>
        <v>YEA7_YEAST</v>
      </c>
      <c r="P1951" s="57">
        <f t="shared" si="991"/>
        <v>0</v>
      </c>
      <c r="Q1951" s="57" t="str">
        <f t="shared" si="992"/>
        <v/>
      </c>
      <c r="R1951" s="57" t="str">
        <f t="shared" si="993"/>
        <v/>
      </c>
      <c r="S1951" s="56" t="str">
        <f t="shared" si="994"/>
        <v>n/a</v>
      </c>
      <c r="T1951" s="55" t="str">
        <f t="shared" si="995"/>
        <v>n/a</v>
      </c>
      <c r="U1951" s="54" t="str">
        <f t="shared" si="996"/>
        <v>n/a</v>
      </c>
      <c r="V1951" s="53" t="str">
        <f t="shared" si="997"/>
        <v/>
      </c>
      <c r="W1951" s="53" t="str">
        <f t="shared" si="998"/>
        <v/>
      </c>
      <c r="X1951" s="53" t="str">
        <f t="shared" si="999"/>
        <v/>
      </c>
      <c r="Y1951" s="52">
        <f t="shared" si="1000"/>
        <v>0</v>
      </c>
      <c r="Z1951" s="51" t="str">
        <f t="shared" si="1001"/>
        <v/>
      </c>
      <c r="AA1951" s="50" t="str">
        <f t="shared" si="1002"/>
        <v/>
      </c>
      <c r="AB1951" s="40" t="str">
        <f t="shared" si="1003"/>
        <v>YEL007W</v>
      </c>
      <c r="AC1951" s="49">
        <f t="shared" si="1004"/>
        <v>0.05</v>
      </c>
      <c r="AD1951" s="47">
        <f t="shared" si="1005"/>
        <v>0</v>
      </c>
      <c r="AE1951" s="47">
        <f t="shared" si="1006"/>
        <v>0</v>
      </c>
      <c r="AF1951" s="48">
        <f t="shared" si="1007"/>
        <v>0.05</v>
      </c>
      <c r="AG1951" s="47">
        <f t="shared" si="1008"/>
        <v>0</v>
      </c>
      <c r="AH1951" s="47">
        <f t="shared" si="1009"/>
        <v>0</v>
      </c>
      <c r="AI1951" s="46">
        <f t="shared" si="1010"/>
        <v>1</v>
      </c>
      <c r="AJ1951" s="43" t="str">
        <f t="shared" si="1011"/>
        <v/>
      </c>
      <c r="AK1951" s="43" t="str">
        <f t="shared" si="1012"/>
        <v/>
      </c>
      <c r="AL1951" s="45" t="str">
        <f t="shared" si="1013"/>
        <v/>
      </c>
      <c r="AM1951" s="43" t="str">
        <f t="shared" si="1014"/>
        <v/>
      </c>
      <c r="AN1951" s="42" t="str">
        <f t="shared" si="1015"/>
        <v/>
      </c>
      <c r="AO1951" s="40" t="str">
        <f t="shared" si="1016"/>
        <v>YEA7_YEAST</v>
      </c>
      <c r="AP1951" s="44" t="str">
        <f t="shared" si="1017"/>
        <v/>
      </c>
      <c r="AQ1951" s="43" t="str">
        <f t="shared" si="1018"/>
        <v/>
      </c>
      <c r="AR1951" s="43" t="str">
        <f t="shared" si="1019"/>
        <v/>
      </c>
      <c r="AS1951" s="43" t="str">
        <f t="shared" si="1020"/>
        <v/>
      </c>
      <c r="AT1951" s="43" t="str">
        <f t="shared" si="1021"/>
        <v/>
      </c>
      <c r="AU1951" s="42" t="str">
        <f t="shared" si="1022"/>
        <v/>
      </c>
    </row>
    <row r="1952" spans="1:47" ht="15" x14ac:dyDescent="0.25">
      <c r="A1952" s="40" t="s">
        <v>3271</v>
      </c>
      <c r="B1952" s="40" t="s">
        <v>3270</v>
      </c>
      <c r="C1952" s="60" t="str">
        <f>IF(ISNUMBER(VLOOKUP(B1952,'[1]WT-GR-A'!I$2:J$693,2,FALSE)),VLOOKUP(B1952,'[1]WT-GR-A'!I$2:J$693,2,FALSE),"")</f>
        <v/>
      </c>
      <c r="D1952" s="58" t="str">
        <f>IF(ISNUMBER(VLOOKUP($B1952,'[1]KO-GR-A'!$I$2:$J$907,2,FALSE)),VLOOKUP($B1952,'[1]KO-GR-A'!$I$2:$J$907,2,FALSE),"")</f>
        <v/>
      </c>
      <c r="E1952" s="58" t="str">
        <f>IF(ISNUMBER(VLOOKUP($B1952,'[1]MT-GR-A'!$I$2:$J$789,2,FALSE)),VLOOKUP($B1952,'[1]MT-GR-A'!$I$2:$J$789,2,FALSE),"")</f>
        <v/>
      </c>
      <c r="F1952" s="58" t="str">
        <f>IF(ISNUMBER(VLOOKUP($B1952,'[1]WT-HS-A'!$I$2:$J$1224,2,FALSE)),VLOOKUP($B1952,'[1]WT-HS-A'!$I$2:$J$1224,2,FALSE),"")</f>
        <v/>
      </c>
      <c r="G1952" s="58" t="str">
        <f>IF(ISNUMBER(VLOOKUP($B1952,'[1]KO-HS-A'!$I$2:$J$1229,2,FALSE)),VLOOKUP($B1952,'[1]KO-HS-A'!$I$2:$J$1229,2,FALSE),"")</f>
        <v/>
      </c>
      <c r="H1952" s="58" t="str">
        <f>IF(ISNUMBER(VLOOKUP($B1952,'[1]MT-HS-A'!$I$2:$J$1362,2,FALSE)),VLOOKUP($B1952,'[1]MT-HS-A'!$I$2:$J$1362,2,FALSE),"")</f>
        <v/>
      </c>
      <c r="I1952" s="59" t="str">
        <f>IF(ISNUMBER(VLOOKUP($B1952,'[1]WT-GR-B'!$I$2:$J$585,2,FALSE)),VLOOKUP($B1952,'[1]WT-GR-B'!$I$2:$J$585,2,FALSE),"")</f>
        <v/>
      </c>
      <c r="J1952" s="58" t="str">
        <f>IF(ISNUMBER(VLOOKUP($B1952,'[1]KO-GR-B'!$I$2:$J$900,2,FALSE)),VLOOKUP($B1952,'[1]KO-GR-B'!$I$2:$J$900,2,FALSE),"")</f>
        <v/>
      </c>
      <c r="K1952" s="58">
        <f>IF(ISNUMBER(VLOOKUP($B1952,'[1]MT-GR-B'!$I$2:$J$693,2,FALSE)),VLOOKUP($B1952,'[1]MT-GR-B'!$I$2:$J$693,2,FALSE),"")</f>
        <v>0.03</v>
      </c>
      <c r="L1952" s="58" t="str">
        <f>IF(ISNUMBER(VLOOKUP($B1952,'[1]WT-HS-B'!$I$2:$J$1220,2,FALSE)),VLOOKUP($B1952,'[1]WT-HS-B'!$I$2:$J$1220,2,FALSE),"")</f>
        <v/>
      </c>
      <c r="M1952" s="58" t="str">
        <f>IF(ISNUMBER(VLOOKUP($B1952,'[1]KO-HS-B'!$I$2:$J$1046,2,FALSE)),VLOOKUP($B1952,'[1]KO-HS-B'!$I$2:$J$1046,2,FALSE),"")</f>
        <v/>
      </c>
      <c r="N1952" s="58" t="str">
        <f>IF(ISNUMBER(VLOOKUP($B1952,'[1]MT-HS-B'!$I$2:$J$773,2,FALSE)),VLOOKUP($B1952,'[1]MT-HS-B'!$I$2:$J$773,2,FALSE),"")</f>
        <v/>
      </c>
      <c r="O1952" s="40" t="str">
        <f t="shared" si="990"/>
        <v>YEF3_YEAST</v>
      </c>
      <c r="P1952" s="57" t="str">
        <f t="shared" si="991"/>
        <v/>
      </c>
      <c r="Q1952" s="57" t="str">
        <f t="shared" si="992"/>
        <v/>
      </c>
      <c r="R1952" s="57" t="str">
        <f t="shared" si="993"/>
        <v/>
      </c>
      <c r="S1952" s="56" t="str">
        <f t="shared" si="994"/>
        <v>n/a</v>
      </c>
      <c r="T1952" s="55" t="str">
        <f t="shared" si="995"/>
        <v>n/a</v>
      </c>
      <c r="U1952" s="54" t="str">
        <f t="shared" si="996"/>
        <v>n/a</v>
      </c>
      <c r="V1952" s="53" t="str">
        <f t="shared" si="997"/>
        <v/>
      </c>
      <c r="W1952" s="53" t="str">
        <f t="shared" si="998"/>
        <v/>
      </c>
      <c r="X1952" s="53" t="str">
        <f t="shared" si="999"/>
        <v/>
      </c>
      <c r="Y1952" s="52" t="str">
        <f t="shared" si="1000"/>
        <v/>
      </c>
      <c r="Z1952" s="51" t="str">
        <f t="shared" si="1001"/>
        <v/>
      </c>
      <c r="AA1952" s="50" t="str">
        <f t="shared" si="1002"/>
        <v>GR only</v>
      </c>
      <c r="AB1952" s="40" t="str">
        <f t="shared" si="1003"/>
        <v>YEL043W</v>
      </c>
      <c r="AC1952" s="49">
        <f t="shared" si="1004"/>
        <v>0</v>
      </c>
      <c r="AD1952" s="47">
        <f t="shared" si="1005"/>
        <v>0</v>
      </c>
      <c r="AE1952" s="47">
        <f t="shared" si="1006"/>
        <v>0.03</v>
      </c>
      <c r="AF1952" s="48">
        <f t="shared" si="1007"/>
        <v>0</v>
      </c>
      <c r="AG1952" s="47">
        <f t="shared" si="1008"/>
        <v>0</v>
      </c>
      <c r="AH1952" s="47">
        <f t="shared" si="1009"/>
        <v>0</v>
      </c>
      <c r="AI1952" s="46" t="str">
        <f t="shared" si="1010"/>
        <v/>
      </c>
      <c r="AJ1952" s="43" t="str">
        <f t="shared" si="1011"/>
        <v/>
      </c>
      <c r="AK1952" s="43">
        <f t="shared" si="1012"/>
        <v>0</v>
      </c>
      <c r="AL1952" s="45" t="str">
        <f t="shared" si="1013"/>
        <v/>
      </c>
      <c r="AM1952" s="43" t="str">
        <f t="shared" si="1014"/>
        <v/>
      </c>
      <c r="AN1952" s="42" t="str">
        <f t="shared" si="1015"/>
        <v/>
      </c>
      <c r="AO1952" s="40" t="str">
        <f t="shared" si="1016"/>
        <v>YEF3_YEAST</v>
      </c>
      <c r="AP1952" s="44" t="str">
        <f t="shared" si="1017"/>
        <v/>
      </c>
      <c r="AQ1952" s="43" t="str">
        <f t="shared" si="1018"/>
        <v/>
      </c>
      <c r="AR1952" s="43" t="str">
        <f t="shared" si="1019"/>
        <v/>
      </c>
      <c r="AS1952" s="43" t="str">
        <f t="shared" si="1020"/>
        <v/>
      </c>
      <c r="AT1952" s="43" t="str">
        <f t="shared" si="1021"/>
        <v/>
      </c>
      <c r="AU1952" s="42" t="str">
        <f t="shared" si="1022"/>
        <v/>
      </c>
    </row>
    <row r="1953" spans="1:47" ht="15" x14ac:dyDescent="0.25">
      <c r="A1953" s="40" t="s">
        <v>3269</v>
      </c>
      <c r="B1953" s="40" t="s">
        <v>3268</v>
      </c>
      <c r="C1953" s="60" t="str">
        <f>IF(ISNUMBER(VLOOKUP(B1953,'[1]WT-GR-A'!I$2:J$693,2,FALSE)),VLOOKUP(B1953,'[1]WT-GR-A'!I$2:J$693,2,FALSE),"")</f>
        <v/>
      </c>
      <c r="D1953" s="58" t="str">
        <f>IF(ISNUMBER(VLOOKUP($B1953,'[1]KO-GR-A'!$I$2:$J$907,2,FALSE)),VLOOKUP($B1953,'[1]KO-GR-A'!$I$2:$J$907,2,FALSE),"")</f>
        <v/>
      </c>
      <c r="E1953" s="58" t="str">
        <f>IF(ISNUMBER(VLOOKUP($B1953,'[1]MT-GR-A'!$I$2:$J$789,2,FALSE)),VLOOKUP($B1953,'[1]MT-GR-A'!$I$2:$J$789,2,FALSE),"")</f>
        <v/>
      </c>
      <c r="F1953" s="58" t="str">
        <f>IF(ISNUMBER(VLOOKUP($B1953,'[1]WT-HS-A'!$I$2:$J$1224,2,FALSE)),VLOOKUP($B1953,'[1]WT-HS-A'!$I$2:$J$1224,2,FALSE),"")</f>
        <v/>
      </c>
      <c r="G1953" s="58" t="str">
        <f>IF(ISNUMBER(VLOOKUP($B1953,'[1]KO-HS-A'!$I$2:$J$1229,2,FALSE)),VLOOKUP($B1953,'[1]KO-HS-A'!$I$2:$J$1229,2,FALSE),"")</f>
        <v/>
      </c>
      <c r="H1953" s="58">
        <f>IF(ISNUMBER(VLOOKUP($B1953,'[1]MT-HS-A'!$I$2:$J$1362,2,FALSE)),VLOOKUP($B1953,'[1]MT-HS-A'!$I$2:$J$1362,2,FALSE),"")</f>
        <v>0.22</v>
      </c>
      <c r="I1953" s="59" t="str">
        <f>IF(ISNUMBER(VLOOKUP($B1953,'[1]WT-GR-B'!$I$2:$J$585,2,FALSE)),VLOOKUP($B1953,'[1]WT-GR-B'!$I$2:$J$585,2,FALSE),"")</f>
        <v/>
      </c>
      <c r="J1953" s="58" t="str">
        <f>IF(ISNUMBER(VLOOKUP($B1953,'[1]KO-GR-B'!$I$2:$J$900,2,FALSE)),VLOOKUP($B1953,'[1]KO-GR-B'!$I$2:$J$900,2,FALSE),"")</f>
        <v/>
      </c>
      <c r="K1953" s="58" t="str">
        <f>IF(ISNUMBER(VLOOKUP($B1953,'[1]MT-GR-B'!$I$2:$J$693,2,FALSE)),VLOOKUP($B1953,'[1]MT-GR-B'!$I$2:$J$693,2,FALSE),"")</f>
        <v/>
      </c>
      <c r="L1953" s="58" t="str">
        <f>IF(ISNUMBER(VLOOKUP($B1953,'[1]WT-HS-B'!$I$2:$J$1220,2,FALSE)),VLOOKUP($B1953,'[1]WT-HS-B'!$I$2:$J$1220,2,FALSE),"")</f>
        <v/>
      </c>
      <c r="M1953" s="58" t="str">
        <f>IF(ISNUMBER(VLOOKUP($B1953,'[1]KO-HS-B'!$I$2:$J$1046,2,FALSE)),VLOOKUP($B1953,'[1]KO-HS-B'!$I$2:$J$1046,2,FALSE),"")</f>
        <v/>
      </c>
      <c r="N1953" s="58" t="str">
        <f>IF(ISNUMBER(VLOOKUP($B1953,'[1]MT-HS-B'!$I$2:$J$773,2,FALSE)),VLOOKUP($B1953,'[1]MT-HS-B'!$I$2:$J$773,2,FALSE),"")</f>
        <v/>
      </c>
      <c r="O1953" s="40" t="str">
        <f t="shared" si="990"/>
        <v>YEW7_YEAST</v>
      </c>
      <c r="P1953" s="57" t="str">
        <f t="shared" si="991"/>
        <v/>
      </c>
      <c r="Q1953" s="57" t="str">
        <f t="shared" si="992"/>
        <v/>
      </c>
      <c r="R1953" s="57" t="str">
        <f t="shared" si="993"/>
        <v/>
      </c>
      <c r="S1953" s="56" t="str">
        <f t="shared" si="994"/>
        <v>n/a</v>
      </c>
      <c r="T1953" s="55" t="str">
        <f t="shared" si="995"/>
        <v>n/a</v>
      </c>
      <c r="U1953" s="54" t="str">
        <f t="shared" si="996"/>
        <v>n/a</v>
      </c>
      <c r="V1953" s="53" t="str">
        <f t="shared" si="997"/>
        <v/>
      </c>
      <c r="W1953" s="53" t="str">
        <f t="shared" si="998"/>
        <v/>
      </c>
      <c r="X1953" s="53" t="str">
        <f t="shared" si="999"/>
        <v>HS only</v>
      </c>
      <c r="Y1953" s="52" t="str">
        <f t="shared" si="1000"/>
        <v/>
      </c>
      <c r="Z1953" s="51" t="str">
        <f t="shared" si="1001"/>
        <v/>
      </c>
      <c r="AA1953" s="50" t="str">
        <f t="shared" si="1002"/>
        <v/>
      </c>
      <c r="AB1953" s="40" t="str">
        <f t="shared" si="1003"/>
        <v>YER137C</v>
      </c>
      <c r="AC1953" s="49">
        <f t="shared" si="1004"/>
        <v>0</v>
      </c>
      <c r="AD1953" s="47">
        <f t="shared" si="1005"/>
        <v>0</v>
      </c>
      <c r="AE1953" s="47">
        <f t="shared" si="1006"/>
        <v>0</v>
      </c>
      <c r="AF1953" s="48">
        <f t="shared" si="1007"/>
        <v>0</v>
      </c>
      <c r="AG1953" s="47">
        <f t="shared" si="1008"/>
        <v>0</v>
      </c>
      <c r="AH1953" s="47">
        <f t="shared" si="1009"/>
        <v>0.22</v>
      </c>
      <c r="AI1953" s="46" t="str">
        <f t="shared" si="1010"/>
        <v/>
      </c>
      <c r="AJ1953" s="43" t="str">
        <f t="shared" si="1011"/>
        <v/>
      </c>
      <c r="AK1953" s="43" t="str">
        <f t="shared" si="1012"/>
        <v>HS Only</v>
      </c>
      <c r="AL1953" s="45" t="str">
        <f t="shared" si="1013"/>
        <v/>
      </c>
      <c r="AM1953" s="43" t="str">
        <f t="shared" si="1014"/>
        <v/>
      </c>
      <c r="AN1953" s="42" t="str">
        <f t="shared" si="1015"/>
        <v/>
      </c>
      <c r="AO1953" s="40" t="str">
        <f t="shared" si="1016"/>
        <v>YEW7_YEAST</v>
      </c>
      <c r="AP1953" s="44" t="str">
        <f t="shared" si="1017"/>
        <v/>
      </c>
      <c r="AQ1953" s="43" t="str">
        <f t="shared" si="1018"/>
        <v/>
      </c>
      <c r="AR1953" s="43" t="str">
        <f t="shared" si="1019"/>
        <v/>
      </c>
      <c r="AS1953" s="43" t="str">
        <f t="shared" si="1020"/>
        <v/>
      </c>
      <c r="AT1953" s="43" t="str">
        <f t="shared" si="1021"/>
        <v/>
      </c>
      <c r="AU1953" s="42" t="str">
        <f t="shared" si="1022"/>
        <v/>
      </c>
    </row>
    <row r="1954" spans="1:47" ht="15" x14ac:dyDescent="0.25">
      <c r="A1954" s="40" t="s">
        <v>3267</v>
      </c>
      <c r="B1954" s="40" t="s">
        <v>3266</v>
      </c>
      <c r="C1954" s="60" t="str">
        <f>IF(ISNUMBER(VLOOKUP(B1954,'[1]WT-GR-A'!I$2:J$693,2,FALSE)),VLOOKUP(B1954,'[1]WT-GR-A'!I$2:J$693,2,FALSE),"")</f>
        <v/>
      </c>
      <c r="D1954" s="58" t="str">
        <f>IF(ISNUMBER(VLOOKUP($B1954,'[1]KO-GR-A'!$I$2:$J$907,2,FALSE)),VLOOKUP($B1954,'[1]KO-GR-A'!$I$2:$J$907,2,FALSE),"")</f>
        <v/>
      </c>
      <c r="E1954" s="58" t="str">
        <f>IF(ISNUMBER(VLOOKUP($B1954,'[1]MT-GR-A'!$I$2:$J$789,2,FALSE)),VLOOKUP($B1954,'[1]MT-GR-A'!$I$2:$J$789,2,FALSE),"")</f>
        <v/>
      </c>
      <c r="F1954" s="58" t="str">
        <f>IF(ISNUMBER(VLOOKUP($B1954,'[1]WT-HS-A'!$I$2:$J$1224,2,FALSE)),VLOOKUP($B1954,'[1]WT-HS-A'!$I$2:$J$1224,2,FALSE),"")</f>
        <v/>
      </c>
      <c r="G1954" s="58">
        <f>IF(ISNUMBER(VLOOKUP($B1954,'[1]KO-HS-A'!$I$2:$J$1229,2,FALSE)),VLOOKUP($B1954,'[1]KO-HS-A'!$I$2:$J$1229,2,FALSE),"")</f>
        <v>0.04</v>
      </c>
      <c r="H1954" s="58" t="str">
        <f>IF(ISNUMBER(VLOOKUP($B1954,'[1]MT-HS-A'!$I$2:$J$1362,2,FALSE)),VLOOKUP($B1954,'[1]MT-HS-A'!$I$2:$J$1362,2,FALSE),"")</f>
        <v/>
      </c>
      <c r="I1954" s="59" t="str">
        <f>IF(ISNUMBER(VLOOKUP($B1954,'[1]WT-GR-B'!$I$2:$J$585,2,FALSE)),VLOOKUP($B1954,'[1]WT-GR-B'!$I$2:$J$585,2,FALSE),"")</f>
        <v/>
      </c>
      <c r="J1954" s="58" t="str">
        <f>IF(ISNUMBER(VLOOKUP($B1954,'[1]KO-GR-B'!$I$2:$J$900,2,FALSE)),VLOOKUP($B1954,'[1]KO-GR-B'!$I$2:$J$900,2,FALSE),"")</f>
        <v/>
      </c>
      <c r="K1954" s="58" t="str">
        <f>IF(ISNUMBER(VLOOKUP($B1954,'[1]MT-GR-B'!$I$2:$J$693,2,FALSE)),VLOOKUP($B1954,'[1]MT-GR-B'!$I$2:$J$693,2,FALSE),"")</f>
        <v/>
      </c>
      <c r="L1954" s="58" t="str">
        <f>IF(ISNUMBER(VLOOKUP($B1954,'[1]WT-HS-B'!$I$2:$J$1220,2,FALSE)),VLOOKUP($B1954,'[1]WT-HS-B'!$I$2:$J$1220,2,FALSE),"")</f>
        <v/>
      </c>
      <c r="M1954" s="58" t="str">
        <f>IF(ISNUMBER(VLOOKUP($B1954,'[1]KO-HS-B'!$I$2:$J$1046,2,FALSE)),VLOOKUP($B1954,'[1]KO-HS-B'!$I$2:$J$1046,2,FALSE),"")</f>
        <v/>
      </c>
      <c r="N1954" s="58" t="str">
        <f>IF(ISNUMBER(VLOOKUP($B1954,'[1]MT-HS-B'!$I$2:$J$773,2,FALSE)),VLOOKUP($B1954,'[1]MT-HS-B'!$I$2:$J$773,2,FALSE),"")</f>
        <v/>
      </c>
      <c r="O1954" s="40" t="str">
        <f t="shared" si="990"/>
        <v>YEN1_YEAST</v>
      </c>
      <c r="P1954" s="57" t="str">
        <f t="shared" si="991"/>
        <v/>
      </c>
      <c r="Q1954" s="57" t="str">
        <f t="shared" si="992"/>
        <v/>
      </c>
      <c r="R1954" s="57" t="str">
        <f t="shared" si="993"/>
        <v/>
      </c>
      <c r="S1954" s="56" t="str">
        <f t="shared" si="994"/>
        <v>n/a</v>
      </c>
      <c r="T1954" s="55" t="str">
        <f t="shared" si="995"/>
        <v>n/a</v>
      </c>
      <c r="U1954" s="54" t="str">
        <f t="shared" si="996"/>
        <v>n/a</v>
      </c>
      <c r="V1954" s="53" t="str">
        <f t="shared" si="997"/>
        <v/>
      </c>
      <c r="W1954" s="53" t="str">
        <f t="shared" si="998"/>
        <v>HS only</v>
      </c>
      <c r="X1954" s="53" t="str">
        <f t="shared" si="999"/>
        <v/>
      </c>
      <c r="Y1954" s="52" t="str">
        <f t="shared" si="1000"/>
        <v/>
      </c>
      <c r="Z1954" s="51" t="str">
        <f t="shared" si="1001"/>
        <v/>
      </c>
      <c r="AA1954" s="50" t="str">
        <f t="shared" si="1002"/>
        <v/>
      </c>
      <c r="AB1954" s="40" t="str">
        <f t="shared" si="1003"/>
        <v>YER041W</v>
      </c>
      <c r="AC1954" s="49">
        <f t="shared" si="1004"/>
        <v>0</v>
      </c>
      <c r="AD1954" s="47">
        <f t="shared" si="1005"/>
        <v>0</v>
      </c>
      <c r="AE1954" s="47">
        <f t="shared" si="1006"/>
        <v>0</v>
      </c>
      <c r="AF1954" s="48">
        <f t="shared" si="1007"/>
        <v>0</v>
      </c>
      <c r="AG1954" s="47">
        <f t="shared" si="1008"/>
        <v>0.04</v>
      </c>
      <c r="AH1954" s="47">
        <f t="shared" si="1009"/>
        <v>0</v>
      </c>
      <c r="AI1954" s="46" t="str">
        <f t="shared" si="1010"/>
        <v/>
      </c>
      <c r="AJ1954" s="43" t="str">
        <f t="shared" si="1011"/>
        <v>HS Only</v>
      </c>
      <c r="AK1954" s="43" t="str">
        <f t="shared" si="1012"/>
        <v/>
      </c>
      <c r="AL1954" s="45" t="str">
        <f t="shared" si="1013"/>
        <v/>
      </c>
      <c r="AM1954" s="43" t="str">
        <f t="shared" si="1014"/>
        <v/>
      </c>
      <c r="AN1954" s="42" t="str">
        <f t="shared" si="1015"/>
        <v/>
      </c>
      <c r="AO1954" s="40" t="str">
        <f t="shared" si="1016"/>
        <v>YEN1_YEAST</v>
      </c>
      <c r="AP1954" s="44" t="str">
        <f t="shared" si="1017"/>
        <v/>
      </c>
      <c r="AQ1954" s="43" t="str">
        <f t="shared" si="1018"/>
        <v/>
      </c>
      <c r="AR1954" s="43" t="str">
        <f t="shared" si="1019"/>
        <v/>
      </c>
      <c r="AS1954" s="43" t="str">
        <f t="shared" si="1020"/>
        <v/>
      </c>
      <c r="AT1954" s="43" t="str">
        <f t="shared" si="1021"/>
        <v/>
      </c>
      <c r="AU1954" s="42" t="str">
        <f t="shared" si="1022"/>
        <v/>
      </c>
    </row>
    <row r="1955" spans="1:47" ht="15" x14ac:dyDescent="0.25">
      <c r="A1955" s="40" t="s">
        <v>3265</v>
      </c>
      <c r="B1955" s="40" t="s">
        <v>3264</v>
      </c>
      <c r="C1955" s="60" t="str">
        <f>IF(ISNUMBER(VLOOKUP(B1955,'[1]WT-GR-A'!I$2:J$693,2,FALSE)),VLOOKUP(B1955,'[1]WT-GR-A'!I$2:J$693,2,FALSE),"")</f>
        <v/>
      </c>
      <c r="D1955" s="58" t="str">
        <f>IF(ISNUMBER(VLOOKUP($B1955,'[1]KO-GR-A'!$I$2:$J$907,2,FALSE)),VLOOKUP($B1955,'[1]KO-GR-A'!$I$2:$J$907,2,FALSE),"")</f>
        <v/>
      </c>
      <c r="E1955" s="58" t="str">
        <f>IF(ISNUMBER(VLOOKUP($B1955,'[1]MT-GR-A'!$I$2:$J$789,2,FALSE)),VLOOKUP($B1955,'[1]MT-GR-A'!$I$2:$J$789,2,FALSE),"")</f>
        <v/>
      </c>
      <c r="F1955" s="58" t="str">
        <f>IF(ISNUMBER(VLOOKUP($B1955,'[1]WT-HS-A'!$I$2:$J$1224,2,FALSE)),VLOOKUP($B1955,'[1]WT-HS-A'!$I$2:$J$1224,2,FALSE),"")</f>
        <v/>
      </c>
      <c r="G1955" s="58">
        <f>IF(ISNUMBER(VLOOKUP($B1955,'[1]KO-HS-A'!$I$2:$J$1229,2,FALSE)),VLOOKUP($B1955,'[1]KO-HS-A'!$I$2:$J$1229,2,FALSE),"")</f>
        <v>0.05</v>
      </c>
      <c r="H1955" s="58">
        <f>IF(ISNUMBER(VLOOKUP($B1955,'[1]MT-HS-A'!$I$2:$J$1362,2,FALSE)),VLOOKUP($B1955,'[1]MT-HS-A'!$I$2:$J$1362,2,FALSE),"")</f>
        <v>0.1</v>
      </c>
      <c r="I1955" s="59" t="str">
        <f>IF(ISNUMBER(VLOOKUP($B1955,'[1]WT-GR-B'!$I$2:$J$585,2,FALSE)),VLOOKUP($B1955,'[1]WT-GR-B'!$I$2:$J$585,2,FALSE),"")</f>
        <v/>
      </c>
      <c r="J1955" s="58" t="str">
        <f>IF(ISNUMBER(VLOOKUP($B1955,'[1]KO-GR-B'!$I$2:$J$900,2,FALSE)),VLOOKUP($B1955,'[1]KO-GR-B'!$I$2:$J$900,2,FALSE),"")</f>
        <v/>
      </c>
      <c r="K1955" s="58" t="str">
        <f>IF(ISNUMBER(VLOOKUP($B1955,'[1]MT-GR-B'!$I$2:$J$693,2,FALSE)),VLOOKUP($B1955,'[1]MT-GR-B'!$I$2:$J$693,2,FALSE),"")</f>
        <v/>
      </c>
      <c r="L1955" s="58">
        <f>IF(ISNUMBER(VLOOKUP($B1955,'[1]WT-HS-B'!$I$2:$J$1220,2,FALSE)),VLOOKUP($B1955,'[1]WT-HS-B'!$I$2:$J$1220,2,FALSE),"")</f>
        <v>0.05</v>
      </c>
      <c r="M1955" s="58" t="str">
        <f>IF(ISNUMBER(VLOOKUP($B1955,'[1]KO-HS-B'!$I$2:$J$1046,2,FALSE)),VLOOKUP($B1955,'[1]KO-HS-B'!$I$2:$J$1046,2,FALSE),"")</f>
        <v/>
      </c>
      <c r="N1955" s="58" t="str">
        <f>IF(ISNUMBER(VLOOKUP($B1955,'[1]MT-HS-B'!$I$2:$J$773,2,FALSE)),VLOOKUP($B1955,'[1]MT-HS-B'!$I$2:$J$773,2,FALSE),"")</f>
        <v/>
      </c>
      <c r="O1955" s="40" t="str">
        <f t="shared" si="990"/>
        <v>YER0_YEAST</v>
      </c>
      <c r="P1955" s="57" t="str">
        <f t="shared" si="991"/>
        <v/>
      </c>
      <c r="Q1955" s="57" t="str">
        <f t="shared" si="992"/>
        <v/>
      </c>
      <c r="R1955" s="57" t="str">
        <f t="shared" si="993"/>
        <v/>
      </c>
      <c r="S1955" s="56" t="str">
        <f t="shared" si="994"/>
        <v>n/a</v>
      </c>
      <c r="T1955" s="55" t="str">
        <f t="shared" si="995"/>
        <v>n/a</v>
      </c>
      <c r="U1955" s="54" t="str">
        <f t="shared" si="996"/>
        <v>n/a</v>
      </c>
      <c r="V1955" s="53" t="str">
        <f t="shared" si="997"/>
        <v/>
      </c>
      <c r="W1955" s="53" t="str">
        <f t="shared" si="998"/>
        <v>HS only</v>
      </c>
      <c r="X1955" s="53" t="str">
        <f t="shared" si="999"/>
        <v>HS only</v>
      </c>
      <c r="Y1955" s="52" t="str">
        <f t="shared" si="1000"/>
        <v>HS only</v>
      </c>
      <c r="Z1955" s="51" t="str">
        <f t="shared" si="1001"/>
        <v/>
      </c>
      <c r="AA1955" s="50" t="str">
        <f t="shared" si="1002"/>
        <v/>
      </c>
      <c r="AB1955" s="40" t="str">
        <f t="shared" si="1003"/>
        <v>YER080W</v>
      </c>
      <c r="AC1955" s="49">
        <f t="shared" si="1004"/>
        <v>0</v>
      </c>
      <c r="AD1955" s="47">
        <f t="shared" si="1005"/>
        <v>0</v>
      </c>
      <c r="AE1955" s="47">
        <f t="shared" si="1006"/>
        <v>0</v>
      </c>
      <c r="AF1955" s="48">
        <f t="shared" si="1007"/>
        <v>0.05</v>
      </c>
      <c r="AG1955" s="47">
        <f t="shared" si="1008"/>
        <v>0.05</v>
      </c>
      <c r="AH1955" s="47">
        <f t="shared" si="1009"/>
        <v>0.1</v>
      </c>
      <c r="AI1955" s="46" t="str">
        <f t="shared" si="1010"/>
        <v>HS Only</v>
      </c>
      <c r="AJ1955" s="43" t="str">
        <f t="shared" si="1011"/>
        <v>HS Only</v>
      </c>
      <c r="AK1955" s="43" t="str">
        <f t="shared" si="1012"/>
        <v>HS Only</v>
      </c>
      <c r="AL1955" s="45" t="str">
        <f t="shared" si="1013"/>
        <v/>
      </c>
      <c r="AM1955" s="43" t="str">
        <f t="shared" si="1014"/>
        <v/>
      </c>
      <c r="AN1955" s="42" t="str">
        <f t="shared" si="1015"/>
        <v/>
      </c>
      <c r="AO1955" s="40" t="str">
        <f t="shared" si="1016"/>
        <v>YER0_YEAST</v>
      </c>
      <c r="AP1955" s="44" t="str">
        <f t="shared" si="1017"/>
        <v/>
      </c>
      <c r="AQ1955" s="43" t="str">
        <f t="shared" si="1018"/>
        <v/>
      </c>
      <c r="AR1955" s="43" t="str">
        <f t="shared" si="1019"/>
        <v/>
      </c>
      <c r="AS1955" s="43" t="str">
        <f t="shared" si="1020"/>
        <v/>
      </c>
      <c r="AT1955" s="43" t="str">
        <f t="shared" si="1021"/>
        <v/>
      </c>
      <c r="AU1955" s="42" t="str">
        <f t="shared" si="1022"/>
        <v/>
      </c>
    </row>
    <row r="1956" spans="1:47" ht="15" x14ac:dyDescent="0.25">
      <c r="A1956" s="40" t="s">
        <v>3263</v>
      </c>
      <c r="B1956" s="40" t="s">
        <v>3262</v>
      </c>
      <c r="C1956" s="60" t="str">
        <f>IF(ISNUMBER(VLOOKUP(B1956,'[1]WT-GR-A'!I$2:J$693,2,FALSE)),VLOOKUP(B1956,'[1]WT-GR-A'!I$2:J$693,2,FALSE),"")</f>
        <v/>
      </c>
      <c r="D1956" s="58">
        <f>IF(ISNUMBER(VLOOKUP($B1956,'[1]KO-GR-A'!$I$2:$J$907,2,FALSE)),VLOOKUP($B1956,'[1]KO-GR-A'!$I$2:$J$907,2,FALSE),"")</f>
        <v>0.08</v>
      </c>
      <c r="E1956" s="58">
        <f>IF(ISNUMBER(VLOOKUP($B1956,'[1]MT-GR-A'!$I$2:$J$789,2,FALSE)),VLOOKUP($B1956,'[1]MT-GR-A'!$I$2:$J$789,2,FALSE),"")</f>
        <v>0.08</v>
      </c>
      <c r="F1956" s="58">
        <f>IF(ISNUMBER(VLOOKUP($B1956,'[1]WT-HS-A'!$I$2:$J$1224,2,FALSE)),VLOOKUP($B1956,'[1]WT-HS-A'!$I$2:$J$1224,2,FALSE),"")</f>
        <v>0.08</v>
      </c>
      <c r="G1956" s="58">
        <f>IF(ISNUMBER(VLOOKUP($B1956,'[1]KO-HS-A'!$I$2:$J$1229,2,FALSE)),VLOOKUP($B1956,'[1]KO-HS-A'!$I$2:$J$1229,2,FALSE),"")</f>
        <v>0.08</v>
      </c>
      <c r="H1956" s="58">
        <f>IF(ISNUMBER(VLOOKUP($B1956,'[1]MT-HS-A'!$I$2:$J$1362,2,FALSE)),VLOOKUP($B1956,'[1]MT-HS-A'!$I$2:$J$1362,2,FALSE),"")</f>
        <v>0.17</v>
      </c>
      <c r="I1956" s="59" t="str">
        <f>IF(ISNUMBER(VLOOKUP($B1956,'[1]WT-GR-B'!$I$2:$J$585,2,FALSE)),VLOOKUP($B1956,'[1]WT-GR-B'!$I$2:$J$585,2,FALSE),"")</f>
        <v/>
      </c>
      <c r="J1956" s="58" t="str">
        <f>IF(ISNUMBER(VLOOKUP($B1956,'[1]KO-GR-B'!$I$2:$J$900,2,FALSE)),VLOOKUP($B1956,'[1]KO-GR-B'!$I$2:$J$900,2,FALSE),"")</f>
        <v/>
      </c>
      <c r="K1956" s="58" t="str">
        <f>IF(ISNUMBER(VLOOKUP($B1956,'[1]MT-GR-B'!$I$2:$J$693,2,FALSE)),VLOOKUP($B1956,'[1]MT-GR-B'!$I$2:$J$693,2,FALSE),"")</f>
        <v/>
      </c>
      <c r="L1956" s="58" t="str">
        <f>IF(ISNUMBER(VLOOKUP($B1956,'[1]WT-HS-B'!$I$2:$J$1220,2,FALSE)),VLOOKUP($B1956,'[1]WT-HS-B'!$I$2:$J$1220,2,FALSE),"")</f>
        <v/>
      </c>
      <c r="M1956" s="58" t="str">
        <f>IF(ISNUMBER(VLOOKUP($B1956,'[1]KO-HS-B'!$I$2:$J$1046,2,FALSE)),VLOOKUP($B1956,'[1]KO-HS-B'!$I$2:$J$1046,2,FALSE),"")</f>
        <v/>
      </c>
      <c r="N1956" s="58" t="str">
        <f>IF(ISNUMBER(VLOOKUP($B1956,'[1]MT-HS-B'!$I$2:$J$773,2,FALSE)),VLOOKUP($B1956,'[1]MT-HS-B'!$I$2:$J$773,2,FALSE),"")</f>
        <v/>
      </c>
      <c r="O1956" s="40" t="str">
        <f t="shared" si="990"/>
        <v>YGI2_YEAST</v>
      </c>
      <c r="P1956" s="57" t="str">
        <f t="shared" si="991"/>
        <v/>
      </c>
      <c r="Q1956" s="57">
        <f t="shared" si="992"/>
        <v>0</v>
      </c>
      <c r="R1956" s="57">
        <f t="shared" si="993"/>
        <v>1.125</v>
      </c>
      <c r="S1956" s="56" t="str">
        <f t="shared" si="994"/>
        <v>n/a</v>
      </c>
      <c r="T1956" s="55" t="str">
        <f t="shared" si="995"/>
        <v>n/a</v>
      </c>
      <c r="U1956" s="54" t="str">
        <f t="shared" si="996"/>
        <v>n/a</v>
      </c>
      <c r="V1956" s="53" t="str">
        <f t="shared" si="997"/>
        <v>HS only</v>
      </c>
      <c r="W1956" s="53">
        <f t="shared" si="998"/>
        <v>0</v>
      </c>
      <c r="X1956" s="53">
        <f t="shared" si="999"/>
        <v>1.125</v>
      </c>
      <c r="Y1956" s="52" t="str">
        <f t="shared" si="1000"/>
        <v/>
      </c>
      <c r="Z1956" s="51" t="str">
        <f t="shared" si="1001"/>
        <v/>
      </c>
      <c r="AA1956" s="50" t="str">
        <f t="shared" si="1002"/>
        <v/>
      </c>
      <c r="AB1956" s="40" t="str">
        <f t="shared" si="1003"/>
        <v>YGL082W</v>
      </c>
      <c r="AC1956" s="49">
        <f t="shared" si="1004"/>
        <v>0</v>
      </c>
      <c r="AD1956" s="47">
        <f t="shared" si="1005"/>
        <v>0.08</v>
      </c>
      <c r="AE1956" s="47">
        <f t="shared" si="1006"/>
        <v>0.08</v>
      </c>
      <c r="AF1956" s="48">
        <f t="shared" si="1007"/>
        <v>0.08</v>
      </c>
      <c r="AG1956" s="47">
        <f t="shared" si="1008"/>
        <v>0.08</v>
      </c>
      <c r="AH1956" s="47">
        <f t="shared" si="1009"/>
        <v>0.17</v>
      </c>
      <c r="AI1956" s="46" t="str">
        <f t="shared" si="1010"/>
        <v>HS Only</v>
      </c>
      <c r="AJ1956" s="43">
        <f t="shared" si="1011"/>
        <v>1</v>
      </c>
      <c r="AK1956" s="43">
        <f t="shared" si="1012"/>
        <v>2.125</v>
      </c>
      <c r="AL1956" s="45" t="str">
        <f t="shared" si="1013"/>
        <v/>
      </c>
      <c r="AM1956" s="43" t="str">
        <f t="shared" si="1014"/>
        <v/>
      </c>
      <c r="AN1956" s="42" t="str">
        <f t="shared" si="1015"/>
        <v/>
      </c>
      <c r="AO1956" s="40" t="str">
        <f t="shared" si="1016"/>
        <v>YGI2_YEAST</v>
      </c>
      <c r="AP1956" s="44" t="str">
        <f t="shared" si="1017"/>
        <v/>
      </c>
      <c r="AQ1956" s="43" t="str">
        <f t="shared" si="1018"/>
        <v/>
      </c>
      <c r="AR1956" s="43" t="str">
        <f t="shared" si="1019"/>
        <v/>
      </c>
      <c r="AS1956" s="43" t="str">
        <f t="shared" si="1020"/>
        <v/>
      </c>
      <c r="AT1956" s="43" t="str">
        <f t="shared" si="1021"/>
        <v/>
      </c>
      <c r="AU1956" s="42" t="str">
        <f t="shared" si="1022"/>
        <v/>
      </c>
    </row>
    <row r="1957" spans="1:47" ht="15" x14ac:dyDescent="0.25">
      <c r="A1957" s="40" t="s">
        <v>3261</v>
      </c>
      <c r="B1957" s="40" t="s">
        <v>3260</v>
      </c>
      <c r="C1957" s="60" t="str">
        <f>IF(ISNUMBER(VLOOKUP(B1957,'[1]WT-GR-A'!I$2:J$693,2,FALSE)),VLOOKUP(B1957,'[1]WT-GR-A'!I$2:J$693,2,FALSE),"")</f>
        <v/>
      </c>
      <c r="D1957" s="58" t="str">
        <f>IF(ISNUMBER(VLOOKUP($B1957,'[1]KO-GR-A'!$I$2:$J$907,2,FALSE)),VLOOKUP($B1957,'[1]KO-GR-A'!$I$2:$J$907,2,FALSE),"")</f>
        <v/>
      </c>
      <c r="E1957" s="58" t="str">
        <f>IF(ISNUMBER(VLOOKUP($B1957,'[1]MT-GR-A'!$I$2:$J$789,2,FALSE)),VLOOKUP($B1957,'[1]MT-GR-A'!$I$2:$J$789,2,FALSE),"")</f>
        <v/>
      </c>
      <c r="F1957" s="58" t="str">
        <f>IF(ISNUMBER(VLOOKUP($B1957,'[1]WT-HS-A'!$I$2:$J$1224,2,FALSE)),VLOOKUP($B1957,'[1]WT-HS-A'!$I$2:$J$1224,2,FALSE),"")</f>
        <v/>
      </c>
      <c r="G1957" s="58">
        <f>IF(ISNUMBER(VLOOKUP($B1957,'[1]KO-HS-A'!$I$2:$J$1229,2,FALSE)),VLOOKUP($B1957,'[1]KO-HS-A'!$I$2:$J$1229,2,FALSE),"")</f>
        <v>7.0000000000000007E-2</v>
      </c>
      <c r="H1957" s="58" t="str">
        <f>IF(ISNUMBER(VLOOKUP($B1957,'[1]MT-HS-A'!$I$2:$J$1362,2,FALSE)),VLOOKUP($B1957,'[1]MT-HS-A'!$I$2:$J$1362,2,FALSE),"")</f>
        <v/>
      </c>
      <c r="I1957" s="59" t="str">
        <f>IF(ISNUMBER(VLOOKUP($B1957,'[1]WT-GR-B'!$I$2:$J$585,2,FALSE)),VLOOKUP($B1957,'[1]WT-GR-B'!$I$2:$J$585,2,FALSE),"")</f>
        <v/>
      </c>
      <c r="J1957" s="58" t="str">
        <f>IF(ISNUMBER(VLOOKUP($B1957,'[1]KO-GR-B'!$I$2:$J$900,2,FALSE)),VLOOKUP($B1957,'[1]KO-GR-B'!$I$2:$J$900,2,FALSE),"")</f>
        <v/>
      </c>
      <c r="K1957" s="58" t="str">
        <f>IF(ISNUMBER(VLOOKUP($B1957,'[1]MT-GR-B'!$I$2:$J$693,2,FALSE)),VLOOKUP($B1957,'[1]MT-GR-B'!$I$2:$J$693,2,FALSE),"")</f>
        <v/>
      </c>
      <c r="L1957" s="58" t="str">
        <f>IF(ISNUMBER(VLOOKUP($B1957,'[1]WT-HS-B'!$I$2:$J$1220,2,FALSE)),VLOOKUP($B1957,'[1]WT-HS-B'!$I$2:$J$1220,2,FALSE),"")</f>
        <v/>
      </c>
      <c r="M1957" s="58" t="str">
        <f>IF(ISNUMBER(VLOOKUP($B1957,'[1]KO-HS-B'!$I$2:$J$1046,2,FALSE)),VLOOKUP($B1957,'[1]KO-HS-B'!$I$2:$J$1046,2,FALSE),"")</f>
        <v/>
      </c>
      <c r="N1957" s="58" t="str">
        <f>IF(ISNUMBER(VLOOKUP($B1957,'[1]MT-HS-B'!$I$2:$J$773,2,FALSE)),VLOOKUP($B1957,'[1]MT-HS-B'!$I$2:$J$773,2,FALSE),"")</f>
        <v/>
      </c>
      <c r="O1957" s="40" t="str">
        <f t="shared" si="990"/>
        <v>YG2V_YEAST</v>
      </c>
      <c r="P1957" s="57" t="str">
        <f t="shared" si="991"/>
        <v/>
      </c>
      <c r="Q1957" s="57" t="str">
        <f t="shared" si="992"/>
        <v/>
      </c>
      <c r="R1957" s="57" t="str">
        <f t="shared" si="993"/>
        <v/>
      </c>
      <c r="S1957" s="56" t="str">
        <f t="shared" si="994"/>
        <v>n/a</v>
      </c>
      <c r="T1957" s="55" t="str">
        <f t="shared" si="995"/>
        <v>n/a</v>
      </c>
      <c r="U1957" s="54" t="str">
        <f t="shared" si="996"/>
        <v>n/a</v>
      </c>
      <c r="V1957" s="53" t="str">
        <f t="shared" si="997"/>
        <v/>
      </c>
      <c r="W1957" s="53" t="str">
        <f t="shared" si="998"/>
        <v>HS only</v>
      </c>
      <c r="X1957" s="53" t="str">
        <f t="shared" si="999"/>
        <v/>
      </c>
      <c r="Y1957" s="52" t="str">
        <f t="shared" si="1000"/>
        <v/>
      </c>
      <c r="Z1957" s="51" t="str">
        <f t="shared" si="1001"/>
        <v/>
      </c>
      <c r="AA1957" s="50" t="str">
        <f t="shared" si="1002"/>
        <v/>
      </c>
      <c r="AB1957" s="40" t="str">
        <f t="shared" si="1003"/>
        <v>YGR110W</v>
      </c>
      <c r="AC1957" s="49">
        <f t="shared" si="1004"/>
        <v>0</v>
      </c>
      <c r="AD1957" s="47">
        <f t="shared" si="1005"/>
        <v>0</v>
      </c>
      <c r="AE1957" s="47">
        <f t="shared" si="1006"/>
        <v>0</v>
      </c>
      <c r="AF1957" s="48">
        <f t="shared" si="1007"/>
        <v>0</v>
      </c>
      <c r="AG1957" s="47">
        <f t="shared" si="1008"/>
        <v>7.0000000000000007E-2</v>
      </c>
      <c r="AH1957" s="47">
        <f t="shared" si="1009"/>
        <v>0</v>
      </c>
      <c r="AI1957" s="46" t="str">
        <f t="shared" si="1010"/>
        <v/>
      </c>
      <c r="AJ1957" s="43" t="str">
        <f t="shared" si="1011"/>
        <v>HS Only</v>
      </c>
      <c r="AK1957" s="43" t="str">
        <f t="shared" si="1012"/>
        <v/>
      </c>
      <c r="AL1957" s="45" t="str">
        <f t="shared" si="1013"/>
        <v/>
      </c>
      <c r="AM1957" s="43" t="str">
        <f t="shared" si="1014"/>
        <v/>
      </c>
      <c r="AN1957" s="42" t="str">
        <f t="shared" si="1015"/>
        <v/>
      </c>
      <c r="AO1957" s="40" t="str">
        <f t="shared" si="1016"/>
        <v>YG2V_YEAST</v>
      </c>
      <c r="AP1957" s="44" t="str">
        <f t="shared" si="1017"/>
        <v/>
      </c>
      <c r="AQ1957" s="43" t="str">
        <f t="shared" si="1018"/>
        <v/>
      </c>
      <c r="AR1957" s="43" t="str">
        <f t="shared" si="1019"/>
        <v/>
      </c>
      <c r="AS1957" s="43" t="str">
        <f t="shared" si="1020"/>
        <v/>
      </c>
      <c r="AT1957" s="43" t="str">
        <f t="shared" si="1021"/>
        <v/>
      </c>
      <c r="AU1957" s="42" t="str">
        <f t="shared" si="1022"/>
        <v/>
      </c>
    </row>
    <row r="1958" spans="1:47" ht="15" x14ac:dyDescent="0.25">
      <c r="A1958" s="40" t="s">
        <v>3259</v>
      </c>
      <c r="B1958" s="40" t="s">
        <v>3258</v>
      </c>
      <c r="C1958" s="60" t="str">
        <f>IF(ISNUMBER(VLOOKUP(B1958,'[1]WT-GR-A'!I$2:J$693,2,FALSE)),VLOOKUP(B1958,'[1]WT-GR-A'!I$2:J$693,2,FALSE),"")</f>
        <v/>
      </c>
      <c r="D1958" s="58" t="str">
        <f>IF(ISNUMBER(VLOOKUP($B1958,'[1]KO-GR-A'!$I$2:$J$907,2,FALSE)),VLOOKUP($B1958,'[1]KO-GR-A'!$I$2:$J$907,2,FALSE),"")</f>
        <v/>
      </c>
      <c r="E1958" s="58" t="str">
        <f>IF(ISNUMBER(VLOOKUP($B1958,'[1]MT-GR-A'!$I$2:$J$789,2,FALSE)),VLOOKUP($B1958,'[1]MT-GR-A'!$I$2:$J$789,2,FALSE),"")</f>
        <v/>
      </c>
      <c r="F1958" s="58">
        <f>IF(ISNUMBER(VLOOKUP($B1958,'[1]WT-HS-A'!$I$2:$J$1224,2,FALSE)),VLOOKUP($B1958,'[1]WT-HS-A'!$I$2:$J$1224,2,FALSE),"")</f>
        <v>7.0000000000000007E-2</v>
      </c>
      <c r="G1958" s="58" t="str">
        <f>IF(ISNUMBER(VLOOKUP($B1958,'[1]KO-HS-A'!$I$2:$J$1229,2,FALSE)),VLOOKUP($B1958,'[1]KO-HS-A'!$I$2:$J$1229,2,FALSE),"")</f>
        <v/>
      </c>
      <c r="H1958" s="58" t="str">
        <f>IF(ISNUMBER(VLOOKUP($B1958,'[1]MT-HS-A'!$I$2:$J$1362,2,FALSE)),VLOOKUP($B1958,'[1]MT-HS-A'!$I$2:$J$1362,2,FALSE),"")</f>
        <v/>
      </c>
      <c r="I1958" s="59" t="str">
        <f>IF(ISNUMBER(VLOOKUP($B1958,'[1]WT-GR-B'!$I$2:$J$585,2,FALSE)),VLOOKUP($B1958,'[1]WT-GR-B'!$I$2:$J$585,2,FALSE),"")</f>
        <v/>
      </c>
      <c r="J1958" s="58" t="str">
        <f>IF(ISNUMBER(VLOOKUP($B1958,'[1]KO-GR-B'!$I$2:$J$900,2,FALSE)),VLOOKUP($B1958,'[1]KO-GR-B'!$I$2:$J$900,2,FALSE),"")</f>
        <v/>
      </c>
      <c r="K1958" s="58" t="str">
        <f>IF(ISNUMBER(VLOOKUP($B1958,'[1]MT-GR-B'!$I$2:$J$693,2,FALSE)),VLOOKUP($B1958,'[1]MT-GR-B'!$I$2:$J$693,2,FALSE),"")</f>
        <v/>
      </c>
      <c r="L1958" s="58">
        <f>IF(ISNUMBER(VLOOKUP($B1958,'[1]WT-HS-B'!$I$2:$J$1220,2,FALSE)),VLOOKUP($B1958,'[1]WT-HS-B'!$I$2:$J$1220,2,FALSE),"")</f>
        <v>7.0000000000000007E-2</v>
      </c>
      <c r="M1958" s="58">
        <f>IF(ISNUMBER(VLOOKUP($B1958,'[1]KO-HS-B'!$I$2:$J$1046,2,FALSE)),VLOOKUP($B1958,'[1]KO-HS-B'!$I$2:$J$1046,2,FALSE),"")</f>
        <v>7.0000000000000007E-2</v>
      </c>
      <c r="N1958" s="58" t="str">
        <f>IF(ISNUMBER(VLOOKUP($B1958,'[1]MT-HS-B'!$I$2:$J$773,2,FALSE)),VLOOKUP($B1958,'[1]MT-HS-B'!$I$2:$J$773,2,FALSE),"")</f>
        <v/>
      </c>
      <c r="O1958" s="40" t="str">
        <f t="shared" si="990"/>
        <v>YG32_YEAST</v>
      </c>
      <c r="P1958" s="57" t="str">
        <f t="shared" si="991"/>
        <v>HS only</v>
      </c>
      <c r="Q1958" s="57" t="str">
        <f t="shared" si="992"/>
        <v/>
      </c>
      <c r="R1958" s="57" t="str">
        <f t="shared" si="993"/>
        <v/>
      </c>
      <c r="S1958" s="56" t="str">
        <f t="shared" si="994"/>
        <v>n/a</v>
      </c>
      <c r="T1958" s="55" t="str">
        <f t="shared" si="995"/>
        <v>n/a</v>
      </c>
      <c r="U1958" s="54" t="str">
        <f t="shared" si="996"/>
        <v>n/a</v>
      </c>
      <c r="V1958" s="53" t="str">
        <f t="shared" si="997"/>
        <v>HS only</v>
      </c>
      <c r="W1958" s="53" t="str">
        <f t="shared" si="998"/>
        <v/>
      </c>
      <c r="X1958" s="53" t="str">
        <f t="shared" si="999"/>
        <v/>
      </c>
      <c r="Y1958" s="52" t="str">
        <f t="shared" si="1000"/>
        <v>HS only</v>
      </c>
      <c r="Z1958" s="51" t="str">
        <f t="shared" si="1001"/>
        <v>HS only</v>
      </c>
      <c r="AA1958" s="50" t="str">
        <f t="shared" si="1002"/>
        <v/>
      </c>
      <c r="AB1958" s="40" t="str">
        <f t="shared" si="1003"/>
        <v>YGR117C</v>
      </c>
      <c r="AC1958" s="49">
        <f t="shared" si="1004"/>
        <v>0</v>
      </c>
      <c r="AD1958" s="47">
        <f t="shared" si="1005"/>
        <v>0</v>
      </c>
      <c r="AE1958" s="47">
        <f t="shared" si="1006"/>
        <v>0</v>
      </c>
      <c r="AF1958" s="48">
        <f t="shared" si="1007"/>
        <v>7.0000000000000007E-2</v>
      </c>
      <c r="AG1958" s="47">
        <f t="shared" si="1008"/>
        <v>7.0000000000000007E-2</v>
      </c>
      <c r="AH1958" s="47">
        <f t="shared" si="1009"/>
        <v>0</v>
      </c>
      <c r="AI1958" s="46" t="str">
        <f t="shared" si="1010"/>
        <v>HS Only</v>
      </c>
      <c r="AJ1958" s="43" t="str">
        <f t="shared" si="1011"/>
        <v>HS Only</v>
      </c>
      <c r="AK1958" s="43" t="str">
        <f t="shared" si="1012"/>
        <v/>
      </c>
      <c r="AL1958" s="45" t="str">
        <f t="shared" si="1013"/>
        <v/>
      </c>
      <c r="AM1958" s="43" t="str">
        <f t="shared" si="1014"/>
        <v/>
      </c>
      <c r="AN1958" s="42" t="str">
        <f t="shared" si="1015"/>
        <v/>
      </c>
      <c r="AO1958" s="40" t="str">
        <f t="shared" si="1016"/>
        <v>YG32_YEAST</v>
      </c>
      <c r="AP1958" s="44" t="str">
        <f t="shared" si="1017"/>
        <v/>
      </c>
      <c r="AQ1958" s="43" t="str">
        <f t="shared" si="1018"/>
        <v/>
      </c>
      <c r="AR1958" s="43" t="str">
        <f t="shared" si="1019"/>
        <v/>
      </c>
      <c r="AS1958" s="43">
        <f t="shared" si="1020"/>
        <v>0</v>
      </c>
      <c r="AT1958" s="43" t="str">
        <f t="shared" si="1021"/>
        <v/>
      </c>
      <c r="AU1958" s="42" t="str">
        <f t="shared" si="1022"/>
        <v/>
      </c>
    </row>
    <row r="1959" spans="1:47" ht="15" x14ac:dyDescent="0.25">
      <c r="A1959" s="40" t="s">
        <v>3257</v>
      </c>
      <c r="B1959" s="40" t="s">
        <v>3256</v>
      </c>
      <c r="C1959" s="60" t="str">
        <f>IF(ISNUMBER(VLOOKUP(B1959,'[1]WT-GR-A'!I$2:J$693,2,FALSE)),VLOOKUP(B1959,'[1]WT-GR-A'!I$2:J$693,2,FALSE),"")</f>
        <v/>
      </c>
      <c r="D1959" s="58" t="str">
        <f>IF(ISNUMBER(VLOOKUP($B1959,'[1]KO-GR-A'!$I$2:$J$907,2,FALSE)),VLOOKUP($B1959,'[1]KO-GR-A'!$I$2:$J$907,2,FALSE),"")</f>
        <v/>
      </c>
      <c r="E1959" s="58" t="str">
        <f>IF(ISNUMBER(VLOOKUP($B1959,'[1]MT-GR-A'!$I$2:$J$789,2,FALSE)),VLOOKUP($B1959,'[1]MT-GR-A'!$I$2:$J$789,2,FALSE),"")</f>
        <v/>
      </c>
      <c r="F1959" s="58">
        <f>IF(ISNUMBER(VLOOKUP($B1959,'[1]WT-HS-A'!$I$2:$J$1224,2,FALSE)),VLOOKUP($B1959,'[1]WT-HS-A'!$I$2:$J$1224,2,FALSE),"")</f>
        <v>0.1</v>
      </c>
      <c r="G1959" s="58">
        <f>IF(ISNUMBER(VLOOKUP($B1959,'[1]KO-HS-A'!$I$2:$J$1229,2,FALSE)),VLOOKUP($B1959,'[1]KO-HS-A'!$I$2:$J$1229,2,FALSE),"")</f>
        <v>0.21</v>
      </c>
      <c r="H1959" s="58">
        <f>IF(ISNUMBER(VLOOKUP($B1959,'[1]MT-HS-A'!$I$2:$J$1362,2,FALSE)),VLOOKUP($B1959,'[1]MT-HS-A'!$I$2:$J$1362,2,FALSE),"")</f>
        <v>0.1</v>
      </c>
      <c r="I1959" s="59" t="str">
        <f>IF(ISNUMBER(VLOOKUP($B1959,'[1]WT-GR-B'!$I$2:$J$585,2,FALSE)),VLOOKUP($B1959,'[1]WT-GR-B'!$I$2:$J$585,2,FALSE),"")</f>
        <v/>
      </c>
      <c r="J1959" s="58" t="str">
        <f>IF(ISNUMBER(VLOOKUP($B1959,'[1]KO-GR-B'!$I$2:$J$900,2,FALSE)),VLOOKUP($B1959,'[1]KO-GR-B'!$I$2:$J$900,2,FALSE),"")</f>
        <v/>
      </c>
      <c r="K1959" s="58" t="str">
        <f>IF(ISNUMBER(VLOOKUP($B1959,'[1]MT-GR-B'!$I$2:$J$693,2,FALSE)),VLOOKUP($B1959,'[1]MT-GR-B'!$I$2:$J$693,2,FALSE),"")</f>
        <v/>
      </c>
      <c r="L1959" s="58">
        <f>IF(ISNUMBER(VLOOKUP($B1959,'[1]WT-HS-B'!$I$2:$J$1220,2,FALSE)),VLOOKUP($B1959,'[1]WT-HS-B'!$I$2:$J$1220,2,FALSE),"")</f>
        <v>0.1</v>
      </c>
      <c r="M1959" s="58" t="str">
        <f>IF(ISNUMBER(VLOOKUP($B1959,'[1]KO-HS-B'!$I$2:$J$1046,2,FALSE)),VLOOKUP($B1959,'[1]KO-HS-B'!$I$2:$J$1046,2,FALSE),"")</f>
        <v/>
      </c>
      <c r="N1959" s="58" t="str">
        <f>IF(ISNUMBER(VLOOKUP($B1959,'[1]MT-HS-B'!$I$2:$J$773,2,FALSE)),VLOOKUP($B1959,'[1]MT-HS-B'!$I$2:$J$773,2,FALSE),"")</f>
        <v/>
      </c>
      <c r="O1959" s="40" t="str">
        <f t="shared" si="990"/>
        <v>YG37_YEAST</v>
      </c>
      <c r="P1959" s="57" t="str">
        <f t="shared" si="991"/>
        <v>HS only</v>
      </c>
      <c r="Q1959" s="57" t="str">
        <f t="shared" si="992"/>
        <v/>
      </c>
      <c r="R1959" s="57" t="str">
        <f t="shared" si="993"/>
        <v/>
      </c>
      <c r="S1959" s="56" t="str">
        <f t="shared" si="994"/>
        <v>n/a</v>
      </c>
      <c r="T1959" s="55" t="str">
        <f t="shared" si="995"/>
        <v>n/a</v>
      </c>
      <c r="U1959" s="54" t="str">
        <f t="shared" si="996"/>
        <v>n/a</v>
      </c>
      <c r="V1959" s="53" t="str">
        <f t="shared" si="997"/>
        <v>HS only</v>
      </c>
      <c r="W1959" s="53" t="str">
        <f t="shared" si="998"/>
        <v>HS only</v>
      </c>
      <c r="X1959" s="53" t="str">
        <f t="shared" si="999"/>
        <v>HS only</v>
      </c>
      <c r="Y1959" s="52" t="str">
        <f t="shared" si="1000"/>
        <v>HS only</v>
      </c>
      <c r="Z1959" s="51" t="str">
        <f t="shared" si="1001"/>
        <v/>
      </c>
      <c r="AA1959" s="50" t="str">
        <f t="shared" si="1002"/>
        <v/>
      </c>
      <c r="AB1959" s="40" t="str">
        <f t="shared" si="1003"/>
        <v>YGR127W</v>
      </c>
      <c r="AC1959" s="49">
        <f t="shared" si="1004"/>
        <v>0</v>
      </c>
      <c r="AD1959" s="47">
        <f t="shared" si="1005"/>
        <v>0</v>
      </c>
      <c r="AE1959" s="47">
        <f t="shared" si="1006"/>
        <v>0</v>
      </c>
      <c r="AF1959" s="48">
        <f t="shared" si="1007"/>
        <v>0.1</v>
      </c>
      <c r="AG1959" s="47">
        <f t="shared" si="1008"/>
        <v>0.21</v>
      </c>
      <c r="AH1959" s="47">
        <f t="shared" si="1009"/>
        <v>0.1</v>
      </c>
      <c r="AI1959" s="46" t="str">
        <f t="shared" si="1010"/>
        <v>HS Only</v>
      </c>
      <c r="AJ1959" s="43" t="str">
        <f t="shared" si="1011"/>
        <v>HS Only</v>
      </c>
      <c r="AK1959" s="43" t="str">
        <f t="shared" si="1012"/>
        <v>HS Only</v>
      </c>
      <c r="AL1959" s="45" t="str">
        <f t="shared" si="1013"/>
        <v/>
      </c>
      <c r="AM1959" s="43" t="str">
        <f t="shared" si="1014"/>
        <v/>
      </c>
      <c r="AN1959" s="42" t="str">
        <f t="shared" si="1015"/>
        <v/>
      </c>
      <c r="AO1959" s="40" t="str">
        <f t="shared" si="1016"/>
        <v>YG37_YEAST</v>
      </c>
      <c r="AP1959" s="44" t="str">
        <f t="shared" si="1017"/>
        <v/>
      </c>
      <c r="AQ1959" s="43" t="str">
        <f t="shared" si="1018"/>
        <v/>
      </c>
      <c r="AR1959" s="43" t="str">
        <f t="shared" si="1019"/>
        <v/>
      </c>
      <c r="AS1959" s="43">
        <f t="shared" si="1020"/>
        <v>0</v>
      </c>
      <c r="AT1959" s="43" t="str">
        <f t="shared" si="1021"/>
        <v/>
      </c>
      <c r="AU1959" s="42" t="str">
        <f t="shared" si="1022"/>
        <v/>
      </c>
    </row>
    <row r="1960" spans="1:47" ht="15" x14ac:dyDescent="0.25">
      <c r="A1960" s="40" t="s">
        <v>3255</v>
      </c>
      <c r="B1960" s="40" t="s">
        <v>3254</v>
      </c>
      <c r="C1960" s="60" t="str">
        <f>IF(ISNUMBER(VLOOKUP(B1960,'[1]WT-GR-A'!I$2:J$693,2,FALSE)),VLOOKUP(B1960,'[1]WT-GR-A'!I$2:J$693,2,FALSE),"")</f>
        <v/>
      </c>
      <c r="D1960" s="58" t="str">
        <f>IF(ISNUMBER(VLOOKUP($B1960,'[1]KO-GR-A'!$I$2:$J$907,2,FALSE)),VLOOKUP($B1960,'[1]KO-GR-A'!$I$2:$J$907,2,FALSE),"")</f>
        <v/>
      </c>
      <c r="E1960" s="58">
        <f>IF(ISNUMBER(VLOOKUP($B1960,'[1]MT-GR-A'!$I$2:$J$789,2,FALSE)),VLOOKUP($B1960,'[1]MT-GR-A'!$I$2:$J$789,2,FALSE),"")</f>
        <v>0.04</v>
      </c>
      <c r="F1960" s="58">
        <f>IF(ISNUMBER(VLOOKUP($B1960,'[1]WT-HS-A'!$I$2:$J$1224,2,FALSE)),VLOOKUP($B1960,'[1]WT-HS-A'!$I$2:$J$1224,2,FALSE),"")</f>
        <v>0.04</v>
      </c>
      <c r="G1960" s="58" t="str">
        <f>IF(ISNUMBER(VLOOKUP($B1960,'[1]KO-HS-A'!$I$2:$J$1229,2,FALSE)),VLOOKUP($B1960,'[1]KO-HS-A'!$I$2:$J$1229,2,FALSE),"")</f>
        <v/>
      </c>
      <c r="H1960" s="58" t="str">
        <f>IF(ISNUMBER(VLOOKUP($B1960,'[1]MT-HS-A'!$I$2:$J$1362,2,FALSE)),VLOOKUP($B1960,'[1]MT-HS-A'!$I$2:$J$1362,2,FALSE),"")</f>
        <v/>
      </c>
      <c r="I1960" s="59" t="str">
        <f>IF(ISNUMBER(VLOOKUP($B1960,'[1]WT-GR-B'!$I$2:$J$585,2,FALSE)),VLOOKUP($B1960,'[1]WT-GR-B'!$I$2:$J$585,2,FALSE),"")</f>
        <v/>
      </c>
      <c r="J1960" s="58" t="str">
        <f>IF(ISNUMBER(VLOOKUP($B1960,'[1]KO-GR-B'!$I$2:$J$900,2,FALSE)),VLOOKUP($B1960,'[1]KO-GR-B'!$I$2:$J$900,2,FALSE),"")</f>
        <v/>
      </c>
      <c r="K1960" s="58" t="str">
        <f>IF(ISNUMBER(VLOOKUP($B1960,'[1]MT-GR-B'!$I$2:$J$693,2,FALSE)),VLOOKUP($B1960,'[1]MT-GR-B'!$I$2:$J$693,2,FALSE),"")</f>
        <v/>
      </c>
      <c r="L1960" s="58" t="str">
        <f>IF(ISNUMBER(VLOOKUP($B1960,'[1]WT-HS-B'!$I$2:$J$1220,2,FALSE)),VLOOKUP($B1960,'[1]WT-HS-B'!$I$2:$J$1220,2,FALSE),"")</f>
        <v/>
      </c>
      <c r="M1960" s="58" t="str">
        <f>IF(ISNUMBER(VLOOKUP($B1960,'[1]KO-HS-B'!$I$2:$J$1046,2,FALSE)),VLOOKUP($B1960,'[1]KO-HS-B'!$I$2:$J$1046,2,FALSE),"")</f>
        <v/>
      </c>
      <c r="N1960" s="58" t="str">
        <f>IF(ISNUMBER(VLOOKUP($B1960,'[1]MT-HS-B'!$I$2:$J$773,2,FALSE)),VLOOKUP($B1960,'[1]MT-HS-B'!$I$2:$J$773,2,FALSE),"")</f>
        <v/>
      </c>
      <c r="O1960" s="40" t="str">
        <f t="shared" si="990"/>
        <v>YG3A_YEAST</v>
      </c>
      <c r="P1960" s="57" t="str">
        <f t="shared" si="991"/>
        <v/>
      </c>
      <c r="Q1960" s="57" t="str">
        <f t="shared" si="992"/>
        <v/>
      </c>
      <c r="R1960" s="57" t="str">
        <f t="shared" si="993"/>
        <v/>
      </c>
      <c r="S1960" s="56" t="str">
        <f t="shared" si="994"/>
        <v>n/a</v>
      </c>
      <c r="T1960" s="55" t="str">
        <f t="shared" si="995"/>
        <v>n/a</v>
      </c>
      <c r="U1960" s="54" t="str">
        <f t="shared" si="996"/>
        <v>n/a</v>
      </c>
      <c r="V1960" s="53" t="str">
        <f t="shared" si="997"/>
        <v>HS only</v>
      </c>
      <c r="W1960" s="53" t="str">
        <f t="shared" si="998"/>
        <v/>
      </c>
      <c r="X1960" s="53" t="str">
        <f t="shared" si="999"/>
        <v>GR only</v>
      </c>
      <c r="Y1960" s="52" t="str">
        <f t="shared" si="1000"/>
        <v/>
      </c>
      <c r="Z1960" s="51" t="str">
        <f t="shared" si="1001"/>
        <v/>
      </c>
      <c r="AA1960" s="50" t="str">
        <f t="shared" si="1002"/>
        <v/>
      </c>
      <c r="AB1960" s="40" t="str">
        <f t="shared" si="1003"/>
        <v>YGR130C</v>
      </c>
      <c r="AC1960" s="49">
        <f t="shared" si="1004"/>
        <v>0</v>
      </c>
      <c r="AD1960" s="47">
        <f t="shared" si="1005"/>
        <v>0</v>
      </c>
      <c r="AE1960" s="47">
        <f t="shared" si="1006"/>
        <v>0.04</v>
      </c>
      <c r="AF1960" s="48">
        <f t="shared" si="1007"/>
        <v>0.04</v>
      </c>
      <c r="AG1960" s="47">
        <f t="shared" si="1008"/>
        <v>0</v>
      </c>
      <c r="AH1960" s="47">
        <f t="shared" si="1009"/>
        <v>0</v>
      </c>
      <c r="AI1960" s="46" t="str">
        <f t="shared" si="1010"/>
        <v>HS Only</v>
      </c>
      <c r="AJ1960" s="43" t="str">
        <f t="shared" si="1011"/>
        <v/>
      </c>
      <c r="AK1960" s="43">
        <f t="shared" si="1012"/>
        <v>0</v>
      </c>
      <c r="AL1960" s="45" t="str">
        <f t="shared" si="1013"/>
        <v/>
      </c>
      <c r="AM1960" s="43" t="str">
        <f t="shared" si="1014"/>
        <v/>
      </c>
      <c r="AN1960" s="42" t="str">
        <f t="shared" si="1015"/>
        <v/>
      </c>
      <c r="AO1960" s="40" t="str">
        <f t="shared" si="1016"/>
        <v>YG3A_YEAST</v>
      </c>
      <c r="AP1960" s="44" t="str">
        <f t="shared" si="1017"/>
        <v/>
      </c>
      <c r="AQ1960" s="43" t="str">
        <f t="shared" si="1018"/>
        <v/>
      </c>
      <c r="AR1960" s="43" t="str">
        <f t="shared" si="1019"/>
        <v/>
      </c>
      <c r="AS1960" s="43" t="str">
        <f t="shared" si="1020"/>
        <v/>
      </c>
      <c r="AT1960" s="43" t="str">
        <f t="shared" si="1021"/>
        <v/>
      </c>
      <c r="AU1960" s="42" t="str">
        <f t="shared" si="1022"/>
        <v/>
      </c>
    </row>
    <row r="1961" spans="1:47" ht="15" x14ac:dyDescent="0.25">
      <c r="A1961" s="40" t="s">
        <v>3253</v>
      </c>
      <c r="B1961" s="40" t="s">
        <v>3252</v>
      </c>
      <c r="C1961" s="60" t="str">
        <f>IF(ISNUMBER(VLOOKUP(B1961,'[1]WT-GR-A'!I$2:J$693,2,FALSE)),VLOOKUP(B1961,'[1]WT-GR-A'!I$2:J$693,2,FALSE),"")</f>
        <v/>
      </c>
      <c r="D1961" s="58" t="str">
        <f>IF(ISNUMBER(VLOOKUP($B1961,'[1]KO-GR-A'!$I$2:$J$907,2,FALSE)),VLOOKUP($B1961,'[1]KO-GR-A'!$I$2:$J$907,2,FALSE),"")</f>
        <v/>
      </c>
      <c r="E1961" s="58">
        <f>IF(ISNUMBER(VLOOKUP($B1961,'[1]MT-GR-A'!$I$2:$J$789,2,FALSE)),VLOOKUP($B1961,'[1]MT-GR-A'!$I$2:$J$789,2,FALSE),"")</f>
        <v>0.22</v>
      </c>
      <c r="F1961" s="58" t="str">
        <f>IF(ISNUMBER(VLOOKUP($B1961,'[1]WT-HS-A'!$I$2:$J$1224,2,FALSE)),VLOOKUP($B1961,'[1]WT-HS-A'!$I$2:$J$1224,2,FALSE),"")</f>
        <v/>
      </c>
      <c r="G1961" s="58">
        <f>IF(ISNUMBER(VLOOKUP($B1961,'[1]KO-HS-A'!$I$2:$J$1229,2,FALSE)),VLOOKUP($B1961,'[1]KO-HS-A'!$I$2:$J$1229,2,FALSE),"")</f>
        <v>0.22</v>
      </c>
      <c r="H1961" s="58">
        <f>IF(ISNUMBER(VLOOKUP($B1961,'[1]MT-HS-A'!$I$2:$J$1362,2,FALSE)),VLOOKUP($B1961,'[1]MT-HS-A'!$I$2:$J$1362,2,FALSE),"")</f>
        <v>0.22</v>
      </c>
      <c r="I1961" s="59" t="str">
        <f>IF(ISNUMBER(VLOOKUP($B1961,'[1]WT-GR-B'!$I$2:$J$585,2,FALSE)),VLOOKUP($B1961,'[1]WT-GR-B'!$I$2:$J$585,2,FALSE),"")</f>
        <v/>
      </c>
      <c r="J1961" s="58" t="str">
        <f>IF(ISNUMBER(VLOOKUP($B1961,'[1]KO-GR-B'!$I$2:$J$900,2,FALSE)),VLOOKUP($B1961,'[1]KO-GR-B'!$I$2:$J$900,2,FALSE),"")</f>
        <v/>
      </c>
      <c r="K1961" s="58" t="str">
        <f>IF(ISNUMBER(VLOOKUP($B1961,'[1]MT-GR-B'!$I$2:$J$693,2,FALSE)),VLOOKUP($B1961,'[1]MT-GR-B'!$I$2:$J$693,2,FALSE),"")</f>
        <v/>
      </c>
      <c r="L1961" s="58" t="str">
        <f>IF(ISNUMBER(VLOOKUP($B1961,'[1]WT-HS-B'!$I$2:$J$1220,2,FALSE)),VLOOKUP($B1961,'[1]WT-HS-B'!$I$2:$J$1220,2,FALSE),"")</f>
        <v/>
      </c>
      <c r="M1961" s="58">
        <f>IF(ISNUMBER(VLOOKUP($B1961,'[1]KO-HS-B'!$I$2:$J$1046,2,FALSE)),VLOOKUP($B1961,'[1]KO-HS-B'!$I$2:$J$1046,2,FALSE),"")</f>
        <v>0.22</v>
      </c>
      <c r="N1961" s="58" t="str">
        <f>IF(ISNUMBER(VLOOKUP($B1961,'[1]MT-HS-B'!$I$2:$J$773,2,FALSE)),VLOOKUP($B1961,'[1]MT-HS-B'!$I$2:$J$773,2,FALSE),"")</f>
        <v/>
      </c>
      <c r="O1961" s="40" t="str">
        <f t="shared" si="990"/>
        <v>YG4E_YEAST</v>
      </c>
      <c r="P1961" s="57" t="str">
        <f t="shared" si="991"/>
        <v/>
      </c>
      <c r="Q1961" s="57" t="str">
        <f t="shared" si="992"/>
        <v>HS only</v>
      </c>
      <c r="R1961" s="57">
        <f t="shared" si="993"/>
        <v>0</v>
      </c>
      <c r="S1961" s="56" t="str">
        <f t="shared" si="994"/>
        <v>n/a</v>
      </c>
      <c r="T1961" s="55" t="str">
        <f t="shared" si="995"/>
        <v>n/a</v>
      </c>
      <c r="U1961" s="54" t="str">
        <f t="shared" si="996"/>
        <v>n/a</v>
      </c>
      <c r="V1961" s="53" t="str">
        <f t="shared" si="997"/>
        <v/>
      </c>
      <c r="W1961" s="53" t="str">
        <f t="shared" si="998"/>
        <v>HS only</v>
      </c>
      <c r="X1961" s="53">
        <f t="shared" si="999"/>
        <v>0</v>
      </c>
      <c r="Y1961" s="52" t="str">
        <f t="shared" si="1000"/>
        <v/>
      </c>
      <c r="Z1961" s="51" t="str">
        <f t="shared" si="1001"/>
        <v>HS only</v>
      </c>
      <c r="AA1961" s="50" t="str">
        <f t="shared" si="1002"/>
        <v/>
      </c>
      <c r="AB1961" s="40" t="str">
        <f t="shared" si="1003"/>
        <v>YGR203W</v>
      </c>
      <c r="AC1961" s="49">
        <f t="shared" si="1004"/>
        <v>0</v>
      </c>
      <c r="AD1961" s="47">
        <f t="shared" si="1005"/>
        <v>0</v>
      </c>
      <c r="AE1961" s="47">
        <f t="shared" si="1006"/>
        <v>0.22</v>
      </c>
      <c r="AF1961" s="48">
        <f t="shared" si="1007"/>
        <v>0</v>
      </c>
      <c r="AG1961" s="47">
        <f t="shared" si="1008"/>
        <v>0.22</v>
      </c>
      <c r="AH1961" s="47">
        <f t="shared" si="1009"/>
        <v>0.22</v>
      </c>
      <c r="AI1961" s="46" t="str">
        <f t="shared" si="1010"/>
        <v/>
      </c>
      <c r="AJ1961" s="43" t="str">
        <f t="shared" si="1011"/>
        <v>HS Only</v>
      </c>
      <c r="AK1961" s="43">
        <f t="shared" si="1012"/>
        <v>1</v>
      </c>
      <c r="AL1961" s="45" t="str">
        <f t="shared" si="1013"/>
        <v/>
      </c>
      <c r="AM1961" s="43" t="str">
        <f t="shared" si="1014"/>
        <v/>
      </c>
      <c r="AN1961" s="42" t="str">
        <f t="shared" si="1015"/>
        <v/>
      </c>
      <c r="AO1961" s="40" t="str">
        <f t="shared" si="1016"/>
        <v>YG4E_YEAST</v>
      </c>
      <c r="AP1961" s="44" t="str">
        <f t="shared" si="1017"/>
        <v/>
      </c>
      <c r="AQ1961" s="43" t="str">
        <f t="shared" si="1018"/>
        <v/>
      </c>
      <c r="AR1961" s="43" t="str">
        <f t="shared" si="1019"/>
        <v/>
      </c>
      <c r="AS1961" s="43" t="str">
        <f t="shared" si="1020"/>
        <v/>
      </c>
      <c r="AT1961" s="43">
        <f t="shared" si="1021"/>
        <v>0</v>
      </c>
      <c r="AU1961" s="42" t="str">
        <f t="shared" si="1022"/>
        <v/>
      </c>
    </row>
    <row r="1962" spans="1:47" ht="15" x14ac:dyDescent="0.25">
      <c r="A1962" s="40" t="s">
        <v>3251</v>
      </c>
      <c r="B1962" s="40" t="s">
        <v>3250</v>
      </c>
      <c r="C1962" s="60" t="str">
        <f>IF(ISNUMBER(VLOOKUP(B1962,'[1]WT-GR-A'!I$2:J$693,2,FALSE)),VLOOKUP(B1962,'[1]WT-GR-A'!I$2:J$693,2,FALSE),"")</f>
        <v/>
      </c>
      <c r="D1962" s="58" t="str">
        <f>IF(ISNUMBER(VLOOKUP($B1962,'[1]KO-GR-A'!$I$2:$J$907,2,FALSE)),VLOOKUP($B1962,'[1]KO-GR-A'!$I$2:$J$907,2,FALSE),"")</f>
        <v/>
      </c>
      <c r="E1962" s="58" t="str">
        <f>IF(ISNUMBER(VLOOKUP($B1962,'[1]MT-GR-A'!$I$2:$J$789,2,FALSE)),VLOOKUP($B1962,'[1]MT-GR-A'!$I$2:$J$789,2,FALSE),"")</f>
        <v/>
      </c>
      <c r="F1962" s="58" t="str">
        <f>IF(ISNUMBER(VLOOKUP($B1962,'[1]WT-HS-A'!$I$2:$J$1224,2,FALSE)),VLOOKUP($B1962,'[1]WT-HS-A'!$I$2:$J$1224,2,FALSE),"")</f>
        <v/>
      </c>
      <c r="G1962" s="58" t="str">
        <f>IF(ISNUMBER(VLOOKUP($B1962,'[1]KO-HS-A'!$I$2:$J$1229,2,FALSE)),VLOOKUP($B1962,'[1]KO-HS-A'!$I$2:$J$1229,2,FALSE),"")</f>
        <v/>
      </c>
      <c r="H1962" s="58">
        <f>IF(ISNUMBER(VLOOKUP($B1962,'[1]MT-HS-A'!$I$2:$J$1362,2,FALSE)),VLOOKUP($B1962,'[1]MT-HS-A'!$I$2:$J$1362,2,FALSE),"")</f>
        <v>0.04</v>
      </c>
      <c r="I1962" s="59" t="str">
        <f>IF(ISNUMBER(VLOOKUP($B1962,'[1]WT-GR-B'!$I$2:$J$585,2,FALSE)),VLOOKUP($B1962,'[1]WT-GR-B'!$I$2:$J$585,2,FALSE),"")</f>
        <v/>
      </c>
      <c r="J1962" s="58" t="str">
        <f>IF(ISNUMBER(VLOOKUP($B1962,'[1]KO-GR-B'!$I$2:$J$900,2,FALSE)),VLOOKUP($B1962,'[1]KO-GR-B'!$I$2:$J$900,2,FALSE),"")</f>
        <v/>
      </c>
      <c r="K1962" s="58" t="str">
        <f>IF(ISNUMBER(VLOOKUP($B1962,'[1]MT-GR-B'!$I$2:$J$693,2,FALSE)),VLOOKUP($B1962,'[1]MT-GR-B'!$I$2:$J$693,2,FALSE),"")</f>
        <v/>
      </c>
      <c r="L1962" s="58">
        <f>IF(ISNUMBER(VLOOKUP($B1962,'[1]WT-HS-B'!$I$2:$J$1220,2,FALSE)),VLOOKUP($B1962,'[1]WT-HS-B'!$I$2:$J$1220,2,FALSE),"")</f>
        <v>0.04</v>
      </c>
      <c r="M1962" s="58" t="str">
        <f>IF(ISNUMBER(VLOOKUP($B1962,'[1]KO-HS-B'!$I$2:$J$1046,2,FALSE)),VLOOKUP($B1962,'[1]KO-HS-B'!$I$2:$J$1046,2,FALSE),"")</f>
        <v/>
      </c>
      <c r="N1962" s="58" t="str">
        <f>IF(ISNUMBER(VLOOKUP($B1962,'[1]MT-HS-B'!$I$2:$J$773,2,FALSE)),VLOOKUP($B1962,'[1]MT-HS-B'!$I$2:$J$773,2,FALSE),"")</f>
        <v/>
      </c>
      <c r="O1962" s="40" t="str">
        <f t="shared" si="990"/>
        <v>YG5L_YEAST</v>
      </c>
      <c r="P1962" s="57" t="str">
        <f t="shared" si="991"/>
        <v/>
      </c>
      <c r="Q1962" s="57" t="str">
        <f t="shared" si="992"/>
        <v/>
      </c>
      <c r="R1962" s="57" t="str">
        <f t="shared" si="993"/>
        <v/>
      </c>
      <c r="S1962" s="56" t="str">
        <f t="shared" si="994"/>
        <v>n/a</v>
      </c>
      <c r="T1962" s="55" t="str">
        <f t="shared" si="995"/>
        <v>n/a</v>
      </c>
      <c r="U1962" s="54" t="str">
        <f t="shared" si="996"/>
        <v>n/a</v>
      </c>
      <c r="V1962" s="53" t="str">
        <f t="shared" si="997"/>
        <v/>
      </c>
      <c r="W1962" s="53" t="str">
        <f t="shared" si="998"/>
        <v/>
      </c>
      <c r="X1962" s="53" t="str">
        <f t="shared" si="999"/>
        <v>HS only</v>
      </c>
      <c r="Y1962" s="52" t="str">
        <f t="shared" si="1000"/>
        <v>HS only</v>
      </c>
      <c r="Z1962" s="51" t="str">
        <f t="shared" si="1001"/>
        <v/>
      </c>
      <c r="AA1962" s="50" t="str">
        <f t="shared" si="1002"/>
        <v/>
      </c>
      <c r="AB1962" s="40" t="str">
        <f t="shared" si="1003"/>
        <v>YGR266W</v>
      </c>
      <c r="AC1962" s="49">
        <f t="shared" si="1004"/>
        <v>0</v>
      </c>
      <c r="AD1962" s="47">
        <f t="shared" si="1005"/>
        <v>0</v>
      </c>
      <c r="AE1962" s="47">
        <f t="shared" si="1006"/>
        <v>0</v>
      </c>
      <c r="AF1962" s="48">
        <f t="shared" si="1007"/>
        <v>0.04</v>
      </c>
      <c r="AG1962" s="47">
        <f t="shared" si="1008"/>
        <v>0</v>
      </c>
      <c r="AH1962" s="47">
        <f t="shared" si="1009"/>
        <v>0.04</v>
      </c>
      <c r="AI1962" s="46" t="str">
        <f t="shared" si="1010"/>
        <v>HS Only</v>
      </c>
      <c r="AJ1962" s="43" t="str">
        <f t="shared" si="1011"/>
        <v/>
      </c>
      <c r="AK1962" s="43" t="str">
        <f t="shared" si="1012"/>
        <v>HS Only</v>
      </c>
      <c r="AL1962" s="45" t="str">
        <f t="shared" si="1013"/>
        <v/>
      </c>
      <c r="AM1962" s="43" t="str">
        <f t="shared" si="1014"/>
        <v/>
      </c>
      <c r="AN1962" s="42" t="str">
        <f t="shared" si="1015"/>
        <v/>
      </c>
      <c r="AO1962" s="40" t="str">
        <f t="shared" si="1016"/>
        <v>YG5L_YEAST</v>
      </c>
      <c r="AP1962" s="44" t="str">
        <f t="shared" si="1017"/>
        <v/>
      </c>
      <c r="AQ1962" s="43" t="str">
        <f t="shared" si="1018"/>
        <v/>
      </c>
      <c r="AR1962" s="43" t="str">
        <f t="shared" si="1019"/>
        <v/>
      </c>
      <c r="AS1962" s="43" t="str">
        <f t="shared" si="1020"/>
        <v/>
      </c>
      <c r="AT1962" s="43" t="str">
        <f t="shared" si="1021"/>
        <v/>
      </c>
      <c r="AU1962" s="42" t="str">
        <f t="shared" si="1022"/>
        <v/>
      </c>
    </row>
    <row r="1963" spans="1:47" ht="15" x14ac:dyDescent="0.25">
      <c r="A1963" s="40" t="s">
        <v>3249</v>
      </c>
      <c r="B1963" s="40" t="s">
        <v>3248</v>
      </c>
      <c r="C1963" s="60" t="str">
        <f>IF(ISNUMBER(VLOOKUP(B1963,'[1]WT-GR-A'!I$2:J$693,2,FALSE)),VLOOKUP(B1963,'[1]WT-GR-A'!I$2:J$693,2,FALSE),"")</f>
        <v/>
      </c>
      <c r="D1963" s="58">
        <f>IF(ISNUMBER(VLOOKUP($B1963,'[1]KO-GR-A'!$I$2:$J$907,2,FALSE)),VLOOKUP($B1963,'[1]KO-GR-A'!$I$2:$J$907,2,FALSE),"")</f>
        <v>0.2</v>
      </c>
      <c r="E1963" s="58" t="str">
        <f>IF(ISNUMBER(VLOOKUP($B1963,'[1]MT-GR-A'!$I$2:$J$789,2,FALSE)),VLOOKUP($B1963,'[1]MT-GR-A'!$I$2:$J$789,2,FALSE),"")</f>
        <v/>
      </c>
      <c r="F1963" s="58" t="str">
        <f>IF(ISNUMBER(VLOOKUP($B1963,'[1]WT-HS-A'!$I$2:$J$1224,2,FALSE)),VLOOKUP($B1963,'[1]WT-HS-A'!$I$2:$J$1224,2,FALSE),"")</f>
        <v/>
      </c>
      <c r="G1963" s="58" t="str">
        <f>IF(ISNUMBER(VLOOKUP($B1963,'[1]KO-HS-A'!$I$2:$J$1229,2,FALSE)),VLOOKUP($B1963,'[1]KO-HS-A'!$I$2:$J$1229,2,FALSE),"")</f>
        <v/>
      </c>
      <c r="H1963" s="58">
        <f>IF(ISNUMBER(VLOOKUP($B1963,'[1]MT-HS-A'!$I$2:$J$1362,2,FALSE)),VLOOKUP($B1963,'[1]MT-HS-A'!$I$2:$J$1362,2,FALSE),"")</f>
        <v>0.09</v>
      </c>
      <c r="I1963" s="59" t="str">
        <f>IF(ISNUMBER(VLOOKUP($B1963,'[1]WT-GR-B'!$I$2:$J$585,2,FALSE)),VLOOKUP($B1963,'[1]WT-GR-B'!$I$2:$J$585,2,FALSE),"")</f>
        <v/>
      </c>
      <c r="J1963" s="58">
        <f>IF(ISNUMBER(VLOOKUP($B1963,'[1]KO-GR-B'!$I$2:$J$900,2,FALSE)),VLOOKUP($B1963,'[1]KO-GR-B'!$I$2:$J$900,2,FALSE),"")</f>
        <v>0.31</v>
      </c>
      <c r="K1963" s="58" t="str">
        <f>IF(ISNUMBER(VLOOKUP($B1963,'[1]MT-GR-B'!$I$2:$J$693,2,FALSE)),VLOOKUP($B1963,'[1]MT-GR-B'!$I$2:$J$693,2,FALSE),"")</f>
        <v/>
      </c>
      <c r="L1963" s="58">
        <f>IF(ISNUMBER(VLOOKUP($B1963,'[1]WT-HS-B'!$I$2:$J$1220,2,FALSE)),VLOOKUP($B1963,'[1]WT-HS-B'!$I$2:$J$1220,2,FALSE),"")</f>
        <v>0.09</v>
      </c>
      <c r="M1963" s="58" t="str">
        <f>IF(ISNUMBER(VLOOKUP($B1963,'[1]KO-HS-B'!$I$2:$J$1046,2,FALSE)),VLOOKUP($B1963,'[1]KO-HS-B'!$I$2:$J$1046,2,FALSE),"")</f>
        <v/>
      </c>
      <c r="N1963" s="58" t="str">
        <f>IF(ISNUMBER(VLOOKUP($B1963,'[1]MT-HS-B'!$I$2:$J$773,2,FALSE)),VLOOKUP($B1963,'[1]MT-HS-B'!$I$2:$J$773,2,FALSE),"")</f>
        <v/>
      </c>
      <c r="O1963" s="40" t="str">
        <f t="shared" si="990"/>
        <v>YG5X_YEAST</v>
      </c>
      <c r="P1963" s="57" t="str">
        <f t="shared" si="991"/>
        <v/>
      </c>
      <c r="Q1963" s="57" t="str">
        <f t="shared" si="992"/>
        <v>GR only</v>
      </c>
      <c r="R1963" s="57" t="str">
        <f t="shared" si="993"/>
        <v/>
      </c>
      <c r="S1963" s="56" t="str">
        <f t="shared" si="994"/>
        <v>n/a</v>
      </c>
      <c r="T1963" s="55" t="str">
        <f t="shared" si="995"/>
        <v>n/a</v>
      </c>
      <c r="U1963" s="54" t="str">
        <f t="shared" si="996"/>
        <v>n/a</v>
      </c>
      <c r="V1963" s="53" t="str">
        <f t="shared" si="997"/>
        <v/>
      </c>
      <c r="W1963" s="53" t="str">
        <f t="shared" si="998"/>
        <v>GR only</v>
      </c>
      <c r="X1963" s="53" t="str">
        <f t="shared" si="999"/>
        <v>HS only</v>
      </c>
      <c r="Y1963" s="52" t="str">
        <f t="shared" si="1000"/>
        <v>HS only</v>
      </c>
      <c r="Z1963" s="51" t="str">
        <f t="shared" si="1001"/>
        <v>GR only</v>
      </c>
      <c r="AA1963" s="50" t="str">
        <f t="shared" si="1002"/>
        <v/>
      </c>
      <c r="AB1963" s="40" t="str">
        <f t="shared" si="1003"/>
        <v>YGR283C</v>
      </c>
      <c r="AC1963" s="49">
        <f t="shared" si="1004"/>
        <v>0</v>
      </c>
      <c r="AD1963" s="47">
        <f t="shared" si="1005"/>
        <v>0.255</v>
      </c>
      <c r="AE1963" s="47">
        <f t="shared" si="1006"/>
        <v>0</v>
      </c>
      <c r="AF1963" s="48">
        <f t="shared" si="1007"/>
        <v>0.09</v>
      </c>
      <c r="AG1963" s="47">
        <f t="shared" si="1008"/>
        <v>0</v>
      </c>
      <c r="AH1963" s="47">
        <f t="shared" si="1009"/>
        <v>0.09</v>
      </c>
      <c r="AI1963" s="46" t="str">
        <f t="shared" si="1010"/>
        <v>HS Only</v>
      </c>
      <c r="AJ1963" s="43">
        <f t="shared" si="1011"/>
        <v>0</v>
      </c>
      <c r="AK1963" s="43" t="str">
        <f t="shared" si="1012"/>
        <v>HS Only</v>
      </c>
      <c r="AL1963" s="45" t="str">
        <f t="shared" si="1013"/>
        <v/>
      </c>
      <c r="AM1963" s="43" t="str">
        <f t="shared" si="1014"/>
        <v/>
      </c>
      <c r="AN1963" s="42" t="str">
        <f t="shared" si="1015"/>
        <v/>
      </c>
      <c r="AO1963" s="40" t="str">
        <f t="shared" si="1016"/>
        <v>YG5X_YEAST</v>
      </c>
      <c r="AP1963" s="44" t="str">
        <f t="shared" si="1017"/>
        <v/>
      </c>
      <c r="AQ1963" s="43">
        <f t="shared" si="1018"/>
        <v>7.778174593052023E-2</v>
      </c>
      <c r="AR1963" s="43" t="str">
        <f t="shared" si="1019"/>
        <v/>
      </c>
      <c r="AS1963" s="43" t="str">
        <f t="shared" si="1020"/>
        <v/>
      </c>
      <c r="AT1963" s="43" t="str">
        <f t="shared" si="1021"/>
        <v/>
      </c>
      <c r="AU1963" s="42" t="str">
        <f t="shared" si="1022"/>
        <v/>
      </c>
    </row>
    <row r="1964" spans="1:47" ht="15" x14ac:dyDescent="0.25">
      <c r="A1964" s="40" t="s">
        <v>3247</v>
      </c>
      <c r="B1964" s="40" t="s">
        <v>3246</v>
      </c>
      <c r="C1964" s="60" t="str">
        <f>IF(ISNUMBER(VLOOKUP(B1964,'[1]WT-GR-A'!I$2:J$693,2,FALSE)),VLOOKUP(B1964,'[1]WT-GR-A'!I$2:J$693,2,FALSE),"")</f>
        <v/>
      </c>
      <c r="D1964" s="58" t="str">
        <f>IF(ISNUMBER(VLOOKUP($B1964,'[1]KO-GR-A'!$I$2:$J$907,2,FALSE)),VLOOKUP($B1964,'[1]KO-GR-A'!$I$2:$J$907,2,FALSE),"")</f>
        <v/>
      </c>
      <c r="E1964" s="58" t="str">
        <f>IF(ISNUMBER(VLOOKUP($B1964,'[1]MT-GR-A'!$I$2:$J$789,2,FALSE)),VLOOKUP($B1964,'[1]MT-GR-A'!$I$2:$J$789,2,FALSE),"")</f>
        <v/>
      </c>
      <c r="F1964" s="58" t="str">
        <f>IF(ISNUMBER(VLOOKUP($B1964,'[1]WT-HS-A'!$I$2:$J$1224,2,FALSE)),VLOOKUP($B1964,'[1]WT-HS-A'!$I$2:$J$1224,2,FALSE),"")</f>
        <v/>
      </c>
      <c r="G1964" s="58" t="str">
        <f>IF(ISNUMBER(VLOOKUP($B1964,'[1]KO-HS-A'!$I$2:$J$1229,2,FALSE)),VLOOKUP($B1964,'[1]KO-HS-A'!$I$2:$J$1229,2,FALSE),"")</f>
        <v/>
      </c>
      <c r="H1964" s="58">
        <f>IF(ISNUMBER(VLOOKUP($B1964,'[1]MT-HS-A'!$I$2:$J$1362,2,FALSE)),VLOOKUP($B1964,'[1]MT-HS-A'!$I$2:$J$1362,2,FALSE),"")</f>
        <v>0.02</v>
      </c>
      <c r="I1964" s="59" t="str">
        <f>IF(ISNUMBER(VLOOKUP($B1964,'[1]WT-GR-B'!$I$2:$J$585,2,FALSE)),VLOOKUP($B1964,'[1]WT-GR-B'!$I$2:$J$585,2,FALSE),"")</f>
        <v/>
      </c>
      <c r="J1964" s="58" t="str">
        <f>IF(ISNUMBER(VLOOKUP($B1964,'[1]KO-GR-B'!$I$2:$J$900,2,FALSE)),VLOOKUP($B1964,'[1]KO-GR-B'!$I$2:$J$900,2,FALSE),"")</f>
        <v/>
      </c>
      <c r="K1964" s="58">
        <f>IF(ISNUMBER(VLOOKUP($B1964,'[1]MT-GR-B'!$I$2:$J$693,2,FALSE)),VLOOKUP($B1964,'[1]MT-GR-B'!$I$2:$J$693,2,FALSE),"")</f>
        <v>0.02</v>
      </c>
      <c r="L1964" s="58">
        <f>IF(ISNUMBER(VLOOKUP($B1964,'[1]WT-HS-B'!$I$2:$J$1220,2,FALSE)),VLOOKUP($B1964,'[1]WT-HS-B'!$I$2:$J$1220,2,FALSE),"")</f>
        <v>0.02</v>
      </c>
      <c r="M1964" s="58" t="str">
        <f>IF(ISNUMBER(VLOOKUP($B1964,'[1]KO-HS-B'!$I$2:$J$1046,2,FALSE)),VLOOKUP($B1964,'[1]KO-HS-B'!$I$2:$J$1046,2,FALSE),"")</f>
        <v/>
      </c>
      <c r="N1964" s="58" t="str">
        <f>IF(ISNUMBER(VLOOKUP($B1964,'[1]MT-HS-B'!$I$2:$J$773,2,FALSE)),VLOOKUP($B1964,'[1]MT-HS-B'!$I$2:$J$773,2,FALSE),"")</f>
        <v/>
      </c>
      <c r="O1964" s="40" t="str">
        <f t="shared" si="990"/>
        <v>YHO0_YEAST</v>
      </c>
      <c r="P1964" s="57" t="str">
        <f t="shared" si="991"/>
        <v/>
      </c>
      <c r="Q1964" s="57" t="str">
        <f t="shared" si="992"/>
        <v/>
      </c>
      <c r="R1964" s="57" t="str">
        <f t="shared" si="993"/>
        <v/>
      </c>
      <c r="S1964" s="56" t="str">
        <f t="shared" si="994"/>
        <v>n/a</v>
      </c>
      <c r="T1964" s="55" t="str">
        <f t="shared" si="995"/>
        <v>n/a</v>
      </c>
      <c r="U1964" s="54" t="str">
        <f t="shared" si="996"/>
        <v>n/a</v>
      </c>
      <c r="V1964" s="53" t="str">
        <f t="shared" si="997"/>
        <v/>
      </c>
      <c r="W1964" s="53" t="str">
        <f t="shared" si="998"/>
        <v/>
      </c>
      <c r="X1964" s="53" t="str">
        <f t="shared" si="999"/>
        <v>HS only</v>
      </c>
      <c r="Y1964" s="52" t="str">
        <f t="shared" si="1000"/>
        <v>HS only</v>
      </c>
      <c r="Z1964" s="51" t="str">
        <f t="shared" si="1001"/>
        <v/>
      </c>
      <c r="AA1964" s="50" t="str">
        <f t="shared" si="1002"/>
        <v>GR only</v>
      </c>
      <c r="AB1964" s="40" t="str">
        <f t="shared" si="1003"/>
        <v>YHR080C</v>
      </c>
      <c r="AC1964" s="49">
        <f t="shared" si="1004"/>
        <v>0</v>
      </c>
      <c r="AD1964" s="47">
        <f t="shared" si="1005"/>
        <v>0</v>
      </c>
      <c r="AE1964" s="47">
        <f t="shared" si="1006"/>
        <v>0.02</v>
      </c>
      <c r="AF1964" s="48">
        <f t="shared" si="1007"/>
        <v>0.02</v>
      </c>
      <c r="AG1964" s="47">
        <f t="shared" si="1008"/>
        <v>0</v>
      </c>
      <c r="AH1964" s="47">
        <f t="shared" si="1009"/>
        <v>0.02</v>
      </c>
      <c r="AI1964" s="46" t="str">
        <f t="shared" si="1010"/>
        <v>HS Only</v>
      </c>
      <c r="AJ1964" s="43" t="str">
        <f t="shared" si="1011"/>
        <v/>
      </c>
      <c r="AK1964" s="43">
        <f t="shared" si="1012"/>
        <v>1</v>
      </c>
      <c r="AL1964" s="45" t="str">
        <f t="shared" si="1013"/>
        <v/>
      </c>
      <c r="AM1964" s="43" t="str">
        <f t="shared" si="1014"/>
        <v/>
      </c>
      <c r="AN1964" s="42" t="str">
        <f t="shared" si="1015"/>
        <v/>
      </c>
      <c r="AO1964" s="40" t="str">
        <f t="shared" si="1016"/>
        <v>YHO0_YEAST</v>
      </c>
      <c r="AP1964" s="44" t="str">
        <f t="shared" si="1017"/>
        <v/>
      </c>
      <c r="AQ1964" s="43" t="str">
        <f t="shared" si="1018"/>
        <v/>
      </c>
      <c r="AR1964" s="43" t="str">
        <f t="shared" si="1019"/>
        <v/>
      </c>
      <c r="AS1964" s="43" t="str">
        <f t="shared" si="1020"/>
        <v/>
      </c>
      <c r="AT1964" s="43" t="str">
        <f t="shared" si="1021"/>
        <v/>
      </c>
      <c r="AU1964" s="42" t="str">
        <f t="shared" si="1022"/>
        <v/>
      </c>
    </row>
    <row r="1965" spans="1:47" ht="15" x14ac:dyDescent="0.25">
      <c r="A1965" s="40" t="s">
        <v>3245</v>
      </c>
      <c r="B1965" s="40" t="s">
        <v>3244</v>
      </c>
      <c r="C1965" s="60" t="str">
        <f>IF(ISNUMBER(VLOOKUP(B1965,'[1]WT-GR-A'!I$2:J$693,2,FALSE)),VLOOKUP(B1965,'[1]WT-GR-A'!I$2:J$693,2,FALSE),"")</f>
        <v/>
      </c>
      <c r="D1965" s="58">
        <f>IF(ISNUMBER(VLOOKUP($B1965,'[1]KO-GR-A'!$I$2:$J$907,2,FALSE)),VLOOKUP($B1965,'[1]KO-GR-A'!$I$2:$J$907,2,FALSE),"")</f>
        <v>0.18</v>
      </c>
      <c r="E1965" s="58">
        <f>IF(ISNUMBER(VLOOKUP($B1965,'[1]MT-GR-A'!$I$2:$J$789,2,FALSE)),VLOOKUP($B1965,'[1]MT-GR-A'!$I$2:$J$789,2,FALSE),"")</f>
        <v>0.28999999999999998</v>
      </c>
      <c r="F1965" s="58">
        <f>IF(ISNUMBER(VLOOKUP($B1965,'[1]WT-HS-A'!$I$2:$J$1224,2,FALSE)),VLOOKUP($B1965,'[1]WT-HS-A'!$I$2:$J$1224,2,FALSE),"")</f>
        <v>0.28999999999999998</v>
      </c>
      <c r="G1965" s="58">
        <f>IF(ISNUMBER(VLOOKUP($B1965,'[1]KO-HS-A'!$I$2:$J$1229,2,FALSE)),VLOOKUP($B1965,'[1]KO-HS-A'!$I$2:$J$1229,2,FALSE),"")</f>
        <v>0.28999999999999998</v>
      </c>
      <c r="H1965" s="58">
        <f>IF(ISNUMBER(VLOOKUP($B1965,'[1]MT-HS-A'!$I$2:$J$1362,2,FALSE)),VLOOKUP($B1965,'[1]MT-HS-A'!$I$2:$J$1362,2,FALSE),"")</f>
        <v>0.28999999999999998</v>
      </c>
      <c r="I1965" s="59" t="str">
        <f>IF(ISNUMBER(VLOOKUP($B1965,'[1]WT-GR-B'!$I$2:$J$585,2,FALSE)),VLOOKUP($B1965,'[1]WT-GR-B'!$I$2:$J$585,2,FALSE),"")</f>
        <v/>
      </c>
      <c r="J1965" s="58">
        <f>IF(ISNUMBER(VLOOKUP($B1965,'[1]KO-GR-B'!$I$2:$J$900,2,FALSE)),VLOOKUP($B1965,'[1]KO-GR-B'!$I$2:$J$900,2,FALSE),"")</f>
        <v>0.18</v>
      </c>
      <c r="K1965" s="58" t="str">
        <f>IF(ISNUMBER(VLOOKUP($B1965,'[1]MT-GR-B'!$I$2:$J$693,2,FALSE)),VLOOKUP($B1965,'[1]MT-GR-B'!$I$2:$J$693,2,FALSE),"")</f>
        <v/>
      </c>
      <c r="L1965" s="58">
        <f>IF(ISNUMBER(VLOOKUP($B1965,'[1]WT-HS-B'!$I$2:$J$1220,2,FALSE)),VLOOKUP($B1965,'[1]WT-HS-B'!$I$2:$J$1220,2,FALSE),"")</f>
        <v>0.28999999999999998</v>
      </c>
      <c r="M1965" s="58" t="str">
        <f>IF(ISNUMBER(VLOOKUP($B1965,'[1]KO-HS-B'!$I$2:$J$1046,2,FALSE)),VLOOKUP($B1965,'[1]KO-HS-B'!$I$2:$J$1046,2,FALSE),"")</f>
        <v/>
      </c>
      <c r="N1965" s="58">
        <f>IF(ISNUMBER(VLOOKUP($B1965,'[1]MT-HS-B'!$I$2:$J$773,2,FALSE)),VLOOKUP($B1965,'[1]MT-HS-B'!$I$2:$J$773,2,FALSE),"")</f>
        <v>0.09</v>
      </c>
      <c r="O1965" s="40" t="str">
        <f t="shared" si="990"/>
        <v>YHP7_YEAST</v>
      </c>
      <c r="P1965" s="57" t="str">
        <f t="shared" si="991"/>
        <v>HS only</v>
      </c>
      <c r="Q1965" s="57">
        <f t="shared" si="992"/>
        <v>0.61111111111111105</v>
      </c>
      <c r="R1965" s="57">
        <f t="shared" si="993"/>
        <v>0</v>
      </c>
      <c r="S1965" s="56" t="str">
        <f t="shared" si="994"/>
        <v>n/a</v>
      </c>
      <c r="T1965" s="55" t="str">
        <f t="shared" si="995"/>
        <v>n/a</v>
      </c>
      <c r="U1965" s="54" t="str">
        <f t="shared" si="996"/>
        <v>n/a</v>
      </c>
      <c r="V1965" s="53" t="str">
        <f t="shared" si="997"/>
        <v>HS only</v>
      </c>
      <c r="W1965" s="53">
        <f t="shared" si="998"/>
        <v>0.61111111111111105</v>
      </c>
      <c r="X1965" s="53">
        <f t="shared" si="999"/>
        <v>0</v>
      </c>
      <c r="Y1965" s="52" t="str">
        <f t="shared" si="1000"/>
        <v>HS only</v>
      </c>
      <c r="Z1965" s="51" t="str">
        <f t="shared" si="1001"/>
        <v>GR only</v>
      </c>
      <c r="AA1965" s="50" t="str">
        <f t="shared" si="1002"/>
        <v>HS only</v>
      </c>
      <c r="AB1965" s="40" t="str">
        <f t="shared" si="1003"/>
        <v>YHR097C</v>
      </c>
      <c r="AC1965" s="49">
        <f t="shared" si="1004"/>
        <v>0</v>
      </c>
      <c r="AD1965" s="47">
        <f t="shared" si="1005"/>
        <v>0.18</v>
      </c>
      <c r="AE1965" s="47">
        <f t="shared" si="1006"/>
        <v>0.28999999999999998</v>
      </c>
      <c r="AF1965" s="48">
        <f t="shared" si="1007"/>
        <v>0.28999999999999998</v>
      </c>
      <c r="AG1965" s="47">
        <f t="shared" si="1008"/>
        <v>0.28999999999999998</v>
      </c>
      <c r="AH1965" s="47">
        <f t="shared" si="1009"/>
        <v>0.19</v>
      </c>
      <c r="AI1965" s="46" t="str">
        <f t="shared" si="1010"/>
        <v>HS Only</v>
      </c>
      <c r="AJ1965" s="43">
        <f t="shared" si="1011"/>
        <v>1.6111111111111112</v>
      </c>
      <c r="AK1965" s="43">
        <f t="shared" si="1012"/>
        <v>0.65517241379310354</v>
      </c>
      <c r="AL1965" s="45" t="str">
        <f t="shared" si="1013"/>
        <v/>
      </c>
      <c r="AM1965" s="43" t="str">
        <f t="shared" si="1014"/>
        <v/>
      </c>
      <c r="AN1965" s="42" t="str">
        <f t="shared" si="1015"/>
        <v/>
      </c>
      <c r="AO1965" s="40" t="str">
        <f t="shared" si="1016"/>
        <v>YHP7_YEAST</v>
      </c>
      <c r="AP1965" s="44" t="str">
        <f t="shared" si="1017"/>
        <v/>
      </c>
      <c r="AQ1965" s="43">
        <f t="shared" si="1018"/>
        <v>0</v>
      </c>
      <c r="AR1965" s="43" t="str">
        <f t="shared" si="1019"/>
        <v/>
      </c>
      <c r="AS1965" s="43">
        <f t="shared" si="1020"/>
        <v>0</v>
      </c>
      <c r="AT1965" s="43" t="str">
        <f t="shared" si="1021"/>
        <v/>
      </c>
      <c r="AU1965" s="42">
        <f t="shared" si="1022"/>
        <v>0.14142135623730948</v>
      </c>
    </row>
    <row r="1966" spans="1:47" ht="15" x14ac:dyDescent="0.25">
      <c r="A1966" s="40" t="s">
        <v>3243</v>
      </c>
      <c r="B1966" s="40" t="s">
        <v>3242</v>
      </c>
      <c r="C1966" s="60">
        <f>IF(ISNUMBER(VLOOKUP(B1966,'[1]WT-GR-A'!I$2:J$693,2,FALSE)),VLOOKUP(B1966,'[1]WT-GR-A'!I$2:J$693,2,FALSE),"")</f>
        <v>0.13</v>
      </c>
      <c r="D1966" s="58">
        <f>IF(ISNUMBER(VLOOKUP($B1966,'[1]KO-GR-A'!$I$2:$J$907,2,FALSE)),VLOOKUP($B1966,'[1]KO-GR-A'!$I$2:$J$907,2,FALSE),"")</f>
        <v>0.66</v>
      </c>
      <c r="E1966" s="58">
        <f>IF(ISNUMBER(VLOOKUP($B1966,'[1]MT-GR-A'!$I$2:$J$789,2,FALSE)),VLOOKUP($B1966,'[1]MT-GR-A'!$I$2:$J$789,2,FALSE),"")</f>
        <v>0.46</v>
      </c>
      <c r="F1966" s="58">
        <f>IF(ISNUMBER(VLOOKUP($B1966,'[1]WT-HS-A'!$I$2:$J$1224,2,FALSE)),VLOOKUP($B1966,'[1]WT-HS-A'!$I$2:$J$1224,2,FALSE),"")</f>
        <v>0.88</v>
      </c>
      <c r="G1966" s="58">
        <f>IF(ISNUMBER(VLOOKUP($B1966,'[1]KO-HS-A'!$I$2:$J$1229,2,FALSE)),VLOOKUP($B1966,'[1]KO-HS-A'!$I$2:$J$1229,2,FALSE),"")</f>
        <v>0.88</v>
      </c>
      <c r="H1966" s="58">
        <f>IF(ISNUMBER(VLOOKUP($B1966,'[1]MT-HS-A'!$I$2:$J$1362,2,FALSE)),VLOOKUP($B1966,'[1]MT-HS-A'!$I$2:$J$1362,2,FALSE),"")</f>
        <v>0.88</v>
      </c>
      <c r="I1966" s="59">
        <f>IF(ISNUMBER(VLOOKUP($B1966,'[1]WT-GR-B'!$I$2:$J$585,2,FALSE)),VLOOKUP($B1966,'[1]WT-GR-B'!$I$2:$J$585,2,FALSE),"")</f>
        <v>0.28999999999999998</v>
      </c>
      <c r="J1966" s="58">
        <f>IF(ISNUMBER(VLOOKUP($B1966,'[1]KO-GR-B'!$I$2:$J$900,2,FALSE)),VLOOKUP($B1966,'[1]KO-GR-B'!$I$2:$J$900,2,FALSE),"")</f>
        <v>1.1299999999999999</v>
      </c>
      <c r="K1966" s="58">
        <f>IF(ISNUMBER(VLOOKUP($B1966,'[1]MT-GR-B'!$I$2:$J$693,2,FALSE)),VLOOKUP($B1966,'[1]MT-GR-B'!$I$2:$J$693,2,FALSE),"")</f>
        <v>0.66</v>
      </c>
      <c r="L1966" s="58">
        <f>IF(ISNUMBER(VLOOKUP($B1966,'[1]WT-HS-B'!$I$2:$J$1220,2,FALSE)),VLOOKUP($B1966,'[1]WT-HS-B'!$I$2:$J$1220,2,FALSE),"")</f>
        <v>0.88</v>
      </c>
      <c r="M1966" s="58">
        <f>IF(ISNUMBER(VLOOKUP($B1966,'[1]KO-HS-B'!$I$2:$J$1046,2,FALSE)),VLOOKUP($B1966,'[1]KO-HS-B'!$I$2:$J$1046,2,FALSE),"")</f>
        <v>0.66</v>
      </c>
      <c r="N1966" s="58" t="str">
        <f>IF(ISNUMBER(VLOOKUP($B1966,'[1]MT-HS-B'!$I$2:$J$773,2,FALSE)),VLOOKUP($B1966,'[1]MT-HS-B'!$I$2:$J$773,2,FALSE),"")</f>
        <v/>
      </c>
      <c r="O1966" s="40" t="str">
        <f t="shared" si="990"/>
        <v>YHS7_YEAST</v>
      </c>
      <c r="P1966" s="57">
        <f t="shared" si="991"/>
        <v>3.9018567639257293</v>
      </c>
      <c r="Q1966" s="57">
        <f t="shared" si="992"/>
        <v>-4.1297935103244837E-2</v>
      </c>
      <c r="R1966" s="57">
        <f t="shared" si="993"/>
        <v>0.91304347826086951</v>
      </c>
      <c r="S1966" s="56">
        <f t="shared" si="994"/>
        <v>1.8673740053050396</v>
      </c>
      <c r="T1966" s="55">
        <f t="shared" si="995"/>
        <v>0.37463126843657812</v>
      </c>
      <c r="U1966" s="54" t="str">
        <f t="shared" si="996"/>
        <v>n/a</v>
      </c>
      <c r="V1966" s="53">
        <f t="shared" si="997"/>
        <v>5.7692307692307692</v>
      </c>
      <c r="W1966" s="53">
        <f t="shared" si="998"/>
        <v>0.33333333333333326</v>
      </c>
      <c r="X1966" s="53">
        <f t="shared" si="999"/>
        <v>0.91304347826086951</v>
      </c>
      <c r="Y1966" s="52">
        <f t="shared" si="1000"/>
        <v>2.0344827586206899</v>
      </c>
      <c r="Z1966" s="51">
        <f t="shared" si="1001"/>
        <v>-0.41592920353982293</v>
      </c>
      <c r="AA1966" s="50" t="str">
        <f t="shared" si="1002"/>
        <v>GR only</v>
      </c>
      <c r="AB1966" s="40" t="str">
        <f t="shared" si="1003"/>
        <v>YHR127W</v>
      </c>
      <c r="AC1966" s="49">
        <f t="shared" si="1004"/>
        <v>0.21</v>
      </c>
      <c r="AD1966" s="47">
        <f t="shared" si="1005"/>
        <v>0.89500000000000002</v>
      </c>
      <c r="AE1966" s="47">
        <f t="shared" si="1006"/>
        <v>0.56000000000000005</v>
      </c>
      <c r="AF1966" s="48">
        <f t="shared" si="1007"/>
        <v>0.88</v>
      </c>
      <c r="AG1966" s="47">
        <f t="shared" si="1008"/>
        <v>0.77</v>
      </c>
      <c r="AH1966" s="47">
        <f t="shared" si="1009"/>
        <v>0.88</v>
      </c>
      <c r="AI1966" s="46">
        <f t="shared" si="1010"/>
        <v>4.1904761904761907</v>
      </c>
      <c r="AJ1966" s="43">
        <f t="shared" si="1011"/>
        <v>0.86033519553072624</v>
      </c>
      <c r="AK1966" s="43">
        <f t="shared" si="1012"/>
        <v>1.5714285714285714</v>
      </c>
      <c r="AL1966" s="45">
        <f t="shared" si="1013"/>
        <v>2.6408656443253555</v>
      </c>
      <c r="AM1966" s="43">
        <f t="shared" si="1014"/>
        <v>0.52980862071204415</v>
      </c>
      <c r="AN1966" s="42" t="str">
        <f t="shared" si="1015"/>
        <v/>
      </c>
      <c r="AO1966" s="40" t="str">
        <f t="shared" si="1016"/>
        <v>YHS7_YEAST</v>
      </c>
      <c r="AP1966" s="44">
        <f t="shared" si="1017"/>
        <v>0.11313708498984763</v>
      </c>
      <c r="AQ1966" s="43">
        <f t="shared" si="1018"/>
        <v>0.33234018715767688</v>
      </c>
      <c r="AR1966" s="43">
        <f t="shared" si="1019"/>
        <v>0.14142135623730917</v>
      </c>
      <c r="AS1966" s="43">
        <f t="shared" si="1020"/>
        <v>0</v>
      </c>
      <c r="AT1966" s="43">
        <f t="shared" si="1021"/>
        <v>0.15556349186104046</v>
      </c>
      <c r="AU1966" s="42" t="str">
        <f t="shared" si="1022"/>
        <v/>
      </c>
    </row>
    <row r="1967" spans="1:47" ht="15" x14ac:dyDescent="0.25">
      <c r="A1967" s="40" t="s">
        <v>3241</v>
      </c>
      <c r="B1967" s="40" t="s">
        <v>3240</v>
      </c>
      <c r="C1967" s="60" t="str">
        <f>IF(ISNUMBER(VLOOKUP(B1967,'[1]WT-GR-A'!I$2:J$693,2,FALSE)),VLOOKUP(B1967,'[1]WT-GR-A'!I$2:J$693,2,FALSE),"")</f>
        <v/>
      </c>
      <c r="D1967" s="58">
        <f>IF(ISNUMBER(VLOOKUP($B1967,'[1]KO-GR-A'!$I$2:$J$907,2,FALSE)),VLOOKUP($B1967,'[1]KO-GR-A'!$I$2:$J$907,2,FALSE),"")</f>
        <v>7.0000000000000007E-2</v>
      </c>
      <c r="E1967" s="58">
        <f>IF(ISNUMBER(VLOOKUP($B1967,'[1]MT-GR-A'!$I$2:$J$789,2,FALSE)),VLOOKUP($B1967,'[1]MT-GR-A'!$I$2:$J$789,2,FALSE),"")</f>
        <v>7.0000000000000007E-2</v>
      </c>
      <c r="F1967" s="58" t="str">
        <f>IF(ISNUMBER(VLOOKUP($B1967,'[1]WT-HS-A'!$I$2:$J$1224,2,FALSE)),VLOOKUP($B1967,'[1]WT-HS-A'!$I$2:$J$1224,2,FALSE),"")</f>
        <v/>
      </c>
      <c r="G1967" s="58">
        <f>IF(ISNUMBER(VLOOKUP($B1967,'[1]KO-HS-A'!$I$2:$J$1229,2,FALSE)),VLOOKUP($B1967,'[1]KO-HS-A'!$I$2:$J$1229,2,FALSE),"")</f>
        <v>7.0000000000000007E-2</v>
      </c>
      <c r="H1967" s="58">
        <f>IF(ISNUMBER(VLOOKUP($B1967,'[1]MT-HS-A'!$I$2:$J$1362,2,FALSE)),VLOOKUP($B1967,'[1]MT-HS-A'!$I$2:$J$1362,2,FALSE),"")</f>
        <v>7.0000000000000007E-2</v>
      </c>
      <c r="I1967" s="59" t="str">
        <f>IF(ISNUMBER(VLOOKUP($B1967,'[1]WT-GR-B'!$I$2:$J$585,2,FALSE)),VLOOKUP($B1967,'[1]WT-GR-B'!$I$2:$J$585,2,FALSE),"")</f>
        <v/>
      </c>
      <c r="J1967" s="58" t="str">
        <f>IF(ISNUMBER(VLOOKUP($B1967,'[1]KO-GR-B'!$I$2:$J$900,2,FALSE)),VLOOKUP($B1967,'[1]KO-GR-B'!$I$2:$J$900,2,FALSE),"")</f>
        <v/>
      </c>
      <c r="K1967" s="58" t="str">
        <f>IF(ISNUMBER(VLOOKUP($B1967,'[1]MT-GR-B'!$I$2:$J$693,2,FALSE)),VLOOKUP($B1967,'[1]MT-GR-B'!$I$2:$J$693,2,FALSE),"")</f>
        <v/>
      </c>
      <c r="L1967" s="58" t="str">
        <f>IF(ISNUMBER(VLOOKUP($B1967,'[1]WT-HS-B'!$I$2:$J$1220,2,FALSE)),VLOOKUP($B1967,'[1]WT-HS-B'!$I$2:$J$1220,2,FALSE),"")</f>
        <v/>
      </c>
      <c r="M1967" s="58" t="str">
        <f>IF(ISNUMBER(VLOOKUP($B1967,'[1]KO-HS-B'!$I$2:$J$1046,2,FALSE)),VLOOKUP($B1967,'[1]KO-HS-B'!$I$2:$J$1046,2,FALSE),"")</f>
        <v/>
      </c>
      <c r="N1967" s="58" t="str">
        <f>IF(ISNUMBER(VLOOKUP($B1967,'[1]MT-HS-B'!$I$2:$J$773,2,FALSE)),VLOOKUP($B1967,'[1]MT-HS-B'!$I$2:$J$773,2,FALSE),"")</f>
        <v/>
      </c>
      <c r="O1967" s="40" t="str">
        <f t="shared" si="990"/>
        <v>YHU6_YEAST</v>
      </c>
      <c r="P1967" s="57" t="str">
        <f t="shared" si="991"/>
        <v/>
      </c>
      <c r="Q1967" s="57">
        <f t="shared" si="992"/>
        <v>0</v>
      </c>
      <c r="R1967" s="57">
        <f t="shared" si="993"/>
        <v>0</v>
      </c>
      <c r="S1967" s="56" t="str">
        <f t="shared" si="994"/>
        <v>n/a</v>
      </c>
      <c r="T1967" s="55" t="str">
        <f t="shared" si="995"/>
        <v>n/a</v>
      </c>
      <c r="U1967" s="54" t="str">
        <f t="shared" si="996"/>
        <v>n/a</v>
      </c>
      <c r="V1967" s="53" t="str">
        <f t="shared" si="997"/>
        <v/>
      </c>
      <c r="W1967" s="53">
        <f t="shared" si="998"/>
        <v>0</v>
      </c>
      <c r="X1967" s="53">
        <f t="shared" si="999"/>
        <v>0</v>
      </c>
      <c r="Y1967" s="52" t="str">
        <f t="shared" si="1000"/>
        <v/>
      </c>
      <c r="Z1967" s="51" t="str">
        <f t="shared" si="1001"/>
        <v/>
      </c>
      <c r="AA1967" s="50" t="str">
        <f t="shared" si="1002"/>
        <v/>
      </c>
      <c r="AB1967" s="40" t="str">
        <f t="shared" si="1003"/>
        <v>YHR146W</v>
      </c>
      <c r="AC1967" s="49">
        <f t="shared" si="1004"/>
        <v>0</v>
      </c>
      <c r="AD1967" s="47">
        <f t="shared" si="1005"/>
        <v>7.0000000000000007E-2</v>
      </c>
      <c r="AE1967" s="47">
        <f t="shared" si="1006"/>
        <v>7.0000000000000007E-2</v>
      </c>
      <c r="AF1967" s="48">
        <f t="shared" si="1007"/>
        <v>0</v>
      </c>
      <c r="AG1967" s="47">
        <f t="shared" si="1008"/>
        <v>7.0000000000000007E-2</v>
      </c>
      <c r="AH1967" s="47">
        <f t="shared" si="1009"/>
        <v>7.0000000000000007E-2</v>
      </c>
      <c r="AI1967" s="46" t="str">
        <f t="shared" si="1010"/>
        <v/>
      </c>
      <c r="AJ1967" s="43">
        <f t="shared" si="1011"/>
        <v>1</v>
      </c>
      <c r="AK1967" s="43">
        <f t="shared" si="1012"/>
        <v>1</v>
      </c>
      <c r="AL1967" s="45" t="str">
        <f t="shared" si="1013"/>
        <v/>
      </c>
      <c r="AM1967" s="43" t="str">
        <f t="shared" si="1014"/>
        <v/>
      </c>
      <c r="AN1967" s="42" t="str">
        <f t="shared" si="1015"/>
        <v/>
      </c>
      <c r="AO1967" s="40" t="str">
        <f t="shared" si="1016"/>
        <v>YHU6_YEAST</v>
      </c>
      <c r="AP1967" s="44" t="str">
        <f t="shared" si="1017"/>
        <v/>
      </c>
      <c r="AQ1967" s="43" t="str">
        <f t="shared" si="1018"/>
        <v/>
      </c>
      <c r="AR1967" s="43" t="str">
        <f t="shared" si="1019"/>
        <v/>
      </c>
      <c r="AS1967" s="43" t="str">
        <f t="shared" si="1020"/>
        <v/>
      </c>
      <c r="AT1967" s="43" t="str">
        <f t="shared" si="1021"/>
        <v/>
      </c>
      <c r="AU1967" s="42" t="str">
        <f t="shared" si="1022"/>
        <v/>
      </c>
    </row>
    <row r="1968" spans="1:47" ht="15" x14ac:dyDescent="0.25">
      <c r="A1968" s="40" t="s">
        <v>3239</v>
      </c>
      <c r="B1968" s="40" t="s">
        <v>3238</v>
      </c>
      <c r="C1968" s="60" t="str">
        <f>IF(ISNUMBER(VLOOKUP(B1968,'[1]WT-GR-A'!I$2:J$693,2,FALSE)),VLOOKUP(B1968,'[1]WT-GR-A'!I$2:J$693,2,FALSE),"")</f>
        <v/>
      </c>
      <c r="D1968" s="58" t="str">
        <f>IF(ISNUMBER(VLOOKUP($B1968,'[1]KO-GR-A'!$I$2:$J$907,2,FALSE)),VLOOKUP($B1968,'[1]KO-GR-A'!$I$2:$J$907,2,FALSE),"")</f>
        <v/>
      </c>
      <c r="E1968" s="58" t="str">
        <f>IF(ISNUMBER(VLOOKUP($B1968,'[1]MT-GR-A'!$I$2:$J$789,2,FALSE)),VLOOKUP($B1968,'[1]MT-GR-A'!$I$2:$J$789,2,FALSE),"")</f>
        <v/>
      </c>
      <c r="F1968" s="58">
        <f>IF(ISNUMBER(VLOOKUP($B1968,'[1]WT-HS-A'!$I$2:$J$1224,2,FALSE)),VLOOKUP($B1968,'[1]WT-HS-A'!$I$2:$J$1224,2,FALSE),"")</f>
        <v>0.11</v>
      </c>
      <c r="G1968" s="58">
        <f>IF(ISNUMBER(VLOOKUP($B1968,'[1]KO-HS-A'!$I$2:$J$1229,2,FALSE)),VLOOKUP($B1968,'[1]KO-HS-A'!$I$2:$J$1229,2,FALSE),"")</f>
        <v>0.11</v>
      </c>
      <c r="H1968" s="58">
        <f>IF(ISNUMBER(VLOOKUP($B1968,'[1]MT-HS-A'!$I$2:$J$1362,2,FALSE)),VLOOKUP($B1968,'[1]MT-HS-A'!$I$2:$J$1362,2,FALSE),"")</f>
        <v>0.23</v>
      </c>
      <c r="I1968" s="59" t="str">
        <f>IF(ISNUMBER(VLOOKUP($B1968,'[1]WT-GR-B'!$I$2:$J$585,2,FALSE)),VLOOKUP($B1968,'[1]WT-GR-B'!$I$2:$J$585,2,FALSE),"")</f>
        <v/>
      </c>
      <c r="J1968" s="58" t="str">
        <f>IF(ISNUMBER(VLOOKUP($B1968,'[1]KO-GR-B'!$I$2:$J$900,2,FALSE)),VLOOKUP($B1968,'[1]KO-GR-B'!$I$2:$J$900,2,FALSE),"")</f>
        <v/>
      </c>
      <c r="K1968" s="58" t="str">
        <f>IF(ISNUMBER(VLOOKUP($B1968,'[1]MT-GR-B'!$I$2:$J$693,2,FALSE)),VLOOKUP($B1968,'[1]MT-GR-B'!$I$2:$J$693,2,FALSE),"")</f>
        <v/>
      </c>
      <c r="L1968" s="58">
        <f>IF(ISNUMBER(VLOOKUP($B1968,'[1]WT-HS-B'!$I$2:$J$1220,2,FALSE)),VLOOKUP($B1968,'[1]WT-HS-B'!$I$2:$J$1220,2,FALSE),"")</f>
        <v>0.11</v>
      </c>
      <c r="M1968" s="58" t="str">
        <f>IF(ISNUMBER(VLOOKUP($B1968,'[1]KO-HS-B'!$I$2:$J$1046,2,FALSE)),VLOOKUP($B1968,'[1]KO-HS-B'!$I$2:$J$1046,2,FALSE),"")</f>
        <v/>
      </c>
      <c r="N1968" s="58" t="str">
        <f>IF(ISNUMBER(VLOOKUP($B1968,'[1]MT-HS-B'!$I$2:$J$773,2,FALSE)),VLOOKUP($B1968,'[1]MT-HS-B'!$I$2:$J$773,2,FALSE),"")</f>
        <v/>
      </c>
      <c r="O1968" s="40" t="str">
        <f t="shared" si="990"/>
        <v>YH09_YEAST</v>
      </c>
      <c r="P1968" s="57" t="str">
        <f t="shared" si="991"/>
        <v>HS only</v>
      </c>
      <c r="Q1968" s="57" t="str">
        <f t="shared" si="992"/>
        <v/>
      </c>
      <c r="R1968" s="57" t="str">
        <f t="shared" si="993"/>
        <v/>
      </c>
      <c r="S1968" s="56" t="str">
        <f t="shared" si="994"/>
        <v>n/a</v>
      </c>
      <c r="T1968" s="55" t="str">
        <f t="shared" si="995"/>
        <v>n/a</v>
      </c>
      <c r="U1968" s="54" t="str">
        <f t="shared" si="996"/>
        <v>n/a</v>
      </c>
      <c r="V1968" s="53" t="str">
        <f t="shared" si="997"/>
        <v>HS only</v>
      </c>
      <c r="W1968" s="53" t="str">
        <f t="shared" si="998"/>
        <v>HS only</v>
      </c>
      <c r="X1968" s="53" t="str">
        <f t="shared" si="999"/>
        <v>HS only</v>
      </c>
      <c r="Y1968" s="52" t="str">
        <f t="shared" si="1000"/>
        <v>HS only</v>
      </c>
      <c r="Z1968" s="51" t="str">
        <f t="shared" si="1001"/>
        <v/>
      </c>
      <c r="AA1968" s="50" t="str">
        <f t="shared" si="1002"/>
        <v/>
      </c>
      <c r="AB1968" s="40" t="str">
        <f t="shared" si="1003"/>
        <v>YHR209W</v>
      </c>
      <c r="AC1968" s="49">
        <f t="shared" si="1004"/>
        <v>0</v>
      </c>
      <c r="AD1968" s="47">
        <f t="shared" si="1005"/>
        <v>0</v>
      </c>
      <c r="AE1968" s="47">
        <f t="shared" si="1006"/>
        <v>0</v>
      </c>
      <c r="AF1968" s="48">
        <f t="shared" si="1007"/>
        <v>0.11</v>
      </c>
      <c r="AG1968" s="47">
        <f t="shared" si="1008"/>
        <v>0.11</v>
      </c>
      <c r="AH1968" s="47">
        <f t="shared" si="1009"/>
        <v>0.23</v>
      </c>
      <c r="AI1968" s="46" t="str">
        <f t="shared" si="1010"/>
        <v>HS Only</v>
      </c>
      <c r="AJ1968" s="43" t="str">
        <f t="shared" si="1011"/>
        <v>HS Only</v>
      </c>
      <c r="AK1968" s="43" t="str">
        <f t="shared" si="1012"/>
        <v>HS Only</v>
      </c>
      <c r="AL1968" s="45" t="str">
        <f t="shared" si="1013"/>
        <v/>
      </c>
      <c r="AM1968" s="43" t="str">
        <f t="shared" si="1014"/>
        <v/>
      </c>
      <c r="AN1968" s="42" t="str">
        <f t="shared" si="1015"/>
        <v/>
      </c>
      <c r="AO1968" s="40" t="str">
        <f t="shared" si="1016"/>
        <v>YH09_YEAST</v>
      </c>
      <c r="AP1968" s="44" t="str">
        <f t="shared" si="1017"/>
        <v/>
      </c>
      <c r="AQ1968" s="43" t="str">
        <f t="shared" si="1018"/>
        <v/>
      </c>
      <c r="AR1968" s="43" t="str">
        <f t="shared" si="1019"/>
        <v/>
      </c>
      <c r="AS1968" s="43">
        <f t="shared" si="1020"/>
        <v>0</v>
      </c>
      <c r="AT1968" s="43" t="str">
        <f t="shared" si="1021"/>
        <v/>
      </c>
      <c r="AU1968" s="42" t="str">
        <f t="shared" si="1022"/>
        <v/>
      </c>
    </row>
    <row r="1969" spans="1:47" ht="15" x14ac:dyDescent="0.25">
      <c r="A1969" s="40" t="s">
        <v>3237</v>
      </c>
      <c r="B1969" s="40" t="s">
        <v>3236</v>
      </c>
      <c r="C1969" s="60">
        <f>IF(ISNUMBER(VLOOKUP(B1969,'[1]WT-GR-A'!I$2:J$693,2,FALSE)),VLOOKUP(B1969,'[1]WT-GR-A'!I$2:J$693,2,FALSE),"")</f>
        <v>0.04</v>
      </c>
      <c r="D1969" s="58">
        <f>IF(ISNUMBER(VLOOKUP($B1969,'[1]KO-GR-A'!$I$2:$J$907,2,FALSE)),VLOOKUP($B1969,'[1]KO-GR-A'!$I$2:$J$907,2,FALSE),"")</f>
        <v>0.09</v>
      </c>
      <c r="E1969" s="58">
        <f>IF(ISNUMBER(VLOOKUP($B1969,'[1]MT-GR-A'!$I$2:$J$789,2,FALSE)),VLOOKUP($B1969,'[1]MT-GR-A'!$I$2:$J$789,2,FALSE),"")</f>
        <v>0.04</v>
      </c>
      <c r="F1969" s="58" t="str">
        <f>IF(ISNUMBER(VLOOKUP($B1969,'[1]WT-HS-A'!$I$2:$J$1224,2,FALSE)),VLOOKUP($B1969,'[1]WT-HS-A'!$I$2:$J$1224,2,FALSE),"")</f>
        <v/>
      </c>
      <c r="G1969" s="58" t="str">
        <f>IF(ISNUMBER(VLOOKUP($B1969,'[1]KO-HS-A'!$I$2:$J$1229,2,FALSE)),VLOOKUP($B1969,'[1]KO-HS-A'!$I$2:$J$1229,2,FALSE),"")</f>
        <v/>
      </c>
      <c r="H1969" s="58">
        <f>IF(ISNUMBER(VLOOKUP($B1969,'[1]MT-HS-A'!$I$2:$J$1362,2,FALSE)),VLOOKUP($B1969,'[1]MT-HS-A'!$I$2:$J$1362,2,FALSE),"")</f>
        <v>0.04</v>
      </c>
      <c r="I1969" s="59">
        <f>IF(ISNUMBER(VLOOKUP($B1969,'[1]WT-GR-B'!$I$2:$J$585,2,FALSE)),VLOOKUP($B1969,'[1]WT-GR-B'!$I$2:$J$585,2,FALSE),"")</f>
        <v>0.04</v>
      </c>
      <c r="J1969" s="58">
        <f>IF(ISNUMBER(VLOOKUP($B1969,'[1]KO-GR-B'!$I$2:$J$900,2,FALSE)),VLOOKUP($B1969,'[1]KO-GR-B'!$I$2:$J$900,2,FALSE),"")</f>
        <v>0.13</v>
      </c>
      <c r="K1969" s="58" t="str">
        <f>IF(ISNUMBER(VLOOKUP($B1969,'[1]MT-GR-B'!$I$2:$J$693,2,FALSE)),VLOOKUP($B1969,'[1]MT-GR-B'!$I$2:$J$693,2,FALSE),"")</f>
        <v/>
      </c>
      <c r="L1969" s="58" t="str">
        <f>IF(ISNUMBER(VLOOKUP($B1969,'[1]WT-HS-B'!$I$2:$J$1220,2,FALSE)),VLOOKUP($B1969,'[1]WT-HS-B'!$I$2:$J$1220,2,FALSE),"")</f>
        <v/>
      </c>
      <c r="M1969" s="58">
        <f>IF(ISNUMBER(VLOOKUP($B1969,'[1]KO-HS-B'!$I$2:$J$1046,2,FALSE)),VLOOKUP($B1969,'[1]KO-HS-B'!$I$2:$J$1046,2,FALSE),"")</f>
        <v>0.04</v>
      </c>
      <c r="N1969" s="58" t="str">
        <f>IF(ISNUMBER(VLOOKUP($B1969,'[1]MT-HS-B'!$I$2:$J$773,2,FALSE)),VLOOKUP($B1969,'[1]MT-HS-B'!$I$2:$J$773,2,FALSE),"")</f>
        <v/>
      </c>
      <c r="O1969" s="40" t="str">
        <f t="shared" si="990"/>
        <v>YIJ1_YEAST</v>
      </c>
      <c r="P1969" s="57" t="str">
        <f t="shared" si="991"/>
        <v>GR only</v>
      </c>
      <c r="Q1969" s="57">
        <f t="shared" si="992"/>
        <v>-0.69230769230769229</v>
      </c>
      <c r="R1969" s="57">
        <f t="shared" si="993"/>
        <v>0</v>
      </c>
      <c r="S1969" s="56" t="str">
        <f t="shared" si="994"/>
        <v>n/a</v>
      </c>
      <c r="T1969" s="55" t="str">
        <f t="shared" si="995"/>
        <v>n/a</v>
      </c>
      <c r="U1969" s="54" t="str">
        <f t="shared" si="996"/>
        <v>n/a</v>
      </c>
      <c r="V1969" s="53" t="str">
        <f t="shared" si="997"/>
        <v>GR only</v>
      </c>
      <c r="W1969" s="53" t="str">
        <f t="shared" si="998"/>
        <v>GR only</v>
      </c>
      <c r="X1969" s="53">
        <f t="shared" si="999"/>
        <v>0</v>
      </c>
      <c r="Y1969" s="52" t="str">
        <f t="shared" si="1000"/>
        <v>GR only</v>
      </c>
      <c r="Z1969" s="51">
        <f t="shared" si="1001"/>
        <v>-0.69230769230769229</v>
      </c>
      <c r="AA1969" s="50" t="str">
        <f t="shared" si="1002"/>
        <v/>
      </c>
      <c r="AB1969" s="40" t="str">
        <f t="shared" si="1003"/>
        <v>YIL091C</v>
      </c>
      <c r="AC1969" s="49">
        <f t="shared" si="1004"/>
        <v>0.04</v>
      </c>
      <c r="AD1969" s="47">
        <f t="shared" si="1005"/>
        <v>0.11</v>
      </c>
      <c r="AE1969" s="47">
        <f t="shared" si="1006"/>
        <v>0.04</v>
      </c>
      <c r="AF1969" s="48">
        <f t="shared" si="1007"/>
        <v>0</v>
      </c>
      <c r="AG1969" s="47">
        <f t="shared" si="1008"/>
        <v>0.04</v>
      </c>
      <c r="AH1969" s="47">
        <f t="shared" si="1009"/>
        <v>0.04</v>
      </c>
      <c r="AI1969" s="46">
        <f t="shared" si="1010"/>
        <v>0</v>
      </c>
      <c r="AJ1969" s="43">
        <f t="shared" si="1011"/>
        <v>0.36363636363636365</v>
      </c>
      <c r="AK1969" s="43">
        <f t="shared" si="1012"/>
        <v>1</v>
      </c>
      <c r="AL1969" s="45" t="str">
        <f t="shared" si="1013"/>
        <v/>
      </c>
      <c r="AM1969" s="43" t="str">
        <f t="shared" si="1014"/>
        <v/>
      </c>
      <c r="AN1969" s="42" t="str">
        <f t="shared" si="1015"/>
        <v/>
      </c>
      <c r="AO1969" s="40" t="str">
        <f t="shared" si="1016"/>
        <v>YIJ1_YEAST</v>
      </c>
      <c r="AP1969" s="44">
        <f t="shared" si="1017"/>
        <v>0</v>
      </c>
      <c r="AQ1969" s="43">
        <f t="shared" si="1018"/>
        <v>2.828427124746194E-2</v>
      </c>
      <c r="AR1969" s="43" t="str">
        <f t="shared" si="1019"/>
        <v/>
      </c>
      <c r="AS1969" s="43" t="str">
        <f t="shared" si="1020"/>
        <v/>
      </c>
      <c r="AT1969" s="43" t="str">
        <f t="shared" si="1021"/>
        <v/>
      </c>
      <c r="AU1969" s="42" t="str">
        <f t="shared" si="1022"/>
        <v/>
      </c>
    </row>
    <row r="1970" spans="1:47" ht="15" x14ac:dyDescent="0.25">
      <c r="A1970" s="40" t="s">
        <v>3235</v>
      </c>
      <c r="B1970" s="40" t="s">
        <v>3234</v>
      </c>
      <c r="C1970" s="60" t="str">
        <f>IF(ISNUMBER(VLOOKUP(B1970,'[1]WT-GR-A'!I$2:J$693,2,FALSE)),VLOOKUP(B1970,'[1]WT-GR-A'!I$2:J$693,2,FALSE),"")</f>
        <v/>
      </c>
      <c r="D1970" s="58" t="str">
        <f>IF(ISNUMBER(VLOOKUP($B1970,'[1]KO-GR-A'!$I$2:$J$907,2,FALSE)),VLOOKUP($B1970,'[1]KO-GR-A'!$I$2:$J$907,2,FALSE),"")</f>
        <v/>
      </c>
      <c r="E1970" s="58" t="str">
        <f>IF(ISNUMBER(VLOOKUP($B1970,'[1]MT-GR-A'!$I$2:$J$789,2,FALSE)),VLOOKUP($B1970,'[1]MT-GR-A'!$I$2:$J$789,2,FALSE),"")</f>
        <v/>
      </c>
      <c r="F1970" s="58" t="str">
        <f>IF(ISNUMBER(VLOOKUP($B1970,'[1]WT-HS-A'!$I$2:$J$1224,2,FALSE)),VLOOKUP($B1970,'[1]WT-HS-A'!$I$2:$J$1224,2,FALSE),"")</f>
        <v/>
      </c>
      <c r="G1970" s="58" t="str">
        <f>IF(ISNUMBER(VLOOKUP($B1970,'[1]KO-HS-A'!$I$2:$J$1229,2,FALSE)),VLOOKUP($B1970,'[1]KO-HS-A'!$I$2:$J$1229,2,FALSE),"")</f>
        <v/>
      </c>
      <c r="H1970" s="58" t="str">
        <f>IF(ISNUMBER(VLOOKUP($B1970,'[1]MT-HS-A'!$I$2:$J$1362,2,FALSE)),VLOOKUP($B1970,'[1]MT-HS-A'!$I$2:$J$1362,2,FALSE),"")</f>
        <v/>
      </c>
      <c r="I1970" s="59" t="str">
        <f>IF(ISNUMBER(VLOOKUP($B1970,'[1]WT-GR-B'!$I$2:$J$585,2,FALSE)),VLOOKUP($B1970,'[1]WT-GR-B'!$I$2:$J$585,2,FALSE),"")</f>
        <v/>
      </c>
      <c r="J1970" s="58" t="str">
        <f>IF(ISNUMBER(VLOOKUP($B1970,'[1]KO-GR-B'!$I$2:$J$900,2,FALSE)),VLOOKUP($B1970,'[1]KO-GR-B'!$I$2:$J$900,2,FALSE),"")</f>
        <v/>
      </c>
      <c r="K1970" s="58" t="str">
        <f>IF(ISNUMBER(VLOOKUP($B1970,'[1]MT-GR-B'!$I$2:$J$693,2,FALSE)),VLOOKUP($B1970,'[1]MT-GR-B'!$I$2:$J$693,2,FALSE),"")</f>
        <v/>
      </c>
      <c r="L1970" s="58">
        <f>IF(ISNUMBER(VLOOKUP($B1970,'[1]WT-HS-B'!$I$2:$J$1220,2,FALSE)),VLOOKUP($B1970,'[1]WT-HS-B'!$I$2:$J$1220,2,FALSE),"")</f>
        <v>0.15</v>
      </c>
      <c r="M1970" s="58" t="str">
        <f>IF(ISNUMBER(VLOOKUP($B1970,'[1]KO-HS-B'!$I$2:$J$1046,2,FALSE)),VLOOKUP($B1970,'[1]KO-HS-B'!$I$2:$J$1046,2,FALSE),"")</f>
        <v/>
      </c>
      <c r="N1970" s="58" t="str">
        <f>IF(ISNUMBER(VLOOKUP($B1970,'[1]MT-HS-B'!$I$2:$J$773,2,FALSE)),VLOOKUP($B1970,'[1]MT-HS-B'!$I$2:$J$773,2,FALSE),"")</f>
        <v/>
      </c>
      <c r="O1970" s="40" t="str">
        <f t="shared" si="990"/>
        <v>YIM7_YEAST</v>
      </c>
      <c r="P1970" s="57" t="str">
        <f t="shared" si="991"/>
        <v/>
      </c>
      <c r="Q1970" s="57" t="str">
        <f t="shared" si="992"/>
        <v/>
      </c>
      <c r="R1970" s="57" t="str">
        <f t="shared" si="993"/>
        <v/>
      </c>
      <c r="S1970" s="56" t="str">
        <f t="shared" si="994"/>
        <v>n/a</v>
      </c>
      <c r="T1970" s="55" t="str">
        <f t="shared" si="995"/>
        <v>n/a</v>
      </c>
      <c r="U1970" s="54" t="str">
        <f t="shared" si="996"/>
        <v>n/a</v>
      </c>
      <c r="V1970" s="53" t="str">
        <f t="shared" si="997"/>
        <v/>
      </c>
      <c r="W1970" s="53" t="str">
        <f t="shared" si="998"/>
        <v/>
      </c>
      <c r="X1970" s="53" t="str">
        <f t="shared" si="999"/>
        <v/>
      </c>
      <c r="Y1970" s="52" t="str">
        <f t="shared" si="1000"/>
        <v>HS only</v>
      </c>
      <c r="Z1970" s="51" t="str">
        <f t="shared" si="1001"/>
        <v/>
      </c>
      <c r="AA1970" s="50" t="str">
        <f t="shared" si="1002"/>
        <v/>
      </c>
      <c r="AB1970" s="40" t="str">
        <f t="shared" si="1003"/>
        <v>YIL127C</v>
      </c>
      <c r="AC1970" s="49">
        <f t="shared" si="1004"/>
        <v>0</v>
      </c>
      <c r="AD1970" s="47">
        <f t="shared" si="1005"/>
        <v>0</v>
      </c>
      <c r="AE1970" s="47">
        <f t="shared" si="1006"/>
        <v>0</v>
      </c>
      <c r="AF1970" s="48">
        <f t="shared" si="1007"/>
        <v>0.15</v>
      </c>
      <c r="AG1970" s="47">
        <f t="shared" si="1008"/>
        <v>0</v>
      </c>
      <c r="AH1970" s="47">
        <f t="shared" si="1009"/>
        <v>0</v>
      </c>
      <c r="AI1970" s="46" t="str">
        <f t="shared" si="1010"/>
        <v>HS Only</v>
      </c>
      <c r="AJ1970" s="43" t="str">
        <f t="shared" si="1011"/>
        <v/>
      </c>
      <c r="AK1970" s="43" t="str">
        <f t="shared" si="1012"/>
        <v/>
      </c>
      <c r="AL1970" s="45" t="str">
        <f t="shared" si="1013"/>
        <v/>
      </c>
      <c r="AM1970" s="43" t="str">
        <f t="shared" si="1014"/>
        <v/>
      </c>
      <c r="AN1970" s="42" t="str">
        <f t="shared" si="1015"/>
        <v/>
      </c>
      <c r="AO1970" s="40" t="str">
        <f t="shared" si="1016"/>
        <v>YIM7_YEAST</v>
      </c>
      <c r="AP1970" s="44" t="str">
        <f t="shared" si="1017"/>
        <v/>
      </c>
      <c r="AQ1970" s="43" t="str">
        <f t="shared" si="1018"/>
        <v/>
      </c>
      <c r="AR1970" s="43" t="str">
        <f t="shared" si="1019"/>
        <v/>
      </c>
      <c r="AS1970" s="43" t="str">
        <f t="shared" si="1020"/>
        <v/>
      </c>
      <c r="AT1970" s="43" t="str">
        <f t="shared" si="1021"/>
        <v/>
      </c>
      <c r="AU1970" s="42" t="str">
        <f t="shared" si="1022"/>
        <v/>
      </c>
    </row>
    <row r="1971" spans="1:47" ht="15" x14ac:dyDescent="0.25">
      <c r="A1971" s="40" t="s">
        <v>3233</v>
      </c>
      <c r="B1971" s="40" t="s">
        <v>3232</v>
      </c>
      <c r="C1971" s="60">
        <f>IF(ISNUMBER(VLOOKUP(B1971,'[1]WT-GR-A'!I$2:J$693,2,FALSE)),VLOOKUP(B1971,'[1]WT-GR-A'!I$2:J$693,2,FALSE),"")</f>
        <v>0.05</v>
      </c>
      <c r="D1971" s="58">
        <f>IF(ISNUMBER(VLOOKUP($B1971,'[1]KO-GR-A'!$I$2:$J$907,2,FALSE)),VLOOKUP($B1971,'[1]KO-GR-A'!$I$2:$J$907,2,FALSE),"")</f>
        <v>0.2</v>
      </c>
      <c r="E1971" s="58">
        <f>IF(ISNUMBER(VLOOKUP($B1971,'[1]MT-GR-A'!$I$2:$J$789,2,FALSE)),VLOOKUP($B1971,'[1]MT-GR-A'!$I$2:$J$789,2,FALSE),"")</f>
        <v>0.15</v>
      </c>
      <c r="F1971" s="58" t="str">
        <f>IF(ISNUMBER(VLOOKUP($B1971,'[1]WT-HS-A'!$I$2:$J$1224,2,FALSE)),VLOOKUP($B1971,'[1]WT-HS-A'!$I$2:$J$1224,2,FALSE),"")</f>
        <v/>
      </c>
      <c r="G1971" s="58" t="str">
        <f>IF(ISNUMBER(VLOOKUP($B1971,'[1]KO-HS-A'!$I$2:$J$1229,2,FALSE)),VLOOKUP($B1971,'[1]KO-HS-A'!$I$2:$J$1229,2,FALSE),"")</f>
        <v/>
      </c>
      <c r="H1971" s="58">
        <f>IF(ISNUMBER(VLOOKUP($B1971,'[1]MT-HS-A'!$I$2:$J$1362,2,FALSE)),VLOOKUP($B1971,'[1]MT-HS-A'!$I$2:$J$1362,2,FALSE),"")</f>
        <v>0.2</v>
      </c>
      <c r="I1971" s="59" t="str">
        <f>IF(ISNUMBER(VLOOKUP($B1971,'[1]WT-GR-B'!$I$2:$J$585,2,FALSE)),VLOOKUP($B1971,'[1]WT-GR-B'!$I$2:$J$585,2,FALSE),"")</f>
        <v/>
      </c>
      <c r="J1971" s="58">
        <f>IF(ISNUMBER(VLOOKUP($B1971,'[1]KO-GR-B'!$I$2:$J$900,2,FALSE)),VLOOKUP($B1971,'[1]KO-GR-B'!$I$2:$J$900,2,FALSE),"")</f>
        <v>0.15</v>
      </c>
      <c r="K1971" s="58">
        <f>IF(ISNUMBER(VLOOKUP($B1971,'[1]MT-GR-B'!$I$2:$J$693,2,FALSE)),VLOOKUP($B1971,'[1]MT-GR-B'!$I$2:$J$693,2,FALSE),"")</f>
        <v>0.1</v>
      </c>
      <c r="L1971" s="58" t="str">
        <f>IF(ISNUMBER(VLOOKUP($B1971,'[1]WT-HS-B'!$I$2:$J$1220,2,FALSE)),VLOOKUP($B1971,'[1]WT-HS-B'!$I$2:$J$1220,2,FALSE),"")</f>
        <v/>
      </c>
      <c r="M1971" s="58" t="str">
        <f>IF(ISNUMBER(VLOOKUP($B1971,'[1]KO-HS-B'!$I$2:$J$1046,2,FALSE)),VLOOKUP($B1971,'[1]KO-HS-B'!$I$2:$J$1046,2,FALSE),"")</f>
        <v/>
      </c>
      <c r="N1971" s="58" t="str">
        <f>IF(ISNUMBER(VLOOKUP($B1971,'[1]MT-HS-B'!$I$2:$J$773,2,FALSE)),VLOOKUP($B1971,'[1]MT-HS-B'!$I$2:$J$773,2,FALSE),"")</f>
        <v/>
      </c>
      <c r="O1971" s="40" t="str">
        <f t="shared" si="990"/>
        <v>YIS3_YEAST</v>
      </c>
      <c r="P1971" s="57" t="str">
        <f t="shared" si="991"/>
        <v/>
      </c>
      <c r="Q1971" s="57" t="str">
        <f t="shared" si="992"/>
        <v>GR only</v>
      </c>
      <c r="R1971" s="57">
        <f t="shared" si="993"/>
        <v>0.33333333333333348</v>
      </c>
      <c r="S1971" s="56" t="str">
        <f t="shared" si="994"/>
        <v>n/a</v>
      </c>
      <c r="T1971" s="55" t="str">
        <f t="shared" si="995"/>
        <v>n/a</v>
      </c>
      <c r="U1971" s="54" t="str">
        <f t="shared" si="996"/>
        <v>n/a</v>
      </c>
      <c r="V1971" s="53" t="str">
        <f t="shared" si="997"/>
        <v>GR only</v>
      </c>
      <c r="W1971" s="53" t="str">
        <f t="shared" si="998"/>
        <v>GR only</v>
      </c>
      <c r="X1971" s="53">
        <f t="shared" si="999"/>
        <v>0.33333333333333348</v>
      </c>
      <c r="Y1971" s="52" t="str">
        <f t="shared" si="1000"/>
        <v/>
      </c>
      <c r="Z1971" s="51" t="str">
        <f t="shared" si="1001"/>
        <v>GR only</v>
      </c>
      <c r="AA1971" s="50" t="str">
        <f t="shared" si="1002"/>
        <v>GR only</v>
      </c>
      <c r="AB1971" s="40" t="str">
        <f t="shared" si="1003"/>
        <v>YIR003W</v>
      </c>
      <c r="AC1971" s="49">
        <f t="shared" si="1004"/>
        <v>0.05</v>
      </c>
      <c r="AD1971" s="47">
        <f t="shared" si="1005"/>
        <v>0.17499999999999999</v>
      </c>
      <c r="AE1971" s="47">
        <f t="shared" si="1006"/>
        <v>0.125</v>
      </c>
      <c r="AF1971" s="48">
        <f t="shared" si="1007"/>
        <v>0</v>
      </c>
      <c r="AG1971" s="47">
        <f t="shared" si="1008"/>
        <v>0</v>
      </c>
      <c r="AH1971" s="47">
        <f t="shared" si="1009"/>
        <v>0.2</v>
      </c>
      <c r="AI1971" s="46">
        <f t="shared" si="1010"/>
        <v>0</v>
      </c>
      <c r="AJ1971" s="43">
        <f t="shared" si="1011"/>
        <v>0</v>
      </c>
      <c r="AK1971" s="43">
        <f t="shared" si="1012"/>
        <v>1.6</v>
      </c>
      <c r="AL1971" s="45" t="str">
        <f t="shared" si="1013"/>
        <v/>
      </c>
      <c r="AM1971" s="43" t="str">
        <f t="shared" si="1014"/>
        <v/>
      </c>
      <c r="AN1971" s="42" t="str">
        <f t="shared" si="1015"/>
        <v/>
      </c>
      <c r="AO1971" s="40" t="str">
        <f t="shared" si="1016"/>
        <v>YIS3_YEAST</v>
      </c>
      <c r="AP1971" s="44" t="str">
        <f t="shared" si="1017"/>
        <v/>
      </c>
      <c r="AQ1971" s="43">
        <f t="shared" si="1018"/>
        <v>3.5355339059327487E-2</v>
      </c>
      <c r="AR1971" s="43">
        <f t="shared" si="1019"/>
        <v>3.535533905932739E-2</v>
      </c>
      <c r="AS1971" s="43" t="str">
        <f t="shared" si="1020"/>
        <v/>
      </c>
      <c r="AT1971" s="43" t="str">
        <f t="shared" si="1021"/>
        <v/>
      </c>
      <c r="AU1971" s="42" t="str">
        <f t="shared" si="1022"/>
        <v/>
      </c>
    </row>
    <row r="1972" spans="1:47" ht="15" x14ac:dyDescent="0.25">
      <c r="A1972" s="40" t="s">
        <v>3231</v>
      </c>
      <c r="B1972" s="40" t="s">
        <v>3230</v>
      </c>
      <c r="C1972" s="60" t="str">
        <f>IF(ISNUMBER(VLOOKUP(B1972,'[1]WT-GR-A'!I$2:J$693,2,FALSE)),VLOOKUP(B1972,'[1]WT-GR-A'!I$2:J$693,2,FALSE),"")</f>
        <v/>
      </c>
      <c r="D1972" s="58">
        <f>IF(ISNUMBER(VLOOKUP($B1972,'[1]KO-GR-A'!$I$2:$J$907,2,FALSE)),VLOOKUP($B1972,'[1]KO-GR-A'!$I$2:$J$907,2,FALSE),"")</f>
        <v>0.51</v>
      </c>
      <c r="E1972" s="58">
        <f>IF(ISNUMBER(VLOOKUP($B1972,'[1]MT-GR-A'!$I$2:$J$789,2,FALSE)),VLOOKUP($B1972,'[1]MT-GR-A'!$I$2:$J$789,2,FALSE),"")</f>
        <v>0.51</v>
      </c>
      <c r="F1972" s="58">
        <f>IF(ISNUMBER(VLOOKUP($B1972,'[1]WT-HS-A'!$I$2:$J$1224,2,FALSE)),VLOOKUP($B1972,'[1]WT-HS-A'!$I$2:$J$1224,2,FALSE),"")</f>
        <v>0.51</v>
      </c>
      <c r="G1972" s="58">
        <f>IF(ISNUMBER(VLOOKUP($B1972,'[1]KO-HS-A'!$I$2:$J$1229,2,FALSE)),VLOOKUP($B1972,'[1]KO-HS-A'!$I$2:$J$1229,2,FALSE),"")</f>
        <v>0.51</v>
      </c>
      <c r="H1972" s="58">
        <f>IF(ISNUMBER(VLOOKUP($B1972,'[1]MT-HS-A'!$I$2:$J$1362,2,FALSE)),VLOOKUP($B1972,'[1]MT-HS-A'!$I$2:$J$1362,2,FALSE),"")</f>
        <v>0.51</v>
      </c>
      <c r="I1972" s="59" t="str">
        <f>IF(ISNUMBER(VLOOKUP($B1972,'[1]WT-GR-B'!$I$2:$J$585,2,FALSE)),VLOOKUP($B1972,'[1]WT-GR-B'!$I$2:$J$585,2,FALSE),"")</f>
        <v/>
      </c>
      <c r="J1972" s="58">
        <f>IF(ISNUMBER(VLOOKUP($B1972,'[1]KO-GR-B'!$I$2:$J$900,2,FALSE)),VLOOKUP($B1972,'[1]KO-GR-B'!$I$2:$J$900,2,FALSE),"")</f>
        <v>0.51</v>
      </c>
      <c r="K1972" s="58">
        <f>IF(ISNUMBER(VLOOKUP($B1972,'[1]MT-GR-B'!$I$2:$J$693,2,FALSE)),VLOOKUP($B1972,'[1]MT-GR-B'!$I$2:$J$693,2,FALSE),"")</f>
        <v>0.51</v>
      </c>
      <c r="L1972" s="58">
        <f>IF(ISNUMBER(VLOOKUP($B1972,'[1]WT-HS-B'!$I$2:$J$1220,2,FALSE)),VLOOKUP($B1972,'[1]WT-HS-B'!$I$2:$J$1220,2,FALSE),"")</f>
        <v>0.51</v>
      </c>
      <c r="M1972" s="58">
        <f>IF(ISNUMBER(VLOOKUP($B1972,'[1]KO-HS-B'!$I$2:$J$1046,2,FALSE)),VLOOKUP($B1972,'[1]KO-HS-B'!$I$2:$J$1046,2,FALSE),"")</f>
        <v>0.51</v>
      </c>
      <c r="N1972" s="58">
        <f>IF(ISNUMBER(VLOOKUP($B1972,'[1]MT-HS-B'!$I$2:$J$773,2,FALSE)),VLOOKUP($B1972,'[1]MT-HS-B'!$I$2:$J$773,2,FALSE),"")</f>
        <v>0.51</v>
      </c>
      <c r="O1972" s="40" t="str">
        <f t="shared" si="990"/>
        <v>YJ133_YEAST</v>
      </c>
      <c r="P1972" s="57" t="str">
        <f t="shared" si="991"/>
        <v>HS only</v>
      </c>
      <c r="Q1972" s="57">
        <f t="shared" si="992"/>
        <v>0</v>
      </c>
      <c r="R1972" s="57">
        <f t="shared" si="993"/>
        <v>0</v>
      </c>
      <c r="S1972" s="56" t="str">
        <f t="shared" si="994"/>
        <v>n/a</v>
      </c>
      <c r="T1972" s="55">
        <f t="shared" si="995"/>
        <v>0</v>
      </c>
      <c r="U1972" s="54">
        <f t="shared" si="996"/>
        <v>0</v>
      </c>
      <c r="V1972" s="53" t="str">
        <f t="shared" si="997"/>
        <v>HS only</v>
      </c>
      <c r="W1972" s="53">
        <f t="shared" si="998"/>
        <v>0</v>
      </c>
      <c r="X1972" s="53">
        <f t="shared" si="999"/>
        <v>0</v>
      </c>
      <c r="Y1972" s="52" t="str">
        <f t="shared" si="1000"/>
        <v>HS only</v>
      </c>
      <c r="Z1972" s="51">
        <f t="shared" si="1001"/>
        <v>0</v>
      </c>
      <c r="AA1972" s="50">
        <f t="shared" si="1002"/>
        <v>0</v>
      </c>
      <c r="AB1972" s="40" t="str">
        <f t="shared" si="1003"/>
        <v>YJL133C-A</v>
      </c>
      <c r="AC1972" s="49">
        <f t="shared" si="1004"/>
        <v>0</v>
      </c>
      <c r="AD1972" s="47">
        <f t="shared" si="1005"/>
        <v>0.51</v>
      </c>
      <c r="AE1972" s="47">
        <f t="shared" si="1006"/>
        <v>0.51</v>
      </c>
      <c r="AF1972" s="48">
        <f t="shared" si="1007"/>
        <v>0.51</v>
      </c>
      <c r="AG1972" s="47">
        <f t="shared" si="1008"/>
        <v>0.51</v>
      </c>
      <c r="AH1972" s="47">
        <f t="shared" si="1009"/>
        <v>0.51</v>
      </c>
      <c r="AI1972" s="46" t="str">
        <f t="shared" si="1010"/>
        <v>HS Only</v>
      </c>
      <c r="AJ1972" s="43">
        <f t="shared" si="1011"/>
        <v>1</v>
      </c>
      <c r="AK1972" s="43">
        <f t="shared" si="1012"/>
        <v>1</v>
      </c>
      <c r="AL1972" s="45" t="str">
        <f t="shared" si="1013"/>
        <v/>
      </c>
      <c r="AM1972" s="43">
        <f t="shared" si="1014"/>
        <v>0</v>
      </c>
      <c r="AN1972" s="42">
        <f t="shared" si="1015"/>
        <v>0</v>
      </c>
      <c r="AO1972" s="40" t="str">
        <f t="shared" si="1016"/>
        <v>YJ133_YEAST</v>
      </c>
      <c r="AP1972" s="44" t="str">
        <f t="shared" si="1017"/>
        <v/>
      </c>
      <c r="AQ1972" s="43">
        <f t="shared" si="1018"/>
        <v>0</v>
      </c>
      <c r="AR1972" s="43">
        <f t="shared" si="1019"/>
        <v>0</v>
      </c>
      <c r="AS1972" s="43">
        <f t="shared" si="1020"/>
        <v>0</v>
      </c>
      <c r="AT1972" s="43">
        <f t="shared" si="1021"/>
        <v>0</v>
      </c>
      <c r="AU1972" s="42">
        <f t="shared" si="1022"/>
        <v>0</v>
      </c>
    </row>
    <row r="1973" spans="1:47" ht="15" x14ac:dyDescent="0.25">
      <c r="A1973" s="40" t="s">
        <v>3229</v>
      </c>
      <c r="B1973" s="40" t="s">
        <v>3228</v>
      </c>
      <c r="C1973" s="60" t="str">
        <f>IF(ISNUMBER(VLOOKUP(B1973,'[1]WT-GR-A'!I$2:J$693,2,FALSE)),VLOOKUP(B1973,'[1]WT-GR-A'!I$2:J$693,2,FALSE),"")</f>
        <v/>
      </c>
      <c r="D1973" s="58">
        <f>IF(ISNUMBER(VLOOKUP($B1973,'[1]KO-GR-A'!$I$2:$J$907,2,FALSE)),VLOOKUP($B1973,'[1]KO-GR-A'!$I$2:$J$907,2,FALSE),"")</f>
        <v>0.08</v>
      </c>
      <c r="E1973" s="58">
        <f>IF(ISNUMBER(VLOOKUP($B1973,'[1]MT-GR-A'!$I$2:$J$789,2,FALSE)),VLOOKUP($B1973,'[1]MT-GR-A'!$I$2:$J$789,2,FALSE),"")</f>
        <v>0.17</v>
      </c>
      <c r="F1973" s="58">
        <f>IF(ISNUMBER(VLOOKUP($B1973,'[1]WT-HS-A'!$I$2:$J$1224,2,FALSE)),VLOOKUP($B1973,'[1]WT-HS-A'!$I$2:$J$1224,2,FALSE),"")</f>
        <v>0.08</v>
      </c>
      <c r="G1973" s="58">
        <f>IF(ISNUMBER(VLOOKUP($B1973,'[1]KO-HS-A'!$I$2:$J$1229,2,FALSE)),VLOOKUP($B1973,'[1]KO-HS-A'!$I$2:$J$1229,2,FALSE),"")</f>
        <v>0.08</v>
      </c>
      <c r="H1973" s="58">
        <f>IF(ISNUMBER(VLOOKUP($B1973,'[1]MT-HS-A'!$I$2:$J$1362,2,FALSE)),VLOOKUP($B1973,'[1]MT-HS-A'!$I$2:$J$1362,2,FALSE),"")</f>
        <v>0.08</v>
      </c>
      <c r="I1973" s="59">
        <f>IF(ISNUMBER(VLOOKUP($B1973,'[1]WT-GR-B'!$I$2:$J$585,2,FALSE)),VLOOKUP($B1973,'[1]WT-GR-B'!$I$2:$J$585,2,FALSE),"")</f>
        <v>0.17</v>
      </c>
      <c r="J1973" s="58">
        <f>IF(ISNUMBER(VLOOKUP($B1973,'[1]KO-GR-B'!$I$2:$J$900,2,FALSE)),VLOOKUP($B1973,'[1]KO-GR-B'!$I$2:$J$900,2,FALSE),"")</f>
        <v>0.08</v>
      </c>
      <c r="K1973" s="58">
        <f>IF(ISNUMBER(VLOOKUP($B1973,'[1]MT-GR-B'!$I$2:$J$693,2,FALSE)),VLOOKUP($B1973,'[1]MT-GR-B'!$I$2:$J$693,2,FALSE),"")</f>
        <v>0.17</v>
      </c>
      <c r="L1973" s="58">
        <f>IF(ISNUMBER(VLOOKUP($B1973,'[1]WT-HS-B'!$I$2:$J$1220,2,FALSE)),VLOOKUP($B1973,'[1]WT-HS-B'!$I$2:$J$1220,2,FALSE),"")</f>
        <v>0.08</v>
      </c>
      <c r="M1973" s="58">
        <f>IF(ISNUMBER(VLOOKUP($B1973,'[1]KO-HS-B'!$I$2:$J$1046,2,FALSE)),VLOOKUP($B1973,'[1]KO-HS-B'!$I$2:$J$1046,2,FALSE),"")</f>
        <v>0.17</v>
      </c>
      <c r="N1973" s="58">
        <f>IF(ISNUMBER(VLOOKUP($B1973,'[1]MT-HS-B'!$I$2:$J$773,2,FALSE)),VLOOKUP($B1973,'[1]MT-HS-B'!$I$2:$J$773,2,FALSE),"")</f>
        <v>0.08</v>
      </c>
      <c r="O1973" s="40" t="str">
        <f t="shared" si="990"/>
        <v>YJR1_YEAST</v>
      </c>
      <c r="P1973" s="57">
        <f t="shared" si="991"/>
        <v>-0.52941176470588236</v>
      </c>
      <c r="Q1973" s="57">
        <f t="shared" si="992"/>
        <v>0.5625</v>
      </c>
      <c r="R1973" s="57">
        <f t="shared" si="993"/>
        <v>-0.52941176470588236</v>
      </c>
      <c r="S1973" s="56" t="str">
        <f t="shared" si="994"/>
        <v>n/a</v>
      </c>
      <c r="T1973" s="55">
        <f t="shared" si="995"/>
        <v>0.5625</v>
      </c>
      <c r="U1973" s="54">
        <f t="shared" si="996"/>
        <v>0</v>
      </c>
      <c r="V1973" s="53" t="str">
        <f t="shared" si="997"/>
        <v>HS only</v>
      </c>
      <c r="W1973" s="53">
        <f t="shared" si="998"/>
        <v>0</v>
      </c>
      <c r="X1973" s="53">
        <f t="shared" si="999"/>
        <v>-0.52941176470588236</v>
      </c>
      <c r="Y1973" s="52">
        <f t="shared" si="1000"/>
        <v>-0.52941176470588236</v>
      </c>
      <c r="Z1973" s="51">
        <f t="shared" si="1001"/>
        <v>1.125</v>
      </c>
      <c r="AA1973" s="50">
        <f t="shared" si="1002"/>
        <v>-0.52941176470588236</v>
      </c>
      <c r="AB1973" s="40" t="str">
        <f t="shared" si="1003"/>
        <v>YJL171C</v>
      </c>
      <c r="AC1973" s="49">
        <f t="shared" si="1004"/>
        <v>0.17</v>
      </c>
      <c r="AD1973" s="47">
        <f t="shared" si="1005"/>
        <v>0.08</v>
      </c>
      <c r="AE1973" s="47">
        <f t="shared" si="1006"/>
        <v>0.17</v>
      </c>
      <c r="AF1973" s="48">
        <f t="shared" si="1007"/>
        <v>0.08</v>
      </c>
      <c r="AG1973" s="47">
        <f t="shared" si="1008"/>
        <v>0.125</v>
      </c>
      <c r="AH1973" s="47">
        <f t="shared" si="1009"/>
        <v>0.08</v>
      </c>
      <c r="AI1973" s="46">
        <f t="shared" si="1010"/>
        <v>0.47058823529411764</v>
      </c>
      <c r="AJ1973" s="43">
        <f t="shared" si="1011"/>
        <v>1.5625</v>
      </c>
      <c r="AK1973" s="43">
        <f t="shared" si="1012"/>
        <v>0.47058823529411764</v>
      </c>
      <c r="AL1973" s="45" t="str">
        <f t="shared" si="1013"/>
        <v/>
      </c>
      <c r="AM1973" s="43">
        <f t="shared" si="1014"/>
        <v>0.79549512883486595</v>
      </c>
      <c r="AN1973" s="42">
        <f t="shared" si="1015"/>
        <v>0</v>
      </c>
      <c r="AO1973" s="40" t="str">
        <f t="shared" si="1016"/>
        <v>YJR1_YEAST</v>
      </c>
      <c r="AP1973" s="44" t="str">
        <f t="shared" si="1017"/>
        <v/>
      </c>
      <c r="AQ1973" s="43">
        <f t="shared" si="1018"/>
        <v>0</v>
      </c>
      <c r="AR1973" s="43">
        <f t="shared" si="1019"/>
        <v>0</v>
      </c>
      <c r="AS1973" s="43">
        <f t="shared" si="1020"/>
        <v>0</v>
      </c>
      <c r="AT1973" s="43">
        <f t="shared" si="1021"/>
        <v>6.3639610306789315E-2</v>
      </c>
      <c r="AU1973" s="42">
        <f t="shared" si="1022"/>
        <v>0</v>
      </c>
    </row>
    <row r="1974" spans="1:47" ht="15" x14ac:dyDescent="0.25">
      <c r="A1974" s="40" t="s">
        <v>3227</v>
      </c>
      <c r="B1974" s="40" t="s">
        <v>3226</v>
      </c>
      <c r="C1974" s="60" t="str">
        <f>IF(ISNUMBER(VLOOKUP(B1974,'[1]WT-GR-A'!I$2:J$693,2,FALSE)),VLOOKUP(B1974,'[1]WT-GR-A'!I$2:J$693,2,FALSE),"")</f>
        <v/>
      </c>
      <c r="D1974" s="58" t="str">
        <f>IF(ISNUMBER(VLOOKUP($B1974,'[1]KO-GR-A'!$I$2:$J$907,2,FALSE)),VLOOKUP($B1974,'[1]KO-GR-A'!$I$2:$J$907,2,FALSE),"")</f>
        <v/>
      </c>
      <c r="E1974" s="58" t="str">
        <f>IF(ISNUMBER(VLOOKUP($B1974,'[1]MT-GR-A'!$I$2:$J$789,2,FALSE)),VLOOKUP($B1974,'[1]MT-GR-A'!$I$2:$J$789,2,FALSE),"")</f>
        <v/>
      </c>
      <c r="F1974" s="58">
        <f>IF(ISNUMBER(VLOOKUP($B1974,'[1]WT-HS-A'!$I$2:$J$1224,2,FALSE)),VLOOKUP($B1974,'[1]WT-HS-A'!$I$2:$J$1224,2,FALSE),"")</f>
        <v>0.17</v>
      </c>
      <c r="G1974" s="58" t="str">
        <f>IF(ISNUMBER(VLOOKUP($B1974,'[1]KO-HS-A'!$I$2:$J$1229,2,FALSE)),VLOOKUP($B1974,'[1]KO-HS-A'!$I$2:$J$1229,2,FALSE),"")</f>
        <v/>
      </c>
      <c r="H1974" s="58" t="str">
        <f>IF(ISNUMBER(VLOOKUP($B1974,'[1]MT-HS-A'!$I$2:$J$1362,2,FALSE)),VLOOKUP($B1974,'[1]MT-HS-A'!$I$2:$J$1362,2,FALSE),"")</f>
        <v/>
      </c>
      <c r="I1974" s="59" t="str">
        <f>IF(ISNUMBER(VLOOKUP($B1974,'[1]WT-GR-B'!$I$2:$J$585,2,FALSE)),VLOOKUP($B1974,'[1]WT-GR-B'!$I$2:$J$585,2,FALSE),"")</f>
        <v/>
      </c>
      <c r="J1974" s="58" t="str">
        <f>IF(ISNUMBER(VLOOKUP($B1974,'[1]KO-GR-B'!$I$2:$J$900,2,FALSE)),VLOOKUP($B1974,'[1]KO-GR-B'!$I$2:$J$900,2,FALSE),"")</f>
        <v/>
      </c>
      <c r="K1974" s="58" t="str">
        <f>IF(ISNUMBER(VLOOKUP($B1974,'[1]MT-GR-B'!$I$2:$J$693,2,FALSE)),VLOOKUP($B1974,'[1]MT-GR-B'!$I$2:$J$693,2,FALSE),"")</f>
        <v/>
      </c>
      <c r="L1974" s="58">
        <f>IF(ISNUMBER(VLOOKUP($B1974,'[1]WT-HS-B'!$I$2:$J$1220,2,FALSE)),VLOOKUP($B1974,'[1]WT-HS-B'!$I$2:$J$1220,2,FALSE),"")</f>
        <v>0.17</v>
      </c>
      <c r="M1974" s="58" t="str">
        <f>IF(ISNUMBER(VLOOKUP($B1974,'[1]KO-HS-B'!$I$2:$J$1046,2,FALSE)),VLOOKUP($B1974,'[1]KO-HS-B'!$I$2:$J$1046,2,FALSE),"")</f>
        <v/>
      </c>
      <c r="N1974" s="58" t="str">
        <f>IF(ISNUMBER(VLOOKUP($B1974,'[1]MT-HS-B'!$I$2:$J$773,2,FALSE)),VLOOKUP($B1974,'[1]MT-HS-B'!$I$2:$J$773,2,FALSE),"")</f>
        <v/>
      </c>
      <c r="O1974" s="40" t="str">
        <f t="shared" si="990"/>
        <v>YJV7_YEAST</v>
      </c>
      <c r="P1974" s="57" t="str">
        <f t="shared" si="991"/>
        <v>HS only</v>
      </c>
      <c r="Q1974" s="57" t="str">
        <f t="shared" si="992"/>
        <v/>
      </c>
      <c r="R1974" s="57" t="str">
        <f t="shared" si="993"/>
        <v/>
      </c>
      <c r="S1974" s="56" t="str">
        <f t="shared" si="994"/>
        <v>n/a</v>
      </c>
      <c r="T1974" s="55" t="str">
        <f t="shared" si="995"/>
        <v>n/a</v>
      </c>
      <c r="U1974" s="54" t="str">
        <f t="shared" si="996"/>
        <v>n/a</v>
      </c>
      <c r="V1974" s="53" t="str">
        <f t="shared" si="997"/>
        <v>HS only</v>
      </c>
      <c r="W1974" s="53" t="str">
        <f t="shared" si="998"/>
        <v/>
      </c>
      <c r="X1974" s="53" t="str">
        <f t="shared" si="999"/>
        <v/>
      </c>
      <c r="Y1974" s="52" t="str">
        <f t="shared" si="1000"/>
        <v>HS only</v>
      </c>
      <c r="Z1974" s="51" t="str">
        <f t="shared" si="1001"/>
        <v/>
      </c>
      <c r="AA1974" s="50" t="str">
        <f t="shared" si="1002"/>
        <v/>
      </c>
      <c r="AB1974" s="40" t="str">
        <f t="shared" si="1003"/>
        <v>YJL217W</v>
      </c>
      <c r="AC1974" s="49">
        <f t="shared" si="1004"/>
        <v>0</v>
      </c>
      <c r="AD1974" s="47">
        <f t="shared" si="1005"/>
        <v>0</v>
      </c>
      <c r="AE1974" s="47">
        <f t="shared" si="1006"/>
        <v>0</v>
      </c>
      <c r="AF1974" s="48">
        <f t="shared" si="1007"/>
        <v>0.17</v>
      </c>
      <c r="AG1974" s="47">
        <f t="shared" si="1008"/>
        <v>0</v>
      </c>
      <c r="AH1974" s="47">
        <f t="shared" si="1009"/>
        <v>0</v>
      </c>
      <c r="AI1974" s="46" t="str">
        <f t="shared" si="1010"/>
        <v>HS Only</v>
      </c>
      <c r="AJ1974" s="43" t="str">
        <f t="shared" si="1011"/>
        <v/>
      </c>
      <c r="AK1974" s="43" t="str">
        <f t="shared" si="1012"/>
        <v/>
      </c>
      <c r="AL1974" s="45" t="str">
        <f t="shared" si="1013"/>
        <v/>
      </c>
      <c r="AM1974" s="43" t="str">
        <f t="shared" si="1014"/>
        <v/>
      </c>
      <c r="AN1974" s="42" t="str">
        <f t="shared" si="1015"/>
        <v/>
      </c>
      <c r="AO1974" s="40" t="str">
        <f t="shared" si="1016"/>
        <v>YJV7_YEAST</v>
      </c>
      <c r="AP1974" s="44" t="str">
        <f t="shared" si="1017"/>
        <v/>
      </c>
      <c r="AQ1974" s="43" t="str">
        <f t="shared" si="1018"/>
        <v/>
      </c>
      <c r="AR1974" s="43" t="str">
        <f t="shared" si="1019"/>
        <v/>
      </c>
      <c r="AS1974" s="43">
        <f t="shared" si="1020"/>
        <v>0</v>
      </c>
      <c r="AT1974" s="43" t="str">
        <f t="shared" si="1021"/>
        <v/>
      </c>
      <c r="AU1974" s="42" t="str">
        <f t="shared" si="1022"/>
        <v/>
      </c>
    </row>
    <row r="1975" spans="1:47" ht="15" x14ac:dyDescent="0.25">
      <c r="A1975" s="40" t="s">
        <v>3225</v>
      </c>
      <c r="B1975" s="40" t="s">
        <v>3224</v>
      </c>
      <c r="C1975" s="60" t="str">
        <f>IF(ISNUMBER(VLOOKUP(B1975,'[1]WT-GR-A'!I$2:J$693,2,FALSE)),VLOOKUP(B1975,'[1]WT-GR-A'!I$2:J$693,2,FALSE),"")</f>
        <v/>
      </c>
      <c r="D1975" s="58" t="str">
        <f>IF(ISNUMBER(VLOOKUP($B1975,'[1]KO-GR-A'!$I$2:$J$907,2,FALSE)),VLOOKUP($B1975,'[1]KO-GR-A'!$I$2:$J$907,2,FALSE),"")</f>
        <v/>
      </c>
      <c r="E1975" s="58" t="str">
        <f>IF(ISNUMBER(VLOOKUP($B1975,'[1]MT-GR-A'!$I$2:$J$789,2,FALSE)),VLOOKUP($B1975,'[1]MT-GR-A'!$I$2:$J$789,2,FALSE),"")</f>
        <v/>
      </c>
      <c r="F1975" s="58">
        <f>IF(ISNUMBER(VLOOKUP($B1975,'[1]WT-HS-A'!$I$2:$J$1224,2,FALSE)),VLOOKUP($B1975,'[1]WT-HS-A'!$I$2:$J$1224,2,FALSE),"")</f>
        <v>0.05</v>
      </c>
      <c r="G1975" s="58" t="str">
        <f>IF(ISNUMBER(VLOOKUP($B1975,'[1]KO-HS-A'!$I$2:$J$1229,2,FALSE)),VLOOKUP($B1975,'[1]KO-HS-A'!$I$2:$J$1229,2,FALSE),"")</f>
        <v/>
      </c>
      <c r="H1975" s="58">
        <f>IF(ISNUMBER(VLOOKUP($B1975,'[1]MT-HS-A'!$I$2:$J$1362,2,FALSE)),VLOOKUP($B1975,'[1]MT-HS-A'!$I$2:$J$1362,2,FALSE),"")</f>
        <v>0.05</v>
      </c>
      <c r="I1975" s="59">
        <f>IF(ISNUMBER(VLOOKUP($B1975,'[1]WT-GR-B'!$I$2:$J$585,2,FALSE)),VLOOKUP($B1975,'[1]WT-GR-B'!$I$2:$J$585,2,FALSE),"")</f>
        <v>0.05</v>
      </c>
      <c r="J1975" s="58" t="str">
        <f>IF(ISNUMBER(VLOOKUP($B1975,'[1]KO-GR-B'!$I$2:$J$900,2,FALSE)),VLOOKUP($B1975,'[1]KO-GR-B'!$I$2:$J$900,2,FALSE),"")</f>
        <v/>
      </c>
      <c r="K1975" s="58">
        <f>IF(ISNUMBER(VLOOKUP($B1975,'[1]MT-GR-B'!$I$2:$J$693,2,FALSE)),VLOOKUP($B1975,'[1]MT-GR-B'!$I$2:$J$693,2,FALSE),"")</f>
        <v>0.05</v>
      </c>
      <c r="L1975" s="58" t="str">
        <f>IF(ISNUMBER(VLOOKUP($B1975,'[1]WT-HS-B'!$I$2:$J$1220,2,FALSE)),VLOOKUP($B1975,'[1]WT-HS-B'!$I$2:$J$1220,2,FALSE),"")</f>
        <v/>
      </c>
      <c r="M1975" s="58">
        <f>IF(ISNUMBER(VLOOKUP($B1975,'[1]KO-HS-B'!$I$2:$J$1046,2,FALSE)),VLOOKUP($B1975,'[1]KO-HS-B'!$I$2:$J$1046,2,FALSE),"")</f>
        <v>0.05</v>
      </c>
      <c r="N1975" s="58">
        <f>IF(ISNUMBER(VLOOKUP($B1975,'[1]MT-HS-B'!$I$2:$J$773,2,FALSE)),VLOOKUP($B1975,'[1]MT-HS-B'!$I$2:$J$773,2,FALSE),"")</f>
        <v>0.05</v>
      </c>
      <c r="O1975" s="40" t="str">
        <f t="shared" si="990"/>
        <v>YJ16_YEAST</v>
      </c>
      <c r="P1975" s="57" t="str">
        <f t="shared" si="991"/>
        <v/>
      </c>
      <c r="Q1975" s="57" t="str">
        <f t="shared" si="992"/>
        <v/>
      </c>
      <c r="R1975" s="57">
        <f t="shared" si="993"/>
        <v>0</v>
      </c>
      <c r="S1975" s="56" t="str">
        <f t="shared" si="994"/>
        <v>n/a</v>
      </c>
      <c r="T1975" s="55" t="str">
        <f t="shared" si="995"/>
        <v>n/a</v>
      </c>
      <c r="U1975" s="54" t="str">
        <f t="shared" si="996"/>
        <v>n/a</v>
      </c>
      <c r="V1975" s="53" t="str">
        <f t="shared" si="997"/>
        <v>HS only</v>
      </c>
      <c r="W1975" s="53" t="str">
        <f t="shared" si="998"/>
        <v/>
      </c>
      <c r="X1975" s="53" t="str">
        <f t="shared" si="999"/>
        <v>HS only</v>
      </c>
      <c r="Y1975" s="52" t="str">
        <f t="shared" si="1000"/>
        <v>GR only</v>
      </c>
      <c r="Z1975" s="51" t="str">
        <f t="shared" si="1001"/>
        <v>HS only</v>
      </c>
      <c r="AA1975" s="50">
        <f t="shared" si="1002"/>
        <v>0</v>
      </c>
      <c r="AB1975" s="40" t="str">
        <f t="shared" si="1003"/>
        <v>YJR046W</v>
      </c>
      <c r="AC1975" s="49">
        <f t="shared" si="1004"/>
        <v>0.05</v>
      </c>
      <c r="AD1975" s="47">
        <f t="shared" si="1005"/>
        <v>0</v>
      </c>
      <c r="AE1975" s="47">
        <f t="shared" si="1006"/>
        <v>0.05</v>
      </c>
      <c r="AF1975" s="48">
        <f t="shared" si="1007"/>
        <v>0.05</v>
      </c>
      <c r="AG1975" s="47">
        <f t="shared" si="1008"/>
        <v>0.05</v>
      </c>
      <c r="AH1975" s="47">
        <f t="shared" si="1009"/>
        <v>0.05</v>
      </c>
      <c r="AI1975" s="46">
        <f t="shared" si="1010"/>
        <v>1</v>
      </c>
      <c r="AJ1975" s="43" t="str">
        <f t="shared" si="1011"/>
        <v>HS Only</v>
      </c>
      <c r="AK1975" s="43">
        <f t="shared" si="1012"/>
        <v>1</v>
      </c>
      <c r="AL1975" s="45" t="str">
        <f t="shared" si="1013"/>
        <v/>
      </c>
      <c r="AM1975" s="43" t="str">
        <f t="shared" si="1014"/>
        <v/>
      </c>
      <c r="AN1975" s="42" t="str">
        <f t="shared" si="1015"/>
        <v/>
      </c>
      <c r="AO1975" s="40" t="str">
        <f t="shared" si="1016"/>
        <v>YJ16_YEAST</v>
      </c>
      <c r="AP1975" s="44" t="str">
        <f t="shared" si="1017"/>
        <v/>
      </c>
      <c r="AQ1975" s="43" t="str">
        <f t="shared" si="1018"/>
        <v/>
      </c>
      <c r="AR1975" s="43" t="str">
        <f t="shared" si="1019"/>
        <v/>
      </c>
      <c r="AS1975" s="43" t="str">
        <f t="shared" si="1020"/>
        <v/>
      </c>
      <c r="AT1975" s="43" t="str">
        <f t="shared" si="1021"/>
        <v/>
      </c>
      <c r="AU1975" s="42">
        <f t="shared" si="1022"/>
        <v>0</v>
      </c>
    </row>
    <row r="1976" spans="1:47" ht="15" x14ac:dyDescent="0.25">
      <c r="A1976" s="40" t="s">
        <v>3223</v>
      </c>
      <c r="B1976" s="40" t="s">
        <v>3222</v>
      </c>
      <c r="C1976" s="60" t="str">
        <f>IF(ISNUMBER(VLOOKUP(B1976,'[1]WT-GR-A'!I$2:J$693,2,FALSE)),VLOOKUP(B1976,'[1]WT-GR-A'!I$2:J$693,2,FALSE),"")</f>
        <v/>
      </c>
      <c r="D1976" s="58" t="str">
        <f>IF(ISNUMBER(VLOOKUP($B1976,'[1]KO-GR-A'!$I$2:$J$907,2,FALSE)),VLOOKUP($B1976,'[1]KO-GR-A'!$I$2:$J$907,2,FALSE),"")</f>
        <v/>
      </c>
      <c r="E1976" s="58" t="str">
        <f>IF(ISNUMBER(VLOOKUP($B1976,'[1]MT-GR-A'!$I$2:$J$789,2,FALSE)),VLOOKUP($B1976,'[1]MT-GR-A'!$I$2:$J$789,2,FALSE),"")</f>
        <v/>
      </c>
      <c r="F1976" s="58" t="str">
        <f>IF(ISNUMBER(VLOOKUP($B1976,'[1]WT-HS-A'!$I$2:$J$1224,2,FALSE)),VLOOKUP($B1976,'[1]WT-HS-A'!$I$2:$J$1224,2,FALSE),"")</f>
        <v/>
      </c>
      <c r="G1976" s="58" t="str">
        <f>IF(ISNUMBER(VLOOKUP($B1976,'[1]KO-HS-A'!$I$2:$J$1229,2,FALSE)),VLOOKUP($B1976,'[1]KO-HS-A'!$I$2:$J$1229,2,FALSE),"")</f>
        <v/>
      </c>
      <c r="H1976" s="58">
        <f>IF(ISNUMBER(VLOOKUP($B1976,'[1]MT-HS-A'!$I$2:$J$1362,2,FALSE)),VLOOKUP($B1976,'[1]MT-HS-A'!$I$2:$J$1362,2,FALSE),"")</f>
        <v>0.11</v>
      </c>
      <c r="I1976" s="59" t="str">
        <f>IF(ISNUMBER(VLOOKUP($B1976,'[1]WT-GR-B'!$I$2:$J$585,2,FALSE)),VLOOKUP($B1976,'[1]WT-GR-B'!$I$2:$J$585,2,FALSE),"")</f>
        <v/>
      </c>
      <c r="J1976" s="58">
        <f>IF(ISNUMBER(VLOOKUP($B1976,'[1]KO-GR-B'!$I$2:$J$900,2,FALSE)),VLOOKUP($B1976,'[1]KO-GR-B'!$I$2:$J$900,2,FALSE),"")</f>
        <v>0.11</v>
      </c>
      <c r="K1976" s="58" t="str">
        <f>IF(ISNUMBER(VLOOKUP($B1976,'[1]MT-GR-B'!$I$2:$J$693,2,FALSE)),VLOOKUP($B1976,'[1]MT-GR-B'!$I$2:$J$693,2,FALSE),"")</f>
        <v/>
      </c>
      <c r="L1976" s="58" t="str">
        <f>IF(ISNUMBER(VLOOKUP($B1976,'[1]WT-HS-B'!$I$2:$J$1220,2,FALSE)),VLOOKUP($B1976,'[1]WT-HS-B'!$I$2:$J$1220,2,FALSE),"")</f>
        <v/>
      </c>
      <c r="M1976" s="58" t="str">
        <f>IF(ISNUMBER(VLOOKUP($B1976,'[1]KO-HS-B'!$I$2:$J$1046,2,FALSE)),VLOOKUP($B1976,'[1]KO-HS-B'!$I$2:$J$1046,2,FALSE),"")</f>
        <v/>
      </c>
      <c r="N1976" s="58" t="str">
        <f>IF(ISNUMBER(VLOOKUP($B1976,'[1]MT-HS-B'!$I$2:$J$773,2,FALSE)),VLOOKUP($B1976,'[1]MT-HS-B'!$I$2:$J$773,2,FALSE),"")</f>
        <v/>
      </c>
      <c r="O1976" s="40" t="str">
        <f t="shared" si="990"/>
        <v>YJ81_YEAST</v>
      </c>
      <c r="P1976" s="57" t="str">
        <f t="shared" si="991"/>
        <v/>
      </c>
      <c r="Q1976" s="57" t="str">
        <f t="shared" si="992"/>
        <v/>
      </c>
      <c r="R1976" s="57" t="str">
        <f t="shared" si="993"/>
        <v/>
      </c>
      <c r="S1976" s="56" t="str">
        <f t="shared" si="994"/>
        <v>n/a</v>
      </c>
      <c r="T1976" s="55" t="str">
        <f t="shared" si="995"/>
        <v>n/a</v>
      </c>
      <c r="U1976" s="54" t="str">
        <f t="shared" si="996"/>
        <v>n/a</v>
      </c>
      <c r="V1976" s="53" t="str">
        <f t="shared" si="997"/>
        <v/>
      </c>
      <c r="W1976" s="53" t="str">
        <f t="shared" si="998"/>
        <v/>
      </c>
      <c r="X1976" s="53" t="str">
        <f t="shared" si="999"/>
        <v>HS only</v>
      </c>
      <c r="Y1976" s="52" t="str">
        <f t="shared" si="1000"/>
        <v/>
      </c>
      <c r="Z1976" s="51" t="str">
        <f t="shared" si="1001"/>
        <v>GR only</v>
      </c>
      <c r="AA1976" s="50" t="str">
        <f t="shared" si="1002"/>
        <v/>
      </c>
      <c r="AB1976" s="40" t="str">
        <f t="shared" si="1003"/>
        <v>YJR111C</v>
      </c>
      <c r="AC1976" s="49">
        <f t="shared" si="1004"/>
        <v>0</v>
      </c>
      <c r="AD1976" s="47">
        <f t="shared" si="1005"/>
        <v>0.11</v>
      </c>
      <c r="AE1976" s="47">
        <f t="shared" si="1006"/>
        <v>0</v>
      </c>
      <c r="AF1976" s="48">
        <f t="shared" si="1007"/>
        <v>0</v>
      </c>
      <c r="AG1976" s="47">
        <f t="shared" si="1008"/>
        <v>0</v>
      </c>
      <c r="AH1976" s="47">
        <f t="shared" si="1009"/>
        <v>0.11</v>
      </c>
      <c r="AI1976" s="46" t="str">
        <f t="shared" si="1010"/>
        <v/>
      </c>
      <c r="AJ1976" s="43">
        <f t="shared" si="1011"/>
        <v>0</v>
      </c>
      <c r="AK1976" s="43" t="str">
        <f t="shared" si="1012"/>
        <v>HS Only</v>
      </c>
      <c r="AL1976" s="45" t="str">
        <f t="shared" si="1013"/>
        <v/>
      </c>
      <c r="AM1976" s="43" t="str">
        <f t="shared" si="1014"/>
        <v/>
      </c>
      <c r="AN1976" s="42" t="str">
        <f t="shared" si="1015"/>
        <v/>
      </c>
      <c r="AO1976" s="40" t="str">
        <f t="shared" si="1016"/>
        <v>YJ81_YEAST</v>
      </c>
      <c r="AP1976" s="44" t="str">
        <f t="shared" si="1017"/>
        <v/>
      </c>
      <c r="AQ1976" s="43" t="str">
        <f t="shared" si="1018"/>
        <v/>
      </c>
      <c r="AR1976" s="43" t="str">
        <f t="shared" si="1019"/>
        <v/>
      </c>
      <c r="AS1976" s="43" t="str">
        <f t="shared" si="1020"/>
        <v/>
      </c>
      <c r="AT1976" s="43" t="str">
        <f t="shared" si="1021"/>
        <v/>
      </c>
      <c r="AU1976" s="42" t="str">
        <f t="shared" si="1022"/>
        <v/>
      </c>
    </row>
    <row r="1977" spans="1:47" ht="15" x14ac:dyDescent="0.25">
      <c r="A1977" s="40" t="s">
        <v>3221</v>
      </c>
      <c r="B1977" s="40" t="s">
        <v>3220</v>
      </c>
      <c r="C1977" s="60" t="str">
        <f>IF(ISNUMBER(VLOOKUP(B1977,'[1]WT-GR-A'!I$2:J$693,2,FALSE)),VLOOKUP(B1977,'[1]WT-GR-A'!I$2:J$693,2,FALSE),"")</f>
        <v/>
      </c>
      <c r="D1977" s="58" t="str">
        <f>IF(ISNUMBER(VLOOKUP($B1977,'[1]KO-GR-A'!$I$2:$J$907,2,FALSE)),VLOOKUP($B1977,'[1]KO-GR-A'!$I$2:$J$907,2,FALSE),"")</f>
        <v/>
      </c>
      <c r="E1977" s="58" t="str">
        <f>IF(ISNUMBER(VLOOKUP($B1977,'[1]MT-GR-A'!$I$2:$J$789,2,FALSE)),VLOOKUP($B1977,'[1]MT-GR-A'!$I$2:$J$789,2,FALSE),"")</f>
        <v/>
      </c>
      <c r="F1977" s="58" t="str">
        <f>IF(ISNUMBER(VLOOKUP($B1977,'[1]WT-HS-A'!$I$2:$J$1224,2,FALSE)),VLOOKUP($B1977,'[1]WT-HS-A'!$I$2:$J$1224,2,FALSE),"")</f>
        <v/>
      </c>
      <c r="G1977" s="58">
        <f>IF(ISNUMBER(VLOOKUP($B1977,'[1]KO-HS-A'!$I$2:$J$1229,2,FALSE)),VLOOKUP($B1977,'[1]KO-HS-A'!$I$2:$J$1229,2,FALSE),"")</f>
        <v>0.09</v>
      </c>
      <c r="H1977" s="58" t="str">
        <f>IF(ISNUMBER(VLOOKUP($B1977,'[1]MT-HS-A'!$I$2:$J$1362,2,FALSE)),VLOOKUP($B1977,'[1]MT-HS-A'!$I$2:$J$1362,2,FALSE),"")</f>
        <v/>
      </c>
      <c r="I1977" s="59" t="str">
        <f>IF(ISNUMBER(VLOOKUP($B1977,'[1]WT-GR-B'!$I$2:$J$585,2,FALSE)),VLOOKUP($B1977,'[1]WT-GR-B'!$I$2:$J$585,2,FALSE),"")</f>
        <v/>
      </c>
      <c r="J1977" s="58" t="str">
        <f>IF(ISNUMBER(VLOOKUP($B1977,'[1]KO-GR-B'!$I$2:$J$900,2,FALSE)),VLOOKUP($B1977,'[1]KO-GR-B'!$I$2:$J$900,2,FALSE),"")</f>
        <v/>
      </c>
      <c r="K1977" s="58" t="str">
        <f>IF(ISNUMBER(VLOOKUP($B1977,'[1]MT-GR-B'!$I$2:$J$693,2,FALSE)),VLOOKUP($B1977,'[1]MT-GR-B'!$I$2:$J$693,2,FALSE),"")</f>
        <v/>
      </c>
      <c r="L1977" s="58">
        <f>IF(ISNUMBER(VLOOKUP($B1977,'[1]WT-HS-B'!$I$2:$J$1220,2,FALSE)),VLOOKUP($B1977,'[1]WT-HS-B'!$I$2:$J$1220,2,FALSE),"")</f>
        <v>0.09</v>
      </c>
      <c r="M1977" s="58">
        <f>IF(ISNUMBER(VLOOKUP($B1977,'[1]KO-HS-B'!$I$2:$J$1046,2,FALSE)),VLOOKUP($B1977,'[1]KO-HS-B'!$I$2:$J$1046,2,FALSE),"")</f>
        <v>0.19</v>
      </c>
      <c r="N1977" s="58" t="str">
        <f>IF(ISNUMBER(VLOOKUP($B1977,'[1]MT-HS-B'!$I$2:$J$773,2,FALSE)),VLOOKUP($B1977,'[1]MT-HS-B'!$I$2:$J$773,2,FALSE),"")</f>
        <v/>
      </c>
      <c r="O1977" s="40" t="str">
        <f t="shared" si="990"/>
        <v>YJ9J_YEAST</v>
      </c>
      <c r="P1977" s="57" t="str">
        <f t="shared" si="991"/>
        <v/>
      </c>
      <c r="Q1977" s="57" t="str">
        <f t="shared" si="992"/>
        <v>HS only</v>
      </c>
      <c r="R1977" s="57" t="str">
        <f t="shared" si="993"/>
        <v/>
      </c>
      <c r="S1977" s="56" t="str">
        <f t="shared" si="994"/>
        <v>n/a</v>
      </c>
      <c r="T1977" s="55" t="str">
        <f t="shared" si="995"/>
        <v>n/a</v>
      </c>
      <c r="U1977" s="54" t="str">
        <f t="shared" si="996"/>
        <v>n/a</v>
      </c>
      <c r="V1977" s="53" t="str">
        <f t="shared" si="997"/>
        <v/>
      </c>
      <c r="W1977" s="53" t="str">
        <f t="shared" si="998"/>
        <v>HS only</v>
      </c>
      <c r="X1977" s="53" t="str">
        <f t="shared" si="999"/>
        <v/>
      </c>
      <c r="Y1977" s="52" t="str">
        <f t="shared" si="1000"/>
        <v>HS only</v>
      </c>
      <c r="Z1977" s="51" t="str">
        <f t="shared" si="1001"/>
        <v>HS only</v>
      </c>
      <c r="AA1977" s="50" t="str">
        <f t="shared" si="1002"/>
        <v/>
      </c>
      <c r="AB1977" s="40" t="str">
        <f t="shared" si="1003"/>
        <v>YJR142W</v>
      </c>
      <c r="AC1977" s="49">
        <f t="shared" si="1004"/>
        <v>0</v>
      </c>
      <c r="AD1977" s="47">
        <f t="shared" si="1005"/>
        <v>0</v>
      </c>
      <c r="AE1977" s="47">
        <f t="shared" si="1006"/>
        <v>0</v>
      </c>
      <c r="AF1977" s="48">
        <f t="shared" si="1007"/>
        <v>0.09</v>
      </c>
      <c r="AG1977" s="47">
        <f t="shared" si="1008"/>
        <v>0.14000000000000001</v>
      </c>
      <c r="AH1977" s="47">
        <f t="shared" si="1009"/>
        <v>0</v>
      </c>
      <c r="AI1977" s="46" t="str">
        <f t="shared" si="1010"/>
        <v>HS Only</v>
      </c>
      <c r="AJ1977" s="43" t="str">
        <f t="shared" si="1011"/>
        <v>HS Only</v>
      </c>
      <c r="AK1977" s="43" t="str">
        <f t="shared" si="1012"/>
        <v/>
      </c>
      <c r="AL1977" s="45" t="str">
        <f t="shared" si="1013"/>
        <v/>
      </c>
      <c r="AM1977" s="43" t="str">
        <f t="shared" si="1014"/>
        <v/>
      </c>
      <c r="AN1977" s="42" t="str">
        <f t="shared" si="1015"/>
        <v/>
      </c>
      <c r="AO1977" s="40" t="str">
        <f t="shared" si="1016"/>
        <v>YJ9J_YEAST</v>
      </c>
      <c r="AP1977" s="44" t="str">
        <f t="shared" si="1017"/>
        <v/>
      </c>
      <c r="AQ1977" s="43" t="str">
        <f t="shared" si="1018"/>
        <v/>
      </c>
      <c r="AR1977" s="43" t="str">
        <f t="shared" si="1019"/>
        <v/>
      </c>
      <c r="AS1977" s="43" t="str">
        <f t="shared" si="1020"/>
        <v/>
      </c>
      <c r="AT1977" s="43">
        <f t="shared" si="1021"/>
        <v>7.0710678118654738E-2</v>
      </c>
      <c r="AU1977" s="42" t="str">
        <f t="shared" si="1022"/>
        <v/>
      </c>
    </row>
    <row r="1978" spans="1:47" ht="15" x14ac:dyDescent="0.25">
      <c r="A1978" s="40" t="s">
        <v>3219</v>
      </c>
      <c r="B1978" s="40" t="s">
        <v>3218</v>
      </c>
      <c r="C1978" s="60">
        <f>IF(ISNUMBER(VLOOKUP(B1978,'[1]WT-GR-A'!I$2:J$693,2,FALSE)),VLOOKUP(B1978,'[1]WT-GR-A'!I$2:J$693,2,FALSE),"")</f>
        <v>0.09</v>
      </c>
      <c r="D1978" s="58">
        <f>IF(ISNUMBER(VLOOKUP($B1978,'[1]KO-GR-A'!$I$2:$J$907,2,FALSE)),VLOOKUP($B1978,'[1]KO-GR-A'!$I$2:$J$907,2,FALSE),"")</f>
        <v>0.04</v>
      </c>
      <c r="E1978" s="58">
        <f>IF(ISNUMBER(VLOOKUP($B1978,'[1]MT-GR-A'!$I$2:$J$789,2,FALSE)),VLOOKUP($B1978,'[1]MT-GR-A'!$I$2:$J$789,2,FALSE),"")</f>
        <v>0.04</v>
      </c>
      <c r="F1978" s="58" t="str">
        <f>IF(ISNUMBER(VLOOKUP($B1978,'[1]WT-HS-A'!$I$2:$J$1224,2,FALSE)),VLOOKUP($B1978,'[1]WT-HS-A'!$I$2:$J$1224,2,FALSE),"")</f>
        <v/>
      </c>
      <c r="G1978" s="58">
        <f>IF(ISNUMBER(VLOOKUP($B1978,'[1]KO-HS-A'!$I$2:$J$1229,2,FALSE)),VLOOKUP($B1978,'[1]KO-HS-A'!$I$2:$J$1229,2,FALSE),"")</f>
        <v>0.04</v>
      </c>
      <c r="H1978" s="58" t="str">
        <f>IF(ISNUMBER(VLOOKUP($B1978,'[1]MT-HS-A'!$I$2:$J$1362,2,FALSE)),VLOOKUP($B1978,'[1]MT-HS-A'!$I$2:$J$1362,2,FALSE),"")</f>
        <v/>
      </c>
      <c r="I1978" s="59">
        <f>IF(ISNUMBER(VLOOKUP($B1978,'[1]WT-GR-B'!$I$2:$J$585,2,FALSE)),VLOOKUP($B1978,'[1]WT-GR-B'!$I$2:$J$585,2,FALSE),"")</f>
        <v>0.04</v>
      </c>
      <c r="J1978" s="58">
        <f>IF(ISNUMBER(VLOOKUP($B1978,'[1]KO-GR-B'!$I$2:$J$900,2,FALSE)),VLOOKUP($B1978,'[1]KO-GR-B'!$I$2:$J$900,2,FALSE),"")</f>
        <v>0.04</v>
      </c>
      <c r="K1978" s="58" t="str">
        <f>IF(ISNUMBER(VLOOKUP($B1978,'[1]MT-GR-B'!$I$2:$J$693,2,FALSE)),VLOOKUP($B1978,'[1]MT-GR-B'!$I$2:$J$693,2,FALSE),"")</f>
        <v/>
      </c>
      <c r="L1978" s="58" t="str">
        <f>IF(ISNUMBER(VLOOKUP($B1978,'[1]WT-HS-B'!$I$2:$J$1220,2,FALSE)),VLOOKUP($B1978,'[1]WT-HS-B'!$I$2:$J$1220,2,FALSE),"")</f>
        <v/>
      </c>
      <c r="M1978" s="58" t="str">
        <f>IF(ISNUMBER(VLOOKUP($B1978,'[1]KO-HS-B'!$I$2:$J$1046,2,FALSE)),VLOOKUP($B1978,'[1]KO-HS-B'!$I$2:$J$1046,2,FALSE),"")</f>
        <v/>
      </c>
      <c r="N1978" s="58" t="str">
        <f>IF(ISNUMBER(VLOOKUP($B1978,'[1]MT-HS-B'!$I$2:$J$773,2,FALSE)),VLOOKUP($B1978,'[1]MT-HS-B'!$I$2:$J$773,2,FALSE),"")</f>
        <v/>
      </c>
      <c r="O1978" s="40" t="str">
        <f t="shared" si="990"/>
        <v>YKF4_YEAST</v>
      </c>
      <c r="P1978" s="57" t="str">
        <f t="shared" si="991"/>
        <v>GR only</v>
      </c>
      <c r="Q1978" s="57">
        <f t="shared" si="992"/>
        <v>0</v>
      </c>
      <c r="R1978" s="57" t="str">
        <f t="shared" si="993"/>
        <v/>
      </c>
      <c r="S1978" s="56" t="str">
        <f t="shared" si="994"/>
        <v>n/a</v>
      </c>
      <c r="T1978" s="55" t="str">
        <f t="shared" si="995"/>
        <v>n/a</v>
      </c>
      <c r="U1978" s="54" t="str">
        <f t="shared" si="996"/>
        <v>n/a</v>
      </c>
      <c r="V1978" s="53" t="str">
        <f t="shared" si="997"/>
        <v>GR only</v>
      </c>
      <c r="W1978" s="53">
        <f t="shared" si="998"/>
        <v>0</v>
      </c>
      <c r="X1978" s="53" t="str">
        <f t="shared" si="999"/>
        <v>GR only</v>
      </c>
      <c r="Y1978" s="52" t="str">
        <f t="shared" si="1000"/>
        <v>GR only</v>
      </c>
      <c r="Z1978" s="51" t="str">
        <f t="shared" si="1001"/>
        <v>GR only</v>
      </c>
      <c r="AA1978" s="50" t="str">
        <f t="shared" si="1002"/>
        <v/>
      </c>
      <c r="AB1978" s="40" t="str">
        <f t="shared" si="1003"/>
        <v>YKL054C</v>
      </c>
      <c r="AC1978" s="49">
        <f t="shared" si="1004"/>
        <v>6.5000000000000002E-2</v>
      </c>
      <c r="AD1978" s="47">
        <f t="shared" si="1005"/>
        <v>0.04</v>
      </c>
      <c r="AE1978" s="47">
        <f t="shared" si="1006"/>
        <v>0.04</v>
      </c>
      <c r="AF1978" s="48">
        <f t="shared" si="1007"/>
        <v>0</v>
      </c>
      <c r="AG1978" s="47">
        <f t="shared" si="1008"/>
        <v>0.04</v>
      </c>
      <c r="AH1978" s="47">
        <f t="shared" si="1009"/>
        <v>0</v>
      </c>
      <c r="AI1978" s="46">
        <f t="shared" si="1010"/>
        <v>0</v>
      </c>
      <c r="AJ1978" s="43">
        <f t="shared" si="1011"/>
        <v>1</v>
      </c>
      <c r="AK1978" s="43">
        <f t="shared" si="1012"/>
        <v>0</v>
      </c>
      <c r="AL1978" s="45" t="str">
        <f t="shared" si="1013"/>
        <v/>
      </c>
      <c r="AM1978" s="43" t="str">
        <f t="shared" si="1014"/>
        <v/>
      </c>
      <c r="AN1978" s="42" t="str">
        <f t="shared" si="1015"/>
        <v/>
      </c>
      <c r="AO1978" s="40" t="str">
        <f t="shared" si="1016"/>
        <v>YKF4_YEAST</v>
      </c>
      <c r="AP1978" s="44">
        <f t="shared" si="1017"/>
        <v>3.5355339059327369E-2</v>
      </c>
      <c r="AQ1978" s="43">
        <f t="shared" si="1018"/>
        <v>0</v>
      </c>
      <c r="AR1978" s="43" t="str">
        <f t="shared" si="1019"/>
        <v/>
      </c>
      <c r="AS1978" s="43" t="str">
        <f t="shared" si="1020"/>
        <v/>
      </c>
      <c r="AT1978" s="43" t="str">
        <f t="shared" si="1021"/>
        <v/>
      </c>
      <c r="AU1978" s="42" t="str">
        <f t="shared" si="1022"/>
        <v/>
      </c>
    </row>
    <row r="1979" spans="1:47" ht="15" x14ac:dyDescent="0.25">
      <c r="A1979" s="40" t="s">
        <v>3217</v>
      </c>
      <c r="B1979" s="40" t="s">
        <v>3216</v>
      </c>
      <c r="C1979" s="60" t="str">
        <f>IF(ISNUMBER(VLOOKUP(B1979,'[1]WT-GR-A'!I$2:J$693,2,FALSE)),VLOOKUP(B1979,'[1]WT-GR-A'!I$2:J$693,2,FALSE),"")</f>
        <v/>
      </c>
      <c r="D1979" s="58" t="str">
        <f>IF(ISNUMBER(VLOOKUP($B1979,'[1]KO-GR-A'!$I$2:$J$907,2,FALSE)),VLOOKUP($B1979,'[1]KO-GR-A'!$I$2:$J$907,2,FALSE),"")</f>
        <v/>
      </c>
      <c r="E1979" s="58">
        <f>IF(ISNUMBER(VLOOKUP($B1979,'[1]MT-GR-A'!$I$2:$J$789,2,FALSE)),VLOOKUP($B1979,'[1]MT-GR-A'!$I$2:$J$789,2,FALSE),"")</f>
        <v>0.19</v>
      </c>
      <c r="F1979" s="58" t="str">
        <f>IF(ISNUMBER(VLOOKUP($B1979,'[1]WT-HS-A'!$I$2:$J$1224,2,FALSE)),VLOOKUP($B1979,'[1]WT-HS-A'!$I$2:$J$1224,2,FALSE),"")</f>
        <v/>
      </c>
      <c r="G1979" s="58" t="str">
        <f>IF(ISNUMBER(VLOOKUP($B1979,'[1]KO-HS-A'!$I$2:$J$1229,2,FALSE)),VLOOKUP($B1979,'[1]KO-HS-A'!$I$2:$J$1229,2,FALSE),"")</f>
        <v/>
      </c>
      <c r="H1979" s="58" t="str">
        <f>IF(ISNUMBER(VLOOKUP($B1979,'[1]MT-HS-A'!$I$2:$J$1362,2,FALSE)),VLOOKUP($B1979,'[1]MT-HS-A'!$I$2:$J$1362,2,FALSE),"")</f>
        <v/>
      </c>
      <c r="I1979" s="59" t="str">
        <f>IF(ISNUMBER(VLOOKUP($B1979,'[1]WT-GR-B'!$I$2:$J$585,2,FALSE)),VLOOKUP($B1979,'[1]WT-GR-B'!$I$2:$J$585,2,FALSE),"")</f>
        <v/>
      </c>
      <c r="J1979" s="58" t="str">
        <f>IF(ISNUMBER(VLOOKUP($B1979,'[1]KO-GR-B'!$I$2:$J$900,2,FALSE)),VLOOKUP($B1979,'[1]KO-GR-B'!$I$2:$J$900,2,FALSE),"")</f>
        <v/>
      </c>
      <c r="K1979" s="58" t="str">
        <f>IF(ISNUMBER(VLOOKUP($B1979,'[1]MT-GR-B'!$I$2:$J$693,2,FALSE)),VLOOKUP($B1979,'[1]MT-GR-B'!$I$2:$J$693,2,FALSE),"")</f>
        <v/>
      </c>
      <c r="L1979" s="58" t="str">
        <f>IF(ISNUMBER(VLOOKUP($B1979,'[1]WT-HS-B'!$I$2:$J$1220,2,FALSE)),VLOOKUP($B1979,'[1]WT-HS-B'!$I$2:$J$1220,2,FALSE),"")</f>
        <v/>
      </c>
      <c r="M1979" s="58" t="str">
        <f>IF(ISNUMBER(VLOOKUP($B1979,'[1]KO-HS-B'!$I$2:$J$1046,2,FALSE)),VLOOKUP($B1979,'[1]KO-HS-B'!$I$2:$J$1046,2,FALSE),"")</f>
        <v/>
      </c>
      <c r="N1979" s="58" t="str">
        <f>IF(ISNUMBER(VLOOKUP($B1979,'[1]MT-HS-B'!$I$2:$J$773,2,FALSE)),VLOOKUP($B1979,'[1]MT-HS-B'!$I$2:$J$773,2,FALSE),"")</f>
        <v/>
      </c>
      <c r="O1979" s="40" t="str">
        <f t="shared" si="990"/>
        <v>YKH0_YEAST</v>
      </c>
      <c r="P1979" s="57" t="str">
        <f t="shared" si="991"/>
        <v/>
      </c>
      <c r="Q1979" s="57" t="str">
        <f t="shared" si="992"/>
        <v/>
      </c>
      <c r="R1979" s="57" t="str">
        <f t="shared" si="993"/>
        <v/>
      </c>
      <c r="S1979" s="56" t="str">
        <f t="shared" si="994"/>
        <v>n/a</v>
      </c>
      <c r="T1979" s="55" t="str">
        <f t="shared" si="995"/>
        <v>n/a</v>
      </c>
      <c r="U1979" s="54" t="str">
        <f t="shared" si="996"/>
        <v>n/a</v>
      </c>
      <c r="V1979" s="53" t="str">
        <f t="shared" si="997"/>
        <v/>
      </c>
      <c r="W1979" s="53" t="str">
        <f t="shared" si="998"/>
        <v/>
      </c>
      <c r="X1979" s="53" t="str">
        <f t="shared" si="999"/>
        <v>GR only</v>
      </c>
      <c r="Y1979" s="52" t="str">
        <f t="shared" si="1000"/>
        <v/>
      </c>
      <c r="Z1979" s="51" t="str">
        <f t="shared" si="1001"/>
        <v/>
      </c>
      <c r="AA1979" s="50" t="str">
        <f t="shared" si="1002"/>
        <v/>
      </c>
      <c r="AB1979" s="40" t="str">
        <f t="shared" si="1003"/>
        <v>YKL070W</v>
      </c>
      <c r="AC1979" s="49">
        <f t="shared" si="1004"/>
        <v>0</v>
      </c>
      <c r="AD1979" s="47">
        <f t="shared" si="1005"/>
        <v>0</v>
      </c>
      <c r="AE1979" s="47">
        <f t="shared" si="1006"/>
        <v>0.19</v>
      </c>
      <c r="AF1979" s="48">
        <f t="shared" si="1007"/>
        <v>0</v>
      </c>
      <c r="AG1979" s="47">
        <f t="shared" si="1008"/>
        <v>0</v>
      </c>
      <c r="AH1979" s="47">
        <f t="shared" si="1009"/>
        <v>0</v>
      </c>
      <c r="AI1979" s="46" t="str">
        <f t="shared" si="1010"/>
        <v/>
      </c>
      <c r="AJ1979" s="43" t="str">
        <f t="shared" si="1011"/>
        <v/>
      </c>
      <c r="AK1979" s="43">
        <f t="shared" si="1012"/>
        <v>0</v>
      </c>
      <c r="AL1979" s="45" t="str">
        <f t="shared" si="1013"/>
        <v/>
      </c>
      <c r="AM1979" s="43" t="str">
        <f t="shared" si="1014"/>
        <v/>
      </c>
      <c r="AN1979" s="42" t="str">
        <f t="shared" si="1015"/>
        <v/>
      </c>
      <c r="AO1979" s="40" t="str">
        <f t="shared" si="1016"/>
        <v>YKH0_YEAST</v>
      </c>
      <c r="AP1979" s="44" t="str">
        <f t="shared" si="1017"/>
        <v/>
      </c>
      <c r="AQ1979" s="43" t="str">
        <f t="shared" si="1018"/>
        <v/>
      </c>
      <c r="AR1979" s="43" t="str">
        <f t="shared" si="1019"/>
        <v/>
      </c>
      <c r="AS1979" s="43" t="str">
        <f t="shared" si="1020"/>
        <v/>
      </c>
      <c r="AT1979" s="43" t="str">
        <f t="shared" si="1021"/>
        <v/>
      </c>
      <c r="AU1979" s="42" t="str">
        <f t="shared" si="1022"/>
        <v/>
      </c>
    </row>
    <row r="1980" spans="1:47" ht="15" x14ac:dyDescent="0.25">
      <c r="A1980" s="40" t="s">
        <v>3215</v>
      </c>
      <c r="B1980" s="40" t="s">
        <v>3214</v>
      </c>
      <c r="C1980" s="60" t="str">
        <f>IF(ISNUMBER(VLOOKUP(B1980,'[1]WT-GR-A'!I$2:J$693,2,FALSE)),VLOOKUP(B1980,'[1]WT-GR-A'!I$2:J$693,2,FALSE),"")</f>
        <v/>
      </c>
      <c r="D1980" s="58">
        <f>IF(ISNUMBER(VLOOKUP($B1980,'[1]KO-GR-A'!$I$2:$J$907,2,FALSE)),VLOOKUP($B1980,'[1]KO-GR-A'!$I$2:$J$907,2,FALSE),"")</f>
        <v>0.08</v>
      </c>
      <c r="E1980" s="58" t="str">
        <f>IF(ISNUMBER(VLOOKUP($B1980,'[1]MT-GR-A'!$I$2:$J$789,2,FALSE)),VLOOKUP($B1980,'[1]MT-GR-A'!$I$2:$J$789,2,FALSE),"")</f>
        <v/>
      </c>
      <c r="F1980" s="58">
        <f>IF(ISNUMBER(VLOOKUP($B1980,'[1]WT-HS-A'!$I$2:$J$1224,2,FALSE)),VLOOKUP($B1980,'[1]WT-HS-A'!$I$2:$J$1224,2,FALSE),"")</f>
        <v>0.16</v>
      </c>
      <c r="G1980" s="58">
        <f>IF(ISNUMBER(VLOOKUP($B1980,'[1]KO-HS-A'!$I$2:$J$1229,2,FALSE)),VLOOKUP($B1980,'[1]KO-HS-A'!$I$2:$J$1229,2,FALSE),"")</f>
        <v>0.08</v>
      </c>
      <c r="H1980" s="58">
        <f>IF(ISNUMBER(VLOOKUP($B1980,'[1]MT-HS-A'!$I$2:$J$1362,2,FALSE)),VLOOKUP($B1980,'[1]MT-HS-A'!$I$2:$J$1362,2,FALSE),"")</f>
        <v>0.08</v>
      </c>
      <c r="I1980" s="59" t="str">
        <f>IF(ISNUMBER(VLOOKUP($B1980,'[1]WT-GR-B'!$I$2:$J$585,2,FALSE)),VLOOKUP($B1980,'[1]WT-GR-B'!$I$2:$J$585,2,FALSE),"")</f>
        <v/>
      </c>
      <c r="J1980" s="58">
        <f>IF(ISNUMBER(VLOOKUP($B1980,'[1]KO-GR-B'!$I$2:$J$900,2,FALSE)),VLOOKUP($B1980,'[1]KO-GR-B'!$I$2:$J$900,2,FALSE),"")</f>
        <v>0.08</v>
      </c>
      <c r="K1980" s="58" t="str">
        <f>IF(ISNUMBER(VLOOKUP($B1980,'[1]MT-GR-B'!$I$2:$J$693,2,FALSE)),VLOOKUP($B1980,'[1]MT-GR-B'!$I$2:$J$693,2,FALSE),"")</f>
        <v/>
      </c>
      <c r="L1980" s="58">
        <f>IF(ISNUMBER(VLOOKUP($B1980,'[1]WT-HS-B'!$I$2:$J$1220,2,FALSE)),VLOOKUP($B1980,'[1]WT-HS-B'!$I$2:$J$1220,2,FALSE),"")</f>
        <v>0.08</v>
      </c>
      <c r="M1980" s="58" t="str">
        <f>IF(ISNUMBER(VLOOKUP($B1980,'[1]KO-HS-B'!$I$2:$J$1046,2,FALSE)),VLOOKUP($B1980,'[1]KO-HS-B'!$I$2:$J$1046,2,FALSE),"")</f>
        <v/>
      </c>
      <c r="N1980" s="58">
        <f>IF(ISNUMBER(VLOOKUP($B1980,'[1]MT-HS-B'!$I$2:$J$773,2,FALSE)),VLOOKUP($B1980,'[1]MT-HS-B'!$I$2:$J$773,2,FALSE),"")</f>
        <v>0.08</v>
      </c>
      <c r="O1980" s="40" t="str">
        <f t="shared" si="990"/>
        <v>YKH7_YEAST</v>
      </c>
      <c r="P1980" s="57" t="str">
        <f t="shared" si="991"/>
        <v>HS only</v>
      </c>
      <c r="Q1980" s="57">
        <f t="shared" si="992"/>
        <v>0</v>
      </c>
      <c r="R1980" s="57" t="str">
        <f t="shared" si="993"/>
        <v>HS only</v>
      </c>
      <c r="S1980" s="56" t="str">
        <f t="shared" si="994"/>
        <v>n/a</v>
      </c>
      <c r="T1980" s="55" t="str">
        <f t="shared" si="995"/>
        <v>n/a</v>
      </c>
      <c r="U1980" s="54" t="str">
        <f t="shared" si="996"/>
        <v>n/a</v>
      </c>
      <c r="V1980" s="53" t="str">
        <f t="shared" si="997"/>
        <v>HS only</v>
      </c>
      <c r="W1980" s="53">
        <f t="shared" si="998"/>
        <v>0</v>
      </c>
      <c r="X1980" s="53" t="str">
        <f t="shared" si="999"/>
        <v>HS only</v>
      </c>
      <c r="Y1980" s="52" t="str">
        <f t="shared" si="1000"/>
        <v>HS only</v>
      </c>
      <c r="Z1980" s="51" t="str">
        <f t="shared" si="1001"/>
        <v>GR only</v>
      </c>
      <c r="AA1980" s="50" t="str">
        <f t="shared" si="1002"/>
        <v>HS only</v>
      </c>
      <c r="AB1980" s="40" t="str">
        <f t="shared" si="1003"/>
        <v>YKL077W</v>
      </c>
      <c r="AC1980" s="49">
        <f t="shared" si="1004"/>
        <v>0</v>
      </c>
      <c r="AD1980" s="47">
        <f t="shared" si="1005"/>
        <v>0.08</v>
      </c>
      <c r="AE1980" s="47">
        <f t="shared" si="1006"/>
        <v>0</v>
      </c>
      <c r="AF1980" s="48">
        <f t="shared" si="1007"/>
        <v>0.12</v>
      </c>
      <c r="AG1980" s="47">
        <f t="shared" si="1008"/>
        <v>0.08</v>
      </c>
      <c r="AH1980" s="47">
        <f t="shared" si="1009"/>
        <v>0.08</v>
      </c>
      <c r="AI1980" s="46" t="str">
        <f t="shared" si="1010"/>
        <v>HS Only</v>
      </c>
      <c r="AJ1980" s="43">
        <f t="shared" si="1011"/>
        <v>1</v>
      </c>
      <c r="AK1980" s="43" t="str">
        <f t="shared" si="1012"/>
        <v>HS Only</v>
      </c>
      <c r="AL1980" s="45" t="str">
        <f t="shared" si="1013"/>
        <v/>
      </c>
      <c r="AM1980" s="43" t="str">
        <f t="shared" si="1014"/>
        <v/>
      </c>
      <c r="AN1980" s="42" t="str">
        <f t="shared" si="1015"/>
        <v/>
      </c>
      <c r="AO1980" s="40" t="str">
        <f t="shared" si="1016"/>
        <v>YKH7_YEAST</v>
      </c>
      <c r="AP1980" s="44" t="str">
        <f t="shared" si="1017"/>
        <v/>
      </c>
      <c r="AQ1980" s="43">
        <f t="shared" si="1018"/>
        <v>0</v>
      </c>
      <c r="AR1980" s="43" t="str">
        <f t="shared" si="1019"/>
        <v/>
      </c>
      <c r="AS1980" s="43">
        <f t="shared" si="1020"/>
        <v>5.6568542494923817E-2</v>
      </c>
      <c r="AT1980" s="43" t="str">
        <f t="shared" si="1021"/>
        <v/>
      </c>
      <c r="AU1980" s="42">
        <f t="shared" si="1022"/>
        <v>0</v>
      </c>
    </row>
    <row r="1981" spans="1:47" ht="15" x14ac:dyDescent="0.25">
      <c r="A1981" s="40" t="s">
        <v>3213</v>
      </c>
      <c r="B1981" s="40" t="s">
        <v>3212</v>
      </c>
      <c r="C1981" s="60" t="str">
        <f>IF(ISNUMBER(VLOOKUP(B1981,'[1]WT-GR-A'!I$2:J$693,2,FALSE)),VLOOKUP(B1981,'[1]WT-GR-A'!I$2:J$693,2,FALSE),"")</f>
        <v/>
      </c>
      <c r="D1981" s="58" t="str">
        <f>IF(ISNUMBER(VLOOKUP($B1981,'[1]KO-GR-A'!$I$2:$J$907,2,FALSE)),VLOOKUP($B1981,'[1]KO-GR-A'!$I$2:$J$907,2,FALSE),"")</f>
        <v/>
      </c>
      <c r="E1981" s="58" t="str">
        <f>IF(ISNUMBER(VLOOKUP($B1981,'[1]MT-GR-A'!$I$2:$J$789,2,FALSE)),VLOOKUP($B1981,'[1]MT-GR-A'!$I$2:$J$789,2,FALSE),"")</f>
        <v/>
      </c>
      <c r="F1981" s="58">
        <f>IF(ISNUMBER(VLOOKUP($B1981,'[1]WT-HS-A'!$I$2:$J$1224,2,FALSE)),VLOOKUP($B1981,'[1]WT-HS-A'!$I$2:$J$1224,2,FALSE),"")</f>
        <v>0.09</v>
      </c>
      <c r="G1981" s="58" t="str">
        <f>IF(ISNUMBER(VLOOKUP($B1981,'[1]KO-HS-A'!$I$2:$J$1229,2,FALSE)),VLOOKUP($B1981,'[1]KO-HS-A'!$I$2:$J$1229,2,FALSE),"")</f>
        <v/>
      </c>
      <c r="H1981" s="58">
        <f>IF(ISNUMBER(VLOOKUP($B1981,'[1]MT-HS-A'!$I$2:$J$1362,2,FALSE)),VLOOKUP($B1981,'[1]MT-HS-A'!$I$2:$J$1362,2,FALSE),"")</f>
        <v>0.09</v>
      </c>
      <c r="I1981" s="59" t="str">
        <f>IF(ISNUMBER(VLOOKUP($B1981,'[1]WT-GR-B'!$I$2:$J$585,2,FALSE)),VLOOKUP($B1981,'[1]WT-GR-B'!$I$2:$J$585,2,FALSE),"")</f>
        <v/>
      </c>
      <c r="J1981" s="58" t="str">
        <f>IF(ISNUMBER(VLOOKUP($B1981,'[1]KO-GR-B'!$I$2:$J$900,2,FALSE)),VLOOKUP($B1981,'[1]KO-GR-B'!$I$2:$J$900,2,FALSE),"")</f>
        <v/>
      </c>
      <c r="K1981" s="58" t="str">
        <f>IF(ISNUMBER(VLOOKUP($B1981,'[1]MT-GR-B'!$I$2:$J$693,2,FALSE)),VLOOKUP($B1981,'[1]MT-GR-B'!$I$2:$J$693,2,FALSE),"")</f>
        <v/>
      </c>
      <c r="L1981" s="58" t="str">
        <f>IF(ISNUMBER(VLOOKUP($B1981,'[1]WT-HS-B'!$I$2:$J$1220,2,FALSE)),VLOOKUP($B1981,'[1]WT-HS-B'!$I$2:$J$1220,2,FALSE),"")</f>
        <v/>
      </c>
      <c r="M1981" s="58" t="str">
        <f>IF(ISNUMBER(VLOOKUP($B1981,'[1]KO-HS-B'!$I$2:$J$1046,2,FALSE)),VLOOKUP($B1981,'[1]KO-HS-B'!$I$2:$J$1046,2,FALSE),"")</f>
        <v/>
      </c>
      <c r="N1981" s="58" t="str">
        <f>IF(ISNUMBER(VLOOKUP($B1981,'[1]MT-HS-B'!$I$2:$J$773,2,FALSE)),VLOOKUP($B1981,'[1]MT-HS-B'!$I$2:$J$773,2,FALSE),"")</f>
        <v/>
      </c>
      <c r="O1981" s="40" t="str">
        <f t="shared" si="990"/>
        <v>YKJ8_YEAST</v>
      </c>
      <c r="P1981" s="57" t="str">
        <f t="shared" si="991"/>
        <v/>
      </c>
      <c r="Q1981" s="57" t="str">
        <f t="shared" si="992"/>
        <v/>
      </c>
      <c r="R1981" s="57" t="str">
        <f t="shared" si="993"/>
        <v/>
      </c>
      <c r="S1981" s="56" t="str">
        <f t="shared" si="994"/>
        <v>n/a</v>
      </c>
      <c r="T1981" s="55" t="str">
        <f t="shared" si="995"/>
        <v>n/a</v>
      </c>
      <c r="U1981" s="54" t="str">
        <f t="shared" si="996"/>
        <v>n/a</v>
      </c>
      <c r="V1981" s="53" t="str">
        <f t="shared" si="997"/>
        <v>HS only</v>
      </c>
      <c r="W1981" s="53" t="str">
        <f t="shared" si="998"/>
        <v/>
      </c>
      <c r="X1981" s="53" t="str">
        <f t="shared" si="999"/>
        <v>HS only</v>
      </c>
      <c r="Y1981" s="52" t="str">
        <f t="shared" si="1000"/>
        <v/>
      </c>
      <c r="Z1981" s="51" t="str">
        <f t="shared" si="1001"/>
        <v/>
      </c>
      <c r="AA1981" s="50" t="str">
        <f t="shared" si="1002"/>
        <v/>
      </c>
      <c r="AB1981" s="40" t="str">
        <f t="shared" si="1003"/>
        <v>YKL098W</v>
      </c>
      <c r="AC1981" s="49">
        <f t="shared" si="1004"/>
        <v>0</v>
      </c>
      <c r="AD1981" s="47">
        <f t="shared" si="1005"/>
        <v>0</v>
      </c>
      <c r="AE1981" s="47">
        <f t="shared" si="1006"/>
        <v>0</v>
      </c>
      <c r="AF1981" s="48">
        <f t="shared" si="1007"/>
        <v>0.09</v>
      </c>
      <c r="AG1981" s="47">
        <f t="shared" si="1008"/>
        <v>0</v>
      </c>
      <c r="AH1981" s="47">
        <f t="shared" si="1009"/>
        <v>0.09</v>
      </c>
      <c r="AI1981" s="46" t="str">
        <f t="shared" si="1010"/>
        <v>HS Only</v>
      </c>
      <c r="AJ1981" s="43" t="str">
        <f t="shared" si="1011"/>
        <v/>
      </c>
      <c r="AK1981" s="43" t="str">
        <f t="shared" si="1012"/>
        <v>HS Only</v>
      </c>
      <c r="AL1981" s="45" t="str">
        <f t="shared" si="1013"/>
        <v/>
      </c>
      <c r="AM1981" s="43" t="str">
        <f t="shared" si="1014"/>
        <v/>
      </c>
      <c r="AN1981" s="42" t="str">
        <f t="shared" si="1015"/>
        <v/>
      </c>
      <c r="AO1981" s="40" t="str">
        <f t="shared" si="1016"/>
        <v>YKJ8_YEAST</v>
      </c>
      <c r="AP1981" s="44" t="str">
        <f t="shared" si="1017"/>
        <v/>
      </c>
      <c r="AQ1981" s="43" t="str">
        <f t="shared" si="1018"/>
        <v/>
      </c>
      <c r="AR1981" s="43" t="str">
        <f t="shared" si="1019"/>
        <v/>
      </c>
      <c r="AS1981" s="43" t="str">
        <f t="shared" si="1020"/>
        <v/>
      </c>
      <c r="AT1981" s="43" t="str">
        <f t="shared" si="1021"/>
        <v/>
      </c>
      <c r="AU1981" s="42" t="str">
        <f t="shared" si="1022"/>
        <v/>
      </c>
    </row>
    <row r="1982" spans="1:47" ht="15" x14ac:dyDescent="0.25">
      <c r="A1982" s="40" t="s">
        <v>3211</v>
      </c>
      <c r="B1982" s="40" t="s">
        <v>3210</v>
      </c>
      <c r="C1982" s="60" t="str">
        <f>IF(ISNUMBER(VLOOKUP(B1982,'[1]WT-GR-A'!I$2:J$693,2,FALSE)),VLOOKUP(B1982,'[1]WT-GR-A'!I$2:J$693,2,FALSE),"")</f>
        <v/>
      </c>
      <c r="D1982" s="58">
        <f>IF(ISNUMBER(VLOOKUP($B1982,'[1]KO-GR-A'!$I$2:$J$907,2,FALSE)),VLOOKUP($B1982,'[1]KO-GR-A'!$I$2:$J$907,2,FALSE),"")</f>
        <v>0.03</v>
      </c>
      <c r="E1982" s="58">
        <f>IF(ISNUMBER(VLOOKUP($B1982,'[1]MT-GR-A'!$I$2:$J$789,2,FALSE)),VLOOKUP($B1982,'[1]MT-GR-A'!$I$2:$J$789,2,FALSE),"")</f>
        <v>0.03</v>
      </c>
      <c r="F1982" s="58" t="str">
        <f>IF(ISNUMBER(VLOOKUP($B1982,'[1]WT-HS-A'!$I$2:$J$1224,2,FALSE)),VLOOKUP($B1982,'[1]WT-HS-A'!$I$2:$J$1224,2,FALSE),"")</f>
        <v/>
      </c>
      <c r="G1982" s="58">
        <f>IF(ISNUMBER(VLOOKUP($B1982,'[1]KO-HS-A'!$I$2:$J$1229,2,FALSE)),VLOOKUP($B1982,'[1]KO-HS-A'!$I$2:$J$1229,2,FALSE),"")</f>
        <v>0.03</v>
      </c>
      <c r="H1982" s="58">
        <f>IF(ISNUMBER(VLOOKUP($B1982,'[1]MT-HS-A'!$I$2:$J$1362,2,FALSE)),VLOOKUP($B1982,'[1]MT-HS-A'!$I$2:$J$1362,2,FALSE),"")</f>
        <v>0.03</v>
      </c>
      <c r="I1982" s="59" t="str">
        <f>IF(ISNUMBER(VLOOKUP($B1982,'[1]WT-GR-B'!$I$2:$J$585,2,FALSE)),VLOOKUP($B1982,'[1]WT-GR-B'!$I$2:$J$585,2,FALSE),"")</f>
        <v/>
      </c>
      <c r="J1982" s="58">
        <f>IF(ISNUMBER(VLOOKUP($B1982,'[1]KO-GR-B'!$I$2:$J$900,2,FALSE)),VLOOKUP($B1982,'[1]KO-GR-B'!$I$2:$J$900,2,FALSE),"")</f>
        <v>0.03</v>
      </c>
      <c r="K1982" s="58" t="str">
        <f>IF(ISNUMBER(VLOOKUP($B1982,'[1]MT-GR-B'!$I$2:$J$693,2,FALSE)),VLOOKUP($B1982,'[1]MT-GR-B'!$I$2:$J$693,2,FALSE),"")</f>
        <v/>
      </c>
      <c r="L1982" s="58" t="str">
        <f>IF(ISNUMBER(VLOOKUP($B1982,'[1]WT-HS-B'!$I$2:$J$1220,2,FALSE)),VLOOKUP($B1982,'[1]WT-HS-B'!$I$2:$J$1220,2,FALSE),"")</f>
        <v/>
      </c>
      <c r="M1982" s="58" t="str">
        <f>IF(ISNUMBER(VLOOKUP($B1982,'[1]KO-HS-B'!$I$2:$J$1046,2,FALSE)),VLOOKUP($B1982,'[1]KO-HS-B'!$I$2:$J$1046,2,FALSE),"")</f>
        <v/>
      </c>
      <c r="N1982" s="58" t="str">
        <f>IF(ISNUMBER(VLOOKUP($B1982,'[1]MT-HS-B'!$I$2:$J$773,2,FALSE)),VLOOKUP($B1982,'[1]MT-HS-B'!$I$2:$J$773,2,FALSE),"")</f>
        <v/>
      </c>
      <c r="O1982" s="40" t="str">
        <f t="shared" si="990"/>
        <v>YKK5_YEAST</v>
      </c>
      <c r="P1982" s="57" t="str">
        <f t="shared" si="991"/>
        <v/>
      </c>
      <c r="Q1982" s="57">
        <f t="shared" si="992"/>
        <v>0</v>
      </c>
      <c r="R1982" s="57">
        <f t="shared" si="993"/>
        <v>0</v>
      </c>
      <c r="S1982" s="56" t="str">
        <f t="shared" si="994"/>
        <v>n/a</v>
      </c>
      <c r="T1982" s="55" t="str">
        <f t="shared" si="995"/>
        <v>n/a</v>
      </c>
      <c r="U1982" s="54" t="str">
        <f t="shared" si="996"/>
        <v>n/a</v>
      </c>
      <c r="V1982" s="53" t="str">
        <f t="shared" si="997"/>
        <v/>
      </c>
      <c r="W1982" s="53">
        <f t="shared" si="998"/>
        <v>0</v>
      </c>
      <c r="X1982" s="53">
        <f t="shared" si="999"/>
        <v>0</v>
      </c>
      <c r="Y1982" s="52" t="str">
        <f t="shared" si="1000"/>
        <v/>
      </c>
      <c r="Z1982" s="51" t="str">
        <f t="shared" si="1001"/>
        <v>GR only</v>
      </c>
      <c r="AA1982" s="50" t="str">
        <f t="shared" si="1002"/>
        <v/>
      </c>
      <c r="AB1982" s="40" t="str">
        <f t="shared" si="1003"/>
        <v>YKL105C</v>
      </c>
      <c r="AC1982" s="49">
        <f t="shared" si="1004"/>
        <v>0</v>
      </c>
      <c r="AD1982" s="47">
        <f t="shared" si="1005"/>
        <v>0.03</v>
      </c>
      <c r="AE1982" s="47">
        <f t="shared" si="1006"/>
        <v>0.03</v>
      </c>
      <c r="AF1982" s="48">
        <f t="shared" si="1007"/>
        <v>0</v>
      </c>
      <c r="AG1982" s="47">
        <f t="shared" si="1008"/>
        <v>0.03</v>
      </c>
      <c r="AH1982" s="47">
        <f t="shared" si="1009"/>
        <v>0.03</v>
      </c>
      <c r="AI1982" s="46" t="str">
        <f t="shared" si="1010"/>
        <v/>
      </c>
      <c r="AJ1982" s="43">
        <f t="shared" si="1011"/>
        <v>1</v>
      </c>
      <c r="AK1982" s="43">
        <f t="shared" si="1012"/>
        <v>1</v>
      </c>
      <c r="AL1982" s="45" t="str">
        <f t="shared" si="1013"/>
        <v/>
      </c>
      <c r="AM1982" s="43" t="str">
        <f t="shared" si="1014"/>
        <v/>
      </c>
      <c r="AN1982" s="42" t="str">
        <f t="shared" si="1015"/>
        <v/>
      </c>
      <c r="AO1982" s="40" t="str">
        <f t="shared" si="1016"/>
        <v>YKK5_YEAST</v>
      </c>
      <c r="AP1982" s="44" t="str">
        <f t="shared" si="1017"/>
        <v/>
      </c>
      <c r="AQ1982" s="43">
        <f t="shared" si="1018"/>
        <v>0</v>
      </c>
      <c r="AR1982" s="43" t="str">
        <f t="shared" si="1019"/>
        <v/>
      </c>
      <c r="AS1982" s="43" t="str">
        <f t="shared" si="1020"/>
        <v/>
      </c>
      <c r="AT1982" s="43" t="str">
        <f t="shared" si="1021"/>
        <v/>
      </c>
      <c r="AU1982" s="42" t="str">
        <f t="shared" si="1022"/>
        <v/>
      </c>
    </row>
    <row r="1983" spans="1:47" ht="15" x14ac:dyDescent="0.25">
      <c r="A1983" s="40" t="s">
        <v>3209</v>
      </c>
      <c r="B1983" s="40" t="s">
        <v>3208</v>
      </c>
      <c r="C1983" s="60" t="str">
        <f>IF(ISNUMBER(VLOOKUP(B1983,'[1]WT-GR-A'!I$2:J$693,2,FALSE)),VLOOKUP(B1983,'[1]WT-GR-A'!I$2:J$693,2,FALSE),"")</f>
        <v/>
      </c>
      <c r="D1983" s="58" t="str">
        <f>IF(ISNUMBER(VLOOKUP($B1983,'[1]KO-GR-A'!$I$2:$J$907,2,FALSE)),VLOOKUP($B1983,'[1]KO-GR-A'!$I$2:$J$907,2,FALSE),"")</f>
        <v/>
      </c>
      <c r="E1983" s="58" t="str">
        <f>IF(ISNUMBER(VLOOKUP($B1983,'[1]MT-GR-A'!$I$2:$J$789,2,FALSE)),VLOOKUP($B1983,'[1]MT-GR-A'!$I$2:$J$789,2,FALSE),"")</f>
        <v/>
      </c>
      <c r="F1983" s="58" t="str">
        <f>IF(ISNUMBER(VLOOKUP($B1983,'[1]WT-HS-A'!$I$2:$J$1224,2,FALSE)),VLOOKUP($B1983,'[1]WT-HS-A'!$I$2:$J$1224,2,FALSE),"")</f>
        <v/>
      </c>
      <c r="G1983" s="58">
        <f>IF(ISNUMBER(VLOOKUP($B1983,'[1]KO-HS-A'!$I$2:$J$1229,2,FALSE)),VLOOKUP($B1983,'[1]KO-HS-A'!$I$2:$J$1229,2,FALSE),"")</f>
        <v>0.11</v>
      </c>
      <c r="H1983" s="58">
        <f>IF(ISNUMBER(VLOOKUP($B1983,'[1]MT-HS-A'!$I$2:$J$1362,2,FALSE)),VLOOKUP($B1983,'[1]MT-HS-A'!$I$2:$J$1362,2,FALSE),"")</f>
        <v>0.11</v>
      </c>
      <c r="I1983" s="59" t="str">
        <f>IF(ISNUMBER(VLOOKUP($B1983,'[1]WT-GR-B'!$I$2:$J$585,2,FALSE)),VLOOKUP($B1983,'[1]WT-GR-B'!$I$2:$J$585,2,FALSE),"")</f>
        <v/>
      </c>
      <c r="J1983" s="58">
        <f>IF(ISNUMBER(VLOOKUP($B1983,'[1]KO-GR-B'!$I$2:$J$900,2,FALSE)),VLOOKUP($B1983,'[1]KO-GR-B'!$I$2:$J$900,2,FALSE),"")</f>
        <v>0.11</v>
      </c>
      <c r="K1983" s="58" t="str">
        <f>IF(ISNUMBER(VLOOKUP($B1983,'[1]MT-GR-B'!$I$2:$J$693,2,FALSE)),VLOOKUP($B1983,'[1]MT-GR-B'!$I$2:$J$693,2,FALSE),"")</f>
        <v/>
      </c>
      <c r="L1983" s="58" t="str">
        <f>IF(ISNUMBER(VLOOKUP($B1983,'[1]WT-HS-B'!$I$2:$J$1220,2,FALSE)),VLOOKUP($B1983,'[1]WT-HS-B'!$I$2:$J$1220,2,FALSE),"")</f>
        <v/>
      </c>
      <c r="M1983" s="58">
        <f>IF(ISNUMBER(VLOOKUP($B1983,'[1]KO-HS-B'!$I$2:$J$1046,2,FALSE)),VLOOKUP($B1983,'[1]KO-HS-B'!$I$2:$J$1046,2,FALSE),"")</f>
        <v>0.23</v>
      </c>
      <c r="N1983" s="58" t="str">
        <f>IF(ISNUMBER(VLOOKUP($B1983,'[1]MT-HS-B'!$I$2:$J$773,2,FALSE)),VLOOKUP($B1983,'[1]MT-HS-B'!$I$2:$J$773,2,FALSE),"")</f>
        <v/>
      </c>
      <c r="O1983" s="40" t="str">
        <f t="shared" si="990"/>
        <v>YKM8_YEAST</v>
      </c>
      <c r="P1983" s="57" t="str">
        <f t="shared" si="991"/>
        <v/>
      </c>
      <c r="Q1983" s="57">
        <f t="shared" si="992"/>
        <v>1.0909090909090911</v>
      </c>
      <c r="R1983" s="57" t="str">
        <f t="shared" si="993"/>
        <v/>
      </c>
      <c r="S1983" s="56" t="str">
        <f t="shared" si="994"/>
        <v>n/a</v>
      </c>
      <c r="T1983" s="55" t="str">
        <f t="shared" si="995"/>
        <v>n/a</v>
      </c>
      <c r="U1983" s="54" t="str">
        <f t="shared" si="996"/>
        <v>n/a</v>
      </c>
      <c r="V1983" s="53" t="str">
        <f t="shared" si="997"/>
        <v/>
      </c>
      <c r="W1983" s="53" t="str">
        <f t="shared" si="998"/>
        <v>HS only</v>
      </c>
      <c r="X1983" s="53" t="str">
        <f t="shared" si="999"/>
        <v>HS only</v>
      </c>
      <c r="Y1983" s="52" t="str">
        <f t="shared" si="1000"/>
        <v/>
      </c>
      <c r="Z1983" s="51">
        <f t="shared" si="1001"/>
        <v>1.0909090909090911</v>
      </c>
      <c r="AA1983" s="50" t="str">
        <f t="shared" si="1002"/>
        <v/>
      </c>
      <c r="AB1983" s="40" t="str">
        <f t="shared" si="1003"/>
        <v>YKL128C</v>
      </c>
      <c r="AC1983" s="49">
        <f t="shared" si="1004"/>
        <v>0</v>
      </c>
      <c r="AD1983" s="47">
        <f t="shared" si="1005"/>
        <v>0.11</v>
      </c>
      <c r="AE1983" s="47">
        <f t="shared" si="1006"/>
        <v>0</v>
      </c>
      <c r="AF1983" s="48">
        <f t="shared" si="1007"/>
        <v>0</v>
      </c>
      <c r="AG1983" s="47">
        <f t="shared" si="1008"/>
        <v>0.17</v>
      </c>
      <c r="AH1983" s="47">
        <f t="shared" si="1009"/>
        <v>0.11</v>
      </c>
      <c r="AI1983" s="46" t="str">
        <f t="shared" si="1010"/>
        <v/>
      </c>
      <c r="AJ1983" s="43">
        <f t="shared" si="1011"/>
        <v>1.5454545454545456</v>
      </c>
      <c r="AK1983" s="43" t="str">
        <f t="shared" si="1012"/>
        <v>HS Only</v>
      </c>
      <c r="AL1983" s="45" t="str">
        <f t="shared" si="1013"/>
        <v/>
      </c>
      <c r="AM1983" s="43" t="str">
        <f t="shared" si="1014"/>
        <v/>
      </c>
      <c r="AN1983" s="42" t="str">
        <f t="shared" si="1015"/>
        <v/>
      </c>
      <c r="AO1983" s="40" t="str">
        <f t="shared" si="1016"/>
        <v>YKM8_YEAST</v>
      </c>
      <c r="AP1983" s="44" t="str">
        <f t="shared" si="1017"/>
        <v/>
      </c>
      <c r="AQ1983" s="43" t="str">
        <f t="shared" si="1018"/>
        <v/>
      </c>
      <c r="AR1983" s="43" t="str">
        <f t="shared" si="1019"/>
        <v/>
      </c>
      <c r="AS1983" s="43" t="str">
        <f t="shared" si="1020"/>
        <v/>
      </c>
      <c r="AT1983" s="43">
        <f t="shared" si="1021"/>
        <v>8.4852813742385652E-2</v>
      </c>
      <c r="AU1983" s="42" t="str">
        <f t="shared" si="1022"/>
        <v/>
      </c>
    </row>
    <row r="1984" spans="1:47" ht="15" x14ac:dyDescent="0.25">
      <c r="A1984" s="40" t="s">
        <v>3207</v>
      </c>
      <c r="B1984" s="40" t="s">
        <v>3206</v>
      </c>
      <c r="C1984" s="60" t="str">
        <f>IF(ISNUMBER(VLOOKUP(B1984,'[1]WT-GR-A'!I$2:J$693,2,FALSE)),VLOOKUP(B1984,'[1]WT-GR-A'!I$2:J$693,2,FALSE),"")</f>
        <v/>
      </c>
      <c r="D1984" s="58" t="str">
        <f>IF(ISNUMBER(VLOOKUP($B1984,'[1]KO-GR-A'!$I$2:$J$907,2,FALSE)),VLOOKUP($B1984,'[1]KO-GR-A'!$I$2:$J$907,2,FALSE),"")</f>
        <v/>
      </c>
      <c r="E1984" s="58" t="str">
        <f>IF(ISNUMBER(VLOOKUP($B1984,'[1]MT-GR-A'!$I$2:$J$789,2,FALSE)),VLOOKUP($B1984,'[1]MT-GR-A'!$I$2:$J$789,2,FALSE),"")</f>
        <v/>
      </c>
      <c r="F1984" s="58">
        <f>IF(ISNUMBER(VLOOKUP($B1984,'[1]WT-HS-A'!$I$2:$J$1224,2,FALSE)),VLOOKUP($B1984,'[1]WT-HS-A'!$I$2:$J$1224,2,FALSE),"")</f>
        <v>0.13</v>
      </c>
      <c r="G1984" s="58" t="str">
        <f>IF(ISNUMBER(VLOOKUP($B1984,'[1]KO-HS-A'!$I$2:$J$1229,2,FALSE)),VLOOKUP($B1984,'[1]KO-HS-A'!$I$2:$J$1229,2,FALSE),"")</f>
        <v/>
      </c>
      <c r="H1984" s="58" t="str">
        <f>IF(ISNUMBER(VLOOKUP($B1984,'[1]MT-HS-A'!$I$2:$J$1362,2,FALSE)),VLOOKUP($B1984,'[1]MT-HS-A'!$I$2:$J$1362,2,FALSE),"")</f>
        <v/>
      </c>
      <c r="I1984" s="59" t="str">
        <f>IF(ISNUMBER(VLOOKUP($B1984,'[1]WT-GR-B'!$I$2:$J$585,2,FALSE)),VLOOKUP($B1984,'[1]WT-GR-B'!$I$2:$J$585,2,FALSE),"")</f>
        <v/>
      </c>
      <c r="J1984" s="58" t="str">
        <f>IF(ISNUMBER(VLOOKUP($B1984,'[1]KO-GR-B'!$I$2:$J$900,2,FALSE)),VLOOKUP($B1984,'[1]KO-GR-B'!$I$2:$J$900,2,FALSE),"")</f>
        <v/>
      </c>
      <c r="K1984" s="58" t="str">
        <f>IF(ISNUMBER(VLOOKUP($B1984,'[1]MT-GR-B'!$I$2:$J$693,2,FALSE)),VLOOKUP($B1984,'[1]MT-GR-B'!$I$2:$J$693,2,FALSE),"")</f>
        <v/>
      </c>
      <c r="L1984" s="58" t="str">
        <f>IF(ISNUMBER(VLOOKUP($B1984,'[1]WT-HS-B'!$I$2:$J$1220,2,FALSE)),VLOOKUP($B1984,'[1]WT-HS-B'!$I$2:$J$1220,2,FALSE),"")</f>
        <v/>
      </c>
      <c r="M1984" s="58" t="str">
        <f>IF(ISNUMBER(VLOOKUP($B1984,'[1]KO-HS-B'!$I$2:$J$1046,2,FALSE)),VLOOKUP($B1984,'[1]KO-HS-B'!$I$2:$J$1046,2,FALSE),"")</f>
        <v/>
      </c>
      <c r="N1984" s="58" t="str">
        <f>IF(ISNUMBER(VLOOKUP($B1984,'[1]MT-HS-B'!$I$2:$J$773,2,FALSE)),VLOOKUP($B1984,'[1]MT-HS-B'!$I$2:$J$773,2,FALSE),"")</f>
        <v/>
      </c>
      <c r="O1984" s="40" t="str">
        <f t="shared" si="990"/>
        <v>YKN0_YEAST</v>
      </c>
      <c r="P1984" s="57" t="str">
        <f t="shared" si="991"/>
        <v/>
      </c>
      <c r="Q1984" s="57" t="str">
        <f t="shared" si="992"/>
        <v/>
      </c>
      <c r="R1984" s="57" t="str">
        <f t="shared" si="993"/>
        <v/>
      </c>
      <c r="S1984" s="56" t="str">
        <f t="shared" si="994"/>
        <v>n/a</v>
      </c>
      <c r="T1984" s="55" t="str">
        <f t="shared" si="995"/>
        <v>n/a</v>
      </c>
      <c r="U1984" s="54" t="str">
        <f t="shared" si="996"/>
        <v>n/a</v>
      </c>
      <c r="V1984" s="53" t="str">
        <f t="shared" si="997"/>
        <v>HS only</v>
      </c>
      <c r="W1984" s="53" t="str">
        <f t="shared" si="998"/>
        <v/>
      </c>
      <c r="X1984" s="53" t="str">
        <f t="shared" si="999"/>
        <v/>
      </c>
      <c r="Y1984" s="52" t="str">
        <f t="shared" si="1000"/>
        <v/>
      </c>
      <c r="Z1984" s="51" t="str">
        <f t="shared" si="1001"/>
        <v/>
      </c>
      <c r="AA1984" s="50" t="str">
        <f t="shared" si="1002"/>
        <v/>
      </c>
      <c r="AB1984" s="40" t="str">
        <f t="shared" si="1003"/>
        <v>YKL130C</v>
      </c>
      <c r="AC1984" s="49">
        <f t="shared" si="1004"/>
        <v>0</v>
      </c>
      <c r="AD1984" s="47">
        <f t="shared" si="1005"/>
        <v>0</v>
      </c>
      <c r="AE1984" s="47">
        <f t="shared" si="1006"/>
        <v>0</v>
      </c>
      <c r="AF1984" s="48">
        <f t="shared" si="1007"/>
        <v>0.13</v>
      </c>
      <c r="AG1984" s="47">
        <f t="shared" si="1008"/>
        <v>0</v>
      </c>
      <c r="AH1984" s="47">
        <f t="shared" si="1009"/>
        <v>0</v>
      </c>
      <c r="AI1984" s="46" t="str">
        <f t="shared" si="1010"/>
        <v>HS Only</v>
      </c>
      <c r="AJ1984" s="43" t="str">
        <f t="shared" si="1011"/>
        <v/>
      </c>
      <c r="AK1984" s="43" t="str">
        <f t="shared" si="1012"/>
        <v/>
      </c>
      <c r="AL1984" s="45" t="str">
        <f t="shared" si="1013"/>
        <v/>
      </c>
      <c r="AM1984" s="43" t="str">
        <f t="shared" si="1014"/>
        <v/>
      </c>
      <c r="AN1984" s="42" t="str">
        <f t="shared" si="1015"/>
        <v/>
      </c>
      <c r="AO1984" s="40" t="str">
        <f t="shared" si="1016"/>
        <v>YKN0_YEAST</v>
      </c>
      <c r="AP1984" s="44" t="str">
        <f t="shared" si="1017"/>
        <v/>
      </c>
      <c r="AQ1984" s="43" t="str">
        <f t="shared" si="1018"/>
        <v/>
      </c>
      <c r="AR1984" s="43" t="str">
        <f t="shared" si="1019"/>
        <v/>
      </c>
      <c r="AS1984" s="43" t="str">
        <f t="shared" si="1020"/>
        <v/>
      </c>
      <c r="AT1984" s="43" t="str">
        <f t="shared" si="1021"/>
        <v/>
      </c>
      <c r="AU1984" s="42" t="str">
        <f t="shared" si="1022"/>
        <v/>
      </c>
    </row>
    <row r="1985" spans="1:47" ht="15" x14ac:dyDescent="0.25">
      <c r="A1985" s="40" t="s">
        <v>3205</v>
      </c>
      <c r="B1985" s="40" t="s">
        <v>3204</v>
      </c>
      <c r="C1985" s="60" t="str">
        <f>IF(ISNUMBER(VLOOKUP(B1985,'[1]WT-GR-A'!I$2:J$693,2,FALSE)),VLOOKUP(B1985,'[1]WT-GR-A'!I$2:J$693,2,FALSE),"")</f>
        <v/>
      </c>
      <c r="D1985" s="58" t="str">
        <f>IF(ISNUMBER(VLOOKUP($B1985,'[1]KO-GR-A'!$I$2:$J$907,2,FALSE)),VLOOKUP($B1985,'[1]KO-GR-A'!$I$2:$J$907,2,FALSE),"")</f>
        <v/>
      </c>
      <c r="E1985" s="58" t="str">
        <f>IF(ISNUMBER(VLOOKUP($B1985,'[1]MT-GR-A'!$I$2:$J$789,2,FALSE)),VLOOKUP($B1985,'[1]MT-GR-A'!$I$2:$J$789,2,FALSE),"")</f>
        <v/>
      </c>
      <c r="F1985" s="58" t="str">
        <f>IF(ISNUMBER(VLOOKUP($B1985,'[1]WT-HS-A'!$I$2:$J$1224,2,FALSE)),VLOOKUP($B1985,'[1]WT-HS-A'!$I$2:$J$1224,2,FALSE),"")</f>
        <v/>
      </c>
      <c r="G1985" s="58">
        <f>IF(ISNUMBER(VLOOKUP($B1985,'[1]KO-HS-A'!$I$2:$J$1229,2,FALSE)),VLOOKUP($B1985,'[1]KO-HS-A'!$I$2:$J$1229,2,FALSE),"")</f>
        <v>0.1</v>
      </c>
      <c r="H1985" s="58">
        <f>IF(ISNUMBER(VLOOKUP($B1985,'[1]MT-HS-A'!$I$2:$J$1362,2,FALSE)),VLOOKUP($B1985,'[1]MT-HS-A'!$I$2:$J$1362,2,FALSE),"")</f>
        <v>0.1</v>
      </c>
      <c r="I1985" s="59" t="str">
        <f>IF(ISNUMBER(VLOOKUP($B1985,'[1]WT-GR-B'!$I$2:$J$585,2,FALSE)),VLOOKUP($B1985,'[1]WT-GR-B'!$I$2:$J$585,2,FALSE),"")</f>
        <v/>
      </c>
      <c r="J1985" s="58" t="str">
        <f>IF(ISNUMBER(VLOOKUP($B1985,'[1]KO-GR-B'!$I$2:$J$900,2,FALSE)),VLOOKUP($B1985,'[1]KO-GR-B'!$I$2:$J$900,2,FALSE),"")</f>
        <v/>
      </c>
      <c r="K1985" s="58" t="str">
        <f>IF(ISNUMBER(VLOOKUP($B1985,'[1]MT-GR-B'!$I$2:$J$693,2,FALSE)),VLOOKUP($B1985,'[1]MT-GR-B'!$I$2:$J$693,2,FALSE),"")</f>
        <v/>
      </c>
      <c r="L1985" s="58">
        <f>IF(ISNUMBER(VLOOKUP($B1985,'[1]WT-HS-B'!$I$2:$J$1220,2,FALSE)),VLOOKUP($B1985,'[1]WT-HS-B'!$I$2:$J$1220,2,FALSE),"")</f>
        <v>0.1</v>
      </c>
      <c r="M1985" s="58" t="str">
        <f>IF(ISNUMBER(VLOOKUP($B1985,'[1]KO-HS-B'!$I$2:$J$1046,2,FALSE)),VLOOKUP($B1985,'[1]KO-HS-B'!$I$2:$J$1046,2,FALSE),"")</f>
        <v/>
      </c>
      <c r="N1985" s="58" t="str">
        <f>IF(ISNUMBER(VLOOKUP($B1985,'[1]MT-HS-B'!$I$2:$J$773,2,FALSE)),VLOOKUP($B1985,'[1]MT-HS-B'!$I$2:$J$773,2,FALSE),"")</f>
        <v/>
      </c>
      <c r="O1985" s="40" t="str">
        <f t="shared" si="990"/>
        <v>YKP1_YEAST</v>
      </c>
      <c r="P1985" s="57" t="str">
        <f t="shared" si="991"/>
        <v/>
      </c>
      <c r="Q1985" s="57" t="str">
        <f t="shared" si="992"/>
        <v/>
      </c>
      <c r="R1985" s="57" t="str">
        <f t="shared" si="993"/>
        <v/>
      </c>
      <c r="S1985" s="56" t="str">
        <f t="shared" si="994"/>
        <v>n/a</v>
      </c>
      <c r="T1985" s="55" t="str">
        <f t="shared" si="995"/>
        <v>n/a</v>
      </c>
      <c r="U1985" s="54" t="str">
        <f t="shared" si="996"/>
        <v>n/a</v>
      </c>
      <c r="V1985" s="53" t="str">
        <f t="shared" si="997"/>
        <v/>
      </c>
      <c r="W1985" s="53" t="str">
        <f t="shared" si="998"/>
        <v>HS only</v>
      </c>
      <c r="X1985" s="53" t="str">
        <f t="shared" si="999"/>
        <v>HS only</v>
      </c>
      <c r="Y1985" s="52" t="str">
        <f t="shared" si="1000"/>
        <v>HS only</v>
      </c>
      <c r="Z1985" s="51" t="str">
        <f t="shared" si="1001"/>
        <v/>
      </c>
      <c r="AA1985" s="50" t="str">
        <f t="shared" si="1002"/>
        <v/>
      </c>
      <c r="AB1985" s="40" t="str">
        <f t="shared" si="1003"/>
        <v>YKL151C</v>
      </c>
      <c r="AC1985" s="49">
        <f t="shared" si="1004"/>
        <v>0</v>
      </c>
      <c r="AD1985" s="47">
        <f t="shared" si="1005"/>
        <v>0</v>
      </c>
      <c r="AE1985" s="47">
        <f t="shared" si="1006"/>
        <v>0</v>
      </c>
      <c r="AF1985" s="48">
        <f t="shared" si="1007"/>
        <v>0.1</v>
      </c>
      <c r="AG1985" s="47">
        <f t="shared" si="1008"/>
        <v>0.1</v>
      </c>
      <c r="AH1985" s="47">
        <f t="shared" si="1009"/>
        <v>0.1</v>
      </c>
      <c r="AI1985" s="46" t="str">
        <f t="shared" si="1010"/>
        <v>HS Only</v>
      </c>
      <c r="AJ1985" s="43" t="str">
        <f t="shared" si="1011"/>
        <v>HS Only</v>
      </c>
      <c r="AK1985" s="43" t="str">
        <f t="shared" si="1012"/>
        <v>HS Only</v>
      </c>
      <c r="AL1985" s="45" t="str">
        <f t="shared" si="1013"/>
        <v/>
      </c>
      <c r="AM1985" s="43" t="str">
        <f t="shared" si="1014"/>
        <v/>
      </c>
      <c r="AN1985" s="42" t="str">
        <f t="shared" si="1015"/>
        <v/>
      </c>
      <c r="AO1985" s="40" t="str">
        <f t="shared" si="1016"/>
        <v>YKP1_YEAST</v>
      </c>
      <c r="AP1985" s="44" t="str">
        <f t="shared" si="1017"/>
        <v/>
      </c>
      <c r="AQ1985" s="43" t="str">
        <f t="shared" si="1018"/>
        <v/>
      </c>
      <c r="AR1985" s="43" t="str">
        <f t="shared" si="1019"/>
        <v/>
      </c>
      <c r="AS1985" s="43" t="str">
        <f t="shared" si="1020"/>
        <v/>
      </c>
      <c r="AT1985" s="43" t="str">
        <f t="shared" si="1021"/>
        <v/>
      </c>
      <c r="AU1985" s="42" t="str">
        <f t="shared" si="1022"/>
        <v/>
      </c>
    </row>
    <row r="1986" spans="1:47" ht="15" x14ac:dyDescent="0.25">
      <c r="A1986" s="40" t="s">
        <v>3203</v>
      </c>
      <c r="B1986" s="40" t="s">
        <v>3202</v>
      </c>
      <c r="C1986" s="60" t="str">
        <f>IF(ISNUMBER(VLOOKUP(B1986,'[1]WT-GR-A'!I$2:J$693,2,FALSE)),VLOOKUP(B1986,'[1]WT-GR-A'!I$2:J$693,2,FALSE),"")</f>
        <v/>
      </c>
      <c r="D1986" s="58" t="str">
        <f>IF(ISNUMBER(VLOOKUP($B1986,'[1]KO-GR-A'!$I$2:$J$907,2,FALSE)),VLOOKUP($B1986,'[1]KO-GR-A'!$I$2:$J$907,2,FALSE),"")</f>
        <v/>
      </c>
      <c r="E1986" s="58" t="str">
        <f>IF(ISNUMBER(VLOOKUP($B1986,'[1]MT-GR-A'!$I$2:$J$789,2,FALSE)),VLOOKUP($B1986,'[1]MT-GR-A'!$I$2:$J$789,2,FALSE),"")</f>
        <v/>
      </c>
      <c r="F1986" s="58">
        <f>IF(ISNUMBER(VLOOKUP($B1986,'[1]WT-HS-A'!$I$2:$J$1224,2,FALSE)),VLOOKUP($B1986,'[1]WT-HS-A'!$I$2:$J$1224,2,FALSE),"")</f>
        <v>0.05</v>
      </c>
      <c r="G1986" s="58">
        <f>IF(ISNUMBER(VLOOKUP($B1986,'[1]KO-HS-A'!$I$2:$J$1229,2,FALSE)),VLOOKUP($B1986,'[1]KO-HS-A'!$I$2:$J$1229,2,FALSE),"")</f>
        <v>0.03</v>
      </c>
      <c r="H1986" s="58">
        <f>IF(ISNUMBER(VLOOKUP($B1986,'[1]MT-HS-A'!$I$2:$J$1362,2,FALSE)),VLOOKUP($B1986,'[1]MT-HS-A'!$I$2:$J$1362,2,FALSE),"")</f>
        <v>0.08</v>
      </c>
      <c r="I1986" s="59" t="str">
        <f>IF(ISNUMBER(VLOOKUP($B1986,'[1]WT-GR-B'!$I$2:$J$585,2,FALSE)),VLOOKUP($B1986,'[1]WT-GR-B'!$I$2:$J$585,2,FALSE),"")</f>
        <v/>
      </c>
      <c r="J1986" s="58" t="str">
        <f>IF(ISNUMBER(VLOOKUP($B1986,'[1]KO-GR-B'!$I$2:$J$900,2,FALSE)),VLOOKUP($B1986,'[1]KO-GR-B'!$I$2:$J$900,2,FALSE),"")</f>
        <v/>
      </c>
      <c r="K1986" s="58" t="str">
        <f>IF(ISNUMBER(VLOOKUP($B1986,'[1]MT-GR-B'!$I$2:$J$693,2,FALSE)),VLOOKUP($B1986,'[1]MT-GR-B'!$I$2:$J$693,2,FALSE),"")</f>
        <v/>
      </c>
      <c r="L1986" s="58">
        <f>IF(ISNUMBER(VLOOKUP($B1986,'[1]WT-HS-B'!$I$2:$J$1220,2,FALSE)),VLOOKUP($B1986,'[1]WT-HS-B'!$I$2:$J$1220,2,FALSE),"")</f>
        <v>0.05</v>
      </c>
      <c r="M1986" s="58" t="str">
        <f>IF(ISNUMBER(VLOOKUP($B1986,'[1]KO-HS-B'!$I$2:$J$1046,2,FALSE)),VLOOKUP($B1986,'[1]KO-HS-B'!$I$2:$J$1046,2,FALSE),"")</f>
        <v/>
      </c>
      <c r="N1986" s="58" t="str">
        <f>IF(ISNUMBER(VLOOKUP($B1986,'[1]MT-HS-B'!$I$2:$J$773,2,FALSE)),VLOOKUP($B1986,'[1]MT-HS-B'!$I$2:$J$773,2,FALSE),"")</f>
        <v/>
      </c>
      <c r="O1986" s="40" t="str">
        <f t="shared" si="990"/>
        <v>YKV5_YEAST</v>
      </c>
      <c r="P1986" s="57" t="str">
        <f t="shared" si="991"/>
        <v>HS only</v>
      </c>
      <c r="Q1986" s="57" t="str">
        <f t="shared" si="992"/>
        <v/>
      </c>
      <c r="R1986" s="57" t="str">
        <f t="shared" si="993"/>
        <v/>
      </c>
      <c r="S1986" s="56" t="str">
        <f t="shared" si="994"/>
        <v>n/a</v>
      </c>
      <c r="T1986" s="55" t="str">
        <f t="shared" si="995"/>
        <v>n/a</v>
      </c>
      <c r="U1986" s="54" t="str">
        <f t="shared" si="996"/>
        <v>n/a</v>
      </c>
      <c r="V1986" s="53" t="str">
        <f t="shared" si="997"/>
        <v>HS only</v>
      </c>
      <c r="W1986" s="53" t="str">
        <f t="shared" si="998"/>
        <v>HS only</v>
      </c>
      <c r="X1986" s="53" t="str">
        <f t="shared" si="999"/>
        <v>HS only</v>
      </c>
      <c r="Y1986" s="52" t="str">
        <f t="shared" si="1000"/>
        <v>HS only</v>
      </c>
      <c r="Z1986" s="51" t="str">
        <f t="shared" si="1001"/>
        <v/>
      </c>
      <c r="AA1986" s="50" t="str">
        <f t="shared" si="1002"/>
        <v/>
      </c>
      <c r="AB1986" s="40" t="str">
        <f t="shared" si="1003"/>
        <v>YKL215C</v>
      </c>
      <c r="AC1986" s="49">
        <f t="shared" si="1004"/>
        <v>0</v>
      </c>
      <c r="AD1986" s="47">
        <f t="shared" si="1005"/>
        <v>0</v>
      </c>
      <c r="AE1986" s="47">
        <f t="shared" si="1006"/>
        <v>0</v>
      </c>
      <c r="AF1986" s="48">
        <f t="shared" si="1007"/>
        <v>0.05</v>
      </c>
      <c r="AG1986" s="47">
        <f t="shared" si="1008"/>
        <v>0.03</v>
      </c>
      <c r="AH1986" s="47">
        <f t="shared" si="1009"/>
        <v>0.08</v>
      </c>
      <c r="AI1986" s="46" t="str">
        <f t="shared" si="1010"/>
        <v>HS Only</v>
      </c>
      <c r="AJ1986" s="43" t="str">
        <f t="shared" si="1011"/>
        <v>HS Only</v>
      </c>
      <c r="AK1986" s="43" t="str">
        <f t="shared" si="1012"/>
        <v>HS Only</v>
      </c>
      <c r="AL1986" s="45" t="str">
        <f t="shared" si="1013"/>
        <v/>
      </c>
      <c r="AM1986" s="43" t="str">
        <f t="shared" si="1014"/>
        <v/>
      </c>
      <c r="AN1986" s="42" t="str">
        <f t="shared" si="1015"/>
        <v/>
      </c>
      <c r="AO1986" s="40" t="str">
        <f t="shared" si="1016"/>
        <v>YKV5_YEAST</v>
      </c>
      <c r="AP1986" s="44" t="str">
        <f t="shared" si="1017"/>
        <v/>
      </c>
      <c r="AQ1986" s="43" t="str">
        <f t="shared" si="1018"/>
        <v/>
      </c>
      <c r="AR1986" s="43" t="str">
        <f t="shared" si="1019"/>
        <v/>
      </c>
      <c r="AS1986" s="43">
        <f t="shared" si="1020"/>
        <v>0</v>
      </c>
      <c r="AT1986" s="43" t="str">
        <f t="shared" si="1021"/>
        <v/>
      </c>
      <c r="AU1986" s="42" t="str">
        <f t="shared" si="1022"/>
        <v/>
      </c>
    </row>
    <row r="1987" spans="1:47" ht="15" x14ac:dyDescent="0.25">
      <c r="A1987" s="40" t="s">
        <v>3201</v>
      </c>
      <c r="B1987" s="40" t="s">
        <v>3200</v>
      </c>
      <c r="C1987" s="60" t="str">
        <f>IF(ISNUMBER(VLOOKUP(B1987,'[1]WT-GR-A'!I$2:J$693,2,FALSE)),VLOOKUP(B1987,'[1]WT-GR-A'!I$2:J$693,2,FALSE),"")</f>
        <v/>
      </c>
      <c r="D1987" s="58" t="str">
        <f>IF(ISNUMBER(VLOOKUP($B1987,'[1]KO-GR-A'!$I$2:$J$907,2,FALSE)),VLOOKUP($B1987,'[1]KO-GR-A'!$I$2:$J$907,2,FALSE),"")</f>
        <v/>
      </c>
      <c r="E1987" s="58" t="str">
        <f>IF(ISNUMBER(VLOOKUP($B1987,'[1]MT-GR-A'!$I$2:$J$789,2,FALSE)),VLOOKUP($B1987,'[1]MT-GR-A'!$I$2:$J$789,2,FALSE),"")</f>
        <v/>
      </c>
      <c r="F1987" s="58">
        <f>IF(ISNUMBER(VLOOKUP($B1987,'[1]WT-HS-A'!$I$2:$J$1224,2,FALSE)),VLOOKUP($B1987,'[1]WT-HS-A'!$I$2:$J$1224,2,FALSE),"")</f>
        <v>0.18</v>
      </c>
      <c r="G1987" s="58">
        <f>IF(ISNUMBER(VLOOKUP($B1987,'[1]KO-HS-A'!$I$2:$J$1229,2,FALSE)),VLOOKUP($B1987,'[1]KO-HS-A'!$I$2:$J$1229,2,FALSE),"")</f>
        <v>0.18</v>
      </c>
      <c r="H1987" s="58">
        <f>IF(ISNUMBER(VLOOKUP($B1987,'[1]MT-HS-A'!$I$2:$J$1362,2,FALSE)),VLOOKUP($B1987,'[1]MT-HS-A'!$I$2:$J$1362,2,FALSE),"")</f>
        <v>0.09</v>
      </c>
      <c r="I1987" s="59" t="str">
        <f>IF(ISNUMBER(VLOOKUP($B1987,'[1]WT-GR-B'!$I$2:$J$585,2,FALSE)),VLOOKUP($B1987,'[1]WT-GR-B'!$I$2:$J$585,2,FALSE),"")</f>
        <v/>
      </c>
      <c r="J1987" s="58" t="str">
        <f>IF(ISNUMBER(VLOOKUP($B1987,'[1]KO-GR-B'!$I$2:$J$900,2,FALSE)),VLOOKUP($B1987,'[1]KO-GR-B'!$I$2:$J$900,2,FALSE),"")</f>
        <v/>
      </c>
      <c r="K1987" s="58" t="str">
        <f>IF(ISNUMBER(VLOOKUP($B1987,'[1]MT-GR-B'!$I$2:$J$693,2,FALSE)),VLOOKUP($B1987,'[1]MT-GR-B'!$I$2:$J$693,2,FALSE),"")</f>
        <v/>
      </c>
      <c r="L1987" s="58">
        <f>IF(ISNUMBER(VLOOKUP($B1987,'[1]WT-HS-B'!$I$2:$J$1220,2,FALSE)),VLOOKUP($B1987,'[1]WT-HS-B'!$I$2:$J$1220,2,FALSE),"")</f>
        <v>0.09</v>
      </c>
      <c r="M1987" s="58" t="str">
        <f>IF(ISNUMBER(VLOOKUP($B1987,'[1]KO-HS-B'!$I$2:$J$1046,2,FALSE)),VLOOKUP($B1987,'[1]KO-HS-B'!$I$2:$J$1046,2,FALSE),"")</f>
        <v/>
      </c>
      <c r="N1987" s="58" t="str">
        <f>IF(ISNUMBER(VLOOKUP($B1987,'[1]MT-HS-B'!$I$2:$J$773,2,FALSE)),VLOOKUP($B1987,'[1]MT-HS-B'!$I$2:$J$773,2,FALSE),"")</f>
        <v/>
      </c>
      <c r="O1987" s="40" t="str">
        <f t="shared" si="990"/>
        <v>YKZ1_YEAST</v>
      </c>
      <c r="P1987" s="57" t="str">
        <f t="shared" si="991"/>
        <v>HS only</v>
      </c>
      <c r="Q1987" s="57" t="str">
        <f t="shared" si="992"/>
        <v/>
      </c>
      <c r="R1987" s="57" t="str">
        <f t="shared" si="993"/>
        <v/>
      </c>
      <c r="S1987" s="56" t="str">
        <f t="shared" si="994"/>
        <v>n/a</v>
      </c>
      <c r="T1987" s="55" t="str">
        <f t="shared" si="995"/>
        <v>n/a</v>
      </c>
      <c r="U1987" s="54" t="str">
        <f t="shared" si="996"/>
        <v>n/a</v>
      </c>
      <c r="V1987" s="53" t="str">
        <f t="shared" si="997"/>
        <v>HS only</v>
      </c>
      <c r="W1987" s="53" t="str">
        <f t="shared" si="998"/>
        <v>HS only</v>
      </c>
      <c r="X1987" s="53" t="str">
        <f t="shared" si="999"/>
        <v>HS only</v>
      </c>
      <c r="Y1987" s="52" t="str">
        <f t="shared" si="1000"/>
        <v>HS only</v>
      </c>
      <c r="Z1987" s="51" t="str">
        <f t="shared" si="1001"/>
        <v/>
      </c>
      <c r="AA1987" s="50" t="str">
        <f t="shared" si="1002"/>
        <v/>
      </c>
      <c r="AB1987" s="40" t="str">
        <f t="shared" si="1003"/>
        <v>YKR011C</v>
      </c>
      <c r="AC1987" s="49">
        <f t="shared" si="1004"/>
        <v>0</v>
      </c>
      <c r="AD1987" s="47">
        <f t="shared" si="1005"/>
        <v>0</v>
      </c>
      <c r="AE1987" s="47">
        <f t="shared" si="1006"/>
        <v>0</v>
      </c>
      <c r="AF1987" s="48">
        <f t="shared" si="1007"/>
        <v>0.13500000000000001</v>
      </c>
      <c r="AG1987" s="47">
        <f t="shared" si="1008"/>
        <v>0.18</v>
      </c>
      <c r="AH1987" s="47">
        <f t="shared" si="1009"/>
        <v>0.09</v>
      </c>
      <c r="AI1987" s="46" t="str">
        <f t="shared" si="1010"/>
        <v>HS Only</v>
      </c>
      <c r="AJ1987" s="43" t="str">
        <f t="shared" si="1011"/>
        <v>HS Only</v>
      </c>
      <c r="AK1987" s="43" t="str">
        <f t="shared" si="1012"/>
        <v>HS Only</v>
      </c>
      <c r="AL1987" s="45" t="str">
        <f t="shared" si="1013"/>
        <v/>
      </c>
      <c r="AM1987" s="43" t="str">
        <f t="shared" si="1014"/>
        <v/>
      </c>
      <c r="AN1987" s="42" t="str">
        <f t="shared" si="1015"/>
        <v/>
      </c>
      <c r="AO1987" s="40" t="str">
        <f t="shared" si="1016"/>
        <v>YKZ1_YEAST</v>
      </c>
      <c r="AP1987" s="44" t="str">
        <f t="shared" si="1017"/>
        <v/>
      </c>
      <c r="AQ1987" s="43" t="str">
        <f t="shared" si="1018"/>
        <v/>
      </c>
      <c r="AR1987" s="43" t="str">
        <f t="shared" si="1019"/>
        <v/>
      </c>
      <c r="AS1987" s="43">
        <f t="shared" si="1020"/>
        <v>6.3639610306789204E-2</v>
      </c>
      <c r="AT1987" s="43" t="str">
        <f t="shared" si="1021"/>
        <v/>
      </c>
      <c r="AU1987" s="42" t="str">
        <f t="shared" si="1022"/>
        <v/>
      </c>
    </row>
    <row r="1988" spans="1:47" ht="15" x14ac:dyDescent="0.25">
      <c r="A1988" s="40" t="s">
        <v>3199</v>
      </c>
      <c r="B1988" s="40" t="s">
        <v>3198</v>
      </c>
      <c r="C1988" s="60" t="str">
        <f>IF(ISNUMBER(VLOOKUP(B1988,'[1]WT-GR-A'!I$2:J$693,2,FALSE)),VLOOKUP(B1988,'[1]WT-GR-A'!I$2:J$693,2,FALSE),"")</f>
        <v/>
      </c>
      <c r="D1988" s="58" t="str">
        <f>IF(ISNUMBER(VLOOKUP($B1988,'[1]KO-GR-A'!$I$2:$J$907,2,FALSE)),VLOOKUP($B1988,'[1]KO-GR-A'!$I$2:$J$907,2,FALSE),"")</f>
        <v/>
      </c>
      <c r="E1988" s="58" t="str">
        <f>IF(ISNUMBER(VLOOKUP($B1988,'[1]MT-GR-A'!$I$2:$J$789,2,FALSE)),VLOOKUP($B1988,'[1]MT-GR-A'!$I$2:$J$789,2,FALSE),"")</f>
        <v/>
      </c>
      <c r="F1988" s="58">
        <f>IF(ISNUMBER(VLOOKUP($B1988,'[1]WT-HS-A'!$I$2:$J$1224,2,FALSE)),VLOOKUP($B1988,'[1]WT-HS-A'!$I$2:$J$1224,2,FALSE),"")</f>
        <v>0.06</v>
      </c>
      <c r="G1988" s="58" t="str">
        <f>IF(ISNUMBER(VLOOKUP($B1988,'[1]KO-HS-A'!$I$2:$J$1229,2,FALSE)),VLOOKUP($B1988,'[1]KO-HS-A'!$I$2:$J$1229,2,FALSE),"")</f>
        <v/>
      </c>
      <c r="H1988" s="58" t="str">
        <f>IF(ISNUMBER(VLOOKUP($B1988,'[1]MT-HS-A'!$I$2:$J$1362,2,FALSE)),VLOOKUP($B1988,'[1]MT-HS-A'!$I$2:$J$1362,2,FALSE),"")</f>
        <v/>
      </c>
      <c r="I1988" s="59" t="str">
        <f>IF(ISNUMBER(VLOOKUP($B1988,'[1]WT-GR-B'!$I$2:$J$585,2,FALSE)),VLOOKUP($B1988,'[1]WT-GR-B'!$I$2:$J$585,2,FALSE),"")</f>
        <v/>
      </c>
      <c r="J1988" s="58" t="str">
        <f>IF(ISNUMBER(VLOOKUP($B1988,'[1]KO-GR-B'!$I$2:$J$900,2,FALSE)),VLOOKUP($B1988,'[1]KO-GR-B'!$I$2:$J$900,2,FALSE),"")</f>
        <v/>
      </c>
      <c r="K1988" s="58">
        <f>IF(ISNUMBER(VLOOKUP($B1988,'[1]MT-GR-B'!$I$2:$J$693,2,FALSE)),VLOOKUP($B1988,'[1]MT-GR-B'!$I$2:$J$693,2,FALSE),"")</f>
        <v>0.06</v>
      </c>
      <c r="L1988" s="58" t="str">
        <f>IF(ISNUMBER(VLOOKUP($B1988,'[1]WT-HS-B'!$I$2:$J$1220,2,FALSE)),VLOOKUP($B1988,'[1]WT-HS-B'!$I$2:$J$1220,2,FALSE),"")</f>
        <v/>
      </c>
      <c r="M1988" s="58" t="str">
        <f>IF(ISNUMBER(VLOOKUP($B1988,'[1]KO-HS-B'!$I$2:$J$1046,2,FALSE)),VLOOKUP($B1988,'[1]KO-HS-B'!$I$2:$J$1046,2,FALSE),"")</f>
        <v/>
      </c>
      <c r="N1988" s="58" t="str">
        <f>IF(ISNUMBER(VLOOKUP($B1988,'[1]MT-HS-B'!$I$2:$J$773,2,FALSE)),VLOOKUP($B1988,'[1]MT-HS-B'!$I$2:$J$773,2,FALSE),"")</f>
        <v/>
      </c>
      <c r="O1988" s="40" t="str">
        <f t="shared" si="990"/>
        <v>YK03_YEAST</v>
      </c>
      <c r="P1988" s="57" t="str">
        <f t="shared" si="991"/>
        <v/>
      </c>
      <c r="Q1988" s="57" t="str">
        <f t="shared" si="992"/>
        <v/>
      </c>
      <c r="R1988" s="57" t="str">
        <f t="shared" si="993"/>
        <v/>
      </c>
      <c r="S1988" s="56" t="str">
        <f t="shared" si="994"/>
        <v>n/a</v>
      </c>
      <c r="T1988" s="55" t="str">
        <f t="shared" si="995"/>
        <v>n/a</v>
      </c>
      <c r="U1988" s="54" t="str">
        <f t="shared" si="996"/>
        <v>n/a</v>
      </c>
      <c r="V1988" s="53" t="str">
        <f t="shared" si="997"/>
        <v>HS only</v>
      </c>
      <c r="W1988" s="53" t="str">
        <f t="shared" si="998"/>
        <v/>
      </c>
      <c r="X1988" s="53" t="str">
        <f t="shared" si="999"/>
        <v/>
      </c>
      <c r="Y1988" s="52" t="str">
        <f t="shared" si="1000"/>
        <v/>
      </c>
      <c r="Z1988" s="51" t="str">
        <f t="shared" si="1001"/>
        <v/>
      </c>
      <c r="AA1988" s="50" t="str">
        <f t="shared" si="1002"/>
        <v>GR only</v>
      </c>
      <c r="AB1988" s="40" t="str">
        <f t="shared" si="1003"/>
        <v>YKR023W</v>
      </c>
      <c r="AC1988" s="49">
        <f t="shared" si="1004"/>
        <v>0</v>
      </c>
      <c r="AD1988" s="47">
        <f t="shared" si="1005"/>
        <v>0</v>
      </c>
      <c r="AE1988" s="47">
        <f t="shared" si="1006"/>
        <v>0.06</v>
      </c>
      <c r="AF1988" s="48">
        <f t="shared" si="1007"/>
        <v>0.06</v>
      </c>
      <c r="AG1988" s="47">
        <f t="shared" si="1008"/>
        <v>0</v>
      </c>
      <c r="AH1988" s="47">
        <f t="shared" si="1009"/>
        <v>0</v>
      </c>
      <c r="AI1988" s="46" t="str">
        <f t="shared" si="1010"/>
        <v>HS Only</v>
      </c>
      <c r="AJ1988" s="43" t="str">
        <f t="shared" si="1011"/>
        <v/>
      </c>
      <c r="AK1988" s="43">
        <f t="shared" si="1012"/>
        <v>0</v>
      </c>
      <c r="AL1988" s="45" t="str">
        <f t="shared" si="1013"/>
        <v/>
      </c>
      <c r="AM1988" s="43" t="str">
        <f t="shared" si="1014"/>
        <v/>
      </c>
      <c r="AN1988" s="42" t="str">
        <f t="shared" si="1015"/>
        <v/>
      </c>
      <c r="AO1988" s="40" t="str">
        <f t="shared" si="1016"/>
        <v>YK03_YEAST</v>
      </c>
      <c r="AP1988" s="44" t="str">
        <f t="shared" si="1017"/>
        <v/>
      </c>
      <c r="AQ1988" s="43" t="str">
        <f t="shared" si="1018"/>
        <v/>
      </c>
      <c r="AR1988" s="43" t="str">
        <f t="shared" si="1019"/>
        <v/>
      </c>
      <c r="AS1988" s="43" t="str">
        <f t="shared" si="1020"/>
        <v/>
      </c>
      <c r="AT1988" s="43" t="str">
        <f t="shared" si="1021"/>
        <v/>
      </c>
      <c r="AU1988" s="42" t="str">
        <f t="shared" si="1022"/>
        <v/>
      </c>
    </row>
    <row r="1989" spans="1:47" ht="15" x14ac:dyDescent="0.25">
      <c r="A1989" s="40" t="s">
        <v>3197</v>
      </c>
      <c r="B1989" s="40" t="s">
        <v>3196</v>
      </c>
      <c r="C1989" s="60" t="str">
        <f>IF(ISNUMBER(VLOOKUP(B1989,'[1]WT-GR-A'!I$2:J$693,2,FALSE)),VLOOKUP(B1989,'[1]WT-GR-A'!I$2:J$693,2,FALSE),"")</f>
        <v/>
      </c>
      <c r="D1989" s="58" t="str">
        <f>IF(ISNUMBER(VLOOKUP($B1989,'[1]KO-GR-A'!$I$2:$J$907,2,FALSE)),VLOOKUP($B1989,'[1]KO-GR-A'!$I$2:$J$907,2,FALSE),"")</f>
        <v/>
      </c>
      <c r="E1989" s="58" t="str">
        <f>IF(ISNUMBER(VLOOKUP($B1989,'[1]MT-GR-A'!$I$2:$J$789,2,FALSE)),VLOOKUP($B1989,'[1]MT-GR-A'!$I$2:$J$789,2,FALSE),"")</f>
        <v/>
      </c>
      <c r="F1989" s="58">
        <f>IF(ISNUMBER(VLOOKUP($B1989,'[1]WT-HS-A'!$I$2:$J$1224,2,FALSE)),VLOOKUP($B1989,'[1]WT-HS-A'!$I$2:$J$1224,2,FALSE),"")</f>
        <v>0.25</v>
      </c>
      <c r="G1989" s="58">
        <f>IF(ISNUMBER(VLOOKUP($B1989,'[1]KO-HS-A'!$I$2:$J$1229,2,FALSE)),VLOOKUP($B1989,'[1]KO-HS-A'!$I$2:$J$1229,2,FALSE),"")</f>
        <v>0.56000000000000005</v>
      </c>
      <c r="H1989" s="58">
        <f>IF(ISNUMBER(VLOOKUP($B1989,'[1]MT-HS-A'!$I$2:$J$1362,2,FALSE)),VLOOKUP($B1989,'[1]MT-HS-A'!$I$2:$J$1362,2,FALSE),"")</f>
        <v>0.12</v>
      </c>
      <c r="I1989" s="59" t="str">
        <f>IF(ISNUMBER(VLOOKUP($B1989,'[1]WT-GR-B'!$I$2:$J$585,2,FALSE)),VLOOKUP($B1989,'[1]WT-GR-B'!$I$2:$J$585,2,FALSE),"")</f>
        <v/>
      </c>
      <c r="J1989" s="58" t="str">
        <f>IF(ISNUMBER(VLOOKUP($B1989,'[1]KO-GR-B'!$I$2:$J$900,2,FALSE)),VLOOKUP($B1989,'[1]KO-GR-B'!$I$2:$J$900,2,FALSE),"")</f>
        <v/>
      </c>
      <c r="K1989" s="58" t="str">
        <f>IF(ISNUMBER(VLOOKUP($B1989,'[1]MT-GR-B'!$I$2:$J$693,2,FALSE)),VLOOKUP($B1989,'[1]MT-GR-B'!$I$2:$J$693,2,FALSE),"")</f>
        <v/>
      </c>
      <c r="L1989" s="58">
        <f>IF(ISNUMBER(VLOOKUP($B1989,'[1]WT-HS-B'!$I$2:$J$1220,2,FALSE)),VLOOKUP($B1989,'[1]WT-HS-B'!$I$2:$J$1220,2,FALSE),"")</f>
        <v>0.25</v>
      </c>
      <c r="M1989" s="58">
        <f>IF(ISNUMBER(VLOOKUP($B1989,'[1]KO-HS-B'!$I$2:$J$1046,2,FALSE)),VLOOKUP($B1989,'[1]KO-HS-B'!$I$2:$J$1046,2,FALSE),"")</f>
        <v>0.56000000000000005</v>
      </c>
      <c r="N1989" s="58" t="str">
        <f>IF(ISNUMBER(VLOOKUP($B1989,'[1]MT-HS-B'!$I$2:$J$773,2,FALSE)),VLOOKUP($B1989,'[1]MT-HS-B'!$I$2:$J$773,2,FALSE),"")</f>
        <v/>
      </c>
      <c r="O1989" s="40" t="str">
        <f t="shared" si="990"/>
        <v>YK23_YEAST</v>
      </c>
      <c r="P1989" s="57" t="str">
        <f t="shared" si="991"/>
        <v>HS only</v>
      </c>
      <c r="Q1989" s="57" t="str">
        <f t="shared" si="992"/>
        <v>HS only</v>
      </c>
      <c r="R1989" s="57" t="str">
        <f t="shared" si="993"/>
        <v/>
      </c>
      <c r="S1989" s="56" t="str">
        <f t="shared" si="994"/>
        <v>n/a</v>
      </c>
      <c r="T1989" s="55" t="str">
        <f t="shared" si="995"/>
        <v>n/a</v>
      </c>
      <c r="U1989" s="54" t="str">
        <f t="shared" si="996"/>
        <v>n/a</v>
      </c>
      <c r="V1989" s="53" t="str">
        <f t="shared" si="997"/>
        <v>HS only</v>
      </c>
      <c r="W1989" s="53" t="str">
        <f t="shared" si="998"/>
        <v>HS only</v>
      </c>
      <c r="X1989" s="53" t="str">
        <f t="shared" si="999"/>
        <v>HS only</v>
      </c>
      <c r="Y1989" s="52" t="str">
        <f t="shared" si="1000"/>
        <v>HS only</v>
      </c>
      <c r="Z1989" s="51" t="str">
        <f t="shared" si="1001"/>
        <v>HS only</v>
      </c>
      <c r="AA1989" s="50" t="str">
        <f t="shared" si="1002"/>
        <v/>
      </c>
      <c r="AB1989" s="40" t="str">
        <f t="shared" si="1003"/>
        <v>YKR043C</v>
      </c>
      <c r="AC1989" s="49">
        <f t="shared" si="1004"/>
        <v>0</v>
      </c>
      <c r="AD1989" s="47">
        <f t="shared" si="1005"/>
        <v>0</v>
      </c>
      <c r="AE1989" s="47">
        <f t="shared" si="1006"/>
        <v>0</v>
      </c>
      <c r="AF1989" s="48">
        <f t="shared" si="1007"/>
        <v>0.25</v>
      </c>
      <c r="AG1989" s="47">
        <f t="shared" si="1008"/>
        <v>0.56000000000000005</v>
      </c>
      <c r="AH1989" s="47">
        <f t="shared" si="1009"/>
        <v>0.12</v>
      </c>
      <c r="AI1989" s="46" t="str">
        <f t="shared" si="1010"/>
        <v>HS Only</v>
      </c>
      <c r="AJ1989" s="43" t="str">
        <f t="shared" si="1011"/>
        <v>HS Only</v>
      </c>
      <c r="AK1989" s="43" t="str">
        <f t="shared" si="1012"/>
        <v>HS Only</v>
      </c>
      <c r="AL1989" s="45" t="str">
        <f t="shared" si="1013"/>
        <v/>
      </c>
      <c r="AM1989" s="43" t="str">
        <f t="shared" si="1014"/>
        <v/>
      </c>
      <c r="AN1989" s="42" t="str">
        <f t="shared" si="1015"/>
        <v/>
      </c>
      <c r="AO1989" s="40" t="str">
        <f t="shared" si="1016"/>
        <v>YK23_YEAST</v>
      </c>
      <c r="AP1989" s="44" t="str">
        <f t="shared" si="1017"/>
        <v/>
      </c>
      <c r="AQ1989" s="43" t="str">
        <f t="shared" si="1018"/>
        <v/>
      </c>
      <c r="AR1989" s="43" t="str">
        <f t="shared" si="1019"/>
        <v/>
      </c>
      <c r="AS1989" s="43">
        <f t="shared" si="1020"/>
        <v>0</v>
      </c>
      <c r="AT1989" s="43">
        <f t="shared" si="1021"/>
        <v>0</v>
      </c>
      <c r="AU1989" s="42" t="str">
        <f t="shared" si="1022"/>
        <v/>
      </c>
    </row>
    <row r="1990" spans="1:47" ht="15" x14ac:dyDescent="0.25">
      <c r="A1990" s="40" t="s">
        <v>3195</v>
      </c>
      <c r="B1990" s="40" t="s">
        <v>3194</v>
      </c>
      <c r="C1990" s="60">
        <f>IF(ISNUMBER(VLOOKUP(B1990,'[1]WT-GR-A'!I$2:J$693,2,FALSE)),VLOOKUP(B1990,'[1]WT-GR-A'!I$2:J$693,2,FALSE),"")</f>
        <v>0.09</v>
      </c>
      <c r="D1990" s="58">
        <f>IF(ISNUMBER(VLOOKUP($B1990,'[1]KO-GR-A'!$I$2:$J$907,2,FALSE)),VLOOKUP($B1990,'[1]KO-GR-A'!$I$2:$J$907,2,FALSE),"")</f>
        <v>0.09</v>
      </c>
      <c r="E1990" s="58">
        <f>IF(ISNUMBER(VLOOKUP($B1990,'[1]MT-GR-A'!$I$2:$J$789,2,FALSE)),VLOOKUP($B1990,'[1]MT-GR-A'!$I$2:$J$789,2,FALSE),"")</f>
        <v>0.09</v>
      </c>
      <c r="F1990" s="58">
        <f>IF(ISNUMBER(VLOOKUP($B1990,'[1]WT-HS-A'!$I$2:$J$1224,2,FALSE)),VLOOKUP($B1990,'[1]WT-HS-A'!$I$2:$J$1224,2,FALSE),"")</f>
        <v>0.09</v>
      </c>
      <c r="G1990" s="58">
        <f>IF(ISNUMBER(VLOOKUP($B1990,'[1]KO-HS-A'!$I$2:$J$1229,2,FALSE)),VLOOKUP($B1990,'[1]KO-HS-A'!$I$2:$J$1229,2,FALSE),"")</f>
        <v>0.09</v>
      </c>
      <c r="H1990" s="58">
        <f>IF(ISNUMBER(VLOOKUP($B1990,'[1]MT-HS-A'!$I$2:$J$1362,2,FALSE)),VLOOKUP($B1990,'[1]MT-HS-A'!$I$2:$J$1362,2,FALSE),"")</f>
        <v>0.19</v>
      </c>
      <c r="I1990" s="59" t="str">
        <f>IF(ISNUMBER(VLOOKUP($B1990,'[1]WT-GR-B'!$I$2:$J$585,2,FALSE)),VLOOKUP($B1990,'[1]WT-GR-B'!$I$2:$J$585,2,FALSE),"")</f>
        <v/>
      </c>
      <c r="J1990" s="58">
        <f>IF(ISNUMBER(VLOOKUP($B1990,'[1]KO-GR-B'!$I$2:$J$900,2,FALSE)),VLOOKUP($B1990,'[1]KO-GR-B'!$I$2:$J$900,2,FALSE),"")</f>
        <v>0.09</v>
      </c>
      <c r="K1990" s="58">
        <f>IF(ISNUMBER(VLOOKUP($B1990,'[1]MT-GR-B'!$I$2:$J$693,2,FALSE)),VLOOKUP($B1990,'[1]MT-GR-B'!$I$2:$J$693,2,FALSE),"")</f>
        <v>0.09</v>
      </c>
      <c r="L1990" s="58">
        <f>IF(ISNUMBER(VLOOKUP($B1990,'[1]WT-HS-B'!$I$2:$J$1220,2,FALSE)),VLOOKUP($B1990,'[1]WT-HS-B'!$I$2:$J$1220,2,FALSE),"")</f>
        <v>0.09</v>
      </c>
      <c r="M1990" s="58" t="str">
        <f>IF(ISNUMBER(VLOOKUP($B1990,'[1]KO-HS-B'!$I$2:$J$1046,2,FALSE)),VLOOKUP($B1990,'[1]KO-HS-B'!$I$2:$J$1046,2,FALSE),"")</f>
        <v/>
      </c>
      <c r="N1990" s="58" t="str">
        <f>IF(ISNUMBER(VLOOKUP($B1990,'[1]MT-HS-B'!$I$2:$J$773,2,FALSE)),VLOOKUP($B1990,'[1]MT-HS-B'!$I$2:$J$773,2,FALSE),"")</f>
        <v/>
      </c>
      <c r="O1990" s="40" t="str">
        <f t="shared" ref="O1990:O2053" si="1023">B1990</f>
        <v>YK50_YEAST</v>
      </c>
      <c r="P1990" s="57">
        <f t="shared" ref="P1990:P2053" si="1024">IF(COUNT(V1990,Y1990)&gt;1,AVERAGE(V1990,Y1990),IF(COUNT(V1990,Y1990)=0,IF(V1990=Y1990,V1990,""),IF(ISNUMBER(V1990),V1990,Y1990)))</f>
        <v>0</v>
      </c>
      <c r="Q1990" s="57">
        <f t="shared" ref="Q1990:Q2053" si="1025">IF(COUNT(W1990,Z1990)&gt;1,AVERAGE(W1990,Z1990),IF(COUNT(W1990,Z1990)=0,IF(W1990=Z1990,W1990,""),IF(ISNUMBER(W1990),W1990,Z1990)))</f>
        <v>0</v>
      </c>
      <c r="R1990" s="57">
        <f t="shared" ref="R1990:R2053" si="1026">IF(COUNT(X1990,AA1990)&gt;1,AVERAGE(X1990,AA1990),IF(COUNT(X1990,AA1990)=0,IF(X1990=AA1990,X1990,""),IF(ISNUMBER(X1990),X1990,AA1990)))</f>
        <v>1.1111111111111112</v>
      </c>
      <c r="S1990" s="56" t="str">
        <f t="shared" ref="S1990:S2053" si="1027">IF(COUNT(V1990,Y1990)&gt;1,AVEDEV(V1990,Y1990),"n/a")</f>
        <v>n/a</v>
      </c>
      <c r="T1990" s="55" t="str">
        <f t="shared" ref="T1990:T2053" si="1028">IF(COUNT(W1990,Z1990)&gt;1,AVEDEV(W1990,Z1990),"n/a")</f>
        <v>n/a</v>
      </c>
      <c r="U1990" s="54" t="str">
        <f t="shared" ref="U1990:U2053" si="1029">IF(COUNT(X1990,AA1990)&gt;1,AVEDEV(X1990,AA1990),"n/a")</f>
        <v>n/a</v>
      </c>
      <c r="V1990" s="53">
        <f t="shared" ref="V1990:V2053" si="1030">(IF(ISNUMBER(F1990),IF(ISNUMBER(C1990),(F1990-C1990)/C1990,"HS only"),IF(ISNUMBER(C1990),"GR only","")))</f>
        <v>0</v>
      </c>
      <c r="W1990" s="53">
        <f t="shared" ref="W1990:W2053" si="1031">(IF(ISNUMBER(G1990),IF(ISNUMBER(D1990),(G1990-D1990)/D1990,"HS only"),IF(ISNUMBER(D1990),"GR only","")))</f>
        <v>0</v>
      </c>
      <c r="X1990" s="53">
        <f t="shared" ref="X1990:X2053" si="1032">(IF(ISNUMBER(H1990),IF(ISNUMBER(E1990),(H1990-E1990)/E1990,"HS only"),IF(ISNUMBER(E1990),"GR only","")))</f>
        <v>1.1111111111111112</v>
      </c>
      <c r="Y1990" s="52" t="str">
        <f t="shared" ref="Y1990:Y2053" si="1033">(IF(ISNUMBER(L1990),IF(ISNUMBER(I1990),(L1990-I1990)/I1990,"HS only"),IF(ISNUMBER(I1990),"GR only","")))</f>
        <v>HS only</v>
      </c>
      <c r="Z1990" s="51" t="str">
        <f t="shared" ref="Z1990:Z2053" si="1034">(IF(ISNUMBER(M1990),IF(ISNUMBER(J1990),(M1990-J1990)/J1990,"HS only"),IF(ISNUMBER(J1990),"GR only","")))</f>
        <v>GR only</v>
      </c>
      <c r="AA1990" s="50" t="str">
        <f t="shared" ref="AA1990:AA2053" si="1035">(IF(ISNUMBER(N1990),IF(ISNUMBER(K1990),(N1990-K1990)/K1990,"HS only"),IF(ISNUMBER(K1990),"GR only","")))</f>
        <v>GR only</v>
      </c>
      <c r="AB1990" s="40" t="str">
        <f t="shared" ref="AB1990:AB2053" si="1036">MID(A1990,SEARCH("GN=",A1990)+3,SEARCH("PE=",A1990)-SEARCH("GN=",A1990)-4)</f>
        <v>YKR070W</v>
      </c>
      <c r="AC1990" s="49">
        <f t="shared" ref="AC1990:AC2053" si="1037">IF(COUNT(C1990,I1990)&gt;0,AVERAGE(C1990,I1990),0)</f>
        <v>0.09</v>
      </c>
      <c r="AD1990" s="47">
        <f t="shared" ref="AD1990:AD2053" si="1038">IF(COUNT(D1990,J1990)&gt;0,AVERAGE(D1990,J1990),0)</f>
        <v>0.09</v>
      </c>
      <c r="AE1990" s="47">
        <f t="shared" ref="AE1990:AE2053" si="1039">IF(COUNT(E1990,K1990)&gt;0,AVERAGE(E1990,K1990),0)</f>
        <v>0.09</v>
      </c>
      <c r="AF1990" s="48">
        <f t="shared" ref="AF1990:AF2053" si="1040">IF(COUNT(F1990,L1990)&gt;0,AVERAGE(F1990,L1990),0)</f>
        <v>0.09</v>
      </c>
      <c r="AG1990" s="47">
        <f t="shared" ref="AG1990:AG2053" si="1041">IF(COUNT(G1990,M1990)&gt;0,AVERAGE(G1990,M1990),0)</f>
        <v>0.09</v>
      </c>
      <c r="AH1990" s="47">
        <f t="shared" ref="AH1990:AH2053" si="1042">IF(COUNT(H1990,N1990)&gt;0,AVERAGE(H1990,N1990),0)</f>
        <v>0.19</v>
      </c>
      <c r="AI1990" s="46">
        <f t="shared" ref="AI1990:AI2053" si="1043">IF(AC1990&lt;&gt;0,AF1990/AC1990,IF(AF1990&gt;0,"HS Only",""))</f>
        <v>1</v>
      </c>
      <c r="AJ1990" s="43">
        <f t="shared" ref="AJ1990:AJ2053" si="1044">IF(AD1990&lt;&gt;0,AG1990/AD1990,IF(AG1990&gt;0,"HS Only",""))</f>
        <v>1</v>
      </c>
      <c r="AK1990" s="43">
        <f t="shared" ref="AK1990:AK2053" si="1045">IF(AE1990&lt;&gt;0,AH1990/AE1990,IF(AH1990&gt;0,"HS Only",""))</f>
        <v>2.1111111111111112</v>
      </c>
      <c r="AL1990" s="45" t="str">
        <f t="shared" ref="AL1990:AL2053" si="1046">IF(COUNT(C1990,F1990,I1990,L1990)=4,STDEV(F1990/C1990,L1990/I1990),"")</f>
        <v/>
      </c>
      <c r="AM1990" s="43" t="str">
        <f t="shared" ref="AM1990:AM2053" si="1047">IF(COUNT(D1990,G1990,J1990,M1990)=4,STDEV(G1990/D1990,M1990/J1990),"")</f>
        <v/>
      </c>
      <c r="AN1990" s="42" t="str">
        <f t="shared" ref="AN1990:AN2053" si="1048">IF(COUNT(E1990,H1990,K1990,N1990)=4,STDEV(H1990/E1990,N1990/K1990),"")</f>
        <v/>
      </c>
      <c r="AO1990" s="40" t="str">
        <f t="shared" ref="AO1990:AO2053" si="1049">B1990</f>
        <v>YK50_YEAST</v>
      </c>
      <c r="AP1990" s="44" t="str">
        <f t="shared" ref="AP1990:AP2053" si="1050">IF(COUNT(C1990,I1990)&gt;1,STDEV(C1990,I1990),"")</f>
        <v/>
      </c>
      <c r="AQ1990" s="43">
        <f t="shared" ref="AQ1990:AQ2053" si="1051">IF(COUNT(D1990,J1990)&gt;1,STDEV(D1990,J1990),"")</f>
        <v>0</v>
      </c>
      <c r="AR1990" s="43">
        <f t="shared" ref="AR1990:AR2053" si="1052">IF(COUNT(E1990,K1990)&gt;1,STDEV(E1990,K1990),"")</f>
        <v>0</v>
      </c>
      <c r="AS1990" s="43">
        <f t="shared" ref="AS1990:AS2053" si="1053">IF(COUNT(F1990,L1990)&gt;1,STDEV(F1990,L1990),"")</f>
        <v>0</v>
      </c>
      <c r="AT1990" s="43" t="str">
        <f t="shared" ref="AT1990:AT2053" si="1054">IF(COUNT(G1990,M1990)&gt;1,STDEV(G1990,M1990),"")</f>
        <v/>
      </c>
      <c r="AU1990" s="42" t="str">
        <f t="shared" ref="AU1990:AU2053" si="1055">IF(COUNT(H1990,N1990)&gt;1,STDEV(H1990,N1990),"")</f>
        <v/>
      </c>
    </row>
    <row r="1991" spans="1:47" ht="15" x14ac:dyDescent="0.25">
      <c r="A1991" s="40" t="s">
        <v>3193</v>
      </c>
      <c r="B1991" s="40" t="s">
        <v>3192</v>
      </c>
      <c r="C1991" s="60" t="str">
        <f>IF(ISNUMBER(VLOOKUP(B1991,'[1]WT-GR-A'!I$2:J$693,2,FALSE)),VLOOKUP(B1991,'[1]WT-GR-A'!I$2:J$693,2,FALSE),"")</f>
        <v/>
      </c>
      <c r="D1991" s="58">
        <f>IF(ISNUMBER(VLOOKUP($B1991,'[1]KO-GR-A'!$I$2:$J$907,2,FALSE)),VLOOKUP($B1991,'[1]KO-GR-A'!$I$2:$J$907,2,FALSE),"")</f>
        <v>0.25</v>
      </c>
      <c r="E1991" s="58" t="str">
        <f>IF(ISNUMBER(VLOOKUP($B1991,'[1]MT-GR-A'!$I$2:$J$789,2,FALSE)),VLOOKUP($B1991,'[1]MT-GR-A'!$I$2:$J$789,2,FALSE),"")</f>
        <v/>
      </c>
      <c r="F1991" s="58">
        <f>IF(ISNUMBER(VLOOKUP($B1991,'[1]WT-HS-A'!$I$2:$J$1224,2,FALSE)),VLOOKUP($B1991,'[1]WT-HS-A'!$I$2:$J$1224,2,FALSE),"")</f>
        <v>0.56999999999999995</v>
      </c>
      <c r="G1991" s="58">
        <f>IF(ISNUMBER(VLOOKUP($B1991,'[1]KO-HS-A'!$I$2:$J$1229,2,FALSE)),VLOOKUP($B1991,'[1]KO-HS-A'!$I$2:$J$1229,2,FALSE),"")</f>
        <v>0.25</v>
      </c>
      <c r="H1991" s="58">
        <f>IF(ISNUMBER(VLOOKUP($B1991,'[1]MT-HS-A'!$I$2:$J$1362,2,FALSE)),VLOOKUP($B1991,'[1]MT-HS-A'!$I$2:$J$1362,2,FALSE),"")</f>
        <v>0.25</v>
      </c>
      <c r="I1991" s="59" t="str">
        <f>IF(ISNUMBER(VLOOKUP($B1991,'[1]WT-GR-B'!$I$2:$J$585,2,FALSE)),VLOOKUP($B1991,'[1]WT-GR-B'!$I$2:$J$585,2,FALSE),"")</f>
        <v/>
      </c>
      <c r="J1991" s="58" t="str">
        <f>IF(ISNUMBER(VLOOKUP($B1991,'[1]KO-GR-B'!$I$2:$J$900,2,FALSE)),VLOOKUP($B1991,'[1]KO-GR-B'!$I$2:$J$900,2,FALSE),"")</f>
        <v/>
      </c>
      <c r="K1991" s="58" t="str">
        <f>IF(ISNUMBER(VLOOKUP($B1991,'[1]MT-GR-B'!$I$2:$J$693,2,FALSE)),VLOOKUP($B1991,'[1]MT-GR-B'!$I$2:$J$693,2,FALSE),"")</f>
        <v/>
      </c>
      <c r="L1991" s="58">
        <f>IF(ISNUMBER(VLOOKUP($B1991,'[1]WT-HS-B'!$I$2:$J$1220,2,FALSE)),VLOOKUP($B1991,'[1]WT-HS-B'!$I$2:$J$1220,2,FALSE),"")</f>
        <v>0.25</v>
      </c>
      <c r="M1991" s="58">
        <f>IF(ISNUMBER(VLOOKUP($B1991,'[1]KO-HS-B'!$I$2:$J$1046,2,FALSE)),VLOOKUP($B1991,'[1]KO-HS-B'!$I$2:$J$1046,2,FALSE),"")</f>
        <v>0.25</v>
      </c>
      <c r="N1991" s="58" t="str">
        <f>IF(ISNUMBER(VLOOKUP($B1991,'[1]MT-HS-B'!$I$2:$J$773,2,FALSE)),VLOOKUP($B1991,'[1]MT-HS-B'!$I$2:$J$773,2,FALSE),"")</f>
        <v/>
      </c>
      <c r="O1991" s="40" t="str">
        <f t="shared" si="1023"/>
        <v>YL104_YEAST</v>
      </c>
      <c r="P1991" s="57" t="str">
        <f t="shared" si="1024"/>
        <v>HS only</v>
      </c>
      <c r="Q1991" s="57">
        <f t="shared" si="1025"/>
        <v>0</v>
      </c>
      <c r="R1991" s="57" t="str">
        <f t="shared" si="1026"/>
        <v/>
      </c>
      <c r="S1991" s="56" t="str">
        <f t="shared" si="1027"/>
        <v>n/a</v>
      </c>
      <c r="T1991" s="55" t="str">
        <f t="shared" si="1028"/>
        <v>n/a</v>
      </c>
      <c r="U1991" s="54" t="str">
        <f t="shared" si="1029"/>
        <v>n/a</v>
      </c>
      <c r="V1991" s="53" t="str">
        <f t="shared" si="1030"/>
        <v>HS only</v>
      </c>
      <c r="W1991" s="53">
        <f t="shared" si="1031"/>
        <v>0</v>
      </c>
      <c r="X1991" s="53" t="str">
        <f t="shared" si="1032"/>
        <v>HS only</v>
      </c>
      <c r="Y1991" s="52" t="str">
        <f t="shared" si="1033"/>
        <v>HS only</v>
      </c>
      <c r="Z1991" s="51" t="str">
        <f t="shared" si="1034"/>
        <v>HS only</v>
      </c>
      <c r="AA1991" s="50" t="str">
        <f t="shared" si="1035"/>
        <v/>
      </c>
      <c r="AB1991" s="40" t="str">
        <f t="shared" si="1036"/>
        <v>YLR104W</v>
      </c>
      <c r="AC1991" s="49">
        <f t="shared" si="1037"/>
        <v>0</v>
      </c>
      <c r="AD1991" s="47">
        <f t="shared" si="1038"/>
        <v>0.25</v>
      </c>
      <c r="AE1991" s="47">
        <f t="shared" si="1039"/>
        <v>0</v>
      </c>
      <c r="AF1991" s="48">
        <f t="shared" si="1040"/>
        <v>0.41</v>
      </c>
      <c r="AG1991" s="47">
        <f t="shared" si="1041"/>
        <v>0.25</v>
      </c>
      <c r="AH1991" s="47">
        <f t="shared" si="1042"/>
        <v>0.25</v>
      </c>
      <c r="AI1991" s="46" t="str">
        <f t="shared" si="1043"/>
        <v>HS Only</v>
      </c>
      <c r="AJ1991" s="43">
        <f t="shared" si="1044"/>
        <v>1</v>
      </c>
      <c r="AK1991" s="43" t="str">
        <f t="shared" si="1045"/>
        <v>HS Only</v>
      </c>
      <c r="AL1991" s="45" t="str">
        <f t="shared" si="1046"/>
        <v/>
      </c>
      <c r="AM1991" s="43" t="str">
        <f t="shared" si="1047"/>
        <v/>
      </c>
      <c r="AN1991" s="42" t="str">
        <f t="shared" si="1048"/>
        <v/>
      </c>
      <c r="AO1991" s="40" t="str">
        <f t="shared" si="1049"/>
        <v>YL104_YEAST</v>
      </c>
      <c r="AP1991" s="44" t="str">
        <f t="shared" si="1050"/>
        <v/>
      </c>
      <c r="AQ1991" s="43" t="str">
        <f t="shared" si="1051"/>
        <v/>
      </c>
      <c r="AR1991" s="43" t="str">
        <f t="shared" si="1052"/>
        <v/>
      </c>
      <c r="AS1991" s="43">
        <f t="shared" si="1053"/>
        <v>0.22627416997969527</v>
      </c>
      <c r="AT1991" s="43">
        <f t="shared" si="1054"/>
        <v>0</v>
      </c>
      <c r="AU1991" s="42" t="str">
        <f t="shared" si="1055"/>
        <v/>
      </c>
    </row>
    <row r="1992" spans="1:47" ht="15" x14ac:dyDescent="0.25">
      <c r="A1992" s="40" t="s">
        <v>3191</v>
      </c>
      <c r="B1992" s="40" t="s">
        <v>3190</v>
      </c>
      <c r="C1992" s="60" t="str">
        <f>IF(ISNUMBER(VLOOKUP(B1992,'[1]WT-GR-A'!I$2:J$693,2,FALSE)),VLOOKUP(B1992,'[1]WT-GR-A'!I$2:J$693,2,FALSE),"")</f>
        <v/>
      </c>
      <c r="D1992" s="58" t="str">
        <f>IF(ISNUMBER(VLOOKUP($B1992,'[1]KO-GR-A'!$I$2:$J$907,2,FALSE)),VLOOKUP($B1992,'[1]KO-GR-A'!$I$2:$J$907,2,FALSE),"")</f>
        <v/>
      </c>
      <c r="E1992" s="58" t="str">
        <f>IF(ISNUMBER(VLOOKUP($B1992,'[1]MT-GR-A'!$I$2:$J$789,2,FALSE)),VLOOKUP($B1992,'[1]MT-GR-A'!$I$2:$J$789,2,FALSE),"")</f>
        <v/>
      </c>
      <c r="F1992" s="58" t="str">
        <f>IF(ISNUMBER(VLOOKUP($B1992,'[1]WT-HS-A'!$I$2:$J$1224,2,FALSE)),VLOOKUP($B1992,'[1]WT-HS-A'!$I$2:$J$1224,2,FALSE),"")</f>
        <v/>
      </c>
      <c r="G1992" s="58" t="str">
        <f>IF(ISNUMBER(VLOOKUP($B1992,'[1]KO-HS-A'!$I$2:$J$1229,2,FALSE)),VLOOKUP($B1992,'[1]KO-HS-A'!$I$2:$J$1229,2,FALSE),"")</f>
        <v/>
      </c>
      <c r="H1992" s="58" t="str">
        <f>IF(ISNUMBER(VLOOKUP($B1992,'[1]MT-HS-A'!$I$2:$J$1362,2,FALSE)),VLOOKUP($B1992,'[1]MT-HS-A'!$I$2:$J$1362,2,FALSE),"")</f>
        <v/>
      </c>
      <c r="I1992" s="59" t="str">
        <f>IF(ISNUMBER(VLOOKUP($B1992,'[1]WT-GR-B'!$I$2:$J$585,2,FALSE)),VLOOKUP($B1992,'[1]WT-GR-B'!$I$2:$J$585,2,FALSE),"")</f>
        <v/>
      </c>
      <c r="J1992" s="58" t="str">
        <f>IF(ISNUMBER(VLOOKUP($B1992,'[1]KO-GR-B'!$I$2:$J$900,2,FALSE)),VLOOKUP($B1992,'[1]KO-GR-B'!$I$2:$J$900,2,FALSE),"")</f>
        <v/>
      </c>
      <c r="K1992" s="58" t="str">
        <f>IF(ISNUMBER(VLOOKUP($B1992,'[1]MT-GR-B'!$I$2:$J$693,2,FALSE)),VLOOKUP($B1992,'[1]MT-GR-B'!$I$2:$J$693,2,FALSE),"")</f>
        <v/>
      </c>
      <c r="L1992" s="58">
        <f>IF(ISNUMBER(VLOOKUP($B1992,'[1]WT-HS-B'!$I$2:$J$1220,2,FALSE)),VLOOKUP($B1992,'[1]WT-HS-B'!$I$2:$J$1220,2,FALSE),"")</f>
        <v>0.04</v>
      </c>
      <c r="M1992" s="58" t="str">
        <f>IF(ISNUMBER(VLOOKUP($B1992,'[1]KO-HS-B'!$I$2:$J$1046,2,FALSE)),VLOOKUP($B1992,'[1]KO-HS-B'!$I$2:$J$1046,2,FALSE),"")</f>
        <v/>
      </c>
      <c r="N1992" s="58" t="str">
        <f>IF(ISNUMBER(VLOOKUP($B1992,'[1]MT-HS-B'!$I$2:$J$773,2,FALSE)),VLOOKUP($B1992,'[1]MT-HS-B'!$I$2:$J$773,2,FALSE),"")</f>
        <v/>
      </c>
      <c r="O1992" s="40" t="str">
        <f t="shared" si="1023"/>
        <v>YL149_YEAST</v>
      </c>
      <c r="P1992" s="57" t="str">
        <f t="shared" si="1024"/>
        <v/>
      </c>
      <c r="Q1992" s="57" t="str">
        <f t="shared" si="1025"/>
        <v/>
      </c>
      <c r="R1992" s="57" t="str">
        <f t="shared" si="1026"/>
        <v/>
      </c>
      <c r="S1992" s="56" t="str">
        <f t="shared" si="1027"/>
        <v>n/a</v>
      </c>
      <c r="T1992" s="55" t="str">
        <f t="shared" si="1028"/>
        <v>n/a</v>
      </c>
      <c r="U1992" s="54" t="str">
        <f t="shared" si="1029"/>
        <v>n/a</v>
      </c>
      <c r="V1992" s="53" t="str">
        <f t="shared" si="1030"/>
        <v/>
      </c>
      <c r="W1992" s="53" t="str">
        <f t="shared" si="1031"/>
        <v/>
      </c>
      <c r="X1992" s="53" t="str">
        <f t="shared" si="1032"/>
        <v/>
      </c>
      <c r="Y1992" s="52" t="str">
        <f t="shared" si="1033"/>
        <v>HS only</v>
      </c>
      <c r="Z1992" s="51" t="str">
        <f t="shared" si="1034"/>
        <v/>
      </c>
      <c r="AA1992" s="50" t="str">
        <f t="shared" si="1035"/>
        <v/>
      </c>
      <c r="AB1992" s="40" t="str">
        <f t="shared" si="1036"/>
        <v>YLR149C</v>
      </c>
      <c r="AC1992" s="49">
        <f t="shared" si="1037"/>
        <v>0</v>
      </c>
      <c r="AD1992" s="47">
        <f t="shared" si="1038"/>
        <v>0</v>
      </c>
      <c r="AE1992" s="47">
        <f t="shared" si="1039"/>
        <v>0</v>
      </c>
      <c r="AF1992" s="48">
        <f t="shared" si="1040"/>
        <v>0.04</v>
      </c>
      <c r="AG1992" s="47">
        <f t="shared" si="1041"/>
        <v>0</v>
      </c>
      <c r="AH1992" s="47">
        <f t="shared" si="1042"/>
        <v>0</v>
      </c>
      <c r="AI1992" s="46" t="str">
        <f t="shared" si="1043"/>
        <v>HS Only</v>
      </c>
      <c r="AJ1992" s="43" t="str">
        <f t="shared" si="1044"/>
        <v/>
      </c>
      <c r="AK1992" s="43" t="str">
        <f t="shared" si="1045"/>
        <v/>
      </c>
      <c r="AL1992" s="45" t="str">
        <f t="shared" si="1046"/>
        <v/>
      </c>
      <c r="AM1992" s="43" t="str">
        <f t="shared" si="1047"/>
        <v/>
      </c>
      <c r="AN1992" s="42" t="str">
        <f t="shared" si="1048"/>
        <v/>
      </c>
      <c r="AO1992" s="40" t="str">
        <f t="shared" si="1049"/>
        <v>YL149_YEAST</v>
      </c>
      <c r="AP1992" s="44" t="str">
        <f t="shared" si="1050"/>
        <v/>
      </c>
      <c r="AQ1992" s="43" t="str">
        <f t="shared" si="1051"/>
        <v/>
      </c>
      <c r="AR1992" s="43" t="str">
        <f t="shared" si="1052"/>
        <v/>
      </c>
      <c r="AS1992" s="43" t="str">
        <f t="shared" si="1053"/>
        <v/>
      </c>
      <c r="AT1992" s="43" t="str">
        <f t="shared" si="1054"/>
        <v/>
      </c>
      <c r="AU1992" s="42" t="str">
        <f t="shared" si="1055"/>
        <v/>
      </c>
    </row>
    <row r="1993" spans="1:47" ht="15" x14ac:dyDescent="0.25">
      <c r="A1993" s="40" t="s">
        <v>3189</v>
      </c>
      <c r="B1993" s="40" t="s">
        <v>3188</v>
      </c>
      <c r="C1993" s="60" t="str">
        <f>IF(ISNUMBER(VLOOKUP(B1993,'[1]WT-GR-A'!I$2:J$693,2,FALSE)),VLOOKUP(B1993,'[1]WT-GR-A'!I$2:J$693,2,FALSE),"")</f>
        <v/>
      </c>
      <c r="D1993" s="58" t="str">
        <f>IF(ISNUMBER(VLOOKUP($B1993,'[1]KO-GR-A'!$I$2:$J$907,2,FALSE)),VLOOKUP($B1993,'[1]KO-GR-A'!$I$2:$J$907,2,FALSE),"")</f>
        <v/>
      </c>
      <c r="E1993" s="58" t="str">
        <f>IF(ISNUMBER(VLOOKUP($B1993,'[1]MT-GR-A'!$I$2:$J$789,2,FALSE)),VLOOKUP($B1993,'[1]MT-GR-A'!$I$2:$J$789,2,FALSE),"")</f>
        <v/>
      </c>
      <c r="F1993" s="58" t="str">
        <f>IF(ISNUMBER(VLOOKUP($B1993,'[1]WT-HS-A'!$I$2:$J$1224,2,FALSE)),VLOOKUP($B1993,'[1]WT-HS-A'!$I$2:$J$1224,2,FALSE),"")</f>
        <v/>
      </c>
      <c r="G1993" s="58" t="str">
        <f>IF(ISNUMBER(VLOOKUP($B1993,'[1]KO-HS-A'!$I$2:$J$1229,2,FALSE)),VLOOKUP($B1993,'[1]KO-HS-A'!$I$2:$J$1229,2,FALSE),"")</f>
        <v/>
      </c>
      <c r="H1993" s="58" t="str">
        <f>IF(ISNUMBER(VLOOKUP($B1993,'[1]MT-HS-A'!$I$2:$J$1362,2,FALSE)),VLOOKUP($B1993,'[1]MT-HS-A'!$I$2:$J$1362,2,FALSE),"")</f>
        <v/>
      </c>
      <c r="I1993" s="59">
        <f>IF(ISNUMBER(VLOOKUP($B1993,'[1]WT-GR-B'!$I$2:$J$585,2,FALSE)),VLOOKUP($B1993,'[1]WT-GR-B'!$I$2:$J$585,2,FALSE),"")</f>
        <v>0.05</v>
      </c>
      <c r="J1993" s="58" t="str">
        <f>IF(ISNUMBER(VLOOKUP($B1993,'[1]KO-GR-B'!$I$2:$J$900,2,FALSE)),VLOOKUP($B1993,'[1]KO-GR-B'!$I$2:$J$900,2,FALSE),"")</f>
        <v/>
      </c>
      <c r="K1993" s="58" t="str">
        <f>IF(ISNUMBER(VLOOKUP($B1993,'[1]MT-GR-B'!$I$2:$J$693,2,FALSE)),VLOOKUP($B1993,'[1]MT-GR-B'!$I$2:$J$693,2,FALSE),"")</f>
        <v/>
      </c>
      <c r="L1993" s="58">
        <f>IF(ISNUMBER(VLOOKUP($B1993,'[1]WT-HS-B'!$I$2:$J$1220,2,FALSE)),VLOOKUP($B1993,'[1]WT-HS-B'!$I$2:$J$1220,2,FALSE),"")</f>
        <v>0.05</v>
      </c>
      <c r="M1993" s="58" t="str">
        <f>IF(ISNUMBER(VLOOKUP($B1993,'[1]KO-HS-B'!$I$2:$J$1046,2,FALSE)),VLOOKUP($B1993,'[1]KO-HS-B'!$I$2:$J$1046,2,FALSE),"")</f>
        <v/>
      </c>
      <c r="N1993" s="58" t="str">
        <f>IF(ISNUMBER(VLOOKUP($B1993,'[1]MT-HS-B'!$I$2:$J$773,2,FALSE)),VLOOKUP($B1993,'[1]MT-HS-B'!$I$2:$J$773,2,FALSE),"")</f>
        <v/>
      </c>
      <c r="O1993" s="40" t="str">
        <f t="shared" si="1023"/>
        <v>YL177_YEAST</v>
      </c>
      <c r="P1993" s="57">
        <f t="shared" si="1024"/>
        <v>0</v>
      </c>
      <c r="Q1993" s="57" t="str">
        <f t="shared" si="1025"/>
        <v/>
      </c>
      <c r="R1993" s="57" t="str">
        <f t="shared" si="1026"/>
        <v/>
      </c>
      <c r="S1993" s="56" t="str">
        <f t="shared" si="1027"/>
        <v>n/a</v>
      </c>
      <c r="T1993" s="55" t="str">
        <f t="shared" si="1028"/>
        <v>n/a</v>
      </c>
      <c r="U1993" s="54" t="str">
        <f t="shared" si="1029"/>
        <v>n/a</v>
      </c>
      <c r="V1993" s="53" t="str">
        <f t="shared" si="1030"/>
        <v/>
      </c>
      <c r="W1993" s="53" t="str">
        <f t="shared" si="1031"/>
        <v/>
      </c>
      <c r="X1993" s="53" t="str">
        <f t="shared" si="1032"/>
        <v/>
      </c>
      <c r="Y1993" s="52">
        <f t="shared" si="1033"/>
        <v>0</v>
      </c>
      <c r="Z1993" s="51" t="str">
        <f t="shared" si="1034"/>
        <v/>
      </c>
      <c r="AA1993" s="50" t="str">
        <f t="shared" si="1035"/>
        <v/>
      </c>
      <c r="AB1993" s="40" t="str">
        <f t="shared" si="1036"/>
        <v>YLR177W</v>
      </c>
      <c r="AC1993" s="49">
        <f t="shared" si="1037"/>
        <v>0.05</v>
      </c>
      <c r="AD1993" s="47">
        <f t="shared" si="1038"/>
        <v>0</v>
      </c>
      <c r="AE1993" s="47">
        <f t="shared" si="1039"/>
        <v>0</v>
      </c>
      <c r="AF1993" s="48">
        <f t="shared" si="1040"/>
        <v>0.05</v>
      </c>
      <c r="AG1993" s="47">
        <f t="shared" si="1041"/>
        <v>0</v>
      </c>
      <c r="AH1993" s="47">
        <f t="shared" si="1042"/>
        <v>0</v>
      </c>
      <c r="AI1993" s="46">
        <f t="shared" si="1043"/>
        <v>1</v>
      </c>
      <c r="AJ1993" s="43" t="str">
        <f t="shared" si="1044"/>
        <v/>
      </c>
      <c r="AK1993" s="43" t="str">
        <f t="shared" si="1045"/>
        <v/>
      </c>
      <c r="AL1993" s="45" t="str">
        <f t="shared" si="1046"/>
        <v/>
      </c>
      <c r="AM1993" s="43" t="str">
        <f t="shared" si="1047"/>
        <v/>
      </c>
      <c r="AN1993" s="42" t="str">
        <f t="shared" si="1048"/>
        <v/>
      </c>
      <c r="AO1993" s="40" t="str">
        <f t="shared" si="1049"/>
        <v>YL177_YEAST</v>
      </c>
      <c r="AP1993" s="44" t="str">
        <f t="shared" si="1050"/>
        <v/>
      </c>
      <c r="AQ1993" s="43" t="str">
        <f t="shared" si="1051"/>
        <v/>
      </c>
      <c r="AR1993" s="43" t="str">
        <f t="shared" si="1052"/>
        <v/>
      </c>
      <c r="AS1993" s="43" t="str">
        <f t="shared" si="1053"/>
        <v/>
      </c>
      <c r="AT1993" s="43" t="str">
        <f t="shared" si="1054"/>
        <v/>
      </c>
      <c r="AU1993" s="42" t="str">
        <f t="shared" si="1055"/>
        <v/>
      </c>
    </row>
    <row r="1994" spans="1:47" ht="15" x14ac:dyDescent="0.25">
      <c r="A1994" s="40" t="s">
        <v>3187</v>
      </c>
      <c r="B1994" s="40" t="s">
        <v>3186</v>
      </c>
      <c r="C1994" s="60" t="str">
        <f>IF(ISNUMBER(VLOOKUP(B1994,'[1]WT-GR-A'!I$2:J$693,2,FALSE)),VLOOKUP(B1994,'[1]WT-GR-A'!I$2:J$693,2,FALSE),"")</f>
        <v/>
      </c>
      <c r="D1994" s="58" t="str">
        <f>IF(ISNUMBER(VLOOKUP($B1994,'[1]KO-GR-A'!$I$2:$J$907,2,FALSE)),VLOOKUP($B1994,'[1]KO-GR-A'!$I$2:$J$907,2,FALSE),"")</f>
        <v/>
      </c>
      <c r="E1994" s="58" t="str">
        <f>IF(ISNUMBER(VLOOKUP($B1994,'[1]MT-GR-A'!$I$2:$J$789,2,FALSE)),VLOOKUP($B1994,'[1]MT-GR-A'!$I$2:$J$789,2,FALSE),"")</f>
        <v/>
      </c>
      <c r="F1994" s="58" t="str">
        <f>IF(ISNUMBER(VLOOKUP($B1994,'[1]WT-HS-A'!$I$2:$J$1224,2,FALSE)),VLOOKUP($B1994,'[1]WT-HS-A'!$I$2:$J$1224,2,FALSE),"")</f>
        <v/>
      </c>
      <c r="G1994" s="58" t="str">
        <f>IF(ISNUMBER(VLOOKUP($B1994,'[1]KO-HS-A'!$I$2:$J$1229,2,FALSE)),VLOOKUP($B1994,'[1]KO-HS-A'!$I$2:$J$1229,2,FALSE),"")</f>
        <v/>
      </c>
      <c r="H1994" s="58">
        <f>IF(ISNUMBER(VLOOKUP($B1994,'[1]MT-HS-A'!$I$2:$J$1362,2,FALSE)),VLOOKUP($B1994,'[1]MT-HS-A'!$I$2:$J$1362,2,FALSE),"")</f>
        <v>0.17</v>
      </c>
      <c r="I1994" s="59" t="str">
        <f>IF(ISNUMBER(VLOOKUP($B1994,'[1]WT-GR-B'!$I$2:$J$585,2,FALSE)),VLOOKUP($B1994,'[1]WT-GR-B'!$I$2:$J$585,2,FALSE),"")</f>
        <v/>
      </c>
      <c r="J1994" s="58" t="str">
        <f>IF(ISNUMBER(VLOOKUP($B1994,'[1]KO-GR-B'!$I$2:$J$900,2,FALSE)),VLOOKUP($B1994,'[1]KO-GR-B'!$I$2:$J$900,2,FALSE),"")</f>
        <v/>
      </c>
      <c r="K1994" s="58" t="str">
        <f>IF(ISNUMBER(VLOOKUP($B1994,'[1]MT-GR-B'!$I$2:$J$693,2,FALSE)),VLOOKUP($B1994,'[1]MT-GR-B'!$I$2:$J$693,2,FALSE),"")</f>
        <v/>
      </c>
      <c r="L1994" s="58" t="str">
        <f>IF(ISNUMBER(VLOOKUP($B1994,'[1]WT-HS-B'!$I$2:$J$1220,2,FALSE)),VLOOKUP($B1994,'[1]WT-HS-B'!$I$2:$J$1220,2,FALSE),"")</f>
        <v/>
      </c>
      <c r="M1994" s="58" t="str">
        <f>IF(ISNUMBER(VLOOKUP($B1994,'[1]KO-HS-B'!$I$2:$J$1046,2,FALSE)),VLOOKUP($B1994,'[1]KO-HS-B'!$I$2:$J$1046,2,FALSE),"")</f>
        <v/>
      </c>
      <c r="N1994" s="58" t="str">
        <f>IF(ISNUMBER(VLOOKUP($B1994,'[1]MT-HS-B'!$I$2:$J$773,2,FALSE)),VLOOKUP($B1994,'[1]MT-HS-B'!$I$2:$J$773,2,FALSE),"")</f>
        <v/>
      </c>
      <c r="O1994" s="40" t="str">
        <f t="shared" si="1023"/>
        <v>YL179_YEAST</v>
      </c>
      <c r="P1994" s="57" t="str">
        <f t="shared" si="1024"/>
        <v/>
      </c>
      <c r="Q1994" s="57" t="str">
        <f t="shared" si="1025"/>
        <v/>
      </c>
      <c r="R1994" s="57" t="str">
        <f t="shared" si="1026"/>
        <v/>
      </c>
      <c r="S1994" s="56" t="str">
        <f t="shared" si="1027"/>
        <v>n/a</v>
      </c>
      <c r="T1994" s="55" t="str">
        <f t="shared" si="1028"/>
        <v>n/a</v>
      </c>
      <c r="U1994" s="54" t="str">
        <f t="shared" si="1029"/>
        <v>n/a</v>
      </c>
      <c r="V1994" s="53" t="str">
        <f t="shared" si="1030"/>
        <v/>
      </c>
      <c r="W1994" s="53" t="str">
        <f t="shared" si="1031"/>
        <v/>
      </c>
      <c r="X1994" s="53" t="str">
        <f t="shared" si="1032"/>
        <v>HS only</v>
      </c>
      <c r="Y1994" s="52" t="str">
        <f t="shared" si="1033"/>
        <v/>
      </c>
      <c r="Z1994" s="51" t="str">
        <f t="shared" si="1034"/>
        <v/>
      </c>
      <c r="AA1994" s="50" t="str">
        <f t="shared" si="1035"/>
        <v/>
      </c>
      <c r="AB1994" s="40" t="str">
        <f t="shared" si="1036"/>
        <v>YLR179C</v>
      </c>
      <c r="AC1994" s="49">
        <f t="shared" si="1037"/>
        <v>0</v>
      </c>
      <c r="AD1994" s="47">
        <f t="shared" si="1038"/>
        <v>0</v>
      </c>
      <c r="AE1994" s="47">
        <f t="shared" si="1039"/>
        <v>0</v>
      </c>
      <c r="AF1994" s="48">
        <f t="shared" si="1040"/>
        <v>0</v>
      </c>
      <c r="AG1994" s="47">
        <f t="shared" si="1041"/>
        <v>0</v>
      </c>
      <c r="AH1994" s="47">
        <f t="shared" si="1042"/>
        <v>0.17</v>
      </c>
      <c r="AI1994" s="46" t="str">
        <f t="shared" si="1043"/>
        <v/>
      </c>
      <c r="AJ1994" s="43" t="str">
        <f t="shared" si="1044"/>
        <v/>
      </c>
      <c r="AK1994" s="43" t="str">
        <f t="shared" si="1045"/>
        <v>HS Only</v>
      </c>
      <c r="AL1994" s="45" t="str">
        <f t="shared" si="1046"/>
        <v/>
      </c>
      <c r="AM1994" s="43" t="str">
        <f t="shared" si="1047"/>
        <v/>
      </c>
      <c r="AN1994" s="42" t="str">
        <f t="shared" si="1048"/>
        <v/>
      </c>
      <c r="AO1994" s="40" t="str">
        <f t="shared" si="1049"/>
        <v>YL179_YEAST</v>
      </c>
      <c r="AP1994" s="44" t="str">
        <f t="shared" si="1050"/>
        <v/>
      </c>
      <c r="AQ1994" s="43" t="str">
        <f t="shared" si="1051"/>
        <v/>
      </c>
      <c r="AR1994" s="43" t="str">
        <f t="shared" si="1052"/>
        <v/>
      </c>
      <c r="AS1994" s="43" t="str">
        <f t="shared" si="1053"/>
        <v/>
      </c>
      <c r="AT1994" s="43" t="str">
        <f t="shared" si="1054"/>
        <v/>
      </c>
      <c r="AU1994" s="42" t="str">
        <f t="shared" si="1055"/>
        <v/>
      </c>
    </row>
    <row r="1995" spans="1:47" ht="15" x14ac:dyDescent="0.25">
      <c r="A1995" s="40" t="s">
        <v>3185</v>
      </c>
      <c r="B1995" s="40" t="s">
        <v>3184</v>
      </c>
      <c r="C1995" s="60" t="str">
        <f>IF(ISNUMBER(VLOOKUP(B1995,'[1]WT-GR-A'!I$2:J$693,2,FALSE)),VLOOKUP(B1995,'[1]WT-GR-A'!I$2:J$693,2,FALSE),"")</f>
        <v/>
      </c>
      <c r="D1995" s="58" t="str">
        <f>IF(ISNUMBER(VLOOKUP($B1995,'[1]KO-GR-A'!$I$2:$J$907,2,FALSE)),VLOOKUP($B1995,'[1]KO-GR-A'!$I$2:$J$907,2,FALSE),"")</f>
        <v/>
      </c>
      <c r="E1995" s="58" t="str">
        <f>IF(ISNUMBER(VLOOKUP($B1995,'[1]MT-GR-A'!$I$2:$J$789,2,FALSE)),VLOOKUP($B1995,'[1]MT-GR-A'!$I$2:$J$789,2,FALSE),"")</f>
        <v/>
      </c>
      <c r="F1995" s="58">
        <f>IF(ISNUMBER(VLOOKUP($B1995,'[1]WT-HS-A'!$I$2:$J$1224,2,FALSE)),VLOOKUP($B1995,'[1]WT-HS-A'!$I$2:$J$1224,2,FALSE),"")</f>
        <v>1.38</v>
      </c>
      <c r="G1995" s="58">
        <f>IF(ISNUMBER(VLOOKUP($B1995,'[1]KO-HS-A'!$I$2:$J$1229,2,FALSE)),VLOOKUP($B1995,'[1]KO-HS-A'!$I$2:$J$1229,2,FALSE),"")</f>
        <v>2.0499999999999998</v>
      </c>
      <c r="H1995" s="58">
        <f>IF(ISNUMBER(VLOOKUP($B1995,'[1]MT-HS-A'!$I$2:$J$1362,2,FALSE)),VLOOKUP($B1995,'[1]MT-HS-A'!$I$2:$J$1362,2,FALSE),"")</f>
        <v>0.86</v>
      </c>
      <c r="I1995" s="59" t="str">
        <f>IF(ISNUMBER(VLOOKUP($B1995,'[1]WT-GR-B'!$I$2:$J$585,2,FALSE)),VLOOKUP($B1995,'[1]WT-GR-B'!$I$2:$J$585,2,FALSE),"")</f>
        <v/>
      </c>
      <c r="J1995" s="58" t="str">
        <f>IF(ISNUMBER(VLOOKUP($B1995,'[1]KO-GR-B'!$I$2:$J$900,2,FALSE)),VLOOKUP($B1995,'[1]KO-GR-B'!$I$2:$J$900,2,FALSE),"")</f>
        <v/>
      </c>
      <c r="K1995" s="58" t="str">
        <f>IF(ISNUMBER(VLOOKUP($B1995,'[1]MT-GR-B'!$I$2:$J$693,2,FALSE)),VLOOKUP($B1995,'[1]MT-GR-B'!$I$2:$J$693,2,FALSE),"")</f>
        <v/>
      </c>
      <c r="L1995" s="58">
        <f>IF(ISNUMBER(VLOOKUP($B1995,'[1]WT-HS-B'!$I$2:$J$1220,2,FALSE)),VLOOKUP($B1995,'[1]WT-HS-B'!$I$2:$J$1220,2,FALSE),"")</f>
        <v>0.45</v>
      </c>
      <c r="M1995" s="58">
        <f>IF(ISNUMBER(VLOOKUP($B1995,'[1]KO-HS-B'!$I$2:$J$1046,2,FALSE)),VLOOKUP($B1995,'[1]KO-HS-B'!$I$2:$J$1046,2,FALSE),"")</f>
        <v>1.1000000000000001</v>
      </c>
      <c r="N1995" s="58">
        <f>IF(ISNUMBER(VLOOKUP($B1995,'[1]MT-HS-B'!$I$2:$J$773,2,FALSE)),VLOOKUP($B1995,'[1]MT-HS-B'!$I$2:$J$773,2,FALSE),"")</f>
        <v>0.28000000000000003</v>
      </c>
      <c r="O1995" s="40" t="str">
        <f t="shared" si="1023"/>
        <v>YL301_YEAST</v>
      </c>
      <c r="P1995" s="57" t="str">
        <f t="shared" si="1024"/>
        <v>HS only</v>
      </c>
      <c r="Q1995" s="57" t="str">
        <f t="shared" si="1025"/>
        <v>HS only</v>
      </c>
      <c r="R1995" s="57" t="str">
        <f t="shared" si="1026"/>
        <v>HS only</v>
      </c>
      <c r="S1995" s="56" t="str">
        <f t="shared" si="1027"/>
        <v>n/a</v>
      </c>
      <c r="T1995" s="55" t="str">
        <f t="shared" si="1028"/>
        <v>n/a</v>
      </c>
      <c r="U1995" s="54" t="str">
        <f t="shared" si="1029"/>
        <v>n/a</v>
      </c>
      <c r="V1995" s="53" t="str">
        <f t="shared" si="1030"/>
        <v>HS only</v>
      </c>
      <c r="W1995" s="53" t="str">
        <f t="shared" si="1031"/>
        <v>HS only</v>
      </c>
      <c r="X1995" s="53" t="str">
        <f t="shared" si="1032"/>
        <v>HS only</v>
      </c>
      <c r="Y1995" s="52" t="str">
        <f t="shared" si="1033"/>
        <v>HS only</v>
      </c>
      <c r="Z1995" s="51" t="str">
        <f t="shared" si="1034"/>
        <v>HS only</v>
      </c>
      <c r="AA1995" s="50" t="str">
        <f t="shared" si="1035"/>
        <v>HS only</v>
      </c>
      <c r="AB1995" s="40" t="str">
        <f t="shared" si="1036"/>
        <v>YLR301W</v>
      </c>
      <c r="AC1995" s="49">
        <f t="shared" si="1037"/>
        <v>0</v>
      </c>
      <c r="AD1995" s="47">
        <f t="shared" si="1038"/>
        <v>0</v>
      </c>
      <c r="AE1995" s="47">
        <f t="shared" si="1039"/>
        <v>0</v>
      </c>
      <c r="AF1995" s="48">
        <f t="shared" si="1040"/>
        <v>0.91499999999999992</v>
      </c>
      <c r="AG1995" s="47">
        <f t="shared" si="1041"/>
        <v>1.575</v>
      </c>
      <c r="AH1995" s="47">
        <f t="shared" si="1042"/>
        <v>0.57000000000000006</v>
      </c>
      <c r="AI1995" s="46" t="str">
        <f t="shared" si="1043"/>
        <v>HS Only</v>
      </c>
      <c r="AJ1995" s="43" t="str">
        <f t="shared" si="1044"/>
        <v>HS Only</v>
      </c>
      <c r="AK1995" s="43" t="str">
        <f t="shared" si="1045"/>
        <v>HS Only</v>
      </c>
      <c r="AL1995" s="45" t="str">
        <f t="shared" si="1046"/>
        <v/>
      </c>
      <c r="AM1995" s="43" t="str">
        <f t="shared" si="1047"/>
        <v/>
      </c>
      <c r="AN1995" s="42" t="str">
        <f t="shared" si="1048"/>
        <v/>
      </c>
      <c r="AO1995" s="40" t="str">
        <f t="shared" si="1049"/>
        <v>YL301_YEAST</v>
      </c>
      <c r="AP1995" s="44" t="str">
        <f t="shared" si="1050"/>
        <v/>
      </c>
      <c r="AQ1995" s="43" t="str">
        <f t="shared" si="1051"/>
        <v/>
      </c>
      <c r="AR1995" s="43" t="str">
        <f t="shared" si="1052"/>
        <v/>
      </c>
      <c r="AS1995" s="43">
        <f t="shared" si="1053"/>
        <v>0.65760930650348903</v>
      </c>
      <c r="AT1995" s="43">
        <f t="shared" si="1054"/>
        <v>0.67175144212722004</v>
      </c>
      <c r="AU1995" s="42">
        <f t="shared" si="1055"/>
        <v>0.41012193308819733</v>
      </c>
    </row>
    <row r="1996" spans="1:47" ht="15" x14ac:dyDescent="0.25">
      <c r="A1996" s="40" t="s">
        <v>3183</v>
      </c>
      <c r="B1996" s="40" t="s">
        <v>3182</v>
      </c>
      <c r="C1996" s="60">
        <f>IF(ISNUMBER(VLOOKUP(B1996,'[1]WT-GR-A'!I$2:J$693,2,FALSE)),VLOOKUP(B1996,'[1]WT-GR-A'!I$2:J$693,2,FALSE),"")</f>
        <v>0.35</v>
      </c>
      <c r="D1996" s="58" t="str">
        <f>IF(ISNUMBER(VLOOKUP($B1996,'[1]KO-GR-A'!$I$2:$J$907,2,FALSE)),VLOOKUP($B1996,'[1]KO-GR-A'!$I$2:$J$907,2,FALSE),"")</f>
        <v/>
      </c>
      <c r="E1996" s="58">
        <f>IF(ISNUMBER(VLOOKUP($B1996,'[1]MT-GR-A'!$I$2:$J$789,2,FALSE)),VLOOKUP($B1996,'[1]MT-GR-A'!$I$2:$J$789,2,FALSE),"")</f>
        <v>0.35</v>
      </c>
      <c r="F1996" s="58" t="str">
        <f>IF(ISNUMBER(VLOOKUP($B1996,'[1]WT-HS-A'!$I$2:$J$1224,2,FALSE)),VLOOKUP($B1996,'[1]WT-HS-A'!$I$2:$J$1224,2,FALSE),"")</f>
        <v/>
      </c>
      <c r="G1996" s="58" t="str">
        <f>IF(ISNUMBER(VLOOKUP($B1996,'[1]KO-HS-A'!$I$2:$J$1229,2,FALSE)),VLOOKUP($B1996,'[1]KO-HS-A'!$I$2:$J$1229,2,FALSE),"")</f>
        <v/>
      </c>
      <c r="H1996" s="58" t="str">
        <f>IF(ISNUMBER(VLOOKUP($B1996,'[1]MT-HS-A'!$I$2:$J$1362,2,FALSE)),VLOOKUP($B1996,'[1]MT-HS-A'!$I$2:$J$1362,2,FALSE),"")</f>
        <v/>
      </c>
      <c r="I1996" s="59" t="str">
        <f>IF(ISNUMBER(VLOOKUP($B1996,'[1]WT-GR-B'!$I$2:$J$585,2,FALSE)),VLOOKUP($B1996,'[1]WT-GR-B'!$I$2:$J$585,2,FALSE),"")</f>
        <v/>
      </c>
      <c r="J1996" s="58" t="str">
        <f>IF(ISNUMBER(VLOOKUP($B1996,'[1]KO-GR-B'!$I$2:$J$900,2,FALSE)),VLOOKUP($B1996,'[1]KO-GR-B'!$I$2:$J$900,2,FALSE),"")</f>
        <v/>
      </c>
      <c r="K1996" s="58" t="str">
        <f>IF(ISNUMBER(VLOOKUP($B1996,'[1]MT-GR-B'!$I$2:$J$693,2,FALSE)),VLOOKUP($B1996,'[1]MT-GR-B'!$I$2:$J$693,2,FALSE),"")</f>
        <v/>
      </c>
      <c r="L1996" s="58" t="str">
        <f>IF(ISNUMBER(VLOOKUP($B1996,'[1]WT-HS-B'!$I$2:$J$1220,2,FALSE)),VLOOKUP($B1996,'[1]WT-HS-B'!$I$2:$J$1220,2,FALSE),"")</f>
        <v/>
      </c>
      <c r="M1996" s="58" t="str">
        <f>IF(ISNUMBER(VLOOKUP($B1996,'[1]KO-HS-B'!$I$2:$J$1046,2,FALSE)),VLOOKUP($B1996,'[1]KO-HS-B'!$I$2:$J$1046,2,FALSE),"")</f>
        <v/>
      </c>
      <c r="N1996" s="58">
        <f>IF(ISNUMBER(VLOOKUP($B1996,'[1]MT-HS-B'!$I$2:$J$773,2,FALSE)),VLOOKUP($B1996,'[1]MT-HS-B'!$I$2:$J$773,2,FALSE),"")</f>
        <v>0.35</v>
      </c>
      <c r="O1996" s="40" t="str">
        <f t="shared" si="1023"/>
        <v>YL361_YEAST</v>
      </c>
      <c r="P1996" s="57" t="str">
        <f t="shared" si="1024"/>
        <v/>
      </c>
      <c r="Q1996" s="57" t="str">
        <f t="shared" si="1025"/>
        <v/>
      </c>
      <c r="R1996" s="57" t="str">
        <f t="shared" si="1026"/>
        <v/>
      </c>
      <c r="S1996" s="56" t="str">
        <f t="shared" si="1027"/>
        <v>n/a</v>
      </c>
      <c r="T1996" s="55" t="str">
        <f t="shared" si="1028"/>
        <v>n/a</v>
      </c>
      <c r="U1996" s="54" t="str">
        <f t="shared" si="1029"/>
        <v>n/a</v>
      </c>
      <c r="V1996" s="53" t="str">
        <f t="shared" si="1030"/>
        <v>GR only</v>
      </c>
      <c r="W1996" s="53" t="str">
        <f t="shared" si="1031"/>
        <v/>
      </c>
      <c r="X1996" s="53" t="str">
        <f t="shared" si="1032"/>
        <v>GR only</v>
      </c>
      <c r="Y1996" s="52" t="str">
        <f t="shared" si="1033"/>
        <v/>
      </c>
      <c r="Z1996" s="51" t="str">
        <f t="shared" si="1034"/>
        <v/>
      </c>
      <c r="AA1996" s="50" t="str">
        <f t="shared" si="1035"/>
        <v>HS only</v>
      </c>
      <c r="AB1996" s="40" t="str">
        <f t="shared" si="1036"/>
        <v>YLR361C-A</v>
      </c>
      <c r="AC1996" s="49">
        <f t="shared" si="1037"/>
        <v>0.35</v>
      </c>
      <c r="AD1996" s="47">
        <f t="shared" si="1038"/>
        <v>0</v>
      </c>
      <c r="AE1996" s="47">
        <f t="shared" si="1039"/>
        <v>0.35</v>
      </c>
      <c r="AF1996" s="48">
        <f t="shared" si="1040"/>
        <v>0</v>
      </c>
      <c r="AG1996" s="47">
        <f t="shared" si="1041"/>
        <v>0</v>
      </c>
      <c r="AH1996" s="47">
        <f t="shared" si="1042"/>
        <v>0.35</v>
      </c>
      <c r="AI1996" s="46">
        <f t="shared" si="1043"/>
        <v>0</v>
      </c>
      <c r="AJ1996" s="43" t="str">
        <f t="shared" si="1044"/>
        <v/>
      </c>
      <c r="AK1996" s="43">
        <f t="shared" si="1045"/>
        <v>1</v>
      </c>
      <c r="AL1996" s="45" t="str">
        <f t="shared" si="1046"/>
        <v/>
      </c>
      <c r="AM1996" s="43" t="str">
        <f t="shared" si="1047"/>
        <v/>
      </c>
      <c r="AN1996" s="42" t="str">
        <f t="shared" si="1048"/>
        <v/>
      </c>
      <c r="AO1996" s="40" t="str">
        <f t="shared" si="1049"/>
        <v>YL361_YEAST</v>
      </c>
      <c r="AP1996" s="44" t="str">
        <f t="shared" si="1050"/>
        <v/>
      </c>
      <c r="AQ1996" s="43" t="str">
        <f t="shared" si="1051"/>
        <v/>
      </c>
      <c r="AR1996" s="43" t="str">
        <f t="shared" si="1052"/>
        <v/>
      </c>
      <c r="AS1996" s="43" t="str">
        <f t="shared" si="1053"/>
        <v/>
      </c>
      <c r="AT1996" s="43" t="str">
        <f t="shared" si="1054"/>
        <v/>
      </c>
      <c r="AU1996" s="42" t="str">
        <f t="shared" si="1055"/>
        <v/>
      </c>
    </row>
    <row r="1997" spans="1:47" ht="15" x14ac:dyDescent="0.25">
      <c r="A1997" s="40" t="s">
        <v>3181</v>
      </c>
      <c r="B1997" s="40" t="s">
        <v>3180</v>
      </c>
      <c r="C1997" s="60" t="str">
        <f>IF(ISNUMBER(VLOOKUP(B1997,'[1]WT-GR-A'!I$2:J$693,2,FALSE)),VLOOKUP(B1997,'[1]WT-GR-A'!I$2:J$693,2,FALSE),"")</f>
        <v/>
      </c>
      <c r="D1997" s="58" t="str">
        <f>IF(ISNUMBER(VLOOKUP($B1997,'[1]KO-GR-A'!$I$2:$J$907,2,FALSE)),VLOOKUP($B1997,'[1]KO-GR-A'!$I$2:$J$907,2,FALSE),"")</f>
        <v/>
      </c>
      <c r="E1997" s="58" t="str">
        <f>IF(ISNUMBER(VLOOKUP($B1997,'[1]MT-GR-A'!$I$2:$J$789,2,FALSE)),VLOOKUP($B1997,'[1]MT-GR-A'!$I$2:$J$789,2,FALSE),"")</f>
        <v/>
      </c>
      <c r="F1997" s="58" t="str">
        <f>IF(ISNUMBER(VLOOKUP($B1997,'[1]WT-HS-A'!$I$2:$J$1224,2,FALSE)),VLOOKUP($B1997,'[1]WT-HS-A'!$I$2:$J$1224,2,FALSE),"")</f>
        <v/>
      </c>
      <c r="G1997" s="58" t="str">
        <f>IF(ISNUMBER(VLOOKUP($B1997,'[1]KO-HS-A'!$I$2:$J$1229,2,FALSE)),VLOOKUP($B1997,'[1]KO-HS-A'!$I$2:$J$1229,2,FALSE),"")</f>
        <v/>
      </c>
      <c r="H1997" s="58">
        <f>IF(ISNUMBER(VLOOKUP($B1997,'[1]MT-HS-A'!$I$2:$J$1362,2,FALSE)),VLOOKUP($B1997,'[1]MT-HS-A'!$I$2:$J$1362,2,FALSE),"")</f>
        <v>0.06</v>
      </c>
      <c r="I1997" s="59" t="str">
        <f>IF(ISNUMBER(VLOOKUP($B1997,'[1]WT-GR-B'!$I$2:$J$585,2,FALSE)),VLOOKUP($B1997,'[1]WT-GR-B'!$I$2:$J$585,2,FALSE),"")</f>
        <v/>
      </c>
      <c r="J1997" s="58" t="str">
        <f>IF(ISNUMBER(VLOOKUP($B1997,'[1]KO-GR-B'!$I$2:$J$900,2,FALSE)),VLOOKUP($B1997,'[1]KO-GR-B'!$I$2:$J$900,2,FALSE),"")</f>
        <v/>
      </c>
      <c r="K1997" s="58" t="str">
        <f>IF(ISNUMBER(VLOOKUP($B1997,'[1]MT-GR-B'!$I$2:$J$693,2,FALSE)),VLOOKUP($B1997,'[1]MT-GR-B'!$I$2:$J$693,2,FALSE),"")</f>
        <v/>
      </c>
      <c r="L1997" s="58" t="str">
        <f>IF(ISNUMBER(VLOOKUP($B1997,'[1]WT-HS-B'!$I$2:$J$1220,2,FALSE)),VLOOKUP($B1997,'[1]WT-HS-B'!$I$2:$J$1220,2,FALSE),"")</f>
        <v/>
      </c>
      <c r="M1997" s="58" t="str">
        <f>IF(ISNUMBER(VLOOKUP($B1997,'[1]KO-HS-B'!$I$2:$J$1046,2,FALSE)),VLOOKUP($B1997,'[1]KO-HS-B'!$I$2:$J$1046,2,FALSE),"")</f>
        <v/>
      </c>
      <c r="N1997" s="58" t="str">
        <f>IF(ISNUMBER(VLOOKUP($B1997,'[1]MT-HS-B'!$I$2:$J$773,2,FALSE)),VLOOKUP($B1997,'[1]MT-HS-B'!$I$2:$J$773,2,FALSE),"")</f>
        <v/>
      </c>
      <c r="O1997" s="40" t="str">
        <f t="shared" si="1023"/>
        <v>YL392_YEAST</v>
      </c>
      <c r="P1997" s="57" t="str">
        <f t="shared" si="1024"/>
        <v/>
      </c>
      <c r="Q1997" s="57" t="str">
        <f t="shared" si="1025"/>
        <v/>
      </c>
      <c r="R1997" s="57" t="str">
        <f t="shared" si="1026"/>
        <v/>
      </c>
      <c r="S1997" s="56" t="str">
        <f t="shared" si="1027"/>
        <v>n/a</v>
      </c>
      <c r="T1997" s="55" t="str">
        <f t="shared" si="1028"/>
        <v>n/a</v>
      </c>
      <c r="U1997" s="54" t="str">
        <f t="shared" si="1029"/>
        <v>n/a</v>
      </c>
      <c r="V1997" s="53" t="str">
        <f t="shared" si="1030"/>
        <v/>
      </c>
      <c r="W1997" s="53" t="str">
        <f t="shared" si="1031"/>
        <v/>
      </c>
      <c r="X1997" s="53" t="str">
        <f t="shared" si="1032"/>
        <v>HS only</v>
      </c>
      <c r="Y1997" s="52" t="str">
        <f t="shared" si="1033"/>
        <v/>
      </c>
      <c r="Z1997" s="51" t="str">
        <f t="shared" si="1034"/>
        <v/>
      </c>
      <c r="AA1997" s="50" t="str">
        <f t="shared" si="1035"/>
        <v/>
      </c>
      <c r="AB1997" s="40" t="str">
        <f t="shared" si="1036"/>
        <v>YLR392C</v>
      </c>
      <c r="AC1997" s="49">
        <f t="shared" si="1037"/>
        <v>0</v>
      </c>
      <c r="AD1997" s="47">
        <f t="shared" si="1038"/>
        <v>0</v>
      </c>
      <c r="AE1997" s="47">
        <f t="shared" si="1039"/>
        <v>0</v>
      </c>
      <c r="AF1997" s="48">
        <f t="shared" si="1040"/>
        <v>0</v>
      </c>
      <c r="AG1997" s="47">
        <f t="shared" si="1041"/>
        <v>0</v>
      </c>
      <c r="AH1997" s="47">
        <f t="shared" si="1042"/>
        <v>0.06</v>
      </c>
      <c r="AI1997" s="46" t="str">
        <f t="shared" si="1043"/>
        <v/>
      </c>
      <c r="AJ1997" s="43" t="str">
        <f t="shared" si="1044"/>
        <v/>
      </c>
      <c r="AK1997" s="43" t="str">
        <f t="shared" si="1045"/>
        <v>HS Only</v>
      </c>
      <c r="AL1997" s="45" t="str">
        <f t="shared" si="1046"/>
        <v/>
      </c>
      <c r="AM1997" s="43" t="str">
        <f t="shared" si="1047"/>
        <v/>
      </c>
      <c r="AN1997" s="42" t="str">
        <f t="shared" si="1048"/>
        <v/>
      </c>
      <c r="AO1997" s="40" t="str">
        <f t="shared" si="1049"/>
        <v>YL392_YEAST</v>
      </c>
      <c r="AP1997" s="44" t="str">
        <f t="shared" si="1050"/>
        <v/>
      </c>
      <c r="AQ1997" s="43" t="str">
        <f t="shared" si="1051"/>
        <v/>
      </c>
      <c r="AR1997" s="43" t="str">
        <f t="shared" si="1052"/>
        <v/>
      </c>
      <c r="AS1997" s="43" t="str">
        <f t="shared" si="1053"/>
        <v/>
      </c>
      <c r="AT1997" s="43" t="str">
        <f t="shared" si="1054"/>
        <v/>
      </c>
      <c r="AU1997" s="42" t="str">
        <f t="shared" si="1055"/>
        <v/>
      </c>
    </row>
    <row r="1998" spans="1:47" ht="15" x14ac:dyDescent="0.25">
      <c r="A1998" s="40" t="s">
        <v>3179</v>
      </c>
      <c r="B1998" s="40" t="s">
        <v>3178</v>
      </c>
      <c r="C1998" s="60" t="str">
        <f>IF(ISNUMBER(VLOOKUP(B1998,'[1]WT-GR-A'!I$2:J$693,2,FALSE)),VLOOKUP(B1998,'[1]WT-GR-A'!I$2:J$693,2,FALSE),"")</f>
        <v/>
      </c>
      <c r="D1998" s="58" t="str">
        <f>IF(ISNUMBER(VLOOKUP($B1998,'[1]KO-GR-A'!$I$2:$J$907,2,FALSE)),VLOOKUP($B1998,'[1]KO-GR-A'!$I$2:$J$907,2,FALSE),"")</f>
        <v/>
      </c>
      <c r="E1998" s="58" t="str">
        <f>IF(ISNUMBER(VLOOKUP($B1998,'[1]MT-GR-A'!$I$2:$J$789,2,FALSE)),VLOOKUP($B1998,'[1]MT-GR-A'!$I$2:$J$789,2,FALSE),"")</f>
        <v/>
      </c>
      <c r="F1998" s="58" t="str">
        <f>IF(ISNUMBER(VLOOKUP($B1998,'[1]WT-HS-A'!$I$2:$J$1224,2,FALSE)),VLOOKUP($B1998,'[1]WT-HS-A'!$I$2:$J$1224,2,FALSE),"")</f>
        <v/>
      </c>
      <c r="G1998" s="58">
        <f>IF(ISNUMBER(VLOOKUP($B1998,'[1]KO-HS-A'!$I$2:$J$1229,2,FALSE)),VLOOKUP($B1998,'[1]KO-HS-A'!$I$2:$J$1229,2,FALSE),"")</f>
        <v>0.09</v>
      </c>
      <c r="H1998" s="58" t="str">
        <f>IF(ISNUMBER(VLOOKUP($B1998,'[1]MT-HS-A'!$I$2:$J$1362,2,FALSE)),VLOOKUP($B1998,'[1]MT-HS-A'!$I$2:$J$1362,2,FALSE),"")</f>
        <v/>
      </c>
      <c r="I1998" s="59" t="str">
        <f>IF(ISNUMBER(VLOOKUP($B1998,'[1]WT-GR-B'!$I$2:$J$585,2,FALSE)),VLOOKUP($B1998,'[1]WT-GR-B'!$I$2:$J$585,2,FALSE),"")</f>
        <v/>
      </c>
      <c r="J1998" s="58" t="str">
        <f>IF(ISNUMBER(VLOOKUP($B1998,'[1]KO-GR-B'!$I$2:$J$900,2,FALSE)),VLOOKUP($B1998,'[1]KO-GR-B'!$I$2:$J$900,2,FALSE),"")</f>
        <v/>
      </c>
      <c r="K1998" s="58" t="str">
        <f>IF(ISNUMBER(VLOOKUP($B1998,'[1]MT-GR-B'!$I$2:$J$693,2,FALSE)),VLOOKUP($B1998,'[1]MT-GR-B'!$I$2:$J$693,2,FALSE),"")</f>
        <v/>
      </c>
      <c r="L1998" s="58">
        <f>IF(ISNUMBER(VLOOKUP($B1998,'[1]WT-HS-B'!$I$2:$J$1220,2,FALSE)),VLOOKUP($B1998,'[1]WT-HS-B'!$I$2:$J$1220,2,FALSE),"")</f>
        <v>0.18</v>
      </c>
      <c r="M1998" s="58">
        <f>IF(ISNUMBER(VLOOKUP($B1998,'[1]KO-HS-B'!$I$2:$J$1046,2,FALSE)),VLOOKUP($B1998,'[1]KO-HS-B'!$I$2:$J$1046,2,FALSE),"")</f>
        <v>0.09</v>
      </c>
      <c r="N1998" s="58" t="str">
        <f>IF(ISNUMBER(VLOOKUP($B1998,'[1]MT-HS-B'!$I$2:$J$773,2,FALSE)),VLOOKUP($B1998,'[1]MT-HS-B'!$I$2:$J$773,2,FALSE),"")</f>
        <v/>
      </c>
      <c r="O1998" s="40" t="str">
        <f t="shared" si="1023"/>
        <v>YL460_YEAST</v>
      </c>
      <c r="P1998" s="57" t="str">
        <f t="shared" si="1024"/>
        <v/>
      </c>
      <c r="Q1998" s="57" t="str">
        <f t="shared" si="1025"/>
        <v>HS only</v>
      </c>
      <c r="R1998" s="57" t="str">
        <f t="shared" si="1026"/>
        <v/>
      </c>
      <c r="S1998" s="56" t="str">
        <f t="shared" si="1027"/>
        <v>n/a</v>
      </c>
      <c r="T1998" s="55" t="str">
        <f t="shared" si="1028"/>
        <v>n/a</v>
      </c>
      <c r="U1998" s="54" t="str">
        <f t="shared" si="1029"/>
        <v>n/a</v>
      </c>
      <c r="V1998" s="53" t="str">
        <f t="shared" si="1030"/>
        <v/>
      </c>
      <c r="W1998" s="53" t="str">
        <f t="shared" si="1031"/>
        <v>HS only</v>
      </c>
      <c r="X1998" s="53" t="str">
        <f t="shared" si="1032"/>
        <v/>
      </c>
      <c r="Y1998" s="52" t="str">
        <f t="shared" si="1033"/>
        <v>HS only</v>
      </c>
      <c r="Z1998" s="51" t="str">
        <f t="shared" si="1034"/>
        <v>HS only</v>
      </c>
      <c r="AA1998" s="50" t="str">
        <f t="shared" si="1035"/>
        <v/>
      </c>
      <c r="AB1998" s="40" t="str">
        <f t="shared" si="1036"/>
        <v>YLR460C</v>
      </c>
      <c r="AC1998" s="49">
        <f t="shared" si="1037"/>
        <v>0</v>
      </c>
      <c r="AD1998" s="47">
        <f t="shared" si="1038"/>
        <v>0</v>
      </c>
      <c r="AE1998" s="47">
        <f t="shared" si="1039"/>
        <v>0</v>
      </c>
      <c r="AF1998" s="48">
        <f t="shared" si="1040"/>
        <v>0.18</v>
      </c>
      <c r="AG1998" s="47">
        <f t="shared" si="1041"/>
        <v>0.09</v>
      </c>
      <c r="AH1998" s="47">
        <f t="shared" si="1042"/>
        <v>0</v>
      </c>
      <c r="AI1998" s="46" t="str">
        <f t="shared" si="1043"/>
        <v>HS Only</v>
      </c>
      <c r="AJ1998" s="43" t="str">
        <f t="shared" si="1044"/>
        <v>HS Only</v>
      </c>
      <c r="AK1998" s="43" t="str">
        <f t="shared" si="1045"/>
        <v/>
      </c>
      <c r="AL1998" s="45" t="str">
        <f t="shared" si="1046"/>
        <v/>
      </c>
      <c r="AM1998" s="43" t="str">
        <f t="shared" si="1047"/>
        <v/>
      </c>
      <c r="AN1998" s="42" t="str">
        <f t="shared" si="1048"/>
        <v/>
      </c>
      <c r="AO1998" s="40" t="str">
        <f t="shared" si="1049"/>
        <v>YL460_YEAST</v>
      </c>
      <c r="AP1998" s="44" t="str">
        <f t="shared" si="1050"/>
        <v/>
      </c>
      <c r="AQ1998" s="43" t="str">
        <f t="shared" si="1051"/>
        <v/>
      </c>
      <c r="AR1998" s="43" t="str">
        <f t="shared" si="1052"/>
        <v/>
      </c>
      <c r="AS1998" s="43" t="str">
        <f t="shared" si="1053"/>
        <v/>
      </c>
      <c r="AT1998" s="43">
        <f t="shared" si="1054"/>
        <v>0</v>
      </c>
      <c r="AU1998" s="42" t="str">
        <f t="shared" si="1055"/>
        <v/>
      </c>
    </row>
    <row r="1999" spans="1:47" ht="15" x14ac:dyDescent="0.25">
      <c r="A1999" s="40" t="s">
        <v>3177</v>
      </c>
      <c r="B1999" s="40" t="s">
        <v>3176</v>
      </c>
      <c r="C1999" s="60" t="str">
        <f>IF(ISNUMBER(VLOOKUP(B1999,'[1]WT-GR-A'!I$2:J$693,2,FALSE)),VLOOKUP(B1999,'[1]WT-GR-A'!I$2:J$693,2,FALSE),"")</f>
        <v/>
      </c>
      <c r="D1999" s="58" t="str">
        <f>IF(ISNUMBER(VLOOKUP($B1999,'[1]KO-GR-A'!$I$2:$J$907,2,FALSE)),VLOOKUP($B1999,'[1]KO-GR-A'!$I$2:$J$907,2,FALSE),"")</f>
        <v/>
      </c>
      <c r="E1999" s="58" t="str">
        <f>IF(ISNUMBER(VLOOKUP($B1999,'[1]MT-GR-A'!$I$2:$J$789,2,FALSE)),VLOOKUP($B1999,'[1]MT-GR-A'!$I$2:$J$789,2,FALSE),"")</f>
        <v/>
      </c>
      <c r="F1999" s="58" t="str">
        <f>IF(ISNUMBER(VLOOKUP($B1999,'[1]WT-HS-A'!$I$2:$J$1224,2,FALSE)),VLOOKUP($B1999,'[1]WT-HS-A'!$I$2:$J$1224,2,FALSE),"")</f>
        <v/>
      </c>
      <c r="G1999" s="58" t="str">
        <f>IF(ISNUMBER(VLOOKUP($B1999,'[1]KO-HS-A'!$I$2:$J$1229,2,FALSE)),VLOOKUP($B1999,'[1]KO-HS-A'!$I$2:$J$1229,2,FALSE),"")</f>
        <v/>
      </c>
      <c r="H1999" s="58" t="str">
        <f>IF(ISNUMBER(VLOOKUP($B1999,'[1]MT-HS-A'!$I$2:$J$1362,2,FALSE)),VLOOKUP($B1999,'[1]MT-HS-A'!$I$2:$J$1362,2,FALSE),"")</f>
        <v/>
      </c>
      <c r="I1999" s="59" t="str">
        <f>IF(ISNUMBER(VLOOKUP($B1999,'[1]WT-GR-B'!$I$2:$J$585,2,FALSE)),VLOOKUP($B1999,'[1]WT-GR-B'!$I$2:$J$585,2,FALSE),"")</f>
        <v/>
      </c>
      <c r="J1999" s="58" t="str">
        <f>IF(ISNUMBER(VLOOKUP($B1999,'[1]KO-GR-B'!$I$2:$J$900,2,FALSE)),VLOOKUP($B1999,'[1]KO-GR-B'!$I$2:$J$900,2,FALSE),"")</f>
        <v/>
      </c>
      <c r="K1999" s="58" t="str">
        <f>IF(ISNUMBER(VLOOKUP($B1999,'[1]MT-GR-B'!$I$2:$J$693,2,FALSE)),VLOOKUP($B1999,'[1]MT-GR-B'!$I$2:$J$693,2,FALSE),"")</f>
        <v/>
      </c>
      <c r="L1999" s="58">
        <f>IF(ISNUMBER(VLOOKUP($B1999,'[1]WT-HS-B'!$I$2:$J$1220,2,FALSE)),VLOOKUP($B1999,'[1]WT-HS-B'!$I$2:$J$1220,2,FALSE),"")</f>
        <v>0.05</v>
      </c>
      <c r="M1999" s="58" t="str">
        <f>IF(ISNUMBER(VLOOKUP($B1999,'[1]KO-HS-B'!$I$2:$J$1046,2,FALSE)),VLOOKUP($B1999,'[1]KO-HS-B'!$I$2:$J$1046,2,FALSE),"")</f>
        <v/>
      </c>
      <c r="N1999" s="58" t="str">
        <f>IF(ISNUMBER(VLOOKUP($B1999,'[1]MT-HS-B'!$I$2:$J$773,2,FALSE)),VLOOKUP($B1999,'[1]MT-HS-B'!$I$2:$J$773,2,FALSE),"")</f>
        <v/>
      </c>
      <c r="O1999" s="40" t="str">
        <f t="shared" si="1023"/>
        <v>YMC0_YEAST</v>
      </c>
      <c r="P1999" s="57" t="str">
        <f t="shared" si="1024"/>
        <v/>
      </c>
      <c r="Q1999" s="57" t="str">
        <f t="shared" si="1025"/>
        <v/>
      </c>
      <c r="R1999" s="57" t="str">
        <f t="shared" si="1026"/>
        <v/>
      </c>
      <c r="S1999" s="56" t="str">
        <f t="shared" si="1027"/>
        <v>n/a</v>
      </c>
      <c r="T1999" s="55" t="str">
        <f t="shared" si="1028"/>
        <v>n/a</v>
      </c>
      <c r="U1999" s="54" t="str">
        <f t="shared" si="1029"/>
        <v>n/a</v>
      </c>
      <c r="V1999" s="53" t="str">
        <f t="shared" si="1030"/>
        <v/>
      </c>
      <c r="W1999" s="53" t="str">
        <f t="shared" si="1031"/>
        <v/>
      </c>
      <c r="X1999" s="53" t="str">
        <f t="shared" si="1032"/>
        <v/>
      </c>
      <c r="Y1999" s="52" t="str">
        <f t="shared" si="1033"/>
        <v>HS only</v>
      </c>
      <c r="Z1999" s="51" t="str">
        <f t="shared" si="1034"/>
        <v/>
      </c>
      <c r="AA1999" s="50" t="str">
        <f t="shared" si="1035"/>
        <v/>
      </c>
      <c r="AB1999" s="40" t="str">
        <f t="shared" si="1036"/>
        <v>YML020W</v>
      </c>
      <c r="AC1999" s="49">
        <f t="shared" si="1037"/>
        <v>0</v>
      </c>
      <c r="AD1999" s="47">
        <f t="shared" si="1038"/>
        <v>0</v>
      </c>
      <c r="AE1999" s="47">
        <f t="shared" si="1039"/>
        <v>0</v>
      </c>
      <c r="AF1999" s="48">
        <f t="shared" si="1040"/>
        <v>0.05</v>
      </c>
      <c r="AG1999" s="47">
        <f t="shared" si="1041"/>
        <v>0</v>
      </c>
      <c r="AH1999" s="47">
        <f t="shared" si="1042"/>
        <v>0</v>
      </c>
      <c r="AI1999" s="46" t="str">
        <f t="shared" si="1043"/>
        <v>HS Only</v>
      </c>
      <c r="AJ1999" s="43" t="str">
        <f t="shared" si="1044"/>
        <v/>
      </c>
      <c r="AK1999" s="43" t="str">
        <f t="shared" si="1045"/>
        <v/>
      </c>
      <c r="AL1999" s="45" t="str">
        <f t="shared" si="1046"/>
        <v/>
      </c>
      <c r="AM1999" s="43" t="str">
        <f t="shared" si="1047"/>
        <v/>
      </c>
      <c r="AN1999" s="42" t="str">
        <f t="shared" si="1048"/>
        <v/>
      </c>
      <c r="AO1999" s="40" t="str">
        <f t="shared" si="1049"/>
        <v>YMC0_YEAST</v>
      </c>
      <c r="AP1999" s="44" t="str">
        <f t="shared" si="1050"/>
        <v/>
      </c>
      <c r="AQ1999" s="43" t="str">
        <f t="shared" si="1051"/>
        <v/>
      </c>
      <c r="AR1999" s="43" t="str">
        <f t="shared" si="1052"/>
        <v/>
      </c>
      <c r="AS1999" s="43" t="str">
        <f t="shared" si="1053"/>
        <v/>
      </c>
      <c r="AT1999" s="43" t="str">
        <f t="shared" si="1054"/>
        <v/>
      </c>
      <c r="AU1999" s="42" t="str">
        <f t="shared" si="1055"/>
        <v/>
      </c>
    </row>
    <row r="2000" spans="1:47" ht="15" x14ac:dyDescent="0.25">
      <c r="A2000" s="40" t="s">
        <v>3175</v>
      </c>
      <c r="B2000" s="40" t="s">
        <v>3174</v>
      </c>
      <c r="C2000" s="60" t="str">
        <f>IF(ISNUMBER(VLOOKUP(B2000,'[1]WT-GR-A'!I$2:J$693,2,FALSE)),VLOOKUP(B2000,'[1]WT-GR-A'!I$2:J$693,2,FALSE),"")</f>
        <v/>
      </c>
      <c r="D2000" s="58" t="str">
        <f>IF(ISNUMBER(VLOOKUP($B2000,'[1]KO-GR-A'!$I$2:$J$907,2,FALSE)),VLOOKUP($B2000,'[1]KO-GR-A'!$I$2:$J$907,2,FALSE),"")</f>
        <v/>
      </c>
      <c r="E2000" s="58" t="str">
        <f>IF(ISNUMBER(VLOOKUP($B2000,'[1]MT-GR-A'!$I$2:$J$789,2,FALSE)),VLOOKUP($B2000,'[1]MT-GR-A'!$I$2:$J$789,2,FALSE),"")</f>
        <v/>
      </c>
      <c r="F2000" s="58" t="str">
        <f>IF(ISNUMBER(VLOOKUP($B2000,'[1]WT-HS-A'!$I$2:$J$1224,2,FALSE)),VLOOKUP($B2000,'[1]WT-HS-A'!$I$2:$J$1224,2,FALSE),"")</f>
        <v/>
      </c>
      <c r="G2000" s="58" t="str">
        <f>IF(ISNUMBER(VLOOKUP($B2000,'[1]KO-HS-A'!$I$2:$J$1229,2,FALSE)),VLOOKUP($B2000,'[1]KO-HS-A'!$I$2:$J$1229,2,FALSE),"")</f>
        <v/>
      </c>
      <c r="H2000" s="58" t="str">
        <f>IF(ISNUMBER(VLOOKUP($B2000,'[1]MT-HS-A'!$I$2:$J$1362,2,FALSE)),VLOOKUP($B2000,'[1]MT-HS-A'!$I$2:$J$1362,2,FALSE),"")</f>
        <v/>
      </c>
      <c r="I2000" s="59" t="str">
        <f>IF(ISNUMBER(VLOOKUP($B2000,'[1]WT-GR-B'!$I$2:$J$585,2,FALSE)),VLOOKUP($B2000,'[1]WT-GR-B'!$I$2:$J$585,2,FALSE),"")</f>
        <v/>
      </c>
      <c r="J2000" s="58">
        <f>IF(ISNUMBER(VLOOKUP($B2000,'[1]KO-GR-B'!$I$2:$J$900,2,FALSE)),VLOOKUP($B2000,'[1]KO-GR-B'!$I$2:$J$900,2,FALSE),"")</f>
        <v>0.1</v>
      </c>
      <c r="K2000" s="58" t="str">
        <f>IF(ISNUMBER(VLOOKUP($B2000,'[1]MT-GR-B'!$I$2:$J$693,2,FALSE)),VLOOKUP($B2000,'[1]MT-GR-B'!$I$2:$J$693,2,FALSE),"")</f>
        <v/>
      </c>
      <c r="L2000" s="58" t="str">
        <f>IF(ISNUMBER(VLOOKUP($B2000,'[1]WT-HS-B'!$I$2:$J$1220,2,FALSE)),VLOOKUP($B2000,'[1]WT-HS-B'!$I$2:$J$1220,2,FALSE),"")</f>
        <v/>
      </c>
      <c r="M2000" s="58" t="str">
        <f>IF(ISNUMBER(VLOOKUP($B2000,'[1]KO-HS-B'!$I$2:$J$1046,2,FALSE)),VLOOKUP($B2000,'[1]KO-HS-B'!$I$2:$J$1046,2,FALSE),"")</f>
        <v/>
      </c>
      <c r="N2000" s="58" t="str">
        <f>IF(ISNUMBER(VLOOKUP($B2000,'[1]MT-HS-B'!$I$2:$J$773,2,FALSE)),VLOOKUP($B2000,'[1]MT-HS-B'!$I$2:$J$773,2,FALSE),"")</f>
        <v/>
      </c>
      <c r="O2000" s="40" t="str">
        <f t="shared" si="1023"/>
        <v>YMF0_YEAST</v>
      </c>
      <c r="P2000" s="57" t="str">
        <f t="shared" si="1024"/>
        <v/>
      </c>
      <c r="Q2000" s="57" t="str">
        <f t="shared" si="1025"/>
        <v/>
      </c>
      <c r="R2000" s="57" t="str">
        <f t="shared" si="1026"/>
        <v/>
      </c>
      <c r="S2000" s="56" t="str">
        <f t="shared" si="1027"/>
        <v>n/a</v>
      </c>
      <c r="T2000" s="55" t="str">
        <f t="shared" si="1028"/>
        <v>n/a</v>
      </c>
      <c r="U2000" s="54" t="str">
        <f t="shared" si="1029"/>
        <v>n/a</v>
      </c>
      <c r="V2000" s="53" t="str">
        <f t="shared" si="1030"/>
        <v/>
      </c>
      <c r="W2000" s="53" t="str">
        <f t="shared" si="1031"/>
        <v/>
      </c>
      <c r="X2000" s="53" t="str">
        <f t="shared" si="1032"/>
        <v/>
      </c>
      <c r="Y2000" s="52" t="str">
        <f t="shared" si="1033"/>
        <v/>
      </c>
      <c r="Z2000" s="51" t="str">
        <f t="shared" si="1034"/>
        <v>GR only</v>
      </c>
      <c r="AA2000" s="50" t="str">
        <f t="shared" si="1035"/>
        <v/>
      </c>
      <c r="AB2000" s="40" t="str">
        <f t="shared" si="1036"/>
        <v>YML050W</v>
      </c>
      <c r="AC2000" s="49">
        <f t="shared" si="1037"/>
        <v>0</v>
      </c>
      <c r="AD2000" s="47">
        <f t="shared" si="1038"/>
        <v>0.1</v>
      </c>
      <c r="AE2000" s="47">
        <f t="shared" si="1039"/>
        <v>0</v>
      </c>
      <c r="AF2000" s="48">
        <f t="shared" si="1040"/>
        <v>0</v>
      </c>
      <c r="AG2000" s="47">
        <f t="shared" si="1041"/>
        <v>0</v>
      </c>
      <c r="AH2000" s="47">
        <f t="shared" si="1042"/>
        <v>0</v>
      </c>
      <c r="AI2000" s="46" t="str">
        <f t="shared" si="1043"/>
        <v/>
      </c>
      <c r="AJ2000" s="43">
        <f t="shared" si="1044"/>
        <v>0</v>
      </c>
      <c r="AK2000" s="43" t="str">
        <f t="shared" si="1045"/>
        <v/>
      </c>
      <c r="AL2000" s="45" t="str">
        <f t="shared" si="1046"/>
        <v/>
      </c>
      <c r="AM2000" s="43" t="str">
        <f t="shared" si="1047"/>
        <v/>
      </c>
      <c r="AN2000" s="42" t="str">
        <f t="shared" si="1048"/>
        <v/>
      </c>
      <c r="AO2000" s="40" t="str">
        <f t="shared" si="1049"/>
        <v>YMF0_YEAST</v>
      </c>
      <c r="AP2000" s="44" t="str">
        <f t="shared" si="1050"/>
        <v/>
      </c>
      <c r="AQ2000" s="43" t="str">
        <f t="shared" si="1051"/>
        <v/>
      </c>
      <c r="AR2000" s="43" t="str">
        <f t="shared" si="1052"/>
        <v/>
      </c>
      <c r="AS2000" s="43" t="str">
        <f t="shared" si="1053"/>
        <v/>
      </c>
      <c r="AT2000" s="43" t="str">
        <f t="shared" si="1054"/>
        <v/>
      </c>
      <c r="AU2000" s="42" t="str">
        <f t="shared" si="1055"/>
        <v/>
      </c>
    </row>
    <row r="2001" spans="1:47" ht="15" x14ac:dyDescent="0.25">
      <c r="A2001" s="40" t="s">
        <v>3173</v>
      </c>
      <c r="B2001" s="40" t="s">
        <v>3172</v>
      </c>
      <c r="C2001" s="60" t="str">
        <f>IF(ISNUMBER(VLOOKUP(B2001,'[1]WT-GR-A'!I$2:J$693,2,FALSE)),VLOOKUP(B2001,'[1]WT-GR-A'!I$2:J$693,2,FALSE),"")</f>
        <v/>
      </c>
      <c r="D2001" s="58" t="str">
        <f>IF(ISNUMBER(VLOOKUP($B2001,'[1]KO-GR-A'!$I$2:$J$907,2,FALSE)),VLOOKUP($B2001,'[1]KO-GR-A'!$I$2:$J$907,2,FALSE),"")</f>
        <v/>
      </c>
      <c r="E2001" s="58" t="str">
        <f>IF(ISNUMBER(VLOOKUP($B2001,'[1]MT-GR-A'!$I$2:$J$789,2,FALSE)),VLOOKUP($B2001,'[1]MT-GR-A'!$I$2:$J$789,2,FALSE),"")</f>
        <v/>
      </c>
      <c r="F2001" s="58" t="str">
        <f>IF(ISNUMBER(VLOOKUP($B2001,'[1]WT-HS-A'!$I$2:$J$1224,2,FALSE)),VLOOKUP($B2001,'[1]WT-HS-A'!$I$2:$J$1224,2,FALSE),"")</f>
        <v/>
      </c>
      <c r="G2001" s="58" t="str">
        <f>IF(ISNUMBER(VLOOKUP($B2001,'[1]KO-HS-A'!$I$2:$J$1229,2,FALSE)),VLOOKUP($B2001,'[1]KO-HS-A'!$I$2:$J$1229,2,FALSE),"")</f>
        <v/>
      </c>
      <c r="H2001" s="58">
        <f>IF(ISNUMBER(VLOOKUP($B2001,'[1]MT-HS-A'!$I$2:$J$1362,2,FALSE)),VLOOKUP($B2001,'[1]MT-HS-A'!$I$2:$J$1362,2,FALSE),"")</f>
        <v>0.16</v>
      </c>
      <c r="I2001" s="59" t="str">
        <f>IF(ISNUMBER(VLOOKUP($B2001,'[1]WT-GR-B'!$I$2:$J$585,2,FALSE)),VLOOKUP($B2001,'[1]WT-GR-B'!$I$2:$J$585,2,FALSE),"")</f>
        <v/>
      </c>
      <c r="J2001" s="58" t="str">
        <f>IF(ISNUMBER(VLOOKUP($B2001,'[1]KO-GR-B'!$I$2:$J$900,2,FALSE)),VLOOKUP($B2001,'[1]KO-GR-B'!$I$2:$J$900,2,FALSE),"")</f>
        <v/>
      </c>
      <c r="K2001" s="58" t="str">
        <f>IF(ISNUMBER(VLOOKUP($B2001,'[1]MT-GR-B'!$I$2:$J$693,2,FALSE)),VLOOKUP($B2001,'[1]MT-GR-B'!$I$2:$J$693,2,FALSE),"")</f>
        <v/>
      </c>
      <c r="L2001" s="58" t="str">
        <f>IF(ISNUMBER(VLOOKUP($B2001,'[1]WT-HS-B'!$I$2:$J$1220,2,FALSE)),VLOOKUP($B2001,'[1]WT-HS-B'!$I$2:$J$1220,2,FALSE),"")</f>
        <v/>
      </c>
      <c r="M2001" s="58" t="str">
        <f>IF(ISNUMBER(VLOOKUP($B2001,'[1]KO-HS-B'!$I$2:$J$1046,2,FALSE)),VLOOKUP($B2001,'[1]KO-HS-B'!$I$2:$J$1046,2,FALSE),"")</f>
        <v/>
      </c>
      <c r="N2001" s="58" t="str">
        <f>IF(ISNUMBER(VLOOKUP($B2001,'[1]MT-HS-B'!$I$2:$J$773,2,FALSE)),VLOOKUP($B2001,'[1]MT-HS-B'!$I$2:$J$773,2,FALSE),"")</f>
        <v/>
      </c>
      <c r="O2001" s="40" t="str">
        <f t="shared" si="1023"/>
        <v>YMH9_YEAST</v>
      </c>
      <c r="P2001" s="57" t="str">
        <f t="shared" si="1024"/>
        <v/>
      </c>
      <c r="Q2001" s="57" t="str">
        <f t="shared" si="1025"/>
        <v/>
      </c>
      <c r="R2001" s="57" t="str">
        <f t="shared" si="1026"/>
        <v/>
      </c>
      <c r="S2001" s="56" t="str">
        <f t="shared" si="1027"/>
        <v>n/a</v>
      </c>
      <c r="T2001" s="55" t="str">
        <f t="shared" si="1028"/>
        <v>n/a</v>
      </c>
      <c r="U2001" s="54" t="str">
        <f t="shared" si="1029"/>
        <v>n/a</v>
      </c>
      <c r="V2001" s="53" t="str">
        <f t="shared" si="1030"/>
        <v/>
      </c>
      <c r="W2001" s="53" t="str">
        <f t="shared" si="1031"/>
        <v/>
      </c>
      <c r="X2001" s="53" t="str">
        <f t="shared" si="1032"/>
        <v>HS only</v>
      </c>
      <c r="Y2001" s="52" t="str">
        <f t="shared" si="1033"/>
        <v/>
      </c>
      <c r="Z2001" s="51" t="str">
        <f t="shared" si="1034"/>
        <v/>
      </c>
      <c r="AA2001" s="50" t="str">
        <f t="shared" si="1035"/>
        <v/>
      </c>
      <c r="AB2001" s="40" t="str">
        <f t="shared" si="1036"/>
        <v>YML079W</v>
      </c>
      <c r="AC2001" s="49">
        <f t="shared" si="1037"/>
        <v>0</v>
      </c>
      <c r="AD2001" s="47">
        <f t="shared" si="1038"/>
        <v>0</v>
      </c>
      <c r="AE2001" s="47">
        <f t="shared" si="1039"/>
        <v>0</v>
      </c>
      <c r="AF2001" s="48">
        <f t="shared" si="1040"/>
        <v>0</v>
      </c>
      <c r="AG2001" s="47">
        <f t="shared" si="1041"/>
        <v>0</v>
      </c>
      <c r="AH2001" s="47">
        <f t="shared" si="1042"/>
        <v>0.16</v>
      </c>
      <c r="AI2001" s="46" t="str">
        <f t="shared" si="1043"/>
        <v/>
      </c>
      <c r="AJ2001" s="43" t="str">
        <f t="shared" si="1044"/>
        <v/>
      </c>
      <c r="AK2001" s="43" t="str">
        <f t="shared" si="1045"/>
        <v>HS Only</v>
      </c>
      <c r="AL2001" s="45" t="str">
        <f t="shared" si="1046"/>
        <v/>
      </c>
      <c r="AM2001" s="43" t="str">
        <f t="shared" si="1047"/>
        <v/>
      </c>
      <c r="AN2001" s="42" t="str">
        <f t="shared" si="1048"/>
        <v/>
      </c>
      <c r="AO2001" s="40" t="str">
        <f t="shared" si="1049"/>
        <v>YMH9_YEAST</v>
      </c>
      <c r="AP2001" s="44" t="str">
        <f t="shared" si="1050"/>
        <v/>
      </c>
      <c r="AQ2001" s="43" t="str">
        <f t="shared" si="1051"/>
        <v/>
      </c>
      <c r="AR2001" s="43" t="str">
        <f t="shared" si="1052"/>
        <v/>
      </c>
      <c r="AS2001" s="43" t="str">
        <f t="shared" si="1053"/>
        <v/>
      </c>
      <c r="AT2001" s="43" t="str">
        <f t="shared" si="1054"/>
        <v/>
      </c>
      <c r="AU2001" s="42" t="str">
        <f t="shared" si="1055"/>
        <v/>
      </c>
    </row>
    <row r="2002" spans="1:47" ht="15" x14ac:dyDescent="0.25">
      <c r="A2002" s="40" t="s">
        <v>3171</v>
      </c>
      <c r="B2002" s="40" t="s">
        <v>3170</v>
      </c>
      <c r="C2002" s="60">
        <f>IF(ISNUMBER(VLOOKUP(B2002,'[1]WT-GR-A'!I$2:J$693,2,FALSE)),VLOOKUP(B2002,'[1]WT-GR-A'!I$2:J$693,2,FALSE),"")</f>
        <v>0.09</v>
      </c>
      <c r="D2002" s="58">
        <f>IF(ISNUMBER(VLOOKUP($B2002,'[1]KO-GR-A'!$I$2:$J$907,2,FALSE)),VLOOKUP($B2002,'[1]KO-GR-A'!$I$2:$J$907,2,FALSE),"")</f>
        <v>0.19</v>
      </c>
      <c r="E2002" s="58">
        <f>IF(ISNUMBER(VLOOKUP($B2002,'[1]MT-GR-A'!$I$2:$J$789,2,FALSE)),VLOOKUP($B2002,'[1]MT-GR-A'!$I$2:$J$789,2,FALSE),"")</f>
        <v>0.09</v>
      </c>
      <c r="F2002" s="58">
        <f>IF(ISNUMBER(VLOOKUP($B2002,'[1]WT-HS-A'!$I$2:$J$1224,2,FALSE)),VLOOKUP($B2002,'[1]WT-HS-A'!$I$2:$J$1224,2,FALSE),"")</f>
        <v>0.19</v>
      </c>
      <c r="G2002" s="58" t="str">
        <f>IF(ISNUMBER(VLOOKUP($B2002,'[1]KO-HS-A'!$I$2:$J$1229,2,FALSE)),VLOOKUP($B2002,'[1]KO-HS-A'!$I$2:$J$1229,2,FALSE),"")</f>
        <v/>
      </c>
      <c r="H2002" s="58" t="str">
        <f>IF(ISNUMBER(VLOOKUP($B2002,'[1]MT-HS-A'!$I$2:$J$1362,2,FALSE)),VLOOKUP($B2002,'[1]MT-HS-A'!$I$2:$J$1362,2,FALSE),"")</f>
        <v/>
      </c>
      <c r="I2002" s="59" t="str">
        <f>IF(ISNUMBER(VLOOKUP($B2002,'[1]WT-GR-B'!$I$2:$J$585,2,FALSE)),VLOOKUP($B2002,'[1]WT-GR-B'!$I$2:$J$585,2,FALSE),"")</f>
        <v/>
      </c>
      <c r="J2002" s="58" t="str">
        <f>IF(ISNUMBER(VLOOKUP($B2002,'[1]KO-GR-B'!$I$2:$J$900,2,FALSE)),VLOOKUP($B2002,'[1]KO-GR-B'!$I$2:$J$900,2,FALSE),"")</f>
        <v/>
      </c>
      <c r="K2002" s="58">
        <f>IF(ISNUMBER(VLOOKUP($B2002,'[1]MT-GR-B'!$I$2:$J$693,2,FALSE)),VLOOKUP($B2002,'[1]MT-GR-B'!$I$2:$J$693,2,FALSE),"")</f>
        <v>0.09</v>
      </c>
      <c r="L2002" s="58">
        <f>IF(ISNUMBER(VLOOKUP($B2002,'[1]WT-HS-B'!$I$2:$J$1220,2,FALSE)),VLOOKUP($B2002,'[1]WT-HS-B'!$I$2:$J$1220,2,FALSE),"")</f>
        <v>0.09</v>
      </c>
      <c r="M2002" s="58" t="str">
        <f>IF(ISNUMBER(VLOOKUP($B2002,'[1]KO-HS-B'!$I$2:$J$1046,2,FALSE)),VLOOKUP($B2002,'[1]KO-HS-B'!$I$2:$J$1046,2,FALSE),"")</f>
        <v/>
      </c>
      <c r="N2002" s="58" t="str">
        <f>IF(ISNUMBER(VLOOKUP($B2002,'[1]MT-HS-B'!$I$2:$J$773,2,FALSE)),VLOOKUP($B2002,'[1]MT-HS-B'!$I$2:$J$773,2,FALSE),"")</f>
        <v/>
      </c>
      <c r="O2002" s="40" t="str">
        <f t="shared" si="1023"/>
        <v>YML9_YEAST</v>
      </c>
      <c r="P2002" s="57">
        <f t="shared" si="1024"/>
        <v>1.1111111111111112</v>
      </c>
      <c r="Q2002" s="57" t="str">
        <f t="shared" si="1025"/>
        <v/>
      </c>
      <c r="R2002" s="57" t="str">
        <f t="shared" si="1026"/>
        <v>GR only</v>
      </c>
      <c r="S2002" s="56" t="str">
        <f t="shared" si="1027"/>
        <v>n/a</v>
      </c>
      <c r="T2002" s="55" t="str">
        <f t="shared" si="1028"/>
        <v>n/a</v>
      </c>
      <c r="U2002" s="54" t="str">
        <f t="shared" si="1029"/>
        <v>n/a</v>
      </c>
      <c r="V2002" s="53">
        <f t="shared" si="1030"/>
        <v>1.1111111111111112</v>
      </c>
      <c r="W2002" s="53" t="str">
        <f t="shared" si="1031"/>
        <v>GR only</v>
      </c>
      <c r="X2002" s="53" t="str">
        <f t="shared" si="1032"/>
        <v>GR only</v>
      </c>
      <c r="Y2002" s="52" t="str">
        <f t="shared" si="1033"/>
        <v>HS only</v>
      </c>
      <c r="Z2002" s="51" t="str">
        <f t="shared" si="1034"/>
        <v/>
      </c>
      <c r="AA2002" s="50" t="str">
        <f t="shared" si="1035"/>
        <v>GR only</v>
      </c>
      <c r="AB2002" s="40" t="str">
        <f t="shared" si="1036"/>
        <v>YML119W</v>
      </c>
      <c r="AC2002" s="49">
        <f t="shared" si="1037"/>
        <v>0.09</v>
      </c>
      <c r="AD2002" s="47">
        <f t="shared" si="1038"/>
        <v>0.19</v>
      </c>
      <c r="AE2002" s="47">
        <f t="shared" si="1039"/>
        <v>0.09</v>
      </c>
      <c r="AF2002" s="48">
        <f t="shared" si="1040"/>
        <v>0.14000000000000001</v>
      </c>
      <c r="AG2002" s="47">
        <f t="shared" si="1041"/>
        <v>0</v>
      </c>
      <c r="AH2002" s="47">
        <f t="shared" si="1042"/>
        <v>0</v>
      </c>
      <c r="AI2002" s="46">
        <f t="shared" si="1043"/>
        <v>1.5555555555555558</v>
      </c>
      <c r="AJ2002" s="43">
        <f t="shared" si="1044"/>
        <v>0</v>
      </c>
      <c r="AK2002" s="43">
        <f t="shared" si="1045"/>
        <v>0</v>
      </c>
      <c r="AL2002" s="45" t="str">
        <f t="shared" si="1046"/>
        <v/>
      </c>
      <c r="AM2002" s="43" t="str">
        <f t="shared" si="1047"/>
        <v/>
      </c>
      <c r="AN2002" s="42" t="str">
        <f t="shared" si="1048"/>
        <v/>
      </c>
      <c r="AO2002" s="40" t="str">
        <f t="shared" si="1049"/>
        <v>YML9_YEAST</v>
      </c>
      <c r="AP2002" s="44" t="str">
        <f t="shared" si="1050"/>
        <v/>
      </c>
      <c r="AQ2002" s="43" t="str">
        <f t="shared" si="1051"/>
        <v/>
      </c>
      <c r="AR2002" s="43">
        <f t="shared" si="1052"/>
        <v>0</v>
      </c>
      <c r="AS2002" s="43">
        <f t="shared" si="1053"/>
        <v>7.0710678118654738E-2</v>
      </c>
      <c r="AT2002" s="43" t="str">
        <f t="shared" si="1054"/>
        <v/>
      </c>
      <c r="AU2002" s="42" t="str">
        <f t="shared" si="1055"/>
        <v/>
      </c>
    </row>
    <row r="2003" spans="1:47" ht="15" x14ac:dyDescent="0.25">
      <c r="A2003" s="40" t="s">
        <v>3169</v>
      </c>
      <c r="B2003" s="40" t="s">
        <v>3168</v>
      </c>
      <c r="C2003" s="60" t="str">
        <f>IF(ISNUMBER(VLOOKUP(B2003,'[1]WT-GR-A'!I$2:J$693,2,FALSE)),VLOOKUP(B2003,'[1]WT-GR-A'!I$2:J$693,2,FALSE),"")</f>
        <v/>
      </c>
      <c r="D2003" s="58">
        <f>IF(ISNUMBER(VLOOKUP($B2003,'[1]KO-GR-A'!$I$2:$J$907,2,FALSE)),VLOOKUP($B2003,'[1]KO-GR-A'!$I$2:$J$907,2,FALSE),"")</f>
        <v>0.35</v>
      </c>
      <c r="E2003" s="58">
        <f>IF(ISNUMBER(VLOOKUP($B2003,'[1]MT-GR-A'!$I$2:$J$789,2,FALSE)),VLOOKUP($B2003,'[1]MT-GR-A'!$I$2:$J$789,2,FALSE),"")</f>
        <v>0.16</v>
      </c>
      <c r="F2003" s="58" t="str">
        <f>IF(ISNUMBER(VLOOKUP($B2003,'[1]WT-HS-A'!$I$2:$J$1224,2,FALSE)),VLOOKUP($B2003,'[1]WT-HS-A'!$I$2:$J$1224,2,FALSE),"")</f>
        <v/>
      </c>
      <c r="G2003" s="58" t="str">
        <f>IF(ISNUMBER(VLOOKUP($B2003,'[1]KO-HS-A'!$I$2:$J$1229,2,FALSE)),VLOOKUP($B2003,'[1]KO-HS-A'!$I$2:$J$1229,2,FALSE),"")</f>
        <v/>
      </c>
      <c r="H2003" s="58" t="str">
        <f>IF(ISNUMBER(VLOOKUP($B2003,'[1]MT-HS-A'!$I$2:$J$1362,2,FALSE)),VLOOKUP($B2003,'[1]MT-HS-A'!$I$2:$J$1362,2,FALSE),"")</f>
        <v/>
      </c>
      <c r="I2003" s="59" t="str">
        <f>IF(ISNUMBER(VLOOKUP($B2003,'[1]WT-GR-B'!$I$2:$J$585,2,FALSE)),VLOOKUP($B2003,'[1]WT-GR-B'!$I$2:$J$585,2,FALSE),"")</f>
        <v/>
      </c>
      <c r="J2003" s="58" t="str">
        <f>IF(ISNUMBER(VLOOKUP($B2003,'[1]KO-GR-B'!$I$2:$J$900,2,FALSE)),VLOOKUP($B2003,'[1]KO-GR-B'!$I$2:$J$900,2,FALSE),"")</f>
        <v/>
      </c>
      <c r="K2003" s="58" t="str">
        <f>IF(ISNUMBER(VLOOKUP($B2003,'[1]MT-GR-B'!$I$2:$J$693,2,FALSE)),VLOOKUP($B2003,'[1]MT-GR-B'!$I$2:$J$693,2,FALSE),"")</f>
        <v/>
      </c>
      <c r="L2003" s="58">
        <f>IF(ISNUMBER(VLOOKUP($B2003,'[1]WT-HS-B'!$I$2:$J$1220,2,FALSE)),VLOOKUP($B2003,'[1]WT-HS-B'!$I$2:$J$1220,2,FALSE),"")</f>
        <v>0.16</v>
      </c>
      <c r="M2003" s="58">
        <f>IF(ISNUMBER(VLOOKUP($B2003,'[1]KO-HS-B'!$I$2:$J$1046,2,FALSE)),VLOOKUP($B2003,'[1]KO-HS-B'!$I$2:$J$1046,2,FALSE),"")</f>
        <v>0.16</v>
      </c>
      <c r="N2003" s="58" t="str">
        <f>IF(ISNUMBER(VLOOKUP($B2003,'[1]MT-HS-B'!$I$2:$J$773,2,FALSE)),VLOOKUP($B2003,'[1]MT-HS-B'!$I$2:$J$773,2,FALSE),"")</f>
        <v/>
      </c>
      <c r="O2003" s="40" t="str">
        <f t="shared" si="1023"/>
        <v>YMO3_YEAST</v>
      </c>
      <c r="P2003" s="57" t="str">
        <f t="shared" si="1024"/>
        <v/>
      </c>
      <c r="Q2003" s="57" t="str">
        <f t="shared" si="1025"/>
        <v/>
      </c>
      <c r="R2003" s="57" t="str">
        <f t="shared" si="1026"/>
        <v/>
      </c>
      <c r="S2003" s="56" t="str">
        <f t="shared" si="1027"/>
        <v>n/a</v>
      </c>
      <c r="T2003" s="55" t="str">
        <f t="shared" si="1028"/>
        <v>n/a</v>
      </c>
      <c r="U2003" s="54" t="str">
        <f t="shared" si="1029"/>
        <v>n/a</v>
      </c>
      <c r="V2003" s="53" t="str">
        <f t="shared" si="1030"/>
        <v/>
      </c>
      <c r="W2003" s="53" t="str">
        <f t="shared" si="1031"/>
        <v>GR only</v>
      </c>
      <c r="X2003" s="53" t="str">
        <f t="shared" si="1032"/>
        <v>GR only</v>
      </c>
      <c r="Y2003" s="52" t="str">
        <f t="shared" si="1033"/>
        <v>HS only</v>
      </c>
      <c r="Z2003" s="51" t="str">
        <f t="shared" si="1034"/>
        <v>HS only</v>
      </c>
      <c r="AA2003" s="50" t="str">
        <f t="shared" si="1035"/>
        <v/>
      </c>
      <c r="AB2003" s="40" t="str">
        <f t="shared" si="1036"/>
        <v>YMR003W</v>
      </c>
      <c r="AC2003" s="49">
        <f t="shared" si="1037"/>
        <v>0</v>
      </c>
      <c r="AD2003" s="47">
        <f t="shared" si="1038"/>
        <v>0.35</v>
      </c>
      <c r="AE2003" s="47">
        <f t="shared" si="1039"/>
        <v>0.16</v>
      </c>
      <c r="AF2003" s="48">
        <f t="shared" si="1040"/>
        <v>0.16</v>
      </c>
      <c r="AG2003" s="47">
        <f t="shared" si="1041"/>
        <v>0.16</v>
      </c>
      <c r="AH2003" s="47">
        <f t="shared" si="1042"/>
        <v>0</v>
      </c>
      <c r="AI2003" s="46" t="str">
        <f t="shared" si="1043"/>
        <v>HS Only</v>
      </c>
      <c r="AJ2003" s="43">
        <f t="shared" si="1044"/>
        <v>0.45714285714285718</v>
      </c>
      <c r="AK2003" s="43">
        <f t="shared" si="1045"/>
        <v>0</v>
      </c>
      <c r="AL2003" s="45" t="str">
        <f t="shared" si="1046"/>
        <v/>
      </c>
      <c r="AM2003" s="43" t="str">
        <f t="shared" si="1047"/>
        <v/>
      </c>
      <c r="AN2003" s="42" t="str">
        <f t="shared" si="1048"/>
        <v/>
      </c>
      <c r="AO2003" s="40" t="str">
        <f t="shared" si="1049"/>
        <v>YMO3_YEAST</v>
      </c>
      <c r="AP2003" s="44" t="str">
        <f t="shared" si="1050"/>
        <v/>
      </c>
      <c r="AQ2003" s="43" t="str">
        <f t="shared" si="1051"/>
        <v/>
      </c>
      <c r="AR2003" s="43" t="str">
        <f t="shared" si="1052"/>
        <v/>
      </c>
      <c r="AS2003" s="43" t="str">
        <f t="shared" si="1053"/>
        <v/>
      </c>
      <c r="AT2003" s="43" t="str">
        <f t="shared" si="1054"/>
        <v/>
      </c>
      <c r="AU2003" s="42" t="str">
        <f t="shared" si="1055"/>
        <v/>
      </c>
    </row>
    <row r="2004" spans="1:47" ht="15" x14ac:dyDescent="0.25">
      <c r="A2004" s="40" t="s">
        <v>3167</v>
      </c>
      <c r="B2004" s="40" t="s">
        <v>3166</v>
      </c>
      <c r="C2004" s="60">
        <f>IF(ISNUMBER(VLOOKUP(B2004,'[1]WT-GR-A'!I$2:J$693,2,FALSE)),VLOOKUP(B2004,'[1]WT-GR-A'!I$2:J$693,2,FALSE),"")</f>
        <v>0.04</v>
      </c>
      <c r="D2004" s="58">
        <f>IF(ISNUMBER(VLOOKUP($B2004,'[1]KO-GR-A'!$I$2:$J$907,2,FALSE)),VLOOKUP($B2004,'[1]KO-GR-A'!$I$2:$J$907,2,FALSE),"")</f>
        <v>0.16</v>
      </c>
      <c r="E2004" s="58">
        <f>IF(ISNUMBER(VLOOKUP($B2004,'[1]MT-GR-A'!$I$2:$J$789,2,FALSE)),VLOOKUP($B2004,'[1]MT-GR-A'!$I$2:$J$789,2,FALSE),"")</f>
        <v>0.12</v>
      </c>
      <c r="F2004" s="58">
        <f>IF(ISNUMBER(VLOOKUP($B2004,'[1]WT-HS-A'!$I$2:$J$1224,2,FALSE)),VLOOKUP($B2004,'[1]WT-HS-A'!$I$2:$J$1224,2,FALSE),"")</f>
        <v>0.16</v>
      </c>
      <c r="G2004" s="58">
        <f>IF(ISNUMBER(VLOOKUP($B2004,'[1]KO-HS-A'!$I$2:$J$1229,2,FALSE)),VLOOKUP($B2004,'[1]KO-HS-A'!$I$2:$J$1229,2,FALSE),"")</f>
        <v>0.08</v>
      </c>
      <c r="H2004" s="58">
        <f>IF(ISNUMBER(VLOOKUP($B2004,'[1]MT-HS-A'!$I$2:$J$1362,2,FALSE)),VLOOKUP($B2004,'[1]MT-HS-A'!$I$2:$J$1362,2,FALSE),"")</f>
        <v>0.21</v>
      </c>
      <c r="I2004" s="59">
        <f>IF(ISNUMBER(VLOOKUP($B2004,'[1]WT-GR-B'!$I$2:$J$585,2,FALSE)),VLOOKUP($B2004,'[1]WT-GR-B'!$I$2:$J$585,2,FALSE),"")</f>
        <v>0.04</v>
      </c>
      <c r="J2004" s="58">
        <f>IF(ISNUMBER(VLOOKUP($B2004,'[1]KO-GR-B'!$I$2:$J$900,2,FALSE)),VLOOKUP($B2004,'[1]KO-GR-B'!$I$2:$J$900,2,FALSE),"")</f>
        <v>0.16</v>
      </c>
      <c r="K2004" s="58">
        <f>IF(ISNUMBER(VLOOKUP($B2004,'[1]MT-GR-B'!$I$2:$J$693,2,FALSE)),VLOOKUP($B2004,'[1]MT-GR-B'!$I$2:$J$693,2,FALSE),"")</f>
        <v>0.08</v>
      </c>
      <c r="L2004" s="58">
        <f>IF(ISNUMBER(VLOOKUP($B2004,'[1]WT-HS-B'!$I$2:$J$1220,2,FALSE)),VLOOKUP($B2004,'[1]WT-HS-B'!$I$2:$J$1220,2,FALSE),"")</f>
        <v>0.21</v>
      </c>
      <c r="M2004" s="58">
        <f>IF(ISNUMBER(VLOOKUP($B2004,'[1]KO-HS-B'!$I$2:$J$1046,2,FALSE)),VLOOKUP($B2004,'[1]KO-HS-B'!$I$2:$J$1046,2,FALSE),"")</f>
        <v>0.12</v>
      </c>
      <c r="N2004" s="58">
        <f>IF(ISNUMBER(VLOOKUP($B2004,'[1]MT-HS-B'!$I$2:$J$773,2,FALSE)),VLOOKUP($B2004,'[1]MT-HS-B'!$I$2:$J$773,2,FALSE),"")</f>
        <v>0.16</v>
      </c>
      <c r="O2004" s="40" t="str">
        <f t="shared" si="1023"/>
        <v>YMS1_YEAST</v>
      </c>
      <c r="P2004" s="57">
        <f t="shared" si="1024"/>
        <v>3.6249999999999996</v>
      </c>
      <c r="Q2004" s="57">
        <f t="shared" si="1025"/>
        <v>-0.375</v>
      </c>
      <c r="R2004" s="57">
        <f t="shared" si="1026"/>
        <v>0.875</v>
      </c>
      <c r="S2004" s="56">
        <f t="shared" si="1027"/>
        <v>0.62499999999999956</v>
      </c>
      <c r="T2004" s="55">
        <f t="shared" si="1028"/>
        <v>0.12499999999999997</v>
      </c>
      <c r="U2004" s="54">
        <f t="shared" si="1029"/>
        <v>0.125</v>
      </c>
      <c r="V2004" s="53">
        <f t="shared" si="1030"/>
        <v>3</v>
      </c>
      <c r="W2004" s="53">
        <f t="shared" si="1031"/>
        <v>-0.5</v>
      </c>
      <c r="X2004" s="53">
        <f t="shared" si="1032"/>
        <v>0.75</v>
      </c>
      <c r="Y2004" s="52">
        <f t="shared" si="1033"/>
        <v>4.2499999999999991</v>
      </c>
      <c r="Z2004" s="51">
        <f t="shared" si="1034"/>
        <v>-0.25000000000000006</v>
      </c>
      <c r="AA2004" s="50">
        <f t="shared" si="1035"/>
        <v>1</v>
      </c>
      <c r="AB2004" s="40" t="str">
        <f t="shared" si="1036"/>
        <v>YMR031C</v>
      </c>
      <c r="AC2004" s="49">
        <f t="shared" si="1037"/>
        <v>0.04</v>
      </c>
      <c r="AD2004" s="47">
        <f t="shared" si="1038"/>
        <v>0.16</v>
      </c>
      <c r="AE2004" s="47">
        <f t="shared" si="1039"/>
        <v>0.1</v>
      </c>
      <c r="AF2004" s="48">
        <f t="shared" si="1040"/>
        <v>0.185</v>
      </c>
      <c r="AG2004" s="47">
        <f t="shared" si="1041"/>
        <v>0.1</v>
      </c>
      <c r="AH2004" s="47">
        <f t="shared" si="1042"/>
        <v>0.185</v>
      </c>
      <c r="AI2004" s="46">
        <f t="shared" si="1043"/>
        <v>4.625</v>
      </c>
      <c r="AJ2004" s="43">
        <f t="shared" si="1044"/>
        <v>0.625</v>
      </c>
      <c r="AK2004" s="43">
        <f t="shared" si="1045"/>
        <v>1.8499999999999999</v>
      </c>
      <c r="AL2004" s="45">
        <f t="shared" si="1046"/>
        <v>0.88388347648318444</v>
      </c>
      <c r="AM2004" s="43">
        <f t="shared" si="1047"/>
        <v>0.17677669529663689</v>
      </c>
      <c r="AN2004" s="42">
        <f t="shared" si="1048"/>
        <v>0.17677669529663689</v>
      </c>
      <c r="AO2004" s="40" t="str">
        <f t="shared" si="1049"/>
        <v>YMS1_YEAST</v>
      </c>
      <c r="AP2004" s="44">
        <f t="shared" si="1050"/>
        <v>0</v>
      </c>
      <c r="AQ2004" s="43">
        <f t="shared" si="1051"/>
        <v>0</v>
      </c>
      <c r="AR2004" s="43">
        <f t="shared" si="1052"/>
        <v>2.8284271247461815E-2</v>
      </c>
      <c r="AS2004" s="43">
        <f t="shared" si="1053"/>
        <v>3.535533905932739E-2</v>
      </c>
      <c r="AT2004" s="43">
        <f t="shared" si="1054"/>
        <v>2.8284271247461815E-2</v>
      </c>
      <c r="AU2004" s="42">
        <f t="shared" si="1055"/>
        <v>3.535533905932739E-2</v>
      </c>
    </row>
    <row r="2005" spans="1:47" ht="15" x14ac:dyDescent="0.25">
      <c r="A2005" s="40" t="s">
        <v>3165</v>
      </c>
      <c r="B2005" s="40" t="s">
        <v>3164</v>
      </c>
      <c r="C2005" s="60">
        <f>IF(ISNUMBER(VLOOKUP(B2005,'[1]WT-GR-A'!I$2:J$693,2,FALSE)),VLOOKUP(B2005,'[1]WT-GR-A'!I$2:J$693,2,FALSE),"")</f>
        <v>0.03</v>
      </c>
      <c r="D2005" s="58">
        <f>IF(ISNUMBER(VLOOKUP($B2005,'[1]KO-GR-A'!$I$2:$J$907,2,FALSE)),VLOOKUP($B2005,'[1]KO-GR-A'!$I$2:$J$907,2,FALSE),"")</f>
        <v>7.0000000000000007E-2</v>
      </c>
      <c r="E2005" s="58">
        <f>IF(ISNUMBER(VLOOKUP($B2005,'[1]MT-GR-A'!$I$2:$J$789,2,FALSE)),VLOOKUP($B2005,'[1]MT-GR-A'!$I$2:$J$789,2,FALSE),"")</f>
        <v>7.0000000000000007E-2</v>
      </c>
      <c r="F2005" s="58">
        <f>IF(ISNUMBER(VLOOKUP($B2005,'[1]WT-HS-A'!$I$2:$J$1224,2,FALSE)),VLOOKUP($B2005,'[1]WT-HS-A'!$I$2:$J$1224,2,FALSE),"")</f>
        <v>7.0000000000000007E-2</v>
      </c>
      <c r="G2005" s="58">
        <f>IF(ISNUMBER(VLOOKUP($B2005,'[1]KO-HS-A'!$I$2:$J$1229,2,FALSE)),VLOOKUP($B2005,'[1]KO-HS-A'!$I$2:$J$1229,2,FALSE),"")</f>
        <v>7.0000000000000007E-2</v>
      </c>
      <c r="H2005" s="58">
        <f>IF(ISNUMBER(VLOOKUP($B2005,'[1]MT-HS-A'!$I$2:$J$1362,2,FALSE)),VLOOKUP($B2005,'[1]MT-HS-A'!$I$2:$J$1362,2,FALSE),"")</f>
        <v>0.1</v>
      </c>
      <c r="I2005" s="59">
        <f>IF(ISNUMBER(VLOOKUP($B2005,'[1]WT-GR-B'!$I$2:$J$585,2,FALSE)),VLOOKUP($B2005,'[1]WT-GR-B'!$I$2:$J$585,2,FALSE),"")</f>
        <v>7.0000000000000007E-2</v>
      </c>
      <c r="J2005" s="58">
        <f>IF(ISNUMBER(VLOOKUP($B2005,'[1]KO-GR-B'!$I$2:$J$900,2,FALSE)),VLOOKUP($B2005,'[1]KO-GR-B'!$I$2:$J$900,2,FALSE),"")</f>
        <v>0.1</v>
      </c>
      <c r="K2005" s="58" t="str">
        <f>IF(ISNUMBER(VLOOKUP($B2005,'[1]MT-GR-B'!$I$2:$J$693,2,FALSE)),VLOOKUP($B2005,'[1]MT-GR-B'!$I$2:$J$693,2,FALSE),"")</f>
        <v/>
      </c>
      <c r="L2005" s="58">
        <f>IF(ISNUMBER(VLOOKUP($B2005,'[1]WT-HS-B'!$I$2:$J$1220,2,FALSE)),VLOOKUP($B2005,'[1]WT-HS-B'!$I$2:$J$1220,2,FALSE),"")</f>
        <v>7.0000000000000007E-2</v>
      </c>
      <c r="M2005" s="58" t="str">
        <f>IF(ISNUMBER(VLOOKUP($B2005,'[1]KO-HS-B'!$I$2:$J$1046,2,FALSE)),VLOOKUP($B2005,'[1]KO-HS-B'!$I$2:$J$1046,2,FALSE),"")</f>
        <v/>
      </c>
      <c r="N2005" s="58">
        <f>IF(ISNUMBER(VLOOKUP($B2005,'[1]MT-HS-B'!$I$2:$J$773,2,FALSE)),VLOOKUP($B2005,'[1]MT-HS-B'!$I$2:$J$773,2,FALSE),"")</f>
        <v>0.03</v>
      </c>
      <c r="O2005" s="40" t="str">
        <f t="shared" si="1023"/>
        <v>YMX6_YEAST</v>
      </c>
      <c r="P2005" s="57">
        <f t="shared" si="1024"/>
        <v>0.66666666666666685</v>
      </c>
      <c r="Q2005" s="57">
        <f t="shared" si="1025"/>
        <v>0</v>
      </c>
      <c r="R2005" s="57">
        <f t="shared" si="1026"/>
        <v>0.42857142857142849</v>
      </c>
      <c r="S2005" s="56">
        <f t="shared" si="1027"/>
        <v>0.66666666666666685</v>
      </c>
      <c r="T2005" s="55" t="str">
        <f t="shared" si="1028"/>
        <v>n/a</v>
      </c>
      <c r="U2005" s="54" t="str">
        <f t="shared" si="1029"/>
        <v>n/a</v>
      </c>
      <c r="V2005" s="53">
        <f t="shared" si="1030"/>
        <v>1.3333333333333337</v>
      </c>
      <c r="W2005" s="53">
        <f t="shared" si="1031"/>
        <v>0</v>
      </c>
      <c r="X2005" s="53">
        <f t="shared" si="1032"/>
        <v>0.42857142857142849</v>
      </c>
      <c r="Y2005" s="52">
        <f t="shared" si="1033"/>
        <v>0</v>
      </c>
      <c r="Z2005" s="51" t="str">
        <f t="shared" si="1034"/>
        <v>GR only</v>
      </c>
      <c r="AA2005" s="50" t="str">
        <f t="shared" si="1035"/>
        <v>HS only</v>
      </c>
      <c r="AB2005" s="40" t="str">
        <f t="shared" si="1036"/>
        <v>YMR086W</v>
      </c>
      <c r="AC2005" s="49">
        <f t="shared" si="1037"/>
        <v>0.05</v>
      </c>
      <c r="AD2005" s="47">
        <f t="shared" si="1038"/>
        <v>8.5000000000000006E-2</v>
      </c>
      <c r="AE2005" s="47">
        <f t="shared" si="1039"/>
        <v>7.0000000000000007E-2</v>
      </c>
      <c r="AF2005" s="48">
        <f t="shared" si="1040"/>
        <v>7.0000000000000007E-2</v>
      </c>
      <c r="AG2005" s="47">
        <f t="shared" si="1041"/>
        <v>7.0000000000000007E-2</v>
      </c>
      <c r="AH2005" s="47">
        <f t="shared" si="1042"/>
        <v>6.5000000000000002E-2</v>
      </c>
      <c r="AI2005" s="46">
        <f t="shared" si="1043"/>
        <v>1.4000000000000001</v>
      </c>
      <c r="AJ2005" s="43">
        <f t="shared" si="1044"/>
        <v>0.82352941176470595</v>
      </c>
      <c r="AK2005" s="43">
        <f t="shared" si="1045"/>
        <v>0.92857142857142849</v>
      </c>
      <c r="AL2005" s="45">
        <f t="shared" si="1046"/>
        <v>0.94280904158206358</v>
      </c>
      <c r="AM2005" s="43" t="str">
        <f t="shared" si="1047"/>
        <v/>
      </c>
      <c r="AN2005" s="42" t="str">
        <f t="shared" si="1048"/>
        <v/>
      </c>
      <c r="AO2005" s="40" t="str">
        <f t="shared" si="1049"/>
        <v>YMX6_YEAST</v>
      </c>
      <c r="AP2005" s="44">
        <f t="shared" si="1050"/>
        <v>2.8284271247461891E-2</v>
      </c>
      <c r="AQ2005" s="43">
        <f t="shared" si="1051"/>
        <v>2.1213203435596444E-2</v>
      </c>
      <c r="AR2005" s="43" t="str">
        <f t="shared" si="1052"/>
        <v/>
      </c>
      <c r="AS2005" s="43">
        <f t="shared" si="1053"/>
        <v>0</v>
      </c>
      <c r="AT2005" s="43" t="str">
        <f t="shared" si="1054"/>
        <v/>
      </c>
      <c r="AU2005" s="42">
        <f t="shared" si="1055"/>
        <v>4.9497474683058332E-2</v>
      </c>
    </row>
    <row r="2006" spans="1:47" ht="15" x14ac:dyDescent="0.25">
      <c r="A2006" s="40" t="s">
        <v>3163</v>
      </c>
      <c r="B2006" s="40" t="s">
        <v>3162</v>
      </c>
      <c r="C2006" s="60" t="str">
        <f>IF(ISNUMBER(VLOOKUP(B2006,'[1]WT-GR-A'!I$2:J$693,2,FALSE)),VLOOKUP(B2006,'[1]WT-GR-A'!I$2:J$693,2,FALSE),"")</f>
        <v/>
      </c>
      <c r="D2006" s="58" t="str">
        <f>IF(ISNUMBER(VLOOKUP($B2006,'[1]KO-GR-A'!$I$2:$J$907,2,FALSE)),VLOOKUP($B2006,'[1]KO-GR-A'!$I$2:$J$907,2,FALSE),"")</f>
        <v/>
      </c>
      <c r="E2006" s="58" t="str">
        <f>IF(ISNUMBER(VLOOKUP($B2006,'[1]MT-GR-A'!$I$2:$J$789,2,FALSE)),VLOOKUP($B2006,'[1]MT-GR-A'!$I$2:$J$789,2,FALSE),"")</f>
        <v/>
      </c>
      <c r="F2006" s="58" t="str">
        <f>IF(ISNUMBER(VLOOKUP($B2006,'[1]WT-HS-A'!$I$2:$J$1224,2,FALSE)),VLOOKUP($B2006,'[1]WT-HS-A'!$I$2:$J$1224,2,FALSE),"")</f>
        <v/>
      </c>
      <c r="G2006" s="58" t="str">
        <f>IF(ISNUMBER(VLOOKUP($B2006,'[1]KO-HS-A'!$I$2:$J$1229,2,FALSE)),VLOOKUP($B2006,'[1]KO-HS-A'!$I$2:$J$1229,2,FALSE),"")</f>
        <v/>
      </c>
      <c r="H2006" s="58" t="str">
        <f>IF(ISNUMBER(VLOOKUP($B2006,'[1]MT-HS-A'!$I$2:$J$1362,2,FALSE)),VLOOKUP($B2006,'[1]MT-HS-A'!$I$2:$J$1362,2,FALSE),"")</f>
        <v/>
      </c>
      <c r="I2006" s="59" t="str">
        <f>IF(ISNUMBER(VLOOKUP($B2006,'[1]WT-GR-B'!$I$2:$J$585,2,FALSE)),VLOOKUP($B2006,'[1]WT-GR-B'!$I$2:$J$585,2,FALSE),"")</f>
        <v/>
      </c>
      <c r="J2006" s="58" t="str">
        <f>IF(ISNUMBER(VLOOKUP($B2006,'[1]KO-GR-B'!$I$2:$J$900,2,FALSE)),VLOOKUP($B2006,'[1]KO-GR-B'!$I$2:$J$900,2,FALSE),"")</f>
        <v/>
      </c>
      <c r="K2006" s="58" t="str">
        <f>IF(ISNUMBER(VLOOKUP($B2006,'[1]MT-GR-B'!$I$2:$J$693,2,FALSE)),VLOOKUP($B2006,'[1]MT-GR-B'!$I$2:$J$693,2,FALSE),"")</f>
        <v/>
      </c>
      <c r="L2006" s="58" t="str">
        <f>IF(ISNUMBER(VLOOKUP($B2006,'[1]WT-HS-B'!$I$2:$J$1220,2,FALSE)),VLOOKUP($B2006,'[1]WT-HS-B'!$I$2:$J$1220,2,FALSE),"")</f>
        <v/>
      </c>
      <c r="M2006" s="58" t="str">
        <f>IF(ISNUMBER(VLOOKUP($B2006,'[1]KO-HS-B'!$I$2:$J$1046,2,FALSE)),VLOOKUP($B2006,'[1]KO-HS-B'!$I$2:$J$1046,2,FALSE),"")</f>
        <v/>
      </c>
      <c r="N2006" s="58">
        <f>IF(ISNUMBER(VLOOKUP($B2006,'[1]MT-HS-B'!$I$2:$J$773,2,FALSE)),VLOOKUP($B2006,'[1]MT-HS-B'!$I$2:$J$773,2,FALSE),"")</f>
        <v>0.05</v>
      </c>
      <c r="O2006" s="40" t="str">
        <f t="shared" si="1023"/>
        <v>YMY8_YEAST</v>
      </c>
      <c r="P2006" s="57" t="str">
        <f t="shared" si="1024"/>
        <v/>
      </c>
      <c r="Q2006" s="57" t="str">
        <f t="shared" si="1025"/>
        <v/>
      </c>
      <c r="R2006" s="57" t="str">
        <f t="shared" si="1026"/>
        <v/>
      </c>
      <c r="S2006" s="56" t="str">
        <f t="shared" si="1027"/>
        <v>n/a</v>
      </c>
      <c r="T2006" s="55" t="str">
        <f t="shared" si="1028"/>
        <v>n/a</v>
      </c>
      <c r="U2006" s="54" t="str">
        <f t="shared" si="1029"/>
        <v>n/a</v>
      </c>
      <c r="V2006" s="53" t="str">
        <f t="shared" si="1030"/>
        <v/>
      </c>
      <c r="W2006" s="53" t="str">
        <f t="shared" si="1031"/>
        <v/>
      </c>
      <c r="X2006" s="53" t="str">
        <f t="shared" si="1032"/>
        <v/>
      </c>
      <c r="Y2006" s="52" t="str">
        <f t="shared" si="1033"/>
        <v/>
      </c>
      <c r="Z2006" s="51" t="str">
        <f t="shared" si="1034"/>
        <v/>
      </c>
      <c r="AA2006" s="50" t="str">
        <f t="shared" si="1035"/>
        <v>HS only</v>
      </c>
      <c r="AB2006" s="40" t="str">
        <f t="shared" si="1036"/>
        <v>YMR098C</v>
      </c>
      <c r="AC2006" s="49">
        <f t="shared" si="1037"/>
        <v>0</v>
      </c>
      <c r="AD2006" s="47">
        <f t="shared" si="1038"/>
        <v>0</v>
      </c>
      <c r="AE2006" s="47">
        <f t="shared" si="1039"/>
        <v>0</v>
      </c>
      <c r="AF2006" s="48">
        <f t="shared" si="1040"/>
        <v>0</v>
      </c>
      <c r="AG2006" s="47">
        <f t="shared" si="1041"/>
        <v>0</v>
      </c>
      <c r="AH2006" s="47">
        <f t="shared" si="1042"/>
        <v>0.05</v>
      </c>
      <c r="AI2006" s="46" t="str">
        <f t="shared" si="1043"/>
        <v/>
      </c>
      <c r="AJ2006" s="43" t="str">
        <f t="shared" si="1044"/>
        <v/>
      </c>
      <c r="AK2006" s="43" t="str">
        <f t="shared" si="1045"/>
        <v>HS Only</v>
      </c>
      <c r="AL2006" s="45" t="str">
        <f t="shared" si="1046"/>
        <v/>
      </c>
      <c r="AM2006" s="43" t="str">
        <f t="shared" si="1047"/>
        <v/>
      </c>
      <c r="AN2006" s="42" t="str">
        <f t="shared" si="1048"/>
        <v/>
      </c>
      <c r="AO2006" s="40" t="str">
        <f t="shared" si="1049"/>
        <v>YMY8_YEAST</v>
      </c>
      <c r="AP2006" s="44" t="str">
        <f t="shared" si="1050"/>
        <v/>
      </c>
      <c r="AQ2006" s="43" t="str">
        <f t="shared" si="1051"/>
        <v/>
      </c>
      <c r="AR2006" s="43" t="str">
        <f t="shared" si="1052"/>
        <v/>
      </c>
      <c r="AS2006" s="43" t="str">
        <f t="shared" si="1053"/>
        <v/>
      </c>
      <c r="AT2006" s="43" t="str">
        <f t="shared" si="1054"/>
        <v/>
      </c>
      <c r="AU2006" s="42" t="str">
        <f t="shared" si="1055"/>
        <v/>
      </c>
    </row>
    <row r="2007" spans="1:47" ht="15" x14ac:dyDescent="0.25">
      <c r="A2007" s="40" t="s">
        <v>3161</v>
      </c>
      <c r="B2007" s="40" t="s">
        <v>3160</v>
      </c>
      <c r="C2007" s="60" t="str">
        <f>IF(ISNUMBER(VLOOKUP(B2007,'[1]WT-GR-A'!I$2:J$693,2,FALSE)),VLOOKUP(B2007,'[1]WT-GR-A'!I$2:J$693,2,FALSE),"")</f>
        <v/>
      </c>
      <c r="D2007" s="58" t="str">
        <f>IF(ISNUMBER(VLOOKUP($B2007,'[1]KO-GR-A'!$I$2:$J$907,2,FALSE)),VLOOKUP($B2007,'[1]KO-GR-A'!$I$2:$J$907,2,FALSE),"")</f>
        <v/>
      </c>
      <c r="E2007" s="58" t="str">
        <f>IF(ISNUMBER(VLOOKUP($B2007,'[1]MT-GR-A'!$I$2:$J$789,2,FALSE)),VLOOKUP($B2007,'[1]MT-GR-A'!$I$2:$J$789,2,FALSE),"")</f>
        <v/>
      </c>
      <c r="F2007" s="58" t="str">
        <f>IF(ISNUMBER(VLOOKUP($B2007,'[1]WT-HS-A'!$I$2:$J$1224,2,FALSE)),VLOOKUP($B2007,'[1]WT-HS-A'!$I$2:$J$1224,2,FALSE),"")</f>
        <v/>
      </c>
      <c r="G2007" s="58" t="str">
        <f>IF(ISNUMBER(VLOOKUP($B2007,'[1]KO-HS-A'!$I$2:$J$1229,2,FALSE)),VLOOKUP($B2007,'[1]KO-HS-A'!$I$2:$J$1229,2,FALSE),"")</f>
        <v/>
      </c>
      <c r="H2007" s="58" t="str">
        <f>IF(ISNUMBER(VLOOKUP($B2007,'[1]MT-HS-A'!$I$2:$J$1362,2,FALSE)),VLOOKUP($B2007,'[1]MT-HS-A'!$I$2:$J$1362,2,FALSE),"")</f>
        <v/>
      </c>
      <c r="I2007" s="59" t="str">
        <f>IF(ISNUMBER(VLOOKUP($B2007,'[1]WT-GR-B'!$I$2:$J$585,2,FALSE)),VLOOKUP($B2007,'[1]WT-GR-B'!$I$2:$J$585,2,FALSE),"")</f>
        <v/>
      </c>
      <c r="J2007" s="58" t="str">
        <f>IF(ISNUMBER(VLOOKUP($B2007,'[1]KO-GR-B'!$I$2:$J$900,2,FALSE)),VLOOKUP($B2007,'[1]KO-GR-B'!$I$2:$J$900,2,FALSE),"")</f>
        <v/>
      </c>
      <c r="K2007" s="58" t="str">
        <f>IF(ISNUMBER(VLOOKUP($B2007,'[1]MT-GR-B'!$I$2:$J$693,2,FALSE)),VLOOKUP($B2007,'[1]MT-GR-B'!$I$2:$J$693,2,FALSE),"")</f>
        <v/>
      </c>
      <c r="L2007" s="58" t="str">
        <f>IF(ISNUMBER(VLOOKUP($B2007,'[1]WT-HS-B'!$I$2:$J$1220,2,FALSE)),VLOOKUP($B2007,'[1]WT-HS-B'!$I$2:$J$1220,2,FALSE),"")</f>
        <v/>
      </c>
      <c r="M2007" s="58" t="str">
        <f>IF(ISNUMBER(VLOOKUP($B2007,'[1]KO-HS-B'!$I$2:$J$1046,2,FALSE)),VLOOKUP($B2007,'[1]KO-HS-B'!$I$2:$J$1046,2,FALSE),"")</f>
        <v/>
      </c>
      <c r="N2007" s="58">
        <f>IF(ISNUMBER(VLOOKUP($B2007,'[1]MT-HS-B'!$I$2:$J$773,2,FALSE)),VLOOKUP($B2007,'[1]MT-HS-B'!$I$2:$J$773,2,FALSE),"")</f>
        <v>0.03</v>
      </c>
      <c r="O2007" s="40" t="str">
        <f t="shared" si="1023"/>
        <v>YM11_YEAST</v>
      </c>
      <c r="P2007" s="57" t="str">
        <f t="shared" si="1024"/>
        <v/>
      </c>
      <c r="Q2007" s="57" t="str">
        <f t="shared" si="1025"/>
        <v/>
      </c>
      <c r="R2007" s="57" t="str">
        <f t="shared" si="1026"/>
        <v/>
      </c>
      <c r="S2007" s="56" t="str">
        <f t="shared" si="1027"/>
        <v>n/a</v>
      </c>
      <c r="T2007" s="55" t="str">
        <f t="shared" si="1028"/>
        <v>n/a</v>
      </c>
      <c r="U2007" s="54" t="str">
        <f t="shared" si="1029"/>
        <v>n/a</v>
      </c>
      <c r="V2007" s="53" t="str">
        <f t="shared" si="1030"/>
        <v/>
      </c>
      <c r="W2007" s="53" t="str">
        <f t="shared" si="1031"/>
        <v/>
      </c>
      <c r="X2007" s="53" t="str">
        <f t="shared" si="1032"/>
        <v/>
      </c>
      <c r="Y2007" s="52" t="str">
        <f t="shared" si="1033"/>
        <v/>
      </c>
      <c r="Z2007" s="51" t="str">
        <f t="shared" si="1034"/>
        <v/>
      </c>
      <c r="AA2007" s="50" t="str">
        <f t="shared" si="1035"/>
        <v>HS only</v>
      </c>
      <c r="AB2007" s="40" t="str">
        <f t="shared" si="1036"/>
        <v>YMR124W</v>
      </c>
      <c r="AC2007" s="49">
        <f t="shared" si="1037"/>
        <v>0</v>
      </c>
      <c r="AD2007" s="47">
        <f t="shared" si="1038"/>
        <v>0</v>
      </c>
      <c r="AE2007" s="47">
        <f t="shared" si="1039"/>
        <v>0</v>
      </c>
      <c r="AF2007" s="48">
        <f t="shared" si="1040"/>
        <v>0</v>
      </c>
      <c r="AG2007" s="47">
        <f t="shared" si="1041"/>
        <v>0</v>
      </c>
      <c r="AH2007" s="47">
        <f t="shared" si="1042"/>
        <v>0.03</v>
      </c>
      <c r="AI2007" s="46" t="str">
        <f t="shared" si="1043"/>
        <v/>
      </c>
      <c r="AJ2007" s="43" t="str">
        <f t="shared" si="1044"/>
        <v/>
      </c>
      <c r="AK2007" s="43" t="str">
        <f t="shared" si="1045"/>
        <v>HS Only</v>
      </c>
      <c r="AL2007" s="45" t="str">
        <f t="shared" si="1046"/>
        <v/>
      </c>
      <c r="AM2007" s="43" t="str">
        <f t="shared" si="1047"/>
        <v/>
      </c>
      <c r="AN2007" s="42" t="str">
        <f t="shared" si="1048"/>
        <v/>
      </c>
      <c r="AO2007" s="40" t="str">
        <f t="shared" si="1049"/>
        <v>YM11_YEAST</v>
      </c>
      <c r="AP2007" s="44" t="str">
        <f t="shared" si="1050"/>
        <v/>
      </c>
      <c r="AQ2007" s="43" t="str">
        <f t="shared" si="1051"/>
        <v/>
      </c>
      <c r="AR2007" s="43" t="str">
        <f t="shared" si="1052"/>
        <v/>
      </c>
      <c r="AS2007" s="43" t="str">
        <f t="shared" si="1053"/>
        <v/>
      </c>
      <c r="AT2007" s="43" t="str">
        <f t="shared" si="1054"/>
        <v/>
      </c>
      <c r="AU2007" s="42" t="str">
        <f t="shared" si="1055"/>
        <v/>
      </c>
    </row>
    <row r="2008" spans="1:47" ht="15" x14ac:dyDescent="0.25">
      <c r="A2008" s="40" t="s">
        <v>3159</v>
      </c>
      <c r="B2008" s="40" t="s">
        <v>3158</v>
      </c>
      <c r="C2008" s="60" t="str">
        <f>IF(ISNUMBER(VLOOKUP(B2008,'[1]WT-GR-A'!I$2:J$693,2,FALSE)),VLOOKUP(B2008,'[1]WT-GR-A'!I$2:J$693,2,FALSE),"")</f>
        <v/>
      </c>
      <c r="D2008" s="58" t="str">
        <f>IF(ISNUMBER(VLOOKUP($B2008,'[1]KO-GR-A'!$I$2:$J$907,2,FALSE)),VLOOKUP($B2008,'[1]KO-GR-A'!$I$2:$J$907,2,FALSE),"")</f>
        <v/>
      </c>
      <c r="E2008" s="58" t="str">
        <f>IF(ISNUMBER(VLOOKUP($B2008,'[1]MT-GR-A'!$I$2:$J$789,2,FALSE)),VLOOKUP($B2008,'[1]MT-GR-A'!$I$2:$J$789,2,FALSE),"")</f>
        <v/>
      </c>
      <c r="F2008" s="58">
        <f>IF(ISNUMBER(VLOOKUP($B2008,'[1]WT-HS-A'!$I$2:$J$1224,2,FALSE)),VLOOKUP($B2008,'[1]WT-HS-A'!$I$2:$J$1224,2,FALSE),"")</f>
        <v>0.09</v>
      </c>
      <c r="G2008" s="58">
        <f>IF(ISNUMBER(VLOOKUP($B2008,'[1]KO-HS-A'!$I$2:$J$1229,2,FALSE)),VLOOKUP($B2008,'[1]KO-HS-A'!$I$2:$J$1229,2,FALSE),"")</f>
        <v>0.09</v>
      </c>
      <c r="H2008" s="58">
        <f>IF(ISNUMBER(VLOOKUP($B2008,'[1]MT-HS-A'!$I$2:$J$1362,2,FALSE)),VLOOKUP($B2008,'[1]MT-HS-A'!$I$2:$J$1362,2,FALSE),"")</f>
        <v>0.09</v>
      </c>
      <c r="I2008" s="59" t="str">
        <f>IF(ISNUMBER(VLOOKUP($B2008,'[1]WT-GR-B'!$I$2:$J$585,2,FALSE)),VLOOKUP($B2008,'[1]WT-GR-B'!$I$2:$J$585,2,FALSE),"")</f>
        <v/>
      </c>
      <c r="J2008" s="58" t="str">
        <f>IF(ISNUMBER(VLOOKUP($B2008,'[1]KO-GR-B'!$I$2:$J$900,2,FALSE)),VLOOKUP($B2008,'[1]KO-GR-B'!$I$2:$J$900,2,FALSE),"")</f>
        <v/>
      </c>
      <c r="K2008" s="58" t="str">
        <f>IF(ISNUMBER(VLOOKUP($B2008,'[1]MT-GR-B'!$I$2:$J$693,2,FALSE)),VLOOKUP($B2008,'[1]MT-GR-B'!$I$2:$J$693,2,FALSE),"")</f>
        <v/>
      </c>
      <c r="L2008" s="58">
        <f>IF(ISNUMBER(VLOOKUP($B2008,'[1]WT-HS-B'!$I$2:$J$1220,2,FALSE)),VLOOKUP($B2008,'[1]WT-HS-B'!$I$2:$J$1220,2,FALSE),"")</f>
        <v>0.09</v>
      </c>
      <c r="M2008" s="58">
        <f>IF(ISNUMBER(VLOOKUP($B2008,'[1]KO-HS-B'!$I$2:$J$1046,2,FALSE)),VLOOKUP($B2008,'[1]KO-HS-B'!$I$2:$J$1046,2,FALSE),"")</f>
        <v>0.09</v>
      </c>
      <c r="N2008" s="58" t="str">
        <f>IF(ISNUMBER(VLOOKUP($B2008,'[1]MT-HS-B'!$I$2:$J$773,2,FALSE)),VLOOKUP($B2008,'[1]MT-HS-B'!$I$2:$J$773,2,FALSE),"")</f>
        <v/>
      </c>
      <c r="O2008" s="40" t="str">
        <f t="shared" si="1023"/>
        <v>YM27_YEAST</v>
      </c>
      <c r="P2008" s="57" t="str">
        <f t="shared" si="1024"/>
        <v>HS only</v>
      </c>
      <c r="Q2008" s="57" t="str">
        <f t="shared" si="1025"/>
        <v>HS only</v>
      </c>
      <c r="R2008" s="57" t="str">
        <f t="shared" si="1026"/>
        <v/>
      </c>
      <c r="S2008" s="56" t="str">
        <f t="shared" si="1027"/>
        <v>n/a</v>
      </c>
      <c r="T2008" s="55" t="str">
        <f t="shared" si="1028"/>
        <v>n/a</v>
      </c>
      <c r="U2008" s="54" t="str">
        <f t="shared" si="1029"/>
        <v>n/a</v>
      </c>
      <c r="V2008" s="53" t="str">
        <f t="shared" si="1030"/>
        <v>HS only</v>
      </c>
      <c r="W2008" s="53" t="str">
        <f t="shared" si="1031"/>
        <v>HS only</v>
      </c>
      <c r="X2008" s="53" t="str">
        <f t="shared" si="1032"/>
        <v>HS only</v>
      </c>
      <c r="Y2008" s="52" t="str">
        <f t="shared" si="1033"/>
        <v>HS only</v>
      </c>
      <c r="Z2008" s="51" t="str">
        <f t="shared" si="1034"/>
        <v>HS only</v>
      </c>
      <c r="AA2008" s="50" t="str">
        <f t="shared" si="1035"/>
        <v/>
      </c>
      <c r="AB2008" s="40" t="str">
        <f t="shared" si="1036"/>
        <v>YMR152W</v>
      </c>
      <c r="AC2008" s="49">
        <f t="shared" si="1037"/>
        <v>0</v>
      </c>
      <c r="AD2008" s="47">
        <f t="shared" si="1038"/>
        <v>0</v>
      </c>
      <c r="AE2008" s="47">
        <f t="shared" si="1039"/>
        <v>0</v>
      </c>
      <c r="AF2008" s="48">
        <f t="shared" si="1040"/>
        <v>0.09</v>
      </c>
      <c r="AG2008" s="47">
        <f t="shared" si="1041"/>
        <v>0.09</v>
      </c>
      <c r="AH2008" s="47">
        <f t="shared" si="1042"/>
        <v>0.09</v>
      </c>
      <c r="AI2008" s="46" t="str">
        <f t="shared" si="1043"/>
        <v>HS Only</v>
      </c>
      <c r="AJ2008" s="43" t="str">
        <f t="shared" si="1044"/>
        <v>HS Only</v>
      </c>
      <c r="AK2008" s="43" t="str">
        <f t="shared" si="1045"/>
        <v>HS Only</v>
      </c>
      <c r="AL2008" s="45" t="str">
        <f t="shared" si="1046"/>
        <v/>
      </c>
      <c r="AM2008" s="43" t="str">
        <f t="shared" si="1047"/>
        <v/>
      </c>
      <c r="AN2008" s="42" t="str">
        <f t="shared" si="1048"/>
        <v/>
      </c>
      <c r="AO2008" s="40" t="str">
        <f t="shared" si="1049"/>
        <v>YM27_YEAST</v>
      </c>
      <c r="AP2008" s="44" t="str">
        <f t="shared" si="1050"/>
        <v/>
      </c>
      <c r="AQ2008" s="43" t="str">
        <f t="shared" si="1051"/>
        <v/>
      </c>
      <c r="AR2008" s="43" t="str">
        <f t="shared" si="1052"/>
        <v/>
      </c>
      <c r="AS2008" s="43">
        <f t="shared" si="1053"/>
        <v>0</v>
      </c>
      <c r="AT2008" s="43">
        <f t="shared" si="1054"/>
        <v>0</v>
      </c>
      <c r="AU2008" s="42" t="str">
        <f t="shared" si="1055"/>
        <v/>
      </c>
    </row>
    <row r="2009" spans="1:47" ht="15" x14ac:dyDescent="0.25">
      <c r="A2009" s="40" t="s">
        <v>3157</v>
      </c>
      <c r="B2009" s="40" t="s">
        <v>3156</v>
      </c>
      <c r="C2009" s="60" t="str">
        <f>IF(ISNUMBER(VLOOKUP(B2009,'[1]WT-GR-A'!I$2:J$693,2,FALSE)),VLOOKUP(B2009,'[1]WT-GR-A'!I$2:J$693,2,FALSE),"")</f>
        <v/>
      </c>
      <c r="D2009" s="58" t="str">
        <f>IF(ISNUMBER(VLOOKUP($B2009,'[1]KO-GR-A'!$I$2:$J$907,2,FALSE)),VLOOKUP($B2009,'[1]KO-GR-A'!$I$2:$J$907,2,FALSE),"")</f>
        <v/>
      </c>
      <c r="E2009" s="58">
        <f>IF(ISNUMBER(VLOOKUP($B2009,'[1]MT-GR-A'!$I$2:$J$789,2,FALSE)),VLOOKUP($B2009,'[1]MT-GR-A'!$I$2:$J$789,2,FALSE),"")</f>
        <v>0.12</v>
      </c>
      <c r="F2009" s="58" t="str">
        <f>IF(ISNUMBER(VLOOKUP($B2009,'[1]WT-HS-A'!$I$2:$J$1224,2,FALSE)),VLOOKUP($B2009,'[1]WT-HS-A'!$I$2:$J$1224,2,FALSE),"")</f>
        <v/>
      </c>
      <c r="G2009" s="58" t="str">
        <f>IF(ISNUMBER(VLOOKUP($B2009,'[1]KO-HS-A'!$I$2:$J$1229,2,FALSE)),VLOOKUP($B2009,'[1]KO-HS-A'!$I$2:$J$1229,2,FALSE),"")</f>
        <v/>
      </c>
      <c r="H2009" s="58" t="str">
        <f>IF(ISNUMBER(VLOOKUP($B2009,'[1]MT-HS-A'!$I$2:$J$1362,2,FALSE)),VLOOKUP($B2009,'[1]MT-HS-A'!$I$2:$J$1362,2,FALSE),"")</f>
        <v/>
      </c>
      <c r="I2009" s="59" t="str">
        <f>IF(ISNUMBER(VLOOKUP($B2009,'[1]WT-GR-B'!$I$2:$J$585,2,FALSE)),VLOOKUP($B2009,'[1]WT-GR-B'!$I$2:$J$585,2,FALSE),"")</f>
        <v/>
      </c>
      <c r="J2009" s="58" t="str">
        <f>IF(ISNUMBER(VLOOKUP($B2009,'[1]KO-GR-B'!$I$2:$J$900,2,FALSE)),VLOOKUP($B2009,'[1]KO-GR-B'!$I$2:$J$900,2,FALSE),"")</f>
        <v/>
      </c>
      <c r="K2009" s="58" t="str">
        <f>IF(ISNUMBER(VLOOKUP($B2009,'[1]MT-GR-B'!$I$2:$J$693,2,FALSE)),VLOOKUP($B2009,'[1]MT-GR-B'!$I$2:$J$693,2,FALSE),"")</f>
        <v/>
      </c>
      <c r="L2009" s="58" t="str">
        <f>IF(ISNUMBER(VLOOKUP($B2009,'[1]WT-HS-B'!$I$2:$J$1220,2,FALSE)),VLOOKUP($B2009,'[1]WT-HS-B'!$I$2:$J$1220,2,FALSE),"")</f>
        <v/>
      </c>
      <c r="M2009" s="58" t="str">
        <f>IF(ISNUMBER(VLOOKUP($B2009,'[1]KO-HS-B'!$I$2:$J$1046,2,FALSE)),VLOOKUP($B2009,'[1]KO-HS-B'!$I$2:$J$1046,2,FALSE),"")</f>
        <v/>
      </c>
      <c r="N2009" s="58" t="str">
        <f>IF(ISNUMBER(VLOOKUP($B2009,'[1]MT-HS-B'!$I$2:$J$773,2,FALSE)),VLOOKUP($B2009,'[1]MT-HS-B'!$I$2:$J$773,2,FALSE),"")</f>
        <v/>
      </c>
      <c r="O2009" s="40" t="str">
        <f t="shared" si="1023"/>
        <v>YM32_YEAST</v>
      </c>
      <c r="P2009" s="57" t="str">
        <f t="shared" si="1024"/>
        <v/>
      </c>
      <c r="Q2009" s="57" t="str">
        <f t="shared" si="1025"/>
        <v/>
      </c>
      <c r="R2009" s="57" t="str">
        <f t="shared" si="1026"/>
        <v/>
      </c>
      <c r="S2009" s="56" t="str">
        <f t="shared" si="1027"/>
        <v>n/a</v>
      </c>
      <c r="T2009" s="55" t="str">
        <f t="shared" si="1028"/>
        <v>n/a</v>
      </c>
      <c r="U2009" s="54" t="str">
        <f t="shared" si="1029"/>
        <v>n/a</v>
      </c>
      <c r="V2009" s="53" t="str">
        <f t="shared" si="1030"/>
        <v/>
      </c>
      <c r="W2009" s="53" t="str">
        <f t="shared" si="1031"/>
        <v/>
      </c>
      <c r="X2009" s="53" t="str">
        <f t="shared" si="1032"/>
        <v>GR only</v>
      </c>
      <c r="Y2009" s="52" t="str">
        <f t="shared" si="1033"/>
        <v/>
      </c>
      <c r="Z2009" s="51" t="str">
        <f t="shared" si="1034"/>
        <v/>
      </c>
      <c r="AA2009" s="50" t="str">
        <f t="shared" si="1035"/>
        <v/>
      </c>
      <c r="AB2009" s="40" t="str">
        <f t="shared" si="1036"/>
        <v>YMR157C</v>
      </c>
      <c r="AC2009" s="49">
        <f t="shared" si="1037"/>
        <v>0</v>
      </c>
      <c r="AD2009" s="47">
        <f t="shared" si="1038"/>
        <v>0</v>
      </c>
      <c r="AE2009" s="47">
        <f t="shared" si="1039"/>
        <v>0.12</v>
      </c>
      <c r="AF2009" s="48">
        <f t="shared" si="1040"/>
        <v>0</v>
      </c>
      <c r="AG2009" s="47">
        <f t="shared" si="1041"/>
        <v>0</v>
      </c>
      <c r="AH2009" s="47">
        <f t="shared" si="1042"/>
        <v>0</v>
      </c>
      <c r="AI2009" s="46" t="str">
        <f t="shared" si="1043"/>
        <v/>
      </c>
      <c r="AJ2009" s="43" t="str">
        <f t="shared" si="1044"/>
        <v/>
      </c>
      <c r="AK2009" s="43">
        <f t="shared" si="1045"/>
        <v>0</v>
      </c>
      <c r="AL2009" s="45" t="str">
        <f t="shared" si="1046"/>
        <v/>
      </c>
      <c r="AM2009" s="43" t="str">
        <f t="shared" si="1047"/>
        <v/>
      </c>
      <c r="AN2009" s="42" t="str">
        <f t="shared" si="1048"/>
        <v/>
      </c>
      <c r="AO2009" s="40" t="str">
        <f t="shared" si="1049"/>
        <v>YM32_YEAST</v>
      </c>
      <c r="AP2009" s="44" t="str">
        <f t="shared" si="1050"/>
        <v/>
      </c>
      <c r="AQ2009" s="43" t="str">
        <f t="shared" si="1051"/>
        <v/>
      </c>
      <c r="AR2009" s="43" t="str">
        <f t="shared" si="1052"/>
        <v/>
      </c>
      <c r="AS2009" s="43" t="str">
        <f t="shared" si="1053"/>
        <v/>
      </c>
      <c r="AT2009" s="43" t="str">
        <f t="shared" si="1054"/>
        <v/>
      </c>
      <c r="AU2009" s="42" t="str">
        <f t="shared" si="1055"/>
        <v/>
      </c>
    </row>
    <row r="2010" spans="1:47" ht="15" x14ac:dyDescent="0.25">
      <c r="A2010" s="40" t="s">
        <v>3155</v>
      </c>
      <c r="B2010" s="40" t="s">
        <v>3154</v>
      </c>
      <c r="C2010" s="60" t="str">
        <f>IF(ISNUMBER(VLOOKUP(B2010,'[1]WT-GR-A'!I$2:J$693,2,FALSE)),VLOOKUP(B2010,'[1]WT-GR-A'!I$2:J$693,2,FALSE),"")</f>
        <v/>
      </c>
      <c r="D2010" s="58" t="str">
        <f>IF(ISNUMBER(VLOOKUP($B2010,'[1]KO-GR-A'!$I$2:$J$907,2,FALSE)),VLOOKUP($B2010,'[1]KO-GR-A'!$I$2:$J$907,2,FALSE),"")</f>
        <v/>
      </c>
      <c r="E2010" s="58" t="str">
        <f>IF(ISNUMBER(VLOOKUP($B2010,'[1]MT-GR-A'!$I$2:$J$789,2,FALSE)),VLOOKUP($B2010,'[1]MT-GR-A'!$I$2:$J$789,2,FALSE),"")</f>
        <v/>
      </c>
      <c r="F2010" s="58">
        <f>IF(ISNUMBER(VLOOKUP($B2010,'[1]WT-HS-A'!$I$2:$J$1224,2,FALSE)),VLOOKUP($B2010,'[1]WT-HS-A'!$I$2:$J$1224,2,FALSE),"")</f>
        <v>0.12</v>
      </c>
      <c r="G2010" s="58" t="str">
        <f>IF(ISNUMBER(VLOOKUP($B2010,'[1]KO-HS-A'!$I$2:$J$1229,2,FALSE)),VLOOKUP($B2010,'[1]KO-HS-A'!$I$2:$J$1229,2,FALSE),"")</f>
        <v/>
      </c>
      <c r="H2010" s="58" t="str">
        <f>IF(ISNUMBER(VLOOKUP($B2010,'[1]MT-HS-A'!$I$2:$J$1362,2,FALSE)),VLOOKUP($B2010,'[1]MT-HS-A'!$I$2:$J$1362,2,FALSE),"")</f>
        <v/>
      </c>
      <c r="I2010" s="59" t="str">
        <f>IF(ISNUMBER(VLOOKUP($B2010,'[1]WT-GR-B'!$I$2:$J$585,2,FALSE)),VLOOKUP($B2010,'[1]WT-GR-B'!$I$2:$J$585,2,FALSE),"")</f>
        <v/>
      </c>
      <c r="J2010" s="58" t="str">
        <f>IF(ISNUMBER(VLOOKUP($B2010,'[1]KO-GR-B'!$I$2:$J$900,2,FALSE)),VLOOKUP($B2010,'[1]KO-GR-B'!$I$2:$J$900,2,FALSE),"")</f>
        <v/>
      </c>
      <c r="K2010" s="58">
        <f>IF(ISNUMBER(VLOOKUP($B2010,'[1]MT-GR-B'!$I$2:$J$693,2,FALSE)),VLOOKUP($B2010,'[1]MT-GR-B'!$I$2:$J$693,2,FALSE),"")</f>
        <v>0.12</v>
      </c>
      <c r="L2010" s="58">
        <f>IF(ISNUMBER(VLOOKUP($B2010,'[1]WT-HS-B'!$I$2:$J$1220,2,FALSE)),VLOOKUP($B2010,'[1]WT-HS-B'!$I$2:$J$1220,2,FALSE),"")</f>
        <v>0.12</v>
      </c>
      <c r="M2010" s="58">
        <f>IF(ISNUMBER(VLOOKUP($B2010,'[1]KO-HS-B'!$I$2:$J$1046,2,FALSE)),VLOOKUP($B2010,'[1]KO-HS-B'!$I$2:$J$1046,2,FALSE),"")</f>
        <v>0.12</v>
      </c>
      <c r="N2010" s="58">
        <f>IF(ISNUMBER(VLOOKUP($B2010,'[1]MT-HS-B'!$I$2:$J$773,2,FALSE)),VLOOKUP($B2010,'[1]MT-HS-B'!$I$2:$J$773,2,FALSE),"")</f>
        <v>0.12</v>
      </c>
      <c r="O2010" s="40" t="str">
        <f t="shared" si="1023"/>
        <v>YM44_YEAST</v>
      </c>
      <c r="P2010" s="57" t="str">
        <f t="shared" si="1024"/>
        <v>HS only</v>
      </c>
      <c r="Q2010" s="57" t="str">
        <f t="shared" si="1025"/>
        <v/>
      </c>
      <c r="R2010" s="57">
        <f t="shared" si="1026"/>
        <v>0</v>
      </c>
      <c r="S2010" s="56" t="str">
        <f t="shared" si="1027"/>
        <v>n/a</v>
      </c>
      <c r="T2010" s="55" t="str">
        <f t="shared" si="1028"/>
        <v>n/a</v>
      </c>
      <c r="U2010" s="54" t="str">
        <f t="shared" si="1029"/>
        <v>n/a</v>
      </c>
      <c r="V2010" s="53" t="str">
        <f t="shared" si="1030"/>
        <v>HS only</v>
      </c>
      <c r="W2010" s="53" t="str">
        <f t="shared" si="1031"/>
        <v/>
      </c>
      <c r="X2010" s="53" t="str">
        <f t="shared" si="1032"/>
        <v/>
      </c>
      <c r="Y2010" s="52" t="str">
        <f t="shared" si="1033"/>
        <v>HS only</v>
      </c>
      <c r="Z2010" s="51" t="str">
        <f t="shared" si="1034"/>
        <v>HS only</v>
      </c>
      <c r="AA2010" s="50">
        <f t="shared" si="1035"/>
        <v>0</v>
      </c>
      <c r="AB2010" s="40" t="str">
        <f t="shared" si="1036"/>
        <v>YMR178W</v>
      </c>
      <c r="AC2010" s="49">
        <f t="shared" si="1037"/>
        <v>0</v>
      </c>
      <c r="AD2010" s="47">
        <f t="shared" si="1038"/>
        <v>0</v>
      </c>
      <c r="AE2010" s="47">
        <f t="shared" si="1039"/>
        <v>0.12</v>
      </c>
      <c r="AF2010" s="48">
        <f t="shared" si="1040"/>
        <v>0.12</v>
      </c>
      <c r="AG2010" s="47">
        <f t="shared" si="1041"/>
        <v>0.12</v>
      </c>
      <c r="AH2010" s="47">
        <f t="shared" si="1042"/>
        <v>0.12</v>
      </c>
      <c r="AI2010" s="46" t="str">
        <f t="shared" si="1043"/>
        <v>HS Only</v>
      </c>
      <c r="AJ2010" s="43" t="str">
        <f t="shared" si="1044"/>
        <v>HS Only</v>
      </c>
      <c r="AK2010" s="43">
        <f t="shared" si="1045"/>
        <v>1</v>
      </c>
      <c r="AL2010" s="45" t="str">
        <f t="shared" si="1046"/>
        <v/>
      </c>
      <c r="AM2010" s="43" t="str">
        <f t="shared" si="1047"/>
        <v/>
      </c>
      <c r="AN2010" s="42" t="str">
        <f t="shared" si="1048"/>
        <v/>
      </c>
      <c r="AO2010" s="40" t="str">
        <f t="shared" si="1049"/>
        <v>YM44_YEAST</v>
      </c>
      <c r="AP2010" s="44" t="str">
        <f t="shared" si="1050"/>
        <v/>
      </c>
      <c r="AQ2010" s="43" t="str">
        <f t="shared" si="1051"/>
        <v/>
      </c>
      <c r="AR2010" s="43" t="str">
        <f t="shared" si="1052"/>
        <v/>
      </c>
      <c r="AS2010" s="43">
        <f t="shared" si="1053"/>
        <v>0</v>
      </c>
      <c r="AT2010" s="43" t="str">
        <f t="shared" si="1054"/>
        <v/>
      </c>
      <c r="AU2010" s="42" t="str">
        <f t="shared" si="1055"/>
        <v/>
      </c>
    </row>
    <row r="2011" spans="1:47" ht="15" x14ac:dyDescent="0.25">
      <c r="A2011" s="40" t="s">
        <v>3153</v>
      </c>
      <c r="B2011" s="40" t="s">
        <v>3152</v>
      </c>
      <c r="C2011" s="60" t="str">
        <f>IF(ISNUMBER(VLOOKUP(B2011,'[1]WT-GR-A'!I$2:J$693,2,FALSE)),VLOOKUP(B2011,'[1]WT-GR-A'!I$2:J$693,2,FALSE),"")</f>
        <v/>
      </c>
      <c r="D2011" s="58" t="str">
        <f>IF(ISNUMBER(VLOOKUP($B2011,'[1]KO-GR-A'!$I$2:$J$907,2,FALSE)),VLOOKUP($B2011,'[1]KO-GR-A'!$I$2:$J$907,2,FALSE),"")</f>
        <v/>
      </c>
      <c r="E2011" s="58" t="str">
        <f>IF(ISNUMBER(VLOOKUP($B2011,'[1]MT-GR-A'!$I$2:$J$789,2,FALSE)),VLOOKUP($B2011,'[1]MT-GR-A'!$I$2:$J$789,2,FALSE),"")</f>
        <v/>
      </c>
      <c r="F2011" s="58" t="str">
        <f>IF(ISNUMBER(VLOOKUP($B2011,'[1]WT-HS-A'!$I$2:$J$1224,2,FALSE)),VLOOKUP($B2011,'[1]WT-HS-A'!$I$2:$J$1224,2,FALSE),"")</f>
        <v/>
      </c>
      <c r="G2011" s="58">
        <f>IF(ISNUMBER(VLOOKUP($B2011,'[1]KO-HS-A'!$I$2:$J$1229,2,FALSE)),VLOOKUP($B2011,'[1]KO-HS-A'!$I$2:$J$1229,2,FALSE),"")</f>
        <v>0.03</v>
      </c>
      <c r="H2011" s="58">
        <f>IF(ISNUMBER(VLOOKUP($B2011,'[1]MT-HS-A'!$I$2:$J$1362,2,FALSE)),VLOOKUP($B2011,'[1]MT-HS-A'!$I$2:$J$1362,2,FALSE),"")</f>
        <v>0.03</v>
      </c>
      <c r="I2011" s="59" t="str">
        <f>IF(ISNUMBER(VLOOKUP($B2011,'[1]WT-GR-B'!$I$2:$J$585,2,FALSE)),VLOOKUP($B2011,'[1]WT-GR-B'!$I$2:$J$585,2,FALSE),"")</f>
        <v/>
      </c>
      <c r="J2011" s="58">
        <f>IF(ISNUMBER(VLOOKUP($B2011,'[1]KO-GR-B'!$I$2:$J$900,2,FALSE)),VLOOKUP($B2011,'[1]KO-GR-B'!$I$2:$J$900,2,FALSE),"")</f>
        <v>0.03</v>
      </c>
      <c r="K2011" s="58" t="str">
        <f>IF(ISNUMBER(VLOOKUP($B2011,'[1]MT-GR-B'!$I$2:$J$693,2,FALSE)),VLOOKUP($B2011,'[1]MT-GR-B'!$I$2:$J$693,2,FALSE),"")</f>
        <v/>
      </c>
      <c r="L2011" s="58">
        <f>IF(ISNUMBER(VLOOKUP($B2011,'[1]WT-HS-B'!$I$2:$J$1220,2,FALSE)),VLOOKUP($B2011,'[1]WT-HS-B'!$I$2:$J$1220,2,FALSE),"")</f>
        <v>0.03</v>
      </c>
      <c r="M2011" s="58">
        <f>IF(ISNUMBER(VLOOKUP($B2011,'[1]KO-HS-B'!$I$2:$J$1046,2,FALSE)),VLOOKUP($B2011,'[1]KO-HS-B'!$I$2:$J$1046,2,FALSE),"")</f>
        <v>0.03</v>
      </c>
      <c r="N2011" s="58" t="str">
        <f>IF(ISNUMBER(VLOOKUP($B2011,'[1]MT-HS-B'!$I$2:$J$773,2,FALSE)),VLOOKUP($B2011,'[1]MT-HS-B'!$I$2:$J$773,2,FALSE),"")</f>
        <v/>
      </c>
      <c r="O2011" s="40" t="str">
        <f t="shared" si="1023"/>
        <v>YM54_YEAST</v>
      </c>
      <c r="P2011" s="57" t="str">
        <f t="shared" si="1024"/>
        <v/>
      </c>
      <c r="Q2011" s="57">
        <f t="shared" si="1025"/>
        <v>0</v>
      </c>
      <c r="R2011" s="57" t="str">
        <f t="shared" si="1026"/>
        <v/>
      </c>
      <c r="S2011" s="56" t="str">
        <f t="shared" si="1027"/>
        <v>n/a</v>
      </c>
      <c r="T2011" s="55" t="str">
        <f t="shared" si="1028"/>
        <v>n/a</v>
      </c>
      <c r="U2011" s="54" t="str">
        <f t="shared" si="1029"/>
        <v>n/a</v>
      </c>
      <c r="V2011" s="53" t="str">
        <f t="shared" si="1030"/>
        <v/>
      </c>
      <c r="W2011" s="53" t="str">
        <f t="shared" si="1031"/>
        <v>HS only</v>
      </c>
      <c r="X2011" s="53" t="str">
        <f t="shared" si="1032"/>
        <v>HS only</v>
      </c>
      <c r="Y2011" s="52" t="str">
        <f t="shared" si="1033"/>
        <v>HS only</v>
      </c>
      <c r="Z2011" s="51">
        <f t="shared" si="1034"/>
        <v>0</v>
      </c>
      <c r="AA2011" s="50" t="str">
        <f t="shared" si="1035"/>
        <v/>
      </c>
      <c r="AB2011" s="40" t="str">
        <f t="shared" si="1036"/>
        <v>YMR196W</v>
      </c>
      <c r="AC2011" s="49">
        <f t="shared" si="1037"/>
        <v>0</v>
      </c>
      <c r="AD2011" s="47">
        <f t="shared" si="1038"/>
        <v>0.03</v>
      </c>
      <c r="AE2011" s="47">
        <f t="shared" si="1039"/>
        <v>0</v>
      </c>
      <c r="AF2011" s="48">
        <f t="shared" si="1040"/>
        <v>0.03</v>
      </c>
      <c r="AG2011" s="47">
        <f t="shared" si="1041"/>
        <v>0.03</v>
      </c>
      <c r="AH2011" s="47">
        <f t="shared" si="1042"/>
        <v>0.03</v>
      </c>
      <c r="AI2011" s="46" t="str">
        <f t="shared" si="1043"/>
        <v>HS Only</v>
      </c>
      <c r="AJ2011" s="43">
        <f t="shared" si="1044"/>
        <v>1</v>
      </c>
      <c r="AK2011" s="43" t="str">
        <f t="shared" si="1045"/>
        <v>HS Only</v>
      </c>
      <c r="AL2011" s="45" t="str">
        <f t="shared" si="1046"/>
        <v/>
      </c>
      <c r="AM2011" s="43" t="str">
        <f t="shared" si="1047"/>
        <v/>
      </c>
      <c r="AN2011" s="42" t="str">
        <f t="shared" si="1048"/>
        <v/>
      </c>
      <c r="AO2011" s="40" t="str">
        <f t="shared" si="1049"/>
        <v>YM54_YEAST</v>
      </c>
      <c r="AP2011" s="44" t="str">
        <f t="shared" si="1050"/>
        <v/>
      </c>
      <c r="AQ2011" s="43" t="str">
        <f t="shared" si="1051"/>
        <v/>
      </c>
      <c r="AR2011" s="43" t="str">
        <f t="shared" si="1052"/>
        <v/>
      </c>
      <c r="AS2011" s="43" t="str">
        <f t="shared" si="1053"/>
        <v/>
      </c>
      <c r="AT2011" s="43">
        <f t="shared" si="1054"/>
        <v>0</v>
      </c>
      <c r="AU2011" s="42" t="str">
        <f t="shared" si="1055"/>
        <v/>
      </c>
    </row>
    <row r="2012" spans="1:47" ht="15" x14ac:dyDescent="0.25">
      <c r="A2012" s="40" t="s">
        <v>3151</v>
      </c>
      <c r="B2012" s="40" t="s">
        <v>3150</v>
      </c>
      <c r="C2012" s="60" t="str">
        <f>IF(ISNUMBER(VLOOKUP(B2012,'[1]WT-GR-A'!I$2:J$693,2,FALSE)),VLOOKUP(B2012,'[1]WT-GR-A'!I$2:J$693,2,FALSE),"")</f>
        <v/>
      </c>
      <c r="D2012" s="58" t="str">
        <f>IF(ISNUMBER(VLOOKUP($B2012,'[1]KO-GR-A'!$I$2:$J$907,2,FALSE)),VLOOKUP($B2012,'[1]KO-GR-A'!$I$2:$J$907,2,FALSE),"")</f>
        <v/>
      </c>
      <c r="E2012" s="58" t="str">
        <f>IF(ISNUMBER(VLOOKUP($B2012,'[1]MT-GR-A'!$I$2:$J$789,2,FALSE)),VLOOKUP($B2012,'[1]MT-GR-A'!$I$2:$J$789,2,FALSE),"")</f>
        <v/>
      </c>
      <c r="F2012" s="58" t="str">
        <f>IF(ISNUMBER(VLOOKUP($B2012,'[1]WT-HS-A'!$I$2:$J$1224,2,FALSE)),VLOOKUP($B2012,'[1]WT-HS-A'!$I$2:$J$1224,2,FALSE),"")</f>
        <v/>
      </c>
      <c r="G2012" s="58" t="str">
        <f>IF(ISNUMBER(VLOOKUP($B2012,'[1]KO-HS-A'!$I$2:$J$1229,2,FALSE)),VLOOKUP($B2012,'[1]KO-HS-A'!$I$2:$J$1229,2,FALSE),"")</f>
        <v/>
      </c>
      <c r="H2012" s="58" t="str">
        <f>IF(ISNUMBER(VLOOKUP($B2012,'[1]MT-HS-A'!$I$2:$J$1362,2,FALSE)),VLOOKUP($B2012,'[1]MT-HS-A'!$I$2:$J$1362,2,FALSE),"")</f>
        <v/>
      </c>
      <c r="I2012" s="59" t="str">
        <f>IF(ISNUMBER(VLOOKUP($B2012,'[1]WT-GR-B'!$I$2:$J$585,2,FALSE)),VLOOKUP($B2012,'[1]WT-GR-B'!$I$2:$J$585,2,FALSE),"")</f>
        <v/>
      </c>
      <c r="J2012" s="58" t="str">
        <f>IF(ISNUMBER(VLOOKUP($B2012,'[1]KO-GR-B'!$I$2:$J$900,2,FALSE)),VLOOKUP($B2012,'[1]KO-GR-B'!$I$2:$J$900,2,FALSE),"")</f>
        <v/>
      </c>
      <c r="K2012" s="58" t="str">
        <f>IF(ISNUMBER(VLOOKUP($B2012,'[1]MT-GR-B'!$I$2:$J$693,2,FALSE)),VLOOKUP($B2012,'[1]MT-GR-B'!$I$2:$J$693,2,FALSE),"")</f>
        <v/>
      </c>
      <c r="L2012" s="58">
        <f>IF(ISNUMBER(VLOOKUP($B2012,'[1]WT-HS-B'!$I$2:$J$1220,2,FALSE)),VLOOKUP($B2012,'[1]WT-HS-B'!$I$2:$J$1220,2,FALSE),"")</f>
        <v>0.31</v>
      </c>
      <c r="M2012" s="58" t="str">
        <f>IF(ISNUMBER(VLOOKUP($B2012,'[1]KO-HS-B'!$I$2:$J$1046,2,FALSE)),VLOOKUP($B2012,'[1]KO-HS-B'!$I$2:$J$1046,2,FALSE),"")</f>
        <v/>
      </c>
      <c r="N2012" s="58" t="str">
        <f>IF(ISNUMBER(VLOOKUP($B2012,'[1]MT-HS-B'!$I$2:$J$773,2,FALSE)),VLOOKUP($B2012,'[1]MT-HS-B'!$I$2:$J$773,2,FALSE),"")</f>
        <v/>
      </c>
      <c r="O2012" s="40" t="str">
        <f t="shared" si="1023"/>
        <v>YM244_YEAST</v>
      </c>
      <c r="P2012" s="57" t="str">
        <f t="shared" si="1024"/>
        <v/>
      </c>
      <c r="Q2012" s="57" t="str">
        <f t="shared" si="1025"/>
        <v/>
      </c>
      <c r="R2012" s="57" t="str">
        <f t="shared" si="1026"/>
        <v/>
      </c>
      <c r="S2012" s="56" t="str">
        <f t="shared" si="1027"/>
        <v>n/a</v>
      </c>
      <c r="T2012" s="55" t="str">
        <f t="shared" si="1028"/>
        <v>n/a</v>
      </c>
      <c r="U2012" s="54" t="str">
        <f t="shared" si="1029"/>
        <v>n/a</v>
      </c>
      <c r="V2012" s="53" t="str">
        <f t="shared" si="1030"/>
        <v/>
      </c>
      <c r="W2012" s="53" t="str">
        <f t="shared" si="1031"/>
        <v/>
      </c>
      <c r="X2012" s="53" t="str">
        <f t="shared" si="1032"/>
        <v/>
      </c>
      <c r="Y2012" s="52" t="str">
        <f t="shared" si="1033"/>
        <v>HS only</v>
      </c>
      <c r="Z2012" s="51" t="str">
        <f t="shared" si="1034"/>
        <v/>
      </c>
      <c r="AA2012" s="50" t="str">
        <f t="shared" si="1035"/>
        <v/>
      </c>
      <c r="AB2012" s="40" t="str">
        <f t="shared" si="1036"/>
        <v>YMR244C-A</v>
      </c>
      <c r="AC2012" s="49">
        <f t="shared" si="1037"/>
        <v>0</v>
      </c>
      <c r="AD2012" s="47">
        <f t="shared" si="1038"/>
        <v>0</v>
      </c>
      <c r="AE2012" s="47">
        <f t="shared" si="1039"/>
        <v>0</v>
      </c>
      <c r="AF2012" s="48">
        <f t="shared" si="1040"/>
        <v>0.31</v>
      </c>
      <c r="AG2012" s="47">
        <f t="shared" si="1041"/>
        <v>0</v>
      </c>
      <c r="AH2012" s="47">
        <f t="shared" si="1042"/>
        <v>0</v>
      </c>
      <c r="AI2012" s="46" t="str">
        <f t="shared" si="1043"/>
        <v>HS Only</v>
      </c>
      <c r="AJ2012" s="43" t="str">
        <f t="shared" si="1044"/>
        <v/>
      </c>
      <c r="AK2012" s="43" t="str">
        <f t="shared" si="1045"/>
        <v/>
      </c>
      <c r="AL2012" s="45" t="str">
        <f t="shared" si="1046"/>
        <v/>
      </c>
      <c r="AM2012" s="43" t="str">
        <f t="shared" si="1047"/>
        <v/>
      </c>
      <c r="AN2012" s="42" t="str">
        <f t="shared" si="1048"/>
        <v/>
      </c>
      <c r="AO2012" s="40" t="str">
        <f t="shared" si="1049"/>
        <v>YM244_YEAST</v>
      </c>
      <c r="AP2012" s="44" t="str">
        <f t="shared" si="1050"/>
        <v/>
      </c>
      <c r="AQ2012" s="43" t="str">
        <f t="shared" si="1051"/>
        <v/>
      </c>
      <c r="AR2012" s="43" t="str">
        <f t="shared" si="1052"/>
        <v/>
      </c>
      <c r="AS2012" s="43" t="str">
        <f t="shared" si="1053"/>
        <v/>
      </c>
      <c r="AT2012" s="43" t="str">
        <f t="shared" si="1054"/>
        <v/>
      </c>
      <c r="AU2012" s="42" t="str">
        <f t="shared" si="1055"/>
        <v/>
      </c>
    </row>
    <row r="2013" spans="1:47" ht="15" x14ac:dyDescent="0.25">
      <c r="A2013" s="40" t="s">
        <v>3149</v>
      </c>
      <c r="B2013" s="40" t="s">
        <v>3148</v>
      </c>
      <c r="C2013" s="60" t="str">
        <f>IF(ISNUMBER(VLOOKUP(B2013,'[1]WT-GR-A'!I$2:J$693,2,FALSE)),VLOOKUP(B2013,'[1]WT-GR-A'!I$2:J$693,2,FALSE),"")</f>
        <v/>
      </c>
      <c r="D2013" s="58" t="str">
        <f>IF(ISNUMBER(VLOOKUP($B2013,'[1]KO-GR-A'!$I$2:$J$907,2,FALSE)),VLOOKUP($B2013,'[1]KO-GR-A'!$I$2:$J$907,2,FALSE),"")</f>
        <v/>
      </c>
      <c r="E2013" s="58" t="str">
        <f>IF(ISNUMBER(VLOOKUP($B2013,'[1]MT-GR-A'!$I$2:$J$789,2,FALSE)),VLOOKUP($B2013,'[1]MT-GR-A'!$I$2:$J$789,2,FALSE),"")</f>
        <v/>
      </c>
      <c r="F2013" s="58" t="str">
        <f>IF(ISNUMBER(VLOOKUP($B2013,'[1]WT-HS-A'!$I$2:$J$1224,2,FALSE)),VLOOKUP($B2013,'[1]WT-HS-A'!$I$2:$J$1224,2,FALSE),"")</f>
        <v/>
      </c>
      <c r="G2013" s="58" t="str">
        <f>IF(ISNUMBER(VLOOKUP($B2013,'[1]KO-HS-A'!$I$2:$J$1229,2,FALSE)),VLOOKUP($B2013,'[1]KO-HS-A'!$I$2:$J$1229,2,FALSE),"")</f>
        <v/>
      </c>
      <c r="H2013" s="58" t="str">
        <f>IF(ISNUMBER(VLOOKUP($B2013,'[1]MT-HS-A'!$I$2:$J$1362,2,FALSE)),VLOOKUP($B2013,'[1]MT-HS-A'!$I$2:$J$1362,2,FALSE),"")</f>
        <v/>
      </c>
      <c r="I2013" s="59" t="str">
        <f>IF(ISNUMBER(VLOOKUP($B2013,'[1]WT-GR-B'!$I$2:$J$585,2,FALSE)),VLOOKUP($B2013,'[1]WT-GR-B'!$I$2:$J$585,2,FALSE),"")</f>
        <v/>
      </c>
      <c r="J2013" s="58" t="str">
        <f>IF(ISNUMBER(VLOOKUP($B2013,'[1]KO-GR-B'!$I$2:$J$900,2,FALSE)),VLOOKUP($B2013,'[1]KO-GR-B'!$I$2:$J$900,2,FALSE),"")</f>
        <v/>
      </c>
      <c r="K2013" s="58" t="str">
        <f>IF(ISNUMBER(VLOOKUP($B2013,'[1]MT-GR-B'!$I$2:$J$693,2,FALSE)),VLOOKUP($B2013,'[1]MT-GR-B'!$I$2:$J$693,2,FALSE),"")</f>
        <v/>
      </c>
      <c r="L2013" s="58" t="str">
        <f>IF(ISNUMBER(VLOOKUP($B2013,'[1]WT-HS-B'!$I$2:$J$1220,2,FALSE)),VLOOKUP($B2013,'[1]WT-HS-B'!$I$2:$J$1220,2,FALSE),"")</f>
        <v/>
      </c>
      <c r="M2013" s="58" t="str">
        <f>IF(ISNUMBER(VLOOKUP($B2013,'[1]KO-HS-B'!$I$2:$J$1046,2,FALSE)),VLOOKUP($B2013,'[1]KO-HS-B'!$I$2:$J$1046,2,FALSE),"")</f>
        <v/>
      </c>
      <c r="N2013" s="58">
        <f>IF(ISNUMBER(VLOOKUP($B2013,'[1]MT-HS-B'!$I$2:$J$773,2,FALSE)),VLOOKUP($B2013,'[1]MT-HS-B'!$I$2:$J$773,2,FALSE),"")</f>
        <v>0.06</v>
      </c>
      <c r="O2013" s="40" t="str">
        <f t="shared" si="1023"/>
        <v>YM8A_YEAST</v>
      </c>
      <c r="P2013" s="57" t="str">
        <f t="shared" si="1024"/>
        <v/>
      </c>
      <c r="Q2013" s="57" t="str">
        <f t="shared" si="1025"/>
        <v/>
      </c>
      <c r="R2013" s="57" t="str">
        <f t="shared" si="1026"/>
        <v/>
      </c>
      <c r="S2013" s="56" t="str">
        <f t="shared" si="1027"/>
        <v>n/a</v>
      </c>
      <c r="T2013" s="55" t="str">
        <f t="shared" si="1028"/>
        <v>n/a</v>
      </c>
      <c r="U2013" s="54" t="str">
        <f t="shared" si="1029"/>
        <v>n/a</v>
      </c>
      <c r="V2013" s="53" t="str">
        <f t="shared" si="1030"/>
        <v/>
      </c>
      <c r="W2013" s="53" t="str">
        <f t="shared" si="1031"/>
        <v/>
      </c>
      <c r="X2013" s="53" t="str">
        <f t="shared" si="1032"/>
        <v/>
      </c>
      <c r="Y2013" s="52" t="str">
        <f t="shared" si="1033"/>
        <v/>
      </c>
      <c r="Z2013" s="51" t="str">
        <f t="shared" si="1034"/>
        <v/>
      </c>
      <c r="AA2013" s="50" t="str">
        <f t="shared" si="1035"/>
        <v>HS only</v>
      </c>
      <c r="AB2013" s="40" t="str">
        <f t="shared" si="1036"/>
        <v>YMR258C</v>
      </c>
      <c r="AC2013" s="49">
        <f t="shared" si="1037"/>
        <v>0</v>
      </c>
      <c r="AD2013" s="47">
        <f t="shared" si="1038"/>
        <v>0</v>
      </c>
      <c r="AE2013" s="47">
        <f t="shared" si="1039"/>
        <v>0</v>
      </c>
      <c r="AF2013" s="48">
        <f t="shared" si="1040"/>
        <v>0</v>
      </c>
      <c r="AG2013" s="47">
        <f t="shared" si="1041"/>
        <v>0</v>
      </c>
      <c r="AH2013" s="47">
        <f t="shared" si="1042"/>
        <v>0.06</v>
      </c>
      <c r="AI2013" s="46" t="str">
        <f t="shared" si="1043"/>
        <v/>
      </c>
      <c r="AJ2013" s="43" t="str">
        <f t="shared" si="1044"/>
        <v/>
      </c>
      <c r="AK2013" s="43" t="str">
        <f t="shared" si="1045"/>
        <v>HS Only</v>
      </c>
      <c r="AL2013" s="45" t="str">
        <f t="shared" si="1046"/>
        <v/>
      </c>
      <c r="AM2013" s="43" t="str">
        <f t="shared" si="1047"/>
        <v/>
      </c>
      <c r="AN2013" s="42" t="str">
        <f t="shared" si="1048"/>
        <v/>
      </c>
      <c r="AO2013" s="40" t="str">
        <f t="shared" si="1049"/>
        <v>YM8A_YEAST</v>
      </c>
      <c r="AP2013" s="44" t="str">
        <f t="shared" si="1050"/>
        <v/>
      </c>
      <c r="AQ2013" s="43" t="str">
        <f t="shared" si="1051"/>
        <v/>
      </c>
      <c r="AR2013" s="43" t="str">
        <f t="shared" si="1052"/>
        <v/>
      </c>
      <c r="AS2013" s="43" t="str">
        <f t="shared" si="1053"/>
        <v/>
      </c>
      <c r="AT2013" s="43" t="str">
        <f t="shared" si="1054"/>
        <v/>
      </c>
      <c r="AU2013" s="42" t="str">
        <f t="shared" si="1055"/>
        <v/>
      </c>
    </row>
    <row r="2014" spans="1:47" ht="15" x14ac:dyDescent="0.25">
      <c r="A2014" s="40" t="s">
        <v>3147</v>
      </c>
      <c r="B2014" s="40" t="s">
        <v>3146</v>
      </c>
      <c r="C2014" s="60" t="str">
        <f>IF(ISNUMBER(VLOOKUP(B2014,'[1]WT-GR-A'!I$2:J$693,2,FALSE)),VLOOKUP(B2014,'[1]WT-GR-A'!I$2:J$693,2,FALSE),"")</f>
        <v/>
      </c>
      <c r="D2014" s="58" t="str">
        <f>IF(ISNUMBER(VLOOKUP($B2014,'[1]KO-GR-A'!$I$2:$J$907,2,FALSE)),VLOOKUP($B2014,'[1]KO-GR-A'!$I$2:$J$907,2,FALSE),"")</f>
        <v/>
      </c>
      <c r="E2014" s="58" t="str">
        <f>IF(ISNUMBER(VLOOKUP($B2014,'[1]MT-GR-A'!$I$2:$J$789,2,FALSE)),VLOOKUP($B2014,'[1]MT-GR-A'!$I$2:$J$789,2,FALSE),"")</f>
        <v/>
      </c>
      <c r="F2014" s="58" t="str">
        <f>IF(ISNUMBER(VLOOKUP($B2014,'[1]WT-HS-A'!$I$2:$J$1224,2,FALSE)),VLOOKUP($B2014,'[1]WT-HS-A'!$I$2:$J$1224,2,FALSE),"")</f>
        <v/>
      </c>
      <c r="G2014" s="58" t="str">
        <f>IF(ISNUMBER(VLOOKUP($B2014,'[1]KO-HS-A'!$I$2:$J$1229,2,FALSE)),VLOOKUP($B2014,'[1]KO-HS-A'!$I$2:$J$1229,2,FALSE),"")</f>
        <v/>
      </c>
      <c r="H2014" s="58">
        <f>IF(ISNUMBER(VLOOKUP($B2014,'[1]MT-HS-A'!$I$2:$J$1362,2,FALSE)),VLOOKUP($B2014,'[1]MT-HS-A'!$I$2:$J$1362,2,FALSE),"")</f>
        <v>0.1</v>
      </c>
      <c r="I2014" s="59" t="str">
        <f>IF(ISNUMBER(VLOOKUP($B2014,'[1]WT-GR-B'!$I$2:$J$585,2,FALSE)),VLOOKUP($B2014,'[1]WT-GR-B'!$I$2:$J$585,2,FALSE),"")</f>
        <v/>
      </c>
      <c r="J2014" s="58" t="str">
        <f>IF(ISNUMBER(VLOOKUP($B2014,'[1]KO-GR-B'!$I$2:$J$900,2,FALSE)),VLOOKUP($B2014,'[1]KO-GR-B'!$I$2:$J$900,2,FALSE),"")</f>
        <v/>
      </c>
      <c r="K2014" s="58" t="str">
        <f>IF(ISNUMBER(VLOOKUP($B2014,'[1]MT-GR-B'!$I$2:$J$693,2,FALSE)),VLOOKUP($B2014,'[1]MT-GR-B'!$I$2:$J$693,2,FALSE),"")</f>
        <v/>
      </c>
      <c r="L2014" s="58">
        <f>IF(ISNUMBER(VLOOKUP($B2014,'[1]WT-HS-B'!$I$2:$J$1220,2,FALSE)),VLOOKUP($B2014,'[1]WT-HS-B'!$I$2:$J$1220,2,FALSE),"")</f>
        <v>0.1</v>
      </c>
      <c r="M2014" s="58" t="str">
        <f>IF(ISNUMBER(VLOOKUP($B2014,'[1]KO-HS-B'!$I$2:$J$1046,2,FALSE)),VLOOKUP($B2014,'[1]KO-HS-B'!$I$2:$J$1046,2,FALSE),"")</f>
        <v/>
      </c>
      <c r="N2014" s="58" t="str">
        <f>IF(ISNUMBER(VLOOKUP($B2014,'[1]MT-HS-B'!$I$2:$J$773,2,FALSE)),VLOOKUP($B2014,'[1]MT-HS-B'!$I$2:$J$773,2,FALSE),"")</f>
        <v/>
      </c>
      <c r="O2014" s="40" t="str">
        <f t="shared" si="1023"/>
        <v>YM8C_YEAST</v>
      </c>
      <c r="P2014" s="57" t="str">
        <f t="shared" si="1024"/>
        <v/>
      </c>
      <c r="Q2014" s="57" t="str">
        <f t="shared" si="1025"/>
        <v/>
      </c>
      <c r="R2014" s="57" t="str">
        <f t="shared" si="1026"/>
        <v/>
      </c>
      <c r="S2014" s="56" t="str">
        <f t="shared" si="1027"/>
        <v>n/a</v>
      </c>
      <c r="T2014" s="55" t="str">
        <f t="shared" si="1028"/>
        <v>n/a</v>
      </c>
      <c r="U2014" s="54" t="str">
        <f t="shared" si="1029"/>
        <v>n/a</v>
      </c>
      <c r="V2014" s="53" t="str">
        <f t="shared" si="1030"/>
        <v/>
      </c>
      <c r="W2014" s="53" t="str">
        <f t="shared" si="1031"/>
        <v/>
      </c>
      <c r="X2014" s="53" t="str">
        <f t="shared" si="1032"/>
        <v>HS only</v>
      </c>
      <c r="Y2014" s="52" t="str">
        <f t="shared" si="1033"/>
        <v>HS only</v>
      </c>
      <c r="Z2014" s="51" t="str">
        <f t="shared" si="1034"/>
        <v/>
      </c>
      <c r="AA2014" s="50" t="str">
        <f t="shared" si="1035"/>
        <v/>
      </c>
      <c r="AB2014" s="40" t="str">
        <f t="shared" si="1036"/>
        <v>YMR262W</v>
      </c>
      <c r="AC2014" s="49">
        <f t="shared" si="1037"/>
        <v>0</v>
      </c>
      <c r="AD2014" s="47">
        <f t="shared" si="1038"/>
        <v>0</v>
      </c>
      <c r="AE2014" s="47">
        <f t="shared" si="1039"/>
        <v>0</v>
      </c>
      <c r="AF2014" s="48">
        <f t="shared" si="1040"/>
        <v>0.1</v>
      </c>
      <c r="AG2014" s="47">
        <f t="shared" si="1041"/>
        <v>0</v>
      </c>
      <c r="AH2014" s="47">
        <f t="shared" si="1042"/>
        <v>0.1</v>
      </c>
      <c r="AI2014" s="46" t="str">
        <f t="shared" si="1043"/>
        <v>HS Only</v>
      </c>
      <c r="AJ2014" s="43" t="str">
        <f t="shared" si="1044"/>
        <v/>
      </c>
      <c r="AK2014" s="43" t="str">
        <f t="shared" si="1045"/>
        <v>HS Only</v>
      </c>
      <c r="AL2014" s="45" t="str">
        <f t="shared" si="1046"/>
        <v/>
      </c>
      <c r="AM2014" s="43" t="str">
        <f t="shared" si="1047"/>
        <v/>
      </c>
      <c r="AN2014" s="42" t="str">
        <f t="shared" si="1048"/>
        <v/>
      </c>
      <c r="AO2014" s="40" t="str">
        <f t="shared" si="1049"/>
        <v>YM8C_YEAST</v>
      </c>
      <c r="AP2014" s="44" t="str">
        <f t="shared" si="1050"/>
        <v/>
      </c>
      <c r="AQ2014" s="43" t="str">
        <f t="shared" si="1051"/>
        <v/>
      </c>
      <c r="AR2014" s="43" t="str">
        <f t="shared" si="1052"/>
        <v/>
      </c>
      <c r="AS2014" s="43" t="str">
        <f t="shared" si="1053"/>
        <v/>
      </c>
      <c r="AT2014" s="43" t="str">
        <f t="shared" si="1054"/>
        <v/>
      </c>
      <c r="AU2014" s="42" t="str">
        <f t="shared" si="1055"/>
        <v/>
      </c>
    </row>
    <row r="2015" spans="1:47" ht="15" x14ac:dyDescent="0.25">
      <c r="A2015" s="40" t="s">
        <v>3145</v>
      </c>
      <c r="B2015" s="40" t="s">
        <v>3144</v>
      </c>
      <c r="C2015" s="60">
        <f>IF(ISNUMBER(VLOOKUP(B2015,'[1]WT-GR-A'!I$2:J$693,2,FALSE)),VLOOKUP(B2015,'[1]WT-GR-A'!I$2:J$693,2,FALSE),"")</f>
        <v>0.21</v>
      </c>
      <c r="D2015" s="58">
        <f>IF(ISNUMBER(VLOOKUP($B2015,'[1]KO-GR-A'!$I$2:$J$907,2,FALSE)),VLOOKUP($B2015,'[1]KO-GR-A'!$I$2:$J$907,2,FALSE),"")</f>
        <v>0.1</v>
      </c>
      <c r="E2015" s="58">
        <f>IF(ISNUMBER(VLOOKUP($B2015,'[1]MT-GR-A'!$I$2:$J$789,2,FALSE)),VLOOKUP($B2015,'[1]MT-GR-A'!$I$2:$J$789,2,FALSE),"")</f>
        <v>0.21</v>
      </c>
      <c r="F2015" s="58">
        <f>IF(ISNUMBER(VLOOKUP($B2015,'[1]WT-HS-A'!$I$2:$J$1224,2,FALSE)),VLOOKUP($B2015,'[1]WT-HS-A'!$I$2:$J$1224,2,FALSE),"")</f>
        <v>0.33</v>
      </c>
      <c r="G2015" s="58">
        <f>IF(ISNUMBER(VLOOKUP($B2015,'[1]KO-HS-A'!$I$2:$J$1229,2,FALSE)),VLOOKUP($B2015,'[1]KO-HS-A'!$I$2:$J$1229,2,FALSE),"")</f>
        <v>0.21</v>
      </c>
      <c r="H2015" s="58">
        <f>IF(ISNUMBER(VLOOKUP($B2015,'[1]MT-HS-A'!$I$2:$J$1362,2,FALSE)),VLOOKUP($B2015,'[1]MT-HS-A'!$I$2:$J$1362,2,FALSE),"")</f>
        <v>0.1</v>
      </c>
      <c r="I2015" s="59" t="str">
        <f>IF(ISNUMBER(VLOOKUP($B2015,'[1]WT-GR-B'!$I$2:$J$585,2,FALSE)),VLOOKUP($B2015,'[1]WT-GR-B'!$I$2:$J$585,2,FALSE),"")</f>
        <v/>
      </c>
      <c r="J2015" s="58">
        <f>IF(ISNUMBER(VLOOKUP($B2015,'[1]KO-GR-B'!$I$2:$J$900,2,FALSE)),VLOOKUP($B2015,'[1]KO-GR-B'!$I$2:$J$900,2,FALSE),"")</f>
        <v>0.1</v>
      </c>
      <c r="K2015" s="58" t="str">
        <f>IF(ISNUMBER(VLOOKUP($B2015,'[1]MT-GR-B'!$I$2:$J$693,2,FALSE)),VLOOKUP($B2015,'[1]MT-GR-B'!$I$2:$J$693,2,FALSE),"")</f>
        <v/>
      </c>
      <c r="L2015" s="58">
        <f>IF(ISNUMBER(VLOOKUP($B2015,'[1]WT-HS-B'!$I$2:$J$1220,2,FALSE)),VLOOKUP($B2015,'[1]WT-HS-B'!$I$2:$J$1220,2,FALSE),"")</f>
        <v>0.21</v>
      </c>
      <c r="M2015" s="58">
        <f>IF(ISNUMBER(VLOOKUP($B2015,'[1]KO-HS-B'!$I$2:$J$1046,2,FALSE)),VLOOKUP($B2015,'[1]KO-HS-B'!$I$2:$J$1046,2,FALSE),"")</f>
        <v>0.1</v>
      </c>
      <c r="N2015" s="58" t="str">
        <f>IF(ISNUMBER(VLOOKUP($B2015,'[1]MT-HS-B'!$I$2:$J$773,2,FALSE)),VLOOKUP($B2015,'[1]MT-HS-B'!$I$2:$J$773,2,FALSE),"")</f>
        <v/>
      </c>
      <c r="O2015" s="40" t="str">
        <f t="shared" si="1023"/>
        <v>YM91_YEAST</v>
      </c>
      <c r="P2015" s="57">
        <f t="shared" si="1024"/>
        <v>0.57142857142857151</v>
      </c>
      <c r="Q2015" s="57">
        <f t="shared" si="1025"/>
        <v>0.54999999999999993</v>
      </c>
      <c r="R2015" s="57">
        <f t="shared" si="1026"/>
        <v>-0.52380952380952372</v>
      </c>
      <c r="S2015" s="56" t="str">
        <f t="shared" si="1027"/>
        <v>n/a</v>
      </c>
      <c r="T2015" s="55">
        <f t="shared" si="1028"/>
        <v>0.54999999999999993</v>
      </c>
      <c r="U2015" s="54" t="str">
        <f t="shared" si="1029"/>
        <v>n/a</v>
      </c>
      <c r="V2015" s="53">
        <f t="shared" si="1030"/>
        <v>0.57142857142857151</v>
      </c>
      <c r="W2015" s="53">
        <f t="shared" si="1031"/>
        <v>1.0999999999999999</v>
      </c>
      <c r="X2015" s="53">
        <f t="shared" si="1032"/>
        <v>-0.52380952380952372</v>
      </c>
      <c r="Y2015" s="52" t="str">
        <f t="shared" si="1033"/>
        <v>HS only</v>
      </c>
      <c r="Z2015" s="51">
        <f t="shared" si="1034"/>
        <v>0</v>
      </c>
      <c r="AA2015" s="50" t="str">
        <f t="shared" si="1035"/>
        <v/>
      </c>
      <c r="AB2015" s="40" t="str">
        <f t="shared" si="1036"/>
        <v>YMR310C</v>
      </c>
      <c r="AC2015" s="49">
        <f t="shared" si="1037"/>
        <v>0.21</v>
      </c>
      <c r="AD2015" s="47">
        <f t="shared" si="1038"/>
        <v>0.1</v>
      </c>
      <c r="AE2015" s="47">
        <f t="shared" si="1039"/>
        <v>0.21</v>
      </c>
      <c r="AF2015" s="48">
        <f t="shared" si="1040"/>
        <v>0.27</v>
      </c>
      <c r="AG2015" s="47">
        <f t="shared" si="1041"/>
        <v>0.155</v>
      </c>
      <c r="AH2015" s="47">
        <f t="shared" si="1042"/>
        <v>0.1</v>
      </c>
      <c r="AI2015" s="46">
        <f t="shared" si="1043"/>
        <v>1.2857142857142858</v>
      </c>
      <c r="AJ2015" s="43">
        <f t="shared" si="1044"/>
        <v>1.5499999999999998</v>
      </c>
      <c r="AK2015" s="43">
        <f t="shared" si="1045"/>
        <v>0.47619047619047622</v>
      </c>
      <c r="AL2015" s="45" t="str">
        <f t="shared" si="1046"/>
        <v/>
      </c>
      <c r="AM2015" s="43">
        <f t="shared" si="1047"/>
        <v>0.77781745930520196</v>
      </c>
      <c r="AN2015" s="42" t="str">
        <f t="shared" si="1048"/>
        <v/>
      </c>
      <c r="AO2015" s="40" t="str">
        <f t="shared" si="1049"/>
        <v>YM91_YEAST</v>
      </c>
      <c r="AP2015" s="44" t="str">
        <f t="shared" si="1050"/>
        <v/>
      </c>
      <c r="AQ2015" s="43">
        <f t="shared" si="1051"/>
        <v>0</v>
      </c>
      <c r="AR2015" s="43" t="str">
        <f t="shared" si="1052"/>
        <v/>
      </c>
      <c r="AS2015" s="43">
        <f t="shared" si="1053"/>
        <v>8.485281374238561E-2</v>
      </c>
      <c r="AT2015" s="43">
        <f t="shared" si="1054"/>
        <v>7.7781745930520188E-2</v>
      </c>
      <c r="AU2015" s="42" t="str">
        <f t="shared" si="1055"/>
        <v/>
      </c>
    </row>
    <row r="2016" spans="1:47" ht="15" x14ac:dyDescent="0.25">
      <c r="A2016" s="40" t="s">
        <v>3143</v>
      </c>
      <c r="B2016" s="40" t="s">
        <v>3142</v>
      </c>
      <c r="C2016" s="60">
        <f>IF(ISNUMBER(VLOOKUP(B2016,'[1]WT-GR-A'!I$2:J$693,2,FALSE)),VLOOKUP(B2016,'[1]WT-GR-A'!I$2:J$693,2,FALSE),"")</f>
        <v>0.09</v>
      </c>
      <c r="D2016" s="58">
        <f>IF(ISNUMBER(VLOOKUP($B2016,'[1]KO-GR-A'!$I$2:$J$907,2,FALSE)),VLOOKUP($B2016,'[1]KO-GR-A'!$I$2:$J$907,2,FALSE),"")</f>
        <v>0.09</v>
      </c>
      <c r="E2016" s="58">
        <f>IF(ISNUMBER(VLOOKUP($B2016,'[1]MT-GR-A'!$I$2:$J$789,2,FALSE)),VLOOKUP($B2016,'[1]MT-GR-A'!$I$2:$J$789,2,FALSE),"")</f>
        <v>0.09</v>
      </c>
      <c r="F2016" s="58">
        <f>IF(ISNUMBER(VLOOKUP($B2016,'[1]WT-HS-A'!$I$2:$J$1224,2,FALSE)),VLOOKUP($B2016,'[1]WT-HS-A'!$I$2:$J$1224,2,FALSE),"")</f>
        <v>0.56999999999999995</v>
      </c>
      <c r="G2016" s="58">
        <f>IF(ISNUMBER(VLOOKUP($B2016,'[1]KO-HS-A'!$I$2:$J$1229,2,FALSE)),VLOOKUP($B2016,'[1]KO-HS-A'!$I$2:$J$1229,2,FALSE),"")</f>
        <v>1.06</v>
      </c>
      <c r="H2016" s="58">
        <f>IF(ISNUMBER(VLOOKUP($B2016,'[1]MT-HS-A'!$I$2:$J$1362,2,FALSE)),VLOOKUP($B2016,'[1]MT-HS-A'!$I$2:$J$1362,2,FALSE),"")</f>
        <v>0.56999999999999995</v>
      </c>
      <c r="I2016" s="59">
        <f>IF(ISNUMBER(VLOOKUP($B2016,'[1]WT-GR-B'!$I$2:$J$585,2,FALSE)),VLOOKUP($B2016,'[1]WT-GR-B'!$I$2:$J$585,2,FALSE),"")</f>
        <v>0.09</v>
      </c>
      <c r="J2016" s="58">
        <f>IF(ISNUMBER(VLOOKUP($B2016,'[1]KO-GR-B'!$I$2:$J$900,2,FALSE)),VLOOKUP($B2016,'[1]KO-GR-B'!$I$2:$J$900,2,FALSE),"")</f>
        <v>0.2</v>
      </c>
      <c r="K2016" s="58">
        <f>IF(ISNUMBER(VLOOKUP($B2016,'[1]MT-GR-B'!$I$2:$J$693,2,FALSE)),VLOOKUP($B2016,'[1]MT-GR-B'!$I$2:$J$693,2,FALSE),"")</f>
        <v>0.2</v>
      </c>
      <c r="L2016" s="58">
        <f>IF(ISNUMBER(VLOOKUP($B2016,'[1]WT-HS-B'!$I$2:$J$1220,2,FALSE)),VLOOKUP($B2016,'[1]WT-HS-B'!$I$2:$J$1220,2,FALSE),"")</f>
        <v>0.43</v>
      </c>
      <c r="M2016" s="58">
        <f>IF(ISNUMBER(VLOOKUP($B2016,'[1]KO-HS-B'!$I$2:$J$1046,2,FALSE)),VLOOKUP($B2016,'[1]KO-HS-B'!$I$2:$J$1046,2,FALSE),"")</f>
        <v>0.56999999999999995</v>
      </c>
      <c r="N2016" s="58">
        <f>IF(ISNUMBER(VLOOKUP($B2016,'[1]MT-HS-B'!$I$2:$J$773,2,FALSE)),VLOOKUP($B2016,'[1]MT-HS-B'!$I$2:$J$773,2,FALSE),"")</f>
        <v>0.09</v>
      </c>
      <c r="O2016" s="40" t="str">
        <f t="shared" si="1023"/>
        <v>YM94_YEAST</v>
      </c>
      <c r="P2016" s="57">
        <f t="shared" si="1024"/>
        <v>4.5555555555555554</v>
      </c>
      <c r="Q2016" s="57">
        <f t="shared" si="1025"/>
        <v>6.3138888888888891</v>
      </c>
      <c r="R2016" s="57">
        <f t="shared" si="1026"/>
        <v>2.3916666666666666</v>
      </c>
      <c r="S2016" s="56">
        <f t="shared" si="1027"/>
        <v>0.77777777777777768</v>
      </c>
      <c r="T2016" s="55">
        <f t="shared" si="1028"/>
        <v>4.4638888888888895</v>
      </c>
      <c r="U2016" s="54">
        <f t="shared" si="1029"/>
        <v>2.9416666666666664</v>
      </c>
      <c r="V2016" s="53">
        <f t="shared" si="1030"/>
        <v>5.333333333333333</v>
      </c>
      <c r="W2016" s="53">
        <f t="shared" si="1031"/>
        <v>10.777777777777779</v>
      </c>
      <c r="X2016" s="53">
        <f t="shared" si="1032"/>
        <v>5.333333333333333</v>
      </c>
      <c r="Y2016" s="52">
        <f t="shared" si="1033"/>
        <v>3.7777777777777777</v>
      </c>
      <c r="Z2016" s="51">
        <f t="shared" si="1034"/>
        <v>1.8499999999999996</v>
      </c>
      <c r="AA2016" s="50">
        <f t="shared" si="1035"/>
        <v>-0.55000000000000004</v>
      </c>
      <c r="AB2016" s="40" t="str">
        <f t="shared" si="1036"/>
        <v>YMR315W</v>
      </c>
      <c r="AC2016" s="49">
        <f t="shared" si="1037"/>
        <v>0.09</v>
      </c>
      <c r="AD2016" s="47">
        <f t="shared" si="1038"/>
        <v>0.14500000000000002</v>
      </c>
      <c r="AE2016" s="47">
        <f t="shared" si="1039"/>
        <v>0.14500000000000002</v>
      </c>
      <c r="AF2016" s="48">
        <f t="shared" si="1040"/>
        <v>0.5</v>
      </c>
      <c r="AG2016" s="47">
        <f t="shared" si="1041"/>
        <v>0.81499999999999995</v>
      </c>
      <c r="AH2016" s="47">
        <f t="shared" si="1042"/>
        <v>0.32999999999999996</v>
      </c>
      <c r="AI2016" s="46">
        <f t="shared" si="1043"/>
        <v>5.5555555555555554</v>
      </c>
      <c r="AJ2016" s="43">
        <f t="shared" si="1044"/>
        <v>5.6206896551724128</v>
      </c>
      <c r="AK2016" s="43">
        <f t="shared" si="1045"/>
        <v>2.2758620689655169</v>
      </c>
      <c r="AL2016" s="45">
        <f t="shared" si="1046"/>
        <v>1.099943881845739</v>
      </c>
      <c r="AM2016" s="43">
        <f t="shared" si="1047"/>
        <v>6.3128922075932339</v>
      </c>
      <c r="AN2016" s="42">
        <f t="shared" si="1048"/>
        <v>4.1601448959808538</v>
      </c>
      <c r="AO2016" s="40" t="str">
        <f t="shared" si="1049"/>
        <v>YM94_YEAST</v>
      </c>
      <c r="AP2016" s="44">
        <f t="shared" si="1050"/>
        <v>0</v>
      </c>
      <c r="AQ2016" s="43">
        <f t="shared" si="1051"/>
        <v>7.7781745930520188E-2</v>
      </c>
      <c r="AR2016" s="43">
        <f t="shared" si="1052"/>
        <v>7.7781745930520188E-2</v>
      </c>
      <c r="AS2016" s="43">
        <f t="shared" si="1053"/>
        <v>9.8994949366116247E-2</v>
      </c>
      <c r="AT2016" s="43">
        <f t="shared" si="1054"/>
        <v>0.34648232278140861</v>
      </c>
      <c r="AU2016" s="42">
        <f t="shared" si="1055"/>
        <v>0.33941125496954283</v>
      </c>
    </row>
    <row r="2017" spans="1:47" ht="15" x14ac:dyDescent="0.25">
      <c r="A2017" s="40" t="s">
        <v>3141</v>
      </c>
      <c r="B2017" s="40" t="s">
        <v>3140</v>
      </c>
      <c r="C2017" s="60" t="str">
        <f>IF(ISNUMBER(VLOOKUP(B2017,'[1]WT-GR-A'!I$2:J$693,2,FALSE)),VLOOKUP(B2017,'[1]WT-GR-A'!I$2:J$693,2,FALSE),"")</f>
        <v/>
      </c>
      <c r="D2017" s="58" t="str">
        <f>IF(ISNUMBER(VLOOKUP($B2017,'[1]KO-GR-A'!$I$2:$J$907,2,FALSE)),VLOOKUP($B2017,'[1]KO-GR-A'!$I$2:$J$907,2,FALSE),"")</f>
        <v/>
      </c>
      <c r="E2017" s="58">
        <f>IF(ISNUMBER(VLOOKUP($B2017,'[1]MT-GR-A'!$I$2:$J$789,2,FALSE)),VLOOKUP($B2017,'[1]MT-GR-A'!$I$2:$J$789,2,FALSE),"")</f>
        <v>0.03</v>
      </c>
      <c r="F2017" s="58" t="str">
        <f>IF(ISNUMBER(VLOOKUP($B2017,'[1]WT-HS-A'!$I$2:$J$1224,2,FALSE)),VLOOKUP($B2017,'[1]WT-HS-A'!$I$2:$J$1224,2,FALSE),"")</f>
        <v/>
      </c>
      <c r="G2017" s="58" t="str">
        <f>IF(ISNUMBER(VLOOKUP($B2017,'[1]KO-HS-A'!$I$2:$J$1229,2,FALSE)),VLOOKUP($B2017,'[1]KO-HS-A'!$I$2:$J$1229,2,FALSE),"")</f>
        <v/>
      </c>
      <c r="H2017" s="58" t="str">
        <f>IF(ISNUMBER(VLOOKUP($B2017,'[1]MT-HS-A'!$I$2:$J$1362,2,FALSE)),VLOOKUP($B2017,'[1]MT-HS-A'!$I$2:$J$1362,2,FALSE),"")</f>
        <v/>
      </c>
      <c r="I2017" s="59" t="str">
        <f>IF(ISNUMBER(VLOOKUP($B2017,'[1]WT-GR-B'!$I$2:$J$585,2,FALSE)),VLOOKUP($B2017,'[1]WT-GR-B'!$I$2:$J$585,2,FALSE),"")</f>
        <v/>
      </c>
      <c r="J2017" s="58" t="str">
        <f>IF(ISNUMBER(VLOOKUP($B2017,'[1]KO-GR-B'!$I$2:$J$900,2,FALSE)),VLOOKUP($B2017,'[1]KO-GR-B'!$I$2:$J$900,2,FALSE),"")</f>
        <v/>
      </c>
      <c r="K2017" s="58" t="str">
        <f>IF(ISNUMBER(VLOOKUP($B2017,'[1]MT-GR-B'!$I$2:$J$693,2,FALSE)),VLOOKUP($B2017,'[1]MT-GR-B'!$I$2:$J$693,2,FALSE),"")</f>
        <v/>
      </c>
      <c r="L2017" s="58" t="str">
        <f>IF(ISNUMBER(VLOOKUP($B2017,'[1]WT-HS-B'!$I$2:$J$1220,2,FALSE)),VLOOKUP($B2017,'[1]WT-HS-B'!$I$2:$J$1220,2,FALSE),"")</f>
        <v/>
      </c>
      <c r="M2017" s="58" t="str">
        <f>IF(ISNUMBER(VLOOKUP($B2017,'[1]KO-HS-B'!$I$2:$J$1046,2,FALSE)),VLOOKUP($B2017,'[1]KO-HS-B'!$I$2:$J$1046,2,FALSE),"")</f>
        <v/>
      </c>
      <c r="N2017" s="58" t="str">
        <f>IF(ISNUMBER(VLOOKUP($B2017,'[1]MT-HS-B'!$I$2:$J$773,2,FALSE)),VLOOKUP($B2017,'[1]MT-HS-B'!$I$2:$J$773,2,FALSE),"")</f>
        <v/>
      </c>
      <c r="O2017" s="40" t="str">
        <f t="shared" si="1023"/>
        <v>YM96_YEAST</v>
      </c>
      <c r="P2017" s="57" t="str">
        <f t="shared" si="1024"/>
        <v/>
      </c>
      <c r="Q2017" s="57" t="str">
        <f t="shared" si="1025"/>
        <v/>
      </c>
      <c r="R2017" s="57" t="str">
        <f t="shared" si="1026"/>
        <v/>
      </c>
      <c r="S2017" s="56" t="str">
        <f t="shared" si="1027"/>
        <v>n/a</v>
      </c>
      <c r="T2017" s="55" t="str">
        <f t="shared" si="1028"/>
        <v>n/a</v>
      </c>
      <c r="U2017" s="54" t="str">
        <f t="shared" si="1029"/>
        <v>n/a</v>
      </c>
      <c r="V2017" s="53" t="str">
        <f t="shared" si="1030"/>
        <v/>
      </c>
      <c r="W2017" s="53" t="str">
        <f t="shared" si="1031"/>
        <v/>
      </c>
      <c r="X2017" s="53" t="str">
        <f t="shared" si="1032"/>
        <v>GR only</v>
      </c>
      <c r="Y2017" s="52" t="str">
        <f t="shared" si="1033"/>
        <v/>
      </c>
      <c r="Z2017" s="51" t="str">
        <f t="shared" si="1034"/>
        <v/>
      </c>
      <c r="AA2017" s="50" t="str">
        <f t="shared" si="1035"/>
        <v/>
      </c>
      <c r="AB2017" s="40" t="str">
        <f t="shared" si="1036"/>
        <v>YMR317W</v>
      </c>
      <c r="AC2017" s="49">
        <f t="shared" si="1037"/>
        <v>0</v>
      </c>
      <c r="AD2017" s="47">
        <f t="shared" si="1038"/>
        <v>0</v>
      </c>
      <c r="AE2017" s="47">
        <f t="shared" si="1039"/>
        <v>0.03</v>
      </c>
      <c r="AF2017" s="48">
        <f t="shared" si="1040"/>
        <v>0</v>
      </c>
      <c r="AG2017" s="47">
        <f t="shared" si="1041"/>
        <v>0</v>
      </c>
      <c r="AH2017" s="47">
        <f t="shared" si="1042"/>
        <v>0</v>
      </c>
      <c r="AI2017" s="46" t="str">
        <f t="shared" si="1043"/>
        <v/>
      </c>
      <c r="AJ2017" s="43" t="str">
        <f t="shared" si="1044"/>
        <v/>
      </c>
      <c r="AK2017" s="43">
        <f t="shared" si="1045"/>
        <v>0</v>
      </c>
      <c r="AL2017" s="45" t="str">
        <f t="shared" si="1046"/>
        <v/>
      </c>
      <c r="AM2017" s="43" t="str">
        <f t="shared" si="1047"/>
        <v/>
      </c>
      <c r="AN2017" s="42" t="str">
        <f t="shared" si="1048"/>
        <v/>
      </c>
      <c r="AO2017" s="40" t="str">
        <f t="shared" si="1049"/>
        <v>YM96_YEAST</v>
      </c>
      <c r="AP2017" s="44" t="str">
        <f t="shared" si="1050"/>
        <v/>
      </c>
      <c r="AQ2017" s="43" t="str">
        <f t="shared" si="1051"/>
        <v/>
      </c>
      <c r="AR2017" s="43" t="str">
        <f t="shared" si="1052"/>
        <v/>
      </c>
      <c r="AS2017" s="43" t="str">
        <f t="shared" si="1053"/>
        <v/>
      </c>
      <c r="AT2017" s="43" t="str">
        <f t="shared" si="1054"/>
        <v/>
      </c>
      <c r="AU2017" s="42" t="str">
        <f t="shared" si="1055"/>
        <v/>
      </c>
    </row>
    <row r="2018" spans="1:47" ht="15" x14ac:dyDescent="0.25">
      <c r="A2018" s="40" t="s">
        <v>3139</v>
      </c>
      <c r="B2018" s="40" t="s">
        <v>3138</v>
      </c>
      <c r="C2018" s="60">
        <f>IF(ISNUMBER(VLOOKUP(B2018,'[1]WT-GR-A'!I$2:J$693,2,FALSE)),VLOOKUP(B2018,'[1]WT-GR-A'!I$2:J$693,2,FALSE),"")</f>
        <v>0.06</v>
      </c>
      <c r="D2018" s="58">
        <f>IF(ISNUMBER(VLOOKUP($B2018,'[1]KO-GR-A'!$I$2:$J$907,2,FALSE)),VLOOKUP($B2018,'[1]KO-GR-A'!$I$2:$J$907,2,FALSE),"")</f>
        <v>0.06</v>
      </c>
      <c r="E2018" s="58" t="str">
        <f>IF(ISNUMBER(VLOOKUP($B2018,'[1]MT-GR-A'!$I$2:$J$789,2,FALSE)),VLOOKUP($B2018,'[1]MT-GR-A'!$I$2:$J$789,2,FALSE),"")</f>
        <v/>
      </c>
      <c r="F2018" s="58">
        <f>IF(ISNUMBER(VLOOKUP($B2018,'[1]WT-HS-A'!$I$2:$J$1224,2,FALSE)),VLOOKUP($B2018,'[1]WT-HS-A'!$I$2:$J$1224,2,FALSE),"")</f>
        <v>0.06</v>
      </c>
      <c r="G2018" s="58" t="str">
        <f>IF(ISNUMBER(VLOOKUP($B2018,'[1]KO-HS-A'!$I$2:$J$1229,2,FALSE)),VLOOKUP($B2018,'[1]KO-HS-A'!$I$2:$J$1229,2,FALSE),"")</f>
        <v/>
      </c>
      <c r="H2018" s="58" t="str">
        <f>IF(ISNUMBER(VLOOKUP($B2018,'[1]MT-HS-A'!$I$2:$J$1362,2,FALSE)),VLOOKUP($B2018,'[1]MT-HS-A'!$I$2:$J$1362,2,FALSE),"")</f>
        <v/>
      </c>
      <c r="I2018" s="59" t="str">
        <f>IF(ISNUMBER(VLOOKUP($B2018,'[1]WT-GR-B'!$I$2:$J$585,2,FALSE)),VLOOKUP($B2018,'[1]WT-GR-B'!$I$2:$J$585,2,FALSE),"")</f>
        <v/>
      </c>
      <c r="J2018" s="58">
        <f>IF(ISNUMBER(VLOOKUP($B2018,'[1]KO-GR-B'!$I$2:$J$900,2,FALSE)),VLOOKUP($B2018,'[1]KO-GR-B'!$I$2:$J$900,2,FALSE),"")</f>
        <v>0.06</v>
      </c>
      <c r="K2018" s="58" t="str">
        <f>IF(ISNUMBER(VLOOKUP($B2018,'[1]MT-GR-B'!$I$2:$J$693,2,FALSE)),VLOOKUP($B2018,'[1]MT-GR-B'!$I$2:$J$693,2,FALSE),"")</f>
        <v/>
      </c>
      <c r="L2018" s="58">
        <f>IF(ISNUMBER(VLOOKUP($B2018,'[1]WT-HS-B'!$I$2:$J$1220,2,FALSE)),VLOOKUP($B2018,'[1]WT-HS-B'!$I$2:$J$1220,2,FALSE),"")</f>
        <v>0.06</v>
      </c>
      <c r="M2018" s="58" t="str">
        <f>IF(ISNUMBER(VLOOKUP($B2018,'[1]KO-HS-B'!$I$2:$J$1046,2,FALSE)),VLOOKUP($B2018,'[1]KO-HS-B'!$I$2:$J$1046,2,FALSE),"")</f>
        <v/>
      </c>
      <c r="N2018" s="58" t="str">
        <f>IF(ISNUMBER(VLOOKUP($B2018,'[1]MT-HS-B'!$I$2:$J$773,2,FALSE)),VLOOKUP($B2018,'[1]MT-HS-B'!$I$2:$J$773,2,FALSE),"")</f>
        <v/>
      </c>
      <c r="O2018" s="40" t="str">
        <f t="shared" si="1023"/>
        <v>YNC2_YEAST</v>
      </c>
      <c r="P2018" s="57">
        <f t="shared" si="1024"/>
        <v>0</v>
      </c>
      <c r="Q2018" s="57" t="str">
        <f t="shared" si="1025"/>
        <v>GR only</v>
      </c>
      <c r="R2018" s="57" t="str">
        <f t="shared" si="1026"/>
        <v/>
      </c>
      <c r="S2018" s="56" t="str">
        <f t="shared" si="1027"/>
        <v>n/a</v>
      </c>
      <c r="T2018" s="55" t="str">
        <f t="shared" si="1028"/>
        <v>n/a</v>
      </c>
      <c r="U2018" s="54" t="str">
        <f t="shared" si="1029"/>
        <v>n/a</v>
      </c>
      <c r="V2018" s="53">
        <f t="shared" si="1030"/>
        <v>0</v>
      </c>
      <c r="W2018" s="53" t="str">
        <f t="shared" si="1031"/>
        <v>GR only</v>
      </c>
      <c r="X2018" s="53" t="str">
        <f t="shared" si="1032"/>
        <v/>
      </c>
      <c r="Y2018" s="52" t="str">
        <f t="shared" si="1033"/>
        <v>HS only</v>
      </c>
      <c r="Z2018" s="51" t="str">
        <f t="shared" si="1034"/>
        <v>GR only</v>
      </c>
      <c r="AA2018" s="50" t="str">
        <f t="shared" si="1035"/>
        <v/>
      </c>
      <c r="AB2018" s="40" t="str">
        <f t="shared" si="1036"/>
        <v>YNL022C</v>
      </c>
      <c r="AC2018" s="49">
        <f t="shared" si="1037"/>
        <v>0.06</v>
      </c>
      <c r="AD2018" s="47">
        <f t="shared" si="1038"/>
        <v>0.06</v>
      </c>
      <c r="AE2018" s="47">
        <f t="shared" si="1039"/>
        <v>0</v>
      </c>
      <c r="AF2018" s="48">
        <f t="shared" si="1040"/>
        <v>0.06</v>
      </c>
      <c r="AG2018" s="47">
        <f t="shared" si="1041"/>
        <v>0</v>
      </c>
      <c r="AH2018" s="47">
        <f t="shared" si="1042"/>
        <v>0</v>
      </c>
      <c r="AI2018" s="46">
        <f t="shared" si="1043"/>
        <v>1</v>
      </c>
      <c r="AJ2018" s="43">
        <f t="shared" si="1044"/>
        <v>0</v>
      </c>
      <c r="AK2018" s="43" t="str">
        <f t="shared" si="1045"/>
        <v/>
      </c>
      <c r="AL2018" s="45" t="str">
        <f t="shared" si="1046"/>
        <v/>
      </c>
      <c r="AM2018" s="43" t="str">
        <f t="shared" si="1047"/>
        <v/>
      </c>
      <c r="AN2018" s="42" t="str">
        <f t="shared" si="1048"/>
        <v/>
      </c>
      <c r="AO2018" s="40" t="str">
        <f t="shared" si="1049"/>
        <v>YNC2_YEAST</v>
      </c>
      <c r="AP2018" s="44" t="str">
        <f t="shared" si="1050"/>
        <v/>
      </c>
      <c r="AQ2018" s="43">
        <f t="shared" si="1051"/>
        <v>0</v>
      </c>
      <c r="AR2018" s="43" t="str">
        <f t="shared" si="1052"/>
        <v/>
      </c>
      <c r="AS2018" s="43">
        <f t="shared" si="1053"/>
        <v>0</v>
      </c>
      <c r="AT2018" s="43" t="str">
        <f t="shared" si="1054"/>
        <v/>
      </c>
      <c r="AU2018" s="42" t="str">
        <f t="shared" si="1055"/>
        <v/>
      </c>
    </row>
    <row r="2019" spans="1:47" ht="15" x14ac:dyDescent="0.25">
      <c r="A2019" s="40" t="s">
        <v>3137</v>
      </c>
      <c r="B2019" s="40" t="s">
        <v>3136</v>
      </c>
      <c r="C2019" s="60" t="str">
        <f>IF(ISNUMBER(VLOOKUP(B2019,'[1]WT-GR-A'!I$2:J$693,2,FALSE)),VLOOKUP(B2019,'[1]WT-GR-A'!I$2:J$693,2,FALSE),"")</f>
        <v/>
      </c>
      <c r="D2019" s="58" t="str">
        <f>IF(ISNUMBER(VLOOKUP($B2019,'[1]KO-GR-A'!$I$2:$J$907,2,FALSE)),VLOOKUP($B2019,'[1]KO-GR-A'!$I$2:$J$907,2,FALSE),"")</f>
        <v/>
      </c>
      <c r="E2019" s="58" t="str">
        <f>IF(ISNUMBER(VLOOKUP($B2019,'[1]MT-GR-A'!$I$2:$J$789,2,FALSE)),VLOOKUP($B2019,'[1]MT-GR-A'!$I$2:$J$789,2,FALSE),"")</f>
        <v/>
      </c>
      <c r="F2019" s="58">
        <f>IF(ISNUMBER(VLOOKUP($B2019,'[1]WT-HS-A'!$I$2:$J$1224,2,FALSE)),VLOOKUP($B2019,'[1]WT-HS-A'!$I$2:$J$1224,2,FALSE),"")</f>
        <v>0.25</v>
      </c>
      <c r="G2019" s="58">
        <f>IF(ISNUMBER(VLOOKUP($B2019,'[1]KO-HS-A'!$I$2:$J$1229,2,FALSE)),VLOOKUP($B2019,'[1]KO-HS-A'!$I$2:$J$1229,2,FALSE),"")</f>
        <v>0.25</v>
      </c>
      <c r="H2019" s="58">
        <f>IF(ISNUMBER(VLOOKUP($B2019,'[1]MT-HS-A'!$I$2:$J$1362,2,FALSE)),VLOOKUP($B2019,'[1]MT-HS-A'!$I$2:$J$1362,2,FALSE),"")</f>
        <v>0.12</v>
      </c>
      <c r="I2019" s="59" t="str">
        <f>IF(ISNUMBER(VLOOKUP($B2019,'[1]WT-GR-B'!$I$2:$J$585,2,FALSE)),VLOOKUP($B2019,'[1]WT-GR-B'!$I$2:$J$585,2,FALSE),"")</f>
        <v/>
      </c>
      <c r="J2019" s="58" t="str">
        <f>IF(ISNUMBER(VLOOKUP($B2019,'[1]KO-GR-B'!$I$2:$J$900,2,FALSE)),VLOOKUP($B2019,'[1]KO-GR-B'!$I$2:$J$900,2,FALSE),"")</f>
        <v/>
      </c>
      <c r="K2019" s="58" t="str">
        <f>IF(ISNUMBER(VLOOKUP($B2019,'[1]MT-GR-B'!$I$2:$J$693,2,FALSE)),VLOOKUP($B2019,'[1]MT-GR-B'!$I$2:$J$693,2,FALSE),"")</f>
        <v/>
      </c>
      <c r="L2019" s="58" t="str">
        <f>IF(ISNUMBER(VLOOKUP($B2019,'[1]WT-HS-B'!$I$2:$J$1220,2,FALSE)),VLOOKUP($B2019,'[1]WT-HS-B'!$I$2:$J$1220,2,FALSE),"")</f>
        <v/>
      </c>
      <c r="M2019" s="58">
        <f>IF(ISNUMBER(VLOOKUP($B2019,'[1]KO-HS-B'!$I$2:$J$1046,2,FALSE)),VLOOKUP($B2019,'[1]KO-HS-B'!$I$2:$J$1046,2,FALSE),"")</f>
        <v>0.4</v>
      </c>
      <c r="N2019" s="58" t="str">
        <f>IF(ISNUMBER(VLOOKUP($B2019,'[1]MT-HS-B'!$I$2:$J$773,2,FALSE)),VLOOKUP($B2019,'[1]MT-HS-B'!$I$2:$J$773,2,FALSE),"")</f>
        <v/>
      </c>
      <c r="O2019" s="40" t="str">
        <f t="shared" si="1023"/>
        <v>YNK8_YEAST</v>
      </c>
      <c r="P2019" s="57" t="str">
        <f t="shared" si="1024"/>
        <v/>
      </c>
      <c r="Q2019" s="57" t="str">
        <f t="shared" si="1025"/>
        <v>HS only</v>
      </c>
      <c r="R2019" s="57" t="str">
        <f t="shared" si="1026"/>
        <v/>
      </c>
      <c r="S2019" s="56" t="str">
        <f t="shared" si="1027"/>
        <v>n/a</v>
      </c>
      <c r="T2019" s="55" t="str">
        <f t="shared" si="1028"/>
        <v>n/a</v>
      </c>
      <c r="U2019" s="54" t="str">
        <f t="shared" si="1029"/>
        <v>n/a</v>
      </c>
      <c r="V2019" s="53" t="str">
        <f t="shared" si="1030"/>
        <v>HS only</v>
      </c>
      <c r="W2019" s="53" t="str">
        <f t="shared" si="1031"/>
        <v>HS only</v>
      </c>
      <c r="X2019" s="53" t="str">
        <f t="shared" si="1032"/>
        <v>HS only</v>
      </c>
      <c r="Y2019" s="52" t="str">
        <f t="shared" si="1033"/>
        <v/>
      </c>
      <c r="Z2019" s="51" t="str">
        <f t="shared" si="1034"/>
        <v>HS only</v>
      </c>
      <c r="AA2019" s="50" t="str">
        <f t="shared" si="1035"/>
        <v/>
      </c>
      <c r="AB2019" s="40" t="str">
        <f t="shared" si="1036"/>
        <v>YNL108C</v>
      </c>
      <c r="AC2019" s="49">
        <f t="shared" si="1037"/>
        <v>0</v>
      </c>
      <c r="AD2019" s="47">
        <f t="shared" si="1038"/>
        <v>0</v>
      </c>
      <c r="AE2019" s="47">
        <f t="shared" si="1039"/>
        <v>0</v>
      </c>
      <c r="AF2019" s="48">
        <f t="shared" si="1040"/>
        <v>0.25</v>
      </c>
      <c r="AG2019" s="47">
        <f t="shared" si="1041"/>
        <v>0.32500000000000001</v>
      </c>
      <c r="AH2019" s="47">
        <f t="shared" si="1042"/>
        <v>0.12</v>
      </c>
      <c r="AI2019" s="46" t="str">
        <f t="shared" si="1043"/>
        <v>HS Only</v>
      </c>
      <c r="AJ2019" s="43" t="str">
        <f t="shared" si="1044"/>
        <v>HS Only</v>
      </c>
      <c r="AK2019" s="43" t="str">
        <f t="shared" si="1045"/>
        <v>HS Only</v>
      </c>
      <c r="AL2019" s="45" t="str">
        <f t="shared" si="1046"/>
        <v/>
      </c>
      <c r="AM2019" s="43" t="str">
        <f t="shared" si="1047"/>
        <v/>
      </c>
      <c r="AN2019" s="42" t="str">
        <f t="shared" si="1048"/>
        <v/>
      </c>
      <c r="AO2019" s="40" t="str">
        <f t="shared" si="1049"/>
        <v>YNK8_YEAST</v>
      </c>
      <c r="AP2019" s="44" t="str">
        <f t="shared" si="1050"/>
        <v/>
      </c>
      <c r="AQ2019" s="43" t="str">
        <f t="shared" si="1051"/>
        <v/>
      </c>
      <c r="AR2019" s="43" t="str">
        <f t="shared" si="1052"/>
        <v/>
      </c>
      <c r="AS2019" s="43" t="str">
        <f t="shared" si="1053"/>
        <v/>
      </c>
      <c r="AT2019" s="43">
        <f t="shared" si="1054"/>
        <v>0.10606601717798217</v>
      </c>
      <c r="AU2019" s="42" t="str">
        <f t="shared" si="1055"/>
        <v/>
      </c>
    </row>
    <row r="2020" spans="1:47" ht="15" x14ac:dyDescent="0.25">
      <c r="A2020" s="40" t="s">
        <v>3135</v>
      </c>
      <c r="B2020" s="40" t="s">
        <v>3134</v>
      </c>
      <c r="C2020" s="60" t="str">
        <f>IF(ISNUMBER(VLOOKUP(B2020,'[1]WT-GR-A'!I$2:J$693,2,FALSE)),VLOOKUP(B2020,'[1]WT-GR-A'!I$2:J$693,2,FALSE),"")</f>
        <v/>
      </c>
      <c r="D2020" s="58" t="str">
        <f>IF(ISNUMBER(VLOOKUP($B2020,'[1]KO-GR-A'!$I$2:$J$907,2,FALSE)),VLOOKUP($B2020,'[1]KO-GR-A'!$I$2:$J$907,2,FALSE),"")</f>
        <v/>
      </c>
      <c r="E2020" s="58" t="str">
        <f>IF(ISNUMBER(VLOOKUP($B2020,'[1]MT-GR-A'!$I$2:$J$789,2,FALSE)),VLOOKUP($B2020,'[1]MT-GR-A'!$I$2:$J$789,2,FALSE),"")</f>
        <v/>
      </c>
      <c r="F2020" s="58">
        <f>IF(ISNUMBER(VLOOKUP($B2020,'[1]WT-HS-A'!$I$2:$J$1224,2,FALSE)),VLOOKUP($B2020,'[1]WT-HS-A'!$I$2:$J$1224,2,FALSE),"")</f>
        <v>0.18</v>
      </c>
      <c r="G2020" s="58">
        <f>IF(ISNUMBER(VLOOKUP($B2020,'[1]KO-HS-A'!$I$2:$J$1229,2,FALSE)),VLOOKUP($B2020,'[1]KO-HS-A'!$I$2:$J$1229,2,FALSE),"")</f>
        <v>0.28999999999999998</v>
      </c>
      <c r="H2020" s="58">
        <f>IF(ISNUMBER(VLOOKUP($B2020,'[1]MT-HS-A'!$I$2:$J$1362,2,FALSE)),VLOOKUP($B2020,'[1]MT-HS-A'!$I$2:$J$1362,2,FALSE),"")</f>
        <v>0.18</v>
      </c>
      <c r="I2020" s="59" t="str">
        <f>IF(ISNUMBER(VLOOKUP($B2020,'[1]WT-GR-B'!$I$2:$J$585,2,FALSE)),VLOOKUP($B2020,'[1]WT-GR-B'!$I$2:$J$585,2,FALSE),"")</f>
        <v/>
      </c>
      <c r="J2020" s="58" t="str">
        <f>IF(ISNUMBER(VLOOKUP($B2020,'[1]KO-GR-B'!$I$2:$J$900,2,FALSE)),VLOOKUP($B2020,'[1]KO-GR-B'!$I$2:$J$900,2,FALSE),"")</f>
        <v/>
      </c>
      <c r="K2020" s="58" t="str">
        <f>IF(ISNUMBER(VLOOKUP($B2020,'[1]MT-GR-B'!$I$2:$J$693,2,FALSE)),VLOOKUP($B2020,'[1]MT-GR-B'!$I$2:$J$693,2,FALSE),"")</f>
        <v/>
      </c>
      <c r="L2020" s="58">
        <f>IF(ISNUMBER(VLOOKUP($B2020,'[1]WT-HS-B'!$I$2:$J$1220,2,FALSE)),VLOOKUP($B2020,'[1]WT-HS-B'!$I$2:$J$1220,2,FALSE),"")</f>
        <v>0.28999999999999998</v>
      </c>
      <c r="M2020" s="58">
        <f>IF(ISNUMBER(VLOOKUP($B2020,'[1]KO-HS-B'!$I$2:$J$1046,2,FALSE)),VLOOKUP($B2020,'[1]KO-HS-B'!$I$2:$J$1046,2,FALSE),"")</f>
        <v>0.09</v>
      </c>
      <c r="N2020" s="58">
        <f>IF(ISNUMBER(VLOOKUP($B2020,'[1]MT-HS-B'!$I$2:$J$773,2,FALSE)),VLOOKUP($B2020,'[1]MT-HS-B'!$I$2:$J$773,2,FALSE),"")</f>
        <v>0.09</v>
      </c>
      <c r="O2020" s="40" t="str">
        <f t="shared" si="1023"/>
        <v>YNN4_YEAST</v>
      </c>
      <c r="P2020" s="57" t="str">
        <f t="shared" si="1024"/>
        <v>HS only</v>
      </c>
      <c r="Q2020" s="57" t="str">
        <f t="shared" si="1025"/>
        <v>HS only</v>
      </c>
      <c r="R2020" s="57" t="str">
        <f t="shared" si="1026"/>
        <v>HS only</v>
      </c>
      <c r="S2020" s="56" t="str">
        <f t="shared" si="1027"/>
        <v>n/a</v>
      </c>
      <c r="T2020" s="55" t="str">
        <f t="shared" si="1028"/>
        <v>n/a</v>
      </c>
      <c r="U2020" s="54" t="str">
        <f t="shared" si="1029"/>
        <v>n/a</v>
      </c>
      <c r="V2020" s="53" t="str">
        <f t="shared" si="1030"/>
        <v>HS only</v>
      </c>
      <c r="W2020" s="53" t="str">
        <f t="shared" si="1031"/>
        <v>HS only</v>
      </c>
      <c r="X2020" s="53" t="str">
        <f t="shared" si="1032"/>
        <v>HS only</v>
      </c>
      <c r="Y2020" s="52" t="str">
        <f t="shared" si="1033"/>
        <v>HS only</v>
      </c>
      <c r="Z2020" s="51" t="str">
        <f t="shared" si="1034"/>
        <v>HS only</v>
      </c>
      <c r="AA2020" s="50" t="str">
        <f t="shared" si="1035"/>
        <v>HS only</v>
      </c>
      <c r="AB2020" s="40" t="str">
        <f t="shared" si="1036"/>
        <v>YNL134C</v>
      </c>
      <c r="AC2020" s="49">
        <f t="shared" si="1037"/>
        <v>0</v>
      </c>
      <c r="AD2020" s="47">
        <f t="shared" si="1038"/>
        <v>0</v>
      </c>
      <c r="AE2020" s="47">
        <f t="shared" si="1039"/>
        <v>0</v>
      </c>
      <c r="AF2020" s="48">
        <f t="shared" si="1040"/>
        <v>0.23499999999999999</v>
      </c>
      <c r="AG2020" s="47">
        <f t="shared" si="1041"/>
        <v>0.19</v>
      </c>
      <c r="AH2020" s="47">
        <f t="shared" si="1042"/>
        <v>0.13500000000000001</v>
      </c>
      <c r="AI2020" s="46" t="str">
        <f t="shared" si="1043"/>
        <v>HS Only</v>
      </c>
      <c r="AJ2020" s="43" t="str">
        <f t="shared" si="1044"/>
        <v>HS Only</v>
      </c>
      <c r="AK2020" s="43" t="str">
        <f t="shared" si="1045"/>
        <v>HS Only</v>
      </c>
      <c r="AL2020" s="45" t="str">
        <f t="shared" si="1046"/>
        <v/>
      </c>
      <c r="AM2020" s="43" t="str">
        <f t="shared" si="1047"/>
        <v/>
      </c>
      <c r="AN2020" s="42" t="str">
        <f t="shared" si="1048"/>
        <v/>
      </c>
      <c r="AO2020" s="40" t="str">
        <f t="shared" si="1049"/>
        <v>YNN4_YEAST</v>
      </c>
      <c r="AP2020" s="44" t="str">
        <f t="shared" si="1050"/>
        <v/>
      </c>
      <c r="AQ2020" s="43" t="str">
        <f t="shared" si="1051"/>
        <v/>
      </c>
      <c r="AR2020" s="43" t="str">
        <f t="shared" si="1052"/>
        <v/>
      </c>
      <c r="AS2020" s="43">
        <f t="shared" si="1053"/>
        <v>7.778174593052023E-2</v>
      </c>
      <c r="AT2020" s="43">
        <f t="shared" si="1054"/>
        <v>0.14142135623730948</v>
      </c>
      <c r="AU2020" s="42">
        <f t="shared" si="1055"/>
        <v>6.3639610306789204E-2</v>
      </c>
    </row>
    <row r="2021" spans="1:47" ht="15" x14ac:dyDescent="0.25">
      <c r="A2021" s="40" t="s">
        <v>3133</v>
      </c>
      <c r="B2021" s="40" t="s">
        <v>3132</v>
      </c>
      <c r="C2021" s="60" t="str">
        <f>IF(ISNUMBER(VLOOKUP(B2021,'[1]WT-GR-A'!I$2:J$693,2,FALSE)),VLOOKUP(B2021,'[1]WT-GR-A'!I$2:J$693,2,FALSE),"")</f>
        <v/>
      </c>
      <c r="D2021" s="58" t="str">
        <f>IF(ISNUMBER(VLOOKUP($B2021,'[1]KO-GR-A'!$I$2:$J$907,2,FALSE)),VLOOKUP($B2021,'[1]KO-GR-A'!$I$2:$J$907,2,FALSE),"")</f>
        <v/>
      </c>
      <c r="E2021" s="58" t="str">
        <f>IF(ISNUMBER(VLOOKUP($B2021,'[1]MT-GR-A'!$I$2:$J$789,2,FALSE)),VLOOKUP($B2021,'[1]MT-GR-A'!$I$2:$J$789,2,FALSE),"")</f>
        <v/>
      </c>
      <c r="F2021" s="58" t="str">
        <f>IF(ISNUMBER(VLOOKUP($B2021,'[1]WT-HS-A'!$I$2:$J$1224,2,FALSE)),VLOOKUP($B2021,'[1]WT-HS-A'!$I$2:$J$1224,2,FALSE),"")</f>
        <v/>
      </c>
      <c r="G2021" s="58" t="str">
        <f>IF(ISNUMBER(VLOOKUP($B2021,'[1]KO-HS-A'!$I$2:$J$1229,2,FALSE)),VLOOKUP($B2021,'[1]KO-HS-A'!$I$2:$J$1229,2,FALSE),"")</f>
        <v/>
      </c>
      <c r="H2021" s="58" t="str">
        <f>IF(ISNUMBER(VLOOKUP($B2021,'[1]MT-HS-A'!$I$2:$J$1362,2,FALSE)),VLOOKUP($B2021,'[1]MT-HS-A'!$I$2:$J$1362,2,FALSE),"")</f>
        <v/>
      </c>
      <c r="I2021" s="59" t="str">
        <f>IF(ISNUMBER(VLOOKUP($B2021,'[1]WT-GR-B'!$I$2:$J$585,2,FALSE)),VLOOKUP($B2021,'[1]WT-GR-B'!$I$2:$J$585,2,FALSE),"")</f>
        <v/>
      </c>
      <c r="J2021" s="58" t="str">
        <f>IF(ISNUMBER(VLOOKUP($B2021,'[1]KO-GR-B'!$I$2:$J$900,2,FALSE)),VLOOKUP($B2021,'[1]KO-GR-B'!$I$2:$J$900,2,FALSE),"")</f>
        <v/>
      </c>
      <c r="K2021" s="58" t="str">
        <f>IF(ISNUMBER(VLOOKUP($B2021,'[1]MT-GR-B'!$I$2:$J$693,2,FALSE)),VLOOKUP($B2021,'[1]MT-GR-B'!$I$2:$J$693,2,FALSE),"")</f>
        <v/>
      </c>
      <c r="L2021" s="58">
        <f>IF(ISNUMBER(VLOOKUP($B2021,'[1]WT-HS-B'!$I$2:$J$1220,2,FALSE)),VLOOKUP($B2021,'[1]WT-HS-B'!$I$2:$J$1220,2,FALSE),"")</f>
        <v>0.08</v>
      </c>
      <c r="M2021" s="58" t="str">
        <f>IF(ISNUMBER(VLOOKUP($B2021,'[1]KO-HS-B'!$I$2:$J$1046,2,FALSE)),VLOOKUP($B2021,'[1]KO-HS-B'!$I$2:$J$1046,2,FALSE),"")</f>
        <v/>
      </c>
      <c r="N2021" s="58" t="str">
        <f>IF(ISNUMBER(VLOOKUP($B2021,'[1]MT-HS-B'!$I$2:$J$773,2,FALSE)),VLOOKUP($B2021,'[1]MT-HS-B'!$I$2:$J$773,2,FALSE),"")</f>
        <v/>
      </c>
      <c r="O2021" s="40" t="str">
        <f t="shared" si="1023"/>
        <v>YNS1_YEAST</v>
      </c>
      <c r="P2021" s="57" t="str">
        <f t="shared" si="1024"/>
        <v/>
      </c>
      <c r="Q2021" s="57" t="str">
        <f t="shared" si="1025"/>
        <v/>
      </c>
      <c r="R2021" s="57" t="str">
        <f t="shared" si="1026"/>
        <v/>
      </c>
      <c r="S2021" s="56" t="str">
        <f t="shared" si="1027"/>
        <v>n/a</v>
      </c>
      <c r="T2021" s="55" t="str">
        <f t="shared" si="1028"/>
        <v>n/a</v>
      </c>
      <c r="U2021" s="54" t="str">
        <f t="shared" si="1029"/>
        <v>n/a</v>
      </c>
      <c r="V2021" s="53" t="str">
        <f t="shared" si="1030"/>
        <v/>
      </c>
      <c r="W2021" s="53" t="str">
        <f t="shared" si="1031"/>
        <v/>
      </c>
      <c r="X2021" s="53" t="str">
        <f t="shared" si="1032"/>
        <v/>
      </c>
      <c r="Y2021" s="52" t="str">
        <f t="shared" si="1033"/>
        <v>HS only</v>
      </c>
      <c r="Z2021" s="51" t="str">
        <f t="shared" si="1034"/>
        <v/>
      </c>
      <c r="AA2021" s="50" t="str">
        <f t="shared" si="1035"/>
        <v/>
      </c>
      <c r="AB2021" s="40" t="str">
        <f t="shared" si="1036"/>
        <v>YNL181W</v>
      </c>
      <c r="AC2021" s="49">
        <f t="shared" si="1037"/>
        <v>0</v>
      </c>
      <c r="AD2021" s="47">
        <f t="shared" si="1038"/>
        <v>0</v>
      </c>
      <c r="AE2021" s="47">
        <f t="shared" si="1039"/>
        <v>0</v>
      </c>
      <c r="AF2021" s="48">
        <f t="shared" si="1040"/>
        <v>0.08</v>
      </c>
      <c r="AG2021" s="47">
        <f t="shared" si="1041"/>
        <v>0</v>
      </c>
      <c r="AH2021" s="47">
        <f t="shared" si="1042"/>
        <v>0</v>
      </c>
      <c r="AI2021" s="46" t="str">
        <f t="shared" si="1043"/>
        <v>HS Only</v>
      </c>
      <c r="AJ2021" s="43" t="str">
        <f t="shared" si="1044"/>
        <v/>
      </c>
      <c r="AK2021" s="43" t="str">
        <f t="shared" si="1045"/>
        <v/>
      </c>
      <c r="AL2021" s="45" t="str">
        <f t="shared" si="1046"/>
        <v/>
      </c>
      <c r="AM2021" s="43" t="str">
        <f t="shared" si="1047"/>
        <v/>
      </c>
      <c r="AN2021" s="42" t="str">
        <f t="shared" si="1048"/>
        <v/>
      </c>
      <c r="AO2021" s="40" t="str">
        <f t="shared" si="1049"/>
        <v>YNS1_YEAST</v>
      </c>
      <c r="AP2021" s="44" t="str">
        <f t="shared" si="1050"/>
        <v/>
      </c>
      <c r="AQ2021" s="43" t="str">
        <f t="shared" si="1051"/>
        <v/>
      </c>
      <c r="AR2021" s="43" t="str">
        <f t="shared" si="1052"/>
        <v/>
      </c>
      <c r="AS2021" s="43" t="str">
        <f t="shared" si="1053"/>
        <v/>
      </c>
      <c r="AT2021" s="43" t="str">
        <f t="shared" si="1054"/>
        <v/>
      </c>
      <c r="AU2021" s="42" t="str">
        <f t="shared" si="1055"/>
        <v/>
      </c>
    </row>
    <row r="2022" spans="1:47" ht="15" x14ac:dyDescent="0.25">
      <c r="A2022" s="40" t="s">
        <v>3131</v>
      </c>
      <c r="B2022" s="40" t="s">
        <v>3130</v>
      </c>
      <c r="C2022" s="60" t="str">
        <f>IF(ISNUMBER(VLOOKUP(B2022,'[1]WT-GR-A'!I$2:J$693,2,FALSE)),VLOOKUP(B2022,'[1]WT-GR-A'!I$2:J$693,2,FALSE),"")</f>
        <v/>
      </c>
      <c r="D2022" s="58" t="str">
        <f>IF(ISNUMBER(VLOOKUP($B2022,'[1]KO-GR-A'!$I$2:$J$907,2,FALSE)),VLOOKUP($B2022,'[1]KO-GR-A'!$I$2:$J$907,2,FALSE),"")</f>
        <v/>
      </c>
      <c r="E2022" s="58" t="str">
        <f>IF(ISNUMBER(VLOOKUP($B2022,'[1]MT-GR-A'!$I$2:$J$789,2,FALSE)),VLOOKUP($B2022,'[1]MT-GR-A'!$I$2:$J$789,2,FALSE),"")</f>
        <v/>
      </c>
      <c r="F2022" s="58" t="str">
        <f>IF(ISNUMBER(VLOOKUP($B2022,'[1]WT-HS-A'!$I$2:$J$1224,2,FALSE)),VLOOKUP($B2022,'[1]WT-HS-A'!$I$2:$J$1224,2,FALSE),"")</f>
        <v/>
      </c>
      <c r="G2022" s="58" t="str">
        <f>IF(ISNUMBER(VLOOKUP($B2022,'[1]KO-HS-A'!$I$2:$J$1229,2,FALSE)),VLOOKUP($B2022,'[1]KO-HS-A'!$I$2:$J$1229,2,FALSE),"")</f>
        <v/>
      </c>
      <c r="H2022" s="58" t="str">
        <f>IF(ISNUMBER(VLOOKUP($B2022,'[1]MT-HS-A'!$I$2:$J$1362,2,FALSE)),VLOOKUP($B2022,'[1]MT-HS-A'!$I$2:$J$1362,2,FALSE),"")</f>
        <v/>
      </c>
      <c r="I2022" s="59" t="str">
        <f>IF(ISNUMBER(VLOOKUP($B2022,'[1]WT-GR-B'!$I$2:$J$585,2,FALSE)),VLOOKUP($B2022,'[1]WT-GR-B'!$I$2:$J$585,2,FALSE),"")</f>
        <v/>
      </c>
      <c r="J2022" s="58" t="str">
        <f>IF(ISNUMBER(VLOOKUP($B2022,'[1]KO-GR-B'!$I$2:$J$900,2,FALSE)),VLOOKUP($B2022,'[1]KO-GR-B'!$I$2:$J$900,2,FALSE),"")</f>
        <v/>
      </c>
      <c r="K2022" s="58" t="str">
        <f>IF(ISNUMBER(VLOOKUP($B2022,'[1]MT-GR-B'!$I$2:$J$693,2,FALSE)),VLOOKUP($B2022,'[1]MT-GR-B'!$I$2:$J$693,2,FALSE),"")</f>
        <v/>
      </c>
      <c r="L2022" s="58">
        <f>IF(ISNUMBER(VLOOKUP($B2022,'[1]WT-HS-B'!$I$2:$J$1220,2,FALSE)),VLOOKUP($B2022,'[1]WT-HS-B'!$I$2:$J$1220,2,FALSE),"")</f>
        <v>0.06</v>
      </c>
      <c r="M2022" s="58" t="str">
        <f>IF(ISNUMBER(VLOOKUP($B2022,'[1]KO-HS-B'!$I$2:$J$1046,2,FALSE)),VLOOKUP($B2022,'[1]KO-HS-B'!$I$2:$J$1046,2,FALSE),"")</f>
        <v/>
      </c>
      <c r="N2022" s="58" t="str">
        <f>IF(ISNUMBER(VLOOKUP($B2022,'[1]MT-HS-B'!$I$2:$J$773,2,FALSE)),VLOOKUP($B2022,'[1]MT-HS-B'!$I$2:$J$773,2,FALSE),"")</f>
        <v/>
      </c>
      <c r="O2022" s="40" t="str">
        <f t="shared" si="1023"/>
        <v>YNT3_YEAST</v>
      </c>
      <c r="P2022" s="57" t="str">
        <f t="shared" si="1024"/>
        <v/>
      </c>
      <c r="Q2022" s="57" t="str">
        <f t="shared" si="1025"/>
        <v/>
      </c>
      <c r="R2022" s="57" t="str">
        <f t="shared" si="1026"/>
        <v/>
      </c>
      <c r="S2022" s="56" t="str">
        <f t="shared" si="1027"/>
        <v>n/a</v>
      </c>
      <c r="T2022" s="55" t="str">
        <f t="shared" si="1028"/>
        <v>n/a</v>
      </c>
      <c r="U2022" s="54" t="str">
        <f t="shared" si="1029"/>
        <v>n/a</v>
      </c>
      <c r="V2022" s="53" t="str">
        <f t="shared" si="1030"/>
        <v/>
      </c>
      <c r="W2022" s="53" t="str">
        <f t="shared" si="1031"/>
        <v/>
      </c>
      <c r="X2022" s="53" t="str">
        <f t="shared" si="1032"/>
        <v/>
      </c>
      <c r="Y2022" s="52" t="str">
        <f t="shared" si="1033"/>
        <v>HS only</v>
      </c>
      <c r="Z2022" s="51" t="str">
        <f t="shared" si="1034"/>
        <v/>
      </c>
      <c r="AA2022" s="50" t="str">
        <f t="shared" si="1035"/>
        <v/>
      </c>
      <c r="AB2022" s="40" t="str">
        <f t="shared" si="1036"/>
        <v>YNL193W</v>
      </c>
      <c r="AC2022" s="49">
        <f t="shared" si="1037"/>
        <v>0</v>
      </c>
      <c r="AD2022" s="47">
        <f t="shared" si="1038"/>
        <v>0</v>
      </c>
      <c r="AE2022" s="47">
        <f t="shared" si="1039"/>
        <v>0</v>
      </c>
      <c r="AF2022" s="48">
        <f t="shared" si="1040"/>
        <v>0.06</v>
      </c>
      <c r="AG2022" s="47">
        <f t="shared" si="1041"/>
        <v>0</v>
      </c>
      <c r="AH2022" s="47">
        <f t="shared" si="1042"/>
        <v>0</v>
      </c>
      <c r="AI2022" s="46" t="str">
        <f t="shared" si="1043"/>
        <v>HS Only</v>
      </c>
      <c r="AJ2022" s="43" t="str">
        <f t="shared" si="1044"/>
        <v/>
      </c>
      <c r="AK2022" s="43" t="str">
        <f t="shared" si="1045"/>
        <v/>
      </c>
      <c r="AL2022" s="45" t="str">
        <f t="shared" si="1046"/>
        <v/>
      </c>
      <c r="AM2022" s="43" t="str">
        <f t="shared" si="1047"/>
        <v/>
      </c>
      <c r="AN2022" s="42" t="str">
        <f t="shared" si="1048"/>
        <v/>
      </c>
      <c r="AO2022" s="40" t="str">
        <f t="shared" si="1049"/>
        <v>YNT3_YEAST</v>
      </c>
      <c r="AP2022" s="44" t="str">
        <f t="shared" si="1050"/>
        <v/>
      </c>
      <c r="AQ2022" s="43" t="str">
        <f t="shared" si="1051"/>
        <v/>
      </c>
      <c r="AR2022" s="43" t="str">
        <f t="shared" si="1052"/>
        <v/>
      </c>
      <c r="AS2022" s="43" t="str">
        <f t="shared" si="1053"/>
        <v/>
      </c>
      <c r="AT2022" s="43" t="str">
        <f t="shared" si="1054"/>
        <v/>
      </c>
      <c r="AU2022" s="42" t="str">
        <f t="shared" si="1055"/>
        <v/>
      </c>
    </row>
    <row r="2023" spans="1:47" ht="15" x14ac:dyDescent="0.25">
      <c r="A2023" s="40" t="s">
        <v>3129</v>
      </c>
      <c r="B2023" s="40" t="s">
        <v>3128</v>
      </c>
      <c r="C2023" s="60" t="str">
        <f>IF(ISNUMBER(VLOOKUP(B2023,'[1]WT-GR-A'!I$2:J$693,2,FALSE)),VLOOKUP(B2023,'[1]WT-GR-A'!I$2:J$693,2,FALSE),"")</f>
        <v/>
      </c>
      <c r="D2023" s="58" t="str">
        <f>IF(ISNUMBER(VLOOKUP($B2023,'[1]KO-GR-A'!$I$2:$J$907,2,FALSE)),VLOOKUP($B2023,'[1]KO-GR-A'!$I$2:$J$907,2,FALSE),"")</f>
        <v/>
      </c>
      <c r="E2023" s="58" t="str">
        <f>IF(ISNUMBER(VLOOKUP($B2023,'[1]MT-GR-A'!$I$2:$J$789,2,FALSE)),VLOOKUP($B2023,'[1]MT-GR-A'!$I$2:$J$789,2,FALSE),"")</f>
        <v/>
      </c>
      <c r="F2023" s="58" t="str">
        <f>IF(ISNUMBER(VLOOKUP($B2023,'[1]WT-HS-A'!$I$2:$J$1224,2,FALSE)),VLOOKUP($B2023,'[1]WT-HS-A'!$I$2:$J$1224,2,FALSE),"")</f>
        <v/>
      </c>
      <c r="G2023" s="58">
        <f>IF(ISNUMBER(VLOOKUP($B2023,'[1]KO-HS-A'!$I$2:$J$1229,2,FALSE)),VLOOKUP($B2023,'[1]KO-HS-A'!$I$2:$J$1229,2,FALSE),"")</f>
        <v>0.13</v>
      </c>
      <c r="H2023" s="58">
        <f>IF(ISNUMBER(VLOOKUP($B2023,'[1]MT-HS-A'!$I$2:$J$1362,2,FALSE)),VLOOKUP($B2023,'[1]MT-HS-A'!$I$2:$J$1362,2,FALSE),"")</f>
        <v>0.13</v>
      </c>
      <c r="I2023" s="59">
        <f>IF(ISNUMBER(VLOOKUP($B2023,'[1]WT-GR-B'!$I$2:$J$585,2,FALSE)),VLOOKUP($B2023,'[1]WT-GR-B'!$I$2:$J$585,2,FALSE),"")</f>
        <v>0.13</v>
      </c>
      <c r="J2023" s="58" t="str">
        <f>IF(ISNUMBER(VLOOKUP($B2023,'[1]KO-GR-B'!$I$2:$J$900,2,FALSE)),VLOOKUP($B2023,'[1]KO-GR-B'!$I$2:$J$900,2,FALSE),"")</f>
        <v/>
      </c>
      <c r="K2023" s="58">
        <f>IF(ISNUMBER(VLOOKUP($B2023,'[1]MT-GR-B'!$I$2:$J$693,2,FALSE)),VLOOKUP($B2023,'[1]MT-GR-B'!$I$2:$J$693,2,FALSE),"")</f>
        <v>0.13</v>
      </c>
      <c r="L2023" s="58">
        <f>IF(ISNUMBER(VLOOKUP($B2023,'[1]WT-HS-B'!$I$2:$J$1220,2,FALSE)),VLOOKUP($B2023,'[1]WT-HS-B'!$I$2:$J$1220,2,FALSE),"")</f>
        <v>0.13</v>
      </c>
      <c r="M2023" s="58" t="str">
        <f>IF(ISNUMBER(VLOOKUP($B2023,'[1]KO-HS-B'!$I$2:$J$1046,2,FALSE)),VLOOKUP($B2023,'[1]KO-HS-B'!$I$2:$J$1046,2,FALSE),"")</f>
        <v/>
      </c>
      <c r="N2023" s="58">
        <f>IF(ISNUMBER(VLOOKUP($B2023,'[1]MT-HS-B'!$I$2:$J$773,2,FALSE)),VLOOKUP($B2023,'[1]MT-HS-B'!$I$2:$J$773,2,FALSE),"")</f>
        <v>0.13</v>
      </c>
      <c r="O2023" s="40" t="str">
        <f t="shared" si="1023"/>
        <v>YNU0_YEAST</v>
      </c>
      <c r="P2023" s="57">
        <f t="shared" si="1024"/>
        <v>0</v>
      </c>
      <c r="Q2023" s="57" t="str">
        <f t="shared" si="1025"/>
        <v/>
      </c>
      <c r="R2023" s="57">
        <f t="shared" si="1026"/>
        <v>0</v>
      </c>
      <c r="S2023" s="56" t="str">
        <f t="shared" si="1027"/>
        <v>n/a</v>
      </c>
      <c r="T2023" s="55" t="str">
        <f t="shared" si="1028"/>
        <v>n/a</v>
      </c>
      <c r="U2023" s="54" t="str">
        <f t="shared" si="1029"/>
        <v>n/a</v>
      </c>
      <c r="V2023" s="53" t="str">
        <f t="shared" si="1030"/>
        <v/>
      </c>
      <c r="W2023" s="53" t="str">
        <f t="shared" si="1031"/>
        <v>HS only</v>
      </c>
      <c r="X2023" s="53" t="str">
        <f t="shared" si="1032"/>
        <v>HS only</v>
      </c>
      <c r="Y2023" s="52">
        <f t="shared" si="1033"/>
        <v>0</v>
      </c>
      <c r="Z2023" s="51" t="str">
        <f t="shared" si="1034"/>
        <v/>
      </c>
      <c r="AA2023" s="50">
        <f t="shared" si="1035"/>
        <v>0</v>
      </c>
      <c r="AB2023" s="40" t="str">
        <f t="shared" si="1036"/>
        <v>YNL200C</v>
      </c>
      <c r="AC2023" s="49">
        <f t="shared" si="1037"/>
        <v>0.13</v>
      </c>
      <c r="AD2023" s="47">
        <f t="shared" si="1038"/>
        <v>0</v>
      </c>
      <c r="AE2023" s="47">
        <f t="shared" si="1039"/>
        <v>0.13</v>
      </c>
      <c r="AF2023" s="48">
        <f t="shared" si="1040"/>
        <v>0.13</v>
      </c>
      <c r="AG2023" s="47">
        <f t="shared" si="1041"/>
        <v>0.13</v>
      </c>
      <c r="AH2023" s="47">
        <f t="shared" si="1042"/>
        <v>0.13</v>
      </c>
      <c r="AI2023" s="46">
        <f t="shared" si="1043"/>
        <v>1</v>
      </c>
      <c r="AJ2023" s="43" t="str">
        <f t="shared" si="1044"/>
        <v>HS Only</v>
      </c>
      <c r="AK2023" s="43">
        <f t="shared" si="1045"/>
        <v>1</v>
      </c>
      <c r="AL2023" s="45" t="str">
        <f t="shared" si="1046"/>
        <v/>
      </c>
      <c r="AM2023" s="43" t="str">
        <f t="shared" si="1047"/>
        <v/>
      </c>
      <c r="AN2023" s="42" t="str">
        <f t="shared" si="1048"/>
        <v/>
      </c>
      <c r="AO2023" s="40" t="str">
        <f t="shared" si="1049"/>
        <v>YNU0_YEAST</v>
      </c>
      <c r="AP2023" s="44" t="str">
        <f t="shared" si="1050"/>
        <v/>
      </c>
      <c r="AQ2023" s="43" t="str">
        <f t="shared" si="1051"/>
        <v/>
      </c>
      <c r="AR2023" s="43" t="str">
        <f t="shared" si="1052"/>
        <v/>
      </c>
      <c r="AS2023" s="43" t="str">
        <f t="shared" si="1053"/>
        <v/>
      </c>
      <c r="AT2023" s="43" t="str">
        <f t="shared" si="1054"/>
        <v/>
      </c>
      <c r="AU2023" s="42">
        <f t="shared" si="1055"/>
        <v>0</v>
      </c>
    </row>
    <row r="2024" spans="1:47" ht="15" x14ac:dyDescent="0.25">
      <c r="A2024" s="40" t="s">
        <v>3127</v>
      </c>
      <c r="B2024" s="40" t="s">
        <v>3126</v>
      </c>
      <c r="C2024" s="60">
        <f>IF(ISNUMBER(VLOOKUP(B2024,'[1]WT-GR-A'!I$2:J$693,2,FALSE)),VLOOKUP(B2024,'[1]WT-GR-A'!I$2:J$693,2,FALSE),"")</f>
        <v>0.18</v>
      </c>
      <c r="D2024" s="58">
        <f>IF(ISNUMBER(VLOOKUP($B2024,'[1]KO-GR-A'!$I$2:$J$907,2,FALSE)),VLOOKUP($B2024,'[1]KO-GR-A'!$I$2:$J$907,2,FALSE),"")</f>
        <v>0.18</v>
      </c>
      <c r="E2024" s="58">
        <f>IF(ISNUMBER(VLOOKUP($B2024,'[1]MT-GR-A'!$I$2:$J$789,2,FALSE)),VLOOKUP($B2024,'[1]MT-GR-A'!$I$2:$J$789,2,FALSE),"")</f>
        <v>0.4</v>
      </c>
      <c r="F2024" s="58">
        <f>IF(ISNUMBER(VLOOKUP($B2024,'[1]WT-HS-A'!$I$2:$J$1224,2,FALSE)),VLOOKUP($B2024,'[1]WT-HS-A'!$I$2:$J$1224,2,FALSE),"")</f>
        <v>0.4</v>
      </c>
      <c r="G2024" s="58">
        <f>IF(ISNUMBER(VLOOKUP($B2024,'[1]KO-HS-A'!$I$2:$J$1229,2,FALSE)),VLOOKUP($B2024,'[1]KO-HS-A'!$I$2:$J$1229,2,FALSE),"")</f>
        <v>0.4</v>
      </c>
      <c r="H2024" s="58">
        <f>IF(ISNUMBER(VLOOKUP($B2024,'[1]MT-HS-A'!$I$2:$J$1362,2,FALSE)),VLOOKUP($B2024,'[1]MT-HS-A'!$I$2:$J$1362,2,FALSE),"")</f>
        <v>0.4</v>
      </c>
      <c r="I2024" s="59">
        <f>IF(ISNUMBER(VLOOKUP($B2024,'[1]WT-GR-B'!$I$2:$J$585,2,FALSE)),VLOOKUP($B2024,'[1]WT-GR-B'!$I$2:$J$585,2,FALSE),"")</f>
        <v>0.4</v>
      </c>
      <c r="J2024" s="58">
        <f>IF(ISNUMBER(VLOOKUP($B2024,'[1]KO-GR-B'!$I$2:$J$900,2,FALSE)),VLOOKUP($B2024,'[1]KO-GR-B'!$I$2:$J$900,2,FALSE),"")</f>
        <v>0.66</v>
      </c>
      <c r="K2024" s="58">
        <f>IF(ISNUMBER(VLOOKUP($B2024,'[1]MT-GR-B'!$I$2:$J$693,2,FALSE)),VLOOKUP($B2024,'[1]MT-GR-B'!$I$2:$J$693,2,FALSE),"")</f>
        <v>0.66</v>
      </c>
      <c r="L2024" s="58">
        <f>IF(ISNUMBER(VLOOKUP($B2024,'[1]WT-HS-B'!$I$2:$J$1220,2,FALSE)),VLOOKUP($B2024,'[1]WT-HS-B'!$I$2:$J$1220,2,FALSE),"")</f>
        <v>0.66</v>
      </c>
      <c r="M2024" s="58">
        <f>IF(ISNUMBER(VLOOKUP($B2024,'[1]KO-HS-B'!$I$2:$J$1046,2,FALSE)),VLOOKUP($B2024,'[1]KO-HS-B'!$I$2:$J$1046,2,FALSE),"")</f>
        <v>0.4</v>
      </c>
      <c r="N2024" s="58">
        <f>IF(ISNUMBER(VLOOKUP($B2024,'[1]MT-HS-B'!$I$2:$J$773,2,FALSE)),VLOOKUP($B2024,'[1]MT-HS-B'!$I$2:$J$773,2,FALSE),"")</f>
        <v>0.18</v>
      </c>
      <c r="O2024" s="40" t="str">
        <f t="shared" si="1023"/>
        <v>YNU8_YEAST</v>
      </c>
      <c r="P2024" s="57">
        <f t="shared" si="1024"/>
        <v>0.93611111111111112</v>
      </c>
      <c r="Q2024" s="57">
        <f t="shared" si="1025"/>
        <v>0.4141414141414142</v>
      </c>
      <c r="R2024" s="57">
        <f t="shared" si="1026"/>
        <v>-0.36363636363636365</v>
      </c>
      <c r="S2024" s="56">
        <f t="shared" si="1027"/>
        <v>0.28611111111111115</v>
      </c>
      <c r="T2024" s="55">
        <f t="shared" si="1028"/>
        <v>0.80808080808080818</v>
      </c>
      <c r="U2024" s="54">
        <f t="shared" si="1029"/>
        <v>0.36363636363636365</v>
      </c>
      <c r="V2024" s="53">
        <f t="shared" si="1030"/>
        <v>1.2222222222222223</v>
      </c>
      <c r="W2024" s="53">
        <f t="shared" si="1031"/>
        <v>1.2222222222222223</v>
      </c>
      <c r="X2024" s="53">
        <f t="shared" si="1032"/>
        <v>0</v>
      </c>
      <c r="Y2024" s="52">
        <f t="shared" si="1033"/>
        <v>0.65</v>
      </c>
      <c r="Z2024" s="51">
        <f t="shared" si="1034"/>
        <v>-0.39393939393939392</v>
      </c>
      <c r="AA2024" s="50">
        <f t="shared" si="1035"/>
        <v>-0.72727272727272729</v>
      </c>
      <c r="AB2024" s="40" t="str">
        <f t="shared" si="1036"/>
        <v>YNL208W</v>
      </c>
      <c r="AC2024" s="49">
        <f t="shared" si="1037"/>
        <v>0.29000000000000004</v>
      </c>
      <c r="AD2024" s="47">
        <f t="shared" si="1038"/>
        <v>0.42000000000000004</v>
      </c>
      <c r="AE2024" s="47">
        <f t="shared" si="1039"/>
        <v>0.53</v>
      </c>
      <c r="AF2024" s="48">
        <f t="shared" si="1040"/>
        <v>0.53</v>
      </c>
      <c r="AG2024" s="47">
        <f t="shared" si="1041"/>
        <v>0.4</v>
      </c>
      <c r="AH2024" s="47">
        <f t="shared" si="1042"/>
        <v>0.29000000000000004</v>
      </c>
      <c r="AI2024" s="46">
        <f t="shared" si="1043"/>
        <v>1.8275862068965516</v>
      </c>
      <c r="AJ2024" s="43">
        <f t="shared" si="1044"/>
        <v>0.95238095238095233</v>
      </c>
      <c r="AK2024" s="43">
        <f t="shared" si="1045"/>
        <v>0.54716981132075471</v>
      </c>
      <c r="AL2024" s="45">
        <f t="shared" si="1046"/>
        <v>0.40462221367897006</v>
      </c>
      <c r="AM2024" s="43">
        <f t="shared" si="1047"/>
        <v>1.1427988382812893</v>
      </c>
      <c r="AN2024" s="42">
        <f t="shared" si="1048"/>
        <v>0.51425947722658005</v>
      </c>
      <c r="AO2024" s="40" t="str">
        <f t="shared" si="1049"/>
        <v>YNU8_YEAST</v>
      </c>
      <c r="AP2024" s="44">
        <f t="shared" si="1050"/>
        <v>0.15556349186104038</v>
      </c>
      <c r="AQ2024" s="43">
        <f t="shared" si="1051"/>
        <v>0.33941125496954277</v>
      </c>
      <c r="AR2024" s="43">
        <f t="shared" si="1052"/>
        <v>0.18384776310850251</v>
      </c>
      <c r="AS2024" s="43">
        <f t="shared" si="1053"/>
        <v>0.18384776310850251</v>
      </c>
      <c r="AT2024" s="43">
        <f t="shared" si="1054"/>
        <v>0</v>
      </c>
      <c r="AU2024" s="42">
        <f t="shared" si="1055"/>
        <v>0.15556349186104038</v>
      </c>
    </row>
    <row r="2025" spans="1:47" ht="15" x14ac:dyDescent="0.25">
      <c r="A2025" s="40" t="s">
        <v>3125</v>
      </c>
      <c r="B2025" s="40" t="s">
        <v>3124</v>
      </c>
      <c r="C2025" s="60" t="str">
        <f>IF(ISNUMBER(VLOOKUP(B2025,'[1]WT-GR-A'!I$2:J$693,2,FALSE)),VLOOKUP(B2025,'[1]WT-GR-A'!I$2:J$693,2,FALSE),"")</f>
        <v/>
      </c>
      <c r="D2025" s="58" t="str">
        <f>IF(ISNUMBER(VLOOKUP($B2025,'[1]KO-GR-A'!$I$2:$J$907,2,FALSE)),VLOOKUP($B2025,'[1]KO-GR-A'!$I$2:$J$907,2,FALSE),"")</f>
        <v/>
      </c>
      <c r="E2025" s="58" t="str">
        <f>IF(ISNUMBER(VLOOKUP($B2025,'[1]MT-GR-A'!$I$2:$J$789,2,FALSE)),VLOOKUP($B2025,'[1]MT-GR-A'!$I$2:$J$789,2,FALSE),"")</f>
        <v/>
      </c>
      <c r="F2025" s="58">
        <f>IF(ISNUMBER(VLOOKUP($B2025,'[1]WT-HS-A'!$I$2:$J$1224,2,FALSE)),VLOOKUP($B2025,'[1]WT-HS-A'!$I$2:$J$1224,2,FALSE),"")</f>
        <v>0.03</v>
      </c>
      <c r="G2025" s="58">
        <f>IF(ISNUMBER(VLOOKUP($B2025,'[1]KO-HS-A'!$I$2:$J$1229,2,FALSE)),VLOOKUP($B2025,'[1]KO-HS-A'!$I$2:$J$1229,2,FALSE),"")</f>
        <v>0.03</v>
      </c>
      <c r="H2025" s="58">
        <f>IF(ISNUMBER(VLOOKUP($B2025,'[1]MT-HS-A'!$I$2:$J$1362,2,FALSE)),VLOOKUP($B2025,'[1]MT-HS-A'!$I$2:$J$1362,2,FALSE),"")</f>
        <v>0.11</v>
      </c>
      <c r="I2025" s="59" t="str">
        <f>IF(ISNUMBER(VLOOKUP($B2025,'[1]WT-GR-B'!$I$2:$J$585,2,FALSE)),VLOOKUP($B2025,'[1]WT-GR-B'!$I$2:$J$585,2,FALSE),"")</f>
        <v/>
      </c>
      <c r="J2025" s="58" t="str">
        <f>IF(ISNUMBER(VLOOKUP($B2025,'[1]KO-GR-B'!$I$2:$J$900,2,FALSE)),VLOOKUP($B2025,'[1]KO-GR-B'!$I$2:$J$900,2,FALSE),"")</f>
        <v/>
      </c>
      <c r="K2025" s="58" t="str">
        <f>IF(ISNUMBER(VLOOKUP($B2025,'[1]MT-GR-B'!$I$2:$J$693,2,FALSE)),VLOOKUP($B2025,'[1]MT-GR-B'!$I$2:$J$693,2,FALSE),"")</f>
        <v/>
      </c>
      <c r="L2025" s="58">
        <f>IF(ISNUMBER(VLOOKUP($B2025,'[1]WT-HS-B'!$I$2:$J$1220,2,FALSE)),VLOOKUP($B2025,'[1]WT-HS-B'!$I$2:$J$1220,2,FALSE),"")</f>
        <v>0.03</v>
      </c>
      <c r="M2025" s="58">
        <f>IF(ISNUMBER(VLOOKUP($B2025,'[1]KO-HS-B'!$I$2:$J$1046,2,FALSE)),VLOOKUP($B2025,'[1]KO-HS-B'!$I$2:$J$1046,2,FALSE),"")</f>
        <v>7.0000000000000007E-2</v>
      </c>
      <c r="N2025" s="58" t="str">
        <f>IF(ISNUMBER(VLOOKUP($B2025,'[1]MT-HS-B'!$I$2:$J$773,2,FALSE)),VLOOKUP($B2025,'[1]MT-HS-B'!$I$2:$J$773,2,FALSE),"")</f>
        <v/>
      </c>
      <c r="O2025" s="40" t="str">
        <f t="shared" si="1023"/>
        <v>YN53_YEAST</v>
      </c>
      <c r="P2025" s="57" t="str">
        <f t="shared" si="1024"/>
        <v>HS only</v>
      </c>
      <c r="Q2025" s="57" t="str">
        <f t="shared" si="1025"/>
        <v>HS only</v>
      </c>
      <c r="R2025" s="57" t="str">
        <f t="shared" si="1026"/>
        <v/>
      </c>
      <c r="S2025" s="56" t="str">
        <f t="shared" si="1027"/>
        <v>n/a</v>
      </c>
      <c r="T2025" s="55" t="str">
        <f t="shared" si="1028"/>
        <v>n/a</v>
      </c>
      <c r="U2025" s="54" t="str">
        <f t="shared" si="1029"/>
        <v>n/a</v>
      </c>
      <c r="V2025" s="53" t="str">
        <f t="shared" si="1030"/>
        <v>HS only</v>
      </c>
      <c r="W2025" s="53" t="str">
        <f t="shared" si="1031"/>
        <v>HS only</v>
      </c>
      <c r="X2025" s="53" t="str">
        <f t="shared" si="1032"/>
        <v>HS only</v>
      </c>
      <c r="Y2025" s="52" t="str">
        <f t="shared" si="1033"/>
        <v>HS only</v>
      </c>
      <c r="Z2025" s="51" t="str">
        <f t="shared" si="1034"/>
        <v>HS only</v>
      </c>
      <c r="AA2025" s="50" t="str">
        <f t="shared" si="1035"/>
        <v/>
      </c>
      <c r="AB2025" s="40" t="str">
        <f t="shared" si="1036"/>
        <v>YNL313C</v>
      </c>
      <c r="AC2025" s="49">
        <f t="shared" si="1037"/>
        <v>0</v>
      </c>
      <c r="AD2025" s="47">
        <f t="shared" si="1038"/>
        <v>0</v>
      </c>
      <c r="AE2025" s="47">
        <f t="shared" si="1039"/>
        <v>0</v>
      </c>
      <c r="AF2025" s="48">
        <f t="shared" si="1040"/>
        <v>0.03</v>
      </c>
      <c r="AG2025" s="47">
        <f t="shared" si="1041"/>
        <v>0.05</v>
      </c>
      <c r="AH2025" s="47">
        <f t="shared" si="1042"/>
        <v>0.11</v>
      </c>
      <c r="AI2025" s="46" t="str">
        <f t="shared" si="1043"/>
        <v>HS Only</v>
      </c>
      <c r="AJ2025" s="43" t="str">
        <f t="shared" si="1044"/>
        <v>HS Only</v>
      </c>
      <c r="AK2025" s="43" t="str">
        <f t="shared" si="1045"/>
        <v>HS Only</v>
      </c>
      <c r="AL2025" s="45" t="str">
        <f t="shared" si="1046"/>
        <v/>
      </c>
      <c r="AM2025" s="43" t="str">
        <f t="shared" si="1047"/>
        <v/>
      </c>
      <c r="AN2025" s="42" t="str">
        <f t="shared" si="1048"/>
        <v/>
      </c>
      <c r="AO2025" s="40" t="str">
        <f t="shared" si="1049"/>
        <v>YN53_YEAST</v>
      </c>
      <c r="AP2025" s="44" t="str">
        <f t="shared" si="1050"/>
        <v/>
      </c>
      <c r="AQ2025" s="43" t="str">
        <f t="shared" si="1051"/>
        <v/>
      </c>
      <c r="AR2025" s="43" t="str">
        <f t="shared" si="1052"/>
        <v/>
      </c>
      <c r="AS2025" s="43">
        <f t="shared" si="1053"/>
        <v>0</v>
      </c>
      <c r="AT2025" s="43">
        <f t="shared" si="1054"/>
        <v>2.8284271247461891E-2</v>
      </c>
      <c r="AU2025" s="42" t="str">
        <f t="shared" si="1055"/>
        <v/>
      </c>
    </row>
    <row r="2026" spans="1:47" ht="15" x14ac:dyDescent="0.25">
      <c r="A2026" s="40" t="s">
        <v>3123</v>
      </c>
      <c r="B2026" s="40" t="s">
        <v>3122</v>
      </c>
      <c r="C2026" s="60" t="str">
        <f>IF(ISNUMBER(VLOOKUP(B2026,'[1]WT-GR-A'!I$2:J$693,2,FALSE)),VLOOKUP(B2026,'[1]WT-GR-A'!I$2:J$693,2,FALSE),"")</f>
        <v/>
      </c>
      <c r="D2026" s="58" t="str">
        <f>IF(ISNUMBER(VLOOKUP($B2026,'[1]KO-GR-A'!$I$2:$J$907,2,FALSE)),VLOOKUP($B2026,'[1]KO-GR-A'!$I$2:$J$907,2,FALSE),"")</f>
        <v/>
      </c>
      <c r="E2026" s="58" t="str">
        <f>IF(ISNUMBER(VLOOKUP($B2026,'[1]MT-GR-A'!$I$2:$J$789,2,FALSE)),VLOOKUP($B2026,'[1]MT-GR-A'!$I$2:$J$789,2,FALSE),"")</f>
        <v/>
      </c>
      <c r="F2026" s="58">
        <f>IF(ISNUMBER(VLOOKUP($B2026,'[1]WT-HS-A'!$I$2:$J$1224,2,FALSE)),VLOOKUP($B2026,'[1]WT-HS-A'!$I$2:$J$1224,2,FALSE),"")</f>
        <v>0.35</v>
      </c>
      <c r="G2026" s="58">
        <f>IF(ISNUMBER(VLOOKUP($B2026,'[1]KO-HS-A'!$I$2:$J$1229,2,FALSE)),VLOOKUP($B2026,'[1]KO-HS-A'!$I$2:$J$1229,2,FALSE),"")</f>
        <v>0.16</v>
      </c>
      <c r="H2026" s="58">
        <f>IF(ISNUMBER(VLOOKUP($B2026,'[1]MT-HS-A'!$I$2:$J$1362,2,FALSE)),VLOOKUP($B2026,'[1]MT-HS-A'!$I$2:$J$1362,2,FALSE),"")</f>
        <v>0.16</v>
      </c>
      <c r="I2026" s="59" t="str">
        <f>IF(ISNUMBER(VLOOKUP($B2026,'[1]WT-GR-B'!$I$2:$J$585,2,FALSE)),VLOOKUP($B2026,'[1]WT-GR-B'!$I$2:$J$585,2,FALSE),"")</f>
        <v/>
      </c>
      <c r="J2026" s="58" t="str">
        <f>IF(ISNUMBER(VLOOKUP($B2026,'[1]KO-GR-B'!$I$2:$J$900,2,FALSE)),VLOOKUP($B2026,'[1]KO-GR-B'!$I$2:$J$900,2,FALSE),"")</f>
        <v/>
      </c>
      <c r="K2026" s="58" t="str">
        <f>IF(ISNUMBER(VLOOKUP($B2026,'[1]MT-GR-B'!$I$2:$J$693,2,FALSE)),VLOOKUP($B2026,'[1]MT-GR-B'!$I$2:$J$693,2,FALSE),"")</f>
        <v/>
      </c>
      <c r="L2026" s="58">
        <f>IF(ISNUMBER(VLOOKUP($B2026,'[1]WT-HS-B'!$I$2:$J$1220,2,FALSE)),VLOOKUP($B2026,'[1]WT-HS-B'!$I$2:$J$1220,2,FALSE),"")</f>
        <v>0.46</v>
      </c>
      <c r="M2026" s="58">
        <f>IF(ISNUMBER(VLOOKUP($B2026,'[1]KO-HS-B'!$I$2:$J$1046,2,FALSE)),VLOOKUP($B2026,'[1]KO-HS-B'!$I$2:$J$1046,2,FALSE),"")</f>
        <v>0.46</v>
      </c>
      <c r="N2026" s="58" t="str">
        <f>IF(ISNUMBER(VLOOKUP($B2026,'[1]MT-HS-B'!$I$2:$J$773,2,FALSE)),VLOOKUP($B2026,'[1]MT-HS-B'!$I$2:$J$773,2,FALSE),"")</f>
        <v/>
      </c>
      <c r="O2026" s="40" t="str">
        <f t="shared" si="1023"/>
        <v>YO022_YEAST</v>
      </c>
      <c r="P2026" s="57" t="str">
        <f t="shared" si="1024"/>
        <v>HS only</v>
      </c>
      <c r="Q2026" s="57" t="str">
        <f t="shared" si="1025"/>
        <v>HS only</v>
      </c>
      <c r="R2026" s="57" t="str">
        <f t="shared" si="1026"/>
        <v/>
      </c>
      <c r="S2026" s="56" t="str">
        <f t="shared" si="1027"/>
        <v>n/a</v>
      </c>
      <c r="T2026" s="55" t="str">
        <f t="shared" si="1028"/>
        <v>n/a</v>
      </c>
      <c r="U2026" s="54" t="str">
        <f t="shared" si="1029"/>
        <v>n/a</v>
      </c>
      <c r="V2026" s="53" t="str">
        <f t="shared" si="1030"/>
        <v>HS only</v>
      </c>
      <c r="W2026" s="53" t="str">
        <f t="shared" si="1031"/>
        <v>HS only</v>
      </c>
      <c r="X2026" s="53" t="str">
        <f t="shared" si="1032"/>
        <v>HS only</v>
      </c>
      <c r="Y2026" s="52" t="str">
        <f t="shared" si="1033"/>
        <v>HS only</v>
      </c>
      <c r="Z2026" s="51" t="str">
        <f t="shared" si="1034"/>
        <v>HS only</v>
      </c>
      <c r="AA2026" s="50" t="str">
        <f t="shared" si="1035"/>
        <v/>
      </c>
      <c r="AB2026" s="40" t="str">
        <f t="shared" si="1036"/>
        <v>YOL022C</v>
      </c>
      <c r="AC2026" s="49">
        <f t="shared" si="1037"/>
        <v>0</v>
      </c>
      <c r="AD2026" s="47">
        <f t="shared" si="1038"/>
        <v>0</v>
      </c>
      <c r="AE2026" s="47">
        <f t="shared" si="1039"/>
        <v>0</v>
      </c>
      <c r="AF2026" s="48">
        <f t="shared" si="1040"/>
        <v>0.40500000000000003</v>
      </c>
      <c r="AG2026" s="47">
        <f t="shared" si="1041"/>
        <v>0.31</v>
      </c>
      <c r="AH2026" s="47">
        <f t="shared" si="1042"/>
        <v>0.16</v>
      </c>
      <c r="AI2026" s="46" t="str">
        <f t="shared" si="1043"/>
        <v>HS Only</v>
      </c>
      <c r="AJ2026" s="43" t="str">
        <f t="shared" si="1044"/>
        <v>HS Only</v>
      </c>
      <c r="AK2026" s="43" t="str">
        <f t="shared" si="1045"/>
        <v>HS Only</v>
      </c>
      <c r="AL2026" s="45" t="str">
        <f t="shared" si="1046"/>
        <v/>
      </c>
      <c r="AM2026" s="43" t="str">
        <f t="shared" si="1047"/>
        <v/>
      </c>
      <c r="AN2026" s="42" t="str">
        <f t="shared" si="1048"/>
        <v/>
      </c>
      <c r="AO2026" s="40" t="str">
        <f t="shared" si="1049"/>
        <v>YO022_YEAST</v>
      </c>
      <c r="AP2026" s="44" t="str">
        <f t="shared" si="1050"/>
        <v/>
      </c>
      <c r="AQ2026" s="43" t="str">
        <f t="shared" si="1051"/>
        <v/>
      </c>
      <c r="AR2026" s="43" t="str">
        <f t="shared" si="1052"/>
        <v/>
      </c>
      <c r="AS2026" s="43">
        <f t="shared" si="1053"/>
        <v>7.7781745930519869E-2</v>
      </c>
      <c r="AT2026" s="43">
        <f t="shared" si="1054"/>
        <v>0.21213203435596428</v>
      </c>
      <c r="AU2026" s="42" t="str">
        <f t="shared" si="1055"/>
        <v/>
      </c>
    </row>
    <row r="2027" spans="1:47" ht="15" x14ac:dyDescent="0.25">
      <c r="A2027" s="40" t="s">
        <v>3121</v>
      </c>
      <c r="B2027" s="40" t="s">
        <v>3120</v>
      </c>
      <c r="C2027" s="60" t="str">
        <f>IF(ISNUMBER(VLOOKUP(B2027,'[1]WT-GR-A'!I$2:J$693,2,FALSE)),VLOOKUP(B2027,'[1]WT-GR-A'!I$2:J$693,2,FALSE),"")</f>
        <v/>
      </c>
      <c r="D2027" s="58" t="str">
        <f>IF(ISNUMBER(VLOOKUP($B2027,'[1]KO-GR-A'!$I$2:$J$907,2,FALSE)),VLOOKUP($B2027,'[1]KO-GR-A'!$I$2:$J$907,2,FALSE),"")</f>
        <v/>
      </c>
      <c r="E2027" s="58" t="str">
        <f>IF(ISNUMBER(VLOOKUP($B2027,'[1]MT-GR-A'!$I$2:$J$789,2,FALSE)),VLOOKUP($B2027,'[1]MT-GR-A'!$I$2:$J$789,2,FALSE),"")</f>
        <v/>
      </c>
      <c r="F2027" s="58" t="str">
        <f>IF(ISNUMBER(VLOOKUP($B2027,'[1]WT-HS-A'!$I$2:$J$1224,2,FALSE)),VLOOKUP($B2027,'[1]WT-HS-A'!$I$2:$J$1224,2,FALSE),"")</f>
        <v/>
      </c>
      <c r="G2027" s="58" t="str">
        <f>IF(ISNUMBER(VLOOKUP($B2027,'[1]KO-HS-A'!$I$2:$J$1229,2,FALSE)),VLOOKUP($B2027,'[1]KO-HS-A'!$I$2:$J$1229,2,FALSE),"")</f>
        <v/>
      </c>
      <c r="H2027" s="58">
        <f>IF(ISNUMBER(VLOOKUP($B2027,'[1]MT-HS-A'!$I$2:$J$1362,2,FALSE)),VLOOKUP($B2027,'[1]MT-HS-A'!$I$2:$J$1362,2,FALSE),"")</f>
        <v>0.08</v>
      </c>
      <c r="I2027" s="59" t="str">
        <f>IF(ISNUMBER(VLOOKUP($B2027,'[1]WT-GR-B'!$I$2:$J$585,2,FALSE)),VLOOKUP($B2027,'[1]WT-GR-B'!$I$2:$J$585,2,FALSE),"")</f>
        <v/>
      </c>
      <c r="J2027" s="58" t="str">
        <f>IF(ISNUMBER(VLOOKUP($B2027,'[1]KO-GR-B'!$I$2:$J$900,2,FALSE)),VLOOKUP($B2027,'[1]KO-GR-B'!$I$2:$J$900,2,FALSE),"")</f>
        <v/>
      </c>
      <c r="K2027" s="58" t="str">
        <f>IF(ISNUMBER(VLOOKUP($B2027,'[1]MT-GR-B'!$I$2:$J$693,2,FALSE)),VLOOKUP($B2027,'[1]MT-GR-B'!$I$2:$J$693,2,FALSE),"")</f>
        <v/>
      </c>
      <c r="L2027" s="58" t="str">
        <f>IF(ISNUMBER(VLOOKUP($B2027,'[1]WT-HS-B'!$I$2:$J$1220,2,FALSE)),VLOOKUP($B2027,'[1]WT-HS-B'!$I$2:$J$1220,2,FALSE),"")</f>
        <v/>
      </c>
      <c r="M2027" s="58" t="str">
        <f>IF(ISNUMBER(VLOOKUP($B2027,'[1]KO-HS-B'!$I$2:$J$1046,2,FALSE)),VLOOKUP($B2027,'[1]KO-HS-B'!$I$2:$J$1046,2,FALSE),"")</f>
        <v/>
      </c>
      <c r="N2027" s="58" t="str">
        <f>IF(ISNUMBER(VLOOKUP($B2027,'[1]MT-HS-B'!$I$2:$J$773,2,FALSE)),VLOOKUP($B2027,'[1]MT-HS-B'!$I$2:$J$773,2,FALSE),"")</f>
        <v/>
      </c>
      <c r="O2027" s="40" t="str">
        <f t="shared" si="1023"/>
        <v>YO083_YEAST</v>
      </c>
      <c r="P2027" s="57" t="str">
        <f t="shared" si="1024"/>
        <v/>
      </c>
      <c r="Q2027" s="57" t="str">
        <f t="shared" si="1025"/>
        <v/>
      </c>
      <c r="R2027" s="57" t="str">
        <f t="shared" si="1026"/>
        <v/>
      </c>
      <c r="S2027" s="56" t="str">
        <f t="shared" si="1027"/>
        <v>n/a</v>
      </c>
      <c r="T2027" s="55" t="str">
        <f t="shared" si="1028"/>
        <v>n/a</v>
      </c>
      <c r="U2027" s="54" t="str">
        <f t="shared" si="1029"/>
        <v>n/a</v>
      </c>
      <c r="V2027" s="53" t="str">
        <f t="shared" si="1030"/>
        <v/>
      </c>
      <c r="W2027" s="53" t="str">
        <f t="shared" si="1031"/>
        <v/>
      </c>
      <c r="X2027" s="53" t="str">
        <f t="shared" si="1032"/>
        <v>HS only</v>
      </c>
      <c r="Y2027" s="52" t="str">
        <f t="shared" si="1033"/>
        <v/>
      </c>
      <c r="Z2027" s="51" t="str">
        <f t="shared" si="1034"/>
        <v/>
      </c>
      <c r="AA2027" s="50" t="str">
        <f t="shared" si="1035"/>
        <v/>
      </c>
      <c r="AB2027" s="40" t="str">
        <f t="shared" si="1036"/>
        <v>YOL083W</v>
      </c>
      <c r="AC2027" s="49">
        <f t="shared" si="1037"/>
        <v>0</v>
      </c>
      <c r="AD2027" s="47">
        <f t="shared" si="1038"/>
        <v>0</v>
      </c>
      <c r="AE2027" s="47">
        <f t="shared" si="1039"/>
        <v>0</v>
      </c>
      <c r="AF2027" s="48">
        <f t="shared" si="1040"/>
        <v>0</v>
      </c>
      <c r="AG2027" s="47">
        <f t="shared" si="1041"/>
        <v>0</v>
      </c>
      <c r="AH2027" s="47">
        <f t="shared" si="1042"/>
        <v>0.08</v>
      </c>
      <c r="AI2027" s="46" t="str">
        <f t="shared" si="1043"/>
        <v/>
      </c>
      <c r="AJ2027" s="43" t="str">
        <f t="shared" si="1044"/>
        <v/>
      </c>
      <c r="AK2027" s="43" t="str">
        <f t="shared" si="1045"/>
        <v>HS Only</v>
      </c>
      <c r="AL2027" s="45" t="str">
        <f t="shared" si="1046"/>
        <v/>
      </c>
      <c r="AM2027" s="43" t="str">
        <f t="shared" si="1047"/>
        <v/>
      </c>
      <c r="AN2027" s="42" t="str">
        <f t="shared" si="1048"/>
        <v/>
      </c>
      <c r="AO2027" s="40" t="str">
        <f t="shared" si="1049"/>
        <v>YO083_YEAST</v>
      </c>
      <c r="AP2027" s="44" t="str">
        <f t="shared" si="1050"/>
        <v/>
      </c>
      <c r="AQ2027" s="43" t="str">
        <f t="shared" si="1051"/>
        <v/>
      </c>
      <c r="AR2027" s="43" t="str">
        <f t="shared" si="1052"/>
        <v/>
      </c>
      <c r="AS2027" s="43" t="str">
        <f t="shared" si="1053"/>
        <v/>
      </c>
      <c r="AT2027" s="43" t="str">
        <f t="shared" si="1054"/>
        <v/>
      </c>
      <c r="AU2027" s="42" t="str">
        <f t="shared" si="1055"/>
        <v/>
      </c>
    </row>
    <row r="2028" spans="1:47" ht="15" x14ac:dyDescent="0.25">
      <c r="A2028" s="40" t="s">
        <v>3119</v>
      </c>
      <c r="B2028" s="40" t="s">
        <v>3118</v>
      </c>
      <c r="C2028" s="60" t="str">
        <f>IF(ISNUMBER(VLOOKUP(B2028,'[1]WT-GR-A'!I$2:J$693,2,FALSE)),VLOOKUP(B2028,'[1]WT-GR-A'!I$2:J$693,2,FALSE),"")</f>
        <v/>
      </c>
      <c r="D2028" s="58" t="str">
        <f>IF(ISNUMBER(VLOOKUP($B2028,'[1]KO-GR-A'!$I$2:$J$907,2,FALSE)),VLOOKUP($B2028,'[1]KO-GR-A'!$I$2:$J$907,2,FALSE),"")</f>
        <v/>
      </c>
      <c r="E2028" s="58" t="str">
        <f>IF(ISNUMBER(VLOOKUP($B2028,'[1]MT-GR-A'!$I$2:$J$789,2,FALSE)),VLOOKUP($B2028,'[1]MT-GR-A'!$I$2:$J$789,2,FALSE),"")</f>
        <v/>
      </c>
      <c r="F2028" s="58" t="str">
        <f>IF(ISNUMBER(VLOOKUP($B2028,'[1]WT-HS-A'!$I$2:$J$1224,2,FALSE)),VLOOKUP($B2028,'[1]WT-HS-A'!$I$2:$J$1224,2,FALSE),"")</f>
        <v/>
      </c>
      <c r="G2028" s="58">
        <f>IF(ISNUMBER(VLOOKUP($B2028,'[1]KO-HS-A'!$I$2:$J$1229,2,FALSE)),VLOOKUP($B2028,'[1]KO-HS-A'!$I$2:$J$1229,2,FALSE),"")</f>
        <v>0.36</v>
      </c>
      <c r="H2028" s="58" t="str">
        <f>IF(ISNUMBER(VLOOKUP($B2028,'[1]MT-HS-A'!$I$2:$J$1362,2,FALSE)),VLOOKUP($B2028,'[1]MT-HS-A'!$I$2:$J$1362,2,FALSE),"")</f>
        <v/>
      </c>
      <c r="I2028" s="59" t="str">
        <f>IF(ISNUMBER(VLOOKUP($B2028,'[1]WT-GR-B'!$I$2:$J$585,2,FALSE)),VLOOKUP($B2028,'[1]WT-GR-B'!$I$2:$J$585,2,FALSE),"")</f>
        <v/>
      </c>
      <c r="J2028" s="58" t="str">
        <f>IF(ISNUMBER(VLOOKUP($B2028,'[1]KO-GR-B'!$I$2:$J$900,2,FALSE)),VLOOKUP($B2028,'[1]KO-GR-B'!$I$2:$J$900,2,FALSE),"")</f>
        <v/>
      </c>
      <c r="K2028" s="58" t="str">
        <f>IF(ISNUMBER(VLOOKUP($B2028,'[1]MT-GR-B'!$I$2:$J$693,2,FALSE)),VLOOKUP($B2028,'[1]MT-GR-B'!$I$2:$J$693,2,FALSE),"")</f>
        <v/>
      </c>
      <c r="L2028" s="58" t="str">
        <f>IF(ISNUMBER(VLOOKUP($B2028,'[1]WT-HS-B'!$I$2:$J$1220,2,FALSE)),VLOOKUP($B2028,'[1]WT-HS-B'!$I$2:$J$1220,2,FALSE),"")</f>
        <v/>
      </c>
      <c r="M2028" s="58" t="str">
        <f>IF(ISNUMBER(VLOOKUP($B2028,'[1]KO-HS-B'!$I$2:$J$1046,2,FALSE)),VLOOKUP($B2028,'[1]KO-HS-B'!$I$2:$J$1046,2,FALSE),"")</f>
        <v/>
      </c>
      <c r="N2028" s="58" t="str">
        <f>IF(ISNUMBER(VLOOKUP($B2028,'[1]MT-HS-B'!$I$2:$J$773,2,FALSE)),VLOOKUP($B2028,'[1]MT-HS-B'!$I$2:$J$773,2,FALSE),"")</f>
        <v/>
      </c>
      <c r="O2028" s="40" t="str">
        <f t="shared" si="1023"/>
        <v>YO086_YEAST</v>
      </c>
      <c r="P2028" s="57" t="str">
        <f t="shared" si="1024"/>
        <v/>
      </c>
      <c r="Q2028" s="57" t="str">
        <f t="shared" si="1025"/>
        <v/>
      </c>
      <c r="R2028" s="57" t="str">
        <f t="shared" si="1026"/>
        <v/>
      </c>
      <c r="S2028" s="56" t="str">
        <f t="shared" si="1027"/>
        <v>n/a</v>
      </c>
      <c r="T2028" s="55" t="str">
        <f t="shared" si="1028"/>
        <v>n/a</v>
      </c>
      <c r="U2028" s="54" t="str">
        <f t="shared" si="1029"/>
        <v>n/a</v>
      </c>
      <c r="V2028" s="53" t="str">
        <f t="shared" si="1030"/>
        <v/>
      </c>
      <c r="W2028" s="53" t="str">
        <f t="shared" si="1031"/>
        <v>HS only</v>
      </c>
      <c r="X2028" s="53" t="str">
        <f t="shared" si="1032"/>
        <v/>
      </c>
      <c r="Y2028" s="52" t="str">
        <f t="shared" si="1033"/>
        <v/>
      </c>
      <c r="Z2028" s="51" t="str">
        <f t="shared" si="1034"/>
        <v/>
      </c>
      <c r="AA2028" s="50" t="str">
        <f t="shared" si="1035"/>
        <v/>
      </c>
      <c r="AB2028" s="40" t="str">
        <f t="shared" si="1036"/>
        <v>YOL086W-A</v>
      </c>
      <c r="AC2028" s="49">
        <f t="shared" si="1037"/>
        <v>0</v>
      </c>
      <c r="AD2028" s="47">
        <f t="shared" si="1038"/>
        <v>0</v>
      </c>
      <c r="AE2028" s="47">
        <f t="shared" si="1039"/>
        <v>0</v>
      </c>
      <c r="AF2028" s="48">
        <f t="shared" si="1040"/>
        <v>0</v>
      </c>
      <c r="AG2028" s="47">
        <f t="shared" si="1041"/>
        <v>0.36</v>
      </c>
      <c r="AH2028" s="47">
        <f t="shared" si="1042"/>
        <v>0</v>
      </c>
      <c r="AI2028" s="46" t="str">
        <f t="shared" si="1043"/>
        <v/>
      </c>
      <c r="AJ2028" s="43" t="str">
        <f t="shared" si="1044"/>
        <v>HS Only</v>
      </c>
      <c r="AK2028" s="43" t="str">
        <f t="shared" si="1045"/>
        <v/>
      </c>
      <c r="AL2028" s="45" t="str">
        <f t="shared" si="1046"/>
        <v/>
      </c>
      <c r="AM2028" s="43" t="str">
        <f t="shared" si="1047"/>
        <v/>
      </c>
      <c r="AN2028" s="42" t="str">
        <f t="shared" si="1048"/>
        <v/>
      </c>
      <c r="AO2028" s="40" t="str">
        <f t="shared" si="1049"/>
        <v>YO086_YEAST</v>
      </c>
      <c r="AP2028" s="44" t="str">
        <f t="shared" si="1050"/>
        <v/>
      </c>
      <c r="AQ2028" s="43" t="str">
        <f t="shared" si="1051"/>
        <v/>
      </c>
      <c r="AR2028" s="43" t="str">
        <f t="shared" si="1052"/>
        <v/>
      </c>
      <c r="AS2028" s="43" t="str">
        <f t="shared" si="1053"/>
        <v/>
      </c>
      <c r="AT2028" s="43" t="str">
        <f t="shared" si="1054"/>
        <v/>
      </c>
      <c r="AU2028" s="42" t="str">
        <f t="shared" si="1055"/>
        <v/>
      </c>
    </row>
    <row r="2029" spans="1:47" ht="15" x14ac:dyDescent="0.25">
      <c r="A2029" s="40" t="s">
        <v>3117</v>
      </c>
      <c r="B2029" s="40" t="s">
        <v>3116</v>
      </c>
      <c r="C2029" s="60" t="str">
        <f>IF(ISNUMBER(VLOOKUP(B2029,'[1]WT-GR-A'!I$2:J$693,2,FALSE)),VLOOKUP(B2029,'[1]WT-GR-A'!I$2:J$693,2,FALSE),"")</f>
        <v/>
      </c>
      <c r="D2029" s="58" t="str">
        <f>IF(ISNUMBER(VLOOKUP($B2029,'[1]KO-GR-A'!$I$2:$J$907,2,FALSE)),VLOOKUP($B2029,'[1]KO-GR-A'!$I$2:$J$907,2,FALSE),"")</f>
        <v/>
      </c>
      <c r="E2029" s="58" t="str">
        <f>IF(ISNUMBER(VLOOKUP($B2029,'[1]MT-GR-A'!$I$2:$J$789,2,FALSE)),VLOOKUP($B2029,'[1]MT-GR-A'!$I$2:$J$789,2,FALSE),"")</f>
        <v/>
      </c>
      <c r="F2029" s="58">
        <f>IF(ISNUMBER(VLOOKUP($B2029,'[1]WT-HS-A'!$I$2:$J$1224,2,FALSE)),VLOOKUP($B2029,'[1]WT-HS-A'!$I$2:$J$1224,2,FALSE),"")</f>
        <v>0.16</v>
      </c>
      <c r="G2029" s="58">
        <f>IF(ISNUMBER(VLOOKUP($B2029,'[1]KO-HS-A'!$I$2:$J$1229,2,FALSE)),VLOOKUP($B2029,'[1]KO-HS-A'!$I$2:$J$1229,2,FALSE),"")</f>
        <v>0.16</v>
      </c>
      <c r="H2029" s="58">
        <f>IF(ISNUMBER(VLOOKUP($B2029,'[1]MT-HS-A'!$I$2:$J$1362,2,FALSE)),VLOOKUP($B2029,'[1]MT-HS-A'!$I$2:$J$1362,2,FALSE),"")</f>
        <v>0.16</v>
      </c>
      <c r="I2029" s="59">
        <f>IF(ISNUMBER(VLOOKUP($B2029,'[1]WT-GR-B'!$I$2:$J$585,2,FALSE)),VLOOKUP($B2029,'[1]WT-GR-B'!$I$2:$J$585,2,FALSE),"")</f>
        <v>0.16</v>
      </c>
      <c r="J2029" s="58">
        <f>IF(ISNUMBER(VLOOKUP($B2029,'[1]KO-GR-B'!$I$2:$J$900,2,FALSE)),VLOOKUP($B2029,'[1]KO-GR-B'!$I$2:$J$900,2,FALSE),"")</f>
        <v>0.16</v>
      </c>
      <c r="K2029" s="58">
        <f>IF(ISNUMBER(VLOOKUP($B2029,'[1]MT-GR-B'!$I$2:$J$693,2,FALSE)),VLOOKUP($B2029,'[1]MT-GR-B'!$I$2:$J$693,2,FALSE),"")</f>
        <v>0.08</v>
      </c>
      <c r="L2029" s="58">
        <f>IF(ISNUMBER(VLOOKUP($B2029,'[1]WT-HS-B'!$I$2:$J$1220,2,FALSE)),VLOOKUP($B2029,'[1]WT-HS-B'!$I$2:$J$1220,2,FALSE),"")</f>
        <v>0.34</v>
      </c>
      <c r="M2029" s="58">
        <f>IF(ISNUMBER(VLOOKUP($B2029,'[1]KO-HS-B'!$I$2:$J$1046,2,FALSE)),VLOOKUP($B2029,'[1]KO-HS-B'!$I$2:$J$1046,2,FALSE),"")</f>
        <v>0.44</v>
      </c>
      <c r="N2029" s="58">
        <f>IF(ISNUMBER(VLOOKUP($B2029,'[1]MT-HS-B'!$I$2:$J$773,2,FALSE)),VLOOKUP($B2029,'[1]MT-HS-B'!$I$2:$J$773,2,FALSE),"")</f>
        <v>0.08</v>
      </c>
      <c r="O2029" s="40" t="str">
        <f t="shared" si="1023"/>
        <v>YO051_YEAST</v>
      </c>
      <c r="P2029" s="57">
        <f t="shared" si="1024"/>
        <v>1.125</v>
      </c>
      <c r="Q2029" s="57">
        <f t="shared" si="1025"/>
        <v>1.7500000000000002</v>
      </c>
      <c r="R2029" s="57">
        <f t="shared" si="1026"/>
        <v>0</v>
      </c>
      <c r="S2029" s="56" t="str">
        <f t="shared" si="1027"/>
        <v>n/a</v>
      </c>
      <c r="T2029" s="55" t="str">
        <f t="shared" si="1028"/>
        <v>n/a</v>
      </c>
      <c r="U2029" s="54" t="str">
        <f t="shared" si="1029"/>
        <v>n/a</v>
      </c>
      <c r="V2029" s="53" t="str">
        <f t="shared" si="1030"/>
        <v>HS only</v>
      </c>
      <c r="W2029" s="53" t="str">
        <f t="shared" si="1031"/>
        <v>HS only</v>
      </c>
      <c r="X2029" s="53" t="str">
        <f t="shared" si="1032"/>
        <v>HS only</v>
      </c>
      <c r="Y2029" s="52">
        <f t="shared" si="1033"/>
        <v>1.125</v>
      </c>
      <c r="Z2029" s="51">
        <f t="shared" si="1034"/>
        <v>1.7500000000000002</v>
      </c>
      <c r="AA2029" s="50">
        <f t="shared" si="1035"/>
        <v>0</v>
      </c>
      <c r="AB2029" s="40" t="str">
        <f t="shared" si="1036"/>
        <v>YOR051C</v>
      </c>
      <c r="AC2029" s="49">
        <f t="shared" si="1037"/>
        <v>0.16</v>
      </c>
      <c r="AD2029" s="47">
        <f t="shared" si="1038"/>
        <v>0.16</v>
      </c>
      <c r="AE2029" s="47">
        <f t="shared" si="1039"/>
        <v>0.08</v>
      </c>
      <c r="AF2029" s="48">
        <f t="shared" si="1040"/>
        <v>0.25</v>
      </c>
      <c r="AG2029" s="47">
        <f t="shared" si="1041"/>
        <v>0.3</v>
      </c>
      <c r="AH2029" s="47">
        <f t="shared" si="1042"/>
        <v>0.12</v>
      </c>
      <c r="AI2029" s="46">
        <f t="shared" si="1043"/>
        <v>1.5625</v>
      </c>
      <c r="AJ2029" s="43">
        <f t="shared" si="1044"/>
        <v>1.875</v>
      </c>
      <c r="AK2029" s="43">
        <f t="shared" si="1045"/>
        <v>1.5</v>
      </c>
      <c r="AL2029" s="45" t="str">
        <f t="shared" si="1046"/>
        <v/>
      </c>
      <c r="AM2029" s="43" t="str">
        <f t="shared" si="1047"/>
        <v/>
      </c>
      <c r="AN2029" s="42" t="str">
        <f t="shared" si="1048"/>
        <v/>
      </c>
      <c r="AO2029" s="40" t="str">
        <f t="shared" si="1049"/>
        <v>YO051_YEAST</v>
      </c>
      <c r="AP2029" s="44" t="str">
        <f t="shared" si="1050"/>
        <v/>
      </c>
      <c r="AQ2029" s="43" t="str">
        <f t="shared" si="1051"/>
        <v/>
      </c>
      <c r="AR2029" s="43" t="str">
        <f t="shared" si="1052"/>
        <v/>
      </c>
      <c r="AS2029" s="43">
        <f t="shared" si="1053"/>
        <v>0.12727922061357863</v>
      </c>
      <c r="AT2029" s="43">
        <f t="shared" si="1054"/>
        <v>0.19798989873223333</v>
      </c>
      <c r="AU2029" s="42">
        <f t="shared" si="1055"/>
        <v>5.6568542494923817E-2</v>
      </c>
    </row>
    <row r="2030" spans="1:47" ht="15" x14ac:dyDescent="0.25">
      <c r="A2030" s="40" t="s">
        <v>3115</v>
      </c>
      <c r="B2030" s="40" t="s">
        <v>3114</v>
      </c>
      <c r="C2030" s="60" t="str">
        <f>IF(ISNUMBER(VLOOKUP(B2030,'[1]WT-GR-A'!I$2:J$693,2,FALSE)),VLOOKUP(B2030,'[1]WT-GR-A'!I$2:J$693,2,FALSE),"")</f>
        <v/>
      </c>
      <c r="D2030" s="58" t="str">
        <f>IF(ISNUMBER(VLOOKUP($B2030,'[1]KO-GR-A'!$I$2:$J$907,2,FALSE)),VLOOKUP($B2030,'[1]KO-GR-A'!$I$2:$J$907,2,FALSE),"")</f>
        <v/>
      </c>
      <c r="E2030" s="58">
        <f>IF(ISNUMBER(VLOOKUP($B2030,'[1]MT-GR-A'!$I$2:$J$789,2,FALSE)),VLOOKUP($B2030,'[1]MT-GR-A'!$I$2:$J$789,2,FALSE),"")</f>
        <v>0.04</v>
      </c>
      <c r="F2030" s="58" t="str">
        <f>IF(ISNUMBER(VLOOKUP($B2030,'[1]WT-HS-A'!$I$2:$J$1224,2,FALSE)),VLOOKUP($B2030,'[1]WT-HS-A'!$I$2:$J$1224,2,FALSE),"")</f>
        <v/>
      </c>
      <c r="G2030" s="58" t="str">
        <f>IF(ISNUMBER(VLOOKUP($B2030,'[1]KO-HS-A'!$I$2:$J$1229,2,FALSE)),VLOOKUP($B2030,'[1]KO-HS-A'!$I$2:$J$1229,2,FALSE),"")</f>
        <v/>
      </c>
      <c r="H2030" s="58" t="str">
        <f>IF(ISNUMBER(VLOOKUP($B2030,'[1]MT-HS-A'!$I$2:$J$1362,2,FALSE)),VLOOKUP($B2030,'[1]MT-HS-A'!$I$2:$J$1362,2,FALSE),"")</f>
        <v/>
      </c>
      <c r="I2030" s="59" t="str">
        <f>IF(ISNUMBER(VLOOKUP($B2030,'[1]WT-GR-B'!$I$2:$J$585,2,FALSE)),VLOOKUP($B2030,'[1]WT-GR-B'!$I$2:$J$585,2,FALSE),"")</f>
        <v/>
      </c>
      <c r="J2030" s="58" t="str">
        <f>IF(ISNUMBER(VLOOKUP($B2030,'[1]KO-GR-B'!$I$2:$J$900,2,FALSE)),VLOOKUP($B2030,'[1]KO-GR-B'!$I$2:$J$900,2,FALSE),"")</f>
        <v/>
      </c>
      <c r="K2030" s="58" t="str">
        <f>IF(ISNUMBER(VLOOKUP($B2030,'[1]MT-GR-B'!$I$2:$J$693,2,FALSE)),VLOOKUP($B2030,'[1]MT-GR-B'!$I$2:$J$693,2,FALSE),"")</f>
        <v/>
      </c>
      <c r="L2030" s="58" t="str">
        <f>IF(ISNUMBER(VLOOKUP($B2030,'[1]WT-HS-B'!$I$2:$J$1220,2,FALSE)),VLOOKUP($B2030,'[1]WT-HS-B'!$I$2:$J$1220,2,FALSE),"")</f>
        <v/>
      </c>
      <c r="M2030" s="58" t="str">
        <f>IF(ISNUMBER(VLOOKUP($B2030,'[1]KO-HS-B'!$I$2:$J$1046,2,FALSE)),VLOOKUP($B2030,'[1]KO-HS-B'!$I$2:$J$1046,2,FALSE),"")</f>
        <v/>
      </c>
      <c r="N2030" s="58" t="str">
        <f>IF(ISNUMBER(VLOOKUP($B2030,'[1]MT-HS-B'!$I$2:$J$773,2,FALSE)),VLOOKUP($B2030,'[1]MT-HS-B'!$I$2:$J$773,2,FALSE),"")</f>
        <v/>
      </c>
      <c r="O2030" s="40" t="str">
        <f t="shared" si="1023"/>
        <v>YO112_YEAST</v>
      </c>
      <c r="P2030" s="57" t="str">
        <f t="shared" si="1024"/>
        <v/>
      </c>
      <c r="Q2030" s="57" t="str">
        <f t="shared" si="1025"/>
        <v/>
      </c>
      <c r="R2030" s="57" t="str">
        <f t="shared" si="1026"/>
        <v/>
      </c>
      <c r="S2030" s="56" t="str">
        <f t="shared" si="1027"/>
        <v>n/a</v>
      </c>
      <c r="T2030" s="55" t="str">
        <f t="shared" si="1028"/>
        <v>n/a</v>
      </c>
      <c r="U2030" s="54" t="str">
        <f t="shared" si="1029"/>
        <v>n/a</v>
      </c>
      <c r="V2030" s="53" t="str">
        <f t="shared" si="1030"/>
        <v/>
      </c>
      <c r="W2030" s="53" t="str">
        <f t="shared" si="1031"/>
        <v/>
      </c>
      <c r="X2030" s="53" t="str">
        <f t="shared" si="1032"/>
        <v>GR only</v>
      </c>
      <c r="Y2030" s="52" t="str">
        <f t="shared" si="1033"/>
        <v/>
      </c>
      <c r="Z2030" s="51" t="str">
        <f t="shared" si="1034"/>
        <v/>
      </c>
      <c r="AA2030" s="50" t="str">
        <f t="shared" si="1035"/>
        <v/>
      </c>
      <c r="AB2030" s="40" t="str">
        <f t="shared" si="1036"/>
        <v>YOR112W</v>
      </c>
      <c r="AC2030" s="49">
        <f t="shared" si="1037"/>
        <v>0</v>
      </c>
      <c r="AD2030" s="47">
        <f t="shared" si="1038"/>
        <v>0</v>
      </c>
      <c r="AE2030" s="47">
        <f t="shared" si="1039"/>
        <v>0.04</v>
      </c>
      <c r="AF2030" s="48">
        <f t="shared" si="1040"/>
        <v>0</v>
      </c>
      <c r="AG2030" s="47">
        <f t="shared" si="1041"/>
        <v>0</v>
      </c>
      <c r="AH2030" s="47">
        <f t="shared" si="1042"/>
        <v>0</v>
      </c>
      <c r="AI2030" s="46" t="str">
        <f t="shared" si="1043"/>
        <v/>
      </c>
      <c r="AJ2030" s="43" t="str">
        <f t="shared" si="1044"/>
        <v/>
      </c>
      <c r="AK2030" s="43">
        <f t="shared" si="1045"/>
        <v>0</v>
      </c>
      <c r="AL2030" s="45" t="str">
        <f t="shared" si="1046"/>
        <v/>
      </c>
      <c r="AM2030" s="43" t="str">
        <f t="shared" si="1047"/>
        <v/>
      </c>
      <c r="AN2030" s="42" t="str">
        <f t="shared" si="1048"/>
        <v/>
      </c>
      <c r="AO2030" s="40" t="str">
        <f t="shared" si="1049"/>
        <v>YO112_YEAST</v>
      </c>
      <c r="AP2030" s="44" t="str">
        <f t="shared" si="1050"/>
        <v/>
      </c>
      <c r="AQ2030" s="43" t="str">
        <f t="shared" si="1051"/>
        <v/>
      </c>
      <c r="AR2030" s="43" t="str">
        <f t="shared" si="1052"/>
        <v/>
      </c>
      <c r="AS2030" s="43" t="str">
        <f t="shared" si="1053"/>
        <v/>
      </c>
      <c r="AT2030" s="43" t="str">
        <f t="shared" si="1054"/>
        <v/>
      </c>
      <c r="AU2030" s="42" t="str">
        <f t="shared" si="1055"/>
        <v/>
      </c>
    </row>
    <row r="2031" spans="1:47" ht="15" x14ac:dyDescent="0.25">
      <c r="A2031" s="40" t="s">
        <v>3113</v>
      </c>
      <c r="B2031" s="40" t="s">
        <v>3112</v>
      </c>
      <c r="C2031" s="60" t="str">
        <f>IF(ISNUMBER(VLOOKUP(B2031,'[1]WT-GR-A'!I$2:J$693,2,FALSE)),VLOOKUP(B2031,'[1]WT-GR-A'!I$2:J$693,2,FALSE),"")</f>
        <v/>
      </c>
      <c r="D2031" s="58">
        <f>IF(ISNUMBER(VLOOKUP($B2031,'[1]KO-GR-A'!$I$2:$J$907,2,FALSE)),VLOOKUP($B2031,'[1]KO-GR-A'!$I$2:$J$907,2,FALSE),"")</f>
        <v>0.03</v>
      </c>
      <c r="E2031" s="58">
        <f>IF(ISNUMBER(VLOOKUP($B2031,'[1]MT-GR-A'!$I$2:$J$789,2,FALSE)),VLOOKUP($B2031,'[1]MT-GR-A'!$I$2:$J$789,2,FALSE),"")</f>
        <v>0.03</v>
      </c>
      <c r="F2031" s="58">
        <f>IF(ISNUMBER(VLOOKUP($B2031,'[1]WT-HS-A'!$I$2:$J$1224,2,FALSE)),VLOOKUP($B2031,'[1]WT-HS-A'!$I$2:$J$1224,2,FALSE),"")</f>
        <v>0.03</v>
      </c>
      <c r="G2031" s="58" t="str">
        <f>IF(ISNUMBER(VLOOKUP($B2031,'[1]KO-HS-A'!$I$2:$J$1229,2,FALSE)),VLOOKUP($B2031,'[1]KO-HS-A'!$I$2:$J$1229,2,FALSE),"")</f>
        <v/>
      </c>
      <c r="H2031" s="58">
        <f>IF(ISNUMBER(VLOOKUP($B2031,'[1]MT-HS-A'!$I$2:$J$1362,2,FALSE)),VLOOKUP($B2031,'[1]MT-HS-A'!$I$2:$J$1362,2,FALSE),"")</f>
        <v>0.08</v>
      </c>
      <c r="I2031" s="59">
        <f>IF(ISNUMBER(VLOOKUP($B2031,'[1]WT-GR-B'!$I$2:$J$585,2,FALSE)),VLOOKUP($B2031,'[1]WT-GR-B'!$I$2:$J$585,2,FALSE),"")</f>
        <v>0.03</v>
      </c>
      <c r="J2031" s="58">
        <f>IF(ISNUMBER(VLOOKUP($B2031,'[1]KO-GR-B'!$I$2:$J$900,2,FALSE)),VLOOKUP($B2031,'[1]KO-GR-B'!$I$2:$J$900,2,FALSE),"")</f>
        <v>0.08</v>
      </c>
      <c r="K2031" s="58">
        <f>IF(ISNUMBER(VLOOKUP($B2031,'[1]MT-GR-B'!$I$2:$J$693,2,FALSE)),VLOOKUP($B2031,'[1]MT-GR-B'!$I$2:$J$693,2,FALSE),"")</f>
        <v>0.03</v>
      </c>
      <c r="L2031" s="58" t="str">
        <f>IF(ISNUMBER(VLOOKUP($B2031,'[1]WT-HS-B'!$I$2:$J$1220,2,FALSE)),VLOOKUP($B2031,'[1]WT-HS-B'!$I$2:$J$1220,2,FALSE),"")</f>
        <v/>
      </c>
      <c r="M2031" s="58" t="str">
        <f>IF(ISNUMBER(VLOOKUP($B2031,'[1]KO-HS-B'!$I$2:$J$1046,2,FALSE)),VLOOKUP($B2031,'[1]KO-HS-B'!$I$2:$J$1046,2,FALSE),"")</f>
        <v/>
      </c>
      <c r="N2031" s="58">
        <f>IF(ISNUMBER(VLOOKUP($B2031,'[1]MT-HS-B'!$I$2:$J$773,2,FALSE)),VLOOKUP($B2031,'[1]MT-HS-B'!$I$2:$J$773,2,FALSE),"")</f>
        <v>0.03</v>
      </c>
      <c r="O2031" s="40" t="str">
        <f t="shared" si="1023"/>
        <v>YO227_YEAST</v>
      </c>
      <c r="P2031" s="57" t="str">
        <f t="shared" si="1024"/>
        <v/>
      </c>
      <c r="Q2031" s="57" t="str">
        <f t="shared" si="1025"/>
        <v>GR only</v>
      </c>
      <c r="R2031" s="57">
        <f t="shared" si="1026"/>
        <v>0.83333333333333337</v>
      </c>
      <c r="S2031" s="56" t="str">
        <f t="shared" si="1027"/>
        <v>n/a</v>
      </c>
      <c r="T2031" s="55" t="str">
        <f t="shared" si="1028"/>
        <v>n/a</v>
      </c>
      <c r="U2031" s="54">
        <f t="shared" si="1029"/>
        <v>0.83333333333333337</v>
      </c>
      <c r="V2031" s="53" t="str">
        <f t="shared" si="1030"/>
        <v>HS only</v>
      </c>
      <c r="W2031" s="53" t="str">
        <f t="shared" si="1031"/>
        <v>GR only</v>
      </c>
      <c r="X2031" s="53">
        <f t="shared" si="1032"/>
        <v>1.6666666666666667</v>
      </c>
      <c r="Y2031" s="52" t="str">
        <f t="shared" si="1033"/>
        <v>GR only</v>
      </c>
      <c r="Z2031" s="51" t="str">
        <f t="shared" si="1034"/>
        <v>GR only</v>
      </c>
      <c r="AA2031" s="50">
        <f t="shared" si="1035"/>
        <v>0</v>
      </c>
      <c r="AB2031" s="40" t="str">
        <f t="shared" si="1036"/>
        <v>YOR227W</v>
      </c>
      <c r="AC2031" s="49">
        <f t="shared" si="1037"/>
        <v>0.03</v>
      </c>
      <c r="AD2031" s="47">
        <f t="shared" si="1038"/>
        <v>5.5E-2</v>
      </c>
      <c r="AE2031" s="47">
        <f t="shared" si="1039"/>
        <v>0.03</v>
      </c>
      <c r="AF2031" s="48">
        <f t="shared" si="1040"/>
        <v>0.03</v>
      </c>
      <c r="AG2031" s="47">
        <f t="shared" si="1041"/>
        <v>0</v>
      </c>
      <c r="AH2031" s="47">
        <f t="shared" si="1042"/>
        <v>5.5E-2</v>
      </c>
      <c r="AI2031" s="46">
        <f t="shared" si="1043"/>
        <v>1</v>
      </c>
      <c r="AJ2031" s="43">
        <f t="shared" si="1044"/>
        <v>0</v>
      </c>
      <c r="AK2031" s="43">
        <f t="shared" si="1045"/>
        <v>1.8333333333333335</v>
      </c>
      <c r="AL2031" s="45" t="str">
        <f t="shared" si="1046"/>
        <v/>
      </c>
      <c r="AM2031" s="43" t="str">
        <f t="shared" si="1047"/>
        <v/>
      </c>
      <c r="AN2031" s="42">
        <f t="shared" si="1048"/>
        <v>1.1785113019775795</v>
      </c>
      <c r="AO2031" s="40" t="str">
        <f t="shared" si="1049"/>
        <v>YO227_YEAST</v>
      </c>
      <c r="AP2031" s="44" t="str">
        <f t="shared" si="1050"/>
        <v/>
      </c>
      <c r="AQ2031" s="43">
        <f t="shared" si="1051"/>
        <v>3.5355339059327383E-2</v>
      </c>
      <c r="AR2031" s="43">
        <f t="shared" si="1052"/>
        <v>0</v>
      </c>
      <c r="AS2031" s="43" t="str">
        <f t="shared" si="1053"/>
        <v/>
      </c>
      <c r="AT2031" s="43" t="str">
        <f t="shared" si="1054"/>
        <v/>
      </c>
      <c r="AU2031" s="42">
        <f t="shared" si="1055"/>
        <v>3.5355339059327383E-2</v>
      </c>
    </row>
    <row r="2032" spans="1:47" ht="15" x14ac:dyDescent="0.25">
      <c r="A2032" s="40" t="s">
        <v>3111</v>
      </c>
      <c r="B2032" s="40" t="s">
        <v>3110</v>
      </c>
      <c r="C2032" s="60" t="str">
        <f>IF(ISNUMBER(VLOOKUP(B2032,'[1]WT-GR-A'!I$2:J$693,2,FALSE)),VLOOKUP(B2032,'[1]WT-GR-A'!I$2:J$693,2,FALSE),"")</f>
        <v/>
      </c>
      <c r="D2032" s="58" t="str">
        <f>IF(ISNUMBER(VLOOKUP($B2032,'[1]KO-GR-A'!$I$2:$J$907,2,FALSE)),VLOOKUP($B2032,'[1]KO-GR-A'!$I$2:$J$907,2,FALSE),"")</f>
        <v/>
      </c>
      <c r="E2032" s="58" t="str">
        <f>IF(ISNUMBER(VLOOKUP($B2032,'[1]MT-GR-A'!$I$2:$J$789,2,FALSE)),VLOOKUP($B2032,'[1]MT-GR-A'!$I$2:$J$789,2,FALSE),"")</f>
        <v/>
      </c>
      <c r="F2032" s="58">
        <f>IF(ISNUMBER(VLOOKUP($B2032,'[1]WT-HS-A'!$I$2:$J$1224,2,FALSE)),VLOOKUP($B2032,'[1]WT-HS-A'!$I$2:$J$1224,2,FALSE),"")</f>
        <v>0.12</v>
      </c>
      <c r="G2032" s="58" t="str">
        <f>IF(ISNUMBER(VLOOKUP($B2032,'[1]KO-HS-A'!$I$2:$J$1229,2,FALSE)),VLOOKUP($B2032,'[1]KO-HS-A'!$I$2:$J$1229,2,FALSE),"")</f>
        <v/>
      </c>
      <c r="H2032" s="58">
        <f>IF(ISNUMBER(VLOOKUP($B2032,'[1]MT-HS-A'!$I$2:$J$1362,2,FALSE)),VLOOKUP($B2032,'[1]MT-HS-A'!$I$2:$J$1362,2,FALSE),"")</f>
        <v>0.12</v>
      </c>
      <c r="I2032" s="59" t="str">
        <f>IF(ISNUMBER(VLOOKUP($B2032,'[1]WT-GR-B'!$I$2:$J$585,2,FALSE)),VLOOKUP($B2032,'[1]WT-GR-B'!$I$2:$J$585,2,FALSE),"")</f>
        <v/>
      </c>
      <c r="J2032" s="58" t="str">
        <f>IF(ISNUMBER(VLOOKUP($B2032,'[1]KO-GR-B'!$I$2:$J$900,2,FALSE)),VLOOKUP($B2032,'[1]KO-GR-B'!$I$2:$J$900,2,FALSE),"")</f>
        <v/>
      </c>
      <c r="K2032" s="58" t="str">
        <f>IF(ISNUMBER(VLOOKUP($B2032,'[1]MT-GR-B'!$I$2:$J$693,2,FALSE)),VLOOKUP($B2032,'[1]MT-GR-B'!$I$2:$J$693,2,FALSE),"")</f>
        <v/>
      </c>
      <c r="L2032" s="58">
        <f>IF(ISNUMBER(VLOOKUP($B2032,'[1]WT-HS-B'!$I$2:$J$1220,2,FALSE)),VLOOKUP($B2032,'[1]WT-HS-B'!$I$2:$J$1220,2,FALSE),"")</f>
        <v>0.12</v>
      </c>
      <c r="M2032" s="58">
        <f>IF(ISNUMBER(VLOOKUP($B2032,'[1]KO-HS-B'!$I$2:$J$1046,2,FALSE)),VLOOKUP($B2032,'[1]KO-HS-B'!$I$2:$J$1046,2,FALSE),"")</f>
        <v>0.12</v>
      </c>
      <c r="N2032" s="58" t="str">
        <f>IF(ISNUMBER(VLOOKUP($B2032,'[1]MT-HS-B'!$I$2:$J$773,2,FALSE)),VLOOKUP($B2032,'[1]MT-HS-B'!$I$2:$J$773,2,FALSE),"")</f>
        <v/>
      </c>
      <c r="O2032" s="40" t="str">
        <f t="shared" si="1023"/>
        <v>YO289_YEAST</v>
      </c>
      <c r="P2032" s="57" t="str">
        <f t="shared" si="1024"/>
        <v>HS only</v>
      </c>
      <c r="Q2032" s="57" t="str">
        <f t="shared" si="1025"/>
        <v/>
      </c>
      <c r="R2032" s="57" t="str">
        <f t="shared" si="1026"/>
        <v/>
      </c>
      <c r="S2032" s="56" t="str">
        <f t="shared" si="1027"/>
        <v>n/a</v>
      </c>
      <c r="T2032" s="55" t="str">
        <f t="shared" si="1028"/>
        <v>n/a</v>
      </c>
      <c r="U2032" s="54" t="str">
        <f t="shared" si="1029"/>
        <v>n/a</v>
      </c>
      <c r="V2032" s="53" t="str">
        <f t="shared" si="1030"/>
        <v>HS only</v>
      </c>
      <c r="W2032" s="53" t="str">
        <f t="shared" si="1031"/>
        <v/>
      </c>
      <c r="X2032" s="53" t="str">
        <f t="shared" si="1032"/>
        <v>HS only</v>
      </c>
      <c r="Y2032" s="52" t="str">
        <f t="shared" si="1033"/>
        <v>HS only</v>
      </c>
      <c r="Z2032" s="51" t="str">
        <f t="shared" si="1034"/>
        <v>HS only</v>
      </c>
      <c r="AA2032" s="50" t="str">
        <f t="shared" si="1035"/>
        <v/>
      </c>
      <c r="AB2032" s="40" t="str">
        <f t="shared" si="1036"/>
        <v>YOR289W</v>
      </c>
      <c r="AC2032" s="49">
        <f t="shared" si="1037"/>
        <v>0</v>
      </c>
      <c r="AD2032" s="47">
        <f t="shared" si="1038"/>
        <v>0</v>
      </c>
      <c r="AE2032" s="47">
        <f t="shared" si="1039"/>
        <v>0</v>
      </c>
      <c r="AF2032" s="48">
        <f t="shared" si="1040"/>
        <v>0.12</v>
      </c>
      <c r="AG2032" s="47">
        <f t="shared" si="1041"/>
        <v>0.12</v>
      </c>
      <c r="AH2032" s="47">
        <f t="shared" si="1042"/>
        <v>0.12</v>
      </c>
      <c r="AI2032" s="46" t="str">
        <f t="shared" si="1043"/>
        <v>HS Only</v>
      </c>
      <c r="AJ2032" s="43" t="str">
        <f t="shared" si="1044"/>
        <v>HS Only</v>
      </c>
      <c r="AK2032" s="43" t="str">
        <f t="shared" si="1045"/>
        <v>HS Only</v>
      </c>
      <c r="AL2032" s="45" t="str">
        <f t="shared" si="1046"/>
        <v/>
      </c>
      <c r="AM2032" s="43" t="str">
        <f t="shared" si="1047"/>
        <v/>
      </c>
      <c r="AN2032" s="42" t="str">
        <f t="shared" si="1048"/>
        <v/>
      </c>
      <c r="AO2032" s="40" t="str">
        <f t="shared" si="1049"/>
        <v>YO289_YEAST</v>
      </c>
      <c r="AP2032" s="44" t="str">
        <f t="shared" si="1050"/>
        <v/>
      </c>
      <c r="AQ2032" s="43" t="str">
        <f t="shared" si="1051"/>
        <v/>
      </c>
      <c r="AR2032" s="43" t="str">
        <f t="shared" si="1052"/>
        <v/>
      </c>
      <c r="AS2032" s="43">
        <f t="shared" si="1053"/>
        <v>0</v>
      </c>
      <c r="AT2032" s="43" t="str">
        <f t="shared" si="1054"/>
        <v/>
      </c>
      <c r="AU2032" s="42" t="str">
        <f t="shared" si="1055"/>
        <v/>
      </c>
    </row>
    <row r="2033" spans="1:47" ht="15" x14ac:dyDescent="0.25">
      <c r="A2033" s="40" t="s">
        <v>3109</v>
      </c>
      <c r="B2033" s="40" t="s">
        <v>3108</v>
      </c>
      <c r="C2033" s="60">
        <f>IF(ISNUMBER(VLOOKUP(B2033,'[1]WT-GR-A'!I$2:J$693,2,FALSE)),VLOOKUP(B2033,'[1]WT-GR-A'!I$2:J$693,2,FALSE),"")</f>
        <v>0.45</v>
      </c>
      <c r="D2033" s="58" t="str">
        <f>IF(ISNUMBER(VLOOKUP($B2033,'[1]KO-GR-A'!$I$2:$J$907,2,FALSE)),VLOOKUP($B2033,'[1]KO-GR-A'!$I$2:$J$907,2,FALSE),"")</f>
        <v/>
      </c>
      <c r="E2033" s="58" t="str">
        <f>IF(ISNUMBER(VLOOKUP($B2033,'[1]MT-GR-A'!$I$2:$J$789,2,FALSE)),VLOOKUP($B2033,'[1]MT-GR-A'!$I$2:$J$789,2,FALSE),"")</f>
        <v/>
      </c>
      <c r="F2033" s="58" t="str">
        <f>IF(ISNUMBER(VLOOKUP($B2033,'[1]WT-HS-A'!$I$2:$J$1224,2,FALSE)),VLOOKUP($B2033,'[1]WT-HS-A'!$I$2:$J$1224,2,FALSE),"")</f>
        <v/>
      </c>
      <c r="G2033" s="58" t="str">
        <f>IF(ISNUMBER(VLOOKUP($B2033,'[1]KO-HS-A'!$I$2:$J$1229,2,FALSE)),VLOOKUP($B2033,'[1]KO-HS-A'!$I$2:$J$1229,2,FALSE),"")</f>
        <v/>
      </c>
      <c r="H2033" s="58">
        <f>IF(ISNUMBER(VLOOKUP($B2033,'[1]MT-HS-A'!$I$2:$J$1362,2,FALSE)),VLOOKUP($B2033,'[1]MT-HS-A'!$I$2:$J$1362,2,FALSE),"")</f>
        <v>0.45</v>
      </c>
      <c r="I2033" s="59" t="str">
        <f>IF(ISNUMBER(VLOOKUP($B2033,'[1]WT-GR-B'!$I$2:$J$585,2,FALSE)),VLOOKUP($B2033,'[1]WT-GR-B'!$I$2:$J$585,2,FALSE),"")</f>
        <v/>
      </c>
      <c r="J2033" s="58" t="str">
        <f>IF(ISNUMBER(VLOOKUP($B2033,'[1]KO-GR-B'!$I$2:$J$900,2,FALSE)),VLOOKUP($B2033,'[1]KO-GR-B'!$I$2:$J$900,2,FALSE),"")</f>
        <v/>
      </c>
      <c r="K2033" s="58" t="str">
        <f>IF(ISNUMBER(VLOOKUP($B2033,'[1]MT-GR-B'!$I$2:$J$693,2,FALSE)),VLOOKUP($B2033,'[1]MT-GR-B'!$I$2:$J$693,2,FALSE),"")</f>
        <v/>
      </c>
      <c r="L2033" s="58" t="str">
        <f>IF(ISNUMBER(VLOOKUP($B2033,'[1]WT-HS-B'!$I$2:$J$1220,2,FALSE)),VLOOKUP($B2033,'[1]WT-HS-B'!$I$2:$J$1220,2,FALSE),"")</f>
        <v/>
      </c>
      <c r="M2033" s="58" t="str">
        <f>IF(ISNUMBER(VLOOKUP($B2033,'[1]KO-HS-B'!$I$2:$J$1046,2,FALSE)),VLOOKUP($B2033,'[1]KO-HS-B'!$I$2:$J$1046,2,FALSE),"")</f>
        <v/>
      </c>
      <c r="N2033" s="58" t="str">
        <f>IF(ISNUMBER(VLOOKUP($B2033,'[1]MT-HS-B'!$I$2:$J$773,2,FALSE)),VLOOKUP($B2033,'[1]MT-HS-B'!$I$2:$J$773,2,FALSE),"")</f>
        <v/>
      </c>
      <c r="O2033" s="40" t="str">
        <f t="shared" si="1023"/>
        <v>YO304_YEAST</v>
      </c>
      <c r="P2033" s="57" t="str">
        <f t="shared" si="1024"/>
        <v/>
      </c>
      <c r="Q2033" s="57" t="str">
        <f t="shared" si="1025"/>
        <v/>
      </c>
      <c r="R2033" s="57" t="str">
        <f t="shared" si="1026"/>
        <v/>
      </c>
      <c r="S2033" s="56" t="str">
        <f t="shared" si="1027"/>
        <v>n/a</v>
      </c>
      <c r="T2033" s="55" t="str">
        <f t="shared" si="1028"/>
        <v>n/a</v>
      </c>
      <c r="U2033" s="54" t="str">
        <f t="shared" si="1029"/>
        <v>n/a</v>
      </c>
      <c r="V2033" s="53" t="str">
        <f t="shared" si="1030"/>
        <v>GR only</v>
      </c>
      <c r="W2033" s="53" t="str">
        <f t="shared" si="1031"/>
        <v/>
      </c>
      <c r="X2033" s="53" t="str">
        <f t="shared" si="1032"/>
        <v>HS only</v>
      </c>
      <c r="Y2033" s="52" t="str">
        <f t="shared" si="1033"/>
        <v/>
      </c>
      <c r="Z2033" s="51" t="str">
        <f t="shared" si="1034"/>
        <v/>
      </c>
      <c r="AA2033" s="50" t="str">
        <f t="shared" si="1035"/>
        <v/>
      </c>
      <c r="AB2033" s="40" t="str">
        <f t="shared" si="1036"/>
        <v>YOR304C-A</v>
      </c>
      <c r="AC2033" s="49">
        <f t="shared" si="1037"/>
        <v>0.45</v>
      </c>
      <c r="AD2033" s="47">
        <f t="shared" si="1038"/>
        <v>0</v>
      </c>
      <c r="AE2033" s="47">
        <f t="shared" si="1039"/>
        <v>0</v>
      </c>
      <c r="AF2033" s="48">
        <f t="shared" si="1040"/>
        <v>0</v>
      </c>
      <c r="AG2033" s="47">
        <f t="shared" si="1041"/>
        <v>0</v>
      </c>
      <c r="AH2033" s="47">
        <f t="shared" si="1042"/>
        <v>0.45</v>
      </c>
      <c r="AI2033" s="46">
        <f t="shared" si="1043"/>
        <v>0</v>
      </c>
      <c r="AJ2033" s="43" t="str">
        <f t="shared" si="1044"/>
        <v/>
      </c>
      <c r="AK2033" s="43" t="str">
        <f t="shared" si="1045"/>
        <v>HS Only</v>
      </c>
      <c r="AL2033" s="45" t="str">
        <f t="shared" si="1046"/>
        <v/>
      </c>
      <c r="AM2033" s="43" t="str">
        <f t="shared" si="1047"/>
        <v/>
      </c>
      <c r="AN2033" s="42" t="str">
        <f t="shared" si="1048"/>
        <v/>
      </c>
      <c r="AO2033" s="40" t="str">
        <f t="shared" si="1049"/>
        <v>YO304_YEAST</v>
      </c>
      <c r="AP2033" s="44" t="str">
        <f t="shared" si="1050"/>
        <v/>
      </c>
      <c r="AQ2033" s="43" t="str">
        <f t="shared" si="1051"/>
        <v/>
      </c>
      <c r="AR2033" s="43" t="str">
        <f t="shared" si="1052"/>
        <v/>
      </c>
      <c r="AS2033" s="43" t="str">
        <f t="shared" si="1053"/>
        <v/>
      </c>
      <c r="AT2033" s="43" t="str">
        <f t="shared" si="1054"/>
        <v/>
      </c>
      <c r="AU2033" s="42" t="str">
        <f t="shared" si="1055"/>
        <v/>
      </c>
    </row>
    <row r="2034" spans="1:47" ht="15" x14ac:dyDescent="0.25">
      <c r="A2034" s="40" t="s">
        <v>3107</v>
      </c>
      <c r="B2034" s="40" t="s">
        <v>3106</v>
      </c>
      <c r="C2034" s="60">
        <f>IF(ISNUMBER(VLOOKUP(B2034,'[1]WT-GR-A'!I$2:J$693,2,FALSE)),VLOOKUP(B2034,'[1]WT-GR-A'!I$2:J$693,2,FALSE),"")</f>
        <v>0.5</v>
      </c>
      <c r="D2034" s="58" t="str">
        <f>IF(ISNUMBER(VLOOKUP($B2034,'[1]KO-GR-A'!$I$2:$J$907,2,FALSE)),VLOOKUP($B2034,'[1]KO-GR-A'!$I$2:$J$907,2,FALSE),"")</f>
        <v/>
      </c>
      <c r="E2034" s="58">
        <f>IF(ISNUMBER(VLOOKUP($B2034,'[1]MT-GR-A'!$I$2:$J$789,2,FALSE)),VLOOKUP($B2034,'[1]MT-GR-A'!$I$2:$J$789,2,FALSE),"")</f>
        <v>0.5</v>
      </c>
      <c r="F2034" s="58" t="str">
        <f>IF(ISNUMBER(VLOOKUP($B2034,'[1]WT-HS-A'!$I$2:$J$1224,2,FALSE)),VLOOKUP($B2034,'[1]WT-HS-A'!$I$2:$J$1224,2,FALSE),"")</f>
        <v/>
      </c>
      <c r="G2034" s="58">
        <f>IF(ISNUMBER(VLOOKUP($B2034,'[1]KO-HS-A'!$I$2:$J$1229,2,FALSE)),VLOOKUP($B2034,'[1]KO-HS-A'!$I$2:$J$1229,2,FALSE),"")</f>
        <v>0.5</v>
      </c>
      <c r="H2034" s="58">
        <f>IF(ISNUMBER(VLOOKUP($B2034,'[1]MT-HS-A'!$I$2:$J$1362,2,FALSE)),VLOOKUP($B2034,'[1]MT-HS-A'!$I$2:$J$1362,2,FALSE),"")</f>
        <v>0.5</v>
      </c>
      <c r="I2034" s="59" t="str">
        <f>IF(ISNUMBER(VLOOKUP($B2034,'[1]WT-GR-B'!$I$2:$J$585,2,FALSE)),VLOOKUP($B2034,'[1]WT-GR-B'!$I$2:$J$585,2,FALSE),"")</f>
        <v/>
      </c>
      <c r="J2034" s="58">
        <f>IF(ISNUMBER(VLOOKUP($B2034,'[1]KO-GR-B'!$I$2:$J$900,2,FALSE)),VLOOKUP($B2034,'[1]KO-GR-B'!$I$2:$J$900,2,FALSE),"")</f>
        <v>0.5</v>
      </c>
      <c r="K2034" s="58">
        <f>IF(ISNUMBER(VLOOKUP($B2034,'[1]MT-GR-B'!$I$2:$J$693,2,FALSE)),VLOOKUP($B2034,'[1]MT-GR-B'!$I$2:$J$693,2,FALSE),"")</f>
        <v>0.5</v>
      </c>
      <c r="L2034" s="58">
        <f>IF(ISNUMBER(VLOOKUP($B2034,'[1]WT-HS-B'!$I$2:$J$1220,2,FALSE)),VLOOKUP($B2034,'[1]WT-HS-B'!$I$2:$J$1220,2,FALSE),"")</f>
        <v>0.5</v>
      </c>
      <c r="M2034" s="58" t="str">
        <f>IF(ISNUMBER(VLOOKUP($B2034,'[1]KO-HS-B'!$I$2:$J$1046,2,FALSE)),VLOOKUP($B2034,'[1]KO-HS-B'!$I$2:$J$1046,2,FALSE),"")</f>
        <v/>
      </c>
      <c r="N2034" s="58" t="str">
        <f>IF(ISNUMBER(VLOOKUP($B2034,'[1]MT-HS-B'!$I$2:$J$773,2,FALSE)),VLOOKUP($B2034,'[1]MT-HS-B'!$I$2:$J$773,2,FALSE),"")</f>
        <v/>
      </c>
      <c r="O2034" s="40" t="str">
        <f t="shared" si="1023"/>
        <v>YO316_YEAST</v>
      </c>
      <c r="P2034" s="57" t="str">
        <f t="shared" si="1024"/>
        <v/>
      </c>
      <c r="Q2034" s="57" t="str">
        <f t="shared" si="1025"/>
        <v/>
      </c>
      <c r="R2034" s="57">
        <f t="shared" si="1026"/>
        <v>0</v>
      </c>
      <c r="S2034" s="56" t="str">
        <f t="shared" si="1027"/>
        <v>n/a</v>
      </c>
      <c r="T2034" s="55" t="str">
        <f t="shared" si="1028"/>
        <v>n/a</v>
      </c>
      <c r="U2034" s="54" t="str">
        <f t="shared" si="1029"/>
        <v>n/a</v>
      </c>
      <c r="V2034" s="53" t="str">
        <f t="shared" si="1030"/>
        <v>GR only</v>
      </c>
      <c r="W2034" s="53" t="str">
        <f t="shared" si="1031"/>
        <v>HS only</v>
      </c>
      <c r="X2034" s="53">
        <f t="shared" si="1032"/>
        <v>0</v>
      </c>
      <c r="Y2034" s="52" t="str">
        <f t="shared" si="1033"/>
        <v>HS only</v>
      </c>
      <c r="Z2034" s="51" t="str">
        <f t="shared" si="1034"/>
        <v>GR only</v>
      </c>
      <c r="AA2034" s="50" t="str">
        <f t="shared" si="1035"/>
        <v>GR only</v>
      </c>
      <c r="AB2034" s="40" t="str">
        <f t="shared" si="1036"/>
        <v>YOR316C-A</v>
      </c>
      <c r="AC2034" s="49">
        <f t="shared" si="1037"/>
        <v>0.5</v>
      </c>
      <c r="AD2034" s="47">
        <f t="shared" si="1038"/>
        <v>0.5</v>
      </c>
      <c r="AE2034" s="47">
        <f t="shared" si="1039"/>
        <v>0.5</v>
      </c>
      <c r="AF2034" s="48">
        <f t="shared" si="1040"/>
        <v>0.5</v>
      </c>
      <c r="AG2034" s="47">
        <f t="shared" si="1041"/>
        <v>0.5</v>
      </c>
      <c r="AH2034" s="47">
        <f t="shared" si="1042"/>
        <v>0.5</v>
      </c>
      <c r="AI2034" s="46">
        <f t="shared" si="1043"/>
        <v>1</v>
      </c>
      <c r="AJ2034" s="43">
        <f t="shared" si="1044"/>
        <v>1</v>
      </c>
      <c r="AK2034" s="43">
        <f t="shared" si="1045"/>
        <v>1</v>
      </c>
      <c r="AL2034" s="45" t="str">
        <f t="shared" si="1046"/>
        <v/>
      </c>
      <c r="AM2034" s="43" t="str">
        <f t="shared" si="1047"/>
        <v/>
      </c>
      <c r="AN2034" s="42" t="str">
        <f t="shared" si="1048"/>
        <v/>
      </c>
      <c r="AO2034" s="40" t="str">
        <f t="shared" si="1049"/>
        <v>YO316_YEAST</v>
      </c>
      <c r="AP2034" s="44" t="str">
        <f t="shared" si="1050"/>
        <v/>
      </c>
      <c r="AQ2034" s="43" t="str">
        <f t="shared" si="1051"/>
        <v/>
      </c>
      <c r="AR2034" s="43">
        <f t="shared" si="1052"/>
        <v>0</v>
      </c>
      <c r="AS2034" s="43" t="str">
        <f t="shared" si="1053"/>
        <v/>
      </c>
      <c r="AT2034" s="43" t="str">
        <f t="shared" si="1054"/>
        <v/>
      </c>
      <c r="AU2034" s="42" t="str">
        <f t="shared" si="1055"/>
        <v/>
      </c>
    </row>
    <row r="2035" spans="1:47" ht="15" x14ac:dyDescent="0.25">
      <c r="A2035" s="40" t="s">
        <v>3105</v>
      </c>
      <c r="B2035" s="40" t="s">
        <v>3104</v>
      </c>
      <c r="C2035" s="60" t="str">
        <f>IF(ISNUMBER(VLOOKUP(B2035,'[1]WT-GR-A'!I$2:J$693,2,FALSE)),VLOOKUP(B2035,'[1]WT-GR-A'!I$2:J$693,2,FALSE),"")</f>
        <v/>
      </c>
      <c r="D2035" s="58" t="str">
        <f>IF(ISNUMBER(VLOOKUP($B2035,'[1]KO-GR-A'!$I$2:$J$907,2,FALSE)),VLOOKUP($B2035,'[1]KO-GR-A'!$I$2:$J$907,2,FALSE),"")</f>
        <v/>
      </c>
      <c r="E2035" s="58" t="str">
        <f>IF(ISNUMBER(VLOOKUP($B2035,'[1]MT-GR-A'!$I$2:$J$789,2,FALSE)),VLOOKUP($B2035,'[1]MT-GR-A'!$I$2:$J$789,2,FALSE),"")</f>
        <v/>
      </c>
      <c r="F2035" s="58" t="str">
        <f>IF(ISNUMBER(VLOOKUP($B2035,'[1]WT-HS-A'!$I$2:$J$1224,2,FALSE)),VLOOKUP($B2035,'[1]WT-HS-A'!$I$2:$J$1224,2,FALSE),"")</f>
        <v/>
      </c>
      <c r="G2035" s="58">
        <f>IF(ISNUMBER(VLOOKUP($B2035,'[1]KO-HS-A'!$I$2:$J$1229,2,FALSE)),VLOOKUP($B2035,'[1]KO-HS-A'!$I$2:$J$1229,2,FALSE),"")</f>
        <v>0.2</v>
      </c>
      <c r="H2035" s="58" t="str">
        <f>IF(ISNUMBER(VLOOKUP($B2035,'[1]MT-HS-A'!$I$2:$J$1362,2,FALSE)),VLOOKUP($B2035,'[1]MT-HS-A'!$I$2:$J$1362,2,FALSE),"")</f>
        <v/>
      </c>
      <c r="I2035" s="59" t="str">
        <f>IF(ISNUMBER(VLOOKUP($B2035,'[1]WT-GR-B'!$I$2:$J$585,2,FALSE)),VLOOKUP($B2035,'[1]WT-GR-B'!$I$2:$J$585,2,FALSE),"")</f>
        <v/>
      </c>
      <c r="J2035" s="58" t="str">
        <f>IF(ISNUMBER(VLOOKUP($B2035,'[1]KO-GR-B'!$I$2:$J$900,2,FALSE)),VLOOKUP($B2035,'[1]KO-GR-B'!$I$2:$J$900,2,FALSE),"")</f>
        <v/>
      </c>
      <c r="K2035" s="58" t="str">
        <f>IF(ISNUMBER(VLOOKUP($B2035,'[1]MT-GR-B'!$I$2:$J$693,2,FALSE)),VLOOKUP($B2035,'[1]MT-GR-B'!$I$2:$J$693,2,FALSE),"")</f>
        <v/>
      </c>
      <c r="L2035" s="58" t="str">
        <f>IF(ISNUMBER(VLOOKUP($B2035,'[1]WT-HS-B'!$I$2:$J$1220,2,FALSE)),VLOOKUP($B2035,'[1]WT-HS-B'!$I$2:$J$1220,2,FALSE),"")</f>
        <v/>
      </c>
      <c r="M2035" s="58" t="str">
        <f>IF(ISNUMBER(VLOOKUP($B2035,'[1]KO-HS-B'!$I$2:$J$1046,2,FALSE)),VLOOKUP($B2035,'[1]KO-HS-B'!$I$2:$J$1046,2,FALSE),"")</f>
        <v/>
      </c>
      <c r="N2035" s="58" t="str">
        <f>IF(ISNUMBER(VLOOKUP($B2035,'[1]MT-HS-B'!$I$2:$J$773,2,FALSE)),VLOOKUP($B2035,'[1]MT-HS-B'!$I$2:$J$773,2,FALSE),"")</f>
        <v/>
      </c>
      <c r="O2035" s="40" t="str">
        <f t="shared" si="1023"/>
        <v>YP034_YEAST</v>
      </c>
      <c r="P2035" s="57" t="str">
        <f t="shared" si="1024"/>
        <v/>
      </c>
      <c r="Q2035" s="57" t="str">
        <f t="shared" si="1025"/>
        <v/>
      </c>
      <c r="R2035" s="57" t="str">
        <f t="shared" si="1026"/>
        <v/>
      </c>
      <c r="S2035" s="56" t="str">
        <f t="shared" si="1027"/>
        <v>n/a</v>
      </c>
      <c r="T2035" s="55" t="str">
        <f t="shared" si="1028"/>
        <v>n/a</v>
      </c>
      <c r="U2035" s="54" t="str">
        <f t="shared" si="1029"/>
        <v>n/a</v>
      </c>
      <c r="V2035" s="53" t="str">
        <f t="shared" si="1030"/>
        <v/>
      </c>
      <c r="W2035" s="53" t="str">
        <f t="shared" si="1031"/>
        <v>HS only</v>
      </c>
      <c r="X2035" s="53" t="str">
        <f t="shared" si="1032"/>
        <v/>
      </c>
      <c r="Y2035" s="52" t="str">
        <f t="shared" si="1033"/>
        <v/>
      </c>
      <c r="Z2035" s="51" t="str">
        <f t="shared" si="1034"/>
        <v/>
      </c>
      <c r="AA2035" s="50" t="str">
        <f t="shared" si="1035"/>
        <v/>
      </c>
      <c r="AB2035" s="40" t="str">
        <f t="shared" si="1036"/>
        <v>YPL034W</v>
      </c>
      <c r="AC2035" s="49">
        <f t="shared" si="1037"/>
        <v>0</v>
      </c>
      <c r="AD2035" s="47">
        <f t="shared" si="1038"/>
        <v>0</v>
      </c>
      <c r="AE2035" s="47">
        <f t="shared" si="1039"/>
        <v>0</v>
      </c>
      <c r="AF2035" s="48">
        <f t="shared" si="1040"/>
        <v>0</v>
      </c>
      <c r="AG2035" s="47">
        <f t="shared" si="1041"/>
        <v>0.2</v>
      </c>
      <c r="AH2035" s="47">
        <f t="shared" si="1042"/>
        <v>0</v>
      </c>
      <c r="AI2035" s="46" t="str">
        <f t="shared" si="1043"/>
        <v/>
      </c>
      <c r="AJ2035" s="43" t="str">
        <f t="shared" si="1044"/>
        <v>HS Only</v>
      </c>
      <c r="AK2035" s="43" t="str">
        <f t="shared" si="1045"/>
        <v/>
      </c>
      <c r="AL2035" s="45" t="str">
        <f t="shared" si="1046"/>
        <v/>
      </c>
      <c r="AM2035" s="43" t="str">
        <f t="shared" si="1047"/>
        <v/>
      </c>
      <c r="AN2035" s="42" t="str">
        <f t="shared" si="1048"/>
        <v/>
      </c>
      <c r="AO2035" s="40" t="str">
        <f t="shared" si="1049"/>
        <v>YP034_YEAST</v>
      </c>
      <c r="AP2035" s="44" t="str">
        <f t="shared" si="1050"/>
        <v/>
      </c>
      <c r="AQ2035" s="43" t="str">
        <f t="shared" si="1051"/>
        <v/>
      </c>
      <c r="AR2035" s="43" t="str">
        <f t="shared" si="1052"/>
        <v/>
      </c>
      <c r="AS2035" s="43" t="str">
        <f t="shared" si="1053"/>
        <v/>
      </c>
      <c r="AT2035" s="43" t="str">
        <f t="shared" si="1054"/>
        <v/>
      </c>
      <c r="AU2035" s="42" t="str">
        <f t="shared" si="1055"/>
        <v/>
      </c>
    </row>
    <row r="2036" spans="1:47" ht="15" x14ac:dyDescent="0.25">
      <c r="A2036" s="40" t="s">
        <v>3103</v>
      </c>
      <c r="B2036" s="40" t="s">
        <v>3102</v>
      </c>
      <c r="C2036" s="60" t="str">
        <f>IF(ISNUMBER(VLOOKUP(B2036,'[1]WT-GR-A'!I$2:J$693,2,FALSE)),VLOOKUP(B2036,'[1]WT-GR-A'!I$2:J$693,2,FALSE),"")</f>
        <v/>
      </c>
      <c r="D2036" s="58">
        <f>IF(ISNUMBER(VLOOKUP($B2036,'[1]KO-GR-A'!$I$2:$J$907,2,FALSE)),VLOOKUP($B2036,'[1]KO-GR-A'!$I$2:$J$907,2,FALSE),"")</f>
        <v>7.0000000000000007E-2</v>
      </c>
      <c r="E2036" s="58" t="str">
        <f>IF(ISNUMBER(VLOOKUP($B2036,'[1]MT-GR-A'!$I$2:$J$789,2,FALSE)),VLOOKUP($B2036,'[1]MT-GR-A'!$I$2:$J$789,2,FALSE),"")</f>
        <v/>
      </c>
      <c r="F2036" s="58">
        <f>IF(ISNUMBER(VLOOKUP($B2036,'[1]WT-HS-A'!$I$2:$J$1224,2,FALSE)),VLOOKUP($B2036,'[1]WT-HS-A'!$I$2:$J$1224,2,FALSE),"")</f>
        <v>0.14000000000000001</v>
      </c>
      <c r="G2036" s="58" t="str">
        <f>IF(ISNUMBER(VLOOKUP($B2036,'[1]KO-HS-A'!$I$2:$J$1229,2,FALSE)),VLOOKUP($B2036,'[1]KO-HS-A'!$I$2:$J$1229,2,FALSE),"")</f>
        <v/>
      </c>
      <c r="H2036" s="58" t="str">
        <f>IF(ISNUMBER(VLOOKUP($B2036,'[1]MT-HS-A'!$I$2:$J$1362,2,FALSE)),VLOOKUP($B2036,'[1]MT-HS-A'!$I$2:$J$1362,2,FALSE),"")</f>
        <v/>
      </c>
      <c r="I2036" s="59" t="str">
        <f>IF(ISNUMBER(VLOOKUP($B2036,'[1]WT-GR-B'!$I$2:$J$585,2,FALSE)),VLOOKUP($B2036,'[1]WT-GR-B'!$I$2:$J$585,2,FALSE),"")</f>
        <v/>
      </c>
      <c r="J2036" s="58">
        <f>IF(ISNUMBER(VLOOKUP($B2036,'[1]KO-GR-B'!$I$2:$J$900,2,FALSE)),VLOOKUP($B2036,'[1]KO-GR-B'!$I$2:$J$900,2,FALSE),"")</f>
        <v>7.0000000000000007E-2</v>
      </c>
      <c r="K2036" s="58" t="str">
        <f>IF(ISNUMBER(VLOOKUP($B2036,'[1]MT-GR-B'!$I$2:$J$693,2,FALSE)),VLOOKUP($B2036,'[1]MT-GR-B'!$I$2:$J$693,2,FALSE),"")</f>
        <v/>
      </c>
      <c r="L2036" s="58" t="str">
        <f>IF(ISNUMBER(VLOOKUP($B2036,'[1]WT-HS-B'!$I$2:$J$1220,2,FALSE)),VLOOKUP($B2036,'[1]WT-HS-B'!$I$2:$J$1220,2,FALSE),"")</f>
        <v/>
      </c>
      <c r="M2036" s="58" t="str">
        <f>IF(ISNUMBER(VLOOKUP($B2036,'[1]KO-HS-B'!$I$2:$J$1046,2,FALSE)),VLOOKUP($B2036,'[1]KO-HS-B'!$I$2:$J$1046,2,FALSE),"")</f>
        <v/>
      </c>
      <c r="N2036" s="58" t="str">
        <f>IF(ISNUMBER(VLOOKUP($B2036,'[1]MT-HS-B'!$I$2:$J$773,2,FALSE)),VLOOKUP($B2036,'[1]MT-HS-B'!$I$2:$J$773,2,FALSE),"")</f>
        <v/>
      </c>
      <c r="O2036" s="40" t="str">
        <f t="shared" si="1023"/>
        <v>YP245_YEAST</v>
      </c>
      <c r="P2036" s="57" t="str">
        <f t="shared" si="1024"/>
        <v/>
      </c>
      <c r="Q2036" s="57" t="str">
        <f t="shared" si="1025"/>
        <v>GR only</v>
      </c>
      <c r="R2036" s="57" t="str">
        <f t="shared" si="1026"/>
        <v/>
      </c>
      <c r="S2036" s="56" t="str">
        <f t="shared" si="1027"/>
        <v>n/a</v>
      </c>
      <c r="T2036" s="55" t="str">
        <f t="shared" si="1028"/>
        <v>n/a</v>
      </c>
      <c r="U2036" s="54" t="str">
        <f t="shared" si="1029"/>
        <v>n/a</v>
      </c>
      <c r="V2036" s="53" t="str">
        <f t="shared" si="1030"/>
        <v>HS only</v>
      </c>
      <c r="W2036" s="53" t="str">
        <f t="shared" si="1031"/>
        <v>GR only</v>
      </c>
      <c r="X2036" s="53" t="str">
        <f t="shared" si="1032"/>
        <v/>
      </c>
      <c r="Y2036" s="52" t="str">
        <f t="shared" si="1033"/>
        <v/>
      </c>
      <c r="Z2036" s="51" t="str">
        <f t="shared" si="1034"/>
        <v>GR only</v>
      </c>
      <c r="AA2036" s="50" t="str">
        <f t="shared" si="1035"/>
        <v/>
      </c>
      <c r="AB2036" s="40" t="str">
        <f t="shared" si="1036"/>
        <v>YPL245W</v>
      </c>
      <c r="AC2036" s="49">
        <f t="shared" si="1037"/>
        <v>0</v>
      </c>
      <c r="AD2036" s="47">
        <f t="shared" si="1038"/>
        <v>7.0000000000000007E-2</v>
      </c>
      <c r="AE2036" s="47">
        <f t="shared" si="1039"/>
        <v>0</v>
      </c>
      <c r="AF2036" s="48">
        <f t="shared" si="1040"/>
        <v>0.14000000000000001</v>
      </c>
      <c r="AG2036" s="47">
        <f t="shared" si="1041"/>
        <v>0</v>
      </c>
      <c r="AH2036" s="47">
        <f t="shared" si="1042"/>
        <v>0</v>
      </c>
      <c r="AI2036" s="46" t="str">
        <f t="shared" si="1043"/>
        <v>HS Only</v>
      </c>
      <c r="AJ2036" s="43">
        <f t="shared" si="1044"/>
        <v>0</v>
      </c>
      <c r="AK2036" s="43" t="str">
        <f t="shared" si="1045"/>
        <v/>
      </c>
      <c r="AL2036" s="45" t="str">
        <f t="shared" si="1046"/>
        <v/>
      </c>
      <c r="AM2036" s="43" t="str">
        <f t="shared" si="1047"/>
        <v/>
      </c>
      <c r="AN2036" s="42" t="str">
        <f t="shared" si="1048"/>
        <v/>
      </c>
      <c r="AO2036" s="40" t="str">
        <f t="shared" si="1049"/>
        <v>YP245_YEAST</v>
      </c>
      <c r="AP2036" s="44" t="str">
        <f t="shared" si="1050"/>
        <v/>
      </c>
      <c r="AQ2036" s="43">
        <f t="shared" si="1051"/>
        <v>0</v>
      </c>
      <c r="AR2036" s="43" t="str">
        <f t="shared" si="1052"/>
        <v/>
      </c>
      <c r="AS2036" s="43" t="str">
        <f t="shared" si="1053"/>
        <v/>
      </c>
      <c r="AT2036" s="43" t="str">
        <f t="shared" si="1054"/>
        <v/>
      </c>
      <c r="AU2036" s="42" t="str">
        <f t="shared" si="1055"/>
        <v/>
      </c>
    </row>
    <row r="2037" spans="1:47" ht="15" x14ac:dyDescent="0.25">
      <c r="A2037" s="40" t="s">
        <v>3101</v>
      </c>
      <c r="B2037" s="40" t="s">
        <v>3100</v>
      </c>
      <c r="C2037" s="60" t="str">
        <f>IF(ISNUMBER(VLOOKUP(B2037,'[1]WT-GR-A'!I$2:J$693,2,FALSE)),VLOOKUP(B2037,'[1]WT-GR-A'!I$2:J$693,2,FALSE),"")</f>
        <v/>
      </c>
      <c r="D2037" s="58" t="str">
        <f>IF(ISNUMBER(VLOOKUP($B2037,'[1]KO-GR-A'!$I$2:$J$907,2,FALSE)),VLOOKUP($B2037,'[1]KO-GR-A'!$I$2:$J$907,2,FALSE),"")</f>
        <v/>
      </c>
      <c r="E2037" s="58" t="str">
        <f>IF(ISNUMBER(VLOOKUP($B2037,'[1]MT-GR-A'!$I$2:$J$789,2,FALSE)),VLOOKUP($B2037,'[1]MT-GR-A'!$I$2:$J$789,2,FALSE),"")</f>
        <v/>
      </c>
      <c r="F2037" s="58">
        <f>IF(ISNUMBER(VLOOKUP($B2037,'[1]WT-HS-A'!$I$2:$J$1224,2,FALSE)),VLOOKUP($B2037,'[1]WT-HS-A'!$I$2:$J$1224,2,FALSE),"")</f>
        <v>0.57999999999999996</v>
      </c>
      <c r="G2037" s="58" t="str">
        <f>IF(ISNUMBER(VLOOKUP($B2037,'[1]KO-HS-A'!$I$2:$J$1229,2,FALSE)),VLOOKUP($B2037,'[1]KO-HS-A'!$I$2:$J$1229,2,FALSE),"")</f>
        <v/>
      </c>
      <c r="H2037" s="58" t="str">
        <f>IF(ISNUMBER(VLOOKUP($B2037,'[1]MT-HS-A'!$I$2:$J$1362,2,FALSE)),VLOOKUP($B2037,'[1]MT-HS-A'!$I$2:$J$1362,2,FALSE),"")</f>
        <v/>
      </c>
      <c r="I2037" s="59" t="str">
        <f>IF(ISNUMBER(VLOOKUP($B2037,'[1]WT-GR-B'!$I$2:$J$585,2,FALSE)),VLOOKUP($B2037,'[1]WT-GR-B'!$I$2:$J$585,2,FALSE),"")</f>
        <v/>
      </c>
      <c r="J2037" s="58" t="str">
        <f>IF(ISNUMBER(VLOOKUP($B2037,'[1]KO-GR-B'!$I$2:$J$900,2,FALSE)),VLOOKUP($B2037,'[1]KO-GR-B'!$I$2:$J$900,2,FALSE),"")</f>
        <v/>
      </c>
      <c r="K2037" s="58" t="str">
        <f>IF(ISNUMBER(VLOOKUP($B2037,'[1]MT-GR-B'!$I$2:$J$693,2,FALSE)),VLOOKUP($B2037,'[1]MT-GR-B'!$I$2:$J$693,2,FALSE),"")</f>
        <v/>
      </c>
      <c r="L2037" s="58" t="str">
        <f>IF(ISNUMBER(VLOOKUP($B2037,'[1]WT-HS-B'!$I$2:$J$1220,2,FALSE)),VLOOKUP($B2037,'[1]WT-HS-B'!$I$2:$J$1220,2,FALSE),"")</f>
        <v/>
      </c>
      <c r="M2037" s="58" t="str">
        <f>IF(ISNUMBER(VLOOKUP($B2037,'[1]KO-HS-B'!$I$2:$J$1046,2,FALSE)),VLOOKUP($B2037,'[1]KO-HS-B'!$I$2:$J$1046,2,FALSE),"")</f>
        <v/>
      </c>
      <c r="N2037" s="58" t="str">
        <f>IF(ISNUMBER(VLOOKUP($B2037,'[1]MT-HS-B'!$I$2:$J$773,2,FALSE)),VLOOKUP($B2037,'[1]MT-HS-B'!$I$2:$J$773,2,FALSE),"")</f>
        <v/>
      </c>
      <c r="O2037" s="40" t="str">
        <f t="shared" si="1023"/>
        <v>YP074_YEAST</v>
      </c>
      <c r="P2037" s="57" t="str">
        <f t="shared" si="1024"/>
        <v/>
      </c>
      <c r="Q2037" s="57" t="str">
        <f t="shared" si="1025"/>
        <v/>
      </c>
      <c r="R2037" s="57" t="str">
        <f t="shared" si="1026"/>
        <v/>
      </c>
      <c r="S2037" s="56" t="str">
        <f t="shared" si="1027"/>
        <v>n/a</v>
      </c>
      <c r="T2037" s="55" t="str">
        <f t="shared" si="1028"/>
        <v>n/a</v>
      </c>
      <c r="U2037" s="54" t="str">
        <f t="shared" si="1029"/>
        <v>n/a</v>
      </c>
      <c r="V2037" s="53" t="str">
        <f t="shared" si="1030"/>
        <v>HS only</v>
      </c>
      <c r="W2037" s="53" t="str">
        <f t="shared" si="1031"/>
        <v/>
      </c>
      <c r="X2037" s="53" t="str">
        <f t="shared" si="1032"/>
        <v/>
      </c>
      <c r="Y2037" s="52" t="str">
        <f t="shared" si="1033"/>
        <v/>
      </c>
      <c r="Z2037" s="51" t="str">
        <f t="shared" si="1034"/>
        <v/>
      </c>
      <c r="AA2037" s="50" t="str">
        <f t="shared" si="1035"/>
        <v/>
      </c>
      <c r="AB2037" s="40" t="str">
        <f t="shared" si="1036"/>
        <v>YPR074W-A</v>
      </c>
      <c r="AC2037" s="49">
        <f t="shared" si="1037"/>
        <v>0</v>
      </c>
      <c r="AD2037" s="47">
        <f t="shared" si="1038"/>
        <v>0</v>
      </c>
      <c r="AE2037" s="47">
        <f t="shared" si="1039"/>
        <v>0</v>
      </c>
      <c r="AF2037" s="48">
        <f t="shared" si="1040"/>
        <v>0.57999999999999996</v>
      </c>
      <c r="AG2037" s="47">
        <f t="shared" si="1041"/>
        <v>0</v>
      </c>
      <c r="AH2037" s="47">
        <f t="shared" si="1042"/>
        <v>0</v>
      </c>
      <c r="AI2037" s="46" t="str">
        <f t="shared" si="1043"/>
        <v>HS Only</v>
      </c>
      <c r="AJ2037" s="43" t="str">
        <f t="shared" si="1044"/>
        <v/>
      </c>
      <c r="AK2037" s="43" t="str">
        <f t="shared" si="1045"/>
        <v/>
      </c>
      <c r="AL2037" s="45" t="str">
        <f t="shared" si="1046"/>
        <v/>
      </c>
      <c r="AM2037" s="43" t="str">
        <f t="shared" si="1047"/>
        <v/>
      </c>
      <c r="AN2037" s="42" t="str">
        <f t="shared" si="1048"/>
        <v/>
      </c>
      <c r="AO2037" s="40" t="str">
        <f t="shared" si="1049"/>
        <v>YP074_YEAST</v>
      </c>
      <c r="AP2037" s="44" t="str">
        <f t="shared" si="1050"/>
        <v/>
      </c>
      <c r="AQ2037" s="43" t="str">
        <f t="shared" si="1051"/>
        <v/>
      </c>
      <c r="AR2037" s="43" t="str">
        <f t="shared" si="1052"/>
        <v/>
      </c>
      <c r="AS2037" s="43" t="str">
        <f t="shared" si="1053"/>
        <v/>
      </c>
      <c r="AT2037" s="43" t="str">
        <f t="shared" si="1054"/>
        <v/>
      </c>
      <c r="AU2037" s="42" t="str">
        <f t="shared" si="1055"/>
        <v/>
      </c>
    </row>
    <row r="2038" spans="1:47" ht="15" x14ac:dyDescent="0.25">
      <c r="A2038" s="40" t="s">
        <v>3099</v>
      </c>
      <c r="B2038" s="40" t="s">
        <v>3098</v>
      </c>
      <c r="C2038" s="60" t="str">
        <f>IF(ISNUMBER(VLOOKUP(B2038,'[1]WT-GR-A'!I$2:J$693,2,FALSE)),VLOOKUP(B2038,'[1]WT-GR-A'!I$2:J$693,2,FALSE),"")</f>
        <v/>
      </c>
      <c r="D2038" s="58" t="str">
        <f>IF(ISNUMBER(VLOOKUP($B2038,'[1]KO-GR-A'!$I$2:$J$907,2,FALSE)),VLOOKUP($B2038,'[1]KO-GR-A'!$I$2:$J$907,2,FALSE),"")</f>
        <v/>
      </c>
      <c r="E2038" s="58" t="str">
        <f>IF(ISNUMBER(VLOOKUP($B2038,'[1]MT-GR-A'!$I$2:$J$789,2,FALSE)),VLOOKUP($B2038,'[1]MT-GR-A'!$I$2:$J$789,2,FALSE),"")</f>
        <v/>
      </c>
      <c r="F2038" s="58">
        <f>IF(ISNUMBER(VLOOKUP($B2038,'[1]WT-HS-A'!$I$2:$J$1224,2,FALSE)),VLOOKUP($B2038,'[1]WT-HS-A'!$I$2:$J$1224,2,FALSE),"")</f>
        <v>0.04</v>
      </c>
      <c r="G2038" s="58">
        <f>IF(ISNUMBER(VLOOKUP($B2038,'[1]KO-HS-A'!$I$2:$J$1229,2,FALSE)),VLOOKUP($B2038,'[1]KO-HS-A'!$I$2:$J$1229,2,FALSE),"")</f>
        <v>0.08</v>
      </c>
      <c r="H2038" s="58">
        <f>IF(ISNUMBER(VLOOKUP($B2038,'[1]MT-HS-A'!$I$2:$J$1362,2,FALSE)),VLOOKUP($B2038,'[1]MT-HS-A'!$I$2:$J$1362,2,FALSE),"")</f>
        <v>0.04</v>
      </c>
      <c r="I2038" s="59">
        <f>IF(ISNUMBER(VLOOKUP($B2038,'[1]WT-GR-B'!$I$2:$J$585,2,FALSE)),VLOOKUP($B2038,'[1]WT-GR-B'!$I$2:$J$585,2,FALSE),"")</f>
        <v>0.04</v>
      </c>
      <c r="J2038" s="58">
        <f>IF(ISNUMBER(VLOOKUP($B2038,'[1]KO-GR-B'!$I$2:$J$900,2,FALSE)),VLOOKUP($B2038,'[1]KO-GR-B'!$I$2:$J$900,2,FALSE),"")</f>
        <v>0.04</v>
      </c>
      <c r="K2038" s="58" t="str">
        <f>IF(ISNUMBER(VLOOKUP($B2038,'[1]MT-GR-B'!$I$2:$J$693,2,FALSE)),VLOOKUP($B2038,'[1]MT-GR-B'!$I$2:$J$693,2,FALSE),"")</f>
        <v/>
      </c>
      <c r="L2038" s="58">
        <f>IF(ISNUMBER(VLOOKUP($B2038,'[1]WT-HS-B'!$I$2:$J$1220,2,FALSE)),VLOOKUP($B2038,'[1]WT-HS-B'!$I$2:$J$1220,2,FALSE),"")</f>
        <v>0.17</v>
      </c>
      <c r="M2038" s="58">
        <f>IF(ISNUMBER(VLOOKUP($B2038,'[1]KO-HS-B'!$I$2:$J$1046,2,FALSE)),VLOOKUP($B2038,'[1]KO-HS-B'!$I$2:$J$1046,2,FALSE),"")</f>
        <v>0.17</v>
      </c>
      <c r="N2038" s="58" t="str">
        <f>IF(ISNUMBER(VLOOKUP($B2038,'[1]MT-HS-B'!$I$2:$J$773,2,FALSE)),VLOOKUP($B2038,'[1]MT-HS-B'!$I$2:$J$773,2,FALSE),"")</f>
        <v/>
      </c>
      <c r="O2038" s="40" t="str">
        <f t="shared" si="1023"/>
        <v>YG5B_YEAST</v>
      </c>
      <c r="P2038" s="57">
        <f t="shared" si="1024"/>
        <v>3.25</v>
      </c>
      <c r="Q2038" s="57">
        <f t="shared" si="1025"/>
        <v>3.25</v>
      </c>
      <c r="R2038" s="57" t="str">
        <f t="shared" si="1026"/>
        <v/>
      </c>
      <c r="S2038" s="56" t="str">
        <f t="shared" si="1027"/>
        <v>n/a</v>
      </c>
      <c r="T2038" s="55" t="str">
        <f t="shared" si="1028"/>
        <v>n/a</v>
      </c>
      <c r="U2038" s="54" t="str">
        <f t="shared" si="1029"/>
        <v>n/a</v>
      </c>
      <c r="V2038" s="53" t="str">
        <f t="shared" si="1030"/>
        <v>HS only</v>
      </c>
      <c r="W2038" s="53" t="str">
        <f t="shared" si="1031"/>
        <v>HS only</v>
      </c>
      <c r="X2038" s="53" t="str">
        <f t="shared" si="1032"/>
        <v>HS only</v>
      </c>
      <c r="Y2038" s="52">
        <f t="shared" si="1033"/>
        <v>3.25</v>
      </c>
      <c r="Z2038" s="51">
        <f t="shared" si="1034"/>
        <v>3.25</v>
      </c>
      <c r="AA2038" s="50" t="str">
        <f t="shared" si="1035"/>
        <v/>
      </c>
      <c r="AB2038" s="40" t="str">
        <f t="shared" si="1036"/>
        <v>YGR250C</v>
      </c>
      <c r="AC2038" s="49">
        <f t="shared" si="1037"/>
        <v>0.04</v>
      </c>
      <c r="AD2038" s="47">
        <f t="shared" si="1038"/>
        <v>0.04</v>
      </c>
      <c r="AE2038" s="47">
        <f t="shared" si="1039"/>
        <v>0</v>
      </c>
      <c r="AF2038" s="48">
        <f t="shared" si="1040"/>
        <v>0.10500000000000001</v>
      </c>
      <c r="AG2038" s="47">
        <f t="shared" si="1041"/>
        <v>0.125</v>
      </c>
      <c r="AH2038" s="47">
        <f t="shared" si="1042"/>
        <v>0.04</v>
      </c>
      <c r="AI2038" s="46">
        <f t="shared" si="1043"/>
        <v>2.625</v>
      </c>
      <c r="AJ2038" s="43">
        <f t="shared" si="1044"/>
        <v>3.125</v>
      </c>
      <c r="AK2038" s="43" t="str">
        <f t="shared" si="1045"/>
        <v>HS Only</v>
      </c>
      <c r="AL2038" s="45" t="str">
        <f t="shared" si="1046"/>
        <v/>
      </c>
      <c r="AM2038" s="43" t="str">
        <f t="shared" si="1047"/>
        <v/>
      </c>
      <c r="AN2038" s="42" t="str">
        <f t="shared" si="1048"/>
        <v/>
      </c>
      <c r="AO2038" s="40" t="str">
        <f t="shared" si="1049"/>
        <v>YG5B_YEAST</v>
      </c>
      <c r="AP2038" s="44" t="str">
        <f t="shared" si="1050"/>
        <v/>
      </c>
      <c r="AQ2038" s="43" t="str">
        <f t="shared" si="1051"/>
        <v/>
      </c>
      <c r="AR2038" s="43" t="str">
        <f t="shared" si="1052"/>
        <v/>
      </c>
      <c r="AS2038" s="43">
        <f t="shared" si="1053"/>
        <v>9.1923881554251199E-2</v>
      </c>
      <c r="AT2038" s="43">
        <f t="shared" si="1054"/>
        <v>6.3639610306789315E-2</v>
      </c>
      <c r="AU2038" s="42" t="str">
        <f t="shared" si="1055"/>
        <v/>
      </c>
    </row>
    <row r="2039" spans="1:47" ht="15" x14ac:dyDescent="0.25">
      <c r="A2039" s="40" t="s">
        <v>3097</v>
      </c>
      <c r="B2039" s="40" t="s">
        <v>3096</v>
      </c>
      <c r="C2039" s="60">
        <f>IF(ISNUMBER(VLOOKUP(B2039,'[1]WT-GR-A'!I$2:J$693,2,FALSE)),VLOOKUP(B2039,'[1]WT-GR-A'!I$2:J$693,2,FALSE),"")</f>
        <v>0.05</v>
      </c>
      <c r="D2039" s="58" t="str">
        <f>IF(ISNUMBER(VLOOKUP($B2039,'[1]KO-GR-A'!$I$2:$J$907,2,FALSE)),VLOOKUP($B2039,'[1]KO-GR-A'!$I$2:$J$907,2,FALSE),"")</f>
        <v/>
      </c>
      <c r="E2039" s="58" t="str">
        <f>IF(ISNUMBER(VLOOKUP($B2039,'[1]MT-GR-A'!$I$2:$J$789,2,FALSE)),VLOOKUP($B2039,'[1]MT-GR-A'!$I$2:$J$789,2,FALSE),"")</f>
        <v/>
      </c>
      <c r="F2039" s="58">
        <f>IF(ISNUMBER(VLOOKUP($B2039,'[1]WT-HS-A'!$I$2:$J$1224,2,FALSE)),VLOOKUP($B2039,'[1]WT-HS-A'!$I$2:$J$1224,2,FALSE),"")</f>
        <v>0.11</v>
      </c>
      <c r="G2039" s="58">
        <f>IF(ISNUMBER(VLOOKUP($B2039,'[1]KO-HS-A'!$I$2:$J$1229,2,FALSE)),VLOOKUP($B2039,'[1]KO-HS-A'!$I$2:$J$1229,2,FALSE),"")</f>
        <v>0.16</v>
      </c>
      <c r="H2039" s="58">
        <f>IF(ISNUMBER(VLOOKUP($B2039,'[1]MT-HS-A'!$I$2:$J$1362,2,FALSE)),VLOOKUP($B2039,'[1]MT-HS-A'!$I$2:$J$1362,2,FALSE),"")</f>
        <v>0.16</v>
      </c>
      <c r="I2039" s="59" t="str">
        <f>IF(ISNUMBER(VLOOKUP($B2039,'[1]WT-GR-B'!$I$2:$J$585,2,FALSE)),VLOOKUP($B2039,'[1]WT-GR-B'!$I$2:$J$585,2,FALSE),"")</f>
        <v/>
      </c>
      <c r="J2039" s="58" t="str">
        <f>IF(ISNUMBER(VLOOKUP($B2039,'[1]KO-GR-B'!$I$2:$J$900,2,FALSE)),VLOOKUP($B2039,'[1]KO-GR-B'!$I$2:$J$900,2,FALSE),"")</f>
        <v/>
      </c>
      <c r="K2039" s="58" t="str">
        <f>IF(ISNUMBER(VLOOKUP($B2039,'[1]MT-GR-B'!$I$2:$J$693,2,FALSE)),VLOOKUP($B2039,'[1]MT-GR-B'!$I$2:$J$693,2,FALSE),"")</f>
        <v/>
      </c>
      <c r="L2039" s="58">
        <f>IF(ISNUMBER(VLOOKUP($B2039,'[1]WT-HS-B'!$I$2:$J$1220,2,FALSE)),VLOOKUP($B2039,'[1]WT-HS-B'!$I$2:$J$1220,2,FALSE),"")</f>
        <v>0.16</v>
      </c>
      <c r="M2039" s="58">
        <f>IF(ISNUMBER(VLOOKUP($B2039,'[1]KO-HS-B'!$I$2:$J$1046,2,FALSE)),VLOOKUP($B2039,'[1]KO-HS-B'!$I$2:$J$1046,2,FALSE),"")</f>
        <v>0.16</v>
      </c>
      <c r="N2039" s="58" t="str">
        <f>IF(ISNUMBER(VLOOKUP($B2039,'[1]MT-HS-B'!$I$2:$J$773,2,FALSE)),VLOOKUP($B2039,'[1]MT-HS-B'!$I$2:$J$773,2,FALSE),"")</f>
        <v/>
      </c>
      <c r="O2039" s="40" t="str">
        <f t="shared" si="1023"/>
        <v>YP184_YEAST</v>
      </c>
      <c r="P2039" s="57">
        <f t="shared" si="1024"/>
        <v>1.2</v>
      </c>
      <c r="Q2039" s="57" t="str">
        <f t="shared" si="1025"/>
        <v>HS only</v>
      </c>
      <c r="R2039" s="57" t="str">
        <f t="shared" si="1026"/>
        <v/>
      </c>
      <c r="S2039" s="56" t="str">
        <f t="shared" si="1027"/>
        <v>n/a</v>
      </c>
      <c r="T2039" s="55" t="str">
        <f t="shared" si="1028"/>
        <v>n/a</v>
      </c>
      <c r="U2039" s="54" t="str">
        <f t="shared" si="1029"/>
        <v>n/a</v>
      </c>
      <c r="V2039" s="53">
        <f t="shared" si="1030"/>
        <v>1.2</v>
      </c>
      <c r="W2039" s="53" t="str">
        <f t="shared" si="1031"/>
        <v>HS only</v>
      </c>
      <c r="X2039" s="53" t="str">
        <f t="shared" si="1032"/>
        <v>HS only</v>
      </c>
      <c r="Y2039" s="52" t="str">
        <f t="shared" si="1033"/>
        <v>HS only</v>
      </c>
      <c r="Z2039" s="51" t="str">
        <f t="shared" si="1034"/>
        <v>HS only</v>
      </c>
      <c r="AA2039" s="50" t="str">
        <f t="shared" si="1035"/>
        <v/>
      </c>
      <c r="AB2039" s="40" t="str">
        <f t="shared" si="1036"/>
        <v>YPL184C</v>
      </c>
      <c r="AC2039" s="49">
        <f t="shared" si="1037"/>
        <v>0.05</v>
      </c>
      <c r="AD2039" s="47">
        <f t="shared" si="1038"/>
        <v>0</v>
      </c>
      <c r="AE2039" s="47">
        <f t="shared" si="1039"/>
        <v>0</v>
      </c>
      <c r="AF2039" s="48">
        <f t="shared" si="1040"/>
        <v>0.13500000000000001</v>
      </c>
      <c r="AG2039" s="47">
        <f t="shared" si="1041"/>
        <v>0.16</v>
      </c>
      <c r="AH2039" s="47">
        <f t="shared" si="1042"/>
        <v>0.16</v>
      </c>
      <c r="AI2039" s="46">
        <f t="shared" si="1043"/>
        <v>2.7</v>
      </c>
      <c r="AJ2039" s="43" t="str">
        <f t="shared" si="1044"/>
        <v>HS Only</v>
      </c>
      <c r="AK2039" s="43" t="str">
        <f t="shared" si="1045"/>
        <v>HS Only</v>
      </c>
      <c r="AL2039" s="45" t="str">
        <f t="shared" si="1046"/>
        <v/>
      </c>
      <c r="AM2039" s="43" t="str">
        <f t="shared" si="1047"/>
        <v/>
      </c>
      <c r="AN2039" s="42" t="str">
        <f t="shared" si="1048"/>
        <v/>
      </c>
      <c r="AO2039" s="40" t="str">
        <f t="shared" si="1049"/>
        <v>YP184_YEAST</v>
      </c>
      <c r="AP2039" s="44" t="str">
        <f t="shared" si="1050"/>
        <v/>
      </c>
      <c r="AQ2039" s="43" t="str">
        <f t="shared" si="1051"/>
        <v/>
      </c>
      <c r="AR2039" s="43" t="str">
        <f t="shared" si="1052"/>
        <v/>
      </c>
      <c r="AS2039" s="43">
        <f t="shared" si="1053"/>
        <v>3.5355339059327293E-2</v>
      </c>
      <c r="AT2039" s="43">
        <f t="shared" si="1054"/>
        <v>0</v>
      </c>
      <c r="AU2039" s="42" t="str">
        <f t="shared" si="1055"/>
        <v/>
      </c>
    </row>
    <row r="2040" spans="1:47" ht="15" x14ac:dyDescent="0.25">
      <c r="A2040" s="40" t="s">
        <v>3095</v>
      </c>
      <c r="B2040" s="40" t="s">
        <v>3094</v>
      </c>
      <c r="C2040" s="60" t="str">
        <f>IF(ISNUMBER(VLOOKUP(B2040,'[1]WT-GR-A'!I$2:J$693,2,FALSE)),VLOOKUP(B2040,'[1]WT-GR-A'!I$2:J$693,2,FALSE),"")</f>
        <v/>
      </c>
      <c r="D2040" s="58" t="str">
        <f>IF(ISNUMBER(VLOOKUP($B2040,'[1]KO-GR-A'!$I$2:$J$907,2,FALSE)),VLOOKUP($B2040,'[1]KO-GR-A'!$I$2:$J$907,2,FALSE),"")</f>
        <v/>
      </c>
      <c r="E2040" s="58" t="str">
        <f>IF(ISNUMBER(VLOOKUP($B2040,'[1]MT-GR-A'!$I$2:$J$789,2,FALSE)),VLOOKUP($B2040,'[1]MT-GR-A'!$I$2:$J$789,2,FALSE),"")</f>
        <v/>
      </c>
      <c r="F2040" s="58" t="str">
        <f>IF(ISNUMBER(VLOOKUP($B2040,'[1]WT-HS-A'!$I$2:$J$1224,2,FALSE)),VLOOKUP($B2040,'[1]WT-HS-A'!$I$2:$J$1224,2,FALSE),"")</f>
        <v/>
      </c>
      <c r="G2040" s="58" t="str">
        <f>IF(ISNUMBER(VLOOKUP($B2040,'[1]KO-HS-A'!$I$2:$J$1229,2,FALSE)),VLOOKUP($B2040,'[1]KO-HS-A'!$I$2:$J$1229,2,FALSE),"")</f>
        <v/>
      </c>
      <c r="H2040" s="58" t="str">
        <f>IF(ISNUMBER(VLOOKUP($B2040,'[1]MT-HS-A'!$I$2:$J$1362,2,FALSE)),VLOOKUP($B2040,'[1]MT-HS-A'!$I$2:$J$1362,2,FALSE),"")</f>
        <v/>
      </c>
      <c r="I2040" s="59" t="str">
        <f>IF(ISNUMBER(VLOOKUP($B2040,'[1]WT-GR-B'!$I$2:$J$585,2,FALSE)),VLOOKUP($B2040,'[1]WT-GR-B'!$I$2:$J$585,2,FALSE),"")</f>
        <v/>
      </c>
      <c r="J2040" s="58" t="str">
        <f>IF(ISNUMBER(VLOOKUP($B2040,'[1]KO-GR-B'!$I$2:$J$900,2,FALSE)),VLOOKUP($B2040,'[1]KO-GR-B'!$I$2:$J$900,2,FALSE),"")</f>
        <v/>
      </c>
      <c r="K2040" s="58" t="str">
        <f>IF(ISNUMBER(VLOOKUP($B2040,'[1]MT-GR-B'!$I$2:$J$693,2,FALSE)),VLOOKUP($B2040,'[1]MT-GR-B'!$I$2:$J$693,2,FALSE),"")</f>
        <v/>
      </c>
      <c r="L2040" s="58" t="str">
        <f>IF(ISNUMBER(VLOOKUP($B2040,'[1]WT-HS-B'!$I$2:$J$1220,2,FALSE)),VLOOKUP($B2040,'[1]WT-HS-B'!$I$2:$J$1220,2,FALSE),"")</f>
        <v/>
      </c>
      <c r="M2040" s="58" t="str">
        <f>IF(ISNUMBER(VLOOKUP($B2040,'[1]KO-HS-B'!$I$2:$J$1046,2,FALSE)),VLOOKUP($B2040,'[1]KO-HS-B'!$I$2:$J$1046,2,FALSE),"")</f>
        <v/>
      </c>
      <c r="N2040" s="58">
        <f>IF(ISNUMBER(VLOOKUP($B2040,'[1]MT-HS-B'!$I$2:$J$773,2,FALSE)),VLOOKUP($B2040,'[1]MT-HS-B'!$I$2:$J$773,2,FALSE),"")</f>
        <v>0.03</v>
      </c>
      <c r="O2040" s="40" t="str">
        <f t="shared" si="1023"/>
        <v>TBS1_YEAST</v>
      </c>
      <c r="P2040" s="57" t="str">
        <f t="shared" si="1024"/>
        <v/>
      </c>
      <c r="Q2040" s="57" t="str">
        <f t="shared" si="1025"/>
        <v/>
      </c>
      <c r="R2040" s="57" t="str">
        <f t="shared" si="1026"/>
        <v/>
      </c>
      <c r="S2040" s="56" t="str">
        <f t="shared" si="1027"/>
        <v>n/a</v>
      </c>
      <c r="T2040" s="55" t="str">
        <f t="shared" si="1028"/>
        <v>n/a</v>
      </c>
      <c r="U2040" s="54" t="str">
        <f t="shared" si="1029"/>
        <v>n/a</v>
      </c>
      <c r="V2040" s="53" t="str">
        <f t="shared" si="1030"/>
        <v/>
      </c>
      <c r="W2040" s="53" t="str">
        <f t="shared" si="1031"/>
        <v/>
      </c>
      <c r="X2040" s="53" t="str">
        <f t="shared" si="1032"/>
        <v/>
      </c>
      <c r="Y2040" s="52" t="str">
        <f t="shared" si="1033"/>
        <v/>
      </c>
      <c r="Z2040" s="51" t="str">
        <f t="shared" si="1034"/>
        <v/>
      </c>
      <c r="AA2040" s="50" t="str">
        <f t="shared" si="1035"/>
        <v>HS only</v>
      </c>
      <c r="AB2040" s="40" t="str">
        <f t="shared" si="1036"/>
        <v>TBS1</v>
      </c>
      <c r="AC2040" s="49">
        <f t="shared" si="1037"/>
        <v>0</v>
      </c>
      <c r="AD2040" s="47">
        <f t="shared" si="1038"/>
        <v>0</v>
      </c>
      <c r="AE2040" s="47">
        <f t="shared" si="1039"/>
        <v>0</v>
      </c>
      <c r="AF2040" s="48">
        <f t="shared" si="1040"/>
        <v>0</v>
      </c>
      <c r="AG2040" s="47">
        <f t="shared" si="1041"/>
        <v>0</v>
      </c>
      <c r="AH2040" s="47">
        <f t="shared" si="1042"/>
        <v>0.03</v>
      </c>
      <c r="AI2040" s="46" t="str">
        <f t="shared" si="1043"/>
        <v/>
      </c>
      <c r="AJ2040" s="43" t="str">
        <f t="shared" si="1044"/>
        <v/>
      </c>
      <c r="AK2040" s="43" t="str">
        <f t="shared" si="1045"/>
        <v>HS Only</v>
      </c>
      <c r="AL2040" s="45" t="str">
        <f t="shared" si="1046"/>
        <v/>
      </c>
      <c r="AM2040" s="43" t="str">
        <f t="shared" si="1047"/>
        <v/>
      </c>
      <c r="AN2040" s="42" t="str">
        <f t="shared" si="1048"/>
        <v/>
      </c>
      <c r="AO2040" s="40" t="str">
        <f t="shared" si="1049"/>
        <v>TBS1_YEAST</v>
      </c>
      <c r="AP2040" s="44" t="str">
        <f t="shared" si="1050"/>
        <v/>
      </c>
      <c r="AQ2040" s="43" t="str">
        <f t="shared" si="1051"/>
        <v/>
      </c>
      <c r="AR2040" s="43" t="str">
        <f t="shared" si="1052"/>
        <v/>
      </c>
      <c r="AS2040" s="43" t="str">
        <f t="shared" si="1053"/>
        <v/>
      </c>
      <c r="AT2040" s="43" t="str">
        <f t="shared" si="1054"/>
        <v/>
      </c>
      <c r="AU2040" s="42" t="str">
        <f t="shared" si="1055"/>
        <v/>
      </c>
    </row>
    <row r="2041" spans="1:47" ht="15" x14ac:dyDescent="0.25">
      <c r="A2041" s="40" t="s">
        <v>3093</v>
      </c>
      <c r="B2041" s="40" t="s">
        <v>3092</v>
      </c>
      <c r="C2041" s="60">
        <f>IF(ISNUMBER(VLOOKUP(B2041,'[1]WT-GR-A'!I$2:J$693,2,FALSE)),VLOOKUP(B2041,'[1]WT-GR-A'!I$2:J$693,2,FALSE),"")</f>
        <v>0.03</v>
      </c>
      <c r="D2041" s="58" t="str">
        <f>IF(ISNUMBER(VLOOKUP($B2041,'[1]KO-GR-A'!$I$2:$J$907,2,FALSE)),VLOOKUP($B2041,'[1]KO-GR-A'!$I$2:$J$907,2,FALSE),"")</f>
        <v/>
      </c>
      <c r="E2041" s="58">
        <f>IF(ISNUMBER(VLOOKUP($B2041,'[1]MT-GR-A'!$I$2:$J$789,2,FALSE)),VLOOKUP($B2041,'[1]MT-GR-A'!$I$2:$J$789,2,FALSE),"")</f>
        <v>0.03</v>
      </c>
      <c r="F2041" s="58">
        <f>IF(ISNUMBER(VLOOKUP($B2041,'[1]WT-HS-A'!$I$2:$J$1224,2,FALSE)),VLOOKUP($B2041,'[1]WT-HS-A'!$I$2:$J$1224,2,FALSE),"")</f>
        <v>0.03</v>
      </c>
      <c r="G2041" s="58" t="str">
        <f>IF(ISNUMBER(VLOOKUP($B2041,'[1]KO-HS-A'!$I$2:$J$1229,2,FALSE)),VLOOKUP($B2041,'[1]KO-HS-A'!$I$2:$J$1229,2,FALSE),"")</f>
        <v/>
      </c>
      <c r="H2041" s="58">
        <f>IF(ISNUMBER(VLOOKUP($B2041,'[1]MT-HS-A'!$I$2:$J$1362,2,FALSE)),VLOOKUP($B2041,'[1]MT-HS-A'!$I$2:$J$1362,2,FALSE),"")</f>
        <v>0.03</v>
      </c>
      <c r="I2041" s="59">
        <f>IF(ISNUMBER(VLOOKUP($B2041,'[1]WT-GR-B'!$I$2:$J$585,2,FALSE)),VLOOKUP($B2041,'[1]WT-GR-B'!$I$2:$J$585,2,FALSE),"")</f>
        <v>0.03</v>
      </c>
      <c r="J2041" s="58" t="str">
        <f>IF(ISNUMBER(VLOOKUP($B2041,'[1]KO-GR-B'!$I$2:$J$900,2,FALSE)),VLOOKUP($B2041,'[1]KO-GR-B'!$I$2:$J$900,2,FALSE),"")</f>
        <v/>
      </c>
      <c r="K2041" s="58" t="str">
        <f>IF(ISNUMBER(VLOOKUP($B2041,'[1]MT-GR-B'!$I$2:$J$693,2,FALSE)),VLOOKUP($B2041,'[1]MT-GR-B'!$I$2:$J$693,2,FALSE),"")</f>
        <v/>
      </c>
      <c r="L2041" s="58">
        <f>IF(ISNUMBER(VLOOKUP($B2041,'[1]WT-HS-B'!$I$2:$J$1220,2,FALSE)),VLOOKUP($B2041,'[1]WT-HS-B'!$I$2:$J$1220,2,FALSE),"")</f>
        <v>0.03</v>
      </c>
      <c r="M2041" s="58" t="str">
        <f>IF(ISNUMBER(VLOOKUP($B2041,'[1]KO-HS-B'!$I$2:$J$1046,2,FALSE)),VLOOKUP($B2041,'[1]KO-HS-B'!$I$2:$J$1046,2,FALSE),"")</f>
        <v/>
      </c>
      <c r="N2041" s="58" t="str">
        <f>IF(ISNUMBER(VLOOKUP($B2041,'[1]MT-HS-B'!$I$2:$J$773,2,FALSE)),VLOOKUP($B2041,'[1]MT-HS-B'!$I$2:$J$773,2,FALSE),"")</f>
        <v/>
      </c>
      <c r="O2041" s="40" t="str">
        <f t="shared" si="1023"/>
        <v>YK44_YEAST</v>
      </c>
      <c r="P2041" s="57">
        <f t="shared" si="1024"/>
        <v>0</v>
      </c>
      <c r="Q2041" s="57" t="str">
        <f t="shared" si="1025"/>
        <v/>
      </c>
      <c r="R2041" s="57">
        <f t="shared" si="1026"/>
        <v>0</v>
      </c>
      <c r="S2041" s="56">
        <f t="shared" si="1027"/>
        <v>0</v>
      </c>
      <c r="T2041" s="55" t="str">
        <f t="shared" si="1028"/>
        <v>n/a</v>
      </c>
      <c r="U2041" s="54" t="str">
        <f t="shared" si="1029"/>
        <v>n/a</v>
      </c>
      <c r="V2041" s="53">
        <f t="shared" si="1030"/>
        <v>0</v>
      </c>
      <c r="W2041" s="53" t="str">
        <f t="shared" si="1031"/>
        <v/>
      </c>
      <c r="X2041" s="53">
        <f t="shared" si="1032"/>
        <v>0</v>
      </c>
      <c r="Y2041" s="52">
        <f t="shared" si="1033"/>
        <v>0</v>
      </c>
      <c r="Z2041" s="51" t="str">
        <f t="shared" si="1034"/>
        <v/>
      </c>
      <c r="AA2041" s="50" t="str">
        <f t="shared" si="1035"/>
        <v/>
      </c>
      <c r="AB2041" s="40" t="str">
        <f t="shared" si="1036"/>
        <v>YKR064W</v>
      </c>
      <c r="AC2041" s="49">
        <f t="shared" si="1037"/>
        <v>0.03</v>
      </c>
      <c r="AD2041" s="47">
        <f t="shared" si="1038"/>
        <v>0</v>
      </c>
      <c r="AE2041" s="47">
        <f t="shared" si="1039"/>
        <v>0.03</v>
      </c>
      <c r="AF2041" s="48">
        <f t="shared" si="1040"/>
        <v>0.03</v>
      </c>
      <c r="AG2041" s="47">
        <f t="shared" si="1041"/>
        <v>0</v>
      </c>
      <c r="AH2041" s="47">
        <f t="shared" si="1042"/>
        <v>0.03</v>
      </c>
      <c r="AI2041" s="46">
        <f t="shared" si="1043"/>
        <v>1</v>
      </c>
      <c r="AJ2041" s="43" t="str">
        <f t="shared" si="1044"/>
        <v/>
      </c>
      <c r="AK2041" s="43">
        <f t="shared" si="1045"/>
        <v>1</v>
      </c>
      <c r="AL2041" s="45">
        <f t="shared" si="1046"/>
        <v>0</v>
      </c>
      <c r="AM2041" s="43" t="str">
        <f t="shared" si="1047"/>
        <v/>
      </c>
      <c r="AN2041" s="42" t="str">
        <f t="shared" si="1048"/>
        <v/>
      </c>
      <c r="AO2041" s="40" t="str">
        <f t="shared" si="1049"/>
        <v>YK44_YEAST</v>
      </c>
      <c r="AP2041" s="44">
        <f t="shared" si="1050"/>
        <v>0</v>
      </c>
      <c r="AQ2041" s="43" t="str">
        <f t="shared" si="1051"/>
        <v/>
      </c>
      <c r="AR2041" s="43" t="str">
        <f t="shared" si="1052"/>
        <v/>
      </c>
      <c r="AS2041" s="43">
        <f t="shared" si="1053"/>
        <v>0</v>
      </c>
      <c r="AT2041" s="43" t="str">
        <f t="shared" si="1054"/>
        <v/>
      </c>
      <c r="AU2041" s="42" t="str">
        <f t="shared" si="1055"/>
        <v/>
      </c>
    </row>
    <row r="2042" spans="1:47" ht="15" x14ac:dyDescent="0.25">
      <c r="A2042" s="40" t="s">
        <v>3091</v>
      </c>
      <c r="B2042" s="40" t="s">
        <v>3090</v>
      </c>
      <c r="C2042" s="60" t="str">
        <f>IF(ISNUMBER(VLOOKUP(B2042,'[1]WT-GR-A'!I$2:J$693,2,FALSE)),VLOOKUP(B2042,'[1]WT-GR-A'!I$2:J$693,2,FALSE),"")</f>
        <v/>
      </c>
      <c r="D2042" s="58">
        <f>IF(ISNUMBER(VLOOKUP($B2042,'[1]KO-GR-A'!$I$2:$J$907,2,FALSE)),VLOOKUP($B2042,'[1]KO-GR-A'!$I$2:$J$907,2,FALSE),"")</f>
        <v>0.05</v>
      </c>
      <c r="E2042" s="58" t="str">
        <f>IF(ISNUMBER(VLOOKUP($B2042,'[1]MT-GR-A'!$I$2:$J$789,2,FALSE)),VLOOKUP($B2042,'[1]MT-GR-A'!$I$2:$J$789,2,FALSE),"")</f>
        <v/>
      </c>
      <c r="F2042" s="58" t="str">
        <f>IF(ISNUMBER(VLOOKUP($B2042,'[1]WT-HS-A'!$I$2:$J$1224,2,FALSE)),VLOOKUP($B2042,'[1]WT-HS-A'!$I$2:$J$1224,2,FALSE),"")</f>
        <v/>
      </c>
      <c r="G2042" s="58" t="str">
        <f>IF(ISNUMBER(VLOOKUP($B2042,'[1]KO-HS-A'!$I$2:$J$1229,2,FALSE)),VLOOKUP($B2042,'[1]KO-HS-A'!$I$2:$J$1229,2,FALSE),"")</f>
        <v/>
      </c>
      <c r="H2042" s="58" t="str">
        <f>IF(ISNUMBER(VLOOKUP($B2042,'[1]MT-HS-A'!$I$2:$J$1362,2,FALSE)),VLOOKUP($B2042,'[1]MT-HS-A'!$I$2:$J$1362,2,FALSE),"")</f>
        <v/>
      </c>
      <c r="I2042" s="59" t="str">
        <f>IF(ISNUMBER(VLOOKUP($B2042,'[1]WT-GR-B'!$I$2:$J$585,2,FALSE)),VLOOKUP($B2042,'[1]WT-GR-B'!$I$2:$J$585,2,FALSE),"")</f>
        <v/>
      </c>
      <c r="J2042" s="58" t="str">
        <f>IF(ISNUMBER(VLOOKUP($B2042,'[1]KO-GR-B'!$I$2:$J$900,2,FALSE)),VLOOKUP($B2042,'[1]KO-GR-B'!$I$2:$J$900,2,FALSE),"")</f>
        <v/>
      </c>
      <c r="K2042" s="58" t="str">
        <f>IF(ISNUMBER(VLOOKUP($B2042,'[1]MT-GR-B'!$I$2:$J$693,2,FALSE)),VLOOKUP($B2042,'[1]MT-GR-B'!$I$2:$J$693,2,FALSE),"")</f>
        <v/>
      </c>
      <c r="L2042" s="58" t="str">
        <f>IF(ISNUMBER(VLOOKUP($B2042,'[1]WT-HS-B'!$I$2:$J$1220,2,FALSE)),VLOOKUP($B2042,'[1]WT-HS-B'!$I$2:$J$1220,2,FALSE),"")</f>
        <v/>
      </c>
      <c r="M2042" s="58" t="str">
        <f>IF(ISNUMBER(VLOOKUP($B2042,'[1]KO-HS-B'!$I$2:$J$1046,2,FALSE)),VLOOKUP($B2042,'[1]KO-HS-B'!$I$2:$J$1046,2,FALSE),"")</f>
        <v/>
      </c>
      <c r="N2042" s="58" t="str">
        <f>IF(ISNUMBER(VLOOKUP($B2042,'[1]MT-HS-B'!$I$2:$J$773,2,FALSE)),VLOOKUP($B2042,'[1]MT-HS-B'!$I$2:$J$773,2,FALSE),"")</f>
        <v/>
      </c>
      <c r="O2042" s="40" t="str">
        <f t="shared" si="1023"/>
        <v>ESBP6_YEAST</v>
      </c>
      <c r="P2042" s="57" t="str">
        <f t="shared" si="1024"/>
        <v/>
      </c>
      <c r="Q2042" s="57" t="str">
        <f t="shared" si="1025"/>
        <v/>
      </c>
      <c r="R2042" s="57" t="str">
        <f t="shared" si="1026"/>
        <v/>
      </c>
      <c r="S2042" s="56" t="str">
        <f t="shared" si="1027"/>
        <v>n/a</v>
      </c>
      <c r="T2042" s="55" t="str">
        <f t="shared" si="1028"/>
        <v>n/a</v>
      </c>
      <c r="U2042" s="54" t="str">
        <f t="shared" si="1029"/>
        <v>n/a</v>
      </c>
      <c r="V2042" s="53" t="str">
        <f t="shared" si="1030"/>
        <v/>
      </c>
      <c r="W2042" s="53" t="str">
        <f t="shared" si="1031"/>
        <v>GR only</v>
      </c>
      <c r="X2042" s="53" t="str">
        <f t="shared" si="1032"/>
        <v/>
      </c>
      <c r="Y2042" s="52" t="str">
        <f t="shared" si="1033"/>
        <v/>
      </c>
      <c r="Z2042" s="51" t="str">
        <f t="shared" si="1034"/>
        <v/>
      </c>
      <c r="AA2042" s="50" t="str">
        <f t="shared" si="1035"/>
        <v/>
      </c>
      <c r="AB2042" s="40" t="str">
        <f t="shared" si="1036"/>
        <v>ESBP6</v>
      </c>
      <c r="AC2042" s="49">
        <f t="shared" si="1037"/>
        <v>0</v>
      </c>
      <c r="AD2042" s="47">
        <f t="shared" si="1038"/>
        <v>0.05</v>
      </c>
      <c r="AE2042" s="47">
        <f t="shared" si="1039"/>
        <v>0</v>
      </c>
      <c r="AF2042" s="48">
        <f t="shared" si="1040"/>
        <v>0</v>
      </c>
      <c r="AG2042" s="47">
        <f t="shared" si="1041"/>
        <v>0</v>
      </c>
      <c r="AH2042" s="47">
        <f t="shared" si="1042"/>
        <v>0</v>
      </c>
      <c r="AI2042" s="46" t="str">
        <f t="shared" si="1043"/>
        <v/>
      </c>
      <c r="AJ2042" s="43">
        <f t="shared" si="1044"/>
        <v>0</v>
      </c>
      <c r="AK2042" s="43" t="str">
        <f t="shared" si="1045"/>
        <v/>
      </c>
      <c r="AL2042" s="45" t="str">
        <f t="shared" si="1046"/>
        <v/>
      </c>
      <c r="AM2042" s="43" t="str">
        <f t="shared" si="1047"/>
        <v/>
      </c>
      <c r="AN2042" s="42" t="str">
        <f t="shared" si="1048"/>
        <v/>
      </c>
      <c r="AO2042" s="40" t="str">
        <f t="shared" si="1049"/>
        <v>ESBP6_YEAST</v>
      </c>
      <c r="AP2042" s="44" t="str">
        <f t="shared" si="1050"/>
        <v/>
      </c>
      <c r="AQ2042" s="43" t="str">
        <f t="shared" si="1051"/>
        <v/>
      </c>
      <c r="AR2042" s="43" t="str">
        <f t="shared" si="1052"/>
        <v/>
      </c>
      <c r="AS2042" s="43" t="str">
        <f t="shared" si="1053"/>
        <v/>
      </c>
      <c r="AT2042" s="43" t="str">
        <f t="shared" si="1054"/>
        <v/>
      </c>
      <c r="AU2042" s="42" t="str">
        <f t="shared" si="1055"/>
        <v/>
      </c>
    </row>
    <row r="2043" spans="1:47" ht="15" x14ac:dyDescent="0.25">
      <c r="A2043" s="40" t="s">
        <v>3089</v>
      </c>
      <c r="B2043" s="40" t="s">
        <v>3088</v>
      </c>
      <c r="C2043" s="60" t="str">
        <f>IF(ISNUMBER(VLOOKUP(B2043,'[1]WT-GR-A'!I$2:J$693,2,FALSE)),VLOOKUP(B2043,'[1]WT-GR-A'!I$2:J$693,2,FALSE),"")</f>
        <v/>
      </c>
      <c r="D2043" s="58" t="str">
        <f>IF(ISNUMBER(VLOOKUP($B2043,'[1]KO-GR-A'!$I$2:$J$907,2,FALSE)),VLOOKUP($B2043,'[1]KO-GR-A'!$I$2:$J$907,2,FALSE),"")</f>
        <v/>
      </c>
      <c r="E2043" s="58" t="str">
        <f>IF(ISNUMBER(VLOOKUP($B2043,'[1]MT-GR-A'!$I$2:$J$789,2,FALSE)),VLOOKUP($B2043,'[1]MT-GR-A'!$I$2:$J$789,2,FALSE),"")</f>
        <v/>
      </c>
      <c r="F2043" s="58" t="str">
        <f>IF(ISNUMBER(VLOOKUP($B2043,'[1]WT-HS-A'!$I$2:$J$1224,2,FALSE)),VLOOKUP($B2043,'[1]WT-HS-A'!$I$2:$J$1224,2,FALSE),"")</f>
        <v/>
      </c>
      <c r="G2043" s="58" t="str">
        <f>IF(ISNUMBER(VLOOKUP($B2043,'[1]KO-HS-A'!$I$2:$J$1229,2,FALSE)),VLOOKUP($B2043,'[1]KO-HS-A'!$I$2:$J$1229,2,FALSE),"")</f>
        <v/>
      </c>
      <c r="H2043" s="58">
        <f>IF(ISNUMBER(VLOOKUP($B2043,'[1]MT-HS-A'!$I$2:$J$1362,2,FALSE)),VLOOKUP($B2043,'[1]MT-HS-A'!$I$2:$J$1362,2,FALSE),"")</f>
        <v>0.03</v>
      </c>
      <c r="I2043" s="59" t="str">
        <f>IF(ISNUMBER(VLOOKUP($B2043,'[1]WT-GR-B'!$I$2:$J$585,2,FALSE)),VLOOKUP($B2043,'[1]WT-GR-B'!$I$2:$J$585,2,FALSE),"")</f>
        <v/>
      </c>
      <c r="J2043" s="58" t="str">
        <f>IF(ISNUMBER(VLOOKUP($B2043,'[1]KO-GR-B'!$I$2:$J$900,2,FALSE)),VLOOKUP($B2043,'[1]KO-GR-B'!$I$2:$J$900,2,FALSE),"")</f>
        <v/>
      </c>
      <c r="K2043" s="58" t="str">
        <f>IF(ISNUMBER(VLOOKUP($B2043,'[1]MT-GR-B'!$I$2:$J$693,2,FALSE)),VLOOKUP($B2043,'[1]MT-GR-B'!$I$2:$J$693,2,FALSE),"")</f>
        <v/>
      </c>
      <c r="L2043" s="58" t="str">
        <f>IF(ISNUMBER(VLOOKUP($B2043,'[1]WT-HS-B'!$I$2:$J$1220,2,FALSE)),VLOOKUP($B2043,'[1]WT-HS-B'!$I$2:$J$1220,2,FALSE),"")</f>
        <v/>
      </c>
      <c r="M2043" s="58" t="str">
        <f>IF(ISNUMBER(VLOOKUP($B2043,'[1]KO-HS-B'!$I$2:$J$1046,2,FALSE)),VLOOKUP($B2043,'[1]KO-HS-B'!$I$2:$J$1046,2,FALSE),"")</f>
        <v/>
      </c>
      <c r="N2043" s="58" t="str">
        <f>IF(ISNUMBER(VLOOKUP($B2043,'[1]MT-HS-B'!$I$2:$J$773,2,FALSE)),VLOOKUP($B2043,'[1]MT-HS-B'!$I$2:$J$773,2,FALSE),"")</f>
        <v/>
      </c>
      <c r="O2043" s="40" t="str">
        <f t="shared" si="1023"/>
        <v>YO087_YEAST</v>
      </c>
      <c r="P2043" s="57" t="str">
        <f t="shared" si="1024"/>
        <v/>
      </c>
      <c r="Q2043" s="57" t="str">
        <f t="shared" si="1025"/>
        <v/>
      </c>
      <c r="R2043" s="57" t="str">
        <f t="shared" si="1026"/>
        <v/>
      </c>
      <c r="S2043" s="56" t="str">
        <f t="shared" si="1027"/>
        <v>n/a</v>
      </c>
      <c r="T2043" s="55" t="str">
        <f t="shared" si="1028"/>
        <v>n/a</v>
      </c>
      <c r="U2043" s="54" t="str">
        <f t="shared" si="1029"/>
        <v>n/a</v>
      </c>
      <c r="V2043" s="53" t="str">
        <f t="shared" si="1030"/>
        <v/>
      </c>
      <c r="W2043" s="53" t="str">
        <f t="shared" si="1031"/>
        <v/>
      </c>
      <c r="X2043" s="53" t="str">
        <f t="shared" si="1032"/>
        <v>HS only</v>
      </c>
      <c r="Y2043" s="52" t="str">
        <f t="shared" si="1033"/>
        <v/>
      </c>
      <c r="Z2043" s="51" t="str">
        <f t="shared" si="1034"/>
        <v/>
      </c>
      <c r="AA2043" s="50" t="str">
        <f t="shared" si="1035"/>
        <v/>
      </c>
      <c r="AB2043" s="40" t="str">
        <f t="shared" si="1036"/>
        <v>YOL087C</v>
      </c>
      <c r="AC2043" s="49">
        <f t="shared" si="1037"/>
        <v>0</v>
      </c>
      <c r="AD2043" s="47">
        <f t="shared" si="1038"/>
        <v>0</v>
      </c>
      <c r="AE2043" s="47">
        <f t="shared" si="1039"/>
        <v>0</v>
      </c>
      <c r="AF2043" s="48">
        <f t="shared" si="1040"/>
        <v>0</v>
      </c>
      <c r="AG2043" s="47">
        <f t="shared" si="1041"/>
        <v>0</v>
      </c>
      <c r="AH2043" s="47">
        <f t="shared" si="1042"/>
        <v>0.03</v>
      </c>
      <c r="AI2043" s="46" t="str">
        <f t="shared" si="1043"/>
        <v/>
      </c>
      <c r="AJ2043" s="43" t="str">
        <f t="shared" si="1044"/>
        <v/>
      </c>
      <c r="AK2043" s="43" t="str">
        <f t="shared" si="1045"/>
        <v>HS Only</v>
      </c>
      <c r="AL2043" s="45" t="str">
        <f t="shared" si="1046"/>
        <v/>
      </c>
      <c r="AM2043" s="43" t="str">
        <f t="shared" si="1047"/>
        <v/>
      </c>
      <c r="AN2043" s="42" t="str">
        <f t="shared" si="1048"/>
        <v/>
      </c>
      <c r="AO2043" s="40" t="str">
        <f t="shared" si="1049"/>
        <v>YO087_YEAST</v>
      </c>
      <c r="AP2043" s="44" t="str">
        <f t="shared" si="1050"/>
        <v/>
      </c>
      <c r="AQ2043" s="43" t="str">
        <f t="shared" si="1051"/>
        <v/>
      </c>
      <c r="AR2043" s="43" t="str">
        <f t="shared" si="1052"/>
        <v/>
      </c>
      <c r="AS2043" s="43" t="str">
        <f t="shared" si="1053"/>
        <v/>
      </c>
      <c r="AT2043" s="43" t="str">
        <f t="shared" si="1054"/>
        <v/>
      </c>
      <c r="AU2043" s="42" t="str">
        <f t="shared" si="1055"/>
        <v/>
      </c>
    </row>
    <row r="2044" spans="1:47" ht="15" x14ac:dyDescent="0.25">
      <c r="A2044" s="40" t="s">
        <v>3087</v>
      </c>
      <c r="B2044" s="40" t="s">
        <v>3086</v>
      </c>
      <c r="C2044" s="60" t="str">
        <f>IF(ISNUMBER(VLOOKUP(B2044,'[1]WT-GR-A'!I$2:J$693,2,FALSE)),VLOOKUP(B2044,'[1]WT-GR-A'!I$2:J$693,2,FALSE),"")</f>
        <v/>
      </c>
      <c r="D2044" s="58" t="str">
        <f>IF(ISNUMBER(VLOOKUP($B2044,'[1]KO-GR-A'!$I$2:$J$907,2,FALSE)),VLOOKUP($B2044,'[1]KO-GR-A'!$I$2:$J$907,2,FALSE),"")</f>
        <v/>
      </c>
      <c r="E2044" s="58" t="str">
        <f>IF(ISNUMBER(VLOOKUP($B2044,'[1]MT-GR-A'!$I$2:$J$789,2,FALSE)),VLOOKUP($B2044,'[1]MT-GR-A'!$I$2:$J$789,2,FALSE),"")</f>
        <v/>
      </c>
      <c r="F2044" s="58" t="str">
        <f>IF(ISNUMBER(VLOOKUP($B2044,'[1]WT-HS-A'!$I$2:$J$1224,2,FALSE)),VLOOKUP($B2044,'[1]WT-HS-A'!$I$2:$J$1224,2,FALSE),"")</f>
        <v/>
      </c>
      <c r="G2044" s="58" t="str">
        <f>IF(ISNUMBER(VLOOKUP($B2044,'[1]KO-HS-A'!$I$2:$J$1229,2,FALSE)),VLOOKUP($B2044,'[1]KO-HS-A'!$I$2:$J$1229,2,FALSE),"")</f>
        <v/>
      </c>
      <c r="H2044" s="58">
        <f>IF(ISNUMBER(VLOOKUP($B2044,'[1]MT-HS-A'!$I$2:$J$1362,2,FALSE)),VLOOKUP($B2044,'[1]MT-HS-A'!$I$2:$J$1362,2,FALSE),"")</f>
        <v>0.05</v>
      </c>
      <c r="I2044" s="59" t="str">
        <f>IF(ISNUMBER(VLOOKUP($B2044,'[1]WT-GR-B'!$I$2:$J$585,2,FALSE)),VLOOKUP($B2044,'[1]WT-GR-B'!$I$2:$J$585,2,FALSE),"")</f>
        <v/>
      </c>
      <c r="J2044" s="58" t="str">
        <f>IF(ISNUMBER(VLOOKUP($B2044,'[1]KO-GR-B'!$I$2:$J$900,2,FALSE)),VLOOKUP($B2044,'[1]KO-GR-B'!$I$2:$J$900,2,FALSE),"")</f>
        <v/>
      </c>
      <c r="K2044" s="58" t="str">
        <f>IF(ISNUMBER(VLOOKUP($B2044,'[1]MT-GR-B'!$I$2:$J$693,2,FALSE)),VLOOKUP($B2044,'[1]MT-GR-B'!$I$2:$J$693,2,FALSE),"")</f>
        <v/>
      </c>
      <c r="L2044" s="58" t="str">
        <f>IF(ISNUMBER(VLOOKUP($B2044,'[1]WT-HS-B'!$I$2:$J$1220,2,FALSE)),VLOOKUP($B2044,'[1]WT-HS-B'!$I$2:$J$1220,2,FALSE),"")</f>
        <v/>
      </c>
      <c r="M2044" s="58" t="str">
        <f>IF(ISNUMBER(VLOOKUP($B2044,'[1]KO-HS-B'!$I$2:$J$1046,2,FALSE)),VLOOKUP($B2044,'[1]KO-HS-B'!$I$2:$J$1046,2,FALSE),"")</f>
        <v/>
      </c>
      <c r="N2044" s="58" t="str">
        <f>IF(ISNUMBER(VLOOKUP($B2044,'[1]MT-HS-B'!$I$2:$J$773,2,FALSE)),VLOOKUP($B2044,'[1]MT-HS-B'!$I$2:$J$773,2,FALSE),"")</f>
        <v/>
      </c>
      <c r="O2044" s="40" t="str">
        <f t="shared" si="1023"/>
        <v>FMP40_YEAST</v>
      </c>
      <c r="P2044" s="57" t="str">
        <f t="shared" si="1024"/>
        <v/>
      </c>
      <c r="Q2044" s="57" t="str">
        <f t="shared" si="1025"/>
        <v/>
      </c>
      <c r="R2044" s="57" t="str">
        <f t="shared" si="1026"/>
        <v/>
      </c>
      <c r="S2044" s="56" t="str">
        <f t="shared" si="1027"/>
        <v>n/a</v>
      </c>
      <c r="T2044" s="55" t="str">
        <f t="shared" si="1028"/>
        <v>n/a</v>
      </c>
      <c r="U2044" s="54" t="str">
        <f t="shared" si="1029"/>
        <v>n/a</v>
      </c>
      <c r="V2044" s="53" t="str">
        <f t="shared" si="1030"/>
        <v/>
      </c>
      <c r="W2044" s="53" t="str">
        <f t="shared" si="1031"/>
        <v/>
      </c>
      <c r="X2044" s="53" t="str">
        <f t="shared" si="1032"/>
        <v>HS only</v>
      </c>
      <c r="Y2044" s="52" t="str">
        <f t="shared" si="1033"/>
        <v/>
      </c>
      <c r="Z2044" s="51" t="str">
        <f t="shared" si="1034"/>
        <v/>
      </c>
      <c r="AA2044" s="50" t="str">
        <f t="shared" si="1035"/>
        <v/>
      </c>
      <c r="AB2044" s="40" t="str">
        <f t="shared" si="1036"/>
        <v>FMP40</v>
      </c>
      <c r="AC2044" s="49">
        <f t="shared" si="1037"/>
        <v>0</v>
      </c>
      <c r="AD2044" s="47">
        <f t="shared" si="1038"/>
        <v>0</v>
      </c>
      <c r="AE2044" s="47">
        <f t="shared" si="1039"/>
        <v>0</v>
      </c>
      <c r="AF2044" s="48">
        <f t="shared" si="1040"/>
        <v>0</v>
      </c>
      <c r="AG2044" s="47">
        <f t="shared" si="1041"/>
        <v>0</v>
      </c>
      <c r="AH2044" s="47">
        <f t="shared" si="1042"/>
        <v>0.05</v>
      </c>
      <c r="AI2044" s="46" t="str">
        <f t="shared" si="1043"/>
        <v/>
      </c>
      <c r="AJ2044" s="43" t="str">
        <f t="shared" si="1044"/>
        <v/>
      </c>
      <c r="AK2044" s="43" t="str">
        <f t="shared" si="1045"/>
        <v>HS Only</v>
      </c>
      <c r="AL2044" s="45" t="str">
        <f t="shared" si="1046"/>
        <v/>
      </c>
      <c r="AM2044" s="43" t="str">
        <f t="shared" si="1047"/>
        <v/>
      </c>
      <c r="AN2044" s="42" t="str">
        <f t="shared" si="1048"/>
        <v/>
      </c>
      <c r="AO2044" s="40" t="str">
        <f t="shared" si="1049"/>
        <v>FMP40_YEAST</v>
      </c>
      <c r="AP2044" s="44" t="str">
        <f t="shared" si="1050"/>
        <v/>
      </c>
      <c r="AQ2044" s="43" t="str">
        <f t="shared" si="1051"/>
        <v/>
      </c>
      <c r="AR2044" s="43" t="str">
        <f t="shared" si="1052"/>
        <v/>
      </c>
      <c r="AS2044" s="43" t="str">
        <f t="shared" si="1053"/>
        <v/>
      </c>
      <c r="AT2044" s="43" t="str">
        <f t="shared" si="1054"/>
        <v/>
      </c>
      <c r="AU2044" s="42" t="str">
        <f t="shared" si="1055"/>
        <v/>
      </c>
    </row>
    <row r="2045" spans="1:47" ht="15" x14ac:dyDescent="0.25">
      <c r="A2045" s="40" t="s">
        <v>3085</v>
      </c>
      <c r="B2045" s="40" t="s">
        <v>3084</v>
      </c>
      <c r="C2045" s="60" t="str">
        <f>IF(ISNUMBER(VLOOKUP(B2045,'[1]WT-GR-A'!I$2:J$693,2,FALSE)),VLOOKUP(B2045,'[1]WT-GR-A'!I$2:J$693,2,FALSE),"")</f>
        <v/>
      </c>
      <c r="D2045" s="58" t="str">
        <f>IF(ISNUMBER(VLOOKUP($B2045,'[1]KO-GR-A'!$I$2:$J$907,2,FALSE)),VLOOKUP($B2045,'[1]KO-GR-A'!$I$2:$J$907,2,FALSE),"")</f>
        <v/>
      </c>
      <c r="E2045" s="58" t="str">
        <f>IF(ISNUMBER(VLOOKUP($B2045,'[1]MT-GR-A'!$I$2:$J$789,2,FALSE)),VLOOKUP($B2045,'[1]MT-GR-A'!$I$2:$J$789,2,FALSE),"")</f>
        <v/>
      </c>
      <c r="F2045" s="58" t="str">
        <f>IF(ISNUMBER(VLOOKUP($B2045,'[1]WT-HS-A'!$I$2:$J$1224,2,FALSE)),VLOOKUP($B2045,'[1]WT-HS-A'!$I$2:$J$1224,2,FALSE),"")</f>
        <v/>
      </c>
      <c r="G2045" s="58" t="str">
        <f>IF(ISNUMBER(VLOOKUP($B2045,'[1]KO-HS-A'!$I$2:$J$1229,2,FALSE)),VLOOKUP($B2045,'[1]KO-HS-A'!$I$2:$J$1229,2,FALSE),"")</f>
        <v/>
      </c>
      <c r="H2045" s="58" t="str">
        <f>IF(ISNUMBER(VLOOKUP($B2045,'[1]MT-HS-A'!$I$2:$J$1362,2,FALSE)),VLOOKUP($B2045,'[1]MT-HS-A'!$I$2:$J$1362,2,FALSE),"")</f>
        <v/>
      </c>
      <c r="I2045" s="59" t="str">
        <f>IF(ISNUMBER(VLOOKUP($B2045,'[1]WT-GR-B'!$I$2:$J$585,2,FALSE)),VLOOKUP($B2045,'[1]WT-GR-B'!$I$2:$J$585,2,FALSE),"")</f>
        <v/>
      </c>
      <c r="J2045" s="58" t="str">
        <f>IF(ISNUMBER(VLOOKUP($B2045,'[1]KO-GR-B'!$I$2:$J$900,2,FALSE)),VLOOKUP($B2045,'[1]KO-GR-B'!$I$2:$J$900,2,FALSE),"")</f>
        <v/>
      </c>
      <c r="K2045" s="58" t="str">
        <f>IF(ISNUMBER(VLOOKUP($B2045,'[1]MT-GR-B'!$I$2:$J$693,2,FALSE)),VLOOKUP($B2045,'[1]MT-GR-B'!$I$2:$J$693,2,FALSE),"")</f>
        <v/>
      </c>
      <c r="L2045" s="58" t="str">
        <f>IF(ISNUMBER(VLOOKUP($B2045,'[1]WT-HS-B'!$I$2:$J$1220,2,FALSE)),VLOOKUP($B2045,'[1]WT-HS-B'!$I$2:$J$1220,2,FALSE),"")</f>
        <v/>
      </c>
      <c r="M2045" s="58">
        <f>IF(ISNUMBER(VLOOKUP($B2045,'[1]KO-HS-B'!$I$2:$J$1046,2,FALSE)),VLOOKUP($B2045,'[1]KO-HS-B'!$I$2:$J$1046,2,FALSE),"")</f>
        <v>0.19</v>
      </c>
      <c r="N2045" s="58" t="str">
        <f>IF(ISNUMBER(VLOOKUP($B2045,'[1]MT-HS-B'!$I$2:$J$773,2,FALSE)),VLOOKUP($B2045,'[1]MT-HS-B'!$I$2:$J$773,2,FALSE),"")</f>
        <v/>
      </c>
      <c r="O2045" s="40" t="str">
        <f t="shared" si="1023"/>
        <v>YKG9_YEAST</v>
      </c>
      <c r="P2045" s="57" t="str">
        <f t="shared" si="1024"/>
        <v/>
      </c>
      <c r="Q2045" s="57" t="str">
        <f t="shared" si="1025"/>
        <v/>
      </c>
      <c r="R2045" s="57" t="str">
        <f t="shared" si="1026"/>
        <v/>
      </c>
      <c r="S2045" s="56" t="str">
        <f t="shared" si="1027"/>
        <v>n/a</v>
      </c>
      <c r="T2045" s="55" t="str">
        <f t="shared" si="1028"/>
        <v>n/a</v>
      </c>
      <c r="U2045" s="54" t="str">
        <f t="shared" si="1029"/>
        <v>n/a</v>
      </c>
      <c r="V2045" s="53" t="str">
        <f t="shared" si="1030"/>
        <v/>
      </c>
      <c r="W2045" s="53" t="str">
        <f t="shared" si="1031"/>
        <v/>
      </c>
      <c r="X2045" s="53" t="str">
        <f t="shared" si="1032"/>
        <v/>
      </c>
      <c r="Y2045" s="52" t="str">
        <f t="shared" si="1033"/>
        <v/>
      </c>
      <c r="Z2045" s="51" t="str">
        <f t="shared" si="1034"/>
        <v>HS only</v>
      </c>
      <c r="AA2045" s="50" t="str">
        <f t="shared" si="1035"/>
        <v/>
      </c>
      <c r="AB2045" s="40" t="str">
        <f t="shared" si="1036"/>
        <v>YKL069W</v>
      </c>
      <c r="AC2045" s="49">
        <f t="shared" si="1037"/>
        <v>0</v>
      </c>
      <c r="AD2045" s="47">
        <f t="shared" si="1038"/>
        <v>0</v>
      </c>
      <c r="AE2045" s="47">
        <f t="shared" si="1039"/>
        <v>0</v>
      </c>
      <c r="AF2045" s="48">
        <f t="shared" si="1040"/>
        <v>0</v>
      </c>
      <c r="AG2045" s="47">
        <f t="shared" si="1041"/>
        <v>0.19</v>
      </c>
      <c r="AH2045" s="47">
        <f t="shared" si="1042"/>
        <v>0</v>
      </c>
      <c r="AI2045" s="46" t="str">
        <f t="shared" si="1043"/>
        <v/>
      </c>
      <c r="AJ2045" s="43" t="str">
        <f t="shared" si="1044"/>
        <v>HS Only</v>
      </c>
      <c r="AK2045" s="43" t="str">
        <f t="shared" si="1045"/>
        <v/>
      </c>
      <c r="AL2045" s="45" t="str">
        <f t="shared" si="1046"/>
        <v/>
      </c>
      <c r="AM2045" s="43" t="str">
        <f t="shared" si="1047"/>
        <v/>
      </c>
      <c r="AN2045" s="42" t="str">
        <f t="shared" si="1048"/>
        <v/>
      </c>
      <c r="AO2045" s="40" t="str">
        <f t="shared" si="1049"/>
        <v>YKG9_YEAST</v>
      </c>
      <c r="AP2045" s="44" t="str">
        <f t="shared" si="1050"/>
        <v/>
      </c>
      <c r="AQ2045" s="43" t="str">
        <f t="shared" si="1051"/>
        <v/>
      </c>
      <c r="AR2045" s="43" t="str">
        <f t="shared" si="1052"/>
        <v/>
      </c>
      <c r="AS2045" s="43" t="str">
        <f t="shared" si="1053"/>
        <v/>
      </c>
      <c r="AT2045" s="43" t="str">
        <f t="shared" si="1054"/>
        <v/>
      </c>
      <c r="AU2045" s="42" t="str">
        <f t="shared" si="1055"/>
        <v/>
      </c>
    </row>
    <row r="2046" spans="1:47" ht="15" x14ac:dyDescent="0.25">
      <c r="A2046" s="40" t="s">
        <v>3083</v>
      </c>
      <c r="B2046" s="40" t="s">
        <v>3082</v>
      </c>
      <c r="C2046" s="60" t="str">
        <f>IF(ISNUMBER(VLOOKUP(B2046,'[1]WT-GR-A'!I$2:J$693,2,FALSE)),VLOOKUP(B2046,'[1]WT-GR-A'!I$2:J$693,2,FALSE),"")</f>
        <v/>
      </c>
      <c r="D2046" s="58">
        <f>IF(ISNUMBER(VLOOKUP($B2046,'[1]KO-GR-A'!$I$2:$J$907,2,FALSE)),VLOOKUP($B2046,'[1]KO-GR-A'!$I$2:$J$907,2,FALSE),"")</f>
        <v>0.11</v>
      </c>
      <c r="E2046" s="58" t="str">
        <f>IF(ISNUMBER(VLOOKUP($B2046,'[1]MT-GR-A'!$I$2:$J$789,2,FALSE)),VLOOKUP($B2046,'[1]MT-GR-A'!$I$2:$J$789,2,FALSE),"")</f>
        <v/>
      </c>
      <c r="F2046" s="58" t="str">
        <f>IF(ISNUMBER(VLOOKUP($B2046,'[1]WT-HS-A'!$I$2:$J$1224,2,FALSE)),VLOOKUP($B2046,'[1]WT-HS-A'!$I$2:$J$1224,2,FALSE),"")</f>
        <v/>
      </c>
      <c r="G2046" s="58" t="str">
        <f>IF(ISNUMBER(VLOOKUP($B2046,'[1]KO-HS-A'!$I$2:$J$1229,2,FALSE)),VLOOKUP($B2046,'[1]KO-HS-A'!$I$2:$J$1229,2,FALSE),"")</f>
        <v/>
      </c>
      <c r="H2046" s="58" t="str">
        <f>IF(ISNUMBER(VLOOKUP($B2046,'[1]MT-HS-A'!$I$2:$J$1362,2,FALSE)),VLOOKUP($B2046,'[1]MT-HS-A'!$I$2:$J$1362,2,FALSE),"")</f>
        <v/>
      </c>
      <c r="I2046" s="59" t="str">
        <f>IF(ISNUMBER(VLOOKUP($B2046,'[1]WT-GR-B'!$I$2:$J$585,2,FALSE)),VLOOKUP($B2046,'[1]WT-GR-B'!$I$2:$J$585,2,FALSE),"")</f>
        <v/>
      </c>
      <c r="J2046" s="58" t="str">
        <f>IF(ISNUMBER(VLOOKUP($B2046,'[1]KO-GR-B'!$I$2:$J$900,2,FALSE)),VLOOKUP($B2046,'[1]KO-GR-B'!$I$2:$J$900,2,FALSE),"")</f>
        <v/>
      </c>
      <c r="K2046" s="58" t="str">
        <f>IF(ISNUMBER(VLOOKUP($B2046,'[1]MT-GR-B'!$I$2:$J$693,2,FALSE)),VLOOKUP($B2046,'[1]MT-GR-B'!$I$2:$J$693,2,FALSE),"")</f>
        <v/>
      </c>
      <c r="L2046" s="58" t="str">
        <f>IF(ISNUMBER(VLOOKUP($B2046,'[1]WT-HS-B'!$I$2:$J$1220,2,FALSE)),VLOOKUP($B2046,'[1]WT-HS-B'!$I$2:$J$1220,2,FALSE),"")</f>
        <v/>
      </c>
      <c r="M2046" s="58" t="str">
        <f>IF(ISNUMBER(VLOOKUP($B2046,'[1]KO-HS-B'!$I$2:$J$1046,2,FALSE)),VLOOKUP($B2046,'[1]KO-HS-B'!$I$2:$J$1046,2,FALSE),"")</f>
        <v/>
      </c>
      <c r="N2046" s="58" t="str">
        <f>IF(ISNUMBER(VLOOKUP($B2046,'[1]MT-HS-B'!$I$2:$J$773,2,FALSE)),VLOOKUP($B2046,'[1]MT-HS-B'!$I$2:$J$773,2,FALSE),"")</f>
        <v/>
      </c>
      <c r="O2046" s="40" t="str">
        <f t="shared" si="1023"/>
        <v>YG1D_YEAST</v>
      </c>
      <c r="P2046" s="57" t="str">
        <f t="shared" si="1024"/>
        <v/>
      </c>
      <c r="Q2046" s="57" t="str">
        <f t="shared" si="1025"/>
        <v/>
      </c>
      <c r="R2046" s="57" t="str">
        <f t="shared" si="1026"/>
        <v/>
      </c>
      <c r="S2046" s="56" t="str">
        <f t="shared" si="1027"/>
        <v>n/a</v>
      </c>
      <c r="T2046" s="55" t="str">
        <f t="shared" si="1028"/>
        <v>n/a</v>
      </c>
      <c r="U2046" s="54" t="str">
        <f t="shared" si="1029"/>
        <v>n/a</v>
      </c>
      <c r="V2046" s="53" t="str">
        <f t="shared" si="1030"/>
        <v/>
      </c>
      <c r="W2046" s="53" t="str">
        <f t="shared" si="1031"/>
        <v>GR only</v>
      </c>
      <c r="X2046" s="53" t="str">
        <f t="shared" si="1032"/>
        <v/>
      </c>
      <c r="Y2046" s="52" t="str">
        <f t="shared" si="1033"/>
        <v/>
      </c>
      <c r="Z2046" s="51" t="str">
        <f t="shared" si="1034"/>
        <v/>
      </c>
      <c r="AA2046" s="50" t="str">
        <f t="shared" si="1035"/>
        <v/>
      </c>
      <c r="AB2046" s="40" t="str">
        <f t="shared" si="1036"/>
        <v>YGR021W</v>
      </c>
      <c r="AC2046" s="49">
        <f t="shared" si="1037"/>
        <v>0</v>
      </c>
      <c r="AD2046" s="47">
        <f t="shared" si="1038"/>
        <v>0.11</v>
      </c>
      <c r="AE2046" s="47">
        <f t="shared" si="1039"/>
        <v>0</v>
      </c>
      <c r="AF2046" s="48">
        <f t="shared" si="1040"/>
        <v>0</v>
      </c>
      <c r="AG2046" s="47">
        <f t="shared" si="1041"/>
        <v>0</v>
      </c>
      <c r="AH2046" s="47">
        <f t="shared" si="1042"/>
        <v>0</v>
      </c>
      <c r="AI2046" s="46" t="str">
        <f t="shared" si="1043"/>
        <v/>
      </c>
      <c r="AJ2046" s="43">
        <f t="shared" si="1044"/>
        <v>0</v>
      </c>
      <c r="AK2046" s="43" t="str">
        <f t="shared" si="1045"/>
        <v/>
      </c>
      <c r="AL2046" s="45" t="str">
        <f t="shared" si="1046"/>
        <v/>
      </c>
      <c r="AM2046" s="43" t="str">
        <f t="shared" si="1047"/>
        <v/>
      </c>
      <c r="AN2046" s="42" t="str">
        <f t="shared" si="1048"/>
        <v/>
      </c>
      <c r="AO2046" s="40" t="str">
        <f t="shared" si="1049"/>
        <v>YG1D_YEAST</v>
      </c>
      <c r="AP2046" s="44" t="str">
        <f t="shared" si="1050"/>
        <v/>
      </c>
      <c r="AQ2046" s="43" t="str">
        <f t="shared" si="1051"/>
        <v/>
      </c>
      <c r="AR2046" s="43" t="str">
        <f t="shared" si="1052"/>
        <v/>
      </c>
      <c r="AS2046" s="43" t="str">
        <f t="shared" si="1053"/>
        <v/>
      </c>
      <c r="AT2046" s="43" t="str">
        <f t="shared" si="1054"/>
        <v/>
      </c>
      <c r="AU2046" s="42" t="str">
        <f t="shared" si="1055"/>
        <v/>
      </c>
    </row>
    <row r="2047" spans="1:47" ht="15" x14ac:dyDescent="0.25">
      <c r="A2047" s="40" t="s">
        <v>3081</v>
      </c>
      <c r="B2047" s="40" t="s">
        <v>3080</v>
      </c>
      <c r="C2047" s="60" t="str">
        <f>IF(ISNUMBER(VLOOKUP(B2047,'[1]WT-GR-A'!I$2:J$693,2,FALSE)),VLOOKUP(B2047,'[1]WT-GR-A'!I$2:J$693,2,FALSE),"")</f>
        <v/>
      </c>
      <c r="D2047" s="58" t="str">
        <f>IF(ISNUMBER(VLOOKUP($B2047,'[1]KO-GR-A'!$I$2:$J$907,2,FALSE)),VLOOKUP($B2047,'[1]KO-GR-A'!$I$2:$J$907,2,FALSE),"")</f>
        <v/>
      </c>
      <c r="E2047" s="58" t="str">
        <f>IF(ISNUMBER(VLOOKUP($B2047,'[1]MT-GR-A'!$I$2:$J$789,2,FALSE)),VLOOKUP($B2047,'[1]MT-GR-A'!$I$2:$J$789,2,FALSE),"")</f>
        <v/>
      </c>
      <c r="F2047" s="58" t="str">
        <f>IF(ISNUMBER(VLOOKUP($B2047,'[1]WT-HS-A'!$I$2:$J$1224,2,FALSE)),VLOOKUP($B2047,'[1]WT-HS-A'!$I$2:$J$1224,2,FALSE),"")</f>
        <v/>
      </c>
      <c r="G2047" s="58">
        <f>IF(ISNUMBER(VLOOKUP($B2047,'[1]KO-HS-A'!$I$2:$J$1229,2,FALSE)),VLOOKUP($B2047,'[1]KO-HS-A'!$I$2:$J$1229,2,FALSE),"")</f>
        <v>0.09</v>
      </c>
      <c r="H2047" s="58" t="str">
        <f>IF(ISNUMBER(VLOOKUP($B2047,'[1]MT-HS-A'!$I$2:$J$1362,2,FALSE)),VLOOKUP($B2047,'[1]MT-HS-A'!$I$2:$J$1362,2,FALSE),"")</f>
        <v/>
      </c>
      <c r="I2047" s="59" t="str">
        <f>IF(ISNUMBER(VLOOKUP($B2047,'[1]WT-GR-B'!$I$2:$J$585,2,FALSE)),VLOOKUP($B2047,'[1]WT-GR-B'!$I$2:$J$585,2,FALSE),"")</f>
        <v/>
      </c>
      <c r="J2047" s="58" t="str">
        <f>IF(ISNUMBER(VLOOKUP($B2047,'[1]KO-GR-B'!$I$2:$J$900,2,FALSE)),VLOOKUP($B2047,'[1]KO-GR-B'!$I$2:$J$900,2,FALSE),"")</f>
        <v/>
      </c>
      <c r="K2047" s="58" t="str">
        <f>IF(ISNUMBER(VLOOKUP($B2047,'[1]MT-GR-B'!$I$2:$J$693,2,FALSE)),VLOOKUP($B2047,'[1]MT-GR-B'!$I$2:$J$693,2,FALSE),"")</f>
        <v/>
      </c>
      <c r="L2047" s="58" t="str">
        <f>IF(ISNUMBER(VLOOKUP($B2047,'[1]WT-HS-B'!$I$2:$J$1220,2,FALSE)),VLOOKUP($B2047,'[1]WT-HS-B'!$I$2:$J$1220,2,FALSE),"")</f>
        <v/>
      </c>
      <c r="M2047" s="58" t="str">
        <f>IF(ISNUMBER(VLOOKUP($B2047,'[1]KO-HS-B'!$I$2:$J$1046,2,FALSE)),VLOOKUP($B2047,'[1]KO-HS-B'!$I$2:$J$1046,2,FALSE),"")</f>
        <v/>
      </c>
      <c r="N2047" s="58" t="str">
        <f>IF(ISNUMBER(VLOOKUP($B2047,'[1]MT-HS-B'!$I$2:$J$773,2,FALSE)),VLOOKUP($B2047,'[1]MT-HS-B'!$I$2:$J$773,2,FALSE),"")</f>
        <v/>
      </c>
      <c r="O2047" s="40" t="str">
        <f t="shared" si="1023"/>
        <v>YJX8_YEAST</v>
      </c>
      <c r="P2047" s="57" t="str">
        <f t="shared" si="1024"/>
        <v/>
      </c>
      <c r="Q2047" s="57" t="str">
        <f t="shared" si="1025"/>
        <v/>
      </c>
      <c r="R2047" s="57" t="str">
        <f t="shared" si="1026"/>
        <v/>
      </c>
      <c r="S2047" s="56" t="str">
        <f t="shared" si="1027"/>
        <v>n/a</v>
      </c>
      <c r="T2047" s="55" t="str">
        <f t="shared" si="1028"/>
        <v>n/a</v>
      </c>
      <c r="U2047" s="54" t="str">
        <f t="shared" si="1029"/>
        <v>n/a</v>
      </c>
      <c r="V2047" s="53" t="str">
        <f t="shared" si="1030"/>
        <v/>
      </c>
      <c r="W2047" s="53" t="str">
        <f t="shared" si="1031"/>
        <v>HS only</v>
      </c>
      <c r="X2047" s="53" t="str">
        <f t="shared" si="1032"/>
        <v/>
      </c>
      <c r="Y2047" s="52" t="str">
        <f t="shared" si="1033"/>
        <v/>
      </c>
      <c r="Z2047" s="51" t="str">
        <f t="shared" si="1034"/>
        <v/>
      </c>
      <c r="AA2047" s="50" t="str">
        <f t="shared" si="1035"/>
        <v/>
      </c>
      <c r="AB2047" s="40" t="str">
        <f t="shared" si="1036"/>
        <v>YJR008W</v>
      </c>
      <c r="AC2047" s="49">
        <f t="shared" si="1037"/>
        <v>0</v>
      </c>
      <c r="AD2047" s="47">
        <f t="shared" si="1038"/>
        <v>0</v>
      </c>
      <c r="AE2047" s="47">
        <f t="shared" si="1039"/>
        <v>0</v>
      </c>
      <c r="AF2047" s="48">
        <f t="shared" si="1040"/>
        <v>0</v>
      </c>
      <c r="AG2047" s="47">
        <f t="shared" si="1041"/>
        <v>0.09</v>
      </c>
      <c r="AH2047" s="47">
        <f t="shared" si="1042"/>
        <v>0</v>
      </c>
      <c r="AI2047" s="46" t="str">
        <f t="shared" si="1043"/>
        <v/>
      </c>
      <c r="AJ2047" s="43" t="str">
        <f t="shared" si="1044"/>
        <v>HS Only</v>
      </c>
      <c r="AK2047" s="43" t="str">
        <f t="shared" si="1045"/>
        <v/>
      </c>
      <c r="AL2047" s="45" t="str">
        <f t="shared" si="1046"/>
        <v/>
      </c>
      <c r="AM2047" s="43" t="str">
        <f t="shared" si="1047"/>
        <v/>
      </c>
      <c r="AN2047" s="42" t="str">
        <f t="shared" si="1048"/>
        <v/>
      </c>
      <c r="AO2047" s="40" t="str">
        <f t="shared" si="1049"/>
        <v>YJX8_YEAST</v>
      </c>
      <c r="AP2047" s="44" t="str">
        <f t="shared" si="1050"/>
        <v/>
      </c>
      <c r="AQ2047" s="43" t="str">
        <f t="shared" si="1051"/>
        <v/>
      </c>
      <c r="AR2047" s="43" t="str">
        <f t="shared" si="1052"/>
        <v/>
      </c>
      <c r="AS2047" s="43" t="str">
        <f t="shared" si="1053"/>
        <v/>
      </c>
      <c r="AT2047" s="43" t="str">
        <f t="shared" si="1054"/>
        <v/>
      </c>
      <c r="AU2047" s="42" t="str">
        <f t="shared" si="1055"/>
        <v/>
      </c>
    </row>
    <row r="2048" spans="1:47" ht="15" x14ac:dyDescent="0.25">
      <c r="A2048" s="40" t="s">
        <v>3079</v>
      </c>
      <c r="B2048" s="40" t="s">
        <v>3078</v>
      </c>
      <c r="C2048" s="60" t="str">
        <f>IF(ISNUMBER(VLOOKUP(B2048,'[1]WT-GR-A'!I$2:J$693,2,FALSE)),VLOOKUP(B2048,'[1]WT-GR-A'!I$2:J$693,2,FALSE),"")</f>
        <v/>
      </c>
      <c r="D2048" s="58" t="str">
        <f>IF(ISNUMBER(VLOOKUP($B2048,'[1]KO-GR-A'!$I$2:$J$907,2,FALSE)),VLOOKUP($B2048,'[1]KO-GR-A'!$I$2:$J$907,2,FALSE),"")</f>
        <v/>
      </c>
      <c r="E2048" s="58">
        <f>IF(ISNUMBER(VLOOKUP($B2048,'[1]MT-GR-A'!$I$2:$J$789,2,FALSE)),VLOOKUP($B2048,'[1]MT-GR-A'!$I$2:$J$789,2,FALSE),"")</f>
        <v>0.11</v>
      </c>
      <c r="F2048" s="58">
        <f>IF(ISNUMBER(VLOOKUP($B2048,'[1]WT-HS-A'!$I$2:$J$1224,2,FALSE)),VLOOKUP($B2048,'[1]WT-HS-A'!$I$2:$J$1224,2,FALSE),"")</f>
        <v>0.11</v>
      </c>
      <c r="G2048" s="58" t="str">
        <f>IF(ISNUMBER(VLOOKUP($B2048,'[1]KO-HS-A'!$I$2:$J$1229,2,FALSE)),VLOOKUP($B2048,'[1]KO-HS-A'!$I$2:$J$1229,2,FALSE),"")</f>
        <v/>
      </c>
      <c r="H2048" s="58">
        <f>IF(ISNUMBER(VLOOKUP($B2048,'[1]MT-HS-A'!$I$2:$J$1362,2,FALSE)),VLOOKUP($B2048,'[1]MT-HS-A'!$I$2:$J$1362,2,FALSE),"")</f>
        <v>0.24</v>
      </c>
      <c r="I2048" s="59" t="str">
        <f>IF(ISNUMBER(VLOOKUP($B2048,'[1]WT-GR-B'!$I$2:$J$585,2,FALSE)),VLOOKUP($B2048,'[1]WT-GR-B'!$I$2:$J$585,2,FALSE),"")</f>
        <v/>
      </c>
      <c r="J2048" s="58">
        <f>IF(ISNUMBER(VLOOKUP($B2048,'[1]KO-GR-B'!$I$2:$J$900,2,FALSE)),VLOOKUP($B2048,'[1]KO-GR-B'!$I$2:$J$900,2,FALSE),"")</f>
        <v>0.11</v>
      </c>
      <c r="K2048" s="58">
        <f>IF(ISNUMBER(VLOOKUP($B2048,'[1]MT-GR-B'!$I$2:$J$693,2,FALSE)),VLOOKUP($B2048,'[1]MT-GR-B'!$I$2:$J$693,2,FALSE),"")</f>
        <v>0.11</v>
      </c>
      <c r="L2048" s="58" t="str">
        <f>IF(ISNUMBER(VLOOKUP($B2048,'[1]WT-HS-B'!$I$2:$J$1220,2,FALSE)),VLOOKUP($B2048,'[1]WT-HS-B'!$I$2:$J$1220,2,FALSE),"")</f>
        <v/>
      </c>
      <c r="M2048" s="58" t="str">
        <f>IF(ISNUMBER(VLOOKUP($B2048,'[1]KO-HS-B'!$I$2:$J$1046,2,FALSE)),VLOOKUP($B2048,'[1]KO-HS-B'!$I$2:$J$1046,2,FALSE),"")</f>
        <v/>
      </c>
      <c r="N2048" s="58">
        <f>IF(ISNUMBER(VLOOKUP($B2048,'[1]MT-HS-B'!$I$2:$J$773,2,FALSE)),VLOOKUP($B2048,'[1]MT-HS-B'!$I$2:$J$773,2,FALSE),"")</f>
        <v>0.11</v>
      </c>
      <c r="O2048" s="40" t="str">
        <f t="shared" si="1023"/>
        <v>YL023_YEAST</v>
      </c>
      <c r="P2048" s="57" t="str">
        <f t="shared" si="1024"/>
        <v/>
      </c>
      <c r="Q2048" s="57" t="str">
        <f t="shared" si="1025"/>
        <v/>
      </c>
      <c r="R2048" s="57">
        <f t="shared" si="1026"/>
        <v>0.59090909090909094</v>
      </c>
      <c r="S2048" s="56" t="str">
        <f t="shared" si="1027"/>
        <v>n/a</v>
      </c>
      <c r="T2048" s="55" t="str">
        <f t="shared" si="1028"/>
        <v>n/a</v>
      </c>
      <c r="U2048" s="54">
        <f t="shared" si="1029"/>
        <v>0.59090909090909094</v>
      </c>
      <c r="V2048" s="53" t="str">
        <f t="shared" si="1030"/>
        <v>HS only</v>
      </c>
      <c r="W2048" s="53" t="str">
        <f t="shared" si="1031"/>
        <v/>
      </c>
      <c r="X2048" s="53">
        <f t="shared" si="1032"/>
        <v>1.1818181818181819</v>
      </c>
      <c r="Y2048" s="52" t="str">
        <f t="shared" si="1033"/>
        <v/>
      </c>
      <c r="Z2048" s="51" t="str">
        <f t="shared" si="1034"/>
        <v>GR only</v>
      </c>
      <c r="AA2048" s="50">
        <f t="shared" si="1035"/>
        <v>0</v>
      </c>
      <c r="AB2048" s="40" t="str">
        <f t="shared" si="1036"/>
        <v>YLL023C</v>
      </c>
      <c r="AC2048" s="49">
        <f t="shared" si="1037"/>
        <v>0</v>
      </c>
      <c r="AD2048" s="47">
        <f t="shared" si="1038"/>
        <v>0.11</v>
      </c>
      <c r="AE2048" s="47">
        <f t="shared" si="1039"/>
        <v>0.11</v>
      </c>
      <c r="AF2048" s="48">
        <f t="shared" si="1040"/>
        <v>0.11</v>
      </c>
      <c r="AG2048" s="47">
        <f t="shared" si="1041"/>
        <v>0</v>
      </c>
      <c r="AH2048" s="47">
        <f t="shared" si="1042"/>
        <v>0.17499999999999999</v>
      </c>
      <c r="AI2048" s="46" t="str">
        <f t="shared" si="1043"/>
        <v>HS Only</v>
      </c>
      <c r="AJ2048" s="43">
        <f t="shared" si="1044"/>
        <v>0</v>
      </c>
      <c r="AK2048" s="43">
        <f t="shared" si="1045"/>
        <v>1.5909090909090908</v>
      </c>
      <c r="AL2048" s="45" t="str">
        <f t="shared" si="1046"/>
        <v/>
      </c>
      <c r="AM2048" s="43" t="str">
        <f t="shared" si="1047"/>
        <v/>
      </c>
      <c r="AN2048" s="42">
        <f t="shared" si="1048"/>
        <v>0.83567165049319214</v>
      </c>
      <c r="AO2048" s="40" t="str">
        <f t="shared" si="1049"/>
        <v>YL023_YEAST</v>
      </c>
      <c r="AP2048" s="44" t="str">
        <f t="shared" si="1050"/>
        <v/>
      </c>
      <c r="AQ2048" s="43" t="str">
        <f t="shared" si="1051"/>
        <v/>
      </c>
      <c r="AR2048" s="43">
        <f t="shared" si="1052"/>
        <v>0</v>
      </c>
      <c r="AS2048" s="43" t="str">
        <f t="shared" si="1053"/>
        <v/>
      </c>
      <c r="AT2048" s="43" t="str">
        <f t="shared" si="1054"/>
        <v/>
      </c>
      <c r="AU2048" s="42">
        <f t="shared" si="1055"/>
        <v>9.1923881554251213E-2</v>
      </c>
    </row>
    <row r="2049" spans="1:47" ht="15" x14ac:dyDescent="0.25">
      <c r="A2049" s="40" t="s">
        <v>3077</v>
      </c>
      <c r="B2049" s="40" t="s">
        <v>3076</v>
      </c>
      <c r="C2049" s="60" t="str">
        <f>IF(ISNUMBER(VLOOKUP(B2049,'[1]WT-GR-A'!I$2:J$693,2,FALSE)),VLOOKUP(B2049,'[1]WT-GR-A'!I$2:J$693,2,FALSE),"")</f>
        <v/>
      </c>
      <c r="D2049" s="58">
        <f>IF(ISNUMBER(VLOOKUP($B2049,'[1]KO-GR-A'!$I$2:$J$907,2,FALSE)),VLOOKUP($B2049,'[1]KO-GR-A'!$I$2:$J$907,2,FALSE),"")</f>
        <v>0.11</v>
      </c>
      <c r="E2049" s="58" t="str">
        <f>IF(ISNUMBER(VLOOKUP($B2049,'[1]MT-GR-A'!$I$2:$J$789,2,FALSE)),VLOOKUP($B2049,'[1]MT-GR-A'!$I$2:$J$789,2,FALSE),"")</f>
        <v/>
      </c>
      <c r="F2049" s="58">
        <f>IF(ISNUMBER(VLOOKUP($B2049,'[1]WT-HS-A'!$I$2:$J$1224,2,FALSE)),VLOOKUP($B2049,'[1]WT-HS-A'!$I$2:$J$1224,2,FALSE),"")</f>
        <v>0.11</v>
      </c>
      <c r="G2049" s="58" t="str">
        <f>IF(ISNUMBER(VLOOKUP($B2049,'[1]KO-HS-A'!$I$2:$J$1229,2,FALSE)),VLOOKUP($B2049,'[1]KO-HS-A'!$I$2:$J$1229,2,FALSE),"")</f>
        <v/>
      </c>
      <c r="H2049" s="58">
        <f>IF(ISNUMBER(VLOOKUP($B2049,'[1]MT-HS-A'!$I$2:$J$1362,2,FALSE)),VLOOKUP($B2049,'[1]MT-HS-A'!$I$2:$J$1362,2,FALSE),"")</f>
        <v>0.11</v>
      </c>
      <c r="I2049" s="59" t="str">
        <f>IF(ISNUMBER(VLOOKUP($B2049,'[1]WT-GR-B'!$I$2:$J$585,2,FALSE)),VLOOKUP($B2049,'[1]WT-GR-B'!$I$2:$J$585,2,FALSE),"")</f>
        <v/>
      </c>
      <c r="J2049" s="58">
        <f>IF(ISNUMBER(VLOOKUP($B2049,'[1]KO-GR-B'!$I$2:$J$900,2,FALSE)),VLOOKUP($B2049,'[1]KO-GR-B'!$I$2:$J$900,2,FALSE),"")</f>
        <v>0.11</v>
      </c>
      <c r="K2049" s="58">
        <f>IF(ISNUMBER(VLOOKUP($B2049,'[1]MT-GR-B'!$I$2:$J$693,2,FALSE)),VLOOKUP($B2049,'[1]MT-GR-B'!$I$2:$J$693,2,FALSE),"")</f>
        <v>0.11</v>
      </c>
      <c r="L2049" s="58">
        <f>IF(ISNUMBER(VLOOKUP($B2049,'[1]WT-HS-B'!$I$2:$J$1220,2,FALSE)),VLOOKUP($B2049,'[1]WT-HS-B'!$I$2:$J$1220,2,FALSE),"")</f>
        <v>0.23</v>
      </c>
      <c r="M2049" s="58">
        <f>IF(ISNUMBER(VLOOKUP($B2049,'[1]KO-HS-B'!$I$2:$J$1046,2,FALSE)),VLOOKUP($B2049,'[1]KO-HS-B'!$I$2:$J$1046,2,FALSE),"")</f>
        <v>0.11</v>
      </c>
      <c r="N2049" s="58" t="str">
        <f>IF(ISNUMBER(VLOOKUP($B2049,'[1]MT-HS-B'!$I$2:$J$773,2,FALSE)),VLOOKUP($B2049,'[1]MT-HS-B'!$I$2:$J$773,2,FALSE),"")</f>
        <v/>
      </c>
      <c r="O2049" s="40" t="str">
        <f t="shared" si="1023"/>
        <v>YL064_YEAST</v>
      </c>
      <c r="P2049" s="57" t="str">
        <f t="shared" si="1024"/>
        <v>HS only</v>
      </c>
      <c r="Q2049" s="57">
        <f t="shared" si="1025"/>
        <v>0</v>
      </c>
      <c r="R2049" s="57" t="str">
        <f t="shared" si="1026"/>
        <v/>
      </c>
      <c r="S2049" s="56" t="str">
        <f t="shared" si="1027"/>
        <v>n/a</v>
      </c>
      <c r="T2049" s="55" t="str">
        <f t="shared" si="1028"/>
        <v>n/a</v>
      </c>
      <c r="U2049" s="54" t="str">
        <f t="shared" si="1029"/>
        <v>n/a</v>
      </c>
      <c r="V2049" s="53" t="str">
        <f t="shared" si="1030"/>
        <v>HS only</v>
      </c>
      <c r="W2049" s="53" t="str">
        <f t="shared" si="1031"/>
        <v>GR only</v>
      </c>
      <c r="X2049" s="53" t="str">
        <f t="shared" si="1032"/>
        <v>HS only</v>
      </c>
      <c r="Y2049" s="52" t="str">
        <f t="shared" si="1033"/>
        <v>HS only</v>
      </c>
      <c r="Z2049" s="51">
        <f t="shared" si="1034"/>
        <v>0</v>
      </c>
      <c r="AA2049" s="50" t="str">
        <f t="shared" si="1035"/>
        <v>GR only</v>
      </c>
      <c r="AB2049" s="40" t="str">
        <f t="shared" si="1036"/>
        <v>YLR064W</v>
      </c>
      <c r="AC2049" s="49">
        <f t="shared" si="1037"/>
        <v>0</v>
      </c>
      <c r="AD2049" s="47">
        <f t="shared" si="1038"/>
        <v>0.11</v>
      </c>
      <c r="AE2049" s="47">
        <f t="shared" si="1039"/>
        <v>0.11</v>
      </c>
      <c r="AF2049" s="48">
        <f t="shared" si="1040"/>
        <v>0.17</v>
      </c>
      <c r="AG2049" s="47">
        <f t="shared" si="1041"/>
        <v>0.11</v>
      </c>
      <c r="AH2049" s="47">
        <f t="shared" si="1042"/>
        <v>0.11</v>
      </c>
      <c r="AI2049" s="46" t="str">
        <f t="shared" si="1043"/>
        <v>HS Only</v>
      </c>
      <c r="AJ2049" s="43">
        <f t="shared" si="1044"/>
        <v>1</v>
      </c>
      <c r="AK2049" s="43">
        <f t="shared" si="1045"/>
        <v>1</v>
      </c>
      <c r="AL2049" s="45" t="str">
        <f t="shared" si="1046"/>
        <v/>
      </c>
      <c r="AM2049" s="43" t="str">
        <f t="shared" si="1047"/>
        <v/>
      </c>
      <c r="AN2049" s="42" t="str">
        <f t="shared" si="1048"/>
        <v/>
      </c>
      <c r="AO2049" s="40" t="str">
        <f t="shared" si="1049"/>
        <v>YL064_YEAST</v>
      </c>
      <c r="AP2049" s="44" t="str">
        <f t="shared" si="1050"/>
        <v/>
      </c>
      <c r="AQ2049" s="43">
        <f t="shared" si="1051"/>
        <v>0</v>
      </c>
      <c r="AR2049" s="43" t="str">
        <f t="shared" si="1052"/>
        <v/>
      </c>
      <c r="AS2049" s="43">
        <f t="shared" si="1053"/>
        <v>8.4852813742385652E-2</v>
      </c>
      <c r="AT2049" s="43" t="str">
        <f t="shared" si="1054"/>
        <v/>
      </c>
      <c r="AU2049" s="42" t="str">
        <f t="shared" si="1055"/>
        <v/>
      </c>
    </row>
    <row r="2050" spans="1:47" ht="15" x14ac:dyDescent="0.25">
      <c r="A2050" s="40" t="s">
        <v>3075</v>
      </c>
      <c r="B2050" s="40" t="s">
        <v>3074</v>
      </c>
      <c r="C2050" s="60" t="str">
        <f>IF(ISNUMBER(VLOOKUP(B2050,'[1]WT-GR-A'!I$2:J$693,2,FALSE)),VLOOKUP(B2050,'[1]WT-GR-A'!I$2:J$693,2,FALSE),"")</f>
        <v/>
      </c>
      <c r="D2050" s="58" t="str">
        <f>IF(ISNUMBER(VLOOKUP($B2050,'[1]KO-GR-A'!$I$2:$J$907,2,FALSE)),VLOOKUP($B2050,'[1]KO-GR-A'!$I$2:$J$907,2,FALSE),"")</f>
        <v/>
      </c>
      <c r="E2050" s="58" t="str">
        <f>IF(ISNUMBER(VLOOKUP($B2050,'[1]MT-GR-A'!$I$2:$J$789,2,FALSE)),VLOOKUP($B2050,'[1]MT-GR-A'!$I$2:$J$789,2,FALSE),"")</f>
        <v/>
      </c>
      <c r="F2050" s="58">
        <f>IF(ISNUMBER(VLOOKUP($B2050,'[1]WT-HS-A'!$I$2:$J$1224,2,FALSE)),VLOOKUP($B2050,'[1]WT-HS-A'!$I$2:$J$1224,2,FALSE),"")</f>
        <v>0.09</v>
      </c>
      <c r="G2050" s="58" t="str">
        <f>IF(ISNUMBER(VLOOKUP($B2050,'[1]KO-HS-A'!$I$2:$J$1229,2,FALSE)),VLOOKUP($B2050,'[1]KO-HS-A'!$I$2:$J$1229,2,FALSE),"")</f>
        <v/>
      </c>
      <c r="H2050" s="58" t="str">
        <f>IF(ISNUMBER(VLOOKUP($B2050,'[1]MT-HS-A'!$I$2:$J$1362,2,FALSE)),VLOOKUP($B2050,'[1]MT-HS-A'!$I$2:$J$1362,2,FALSE),"")</f>
        <v/>
      </c>
      <c r="I2050" s="59" t="str">
        <f>IF(ISNUMBER(VLOOKUP($B2050,'[1]WT-GR-B'!$I$2:$J$585,2,FALSE)),VLOOKUP($B2050,'[1]WT-GR-B'!$I$2:$J$585,2,FALSE),"")</f>
        <v/>
      </c>
      <c r="J2050" s="58" t="str">
        <f>IF(ISNUMBER(VLOOKUP($B2050,'[1]KO-GR-B'!$I$2:$J$900,2,FALSE)),VLOOKUP($B2050,'[1]KO-GR-B'!$I$2:$J$900,2,FALSE),"")</f>
        <v/>
      </c>
      <c r="K2050" s="58" t="str">
        <f>IF(ISNUMBER(VLOOKUP($B2050,'[1]MT-GR-B'!$I$2:$J$693,2,FALSE)),VLOOKUP($B2050,'[1]MT-GR-B'!$I$2:$J$693,2,FALSE),"")</f>
        <v/>
      </c>
      <c r="L2050" s="58" t="str">
        <f>IF(ISNUMBER(VLOOKUP($B2050,'[1]WT-HS-B'!$I$2:$J$1220,2,FALSE)),VLOOKUP($B2050,'[1]WT-HS-B'!$I$2:$J$1220,2,FALSE),"")</f>
        <v/>
      </c>
      <c r="M2050" s="58" t="str">
        <f>IF(ISNUMBER(VLOOKUP($B2050,'[1]KO-HS-B'!$I$2:$J$1046,2,FALSE)),VLOOKUP($B2050,'[1]KO-HS-B'!$I$2:$J$1046,2,FALSE),"")</f>
        <v/>
      </c>
      <c r="N2050" s="58" t="str">
        <f>IF(ISNUMBER(VLOOKUP($B2050,'[1]MT-HS-B'!$I$2:$J$773,2,FALSE)),VLOOKUP($B2050,'[1]MT-HS-B'!$I$2:$J$773,2,FALSE),"")</f>
        <v/>
      </c>
      <c r="O2050" s="40" t="str">
        <f t="shared" si="1023"/>
        <v>YEY6_YEAST</v>
      </c>
      <c r="P2050" s="57" t="str">
        <f t="shared" si="1024"/>
        <v/>
      </c>
      <c r="Q2050" s="57" t="str">
        <f t="shared" si="1025"/>
        <v/>
      </c>
      <c r="R2050" s="57" t="str">
        <f t="shared" si="1026"/>
        <v/>
      </c>
      <c r="S2050" s="56" t="str">
        <f t="shared" si="1027"/>
        <v>n/a</v>
      </c>
      <c r="T2050" s="55" t="str">
        <f t="shared" si="1028"/>
        <v>n/a</v>
      </c>
      <c r="U2050" s="54" t="str">
        <f t="shared" si="1029"/>
        <v>n/a</v>
      </c>
      <c r="V2050" s="53" t="str">
        <f t="shared" si="1030"/>
        <v>HS only</v>
      </c>
      <c r="W2050" s="53" t="str">
        <f t="shared" si="1031"/>
        <v/>
      </c>
      <c r="X2050" s="53" t="str">
        <f t="shared" si="1032"/>
        <v/>
      </c>
      <c r="Y2050" s="52" t="str">
        <f t="shared" si="1033"/>
        <v/>
      </c>
      <c r="Z2050" s="51" t="str">
        <f t="shared" si="1034"/>
        <v/>
      </c>
      <c r="AA2050" s="50" t="str">
        <f t="shared" si="1035"/>
        <v/>
      </c>
      <c r="AB2050" s="40" t="str">
        <f t="shared" si="1036"/>
        <v>YER156C</v>
      </c>
      <c r="AC2050" s="49">
        <f t="shared" si="1037"/>
        <v>0</v>
      </c>
      <c r="AD2050" s="47">
        <f t="shared" si="1038"/>
        <v>0</v>
      </c>
      <c r="AE2050" s="47">
        <f t="shared" si="1039"/>
        <v>0</v>
      </c>
      <c r="AF2050" s="48">
        <f t="shared" si="1040"/>
        <v>0.09</v>
      </c>
      <c r="AG2050" s="47">
        <f t="shared" si="1041"/>
        <v>0</v>
      </c>
      <c r="AH2050" s="47">
        <f t="shared" si="1042"/>
        <v>0</v>
      </c>
      <c r="AI2050" s="46" t="str">
        <f t="shared" si="1043"/>
        <v>HS Only</v>
      </c>
      <c r="AJ2050" s="43" t="str">
        <f t="shared" si="1044"/>
        <v/>
      </c>
      <c r="AK2050" s="43" t="str">
        <f t="shared" si="1045"/>
        <v/>
      </c>
      <c r="AL2050" s="45" t="str">
        <f t="shared" si="1046"/>
        <v/>
      </c>
      <c r="AM2050" s="43" t="str">
        <f t="shared" si="1047"/>
        <v/>
      </c>
      <c r="AN2050" s="42" t="str">
        <f t="shared" si="1048"/>
        <v/>
      </c>
      <c r="AO2050" s="40" t="str">
        <f t="shared" si="1049"/>
        <v>YEY6_YEAST</v>
      </c>
      <c r="AP2050" s="44" t="str">
        <f t="shared" si="1050"/>
        <v/>
      </c>
      <c r="AQ2050" s="43" t="str">
        <f t="shared" si="1051"/>
        <v/>
      </c>
      <c r="AR2050" s="43" t="str">
        <f t="shared" si="1052"/>
        <v/>
      </c>
      <c r="AS2050" s="43" t="str">
        <f t="shared" si="1053"/>
        <v/>
      </c>
      <c r="AT2050" s="43" t="str">
        <f t="shared" si="1054"/>
        <v/>
      </c>
      <c r="AU2050" s="42" t="str">
        <f t="shared" si="1055"/>
        <v/>
      </c>
    </row>
    <row r="2051" spans="1:47" ht="15" x14ac:dyDescent="0.25">
      <c r="A2051" s="40" t="s">
        <v>3073</v>
      </c>
      <c r="B2051" s="40" t="s">
        <v>3072</v>
      </c>
      <c r="C2051" s="60">
        <f>IF(ISNUMBER(VLOOKUP(B2051,'[1]WT-GR-A'!I$2:J$693,2,FALSE)),VLOOKUP(B2051,'[1]WT-GR-A'!I$2:J$693,2,FALSE),"")</f>
        <v>0.12</v>
      </c>
      <c r="D2051" s="58">
        <f>IF(ISNUMBER(VLOOKUP($B2051,'[1]KO-GR-A'!$I$2:$J$907,2,FALSE)),VLOOKUP($B2051,'[1]KO-GR-A'!$I$2:$J$907,2,FALSE),"")</f>
        <v>0.3</v>
      </c>
      <c r="E2051" s="58">
        <f>IF(ISNUMBER(VLOOKUP($B2051,'[1]MT-GR-A'!$I$2:$J$789,2,FALSE)),VLOOKUP($B2051,'[1]MT-GR-A'!$I$2:$J$789,2,FALSE),"")</f>
        <v>0.12</v>
      </c>
      <c r="F2051" s="58">
        <f>IF(ISNUMBER(VLOOKUP($B2051,'[1]WT-HS-A'!$I$2:$J$1224,2,FALSE)),VLOOKUP($B2051,'[1]WT-HS-A'!$I$2:$J$1224,2,FALSE),"")</f>
        <v>0.12</v>
      </c>
      <c r="G2051" s="58">
        <f>IF(ISNUMBER(VLOOKUP($B2051,'[1]KO-HS-A'!$I$2:$J$1229,2,FALSE)),VLOOKUP($B2051,'[1]KO-HS-A'!$I$2:$J$1229,2,FALSE),"")</f>
        <v>0.12</v>
      </c>
      <c r="H2051" s="58">
        <f>IF(ISNUMBER(VLOOKUP($B2051,'[1]MT-HS-A'!$I$2:$J$1362,2,FALSE)),VLOOKUP($B2051,'[1]MT-HS-A'!$I$2:$J$1362,2,FALSE),"")</f>
        <v>0.16</v>
      </c>
      <c r="I2051" s="59">
        <f>IF(ISNUMBER(VLOOKUP($B2051,'[1]WT-GR-B'!$I$2:$J$585,2,FALSE)),VLOOKUP($B2051,'[1]WT-GR-B'!$I$2:$J$585,2,FALSE),"")</f>
        <v>0.09</v>
      </c>
      <c r="J2051" s="58">
        <f>IF(ISNUMBER(VLOOKUP($B2051,'[1]KO-GR-B'!$I$2:$J$900,2,FALSE)),VLOOKUP($B2051,'[1]KO-GR-B'!$I$2:$J$900,2,FALSE),"")</f>
        <v>0.23</v>
      </c>
      <c r="K2051" s="58">
        <f>IF(ISNUMBER(VLOOKUP($B2051,'[1]MT-GR-B'!$I$2:$J$693,2,FALSE)),VLOOKUP($B2051,'[1]MT-GR-B'!$I$2:$J$693,2,FALSE),"")</f>
        <v>0.16</v>
      </c>
      <c r="L2051" s="58">
        <f>IF(ISNUMBER(VLOOKUP($B2051,'[1]WT-HS-B'!$I$2:$J$1220,2,FALSE)),VLOOKUP($B2051,'[1]WT-HS-B'!$I$2:$J$1220,2,FALSE),"")</f>
        <v>0.23</v>
      </c>
      <c r="M2051" s="58">
        <f>IF(ISNUMBER(VLOOKUP($B2051,'[1]KO-HS-B'!$I$2:$J$1046,2,FALSE)),VLOOKUP($B2051,'[1]KO-HS-B'!$I$2:$J$1046,2,FALSE),"")</f>
        <v>0.06</v>
      </c>
      <c r="N2051" s="58">
        <f>IF(ISNUMBER(VLOOKUP($B2051,'[1]MT-HS-B'!$I$2:$J$773,2,FALSE)),VLOOKUP($B2051,'[1]MT-HS-B'!$I$2:$J$773,2,FALSE),"")</f>
        <v>0.03</v>
      </c>
      <c r="O2051" s="40" t="str">
        <f t="shared" si="1023"/>
        <v>KRE33_YEAST</v>
      </c>
      <c r="P2051" s="57">
        <f t="shared" si="1024"/>
        <v>0.7777777777777779</v>
      </c>
      <c r="Q2051" s="57">
        <f t="shared" si="1025"/>
        <v>-0.66956521739130437</v>
      </c>
      <c r="R2051" s="57">
        <f t="shared" si="1026"/>
        <v>-0.23958333333333329</v>
      </c>
      <c r="S2051" s="56">
        <f t="shared" si="1027"/>
        <v>0.7777777777777779</v>
      </c>
      <c r="T2051" s="55">
        <f t="shared" si="1028"/>
        <v>6.956521739130439E-2</v>
      </c>
      <c r="U2051" s="54">
        <f t="shared" si="1029"/>
        <v>0.57291666666666674</v>
      </c>
      <c r="V2051" s="53">
        <f t="shared" si="1030"/>
        <v>0</v>
      </c>
      <c r="W2051" s="53">
        <f t="shared" si="1031"/>
        <v>-0.6</v>
      </c>
      <c r="X2051" s="53">
        <f t="shared" si="1032"/>
        <v>0.33333333333333343</v>
      </c>
      <c r="Y2051" s="52">
        <f t="shared" si="1033"/>
        <v>1.5555555555555558</v>
      </c>
      <c r="Z2051" s="51">
        <f t="shared" si="1034"/>
        <v>-0.73913043478260876</v>
      </c>
      <c r="AA2051" s="50">
        <f t="shared" si="1035"/>
        <v>-0.8125</v>
      </c>
      <c r="AB2051" s="40" t="str">
        <f t="shared" si="1036"/>
        <v>KRE33</v>
      </c>
      <c r="AC2051" s="49">
        <f t="shared" si="1037"/>
        <v>0.105</v>
      </c>
      <c r="AD2051" s="47">
        <f t="shared" si="1038"/>
        <v>0.26500000000000001</v>
      </c>
      <c r="AE2051" s="47">
        <f t="shared" si="1039"/>
        <v>0.14000000000000001</v>
      </c>
      <c r="AF2051" s="48">
        <f t="shared" si="1040"/>
        <v>0.17499999999999999</v>
      </c>
      <c r="AG2051" s="47">
        <f t="shared" si="1041"/>
        <v>0.09</v>
      </c>
      <c r="AH2051" s="47">
        <f t="shared" si="1042"/>
        <v>9.5000000000000001E-2</v>
      </c>
      <c r="AI2051" s="46">
        <f t="shared" si="1043"/>
        <v>1.6666666666666665</v>
      </c>
      <c r="AJ2051" s="43">
        <f t="shared" si="1044"/>
        <v>0.33962264150943394</v>
      </c>
      <c r="AK2051" s="43">
        <f t="shared" si="1045"/>
        <v>0.67857142857142849</v>
      </c>
      <c r="AL2051" s="45">
        <f t="shared" si="1046"/>
        <v>1.099943881845741</v>
      </c>
      <c r="AM2051" s="43">
        <f t="shared" si="1047"/>
        <v>9.838007390421559E-2</v>
      </c>
      <c r="AN2051" s="42">
        <f t="shared" si="1048"/>
        <v>0.81022652010958585</v>
      </c>
      <c r="AO2051" s="40" t="str">
        <f t="shared" si="1049"/>
        <v>KRE33_YEAST</v>
      </c>
      <c r="AP2051" s="44">
        <f t="shared" si="1050"/>
        <v>2.1213203435596486E-2</v>
      </c>
      <c r="AQ2051" s="43">
        <f t="shared" si="1051"/>
        <v>4.9497474683058124E-2</v>
      </c>
      <c r="AR2051" s="43">
        <f t="shared" si="1052"/>
        <v>2.8284271247461815E-2</v>
      </c>
      <c r="AS2051" s="43">
        <f t="shared" si="1053"/>
        <v>7.7781745930520271E-2</v>
      </c>
      <c r="AT2051" s="43">
        <f t="shared" si="1054"/>
        <v>4.2426406871192847E-2</v>
      </c>
      <c r="AU2051" s="42">
        <f t="shared" si="1055"/>
        <v>9.1923881554251199E-2</v>
      </c>
    </row>
    <row r="2052" spans="1:47" ht="15" x14ac:dyDescent="0.25">
      <c r="A2052" s="40" t="s">
        <v>3071</v>
      </c>
      <c r="B2052" s="40" t="s">
        <v>3070</v>
      </c>
      <c r="C2052" s="60" t="str">
        <f>IF(ISNUMBER(VLOOKUP(B2052,'[1]WT-GR-A'!I$2:J$693,2,FALSE)),VLOOKUP(B2052,'[1]WT-GR-A'!I$2:J$693,2,FALSE),"")</f>
        <v/>
      </c>
      <c r="D2052" s="58" t="str">
        <f>IF(ISNUMBER(VLOOKUP($B2052,'[1]KO-GR-A'!$I$2:$J$907,2,FALSE)),VLOOKUP($B2052,'[1]KO-GR-A'!$I$2:$J$907,2,FALSE),"")</f>
        <v/>
      </c>
      <c r="E2052" s="58" t="str">
        <f>IF(ISNUMBER(VLOOKUP($B2052,'[1]MT-GR-A'!$I$2:$J$789,2,FALSE)),VLOOKUP($B2052,'[1]MT-GR-A'!$I$2:$J$789,2,FALSE),"")</f>
        <v/>
      </c>
      <c r="F2052" s="58">
        <f>IF(ISNUMBER(VLOOKUP($B2052,'[1]WT-HS-A'!$I$2:$J$1224,2,FALSE)),VLOOKUP($B2052,'[1]WT-HS-A'!$I$2:$J$1224,2,FALSE),"")</f>
        <v>0.18</v>
      </c>
      <c r="G2052" s="58">
        <f>IF(ISNUMBER(VLOOKUP($B2052,'[1]KO-HS-A'!$I$2:$J$1229,2,FALSE)),VLOOKUP($B2052,'[1]KO-HS-A'!$I$2:$J$1229,2,FALSE),"")</f>
        <v>0.39</v>
      </c>
      <c r="H2052" s="58">
        <f>IF(ISNUMBER(VLOOKUP($B2052,'[1]MT-HS-A'!$I$2:$J$1362,2,FALSE)),VLOOKUP($B2052,'[1]MT-HS-A'!$I$2:$J$1362,2,FALSE),"")</f>
        <v>0.18</v>
      </c>
      <c r="I2052" s="59" t="str">
        <f>IF(ISNUMBER(VLOOKUP($B2052,'[1]WT-GR-B'!$I$2:$J$585,2,FALSE)),VLOOKUP($B2052,'[1]WT-GR-B'!$I$2:$J$585,2,FALSE),"")</f>
        <v/>
      </c>
      <c r="J2052" s="58" t="str">
        <f>IF(ISNUMBER(VLOOKUP($B2052,'[1]KO-GR-B'!$I$2:$J$900,2,FALSE)),VLOOKUP($B2052,'[1]KO-GR-B'!$I$2:$J$900,2,FALSE),"")</f>
        <v/>
      </c>
      <c r="K2052" s="58" t="str">
        <f>IF(ISNUMBER(VLOOKUP($B2052,'[1]MT-GR-B'!$I$2:$J$693,2,FALSE)),VLOOKUP($B2052,'[1]MT-GR-B'!$I$2:$J$693,2,FALSE),"")</f>
        <v/>
      </c>
      <c r="L2052" s="58">
        <f>IF(ISNUMBER(VLOOKUP($B2052,'[1]WT-HS-B'!$I$2:$J$1220,2,FALSE)),VLOOKUP($B2052,'[1]WT-HS-B'!$I$2:$J$1220,2,FALSE),"")</f>
        <v>0.18</v>
      </c>
      <c r="M2052" s="58">
        <f>IF(ISNUMBER(VLOOKUP($B2052,'[1]KO-HS-B'!$I$2:$J$1046,2,FALSE)),VLOOKUP($B2052,'[1]KO-HS-B'!$I$2:$J$1046,2,FALSE),"")</f>
        <v>0.18</v>
      </c>
      <c r="N2052" s="58">
        <f>IF(ISNUMBER(VLOOKUP($B2052,'[1]MT-HS-B'!$I$2:$J$773,2,FALSE)),VLOOKUP($B2052,'[1]MT-HS-B'!$I$2:$J$773,2,FALSE),"")</f>
        <v>0.39</v>
      </c>
      <c r="O2052" s="40" t="str">
        <f t="shared" si="1023"/>
        <v>YBY7_YEAST</v>
      </c>
      <c r="P2052" s="57" t="str">
        <f t="shared" si="1024"/>
        <v>HS only</v>
      </c>
      <c r="Q2052" s="57" t="str">
        <f t="shared" si="1025"/>
        <v>HS only</v>
      </c>
      <c r="R2052" s="57" t="str">
        <f t="shared" si="1026"/>
        <v>HS only</v>
      </c>
      <c r="S2052" s="56" t="str">
        <f t="shared" si="1027"/>
        <v>n/a</v>
      </c>
      <c r="T2052" s="55" t="str">
        <f t="shared" si="1028"/>
        <v>n/a</v>
      </c>
      <c r="U2052" s="54" t="str">
        <f t="shared" si="1029"/>
        <v>n/a</v>
      </c>
      <c r="V2052" s="53" t="str">
        <f t="shared" si="1030"/>
        <v>HS only</v>
      </c>
      <c r="W2052" s="53" t="str">
        <f t="shared" si="1031"/>
        <v>HS only</v>
      </c>
      <c r="X2052" s="53" t="str">
        <f t="shared" si="1032"/>
        <v>HS only</v>
      </c>
      <c r="Y2052" s="52" t="str">
        <f t="shared" si="1033"/>
        <v>HS only</v>
      </c>
      <c r="Z2052" s="51" t="str">
        <f t="shared" si="1034"/>
        <v>HS only</v>
      </c>
      <c r="AA2052" s="50" t="str">
        <f t="shared" si="1035"/>
        <v>HS only</v>
      </c>
      <c r="AB2052" s="40" t="str">
        <f t="shared" si="1036"/>
        <v>YBR137W</v>
      </c>
      <c r="AC2052" s="49">
        <f t="shared" si="1037"/>
        <v>0</v>
      </c>
      <c r="AD2052" s="47">
        <f t="shared" si="1038"/>
        <v>0</v>
      </c>
      <c r="AE2052" s="47">
        <f t="shared" si="1039"/>
        <v>0</v>
      </c>
      <c r="AF2052" s="48">
        <f t="shared" si="1040"/>
        <v>0.18</v>
      </c>
      <c r="AG2052" s="47">
        <f t="shared" si="1041"/>
        <v>0.28500000000000003</v>
      </c>
      <c r="AH2052" s="47">
        <f t="shared" si="1042"/>
        <v>0.28500000000000003</v>
      </c>
      <c r="AI2052" s="46" t="str">
        <f t="shared" si="1043"/>
        <v>HS Only</v>
      </c>
      <c r="AJ2052" s="43" t="str">
        <f t="shared" si="1044"/>
        <v>HS Only</v>
      </c>
      <c r="AK2052" s="43" t="str">
        <f t="shared" si="1045"/>
        <v>HS Only</v>
      </c>
      <c r="AL2052" s="45" t="str">
        <f t="shared" si="1046"/>
        <v/>
      </c>
      <c r="AM2052" s="43" t="str">
        <f t="shared" si="1047"/>
        <v/>
      </c>
      <c r="AN2052" s="42" t="str">
        <f t="shared" si="1048"/>
        <v/>
      </c>
      <c r="AO2052" s="40" t="str">
        <f t="shared" si="1049"/>
        <v>YBY7_YEAST</v>
      </c>
      <c r="AP2052" s="44" t="str">
        <f t="shared" si="1050"/>
        <v/>
      </c>
      <c r="AQ2052" s="43" t="str">
        <f t="shared" si="1051"/>
        <v/>
      </c>
      <c r="AR2052" s="43" t="str">
        <f t="shared" si="1052"/>
        <v/>
      </c>
      <c r="AS2052" s="43">
        <f t="shared" si="1053"/>
        <v>0</v>
      </c>
      <c r="AT2052" s="43">
        <f t="shared" si="1054"/>
        <v>0.14849242404917484</v>
      </c>
      <c r="AU2052" s="42">
        <f t="shared" si="1055"/>
        <v>0.14849242404917484</v>
      </c>
    </row>
    <row r="2053" spans="1:47" ht="15" x14ac:dyDescent="0.25">
      <c r="A2053" s="40" t="s">
        <v>3069</v>
      </c>
      <c r="B2053" s="40" t="s">
        <v>3068</v>
      </c>
      <c r="C2053" s="60" t="str">
        <f>IF(ISNUMBER(VLOOKUP(B2053,'[1]WT-GR-A'!I$2:J$693,2,FALSE)),VLOOKUP(B2053,'[1]WT-GR-A'!I$2:J$693,2,FALSE),"")</f>
        <v/>
      </c>
      <c r="D2053" s="58" t="str">
        <f>IF(ISNUMBER(VLOOKUP($B2053,'[1]KO-GR-A'!$I$2:$J$907,2,FALSE)),VLOOKUP($B2053,'[1]KO-GR-A'!$I$2:$J$907,2,FALSE),"")</f>
        <v/>
      </c>
      <c r="E2053" s="58">
        <f>IF(ISNUMBER(VLOOKUP($B2053,'[1]MT-GR-A'!$I$2:$J$789,2,FALSE)),VLOOKUP($B2053,'[1]MT-GR-A'!$I$2:$J$789,2,FALSE),"")</f>
        <v>0.37</v>
      </c>
      <c r="F2053" s="58" t="str">
        <f>IF(ISNUMBER(VLOOKUP($B2053,'[1]WT-HS-A'!$I$2:$J$1224,2,FALSE)),VLOOKUP($B2053,'[1]WT-HS-A'!$I$2:$J$1224,2,FALSE),"")</f>
        <v/>
      </c>
      <c r="G2053" s="58" t="str">
        <f>IF(ISNUMBER(VLOOKUP($B2053,'[1]KO-HS-A'!$I$2:$J$1229,2,FALSE)),VLOOKUP($B2053,'[1]KO-HS-A'!$I$2:$J$1229,2,FALSE),"")</f>
        <v/>
      </c>
      <c r="H2053" s="58">
        <f>IF(ISNUMBER(VLOOKUP($B2053,'[1]MT-HS-A'!$I$2:$J$1362,2,FALSE)),VLOOKUP($B2053,'[1]MT-HS-A'!$I$2:$J$1362,2,FALSE),"")</f>
        <v>0.37</v>
      </c>
      <c r="I2053" s="59" t="str">
        <f>IF(ISNUMBER(VLOOKUP($B2053,'[1]WT-GR-B'!$I$2:$J$585,2,FALSE)),VLOOKUP($B2053,'[1]WT-GR-B'!$I$2:$J$585,2,FALSE),"")</f>
        <v/>
      </c>
      <c r="J2053" s="58" t="str">
        <f>IF(ISNUMBER(VLOOKUP($B2053,'[1]KO-GR-B'!$I$2:$J$900,2,FALSE)),VLOOKUP($B2053,'[1]KO-GR-B'!$I$2:$J$900,2,FALSE),"")</f>
        <v/>
      </c>
      <c r="K2053" s="58" t="str">
        <f>IF(ISNUMBER(VLOOKUP($B2053,'[1]MT-GR-B'!$I$2:$J$693,2,FALSE)),VLOOKUP($B2053,'[1]MT-GR-B'!$I$2:$J$693,2,FALSE),"")</f>
        <v/>
      </c>
      <c r="L2053" s="58" t="str">
        <f>IF(ISNUMBER(VLOOKUP($B2053,'[1]WT-HS-B'!$I$2:$J$1220,2,FALSE)),VLOOKUP($B2053,'[1]WT-HS-B'!$I$2:$J$1220,2,FALSE),"")</f>
        <v/>
      </c>
      <c r="M2053" s="58" t="str">
        <f>IF(ISNUMBER(VLOOKUP($B2053,'[1]KO-HS-B'!$I$2:$J$1046,2,FALSE)),VLOOKUP($B2053,'[1]KO-HS-B'!$I$2:$J$1046,2,FALSE),"")</f>
        <v/>
      </c>
      <c r="N2053" s="58" t="str">
        <f>IF(ISNUMBER(VLOOKUP($B2053,'[1]MT-HS-B'!$I$2:$J$773,2,FALSE)),VLOOKUP($B2053,'[1]MT-HS-B'!$I$2:$J$773,2,FALSE),"")</f>
        <v/>
      </c>
      <c r="O2053" s="40" t="str">
        <f t="shared" si="1023"/>
        <v>YCF7_YEAST</v>
      </c>
      <c r="P2053" s="57" t="str">
        <f t="shared" si="1024"/>
        <v/>
      </c>
      <c r="Q2053" s="57" t="str">
        <f t="shared" si="1025"/>
        <v/>
      </c>
      <c r="R2053" s="57">
        <f t="shared" si="1026"/>
        <v>0</v>
      </c>
      <c r="S2053" s="56" t="str">
        <f t="shared" si="1027"/>
        <v>n/a</v>
      </c>
      <c r="T2053" s="55" t="str">
        <f t="shared" si="1028"/>
        <v>n/a</v>
      </c>
      <c r="U2053" s="54" t="str">
        <f t="shared" si="1029"/>
        <v>n/a</v>
      </c>
      <c r="V2053" s="53" t="str">
        <f t="shared" si="1030"/>
        <v/>
      </c>
      <c r="W2053" s="53" t="str">
        <f t="shared" si="1031"/>
        <v/>
      </c>
      <c r="X2053" s="53">
        <f t="shared" si="1032"/>
        <v>0</v>
      </c>
      <c r="Y2053" s="52" t="str">
        <f t="shared" si="1033"/>
        <v/>
      </c>
      <c r="Z2053" s="51" t="str">
        <f t="shared" si="1034"/>
        <v/>
      </c>
      <c r="AA2053" s="50" t="str">
        <f t="shared" si="1035"/>
        <v/>
      </c>
      <c r="AB2053" s="40" t="str">
        <f t="shared" si="1036"/>
        <v>YCL057C-A</v>
      </c>
      <c r="AC2053" s="49">
        <f t="shared" si="1037"/>
        <v>0</v>
      </c>
      <c r="AD2053" s="47">
        <f t="shared" si="1038"/>
        <v>0</v>
      </c>
      <c r="AE2053" s="47">
        <f t="shared" si="1039"/>
        <v>0.37</v>
      </c>
      <c r="AF2053" s="48">
        <f t="shared" si="1040"/>
        <v>0</v>
      </c>
      <c r="AG2053" s="47">
        <f t="shared" si="1041"/>
        <v>0</v>
      </c>
      <c r="AH2053" s="47">
        <f t="shared" si="1042"/>
        <v>0.37</v>
      </c>
      <c r="AI2053" s="46" t="str">
        <f t="shared" si="1043"/>
        <v/>
      </c>
      <c r="AJ2053" s="43" t="str">
        <f t="shared" si="1044"/>
        <v/>
      </c>
      <c r="AK2053" s="43">
        <f t="shared" si="1045"/>
        <v>1</v>
      </c>
      <c r="AL2053" s="45" t="str">
        <f t="shared" si="1046"/>
        <v/>
      </c>
      <c r="AM2053" s="43" t="str">
        <f t="shared" si="1047"/>
        <v/>
      </c>
      <c r="AN2053" s="42" t="str">
        <f t="shared" si="1048"/>
        <v/>
      </c>
      <c r="AO2053" s="40" t="str">
        <f t="shared" si="1049"/>
        <v>YCF7_YEAST</v>
      </c>
      <c r="AP2053" s="44" t="str">
        <f t="shared" si="1050"/>
        <v/>
      </c>
      <c r="AQ2053" s="43" t="str">
        <f t="shared" si="1051"/>
        <v/>
      </c>
      <c r="AR2053" s="43" t="str">
        <f t="shared" si="1052"/>
        <v/>
      </c>
      <c r="AS2053" s="43" t="str">
        <f t="shared" si="1053"/>
        <v/>
      </c>
      <c r="AT2053" s="43" t="str">
        <f t="shared" si="1054"/>
        <v/>
      </c>
      <c r="AU2053" s="42" t="str">
        <f t="shared" si="1055"/>
        <v/>
      </c>
    </row>
    <row r="2054" spans="1:47" ht="15" x14ac:dyDescent="0.25">
      <c r="A2054" s="40" t="s">
        <v>3067</v>
      </c>
      <c r="B2054" s="40" t="s">
        <v>3066</v>
      </c>
      <c r="C2054" s="60" t="str">
        <f>IF(ISNUMBER(VLOOKUP(B2054,'[1]WT-GR-A'!I$2:J$693,2,FALSE)),VLOOKUP(B2054,'[1]WT-GR-A'!I$2:J$693,2,FALSE),"")</f>
        <v/>
      </c>
      <c r="D2054" s="58" t="str">
        <f>IF(ISNUMBER(VLOOKUP($B2054,'[1]KO-GR-A'!$I$2:$J$907,2,FALSE)),VLOOKUP($B2054,'[1]KO-GR-A'!$I$2:$J$907,2,FALSE),"")</f>
        <v/>
      </c>
      <c r="E2054" s="58" t="str">
        <f>IF(ISNUMBER(VLOOKUP($B2054,'[1]MT-GR-A'!$I$2:$J$789,2,FALSE)),VLOOKUP($B2054,'[1]MT-GR-A'!$I$2:$J$789,2,FALSE),"")</f>
        <v/>
      </c>
      <c r="F2054" s="58" t="str">
        <f>IF(ISNUMBER(VLOOKUP($B2054,'[1]WT-HS-A'!$I$2:$J$1224,2,FALSE)),VLOOKUP($B2054,'[1]WT-HS-A'!$I$2:$J$1224,2,FALSE),"")</f>
        <v/>
      </c>
      <c r="G2054" s="58" t="str">
        <f>IF(ISNUMBER(VLOOKUP($B2054,'[1]KO-HS-A'!$I$2:$J$1229,2,FALSE)),VLOOKUP($B2054,'[1]KO-HS-A'!$I$2:$J$1229,2,FALSE),"")</f>
        <v/>
      </c>
      <c r="H2054" s="58">
        <f>IF(ISNUMBER(VLOOKUP($B2054,'[1]MT-HS-A'!$I$2:$J$1362,2,FALSE)),VLOOKUP($B2054,'[1]MT-HS-A'!$I$2:$J$1362,2,FALSE),"")</f>
        <v>0.21</v>
      </c>
      <c r="I2054" s="59" t="str">
        <f>IF(ISNUMBER(VLOOKUP($B2054,'[1]WT-GR-B'!$I$2:$J$585,2,FALSE)),VLOOKUP($B2054,'[1]WT-GR-B'!$I$2:$J$585,2,FALSE),"")</f>
        <v/>
      </c>
      <c r="J2054" s="58" t="str">
        <f>IF(ISNUMBER(VLOOKUP($B2054,'[1]KO-GR-B'!$I$2:$J$900,2,FALSE)),VLOOKUP($B2054,'[1]KO-GR-B'!$I$2:$J$900,2,FALSE),"")</f>
        <v/>
      </c>
      <c r="K2054" s="58" t="str">
        <f>IF(ISNUMBER(VLOOKUP($B2054,'[1]MT-GR-B'!$I$2:$J$693,2,FALSE)),VLOOKUP($B2054,'[1]MT-GR-B'!$I$2:$J$693,2,FALSE),"")</f>
        <v/>
      </c>
      <c r="L2054" s="58" t="str">
        <f>IF(ISNUMBER(VLOOKUP($B2054,'[1]WT-HS-B'!$I$2:$J$1220,2,FALSE)),VLOOKUP($B2054,'[1]WT-HS-B'!$I$2:$J$1220,2,FALSE),"")</f>
        <v/>
      </c>
      <c r="M2054" s="58">
        <f>IF(ISNUMBER(VLOOKUP($B2054,'[1]KO-HS-B'!$I$2:$J$1046,2,FALSE)),VLOOKUP($B2054,'[1]KO-HS-B'!$I$2:$J$1046,2,FALSE),"")</f>
        <v>0.47</v>
      </c>
      <c r="N2054" s="58" t="str">
        <f>IF(ISNUMBER(VLOOKUP($B2054,'[1]MT-HS-B'!$I$2:$J$773,2,FALSE)),VLOOKUP($B2054,'[1]MT-HS-B'!$I$2:$J$773,2,FALSE),"")</f>
        <v/>
      </c>
      <c r="O2054" s="40" t="str">
        <f t="shared" ref="O2054:O2117" si="1056">B2054</f>
        <v>YP225_YEAST</v>
      </c>
      <c r="P2054" s="57" t="str">
        <f t="shared" ref="P2054:P2117" si="1057">IF(COUNT(V2054,Y2054)&gt;1,AVERAGE(V2054,Y2054),IF(COUNT(V2054,Y2054)=0,IF(V2054=Y2054,V2054,""),IF(ISNUMBER(V2054),V2054,Y2054)))</f>
        <v/>
      </c>
      <c r="Q2054" s="57" t="str">
        <f t="shared" ref="Q2054:Q2117" si="1058">IF(COUNT(W2054,Z2054)&gt;1,AVERAGE(W2054,Z2054),IF(COUNT(W2054,Z2054)=0,IF(W2054=Z2054,W2054,""),IF(ISNUMBER(W2054),W2054,Z2054)))</f>
        <v/>
      </c>
      <c r="R2054" s="57" t="str">
        <f t="shared" ref="R2054:R2117" si="1059">IF(COUNT(X2054,AA2054)&gt;1,AVERAGE(X2054,AA2054),IF(COUNT(X2054,AA2054)=0,IF(X2054=AA2054,X2054,""),IF(ISNUMBER(X2054),X2054,AA2054)))</f>
        <v/>
      </c>
      <c r="S2054" s="56" t="str">
        <f t="shared" ref="S2054:S2117" si="1060">IF(COUNT(V2054,Y2054)&gt;1,AVEDEV(V2054,Y2054),"n/a")</f>
        <v>n/a</v>
      </c>
      <c r="T2054" s="55" t="str">
        <f t="shared" ref="T2054:T2117" si="1061">IF(COUNT(W2054,Z2054)&gt;1,AVEDEV(W2054,Z2054),"n/a")</f>
        <v>n/a</v>
      </c>
      <c r="U2054" s="54" t="str">
        <f t="shared" ref="U2054:U2117" si="1062">IF(COUNT(X2054,AA2054)&gt;1,AVEDEV(X2054,AA2054),"n/a")</f>
        <v>n/a</v>
      </c>
      <c r="V2054" s="53" t="str">
        <f t="shared" ref="V2054:V2117" si="1063">(IF(ISNUMBER(F2054),IF(ISNUMBER(C2054),(F2054-C2054)/C2054,"HS only"),IF(ISNUMBER(C2054),"GR only","")))</f>
        <v/>
      </c>
      <c r="W2054" s="53" t="str">
        <f t="shared" ref="W2054:W2117" si="1064">(IF(ISNUMBER(G2054),IF(ISNUMBER(D2054),(G2054-D2054)/D2054,"HS only"),IF(ISNUMBER(D2054),"GR only","")))</f>
        <v/>
      </c>
      <c r="X2054" s="53" t="str">
        <f t="shared" ref="X2054:X2117" si="1065">(IF(ISNUMBER(H2054),IF(ISNUMBER(E2054),(H2054-E2054)/E2054,"HS only"),IF(ISNUMBER(E2054),"GR only","")))</f>
        <v>HS only</v>
      </c>
      <c r="Y2054" s="52" t="str">
        <f t="shared" ref="Y2054:Y2117" si="1066">(IF(ISNUMBER(L2054),IF(ISNUMBER(I2054),(L2054-I2054)/I2054,"HS only"),IF(ISNUMBER(I2054),"GR only","")))</f>
        <v/>
      </c>
      <c r="Z2054" s="51" t="str">
        <f t="shared" ref="Z2054:Z2117" si="1067">(IF(ISNUMBER(M2054),IF(ISNUMBER(J2054),(M2054-J2054)/J2054,"HS only"),IF(ISNUMBER(J2054),"GR only","")))</f>
        <v>HS only</v>
      </c>
      <c r="AA2054" s="50" t="str">
        <f t="shared" ref="AA2054:AA2117" si="1068">(IF(ISNUMBER(N2054),IF(ISNUMBER(K2054),(N2054-K2054)/K2054,"HS only"),IF(ISNUMBER(K2054),"GR only","")))</f>
        <v/>
      </c>
      <c r="AB2054" s="40" t="str">
        <f t="shared" ref="AB2054:AB2117" si="1069">MID(A2054,SEARCH("GN=",A2054)+3,SEARCH("PE=",A2054)-SEARCH("GN=",A2054)-4)</f>
        <v>YPL225W</v>
      </c>
      <c r="AC2054" s="49">
        <f t="shared" ref="AC2054:AC2117" si="1070">IF(COUNT(C2054,I2054)&gt;0,AVERAGE(C2054,I2054),0)</f>
        <v>0</v>
      </c>
      <c r="AD2054" s="47">
        <f t="shared" ref="AD2054:AD2117" si="1071">IF(COUNT(D2054,J2054)&gt;0,AVERAGE(D2054,J2054),0)</f>
        <v>0</v>
      </c>
      <c r="AE2054" s="47">
        <f t="shared" ref="AE2054:AE2117" si="1072">IF(COUNT(E2054,K2054)&gt;0,AVERAGE(E2054,K2054),0)</f>
        <v>0</v>
      </c>
      <c r="AF2054" s="48">
        <f t="shared" ref="AF2054:AF2117" si="1073">IF(COUNT(F2054,L2054)&gt;0,AVERAGE(F2054,L2054),0)</f>
        <v>0</v>
      </c>
      <c r="AG2054" s="47">
        <f t="shared" ref="AG2054:AG2117" si="1074">IF(COUNT(G2054,M2054)&gt;0,AVERAGE(G2054,M2054),0)</f>
        <v>0.47</v>
      </c>
      <c r="AH2054" s="47">
        <f t="shared" ref="AH2054:AH2117" si="1075">IF(COUNT(H2054,N2054)&gt;0,AVERAGE(H2054,N2054),0)</f>
        <v>0.21</v>
      </c>
      <c r="AI2054" s="46" t="str">
        <f t="shared" ref="AI2054:AI2117" si="1076">IF(AC2054&lt;&gt;0,AF2054/AC2054,IF(AF2054&gt;0,"HS Only",""))</f>
        <v/>
      </c>
      <c r="AJ2054" s="43" t="str">
        <f t="shared" ref="AJ2054:AJ2117" si="1077">IF(AD2054&lt;&gt;0,AG2054/AD2054,IF(AG2054&gt;0,"HS Only",""))</f>
        <v>HS Only</v>
      </c>
      <c r="AK2054" s="43" t="str">
        <f t="shared" ref="AK2054:AK2117" si="1078">IF(AE2054&lt;&gt;0,AH2054/AE2054,IF(AH2054&gt;0,"HS Only",""))</f>
        <v>HS Only</v>
      </c>
      <c r="AL2054" s="45" t="str">
        <f t="shared" ref="AL2054:AL2117" si="1079">IF(COUNT(C2054,F2054,I2054,L2054)=4,STDEV(F2054/C2054,L2054/I2054),"")</f>
        <v/>
      </c>
      <c r="AM2054" s="43" t="str">
        <f t="shared" ref="AM2054:AM2117" si="1080">IF(COUNT(D2054,G2054,J2054,M2054)=4,STDEV(G2054/D2054,M2054/J2054),"")</f>
        <v/>
      </c>
      <c r="AN2054" s="42" t="str">
        <f t="shared" ref="AN2054:AN2117" si="1081">IF(COUNT(E2054,H2054,K2054,N2054)=4,STDEV(H2054/E2054,N2054/K2054),"")</f>
        <v/>
      </c>
      <c r="AO2054" s="40" t="str">
        <f t="shared" ref="AO2054:AO2117" si="1082">B2054</f>
        <v>YP225_YEAST</v>
      </c>
      <c r="AP2054" s="44" t="str">
        <f t="shared" ref="AP2054:AP2117" si="1083">IF(COUNT(C2054,I2054)&gt;1,STDEV(C2054,I2054),"")</f>
        <v/>
      </c>
      <c r="AQ2054" s="43" t="str">
        <f t="shared" ref="AQ2054:AQ2117" si="1084">IF(COUNT(D2054,J2054)&gt;1,STDEV(D2054,J2054),"")</f>
        <v/>
      </c>
      <c r="AR2054" s="43" t="str">
        <f t="shared" ref="AR2054:AR2117" si="1085">IF(COUNT(E2054,K2054)&gt;1,STDEV(E2054,K2054),"")</f>
        <v/>
      </c>
      <c r="AS2054" s="43" t="str">
        <f t="shared" ref="AS2054:AS2117" si="1086">IF(COUNT(F2054,L2054)&gt;1,STDEV(F2054,L2054),"")</f>
        <v/>
      </c>
      <c r="AT2054" s="43" t="str">
        <f t="shared" ref="AT2054:AT2117" si="1087">IF(COUNT(G2054,M2054)&gt;1,STDEV(G2054,M2054),"")</f>
        <v/>
      </c>
      <c r="AU2054" s="42" t="str">
        <f t="shared" ref="AU2054:AU2117" si="1088">IF(COUNT(H2054,N2054)&gt;1,STDEV(H2054,N2054),"")</f>
        <v/>
      </c>
    </row>
    <row r="2055" spans="1:47" ht="15" x14ac:dyDescent="0.25">
      <c r="A2055" s="40" t="s">
        <v>3065</v>
      </c>
      <c r="B2055" s="40" t="s">
        <v>3064</v>
      </c>
      <c r="C2055" s="60" t="str">
        <f>IF(ISNUMBER(VLOOKUP(B2055,'[1]WT-GR-A'!I$2:J$693,2,FALSE)),VLOOKUP(B2055,'[1]WT-GR-A'!I$2:J$693,2,FALSE),"")</f>
        <v/>
      </c>
      <c r="D2055" s="58">
        <f>IF(ISNUMBER(VLOOKUP($B2055,'[1]KO-GR-A'!$I$2:$J$907,2,FALSE)),VLOOKUP($B2055,'[1]KO-GR-A'!$I$2:$J$907,2,FALSE),"")</f>
        <v>0.1</v>
      </c>
      <c r="E2055" s="58" t="str">
        <f>IF(ISNUMBER(VLOOKUP($B2055,'[1]MT-GR-A'!$I$2:$J$789,2,FALSE)),VLOOKUP($B2055,'[1]MT-GR-A'!$I$2:$J$789,2,FALSE),"")</f>
        <v/>
      </c>
      <c r="F2055" s="58" t="str">
        <f>IF(ISNUMBER(VLOOKUP($B2055,'[1]WT-HS-A'!$I$2:$J$1224,2,FALSE)),VLOOKUP($B2055,'[1]WT-HS-A'!$I$2:$J$1224,2,FALSE),"")</f>
        <v/>
      </c>
      <c r="G2055" s="58" t="str">
        <f>IF(ISNUMBER(VLOOKUP($B2055,'[1]KO-HS-A'!$I$2:$J$1229,2,FALSE)),VLOOKUP($B2055,'[1]KO-HS-A'!$I$2:$J$1229,2,FALSE),"")</f>
        <v/>
      </c>
      <c r="H2055" s="58" t="str">
        <f>IF(ISNUMBER(VLOOKUP($B2055,'[1]MT-HS-A'!$I$2:$J$1362,2,FALSE)),VLOOKUP($B2055,'[1]MT-HS-A'!$I$2:$J$1362,2,FALSE),"")</f>
        <v/>
      </c>
      <c r="I2055" s="59" t="str">
        <f>IF(ISNUMBER(VLOOKUP($B2055,'[1]WT-GR-B'!$I$2:$J$585,2,FALSE)),VLOOKUP($B2055,'[1]WT-GR-B'!$I$2:$J$585,2,FALSE),"")</f>
        <v/>
      </c>
      <c r="J2055" s="58" t="str">
        <f>IF(ISNUMBER(VLOOKUP($B2055,'[1]KO-GR-B'!$I$2:$J$900,2,FALSE)),VLOOKUP($B2055,'[1]KO-GR-B'!$I$2:$J$900,2,FALSE),"")</f>
        <v/>
      </c>
      <c r="K2055" s="58" t="str">
        <f>IF(ISNUMBER(VLOOKUP($B2055,'[1]MT-GR-B'!$I$2:$J$693,2,FALSE)),VLOOKUP($B2055,'[1]MT-GR-B'!$I$2:$J$693,2,FALSE),"")</f>
        <v/>
      </c>
      <c r="L2055" s="58" t="str">
        <f>IF(ISNUMBER(VLOOKUP($B2055,'[1]WT-HS-B'!$I$2:$J$1220,2,FALSE)),VLOOKUP($B2055,'[1]WT-HS-B'!$I$2:$J$1220,2,FALSE),"")</f>
        <v/>
      </c>
      <c r="M2055" s="58" t="str">
        <f>IF(ISNUMBER(VLOOKUP($B2055,'[1]KO-HS-B'!$I$2:$J$1046,2,FALSE)),VLOOKUP($B2055,'[1]KO-HS-B'!$I$2:$J$1046,2,FALSE),"")</f>
        <v/>
      </c>
      <c r="N2055" s="58" t="str">
        <f>IF(ISNUMBER(VLOOKUP($B2055,'[1]MT-HS-B'!$I$2:$J$773,2,FALSE)),VLOOKUP($B2055,'[1]MT-HS-B'!$I$2:$J$773,2,FALSE),"")</f>
        <v/>
      </c>
      <c r="O2055" s="40" t="str">
        <f t="shared" si="1056"/>
        <v>YO287_YEAST</v>
      </c>
      <c r="P2055" s="57" t="str">
        <f t="shared" si="1057"/>
        <v/>
      </c>
      <c r="Q2055" s="57" t="str">
        <f t="shared" si="1058"/>
        <v/>
      </c>
      <c r="R2055" s="57" t="str">
        <f t="shared" si="1059"/>
        <v/>
      </c>
      <c r="S2055" s="56" t="str">
        <f t="shared" si="1060"/>
        <v>n/a</v>
      </c>
      <c r="T2055" s="55" t="str">
        <f t="shared" si="1061"/>
        <v>n/a</v>
      </c>
      <c r="U2055" s="54" t="str">
        <f t="shared" si="1062"/>
        <v>n/a</v>
      </c>
      <c r="V2055" s="53" t="str">
        <f t="shared" si="1063"/>
        <v/>
      </c>
      <c r="W2055" s="53" t="str">
        <f t="shared" si="1064"/>
        <v>GR only</v>
      </c>
      <c r="X2055" s="53" t="str">
        <f t="shared" si="1065"/>
        <v/>
      </c>
      <c r="Y2055" s="52" t="str">
        <f t="shared" si="1066"/>
        <v/>
      </c>
      <c r="Z2055" s="51" t="str">
        <f t="shared" si="1067"/>
        <v/>
      </c>
      <c r="AA2055" s="50" t="str">
        <f t="shared" si="1068"/>
        <v/>
      </c>
      <c r="AB2055" s="40" t="str">
        <f t="shared" si="1069"/>
        <v>YOR287C</v>
      </c>
      <c r="AC2055" s="49">
        <f t="shared" si="1070"/>
        <v>0</v>
      </c>
      <c r="AD2055" s="47">
        <f t="shared" si="1071"/>
        <v>0.1</v>
      </c>
      <c r="AE2055" s="47">
        <f t="shared" si="1072"/>
        <v>0</v>
      </c>
      <c r="AF2055" s="48">
        <f t="shared" si="1073"/>
        <v>0</v>
      </c>
      <c r="AG2055" s="47">
        <f t="shared" si="1074"/>
        <v>0</v>
      </c>
      <c r="AH2055" s="47">
        <f t="shared" si="1075"/>
        <v>0</v>
      </c>
      <c r="AI2055" s="46" t="str">
        <f t="shared" si="1076"/>
        <v/>
      </c>
      <c r="AJ2055" s="43">
        <f t="shared" si="1077"/>
        <v>0</v>
      </c>
      <c r="AK2055" s="43" t="str">
        <f t="shared" si="1078"/>
        <v/>
      </c>
      <c r="AL2055" s="45" t="str">
        <f t="shared" si="1079"/>
        <v/>
      </c>
      <c r="AM2055" s="43" t="str">
        <f t="shared" si="1080"/>
        <v/>
      </c>
      <c r="AN2055" s="42" t="str">
        <f t="shared" si="1081"/>
        <v/>
      </c>
      <c r="AO2055" s="40" t="str">
        <f t="shared" si="1082"/>
        <v>YO287_YEAST</v>
      </c>
      <c r="AP2055" s="44" t="str">
        <f t="shared" si="1083"/>
        <v/>
      </c>
      <c r="AQ2055" s="43" t="str">
        <f t="shared" si="1084"/>
        <v/>
      </c>
      <c r="AR2055" s="43" t="str">
        <f t="shared" si="1085"/>
        <v/>
      </c>
      <c r="AS2055" s="43" t="str">
        <f t="shared" si="1086"/>
        <v/>
      </c>
      <c r="AT2055" s="43" t="str">
        <f t="shared" si="1087"/>
        <v/>
      </c>
      <c r="AU2055" s="42" t="str">
        <f t="shared" si="1088"/>
        <v/>
      </c>
    </row>
    <row r="2056" spans="1:47" ht="15" x14ac:dyDescent="0.25">
      <c r="A2056" s="40" t="s">
        <v>3063</v>
      </c>
      <c r="B2056" s="40" t="s">
        <v>3062</v>
      </c>
      <c r="C2056" s="60" t="str">
        <f>IF(ISNUMBER(VLOOKUP(B2056,'[1]WT-GR-A'!I$2:J$693,2,FALSE)),VLOOKUP(B2056,'[1]WT-GR-A'!I$2:J$693,2,FALSE),"")</f>
        <v/>
      </c>
      <c r="D2056" s="58" t="str">
        <f>IF(ISNUMBER(VLOOKUP($B2056,'[1]KO-GR-A'!$I$2:$J$907,2,FALSE)),VLOOKUP($B2056,'[1]KO-GR-A'!$I$2:$J$907,2,FALSE),"")</f>
        <v/>
      </c>
      <c r="E2056" s="58" t="str">
        <f>IF(ISNUMBER(VLOOKUP($B2056,'[1]MT-GR-A'!$I$2:$J$789,2,FALSE)),VLOOKUP($B2056,'[1]MT-GR-A'!$I$2:$J$789,2,FALSE),"")</f>
        <v/>
      </c>
      <c r="F2056" s="58">
        <f>IF(ISNUMBER(VLOOKUP($B2056,'[1]WT-HS-A'!$I$2:$J$1224,2,FALSE)),VLOOKUP($B2056,'[1]WT-HS-A'!$I$2:$J$1224,2,FALSE),"")</f>
        <v>0.18</v>
      </c>
      <c r="G2056" s="58" t="str">
        <f>IF(ISNUMBER(VLOOKUP($B2056,'[1]KO-HS-A'!$I$2:$J$1229,2,FALSE)),VLOOKUP($B2056,'[1]KO-HS-A'!$I$2:$J$1229,2,FALSE),"")</f>
        <v/>
      </c>
      <c r="H2056" s="58" t="str">
        <f>IF(ISNUMBER(VLOOKUP($B2056,'[1]MT-HS-A'!$I$2:$J$1362,2,FALSE)),VLOOKUP($B2056,'[1]MT-HS-A'!$I$2:$J$1362,2,FALSE),"")</f>
        <v/>
      </c>
      <c r="I2056" s="59" t="str">
        <f>IF(ISNUMBER(VLOOKUP($B2056,'[1]WT-GR-B'!$I$2:$J$585,2,FALSE)),VLOOKUP($B2056,'[1]WT-GR-B'!$I$2:$J$585,2,FALSE),"")</f>
        <v/>
      </c>
      <c r="J2056" s="58" t="str">
        <f>IF(ISNUMBER(VLOOKUP($B2056,'[1]KO-GR-B'!$I$2:$J$900,2,FALSE)),VLOOKUP($B2056,'[1]KO-GR-B'!$I$2:$J$900,2,FALSE),"")</f>
        <v/>
      </c>
      <c r="K2056" s="58" t="str">
        <f>IF(ISNUMBER(VLOOKUP($B2056,'[1]MT-GR-B'!$I$2:$J$693,2,FALSE)),VLOOKUP($B2056,'[1]MT-GR-B'!$I$2:$J$693,2,FALSE),"")</f>
        <v/>
      </c>
      <c r="L2056" s="58" t="str">
        <f>IF(ISNUMBER(VLOOKUP($B2056,'[1]WT-HS-B'!$I$2:$J$1220,2,FALSE)),VLOOKUP($B2056,'[1]WT-HS-B'!$I$2:$J$1220,2,FALSE),"")</f>
        <v/>
      </c>
      <c r="M2056" s="58" t="str">
        <f>IF(ISNUMBER(VLOOKUP($B2056,'[1]KO-HS-B'!$I$2:$J$1046,2,FALSE)),VLOOKUP($B2056,'[1]KO-HS-B'!$I$2:$J$1046,2,FALSE),"")</f>
        <v/>
      </c>
      <c r="N2056" s="58" t="str">
        <f>IF(ISNUMBER(VLOOKUP($B2056,'[1]MT-HS-B'!$I$2:$J$773,2,FALSE)),VLOOKUP($B2056,'[1]MT-HS-B'!$I$2:$J$773,2,FALSE),"")</f>
        <v/>
      </c>
      <c r="O2056" s="40" t="str">
        <f t="shared" si="1056"/>
        <v>YCY0_YEAST</v>
      </c>
      <c r="P2056" s="57" t="str">
        <f t="shared" si="1057"/>
        <v/>
      </c>
      <c r="Q2056" s="57" t="str">
        <f t="shared" si="1058"/>
        <v/>
      </c>
      <c r="R2056" s="57" t="str">
        <f t="shared" si="1059"/>
        <v/>
      </c>
      <c r="S2056" s="56" t="str">
        <f t="shared" si="1060"/>
        <v>n/a</v>
      </c>
      <c r="T2056" s="55" t="str">
        <f t="shared" si="1061"/>
        <v>n/a</v>
      </c>
      <c r="U2056" s="54" t="str">
        <f t="shared" si="1062"/>
        <v>n/a</v>
      </c>
      <c r="V2056" s="53" t="str">
        <f t="shared" si="1063"/>
        <v>HS only</v>
      </c>
      <c r="W2056" s="53" t="str">
        <f t="shared" si="1064"/>
        <v/>
      </c>
      <c r="X2056" s="53" t="str">
        <f t="shared" si="1065"/>
        <v/>
      </c>
      <c r="Y2056" s="52" t="str">
        <f t="shared" si="1066"/>
        <v/>
      </c>
      <c r="Z2056" s="51" t="str">
        <f t="shared" si="1067"/>
        <v/>
      </c>
      <c r="AA2056" s="50" t="str">
        <f t="shared" si="1068"/>
        <v/>
      </c>
      <c r="AB2056" s="40" t="str">
        <f t="shared" si="1069"/>
        <v>YCR090C</v>
      </c>
      <c r="AC2056" s="49">
        <f t="shared" si="1070"/>
        <v>0</v>
      </c>
      <c r="AD2056" s="47">
        <f t="shared" si="1071"/>
        <v>0</v>
      </c>
      <c r="AE2056" s="47">
        <f t="shared" si="1072"/>
        <v>0</v>
      </c>
      <c r="AF2056" s="48">
        <f t="shared" si="1073"/>
        <v>0.18</v>
      </c>
      <c r="AG2056" s="47">
        <f t="shared" si="1074"/>
        <v>0</v>
      </c>
      <c r="AH2056" s="47">
        <f t="shared" si="1075"/>
        <v>0</v>
      </c>
      <c r="AI2056" s="46" t="str">
        <f t="shared" si="1076"/>
        <v>HS Only</v>
      </c>
      <c r="AJ2056" s="43" t="str">
        <f t="shared" si="1077"/>
        <v/>
      </c>
      <c r="AK2056" s="43" t="str">
        <f t="shared" si="1078"/>
        <v/>
      </c>
      <c r="AL2056" s="45" t="str">
        <f t="shared" si="1079"/>
        <v/>
      </c>
      <c r="AM2056" s="43" t="str">
        <f t="shared" si="1080"/>
        <v/>
      </c>
      <c r="AN2056" s="42" t="str">
        <f t="shared" si="1081"/>
        <v/>
      </c>
      <c r="AO2056" s="40" t="str">
        <f t="shared" si="1082"/>
        <v>YCY0_YEAST</v>
      </c>
      <c r="AP2056" s="44" t="str">
        <f t="shared" si="1083"/>
        <v/>
      </c>
      <c r="AQ2056" s="43" t="str">
        <f t="shared" si="1084"/>
        <v/>
      </c>
      <c r="AR2056" s="43" t="str">
        <f t="shared" si="1085"/>
        <v/>
      </c>
      <c r="AS2056" s="43" t="str">
        <f t="shared" si="1086"/>
        <v/>
      </c>
      <c r="AT2056" s="43" t="str">
        <f t="shared" si="1087"/>
        <v/>
      </c>
      <c r="AU2056" s="42" t="str">
        <f t="shared" si="1088"/>
        <v/>
      </c>
    </row>
    <row r="2057" spans="1:47" ht="15" x14ac:dyDescent="0.25">
      <c r="A2057" s="40" t="s">
        <v>3061</v>
      </c>
      <c r="B2057" s="40" t="s">
        <v>3060</v>
      </c>
      <c r="C2057" s="60" t="str">
        <f>IF(ISNUMBER(VLOOKUP(B2057,'[1]WT-GR-A'!I$2:J$693,2,FALSE)),VLOOKUP(B2057,'[1]WT-GR-A'!I$2:J$693,2,FALSE),"")</f>
        <v/>
      </c>
      <c r="D2057" s="58">
        <f>IF(ISNUMBER(VLOOKUP($B2057,'[1]KO-GR-A'!$I$2:$J$907,2,FALSE)),VLOOKUP($B2057,'[1]KO-GR-A'!$I$2:$J$907,2,FALSE),"")</f>
        <v>0.31</v>
      </c>
      <c r="E2057" s="58" t="str">
        <f>IF(ISNUMBER(VLOOKUP($B2057,'[1]MT-GR-A'!$I$2:$J$789,2,FALSE)),VLOOKUP($B2057,'[1]MT-GR-A'!$I$2:$J$789,2,FALSE),"")</f>
        <v/>
      </c>
      <c r="F2057" s="58" t="str">
        <f>IF(ISNUMBER(VLOOKUP($B2057,'[1]WT-HS-A'!$I$2:$J$1224,2,FALSE)),VLOOKUP($B2057,'[1]WT-HS-A'!$I$2:$J$1224,2,FALSE),"")</f>
        <v/>
      </c>
      <c r="G2057" s="58" t="str">
        <f>IF(ISNUMBER(VLOOKUP($B2057,'[1]KO-HS-A'!$I$2:$J$1229,2,FALSE)),VLOOKUP($B2057,'[1]KO-HS-A'!$I$2:$J$1229,2,FALSE),"")</f>
        <v/>
      </c>
      <c r="H2057" s="58">
        <f>IF(ISNUMBER(VLOOKUP($B2057,'[1]MT-HS-A'!$I$2:$J$1362,2,FALSE)),VLOOKUP($B2057,'[1]MT-HS-A'!$I$2:$J$1362,2,FALSE),"")</f>
        <v>0.31</v>
      </c>
      <c r="I2057" s="59">
        <f>IF(ISNUMBER(VLOOKUP($B2057,'[1]WT-GR-B'!$I$2:$J$585,2,FALSE)),VLOOKUP($B2057,'[1]WT-GR-B'!$I$2:$J$585,2,FALSE),"")</f>
        <v>0.31</v>
      </c>
      <c r="J2057" s="58">
        <f>IF(ISNUMBER(VLOOKUP($B2057,'[1]KO-GR-B'!$I$2:$J$900,2,FALSE)),VLOOKUP($B2057,'[1]KO-GR-B'!$I$2:$J$900,2,FALSE),"")</f>
        <v>0.31</v>
      </c>
      <c r="K2057" s="58" t="str">
        <f>IF(ISNUMBER(VLOOKUP($B2057,'[1]MT-GR-B'!$I$2:$J$693,2,FALSE)),VLOOKUP($B2057,'[1]MT-GR-B'!$I$2:$J$693,2,FALSE),"")</f>
        <v/>
      </c>
      <c r="L2057" s="58">
        <f>IF(ISNUMBER(VLOOKUP($B2057,'[1]WT-HS-B'!$I$2:$J$1220,2,FALSE)),VLOOKUP($B2057,'[1]WT-HS-B'!$I$2:$J$1220,2,FALSE),"")</f>
        <v>0.31</v>
      </c>
      <c r="M2057" s="58" t="str">
        <f>IF(ISNUMBER(VLOOKUP($B2057,'[1]KO-HS-B'!$I$2:$J$1046,2,FALSE)),VLOOKUP($B2057,'[1]KO-HS-B'!$I$2:$J$1046,2,FALSE),"")</f>
        <v/>
      </c>
      <c r="N2057" s="58" t="str">
        <f>IF(ISNUMBER(VLOOKUP($B2057,'[1]MT-HS-B'!$I$2:$J$773,2,FALSE)),VLOOKUP($B2057,'[1]MT-HS-B'!$I$2:$J$773,2,FALSE),"")</f>
        <v/>
      </c>
      <c r="O2057" s="40" t="str">
        <f t="shared" si="1056"/>
        <v>YBC8_YEAST</v>
      </c>
      <c r="P2057" s="57">
        <f t="shared" si="1057"/>
        <v>0</v>
      </c>
      <c r="Q2057" s="57" t="str">
        <f t="shared" si="1058"/>
        <v>GR only</v>
      </c>
      <c r="R2057" s="57" t="str">
        <f t="shared" si="1059"/>
        <v/>
      </c>
      <c r="S2057" s="56" t="str">
        <f t="shared" si="1060"/>
        <v>n/a</v>
      </c>
      <c r="T2057" s="55" t="str">
        <f t="shared" si="1061"/>
        <v>n/a</v>
      </c>
      <c r="U2057" s="54" t="str">
        <f t="shared" si="1062"/>
        <v>n/a</v>
      </c>
      <c r="V2057" s="53" t="str">
        <f t="shared" si="1063"/>
        <v/>
      </c>
      <c r="W2057" s="53" t="str">
        <f t="shared" si="1064"/>
        <v>GR only</v>
      </c>
      <c r="X2057" s="53" t="str">
        <f t="shared" si="1065"/>
        <v>HS only</v>
      </c>
      <c r="Y2057" s="52">
        <f t="shared" si="1066"/>
        <v>0</v>
      </c>
      <c r="Z2057" s="51" t="str">
        <f t="shared" si="1067"/>
        <v>GR only</v>
      </c>
      <c r="AA2057" s="50" t="str">
        <f t="shared" si="1068"/>
        <v/>
      </c>
      <c r="AB2057" s="40" t="str">
        <f t="shared" si="1069"/>
        <v>YBL028C</v>
      </c>
      <c r="AC2057" s="49">
        <f t="shared" si="1070"/>
        <v>0.31</v>
      </c>
      <c r="AD2057" s="47">
        <f t="shared" si="1071"/>
        <v>0.31</v>
      </c>
      <c r="AE2057" s="47">
        <f t="shared" si="1072"/>
        <v>0</v>
      </c>
      <c r="AF2057" s="48">
        <f t="shared" si="1073"/>
        <v>0.31</v>
      </c>
      <c r="AG2057" s="47">
        <f t="shared" si="1074"/>
        <v>0</v>
      </c>
      <c r="AH2057" s="47">
        <f t="shared" si="1075"/>
        <v>0.31</v>
      </c>
      <c r="AI2057" s="46">
        <f t="shared" si="1076"/>
        <v>1</v>
      </c>
      <c r="AJ2057" s="43">
        <f t="shared" si="1077"/>
        <v>0</v>
      </c>
      <c r="AK2057" s="43" t="str">
        <f t="shared" si="1078"/>
        <v>HS Only</v>
      </c>
      <c r="AL2057" s="45" t="str">
        <f t="shared" si="1079"/>
        <v/>
      </c>
      <c r="AM2057" s="43" t="str">
        <f t="shared" si="1080"/>
        <v/>
      </c>
      <c r="AN2057" s="42" t="str">
        <f t="shared" si="1081"/>
        <v/>
      </c>
      <c r="AO2057" s="40" t="str">
        <f t="shared" si="1082"/>
        <v>YBC8_YEAST</v>
      </c>
      <c r="AP2057" s="44" t="str">
        <f t="shared" si="1083"/>
        <v/>
      </c>
      <c r="AQ2057" s="43">
        <f t="shared" si="1084"/>
        <v>0</v>
      </c>
      <c r="AR2057" s="43" t="str">
        <f t="shared" si="1085"/>
        <v/>
      </c>
      <c r="AS2057" s="43" t="str">
        <f t="shared" si="1086"/>
        <v/>
      </c>
      <c r="AT2057" s="43" t="str">
        <f t="shared" si="1087"/>
        <v/>
      </c>
      <c r="AU2057" s="42" t="str">
        <f t="shared" si="1088"/>
        <v/>
      </c>
    </row>
    <row r="2058" spans="1:47" ht="15" x14ac:dyDescent="0.25">
      <c r="A2058" s="40" t="s">
        <v>3059</v>
      </c>
      <c r="B2058" s="40" t="s">
        <v>3058</v>
      </c>
      <c r="C2058" s="60" t="str">
        <f>IF(ISNUMBER(VLOOKUP(B2058,'[1]WT-GR-A'!I$2:J$693,2,FALSE)),VLOOKUP(B2058,'[1]WT-GR-A'!I$2:J$693,2,FALSE),"")</f>
        <v/>
      </c>
      <c r="D2058" s="58" t="str">
        <f>IF(ISNUMBER(VLOOKUP($B2058,'[1]KO-GR-A'!$I$2:$J$907,2,FALSE)),VLOOKUP($B2058,'[1]KO-GR-A'!$I$2:$J$907,2,FALSE),"")</f>
        <v/>
      </c>
      <c r="E2058" s="58" t="str">
        <f>IF(ISNUMBER(VLOOKUP($B2058,'[1]MT-GR-A'!$I$2:$J$789,2,FALSE)),VLOOKUP($B2058,'[1]MT-GR-A'!$I$2:$J$789,2,FALSE),"")</f>
        <v/>
      </c>
      <c r="F2058" s="58" t="str">
        <f>IF(ISNUMBER(VLOOKUP($B2058,'[1]WT-HS-A'!$I$2:$J$1224,2,FALSE)),VLOOKUP($B2058,'[1]WT-HS-A'!$I$2:$J$1224,2,FALSE),"")</f>
        <v/>
      </c>
      <c r="G2058" s="58" t="str">
        <f>IF(ISNUMBER(VLOOKUP($B2058,'[1]KO-HS-A'!$I$2:$J$1229,2,FALSE)),VLOOKUP($B2058,'[1]KO-HS-A'!$I$2:$J$1229,2,FALSE),"")</f>
        <v/>
      </c>
      <c r="H2058" s="58">
        <f>IF(ISNUMBER(VLOOKUP($B2058,'[1]MT-HS-A'!$I$2:$J$1362,2,FALSE)),VLOOKUP($B2058,'[1]MT-HS-A'!$I$2:$J$1362,2,FALSE),"")</f>
        <v>0.13</v>
      </c>
      <c r="I2058" s="59" t="str">
        <f>IF(ISNUMBER(VLOOKUP($B2058,'[1]WT-GR-B'!$I$2:$J$585,2,FALSE)),VLOOKUP($B2058,'[1]WT-GR-B'!$I$2:$J$585,2,FALSE),"")</f>
        <v/>
      </c>
      <c r="J2058" s="58" t="str">
        <f>IF(ISNUMBER(VLOOKUP($B2058,'[1]KO-GR-B'!$I$2:$J$900,2,FALSE)),VLOOKUP($B2058,'[1]KO-GR-B'!$I$2:$J$900,2,FALSE),"")</f>
        <v/>
      </c>
      <c r="K2058" s="58" t="str">
        <f>IF(ISNUMBER(VLOOKUP($B2058,'[1]MT-GR-B'!$I$2:$J$693,2,FALSE)),VLOOKUP($B2058,'[1]MT-GR-B'!$I$2:$J$693,2,FALSE),"")</f>
        <v/>
      </c>
      <c r="L2058" s="58" t="str">
        <f>IF(ISNUMBER(VLOOKUP($B2058,'[1]WT-HS-B'!$I$2:$J$1220,2,FALSE)),VLOOKUP($B2058,'[1]WT-HS-B'!$I$2:$J$1220,2,FALSE),"")</f>
        <v/>
      </c>
      <c r="M2058" s="58" t="str">
        <f>IF(ISNUMBER(VLOOKUP($B2058,'[1]KO-HS-B'!$I$2:$J$1046,2,FALSE)),VLOOKUP($B2058,'[1]KO-HS-B'!$I$2:$J$1046,2,FALSE),"")</f>
        <v/>
      </c>
      <c r="N2058" s="58" t="str">
        <f>IF(ISNUMBER(VLOOKUP($B2058,'[1]MT-HS-B'!$I$2:$J$773,2,FALSE)),VLOOKUP($B2058,'[1]MT-HS-B'!$I$2:$J$773,2,FALSE),"")</f>
        <v/>
      </c>
      <c r="O2058" s="40" t="str">
        <f t="shared" si="1056"/>
        <v>YGZA_YEAST</v>
      </c>
      <c r="P2058" s="57" t="str">
        <f t="shared" si="1057"/>
        <v/>
      </c>
      <c r="Q2058" s="57" t="str">
        <f t="shared" si="1058"/>
        <v/>
      </c>
      <c r="R2058" s="57" t="str">
        <f t="shared" si="1059"/>
        <v/>
      </c>
      <c r="S2058" s="56" t="str">
        <f t="shared" si="1060"/>
        <v>n/a</v>
      </c>
      <c r="T2058" s="55" t="str">
        <f t="shared" si="1061"/>
        <v>n/a</v>
      </c>
      <c r="U2058" s="54" t="str">
        <f t="shared" si="1062"/>
        <v>n/a</v>
      </c>
      <c r="V2058" s="53" t="str">
        <f t="shared" si="1063"/>
        <v/>
      </c>
      <c r="W2058" s="53" t="str">
        <f t="shared" si="1064"/>
        <v/>
      </c>
      <c r="X2058" s="53" t="str">
        <f t="shared" si="1065"/>
        <v>HS only</v>
      </c>
      <c r="Y2058" s="52" t="str">
        <f t="shared" si="1066"/>
        <v/>
      </c>
      <c r="Z2058" s="51" t="str">
        <f t="shared" si="1067"/>
        <v/>
      </c>
      <c r="AA2058" s="50" t="str">
        <f t="shared" si="1068"/>
        <v/>
      </c>
      <c r="AB2058" s="40" t="str">
        <f t="shared" si="1069"/>
        <v>YGL250W</v>
      </c>
      <c r="AC2058" s="49">
        <f t="shared" si="1070"/>
        <v>0</v>
      </c>
      <c r="AD2058" s="47">
        <f t="shared" si="1071"/>
        <v>0</v>
      </c>
      <c r="AE2058" s="47">
        <f t="shared" si="1072"/>
        <v>0</v>
      </c>
      <c r="AF2058" s="48">
        <f t="shared" si="1073"/>
        <v>0</v>
      </c>
      <c r="AG2058" s="47">
        <f t="shared" si="1074"/>
        <v>0</v>
      </c>
      <c r="AH2058" s="47">
        <f t="shared" si="1075"/>
        <v>0.13</v>
      </c>
      <c r="AI2058" s="46" t="str">
        <f t="shared" si="1076"/>
        <v/>
      </c>
      <c r="AJ2058" s="43" t="str">
        <f t="shared" si="1077"/>
        <v/>
      </c>
      <c r="AK2058" s="43" t="str">
        <f t="shared" si="1078"/>
        <v>HS Only</v>
      </c>
      <c r="AL2058" s="45" t="str">
        <f t="shared" si="1079"/>
        <v/>
      </c>
      <c r="AM2058" s="43" t="str">
        <f t="shared" si="1080"/>
        <v/>
      </c>
      <c r="AN2058" s="42" t="str">
        <f t="shared" si="1081"/>
        <v/>
      </c>
      <c r="AO2058" s="40" t="str">
        <f t="shared" si="1082"/>
        <v>YGZA_YEAST</v>
      </c>
      <c r="AP2058" s="44" t="str">
        <f t="shared" si="1083"/>
        <v/>
      </c>
      <c r="AQ2058" s="43" t="str">
        <f t="shared" si="1084"/>
        <v/>
      </c>
      <c r="AR2058" s="43" t="str">
        <f t="shared" si="1085"/>
        <v/>
      </c>
      <c r="AS2058" s="43" t="str">
        <f t="shared" si="1086"/>
        <v/>
      </c>
      <c r="AT2058" s="43" t="str">
        <f t="shared" si="1087"/>
        <v/>
      </c>
      <c r="AU2058" s="42" t="str">
        <f t="shared" si="1088"/>
        <v/>
      </c>
    </row>
    <row r="2059" spans="1:47" ht="15" x14ac:dyDescent="0.25">
      <c r="A2059" s="40" t="s">
        <v>3057</v>
      </c>
      <c r="B2059" s="40" t="s">
        <v>3056</v>
      </c>
      <c r="C2059" s="60" t="str">
        <f>IF(ISNUMBER(VLOOKUP(B2059,'[1]WT-GR-A'!I$2:J$693,2,FALSE)),VLOOKUP(B2059,'[1]WT-GR-A'!I$2:J$693,2,FALSE),"")</f>
        <v/>
      </c>
      <c r="D2059" s="58" t="str">
        <f>IF(ISNUMBER(VLOOKUP($B2059,'[1]KO-GR-A'!$I$2:$J$907,2,FALSE)),VLOOKUP($B2059,'[1]KO-GR-A'!$I$2:$J$907,2,FALSE),"")</f>
        <v/>
      </c>
      <c r="E2059" s="58" t="str">
        <f>IF(ISNUMBER(VLOOKUP($B2059,'[1]MT-GR-A'!$I$2:$J$789,2,FALSE)),VLOOKUP($B2059,'[1]MT-GR-A'!$I$2:$J$789,2,FALSE),"")</f>
        <v/>
      </c>
      <c r="F2059" s="58" t="str">
        <f>IF(ISNUMBER(VLOOKUP($B2059,'[1]WT-HS-A'!$I$2:$J$1224,2,FALSE)),VLOOKUP($B2059,'[1]WT-HS-A'!$I$2:$J$1224,2,FALSE),"")</f>
        <v/>
      </c>
      <c r="G2059" s="58" t="str">
        <f>IF(ISNUMBER(VLOOKUP($B2059,'[1]KO-HS-A'!$I$2:$J$1229,2,FALSE)),VLOOKUP($B2059,'[1]KO-HS-A'!$I$2:$J$1229,2,FALSE),"")</f>
        <v/>
      </c>
      <c r="H2059" s="58" t="str">
        <f>IF(ISNUMBER(VLOOKUP($B2059,'[1]MT-HS-A'!$I$2:$J$1362,2,FALSE)),VLOOKUP($B2059,'[1]MT-HS-A'!$I$2:$J$1362,2,FALSE),"")</f>
        <v/>
      </c>
      <c r="I2059" s="59" t="str">
        <f>IF(ISNUMBER(VLOOKUP($B2059,'[1]WT-GR-B'!$I$2:$J$585,2,FALSE)),VLOOKUP($B2059,'[1]WT-GR-B'!$I$2:$J$585,2,FALSE),"")</f>
        <v/>
      </c>
      <c r="J2059" s="58" t="str">
        <f>IF(ISNUMBER(VLOOKUP($B2059,'[1]KO-GR-B'!$I$2:$J$900,2,FALSE)),VLOOKUP($B2059,'[1]KO-GR-B'!$I$2:$J$900,2,FALSE),"")</f>
        <v/>
      </c>
      <c r="K2059" s="58" t="str">
        <f>IF(ISNUMBER(VLOOKUP($B2059,'[1]MT-GR-B'!$I$2:$J$693,2,FALSE)),VLOOKUP($B2059,'[1]MT-GR-B'!$I$2:$J$693,2,FALSE),"")</f>
        <v/>
      </c>
      <c r="L2059" s="58" t="str">
        <f>IF(ISNUMBER(VLOOKUP($B2059,'[1]WT-HS-B'!$I$2:$J$1220,2,FALSE)),VLOOKUP($B2059,'[1]WT-HS-B'!$I$2:$J$1220,2,FALSE),"")</f>
        <v/>
      </c>
      <c r="M2059" s="58">
        <f>IF(ISNUMBER(VLOOKUP($B2059,'[1]KO-HS-B'!$I$2:$J$1046,2,FALSE)),VLOOKUP($B2059,'[1]KO-HS-B'!$I$2:$J$1046,2,FALSE),"")</f>
        <v>0.12</v>
      </c>
      <c r="N2059" s="58" t="str">
        <f>IF(ISNUMBER(VLOOKUP($B2059,'[1]MT-HS-B'!$I$2:$J$773,2,FALSE)),VLOOKUP($B2059,'[1]MT-HS-B'!$I$2:$J$773,2,FALSE),"")</f>
        <v/>
      </c>
      <c r="O2059" s="40" t="str">
        <f t="shared" si="1056"/>
        <v>YCE7_YEAST</v>
      </c>
      <c r="P2059" s="57" t="str">
        <f t="shared" si="1057"/>
        <v/>
      </c>
      <c r="Q2059" s="57" t="str">
        <f t="shared" si="1058"/>
        <v/>
      </c>
      <c r="R2059" s="57" t="str">
        <f t="shared" si="1059"/>
        <v/>
      </c>
      <c r="S2059" s="56" t="str">
        <f t="shared" si="1060"/>
        <v>n/a</v>
      </c>
      <c r="T2059" s="55" t="str">
        <f t="shared" si="1061"/>
        <v>n/a</v>
      </c>
      <c r="U2059" s="54" t="str">
        <f t="shared" si="1062"/>
        <v>n/a</v>
      </c>
      <c r="V2059" s="53" t="str">
        <f t="shared" si="1063"/>
        <v/>
      </c>
      <c r="W2059" s="53" t="str">
        <f t="shared" si="1064"/>
        <v/>
      </c>
      <c r="X2059" s="53" t="str">
        <f t="shared" si="1065"/>
        <v/>
      </c>
      <c r="Y2059" s="52" t="str">
        <f t="shared" si="1066"/>
        <v/>
      </c>
      <c r="Z2059" s="51" t="str">
        <f t="shared" si="1067"/>
        <v>HS only</v>
      </c>
      <c r="AA2059" s="50" t="str">
        <f t="shared" si="1068"/>
        <v/>
      </c>
      <c r="AB2059" s="40" t="str">
        <f t="shared" si="1069"/>
        <v>YCL047C</v>
      </c>
      <c r="AC2059" s="49">
        <f t="shared" si="1070"/>
        <v>0</v>
      </c>
      <c r="AD2059" s="47">
        <f t="shared" si="1071"/>
        <v>0</v>
      </c>
      <c r="AE2059" s="47">
        <f t="shared" si="1072"/>
        <v>0</v>
      </c>
      <c r="AF2059" s="48">
        <f t="shared" si="1073"/>
        <v>0</v>
      </c>
      <c r="AG2059" s="47">
        <f t="shared" si="1074"/>
        <v>0.12</v>
      </c>
      <c r="AH2059" s="47">
        <f t="shared" si="1075"/>
        <v>0</v>
      </c>
      <c r="AI2059" s="46" t="str">
        <f t="shared" si="1076"/>
        <v/>
      </c>
      <c r="AJ2059" s="43" t="str">
        <f t="shared" si="1077"/>
        <v>HS Only</v>
      </c>
      <c r="AK2059" s="43" t="str">
        <f t="shared" si="1078"/>
        <v/>
      </c>
      <c r="AL2059" s="45" t="str">
        <f t="shared" si="1079"/>
        <v/>
      </c>
      <c r="AM2059" s="43" t="str">
        <f t="shared" si="1080"/>
        <v/>
      </c>
      <c r="AN2059" s="42" t="str">
        <f t="shared" si="1081"/>
        <v/>
      </c>
      <c r="AO2059" s="40" t="str">
        <f t="shared" si="1082"/>
        <v>YCE7_YEAST</v>
      </c>
      <c r="AP2059" s="44" t="str">
        <f t="shared" si="1083"/>
        <v/>
      </c>
      <c r="AQ2059" s="43" t="str">
        <f t="shared" si="1084"/>
        <v/>
      </c>
      <c r="AR2059" s="43" t="str">
        <f t="shared" si="1085"/>
        <v/>
      </c>
      <c r="AS2059" s="43" t="str">
        <f t="shared" si="1086"/>
        <v/>
      </c>
      <c r="AT2059" s="43" t="str">
        <f t="shared" si="1087"/>
        <v/>
      </c>
      <c r="AU2059" s="42" t="str">
        <f t="shared" si="1088"/>
        <v/>
      </c>
    </row>
    <row r="2060" spans="1:47" ht="15" x14ac:dyDescent="0.25">
      <c r="A2060" s="40" t="s">
        <v>3055</v>
      </c>
      <c r="B2060" s="40" t="s">
        <v>3054</v>
      </c>
      <c r="C2060" s="60" t="str">
        <f>IF(ISNUMBER(VLOOKUP(B2060,'[1]WT-GR-A'!I$2:J$693,2,FALSE)),VLOOKUP(B2060,'[1]WT-GR-A'!I$2:J$693,2,FALSE),"")</f>
        <v/>
      </c>
      <c r="D2060" s="58" t="str">
        <f>IF(ISNUMBER(VLOOKUP($B2060,'[1]KO-GR-A'!$I$2:$J$907,2,FALSE)),VLOOKUP($B2060,'[1]KO-GR-A'!$I$2:$J$907,2,FALSE),"")</f>
        <v/>
      </c>
      <c r="E2060" s="58" t="str">
        <f>IF(ISNUMBER(VLOOKUP($B2060,'[1]MT-GR-A'!$I$2:$J$789,2,FALSE)),VLOOKUP($B2060,'[1]MT-GR-A'!$I$2:$J$789,2,FALSE),"")</f>
        <v/>
      </c>
      <c r="F2060" s="58" t="str">
        <f>IF(ISNUMBER(VLOOKUP($B2060,'[1]WT-HS-A'!$I$2:$J$1224,2,FALSE)),VLOOKUP($B2060,'[1]WT-HS-A'!$I$2:$J$1224,2,FALSE),"")</f>
        <v/>
      </c>
      <c r="G2060" s="58">
        <f>IF(ISNUMBER(VLOOKUP($B2060,'[1]KO-HS-A'!$I$2:$J$1229,2,FALSE)),VLOOKUP($B2060,'[1]KO-HS-A'!$I$2:$J$1229,2,FALSE),"")</f>
        <v>0.09</v>
      </c>
      <c r="H2060" s="58" t="str">
        <f>IF(ISNUMBER(VLOOKUP($B2060,'[1]MT-HS-A'!$I$2:$J$1362,2,FALSE)),VLOOKUP($B2060,'[1]MT-HS-A'!$I$2:$J$1362,2,FALSE),"")</f>
        <v/>
      </c>
      <c r="I2060" s="59" t="str">
        <f>IF(ISNUMBER(VLOOKUP($B2060,'[1]WT-GR-B'!$I$2:$J$585,2,FALSE)),VLOOKUP($B2060,'[1]WT-GR-B'!$I$2:$J$585,2,FALSE),"")</f>
        <v/>
      </c>
      <c r="J2060" s="58" t="str">
        <f>IF(ISNUMBER(VLOOKUP($B2060,'[1]KO-GR-B'!$I$2:$J$900,2,FALSE)),VLOOKUP($B2060,'[1]KO-GR-B'!$I$2:$J$900,2,FALSE),"")</f>
        <v/>
      </c>
      <c r="K2060" s="58" t="str">
        <f>IF(ISNUMBER(VLOOKUP($B2060,'[1]MT-GR-B'!$I$2:$J$693,2,FALSE)),VLOOKUP($B2060,'[1]MT-GR-B'!$I$2:$J$693,2,FALSE),"")</f>
        <v/>
      </c>
      <c r="L2060" s="58" t="str">
        <f>IF(ISNUMBER(VLOOKUP($B2060,'[1]WT-HS-B'!$I$2:$J$1220,2,FALSE)),VLOOKUP($B2060,'[1]WT-HS-B'!$I$2:$J$1220,2,FALSE),"")</f>
        <v/>
      </c>
      <c r="M2060" s="58" t="str">
        <f>IF(ISNUMBER(VLOOKUP($B2060,'[1]KO-HS-B'!$I$2:$J$1046,2,FALSE)),VLOOKUP($B2060,'[1]KO-HS-B'!$I$2:$J$1046,2,FALSE),"")</f>
        <v/>
      </c>
      <c r="N2060" s="58" t="str">
        <f>IF(ISNUMBER(VLOOKUP($B2060,'[1]MT-HS-B'!$I$2:$J$773,2,FALSE)),VLOOKUP($B2060,'[1]MT-HS-B'!$I$2:$J$773,2,FALSE),"")</f>
        <v/>
      </c>
      <c r="O2060" s="40" t="str">
        <f t="shared" si="1056"/>
        <v>YBZ1_YEAST</v>
      </c>
      <c r="P2060" s="57" t="str">
        <f t="shared" si="1057"/>
        <v/>
      </c>
      <c r="Q2060" s="57" t="str">
        <f t="shared" si="1058"/>
        <v/>
      </c>
      <c r="R2060" s="57" t="str">
        <f t="shared" si="1059"/>
        <v/>
      </c>
      <c r="S2060" s="56" t="str">
        <f t="shared" si="1060"/>
        <v>n/a</v>
      </c>
      <c r="T2060" s="55" t="str">
        <f t="shared" si="1061"/>
        <v>n/a</v>
      </c>
      <c r="U2060" s="54" t="str">
        <f t="shared" si="1062"/>
        <v>n/a</v>
      </c>
      <c r="V2060" s="53" t="str">
        <f t="shared" si="1063"/>
        <v/>
      </c>
      <c r="W2060" s="53" t="str">
        <f t="shared" si="1064"/>
        <v>HS only</v>
      </c>
      <c r="X2060" s="53" t="str">
        <f t="shared" si="1065"/>
        <v/>
      </c>
      <c r="Y2060" s="52" t="str">
        <f t="shared" si="1066"/>
        <v/>
      </c>
      <c r="Z2060" s="51" t="str">
        <f t="shared" si="1067"/>
        <v/>
      </c>
      <c r="AA2060" s="50" t="str">
        <f t="shared" si="1068"/>
        <v/>
      </c>
      <c r="AB2060" s="40" t="str">
        <f t="shared" si="1069"/>
        <v>YBR141C</v>
      </c>
      <c r="AC2060" s="49">
        <f t="shared" si="1070"/>
        <v>0</v>
      </c>
      <c r="AD2060" s="47">
        <f t="shared" si="1071"/>
        <v>0</v>
      </c>
      <c r="AE2060" s="47">
        <f t="shared" si="1072"/>
        <v>0</v>
      </c>
      <c r="AF2060" s="48">
        <f t="shared" si="1073"/>
        <v>0</v>
      </c>
      <c r="AG2060" s="47">
        <f t="shared" si="1074"/>
        <v>0.09</v>
      </c>
      <c r="AH2060" s="47">
        <f t="shared" si="1075"/>
        <v>0</v>
      </c>
      <c r="AI2060" s="46" t="str">
        <f t="shared" si="1076"/>
        <v/>
      </c>
      <c r="AJ2060" s="43" t="str">
        <f t="shared" si="1077"/>
        <v>HS Only</v>
      </c>
      <c r="AK2060" s="43" t="str">
        <f t="shared" si="1078"/>
        <v/>
      </c>
      <c r="AL2060" s="45" t="str">
        <f t="shared" si="1079"/>
        <v/>
      </c>
      <c r="AM2060" s="43" t="str">
        <f t="shared" si="1080"/>
        <v/>
      </c>
      <c r="AN2060" s="42" t="str">
        <f t="shared" si="1081"/>
        <v/>
      </c>
      <c r="AO2060" s="40" t="str">
        <f t="shared" si="1082"/>
        <v>YBZ1_YEAST</v>
      </c>
      <c r="AP2060" s="44" t="str">
        <f t="shared" si="1083"/>
        <v/>
      </c>
      <c r="AQ2060" s="43" t="str">
        <f t="shared" si="1084"/>
        <v/>
      </c>
      <c r="AR2060" s="43" t="str">
        <f t="shared" si="1085"/>
        <v/>
      </c>
      <c r="AS2060" s="43" t="str">
        <f t="shared" si="1086"/>
        <v/>
      </c>
      <c r="AT2060" s="43" t="str">
        <f t="shared" si="1087"/>
        <v/>
      </c>
      <c r="AU2060" s="42" t="str">
        <f t="shared" si="1088"/>
        <v/>
      </c>
    </row>
    <row r="2061" spans="1:47" ht="15" x14ac:dyDescent="0.25">
      <c r="A2061" s="40" t="s">
        <v>3053</v>
      </c>
      <c r="B2061" s="40" t="s">
        <v>3052</v>
      </c>
      <c r="C2061" s="60" t="str">
        <f>IF(ISNUMBER(VLOOKUP(B2061,'[1]WT-GR-A'!I$2:J$693,2,FALSE)),VLOOKUP(B2061,'[1]WT-GR-A'!I$2:J$693,2,FALSE),"")</f>
        <v/>
      </c>
      <c r="D2061" s="58" t="str">
        <f>IF(ISNUMBER(VLOOKUP($B2061,'[1]KO-GR-A'!$I$2:$J$907,2,FALSE)),VLOOKUP($B2061,'[1]KO-GR-A'!$I$2:$J$907,2,FALSE),"")</f>
        <v/>
      </c>
      <c r="E2061" s="58" t="str">
        <f>IF(ISNUMBER(VLOOKUP($B2061,'[1]MT-GR-A'!$I$2:$J$789,2,FALSE)),VLOOKUP($B2061,'[1]MT-GR-A'!$I$2:$J$789,2,FALSE),"")</f>
        <v/>
      </c>
      <c r="F2061" s="58">
        <f>IF(ISNUMBER(VLOOKUP($B2061,'[1]WT-HS-A'!$I$2:$J$1224,2,FALSE)),VLOOKUP($B2061,'[1]WT-HS-A'!$I$2:$J$1224,2,FALSE),"")</f>
        <v>0.08</v>
      </c>
      <c r="G2061" s="58">
        <f>IF(ISNUMBER(VLOOKUP($B2061,'[1]KO-HS-A'!$I$2:$J$1229,2,FALSE)),VLOOKUP($B2061,'[1]KO-HS-A'!$I$2:$J$1229,2,FALSE),"")</f>
        <v>0.49</v>
      </c>
      <c r="H2061" s="58" t="str">
        <f>IF(ISNUMBER(VLOOKUP($B2061,'[1]MT-HS-A'!$I$2:$J$1362,2,FALSE)),VLOOKUP($B2061,'[1]MT-HS-A'!$I$2:$J$1362,2,FALSE),"")</f>
        <v/>
      </c>
      <c r="I2061" s="59" t="str">
        <f>IF(ISNUMBER(VLOOKUP($B2061,'[1]WT-GR-B'!$I$2:$J$585,2,FALSE)),VLOOKUP($B2061,'[1]WT-GR-B'!$I$2:$J$585,2,FALSE),"")</f>
        <v/>
      </c>
      <c r="J2061" s="58" t="str">
        <f>IF(ISNUMBER(VLOOKUP($B2061,'[1]KO-GR-B'!$I$2:$J$900,2,FALSE)),VLOOKUP($B2061,'[1]KO-GR-B'!$I$2:$J$900,2,FALSE),"")</f>
        <v/>
      </c>
      <c r="K2061" s="58" t="str">
        <f>IF(ISNUMBER(VLOOKUP($B2061,'[1]MT-GR-B'!$I$2:$J$693,2,FALSE)),VLOOKUP($B2061,'[1]MT-GR-B'!$I$2:$J$693,2,FALSE),"")</f>
        <v/>
      </c>
      <c r="L2061" s="58">
        <f>IF(ISNUMBER(VLOOKUP($B2061,'[1]WT-HS-B'!$I$2:$J$1220,2,FALSE)),VLOOKUP($B2061,'[1]WT-HS-B'!$I$2:$J$1220,2,FALSE),"")</f>
        <v>0.38</v>
      </c>
      <c r="M2061" s="58" t="str">
        <f>IF(ISNUMBER(VLOOKUP($B2061,'[1]KO-HS-B'!$I$2:$J$1046,2,FALSE)),VLOOKUP($B2061,'[1]KO-HS-B'!$I$2:$J$1046,2,FALSE),"")</f>
        <v/>
      </c>
      <c r="N2061" s="58" t="str">
        <f>IF(ISNUMBER(VLOOKUP($B2061,'[1]MT-HS-B'!$I$2:$J$773,2,FALSE)),VLOOKUP($B2061,'[1]MT-HS-B'!$I$2:$J$773,2,FALSE),"")</f>
        <v/>
      </c>
      <c r="O2061" s="40" t="str">
        <f t="shared" si="1056"/>
        <v>YD161_YEAST</v>
      </c>
      <c r="P2061" s="57" t="str">
        <f t="shared" si="1057"/>
        <v>HS only</v>
      </c>
      <c r="Q2061" s="57" t="str">
        <f t="shared" si="1058"/>
        <v/>
      </c>
      <c r="R2061" s="57" t="str">
        <f t="shared" si="1059"/>
        <v/>
      </c>
      <c r="S2061" s="56" t="str">
        <f t="shared" si="1060"/>
        <v>n/a</v>
      </c>
      <c r="T2061" s="55" t="str">
        <f t="shared" si="1061"/>
        <v>n/a</v>
      </c>
      <c r="U2061" s="54" t="str">
        <f t="shared" si="1062"/>
        <v>n/a</v>
      </c>
      <c r="V2061" s="53" t="str">
        <f t="shared" si="1063"/>
        <v>HS only</v>
      </c>
      <c r="W2061" s="53" t="str">
        <f t="shared" si="1064"/>
        <v>HS only</v>
      </c>
      <c r="X2061" s="53" t="str">
        <f t="shared" si="1065"/>
        <v/>
      </c>
      <c r="Y2061" s="52" t="str">
        <f t="shared" si="1066"/>
        <v>HS only</v>
      </c>
      <c r="Z2061" s="51" t="str">
        <f t="shared" si="1067"/>
        <v/>
      </c>
      <c r="AA2061" s="50" t="str">
        <f t="shared" si="1068"/>
        <v/>
      </c>
      <c r="AB2061" s="40" t="str">
        <f t="shared" si="1069"/>
        <v>YDR161W</v>
      </c>
      <c r="AC2061" s="49">
        <f t="shared" si="1070"/>
        <v>0</v>
      </c>
      <c r="AD2061" s="47">
        <f t="shared" si="1071"/>
        <v>0</v>
      </c>
      <c r="AE2061" s="47">
        <f t="shared" si="1072"/>
        <v>0</v>
      </c>
      <c r="AF2061" s="48">
        <f t="shared" si="1073"/>
        <v>0.23</v>
      </c>
      <c r="AG2061" s="47">
        <f t="shared" si="1074"/>
        <v>0.49</v>
      </c>
      <c r="AH2061" s="47">
        <f t="shared" si="1075"/>
        <v>0</v>
      </c>
      <c r="AI2061" s="46" t="str">
        <f t="shared" si="1076"/>
        <v>HS Only</v>
      </c>
      <c r="AJ2061" s="43" t="str">
        <f t="shared" si="1077"/>
        <v>HS Only</v>
      </c>
      <c r="AK2061" s="43" t="str">
        <f t="shared" si="1078"/>
        <v/>
      </c>
      <c r="AL2061" s="45" t="str">
        <f t="shared" si="1079"/>
        <v/>
      </c>
      <c r="AM2061" s="43" t="str">
        <f t="shared" si="1080"/>
        <v/>
      </c>
      <c r="AN2061" s="42" t="str">
        <f t="shared" si="1081"/>
        <v/>
      </c>
      <c r="AO2061" s="40" t="str">
        <f t="shared" si="1082"/>
        <v>YD161_YEAST</v>
      </c>
      <c r="AP2061" s="44" t="str">
        <f t="shared" si="1083"/>
        <v/>
      </c>
      <c r="AQ2061" s="43" t="str">
        <f t="shared" si="1084"/>
        <v/>
      </c>
      <c r="AR2061" s="43" t="str">
        <f t="shared" si="1085"/>
        <v/>
      </c>
      <c r="AS2061" s="43">
        <f t="shared" si="1086"/>
        <v>0.21213203435596423</v>
      </c>
      <c r="AT2061" s="43" t="str">
        <f t="shared" si="1087"/>
        <v/>
      </c>
      <c r="AU2061" s="42" t="str">
        <f t="shared" si="1088"/>
        <v/>
      </c>
    </row>
    <row r="2062" spans="1:47" ht="15" x14ac:dyDescent="0.25">
      <c r="A2062" s="40" t="s">
        <v>3051</v>
      </c>
      <c r="B2062" s="40" t="s">
        <v>3050</v>
      </c>
      <c r="C2062" s="60" t="str">
        <f>IF(ISNUMBER(VLOOKUP(B2062,'[1]WT-GR-A'!I$2:J$693,2,FALSE)),VLOOKUP(B2062,'[1]WT-GR-A'!I$2:J$693,2,FALSE),"")</f>
        <v/>
      </c>
      <c r="D2062" s="58" t="str">
        <f>IF(ISNUMBER(VLOOKUP($B2062,'[1]KO-GR-A'!$I$2:$J$907,2,FALSE)),VLOOKUP($B2062,'[1]KO-GR-A'!$I$2:$J$907,2,FALSE),"")</f>
        <v/>
      </c>
      <c r="E2062" s="58" t="str">
        <f>IF(ISNUMBER(VLOOKUP($B2062,'[1]MT-GR-A'!$I$2:$J$789,2,FALSE)),VLOOKUP($B2062,'[1]MT-GR-A'!$I$2:$J$789,2,FALSE),"")</f>
        <v/>
      </c>
      <c r="F2062" s="58" t="str">
        <f>IF(ISNUMBER(VLOOKUP($B2062,'[1]WT-HS-A'!$I$2:$J$1224,2,FALSE)),VLOOKUP($B2062,'[1]WT-HS-A'!$I$2:$J$1224,2,FALSE),"")</f>
        <v/>
      </c>
      <c r="G2062" s="58">
        <f>IF(ISNUMBER(VLOOKUP($B2062,'[1]KO-HS-A'!$I$2:$J$1229,2,FALSE)),VLOOKUP($B2062,'[1]KO-HS-A'!$I$2:$J$1229,2,FALSE),"")</f>
        <v>7.0000000000000007E-2</v>
      </c>
      <c r="H2062" s="58" t="str">
        <f>IF(ISNUMBER(VLOOKUP($B2062,'[1]MT-HS-A'!$I$2:$J$1362,2,FALSE)),VLOOKUP($B2062,'[1]MT-HS-A'!$I$2:$J$1362,2,FALSE),"")</f>
        <v/>
      </c>
      <c r="I2062" s="59" t="str">
        <f>IF(ISNUMBER(VLOOKUP($B2062,'[1]WT-GR-B'!$I$2:$J$585,2,FALSE)),VLOOKUP($B2062,'[1]WT-GR-B'!$I$2:$J$585,2,FALSE),"")</f>
        <v/>
      </c>
      <c r="J2062" s="58" t="str">
        <f>IF(ISNUMBER(VLOOKUP($B2062,'[1]KO-GR-B'!$I$2:$J$900,2,FALSE)),VLOOKUP($B2062,'[1]KO-GR-B'!$I$2:$J$900,2,FALSE),"")</f>
        <v/>
      </c>
      <c r="K2062" s="58" t="str">
        <f>IF(ISNUMBER(VLOOKUP($B2062,'[1]MT-GR-B'!$I$2:$J$693,2,FALSE)),VLOOKUP($B2062,'[1]MT-GR-B'!$I$2:$J$693,2,FALSE),"")</f>
        <v/>
      </c>
      <c r="L2062" s="58" t="str">
        <f>IF(ISNUMBER(VLOOKUP($B2062,'[1]WT-HS-B'!$I$2:$J$1220,2,FALSE)),VLOOKUP($B2062,'[1]WT-HS-B'!$I$2:$J$1220,2,FALSE),"")</f>
        <v/>
      </c>
      <c r="M2062" s="58" t="str">
        <f>IF(ISNUMBER(VLOOKUP($B2062,'[1]KO-HS-B'!$I$2:$J$1046,2,FALSE)),VLOOKUP($B2062,'[1]KO-HS-B'!$I$2:$J$1046,2,FALSE),"")</f>
        <v/>
      </c>
      <c r="N2062" s="58" t="str">
        <f>IF(ISNUMBER(VLOOKUP($B2062,'[1]MT-HS-B'!$I$2:$J$773,2,FALSE)),VLOOKUP($B2062,'[1]MT-HS-B'!$I$2:$J$773,2,FALSE),"")</f>
        <v/>
      </c>
      <c r="O2062" s="40" t="str">
        <f t="shared" si="1056"/>
        <v>YP045_YEAST</v>
      </c>
      <c r="P2062" s="57" t="str">
        <f t="shared" si="1057"/>
        <v/>
      </c>
      <c r="Q2062" s="57" t="str">
        <f t="shared" si="1058"/>
        <v/>
      </c>
      <c r="R2062" s="57" t="str">
        <f t="shared" si="1059"/>
        <v/>
      </c>
      <c r="S2062" s="56" t="str">
        <f t="shared" si="1060"/>
        <v>n/a</v>
      </c>
      <c r="T2062" s="55" t="str">
        <f t="shared" si="1061"/>
        <v>n/a</v>
      </c>
      <c r="U2062" s="54" t="str">
        <f t="shared" si="1062"/>
        <v>n/a</v>
      </c>
      <c r="V2062" s="53" t="str">
        <f t="shared" si="1063"/>
        <v/>
      </c>
      <c r="W2062" s="53" t="str">
        <f t="shared" si="1064"/>
        <v>HS only</v>
      </c>
      <c r="X2062" s="53" t="str">
        <f t="shared" si="1065"/>
        <v/>
      </c>
      <c r="Y2062" s="52" t="str">
        <f t="shared" si="1066"/>
        <v/>
      </c>
      <c r="Z2062" s="51" t="str">
        <f t="shared" si="1067"/>
        <v/>
      </c>
      <c r="AA2062" s="50" t="str">
        <f t="shared" si="1068"/>
        <v/>
      </c>
      <c r="AB2062" s="40" t="str">
        <f t="shared" si="1069"/>
        <v>YPR045C</v>
      </c>
      <c r="AC2062" s="49">
        <f t="shared" si="1070"/>
        <v>0</v>
      </c>
      <c r="AD2062" s="47">
        <f t="shared" si="1071"/>
        <v>0</v>
      </c>
      <c r="AE2062" s="47">
        <f t="shared" si="1072"/>
        <v>0</v>
      </c>
      <c r="AF2062" s="48">
        <f t="shared" si="1073"/>
        <v>0</v>
      </c>
      <c r="AG2062" s="47">
        <f t="shared" si="1074"/>
        <v>7.0000000000000007E-2</v>
      </c>
      <c r="AH2062" s="47">
        <f t="shared" si="1075"/>
        <v>0</v>
      </c>
      <c r="AI2062" s="46" t="str">
        <f t="shared" si="1076"/>
        <v/>
      </c>
      <c r="AJ2062" s="43" t="str">
        <f t="shared" si="1077"/>
        <v>HS Only</v>
      </c>
      <c r="AK2062" s="43" t="str">
        <f t="shared" si="1078"/>
        <v/>
      </c>
      <c r="AL2062" s="45" t="str">
        <f t="shared" si="1079"/>
        <v/>
      </c>
      <c r="AM2062" s="43" t="str">
        <f t="shared" si="1080"/>
        <v/>
      </c>
      <c r="AN2062" s="42" t="str">
        <f t="shared" si="1081"/>
        <v/>
      </c>
      <c r="AO2062" s="40" t="str">
        <f t="shared" si="1082"/>
        <v>YP045_YEAST</v>
      </c>
      <c r="AP2062" s="44" t="str">
        <f t="shared" si="1083"/>
        <v/>
      </c>
      <c r="AQ2062" s="43" t="str">
        <f t="shared" si="1084"/>
        <v/>
      </c>
      <c r="AR2062" s="43" t="str">
        <f t="shared" si="1085"/>
        <v/>
      </c>
      <c r="AS2062" s="43" t="str">
        <f t="shared" si="1086"/>
        <v/>
      </c>
      <c r="AT2062" s="43" t="str">
        <f t="shared" si="1087"/>
        <v/>
      </c>
      <c r="AU2062" s="42" t="str">
        <f t="shared" si="1088"/>
        <v/>
      </c>
    </row>
    <row r="2063" spans="1:47" ht="15" x14ac:dyDescent="0.25">
      <c r="A2063" s="40" t="s">
        <v>3049</v>
      </c>
      <c r="B2063" s="40" t="s">
        <v>3048</v>
      </c>
      <c r="C2063" s="60" t="str">
        <f>IF(ISNUMBER(VLOOKUP(B2063,'[1]WT-GR-A'!I$2:J$693,2,FALSE)),VLOOKUP(B2063,'[1]WT-GR-A'!I$2:J$693,2,FALSE),"")</f>
        <v/>
      </c>
      <c r="D2063" s="58" t="str">
        <f>IF(ISNUMBER(VLOOKUP($B2063,'[1]KO-GR-A'!$I$2:$J$907,2,FALSE)),VLOOKUP($B2063,'[1]KO-GR-A'!$I$2:$J$907,2,FALSE),"")</f>
        <v/>
      </c>
      <c r="E2063" s="58" t="str">
        <f>IF(ISNUMBER(VLOOKUP($B2063,'[1]MT-GR-A'!$I$2:$J$789,2,FALSE)),VLOOKUP($B2063,'[1]MT-GR-A'!$I$2:$J$789,2,FALSE),"")</f>
        <v/>
      </c>
      <c r="F2063" s="58">
        <f>IF(ISNUMBER(VLOOKUP($B2063,'[1]WT-HS-A'!$I$2:$J$1224,2,FALSE)),VLOOKUP($B2063,'[1]WT-HS-A'!$I$2:$J$1224,2,FALSE),"")</f>
        <v>0.13</v>
      </c>
      <c r="G2063" s="58">
        <f>IF(ISNUMBER(VLOOKUP($B2063,'[1]KO-HS-A'!$I$2:$J$1229,2,FALSE)),VLOOKUP($B2063,'[1]KO-HS-A'!$I$2:$J$1229,2,FALSE),"")</f>
        <v>0.13</v>
      </c>
      <c r="H2063" s="58">
        <f>IF(ISNUMBER(VLOOKUP($B2063,'[1]MT-HS-A'!$I$2:$J$1362,2,FALSE)),VLOOKUP($B2063,'[1]MT-HS-A'!$I$2:$J$1362,2,FALSE),"")</f>
        <v>0.13</v>
      </c>
      <c r="I2063" s="59" t="str">
        <f>IF(ISNUMBER(VLOOKUP($B2063,'[1]WT-GR-B'!$I$2:$J$585,2,FALSE)),VLOOKUP($B2063,'[1]WT-GR-B'!$I$2:$J$585,2,FALSE),"")</f>
        <v/>
      </c>
      <c r="J2063" s="58" t="str">
        <f>IF(ISNUMBER(VLOOKUP($B2063,'[1]KO-GR-B'!$I$2:$J$900,2,FALSE)),VLOOKUP($B2063,'[1]KO-GR-B'!$I$2:$J$900,2,FALSE),"")</f>
        <v/>
      </c>
      <c r="K2063" s="58" t="str">
        <f>IF(ISNUMBER(VLOOKUP($B2063,'[1]MT-GR-B'!$I$2:$J$693,2,FALSE)),VLOOKUP($B2063,'[1]MT-GR-B'!$I$2:$J$693,2,FALSE),"")</f>
        <v/>
      </c>
      <c r="L2063" s="58">
        <f>IF(ISNUMBER(VLOOKUP($B2063,'[1]WT-HS-B'!$I$2:$J$1220,2,FALSE)),VLOOKUP($B2063,'[1]WT-HS-B'!$I$2:$J$1220,2,FALSE),"")</f>
        <v>0.06</v>
      </c>
      <c r="M2063" s="58">
        <f>IF(ISNUMBER(VLOOKUP($B2063,'[1]KO-HS-B'!$I$2:$J$1046,2,FALSE)),VLOOKUP($B2063,'[1]KO-HS-B'!$I$2:$J$1046,2,FALSE),"")</f>
        <v>0.2</v>
      </c>
      <c r="N2063" s="58" t="str">
        <f>IF(ISNUMBER(VLOOKUP($B2063,'[1]MT-HS-B'!$I$2:$J$773,2,FALSE)),VLOOKUP($B2063,'[1]MT-HS-B'!$I$2:$J$773,2,FALSE),"")</f>
        <v/>
      </c>
      <c r="O2063" s="40" t="str">
        <f t="shared" si="1056"/>
        <v>YHG9_YEAST</v>
      </c>
      <c r="P2063" s="57" t="str">
        <f t="shared" si="1057"/>
        <v>HS only</v>
      </c>
      <c r="Q2063" s="57" t="str">
        <f t="shared" si="1058"/>
        <v>HS only</v>
      </c>
      <c r="R2063" s="57" t="str">
        <f t="shared" si="1059"/>
        <v/>
      </c>
      <c r="S2063" s="56" t="str">
        <f t="shared" si="1060"/>
        <v>n/a</v>
      </c>
      <c r="T2063" s="55" t="str">
        <f t="shared" si="1061"/>
        <v>n/a</v>
      </c>
      <c r="U2063" s="54" t="str">
        <f t="shared" si="1062"/>
        <v>n/a</v>
      </c>
      <c r="V2063" s="53" t="str">
        <f t="shared" si="1063"/>
        <v>HS only</v>
      </c>
      <c r="W2063" s="53" t="str">
        <f t="shared" si="1064"/>
        <v>HS only</v>
      </c>
      <c r="X2063" s="53" t="str">
        <f t="shared" si="1065"/>
        <v>HS only</v>
      </c>
      <c r="Y2063" s="52" t="str">
        <f t="shared" si="1066"/>
        <v>HS only</v>
      </c>
      <c r="Z2063" s="51" t="str">
        <f t="shared" si="1067"/>
        <v>HS only</v>
      </c>
      <c r="AA2063" s="50" t="str">
        <f t="shared" si="1068"/>
        <v/>
      </c>
      <c r="AB2063" s="40" t="str">
        <f t="shared" si="1069"/>
        <v>YHR009C</v>
      </c>
      <c r="AC2063" s="49">
        <f t="shared" si="1070"/>
        <v>0</v>
      </c>
      <c r="AD2063" s="47">
        <f t="shared" si="1071"/>
        <v>0</v>
      </c>
      <c r="AE2063" s="47">
        <f t="shared" si="1072"/>
        <v>0</v>
      </c>
      <c r="AF2063" s="48">
        <f t="shared" si="1073"/>
        <v>9.5000000000000001E-2</v>
      </c>
      <c r="AG2063" s="47">
        <f t="shared" si="1074"/>
        <v>0.16500000000000001</v>
      </c>
      <c r="AH2063" s="47">
        <f t="shared" si="1075"/>
        <v>0.13</v>
      </c>
      <c r="AI2063" s="46" t="str">
        <f t="shared" si="1076"/>
        <v>HS Only</v>
      </c>
      <c r="AJ2063" s="43" t="str">
        <f t="shared" si="1077"/>
        <v>HS Only</v>
      </c>
      <c r="AK2063" s="43" t="str">
        <f t="shared" si="1078"/>
        <v>HS Only</v>
      </c>
      <c r="AL2063" s="45" t="str">
        <f t="shared" si="1079"/>
        <v/>
      </c>
      <c r="AM2063" s="43" t="str">
        <f t="shared" si="1080"/>
        <v/>
      </c>
      <c r="AN2063" s="42" t="str">
        <f t="shared" si="1081"/>
        <v/>
      </c>
      <c r="AO2063" s="40" t="str">
        <f t="shared" si="1082"/>
        <v>YHG9_YEAST</v>
      </c>
      <c r="AP2063" s="44" t="str">
        <f t="shared" si="1083"/>
        <v/>
      </c>
      <c r="AQ2063" s="43" t="str">
        <f t="shared" si="1084"/>
        <v/>
      </c>
      <c r="AR2063" s="43" t="str">
        <f t="shared" si="1085"/>
        <v/>
      </c>
      <c r="AS2063" s="43">
        <f t="shared" si="1086"/>
        <v>4.9497474683058332E-2</v>
      </c>
      <c r="AT2063" s="43">
        <f t="shared" si="1087"/>
        <v>4.9497474683058332E-2</v>
      </c>
      <c r="AU2063" s="42" t="str">
        <f t="shared" si="1088"/>
        <v/>
      </c>
    </row>
    <row r="2064" spans="1:47" ht="15" x14ac:dyDescent="0.25">
      <c r="A2064" s="40" t="s">
        <v>3047</v>
      </c>
      <c r="B2064" s="40" t="s">
        <v>3046</v>
      </c>
      <c r="C2064" s="60" t="str">
        <f>IF(ISNUMBER(VLOOKUP(B2064,'[1]WT-GR-A'!I$2:J$693,2,FALSE)),VLOOKUP(B2064,'[1]WT-GR-A'!I$2:J$693,2,FALSE),"")</f>
        <v/>
      </c>
      <c r="D2064" s="58">
        <f>IF(ISNUMBER(VLOOKUP($B2064,'[1]KO-GR-A'!$I$2:$J$907,2,FALSE)),VLOOKUP($B2064,'[1]KO-GR-A'!$I$2:$J$907,2,FALSE),"")</f>
        <v>0.16</v>
      </c>
      <c r="E2064" s="58" t="str">
        <f>IF(ISNUMBER(VLOOKUP($B2064,'[1]MT-GR-A'!$I$2:$J$789,2,FALSE)),VLOOKUP($B2064,'[1]MT-GR-A'!$I$2:$J$789,2,FALSE),"")</f>
        <v/>
      </c>
      <c r="F2064" s="58">
        <f>IF(ISNUMBER(VLOOKUP($B2064,'[1]WT-HS-A'!$I$2:$J$1224,2,FALSE)),VLOOKUP($B2064,'[1]WT-HS-A'!$I$2:$J$1224,2,FALSE),"")</f>
        <v>0.08</v>
      </c>
      <c r="G2064" s="58">
        <f>IF(ISNUMBER(VLOOKUP($B2064,'[1]KO-HS-A'!$I$2:$J$1229,2,FALSE)),VLOOKUP($B2064,'[1]KO-HS-A'!$I$2:$J$1229,2,FALSE),"")</f>
        <v>0.08</v>
      </c>
      <c r="H2064" s="58">
        <f>IF(ISNUMBER(VLOOKUP($B2064,'[1]MT-HS-A'!$I$2:$J$1362,2,FALSE)),VLOOKUP($B2064,'[1]MT-HS-A'!$I$2:$J$1362,2,FALSE),"")</f>
        <v>0.08</v>
      </c>
      <c r="I2064" s="59" t="str">
        <f>IF(ISNUMBER(VLOOKUP($B2064,'[1]WT-GR-B'!$I$2:$J$585,2,FALSE)),VLOOKUP($B2064,'[1]WT-GR-B'!$I$2:$J$585,2,FALSE),"")</f>
        <v/>
      </c>
      <c r="J2064" s="58">
        <f>IF(ISNUMBER(VLOOKUP($B2064,'[1]KO-GR-B'!$I$2:$J$900,2,FALSE)),VLOOKUP($B2064,'[1]KO-GR-B'!$I$2:$J$900,2,FALSE),"")</f>
        <v>0.08</v>
      </c>
      <c r="K2064" s="58" t="str">
        <f>IF(ISNUMBER(VLOOKUP($B2064,'[1]MT-GR-B'!$I$2:$J$693,2,FALSE)),VLOOKUP($B2064,'[1]MT-GR-B'!$I$2:$J$693,2,FALSE),"")</f>
        <v/>
      </c>
      <c r="L2064" s="58">
        <f>IF(ISNUMBER(VLOOKUP($B2064,'[1]WT-HS-B'!$I$2:$J$1220,2,FALSE)),VLOOKUP($B2064,'[1]WT-HS-B'!$I$2:$J$1220,2,FALSE),"")</f>
        <v>0.08</v>
      </c>
      <c r="M2064" s="58" t="str">
        <f>IF(ISNUMBER(VLOOKUP($B2064,'[1]KO-HS-B'!$I$2:$J$1046,2,FALSE)),VLOOKUP($B2064,'[1]KO-HS-B'!$I$2:$J$1046,2,FALSE),"")</f>
        <v/>
      </c>
      <c r="N2064" s="58" t="str">
        <f>IF(ISNUMBER(VLOOKUP($B2064,'[1]MT-HS-B'!$I$2:$J$773,2,FALSE)),VLOOKUP($B2064,'[1]MT-HS-B'!$I$2:$J$773,2,FALSE),"")</f>
        <v/>
      </c>
      <c r="O2064" s="40" t="str">
        <f t="shared" si="1056"/>
        <v>YN8B_YEAST</v>
      </c>
      <c r="P2064" s="57" t="str">
        <f t="shared" si="1057"/>
        <v>HS only</v>
      </c>
      <c r="Q2064" s="57">
        <f t="shared" si="1058"/>
        <v>-0.5</v>
      </c>
      <c r="R2064" s="57" t="str">
        <f t="shared" si="1059"/>
        <v/>
      </c>
      <c r="S2064" s="56" t="str">
        <f t="shared" si="1060"/>
        <v>n/a</v>
      </c>
      <c r="T2064" s="55" t="str">
        <f t="shared" si="1061"/>
        <v>n/a</v>
      </c>
      <c r="U2064" s="54" t="str">
        <f t="shared" si="1062"/>
        <v>n/a</v>
      </c>
      <c r="V2064" s="53" t="str">
        <f t="shared" si="1063"/>
        <v>HS only</v>
      </c>
      <c r="W2064" s="53">
        <f t="shared" si="1064"/>
        <v>-0.5</v>
      </c>
      <c r="X2064" s="53" t="str">
        <f t="shared" si="1065"/>
        <v>HS only</v>
      </c>
      <c r="Y2064" s="52" t="str">
        <f t="shared" si="1066"/>
        <v>HS only</v>
      </c>
      <c r="Z2064" s="51" t="str">
        <f t="shared" si="1067"/>
        <v>GR only</v>
      </c>
      <c r="AA2064" s="50" t="str">
        <f t="shared" si="1068"/>
        <v/>
      </c>
      <c r="AB2064" s="40" t="str">
        <f t="shared" si="1069"/>
        <v>YNR021W</v>
      </c>
      <c r="AC2064" s="49">
        <f t="shared" si="1070"/>
        <v>0</v>
      </c>
      <c r="AD2064" s="47">
        <f t="shared" si="1071"/>
        <v>0.12</v>
      </c>
      <c r="AE2064" s="47">
        <f t="shared" si="1072"/>
        <v>0</v>
      </c>
      <c r="AF2064" s="48">
        <f t="shared" si="1073"/>
        <v>0.08</v>
      </c>
      <c r="AG2064" s="47">
        <f t="shared" si="1074"/>
        <v>0.08</v>
      </c>
      <c r="AH2064" s="47">
        <f t="shared" si="1075"/>
        <v>0.08</v>
      </c>
      <c r="AI2064" s="46" t="str">
        <f t="shared" si="1076"/>
        <v>HS Only</v>
      </c>
      <c r="AJ2064" s="43">
        <f t="shared" si="1077"/>
        <v>0.66666666666666674</v>
      </c>
      <c r="AK2064" s="43" t="str">
        <f t="shared" si="1078"/>
        <v>HS Only</v>
      </c>
      <c r="AL2064" s="45" t="str">
        <f t="shared" si="1079"/>
        <v/>
      </c>
      <c r="AM2064" s="43" t="str">
        <f t="shared" si="1080"/>
        <v/>
      </c>
      <c r="AN2064" s="42" t="str">
        <f t="shared" si="1081"/>
        <v/>
      </c>
      <c r="AO2064" s="40" t="str">
        <f t="shared" si="1082"/>
        <v>YN8B_YEAST</v>
      </c>
      <c r="AP2064" s="44" t="str">
        <f t="shared" si="1083"/>
        <v/>
      </c>
      <c r="AQ2064" s="43">
        <f t="shared" si="1084"/>
        <v>5.6568542494923817E-2</v>
      </c>
      <c r="AR2064" s="43" t="str">
        <f t="shared" si="1085"/>
        <v/>
      </c>
      <c r="AS2064" s="43">
        <f t="shared" si="1086"/>
        <v>0</v>
      </c>
      <c r="AT2064" s="43" t="str">
        <f t="shared" si="1087"/>
        <v/>
      </c>
      <c r="AU2064" s="42" t="str">
        <f t="shared" si="1088"/>
        <v/>
      </c>
    </row>
    <row r="2065" spans="1:47" ht="15" x14ac:dyDescent="0.25">
      <c r="A2065" s="40" t="s">
        <v>3045</v>
      </c>
      <c r="B2065" s="40" t="s">
        <v>3044</v>
      </c>
      <c r="C2065" s="60" t="str">
        <f>IF(ISNUMBER(VLOOKUP(B2065,'[1]WT-GR-A'!I$2:J$693,2,FALSE)),VLOOKUP(B2065,'[1]WT-GR-A'!I$2:J$693,2,FALSE),"")</f>
        <v/>
      </c>
      <c r="D2065" s="58">
        <f>IF(ISNUMBER(VLOOKUP($B2065,'[1]KO-GR-A'!$I$2:$J$907,2,FALSE)),VLOOKUP($B2065,'[1]KO-GR-A'!$I$2:$J$907,2,FALSE),"")</f>
        <v>0.03</v>
      </c>
      <c r="E2065" s="58" t="str">
        <f>IF(ISNUMBER(VLOOKUP($B2065,'[1]MT-GR-A'!$I$2:$J$789,2,FALSE)),VLOOKUP($B2065,'[1]MT-GR-A'!$I$2:$J$789,2,FALSE),"")</f>
        <v/>
      </c>
      <c r="F2065" s="58" t="str">
        <f>IF(ISNUMBER(VLOOKUP($B2065,'[1]WT-HS-A'!$I$2:$J$1224,2,FALSE)),VLOOKUP($B2065,'[1]WT-HS-A'!$I$2:$J$1224,2,FALSE),"")</f>
        <v/>
      </c>
      <c r="G2065" s="58" t="str">
        <f>IF(ISNUMBER(VLOOKUP($B2065,'[1]KO-HS-A'!$I$2:$J$1229,2,FALSE)),VLOOKUP($B2065,'[1]KO-HS-A'!$I$2:$J$1229,2,FALSE),"")</f>
        <v/>
      </c>
      <c r="H2065" s="58" t="str">
        <f>IF(ISNUMBER(VLOOKUP($B2065,'[1]MT-HS-A'!$I$2:$J$1362,2,FALSE)),VLOOKUP($B2065,'[1]MT-HS-A'!$I$2:$J$1362,2,FALSE),"")</f>
        <v/>
      </c>
      <c r="I2065" s="59" t="str">
        <f>IF(ISNUMBER(VLOOKUP($B2065,'[1]WT-GR-B'!$I$2:$J$585,2,FALSE)),VLOOKUP($B2065,'[1]WT-GR-B'!$I$2:$J$585,2,FALSE),"")</f>
        <v/>
      </c>
      <c r="J2065" s="58" t="str">
        <f>IF(ISNUMBER(VLOOKUP($B2065,'[1]KO-GR-B'!$I$2:$J$900,2,FALSE)),VLOOKUP($B2065,'[1]KO-GR-B'!$I$2:$J$900,2,FALSE),"")</f>
        <v/>
      </c>
      <c r="K2065" s="58" t="str">
        <f>IF(ISNUMBER(VLOOKUP($B2065,'[1]MT-GR-B'!$I$2:$J$693,2,FALSE)),VLOOKUP($B2065,'[1]MT-GR-B'!$I$2:$J$693,2,FALSE),"")</f>
        <v/>
      </c>
      <c r="L2065" s="58" t="str">
        <f>IF(ISNUMBER(VLOOKUP($B2065,'[1]WT-HS-B'!$I$2:$J$1220,2,FALSE)),VLOOKUP($B2065,'[1]WT-HS-B'!$I$2:$J$1220,2,FALSE),"")</f>
        <v/>
      </c>
      <c r="M2065" s="58" t="str">
        <f>IF(ISNUMBER(VLOOKUP($B2065,'[1]KO-HS-B'!$I$2:$J$1046,2,FALSE)),VLOOKUP($B2065,'[1]KO-HS-B'!$I$2:$J$1046,2,FALSE),"")</f>
        <v/>
      </c>
      <c r="N2065" s="58" t="str">
        <f>IF(ISNUMBER(VLOOKUP($B2065,'[1]MT-HS-B'!$I$2:$J$773,2,FALSE)),VLOOKUP($B2065,'[1]MT-HS-B'!$I$2:$J$773,2,FALSE),"")</f>
        <v/>
      </c>
      <c r="O2065" s="40" t="str">
        <f t="shared" si="1056"/>
        <v>YK01_YEAST</v>
      </c>
      <c r="P2065" s="57" t="str">
        <f t="shared" si="1057"/>
        <v/>
      </c>
      <c r="Q2065" s="57" t="str">
        <f t="shared" si="1058"/>
        <v/>
      </c>
      <c r="R2065" s="57" t="str">
        <f t="shared" si="1059"/>
        <v/>
      </c>
      <c r="S2065" s="56" t="str">
        <f t="shared" si="1060"/>
        <v>n/a</v>
      </c>
      <c r="T2065" s="55" t="str">
        <f t="shared" si="1061"/>
        <v>n/a</v>
      </c>
      <c r="U2065" s="54" t="str">
        <f t="shared" si="1062"/>
        <v>n/a</v>
      </c>
      <c r="V2065" s="53" t="str">
        <f t="shared" si="1063"/>
        <v/>
      </c>
      <c r="W2065" s="53" t="str">
        <f t="shared" si="1064"/>
        <v>GR only</v>
      </c>
      <c r="X2065" s="53" t="str">
        <f t="shared" si="1065"/>
        <v/>
      </c>
      <c r="Y2065" s="52" t="str">
        <f t="shared" si="1066"/>
        <v/>
      </c>
      <c r="Z2065" s="51" t="str">
        <f t="shared" si="1067"/>
        <v/>
      </c>
      <c r="AA2065" s="50" t="str">
        <f t="shared" si="1068"/>
        <v/>
      </c>
      <c r="AB2065" s="40" t="str">
        <f t="shared" si="1069"/>
        <v>YKR021W</v>
      </c>
      <c r="AC2065" s="49">
        <f t="shared" si="1070"/>
        <v>0</v>
      </c>
      <c r="AD2065" s="47">
        <f t="shared" si="1071"/>
        <v>0.03</v>
      </c>
      <c r="AE2065" s="47">
        <f t="shared" si="1072"/>
        <v>0</v>
      </c>
      <c r="AF2065" s="48">
        <f t="shared" si="1073"/>
        <v>0</v>
      </c>
      <c r="AG2065" s="47">
        <f t="shared" si="1074"/>
        <v>0</v>
      </c>
      <c r="AH2065" s="47">
        <f t="shared" si="1075"/>
        <v>0</v>
      </c>
      <c r="AI2065" s="46" t="str">
        <f t="shared" si="1076"/>
        <v/>
      </c>
      <c r="AJ2065" s="43">
        <f t="shared" si="1077"/>
        <v>0</v>
      </c>
      <c r="AK2065" s="43" t="str">
        <f t="shared" si="1078"/>
        <v/>
      </c>
      <c r="AL2065" s="45" t="str">
        <f t="shared" si="1079"/>
        <v/>
      </c>
      <c r="AM2065" s="43" t="str">
        <f t="shared" si="1080"/>
        <v/>
      </c>
      <c r="AN2065" s="42" t="str">
        <f t="shared" si="1081"/>
        <v/>
      </c>
      <c r="AO2065" s="40" t="str">
        <f t="shared" si="1082"/>
        <v>YK01_YEAST</v>
      </c>
      <c r="AP2065" s="44" t="str">
        <f t="shared" si="1083"/>
        <v/>
      </c>
      <c r="AQ2065" s="43" t="str">
        <f t="shared" si="1084"/>
        <v/>
      </c>
      <c r="AR2065" s="43" t="str">
        <f t="shared" si="1085"/>
        <v/>
      </c>
      <c r="AS2065" s="43" t="str">
        <f t="shared" si="1086"/>
        <v/>
      </c>
      <c r="AT2065" s="43" t="str">
        <f t="shared" si="1087"/>
        <v/>
      </c>
      <c r="AU2065" s="42" t="str">
        <f t="shared" si="1088"/>
        <v/>
      </c>
    </row>
    <row r="2066" spans="1:47" ht="15" x14ac:dyDescent="0.25">
      <c r="A2066" s="40" t="s">
        <v>3043</v>
      </c>
      <c r="B2066" s="40" t="s">
        <v>3042</v>
      </c>
      <c r="C2066" s="60">
        <f>IF(ISNUMBER(VLOOKUP(B2066,'[1]WT-GR-A'!I$2:J$693,2,FALSE)),VLOOKUP(B2066,'[1]WT-GR-A'!I$2:J$693,2,FALSE),"")</f>
        <v>0.21</v>
      </c>
      <c r="D2066" s="58">
        <f>IF(ISNUMBER(VLOOKUP($B2066,'[1]KO-GR-A'!$I$2:$J$907,2,FALSE)),VLOOKUP($B2066,'[1]KO-GR-A'!$I$2:$J$907,2,FALSE),"")</f>
        <v>0.46</v>
      </c>
      <c r="E2066" s="58">
        <f>IF(ISNUMBER(VLOOKUP($B2066,'[1]MT-GR-A'!$I$2:$J$789,2,FALSE)),VLOOKUP($B2066,'[1]MT-GR-A'!$I$2:$J$789,2,FALSE),"")</f>
        <v>0.46</v>
      </c>
      <c r="F2066" s="58">
        <f>IF(ISNUMBER(VLOOKUP($B2066,'[1]WT-HS-A'!$I$2:$J$1224,2,FALSE)),VLOOKUP($B2066,'[1]WT-HS-A'!$I$2:$J$1224,2,FALSE),"")</f>
        <v>0.46</v>
      </c>
      <c r="G2066" s="58">
        <f>IF(ISNUMBER(VLOOKUP($B2066,'[1]KO-HS-A'!$I$2:$J$1229,2,FALSE)),VLOOKUP($B2066,'[1]KO-HS-A'!$I$2:$J$1229,2,FALSE),"")</f>
        <v>0.46</v>
      </c>
      <c r="H2066" s="58">
        <f>IF(ISNUMBER(VLOOKUP($B2066,'[1]MT-HS-A'!$I$2:$J$1362,2,FALSE)),VLOOKUP($B2066,'[1]MT-HS-A'!$I$2:$J$1362,2,FALSE),"")</f>
        <v>0.46</v>
      </c>
      <c r="I2066" s="59">
        <f>IF(ISNUMBER(VLOOKUP($B2066,'[1]WT-GR-B'!$I$2:$J$585,2,FALSE)),VLOOKUP($B2066,'[1]WT-GR-B'!$I$2:$J$585,2,FALSE),"")</f>
        <v>0.46</v>
      </c>
      <c r="J2066" s="58">
        <f>IF(ISNUMBER(VLOOKUP($B2066,'[1]KO-GR-B'!$I$2:$J$900,2,FALSE)),VLOOKUP($B2066,'[1]KO-GR-B'!$I$2:$J$900,2,FALSE),"")</f>
        <v>1.1299999999999999</v>
      </c>
      <c r="K2066" s="58">
        <f>IF(ISNUMBER(VLOOKUP($B2066,'[1]MT-GR-B'!$I$2:$J$693,2,FALSE)),VLOOKUP($B2066,'[1]MT-GR-B'!$I$2:$J$693,2,FALSE),"")</f>
        <v>0.46</v>
      </c>
      <c r="L2066" s="58">
        <f>IF(ISNUMBER(VLOOKUP($B2066,'[1]WT-HS-B'!$I$2:$J$1220,2,FALSE)),VLOOKUP($B2066,'[1]WT-HS-B'!$I$2:$J$1220,2,FALSE),"")</f>
        <v>0.46</v>
      </c>
      <c r="M2066" s="58">
        <f>IF(ISNUMBER(VLOOKUP($B2066,'[1]KO-HS-B'!$I$2:$J$1046,2,FALSE)),VLOOKUP($B2066,'[1]KO-HS-B'!$I$2:$J$1046,2,FALSE),"")</f>
        <v>0.21</v>
      </c>
      <c r="N2066" s="58">
        <f>IF(ISNUMBER(VLOOKUP($B2066,'[1]MT-HS-B'!$I$2:$J$773,2,FALSE)),VLOOKUP($B2066,'[1]MT-HS-B'!$I$2:$J$773,2,FALSE),"")</f>
        <v>0.21</v>
      </c>
      <c r="O2066" s="40" t="str">
        <f t="shared" si="1056"/>
        <v>YC16_YEAST</v>
      </c>
      <c r="P2066" s="57">
        <f t="shared" si="1057"/>
        <v>0.59523809523809523</v>
      </c>
      <c r="Q2066" s="57">
        <f t="shared" si="1058"/>
        <v>-0.40707964601769914</v>
      </c>
      <c r="R2066" s="57">
        <f t="shared" si="1059"/>
        <v>-0.27173913043478259</v>
      </c>
      <c r="S2066" s="56">
        <f t="shared" si="1060"/>
        <v>0.59523809523809523</v>
      </c>
      <c r="T2066" s="55">
        <f t="shared" si="1061"/>
        <v>0.40707964601769914</v>
      </c>
      <c r="U2066" s="54">
        <f t="shared" si="1062"/>
        <v>0.27173913043478259</v>
      </c>
      <c r="V2066" s="53">
        <f t="shared" si="1063"/>
        <v>1.1904761904761905</v>
      </c>
      <c r="W2066" s="53">
        <f t="shared" si="1064"/>
        <v>0</v>
      </c>
      <c r="X2066" s="53">
        <f t="shared" si="1065"/>
        <v>0</v>
      </c>
      <c r="Y2066" s="52">
        <f t="shared" si="1066"/>
        <v>0</v>
      </c>
      <c r="Z2066" s="51">
        <f t="shared" si="1067"/>
        <v>-0.81415929203539827</v>
      </c>
      <c r="AA2066" s="50">
        <f t="shared" si="1068"/>
        <v>-0.54347826086956519</v>
      </c>
      <c r="AB2066" s="40" t="str">
        <f t="shared" si="1069"/>
        <v>YCR087C-A</v>
      </c>
      <c r="AC2066" s="49">
        <f t="shared" si="1070"/>
        <v>0.33500000000000002</v>
      </c>
      <c r="AD2066" s="47">
        <f t="shared" si="1071"/>
        <v>0.79499999999999993</v>
      </c>
      <c r="AE2066" s="47">
        <f t="shared" si="1072"/>
        <v>0.46</v>
      </c>
      <c r="AF2066" s="48">
        <f t="shared" si="1073"/>
        <v>0.46</v>
      </c>
      <c r="AG2066" s="47">
        <f t="shared" si="1074"/>
        <v>0.33500000000000002</v>
      </c>
      <c r="AH2066" s="47">
        <f t="shared" si="1075"/>
        <v>0.33500000000000002</v>
      </c>
      <c r="AI2066" s="46">
        <f t="shared" si="1076"/>
        <v>1.3731343283582089</v>
      </c>
      <c r="AJ2066" s="43">
        <f t="shared" si="1077"/>
        <v>0.42138364779874221</v>
      </c>
      <c r="AK2066" s="43">
        <f t="shared" si="1078"/>
        <v>0.72826086956521741</v>
      </c>
      <c r="AL2066" s="45">
        <f t="shared" si="1079"/>
        <v>0.84179378712684205</v>
      </c>
      <c r="AM2066" s="43">
        <f t="shared" si="1080"/>
        <v>0.57569755636426867</v>
      </c>
      <c r="AN2066" s="42">
        <f t="shared" si="1081"/>
        <v>0.38429716368834105</v>
      </c>
      <c r="AO2066" s="40" t="str">
        <f t="shared" si="1082"/>
        <v>YC16_YEAST</v>
      </c>
      <c r="AP2066" s="44">
        <f t="shared" si="1083"/>
        <v>0.17677669529663673</v>
      </c>
      <c r="AQ2066" s="43">
        <f t="shared" si="1084"/>
        <v>0.47376154339498688</v>
      </c>
      <c r="AR2066" s="43">
        <f t="shared" si="1085"/>
        <v>0</v>
      </c>
      <c r="AS2066" s="43">
        <f t="shared" si="1086"/>
        <v>0</v>
      </c>
      <c r="AT2066" s="43">
        <f t="shared" si="1087"/>
        <v>0.17677669529663673</v>
      </c>
      <c r="AU2066" s="42">
        <f t="shared" si="1088"/>
        <v>0.17677669529663673</v>
      </c>
    </row>
    <row r="2067" spans="1:47" ht="15" x14ac:dyDescent="0.25">
      <c r="A2067" s="40" t="s">
        <v>3041</v>
      </c>
      <c r="B2067" s="40" t="s">
        <v>3040</v>
      </c>
      <c r="C2067" s="60" t="str">
        <f>IF(ISNUMBER(VLOOKUP(B2067,'[1]WT-GR-A'!I$2:J$693,2,FALSE)),VLOOKUP(B2067,'[1]WT-GR-A'!I$2:J$693,2,FALSE),"")</f>
        <v/>
      </c>
      <c r="D2067" s="58" t="str">
        <f>IF(ISNUMBER(VLOOKUP($B2067,'[1]KO-GR-A'!$I$2:$J$907,2,FALSE)),VLOOKUP($B2067,'[1]KO-GR-A'!$I$2:$J$907,2,FALSE),"")</f>
        <v/>
      </c>
      <c r="E2067" s="58" t="str">
        <f>IF(ISNUMBER(VLOOKUP($B2067,'[1]MT-GR-A'!$I$2:$J$789,2,FALSE)),VLOOKUP($B2067,'[1]MT-GR-A'!$I$2:$J$789,2,FALSE),"")</f>
        <v/>
      </c>
      <c r="F2067" s="58">
        <f>IF(ISNUMBER(VLOOKUP($B2067,'[1]WT-HS-A'!$I$2:$J$1224,2,FALSE)),VLOOKUP($B2067,'[1]WT-HS-A'!$I$2:$J$1224,2,FALSE),"")</f>
        <v>0.32</v>
      </c>
      <c r="G2067" s="58">
        <f>IF(ISNUMBER(VLOOKUP($B2067,'[1]KO-HS-A'!$I$2:$J$1229,2,FALSE)),VLOOKUP($B2067,'[1]KO-HS-A'!$I$2:$J$1229,2,FALSE),"")</f>
        <v>0.74</v>
      </c>
      <c r="H2067" s="58">
        <f>IF(ISNUMBER(VLOOKUP($B2067,'[1]MT-HS-A'!$I$2:$J$1362,2,FALSE)),VLOOKUP($B2067,'[1]MT-HS-A'!$I$2:$J$1362,2,FALSE),"")</f>
        <v>0.32</v>
      </c>
      <c r="I2067" s="59">
        <f>IF(ISNUMBER(VLOOKUP($B2067,'[1]WT-GR-B'!$I$2:$J$585,2,FALSE)),VLOOKUP($B2067,'[1]WT-GR-B'!$I$2:$J$585,2,FALSE),"")</f>
        <v>0.15</v>
      </c>
      <c r="J2067" s="58">
        <f>IF(ISNUMBER(VLOOKUP($B2067,'[1]KO-GR-B'!$I$2:$J$900,2,FALSE)),VLOOKUP($B2067,'[1]KO-GR-B'!$I$2:$J$900,2,FALSE),"")</f>
        <v>0.15</v>
      </c>
      <c r="K2067" s="58">
        <f>IF(ISNUMBER(VLOOKUP($B2067,'[1]MT-GR-B'!$I$2:$J$693,2,FALSE)),VLOOKUP($B2067,'[1]MT-GR-B'!$I$2:$J$693,2,FALSE),"")</f>
        <v>0.15</v>
      </c>
      <c r="L2067" s="58">
        <f>IF(ISNUMBER(VLOOKUP($B2067,'[1]WT-HS-B'!$I$2:$J$1220,2,FALSE)),VLOOKUP($B2067,'[1]WT-HS-B'!$I$2:$J$1220,2,FALSE),"")</f>
        <v>0.15</v>
      </c>
      <c r="M2067" s="58">
        <f>IF(ISNUMBER(VLOOKUP($B2067,'[1]KO-HS-B'!$I$2:$J$1046,2,FALSE)),VLOOKUP($B2067,'[1]KO-HS-B'!$I$2:$J$1046,2,FALSE),"")</f>
        <v>0.15</v>
      </c>
      <c r="N2067" s="58">
        <f>IF(ISNUMBER(VLOOKUP($B2067,'[1]MT-HS-B'!$I$2:$J$773,2,FALSE)),VLOOKUP($B2067,'[1]MT-HS-B'!$I$2:$J$773,2,FALSE),"")</f>
        <v>0.15</v>
      </c>
      <c r="O2067" s="40" t="str">
        <f t="shared" si="1056"/>
        <v>UPP_YEAST</v>
      </c>
      <c r="P2067" s="57">
        <f t="shared" si="1057"/>
        <v>0</v>
      </c>
      <c r="Q2067" s="57">
        <f t="shared" si="1058"/>
        <v>0</v>
      </c>
      <c r="R2067" s="57">
        <f t="shared" si="1059"/>
        <v>0</v>
      </c>
      <c r="S2067" s="56" t="str">
        <f t="shared" si="1060"/>
        <v>n/a</v>
      </c>
      <c r="T2067" s="55" t="str">
        <f t="shared" si="1061"/>
        <v>n/a</v>
      </c>
      <c r="U2067" s="54" t="str">
        <f t="shared" si="1062"/>
        <v>n/a</v>
      </c>
      <c r="V2067" s="53" t="str">
        <f t="shared" si="1063"/>
        <v>HS only</v>
      </c>
      <c r="W2067" s="53" t="str">
        <f t="shared" si="1064"/>
        <v>HS only</v>
      </c>
      <c r="X2067" s="53" t="str">
        <f t="shared" si="1065"/>
        <v>HS only</v>
      </c>
      <c r="Y2067" s="52">
        <f t="shared" si="1066"/>
        <v>0</v>
      </c>
      <c r="Z2067" s="51">
        <f t="shared" si="1067"/>
        <v>0</v>
      </c>
      <c r="AA2067" s="50">
        <f t="shared" si="1068"/>
        <v>0</v>
      </c>
      <c r="AB2067" s="40" t="str">
        <f t="shared" si="1069"/>
        <v>FUR1</v>
      </c>
      <c r="AC2067" s="49">
        <f t="shared" si="1070"/>
        <v>0.15</v>
      </c>
      <c r="AD2067" s="47">
        <f t="shared" si="1071"/>
        <v>0.15</v>
      </c>
      <c r="AE2067" s="47">
        <f t="shared" si="1072"/>
        <v>0.15</v>
      </c>
      <c r="AF2067" s="48">
        <f t="shared" si="1073"/>
        <v>0.23499999999999999</v>
      </c>
      <c r="AG2067" s="47">
        <f t="shared" si="1074"/>
        <v>0.44500000000000001</v>
      </c>
      <c r="AH2067" s="47">
        <f t="shared" si="1075"/>
        <v>0.23499999999999999</v>
      </c>
      <c r="AI2067" s="46">
        <f t="shared" si="1076"/>
        <v>1.5666666666666667</v>
      </c>
      <c r="AJ2067" s="43">
        <f t="shared" si="1077"/>
        <v>2.9666666666666668</v>
      </c>
      <c r="AK2067" s="43">
        <f t="shared" si="1078"/>
        <v>1.5666666666666667</v>
      </c>
      <c r="AL2067" s="45" t="str">
        <f t="shared" si="1079"/>
        <v/>
      </c>
      <c r="AM2067" s="43" t="str">
        <f t="shared" si="1080"/>
        <v/>
      </c>
      <c r="AN2067" s="42" t="str">
        <f t="shared" si="1081"/>
        <v/>
      </c>
      <c r="AO2067" s="40" t="str">
        <f t="shared" si="1082"/>
        <v>UPP_YEAST</v>
      </c>
      <c r="AP2067" s="44" t="str">
        <f t="shared" si="1083"/>
        <v/>
      </c>
      <c r="AQ2067" s="43" t="str">
        <f t="shared" si="1084"/>
        <v/>
      </c>
      <c r="AR2067" s="43" t="str">
        <f t="shared" si="1085"/>
        <v/>
      </c>
      <c r="AS2067" s="43">
        <f t="shared" si="1086"/>
        <v>0.12020815280171315</v>
      </c>
      <c r="AT2067" s="43">
        <f t="shared" si="1087"/>
        <v>0.41719300090006295</v>
      </c>
      <c r="AU2067" s="42">
        <f t="shared" si="1088"/>
        <v>0.12020815280171315</v>
      </c>
    </row>
    <row r="2068" spans="1:47" ht="15" x14ac:dyDescent="0.25">
      <c r="A2068" s="40" t="s">
        <v>3039</v>
      </c>
      <c r="B2068" s="40" t="s">
        <v>3038</v>
      </c>
      <c r="C2068" s="60" t="str">
        <f>IF(ISNUMBER(VLOOKUP(B2068,'[1]WT-GR-A'!I$2:J$693,2,FALSE)),VLOOKUP(B2068,'[1]WT-GR-A'!I$2:J$693,2,FALSE),"")</f>
        <v/>
      </c>
      <c r="D2068" s="58" t="str">
        <f>IF(ISNUMBER(VLOOKUP($B2068,'[1]KO-GR-A'!$I$2:$J$907,2,FALSE)),VLOOKUP($B2068,'[1]KO-GR-A'!$I$2:$J$907,2,FALSE),"")</f>
        <v/>
      </c>
      <c r="E2068" s="58" t="str">
        <f>IF(ISNUMBER(VLOOKUP($B2068,'[1]MT-GR-A'!$I$2:$J$789,2,FALSE)),VLOOKUP($B2068,'[1]MT-GR-A'!$I$2:$J$789,2,FALSE),"")</f>
        <v/>
      </c>
      <c r="F2068" s="58" t="str">
        <f>IF(ISNUMBER(VLOOKUP($B2068,'[1]WT-HS-A'!$I$2:$J$1224,2,FALSE)),VLOOKUP($B2068,'[1]WT-HS-A'!$I$2:$J$1224,2,FALSE),"")</f>
        <v/>
      </c>
      <c r="G2068" s="58">
        <f>IF(ISNUMBER(VLOOKUP($B2068,'[1]KO-HS-A'!$I$2:$J$1229,2,FALSE)),VLOOKUP($B2068,'[1]KO-HS-A'!$I$2:$J$1229,2,FALSE),"")</f>
        <v>0.09</v>
      </c>
      <c r="H2068" s="58" t="str">
        <f>IF(ISNUMBER(VLOOKUP($B2068,'[1]MT-HS-A'!$I$2:$J$1362,2,FALSE)),VLOOKUP($B2068,'[1]MT-HS-A'!$I$2:$J$1362,2,FALSE),"")</f>
        <v/>
      </c>
      <c r="I2068" s="59" t="str">
        <f>IF(ISNUMBER(VLOOKUP($B2068,'[1]WT-GR-B'!$I$2:$J$585,2,FALSE)),VLOOKUP($B2068,'[1]WT-GR-B'!$I$2:$J$585,2,FALSE),"")</f>
        <v/>
      </c>
      <c r="J2068" s="58" t="str">
        <f>IF(ISNUMBER(VLOOKUP($B2068,'[1]KO-GR-B'!$I$2:$J$900,2,FALSE)),VLOOKUP($B2068,'[1]KO-GR-B'!$I$2:$J$900,2,FALSE),"")</f>
        <v/>
      </c>
      <c r="K2068" s="58" t="str">
        <f>IF(ISNUMBER(VLOOKUP($B2068,'[1]MT-GR-B'!$I$2:$J$693,2,FALSE)),VLOOKUP($B2068,'[1]MT-GR-B'!$I$2:$J$693,2,FALSE),"")</f>
        <v/>
      </c>
      <c r="L2068" s="58" t="str">
        <f>IF(ISNUMBER(VLOOKUP($B2068,'[1]WT-HS-B'!$I$2:$J$1220,2,FALSE)),VLOOKUP($B2068,'[1]WT-HS-B'!$I$2:$J$1220,2,FALSE),"")</f>
        <v/>
      </c>
      <c r="M2068" s="58" t="str">
        <f>IF(ISNUMBER(VLOOKUP($B2068,'[1]KO-HS-B'!$I$2:$J$1046,2,FALSE)),VLOOKUP($B2068,'[1]KO-HS-B'!$I$2:$J$1046,2,FALSE),"")</f>
        <v/>
      </c>
      <c r="N2068" s="58" t="str">
        <f>IF(ISNUMBER(VLOOKUP($B2068,'[1]MT-HS-B'!$I$2:$J$773,2,FALSE)),VLOOKUP($B2068,'[1]MT-HS-B'!$I$2:$J$773,2,FALSE),"")</f>
        <v/>
      </c>
      <c r="O2068" s="40" t="str">
        <f t="shared" si="1056"/>
        <v>DCUP_YEAST</v>
      </c>
      <c r="P2068" s="57" t="str">
        <f t="shared" si="1057"/>
        <v/>
      </c>
      <c r="Q2068" s="57" t="str">
        <f t="shared" si="1058"/>
        <v/>
      </c>
      <c r="R2068" s="57" t="str">
        <f t="shared" si="1059"/>
        <v/>
      </c>
      <c r="S2068" s="56" t="str">
        <f t="shared" si="1060"/>
        <v>n/a</v>
      </c>
      <c r="T2068" s="55" t="str">
        <f t="shared" si="1061"/>
        <v>n/a</v>
      </c>
      <c r="U2068" s="54" t="str">
        <f t="shared" si="1062"/>
        <v>n/a</v>
      </c>
      <c r="V2068" s="53" t="str">
        <f t="shared" si="1063"/>
        <v/>
      </c>
      <c r="W2068" s="53" t="str">
        <f t="shared" si="1064"/>
        <v>HS only</v>
      </c>
      <c r="X2068" s="53" t="str">
        <f t="shared" si="1065"/>
        <v/>
      </c>
      <c r="Y2068" s="52" t="str">
        <f t="shared" si="1066"/>
        <v/>
      </c>
      <c r="Z2068" s="51" t="str">
        <f t="shared" si="1067"/>
        <v/>
      </c>
      <c r="AA2068" s="50" t="str">
        <f t="shared" si="1068"/>
        <v/>
      </c>
      <c r="AB2068" s="40" t="str">
        <f t="shared" si="1069"/>
        <v>HEM12</v>
      </c>
      <c r="AC2068" s="49">
        <f t="shared" si="1070"/>
        <v>0</v>
      </c>
      <c r="AD2068" s="47">
        <f t="shared" si="1071"/>
        <v>0</v>
      </c>
      <c r="AE2068" s="47">
        <f t="shared" si="1072"/>
        <v>0</v>
      </c>
      <c r="AF2068" s="48">
        <f t="shared" si="1073"/>
        <v>0</v>
      </c>
      <c r="AG2068" s="47">
        <f t="shared" si="1074"/>
        <v>0.09</v>
      </c>
      <c r="AH2068" s="47">
        <f t="shared" si="1075"/>
        <v>0</v>
      </c>
      <c r="AI2068" s="46" t="str">
        <f t="shared" si="1076"/>
        <v/>
      </c>
      <c r="AJ2068" s="43" t="str">
        <f t="shared" si="1077"/>
        <v>HS Only</v>
      </c>
      <c r="AK2068" s="43" t="str">
        <f t="shared" si="1078"/>
        <v/>
      </c>
      <c r="AL2068" s="45" t="str">
        <f t="shared" si="1079"/>
        <v/>
      </c>
      <c r="AM2068" s="43" t="str">
        <f t="shared" si="1080"/>
        <v/>
      </c>
      <c r="AN2068" s="42" t="str">
        <f t="shared" si="1081"/>
        <v/>
      </c>
      <c r="AO2068" s="40" t="str">
        <f t="shared" si="1082"/>
        <v>DCUP_YEAST</v>
      </c>
      <c r="AP2068" s="44" t="str">
        <f t="shared" si="1083"/>
        <v/>
      </c>
      <c r="AQ2068" s="43" t="str">
        <f t="shared" si="1084"/>
        <v/>
      </c>
      <c r="AR2068" s="43" t="str">
        <f t="shared" si="1085"/>
        <v/>
      </c>
      <c r="AS2068" s="43" t="str">
        <f t="shared" si="1086"/>
        <v/>
      </c>
      <c r="AT2068" s="43" t="str">
        <f t="shared" si="1087"/>
        <v/>
      </c>
      <c r="AU2068" s="42" t="str">
        <f t="shared" si="1088"/>
        <v/>
      </c>
    </row>
    <row r="2069" spans="1:47" ht="15" x14ac:dyDescent="0.25">
      <c r="A2069" s="40" t="s">
        <v>3037</v>
      </c>
      <c r="B2069" s="40" t="s">
        <v>3036</v>
      </c>
      <c r="C2069" s="60" t="str">
        <f>IF(ISNUMBER(VLOOKUP(B2069,'[1]WT-GR-A'!I$2:J$693,2,FALSE)),VLOOKUP(B2069,'[1]WT-GR-A'!I$2:J$693,2,FALSE),"")</f>
        <v/>
      </c>
      <c r="D2069" s="58" t="str">
        <f>IF(ISNUMBER(VLOOKUP($B2069,'[1]KO-GR-A'!$I$2:$J$907,2,FALSE)),VLOOKUP($B2069,'[1]KO-GR-A'!$I$2:$J$907,2,FALSE),"")</f>
        <v/>
      </c>
      <c r="E2069" s="58" t="str">
        <f>IF(ISNUMBER(VLOOKUP($B2069,'[1]MT-GR-A'!$I$2:$J$789,2,FALSE)),VLOOKUP($B2069,'[1]MT-GR-A'!$I$2:$J$789,2,FALSE),"")</f>
        <v/>
      </c>
      <c r="F2069" s="58">
        <f>IF(ISNUMBER(VLOOKUP($B2069,'[1]WT-HS-A'!$I$2:$J$1224,2,FALSE)),VLOOKUP($B2069,'[1]WT-HS-A'!$I$2:$J$1224,2,FALSE),"")</f>
        <v>0.25</v>
      </c>
      <c r="G2069" s="58">
        <f>IF(ISNUMBER(VLOOKUP($B2069,'[1]KO-HS-A'!$I$2:$J$1229,2,FALSE)),VLOOKUP($B2069,'[1]KO-HS-A'!$I$2:$J$1229,2,FALSE),"")</f>
        <v>0.12</v>
      </c>
      <c r="H2069" s="58" t="str">
        <f>IF(ISNUMBER(VLOOKUP($B2069,'[1]MT-HS-A'!$I$2:$J$1362,2,FALSE)),VLOOKUP($B2069,'[1]MT-HS-A'!$I$2:$J$1362,2,FALSE),"")</f>
        <v/>
      </c>
      <c r="I2069" s="59" t="str">
        <f>IF(ISNUMBER(VLOOKUP($B2069,'[1]WT-GR-B'!$I$2:$J$585,2,FALSE)),VLOOKUP($B2069,'[1]WT-GR-B'!$I$2:$J$585,2,FALSE),"")</f>
        <v/>
      </c>
      <c r="J2069" s="58" t="str">
        <f>IF(ISNUMBER(VLOOKUP($B2069,'[1]KO-GR-B'!$I$2:$J$900,2,FALSE)),VLOOKUP($B2069,'[1]KO-GR-B'!$I$2:$J$900,2,FALSE),"")</f>
        <v/>
      </c>
      <c r="K2069" s="58" t="str">
        <f>IF(ISNUMBER(VLOOKUP($B2069,'[1]MT-GR-B'!$I$2:$J$693,2,FALSE)),VLOOKUP($B2069,'[1]MT-GR-B'!$I$2:$J$693,2,FALSE),"")</f>
        <v/>
      </c>
      <c r="L2069" s="58">
        <f>IF(ISNUMBER(VLOOKUP($B2069,'[1]WT-HS-B'!$I$2:$J$1220,2,FALSE)),VLOOKUP($B2069,'[1]WT-HS-B'!$I$2:$J$1220,2,FALSE),"")</f>
        <v>0.12</v>
      </c>
      <c r="M2069" s="58">
        <f>IF(ISNUMBER(VLOOKUP($B2069,'[1]KO-HS-B'!$I$2:$J$1046,2,FALSE)),VLOOKUP($B2069,'[1]KO-HS-B'!$I$2:$J$1046,2,FALSE),"")</f>
        <v>0.39</v>
      </c>
      <c r="N2069" s="58">
        <f>IF(ISNUMBER(VLOOKUP($B2069,'[1]MT-HS-B'!$I$2:$J$773,2,FALSE)),VLOOKUP($B2069,'[1]MT-HS-B'!$I$2:$J$773,2,FALSE),"")</f>
        <v>0.12</v>
      </c>
      <c r="O2069" s="40" t="str">
        <f t="shared" si="1056"/>
        <v>HEM4_YEAST</v>
      </c>
      <c r="P2069" s="57" t="str">
        <f t="shared" si="1057"/>
        <v>HS only</v>
      </c>
      <c r="Q2069" s="57" t="str">
        <f t="shared" si="1058"/>
        <v>HS only</v>
      </c>
      <c r="R2069" s="57" t="str">
        <f t="shared" si="1059"/>
        <v/>
      </c>
      <c r="S2069" s="56" t="str">
        <f t="shared" si="1060"/>
        <v>n/a</v>
      </c>
      <c r="T2069" s="55" t="str">
        <f t="shared" si="1061"/>
        <v>n/a</v>
      </c>
      <c r="U2069" s="54" t="str">
        <f t="shared" si="1062"/>
        <v>n/a</v>
      </c>
      <c r="V2069" s="53" t="str">
        <f t="shared" si="1063"/>
        <v>HS only</v>
      </c>
      <c r="W2069" s="53" t="str">
        <f t="shared" si="1064"/>
        <v>HS only</v>
      </c>
      <c r="X2069" s="53" t="str">
        <f t="shared" si="1065"/>
        <v/>
      </c>
      <c r="Y2069" s="52" t="str">
        <f t="shared" si="1066"/>
        <v>HS only</v>
      </c>
      <c r="Z2069" s="51" t="str">
        <f t="shared" si="1067"/>
        <v>HS only</v>
      </c>
      <c r="AA2069" s="50" t="str">
        <f t="shared" si="1068"/>
        <v>HS only</v>
      </c>
      <c r="AB2069" s="40" t="str">
        <f t="shared" si="1069"/>
        <v>HEM4</v>
      </c>
      <c r="AC2069" s="49">
        <f t="shared" si="1070"/>
        <v>0</v>
      </c>
      <c r="AD2069" s="47">
        <f t="shared" si="1071"/>
        <v>0</v>
      </c>
      <c r="AE2069" s="47">
        <f t="shared" si="1072"/>
        <v>0</v>
      </c>
      <c r="AF2069" s="48">
        <f t="shared" si="1073"/>
        <v>0.185</v>
      </c>
      <c r="AG2069" s="47">
        <f t="shared" si="1074"/>
        <v>0.255</v>
      </c>
      <c r="AH2069" s="47">
        <f t="shared" si="1075"/>
        <v>0.12</v>
      </c>
      <c r="AI2069" s="46" t="str">
        <f t="shared" si="1076"/>
        <v>HS Only</v>
      </c>
      <c r="AJ2069" s="43" t="str">
        <f t="shared" si="1077"/>
        <v>HS Only</v>
      </c>
      <c r="AK2069" s="43" t="str">
        <f t="shared" si="1078"/>
        <v>HS Only</v>
      </c>
      <c r="AL2069" s="45" t="str">
        <f t="shared" si="1079"/>
        <v/>
      </c>
      <c r="AM2069" s="43" t="str">
        <f t="shared" si="1080"/>
        <v/>
      </c>
      <c r="AN2069" s="42" t="str">
        <f t="shared" si="1081"/>
        <v/>
      </c>
      <c r="AO2069" s="40" t="str">
        <f t="shared" si="1082"/>
        <v>HEM4_YEAST</v>
      </c>
      <c r="AP2069" s="44" t="str">
        <f t="shared" si="1083"/>
        <v/>
      </c>
      <c r="AQ2069" s="43" t="str">
        <f t="shared" si="1084"/>
        <v/>
      </c>
      <c r="AR2069" s="43" t="str">
        <f t="shared" si="1085"/>
        <v/>
      </c>
      <c r="AS2069" s="43">
        <f t="shared" si="1086"/>
        <v>9.1923881554251172E-2</v>
      </c>
      <c r="AT2069" s="43">
        <f t="shared" si="1087"/>
        <v>0.19091883092036785</v>
      </c>
      <c r="AU2069" s="42" t="str">
        <f t="shared" si="1088"/>
        <v/>
      </c>
    </row>
    <row r="2070" spans="1:47" ht="15" x14ac:dyDescent="0.25">
      <c r="A2070" s="40" t="s">
        <v>3035</v>
      </c>
      <c r="B2070" s="40" t="s">
        <v>3034</v>
      </c>
      <c r="C2070" s="60">
        <f>IF(ISNUMBER(VLOOKUP(B2070,'[1]WT-GR-A'!I$2:J$693,2,FALSE)),VLOOKUP(B2070,'[1]WT-GR-A'!I$2:J$693,2,FALSE),"")</f>
        <v>1.53</v>
      </c>
      <c r="D2070" s="58">
        <f>IF(ISNUMBER(VLOOKUP($B2070,'[1]KO-GR-A'!$I$2:$J$907,2,FALSE)),VLOOKUP($B2070,'[1]KO-GR-A'!$I$2:$J$907,2,FALSE),"")</f>
        <v>0.97</v>
      </c>
      <c r="E2070" s="58">
        <f>IF(ISNUMBER(VLOOKUP($B2070,'[1]MT-GR-A'!$I$2:$J$789,2,FALSE)),VLOOKUP($B2070,'[1]MT-GR-A'!$I$2:$J$789,2,FALSE),"")</f>
        <v>1.86</v>
      </c>
      <c r="F2070" s="58">
        <f>IF(ISNUMBER(VLOOKUP($B2070,'[1]WT-HS-A'!$I$2:$J$1224,2,FALSE)),VLOOKUP($B2070,'[1]WT-HS-A'!$I$2:$J$1224,2,FALSE),"")</f>
        <v>3.41</v>
      </c>
      <c r="G2070" s="58">
        <f>IF(ISNUMBER(VLOOKUP($B2070,'[1]KO-HS-A'!$I$2:$J$1229,2,FALSE)),VLOOKUP($B2070,'[1]KO-HS-A'!$I$2:$J$1229,2,FALSE),"")</f>
        <v>4.3099999999999996</v>
      </c>
      <c r="H2070" s="58">
        <f>IF(ISNUMBER(VLOOKUP($B2070,'[1]MT-HS-A'!$I$2:$J$1362,2,FALSE)),VLOOKUP($B2070,'[1]MT-HS-A'!$I$2:$J$1362,2,FALSE),"")</f>
        <v>5.8</v>
      </c>
      <c r="I2070" s="59">
        <f>IF(ISNUMBER(VLOOKUP($B2070,'[1]WT-GR-B'!$I$2:$J$585,2,FALSE)),VLOOKUP($B2070,'[1]WT-GR-B'!$I$2:$J$585,2,FALSE),"")</f>
        <v>1.38</v>
      </c>
      <c r="J2070" s="58">
        <f>IF(ISNUMBER(VLOOKUP($B2070,'[1]KO-GR-B'!$I$2:$J$900,2,FALSE)),VLOOKUP($B2070,'[1]KO-GR-B'!$I$2:$J$900,2,FALSE),"")</f>
        <v>0.86</v>
      </c>
      <c r="K2070" s="58">
        <f>IF(ISNUMBER(VLOOKUP($B2070,'[1]MT-GR-B'!$I$2:$J$693,2,FALSE)),VLOOKUP($B2070,'[1]MT-GR-B'!$I$2:$J$693,2,FALSE),"")</f>
        <v>1.53</v>
      </c>
      <c r="L2070" s="58">
        <f>IF(ISNUMBER(VLOOKUP($B2070,'[1]WT-HS-B'!$I$2:$J$1220,2,FALSE)),VLOOKUP($B2070,'[1]WT-HS-B'!$I$2:$J$1220,2,FALSE),"")</f>
        <v>4.3099999999999996</v>
      </c>
      <c r="M2070" s="58">
        <f>IF(ISNUMBER(VLOOKUP($B2070,'[1]KO-HS-B'!$I$2:$J$1046,2,FALSE)),VLOOKUP($B2070,'[1]KO-HS-B'!$I$2:$J$1046,2,FALSE),"")</f>
        <v>3.69</v>
      </c>
      <c r="N2070" s="58">
        <f>IF(ISNUMBER(VLOOKUP($B2070,'[1]MT-HS-B'!$I$2:$J$773,2,FALSE)),VLOOKUP($B2070,'[1]MT-HS-B'!$I$2:$J$773,2,FALSE),"")</f>
        <v>2.2400000000000002</v>
      </c>
      <c r="O2070" s="40" t="str">
        <f t="shared" si="1056"/>
        <v>UGPA1_YEAST</v>
      </c>
      <c r="P2070" s="57">
        <f t="shared" si="1057"/>
        <v>1.6759732878658711</v>
      </c>
      <c r="Q2070" s="57">
        <f t="shared" si="1058"/>
        <v>3.3669983217453847</v>
      </c>
      <c r="R2070" s="57">
        <f t="shared" si="1059"/>
        <v>1.291165928737086</v>
      </c>
      <c r="S2070" s="56">
        <f t="shared" si="1060"/>
        <v>0.44721511793123048</v>
      </c>
      <c r="T2070" s="55">
        <f t="shared" si="1061"/>
        <v>7.6300647326779991E-2</v>
      </c>
      <c r="U2070" s="54">
        <f t="shared" si="1062"/>
        <v>0.82711364115538655</v>
      </c>
      <c r="V2070" s="53">
        <f t="shared" si="1063"/>
        <v>1.2287581699346406</v>
      </c>
      <c r="W2070" s="53">
        <f t="shared" si="1064"/>
        <v>3.4432989690721647</v>
      </c>
      <c r="X2070" s="53">
        <f t="shared" si="1065"/>
        <v>2.1182795698924726</v>
      </c>
      <c r="Y2070" s="52">
        <f t="shared" si="1066"/>
        <v>2.1231884057971016</v>
      </c>
      <c r="Z2070" s="51">
        <f t="shared" si="1067"/>
        <v>3.2906976744186047</v>
      </c>
      <c r="AA2070" s="50">
        <f t="shared" si="1068"/>
        <v>0.46405228758169947</v>
      </c>
      <c r="AB2070" s="40" t="str">
        <f t="shared" si="1069"/>
        <v>UGP1</v>
      </c>
      <c r="AC2070" s="49">
        <f t="shared" si="1070"/>
        <v>1.4550000000000001</v>
      </c>
      <c r="AD2070" s="47">
        <f t="shared" si="1071"/>
        <v>0.91500000000000004</v>
      </c>
      <c r="AE2070" s="47">
        <f t="shared" si="1072"/>
        <v>1.6950000000000001</v>
      </c>
      <c r="AF2070" s="48">
        <f t="shared" si="1073"/>
        <v>3.86</v>
      </c>
      <c r="AG2070" s="47">
        <f t="shared" si="1074"/>
        <v>4</v>
      </c>
      <c r="AH2070" s="47">
        <f t="shared" si="1075"/>
        <v>4.0199999999999996</v>
      </c>
      <c r="AI2070" s="46">
        <f t="shared" si="1076"/>
        <v>2.6529209621993126</v>
      </c>
      <c r="AJ2070" s="43">
        <f t="shared" si="1077"/>
        <v>4.3715846994535514</v>
      </c>
      <c r="AK2070" s="43">
        <f t="shared" si="1078"/>
        <v>2.3716814159292032</v>
      </c>
      <c r="AL2070" s="45">
        <f t="shared" si="1079"/>
        <v>0.63245768507662858</v>
      </c>
      <c r="AM2070" s="43">
        <f t="shared" si="1080"/>
        <v>0.1079054102673787</v>
      </c>
      <c r="AN2070" s="42">
        <f t="shared" si="1081"/>
        <v>1.1697153289457416</v>
      </c>
      <c r="AO2070" s="40" t="str">
        <f t="shared" si="1082"/>
        <v>UGPA1_YEAST</v>
      </c>
      <c r="AP2070" s="44">
        <f t="shared" si="1083"/>
        <v>0.10606601717798222</v>
      </c>
      <c r="AQ2070" s="43">
        <f t="shared" si="1084"/>
        <v>7.7781745930520216E-2</v>
      </c>
      <c r="AR2070" s="43">
        <f t="shared" si="1085"/>
        <v>0.23334523779156074</v>
      </c>
      <c r="AS2070" s="43">
        <f t="shared" si="1086"/>
        <v>0.63639610306789363</v>
      </c>
      <c r="AT2070" s="43">
        <f t="shared" si="1087"/>
        <v>0.43840620433565924</v>
      </c>
      <c r="AU2070" s="42">
        <f t="shared" si="1088"/>
        <v>2.5173001410241111</v>
      </c>
    </row>
    <row r="2071" spans="1:47" ht="15" x14ac:dyDescent="0.25">
      <c r="A2071" s="40" t="s">
        <v>3033</v>
      </c>
      <c r="B2071" s="40" t="s">
        <v>3032</v>
      </c>
      <c r="C2071" s="60">
        <f>IF(ISNUMBER(VLOOKUP(B2071,'[1]WT-GR-A'!I$2:J$693,2,FALSE)),VLOOKUP(B2071,'[1]WT-GR-A'!I$2:J$693,2,FALSE),"")</f>
        <v>0.03</v>
      </c>
      <c r="D2071" s="58">
        <f>IF(ISNUMBER(VLOOKUP($B2071,'[1]KO-GR-A'!$I$2:$J$907,2,FALSE)),VLOOKUP($B2071,'[1]KO-GR-A'!$I$2:$J$907,2,FALSE),"")</f>
        <v>0.03</v>
      </c>
      <c r="E2071" s="58">
        <f>IF(ISNUMBER(VLOOKUP($B2071,'[1]MT-GR-A'!$I$2:$J$789,2,FALSE)),VLOOKUP($B2071,'[1]MT-GR-A'!$I$2:$J$789,2,FALSE),"")</f>
        <v>0.05</v>
      </c>
      <c r="F2071" s="58">
        <f>IF(ISNUMBER(VLOOKUP($B2071,'[1]WT-HS-A'!$I$2:$J$1224,2,FALSE)),VLOOKUP($B2071,'[1]WT-HS-A'!$I$2:$J$1224,2,FALSE),"")</f>
        <v>0.03</v>
      </c>
      <c r="G2071" s="58" t="str">
        <f>IF(ISNUMBER(VLOOKUP($B2071,'[1]KO-HS-A'!$I$2:$J$1229,2,FALSE)),VLOOKUP($B2071,'[1]KO-HS-A'!$I$2:$J$1229,2,FALSE),"")</f>
        <v/>
      </c>
      <c r="H2071" s="58" t="str">
        <f>IF(ISNUMBER(VLOOKUP($B2071,'[1]MT-HS-A'!$I$2:$J$1362,2,FALSE)),VLOOKUP($B2071,'[1]MT-HS-A'!$I$2:$J$1362,2,FALSE),"")</f>
        <v/>
      </c>
      <c r="I2071" s="59">
        <f>IF(ISNUMBER(VLOOKUP($B2071,'[1]WT-GR-B'!$I$2:$J$585,2,FALSE)),VLOOKUP($B2071,'[1]WT-GR-B'!$I$2:$J$585,2,FALSE),"")</f>
        <v>0.03</v>
      </c>
      <c r="J2071" s="58">
        <f>IF(ISNUMBER(VLOOKUP($B2071,'[1]KO-GR-B'!$I$2:$J$900,2,FALSE)),VLOOKUP($B2071,'[1]KO-GR-B'!$I$2:$J$900,2,FALSE),"")</f>
        <v>0.03</v>
      </c>
      <c r="K2071" s="58" t="str">
        <f>IF(ISNUMBER(VLOOKUP($B2071,'[1]MT-GR-B'!$I$2:$J$693,2,FALSE)),VLOOKUP($B2071,'[1]MT-GR-B'!$I$2:$J$693,2,FALSE),"")</f>
        <v/>
      </c>
      <c r="L2071" s="58" t="str">
        <f>IF(ISNUMBER(VLOOKUP($B2071,'[1]WT-HS-B'!$I$2:$J$1220,2,FALSE)),VLOOKUP($B2071,'[1]WT-HS-B'!$I$2:$J$1220,2,FALSE),"")</f>
        <v/>
      </c>
      <c r="M2071" s="58" t="str">
        <f>IF(ISNUMBER(VLOOKUP($B2071,'[1]KO-HS-B'!$I$2:$J$1046,2,FALSE)),VLOOKUP($B2071,'[1]KO-HS-B'!$I$2:$J$1046,2,FALSE),"")</f>
        <v/>
      </c>
      <c r="N2071" s="58">
        <f>IF(ISNUMBER(VLOOKUP($B2071,'[1]MT-HS-B'!$I$2:$J$773,2,FALSE)),VLOOKUP($B2071,'[1]MT-HS-B'!$I$2:$J$773,2,FALSE),"")</f>
        <v>0.03</v>
      </c>
      <c r="O2071" s="40" t="str">
        <f t="shared" si="1056"/>
        <v>ATH1_YEAST</v>
      </c>
      <c r="P2071" s="57">
        <f t="shared" si="1057"/>
        <v>0</v>
      </c>
      <c r="Q2071" s="57" t="str">
        <f t="shared" si="1058"/>
        <v>GR only</v>
      </c>
      <c r="R2071" s="57" t="str">
        <f t="shared" si="1059"/>
        <v/>
      </c>
      <c r="S2071" s="56" t="str">
        <f t="shared" si="1060"/>
        <v>n/a</v>
      </c>
      <c r="T2071" s="55" t="str">
        <f t="shared" si="1061"/>
        <v>n/a</v>
      </c>
      <c r="U2071" s="54" t="str">
        <f t="shared" si="1062"/>
        <v>n/a</v>
      </c>
      <c r="V2071" s="53">
        <f t="shared" si="1063"/>
        <v>0</v>
      </c>
      <c r="W2071" s="53" t="str">
        <f t="shared" si="1064"/>
        <v>GR only</v>
      </c>
      <c r="X2071" s="53" t="str">
        <f t="shared" si="1065"/>
        <v>GR only</v>
      </c>
      <c r="Y2071" s="52" t="str">
        <f t="shared" si="1066"/>
        <v>GR only</v>
      </c>
      <c r="Z2071" s="51" t="str">
        <f t="shared" si="1067"/>
        <v>GR only</v>
      </c>
      <c r="AA2071" s="50" t="str">
        <f t="shared" si="1068"/>
        <v>HS only</v>
      </c>
      <c r="AB2071" s="40" t="str">
        <f t="shared" si="1069"/>
        <v>ATH1</v>
      </c>
      <c r="AC2071" s="49">
        <f t="shared" si="1070"/>
        <v>0.03</v>
      </c>
      <c r="AD2071" s="47">
        <f t="shared" si="1071"/>
        <v>0.03</v>
      </c>
      <c r="AE2071" s="47">
        <f t="shared" si="1072"/>
        <v>0.05</v>
      </c>
      <c r="AF2071" s="48">
        <f t="shared" si="1073"/>
        <v>0.03</v>
      </c>
      <c r="AG2071" s="47">
        <f t="shared" si="1074"/>
        <v>0</v>
      </c>
      <c r="AH2071" s="47">
        <f t="shared" si="1075"/>
        <v>0.03</v>
      </c>
      <c r="AI2071" s="46">
        <f t="shared" si="1076"/>
        <v>1</v>
      </c>
      <c r="AJ2071" s="43">
        <f t="shared" si="1077"/>
        <v>0</v>
      </c>
      <c r="AK2071" s="43">
        <f t="shared" si="1078"/>
        <v>0.6</v>
      </c>
      <c r="AL2071" s="45" t="str">
        <f t="shared" si="1079"/>
        <v/>
      </c>
      <c r="AM2071" s="43" t="str">
        <f t="shared" si="1080"/>
        <v/>
      </c>
      <c r="AN2071" s="42" t="str">
        <f t="shared" si="1081"/>
        <v/>
      </c>
      <c r="AO2071" s="40" t="str">
        <f t="shared" si="1082"/>
        <v>ATH1_YEAST</v>
      </c>
      <c r="AP2071" s="44">
        <f t="shared" si="1083"/>
        <v>0</v>
      </c>
      <c r="AQ2071" s="43">
        <f t="shared" si="1084"/>
        <v>0</v>
      </c>
      <c r="AR2071" s="43" t="str">
        <f t="shared" si="1085"/>
        <v/>
      </c>
      <c r="AS2071" s="43" t="str">
        <f t="shared" si="1086"/>
        <v/>
      </c>
      <c r="AT2071" s="43" t="str">
        <f t="shared" si="1087"/>
        <v/>
      </c>
      <c r="AU2071" s="42" t="str">
        <f t="shared" si="1088"/>
        <v/>
      </c>
    </row>
    <row r="2072" spans="1:47" ht="15" x14ac:dyDescent="0.25">
      <c r="A2072" s="40" t="s">
        <v>3031</v>
      </c>
      <c r="B2072" s="40" t="s">
        <v>3030</v>
      </c>
      <c r="C2072" s="60" t="str">
        <f>IF(ISNUMBER(VLOOKUP(B2072,'[1]WT-GR-A'!I$2:J$693,2,FALSE)),VLOOKUP(B2072,'[1]WT-GR-A'!I$2:J$693,2,FALSE),"")</f>
        <v/>
      </c>
      <c r="D2072" s="58">
        <f>IF(ISNUMBER(VLOOKUP($B2072,'[1]KO-GR-A'!$I$2:$J$907,2,FALSE)),VLOOKUP($B2072,'[1]KO-GR-A'!$I$2:$J$907,2,FALSE),"")</f>
        <v>0.06</v>
      </c>
      <c r="E2072" s="58" t="str">
        <f>IF(ISNUMBER(VLOOKUP($B2072,'[1]MT-GR-A'!$I$2:$J$789,2,FALSE)),VLOOKUP($B2072,'[1]MT-GR-A'!$I$2:$J$789,2,FALSE),"")</f>
        <v/>
      </c>
      <c r="F2072" s="58">
        <f>IF(ISNUMBER(VLOOKUP($B2072,'[1]WT-HS-A'!$I$2:$J$1224,2,FALSE)),VLOOKUP($B2072,'[1]WT-HS-A'!$I$2:$J$1224,2,FALSE),"")</f>
        <v>0.44</v>
      </c>
      <c r="G2072" s="58">
        <f>IF(ISNUMBER(VLOOKUP($B2072,'[1]KO-HS-A'!$I$2:$J$1229,2,FALSE)),VLOOKUP($B2072,'[1]KO-HS-A'!$I$2:$J$1229,2,FALSE),"")</f>
        <v>0.53</v>
      </c>
      <c r="H2072" s="58">
        <f>IF(ISNUMBER(VLOOKUP($B2072,'[1]MT-HS-A'!$I$2:$J$1362,2,FALSE)),VLOOKUP($B2072,'[1]MT-HS-A'!$I$2:$J$1362,2,FALSE),"")</f>
        <v>0.2</v>
      </c>
      <c r="I2072" s="59" t="str">
        <f>IF(ISNUMBER(VLOOKUP($B2072,'[1]WT-GR-B'!$I$2:$J$585,2,FALSE)),VLOOKUP($B2072,'[1]WT-GR-B'!$I$2:$J$585,2,FALSE),"")</f>
        <v/>
      </c>
      <c r="J2072" s="58">
        <f>IF(ISNUMBER(VLOOKUP($B2072,'[1]KO-GR-B'!$I$2:$J$900,2,FALSE)),VLOOKUP($B2072,'[1]KO-GR-B'!$I$2:$J$900,2,FALSE),"")</f>
        <v>0.06</v>
      </c>
      <c r="K2072" s="58">
        <f>IF(ISNUMBER(VLOOKUP($B2072,'[1]MT-GR-B'!$I$2:$J$693,2,FALSE)),VLOOKUP($B2072,'[1]MT-GR-B'!$I$2:$J$693,2,FALSE),"")</f>
        <v>0.06</v>
      </c>
      <c r="L2072" s="58">
        <f>IF(ISNUMBER(VLOOKUP($B2072,'[1]WT-HS-B'!$I$2:$J$1220,2,FALSE)),VLOOKUP($B2072,'[1]WT-HS-B'!$I$2:$J$1220,2,FALSE),"")</f>
        <v>0.62</v>
      </c>
      <c r="M2072" s="58">
        <f>IF(ISNUMBER(VLOOKUP($B2072,'[1]KO-HS-B'!$I$2:$J$1046,2,FALSE)),VLOOKUP($B2072,'[1]KO-HS-B'!$I$2:$J$1046,2,FALSE),"")</f>
        <v>0.27</v>
      </c>
      <c r="N2072" s="58" t="str">
        <f>IF(ISNUMBER(VLOOKUP($B2072,'[1]MT-HS-B'!$I$2:$J$773,2,FALSE)),VLOOKUP($B2072,'[1]MT-HS-B'!$I$2:$J$773,2,FALSE),"")</f>
        <v/>
      </c>
      <c r="O2072" s="40" t="str">
        <f t="shared" si="1056"/>
        <v>AMPL_YEAST</v>
      </c>
      <c r="P2072" s="57" t="str">
        <f t="shared" si="1057"/>
        <v>HS only</v>
      </c>
      <c r="Q2072" s="57">
        <f t="shared" si="1058"/>
        <v>5.666666666666667</v>
      </c>
      <c r="R2072" s="57" t="str">
        <f t="shared" si="1059"/>
        <v/>
      </c>
      <c r="S2072" s="56" t="str">
        <f t="shared" si="1060"/>
        <v>n/a</v>
      </c>
      <c r="T2072" s="55">
        <f t="shared" si="1061"/>
        <v>2.166666666666667</v>
      </c>
      <c r="U2072" s="54" t="str">
        <f t="shared" si="1062"/>
        <v>n/a</v>
      </c>
      <c r="V2072" s="53" t="str">
        <f t="shared" si="1063"/>
        <v>HS only</v>
      </c>
      <c r="W2072" s="53">
        <f t="shared" si="1064"/>
        <v>7.8333333333333339</v>
      </c>
      <c r="X2072" s="53" t="str">
        <f t="shared" si="1065"/>
        <v>HS only</v>
      </c>
      <c r="Y2072" s="52" t="str">
        <f t="shared" si="1066"/>
        <v>HS only</v>
      </c>
      <c r="Z2072" s="51">
        <f t="shared" si="1067"/>
        <v>3.5000000000000004</v>
      </c>
      <c r="AA2072" s="50" t="str">
        <f t="shared" si="1068"/>
        <v>GR only</v>
      </c>
      <c r="AB2072" s="40" t="str">
        <f t="shared" si="1069"/>
        <v>APE1</v>
      </c>
      <c r="AC2072" s="49">
        <f t="shared" si="1070"/>
        <v>0</v>
      </c>
      <c r="AD2072" s="47">
        <f t="shared" si="1071"/>
        <v>0.06</v>
      </c>
      <c r="AE2072" s="47">
        <f t="shared" si="1072"/>
        <v>0.06</v>
      </c>
      <c r="AF2072" s="48">
        <f t="shared" si="1073"/>
        <v>0.53</v>
      </c>
      <c r="AG2072" s="47">
        <f t="shared" si="1074"/>
        <v>0.4</v>
      </c>
      <c r="AH2072" s="47">
        <f t="shared" si="1075"/>
        <v>0.2</v>
      </c>
      <c r="AI2072" s="46" t="str">
        <f t="shared" si="1076"/>
        <v>HS Only</v>
      </c>
      <c r="AJ2072" s="43">
        <f t="shared" si="1077"/>
        <v>6.666666666666667</v>
      </c>
      <c r="AK2072" s="43">
        <f t="shared" si="1078"/>
        <v>3.3333333333333335</v>
      </c>
      <c r="AL2072" s="45" t="str">
        <f t="shared" si="1079"/>
        <v/>
      </c>
      <c r="AM2072" s="43">
        <f t="shared" si="1080"/>
        <v>3.0641293851417055</v>
      </c>
      <c r="AN2072" s="42" t="str">
        <f t="shared" si="1081"/>
        <v/>
      </c>
      <c r="AO2072" s="40" t="str">
        <f t="shared" si="1082"/>
        <v>AMPL_YEAST</v>
      </c>
      <c r="AP2072" s="44" t="str">
        <f t="shared" si="1083"/>
        <v/>
      </c>
      <c r="AQ2072" s="43">
        <f t="shared" si="1084"/>
        <v>0</v>
      </c>
      <c r="AR2072" s="43" t="str">
        <f t="shared" si="1085"/>
        <v/>
      </c>
      <c r="AS2072" s="43">
        <f t="shared" si="1086"/>
        <v>0.12727922061357852</v>
      </c>
      <c r="AT2072" s="43">
        <f t="shared" si="1087"/>
        <v>0.18384776310850234</v>
      </c>
      <c r="AU2072" s="42" t="str">
        <f t="shared" si="1088"/>
        <v/>
      </c>
    </row>
    <row r="2073" spans="1:47" ht="15" x14ac:dyDescent="0.25">
      <c r="A2073" s="40" t="s">
        <v>3029</v>
      </c>
      <c r="B2073" s="40" t="s">
        <v>3028</v>
      </c>
      <c r="C2073" s="60" t="str">
        <f>IF(ISNUMBER(VLOOKUP(B2073,'[1]WT-GR-A'!I$2:J$693,2,FALSE)),VLOOKUP(B2073,'[1]WT-GR-A'!I$2:J$693,2,FALSE),"")</f>
        <v/>
      </c>
      <c r="D2073" s="58" t="str">
        <f>IF(ISNUMBER(VLOOKUP($B2073,'[1]KO-GR-A'!$I$2:$J$907,2,FALSE)),VLOOKUP($B2073,'[1]KO-GR-A'!$I$2:$J$907,2,FALSE),"")</f>
        <v/>
      </c>
      <c r="E2073" s="58" t="str">
        <f>IF(ISNUMBER(VLOOKUP($B2073,'[1]MT-GR-A'!$I$2:$J$789,2,FALSE)),VLOOKUP($B2073,'[1]MT-GR-A'!$I$2:$J$789,2,FALSE),"")</f>
        <v/>
      </c>
      <c r="F2073" s="58">
        <f>IF(ISNUMBER(VLOOKUP($B2073,'[1]WT-HS-A'!$I$2:$J$1224,2,FALSE)),VLOOKUP($B2073,'[1]WT-HS-A'!$I$2:$J$1224,2,FALSE),"")</f>
        <v>0.17</v>
      </c>
      <c r="G2073" s="58" t="str">
        <f>IF(ISNUMBER(VLOOKUP($B2073,'[1]KO-HS-A'!$I$2:$J$1229,2,FALSE)),VLOOKUP($B2073,'[1]KO-HS-A'!$I$2:$J$1229,2,FALSE),"")</f>
        <v/>
      </c>
      <c r="H2073" s="58" t="str">
        <f>IF(ISNUMBER(VLOOKUP($B2073,'[1]MT-HS-A'!$I$2:$J$1362,2,FALSE)),VLOOKUP($B2073,'[1]MT-HS-A'!$I$2:$J$1362,2,FALSE),"")</f>
        <v/>
      </c>
      <c r="I2073" s="59" t="str">
        <f>IF(ISNUMBER(VLOOKUP($B2073,'[1]WT-GR-B'!$I$2:$J$585,2,FALSE)),VLOOKUP($B2073,'[1]WT-GR-B'!$I$2:$J$585,2,FALSE),"")</f>
        <v/>
      </c>
      <c r="J2073" s="58" t="str">
        <f>IF(ISNUMBER(VLOOKUP($B2073,'[1]KO-GR-B'!$I$2:$J$900,2,FALSE)),VLOOKUP($B2073,'[1]KO-GR-B'!$I$2:$J$900,2,FALSE),"")</f>
        <v/>
      </c>
      <c r="K2073" s="58" t="str">
        <f>IF(ISNUMBER(VLOOKUP($B2073,'[1]MT-GR-B'!$I$2:$J$693,2,FALSE)),VLOOKUP($B2073,'[1]MT-GR-B'!$I$2:$J$693,2,FALSE),"")</f>
        <v/>
      </c>
      <c r="L2073" s="58" t="str">
        <f>IF(ISNUMBER(VLOOKUP($B2073,'[1]WT-HS-B'!$I$2:$J$1220,2,FALSE)),VLOOKUP($B2073,'[1]WT-HS-B'!$I$2:$J$1220,2,FALSE),"")</f>
        <v/>
      </c>
      <c r="M2073" s="58" t="str">
        <f>IF(ISNUMBER(VLOOKUP($B2073,'[1]KO-HS-B'!$I$2:$J$1046,2,FALSE)),VLOOKUP($B2073,'[1]KO-HS-B'!$I$2:$J$1046,2,FALSE),"")</f>
        <v/>
      </c>
      <c r="N2073" s="58" t="str">
        <f>IF(ISNUMBER(VLOOKUP($B2073,'[1]MT-HS-B'!$I$2:$J$773,2,FALSE)),VLOOKUP($B2073,'[1]MT-HS-B'!$I$2:$J$773,2,FALSE),"")</f>
        <v/>
      </c>
      <c r="O2073" s="40" t="str">
        <f t="shared" si="1056"/>
        <v>VMA22_YEAST</v>
      </c>
      <c r="P2073" s="57" t="str">
        <f t="shared" si="1057"/>
        <v/>
      </c>
      <c r="Q2073" s="57" t="str">
        <f t="shared" si="1058"/>
        <v/>
      </c>
      <c r="R2073" s="57" t="str">
        <f t="shared" si="1059"/>
        <v/>
      </c>
      <c r="S2073" s="56" t="str">
        <f t="shared" si="1060"/>
        <v>n/a</v>
      </c>
      <c r="T2073" s="55" t="str">
        <f t="shared" si="1061"/>
        <v>n/a</v>
      </c>
      <c r="U2073" s="54" t="str">
        <f t="shared" si="1062"/>
        <v>n/a</v>
      </c>
      <c r="V2073" s="53" t="str">
        <f t="shared" si="1063"/>
        <v>HS only</v>
      </c>
      <c r="W2073" s="53" t="str">
        <f t="shared" si="1064"/>
        <v/>
      </c>
      <c r="X2073" s="53" t="str">
        <f t="shared" si="1065"/>
        <v/>
      </c>
      <c r="Y2073" s="52" t="str">
        <f t="shared" si="1066"/>
        <v/>
      </c>
      <c r="Z2073" s="51" t="str">
        <f t="shared" si="1067"/>
        <v/>
      </c>
      <c r="AA2073" s="50" t="str">
        <f t="shared" si="1068"/>
        <v/>
      </c>
      <c r="AB2073" s="40" t="str">
        <f t="shared" si="1069"/>
        <v>VMA22</v>
      </c>
      <c r="AC2073" s="49">
        <f t="shared" si="1070"/>
        <v>0</v>
      </c>
      <c r="AD2073" s="47">
        <f t="shared" si="1071"/>
        <v>0</v>
      </c>
      <c r="AE2073" s="47">
        <f t="shared" si="1072"/>
        <v>0</v>
      </c>
      <c r="AF2073" s="48">
        <f t="shared" si="1073"/>
        <v>0.17</v>
      </c>
      <c r="AG2073" s="47">
        <f t="shared" si="1074"/>
        <v>0</v>
      </c>
      <c r="AH2073" s="47">
        <f t="shared" si="1075"/>
        <v>0</v>
      </c>
      <c r="AI2073" s="46" t="str">
        <f t="shared" si="1076"/>
        <v>HS Only</v>
      </c>
      <c r="AJ2073" s="43" t="str">
        <f t="shared" si="1077"/>
        <v/>
      </c>
      <c r="AK2073" s="43" t="str">
        <f t="shared" si="1078"/>
        <v/>
      </c>
      <c r="AL2073" s="45" t="str">
        <f t="shared" si="1079"/>
        <v/>
      </c>
      <c r="AM2073" s="43" t="str">
        <f t="shared" si="1080"/>
        <v/>
      </c>
      <c r="AN2073" s="42" t="str">
        <f t="shared" si="1081"/>
        <v/>
      </c>
      <c r="AO2073" s="40" t="str">
        <f t="shared" si="1082"/>
        <v>VMA22_YEAST</v>
      </c>
      <c r="AP2073" s="44" t="str">
        <f t="shared" si="1083"/>
        <v/>
      </c>
      <c r="AQ2073" s="43" t="str">
        <f t="shared" si="1084"/>
        <v/>
      </c>
      <c r="AR2073" s="43" t="str">
        <f t="shared" si="1085"/>
        <v/>
      </c>
      <c r="AS2073" s="43" t="str">
        <f t="shared" si="1086"/>
        <v/>
      </c>
      <c r="AT2073" s="43" t="str">
        <f t="shared" si="1087"/>
        <v/>
      </c>
      <c r="AU2073" s="42" t="str">
        <f t="shared" si="1088"/>
        <v/>
      </c>
    </row>
    <row r="2074" spans="1:47" ht="15" x14ac:dyDescent="0.25">
      <c r="A2074" s="40" t="s">
        <v>3027</v>
      </c>
      <c r="B2074" s="40" t="s">
        <v>3026</v>
      </c>
      <c r="C2074" s="60" t="str">
        <f>IF(ISNUMBER(VLOOKUP(B2074,'[1]WT-GR-A'!I$2:J$693,2,FALSE)),VLOOKUP(B2074,'[1]WT-GR-A'!I$2:J$693,2,FALSE),"")</f>
        <v/>
      </c>
      <c r="D2074" s="58" t="str">
        <f>IF(ISNUMBER(VLOOKUP($B2074,'[1]KO-GR-A'!$I$2:$J$907,2,FALSE)),VLOOKUP($B2074,'[1]KO-GR-A'!$I$2:$J$907,2,FALSE),"")</f>
        <v/>
      </c>
      <c r="E2074" s="58" t="str">
        <f>IF(ISNUMBER(VLOOKUP($B2074,'[1]MT-GR-A'!$I$2:$J$789,2,FALSE)),VLOOKUP($B2074,'[1]MT-GR-A'!$I$2:$J$789,2,FALSE),"")</f>
        <v/>
      </c>
      <c r="F2074" s="58" t="str">
        <f>IF(ISNUMBER(VLOOKUP($B2074,'[1]WT-HS-A'!$I$2:$J$1224,2,FALSE)),VLOOKUP($B2074,'[1]WT-HS-A'!$I$2:$J$1224,2,FALSE),"")</f>
        <v/>
      </c>
      <c r="G2074" s="58">
        <f>IF(ISNUMBER(VLOOKUP($B2074,'[1]KO-HS-A'!$I$2:$J$1229,2,FALSE)),VLOOKUP($B2074,'[1]KO-HS-A'!$I$2:$J$1229,2,FALSE),"")</f>
        <v>0.03</v>
      </c>
      <c r="H2074" s="58" t="str">
        <f>IF(ISNUMBER(VLOOKUP($B2074,'[1]MT-HS-A'!$I$2:$J$1362,2,FALSE)),VLOOKUP($B2074,'[1]MT-HS-A'!$I$2:$J$1362,2,FALSE),"")</f>
        <v/>
      </c>
      <c r="I2074" s="59" t="str">
        <f>IF(ISNUMBER(VLOOKUP($B2074,'[1]WT-GR-B'!$I$2:$J$585,2,FALSE)),VLOOKUP($B2074,'[1]WT-GR-B'!$I$2:$J$585,2,FALSE),"")</f>
        <v/>
      </c>
      <c r="J2074" s="58" t="str">
        <f>IF(ISNUMBER(VLOOKUP($B2074,'[1]KO-GR-B'!$I$2:$J$900,2,FALSE)),VLOOKUP($B2074,'[1]KO-GR-B'!$I$2:$J$900,2,FALSE),"")</f>
        <v/>
      </c>
      <c r="K2074" s="58" t="str">
        <f>IF(ISNUMBER(VLOOKUP($B2074,'[1]MT-GR-B'!$I$2:$J$693,2,FALSE)),VLOOKUP($B2074,'[1]MT-GR-B'!$I$2:$J$693,2,FALSE),"")</f>
        <v/>
      </c>
      <c r="L2074" s="58">
        <f>IF(ISNUMBER(VLOOKUP($B2074,'[1]WT-HS-B'!$I$2:$J$1220,2,FALSE)),VLOOKUP($B2074,'[1]WT-HS-B'!$I$2:$J$1220,2,FALSE),"")</f>
        <v>7.0000000000000007E-2</v>
      </c>
      <c r="M2074" s="58">
        <f>IF(ISNUMBER(VLOOKUP($B2074,'[1]KO-HS-B'!$I$2:$J$1046,2,FALSE)),VLOOKUP($B2074,'[1]KO-HS-B'!$I$2:$J$1046,2,FALSE),"")</f>
        <v>0.03</v>
      </c>
      <c r="N2074" s="58" t="str">
        <f>IF(ISNUMBER(VLOOKUP($B2074,'[1]MT-HS-B'!$I$2:$J$773,2,FALSE)),VLOOKUP($B2074,'[1]MT-HS-B'!$I$2:$J$773,2,FALSE),"")</f>
        <v/>
      </c>
      <c r="O2074" s="40" t="str">
        <f t="shared" si="1056"/>
        <v>VID30_YEAST</v>
      </c>
      <c r="P2074" s="57" t="str">
        <f t="shared" si="1057"/>
        <v/>
      </c>
      <c r="Q2074" s="57" t="str">
        <f t="shared" si="1058"/>
        <v>HS only</v>
      </c>
      <c r="R2074" s="57" t="str">
        <f t="shared" si="1059"/>
        <v/>
      </c>
      <c r="S2074" s="56" t="str">
        <f t="shared" si="1060"/>
        <v>n/a</v>
      </c>
      <c r="T2074" s="55" t="str">
        <f t="shared" si="1061"/>
        <v>n/a</v>
      </c>
      <c r="U2074" s="54" t="str">
        <f t="shared" si="1062"/>
        <v>n/a</v>
      </c>
      <c r="V2074" s="53" t="str">
        <f t="shared" si="1063"/>
        <v/>
      </c>
      <c r="W2074" s="53" t="str">
        <f t="shared" si="1064"/>
        <v>HS only</v>
      </c>
      <c r="X2074" s="53" t="str">
        <f t="shared" si="1065"/>
        <v/>
      </c>
      <c r="Y2074" s="52" t="str">
        <f t="shared" si="1066"/>
        <v>HS only</v>
      </c>
      <c r="Z2074" s="51" t="str">
        <f t="shared" si="1067"/>
        <v>HS only</v>
      </c>
      <c r="AA2074" s="50" t="str">
        <f t="shared" si="1068"/>
        <v/>
      </c>
      <c r="AB2074" s="40" t="str">
        <f t="shared" si="1069"/>
        <v>VID30</v>
      </c>
      <c r="AC2074" s="49">
        <f t="shared" si="1070"/>
        <v>0</v>
      </c>
      <c r="AD2074" s="47">
        <f t="shared" si="1071"/>
        <v>0</v>
      </c>
      <c r="AE2074" s="47">
        <f t="shared" si="1072"/>
        <v>0</v>
      </c>
      <c r="AF2074" s="48">
        <f t="shared" si="1073"/>
        <v>7.0000000000000007E-2</v>
      </c>
      <c r="AG2074" s="47">
        <f t="shared" si="1074"/>
        <v>0.03</v>
      </c>
      <c r="AH2074" s="47">
        <f t="shared" si="1075"/>
        <v>0</v>
      </c>
      <c r="AI2074" s="46" t="str">
        <f t="shared" si="1076"/>
        <v>HS Only</v>
      </c>
      <c r="AJ2074" s="43" t="str">
        <f t="shared" si="1077"/>
        <v>HS Only</v>
      </c>
      <c r="AK2074" s="43" t="str">
        <f t="shared" si="1078"/>
        <v/>
      </c>
      <c r="AL2074" s="45" t="str">
        <f t="shared" si="1079"/>
        <v/>
      </c>
      <c r="AM2074" s="43" t="str">
        <f t="shared" si="1080"/>
        <v/>
      </c>
      <c r="AN2074" s="42" t="str">
        <f t="shared" si="1081"/>
        <v/>
      </c>
      <c r="AO2074" s="40" t="str">
        <f t="shared" si="1082"/>
        <v>VID30_YEAST</v>
      </c>
      <c r="AP2074" s="44" t="str">
        <f t="shared" si="1083"/>
        <v/>
      </c>
      <c r="AQ2074" s="43" t="str">
        <f t="shared" si="1084"/>
        <v/>
      </c>
      <c r="AR2074" s="43" t="str">
        <f t="shared" si="1085"/>
        <v/>
      </c>
      <c r="AS2074" s="43" t="str">
        <f t="shared" si="1086"/>
        <v/>
      </c>
      <c r="AT2074" s="43">
        <f t="shared" si="1087"/>
        <v>0</v>
      </c>
      <c r="AU2074" s="42" t="str">
        <f t="shared" si="1088"/>
        <v/>
      </c>
    </row>
    <row r="2075" spans="1:47" ht="15" x14ac:dyDescent="0.25">
      <c r="A2075" s="40" t="s">
        <v>3025</v>
      </c>
      <c r="B2075" s="40" t="s">
        <v>3024</v>
      </c>
      <c r="C2075" s="60" t="str">
        <f>IF(ISNUMBER(VLOOKUP(B2075,'[1]WT-GR-A'!I$2:J$693,2,FALSE)),VLOOKUP(B2075,'[1]WT-GR-A'!I$2:J$693,2,FALSE),"")</f>
        <v/>
      </c>
      <c r="D2075" s="58" t="str">
        <f>IF(ISNUMBER(VLOOKUP($B2075,'[1]KO-GR-A'!$I$2:$J$907,2,FALSE)),VLOOKUP($B2075,'[1]KO-GR-A'!$I$2:$J$907,2,FALSE),"")</f>
        <v/>
      </c>
      <c r="E2075" s="58" t="str">
        <f>IF(ISNUMBER(VLOOKUP($B2075,'[1]MT-GR-A'!$I$2:$J$789,2,FALSE)),VLOOKUP($B2075,'[1]MT-GR-A'!$I$2:$J$789,2,FALSE),"")</f>
        <v/>
      </c>
      <c r="F2075" s="58" t="str">
        <f>IF(ISNUMBER(VLOOKUP($B2075,'[1]WT-HS-A'!$I$2:$J$1224,2,FALSE)),VLOOKUP($B2075,'[1]WT-HS-A'!$I$2:$J$1224,2,FALSE),"")</f>
        <v/>
      </c>
      <c r="G2075" s="58" t="str">
        <f>IF(ISNUMBER(VLOOKUP($B2075,'[1]KO-HS-A'!$I$2:$J$1229,2,FALSE)),VLOOKUP($B2075,'[1]KO-HS-A'!$I$2:$J$1229,2,FALSE),"")</f>
        <v/>
      </c>
      <c r="H2075" s="58">
        <f>IF(ISNUMBER(VLOOKUP($B2075,'[1]MT-HS-A'!$I$2:$J$1362,2,FALSE)),VLOOKUP($B2075,'[1]MT-HS-A'!$I$2:$J$1362,2,FALSE),"")</f>
        <v>7.0000000000000007E-2</v>
      </c>
      <c r="I2075" s="59" t="str">
        <f>IF(ISNUMBER(VLOOKUP($B2075,'[1]WT-GR-B'!$I$2:$J$585,2,FALSE)),VLOOKUP($B2075,'[1]WT-GR-B'!$I$2:$J$585,2,FALSE),"")</f>
        <v/>
      </c>
      <c r="J2075" s="58" t="str">
        <f>IF(ISNUMBER(VLOOKUP($B2075,'[1]KO-GR-B'!$I$2:$J$900,2,FALSE)),VLOOKUP($B2075,'[1]KO-GR-B'!$I$2:$J$900,2,FALSE),"")</f>
        <v/>
      </c>
      <c r="K2075" s="58" t="str">
        <f>IF(ISNUMBER(VLOOKUP($B2075,'[1]MT-GR-B'!$I$2:$J$693,2,FALSE)),VLOOKUP($B2075,'[1]MT-GR-B'!$I$2:$J$693,2,FALSE),"")</f>
        <v/>
      </c>
      <c r="L2075" s="58" t="str">
        <f>IF(ISNUMBER(VLOOKUP($B2075,'[1]WT-HS-B'!$I$2:$J$1220,2,FALSE)),VLOOKUP($B2075,'[1]WT-HS-B'!$I$2:$J$1220,2,FALSE),"")</f>
        <v/>
      </c>
      <c r="M2075" s="58" t="str">
        <f>IF(ISNUMBER(VLOOKUP($B2075,'[1]KO-HS-B'!$I$2:$J$1046,2,FALSE)),VLOOKUP($B2075,'[1]KO-HS-B'!$I$2:$J$1046,2,FALSE),"")</f>
        <v/>
      </c>
      <c r="N2075" s="58" t="str">
        <f>IF(ISNUMBER(VLOOKUP($B2075,'[1]MT-HS-B'!$I$2:$J$773,2,FALSE)),VLOOKUP($B2075,'[1]MT-HS-B'!$I$2:$J$773,2,FALSE),"")</f>
        <v/>
      </c>
      <c r="O2075" s="40" t="str">
        <f t="shared" si="1056"/>
        <v>PEP3_YEAST</v>
      </c>
      <c r="P2075" s="57" t="str">
        <f t="shared" si="1057"/>
        <v/>
      </c>
      <c r="Q2075" s="57" t="str">
        <f t="shared" si="1058"/>
        <v/>
      </c>
      <c r="R2075" s="57" t="str">
        <f t="shared" si="1059"/>
        <v/>
      </c>
      <c r="S2075" s="56" t="str">
        <f t="shared" si="1060"/>
        <v>n/a</v>
      </c>
      <c r="T2075" s="55" t="str">
        <f t="shared" si="1061"/>
        <v>n/a</v>
      </c>
      <c r="U2075" s="54" t="str">
        <f t="shared" si="1062"/>
        <v>n/a</v>
      </c>
      <c r="V2075" s="53" t="str">
        <f t="shared" si="1063"/>
        <v/>
      </c>
      <c r="W2075" s="53" t="str">
        <f t="shared" si="1064"/>
        <v/>
      </c>
      <c r="X2075" s="53" t="str">
        <f t="shared" si="1065"/>
        <v>HS only</v>
      </c>
      <c r="Y2075" s="52" t="str">
        <f t="shared" si="1066"/>
        <v/>
      </c>
      <c r="Z2075" s="51" t="str">
        <f t="shared" si="1067"/>
        <v/>
      </c>
      <c r="AA2075" s="50" t="str">
        <f t="shared" si="1068"/>
        <v/>
      </c>
      <c r="AB2075" s="40" t="str">
        <f t="shared" si="1069"/>
        <v>PEP3</v>
      </c>
      <c r="AC2075" s="49">
        <f t="shared" si="1070"/>
        <v>0</v>
      </c>
      <c r="AD2075" s="47">
        <f t="shared" si="1071"/>
        <v>0</v>
      </c>
      <c r="AE2075" s="47">
        <f t="shared" si="1072"/>
        <v>0</v>
      </c>
      <c r="AF2075" s="48">
        <f t="shared" si="1073"/>
        <v>0</v>
      </c>
      <c r="AG2075" s="47">
        <f t="shared" si="1074"/>
        <v>0</v>
      </c>
      <c r="AH2075" s="47">
        <f t="shared" si="1075"/>
        <v>7.0000000000000007E-2</v>
      </c>
      <c r="AI2075" s="46" t="str">
        <f t="shared" si="1076"/>
        <v/>
      </c>
      <c r="AJ2075" s="43" t="str">
        <f t="shared" si="1077"/>
        <v/>
      </c>
      <c r="AK2075" s="43" t="str">
        <f t="shared" si="1078"/>
        <v>HS Only</v>
      </c>
      <c r="AL2075" s="45" t="str">
        <f t="shared" si="1079"/>
        <v/>
      </c>
      <c r="AM2075" s="43" t="str">
        <f t="shared" si="1080"/>
        <v/>
      </c>
      <c r="AN2075" s="42" t="str">
        <f t="shared" si="1081"/>
        <v/>
      </c>
      <c r="AO2075" s="40" t="str">
        <f t="shared" si="1082"/>
        <v>PEP3_YEAST</v>
      </c>
      <c r="AP2075" s="44" t="str">
        <f t="shared" si="1083"/>
        <v/>
      </c>
      <c r="AQ2075" s="43" t="str">
        <f t="shared" si="1084"/>
        <v/>
      </c>
      <c r="AR2075" s="43" t="str">
        <f t="shared" si="1085"/>
        <v/>
      </c>
      <c r="AS2075" s="43" t="str">
        <f t="shared" si="1086"/>
        <v/>
      </c>
      <c r="AT2075" s="43" t="str">
        <f t="shared" si="1087"/>
        <v/>
      </c>
      <c r="AU2075" s="42" t="str">
        <f t="shared" si="1088"/>
        <v/>
      </c>
    </row>
    <row r="2076" spans="1:47" ht="15" x14ac:dyDescent="0.25">
      <c r="A2076" s="40" t="s">
        <v>3023</v>
      </c>
      <c r="B2076" s="40" t="s">
        <v>3022</v>
      </c>
      <c r="C2076" s="60">
        <f>IF(ISNUMBER(VLOOKUP(B2076,'[1]WT-GR-A'!I$2:J$693,2,FALSE)),VLOOKUP(B2076,'[1]WT-GR-A'!I$2:J$693,2,FALSE),"")</f>
        <v>0.03</v>
      </c>
      <c r="D2076" s="58">
        <f>IF(ISNUMBER(VLOOKUP($B2076,'[1]KO-GR-A'!$I$2:$J$907,2,FALSE)),VLOOKUP($B2076,'[1]KO-GR-A'!$I$2:$J$907,2,FALSE),"")</f>
        <v>0.03</v>
      </c>
      <c r="E2076" s="58">
        <f>IF(ISNUMBER(VLOOKUP($B2076,'[1]MT-GR-A'!$I$2:$J$789,2,FALSE)),VLOOKUP($B2076,'[1]MT-GR-A'!$I$2:$J$789,2,FALSE),"")</f>
        <v>0.06</v>
      </c>
      <c r="F2076" s="58">
        <f>IF(ISNUMBER(VLOOKUP($B2076,'[1]WT-HS-A'!$I$2:$J$1224,2,FALSE)),VLOOKUP($B2076,'[1]WT-HS-A'!$I$2:$J$1224,2,FALSE),"")</f>
        <v>0.13</v>
      </c>
      <c r="G2076" s="58">
        <f>IF(ISNUMBER(VLOOKUP($B2076,'[1]KO-HS-A'!$I$2:$J$1229,2,FALSE)),VLOOKUP($B2076,'[1]KO-HS-A'!$I$2:$J$1229,2,FALSE),"")</f>
        <v>0.06</v>
      </c>
      <c r="H2076" s="58">
        <f>IF(ISNUMBER(VLOOKUP($B2076,'[1]MT-HS-A'!$I$2:$J$1362,2,FALSE)),VLOOKUP($B2076,'[1]MT-HS-A'!$I$2:$J$1362,2,FALSE),"")</f>
        <v>0.16</v>
      </c>
      <c r="I2076" s="59">
        <f>IF(ISNUMBER(VLOOKUP($B2076,'[1]WT-GR-B'!$I$2:$J$585,2,FALSE)),VLOOKUP($B2076,'[1]WT-GR-B'!$I$2:$J$585,2,FALSE),"")</f>
        <v>0.03</v>
      </c>
      <c r="J2076" s="58">
        <f>IF(ISNUMBER(VLOOKUP($B2076,'[1]KO-GR-B'!$I$2:$J$900,2,FALSE)),VLOOKUP($B2076,'[1]KO-GR-B'!$I$2:$J$900,2,FALSE),"")</f>
        <v>0.06</v>
      </c>
      <c r="K2076" s="58">
        <f>IF(ISNUMBER(VLOOKUP($B2076,'[1]MT-GR-B'!$I$2:$J$693,2,FALSE)),VLOOKUP($B2076,'[1]MT-GR-B'!$I$2:$J$693,2,FALSE),"")</f>
        <v>0.03</v>
      </c>
      <c r="L2076" s="58">
        <f>IF(ISNUMBER(VLOOKUP($B2076,'[1]WT-HS-B'!$I$2:$J$1220,2,FALSE)),VLOOKUP($B2076,'[1]WT-HS-B'!$I$2:$J$1220,2,FALSE),"")</f>
        <v>0.09</v>
      </c>
      <c r="M2076" s="58">
        <f>IF(ISNUMBER(VLOOKUP($B2076,'[1]KO-HS-B'!$I$2:$J$1046,2,FALSE)),VLOOKUP($B2076,'[1]KO-HS-B'!$I$2:$J$1046,2,FALSE),"")</f>
        <v>0.03</v>
      </c>
      <c r="N2076" s="58" t="str">
        <f>IF(ISNUMBER(VLOOKUP($B2076,'[1]MT-HS-B'!$I$2:$J$773,2,FALSE)),VLOOKUP($B2076,'[1]MT-HS-B'!$I$2:$J$773,2,FALSE),"")</f>
        <v/>
      </c>
      <c r="O2076" s="40" t="str">
        <f t="shared" si="1056"/>
        <v>PEP5_YEAST</v>
      </c>
      <c r="P2076" s="57">
        <f t="shared" si="1057"/>
        <v>2.666666666666667</v>
      </c>
      <c r="Q2076" s="57">
        <f t="shared" si="1058"/>
        <v>0.25</v>
      </c>
      <c r="R2076" s="57">
        <f t="shared" si="1059"/>
        <v>1.6666666666666667</v>
      </c>
      <c r="S2076" s="56">
        <f t="shared" si="1060"/>
        <v>0.66666666666666674</v>
      </c>
      <c r="T2076" s="55">
        <f t="shared" si="1061"/>
        <v>0.75</v>
      </c>
      <c r="U2076" s="54" t="str">
        <f t="shared" si="1062"/>
        <v>n/a</v>
      </c>
      <c r="V2076" s="53">
        <f t="shared" si="1063"/>
        <v>3.3333333333333335</v>
      </c>
      <c r="W2076" s="53">
        <f t="shared" si="1064"/>
        <v>1</v>
      </c>
      <c r="X2076" s="53">
        <f t="shared" si="1065"/>
        <v>1.6666666666666667</v>
      </c>
      <c r="Y2076" s="52">
        <f t="shared" si="1066"/>
        <v>2</v>
      </c>
      <c r="Z2076" s="51">
        <f t="shared" si="1067"/>
        <v>-0.5</v>
      </c>
      <c r="AA2076" s="50" t="str">
        <f t="shared" si="1068"/>
        <v>GR only</v>
      </c>
      <c r="AB2076" s="40" t="str">
        <f t="shared" si="1069"/>
        <v>PEP5</v>
      </c>
      <c r="AC2076" s="49">
        <f t="shared" si="1070"/>
        <v>0.03</v>
      </c>
      <c r="AD2076" s="47">
        <f t="shared" si="1071"/>
        <v>4.4999999999999998E-2</v>
      </c>
      <c r="AE2076" s="47">
        <f t="shared" si="1072"/>
        <v>4.4999999999999998E-2</v>
      </c>
      <c r="AF2076" s="48">
        <f t="shared" si="1073"/>
        <v>0.11</v>
      </c>
      <c r="AG2076" s="47">
        <f t="shared" si="1074"/>
        <v>4.4999999999999998E-2</v>
      </c>
      <c r="AH2076" s="47">
        <f t="shared" si="1075"/>
        <v>0.16</v>
      </c>
      <c r="AI2076" s="46">
        <f t="shared" si="1076"/>
        <v>3.666666666666667</v>
      </c>
      <c r="AJ2076" s="43">
        <f t="shared" si="1077"/>
        <v>1</v>
      </c>
      <c r="AK2076" s="43">
        <f t="shared" si="1078"/>
        <v>3.5555555555555558</v>
      </c>
      <c r="AL2076" s="45">
        <f t="shared" si="1079"/>
        <v>0.94280904158206358</v>
      </c>
      <c r="AM2076" s="43">
        <f t="shared" si="1080"/>
        <v>1.0606601717798212</v>
      </c>
      <c r="AN2076" s="42" t="str">
        <f t="shared" si="1081"/>
        <v/>
      </c>
      <c r="AO2076" s="40" t="str">
        <f t="shared" si="1082"/>
        <v>PEP5_YEAST</v>
      </c>
      <c r="AP2076" s="44">
        <f t="shared" si="1083"/>
        <v>0</v>
      </c>
      <c r="AQ2076" s="43">
        <f t="shared" si="1084"/>
        <v>2.1213203435596423E-2</v>
      </c>
      <c r="AR2076" s="43">
        <f t="shared" si="1085"/>
        <v>2.1213203435596423E-2</v>
      </c>
      <c r="AS2076" s="43">
        <f t="shared" si="1086"/>
        <v>2.828427124746194E-2</v>
      </c>
      <c r="AT2076" s="43">
        <f t="shared" si="1087"/>
        <v>2.1213203435596423E-2</v>
      </c>
      <c r="AU2076" s="42" t="str">
        <f t="shared" si="1088"/>
        <v/>
      </c>
    </row>
    <row r="2077" spans="1:47" ht="15" x14ac:dyDescent="0.25">
      <c r="A2077" s="40" t="s">
        <v>3021</v>
      </c>
      <c r="B2077" s="40" t="s">
        <v>3020</v>
      </c>
      <c r="C2077" s="60" t="str">
        <f>IF(ISNUMBER(VLOOKUP(B2077,'[1]WT-GR-A'!I$2:J$693,2,FALSE)),VLOOKUP(B2077,'[1]WT-GR-A'!I$2:J$693,2,FALSE),"")</f>
        <v/>
      </c>
      <c r="D2077" s="58" t="str">
        <f>IF(ISNUMBER(VLOOKUP($B2077,'[1]KO-GR-A'!$I$2:$J$907,2,FALSE)),VLOOKUP($B2077,'[1]KO-GR-A'!$I$2:$J$907,2,FALSE),"")</f>
        <v/>
      </c>
      <c r="E2077" s="58" t="str">
        <f>IF(ISNUMBER(VLOOKUP($B2077,'[1]MT-GR-A'!$I$2:$J$789,2,FALSE)),VLOOKUP($B2077,'[1]MT-GR-A'!$I$2:$J$789,2,FALSE),"")</f>
        <v/>
      </c>
      <c r="F2077" s="58" t="str">
        <f>IF(ISNUMBER(VLOOKUP($B2077,'[1]WT-HS-A'!$I$2:$J$1224,2,FALSE)),VLOOKUP($B2077,'[1]WT-HS-A'!$I$2:$J$1224,2,FALSE),"")</f>
        <v/>
      </c>
      <c r="G2077" s="58">
        <f>IF(ISNUMBER(VLOOKUP($B2077,'[1]KO-HS-A'!$I$2:$J$1229,2,FALSE)),VLOOKUP($B2077,'[1]KO-HS-A'!$I$2:$J$1229,2,FALSE),"")</f>
        <v>0.02</v>
      </c>
      <c r="H2077" s="58">
        <f>IF(ISNUMBER(VLOOKUP($B2077,'[1]MT-HS-A'!$I$2:$J$1362,2,FALSE)),VLOOKUP($B2077,'[1]MT-HS-A'!$I$2:$J$1362,2,FALSE),"")</f>
        <v>0.02</v>
      </c>
      <c r="I2077" s="59" t="str">
        <f>IF(ISNUMBER(VLOOKUP($B2077,'[1]WT-GR-B'!$I$2:$J$585,2,FALSE)),VLOOKUP($B2077,'[1]WT-GR-B'!$I$2:$J$585,2,FALSE),"")</f>
        <v/>
      </c>
      <c r="J2077" s="58" t="str">
        <f>IF(ISNUMBER(VLOOKUP($B2077,'[1]KO-GR-B'!$I$2:$J$900,2,FALSE)),VLOOKUP($B2077,'[1]KO-GR-B'!$I$2:$J$900,2,FALSE),"")</f>
        <v/>
      </c>
      <c r="K2077" s="58">
        <f>IF(ISNUMBER(VLOOKUP($B2077,'[1]MT-GR-B'!$I$2:$J$693,2,FALSE)),VLOOKUP($B2077,'[1]MT-GR-B'!$I$2:$J$693,2,FALSE),"")</f>
        <v>0.02</v>
      </c>
      <c r="L2077" s="58" t="str">
        <f>IF(ISNUMBER(VLOOKUP($B2077,'[1]WT-HS-B'!$I$2:$J$1220,2,FALSE)),VLOOKUP($B2077,'[1]WT-HS-B'!$I$2:$J$1220,2,FALSE),"")</f>
        <v/>
      </c>
      <c r="M2077" s="58">
        <f>IF(ISNUMBER(VLOOKUP($B2077,'[1]KO-HS-B'!$I$2:$J$1046,2,FALSE)),VLOOKUP($B2077,'[1]KO-HS-B'!$I$2:$J$1046,2,FALSE),"")</f>
        <v>0.02</v>
      </c>
      <c r="N2077" s="58" t="str">
        <f>IF(ISNUMBER(VLOOKUP($B2077,'[1]MT-HS-B'!$I$2:$J$773,2,FALSE)),VLOOKUP($B2077,'[1]MT-HS-B'!$I$2:$J$773,2,FALSE),"")</f>
        <v/>
      </c>
      <c r="O2077" s="40" t="str">
        <f t="shared" si="1056"/>
        <v>IML1_YEAST</v>
      </c>
      <c r="P2077" s="57" t="str">
        <f t="shared" si="1057"/>
        <v/>
      </c>
      <c r="Q2077" s="57" t="str">
        <f t="shared" si="1058"/>
        <v>HS only</v>
      </c>
      <c r="R2077" s="57" t="str">
        <f t="shared" si="1059"/>
        <v/>
      </c>
      <c r="S2077" s="56" t="str">
        <f t="shared" si="1060"/>
        <v>n/a</v>
      </c>
      <c r="T2077" s="55" t="str">
        <f t="shared" si="1061"/>
        <v>n/a</v>
      </c>
      <c r="U2077" s="54" t="str">
        <f t="shared" si="1062"/>
        <v>n/a</v>
      </c>
      <c r="V2077" s="53" t="str">
        <f t="shared" si="1063"/>
        <v/>
      </c>
      <c r="W2077" s="53" t="str">
        <f t="shared" si="1064"/>
        <v>HS only</v>
      </c>
      <c r="X2077" s="53" t="str">
        <f t="shared" si="1065"/>
        <v>HS only</v>
      </c>
      <c r="Y2077" s="52" t="str">
        <f t="shared" si="1066"/>
        <v/>
      </c>
      <c r="Z2077" s="51" t="str">
        <f t="shared" si="1067"/>
        <v>HS only</v>
      </c>
      <c r="AA2077" s="50" t="str">
        <f t="shared" si="1068"/>
        <v>GR only</v>
      </c>
      <c r="AB2077" s="40" t="str">
        <f t="shared" si="1069"/>
        <v>IML1</v>
      </c>
      <c r="AC2077" s="49">
        <f t="shared" si="1070"/>
        <v>0</v>
      </c>
      <c r="AD2077" s="47">
        <f t="shared" si="1071"/>
        <v>0</v>
      </c>
      <c r="AE2077" s="47">
        <f t="shared" si="1072"/>
        <v>0.02</v>
      </c>
      <c r="AF2077" s="48">
        <f t="shared" si="1073"/>
        <v>0</v>
      </c>
      <c r="AG2077" s="47">
        <f t="shared" si="1074"/>
        <v>0.02</v>
      </c>
      <c r="AH2077" s="47">
        <f t="shared" si="1075"/>
        <v>0.02</v>
      </c>
      <c r="AI2077" s="46" t="str">
        <f t="shared" si="1076"/>
        <v/>
      </c>
      <c r="AJ2077" s="43" t="str">
        <f t="shared" si="1077"/>
        <v>HS Only</v>
      </c>
      <c r="AK2077" s="43">
        <f t="shared" si="1078"/>
        <v>1</v>
      </c>
      <c r="AL2077" s="45" t="str">
        <f t="shared" si="1079"/>
        <v/>
      </c>
      <c r="AM2077" s="43" t="str">
        <f t="shared" si="1080"/>
        <v/>
      </c>
      <c r="AN2077" s="42" t="str">
        <f t="shared" si="1081"/>
        <v/>
      </c>
      <c r="AO2077" s="40" t="str">
        <f t="shared" si="1082"/>
        <v>IML1_YEAST</v>
      </c>
      <c r="AP2077" s="44" t="str">
        <f t="shared" si="1083"/>
        <v/>
      </c>
      <c r="AQ2077" s="43" t="str">
        <f t="shared" si="1084"/>
        <v/>
      </c>
      <c r="AR2077" s="43" t="str">
        <f t="shared" si="1085"/>
        <v/>
      </c>
      <c r="AS2077" s="43" t="str">
        <f t="shared" si="1086"/>
        <v/>
      </c>
      <c r="AT2077" s="43">
        <f t="shared" si="1087"/>
        <v>0</v>
      </c>
      <c r="AU2077" s="42" t="str">
        <f t="shared" si="1088"/>
        <v/>
      </c>
    </row>
    <row r="2078" spans="1:47" ht="15" x14ac:dyDescent="0.25">
      <c r="A2078" s="40" t="s">
        <v>3019</v>
      </c>
      <c r="B2078" s="40" t="s">
        <v>3018</v>
      </c>
      <c r="C2078" s="60">
        <f>IF(ISNUMBER(VLOOKUP(B2078,'[1]WT-GR-A'!I$2:J$693,2,FALSE)),VLOOKUP(B2078,'[1]WT-GR-A'!I$2:J$693,2,FALSE),"")</f>
        <v>0.1</v>
      </c>
      <c r="D2078" s="58" t="str">
        <f>IF(ISNUMBER(VLOOKUP($B2078,'[1]KO-GR-A'!$I$2:$J$907,2,FALSE)),VLOOKUP($B2078,'[1]KO-GR-A'!$I$2:$J$907,2,FALSE),"")</f>
        <v/>
      </c>
      <c r="E2078" s="58" t="str">
        <f>IF(ISNUMBER(VLOOKUP($B2078,'[1]MT-GR-A'!$I$2:$J$789,2,FALSE)),VLOOKUP($B2078,'[1]MT-GR-A'!$I$2:$J$789,2,FALSE),"")</f>
        <v/>
      </c>
      <c r="F2078" s="58" t="str">
        <f>IF(ISNUMBER(VLOOKUP($B2078,'[1]WT-HS-A'!$I$2:$J$1224,2,FALSE)),VLOOKUP($B2078,'[1]WT-HS-A'!$I$2:$J$1224,2,FALSE),"")</f>
        <v/>
      </c>
      <c r="G2078" s="58" t="str">
        <f>IF(ISNUMBER(VLOOKUP($B2078,'[1]KO-HS-A'!$I$2:$J$1229,2,FALSE)),VLOOKUP($B2078,'[1]KO-HS-A'!$I$2:$J$1229,2,FALSE),"")</f>
        <v/>
      </c>
      <c r="H2078" s="58" t="str">
        <f>IF(ISNUMBER(VLOOKUP($B2078,'[1]MT-HS-A'!$I$2:$J$1362,2,FALSE)),VLOOKUP($B2078,'[1]MT-HS-A'!$I$2:$J$1362,2,FALSE),"")</f>
        <v/>
      </c>
      <c r="I2078" s="59" t="str">
        <f>IF(ISNUMBER(VLOOKUP($B2078,'[1]WT-GR-B'!$I$2:$J$585,2,FALSE)),VLOOKUP($B2078,'[1]WT-GR-B'!$I$2:$J$585,2,FALSE),"")</f>
        <v/>
      </c>
      <c r="J2078" s="58" t="str">
        <f>IF(ISNUMBER(VLOOKUP($B2078,'[1]KO-GR-B'!$I$2:$J$900,2,FALSE)),VLOOKUP($B2078,'[1]KO-GR-B'!$I$2:$J$900,2,FALSE),"")</f>
        <v/>
      </c>
      <c r="K2078" s="58" t="str">
        <f>IF(ISNUMBER(VLOOKUP($B2078,'[1]MT-GR-B'!$I$2:$J$693,2,FALSE)),VLOOKUP($B2078,'[1]MT-GR-B'!$I$2:$J$693,2,FALSE),"")</f>
        <v/>
      </c>
      <c r="L2078" s="58" t="str">
        <f>IF(ISNUMBER(VLOOKUP($B2078,'[1]WT-HS-B'!$I$2:$J$1220,2,FALSE)),VLOOKUP($B2078,'[1]WT-HS-B'!$I$2:$J$1220,2,FALSE),"")</f>
        <v/>
      </c>
      <c r="M2078" s="58" t="str">
        <f>IF(ISNUMBER(VLOOKUP($B2078,'[1]KO-HS-B'!$I$2:$J$1046,2,FALSE)),VLOOKUP($B2078,'[1]KO-HS-B'!$I$2:$J$1046,2,FALSE),"")</f>
        <v/>
      </c>
      <c r="N2078" s="58" t="str">
        <f>IF(ISNUMBER(VLOOKUP($B2078,'[1]MT-HS-B'!$I$2:$J$773,2,FALSE)),VLOOKUP($B2078,'[1]MT-HS-B'!$I$2:$J$773,2,FALSE),"")</f>
        <v/>
      </c>
      <c r="O2078" s="40" t="str">
        <f t="shared" si="1056"/>
        <v>VAM7_YEAST</v>
      </c>
      <c r="P2078" s="57" t="str">
        <f t="shared" si="1057"/>
        <v/>
      </c>
      <c r="Q2078" s="57" t="str">
        <f t="shared" si="1058"/>
        <v/>
      </c>
      <c r="R2078" s="57" t="str">
        <f t="shared" si="1059"/>
        <v/>
      </c>
      <c r="S2078" s="56" t="str">
        <f t="shared" si="1060"/>
        <v>n/a</v>
      </c>
      <c r="T2078" s="55" t="str">
        <f t="shared" si="1061"/>
        <v>n/a</v>
      </c>
      <c r="U2078" s="54" t="str">
        <f t="shared" si="1062"/>
        <v>n/a</v>
      </c>
      <c r="V2078" s="53" t="str">
        <f t="shared" si="1063"/>
        <v>GR only</v>
      </c>
      <c r="W2078" s="53" t="str">
        <f t="shared" si="1064"/>
        <v/>
      </c>
      <c r="X2078" s="53" t="str">
        <f t="shared" si="1065"/>
        <v/>
      </c>
      <c r="Y2078" s="52" t="str">
        <f t="shared" si="1066"/>
        <v/>
      </c>
      <c r="Z2078" s="51" t="str">
        <f t="shared" si="1067"/>
        <v/>
      </c>
      <c r="AA2078" s="50" t="str">
        <f t="shared" si="1068"/>
        <v/>
      </c>
      <c r="AB2078" s="40" t="str">
        <f t="shared" si="1069"/>
        <v>VAM7</v>
      </c>
      <c r="AC2078" s="49">
        <f t="shared" si="1070"/>
        <v>0.1</v>
      </c>
      <c r="AD2078" s="47">
        <f t="shared" si="1071"/>
        <v>0</v>
      </c>
      <c r="AE2078" s="47">
        <f t="shared" si="1072"/>
        <v>0</v>
      </c>
      <c r="AF2078" s="48">
        <f t="shared" si="1073"/>
        <v>0</v>
      </c>
      <c r="AG2078" s="47">
        <f t="shared" si="1074"/>
        <v>0</v>
      </c>
      <c r="AH2078" s="47">
        <f t="shared" si="1075"/>
        <v>0</v>
      </c>
      <c r="AI2078" s="46">
        <f t="shared" si="1076"/>
        <v>0</v>
      </c>
      <c r="AJ2078" s="43" t="str">
        <f t="shared" si="1077"/>
        <v/>
      </c>
      <c r="AK2078" s="43" t="str">
        <f t="shared" si="1078"/>
        <v/>
      </c>
      <c r="AL2078" s="45" t="str">
        <f t="shared" si="1079"/>
        <v/>
      </c>
      <c r="AM2078" s="43" t="str">
        <f t="shared" si="1080"/>
        <v/>
      </c>
      <c r="AN2078" s="42" t="str">
        <f t="shared" si="1081"/>
        <v/>
      </c>
      <c r="AO2078" s="40" t="str">
        <f t="shared" si="1082"/>
        <v>VAM7_YEAST</v>
      </c>
      <c r="AP2078" s="44" t="str">
        <f t="shared" si="1083"/>
        <v/>
      </c>
      <c r="AQ2078" s="43" t="str">
        <f t="shared" si="1084"/>
        <v/>
      </c>
      <c r="AR2078" s="43" t="str">
        <f t="shared" si="1085"/>
        <v/>
      </c>
      <c r="AS2078" s="43" t="str">
        <f t="shared" si="1086"/>
        <v/>
      </c>
      <c r="AT2078" s="43" t="str">
        <f t="shared" si="1087"/>
        <v/>
      </c>
      <c r="AU2078" s="42" t="str">
        <f t="shared" si="1088"/>
        <v/>
      </c>
    </row>
    <row r="2079" spans="1:47" ht="15" x14ac:dyDescent="0.25">
      <c r="A2079" s="40" t="s">
        <v>3017</v>
      </c>
      <c r="B2079" s="40" t="s">
        <v>3016</v>
      </c>
      <c r="C2079" s="60" t="str">
        <f>IF(ISNUMBER(VLOOKUP(B2079,'[1]WT-GR-A'!I$2:J$693,2,FALSE)),VLOOKUP(B2079,'[1]WT-GR-A'!I$2:J$693,2,FALSE),"")</f>
        <v/>
      </c>
      <c r="D2079" s="58">
        <f>IF(ISNUMBER(VLOOKUP($B2079,'[1]KO-GR-A'!$I$2:$J$907,2,FALSE)),VLOOKUP($B2079,'[1]KO-GR-A'!$I$2:$J$907,2,FALSE),"")</f>
        <v>0.18</v>
      </c>
      <c r="E2079" s="58">
        <f>IF(ISNUMBER(VLOOKUP($B2079,'[1]MT-GR-A'!$I$2:$J$789,2,FALSE)),VLOOKUP($B2079,'[1]MT-GR-A'!$I$2:$J$789,2,FALSE),"")</f>
        <v>0.25</v>
      </c>
      <c r="F2079" s="58">
        <f>IF(ISNUMBER(VLOOKUP($B2079,'[1]WT-HS-A'!$I$2:$J$1224,2,FALSE)),VLOOKUP($B2079,'[1]WT-HS-A'!$I$2:$J$1224,2,FALSE),"")</f>
        <v>0.06</v>
      </c>
      <c r="G2079" s="58">
        <f>IF(ISNUMBER(VLOOKUP($B2079,'[1]KO-HS-A'!$I$2:$J$1229,2,FALSE)),VLOOKUP($B2079,'[1]KO-HS-A'!$I$2:$J$1229,2,FALSE),"")</f>
        <v>0.06</v>
      </c>
      <c r="H2079" s="58">
        <f>IF(ISNUMBER(VLOOKUP($B2079,'[1]MT-HS-A'!$I$2:$J$1362,2,FALSE)),VLOOKUP($B2079,'[1]MT-HS-A'!$I$2:$J$1362,2,FALSE),"")</f>
        <v>0.25</v>
      </c>
      <c r="I2079" s="59" t="str">
        <f>IF(ISNUMBER(VLOOKUP($B2079,'[1]WT-GR-B'!$I$2:$J$585,2,FALSE)),VLOOKUP($B2079,'[1]WT-GR-B'!$I$2:$J$585,2,FALSE),"")</f>
        <v/>
      </c>
      <c r="J2079" s="58">
        <f>IF(ISNUMBER(VLOOKUP($B2079,'[1]KO-GR-B'!$I$2:$J$900,2,FALSE)),VLOOKUP($B2079,'[1]KO-GR-B'!$I$2:$J$900,2,FALSE),"")</f>
        <v>0.12</v>
      </c>
      <c r="K2079" s="58">
        <f>IF(ISNUMBER(VLOOKUP($B2079,'[1]MT-GR-B'!$I$2:$J$693,2,FALSE)),VLOOKUP($B2079,'[1]MT-GR-B'!$I$2:$J$693,2,FALSE),"")</f>
        <v>0.18</v>
      </c>
      <c r="L2079" s="58">
        <f>IF(ISNUMBER(VLOOKUP($B2079,'[1]WT-HS-B'!$I$2:$J$1220,2,FALSE)),VLOOKUP($B2079,'[1]WT-HS-B'!$I$2:$J$1220,2,FALSE),"")</f>
        <v>0.06</v>
      </c>
      <c r="M2079" s="58" t="str">
        <f>IF(ISNUMBER(VLOOKUP($B2079,'[1]KO-HS-B'!$I$2:$J$1046,2,FALSE)),VLOOKUP($B2079,'[1]KO-HS-B'!$I$2:$J$1046,2,FALSE),"")</f>
        <v/>
      </c>
      <c r="N2079" s="58" t="str">
        <f>IF(ISNUMBER(VLOOKUP($B2079,'[1]MT-HS-B'!$I$2:$J$773,2,FALSE)),VLOOKUP($B2079,'[1]MT-HS-B'!$I$2:$J$773,2,FALSE),"")</f>
        <v/>
      </c>
      <c r="O2079" s="40" t="str">
        <f t="shared" si="1056"/>
        <v>VAC8_YEAST</v>
      </c>
      <c r="P2079" s="57" t="str">
        <f t="shared" si="1057"/>
        <v>HS only</v>
      </c>
      <c r="Q2079" s="57">
        <f t="shared" si="1058"/>
        <v>-0.66666666666666663</v>
      </c>
      <c r="R2079" s="57">
        <f t="shared" si="1059"/>
        <v>0</v>
      </c>
      <c r="S2079" s="56" t="str">
        <f t="shared" si="1060"/>
        <v>n/a</v>
      </c>
      <c r="T2079" s="55" t="str">
        <f t="shared" si="1061"/>
        <v>n/a</v>
      </c>
      <c r="U2079" s="54" t="str">
        <f t="shared" si="1062"/>
        <v>n/a</v>
      </c>
      <c r="V2079" s="53" t="str">
        <f t="shared" si="1063"/>
        <v>HS only</v>
      </c>
      <c r="W2079" s="53">
        <f t="shared" si="1064"/>
        <v>-0.66666666666666663</v>
      </c>
      <c r="X2079" s="53">
        <f t="shared" si="1065"/>
        <v>0</v>
      </c>
      <c r="Y2079" s="52" t="str">
        <f t="shared" si="1066"/>
        <v>HS only</v>
      </c>
      <c r="Z2079" s="51" t="str">
        <f t="shared" si="1067"/>
        <v>GR only</v>
      </c>
      <c r="AA2079" s="50" t="str">
        <f t="shared" si="1068"/>
        <v>GR only</v>
      </c>
      <c r="AB2079" s="40" t="str">
        <f t="shared" si="1069"/>
        <v>VAC8</v>
      </c>
      <c r="AC2079" s="49">
        <f t="shared" si="1070"/>
        <v>0</v>
      </c>
      <c r="AD2079" s="47">
        <f t="shared" si="1071"/>
        <v>0.15</v>
      </c>
      <c r="AE2079" s="47">
        <f t="shared" si="1072"/>
        <v>0.215</v>
      </c>
      <c r="AF2079" s="48">
        <f t="shared" si="1073"/>
        <v>0.06</v>
      </c>
      <c r="AG2079" s="47">
        <f t="shared" si="1074"/>
        <v>0.06</v>
      </c>
      <c r="AH2079" s="47">
        <f t="shared" si="1075"/>
        <v>0.25</v>
      </c>
      <c r="AI2079" s="46" t="str">
        <f t="shared" si="1076"/>
        <v>HS Only</v>
      </c>
      <c r="AJ2079" s="43">
        <f t="shared" si="1077"/>
        <v>0.4</v>
      </c>
      <c r="AK2079" s="43">
        <f t="shared" si="1078"/>
        <v>1.1627906976744187</v>
      </c>
      <c r="AL2079" s="45" t="str">
        <f t="shared" si="1079"/>
        <v/>
      </c>
      <c r="AM2079" s="43" t="str">
        <f t="shared" si="1080"/>
        <v/>
      </c>
      <c r="AN2079" s="42" t="str">
        <f t="shared" si="1081"/>
        <v/>
      </c>
      <c r="AO2079" s="40" t="str">
        <f t="shared" si="1082"/>
        <v>VAC8_YEAST</v>
      </c>
      <c r="AP2079" s="44" t="str">
        <f t="shared" si="1083"/>
        <v/>
      </c>
      <c r="AQ2079" s="43">
        <f t="shared" si="1084"/>
        <v>4.2426406871192805E-2</v>
      </c>
      <c r="AR2079" s="43">
        <f t="shared" si="1085"/>
        <v>4.9497474683058408E-2</v>
      </c>
      <c r="AS2079" s="43">
        <f t="shared" si="1086"/>
        <v>0</v>
      </c>
      <c r="AT2079" s="43" t="str">
        <f t="shared" si="1087"/>
        <v/>
      </c>
      <c r="AU2079" s="42" t="str">
        <f t="shared" si="1088"/>
        <v/>
      </c>
    </row>
    <row r="2080" spans="1:47" ht="15" x14ac:dyDescent="0.25">
      <c r="A2080" s="40" t="s">
        <v>3015</v>
      </c>
      <c r="B2080" s="40" t="s">
        <v>3014</v>
      </c>
      <c r="C2080" s="60">
        <f>IF(ISNUMBER(VLOOKUP(B2080,'[1]WT-GR-A'!I$2:J$693,2,FALSE)),VLOOKUP(B2080,'[1]WT-GR-A'!I$2:J$693,2,FALSE),"")</f>
        <v>0.42</v>
      </c>
      <c r="D2080" s="58">
        <f>IF(ISNUMBER(VLOOKUP($B2080,'[1]KO-GR-A'!$I$2:$J$907,2,FALSE)),VLOOKUP($B2080,'[1]KO-GR-A'!$I$2:$J$907,2,FALSE),"")</f>
        <v>0.55000000000000004</v>
      </c>
      <c r="E2080" s="58">
        <f>IF(ISNUMBER(VLOOKUP($B2080,'[1]MT-GR-A'!$I$2:$J$789,2,FALSE)),VLOOKUP($B2080,'[1]MT-GR-A'!$I$2:$J$789,2,FALSE),"")</f>
        <v>0.62</v>
      </c>
      <c r="F2080" s="58">
        <f>IF(ISNUMBER(VLOOKUP($B2080,'[1]WT-HS-A'!$I$2:$J$1224,2,FALSE)),VLOOKUP($B2080,'[1]WT-HS-A'!$I$2:$J$1224,2,FALSE),"")</f>
        <v>1.64</v>
      </c>
      <c r="G2080" s="58">
        <f>IF(ISNUMBER(VLOOKUP($B2080,'[1]KO-HS-A'!$I$2:$J$1229,2,FALSE)),VLOOKUP($B2080,'[1]KO-HS-A'!$I$2:$J$1229,2,FALSE),"")</f>
        <v>1.03</v>
      </c>
      <c r="H2080" s="58">
        <f>IF(ISNUMBER(VLOOKUP($B2080,'[1]MT-HS-A'!$I$2:$J$1362,2,FALSE)),VLOOKUP($B2080,'[1]MT-HS-A'!$I$2:$J$1362,2,FALSE),"")</f>
        <v>2.0099999999999998</v>
      </c>
      <c r="I2080" s="59">
        <f>IF(ISNUMBER(VLOOKUP($B2080,'[1]WT-GR-B'!$I$2:$J$585,2,FALSE)),VLOOKUP($B2080,'[1]WT-GR-B'!$I$2:$J$585,2,FALSE),"")</f>
        <v>0.42</v>
      </c>
      <c r="J2080" s="58">
        <f>IF(ISNUMBER(VLOOKUP($B2080,'[1]KO-GR-B'!$I$2:$J$900,2,FALSE)),VLOOKUP($B2080,'[1]KO-GR-B'!$I$2:$J$900,2,FALSE),"")</f>
        <v>1.03</v>
      </c>
      <c r="K2080" s="58">
        <f>IF(ISNUMBER(VLOOKUP($B2080,'[1]MT-GR-B'!$I$2:$J$693,2,FALSE)),VLOOKUP($B2080,'[1]MT-GR-B'!$I$2:$J$693,2,FALSE),"")</f>
        <v>0.85</v>
      </c>
      <c r="L2080" s="58">
        <f>IF(ISNUMBER(VLOOKUP($B2080,'[1]WT-HS-B'!$I$2:$J$1220,2,FALSE)),VLOOKUP($B2080,'[1]WT-HS-B'!$I$2:$J$1220,2,FALSE),"")</f>
        <v>0.94</v>
      </c>
      <c r="M2080" s="58">
        <f>IF(ISNUMBER(VLOOKUP($B2080,'[1]KO-HS-B'!$I$2:$J$1046,2,FALSE)),VLOOKUP($B2080,'[1]KO-HS-B'!$I$2:$J$1046,2,FALSE),"")</f>
        <v>0.62</v>
      </c>
      <c r="N2080" s="58">
        <f>IF(ISNUMBER(VLOOKUP($B2080,'[1]MT-HS-B'!$I$2:$J$773,2,FALSE)),VLOOKUP($B2080,'[1]MT-HS-B'!$I$2:$J$773,2,FALSE),"")</f>
        <v>0.49</v>
      </c>
      <c r="O2080" s="40" t="str">
        <f t="shared" si="1056"/>
        <v>VPS1_YEAST</v>
      </c>
      <c r="P2080" s="57">
        <f t="shared" si="1057"/>
        <v>2.0714285714285712</v>
      </c>
      <c r="Q2080" s="57">
        <f t="shared" si="1058"/>
        <v>0.23733451015004403</v>
      </c>
      <c r="R2080" s="57">
        <f t="shared" si="1059"/>
        <v>0.90920303605313058</v>
      </c>
      <c r="S2080" s="56">
        <f t="shared" si="1060"/>
        <v>0.83333333333333326</v>
      </c>
      <c r="T2080" s="55">
        <f t="shared" si="1061"/>
        <v>0.63539276257722854</v>
      </c>
      <c r="U2080" s="54">
        <f t="shared" si="1062"/>
        <v>1.3327324478178366</v>
      </c>
      <c r="V2080" s="53">
        <f t="shared" si="1063"/>
        <v>2.9047619047619047</v>
      </c>
      <c r="W2080" s="53">
        <f t="shared" si="1064"/>
        <v>0.87272727272727257</v>
      </c>
      <c r="X2080" s="53">
        <f t="shared" si="1065"/>
        <v>2.2419354838709671</v>
      </c>
      <c r="Y2080" s="52">
        <f t="shared" si="1066"/>
        <v>1.2380952380952381</v>
      </c>
      <c r="Z2080" s="51">
        <f t="shared" si="1067"/>
        <v>-0.39805825242718451</v>
      </c>
      <c r="AA2080" s="50">
        <f t="shared" si="1068"/>
        <v>-0.42352941176470588</v>
      </c>
      <c r="AB2080" s="40" t="str">
        <f t="shared" si="1069"/>
        <v>VPS1</v>
      </c>
      <c r="AC2080" s="49">
        <f t="shared" si="1070"/>
        <v>0.42</v>
      </c>
      <c r="AD2080" s="47">
        <f t="shared" si="1071"/>
        <v>0.79</v>
      </c>
      <c r="AE2080" s="47">
        <f t="shared" si="1072"/>
        <v>0.73499999999999999</v>
      </c>
      <c r="AF2080" s="48">
        <f t="shared" si="1073"/>
        <v>1.29</v>
      </c>
      <c r="AG2080" s="47">
        <f t="shared" si="1074"/>
        <v>0.82499999999999996</v>
      </c>
      <c r="AH2080" s="47">
        <f t="shared" si="1075"/>
        <v>1.25</v>
      </c>
      <c r="AI2080" s="46">
        <f t="shared" si="1076"/>
        <v>3.0714285714285716</v>
      </c>
      <c r="AJ2080" s="43">
        <f t="shared" si="1077"/>
        <v>1.0443037974683542</v>
      </c>
      <c r="AK2080" s="43">
        <f t="shared" si="1078"/>
        <v>1.7006802721088436</v>
      </c>
      <c r="AL2080" s="45">
        <f t="shared" si="1079"/>
        <v>1.1785113019775795</v>
      </c>
      <c r="AM2080" s="43">
        <f t="shared" si="1080"/>
        <v>0.89858106227042422</v>
      </c>
      <c r="AN2080" s="42">
        <f t="shared" si="1081"/>
        <v>1.8847683027186779</v>
      </c>
      <c r="AO2080" s="40" t="str">
        <f t="shared" si="1082"/>
        <v>VPS1_YEAST</v>
      </c>
      <c r="AP2080" s="44">
        <f t="shared" si="1083"/>
        <v>0</v>
      </c>
      <c r="AQ2080" s="43">
        <f t="shared" si="1084"/>
        <v>0.33941125496954244</v>
      </c>
      <c r="AR2080" s="43">
        <f t="shared" si="1085"/>
        <v>0.16263455967290619</v>
      </c>
      <c r="AS2080" s="43">
        <f t="shared" si="1086"/>
        <v>0.49497474683058246</v>
      </c>
      <c r="AT2080" s="43">
        <f t="shared" si="1087"/>
        <v>0.28991378028648479</v>
      </c>
      <c r="AU2080" s="42">
        <f t="shared" si="1088"/>
        <v>1.0748023074035518</v>
      </c>
    </row>
    <row r="2081" spans="1:47" ht="15" x14ac:dyDescent="0.25">
      <c r="A2081" s="40" t="s">
        <v>3013</v>
      </c>
      <c r="B2081" s="40" t="s">
        <v>3012</v>
      </c>
      <c r="C2081" s="60" t="str">
        <f>IF(ISNUMBER(VLOOKUP(B2081,'[1]WT-GR-A'!I$2:J$693,2,FALSE)),VLOOKUP(B2081,'[1]WT-GR-A'!I$2:J$693,2,FALSE),"")</f>
        <v/>
      </c>
      <c r="D2081" s="58" t="str">
        <f>IF(ISNUMBER(VLOOKUP($B2081,'[1]KO-GR-A'!$I$2:$J$907,2,FALSE)),VLOOKUP($B2081,'[1]KO-GR-A'!$I$2:$J$907,2,FALSE),"")</f>
        <v/>
      </c>
      <c r="E2081" s="58" t="str">
        <f>IF(ISNUMBER(VLOOKUP($B2081,'[1]MT-GR-A'!$I$2:$J$789,2,FALSE)),VLOOKUP($B2081,'[1]MT-GR-A'!$I$2:$J$789,2,FALSE),"")</f>
        <v/>
      </c>
      <c r="F2081" s="58" t="str">
        <f>IF(ISNUMBER(VLOOKUP($B2081,'[1]WT-HS-A'!$I$2:$J$1224,2,FALSE)),VLOOKUP($B2081,'[1]WT-HS-A'!$I$2:$J$1224,2,FALSE),"")</f>
        <v/>
      </c>
      <c r="G2081" s="58">
        <f>IF(ISNUMBER(VLOOKUP($B2081,'[1]KO-HS-A'!$I$2:$J$1229,2,FALSE)),VLOOKUP($B2081,'[1]KO-HS-A'!$I$2:$J$1229,2,FALSE),"")</f>
        <v>0.01</v>
      </c>
      <c r="H2081" s="58">
        <f>IF(ISNUMBER(VLOOKUP($B2081,'[1]MT-HS-A'!$I$2:$J$1362,2,FALSE)),VLOOKUP($B2081,'[1]MT-HS-A'!$I$2:$J$1362,2,FALSE),"")</f>
        <v>0.02</v>
      </c>
      <c r="I2081" s="59" t="str">
        <f>IF(ISNUMBER(VLOOKUP($B2081,'[1]WT-GR-B'!$I$2:$J$585,2,FALSE)),VLOOKUP($B2081,'[1]WT-GR-B'!$I$2:$J$585,2,FALSE),"")</f>
        <v/>
      </c>
      <c r="J2081" s="58" t="str">
        <f>IF(ISNUMBER(VLOOKUP($B2081,'[1]KO-GR-B'!$I$2:$J$900,2,FALSE)),VLOOKUP($B2081,'[1]KO-GR-B'!$I$2:$J$900,2,FALSE),"")</f>
        <v/>
      </c>
      <c r="K2081" s="58" t="str">
        <f>IF(ISNUMBER(VLOOKUP($B2081,'[1]MT-GR-B'!$I$2:$J$693,2,FALSE)),VLOOKUP($B2081,'[1]MT-GR-B'!$I$2:$J$693,2,FALSE),"")</f>
        <v/>
      </c>
      <c r="L2081" s="58" t="str">
        <f>IF(ISNUMBER(VLOOKUP($B2081,'[1]WT-HS-B'!$I$2:$J$1220,2,FALSE)),VLOOKUP($B2081,'[1]WT-HS-B'!$I$2:$J$1220,2,FALSE),"")</f>
        <v/>
      </c>
      <c r="M2081" s="58" t="str">
        <f>IF(ISNUMBER(VLOOKUP($B2081,'[1]KO-HS-B'!$I$2:$J$1046,2,FALSE)),VLOOKUP($B2081,'[1]KO-HS-B'!$I$2:$J$1046,2,FALSE),"")</f>
        <v/>
      </c>
      <c r="N2081" s="58" t="str">
        <f>IF(ISNUMBER(VLOOKUP($B2081,'[1]MT-HS-B'!$I$2:$J$773,2,FALSE)),VLOOKUP($B2081,'[1]MT-HS-B'!$I$2:$J$773,2,FALSE),"")</f>
        <v/>
      </c>
      <c r="O2081" s="40" t="str">
        <f t="shared" si="1056"/>
        <v>VPS13_YEAST</v>
      </c>
      <c r="P2081" s="57" t="str">
        <f t="shared" si="1057"/>
        <v/>
      </c>
      <c r="Q2081" s="57" t="str">
        <f t="shared" si="1058"/>
        <v/>
      </c>
      <c r="R2081" s="57" t="str">
        <f t="shared" si="1059"/>
        <v/>
      </c>
      <c r="S2081" s="56" t="str">
        <f t="shared" si="1060"/>
        <v>n/a</v>
      </c>
      <c r="T2081" s="55" t="str">
        <f t="shared" si="1061"/>
        <v>n/a</v>
      </c>
      <c r="U2081" s="54" t="str">
        <f t="shared" si="1062"/>
        <v>n/a</v>
      </c>
      <c r="V2081" s="53" t="str">
        <f t="shared" si="1063"/>
        <v/>
      </c>
      <c r="W2081" s="53" t="str">
        <f t="shared" si="1064"/>
        <v>HS only</v>
      </c>
      <c r="X2081" s="53" t="str">
        <f t="shared" si="1065"/>
        <v>HS only</v>
      </c>
      <c r="Y2081" s="52" t="str">
        <f t="shared" si="1066"/>
        <v/>
      </c>
      <c r="Z2081" s="51" t="str">
        <f t="shared" si="1067"/>
        <v/>
      </c>
      <c r="AA2081" s="50" t="str">
        <f t="shared" si="1068"/>
        <v/>
      </c>
      <c r="AB2081" s="40" t="str">
        <f t="shared" si="1069"/>
        <v>VPS13</v>
      </c>
      <c r="AC2081" s="49">
        <f t="shared" si="1070"/>
        <v>0</v>
      </c>
      <c r="AD2081" s="47">
        <f t="shared" si="1071"/>
        <v>0</v>
      </c>
      <c r="AE2081" s="47">
        <f t="shared" si="1072"/>
        <v>0</v>
      </c>
      <c r="AF2081" s="48">
        <f t="shared" si="1073"/>
        <v>0</v>
      </c>
      <c r="AG2081" s="47">
        <f t="shared" si="1074"/>
        <v>0.01</v>
      </c>
      <c r="AH2081" s="47">
        <f t="shared" si="1075"/>
        <v>0.02</v>
      </c>
      <c r="AI2081" s="46" t="str">
        <f t="shared" si="1076"/>
        <v/>
      </c>
      <c r="AJ2081" s="43" t="str">
        <f t="shared" si="1077"/>
        <v>HS Only</v>
      </c>
      <c r="AK2081" s="43" t="str">
        <f t="shared" si="1078"/>
        <v>HS Only</v>
      </c>
      <c r="AL2081" s="45" t="str">
        <f t="shared" si="1079"/>
        <v/>
      </c>
      <c r="AM2081" s="43" t="str">
        <f t="shared" si="1080"/>
        <v/>
      </c>
      <c r="AN2081" s="42" t="str">
        <f t="shared" si="1081"/>
        <v/>
      </c>
      <c r="AO2081" s="40" t="str">
        <f t="shared" si="1082"/>
        <v>VPS13_YEAST</v>
      </c>
      <c r="AP2081" s="44" t="str">
        <f t="shared" si="1083"/>
        <v/>
      </c>
      <c r="AQ2081" s="43" t="str">
        <f t="shared" si="1084"/>
        <v/>
      </c>
      <c r="AR2081" s="43" t="str">
        <f t="shared" si="1085"/>
        <v/>
      </c>
      <c r="AS2081" s="43" t="str">
        <f t="shared" si="1086"/>
        <v/>
      </c>
      <c r="AT2081" s="43" t="str">
        <f t="shared" si="1087"/>
        <v/>
      </c>
      <c r="AU2081" s="42" t="str">
        <f t="shared" si="1088"/>
        <v/>
      </c>
    </row>
    <row r="2082" spans="1:47" ht="15" x14ac:dyDescent="0.25">
      <c r="A2082" s="40" t="s">
        <v>3011</v>
      </c>
      <c r="B2082" s="40" t="s">
        <v>3010</v>
      </c>
      <c r="C2082" s="60" t="str">
        <f>IF(ISNUMBER(VLOOKUP(B2082,'[1]WT-GR-A'!I$2:J$693,2,FALSE)),VLOOKUP(B2082,'[1]WT-GR-A'!I$2:J$693,2,FALSE),"")</f>
        <v/>
      </c>
      <c r="D2082" s="58" t="str">
        <f>IF(ISNUMBER(VLOOKUP($B2082,'[1]KO-GR-A'!$I$2:$J$907,2,FALSE)),VLOOKUP($B2082,'[1]KO-GR-A'!$I$2:$J$907,2,FALSE),"")</f>
        <v/>
      </c>
      <c r="E2082" s="58">
        <f>IF(ISNUMBER(VLOOKUP($B2082,'[1]MT-GR-A'!$I$2:$J$789,2,FALSE)),VLOOKUP($B2082,'[1]MT-GR-A'!$I$2:$J$789,2,FALSE),"")</f>
        <v>0.14000000000000001</v>
      </c>
      <c r="F2082" s="58" t="str">
        <f>IF(ISNUMBER(VLOOKUP($B2082,'[1]WT-HS-A'!$I$2:$J$1224,2,FALSE)),VLOOKUP($B2082,'[1]WT-HS-A'!$I$2:$J$1224,2,FALSE),"")</f>
        <v/>
      </c>
      <c r="G2082" s="58">
        <f>IF(ISNUMBER(VLOOKUP($B2082,'[1]KO-HS-A'!$I$2:$J$1229,2,FALSE)),VLOOKUP($B2082,'[1]KO-HS-A'!$I$2:$J$1229,2,FALSE),"")</f>
        <v>0.3</v>
      </c>
      <c r="H2082" s="58" t="str">
        <f>IF(ISNUMBER(VLOOKUP($B2082,'[1]MT-HS-A'!$I$2:$J$1362,2,FALSE)),VLOOKUP($B2082,'[1]MT-HS-A'!$I$2:$J$1362,2,FALSE),"")</f>
        <v/>
      </c>
      <c r="I2082" s="59" t="str">
        <f>IF(ISNUMBER(VLOOKUP($B2082,'[1]WT-GR-B'!$I$2:$J$585,2,FALSE)),VLOOKUP($B2082,'[1]WT-GR-B'!$I$2:$J$585,2,FALSE),"")</f>
        <v/>
      </c>
      <c r="J2082" s="58" t="str">
        <f>IF(ISNUMBER(VLOOKUP($B2082,'[1]KO-GR-B'!$I$2:$J$900,2,FALSE)),VLOOKUP($B2082,'[1]KO-GR-B'!$I$2:$J$900,2,FALSE),"")</f>
        <v/>
      </c>
      <c r="K2082" s="58" t="str">
        <f>IF(ISNUMBER(VLOOKUP($B2082,'[1]MT-GR-B'!$I$2:$J$693,2,FALSE)),VLOOKUP($B2082,'[1]MT-GR-B'!$I$2:$J$693,2,FALSE),"")</f>
        <v/>
      </c>
      <c r="L2082" s="58">
        <f>IF(ISNUMBER(VLOOKUP($B2082,'[1]WT-HS-B'!$I$2:$J$1220,2,FALSE)),VLOOKUP($B2082,'[1]WT-HS-B'!$I$2:$J$1220,2,FALSE),"")</f>
        <v>0.14000000000000001</v>
      </c>
      <c r="M2082" s="58" t="str">
        <f>IF(ISNUMBER(VLOOKUP($B2082,'[1]KO-HS-B'!$I$2:$J$1046,2,FALSE)),VLOOKUP($B2082,'[1]KO-HS-B'!$I$2:$J$1046,2,FALSE),"")</f>
        <v/>
      </c>
      <c r="N2082" s="58" t="str">
        <f>IF(ISNUMBER(VLOOKUP($B2082,'[1]MT-HS-B'!$I$2:$J$773,2,FALSE)),VLOOKUP($B2082,'[1]MT-HS-B'!$I$2:$J$773,2,FALSE),"")</f>
        <v/>
      </c>
      <c r="O2082" s="40" t="str">
        <f t="shared" si="1056"/>
        <v>VPS20_YEAST</v>
      </c>
      <c r="P2082" s="57" t="str">
        <f t="shared" si="1057"/>
        <v/>
      </c>
      <c r="Q2082" s="57" t="str">
        <f t="shared" si="1058"/>
        <v/>
      </c>
      <c r="R2082" s="57" t="str">
        <f t="shared" si="1059"/>
        <v/>
      </c>
      <c r="S2082" s="56" t="str">
        <f t="shared" si="1060"/>
        <v>n/a</v>
      </c>
      <c r="T2082" s="55" t="str">
        <f t="shared" si="1061"/>
        <v>n/a</v>
      </c>
      <c r="U2082" s="54" t="str">
        <f t="shared" si="1062"/>
        <v>n/a</v>
      </c>
      <c r="V2082" s="53" t="str">
        <f t="shared" si="1063"/>
        <v/>
      </c>
      <c r="W2082" s="53" t="str">
        <f t="shared" si="1064"/>
        <v>HS only</v>
      </c>
      <c r="X2082" s="53" t="str">
        <f t="shared" si="1065"/>
        <v>GR only</v>
      </c>
      <c r="Y2082" s="52" t="str">
        <f t="shared" si="1066"/>
        <v>HS only</v>
      </c>
      <c r="Z2082" s="51" t="str">
        <f t="shared" si="1067"/>
        <v/>
      </c>
      <c r="AA2082" s="50" t="str">
        <f t="shared" si="1068"/>
        <v/>
      </c>
      <c r="AB2082" s="40" t="str">
        <f t="shared" si="1069"/>
        <v>VPS20</v>
      </c>
      <c r="AC2082" s="49">
        <f t="shared" si="1070"/>
        <v>0</v>
      </c>
      <c r="AD2082" s="47">
        <f t="shared" si="1071"/>
        <v>0</v>
      </c>
      <c r="AE2082" s="47">
        <f t="shared" si="1072"/>
        <v>0.14000000000000001</v>
      </c>
      <c r="AF2082" s="48">
        <f t="shared" si="1073"/>
        <v>0.14000000000000001</v>
      </c>
      <c r="AG2082" s="47">
        <f t="shared" si="1074"/>
        <v>0.3</v>
      </c>
      <c r="AH2082" s="47">
        <f t="shared" si="1075"/>
        <v>0</v>
      </c>
      <c r="AI2082" s="46" t="str">
        <f t="shared" si="1076"/>
        <v>HS Only</v>
      </c>
      <c r="AJ2082" s="43" t="str">
        <f t="shared" si="1077"/>
        <v>HS Only</v>
      </c>
      <c r="AK2082" s="43">
        <f t="shared" si="1078"/>
        <v>0</v>
      </c>
      <c r="AL2082" s="45" t="str">
        <f t="shared" si="1079"/>
        <v/>
      </c>
      <c r="AM2082" s="43" t="str">
        <f t="shared" si="1080"/>
        <v/>
      </c>
      <c r="AN2082" s="42" t="str">
        <f t="shared" si="1081"/>
        <v/>
      </c>
      <c r="AO2082" s="40" t="str">
        <f t="shared" si="1082"/>
        <v>VPS20_YEAST</v>
      </c>
      <c r="AP2082" s="44" t="str">
        <f t="shared" si="1083"/>
        <v/>
      </c>
      <c r="AQ2082" s="43" t="str">
        <f t="shared" si="1084"/>
        <v/>
      </c>
      <c r="AR2082" s="43" t="str">
        <f t="shared" si="1085"/>
        <v/>
      </c>
      <c r="AS2082" s="43" t="str">
        <f t="shared" si="1086"/>
        <v/>
      </c>
      <c r="AT2082" s="43" t="str">
        <f t="shared" si="1087"/>
        <v/>
      </c>
      <c r="AU2082" s="42" t="str">
        <f t="shared" si="1088"/>
        <v/>
      </c>
    </row>
    <row r="2083" spans="1:47" ht="15" x14ac:dyDescent="0.25">
      <c r="A2083" s="40" t="s">
        <v>3009</v>
      </c>
      <c r="B2083" s="40" t="s">
        <v>3008</v>
      </c>
      <c r="C2083" s="60" t="str">
        <f>IF(ISNUMBER(VLOOKUP(B2083,'[1]WT-GR-A'!I$2:J$693,2,FALSE)),VLOOKUP(B2083,'[1]WT-GR-A'!I$2:J$693,2,FALSE),"")</f>
        <v/>
      </c>
      <c r="D2083" s="58" t="str">
        <f>IF(ISNUMBER(VLOOKUP($B2083,'[1]KO-GR-A'!$I$2:$J$907,2,FALSE)),VLOOKUP($B2083,'[1]KO-GR-A'!$I$2:$J$907,2,FALSE),"")</f>
        <v/>
      </c>
      <c r="E2083" s="58" t="str">
        <f>IF(ISNUMBER(VLOOKUP($B2083,'[1]MT-GR-A'!$I$2:$J$789,2,FALSE)),VLOOKUP($B2083,'[1]MT-GR-A'!$I$2:$J$789,2,FALSE),"")</f>
        <v/>
      </c>
      <c r="F2083" s="58">
        <f>IF(ISNUMBER(VLOOKUP($B2083,'[1]WT-HS-A'!$I$2:$J$1224,2,FALSE)),VLOOKUP($B2083,'[1]WT-HS-A'!$I$2:$J$1224,2,FALSE),"")</f>
        <v>0.16</v>
      </c>
      <c r="G2083" s="58" t="str">
        <f>IF(ISNUMBER(VLOOKUP($B2083,'[1]KO-HS-A'!$I$2:$J$1229,2,FALSE)),VLOOKUP($B2083,'[1]KO-HS-A'!$I$2:$J$1229,2,FALSE),"")</f>
        <v/>
      </c>
      <c r="H2083" s="58" t="str">
        <f>IF(ISNUMBER(VLOOKUP($B2083,'[1]MT-HS-A'!$I$2:$J$1362,2,FALSE)),VLOOKUP($B2083,'[1]MT-HS-A'!$I$2:$J$1362,2,FALSE),"")</f>
        <v/>
      </c>
      <c r="I2083" s="59" t="str">
        <f>IF(ISNUMBER(VLOOKUP($B2083,'[1]WT-GR-B'!$I$2:$J$585,2,FALSE)),VLOOKUP($B2083,'[1]WT-GR-B'!$I$2:$J$585,2,FALSE),"")</f>
        <v/>
      </c>
      <c r="J2083" s="58" t="str">
        <f>IF(ISNUMBER(VLOOKUP($B2083,'[1]KO-GR-B'!$I$2:$J$900,2,FALSE)),VLOOKUP($B2083,'[1]KO-GR-B'!$I$2:$J$900,2,FALSE),"")</f>
        <v/>
      </c>
      <c r="K2083" s="58" t="str">
        <f>IF(ISNUMBER(VLOOKUP($B2083,'[1]MT-GR-B'!$I$2:$J$693,2,FALSE)),VLOOKUP($B2083,'[1]MT-GR-B'!$I$2:$J$693,2,FALSE),"")</f>
        <v/>
      </c>
      <c r="L2083" s="58" t="str">
        <f>IF(ISNUMBER(VLOOKUP($B2083,'[1]WT-HS-B'!$I$2:$J$1220,2,FALSE)),VLOOKUP($B2083,'[1]WT-HS-B'!$I$2:$J$1220,2,FALSE),"")</f>
        <v/>
      </c>
      <c r="M2083" s="58" t="str">
        <f>IF(ISNUMBER(VLOOKUP($B2083,'[1]KO-HS-B'!$I$2:$J$1046,2,FALSE)),VLOOKUP($B2083,'[1]KO-HS-B'!$I$2:$J$1046,2,FALSE),"")</f>
        <v/>
      </c>
      <c r="N2083" s="58" t="str">
        <f>IF(ISNUMBER(VLOOKUP($B2083,'[1]MT-HS-B'!$I$2:$J$773,2,FALSE)),VLOOKUP($B2083,'[1]MT-HS-B'!$I$2:$J$773,2,FALSE),"")</f>
        <v/>
      </c>
      <c r="O2083" s="40" t="str">
        <f t="shared" si="1056"/>
        <v>VPS21_YEAST</v>
      </c>
      <c r="P2083" s="57" t="str">
        <f t="shared" si="1057"/>
        <v/>
      </c>
      <c r="Q2083" s="57" t="str">
        <f t="shared" si="1058"/>
        <v/>
      </c>
      <c r="R2083" s="57" t="str">
        <f t="shared" si="1059"/>
        <v/>
      </c>
      <c r="S2083" s="56" t="str">
        <f t="shared" si="1060"/>
        <v>n/a</v>
      </c>
      <c r="T2083" s="55" t="str">
        <f t="shared" si="1061"/>
        <v>n/a</v>
      </c>
      <c r="U2083" s="54" t="str">
        <f t="shared" si="1062"/>
        <v>n/a</v>
      </c>
      <c r="V2083" s="53" t="str">
        <f t="shared" si="1063"/>
        <v>HS only</v>
      </c>
      <c r="W2083" s="53" t="str">
        <f t="shared" si="1064"/>
        <v/>
      </c>
      <c r="X2083" s="53" t="str">
        <f t="shared" si="1065"/>
        <v/>
      </c>
      <c r="Y2083" s="52" t="str">
        <f t="shared" si="1066"/>
        <v/>
      </c>
      <c r="Z2083" s="51" t="str">
        <f t="shared" si="1067"/>
        <v/>
      </c>
      <c r="AA2083" s="50" t="str">
        <f t="shared" si="1068"/>
        <v/>
      </c>
      <c r="AB2083" s="40" t="str">
        <f t="shared" si="1069"/>
        <v>VPS21</v>
      </c>
      <c r="AC2083" s="49">
        <f t="shared" si="1070"/>
        <v>0</v>
      </c>
      <c r="AD2083" s="47">
        <f t="shared" si="1071"/>
        <v>0</v>
      </c>
      <c r="AE2083" s="47">
        <f t="shared" si="1072"/>
        <v>0</v>
      </c>
      <c r="AF2083" s="48">
        <f t="shared" si="1073"/>
        <v>0.16</v>
      </c>
      <c r="AG2083" s="47">
        <f t="shared" si="1074"/>
        <v>0</v>
      </c>
      <c r="AH2083" s="47">
        <f t="shared" si="1075"/>
        <v>0</v>
      </c>
      <c r="AI2083" s="46" t="str">
        <f t="shared" si="1076"/>
        <v>HS Only</v>
      </c>
      <c r="AJ2083" s="43" t="str">
        <f t="shared" si="1077"/>
        <v/>
      </c>
      <c r="AK2083" s="43" t="str">
        <f t="shared" si="1078"/>
        <v/>
      </c>
      <c r="AL2083" s="45" t="str">
        <f t="shared" si="1079"/>
        <v/>
      </c>
      <c r="AM2083" s="43" t="str">
        <f t="shared" si="1080"/>
        <v/>
      </c>
      <c r="AN2083" s="42" t="str">
        <f t="shared" si="1081"/>
        <v/>
      </c>
      <c r="AO2083" s="40" t="str">
        <f t="shared" si="1082"/>
        <v>VPS21_YEAST</v>
      </c>
      <c r="AP2083" s="44" t="str">
        <f t="shared" si="1083"/>
        <v/>
      </c>
      <c r="AQ2083" s="43" t="str">
        <f t="shared" si="1084"/>
        <v/>
      </c>
      <c r="AR2083" s="43" t="str">
        <f t="shared" si="1085"/>
        <v/>
      </c>
      <c r="AS2083" s="43" t="str">
        <f t="shared" si="1086"/>
        <v/>
      </c>
      <c r="AT2083" s="43" t="str">
        <f t="shared" si="1087"/>
        <v/>
      </c>
      <c r="AU2083" s="42" t="str">
        <f t="shared" si="1088"/>
        <v/>
      </c>
    </row>
    <row r="2084" spans="1:47" ht="15" x14ac:dyDescent="0.25">
      <c r="A2084" s="40" t="s">
        <v>3007</v>
      </c>
      <c r="B2084" s="40" t="s">
        <v>3006</v>
      </c>
      <c r="C2084" s="60" t="str">
        <f>IF(ISNUMBER(VLOOKUP(B2084,'[1]WT-GR-A'!I$2:J$693,2,FALSE)),VLOOKUP(B2084,'[1]WT-GR-A'!I$2:J$693,2,FALSE),"")</f>
        <v/>
      </c>
      <c r="D2084" s="58" t="str">
        <f>IF(ISNUMBER(VLOOKUP($B2084,'[1]KO-GR-A'!$I$2:$J$907,2,FALSE)),VLOOKUP($B2084,'[1]KO-GR-A'!$I$2:$J$907,2,FALSE),"")</f>
        <v/>
      </c>
      <c r="E2084" s="58">
        <f>IF(ISNUMBER(VLOOKUP($B2084,'[1]MT-GR-A'!$I$2:$J$789,2,FALSE)),VLOOKUP($B2084,'[1]MT-GR-A'!$I$2:$J$789,2,FALSE),"")</f>
        <v>0.08</v>
      </c>
      <c r="F2084" s="58" t="str">
        <f>IF(ISNUMBER(VLOOKUP($B2084,'[1]WT-HS-A'!$I$2:$J$1224,2,FALSE)),VLOOKUP($B2084,'[1]WT-HS-A'!$I$2:$J$1224,2,FALSE),"")</f>
        <v/>
      </c>
      <c r="G2084" s="58">
        <f>IF(ISNUMBER(VLOOKUP($B2084,'[1]KO-HS-A'!$I$2:$J$1229,2,FALSE)),VLOOKUP($B2084,'[1]KO-HS-A'!$I$2:$J$1229,2,FALSE),"")</f>
        <v>0.08</v>
      </c>
      <c r="H2084" s="58">
        <f>IF(ISNUMBER(VLOOKUP($B2084,'[1]MT-HS-A'!$I$2:$J$1362,2,FALSE)),VLOOKUP($B2084,'[1]MT-HS-A'!$I$2:$J$1362,2,FALSE),"")</f>
        <v>0.08</v>
      </c>
      <c r="I2084" s="59" t="str">
        <f>IF(ISNUMBER(VLOOKUP($B2084,'[1]WT-GR-B'!$I$2:$J$585,2,FALSE)),VLOOKUP($B2084,'[1]WT-GR-B'!$I$2:$J$585,2,FALSE),"")</f>
        <v/>
      </c>
      <c r="J2084" s="58" t="str">
        <f>IF(ISNUMBER(VLOOKUP($B2084,'[1]KO-GR-B'!$I$2:$J$900,2,FALSE)),VLOOKUP($B2084,'[1]KO-GR-B'!$I$2:$J$900,2,FALSE),"")</f>
        <v/>
      </c>
      <c r="K2084" s="58" t="str">
        <f>IF(ISNUMBER(VLOOKUP($B2084,'[1]MT-GR-B'!$I$2:$J$693,2,FALSE)),VLOOKUP($B2084,'[1]MT-GR-B'!$I$2:$J$693,2,FALSE),"")</f>
        <v/>
      </c>
      <c r="L2084" s="58" t="str">
        <f>IF(ISNUMBER(VLOOKUP($B2084,'[1]WT-HS-B'!$I$2:$J$1220,2,FALSE)),VLOOKUP($B2084,'[1]WT-HS-B'!$I$2:$J$1220,2,FALSE),"")</f>
        <v/>
      </c>
      <c r="M2084" s="58" t="str">
        <f>IF(ISNUMBER(VLOOKUP($B2084,'[1]KO-HS-B'!$I$2:$J$1046,2,FALSE)),VLOOKUP($B2084,'[1]KO-HS-B'!$I$2:$J$1046,2,FALSE),"")</f>
        <v/>
      </c>
      <c r="N2084" s="58" t="str">
        <f>IF(ISNUMBER(VLOOKUP($B2084,'[1]MT-HS-B'!$I$2:$J$773,2,FALSE)),VLOOKUP($B2084,'[1]MT-HS-B'!$I$2:$J$773,2,FALSE),"")</f>
        <v/>
      </c>
      <c r="O2084" s="40" t="str">
        <f t="shared" si="1056"/>
        <v>VPS26_YEAST</v>
      </c>
      <c r="P2084" s="57" t="str">
        <f t="shared" si="1057"/>
        <v/>
      </c>
      <c r="Q2084" s="57" t="str">
        <f t="shared" si="1058"/>
        <v/>
      </c>
      <c r="R2084" s="57">
        <f t="shared" si="1059"/>
        <v>0</v>
      </c>
      <c r="S2084" s="56" t="str">
        <f t="shared" si="1060"/>
        <v>n/a</v>
      </c>
      <c r="T2084" s="55" t="str">
        <f t="shared" si="1061"/>
        <v>n/a</v>
      </c>
      <c r="U2084" s="54" t="str">
        <f t="shared" si="1062"/>
        <v>n/a</v>
      </c>
      <c r="V2084" s="53" t="str">
        <f t="shared" si="1063"/>
        <v/>
      </c>
      <c r="W2084" s="53" t="str">
        <f t="shared" si="1064"/>
        <v>HS only</v>
      </c>
      <c r="X2084" s="53">
        <f t="shared" si="1065"/>
        <v>0</v>
      </c>
      <c r="Y2084" s="52" t="str">
        <f t="shared" si="1066"/>
        <v/>
      </c>
      <c r="Z2084" s="51" t="str">
        <f t="shared" si="1067"/>
        <v/>
      </c>
      <c r="AA2084" s="50" t="str">
        <f t="shared" si="1068"/>
        <v/>
      </c>
      <c r="AB2084" s="40" t="str">
        <f t="shared" si="1069"/>
        <v>VPS26</v>
      </c>
      <c r="AC2084" s="49">
        <f t="shared" si="1070"/>
        <v>0</v>
      </c>
      <c r="AD2084" s="47">
        <f t="shared" si="1071"/>
        <v>0</v>
      </c>
      <c r="AE2084" s="47">
        <f t="shared" si="1072"/>
        <v>0.08</v>
      </c>
      <c r="AF2084" s="48">
        <f t="shared" si="1073"/>
        <v>0</v>
      </c>
      <c r="AG2084" s="47">
        <f t="shared" si="1074"/>
        <v>0.08</v>
      </c>
      <c r="AH2084" s="47">
        <f t="shared" si="1075"/>
        <v>0.08</v>
      </c>
      <c r="AI2084" s="46" t="str">
        <f t="shared" si="1076"/>
        <v/>
      </c>
      <c r="AJ2084" s="43" t="str">
        <f t="shared" si="1077"/>
        <v>HS Only</v>
      </c>
      <c r="AK2084" s="43">
        <f t="shared" si="1078"/>
        <v>1</v>
      </c>
      <c r="AL2084" s="45" t="str">
        <f t="shared" si="1079"/>
        <v/>
      </c>
      <c r="AM2084" s="43" t="str">
        <f t="shared" si="1080"/>
        <v/>
      </c>
      <c r="AN2084" s="42" t="str">
        <f t="shared" si="1081"/>
        <v/>
      </c>
      <c r="AO2084" s="40" t="str">
        <f t="shared" si="1082"/>
        <v>VPS26_YEAST</v>
      </c>
      <c r="AP2084" s="44" t="str">
        <f t="shared" si="1083"/>
        <v/>
      </c>
      <c r="AQ2084" s="43" t="str">
        <f t="shared" si="1084"/>
        <v/>
      </c>
      <c r="AR2084" s="43" t="str">
        <f t="shared" si="1085"/>
        <v/>
      </c>
      <c r="AS2084" s="43" t="str">
        <f t="shared" si="1086"/>
        <v/>
      </c>
      <c r="AT2084" s="43" t="str">
        <f t="shared" si="1087"/>
        <v/>
      </c>
      <c r="AU2084" s="42" t="str">
        <f t="shared" si="1088"/>
        <v/>
      </c>
    </row>
    <row r="2085" spans="1:47" ht="15" x14ac:dyDescent="0.25">
      <c r="A2085" s="40" t="s">
        <v>3005</v>
      </c>
      <c r="B2085" s="40" t="s">
        <v>3004</v>
      </c>
      <c r="C2085" s="60">
        <f>IF(ISNUMBER(VLOOKUP(B2085,'[1]WT-GR-A'!I$2:J$693,2,FALSE)),VLOOKUP(B2085,'[1]WT-GR-A'!I$2:J$693,2,FALSE),"")</f>
        <v>0.12</v>
      </c>
      <c r="D2085" s="58">
        <f>IF(ISNUMBER(VLOOKUP($B2085,'[1]KO-GR-A'!$I$2:$J$907,2,FALSE)),VLOOKUP($B2085,'[1]KO-GR-A'!$I$2:$J$907,2,FALSE),"")</f>
        <v>0.12</v>
      </c>
      <c r="E2085" s="58">
        <f>IF(ISNUMBER(VLOOKUP($B2085,'[1]MT-GR-A'!$I$2:$J$789,2,FALSE)),VLOOKUP($B2085,'[1]MT-GR-A'!$I$2:$J$789,2,FALSE),"")</f>
        <v>0.12</v>
      </c>
      <c r="F2085" s="58">
        <f>IF(ISNUMBER(VLOOKUP($B2085,'[1]WT-HS-A'!$I$2:$J$1224,2,FALSE)),VLOOKUP($B2085,'[1]WT-HS-A'!$I$2:$J$1224,2,FALSE),"")</f>
        <v>0.12</v>
      </c>
      <c r="G2085" s="58">
        <f>IF(ISNUMBER(VLOOKUP($B2085,'[1]KO-HS-A'!$I$2:$J$1229,2,FALSE)),VLOOKUP($B2085,'[1]KO-HS-A'!$I$2:$J$1229,2,FALSE),"")</f>
        <v>0.25</v>
      </c>
      <c r="H2085" s="58">
        <f>IF(ISNUMBER(VLOOKUP($B2085,'[1]MT-HS-A'!$I$2:$J$1362,2,FALSE)),VLOOKUP($B2085,'[1]MT-HS-A'!$I$2:$J$1362,2,FALSE),"")</f>
        <v>0.12</v>
      </c>
      <c r="I2085" s="59" t="str">
        <f>IF(ISNUMBER(VLOOKUP($B2085,'[1]WT-GR-B'!$I$2:$J$585,2,FALSE)),VLOOKUP($B2085,'[1]WT-GR-B'!$I$2:$J$585,2,FALSE),"")</f>
        <v/>
      </c>
      <c r="J2085" s="58" t="str">
        <f>IF(ISNUMBER(VLOOKUP($B2085,'[1]KO-GR-B'!$I$2:$J$900,2,FALSE)),VLOOKUP($B2085,'[1]KO-GR-B'!$I$2:$J$900,2,FALSE),"")</f>
        <v/>
      </c>
      <c r="K2085" s="58" t="str">
        <f>IF(ISNUMBER(VLOOKUP($B2085,'[1]MT-GR-B'!$I$2:$J$693,2,FALSE)),VLOOKUP($B2085,'[1]MT-GR-B'!$I$2:$J$693,2,FALSE),"")</f>
        <v/>
      </c>
      <c r="L2085" s="58">
        <f>IF(ISNUMBER(VLOOKUP($B2085,'[1]WT-HS-B'!$I$2:$J$1220,2,FALSE)),VLOOKUP($B2085,'[1]WT-HS-B'!$I$2:$J$1220,2,FALSE),"")</f>
        <v>0.25</v>
      </c>
      <c r="M2085" s="58">
        <f>IF(ISNUMBER(VLOOKUP($B2085,'[1]KO-HS-B'!$I$2:$J$1046,2,FALSE)),VLOOKUP($B2085,'[1]KO-HS-B'!$I$2:$J$1046,2,FALSE),"")</f>
        <v>0.12</v>
      </c>
      <c r="N2085" s="58">
        <f>IF(ISNUMBER(VLOOKUP($B2085,'[1]MT-HS-B'!$I$2:$J$773,2,FALSE)),VLOOKUP($B2085,'[1]MT-HS-B'!$I$2:$J$773,2,FALSE),"")</f>
        <v>0.12</v>
      </c>
      <c r="O2085" s="40" t="str">
        <f t="shared" si="1056"/>
        <v>PEP11_YEAST</v>
      </c>
      <c r="P2085" s="57">
        <f t="shared" si="1057"/>
        <v>0</v>
      </c>
      <c r="Q2085" s="57">
        <f t="shared" si="1058"/>
        <v>1.0833333333333335</v>
      </c>
      <c r="R2085" s="57">
        <f t="shared" si="1059"/>
        <v>0</v>
      </c>
      <c r="S2085" s="56" t="str">
        <f t="shared" si="1060"/>
        <v>n/a</v>
      </c>
      <c r="T2085" s="55" t="str">
        <f t="shared" si="1061"/>
        <v>n/a</v>
      </c>
      <c r="U2085" s="54" t="str">
        <f t="shared" si="1062"/>
        <v>n/a</v>
      </c>
      <c r="V2085" s="53">
        <f t="shared" si="1063"/>
        <v>0</v>
      </c>
      <c r="W2085" s="53">
        <f t="shared" si="1064"/>
        <v>1.0833333333333335</v>
      </c>
      <c r="X2085" s="53">
        <f t="shared" si="1065"/>
        <v>0</v>
      </c>
      <c r="Y2085" s="52" t="str">
        <f t="shared" si="1066"/>
        <v>HS only</v>
      </c>
      <c r="Z2085" s="51" t="str">
        <f t="shared" si="1067"/>
        <v>HS only</v>
      </c>
      <c r="AA2085" s="50" t="str">
        <f t="shared" si="1068"/>
        <v>HS only</v>
      </c>
      <c r="AB2085" s="40" t="str">
        <f t="shared" si="1069"/>
        <v>VPS29</v>
      </c>
      <c r="AC2085" s="49">
        <f t="shared" si="1070"/>
        <v>0.12</v>
      </c>
      <c r="AD2085" s="47">
        <f t="shared" si="1071"/>
        <v>0.12</v>
      </c>
      <c r="AE2085" s="47">
        <f t="shared" si="1072"/>
        <v>0.12</v>
      </c>
      <c r="AF2085" s="48">
        <f t="shared" si="1073"/>
        <v>0.185</v>
      </c>
      <c r="AG2085" s="47">
        <f t="shared" si="1074"/>
        <v>0.185</v>
      </c>
      <c r="AH2085" s="47">
        <f t="shared" si="1075"/>
        <v>0.12</v>
      </c>
      <c r="AI2085" s="46">
        <f t="shared" si="1076"/>
        <v>1.5416666666666667</v>
      </c>
      <c r="AJ2085" s="43">
        <f t="shared" si="1077"/>
        <v>1.5416666666666667</v>
      </c>
      <c r="AK2085" s="43">
        <f t="shared" si="1078"/>
        <v>1</v>
      </c>
      <c r="AL2085" s="45" t="str">
        <f t="shared" si="1079"/>
        <v/>
      </c>
      <c r="AM2085" s="43" t="str">
        <f t="shared" si="1080"/>
        <v/>
      </c>
      <c r="AN2085" s="42" t="str">
        <f t="shared" si="1081"/>
        <v/>
      </c>
      <c r="AO2085" s="40" t="str">
        <f t="shared" si="1082"/>
        <v>PEP11_YEAST</v>
      </c>
      <c r="AP2085" s="44" t="str">
        <f t="shared" si="1083"/>
        <v/>
      </c>
      <c r="AQ2085" s="43" t="str">
        <f t="shared" si="1084"/>
        <v/>
      </c>
      <c r="AR2085" s="43" t="str">
        <f t="shared" si="1085"/>
        <v/>
      </c>
      <c r="AS2085" s="43">
        <f t="shared" si="1086"/>
        <v>9.1923881554251172E-2</v>
      </c>
      <c r="AT2085" s="43">
        <f t="shared" si="1087"/>
        <v>9.1923881554251172E-2</v>
      </c>
      <c r="AU2085" s="42">
        <f t="shared" si="1088"/>
        <v>0</v>
      </c>
    </row>
    <row r="2086" spans="1:47" ht="15" x14ac:dyDescent="0.25">
      <c r="A2086" s="40" t="s">
        <v>3003</v>
      </c>
      <c r="B2086" s="40" t="s">
        <v>3002</v>
      </c>
      <c r="C2086" s="60" t="str">
        <f>IF(ISNUMBER(VLOOKUP(B2086,'[1]WT-GR-A'!I$2:J$693,2,FALSE)),VLOOKUP(B2086,'[1]WT-GR-A'!I$2:J$693,2,FALSE),"")</f>
        <v/>
      </c>
      <c r="D2086" s="58" t="str">
        <f>IF(ISNUMBER(VLOOKUP($B2086,'[1]KO-GR-A'!$I$2:$J$907,2,FALSE)),VLOOKUP($B2086,'[1]KO-GR-A'!$I$2:$J$907,2,FALSE),"")</f>
        <v/>
      </c>
      <c r="E2086" s="58" t="str">
        <f>IF(ISNUMBER(VLOOKUP($B2086,'[1]MT-GR-A'!$I$2:$J$789,2,FALSE)),VLOOKUP($B2086,'[1]MT-GR-A'!$I$2:$J$789,2,FALSE),"")</f>
        <v/>
      </c>
      <c r="F2086" s="58" t="str">
        <f>IF(ISNUMBER(VLOOKUP($B2086,'[1]WT-HS-A'!$I$2:$J$1224,2,FALSE)),VLOOKUP($B2086,'[1]WT-HS-A'!$I$2:$J$1224,2,FALSE),"")</f>
        <v/>
      </c>
      <c r="G2086" s="58" t="str">
        <f>IF(ISNUMBER(VLOOKUP($B2086,'[1]KO-HS-A'!$I$2:$J$1229,2,FALSE)),VLOOKUP($B2086,'[1]KO-HS-A'!$I$2:$J$1229,2,FALSE),"")</f>
        <v/>
      </c>
      <c r="H2086" s="58">
        <f>IF(ISNUMBER(VLOOKUP($B2086,'[1]MT-HS-A'!$I$2:$J$1362,2,FALSE)),VLOOKUP($B2086,'[1]MT-HS-A'!$I$2:$J$1362,2,FALSE),"")</f>
        <v>0.03</v>
      </c>
      <c r="I2086" s="59">
        <f>IF(ISNUMBER(VLOOKUP($B2086,'[1]WT-GR-B'!$I$2:$J$585,2,FALSE)),VLOOKUP($B2086,'[1]WT-GR-B'!$I$2:$J$585,2,FALSE),"")</f>
        <v>0.03</v>
      </c>
      <c r="J2086" s="58" t="str">
        <f>IF(ISNUMBER(VLOOKUP($B2086,'[1]KO-GR-B'!$I$2:$J$900,2,FALSE)),VLOOKUP($B2086,'[1]KO-GR-B'!$I$2:$J$900,2,FALSE),"")</f>
        <v/>
      </c>
      <c r="K2086" s="58" t="str">
        <f>IF(ISNUMBER(VLOOKUP($B2086,'[1]MT-GR-B'!$I$2:$J$693,2,FALSE)),VLOOKUP($B2086,'[1]MT-GR-B'!$I$2:$J$693,2,FALSE),"")</f>
        <v/>
      </c>
      <c r="L2086" s="58" t="str">
        <f>IF(ISNUMBER(VLOOKUP($B2086,'[1]WT-HS-B'!$I$2:$J$1220,2,FALSE)),VLOOKUP($B2086,'[1]WT-HS-B'!$I$2:$J$1220,2,FALSE),"")</f>
        <v/>
      </c>
      <c r="M2086" s="58" t="str">
        <f>IF(ISNUMBER(VLOOKUP($B2086,'[1]KO-HS-B'!$I$2:$J$1046,2,FALSE)),VLOOKUP($B2086,'[1]KO-HS-B'!$I$2:$J$1046,2,FALSE),"")</f>
        <v/>
      </c>
      <c r="N2086" s="58" t="str">
        <f>IF(ISNUMBER(VLOOKUP($B2086,'[1]MT-HS-B'!$I$2:$J$773,2,FALSE)),VLOOKUP($B2086,'[1]MT-HS-B'!$I$2:$J$773,2,FALSE),"")</f>
        <v/>
      </c>
      <c r="O2086" s="40" t="str">
        <f t="shared" si="1056"/>
        <v>VPS3_YEAST</v>
      </c>
      <c r="P2086" s="57" t="str">
        <f t="shared" si="1057"/>
        <v/>
      </c>
      <c r="Q2086" s="57" t="str">
        <f t="shared" si="1058"/>
        <v/>
      </c>
      <c r="R2086" s="57" t="str">
        <f t="shared" si="1059"/>
        <v/>
      </c>
      <c r="S2086" s="56" t="str">
        <f t="shared" si="1060"/>
        <v>n/a</v>
      </c>
      <c r="T2086" s="55" t="str">
        <f t="shared" si="1061"/>
        <v>n/a</v>
      </c>
      <c r="U2086" s="54" t="str">
        <f t="shared" si="1062"/>
        <v>n/a</v>
      </c>
      <c r="V2086" s="53" t="str">
        <f t="shared" si="1063"/>
        <v/>
      </c>
      <c r="W2086" s="53" t="str">
        <f t="shared" si="1064"/>
        <v/>
      </c>
      <c r="X2086" s="53" t="str">
        <f t="shared" si="1065"/>
        <v>HS only</v>
      </c>
      <c r="Y2086" s="52" t="str">
        <f t="shared" si="1066"/>
        <v>GR only</v>
      </c>
      <c r="Z2086" s="51" t="str">
        <f t="shared" si="1067"/>
        <v/>
      </c>
      <c r="AA2086" s="50" t="str">
        <f t="shared" si="1068"/>
        <v/>
      </c>
      <c r="AB2086" s="40" t="str">
        <f t="shared" si="1069"/>
        <v>VPS3</v>
      </c>
      <c r="AC2086" s="49">
        <f t="shared" si="1070"/>
        <v>0.03</v>
      </c>
      <c r="AD2086" s="47">
        <f t="shared" si="1071"/>
        <v>0</v>
      </c>
      <c r="AE2086" s="47">
        <f t="shared" si="1072"/>
        <v>0</v>
      </c>
      <c r="AF2086" s="48">
        <f t="shared" si="1073"/>
        <v>0</v>
      </c>
      <c r="AG2086" s="47">
        <f t="shared" si="1074"/>
        <v>0</v>
      </c>
      <c r="AH2086" s="47">
        <f t="shared" si="1075"/>
        <v>0.03</v>
      </c>
      <c r="AI2086" s="46">
        <f t="shared" si="1076"/>
        <v>0</v>
      </c>
      <c r="AJ2086" s="43" t="str">
        <f t="shared" si="1077"/>
        <v/>
      </c>
      <c r="AK2086" s="43" t="str">
        <f t="shared" si="1078"/>
        <v>HS Only</v>
      </c>
      <c r="AL2086" s="45" t="str">
        <f t="shared" si="1079"/>
        <v/>
      </c>
      <c r="AM2086" s="43" t="str">
        <f t="shared" si="1080"/>
        <v/>
      </c>
      <c r="AN2086" s="42" t="str">
        <f t="shared" si="1081"/>
        <v/>
      </c>
      <c r="AO2086" s="40" t="str">
        <f t="shared" si="1082"/>
        <v>VPS3_YEAST</v>
      </c>
      <c r="AP2086" s="44" t="str">
        <f t="shared" si="1083"/>
        <v/>
      </c>
      <c r="AQ2086" s="43" t="str">
        <f t="shared" si="1084"/>
        <v/>
      </c>
      <c r="AR2086" s="43" t="str">
        <f t="shared" si="1085"/>
        <v/>
      </c>
      <c r="AS2086" s="43" t="str">
        <f t="shared" si="1086"/>
        <v/>
      </c>
      <c r="AT2086" s="43" t="str">
        <f t="shared" si="1087"/>
        <v/>
      </c>
      <c r="AU2086" s="42" t="str">
        <f t="shared" si="1088"/>
        <v/>
      </c>
    </row>
    <row r="2087" spans="1:47" ht="15" x14ac:dyDescent="0.25">
      <c r="A2087" s="40" t="s">
        <v>3001</v>
      </c>
      <c r="B2087" s="40" t="s">
        <v>3000</v>
      </c>
      <c r="C2087" s="60">
        <f>IF(ISNUMBER(VLOOKUP(B2087,'[1]WT-GR-A'!I$2:J$693,2,FALSE)),VLOOKUP(B2087,'[1]WT-GR-A'!I$2:J$693,2,FALSE),"")</f>
        <v>0.06</v>
      </c>
      <c r="D2087" s="58" t="str">
        <f>IF(ISNUMBER(VLOOKUP($B2087,'[1]KO-GR-A'!$I$2:$J$907,2,FALSE)),VLOOKUP($B2087,'[1]KO-GR-A'!$I$2:$J$907,2,FALSE),"")</f>
        <v/>
      </c>
      <c r="E2087" s="58" t="str">
        <f>IF(ISNUMBER(VLOOKUP($B2087,'[1]MT-GR-A'!$I$2:$J$789,2,FALSE)),VLOOKUP($B2087,'[1]MT-GR-A'!$I$2:$J$789,2,FALSE),"")</f>
        <v/>
      </c>
      <c r="F2087" s="58" t="str">
        <f>IF(ISNUMBER(VLOOKUP($B2087,'[1]WT-HS-A'!$I$2:$J$1224,2,FALSE)),VLOOKUP($B2087,'[1]WT-HS-A'!$I$2:$J$1224,2,FALSE),"")</f>
        <v/>
      </c>
      <c r="G2087" s="58" t="str">
        <f>IF(ISNUMBER(VLOOKUP($B2087,'[1]KO-HS-A'!$I$2:$J$1229,2,FALSE)),VLOOKUP($B2087,'[1]KO-HS-A'!$I$2:$J$1229,2,FALSE),"")</f>
        <v/>
      </c>
      <c r="H2087" s="58" t="str">
        <f>IF(ISNUMBER(VLOOKUP($B2087,'[1]MT-HS-A'!$I$2:$J$1362,2,FALSE)),VLOOKUP($B2087,'[1]MT-HS-A'!$I$2:$J$1362,2,FALSE),"")</f>
        <v/>
      </c>
      <c r="I2087" s="59" t="str">
        <f>IF(ISNUMBER(VLOOKUP($B2087,'[1]WT-GR-B'!$I$2:$J$585,2,FALSE)),VLOOKUP($B2087,'[1]WT-GR-B'!$I$2:$J$585,2,FALSE),"")</f>
        <v/>
      </c>
      <c r="J2087" s="58" t="str">
        <f>IF(ISNUMBER(VLOOKUP($B2087,'[1]KO-GR-B'!$I$2:$J$900,2,FALSE)),VLOOKUP($B2087,'[1]KO-GR-B'!$I$2:$J$900,2,FALSE),"")</f>
        <v/>
      </c>
      <c r="K2087" s="58" t="str">
        <f>IF(ISNUMBER(VLOOKUP($B2087,'[1]MT-GR-B'!$I$2:$J$693,2,FALSE)),VLOOKUP($B2087,'[1]MT-GR-B'!$I$2:$J$693,2,FALSE),"")</f>
        <v/>
      </c>
      <c r="L2087" s="58" t="str">
        <f>IF(ISNUMBER(VLOOKUP($B2087,'[1]WT-HS-B'!$I$2:$J$1220,2,FALSE)),VLOOKUP($B2087,'[1]WT-HS-B'!$I$2:$J$1220,2,FALSE),"")</f>
        <v/>
      </c>
      <c r="M2087" s="58" t="str">
        <f>IF(ISNUMBER(VLOOKUP($B2087,'[1]KO-HS-B'!$I$2:$J$1046,2,FALSE)),VLOOKUP($B2087,'[1]KO-HS-B'!$I$2:$J$1046,2,FALSE),"")</f>
        <v/>
      </c>
      <c r="N2087" s="58" t="str">
        <f>IF(ISNUMBER(VLOOKUP($B2087,'[1]MT-HS-B'!$I$2:$J$773,2,FALSE)),VLOOKUP($B2087,'[1]MT-HS-B'!$I$2:$J$773,2,FALSE),"")</f>
        <v/>
      </c>
      <c r="O2087" s="40" t="str">
        <f t="shared" si="1056"/>
        <v>VPS30_YEAST</v>
      </c>
      <c r="P2087" s="57" t="str">
        <f t="shared" si="1057"/>
        <v/>
      </c>
      <c r="Q2087" s="57" t="str">
        <f t="shared" si="1058"/>
        <v/>
      </c>
      <c r="R2087" s="57" t="str">
        <f t="shared" si="1059"/>
        <v/>
      </c>
      <c r="S2087" s="56" t="str">
        <f t="shared" si="1060"/>
        <v>n/a</v>
      </c>
      <c r="T2087" s="55" t="str">
        <f t="shared" si="1061"/>
        <v>n/a</v>
      </c>
      <c r="U2087" s="54" t="str">
        <f t="shared" si="1062"/>
        <v>n/a</v>
      </c>
      <c r="V2087" s="53" t="str">
        <f t="shared" si="1063"/>
        <v>GR only</v>
      </c>
      <c r="W2087" s="53" t="str">
        <f t="shared" si="1064"/>
        <v/>
      </c>
      <c r="X2087" s="53" t="str">
        <f t="shared" si="1065"/>
        <v/>
      </c>
      <c r="Y2087" s="52" t="str">
        <f t="shared" si="1066"/>
        <v/>
      </c>
      <c r="Z2087" s="51" t="str">
        <f t="shared" si="1067"/>
        <v/>
      </c>
      <c r="AA2087" s="50" t="str">
        <f t="shared" si="1068"/>
        <v/>
      </c>
      <c r="AB2087" s="40" t="str">
        <f t="shared" si="1069"/>
        <v>VPS30</v>
      </c>
      <c r="AC2087" s="49">
        <f t="shared" si="1070"/>
        <v>0.06</v>
      </c>
      <c r="AD2087" s="47">
        <f t="shared" si="1071"/>
        <v>0</v>
      </c>
      <c r="AE2087" s="47">
        <f t="shared" si="1072"/>
        <v>0</v>
      </c>
      <c r="AF2087" s="48">
        <f t="shared" si="1073"/>
        <v>0</v>
      </c>
      <c r="AG2087" s="47">
        <f t="shared" si="1074"/>
        <v>0</v>
      </c>
      <c r="AH2087" s="47">
        <f t="shared" si="1075"/>
        <v>0</v>
      </c>
      <c r="AI2087" s="46">
        <f t="shared" si="1076"/>
        <v>0</v>
      </c>
      <c r="AJ2087" s="43" t="str">
        <f t="shared" si="1077"/>
        <v/>
      </c>
      <c r="AK2087" s="43" t="str">
        <f t="shared" si="1078"/>
        <v/>
      </c>
      <c r="AL2087" s="45" t="str">
        <f t="shared" si="1079"/>
        <v/>
      </c>
      <c r="AM2087" s="43" t="str">
        <f t="shared" si="1080"/>
        <v/>
      </c>
      <c r="AN2087" s="42" t="str">
        <f t="shared" si="1081"/>
        <v/>
      </c>
      <c r="AO2087" s="40" t="str">
        <f t="shared" si="1082"/>
        <v>VPS30_YEAST</v>
      </c>
      <c r="AP2087" s="44" t="str">
        <f t="shared" si="1083"/>
        <v/>
      </c>
      <c r="AQ2087" s="43" t="str">
        <f t="shared" si="1084"/>
        <v/>
      </c>
      <c r="AR2087" s="43" t="str">
        <f t="shared" si="1085"/>
        <v/>
      </c>
      <c r="AS2087" s="43" t="str">
        <f t="shared" si="1086"/>
        <v/>
      </c>
      <c r="AT2087" s="43" t="str">
        <f t="shared" si="1087"/>
        <v/>
      </c>
      <c r="AU2087" s="42" t="str">
        <f t="shared" si="1088"/>
        <v/>
      </c>
    </row>
    <row r="2088" spans="1:47" ht="15" x14ac:dyDescent="0.25">
      <c r="A2088" s="40" t="s">
        <v>2999</v>
      </c>
      <c r="B2088" s="40" t="s">
        <v>2998</v>
      </c>
      <c r="C2088" s="60" t="str">
        <f>IF(ISNUMBER(VLOOKUP(B2088,'[1]WT-GR-A'!I$2:J$693,2,FALSE)),VLOOKUP(B2088,'[1]WT-GR-A'!I$2:J$693,2,FALSE),"")</f>
        <v/>
      </c>
      <c r="D2088" s="58">
        <f>IF(ISNUMBER(VLOOKUP($B2088,'[1]KO-GR-A'!$I$2:$J$907,2,FALSE)),VLOOKUP($B2088,'[1]KO-GR-A'!$I$2:$J$907,2,FALSE),"")</f>
        <v>0.04</v>
      </c>
      <c r="E2088" s="58" t="str">
        <f>IF(ISNUMBER(VLOOKUP($B2088,'[1]MT-GR-A'!$I$2:$J$789,2,FALSE)),VLOOKUP($B2088,'[1]MT-GR-A'!$I$2:$J$789,2,FALSE),"")</f>
        <v/>
      </c>
      <c r="F2088" s="58">
        <f>IF(ISNUMBER(VLOOKUP($B2088,'[1]WT-HS-A'!$I$2:$J$1224,2,FALSE)),VLOOKUP($B2088,'[1]WT-HS-A'!$I$2:$J$1224,2,FALSE),"")</f>
        <v>0.04</v>
      </c>
      <c r="G2088" s="58">
        <f>IF(ISNUMBER(VLOOKUP($B2088,'[1]KO-HS-A'!$I$2:$J$1229,2,FALSE)),VLOOKUP($B2088,'[1]KO-HS-A'!$I$2:$J$1229,2,FALSE),"")</f>
        <v>0.04</v>
      </c>
      <c r="H2088" s="58" t="str">
        <f>IF(ISNUMBER(VLOOKUP($B2088,'[1]MT-HS-A'!$I$2:$J$1362,2,FALSE)),VLOOKUP($B2088,'[1]MT-HS-A'!$I$2:$J$1362,2,FALSE),"")</f>
        <v/>
      </c>
      <c r="I2088" s="59" t="str">
        <f>IF(ISNUMBER(VLOOKUP($B2088,'[1]WT-GR-B'!$I$2:$J$585,2,FALSE)),VLOOKUP($B2088,'[1]WT-GR-B'!$I$2:$J$585,2,FALSE),"")</f>
        <v/>
      </c>
      <c r="J2088" s="58">
        <f>IF(ISNUMBER(VLOOKUP($B2088,'[1]KO-GR-B'!$I$2:$J$900,2,FALSE)),VLOOKUP($B2088,'[1]KO-GR-B'!$I$2:$J$900,2,FALSE),"")</f>
        <v>0.04</v>
      </c>
      <c r="K2088" s="58" t="str">
        <f>IF(ISNUMBER(VLOOKUP($B2088,'[1]MT-GR-B'!$I$2:$J$693,2,FALSE)),VLOOKUP($B2088,'[1]MT-GR-B'!$I$2:$J$693,2,FALSE),"")</f>
        <v/>
      </c>
      <c r="L2088" s="58">
        <f>IF(ISNUMBER(VLOOKUP($B2088,'[1]WT-HS-B'!$I$2:$J$1220,2,FALSE)),VLOOKUP($B2088,'[1]WT-HS-B'!$I$2:$J$1220,2,FALSE),"")</f>
        <v>0.04</v>
      </c>
      <c r="M2088" s="58" t="str">
        <f>IF(ISNUMBER(VLOOKUP($B2088,'[1]KO-HS-B'!$I$2:$J$1046,2,FALSE)),VLOOKUP($B2088,'[1]KO-HS-B'!$I$2:$J$1046,2,FALSE),"")</f>
        <v/>
      </c>
      <c r="N2088" s="58" t="str">
        <f>IF(ISNUMBER(VLOOKUP($B2088,'[1]MT-HS-B'!$I$2:$J$773,2,FALSE)),VLOOKUP($B2088,'[1]MT-HS-B'!$I$2:$J$773,2,FALSE),"")</f>
        <v/>
      </c>
      <c r="O2088" s="40" t="str">
        <f t="shared" si="1056"/>
        <v>VPS33_YEAST</v>
      </c>
      <c r="P2088" s="57" t="str">
        <f t="shared" si="1057"/>
        <v>HS only</v>
      </c>
      <c r="Q2088" s="57">
        <f t="shared" si="1058"/>
        <v>0</v>
      </c>
      <c r="R2088" s="57" t="str">
        <f t="shared" si="1059"/>
        <v/>
      </c>
      <c r="S2088" s="56" t="str">
        <f t="shared" si="1060"/>
        <v>n/a</v>
      </c>
      <c r="T2088" s="55" t="str">
        <f t="shared" si="1061"/>
        <v>n/a</v>
      </c>
      <c r="U2088" s="54" t="str">
        <f t="shared" si="1062"/>
        <v>n/a</v>
      </c>
      <c r="V2088" s="53" t="str">
        <f t="shared" si="1063"/>
        <v>HS only</v>
      </c>
      <c r="W2088" s="53">
        <f t="shared" si="1064"/>
        <v>0</v>
      </c>
      <c r="X2088" s="53" t="str">
        <f t="shared" si="1065"/>
        <v/>
      </c>
      <c r="Y2088" s="52" t="str">
        <f t="shared" si="1066"/>
        <v>HS only</v>
      </c>
      <c r="Z2088" s="51" t="str">
        <f t="shared" si="1067"/>
        <v>GR only</v>
      </c>
      <c r="AA2088" s="50" t="str">
        <f t="shared" si="1068"/>
        <v/>
      </c>
      <c r="AB2088" s="40" t="str">
        <f t="shared" si="1069"/>
        <v>VPS33</v>
      </c>
      <c r="AC2088" s="49">
        <f t="shared" si="1070"/>
        <v>0</v>
      </c>
      <c r="AD2088" s="47">
        <f t="shared" si="1071"/>
        <v>0.04</v>
      </c>
      <c r="AE2088" s="47">
        <f t="shared" si="1072"/>
        <v>0</v>
      </c>
      <c r="AF2088" s="48">
        <f t="shared" si="1073"/>
        <v>0.04</v>
      </c>
      <c r="AG2088" s="47">
        <f t="shared" si="1074"/>
        <v>0.04</v>
      </c>
      <c r="AH2088" s="47">
        <f t="shared" si="1075"/>
        <v>0</v>
      </c>
      <c r="AI2088" s="46" t="str">
        <f t="shared" si="1076"/>
        <v>HS Only</v>
      </c>
      <c r="AJ2088" s="43">
        <f t="shared" si="1077"/>
        <v>1</v>
      </c>
      <c r="AK2088" s="43" t="str">
        <f t="shared" si="1078"/>
        <v/>
      </c>
      <c r="AL2088" s="45" t="str">
        <f t="shared" si="1079"/>
        <v/>
      </c>
      <c r="AM2088" s="43" t="str">
        <f t="shared" si="1080"/>
        <v/>
      </c>
      <c r="AN2088" s="42" t="str">
        <f t="shared" si="1081"/>
        <v/>
      </c>
      <c r="AO2088" s="40" t="str">
        <f t="shared" si="1082"/>
        <v>VPS33_YEAST</v>
      </c>
      <c r="AP2088" s="44" t="str">
        <f t="shared" si="1083"/>
        <v/>
      </c>
      <c r="AQ2088" s="43">
        <f t="shared" si="1084"/>
        <v>0</v>
      </c>
      <c r="AR2088" s="43" t="str">
        <f t="shared" si="1085"/>
        <v/>
      </c>
      <c r="AS2088" s="43">
        <f t="shared" si="1086"/>
        <v>0</v>
      </c>
      <c r="AT2088" s="43" t="str">
        <f t="shared" si="1087"/>
        <v/>
      </c>
      <c r="AU2088" s="42" t="str">
        <f t="shared" si="1088"/>
        <v/>
      </c>
    </row>
    <row r="2089" spans="1:47" ht="15" x14ac:dyDescent="0.25">
      <c r="A2089" s="40" t="s">
        <v>2997</v>
      </c>
      <c r="B2089" s="40" t="s">
        <v>2996</v>
      </c>
      <c r="C2089" s="60" t="str">
        <f>IF(ISNUMBER(VLOOKUP(B2089,'[1]WT-GR-A'!I$2:J$693,2,FALSE)),VLOOKUP(B2089,'[1]WT-GR-A'!I$2:J$693,2,FALSE),"")</f>
        <v/>
      </c>
      <c r="D2089" s="58">
        <f>IF(ISNUMBER(VLOOKUP($B2089,'[1]KO-GR-A'!$I$2:$J$907,2,FALSE)),VLOOKUP($B2089,'[1]KO-GR-A'!$I$2:$J$907,2,FALSE),"")</f>
        <v>0.03</v>
      </c>
      <c r="E2089" s="58" t="str">
        <f>IF(ISNUMBER(VLOOKUP($B2089,'[1]MT-GR-A'!$I$2:$J$789,2,FALSE)),VLOOKUP($B2089,'[1]MT-GR-A'!$I$2:$J$789,2,FALSE),"")</f>
        <v/>
      </c>
      <c r="F2089" s="58">
        <f>IF(ISNUMBER(VLOOKUP($B2089,'[1]WT-HS-A'!$I$2:$J$1224,2,FALSE)),VLOOKUP($B2089,'[1]WT-HS-A'!$I$2:$J$1224,2,FALSE),"")</f>
        <v>0.03</v>
      </c>
      <c r="G2089" s="58" t="str">
        <f>IF(ISNUMBER(VLOOKUP($B2089,'[1]KO-HS-A'!$I$2:$J$1229,2,FALSE)),VLOOKUP($B2089,'[1]KO-HS-A'!$I$2:$J$1229,2,FALSE),"")</f>
        <v/>
      </c>
      <c r="H2089" s="58">
        <f>IF(ISNUMBER(VLOOKUP($B2089,'[1]MT-HS-A'!$I$2:$J$1362,2,FALSE)),VLOOKUP($B2089,'[1]MT-HS-A'!$I$2:$J$1362,2,FALSE),"")</f>
        <v>7.0000000000000007E-2</v>
      </c>
      <c r="I2089" s="59" t="str">
        <f>IF(ISNUMBER(VLOOKUP($B2089,'[1]WT-GR-B'!$I$2:$J$585,2,FALSE)),VLOOKUP($B2089,'[1]WT-GR-B'!$I$2:$J$585,2,FALSE),"")</f>
        <v/>
      </c>
      <c r="J2089" s="58">
        <f>IF(ISNUMBER(VLOOKUP($B2089,'[1]KO-GR-B'!$I$2:$J$900,2,FALSE)),VLOOKUP($B2089,'[1]KO-GR-B'!$I$2:$J$900,2,FALSE),"")</f>
        <v>0.03</v>
      </c>
      <c r="K2089" s="58" t="str">
        <f>IF(ISNUMBER(VLOOKUP($B2089,'[1]MT-GR-B'!$I$2:$J$693,2,FALSE)),VLOOKUP($B2089,'[1]MT-GR-B'!$I$2:$J$693,2,FALSE),"")</f>
        <v/>
      </c>
      <c r="L2089" s="58">
        <f>IF(ISNUMBER(VLOOKUP($B2089,'[1]WT-HS-B'!$I$2:$J$1220,2,FALSE)),VLOOKUP($B2089,'[1]WT-HS-B'!$I$2:$J$1220,2,FALSE),"")</f>
        <v>0.03</v>
      </c>
      <c r="M2089" s="58">
        <f>IF(ISNUMBER(VLOOKUP($B2089,'[1]KO-HS-B'!$I$2:$J$1046,2,FALSE)),VLOOKUP($B2089,'[1]KO-HS-B'!$I$2:$J$1046,2,FALSE),"")</f>
        <v>7.0000000000000007E-2</v>
      </c>
      <c r="N2089" s="58">
        <f>IF(ISNUMBER(VLOOKUP($B2089,'[1]MT-HS-B'!$I$2:$J$773,2,FALSE)),VLOOKUP($B2089,'[1]MT-HS-B'!$I$2:$J$773,2,FALSE),"")</f>
        <v>0.03</v>
      </c>
      <c r="O2089" s="40" t="str">
        <f t="shared" si="1056"/>
        <v>VPS35_YEAST</v>
      </c>
      <c r="P2089" s="57" t="str">
        <f t="shared" si="1057"/>
        <v>HS only</v>
      </c>
      <c r="Q2089" s="57">
        <f t="shared" si="1058"/>
        <v>1.3333333333333337</v>
      </c>
      <c r="R2089" s="57" t="str">
        <f t="shared" si="1059"/>
        <v>HS only</v>
      </c>
      <c r="S2089" s="56" t="str">
        <f t="shared" si="1060"/>
        <v>n/a</v>
      </c>
      <c r="T2089" s="55" t="str">
        <f t="shared" si="1061"/>
        <v>n/a</v>
      </c>
      <c r="U2089" s="54" t="str">
        <f t="shared" si="1062"/>
        <v>n/a</v>
      </c>
      <c r="V2089" s="53" t="str">
        <f t="shared" si="1063"/>
        <v>HS only</v>
      </c>
      <c r="W2089" s="53" t="str">
        <f t="shared" si="1064"/>
        <v>GR only</v>
      </c>
      <c r="X2089" s="53" t="str">
        <f t="shared" si="1065"/>
        <v>HS only</v>
      </c>
      <c r="Y2089" s="52" t="str">
        <f t="shared" si="1066"/>
        <v>HS only</v>
      </c>
      <c r="Z2089" s="51">
        <f t="shared" si="1067"/>
        <v>1.3333333333333337</v>
      </c>
      <c r="AA2089" s="50" t="str">
        <f t="shared" si="1068"/>
        <v>HS only</v>
      </c>
      <c r="AB2089" s="40" t="str">
        <f t="shared" si="1069"/>
        <v>VPS35</v>
      </c>
      <c r="AC2089" s="49">
        <f t="shared" si="1070"/>
        <v>0</v>
      </c>
      <c r="AD2089" s="47">
        <f t="shared" si="1071"/>
        <v>0.03</v>
      </c>
      <c r="AE2089" s="47">
        <f t="shared" si="1072"/>
        <v>0</v>
      </c>
      <c r="AF2089" s="48">
        <f t="shared" si="1073"/>
        <v>0.03</v>
      </c>
      <c r="AG2089" s="47">
        <f t="shared" si="1074"/>
        <v>7.0000000000000007E-2</v>
      </c>
      <c r="AH2089" s="47">
        <f t="shared" si="1075"/>
        <v>0.05</v>
      </c>
      <c r="AI2089" s="46" t="str">
        <f t="shared" si="1076"/>
        <v>HS Only</v>
      </c>
      <c r="AJ2089" s="43">
        <f t="shared" si="1077"/>
        <v>2.3333333333333335</v>
      </c>
      <c r="AK2089" s="43" t="str">
        <f t="shared" si="1078"/>
        <v>HS Only</v>
      </c>
      <c r="AL2089" s="45" t="str">
        <f t="shared" si="1079"/>
        <v/>
      </c>
      <c r="AM2089" s="43" t="str">
        <f t="shared" si="1080"/>
        <v/>
      </c>
      <c r="AN2089" s="42" t="str">
        <f t="shared" si="1081"/>
        <v/>
      </c>
      <c r="AO2089" s="40" t="str">
        <f t="shared" si="1082"/>
        <v>VPS35_YEAST</v>
      </c>
      <c r="AP2089" s="44" t="str">
        <f t="shared" si="1083"/>
        <v/>
      </c>
      <c r="AQ2089" s="43">
        <f t="shared" si="1084"/>
        <v>0</v>
      </c>
      <c r="AR2089" s="43" t="str">
        <f t="shared" si="1085"/>
        <v/>
      </c>
      <c r="AS2089" s="43">
        <f t="shared" si="1086"/>
        <v>0</v>
      </c>
      <c r="AT2089" s="43" t="str">
        <f t="shared" si="1087"/>
        <v/>
      </c>
      <c r="AU2089" s="42">
        <f t="shared" si="1088"/>
        <v>2.8284271247461891E-2</v>
      </c>
    </row>
    <row r="2090" spans="1:47" ht="15" x14ac:dyDescent="0.25">
      <c r="A2090" s="40" t="s">
        <v>2995</v>
      </c>
      <c r="B2090" s="40" t="s">
        <v>2994</v>
      </c>
      <c r="C2090" s="60">
        <f>IF(ISNUMBER(VLOOKUP(B2090,'[1]WT-GR-A'!I$2:J$693,2,FALSE)),VLOOKUP(B2090,'[1]WT-GR-A'!I$2:J$693,2,FALSE),"")</f>
        <v>0.03</v>
      </c>
      <c r="D2090" s="58">
        <f>IF(ISNUMBER(VLOOKUP($B2090,'[1]KO-GR-A'!$I$2:$J$907,2,FALSE)),VLOOKUP($B2090,'[1]KO-GR-A'!$I$2:$J$907,2,FALSE),"")</f>
        <v>0.03</v>
      </c>
      <c r="E2090" s="58" t="str">
        <f>IF(ISNUMBER(VLOOKUP($B2090,'[1]MT-GR-A'!$I$2:$J$789,2,FALSE)),VLOOKUP($B2090,'[1]MT-GR-A'!$I$2:$J$789,2,FALSE),"")</f>
        <v/>
      </c>
      <c r="F2090" s="58" t="str">
        <f>IF(ISNUMBER(VLOOKUP($B2090,'[1]WT-HS-A'!$I$2:$J$1224,2,FALSE)),VLOOKUP($B2090,'[1]WT-HS-A'!$I$2:$J$1224,2,FALSE),"")</f>
        <v/>
      </c>
      <c r="G2090" s="58" t="str">
        <f>IF(ISNUMBER(VLOOKUP($B2090,'[1]KO-HS-A'!$I$2:$J$1229,2,FALSE)),VLOOKUP($B2090,'[1]KO-HS-A'!$I$2:$J$1229,2,FALSE),"")</f>
        <v/>
      </c>
      <c r="H2090" s="58" t="str">
        <f>IF(ISNUMBER(VLOOKUP($B2090,'[1]MT-HS-A'!$I$2:$J$1362,2,FALSE)),VLOOKUP($B2090,'[1]MT-HS-A'!$I$2:$J$1362,2,FALSE),"")</f>
        <v/>
      </c>
      <c r="I2090" s="59" t="str">
        <f>IF(ISNUMBER(VLOOKUP($B2090,'[1]WT-GR-B'!$I$2:$J$585,2,FALSE)),VLOOKUP($B2090,'[1]WT-GR-B'!$I$2:$J$585,2,FALSE),"")</f>
        <v/>
      </c>
      <c r="J2090" s="58" t="str">
        <f>IF(ISNUMBER(VLOOKUP($B2090,'[1]KO-GR-B'!$I$2:$J$900,2,FALSE)),VLOOKUP($B2090,'[1]KO-GR-B'!$I$2:$J$900,2,FALSE),"")</f>
        <v/>
      </c>
      <c r="K2090" s="58" t="str">
        <f>IF(ISNUMBER(VLOOKUP($B2090,'[1]MT-GR-B'!$I$2:$J$693,2,FALSE)),VLOOKUP($B2090,'[1]MT-GR-B'!$I$2:$J$693,2,FALSE),"")</f>
        <v/>
      </c>
      <c r="L2090" s="58" t="str">
        <f>IF(ISNUMBER(VLOOKUP($B2090,'[1]WT-HS-B'!$I$2:$J$1220,2,FALSE)),VLOOKUP($B2090,'[1]WT-HS-B'!$I$2:$J$1220,2,FALSE),"")</f>
        <v/>
      </c>
      <c r="M2090" s="58" t="str">
        <f>IF(ISNUMBER(VLOOKUP($B2090,'[1]KO-HS-B'!$I$2:$J$1046,2,FALSE)),VLOOKUP($B2090,'[1]KO-HS-B'!$I$2:$J$1046,2,FALSE),"")</f>
        <v/>
      </c>
      <c r="N2090" s="58" t="str">
        <f>IF(ISNUMBER(VLOOKUP($B2090,'[1]MT-HS-B'!$I$2:$J$773,2,FALSE)),VLOOKUP($B2090,'[1]MT-HS-B'!$I$2:$J$773,2,FALSE),"")</f>
        <v/>
      </c>
      <c r="O2090" s="40" t="str">
        <f t="shared" si="1056"/>
        <v>VPS41_YEAST</v>
      </c>
      <c r="P2090" s="57" t="str">
        <f t="shared" si="1057"/>
        <v/>
      </c>
      <c r="Q2090" s="57" t="str">
        <f t="shared" si="1058"/>
        <v/>
      </c>
      <c r="R2090" s="57" t="str">
        <f t="shared" si="1059"/>
        <v/>
      </c>
      <c r="S2090" s="56" t="str">
        <f t="shared" si="1060"/>
        <v>n/a</v>
      </c>
      <c r="T2090" s="55" t="str">
        <f t="shared" si="1061"/>
        <v>n/a</v>
      </c>
      <c r="U2090" s="54" t="str">
        <f t="shared" si="1062"/>
        <v>n/a</v>
      </c>
      <c r="V2090" s="53" t="str">
        <f t="shared" si="1063"/>
        <v>GR only</v>
      </c>
      <c r="W2090" s="53" t="str">
        <f t="shared" si="1064"/>
        <v>GR only</v>
      </c>
      <c r="X2090" s="53" t="str">
        <f t="shared" si="1065"/>
        <v/>
      </c>
      <c r="Y2090" s="52" t="str">
        <f t="shared" si="1066"/>
        <v/>
      </c>
      <c r="Z2090" s="51" t="str">
        <f t="shared" si="1067"/>
        <v/>
      </c>
      <c r="AA2090" s="50" t="str">
        <f t="shared" si="1068"/>
        <v/>
      </c>
      <c r="AB2090" s="40" t="str">
        <f t="shared" si="1069"/>
        <v>VPS41</v>
      </c>
      <c r="AC2090" s="49">
        <f t="shared" si="1070"/>
        <v>0.03</v>
      </c>
      <c r="AD2090" s="47">
        <f t="shared" si="1071"/>
        <v>0.03</v>
      </c>
      <c r="AE2090" s="47">
        <f t="shared" si="1072"/>
        <v>0</v>
      </c>
      <c r="AF2090" s="48">
        <f t="shared" si="1073"/>
        <v>0</v>
      </c>
      <c r="AG2090" s="47">
        <f t="shared" si="1074"/>
        <v>0</v>
      </c>
      <c r="AH2090" s="47">
        <f t="shared" si="1075"/>
        <v>0</v>
      </c>
      <c r="AI2090" s="46">
        <f t="shared" si="1076"/>
        <v>0</v>
      </c>
      <c r="AJ2090" s="43">
        <f t="shared" si="1077"/>
        <v>0</v>
      </c>
      <c r="AK2090" s="43" t="str">
        <f t="shared" si="1078"/>
        <v/>
      </c>
      <c r="AL2090" s="45" t="str">
        <f t="shared" si="1079"/>
        <v/>
      </c>
      <c r="AM2090" s="43" t="str">
        <f t="shared" si="1080"/>
        <v/>
      </c>
      <c r="AN2090" s="42" t="str">
        <f t="shared" si="1081"/>
        <v/>
      </c>
      <c r="AO2090" s="40" t="str">
        <f t="shared" si="1082"/>
        <v>VPS41_YEAST</v>
      </c>
      <c r="AP2090" s="44" t="str">
        <f t="shared" si="1083"/>
        <v/>
      </c>
      <c r="AQ2090" s="43" t="str">
        <f t="shared" si="1084"/>
        <v/>
      </c>
      <c r="AR2090" s="43" t="str">
        <f t="shared" si="1085"/>
        <v/>
      </c>
      <c r="AS2090" s="43" t="str">
        <f t="shared" si="1086"/>
        <v/>
      </c>
      <c r="AT2090" s="43" t="str">
        <f t="shared" si="1087"/>
        <v/>
      </c>
      <c r="AU2090" s="42" t="str">
        <f t="shared" si="1088"/>
        <v/>
      </c>
    </row>
    <row r="2091" spans="1:47" ht="15" x14ac:dyDescent="0.25">
      <c r="A2091" s="40" t="s">
        <v>2993</v>
      </c>
      <c r="B2091" s="40" t="s">
        <v>2992</v>
      </c>
      <c r="C2091" s="60" t="str">
        <f>IF(ISNUMBER(VLOOKUP(B2091,'[1]WT-GR-A'!I$2:J$693,2,FALSE)),VLOOKUP(B2091,'[1]WT-GR-A'!I$2:J$693,2,FALSE),"")</f>
        <v/>
      </c>
      <c r="D2091" s="58" t="str">
        <f>IF(ISNUMBER(VLOOKUP($B2091,'[1]KO-GR-A'!$I$2:$J$907,2,FALSE)),VLOOKUP($B2091,'[1]KO-GR-A'!$I$2:$J$907,2,FALSE),"")</f>
        <v/>
      </c>
      <c r="E2091" s="58" t="str">
        <f>IF(ISNUMBER(VLOOKUP($B2091,'[1]MT-GR-A'!$I$2:$J$789,2,FALSE)),VLOOKUP($B2091,'[1]MT-GR-A'!$I$2:$J$789,2,FALSE),"")</f>
        <v/>
      </c>
      <c r="F2091" s="58">
        <f>IF(ISNUMBER(VLOOKUP($B2091,'[1]WT-HS-A'!$I$2:$J$1224,2,FALSE)),VLOOKUP($B2091,'[1]WT-HS-A'!$I$2:$J$1224,2,FALSE),"")</f>
        <v>0.05</v>
      </c>
      <c r="G2091" s="58" t="str">
        <f>IF(ISNUMBER(VLOOKUP($B2091,'[1]KO-HS-A'!$I$2:$J$1229,2,FALSE)),VLOOKUP($B2091,'[1]KO-HS-A'!$I$2:$J$1229,2,FALSE),"")</f>
        <v/>
      </c>
      <c r="H2091" s="58" t="str">
        <f>IF(ISNUMBER(VLOOKUP($B2091,'[1]MT-HS-A'!$I$2:$J$1362,2,FALSE)),VLOOKUP($B2091,'[1]MT-HS-A'!$I$2:$J$1362,2,FALSE),"")</f>
        <v/>
      </c>
      <c r="I2091" s="59" t="str">
        <f>IF(ISNUMBER(VLOOKUP($B2091,'[1]WT-GR-B'!$I$2:$J$585,2,FALSE)),VLOOKUP($B2091,'[1]WT-GR-B'!$I$2:$J$585,2,FALSE),"")</f>
        <v/>
      </c>
      <c r="J2091" s="58" t="str">
        <f>IF(ISNUMBER(VLOOKUP($B2091,'[1]KO-GR-B'!$I$2:$J$900,2,FALSE)),VLOOKUP($B2091,'[1]KO-GR-B'!$I$2:$J$900,2,FALSE),"")</f>
        <v/>
      </c>
      <c r="K2091" s="58" t="str">
        <f>IF(ISNUMBER(VLOOKUP($B2091,'[1]MT-GR-B'!$I$2:$J$693,2,FALSE)),VLOOKUP($B2091,'[1]MT-GR-B'!$I$2:$J$693,2,FALSE),"")</f>
        <v/>
      </c>
      <c r="L2091" s="58" t="str">
        <f>IF(ISNUMBER(VLOOKUP($B2091,'[1]WT-HS-B'!$I$2:$J$1220,2,FALSE)),VLOOKUP($B2091,'[1]WT-HS-B'!$I$2:$J$1220,2,FALSE),"")</f>
        <v/>
      </c>
      <c r="M2091" s="58" t="str">
        <f>IF(ISNUMBER(VLOOKUP($B2091,'[1]KO-HS-B'!$I$2:$J$1046,2,FALSE)),VLOOKUP($B2091,'[1]KO-HS-B'!$I$2:$J$1046,2,FALSE),"")</f>
        <v/>
      </c>
      <c r="N2091" s="58" t="str">
        <f>IF(ISNUMBER(VLOOKUP($B2091,'[1]MT-HS-B'!$I$2:$J$773,2,FALSE)),VLOOKUP($B2091,'[1]MT-HS-B'!$I$2:$J$773,2,FALSE),"")</f>
        <v/>
      </c>
      <c r="O2091" s="40" t="str">
        <f t="shared" si="1056"/>
        <v>VPS5_YEAST</v>
      </c>
      <c r="P2091" s="57" t="str">
        <f t="shared" si="1057"/>
        <v/>
      </c>
      <c r="Q2091" s="57" t="str">
        <f t="shared" si="1058"/>
        <v/>
      </c>
      <c r="R2091" s="57" t="str">
        <f t="shared" si="1059"/>
        <v/>
      </c>
      <c r="S2091" s="56" t="str">
        <f t="shared" si="1060"/>
        <v>n/a</v>
      </c>
      <c r="T2091" s="55" t="str">
        <f t="shared" si="1061"/>
        <v>n/a</v>
      </c>
      <c r="U2091" s="54" t="str">
        <f t="shared" si="1062"/>
        <v>n/a</v>
      </c>
      <c r="V2091" s="53" t="str">
        <f t="shared" si="1063"/>
        <v>HS only</v>
      </c>
      <c r="W2091" s="53" t="str">
        <f t="shared" si="1064"/>
        <v/>
      </c>
      <c r="X2091" s="53" t="str">
        <f t="shared" si="1065"/>
        <v/>
      </c>
      <c r="Y2091" s="52" t="str">
        <f t="shared" si="1066"/>
        <v/>
      </c>
      <c r="Z2091" s="51" t="str">
        <f t="shared" si="1067"/>
        <v/>
      </c>
      <c r="AA2091" s="50" t="str">
        <f t="shared" si="1068"/>
        <v/>
      </c>
      <c r="AB2091" s="40" t="str">
        <f t="shared" si="1069"/>
        <v>VPS5</v>
      </c>
      <c r="AC2091" s="49">
        <f t="shared" si="1070"/>
        <v>0</v>
      </c>
      <c r="AD2091" s="47">
        <f t="shared" si="1071"/>
        <v>0</v>
      </c>
      <c r="AE2091" s="47">
        <f t="shared" si="1072"/>
        <v>0</v>
      </c>
      <c r="AF2091" s="48">
        <f t="shared" si="1073"/>
        <v>0.05</v>
      </c>
      <c r="AG2091" s="47">
        <f t="shared" si="1074"/>
        <v>0</v>
      </c>
      <c r="AH2091" s="47">
        <f t="shared" si="1075"/>
        <v>0</v>
      </c>
      <c r="AI2091" s="46" t="str">
        <f t="shared" si="1076"/>
        <v>HS Only</v>
      </c>
      <c r="AJ2091" s="43" t="str">
        <f t="shared" si="1077"/>
        <v/>
      </c>
      <c r="AK2091" s="43" t="str">
        <f t="shared" si="1078"/>
        <v/>
      </c>
      <c r="AL2091" s="45" t="str">
        <f t="shared" si="1079"/>
        <v/>
      </c>
      <c r="AM2091" s="43" t="str">
        <f t="shared" si="1080"/>
        <v/>
      </c>
      <c r="AN2091" s="42" t="str">
        <f t="shared" si="1081"/>
        <v/>
      </c>
      <c r="AO2091" s="40" t="str">
        <f t="shared" si="1082"/>
        <v>VPS5_YEAST</v>
      </c>
      <c r="AP2091" s="44" t="str">
        <f t="shared" si="1083"/>
        <v/>
      </c>
      <c r="AQ2091" s="43" t="str">
        <f t="shared" si="1084"/>
        <v/>
      </c>
      <c r="AR2091" s="43" t="str">
        <f t="shared" si="1085"/>
        <v/>
      </c>
      <c r="AS2091" s="43" t="str">
        <f t="shared" si="1086"/>
        <v/>
      </c>
      <c r="AT2091" s="43" t="str">
        <f t="shared" si="1087"/>
        <v/>
      </c>
      <c r="AU2091" s="42" t="str">
        <f t="shared" si="1088"/>
        <v/>
      </c>
    </row>
    <row r="2092" spans="1:47" ht="15" x14ac:dyDescent="0.25">
      <c r="A2092" s="40" t="s">
        <v>2991</v>
      </c>
      <c r="B2092" s="40" t="s">
        <v>2990</v>
      </c>
      <c r="C2092" s="60" t="str">
        <f>IF(ISNUMBER(VLOOKUP(B2092,'[1]WT-GR-A'!I$2:J$693,2,FALSE)),VLOOKUP(B2092,'[1]WT-GR-A'!I$2:J$693,2,FALSE),"")</f>
        <v/>
      </c>
      <c r="D2092" s="58" t="str">
        <f>IF(ISNUMBER(VLOOKUP($B2092,'[1]KO-GR-A'!$I$2:$J$907,2,FALSE)),VLOOKUP($B2092,'[1]KO-GR-A'!$I$2:$J$907,2,FALSE),"")</f>
        <v/>
      </c>
      <c r="E2092" s="58" t="str">
        <f>IF(ISNUMBER(VLOOKUP($B2092,'[1]MT-GR-A'!$I$2:$J$789,2,FALSE)),VLOOKUP($B2092,'[1]MT-GR-A'!$I$2:$J$789,2,FALSE),"")</f>
        <v/>
      </c>
      <c r="F2092" s="58" t="str">
        <f>IF(ISNUMBER(VLOOKUP($B2092,'[1]WT-HS-A'!$I$2:$J$1224,2,FALSE)),VLOOKUP($B2092,'[1]WT-HS-A'!$I$2:$J$1224,2,FALSE),"")</f>
        <v/>
      </c>
      <c r="G2092" s="58" t="str">
        <f>IF(ISNUMBER(VLOOKUP($B2092,'[1]KO-HS-A'!$I$2:$J$1229,2,FALSE)),VLOOKUP($B2092,'[1]KO-HS-A'!$I$2:$J$1229,2,FALSE),"")</f>
        <v/>
      </c>
      <c r="H2092" s="58">
        <f>IF(ISNUMBER(VLOOKUP($B2092,'[1]MT-HS-A'!$I$2:$J$1362,2,FALSE)),VLOOKUP($B2092,'[1]MT-HS-A'!$I$2:$J$1362,2,FALSE),"")</f>
        <v>0.03</v>
      </c>
      <c r="I2092" s="59" t="str">
        <f>IF(ISNUMBER(VLOOKUP($B2092,'[1]WT-GR-B'!$I$2:$J$585,2,FALSE)),VLOOKUP($B2092,'[1]WT-GR-B'!$I$2:$J$585,2,FALSE),"")</f>
        <v/>
      </c>
      <c r="J2092" s="58" t="str">
        <f>IF(ISNUMBER(VLOOKUP($B2092,'[1]KO-GR-B'!$I$2:$J$900,2,FALSE)),VLOOKUP($B2092,'[1]KO-GR-B'!$I$2:$J$900,2,FALSE),"")</f>
        <v/>
      </c>
      <c r="K2092" s="58">
        <f>IF(ISNUMBER(VLOOKUP($B2092,'[1]MT-GR-B'!$I$2:$J$693,2,FALSE)),VLOOKUP($B2092,'[1]MT-GR-B'!$I$2:$J$693,2,FALSE),"")</f>
        <v>0.03</v>
      </c>
      <c r="L2092" s="58" t="str">
        <f>IF(ISNUMBER(VLOOKUP($B2092,'[1]WT-HS-B'!$I$2:$J$1220,2,FALSE)),VLOOKUP($B2092,'[1]WT-HS-B'!$I$2:$J$1220,2,FALSE),"")</f>
        <v/>
      </c>
      <c r="M2092" s="58" t="str">
        <f>IF(ISNUMBER(VLOOKUP($B2092,'[1]KO-HS-B'!$I$2:$J$1046,2,FALSE)),VLOOKUP($B2092,'[1]KO-HS-B'!$I$2:$J$1046,2,FALSE),"")</f>
        <v/>
      </c>
      <c r="N2092" s="58">
        <f>IF(ISNUMBER(VLOOKUP($B2092,'[1]MT-HS-B'!$I$2:$J$773,2,FALSE)),VLOOKUP($B2092,'[1]MT-HS-B'!$I$2:$J$773,2,FALSE),"")</f>
        <v>0.03</v>
      </c>
      <c r="O2092" s="40" t="str">
        <f t="shared" si="1056"/>
        <v>VPS54_YEAST</v>
      </c>
      <c r="P2092" s="57" t="str">
        <f t="shared" si="1057"/>
        <v/>
      </c>
      <c r="Q2092" s="57" t="str">
        <f t="shared" si="1058"/>
        <v/>
      </c>
      <c r="R2092" s="57">
        <f t="shared" si="1059"/>
        <v>0</v>
      </c>
      <c r="S2092" s="56" t="str">
        <f t="shared" si="1060"/>
        <v>n/a</v>
      </c>
      <c r="T2092" s="55" t="str">
        <f t="shared" si="1061"/>
        <v>n/a</v>
      </c>
      <c r="U2092" s="54" t="str">
        <f t="shared" si="1062"/>
        <v>n/a</v>
      </c>
      <c r="V2092" s="53" t="str">
        <f t="shared" si="1063"/>
        <v/>
      </c>
      <c r="W2092" s="53" t="str">
        <f t="shared" si="1064"/>
        <v/>
      </c>
      <c r="X2092" s="53" t="str">
        <f t="shared" si="1065"/>
        <v>HS only</v>
      </c>
      <c r="Y2092" s="52" t="str">
        <f t="shared" si="1066"/>
        <v/>
      </c>
      <c r="Z2092" s="51" t="str">
        <f t="shared" si="1067"/>
        <v/>
      </c>
      <c r="AA2092" s="50">
        <f t="shared" si="1068"/>
        <v>0</v>
      </c>
      <c r="AB2092" s="40" t="str">
        <f t="shared" si="1069"/>
        <v>VPS54</v>
      </c>
      <c r="AC2092" s="49">
        <f t="shared" si="1070"/>
        <v>0</v>
      </c>
      <c r="AD2092" s="47">
        <f t="shared" si="1071"/>
        <v>0</v>
      </c>
      <c r="AE2092" s="47">
        <f t="shared" si="1072"/>
        <v>0.03</v>
      </c>
      <c r="AF2092" s="48">
        <f t="shared" si="1073"/>
        <v>0</v>
      </c>
      <c r="AG2092" s="47">
        <f t="shared" si="1074"/>
        <v>0</v>
      </c>
      <c r="AH2092" s="47">
        <f t="shared" si="1075"/>
        <v>0.03</v>
      </c>
      <c r="AI2092" s="46" t="str">
        <f t="shared" si="1076"/>
        <v/>
      </c>
      <c r="AJ2092" s="43" t="str">
        <f t="shared" si="1077"/>
        <v/>
      </c>
      <c r="AK2092" s="43">
        <f t="shared" si="1078"/>
        <v>1</v>
      </c>
      <c r="AL2092" s="45" t="str">
        <f t="shared" si="1079"/>
        <v/>
      </c>
      <c r="AM2092" s="43" t="str">
        <f t="shared" si="1080"/>
        <v/>
      </c>
      <c r="AN2092" s="42" t="str">
        <f t="shared" si="1081"/>
        <v/>
      </c>
      <c r="AO2092" s="40" t="str">
        <f t="shared" si="1082"/>
        <v>VPS54_YEAST</v>
      </c>
      <c r="AP2092" s="44" t="str">
        <f t="shared" si="1083"/>
        <v/>
      </c>
      <c r="AQ2092" s="43" t="str">
        <f t="shared" si="1084"/>
        <v/>
      </c>
      <c r="AR2092" s="43" t="str">
        <f t="shared" si="1085"/>
        <v/>
      </c>
      <c r="AS2092" s="43" t="str">
        <f t="shared" si="1086"/>
        <v/>
      </c>
      <c r="AT2092" s="43" t="str">
        <f t="shared" si="1087"/>
        <v/>
      </c>
      <c r="AU2092" s="42">
        <f t="shared" si="1088"/>
        <v>0</v>
      </c>
    </row>
    <row r="2093" spans="1:47" ht="15" x14ac:dyDescent="0.25">
      <c r="A2093" s="40" t="s">
        <v>2989</v>
      </c>
      <c r="B2093" s="40" t="s">
        <v>2988</v>
      </c>
      <c r="C2093" s="60" t="str">
        <f>IF(ISNUMBER(VLOOKUP(B2093,'[1]WT-GR-A'!I$2:J$693,2,FALSE)),VLOOKUP(B2093,'[1]WT-GR-A'!I$2:J$693,2,FALSE),"")</f>
        <v/>
      </c>
      <c r="D2093" s="58" t="str">
        <f>IF(ISNUMBER(VLOOKUP($B2093,'[1]KO-GR-A'!$I$2:$J$907,2,FALSE)),VLOOKUP($B2093,'[1]KO-GR-A'!$I$2:$J$907,2,FALSE),"")</f>
        <v/>
      </c>
      <c r="E2093" s="58" t="str">
        <f>IF(ISNUMBER(VLOOKUP($B2093,'[1]MT-GR-A'!$I$2:$J$789,2,FALSE)),VLOOKUP($B2093,'[1]MT-GR-A'!$I$2:$J$789,2,FALSE),"")</f>
        <v/>
      </c>
      <c r="F2093" s="58" t="str">
        <f>IF(ISNUMBER(VLOOKUP($B2093,'[1]WT-HS-A'!$I$2:$J$1224,2,FALSE)),VLOOKUP($B2093,'[1]WT-HS-A'!$I$2:$J$1224,2,FALSE),"")</f>
        <v/>
      </c>
      <c r="G2093" s="58" t="str">
        <f>IF(ISNUMBER(VLOOKUP($B2093,'[1]KO-HS-A'!$I$2:$J$1229,2,FALSE)),VLOOKUP($B2093,'[1]KO-HS-A'!$I$2:$J$1229,2,FALSE),"")</f>
        <v/>
      </c>
      <c r="H2093" s="58" t="str">
        <f>IF(ISNUMBER(VLOOKUP($B2093,'[1]MT-HS-A'!$I$2:$J$1362,2,FALSE)),VLOOKUP($B2093,'[1]MT-HS-A'!$I$2:$J$1362,2,FALSE),"")</f>
        <v/>
      </c>
      <c r="I2093" s="59" t="str">
        <f>IF(ISNUMBER(VLOOKUP($B2093,'[1]WT-GR-B'!$I$2:$J$585,2,FALSE)),VLOOKUP($B2093,'[1]WT-GR-B'!$I$2:$J$585,2,FALSE),"")</f>
        <v/>
      </c>
      <c r="J2093" s="58" t="str">
        <f>IF(ISNUMBER(VLOOKUP($B2093,'[1]KO-GR-B'!$I$2:$J$900,2,FALSE)),VLOOKUP($B2093,'[1]KO-GR-B'!$I$2:$J$900,2,FALSE),"")</f>
        <v/>
      </c>
      <c r="K2093" s="58" t="str">
        <f>IF(ISNUMBER(VLOOKUP($B2093,'[1]MT-GR-B'!$I$2:$J$693,2,FALSE)),VLOOKUP($B2093,'[1]MT-GR-B'!$I$2:$J$693,2,FALSE),"")</f>
        <v/>
      </c>
      <c r="L2093" s="58" t="str">
        <f>IF(ISNUMBER(VLOOKUP($B2093,'[1]WT-HS-B'!$I$2:$J$1220,2,FALSE)),VLOOKUP($B2093,'[1]WT-HS-B'!$I$2:$J$1220,2,FALSE),"")</f>
        <v/>
      </c>
      <c r="M2093" s="58">
        <f>IF(ISNUMBER(VLOOKUP($B2093,'[1]KO-HS-B'!$I$2:$J$1046,2,FALSE)),VLOOKUP($B2093,'[1]KO-HS-B'!$I$2:$J$1046,2,FALSE),"")</f>
        <v>0.11</v>
      </c>
      <c r="N2093" s="58" t="str">
        <f>IF(ISNUMBER(VLOOKUP($B2093,'[1]MT-HS-B'!$I$2:$J$773,2,FALSE)),VLOOKUP($B2093,'[1]MT-HS-B'!$I$2:$J$773,2,FALSE),"")</f>
        <v/>
      </c>
      <c r="O2093" s="40" t="str">
        <f t="shared" si="1056"/>
        <v>VPS66_YEAST</v>
      </c>
      <c r="P2093" s="57" t="str">
        <f t="shared" si="1057"/>
        <v/>
      </c>
      <c r="Q2093" s="57" t="str">
        <f t="shared" si="1058"/>
        <v/>
      </c>
      <c r="R2093" s="57" t="str">
        <f t="shared" si="1059"/>
        <v/>
      </c>
      <c r="S2093" s="56" t="str">
        <f t="shared" si="1060"/>
        <v>n/a</v>
      </c>
      <c r="T2093" s="55" t="str">
        <f t="shared" si="1061"/>
        <v>n/a</v>
      </c>
      <c r="U2093" s="54" t="str">
        <f t="shared" si="1062"/>
        <v>n/a</v>
      </c>
      <c r="V2093" s="53" t="str">
        <f t="shared" si="1063"/>
        <v/>
      </c>
      <c r="W2093" s="53" t="str">
        <f t="shared" si="1064"/>
        <v/>
      </c>
      <c r="X2093" s="53" t="str">
        <f t="shared" si="1065"/>
        <v/>
      </c>
      <c r="Y2093" s="52" t="str">
        <f t="shared" si="1066"/>
        <v/>
      </c>
      <c r="Z2093" s="51" t="str">
        <f t="shared" si="1067"/>
        <v>HS only</v>
      </c>
      <c r="AA2093" s="50" t="str">
        <f t="shared" si="1068"/>
        <v/>
      </c>
      <c r="AB2093" s="40" t="str">
        <f t="shared" si="1069"/>
        <v>VPS66</v>
      </c>
      <c r="AC2093" s="49">
        <f t="shared" si="1070"/>
        <v>0</v>
      </c>
      <c r="AD2093" s="47">
        <f t="shared" si="1071"/>
        <v>0</v>
      </c>
      <c r="AE2093" s="47">
        <f t="shared" si="1072"/>
        <v>0</v>
      </c>
      <c r="AF2093" s="48">
        <f t="shared" si="1073"/>
        <v>0</v>
      </c>
      <c r="AG2093" s="47">
        <f t="shared" si="1074"/>
        <v>0.11</v>
      </c>
      <c r="AH2093" s="47">
        <f t="shared" si="1075"/>
        <v>0</v>
      </c>
      <c r="AI2093" s="46" t="str">
        <f t="shared" si="1076"/>
        <v/>
      </c>
      <c r="AJ2093" s="43" t="str">
        <f t="shared" si="1077"/>
        <v>HS Only</v>
      </c>
      <c r="AK2093" s="43" t="str">
        <f t="shared" si="1078"/>
        <v/>
      </c>
      <c r="AL2093" s="45" t="str">
        <f t="shared" si="1079"/>
        <v/>
      </c>
      <c r="AM2093" s="43" t="str">
        <f t="shared" si="1080"/>
        <v/>
      </c>
      <c r="AN2093" s="42" t="str">
        <f t="shared" si="1081"/>
        <v/>
      </c>
      <c r="AO2093" s="40" t="str">
        <f t="shared" si="1082"/>
        <v>VPS66_YEAST</v>
      </c>
      <c r="AP2093" s="44" t="str">
        <f t="shared" si="1083"/>
        <v/>
      </c>
      <c r="AQ2093" s="43" t="str">
        <f t="shared" si="1084"/>
        <v/>
      </c>
      <c r="AR2093" s="43" t="str">
        <f t="shared" si="1085"/>
        <v/>
      </c>
      <c r="AS2093" s="43" t="str">
        <f t="shared" si="1086"/>
        <v/>
      </c>
      <c r="AT2093" s="43" t="str">
        <f t="shared" si="1087"/>
        <v/>
      </c>
      <c r="AU2093" s="42" t="str">
        <f t="shared" si="1088"/>
        <v/>
      </c>
    </row>
    <row r="2094" spans="1:47" ht="15" x14ac:dyDescent="0.25">
      <c r="A2094" s="40" t="s">
        <v>2987</v>
      </c>
      <c r="B2094" s="40" t="s">
        <v>2986</v>
      </c>
      <c r="C2094" s="60" t="str">
        <f>IF(ISNUMBER(VLOOKUP(B2094,'[1]WT-GR-A'!I$2:J$693,2,FALSE)),VLOOKUP(B2094,'[1]WT-GR-A'!I$2:J$693,2,FALSE),"")</f>
        <v/>
      </c>
      <c r="D2094" s="58">
        <f>IF(ISNUMBER(VLOOKUP($B2094,'[1]KO-GR-A'!$I$2:$J$907,2,FALSE)),VLOOKUP($B2094,'[1]KO-GR-A'!$I$2:$J$907,2,FALSE),"")</f>
        <v>0.16</v>
      </c>
      <c r="E2094" s="58" t="str">
        <f>IF(ISNUMBER(VLOOKUP($B2094,'[1]MT-GR-A'!$I$2:$J$789,2,FALSE)),VLOOKUP($B2094,'[1]MT-GR-A'!$I$2:$J$789,2,FALSE),"")</f>
        <v/>
      </c>
      <c r="F2094" s="58">
        <f>IF(ISNUMBER(VLOOKUP($B2094,'[1]WT-HS-A'!$I$2:$J$1224,2,FALSE)),VLOOKUP($B2094,'[1]WT-HS-A'!$I$2:$J$1224,2,FALSE),"")</f>
        <v>0.16</v>
      </c>
      <c r="G2094" s="58">
        <f>IF(ISNUMBER(VLOOKUP($B2094,'[1]KO-HS-A'!$I$2:$J$1229,2,FALSE)),VLOOKUP($B2094,'[1]KO-HS-A'!$I$2:$J$1229,2,FALSE),"")</f>
        <v>0.16</v>
      </c>
      <c r="H2094" s="58">
        <f>IF(ISNUMBER(VLOOKUP($B2094,'[1]MT-HS-A'!$I$2:$J$1362,2,FALSE)),VLOOKUP($B2094,'[1]MT-HS-A'!$I$2:$J$1362,2,FALSE),"")</f>
        <v>0.16</v>
      </c>
      <c r="I2094" s="59" t="str">
        <f>IF(ISNUMBER(VLOOKUP($B2094,'[1]WT-GR-B'!$I$2:$J$585,2,FALSE)),VLOOKUP($B2094,'[1]WT-GR-B'!$I$2:$J$585,2,FALSE),"")</f>
        <v/>
      </c>
      <c r="J2094" s="58" t="str">
        <f>IF(ISNUMBER(VLOOKUP($B2094,'[1]KO-GR-B'!$I$2:$J$900,2,FALSE)),VLOOKUP($B2094,'[1]KO-GR-B'!$I$2:$J$900,2,FALSE),"")</f>
        <v/>
      </c>
      <c r="K2094" s="58" t="str">
        <f>IF(ISNUMBER(VLOOKUP($B2094,'[1]MT-GR-B'!$I$2:$J$693,2,FALSE)),VLOOKUP($B2094,'[1]MT-GR-B'!$I$2:$J$693,2,FALSE),"")</f>
        <v/>
      </c>
      <c r="L2094" s="58">
        <f>IF(ISNUMBER(VLOOKUP($B2094,'[1]WT-HS-B'!$I$2:$J$1220,2,FALSE)),VLOOKUP($B2094,'[1]WT-HS-B'!$I$2:$J$1220,2,FALSE),"")</f>
        <v>0.16</v>
      </c>
      <c r="M2094" s="58">
        <f>IF(ISNUMBER(VLOOKUP($B2094,'[1]KO-HS-B'!$I$2:$J$1046,2,FALSE)),VLOOKUP($B2094,'[1]KO-HS-B'!$I$2:$J$1046,2,FALSE),"")</f>
        <v>0.16</v>
      </c>
      <c r="N2094" s="58" t="str">
        <f>IF(ISNUMBER(VLOOKUP($B2094,'[1]MT-HS-B'!$I$2:$J$773,2,FALSE)),VLOOKUP($B2094,'[1]MT-HS-B'!$I$2:$J$773,2,FALSE),"")</f>
        <v/>
      </c>
      <c r="O2094" s="40" t="str">
        <f t="shared" si="1056"/>
        <v>DID2_YEAST</v>
      </c>
      <c r="P2094" s="57" t="str">
        <f t="shared" si="1057"/>
        <v>HS only</v>
      </c>
      <c r="Q2094" s="57">
        <f t="shared" si="1058"/>
        <v>0</v>
      </c>
      <c r="R2094" s="57" t="str">
        <f t="shared" si="1059"/>
        <v/>
      </c>
      <c r="S2094" s="56" t="str">
        <f t="shared" si="1060"/>
        <v>n/a</v>
      </c>
      <c r="T2094" s="55" t="str">
        <f t="shared" si="1061"/>
        <v>n/a</v>
      </c>
      <c r="U2094" s="54" t="str">
        <f t="shared" si="1062"/>
        <v>n/a</v>
      </c>
      <c r="V2094" s="53" t="str">
        <f t="shared" si="1063"/>
        <v>HS only</v>
      </c>
      <c r="W2094" s="53">
        <f t="shared" si="1064"/>
        <v>0</v>
      </c>
      <c r="X2094" s="53" t="str">
        <f t="shared" si="1065"/>
        <v>HS only</v>
      </c>
      <c r="Y2094" s="52" t="str">
        <f t="shared" si="1066"/>
        <v>HS only</v>
      </c>
      <c r="Z2094" s="51" t="str">
        <f t="shared" si="1067"/>
        <v>HS only</v>
      </c>
      <c r="AA2094" s="50" t="str">
        <f t="shared" si="1068"/>
        <v/>
      </c>
      <c r="AB2094" s="40" t="str">
        <f t="shared" si="1069"/>
        <v>DID2</v>
      </c>
      <c r="AC2094" s="49">
        <f t="shared" si="1070"/>
        <v>0</v>
      </c>
      <c r="AD2094" s="47">
        <f t="shared" si="1071"/>
        <v>0.16</v>
      </c>
      <c r="AE2094" s="47">
        <f t="shared" si="1072"/>
        <v>0</v>
      </c>
      <c r="AF2094" s="48">
        <f t="shared" si="1073"/>
        <v>0.16</v>
      </c>
      <c r="AG2094" s="47">
        <f t="shared" si="1074"/>
        <v>0.16</v>
      </c>
      <c r="AH2094" s="47">
        <f t="shared" si="1075"/>
        <v>0.16</v>
      </c>
      <c r="AI2094" s="46" t="str">
        <f t="shared" si="1076"/>
        <v>HS Only</v>
      </c>
      <c r="AJ2094" s="43">
        <f t="shared" si="1077"/>
        <v>1</v>
      </c>
      <c r="AK2094" s="43" t="str">
        <f t="shared" si="1078"/>
        <v>HS Only</v>
      </c>
      <c r="AL2094" s="45" t="str">
        <f t="shared" si="1079"/>
        <v/>
      </c>
      <c r="AM2094" s="43" t="str">
        <f t="shared" si="1080"/>
        <v/>
      </c>
      <c r="AN2094" s="42" t="str">
        <f t="shared" si="1081"/>
        <v/>
      </c>
      <c r="AO2094" s="40" t="str">
        <f t="shared" si="1082"/>
        <v>DID2_YEAST</v>
      </c>
      <c r="AP2094" s="44" t="str">
        <f t="shared" si="1083"/>
        <v/>
      </c>
      <c r="AQ2094" s="43" t="str">
        <f t="shared" si="1084"/>
        <v/>
      </c>
      <c r="AR2094" s="43" t="str">
        <f t="shared" si="1085"/>
        <v/>
      </c>
      <c r="AS2094" s="43">
        <f t="shared" si="1086"/>
        <v>0</v>
      </c>
      <c r="AT2094" s="43">
        <f t="shared" si="1087"/>
        <v>0</v>
      </c>
      <c r="AU2094" s="42" t="str">
        <f t="shared" si="1088"/>
        <v/>
      </c>
    </row>
    <row r="2095" spans="1:47" ht="15" x14ac:dyDescent="0.25">
      <c r="A2095" s="40" t="s">
        <v>2985</v>
      </c>
      <c r="B2095" s="40" t="s">
        <v>2984</v>
      </c>
      <c r="C2095" s="60" t="str">
        <f>IF(ISNUMBER(VLOOKUP(B2095,'[1]WT-GR-A'!I$2:J$693,2,FALSE)),VLOOKUP(B2095,'[1]WT-GR-A'!I$2:J$693,2,FALSE),"")</f>
        <v/>
      </c>
      <c r="D2095" s="58">
        <f>IF(ISNUMBER(VLOOKUP($B2095,'[1]KO-GR-A'!$I$2:$J$907,2,FALSE)),VLOOKUP($B2095,'[1]KO-GR-A'!$I$2:$J$907,2,FALSE),"")</f>
        <v>0.04</v>
      </c>
      <c r="E2095" s="58" t="str">
        <f>IF(ISNUMBER(VLOOKUP($B2095,'[1]MT-GR-A'!$I$2:$J$789,2,FALSE)),VLOOKUP($B2095,'[1]MT-GR-A'!$I$2:$J$789,2,FALSE),"")</f>
        <v/>
      </c>
      <c r="F2095" s="58">
        <f>IF(ISNUMBER(VLOOKUP($B2095,'[1]WT-HS-A'!$I$2:$J$1224,2,FALSE)),VLOOKUP($B2095,'[1]WT-HS-A'!$I$2:$J$1224,2,FALSE),"")</f>
        <v>0.04</v>
      </c>
      <c r="G2095" s="58">
        <f>IF(ISNUMBER(VLOOKUP($B2095,'[1]KO-HS-A'!$I$2:$J$1229,2,FALSE)),VLOOKUP($B2095,'[1]KO-HS-A'!$I$2:$J$1229,2,FALSE),"")</f>
        <v>0.04</v>
      </c>
      <c r="H2095" s="58" t="str">
        <f>IF(ISNUMBER(VLOOKUP($B2095,'[1]MT-HS-A'!$I$2:$J$1362,2,FALSE)),VLOOKUP($B2095,'[1]MT-HS-A'!$I$2:$J$1362,2,FALSE),"")</f>
        <v/>
      </c>
      <c r="I2095" s="59">
        <f>IF(ISNUMBER(VLOOKUP($B2095,'[1]WT-GR-B'!$I$2:$J$585,2,FALSE)),VLOOKUP($B2095,'[1]WT-GR-B'!$I$2:$J$585,2,FALSE),"")</f>
        <v>0.04</v>
      </c>
      <c r="J2095" s="58" t="str">
        <f>IF(ISNUMBER(VLOOKUP($B2095,'[1]KO-GR-B'!$I$2:$J$900,2,FALSE)),VLOOKUP($B2095,'[1]KO-GR-B'!$I$2:$J$900,2,FALSE),"")</f>
        <v/>
      </c>
      <c r="K2095" s="58">
        <f>IF(ISNUMBER(VLOOKUP($B2095,'[1]MT-GR-B'!$I$2:$J$693,2,FALSE)),VLOOKUP($B2095,'[1]MT-GR-B'!$I$2:$J$693,2,FALSE),"")</f>
        <v>0.04</v>
      </c>
      <c r="L2095" s="58" t="str">
        <f>IF(ISNUMBER(VLOOKUP($B2095,'[1]WT-HS-B'!$I$2:$J$1220,2,FALSE)),VLOOKUP($B2095,'[1]WT-HS-B'!$I$2:$J$1220,2,FALSE),"")</f>
        <v/>
      </c>
      <c r="M2095" s="58" t="str">
        <f>IF(ISNUMBER(VLOOKUP($B2095,'[1]KO-HS-B'!$I$2:$J$1046,2,FALSE)),VLOOKUP($B2095,'[1]KO-HS-B'!$I$2:$J$1046,2,FALSE),"")</f>
        <v/>
      </c>
      <c r="N2095" s="58" t="str">
        <f>IF(ISNUMBER(VLOOKUP($B2095,'[1]MT-HS-B'!$I$2:$J$773,2,FALSE)),VLOOKUP($B2095,'[1]MT-HS-B'!$I$2:$J$773,2,FALSE),"")</f>
        <v/>
      </c>
      <c r="O2095" s="40" t="str">
        <f t="shared" si="1056"/>
        <v>VTC2_YEAST</v>
      </c>
      <c r="P2095" s="57" t="str">
        <f t="shared" si="1057"/>
        <v/>
      </c>
      <c r="Q2095" s="57">
        <f t="shared" si="1058"/>
        <v>0</v>
      </c>
      <c r="R2095" s="57" t="str">
        <f t="shared" si="1059"/>
        <v/>
      </c>
      <c r="S2095" s="56" t="str">
        <f t="shared" si="1060"/>
        <v>n/a</v>
      </c>
      <c r="T2095" s="55" t="str">
        <f t="shared" si="1061"/>
        <v>n/a</v>
      </c>
      <c r="U2095" s="54" t="str">
        <f t="shared" si="1062"/>
        <v>n/a</v>
      </c>
      <c r="V2095" s="53" t="str">
        <f t="shared" si="1063"/>
        <v>HS only</v>
      </c>
      <c r="W2095" s="53">
        <f t="shared" si="1064"/>
        <v>0</v>
      </c>
      <c r="X2095" s="53" t="str">
        <f t="shared" si="1065"/>
        <v/>
      </c>
      <c r="Y2095" s="52" t="str">
        <f t="shared" si="1066"/>
        <v>GR only</v>
      </c>
      <c r="Z2095" s="51" t="str">
        <f t="shared" si="1067"/>
        <v/>
      </c>
      <c r="AA2095" s="50" t="str">
        <f t="shared" si="1068"/>
        <v>GR only</v>
      </c>
      <c r="AB2095" s="40" t="str">
        <f t="shared" si="1069"/>
        <v>VTC2</v>
      </c>
      <c r="AC2095" s="49">
        <f t="shared" si="1070"/>
        <v>0.04</v>
      </c>
      <c r="AD2095" s="47">
        <f t="shared" si="1071"/>
        <v>0.04</v>
      </c>
      <c r="AE2095" s="47">
        <f t="shared" si="1072"/>
        <v>0.04</v>
      </c>
      <c r="AF2095" s="48">
        <f t="shared" si="1073"/>
        <v>0.04</v>
      </c>
      <c r="AG2095" s="47">
        <f t="shared" si="1074"/>
        <v>0.04</v>
      </c>
      <c r="AH2095" s="47">
        <f t="shared" si="1075"/>
        <v>0</v>
      </c>
      <c r="AI2095" s="46">
        <f t="shared" si="1076"/>
        <v>1</v>
      </c>
      <c r="AJ2095" s="43">
        <f t="shared" si="1077"/>
        <v>1</v>
      </c>
      <c r="AK2095" s="43">
        <f t="shared" si="1078"/>
        <v>0</v>
      </c>
      <c r="AL2095" s="45" t="str">
        <f t="shared" si="1079"/>
        <v/>
      </c>
      <c r="AM2095" s="43" t="str">
        <f t="shared" si="1080"/>
        <v/>
      </c>
      <c r="AN2095" s="42" t="str">
        <f t="shared" si="1081"/>
        <v/>
      </c>
      <c r="AO2095" s="40" t="str">
        <f t="shared" si="1082"/>
        <v>VTC2_YEAST</v>
      </c>
      <c r="AP2095" s="44" t="str">
        <f t="shared" si="1083"/>
        <v/>
      </c>
      <c r="AQ2095" s="43" t="str">
        <f t="shared" si="1084"/>
        <v/>
      </c>
      <c r="AR2095" s="43" t="str">
        <f t="shared" si="1085"/>
        <v/>
      </c>
      <c r="AS2095" s="43" t="str">
        <f t="shared" si="1086"/>
        <v/>
      </c>
      <c r="AT2095" s="43" t="str">
        <f t="shared" si="1087"/>
        <v/>
      </c>
      <c r="AU2095" s="42" t="str">
        <f t="shared" si="1088"/>
        <v/>
      </c>
    </row>
    <row r="2096" spans="1:47" ht="15" x14ac:dyDescent="0.25">
      <c r="A2096" s="40" t="s">
        <v>2983</v>
      </c>
      <c r="B2096" s="40" t="s">
        <v>2982</v>
      </c>
      <c r="C2096" s="60" t="str">
        <f>IF(ISNUMBER(VLOOKUP(B2096,'[1]WT-GR-A'!I$2:J$693,2,FALSE)),VLOOKUP(B2096,'[1]WT-GR-A'!I$2:J$693,2,FALSE),"")</f>
        <v/>
      </c>
      <c r="D2096" s="58">
        <f>IF(ISNUMBER(VLOOKUP($B2096,'[1]KO-GR-A'!$I$2:$J$907,2,FALSE)),VLOOKUP($B2096,'[1]KO-GR-A'!$I$2:$J$907,2,FALSE),"")</f>
        <v>0.13</v>
      </c>
      <c r="E2096" s="58" t="str">
        <f>IF(ISNUMBER(VLOOKUP($B2096,'[1]MT-GR-A'!$I$2:$J$789,2,FALSE)),VLOOKUP($B2096,'[1]MT-GR-A'!$I$2:$J$789,2,FALSE),"")</f>
        <v/>
      </c>
      <c r="F2096" s="58">
        <f>IF(ISNUMBER(VLOOKUP($B2096,'[1]WT-HS-A'!$I$2:$J$1224,2,FALSE)),VLOOKUP($B2096,'[1]WT-HS-A'!$I$2:$J$1224,2,FALSE),"")</f>
        <v>0.13</v>
      </c>
      <c r="G2096" s="58">
        <f>IF(ISNUMBER(VLOOKUP($B2096,'[1]KO-HS-A'!$I$2:$J$1229,2,FALSE)),VLOOKUP($B2096,'[1]KO-HS-A'!$I$2:$J$1229,2,FALSE),"")</f>
        <v>0.13</v>
      </c>
      <c r="H2096" s="58">
        <f>IF(ISNUMBER(VLOOKUP($B2096,'[1]MT-HS-A'!$I$2:$J$1362,2,FALSE)),VLOOKUP($B2096,'[1]MT-HS-A'!$I$2:$J$1362,2,FALSE),"")</f>
        <v>0.13</v>
      </c>
      <c r="I2096" s="59">
        <f>IF(ISNUMBER(VLOOKUP($B2096,'[1]WT-GR-B'!$I$2:$J$585,2,FALSE)),VLOOKUP($B2096,'[1]WT-GR-B'!$I$2:$J$585,2,FALSE),"")</f>
        <v>0.13</v>
      </c>
      <c r="J2096" s="58">
        <f>IF(ISNUMBER(VLOOKUP($B2096,'[1]KO-GR-B'!$I$2:$J$900,2,FALSE)),VLOOKUP($B2096,'[1]KO-GR-B'!$I$2:$J$900,2,FALSE),"")</f>
        <v>0.13</v>
      </c>
      <c r="K2096" s="58">
        <f>IF(ISNUMBER(VLOOKUP($B2096,'[1]MT-GR-B'!$I$2:$J$693,2,FALSE)),VLOOKUP($B2096,'[1]MT-GR-B'!$I$2:$J$693,2,FALSE),"")</f>
        <v>0.13</v>
      </c>
      <c r="L2096" s="58">
        <f>IF(ISNUMBER(VLOOKUP($B2096,'[1]WT-HS-B'!$I$2:$J$1220,2,FALSE)),VLOOKUP($B2096,'[1]WT-HS-B'!$I$2:$J$1220,2,FALSE),"")</f>
        <v>0.13</v>
      </c>
      <c r="M2096" s="58">
        <f>IF(ISNUMBER(VLOOKUP($B2096,'[1]KO-HS-B'!$I$2:$J$1046,2,FALSE)),VLOOKUP($B2096,'[1]KO-HS-B'!$I$2:$J$1046,2,FALSE),"")</f>
        <v>0.13</v>
      </c>
      <c r="N2096" s="58">
        <f>IF(ISNUMBER(VLOOKUP($B2096,'[1]MT-HS-B'!$I$2:$J$773,2,FALSE)),VLOOKUP($B2096,'[1]MT-HS-B'!$I$2:$J$773,2,FALSE),"")</f>
        <v>0.13</v>
      </c>
      <c r="O2096" s="40" t="str">
        <f t="shared" si="1056"/>
        <v>SNF7_YEAST</v>
      </c>
      <c r="P2096" s="57">
        <f t="shared" si="1057"/>
        <v>0</v>
      </c>
      <c r="Q2096" s="57">
        <f t="shared" si="1058"/>
        <v>0</v>
      </c>
      <c r="R2096" s="57">
        <f t="shared" si="1059"/>
        <v>0</v>
      </c>
      <c r="S2096" s="56" t="str">
        <f t="shared" si="1060"/>
        <v>n/a</v>
      </c>
      <c r="T2096" s="55">
        <f t="shared" si="1061"/>
        <v>0</v>
      </c>
      <c r="U2096" s="54" t="str">
        <f t="shared" si="1062"/>
        <v>n/a</v>
      </c>
      <c r="V2096" s="53" t="str">
        <f t="shared" si="1063"/>
        <v>HS only</v>
      </c>
      <c r="W2096" s="53">
        <f t="shared" si="1064"/>
        <v>0</v>
      </c>
      <c r="X2096" s="53" t="str">
        <f t="shared" si="1065"/>
        <v>HS only</v>
      </c>
      <c r="Y2096" s="52">
        <f t="shared" si="1066"/>
        <v>0</v>
      </c>
      <c r="Z2096" s="51">
        <f t="shared" si="1067"/>
        <v>0</v>
      </c>
      <c r="AA2096" s="50">
        <f t="shared" si="1068"/>
        <v>0</v>
      </c>
      <c r="AB2096" s="40" t="str">
        <f t="shared" si="1069"/>
        <v>SNF7</v>
      </c>
      <c r="AC2096" s="49">
        <f t="shared" si="1070"/>
        <v>0.13</v>
      </c>
      <c r="AD2096" s="47">
        <f t="shared" si="1071"/>
        <v>0.13</v>
      </c>
      <c r="AE2096" s="47">
        <f t="shared" si="1072"/>
        <v>0.13</v>
      </c>
      <c r="AF2096" s="48">
        <f t="shared" si="1073"/>
        <v>0.13</v>
      </c>
      <c r="AG2096" s="47">
        <f t="shared" si="1074"/>
        <v>0.13</v>
      </c>
      <c r="AH2096" s="47">
        <f t="shared" si="1075"/>
        <v>0.13</v>
      </c>
      <c r="AI2096" s="46">
        <f t="shared" si="1076"/>
        <v>1</v>
      </c>
      <c r="AJ2096" s="43">
        <f t="shared" si="1077"/>
        <v>1</v>
      </c>
      <c r="AK2096" s="43">
        <f t="shared" si="1078"/>
        <v>1</v>
      </c>
      <c r="AL2096" s="45" t="str">
        <f t="shared" si="1079"/>
        <v/>
      </c>
      <c r="AM2096" s="43">
        <f t="shared" si="1080"/>
        <v>0</v>
      </c>
      <c r="AN2096" s="42" t="str">
        <f t="shared" si="1081"/>
        <v/>
      </c>
      <c r="AO2096" s="40" t="str">
        <f t="shared" si="1082"/>
        <v>SNF7_YEAST</v>
      </c>
      <c r="AP2096" s="44" t="str">
        <f t="shared" si="1083"/>
        <v/>
      </c>
      <c r="AQ2096" s="43">
        <f t="shared" si="1084"/>
        <v>0</v>
      </c>
      <c r="AR2096" s="43" t="str">
        <f t="shared" si="1085"/>
        <v/>
      </c>
      <c r="AS2096" s="43">
        <f t="shared" si="1086"/>
        <v>0</v>
      </c>
      <c r="AT2096" s="43">
        <f t="shared" si="1087"/>
        <v>0</v>
      </c>
      <c r="AU2096" s="42">
        <f t="shared" si="1088"/>
        <v>0</v>
      </c>
    </row>
    <row r="2097" spans="1:47" ht="15" x14ac:dyDescent="0.25">
      <c r="A2097" s="40" t="s">
        <v>2981</v>
      </c>
      <c r="B2097" s="40" t="s">
        <v>2980</v>
      </c>
      <c r="C2097" s="60" t="str">
        <f>IF(ISNUMBER(VLOOKUP(B2097,'[1]WT-GR-A'!I$2:J$693,2,FALSE)),VLOOKUP(B2097,'[1]WT-GR-A'!I$2:J$693,2,FALSE),"")</f>
        <v/>
      </c>
      <c r="D2097" s="58" t="str">
        <f>IF(ISNUMBER(VLOOKUP($B2097,'[1]KO-GR-A'!$I$2:$J$907,2,FALSE)),VLOOKUP($B2097,'[1]KO-GR-A'!$I$2:$J$907,2,FALSE),"")</f>
        <v/>
      </c>
      <c r="E2097" s="58" t="str">
        <f>IF(ISNUMBER(VLOOKUP($B2097,'[1]MT-GR-A'!$I$2:$J$789,2,FALSE)),VLOOKUP($B2097,'[1]MT-GR-A'!$I$2:$J$789,2,FALSE),"")</f>
        <v/>
      </c>
      <c r="F2097" s="58" t="str">
        <f>IF(ISNUMBER(VLOOKUP($B2097,'[1]WT-HS-A'!$I$2:$J$1224,2,FALSE)),VLOOKUP($B2097,'[1]WT-HS-A'!$I$2:$J$1224,2,FALSE),"")</f>
        <v/>
      </c>
      <c r="G2097" s="58">
        <f>IF(ISNUMBER(VLOOKUP($B2097,'[1]KO-HS-A'!$I$2:$J$1229,2,FALSE)),VLOOKUP($B2097,'[1]KO-HS-A'!$I$2:$J$1229,2,FALSE),"")</f>
        <v>0.13</v>
      </c>
      <c r="H2097" s="58" t="str">
        <f>IF(ISNUMBER(VLOOKUP($B2097,'[1]MT-HS-A'!$I$2:$J$1362,2,FALSE)),VLOOKUP($B2097,'[1]MT-HS-A'!$I$2:$J$1362,2,FALSE),"")</f>
        <v/>
      </c>
      <c r="I2097" s="59" t="str">
        <f>IF(ISNUMBER(VLOOKUP($B2097,'[1]WT-GR-B'!$I$2:$J$585,2,FALSE)),VLOOKUP($B2097,'[1]WT-GR-B'!$I$2:$J$585,2,FALSE),"")</f>
        <v/>
      </c>
      <c r="J2097" s="58" t="str">
        <f>IF(ISNUMBER(VLOOKUP($B2097,'[1]KO-GR-B'!$I$2:$J$900,2,FALSE)),VLOOKUP($B2097,'[1]KO-GR-B'!$I$2:$J$900,2,FALSE),"")</f>
        <v/>
      </c>
      <c r="K2097" s="58" t="str">
        <f>IF(ISNUMBER(VLOOKUP($B2097,'[1]MT-GR-B'!$I$2:$J$693,2,FALSE)),VLOOKUP($B2097,'[1]MT-GR-B'!$I$2:$J$693,2,FALSE),"")</f>
        <v/>
      </c>
      <c r="L2097" s="58" t="str">
        <f>IF(ISNUMBER(VLOOKUP($B2097,'[1]WT-HS-B'!$I$2:$J$1220,2,FALSE)),VLOOKUP($B2097,'[1]WT-HS-B'!$I$2:$J$1220,2,FALSE),"")</f>
        <v/>
      </c>
      <c r="M2097" s="58" t="str">
        <f>IF(ISNUMBER(VLOOKUP($B2097,'[1]KO-HS-B'!$I$2:$J$1046,2,FALSE)),VLOOKUP($B2097,'[1]KO-HS-B'!$I$2:$J$1046,2,FALSE),"")</f>
        <v/>
      </c>
      <c r="N2097" s="58" t="str">
        <f>IF(ISNUMBER(VLOOKUP($B2097,'[1]MT-HS-B'!$I$2:$J$773,2,FALSE)),VLOOKUP($B2097,'[1]MT-HS-B'!$I$2:$J$773,2,FALSE),"")</f>
        <v/>
      </c>
      <c r="O2097" s="40" t="str">
        <f t="shared" si="1056"/>
        <v>SNF8_YEAST</v>
      </c>
      <c r="P2097" s="57" t="str">
        <f t="shared" si="1057"/>
        <v/>
      </c>
      <c r="Q2097" s="57" t="str">
        <f t="shared" si="1058"/>
        <v/>
      </c>
      <c r="R2097" s="57" t="str">
        <f t="shared" si="1059"/>
        <v/>
      </c>
      <c r="S2097" s="56" t="str">
        <f t="shared" si="1060"/>
        <v>n/a</v>
      </c>
      <c r="T2097" s="55" t="str">
        <f t="shared" si="1061"/>
        <v>n/a</v>
      </c>
      <c r="U2097" s="54" t="str">
        <f t="shared" si="1062"/>
        <v>n/a</v>
      </c>
      <c r="V2097" s="53" t="str">
        <f t="shared" si="1063"/>
        <v/>
      </c>
      <c r="W2097" s="53" t="str">
        <f t="shared" si="1064"/>
        <v>HS only</v>
      </c>
      <c r="X2097" s="53" t="str">
        <f t="shared" si="1065"/>
        <v/>
      </c>
      <c r="Y2097" s="52" t="str">
        <f t="shared" si="1066"/>
        <v/>
      </c>
      <c r="Z2097" s="51" t="str">
        <f t="shared" si="1067"/>
        <v/>
      </c>
      <c r="AA2097" s="50" t="str">
        <f t="shared" si="1068"/>
        <v/>
      </c>
      <c r="AB2097" s="40" t="str">
        <f t="shared" si="1069"/>
        <v>SNF8</v>
      </c>
      <c r="AC2097" s="49">
        <f t="shared" si="1070"/>
        <v>0</v>
      </c>
      <c r="AD2097" s="47">
        <f t="shared" si="1071"/>
        <v>0</v>
      </c>
      <c r="AE2097" s="47">
        <f t="shared" si="1072"/>
        <v>0</v>
      </c>
      <c r="AF2097" s="48">
        <f t="shared" si="1073"/>
        <v>0</v>
      </c>
      <c r="AG2097" s="47">
        <f t="shared" si="1074"/>
        <v>0.13</v>
      </c>
      <c r="AH2097" s="47">
        <f t="shared" si="1075"/>
        <v>0</v>
      </c>
      <c r="AI2097" s="46" t="str">
        <f t="shared" si="1076"/>
        <v/>
      </c>
      <c r="AJ2097" s="43" t="str">
        <f t="shared" si="1077"/>
        <v>HS Only</v>
      </c>
      <c r="AK2097" s="43" t="str">
        <f t="shared" si="1078"/>
        <v/>
      </c>
      <c r="AL2097" s="45" t="str">
        <f t="shared" si="1079"/>
        <v/>
      </c>
      <c r="AM2097" s="43" t="str">
        <f t="shared" si="1080"/>
        <v/>
      </c>
      <c r="AN2097" s="42" t="str">
        <f t="shared" si="1081"/>
        <v/>
      </c>
      <c r="AO2097" s="40" t="str">
        <f t="shared" si="1082"/>
        <v>SNF8_YEAST</v>
      </c>
      <c r="AP2097" s="44" t="str">
        <f t="shared" si="1083"/>
        <v/>
      </c>
      <c r="AQ2097" s="43" t="str">
        <f t="shared" si="1084"/>
        <v/>
      </c>
      <c r="AR2097" s="43" t="str">
        <f t="shared" si="1085"/>
        <v/>
      </c>
      <c r="AS2097" s="43" t="str">
        <f t="shared" si="1086"/>
        <v/>
      </c>
      <c r="AT2097" s="43" t="str">
        <f t="shared" si="1087"/>
        <v/>
      </c>
      <c r="AU2097" s="42" t="str">
        <f t="shared" si="1088"/>
        <v/>
      </c>
    </row>
    <row r="2098" spans="1:47" ht="15" x14ac:dyDescent="0.25">
      <c r="A2098" s="40" t="s">
        <v>2979</v>
      </c>
      <c r="B2098" s="40" t="s">
        <v>2978</v>
      </c>
      <c r="C2098" s="60">
        <f>IF(ISNUMBER(VLOOKUP(B2098,'[1]WT-GR-A'!I$2:J$693,2,FALSE)),VLOOKUP(B2098,'[1]WT-GR-A'!I$2:J$693,2,FALSE),"")</f>
        <v>0.05</v>
      </c>
      <c r="D2098" s="58">
        <f>IF(ISNUMBER(VLOOKUP($B2098,'[1]KO-GR-A'!$I$2:$J$907,2,FALSE)),VLOOKUP($B2098,'[1]KO-GR-A'!$I$2:$J$907,2,FALSE),"")</f>
        <v>0.11</v>
      </c>
      <c r="E2098" s="58">
        <f>IF(ISNUMBER(VLOOKUP($B2098,'[1]MT-GR-A'!$I$2:$J$789,2,FALSE)),VLOOKUP($B2098,'[1]MT-GR-A'!$I$2:$J$789,2,FALSE),"")</f>
        <v>0.16</v>
      </c>
      <c r="F2098" s="58">
        <f>IF(ISNUMBER(VLOOKUP($B2098,'[1]WT-HS-A'!$I$2:$J$1224,2,FALSE)),VLOOKUP($B2098,'[1]WT-HS-A'!$I$2:$J$1224,2,FALSE),"")</f>
        <v>0.11</v>
      </c>
      <c r="G2098" s="58">
        <f>IF(ISNUMBER(VLOOKUP($B2098,'[1]KO-HS-A'!$I$2:$J$1229,2,FALSE)),VLOOKUP($B2098,'[1]KO-HS-A'!$I$2:$J$1229,2,FALSE),"")</f>
        <v>0.11</v>
      </c>
      <c r="H2098" s="58" t="str">
        <f>IF(ISNUMBER(VLOOKUP($B2098,'[1]MT-HS-A'!$I$2:$J$1362,2,FALSE)),VLOOKUP($B2098,'[1]MT-HS-A'!$I$2:$J$1362,2,FALSE),"")</f>
        <v/>
      </c>
      <c r="I2098" s="59">
        <f>IF(ISNUMBER(VLOOKUP($B2098,'[1]WT-GR-B'!$I$2:$J$585,2,FALSE)),VLOOKUP($B2098,'[1]WT-GR-B'!$I$2:$J$585,2,FALSE),"")</f>
        <v>0.05</v>
      </c>
      <c r="J2098" s="58">
        <f>IF(ISNUMBER(VLOOKUP($B2098,'[1]KO-GR-B'!$I$2:$J$900,2,FALSE)),VLOOKUP($B2098,'[1]KO-GR-B'!$I$2:$J$900,2,FALSE),"")</f>
        <v>0.16</v>
      </c>
      <c r="K2098" s="58">
        <f>IF(ISNUMBER(VLOOKUP($B2098,'[1]MT-GR-B'!$I$2:$J$693,2,FALSE)),VLOOKUP($B2098,'[1]MT-GR-B'!$I$2:$J$693,2,FALSE),"")</f>
        <v>0.05</v>
      </c>
      <c r="L2098" s="58">
        <f>IF(ISNUMBER(VLOOKUP($B2098,'[1]WT-HS-B'!$I$2:$J$1220,2,FALSE)),VLOOKUP($B2098,'[1]WT-HS-B'!$I$2:$J$1220,2,FALSE),"")</f>
        <v>0.11</v>
      </c>
      <c r="M2098" s="58">
        <f>IF(ISNUMBER(VLOOKUP($B2098,'[1]KO-HS-B'!$I$2:$J$1046,2,FALSE)),VLOOKUP($B2098,'[1]KO-HS-B'!$I$2:$J$1046,2,FALSE),"")</f>
        <v>0.05</v>
      </c>
      <c r="N2098" s="58" t="str">
        <f>IF(ISNUMBER(VLOOKUP($B2098,'[1]MT-HS-B'!$I$2:$J$773,2,FALSE)),VLOOKUP($B2098,'[1]MT-HS-B'!$I$2:$J$773,2,FALSE),"")</f>
        <v/>
      </c>
      <c r="O2098" s="40" t="str">
        <f t="shared" si="1056"/>
        <v>VAL1_YEAST</v>
      </c>
      <c r="P2098" s="57">
        <f t="shared" si="1057"/>
        <v>1.2</v>
      </c>
      <c r="Q2098" s="57">
        <f t="shared" si="1058"/>
        <v>-0.34375</v>
      </c>
      <c r="R2098" s="57" t="str">
        <f t="shared" si="1059"/>
        <v>GR only</v>
      </c>
      <c r="S2098" s="56">
        <f t="shared" si="1060"/>
        <v>0</v>
      </c>
      <c r="T2098" s="55">
        <f t="shared" si="1061"/>
        <v>0.34375</v>
      </c>
      <c r="U2098" s="54" t="str">
        <f t="shared" si="1062"/>
        <v>n/a</v>
      </c>
      <c r="V2098" s="53">
        <f t="shared" si="1063"/>
        <v>1.2</v>
      </c>
      <c r="W2098" s="53">
        <f t="shared" si="1064"/>
        <v>0</v>
      </c>
      <c r="X2098" s="53" t="str">
        <f t="shared" si="1065"/>
        <v>GR only</v>
      </c>
      <c r="Y2098" s="52">
        <f t="shared" si="1066"/>
        <v>1.2</v>
      </c>
      <c r="Z2098" s="51">
        <f t="shared" si="1067"/>
        <v>-0.6875</v>
      </c>
      <c r="AA2098" s="50" t="str">
        <f t="shared" si="1068"/>
        <v>GR only</v>
      </c>
      <c r="AB2098" s="40" t="str">
        <f t="shared" si="1069"/>
        <v>VAP1</v>
      </c>
      <c r="AC2098" s="49">
        <f t="shared" si="1070"/>
        <v>0.05</v>
      </c>
      <c r="AD2098" s="47">
        <f t="shared" si="1071"/>
        <v>0.13500000000000001</v>
      </c>
      <c r="AE2098" s="47">
        <f t="shared" si="1072"/>
        <v>0.10500000000000001</v>
      </c>
      <c r="AF2098" s="48">
        <f t="shared" si="1073"/>
        <v>0.11</v>
      </c>
      <c r="AG2098" s="47">
        <f t="shared" si="1074"/>
        <v>0.08</v>
      </c>
      <c r="AH2098" s="47">
        <f t="shared" si="1075"/>
        <v>0</v>
      </c>
      <c r="AI2098" s="46">
        <f t="shared" si="1076"/>
        <v>2.1999999999999997</v>
      </c>
      <c r="AJ2098" s="43">
        <f t="shared" si="1077"/>
        <v>0.59259259259259256</v>
      </c>
      <c r="AK2098" s="43">
        <f t="shared" si="1078"/>
        <v>0</v>
      </c>
      <c r="AL2098" s="45">
        <f t="shared" si="1079"/>
        <v>0</v>
      </c>
      <c r="AM2098" s="43">
        <f t="shared" si="1080"/>
        <v>0.48613591206575141</v>
      </c>
      <c r="AN2098" s="42" t="str">
        <f t="shared" si="1081"/>
        <v/>
      </c>
      <c r="AO2098" s="40" t="str">
        <f t="shared" si="1082"/>
        <v>VAL1_YEAST</v>
      </c>
      <c r="AP2098" s="44">
        <f t="shared" si="1083"/>
        <v>0</v>
      </c>
      <c r="AQ2098" s="43">
        <f t="shared" si="1084"/>
        <v>3.5355339059327293E-2</v>
      </c>
      <c r="AR2098" s="43">
        <f t="shared" si="1085"/>
        <v>7.7781745930520202E-2</v>
      </c>
      <c r="AS2098" s="43">
        <f t="shared" si="1086"/>
        <v>0</v>
      </c>
      <c r="AT2098" s="43">
        <f t="shared" si="1087"/>
        <v>4.2426406871192847E-2</v>
      </c>
      <c r="AU2098" s="42" t="str">
        <f t="shared" si="1088"/>
        <v/>
      </c>
    </row>
    <row r="2099" spans="1:47" ht="15" x14ac:dyDescent="0.25">
      <c r="A2099" s="40" t="s">
        <v>2977</v>
      </c>
      <c r="B2099" s="40" t="s">
        <v>124</v>
      </c>
      <c r="C2099" s="60" t="str">
        <f>IF(ISNUMBER(VLOOKUP(B2099,'[1]WT-GR-A'!I$2:J$693,2,FALSE)),VLOOKUP(B2099,'[1]WT-GR-A'!I$2:J$693,2,FALSE),"")</f>
        <v/>
      </c>
      <c r="D2099" s="58" t="str">
        <f>IF(ISNUMBER(VLOOKUP($B2099,'[1]KO-GR-A'!$I$2:$J$907,2,FALSE)),VLOOKUP($B2099,'[1]KO-GR-A'!$I$2:$J$907,2,FALSE),"")</f>
        <v/>
      </c>
      <c r="E2099" s="58" t="str">
        <f>IF(ISNUMBER(VLOOKUP($B2099,'[1]MT-GR-A'!$I$2:$J$789,2,FALSE)),VLOOKUP($B2099,'[1]MT-GR-A'!$I$2:$J$789,2,FALSE),"")</f>
        <v/>
      </c>
      <c r="F2099" s="58">
        <f>IF(ISNUMBER(VLOOKUP($B2099,'[1]WT-HS-A'!$I$2:$J$1224,2,FALSE)),VLOOKUP($B2099,'[1]WT-HS-A'!$I$2:$J$1224,2,FALSE),"")</f>
        <v>0.03</v>
      </c>
      <c r="G2099" s="58">
        <f>IF(ISNUMBER(VLOOKUP($B2099,'[1]KO-HS-A'!$I$2:$J$1229,2,FALSE)),VLOOKUP($B2099,'[1]KO-HS-A'!$I$2:$J$1229,2,FALSE),"")</f>
        <v>0.03</v>
      </c>
      <c r="H2099" s="58">
        <f>IF(ISNUMBER(VLOOKUP($B2099,'[1]MT-HS-A'!$I$2:$J$1362,2,FALSE)),VLOOKUP($B2099,'[1]MT-HS-A'!$I$2:$J$1362,2,FALSE),"")</f>
        <v>0.06</v>
      </c>
      <c r="I2099" s="59" t="str">
        <f>IF(ISNUMBER(VLOOKUP($B2099,'[1]WT-GR-B'!$I$2:$J$585,2,FALSE)),VLOOKUP($B2099,'[1]WT-GR-B'!$I$2:$J$585,2,FALSE),"")</f>
        <v/>
      </c>
      <c r="J2099" s="58" t="str">
        <f>IF(ISNUMBER(VLOOKUP($B2099,'[1]KO-GR-B'!$I$2:$J$900,2,FALSE)),VLOOKUP($B2099,'[1]KO-GR-B'!$I$2:$J$900,2,FALSE),"")</f>
        <v/>
      </c>
      <c r="K2099" s="58" t="str">
        <f>IF(ISNUMBER(VLOOKUP($B2099,'[1]MT-GR-B'!$I$2:$J$693,2,FALSE)),VLOOKUP($B2099,'[1]MT-GR-B'!$I$2:$J$693,2,FALSE),"")</f>
        <v/>
      </c>
      <c r="L2099" s="58">
        <f>IF(ISNUMBER(VLOOKUP($B2099,'[1]WT-HS-B'!$I$2:$J$1220,2,FALSE)),VLOOKUP($B2099,'[1]WT-HS-B'!$I$2:$J$1220,2,FALSE),"")</f>
        <v>0.03</v>
      </c>
      <c r="M2099" s="58">
        <f>IF(ISNUMBER(VLOOKUP($B2099,'[1]KO-HS-B'!$I$2:$J$1046,2,FALSE)),VLOOKUP($B2099,'[1]KO-HS-B'!$I$2:$J$1046,2,FALSE),"")</f>
        <v>0.06</v>
      </c>
      <c r="N2099" s="58" t="str">
        <f>IF(ISNUMBER(VLOOKUP($B2099,'[1]MT-HS-B'!$I$2:$J$773,2,FALSE)),VLOOKUP($B2099,'[1]MT-HS-B'!$I$2:$J$773,2,FALSE),"")</f>
        <v/>
      </c>
      <c r="O2099" s="40" t="str">
        <f t="shared" si="1056"/>
        <v>SYV_YEAST</v>
      </c>
      <c r="P2099" s="57" t="str">
        <f t="shared" si="1057"/>
        <v>HS only</v>
      </c>
      <c r="Q2099" s="57" t="str">
        <f t="shared" si="1058"/>
        <v>HS only</v>
      </c>
      <c r="R2099" s="57" t="str">
        <f t="shared" si="1059"/>
        <v/>
      </c>
      <c r="S2099" s="56" t="str">
        <f t="shared" si="1060"/>
        <v>n/a</v>
      </c>
      <c r="T2099" s="55" t="str">
        <f t="shared" si="1061"/>
        <v>n/a</v>
      </c>
      <c r="U2099" s="54" t="str">
        <f t="shared" si="1062"/>
        <v>n/a</v>
      </c>
      <c r="V2099" s="53" t="str">
        <f t="shared" si="1063"/>
        <v>HS only</v>
      </c>
      <c r="W2099" s="53" t="str">
        <f t="shared" si="1064"/>
        <v>HS only</v>
      </c>
      <c r="X2099" s="53" t="str">
        <f t="shared" si="1065"/>
        <v>HS only</v>
      </c>
      <c r="Y2099" s="52" t="str">
        <f t="shared" si="1066"/>
        <v>HS only</v>
      </c>
      <c r="Z2099" s="51" t="str">
        <f t="shared" si="1067"/>
        <v>HS only</v>
      </c>
      <c r="AA2099" s="50" t="str">
        <f t="shared" si="1068"/>
        <v/>
      </c>
      <c r="AB2099" s="40" t="str">
        <f t="shared" si="1069"/>
        <v>VAS1</v>
      </c>
      <c r="AC2099" s="49">
        <f t="shared" si="1070"/>
        <v>0</v>
      </c>
      <c r="AD2099" s="47">
        <f t="shared" si="1071"/>
        <v>0</v>
      </c>
      <c r="AE2099" s="47">
        <f t="shared" si="1072"/>
        <v>0</v>
      </c>
      <c r="AF2099" s="48">
        <f t="shared" si="1073"/>
        <v>0.03</v>
      </c>
      <c r="AG2099" s="47">
        <f t="shared" si="1074"/>
        <v>4.4999999999999998E-2</v>
      </c>
      <c r="AH2099" s="47">
        <f t="shared" si="1075"/>
        <v>0.06</v>
      </c>
      <c r="AI2099" s="46" t="str">
        <f t="shared" si="1076"/>
        <v>HS Only</v>
      </c>
      <c r="AJ2099" s="43" t="str">
        <f t="shared" si="1077"/>
        <v>HS Only</v>
      </c>
      <c r="AK2099" s="43" t="str">
        <f t="shared" si="1078"/>
        <v>HS Only</v>
      </c>
      <c r="AL2099" s="45" t="str">
        <f t="shared" si="1079"/>
        <v/>
      </c>
      <c r="AM2099" s="43" t="str">
        <f t="shared" si="1080"/>
        <v/>
      </c>
      <c r="AN2099" s="42" t="str">
        <f t="shared" si="1081"/>
        <v/>
      </c>
      <c r="AO2099" s="40" t="str">
        <f t="shared" si="1082"/>
        <v>SYV_YEAST</v>
      </c>
      <c r="AP2099" s="44" t="str">
        <f t="shared" si="1083"/>
        <v/>
      </c>
      <c r="AQ2099" s="43" t="str">
        <f t="shared" si="1084"/>
        <v/>
      </c>
      <c r="AR2099" s="43" t="str">
        <f t="shared" si="1085"/>
        <v/>
      </c>
      <c r="AS2099" s="43">
        <f t="shared" si="1086"/>
        <v>0</v>
      </c>
      <c r="AT2099" s="43">
        <f t="shared" si="1087"/>
        <v>2.1213203435596423E-2</v>
      </c>
      <c r="AU2099" s="42" t="str">
        <f t="shared" si="1088"/>
        <v/>
      </c>
    </row>
    <row r="2100" spans="1:47" ht="15" x14ac:dyDescent="0.25">
      <c r="A2100" s="40" t="s">
        <v>2976</v>
      </c>
      <c r="B2100" s="40" t="s">
        <v>2975</v>
      </c>
      <c r="C2100" s="60">
        <f>IF(ISNUMBER(VLOOKUP(B2100,'[1]WT-GR-A'!I$2:J$693,2,FALSE)),VLOOKUP(B2100,'[1]WT-GR-A'!I$2:J$693,2,FALSE),"")</f>
        <v>0.04</v>
      </c>
      <c r="D2100" s="58">
        <f>IF(ISNUMBER(VLOOKUP($B2100,'[1]KO-GR-A'!$I$2:$J$907,2,FALSE)),VLOOKUP($B2100,'[1]KO-GR-A'!$I$2:$J$907,2,FALSE),"")</f>
        <v>0.04</v>
      </c>
      <c r="E2100" s="58">
        <f>IF(ISNUMBER(VLOOKUP($B2100,'[1]MT-GR-A'!$I$2:$J$789,2,FALSE)),VLOOKUP($B2100,'[1]MT-GR-A'!$I$2:$J$789,2,FALSE),"")</f>
        <v>0.04</v>
      </c>
      <c r="F2100" s="58" t="str">
        <f>IF(ISNUMBER(VLOOKUP($B2100,'[1]WT-HS-A'!$I$2:$J$1224,2,FALSE)),VLOOKUP($B2100,'[1]WT-HS-A'!$I$2:$J$1224,2,FALSE),"")</f>
        <v/>
      </c>
      <c r="G2100" s="58" t="str">
        <f>IF(ISNUMBER(VLOOKUP($B2100,'[1]KO-HS-A'!$I$2:$J$1229,2,FALSE)),VLOOKUP($B2100,'[1]KO-HS-A'!$I$2:$J$1229,2,FALSE),"")</f>
        <v/>
      </c>
      <c r="H2100" s="58">
        <f>IF(ISNUMBER(VLOOKUP($B2100,'[1]MT-HS-A'!$I$2:$J$1362,2,FALSE)),VLOOKUP($B2100,'[1]MT-HS-A'!$I$2:$J$1362,2,FALSE),"")</f>
        <v>0.04</v>
      </c>
      <c r="I2100" s="59" t="str">
        <f>IF(ISNUMBER(VLOOKUP($B2100,'[1]WT-GR-B'!$I$2:$J$585,2,FALSE)),VLOOKUP($B2100,'[1]WT-GR-B'!$I$2:$J$585,2,FALSE),"")</f>
        <v/>
      </c>
      <c r="J2100" s="58">
        <f>IF(ISNUMBER(VLOOKUP($B2100,'[1]KO-GR-B'!$I$2:$J$900,2,FALSE)),VLOOKUP($B2100,'[1]KO-GR-B'!$I$2:$J$900,2,FALSE),"")</f>
        <v>0.04</v>
      </c>
      <c r="K2100" s="58" t="str">
        <f>IF(ISNUMBER(VLOOKUP($B2100,'[1]MT-GR-B'!$I$2:$J$693,2,FALSE)),VLOOKUP($B2100,'[1]MT-GR-B'!$I$2:$J$693,2,FALSE),"")</f>
        <v/>
      </c>
      <c r="L2100" s="58" t="str">
        <f>IF(ISNUMBER(VLOOKUP($B2100,'[1]WT-HS-B'!$I$2:$J$1220,2,FALSE)),VLOOKUP($B2100,'[1]WT-HS-B'!$I$2:$J$1220,2,FALSE),"")</f>
        <v/>
      </c>
      <c r="M2100" s="58" t="str">
        <f>IF(ISNUMBER(VLOOKUP($B2100,'[1]KO-HS-B'!$I$2:$J$1046,2,FALSE)),VLOOKUP($B2100,'[1]KO-HS-B'!$I$2:$J$1046,2,FALSE),"")</f>
        <v/>
      </c>
      <c r="N2100" s="58" t="str">
        <f>IF(ISNUMBER(VLOOKUP($B2100,'[1]MT-HS-B'!$I$2:$J$773,2,FALSE)),VLOOKUP($B2100,'[1]MT-HS-B'!$I$2:$J$773,2,FALSE),"")</f>
        <v/>
      </c>
      <c r="O2100" s="40" t="str">
        <f t="shared" si="1056"/>
        <v>VRP1_YEAST</v>
      </c>
      <c r="P2100" s="57" t="str">
        <f t="shared" si="1057"/>
        <v/>
      </c>
      <c r="Q2100" s="57" t="str">
        <f t="shared" si="1058"/>
        <v>GR only</v>
      </c>
      <c r="R2100" s="57">
        <f t="shared" si="1059"/>
        <v>0</v>
      </c>
      <c r="S2100" s="56" t="str">
        <f t="shared" si="1060"/>
        <v>n/a</v>
      </c>
      <c r="T2100" s="55" t="str">
        <f t="shared" si="1061"/>
        <v>n/a</v>
      </c>
      <c r="U2100" s="54" t="str">
        <f t="shared" si="1062"/>
        <v>n/a</v>
      </c>
      <c r="V2100" s="53" t="str">
        <f t="shared" si="1063"/>
        <v>GR only</v>
      </c>
      <c r="W2100" s="53" t="str">
        <f t="shared" si="1064"/>
        <v>GR only</v>
      </c>
      <c r="X2100" s="53">
        <f t="shared" si="1065"/>
        <v>0</v>
      </c>
      <c r="Y2100" s="52" t="str">
        <f t="shared" si="1066"/>
        <v/>
      </c>
      <c r="Z2100" s="51" t="str">
        <f t="shared" si="1067"/>
        <v>GR only</v>
      </c>
      <c r="AA2100" s="50" t="str">
        <f t="shared" si="1068"/>
        <v/>
      </c>
      <c r="AB2100" s="40" t="str">
        <f t="shared" si="1069"/>
        <v>VRP1</v>
      </c>
      <c r="AC2100" s="49">
        <f t="shared" si="1070"/>
        <v>0.04</v>
      </c>
      <c r="AD2100" s="47">
        <f t="shared" si="1071"/>
        <v>0.04</v>
      </c>
      <c r="AE2100" s="47">
        <f t="shared" si="1072"/>
        <v>0.04</v>
      </c>
      <c r="AF2100" s="48">
        <f t="shared" si="1073"/>
        <v>0</v>
      </c>
      <c r="AG2100" s="47">
        <f t="shared" si="1074"/>
        <v>0</v>
      </c>
      <c r="AH2100" s="47">
        <f t="shared" si="1075"/>
        <v>0.04</v>
      </c>
      <c r="AI2100" s="46">
        <f t="shared" si="1076"/>
        <v>0</v>
      </c>
      <c r="AJ2100" s="43">
        <f t="shared" si="1077"/>
        <v>0</v>
      </c>
      <c r="AK2100" s="43">
        <f t="shared" si="1078"/>
        <v>1</v>
      </c>
      <c r="AL2100" s="45" t="str">
        <f t="shared" si="1079"/>
        <v/>
      </c>
      <c r="AM2100" s="43" t="str">
        <f t="shared" si="1080"/>
        <v/>
      </c>
      <c r="AN2100" s="42" t="str">
        <f t="shared" si="1081"/>
        <v/>
      </c>
      <c r="AO2100" s="40" t="str">
        <f t="shared" si="1082"/>
        <v>VRP1_YEAST</v>
      </c>
      <c r="AP2100" s="44" t="str">
        <f t="shared" si="1083"/>
        <v/>
      </c>
      <c r="AQ2100" s="43">
        <f t="shared" si="1084"/>
        <v>0</v>
      </c>
      <c r="AR2100" s="43" t="str">
        <f t="shared" si="1085"/>
        <v/>
      </c>
      <c r="AS2100" s="43" t="str">
        <f t="shared" si="1086"/>
        <v/>
      </c>
      <c r="AT2100" s="43" t="str">
        <f t="shared" si="1087"/>
        <v/>
      </c>
      <c r="AU2100" s="42" t="str">
        <f t="shared" si="1088"/>
        <v/>
      </c>
    </row>
    <row r="2101" spans="1:47" ht="15" x14ac:dyDescent="0.25">
      <c r="A2101" s="40" t="s">
        <v>2974</v>
      </c>
      <c r="B2101" s="40" t="s">
        <v>2973</v>
      </c>
      <c r="C2101" s="60" t="str">
        <f>IF(ISNUMBER(VLOOKUP(B2101,'[1]WT-GR-A'!I$2:J$693,2,FALSE)),VLOOKUP(B2101,'[1]WT-GR-A'!I$2:J$693,2,FALSE),"")</f>
        <v/>
      </c>
      <c r="D2101" s="58" t="str">
        <f>IF(ISNUMBER(VLOOKUP($B2101,'[1]KO-GR-A'!$I$2:$J$907,2,FALSE)),VLOOKUP($B2101,'[1]KO-GR-A'!$I$2:$J$907,2,FALSE),"")</f>
        <v/>
      </c>
      <c r="E2101" s="58" t="str">
        <f>IF(ISNUMBER(VLOOKUP($B2101,'[1]MT-GR-A'!$I$2:$J$789,2,FALSE)),VLOOKUP($B2101,'[1]MT-GR-A'!$I$2:$J$789,2,FALSE),"")</f>
        <v/>
      </c>
      <c r="F2101" s="58" t="str">
        <f>IF(ISNUMBER(VLOOKUP($B2101,'[1]WT-HS-A'!$I$2:$J$1224,2,FALSE)),VLOOKUP($B2101,'[1]WT-HS-A'!$I$2:$J$1224,2,FALSE),"")</f>
        <v/>
      </c>
      <c r="G2101" s="58" t="str">
        <f>IF(ISNUMBER(VLOOKUP($B2101,'[1]KO-HS-A'!$I$2:$J$1229,2,FALSE)),VLOOKUP($B2101,'[1]KO-HS-A'!$I$2:$J$1229,2,FALSE),"")</f>
        <v/>
      </c>
      <c r="H2101" s="58" t="str">
        <f>IF(ISNUMBER(VLOOKUP($B2101,'[1]MT-HS-A'!$I$2:$J$1362,2,FALSE)),VLOOKUP($B2101,'[1]MT-HS-A'!$I$2:$J$1362,2,FALSE),"")</f>
        <v/>
      </c>
      <c r="I2101" s="59" t="str">
        <f>IF(ISNUMBER(VLOOKUP($B2101,'[1]WT-GR-B'!$I$2:$J$585,2,FALSE)),VLOOKUP($B2101,'[1]WT-GR-B'!$I$2:$J$585,2,FALSE),"")</f>
        <v/>
      </c>
      <c r="J2101" s="58" t="str">
        <f>IF(ISNUMBER(VLOOKUP($B2101,'[1]KO-GR-B'!$I$2:$J$900,2,FALSE)),VLOOKUP($B2101,'[1]KO-GR-B'!$I$2:$J$900,2,FALSE),"")</f>
        <v/>
      </c>
      <c r="K2101" s="58" t="str">
        <f>IF(ISNUMBER(VLOOKUP($B2101,'[1]MT-GR-B'!$I$2:$J$693,2,FALSE)),VLOOKUP($B2101,'[1]MT-GR-B'!$I$2:$J$693,2,FALSE),"")</f>
        <v/>
      </c>
      <c r="L2101" s="58">
        <f>IF(ISNUMBER(VLOOKUP($B2101,'[1]WT-HS-B'!$I$2:$J$1220,2,FALSE)),VLOOKUP($B2101,'[1]WT-HS-B'!$I$2:$J$1220,2,FALSE),"")</f>
        <v>0.05</v>
      </c>
      <c r="M2101" s="58" t="str">
        <f>IF(ISNUMBER(VLOOKUP($B2101,'[1]KO-HS-B'!$I$2:$J$1046,2,FALSE)),VLOOKUP($B2101,'[1]KO-HS-B'!$I$2:$J$1046,2,FALSE),"")</f>
        <v/>
      </c>
      <c r="N2101" s="58" t="str">
        <f>IF(ISNUMBER(VLOOKUP($B2101,'[1]MT-HS-B'!$I$2:$J$773,2,FALSE)),VLOOKUP($B2101,'[1]MT-HS-B'!$I$2:$J$773,2,FALSE),"")</f>
        <v/>
      </c>
      <c r="O2101" s="40" t="str">
        <f t="shared" si="1056"/>
        <v>FAT1_YEAST</v>
      </c>
      <c r="P2101" s="57" t="str">
        <f t="shared" si="1057"/>
        <v/>
      </c>
      <c r="Q2101" s="57" t="str">
        <f t="shared" si="1058"/>
        <v/>
      </c>
      <c r="R2101" s="57" t="str">
        <f t="shared" si="1059"/>
        <v/>
      </c>
      <c r="S2101" s="56" t="str">
        <f t="shared" si="1060"/>
        <v>n/a</v>
      </c>
      <c r="T2101" s="55" t="str">
        <f t="shared" si="1061"/>
        <v>n/a</v>
      </c>
      <c r="U2101" s="54" t="str">
        <f t="shared" si="1062"/>
        <v>n/a</v>
      </c>
      <c r="V2101" s="53" t="str">
        <f t="shared" si="1063"/>
        <v/>
      </c>
      <c r="W2101" s="53" t="str">
        <f t="shared" si="1064"/>
        <v/>
      </c>
      <c r="X2101" s="53" t="str">
        <f t="shared" si="1065"/>
        <v/>
      </c>
      <c r="Y2101" s="52" t="str">
        <f t="shared" si="1066"/>
        <v>HS only</v>
      </c>
      <c r="Z2101" s="51" t="str">
        <f t="shared" si="1067"/>
        <v/>
      </c>
      <c r="AA2101" s="50" t="str">
        <f t="shared" si="1068"/>
        <v/>
      </c>
      <c r="AB2101" s="40" t="str">
        <f t="shared" si="1069"/>
        <v>FAT1</v>
      </c>
      <c r="AC2101" s="49">
        <f t="shared" si="1070"/>
        <v>0</v>
      </c>
      <c r="AD2101" s="47">
        <f t="shared" si="1071"/>
        <v>0</v>
      </c>
      <c r="AE2101" s="47">
        <f t="shared" si="1072"/>
        <v>0</v>
      </c>
      <c r="AF2101" s="48">
        <f t="shared" si="1073"/>
        <v>0.05</v>
      </c>
      <c r="AG2101" s="47">
        <f t="shared" si="1074"/>
        <v>0</v>
      </c>
      <c r="AH2101" s="47">
        <f t="shared" si="1075"/>
        <v>0</v>
      </c>
      <c r="AI2101" s="46" t="str">
        <f t="shared" si="1076"/>
        <v>HS Only</v>
      </c>
      <c r="AJ2101" s="43" t="str">
        <f t="shared" si="1077"/>
        <v/>
      </c>
      <c r="AK2101" s="43" t="str">
        <f t="shared" si="1078"/>
        <v/>
      </c>
      <c r="AL2101" s="45" t="str">
        <f t="shared" si="1079"/>
        <v/>
      </c>
      <c r="AM2101" s="43" t="str">
        <f t="shared" si="1080"/>
        <v/>
      </c>
      <c r="AN2101" s="42" t="str">
        <f t="shared" si="1081"/>
        <v/>
      </c>
      <c r="AO2101" s="40" t="str">
        <f t="shared" si="1082"/>
        <v>FAT1_YEAST</v>
      </c>
      <c r="AP2101" s="44" t="str">
        <f t="shared" si="1083"/>
        <v/>
      </c>
      <c r="AQ2101" s="43" t="str">
        <f t="shared" si="1084"/>
        <v/>
      </c>
      <c r="AR2101" s="43" t="str">
        <f t="shared" si="1085"/>
        <v/>
      </c>
      <c r="AS2101" s="43" t="str">
        <f t="shared" si="1086"/>
        <v/>
      </c>
      <c r="AT2101" s="43" t="str">
        <f t="shared" si="1087"/>
        <v/>
      </c>
      <c r="AU2101" s="42" t="str">
        <f t="shared" si="1088"/>
        <v/>
      </c>
    </row>
    <row r="2102" spans="1:47" ht="15" x14ac:dyDescent="0.25">
      <c r="A2102" s="40" t="s">
        <v>2972</v>
      </c>
      <c r="B2102" s="40" t="s">
        <v>2971</v>
      </c>
      <c r="C2102" s="60">
        <f>IF(ISNUMBER(VLOOKUP(B2102,'[1]WT-GR-A'!I$2:J$693,2,FALSE)),VLOOKUP(B2102,'[1]WT-GR-A'!I$2:J$693,2,FALSE),"")</f>
        <v>0.14000000000000001</v>
      </c>
      <c r="D2102" s="58">
        <f>IF(ISNUMBER(VLOOKUP($B2102,'[1]KO-GR-A'!$I$2:$J$907,2,FALSE)),VLOOKUP($B2102,'[1]KO-GR-A'!$I$2:$J$907,2,FALSE),"")</f>
        <v>0.28999999999999998</v>
      </c>
      <c r="E2102" s="58">
        <f>IF(ISNUMBER(VLOOKUP($B2102,'[1]MT-GR-A'!$I$2:$J$789,2,FALSE)),VLOOKUP($B2102,'[1]MT-GR-A'!$I$2:$J$789,2,FALSE),"")</f>
        <v>0.28999999999999998</v>
      </c>
      <c r="F2102" s="58">
        <f>IF(ISNUMBER(VLOOKUP($B2102,'[1]WT-HS-A'!$I$2:$J$1224,2,FALSE)),VLOOKUP($B2102,'[1]WT-HS-A'!$I$2:$J$1224,2,FALSE),"")</f>
        <v>0.14000000000000001</v>
      </c>
      <c r="G2102" s="58">
        <f>IF(ISNUMBER(VLOOKUP($B2102,'[1]KO-HS-A'!$I$2:$J$1229,2,FALSE)),VLOOKUP($B2102,'[1]KO-HS-A'!$I$2:$J$1229,2,FALSE),"")</f>
        <v>0.28999999999999998</v>
      </c>
      <c r="H2102" s="58">
        <f>IF(ISNUMBER(VLOOKUP($B2102,'[1]MT-HS-A'!$I$2:$J$1362,2,FALSE)),VLOOKUP($B2102,'[1]MT-HS-A'!$I$2:$J$1362,2,FALSE),"")</f>
        <v>0.66</v>
      </c>
      <c r="I2102" s="59">
        <f>IF(ISNUMBER(VLOOKUP($B2102,'[1]WT-GR-B'!$I$2:$J$585,2,FALSE)),VLOOKUP($B2102,'[1]WT-GR-B'!$I$2:$J$585,2,FALSE),"")</f>
        <v>0.28999999999999998</v>
      </c>
      <c r="J2102" s="58">
        <f>IF(ISNUMBER(VLOOKUP($B2102,'[1]KO-GR-B'!$I$2:$J$900,2,FALSE)),VLOOKUP($B2102,'[1]KO-GR-B'!$I$2:$J$900,2,FALSE),"")</f>
        <v>0.28999999999999998</v>
      </c>
      <c r="K2102" s="58">
        <f>IF(ISNUMBER(VLOOKUP($B2102,'[1]MT-GR-B'!$I$2:$J$693,2,FALSE)),VLOOKUP($B2102,'[1]MT-GR-B'!$I$2:$J$693,2,FALSE),"")</f>
        <v>0.14000000000000001</v>
      </c>
      <c r="L2102" s="58">
        <f>IF(ISNUMBER(VLOOKUP($B2102,'[1]WT-HS-B'!$I$2:$J$1220,2,FALSE)),VLOOKUP($B2102,'[1]WT-HS-B'!$I$2:$J$1220,2,FALSE),"")</f>
        <v>0.14000000000000001</v>
      </c>
      <c r="M2102" s="58">
        <f>IF(ISNUMBER(VLOOKUP($B2102,'[1]KO-HS-B'!$I$2:$J$1046,2,FALSE)),VLOOKUP($B2102,'[1]KO-HS-B'!$I$2:$J$1046,2,FALSE),"")</f>
        <v>0.14000000000000001</v>
      </c>
      <c r="N2102" s="58">
        <f>IF(ISNUMBER(VLOOKUP($B2102,'[1]MT-HS-B'!$I$2:$J$773,2,FALSE)),VLOOKUP($B2102,'[1]MT-HS-B'!$I$2:$J$773,2,FALSE),"")</f>
        <v>0.14000000000000001</v>
      </c>
      <c r="O2102" s="40" t="str">
        <f t="shared" si="1056"/>
        <v>SCS2_YEAST</v>
      </c>
      <c r="P2102" s="57">
        <f t="shared" si="1057"/>
        <v>-0.25862068965517238</v>
      </c>
      <c r="Q2102" s="57">
        <f t="shared" si="1058"/>
        <v>-0.25862068965517238</v>
      </c>
      <c r="R2102" s="57">
        <f t="shared" si="1059"/>
        <v>0.63793103448275879</v>
      </c>
      <c r="S2102" s="56">
        <f t="shared" si="1060"/>
        <v>0.25862068965517238</v>
      </c>
      <c r="T2102" s="55">
        <f t="shared" si="1061"/>
        <v>0.25862068965517238</v>
      </c>
      <c r="U2102" s="54">
        <f t="shared" si="1062"/>
        <v>0.63793103448275879</v>
      </c>
      <c r="V2102" s="53">
        <f t="shared" si="1063"/>
        <v>0</v>
      </c>
      <c r="W2102" s="53">
        <f t="shared" si="1064"/>
        <v>0</v>
      </c>
      <c r="X2102" s="53">
        <f t="shared" si="1065"/>
        <v>1.2758620689655176</v>
      </c>
      <c r="Y2102" s="52">
        <f t="shared" si="1066"/>
        <v>-0.51724137931034475</v>
      </c>
      <c r="Z2102" s="51">
        <f t="shared" si="1067"/>
        <v>-0.51724137931034475</v>
      </c>
      <c r="AA2102" s="50">
        <f t="shared" si="1068"/>
        <v>0</v>
      </c>
      <c r="AB2102" s="40" t="str">
        <f t="shared" si="1069"/>
        <v>SCS2</v>
      </c>
      <c r="AC2102" s="49">
        <f t="shared" si="1070"/>
        <v>0.215</v>
      </c>
      <c r="AD2102" s="47">
        <f t="shared" si="1071"/>
        <v>0.28999999999999998</v>
      </c>
      <c r="AE2102" s="47">
        <f t="shared" si="1072"/>
        <v>0.215</v>
      </c>
      <c r="AF2102" s="48">
        <f t="shared" si="1073"/>
        <v>0.14000000000000001</v>
      </c>
      <c r="AG2102" s="47">
        <f t="shared" si="1074"/>
        <v>0.215</v>
      </c>
      <c r="AH2102" s="47">
        <f t="shared" si="1075"/>
        <v>0.4</v>
      </c>
      <c r="AI2102" s="46">
        <f t="shared" si="1076"/>
        <v>0.65116279069767447</v>
      </c>
      <c r="AJ2102" s="43">
        <f t="shared" si="1077"/>
        <v>0.74137931034482762</v>
      </c>
      <c r="AK2102" s="43">
        <f t="shared" si="1078"/>
        <v>1.86046511627907</v>
      </c>
      <c r="AL2102" s="45">
        <f t="shared" si="1079"/>
        <v>0.36574488682062789</v>
      </c>
      <c r="AM2102" s="43">
        <f t="shared" si="1080"/>
        <v>0.36574488682062789</v>
      </c>
      <c r="AN2102" s="42">
        <f t="shared" si="1081"/>
        <v>0.9021707208242159</v>
      </c>
      <c r="AO2102" s="40" t="str">
        <f t="shared" si="1082"/>
        <v>SCS2_YEAST</v>
      </c>
      <c r="AP2102" s="44">
        <f t="shared" si="1083"/>
        <v>0.10606601717798217</v>
      </c>
      <c r="AQ2102" s="43">
        <f t="shared" si="1084"/>
        <v>0</v>
      </c>
      <c r="AR2102" s="43">
        <f t="shared" si="1085"/>
        <v>0.10606601717798217</v>
      </c>
      <c r="AS2102" s="43">
        <f t="shared" si="1086"/>
        <v>0</v>
      </c>
      <c r="AT2102" s="43">
        <f t="shared" si="1087"/>
        <v>0.10606601717798217</v>
      </c>
      <c r="AU2102" s="42">
        <f t="shared" si="1088"/>
        <v>0.36769552621700469</v>
      </c>
    </row>
    <row r="2103" spans="1:47" ht="15" x14ac:dyDescent="0.25">
      <c r="A2103" s="40" t="s">
        <v>2970</v>
      </c>
      <c r="B2103" s="40" t="s">
        <v>2969</v>
      </c>
      <c r="C2103" s="60">
        <f>IF(ISNUMBER(VLOOKUP(B2103,'[1]WT-GR-A'!I$2:J$693,2,FALSE)),VLOOKUP(B2103,'[1]WT-GR-A'!I$2:J$693,2,FALSE),"")</f>
        <v>0.39</v>
      </c>
      <c r="D2103" s="58">
        <f>IF(ISNUMBER(VLOOKUP($B2103,'[1]KO-GR-A'!$I$2:$J$907,2,FALSE)),VLOOKUP($B2103,'[1]KO-GR-A'!$I$2:$J$907,2,FALSE),"")</f>
        <v>0.57999999999999996</v>
      </c>
      <c r="E2103" s="58">
        <f>IF(ISNUMBER(VLOOKUP($B2103,'[1]MT-GR-A'!$I$2:$J$789,2,FALSE)),VLOOKUP($B2103,'[1]MT-GR-A'!$I$2:$J$789,2,FALSE),"")</f>
        <v>0.64</v>
      </c>
      <c r="F2103" s="58">
        <f>IF(ISNUMBER(VLOOKUP($B2103,'[1]WT-HS-A'!$I$2:$J$1224,2,FALSE)),VLOOKUP($B2103,'[1]WT-HS-A'!$I$2:$J$1224,2,FALSE),"")</f>
        <v>0.18</v>
      </c>
      <c r="G2103" s="58">
        <f>IF(ISNUMBER(VLOOKUP($B2103,'[1]KO-HS-A'!$I$2:$J$1229,2,FALSE)),VLOOKUP($B2103,'[1]KO-HS-A'!$I$2:$J$1229,2,FALSE),"")</f>
        <v>0.23</v>
      </c>
      <c r="H2103" s="58">
        <f>IF(ISNUMBER(VLOOKUP($B2103,'[1]MT-HS-A'!$I$2:$J$1362,2,FALSE)),VLOOKUP($B2103,'[1]MT-HS-A'!$I$2:$J$1362,2,FALSE),"")</f>
        <v>0.64</v>
      </c>
      <c r="I2103" s="59" t="str">
        <f>IF(ISNUMBER(VLOOKUP($B2103,'[1]WT-GR-B'!$I$2:$J$585,2,FALSE)),VLOOKUP($B2103,'[1]WT-GR-B'!$I$2:$J$585,2,FALSE),"")</f>
        <v/>
      </c>
      <c r="J2103" s="58">
        <f>IF(ISNUMBER(VLOOKUP($B2103,'[1]KO-GR-B'!$I$2:$J$900,2,FALSE)),VLOOKUP($B2103,'[1]KO-GR-B'!$I$2:$J$900,2,FALSE),"")</f>
        <v>0.45</v>
      </c>
      <c r="K2103" s="58">
        <f>IF(ISNUMBER(VLOOKUP($B2103,'[1]MT-GR-B'!$I$2:$J$693,2,FALSE)),VLOOKUP($B2103,'[1]MT-GR-B'!$I$2:$J$693,2,FALSE),"")</f>
        <v>0.51</v>
      </c>
      <c r="L2103" s="58">
        <f>IF(ISNUMBER(VLOOKUP($B2103,'[1]WT-HS-B'!$I$2:$J$1220,2,FALSE)),VLOOKUP($B2103,'[1]WT-HS-B'!$I$2:$J$1220,2,FALSE),"")</f>
        <v>0.13</v>
      </c>
      <c r="M2103" s="58">
        <f>IF(ISNUMBER(VLOOKUP($B2103,'[1]KO-HS-B'!$I$2:$J$1046,2,FALSE)),VLOOKUP($B2103,'[1]KO-HS-B'!$I$2:$J$1046,2,FALSE),"")</f>
        <v>0.09</v>
      </c>
      <c r="N2103" s="58">
        <f>IF(ISNUMBER(VLOOKUP($B2103,'[1]MT-HS-B'!$I$2:$J$773,2,FALSE)),VLOOKUP($B2103,'[1]MT-HS-B'!$I$2:$J$773,2,FALSE),"")</f>
        <v>0.04</v>
      </c>
      <c r="O2103" s="40" t="str">
        <f t="shared" si="1056"/>
        <v>SEC18_YEAST</v>
      </c>
      <c r="P2103" s="57">
        <f t="shared" si="1057"/>
        <v>-0.53846153846153855</v>
      </c>
      <c r="Q2103" s="57">
        <f t="shared" si="1058"/>
        <v>-0.70172413793103439</v>
      </c>
      <c r="R2103" s="57">
        <f t="shared" si="1059"/>
        <v>-0.46078431372549022</v>
      </c>
      <c r="S2103" s="56" t="str">
        <f t="shared" si="1060"/>
        <v>n/a</v>
      </c>
      <c r="T2103" s="55">
        <f t="shared" si="1061"/>
        <v>9.8275862068965492E-2</v>
      </c>
      <c r="U2103" s="54">
        <f t="shared" si="1062"/>
        <v>0.46078431372549022</v>
      </c>
      <c r="V2103" s="53">
        <f t="shared" si="1063"/>
        <v>-0.53846153846153855</v>
      </c>
      <c r="W2103" s="53">
        <f t="shared" si="1064"/>
        <v>-0.60344827586206895</v>
      </c>
      <c r="X2103" s="53">
        <f t="shared" si="1065"/>
        <v>0</v>
      </c>
      <c r="Y2103" s="52" t="str">
        <f t="shared" si="1066"/>
        <v>HS only</v>
      </c>
      <c r="Z2103" s="51">
        <f t="shared" si="1067"/>
        <v>-0.79999999999999993</v>
      </c>
      <c r="AA2103" s="50">
        <f t="shared" si="1068"/>
        <v>-0.92156862745098045</v>
      </c>
      <c r="AB2103" s="40" t="str">
        <f t="shared" si="1069"/>
        <v>SEC18</v>
      </c>
      <c r="AC2103" s="49">
        <f t="shared" si="1070"/>
        <v>0.39</v>
      </c>
      <c r="AD2103" s="47">
        <f t="shared" si="1071"/>
        <v>0.51500000000000001</v>
      </c>
      <c r="AE2103" s="47">
        <f t="shared" si="1072"/>
        <v>0.57499999999999996</v>
      </c>
      <c r="AF2103" s="48">
        <f t="shared" si="1073"/>
        <v>0.155</v>
      </c>
      <c r="AG2103" s="47">
        <f t="shared" si="1074"/>
        <v>0.16</v>
      </c>
      <c r="AH2103" s="47">
        <f t="shared" si="1075"/>
        <v>0.34</v>
      </c>
      <c r="AI2103" s="46">
        <f t="shared" si="1076"/>
        <v>0.39743589743589741</v>
      </c>
      <c r="AJ2103" s="43">
        <f t="shared" si="1077"/>
        <v>0.31067961165048541</v>
      </c>
      <c r="AK2103" s="43">
        <f t="shared" si="1078"/>
        <v>0.5913043478260871</v>
      </c>
      <c r="AL2103" s="45" t="str">
        <f t="shared" si="1079"/>
        <v/>
      </c>
      <c r="AM2103" s="43">
        <f t="shared" si="1080"/>
        <v>0.13898305699183852</v>
      </c>
      <c r="AN2103" s="42">
        <f t="shared" si="1081"/>
        <v>0.65164742579936741</v>
      </c>
      <c r="AO2103" s="40" t="str">
        <f t="shared" si="1082"/>
        <v>SEC18_YEAST</v>
      </c>
      <c r="AP2103" s="44" t="str">
        <f t="shared" si="1083"/>
        <v/>
      </c>
      <c r="AQ2103" s="43">
        <f t="shared" si="1084"/>
        <v>9.192388155425095E-2</v>
      </c>
      <c r="AR2103" s="43">
        <f t="shared" si="1085"/>
        <v>9.1923881554251546E-2</v>
      </c>
      <c r="AS2103" s="43">
        <f t="shared" si="1086"/>
        <v>3.5355339059327293E-2</v>
      </c>
      <c r="AT2103" s="43">
        <f t="shared" si="1087"/>
        <v>9.8994949366116636E-2</v>
      </c>
      <c r="AU2103" s="42">
        <f t="shared" si="1088"/>
        <v>0.42426406871192845</v>
      </c>
    </row>
    <row r="2104" spans="1:47" ht="15" x14ac:dyDescent="0.25">
      <c r="A2104" s="40" t="s">
        <v>2968</v>
      </c>
      <c r="B2104" s="40" t="s">
        <v>2967</v>
      </c>
      <c r="C2104" s="60">
        <f>IF(ISNUMBER(VLOOKUP(B2104,'[1]WT-GR-A'!I$2:J$693,2,FALSE)),VLOOKUP(B2104,'[1]WT-GR-A'!I$2:J$693,2,FALSE),"")</f>
        <v>0.23</v>
      </c>
      <c r="D2104" s="58">
        <f>IF(ISNUMBER(VLOOKUP($B2104,'[1]KO-GR-A'!$I$2:$J$907,2,FALSE)),VLOOKUP($B2104,'[1]KO-GR-A'!$I$2:$J$907,2,FALSE),"")</f>
        <v>0.16</v>
      </c>
      <c r="E2104" s="58">
        <f>IF(ISNUMBER(VLOOKUP($B2104,'[1]MT-GR-A'!$I$2:$J$789,2,FALSE)),VLOOKUP($B2104,'[1]MT-GR-A'!$I$2:$J$789,2,FALSE),"")</f>
        <v>0.19</v>
      </c>
      <c r="F2104" s="58">
        <f>IF(ISNUMBER(VLOOKUP($B2104,'[1]WT-HS-A'!$I$2:$J$1224,2,FALSE)),VLOOKUP($B2104,'[1]WT-HS-A'!$I$2:$J$1224,2,FALSE),"")</f>
        <v>0.75</v>
      </c>
      <c r="G2104" s="58">
        <f>IF(ISNUMBER(VLOOKUP($B2104,'[1]KO-HS-A'!$I$2:$J$1229,2,FALSE)),VLOOKUP($B2104,'[1]KO-HS-A'!$I$2:$J$1229,2,FALSE),"")</f>
        <v>0.51</v>
      </c>
      <c r="H2104" s="58">
        <f>IF(ISNUMBER(VLOOKUP($B2104,'[1]MT-HS-A'!$I$2:$J$1362,2,FALSE)),VLOOKUP($B2104,'[1]MT-HS-A'!$I$2:$J$1362,2,FALSE),"")</f>
        <v>0.8</v>
      </c>
      <c r="I2104" s="59">
        <f>IF(ISNUMBER(VLOOKUP($B2104,'[1]WT-GR-B'!$I$2:$J$585,2,FALSE)),VLOOKUP($B2104,'[1]WT-GR-B'!$I$2:$J$585,2,FALSE),"")</f>
        <v>0.19</v>
      </c>
      <c r="J2104" s="58">
        <f>IF(ISNUMBER(VLOOKUP($B2104,'[1]KO-GR-B'!$I$2:$J$900,2,FALSE)),VLOOKUP($B2104,'[1]KO-GR-B'!$I$2:$J$900,2,FALSE),"")</f>
        <v>0.16</v>
      </c>
      <c r="K2104" s="58">
        <f>IF(ISNUMBER(VLOOKUP($B2104,'[1]MT-GR-B'!$I$2:$J$693,2,FALSE)),VLOOKUP($B2104,'[1]MT-GR-B'!$I$2:$J$693,2,FALSE),"")</f>
        <v>0.12</v>
      </c>
      <c r="L2104" s="58">
        <f>IF(ISNUMBER(VLOOKUP($B2104,'[1]WT-HS-B'!$I$2:$J$1220,2,FALSE)),VLOOKUP($B2104,'[1]WT-HS-B'!$I$2:$J$1220,2,FALSE),"")</f>
        <v>0.65</v>
      </c>
      <c r="M2104" s="58">
        <f>IF(ISNUMBER(VLOOKUP($B2104,'[1]KO-HS-B'!$I$2:$J$1046,2,FALSE)),VLOOKUP($B2104,'[1]KO-HS-B'!$I$2:$J$1046,2,FALSE),"")</f>
        <v>0.6</v>
      </c>
      <c r="N2104" s="58">
        <f>IF(ISNUMBER(VLOOKUP($B2104,'[1]MT-HS-B'!$I$2:$J$773,2,FALSE)),VLOOKUP($B2104,'[1]MT-HS-B'!$I$2:$J$773,2,FALSE),"")</f>
        <v>0.47</v>
      </c>
      <c r="O2104" s="40" t="str">
        <f t="shared" si="1056"/>
        <v>VATA_YEAST</v>
      </c>
      <c r="P2104" s="57">
        <f t="shared" si="1057"/>
        <v>2.3409610983981692</v>
      </c>
      <c r="Q2104" s="57">
        <f t="shared" si="1058"/>
        <v>2.46875</v>
      </c>
      <c r="R2104" s="57">
        <f t="shared" si="1059"/>
        <v>3.0635964912280702</v>
      </c>
      <c r="S2104" s="56">
        <f t="shared" si="1060"/>
        <v>8.0091533180778107E-2</v>
      </c>
      <c r="T2104" s="55">
        <f t="shared" si="1061"/>
        <v>0.28124999999999978</v>
      </c>
      <c r="U2104" s="54">
        <f t="shared" si="1062"/>
        <v>0.14692982456140391</v>
      </c>
      <c r="V2104" s="53">
        <f t="shared" si="1063"/>
        <v>2.2608695652173911</v>
      </c>
      <c r="W2104" s="53">
        <f t="shared" si="1064"/>
        <v>2.1875</v>
      </c>
      <c r="X2104" s="53">
        <f t="shared" si="1065"/>
        <v>3.2105263157894743</v>
      </c>
      <c r="Y2104" s="52">
        <f t="shared" si="1066"/>
        <v>2.4210526315789473</v>
      </c>
      <c r="Z2104" s="51">
        <f t="shared" si="1067"/>
        <v>2.7499999999999996</v>
      </c>
      <c r="AA2104" s="50">
        <f t="shared" si="1068"/>
        <v>2.9166666666666665</v>
      </c>
      <c r="AB2104" s="40" t="str">
        <f t="shared" si="1069"/>
        <v>TFP1</v>
      </c>
      <c r="AC2104" s="49">
        <f t="shared" si="1070"/>
        <v>0.21000000000000002</v>
      </c>
      <c r="AD2104" s="47">
        <f t="shared" si="1071"/>
        <v>0.16</v>
      </c>
      <c r="AE2104" s="47">
        <f t="shared" si="1072"/>
        <v>0.155</v>
      </c>
      <c r="AF2104" s="48">
        <f t="shared" si="1073"/>
        <v>0.7</v>
      </c>
      <c r="AG2104" s="47">
        <f t="shared" si="1074"/>
        <v>0.55499999999999994</v>
      </c>
      <c r="AH2104" s="47">
        <f t="shared" si="1075"/>
        <v>0.63500000000000001</v>
      </c>
      <c r="AI2104" s="46">
        <f t="shared" si="1076"/>
        <v>3.3333333333333326</v>
      </c>
      <c r="AJ2104" s="43">
        <f t="shared" si="1077"/>
        <v>3.4687499999999996</v>
      </c>
      <c r="AK2104" s="43">
        <f t="shared" si="1078"/>
        <v>4.096774193548387</v>
      </c>
      <c r="AL2104" s="45">
        <f t="shared" si="1079"/>
        <v>0.11326653245551116</v>
      </c>
      <c r="AM2104" s="43">
        <f t="shared" si="1080"/>
        <v>0.39774756441743297</v>
      </c>
      <c r="AN2104" s="42">
        <f t="shared" si="1081"/>
        <v>0.20779015061183628</v>
      </c>
      <c r="AO2104" s="40" t="str">
        <f t="shared" si="1082"/>
        <v>VATA_YEAST</v>
      </c>
      <c r="AP2104" s="44">
        <f t="shared" si="1083"/>
        <v>2.8284271247461908E-2</v>
      </c>
      <c r="AQ2104" s="43">
        <f t="shared" si="1084"/>
        <v>0</v>
      </c>
      <c r="AR2104" s="43">
        <f t="shared" si="1085"/>
        <v>4.9497474683058332E-2</v>
      </c>
      <c r="AS2104" s="43">
        <f t="shared" si="1086"/>
        <v>7.0710678118654738E-2</v>
      </c>
      <c r="AT2104" s="43">
        <f t="shared" si="1087"/>
        <v>6.363961030678926E-2</v>
      </c>
      <c r="AU2104" s="42">
        <f t="shared" si="1088"/>
        <v>0.23334523779156091</v>
      </c>
    </row>
    <row r="2105" spans="1:47" ht="15" x14ac:dyDescent="0.25">
      <c r="A2105" s="40" t="s">
        <v>2966</v>
      </c>
      <c r="B2105" s="40" t="s">
        <v>2965</v>
      </c>
      <c r="C2105" s="60">
        <f>IF(ISNUMBER(VLOOKUP(B2105,'[1]WT-GR-A'!I$2:J$693,2,FALSE)),VLOOKUP(B2105,'[1]WT-GR-A'!I$2:J$693,2,FALSE),"")</f>
        <v>0.08</v>
      </c>
      <c r="D2105" s="58">
        <f>IF(ISNUMBER(VLOOKUP($B2105,'[1]KO-GR-A'!$I$2:$J$907,2,FALSE)),VLOOKUP($B2105,'[1]KO-GR-A'!$I$2:$J$907,2,FALSE),"")</f>
        <v>0.04</v>
      </c>
      <c r="E2105" s="58">
        <f>IF(ISNUMBER(VLOOKUP($B2105,'[1]MT-GR-A'!$I$2:$J$789,2,FALSE)),VLOOKUP($B2105,'[1]MT-GR-A'!$I$2:$J$789,2,FALSE),"")</f>
        <v>0.04</v>
      </c>
      <c r="F2105" s="58">
        <f>IF(ISNUMBER(VLOOKUP($B2105,'[1]WT-HS-A'!$I$2:$J$1224,2,FALSE)),VLOOKUP($B2105,'[1]WT-HS-A'!$I$2:$J$1224,2,FALSE),"")</f>
        <v>0.12</v>
      </c>
      <c r="G2105" s="58" t="str">
        <f>IF(ISNUMBER(VLOOKUP($B2105,'[1]KO-HS-A'!$I$2:$J$1229,2,FALSE)),VLOOKUP($B2105,'[1]KO-HS-A'!$I$2:$J$1229,2,FALSE),"")</f>
        <v/>
      </c>
      <c r="H2105" s="58">
        <f>IF(ISNUMBER(VLOOKUP($B2105,'[1]MT-HS-A'!$I$2:$J$1362,2,FALSE)),VLOOKUP($B2105,'[1]MT-HS-A'!$I$2:$J$1362,2,FALSE),"")</f>
        <v>0.24</v>
      </c>
      <c r="I2105" s="59" t="str">
        <f>IF(ISNUMBER(VLOOKUP($B2105,'[1]WT-GR-B'!$I$2:$J$585,2,FALSE)),VLOOKUP($B2105,'[1]WT-GR-B'!$I$2:$J$585,2,FALSE),"")</f>
        <v/>
      </c>
      <c r="J2105" s="58">
        <f>IF(ISNUMBER(VLOOKUP($B2105,'[1]KO-GR-B'!$I$2:$J$900,2,FALSE)),VLOOKUP($B2105,'[1]KO-GR-B'!$I$2:$J$900,2,FALSE),"")</f>
        <v>0.04</v>
      </c>
      <c r="K2105" s="58">
        <f>IF(ISNUMBER(VLOOKUP($B2105,'[1]MT-GR-B'!$I$2:$J$693,2,FALSE)),VLOOKUP($B2105,'[1]MT-GR-B'!$I$2:$J$693,2,FALSE),"")</f>
        <v>0.08</v>
      </c>
      <c r="L2105" s="58">
        <f>IF(ISNUMBER(VLOOKUP($B2105,'[1]WT-HS-B'!$I$2:$J$1220,2,FALSE)),VLOOKUP($B2105,'[1]WT-HS-B'!$I$2:$J$1220,2,FALSE),"")</f>
        <v>0.04</v>
      </c>
      <c r="M2105" s="58" t="str">
        <f>IF(ISNUMBER(VLOOKUP($B2105,'[1]KO-HS-B'!$I$2:$J$1046,2,FALSE)),VLOOKUP($B2105,'[1]KO-HS-B'!$I$2:$J$1046,2,FALSE),"")</f>
        <v/>
      </c>
      <c r="N2105" s="58" t="str">
        <f>IF(ISNUMBER(VLOOKUP($B2105,'[1]MT-HS-B'!$I$2:$J$773,2,FALSE)),VLOOKUP($B2105,'[1]MT-HS-B'!$I$2:$J$773,2,FALSE),"")</f>
        <v/>
      </c>
      <c r="O2105" s="40" t="str">
        <f t="shared" si="1056"/>
        <v>VPH1_YEAST</v>
      </c>
      <c r="P2105" s="57">
        <f t="shared" si="1057"/>
        <v>0.49999999999999989</v>
      </c>
      <c r="Q2105" s="57" t="str">
        <f t="shared" si="1058"/>
        <v>GR only</v>
      </c>
      <c r="R2105" s="57">
        <f t="shared" si="1059"/>
        <v>4.9999999999999991</v>
      </c>
      <c r="S2105" s="56" t="str">
        <f t="shared" si="1060"/>
        <v>n/a</v>
      </c>
      <c r="T2105" s="55" t="str">
        <f t="shared" si="1061"/>
        <v>n/a</v>
      </c>
      <c r="U2105" s="54" t="str">
        <f t="shared" si="1062"/>
        <v>n/a</v>
      </c>
      <c r="V2105" s="53">
        <f t="shared" si="1063"/>
        <v>0.49999999999999989</v>
      </c>
      <c r="W2105" s="53" t="str">
        <f t="shared" si="1064"/>
        <v>GR only</v>
      </c>
      <c r="X2105" s="53">
        <f t="shared" si="1065"/>
        <v>4.9999999999999991</v>
      </c>
      <c r="Y2105" s="52" t="str">
        <f t="shared" si="1066"/>
        <v>HS only</v>
      </c>
      <c r="Z2105" s="51" t="str">
        <f t="shared" si="1067"/>
        <v>GR only</v>
      </c>
      <c r="AA2105" s="50" t="str">
        <f t="shared" si="1068"/>
        <v>GR only</v>
      </c>
      <c r="AB2105" s="40" t="str">
        <f t="shared" si="1069"/>
        <v>VPH1</v>
      </c>
      <c r="AC2105" s="49">
        <f t="shared" si="1070"/>
        <v>0.08</v>
      </c>
      <c r="AD2105" s="47">
        <f t="shared" si="1071"/>
        <v>0.04</v>
      </c>
      <c r="AE2105" s="47">
        <f t="shared" si="1072"/>
        <v>0.06</v>
      </c>
      <c r="AF2105" s="48">
        <f t="shared" si="1073"/>
        <v>0.08</v>
      </c>
      <c r="AG2105" s="47">
        <f t="shared" si="1074"/>
        <v>0</v>
      </c>
      <c r="AH2105" s="47">
        <f t="shared" si="1075"/>
        <v>0.24</v>
      </c>
      <c r="AI2105" s="46">
        <f t="shared" si="1076"/>
        <v>1</v>
      </c>
      <c r="AJ2105" s="43">
        <f t="shared" si="1077"/>
        <v>0</v>
      </c>
      <c r="AK2105" s="43">
        <f t="shared" si="1078"/>
        <v>4</v>
      </c>
      <c r="AL2105" s="45" t="str">
        <f t="shared" si="1079"/>
        <v/>
      </c>
      <c r="AM2105" s="43" t="str">
        <f t="shared" si="1080"/>
        <v/>
      </c>
      <c r="AN2105" s="42" t="str">
        <f t="shared" si="1081"/>
        <v/>
      </c>
      <c r="AO2105" s="40" t="str">
        <f t="shared" si="1082"/>
        <v>VPH1_YEAST</v>
      </c>
      <c r="AP2105" s="44" t="str">
        <f t="shared" si="1083"/>
        <v/>
      </c>
      <c r="AQ2105" s="43">
        <f t="shared" si="1084"/>
        <v>0</v>
      </c>
      <c r="AR2105" s="43">
        <f t="shared" si="1085"/>
        <v>2.8284271247461908E-2</v>
      </c>
      <c r="AS2105" s="43">
        <f t="shared" si="1086"/>
        <v>5.6568542494923803E-2</v>
      </c>
      <c r="AT2105" s="43" t="str">
        <f t="shared" si="1087"/>
        <v/>
      </c>
      <c r="AU2105" s="42" t="str">
        <f t="shared" si="1088"/>
        <v/>
      </c>
    </row>
    <row r="2106" spans="1:47" ht="15" x14ac:dyDescent="0.25">
      <c r="A2106" s="40" t="s">
        <v>2964</v>
      </c>
      <c r="B2106" s="40" t="s">
        <v>2963</v>
      </c>
      <c r="C2106" s="60">
        <f>IF(ISNUMBER(VLOOKUP(B2106,'[1]WT-GR-A'!I$2:J$693,2,FALSE)),VLOOKUP(B2106,'[1]WT-GR-A'!I$2:J$693,2,FALSE),"")</f>
        <v>0.13</v>
      </c>
      <c r="D2106" s="58">
        <f>IF(ISNUMBER(VLOOKUP($B2106,'[1]KO-GR-A'!$I$2:$J$907,2,FALSE)),VLOOKUP($B2106,'[1]KO-GR-A'!$I$2:$J$907,2,FALSE),"")</f>
        <v>0.35</v>
      </c>
      <c r="E2106" s="58">
        <f>IF(ISNUMBER(VLOOKUP($B2106,'[1]MT-GR-A'!$I$2:$J$789,2,FALSE)),VLOOKUP($B2106,'[1]MT-GR-A'!$I$2:$J$789,2,FALSE),"")</f>
        <v>0.27</v>
      </c>
      <c r="F2106" s="58">
        <f>IF(ISNUMBER(VLOOKUP($B2106,'[1]WT-HS-A'!$I$2:$J$1224,2,FALSE)),VLOOKUP($B2106,'[1]WT-HS-A'!$I$2:$J$1224,2,FALSE),"")</f>
        <v>2.74</v>
      </c>
      <c r="G2106" s="58">
        <f>IF(ISNUMBER(VLOOKUP($B2106,'[1]KO-HS-A'!$I$2:$J$1229,2,FALSE)),VLOOKUP($B2106,'[1]KO-HS-A'!$I$2:$J$1229,2,FALSE),"")</f>
        <v>2.3199999999999998</v>
      </c>
      <c r="H2106" s="58">
        <f>IF(ISNUMBER(VLOOKUP($B2106,'[1]MT-HS-A'!$I$2:$J$1362,2,FALSE)),VLOOKUP($B2106,'[1]MT-HS-A'!$I$2:$J$1362,2,FALSE),"")</f>
        <v>4.3600000000000003</v>
      </c>
      <c r="I2106" s="59">
        <f>IF(ISNUMBER(VLOOKUP($B2106,'[1]WT-GR-B'!$I$2:$J$585,2,FALSE)),VLOOKUP($B2106,'[1]WT-GR-B'!$I$2:$J$585,2,FALSE),"")</f>
        <v>0.82</v>
      </c>
      <c r="J2106" s="58">
        <f>IF(ISNUMBER(VLOOKUP($B2106,'[1]KO-GR-B'!$I$2:$J$900,2,FALSE)),VLOOKUP($B2106,'[1]KO-GR-B'!$I$2:$J$900,2,FALSE),"")</f>
        <v>1.18</v>
      </c>
      <c r="K2106" s="58">
        <f>IF(ISNUMBER(VLOOKUP($B2106,'[1]MT-GR-B'!$I$2:$J$693,2,FALSE)),VLOOKUP($B2106,'[1]MT-GR-B'!$I$2:$J$693,2,FALSE),"")</f>
        <v>0.82</v>
      </c>
      <c r="L2106" s="58">
        <f>IF(ISNUMBER(VLOOKUP($B2106,'[1]WT-HS-B'!$I$2:$J$1220,2,FALSE)),VLOOKUP($B2106,'[1]WT-HS-B'!$I$2:$J$1220,2,FALSE),"")</f>
        <v>3.22</v>
      </c>
      <c r="M2106" s="58">
        <f>IF(ISNUMBER(VLOOKUP($B2106,'[1]KO-HS-B'!$I$2:$J$1046,2,FALSE)),VLOOKUP($B2106,'[1]KO-HS-B'!$I$2:$J$1046,2,FALSE),"")</f>
        <v>4.3600000000000003</v>
      </c>
      <c r="N2106" s="58">
        <f>IF(ISNUMBER(VLOOKUP($B2106,'[1]MT-HS-B'!$I$2:$J$773,2,FALSE)),VLOOKUP($B2106,'[1]MT-HS-B'!$I$2:$J$773,2,FALSE),"")</f>
        <v>2.74</v>
      </c>
      <c r="O2106" s="40" t="str">
        <f t="shared" si="1056"/>
        <v>VATB_YEAST</v>
      </c>
      <c r="P2106" s="57">
        <f t="shared" si="1057"/>
        <v>11.501876172607883</v>
      </c>
      <c r="Q2106" s="57">
        <f t="shared" si="1058"/>
        <v>4.1617433414043585</v>
      </c>
      <c r="R2106" s="57">
        <f t="shared" si="1059"/>
        <v>8.7448057813911468</v>
      </c>
      <c r="S2106" s="56">
        <f t="shared" si="1060"/>
        <v>8.5750469043151973</v>
      </c>
      <c r="T2106" s="55">
        <f t="shared" si="1061"/>
        <v>1.4668280871670696</v>
      </c>
      <c r="U2106" s="54">
        <f t="shared" si="1062"/>
        <v>6.4033423667570002</v>
      </c>
      <c r="V2106" s="53">
        <f t="shared" si="1063"/>
        <v>20.07692307692308</v>
      </c>
      <c r="W2106" s="53">
        <f t="shared" si="1064"/>
        <v>5.6285714285714281</v>
      </c>
      <c r="X2106" s="53">
        <f t="shared" si="1065"/>
        <v>15.148148148148147</v>
      </c>
      <c r="Y2106" s="52">
        <f t="shared" si="1066"/>
        <v>2.9268292682926838</v>
      </c>
      <c r="Z2106" s="51">
        <f t="shared" si="1067"/>
        <v>2.6949152542372889</v>
      </c>
      <c r="AA2106" s="50">
        <f t="shared" si="1068"/>
        <v>2.3414634146341471</v>
      </c>
      <c r="AB2106" s="40" t="str">
        <f t="shared" si="1069"/>
        <v>VMA2</v>
      </c>
      <c r="AC2106" s="49">
        <f t="shared" si="1070"/>
        <v>0.47499999999999998</v>
      </c>
      <c r="AD2106" s="47">
        <f t="shared" si="1071"/>
        <v>0.7649999999999999</v>
      </c>
      <c r="AE2106" s="47">
        <f t="shared" si="1072"/>
        <v>0.54499999999999993</v>
      </c>
      <c r="AF2106" s="48">
        <f t="shared" si="1073"/>
        <v>2.9800000000000004</v>
      </c>
      <c r="AG2106" s="47">
        <f t="shared" si="1074"/>
        <v>3.34</v>
      </c>
      <c r="AH2106" s="47">
        <f t="shared" si="1075"/>
        <v>3.5500000000000003</v>
      </c>
      <c r="AI2106" s="46">
        <f t="shared" si="1076"/>
        <v>6.2736842105263166</v>
      </c>
      <c r="AJ2106" s="43">
        <f t="shared" si="1077"/>
        <v>4.3660130718954253</v>
      </c>
      <c r="AK2106" s="43">
        <f t="shared" si="1078"/>
        <v>6.5137614678899096</v>
      </c>
      <c r="AL2106" s="45">
        <f t="shared" si="1079"/>
        <v>12.126947630067978</v>
      </c>
      <c r="AM2106" s="43">
        <f t="shared" si="1080"/>
        <v>2.0744081745414538</v>
      </c>
      <c r="AN2106" s="42">
        <f t="shared" si="1081"/>
        <v>9.0556936195859858</v>
      </c>
      <c r="AO2106" s="40" t="str">
        <f t="shared" si="1082"/>
        <v>VATB_YEAST</v>
      </c>
      <c r="AP2106" s="44">
        <f t="shared" si="1083"/>
        <v>0.48790367901871773</v>
      </c>
      <c r="AQ2106" s="43">
        <f t="shared" si="1084"/>
        <v>0.58689862838483453</v>
      </c>
      <c r="AR2106" s="43">
        <f t="shared" si="1085"/>
        <v>0.38890872965260115</v>
      </c>
      <c r="AS2106" s="43">
        <f t="shared" si="1086"/>
        <v>0.33941125496954283</v>
      </c>
      <c r="AT2106" s="43">
        <f t="shared" si="1087"/>
        <v>1.4424978336205583</v>
      </c>
      <c r="AU2106" s="42">
        <f t="shared" si="1088"/>
        <v>1.1455129855222057</v>
      </c>
    </row>
    <row r="2107" spans="1:47" ht="15" x14ac:dyDescent="0.25">
      <c r="A2107" s="40" t="s">
        <v>2962</v>
      </c>
      <c r="B2107" s="40" t="s">
        <v>2961</v>
      </c>
      <c r="C2107" s="60" t="str">
        <f>IF(ISNUMBER(VLOOKUP(B2107,'[1]WT-GR-A'!I$2:J$693,2,FALSE)),VLOOKUP(B2107,'[1]WT-GR-A'!I$2:J$693,2,FALSE),"")</f>
        <v/>
      </c>
      <c r="D2107" s="58" t="str">
        <f>IF(ISNUMBER(VLOOKUP($B2107,'[1]KO-GR-A'!$I$2:$J$907,2,FALSE)),VLOOKUP($B2107,'[1]KO-GR-A'!$I$2:$J$907,2,FALSE),"")</f>
        <v/>
      </c>
      <c r="E2107" s="58" t="str">
        <f>IF(ISNUMBER(VLOOKUP($B2107,'[1]MT-GR-A'!$I$2:$J$789,2,FALSE)),VLOOKUP($B2107,'[1]MT-GR-A'!$I$2:$J$789,2,FALSE),"")</f>
        <v/>
      </c>
      <c r="F2107" s="58">
        <f>IF(ISNUMBER(VLOOKUP($B2107,'[1]WT-HS-A'!$I$2:$J$1224,2,FALSE)),VLOOKUP($B2107,'[1]WT-HS-A'!$I$2:$J$1224,2,FALSE),"")</f>
        <v>0.08</v>
      </c>
      <c r="G2107" s="58" t="str">
        <f>IF(ISNUMBER(VLOOKUP($B2107,'[1]KO-HS-A'!$I$2:$J$1229,2,FALSE)),VLOOKUP($B2107,'[1]KO-HS-A'!$I$2:$J$1229,2,FALSE),"")</f>
        <v/>
      </c>
      <c r="H2107" s="58">
        <f>IF(ISNUMBER(VLOOKUP($B2107,'[1]MT-HS-A'!$I$2:$J$1362,2,FALSE)),VLOOKUP($B2107,'[1]MT-HS-A'!$I$2:$J$1362,2,FALSE),"")</f>
        <v>0.08</v>
      </c>
      <c r="I2107" s="59" t="str">
        <f>IF(ISNUMBER(VLOOKUP($B2107,'[1]WT-GR-B'!$I$2:$J$585,2,FALSE)),VLOOKUP($B2107,'[1]WT-GR-B'!$I$2:$J$585,2,FALSE),"")</f>
        <v/>
      </c>
      <c r="J2107" s="58" t="str">
        <f>IF(ISNUMBER(VLOOKUP($B2107,'[1]KO-GR-B'!$I$2:$J$900,2,FALSE)),VLOOKUP($B2107,'[1]KO-GR-B'!$I$2:$J$900,2,FALSE),"")</f>
        <v/>
      </c>
      <c r="K2107" s="58" t="str">
        <f>IF(ISNUMBER(VLOOKUP($B2107,'[1]MT-GR-B'!$I$2:$J$693,2,FALSE)),VLOOKUP($B2107,'[1]MT-GR-B'!$I$2:$J$693,2,FALSE),"")</f>
        <v/>
      </c>
      <c r="L2107" s="58">
        <f>IF(ISNUMBER(VLOOKUP($B2107,'[1]WT-HS-B'!$I$2:$J$1220,2,FALSE)),VLOOKUP($B2107,'[1]WT-HS-B'!$I$2:$J$1220,2,FALSE),"")</f>
        <v>0.08</v>
      </c>
      <c r="M2107" s="58">
        <f>IF(ISNUMBER(VLOOKUP($B2107,'[1]KO-HS-B'!$I$2:$J$1046,2,FALSE)),VLOOKUP($B2107,'[1]KO-HS-B'!$I$2:$J$1046,2,FALSE),"")</f>
        <v>0.08</v>
      </c>
      <c r="N2107" s="58" t="str">
        <f>IF(ISNUMBER(VLOOKUP($B2107,'[1]MT-HS-B'!$I$2:$J$773,2,FALSE)),VLOOKUP($B2107,'[1]MT-HS-B'!$I$2:$J$773,2,FALSE),"")</f>
        <v/>
      </c>
      <c r="O2107" s="40" t="str">
        <f t="shared" si="1056"/>
        <v>VATC_YEAST</v>
      </c>
      <c r="P2107" s="57" t="str">
        <f t="shared" si="1057"/>
        <v>HS only</v>
      </c>
      <c r="Q2107" s="57" t="str">
        <f t="shared" si="1058"/>
        <v/>
      </c>
      <c r="R2107" s="57" t="str">
        <f t="shared" si="1059"/>
        <v/>
      </c>
      <c r="S2107" s="56" t="str">
        <f t="shared" si="1060"/>
        <v>n/a</v>
      </c>
      <c r="T2107" s="55" t="str">
        <f t="shared" si="1061"/>
        <v>n/a</v>
      </c>
      <c r="U2107" s="54" t="str">
        <f t="shared" si="1062"/>
        <v>n/a</v>
      </c>
      <c r="V2107" s="53" t="str">
        <f t="shared" si="1063"/>
        <v>HS only</v>
      </c>
      <c r="W2107" s="53" t="str">
        <f t="shared" si="1064"/>
        <v/>
      </c>
      <c r="X2107" s="53" t="str">
        <f t="shared" si="1065"/>
        <v>HS only</v>
      </c>
      <c r="Y2107" s="52" t="str">
        <f t="shared" si="1066"/>
        <v>HS only</v>
      </c>
      <c r="Z2107" s="51" t="str">
        <f t="shared" si="1067"/>
        <v>HS only</v>
      </c>
      <c r="AA2107" s="50" t="str">
        <f t="shared" si="1068"/>
        <v/>
      </c>
      <c r="AB2107" s="40" t="str">
        <f t="shared" si="1069"/>
        <v>VMA5</v>
      </c>
      <c r="AC2107" s="49">
        <f t="shared" si="1070"/>
        <v>0</v>
      </c>
      <c r="AD2107" s="47">
        <f t="shared" si="1071"/>
        <v>0</v>
      </c>
      <c r="AE2107" s="47">
        <f t="shared" si="1072"/>
        <v>0</v>
      </c>
      <c r="AF2107" s="48">
        <f t="shared" si="1073"/>
        <v>0.08</v>
      </c>
      <c r="AG2107" s="47">
        <f t="shared" si="1074"/>
        <v>0.08</v>
      </c>
      <c r="AH2107" s="47">
        <f t="shared" si="1075"/>
        <v>0.08</v>
      </c>
      <c r="AI2107" s="46" t="str">
        <f t="shared" si="1076"/>
        <v>HS Only</v>
      </c>
      <c r="AJ2107" s="43" t="str">
        <f t="shared" si="1077"/>
        <v>HS Only</v>
      </c>
      <c r="AK2107" s="43" t="str">
        <f t="shared" si="1078"/>
        <v>HS Only</v>
      </c>
      <c r="AL2107" s="45" t="str">
        <f t="shared" si="1079"/>
        <v/>
      </c>
      <c r="AM2107" s="43" t="str">
        <f t="shared" si="1080"/>
        <v/>
      </c>
      <c r="AN2107" s="42" t="str">
        <f t="shared" si="1081"/>
        <v/>
      </c>
      <c r="AO2107" s="40" t="str">
        <f t="shared" si="1082"/>
        <v>VATC_YEAST</v>
      </c>
      <c r="AP2107" s="44" t="str">
        <f t="shared" si="1083"/>
        <v/>
      </c>
      <c r="AQ2107" s="43" t="str">
        <f t="shared" si="1084"/>
        <v/>
      </c>
      <c r="AR2107" s="43" t="str">
        <f t="shared" si="1085"/>
        <v/>
      </c>
      <c r="AS2107" s="43">
        <f t="shared" si="1086"/>
        <v>0</v>
      </c>
      <c r="AT2107" s="43" t="str">
        <f t="shared" si="1087"/>
        <v/>
      </c>
      <c r="AU2107" s="42" t="str">
        <f t="shared" si="1088"/>
        <v/>
      </c>
    </row>
    <row r="2108" spans="1:47" ht="15" x14ac:dyDescent="0.25">
      <c r="A2108" s="40" t="s">
        <v>2960</v>
      </c>
      <c r="B2108" s="40" t="s">
        <v>2959</v>
      </c>
      <c r="C2108" s="60" t="str">
        <f>IF(ISNUMBER(VLOOKUP(B2108,'[1]WT-GR-A'!I$2:J$693,2,FALSE)),VLOOKUP(B2108,'[1]WT-GR-A'!I$2:J$693,2,FALSE),"")</f>
        <v/>
      </c>
      <c r="D2108" s="58" t="str">
        <f>IF(ISNUMBER(VLOOKUP($B2108,'[1]KO-GR-A'!$I$2:$J$907,2,FALSE)),VLOOKUP($B2108,'[1]KO-GR-A'!$I$2:$J$907,2,FALSE),"")</f>
        <v/>
      </c>
      <c r="E2108" s="58" t="str">
        <f>IF(ISNUMBER(VLOOKUP($B2108,'[1]MT-GR-A'!$I$2:$J$789,2,FALSE)),VLOOKUP($B2108,'[1]MT-GR-A'!$I$2:$J$789,2,FALSE),"")</f>
        <v/>
      </c>
      <c r="F2108" s="58">
        <f>IF(ISNUMBER(VLOOKUP($B2108,'[1]WT-HS-A'!$I$2:$J$1224,2,FALSE)),VLOOKUP($B2108,'[1]WT-HS-A'!$I$2:$J$1224,2,FALSE),"")</f>
        <v>0.54</v>
      </c>
      <c r="G2108" s="58">
        <f>IF(ISNUMBER(VLOOKUP($B2108,'[1]KO-HS-A'!$I$2:$J$1229,2,FALSE)),VLOOKUP($B2108,'[1]KO-HS-A'!$I$2:$J$1229,2,FALSE),"")</f>
        <v>0.54</v>
      </c>
      <c r="H2108" s="58">
        <f>IF(ISNUMBER(VLOOKUP($B2108,'[1]MT-HS-A'!$I$2:$J$1362,2,FALSE)),VLOOKUP($B2108,'[1]MT-HS-A'!$I$2:$J$1362,2,FALSE),"")</f>
        <v>0.68</v>
      </c>
      <c r="I2108" s="59" t="str">
        <f>IF(ISNUMBER(VLOOKUP($B2108,'[1]WT-GR-B'!$I$2:$J$585,2,FALSE)),VLOOKUP($B2108,'[1]WT-GR-B'!$I$2:$J$585,2,FALSE),"")</f>
        <v/>
      </c>
      <c r="J2108" s="58" t="str">
        <f>IF(ISNUMBER(VLOOKUP($B2108,'[1]KO-GR-B'!$I$2:$J$900,2,FALSE)),VLOOKUP($B2108,'[1]KO-GR-B'!$I$2:$J$900,2,FALSE),"")</f>
        <v/>
      </c>
      <c r="K2108" s="58" t="str">
        <f>IF(ISNUMBER(VLOOKUP($B2108,'[1]MT-GR-B'!$I$2:$J$693,2,FALSE)),VLOOKUP($B2108,'[1]MT-GR-B'!$I$2:$J$693,2,FALSE),"")</f>
        <v/>
      </c>
      <c r="L2108" s="58">
        <f>IF(ISNUMBER(VLOOKUP($B2108,'[1]WT-HS-B'!$I$2:$J$1220,2,FALSE)),VLOOKUP($B2108,'[1]WT-HS-B'!$I$2:$J$1220,2,FALSE),"")</f>
        <v>0.41</v>
      </c>
      <c r="M2108" s="58">
        <f>IF(ISNUMBER(VLOOKUP($B2108,'[1]KO-HS-B'!$I$2:$J$1046,2,FALSE)),VLOOKUP($B2108,'[1]KO-HS-B'!$I$2:$J$1046,2,FALSE),"")</f>
        <v>0.41</v>
      </c>
      <c r="N2108" s="58">
        <f>IF(ISNUMBER(VLOOKUP($B2108,'[1]MT-HS-B'!$I$2:$J$773,2,FALSE)),VLOOKUP($B2108,'[1]MT-HS-B'!$I$2:$J$773,2,FALSE),"")</f>
        <v>0.09</v>
      </c>
      <c r="O2108" s="40" t="str">
        <f t="shared" si="1056"/>
        <v>VA0D_YEAST</v>
      </c>
      <c r="P2108" s="57" t="str">
        <f t="shared" si="1057"/>
        <v>HS only</v>
      </c>
      <c r="Q2108" s="57" t="str">
        <f t="shared" si="1058"/>
        <v>HS only</v>
      </c>
      <c r="R2108" s="57" t="str">
        <f t="shared" si="1059"/>
        <v>HS only</v>
      </c>
      <c r="S2108" s="56" t="str">
        <f t="shared" si="1060"/>
        <v>n/a</v>
      </c>
      <c r="T2108" s="55" t="str">
        <f t="shared" si="1061"/>
        <v>n/a</v>
      </c>
      <c r="U2108" s="54" t="str">
        <f t="shared" si="1062"/>
        <v>n/a</v>
      </c>
      <c r="V2108" s="53" t="str">
        <f t="shared" si="1063"/>
        <v>HS only</v>
      </c>
      <c r="W2108" s="53" t="str">
        <f t="shared" si="1064"/>
        <v>HS only</v>
      </c>
      <c r="X2108" s="53" t="str">
        <f t="shared" si="1065"/>
        <v>HS only</v>
      </c>
      <c r="Y2108" s="52" t="str">
        <f t="shared" si="1066"/>
        <v>HS only</v>
      </c>
      <c r="Z2108" s="51" t="str">
        <f t="shared" si="1067"/>
        <v>HS only</v>
      </c>
      <c r="AA2108" s="50" t="str">
        <f t="shared" si="1068"/>
        <v>HS only</v>
      </c>
      <c r="AB2108" s="40" t="str">
        <f t="shared" si="1069"/>
        <v>VMA6</v>
      </c>
      <c r="AC2108" s="49">
        <f t="shared" si="1070"/>
        <v>0</v>
      </c>
      <c r="AD2108" s="47">
        <f t="shared" si="1071"/>
        <v>0</v>
      </c>
      <c r="AE2108" s="47">
        <f t="shared" si="1072"/>
        <v>0</v>
      </c>
      <c r="AF2108" s="48">
        <f t="shared" si="1073"/>
        <v>0.47499999999999998</v>
      </c>
      <c r="AG2108" s="47">
        <f t="shared" si="1074"/>
        <v>0.47499999999999998</v>
      </c>
      <c r="AH2108" s="47">
        <f t="shared" si="1075"/>
        <v>0.38500000000000001</v>
      </c>
      <c r="AI2108" s="46" t="str">
        <f t="shared" si="1076"/>
        <v>HS Only</v>
      </c>
      <c r="AJ2108" s="43" t="str">
        <f t="shared" si="1077"/>
        <v>HS Only</v>
      </c>
      <c r="AK2108" s="43" t="str">
        <f t="shared" si="1078"/>
        <v>HS Only</v>
      </c>
      <c r="AL2108" s="45" t="str">
        <f t="shared" si="1079"/>
        <v/>
      </c>
      <c r="AM2108" s="43" t="str">
        <f t="shared" si="1080"/>
        <v/>
      </c>
      <c r="AN2108" s="42" t="str">
        <f t="shared" si="1081"/>
        <v/>
      </c>
      <c r="AO2108" s="40" t="str">
        <f t="shared" si="1082"/>
        <v>VA0D_YEAST</v>
      </c>
      <c r="AP2108" s="44" t="str">
        <f t="shared" si="1083"/>
        <v/>
      </c>
      <c r="AQ2108" s="43" t="str">
        <f t="shared" si="1084"/>
        <v/>
      </c>
      <c r="AR2108" s="43" t="str">
        <f t="shared" si="1085"/>
        <v/>
      </c>
      <c r="AS2108" s="43">
        <f t="shared" si="1086"/>
        <v>9.1923881554251255E-2</v>
      </c>
      <c r="AT2108" s="43">
        <f t="shared" si="1087"/>
        <v>9.1923881554251255E-2</v>
      </c>
      <c r="AU2108" s="42">
        <f t="shared" si="1088"/>
        <v>0.41719300090006317</v>
      </c>
    </row>
    <row r="2109" spans="1:47" ht="15" x14ac:dyDescent="0.25">
      <c r="A2109" s="40" t="s">
        <v>2958</v>
      </c>
      <c r="B2109" s="40" t="s">
        <v>2957</v>
      </c>
      <c r="C2109" s="60" t="str">
        <f>IF(ISNUMBER(VLOOKUP(B2109,'[1]WT-GR-A'!I$2:J$693,2,FALSE)),VLOOKUP(B2109,'[1]WT-GR-A'!I$2:J$693,2,FALSE),"")</f>
        <v/>
      </c>
      <c r="D2109" s="58">
        <f>IF(ISNUMBER(VLOOKUP($B2109,'[1]KO-GR-A'!$I$2:$J$907,2,FALSE)),VLOOKUP($B2109,'[1]KO-GR-A'!$I$2:$J$907,2,FALSE),"")</f>
        <v>0.26</v>
      </c>
      <c r="E2109" s="58">
        <f>IF(ISNUMBER(VLOOKUP($B2109,'[1]MT-GR-A'!$I$2:$J$789,2,FALSE)),VLOOKUP($B2109,'[1]MT-GR-A'!$I$2:$J$789,2,FALSE),"")</f>
        <v>0.12</v>
      </c>
      <c r="F2109" s="58">
        <f>IF(ISNUMBER(VLOOKUP($B2109,'[1]WT-HS-A'!$I$2:$J$1224,2,FALSE)),VLOOKUP($B2109,'[1]WT-HS-A'!$I$2:$J$1224,2,FALSE),"")</f>
        <v>0.26</v>
      </c>
      <c r="G2109" s="58">
        <f>IF(ISNUMBER(VLOOKUP($B2109,'[1]KO-HS-A'!$I$2:$J$1229,2,FALSE)),VLOOKUP($B2109,'[1]KO-HS-A'!$I$2:$J$1229,2,FALSE),"")</f>
        <v>0.12</v>
      </c>
      <c r="H2109" s="58">
        <f>IF(ISNUMBER(VLOOKUP($B2109,'[1]MT-HS-A'!$I$2:$J$1362,2,FALSE)),VLOOKUP($B2109,'[1]MT-HS-A'!$I$2:$J$1362,2,FALSE),"")</f>
        <v>0.12</v>
      </c>
      <c r="I2109" s="59" t="str">
        <f>IF(ISNUMBER(VLOOKUP($B2109,'[1]WT-GR-B'!$I$2:$J$585,2,FALSE)),VLOOKUP($B2109,'[1]WT-GR-B'!$I$2:$J$585,2,FALSE),"")</f>
        <v/>
      </c>
      <c r="J2109" s="58" t="str">
        <f>IF(ISNUMBER(VLOOKUP($B2109,'[1]KO-GR-B'!$I$2:$J$900,2,FALSE)),VLOOKUP($B2109,'[1]KO-GR-B'!$I$2:$J$900,2,FALSE),"")</f>
        <v/>
      </c>
      <c r="K2109" s="58">
        <f>IF(ISNUMBER(VLOOKUP($B2109,'[1]MT-GR-B'!$I$2:$J$693,2,FALSE)),VLOOKUP($B2109,'[1]MT-GR-B'!$I$2:$J$693,2,FALSE),"")</f>
        <v>0.12</v>
      </c>
      <c r="L2109" s="58">
        <f>IF(ISNUMBER(VLOOKUP($B2109,'[1]WT-HS-B'!$I$2:$J$1220,2,FALSE)),VLOOKUP($B2109,'[1]WT-HS-B'!$I$2:$J$1220,2,FALSE),"")</f>
        <v>0.12</v>
      </c>
      <c r="M2109" s="58" t="str">
        <f>IF(ISNUMBER(VLOOKUP($B2109,'[1]KO-HS-B'!$I$2:$J$1046,2,FALSE)),VLOOKUP($B2109,'[1]KO-HS-B'!$I$2:$J$1046,2,FALSE),"")</f>
        <v/>
      </c>
      <c r="N2109" s="58" t="str">
        <f>IF(ISNUMBER(VLOOKUP($B2109,'[1]MT-HS-B'!$I$2:$J$773,2,FALSE)),VLOOKUP($B2109,'[1]MT-HS-B'!$I$2:$J$773,2,FALSE),"")</f>
        <v/>
      </c>
      <c r="O2109" s="40" t="str">
        <f t="shared" si="1056"/>
        <v>VATD_YEAST</v>
      </c>
      <c r="P2109" s="57" t="str">
        <f t="shared" si="1057"/>
        <v>HS only</v>
      </c>
      <c r="Q2109" s="57">
        <f t="shared" si="1058"/>
        <v>-0.53846153846153855</v>
      </c>
      <c r="R2109" s="57">
        <f t="shared" si="1059"/>
        <v>0</v>
      </c>
      <c r="S2109" s="56" t="str">
        <f t="shared" si="1060"/>
        <v>n/a</v>
      </c>
      <c r="T2109" s="55" t="str">
        <f t="shared" si="1061"/>
        <v>n/a</v>
      </c>
      <c r="U2109" s="54" t="str">
        <f t="shared" si="1062"/>
        <v>n/a</v>
      </c>
      <c r="V2109" s="53" t="str">
        <f t="shared" si="1063"/>
        <v>HS only</v>
      </c>
      <c r="W2109" s="53">
        <f t="shared" si="1064"/>
        <v>-0.53846153846153855</v>
      </c>
      <c r="X2109" s="53">
        <f t="shared" si="1065"/>
        <v>0</v>
      </c>
      <c r="Y2109" s="52" t="str">
        <f t="shared" si="1066"/>
        <v>HS only</v>
      </c>
      <c r="Z2109" s="51" t="str">
        <f t="shared" si="1067"/>
        <v/>
      </c>
      <c r="AA2109" s="50" t="str">
        <f t="shared" si="1068"/>
        <v>GR only</v>
      </c>
      <c r="AB2109" s="40" t="str">
        <f t="shared" si="1069"/>
        <v>VMA8</v>
      </c>
      <c r="AC2109" s="49">
        <f t="shared" si="1070"/>
        <v>0</v>
      </c>
      <c r="AD2109" s="47">
        <f t="shared" si="1071"/>
        <v>0.26</v>
      </c>
      <c r="AE2109" s="47">
        <f t="shared" si="1072"/>
        <v>0.12</v>
      </c>
      <c r="AF2109" s="48">
        <f t="shared" si="1073"/>
        <v>0.19</v>
      </c>
      <c r="AG2109" s="47">
        <f t="shared" si="1074"/>
        <v>0.12</v>
      </c>
      <c r="AH2109" s="47">
        <f t="shared" si="1075"/>
        <v>0.12</v>
      </c>
      <c r="AI2109" s="46" t="str">
        <f t="shared" si="1076"/>
        <v>HS Only</v>
      </c>
      <c r="AJ2109" s="43">
        <f t="shared" si="1077"/>
        <v>0.46153846153846151</v>
      </c>
      <c r="AK2109" s="43">
        <f t="shared" si="1078"/>
        <v>1</v>
      </c>
      <c r="AL2109" s="45" t="str">
        <f t="shared" si="1079"/>
        <v/>
      </c>
      <c r="AM2109" s="43" t="str">
        <f t="shared" si="1080"/>
        <v/>
      </c>
      <c r="AN2109" s="42" t="str">
        <f t="shared" si="1081"/>
        <v/>
      </c>
      <c r="AO2109" s="40" t="str">
        <f t="shared" si="1082"/>
        <v>VATD_YEAST</v>
      </c>
      <c r="AP2109" s="44" t="str">
        <f t="shared" si="1083"/>
        <v/>
      </c>
      <c r="AQ2109" s="43" t="str">
        <f t="shared" si="1084"/>
        <v/>
      </c>
      <c r="AR2109" s="43">
        <f t="shared" si="1085"/>
        <v>0</v>
      </c>
      <c r="AS2109" s="43">
        <f t="shared" si="1086"/>
        <v>9.8994949366116664E-2</v>
      </c>
      <c r="AT2109" s="43" t="str">
        <f t="shared" si="1087"/>
        <v/>
      </c>
      <c r="AU2109" s="42" t="str">
        <f t="shared" si="1088"/>
        <v/>
      </c>
    </row>
    <row r="2110" spans="1:47" ht="15" x14ac:dyDescent="0.25">
      <c r="A2110" s="40" t="s">
        <v>2956</v>
      </c>
      <c r="B2110" s="40" t="s">
        <v>2955</v>
      </c>
      <c r="C2110" s="60" t="str">
        <f>IF(ISNUMBER(VLOOKUP(B2110,'[1]WT-GR-A'!I$2:J$693,2,FALSE)),VLOOKUP(B2110,'[1]WT-GR-A'!I$2:J$693,2,FALSE),"")</f>
        <v/>
      </c>
      <c r="D2110" s="58" t="str">
        <f>IF(ISNUMBER(VLOOKUP($B2110,'[1]KO-GR-A'!$I$2:$J$907,2,FALSE)),VLOOKUP($B2110,'[1]KO-GR-A'!$I$2:$J$907,2,FALSE),"")</f>
        <v/>
      </c>
      <c r="E2110" s="58" t="str">
        <f>IF(ISNUMBER(VLOOKUP($B2110,'[1]MT-GR-A'!$I$2:$J$789,2,FALSE)),VLOOKUP($B2110,'[1]MT-GR-A'!$I$2:$J$789,2,FALSE),"")</f>
        <v/>
      </c>
      <c r="F2110" s="58" t="str">
        <f>IF(ISNUMBER(VLOOKUP($B2110,'[1]WT-HS-A'!$I$2:$J$1224,2,FALSE)),VLOOKUP($B2110,'[1]WT-HS-A'!$I$2:$J$1224,2,FALSE),"")</f>
        <v/>
      </c>
      <c r="G2110" s="58" t="str">
        <f>IF(ISNUMBER(VLOOKUP($B2110,'[1]KO-HS-A'!$I$2:$J$1229,2,FALSE)),VLOOKUP($B2110,'[1]KO-HS-A'!$I$2:$J$1229,2,FALSE),"")</f>
        <v/>
      </c>
      <c r="H2110" s="58" t="str">
        <f>IF(ISNUMBER(VLOOKUP($B2110,'[1]MT-HS-A'!$I$2:$J$1362,2,FALSE)),VLOOKUP($B2110,'[1]MT-HS-A'!$I$2:$J$1362,2,FALSE),"")</f>
        <v/>
      </c>
      <c r="I2110" s="59" t="str">
        <f>IF(ISNUMBER(VLOOKUP($B2110,'[1]WT-GR-B'!$I$2:$J$585,2,FALSE)),VLOOKUP($B2110,'[1]WT-GR-B'!$I$2:$J$585,2,FALSE),"")</f>
        <v/>
      </c>
      <c r="J2110" s="58" t="str">
        <f>IF(ISNUMBER(VLOOKUP($B2110,'[1]KO-GR-B'!$I$2:$J$900,2,FALSE)),VLOOKUP($B2110,'[1]KO-GR-B'!$I$2:$J$900,2,FALSE),"")</f>
        <v/>
      </c>
      <c r="K2110" s="58" t="str">
        <f>IF(ISNUMBER(VLOOKUP($B2110,'[1]MT-GR-B'!$I$2:$J$693,2,FALSE)),VLOOKUP($B2110,'[1]MT-GR-B'!$I$2:$J$693,2,FALSE),"")</f>
        <v/>
      </c>
      <c r="L2110" s="58" t="str">
        <f>IF(ISNUMBER(VLOOKUP($B2110,'[1]WT-HS-B'!$I$2:$J$1220,2,FALSE)),VLOOKUP($B2110,'[1]WT-HS-B'!$I$2:$J$1220,2,FALSE),"")</f>
        <v/>
      </c>
      <c r="M2110" s="58">
        <f>IF(ISNUMBER(VLOOKUP($B2110,'[1]KO-HS-B'!$I$2:$J$1046,2,FALSE)),VLOOKUP($B2110,'[1]KO-HS-B'!$I$2:$J$1046,2,FALSE),"")</f>
        <v>0.14000000000000001</v>
      </c>
      <c r="N2110" s="58" t="str">
        <f>IF(ISNUMBER(VLOOKUP($B2110,'[1]MT-HS-B'!$I$2:$J$773,2,FALSE)),VLOOKUP($B2110,'[1]MT-HS-B'!$I$2:$J$773,2,FALSE),"")</f>
        <v/>
      </c>
      <c r="O2110" s="40" t="str">
        <f t="shared" si="1056"/>
        <v>VATE_YEAST</v>
      </c>
      <c r="P2110" s="57" t="str">
        <f t="shared" si="1057"/>
        <v/>
      </c>
      <c r="Q2110" s="57" t="str">
        <f t="shared" si="1058"/>
        <v/>
      </c>
      <c r="R2110" s="57" t="str">
        <f t="shared" si="1059"/>
        <v/>
      </c>
      <c r="S2110" s="56" t="str">
        <f t="shared" si="1060"/>
        <v>n/a</v>
      </c>
      <c r="T2110" s="55" t="str">
        <f t="shared" si="1061"/>
        <v>n/a</v>
      </c>
      <c r="U2110" s="54" t="str">
        <f t="shared" si="1062"/>
        <v>n/a</v>
      </c>
      <c r="V2110" s="53" t="str">
        <f t="shared" si="1063"/>
        <v/>
      </c>
      <c r="W2110" s="53" t="str">
        <f t="shared" si="1064"/>
        <v/>
      </c>
      <c r="X2110" s="53" t="str">
        <f t="shared" si="1065"/>
        <v/>
      </c>
      <c r="Y2110" s="52" t="str">
        <f t="shared" si="1066"/>
        <v/>
      </c>
      <c r="Z2110" s="51" t="str">
        <f t="shared" si="1067"/>
        <v>HS only</v>
      </c>
      <c r="AA2110" s="50" t="str">
        <f t="shared" si="1068"/>
        <v/>
      </c>
      <c r="AB2110" s="40" t="str">
        <f t="shared" si="1069"/>
        <v>VMA4</v>
      </c>
      <c r="AC2110" s="49">
        <f t="shared" si="1070"/>
        <v>0</v>
      </c>
      <c r="AD2110" s="47">
        <f t="shared" si="1071"/>
        <v>0</v>
      </c>
      <c r="AE2110" s="47">
        <f t="shared" si="1072"/>
        <v>0</v>
      </c>
      <c r="AF2110" s="48">
        <f t="shared" si="1073"/>
        <v>0</v>
      </c>
      <c r="AG2110" s="47">
        <f t="shared" si="1074"/>
        <v>0.14000000000000001</v>
      </c>
      <c r="AH2110" s="47">
        <f t="shared" si="1075"/>
        <v>0</v>
      </c>
      <c r="AI2110" s="46" t="str">
        <f t="shared" si="1076"/>
        <v/>
      </c>
      <c r="AJ2110" s="43" t="str">
        <f t="shared" si="1077"/>
        <v>HS Only</v>
      </c>
      <c r="AK2110" s="43" t="str">
        <f t="shared" si="1078"/>
        <v/>
      </c>
      <c r="AL2110" s="45" t="str">
        <f t="shared" si="1079"/>
        <v/>
      </c>
      <c r="AM2110" s="43" t="str">
        <f t="shared" si="1080"/>
        <v/>
      </c>
      <c r="AN2110" s="42" t="str">
        <f t="shared" si="1081"/>
        <v/>
      </c>
      <c r="AO2110" s="40" t="str">
        <f t="shared" si="1082"/>
        <v>VATE_YEAST</v>
      </c>
      <c r="AP2110" s="44" t="str">
        <f t="shared" si="1083"/>
        <v/>
      </c>
      <c r="AQ2110" s="43" t="str">
        <f t="shared" si="1084"/>
        <v/>
      </c>
      <c r="AR2110" s="43" t="str">
        <f t="shared" si="1085"/>
        <v/>
      </c>
      <c r="AS2110" s="43" t="str">
        <f t="shared" si="1086"/>
        <v/>
      </c>
      <c r="AT2110" s="43" t="str">
        <f t="shared" si="1087"/>
        <v/>
      </c>
      <c r="AU2110" s="42" t="str">
        <f t="shared" si="1088"/>
        <v/>
      </c>
    </row>
    <row r="2111" spans="1:47" ht="15" x14ac:dyDescent="0.25">
      <c r="A2111" s="40" t="s">
        <v>2954</v>
      </c>
      <c r="B2111" s="40" t="s">
        <v>2953</v>
      </c>
      <c r="C2111" s="60" t="str">
        <f>IF(ISNUMBER(VLOOKUP(B2111,'[1]WT-GR-A'!I$2:J$693,2,FALSE)),VLOOKUP(B2111,'[1]WT-GR-A'!I$2:J$693,2,FALSE),"")</f>
        <v/>
      </c>
      <c r="D2111" s="58" t="str">
        <f>IF(ISNUMBER(VLOOKUP($B2111,'[1]KO-GR-A'!$I$2:$J$907,2,FALSE)),VLOOKUP($B2111,'[1]KO-GR-A'!$I$2:$J$907,2,FALSE),"")</f>
        <v/>
      </c>
      <c r="E2111" s="58" t="str">
        <f>IF(ISNUMBER(VLOOKUP($B2111,'[1]MT-GR-A'!$I$2:$J$789,2,FALSE)),VLOOKUP($B2111,'[1]MT-GR-A'!$I$2:$J$789,2,FALSE),"")</f>
        <v/>
      </c>
      <c r="F2111" s="58" t="str">
        <f>IF(ISNUMBER(VLOOKUP($B2111,'[1]WT-HS-A'!$I$2:$J$1224,2,FALSE)),VLOOKUP($B2111,'[1]WT-HS-A'!$I$2:$J$1224,2,FALSE),"")</f>
        <v/>
      </c>
      <c r="G2111" s="58" t="str">
        <f>IF(ISNUMBER(VLOOKUP($B2111,'[1]KO-HS-A'!$I$2:$J$1229,2,FALSE)),VLOOKUP($B2111,'[1]KO-HS-A'!$I$2:$J$1229,2,FALSE),"")</f>
        <v/>
      </c>
      <c r="H2111" s="58">
        <f>IF(ISNUMBER(VLOOKUP($B2111,'[1]MT-HS-A'!$I$2:$J$1362,2,FALSE)),VLOOKUP($B2111,'[1]MT-HS-A'!$I$2:$J$1362,2,FALSE),"")</f>
        <v>0.3</v>
      </c>
      <c r="I2111" s="59" t="str">
        <f>IF(ISNUMBER(VLOOKUP($B2111,'[1]WT-GR-B'!$I$2:$J$585,2,FALSE)),VLOOKUP($B2111,'[1]WT-GR-B'!$I$2:$J$585,2,FALSE),"")</f>
        <v/>
      </c>
      <c r="J2111" s="58" t="str">
        <f>IF(ISNUMBER(VLOOKUP($B2111,'[1]KO-GR-B'!$I$2:$J$900,2,FALSE)),VLOOKUP($B2111,'[1]KO-GR-B'!$I$2:$J$900,2,FALSE),"")</f>
        <v/>
      </c>
      <c r="K2111" s="58" t="str">
        <f>IF(ISNUMBER(VLOOKUP($B2111,'[1]MT-GR-B'!$I$2:$J$693,2,FALSE)),VLOOKUP($B2111,'[1]MT-GR-B'!$I$2:$J$693,2,FALSE),"")</f>
        <v/>
      </c>
      <c r="L2111" s="58" t="str">
        <f>IF(ISNUMBER(VLOOKUP($B2111,'[1]WT-HS-B'!$I$2:$J$1220,2,FALSE)),VLOOKUP($B2111,'[1]WT-HS-B'!$I$2:$J$1220,2,FALSE),"")</f>
        <v/>
      </c>
      <c r="M2111" s="58" t="str">
        <f>IF(ISNUMBER(VLOOKUP($B2111,'[1]KO-HS-B'!$I$2:$J$1046,2,FALSE)),VLOOKUP($B2111,'[1]KO-HS-B'!$I$2:$J$1046,2,FALSE),"")</f>
        <v/>
      </c>
      <c r="N2111" s="58" t="str">
        <f>IF(ISNUMBER(VLOOKUP($B2111,'[1]MT-HS-B'!$I$2:$J$773,2,FALSE)),VLOOKUP($B2111,'[1]MT-HS-B'!$I$2:$J$773,2,FALSE),"")</f>
        <v/>
      </c>
      <c r="O2111" s="40" t="str">
        <f t="shared" si="1056"/>
        <v>VATG_YEAST</v>
      </c>
      <c r="P2111" s="57" t="str">
        <f t="shared" si="1057"/>
        <v/>
      </c>
      <c r="Q2111" s="57" t="str">
        <f t="shared" si="1058"/>
        <v/>
      </c>
      <c r="R2111" s="57" t="str">
        <f t="shared" si="1059"/>
        <v/>
      </c>
      <c r="S2111" s="56" t="str">
        <f t="shared" si="1060"/>
        <v>n/a</v>
      </c>
      <c r="T2111" s="55" t="str">
        <f t="shared" si="1061"/>
        <v>n/a</v>
      </c>
      <c r="U2111" s="54" t="str">
        <f t="shared" si="1062"/>
        <v>n/a</v>
      </c>
      <c r="V2111" s="53" t="str">
        <f t="shared" si="1063"/>
        <v/>
      </c>
      <c r="W2111" s="53" t="str">
        <f t="shared" si="1064"/>
        <v/>
      </c>
      <c r="X2111" s="53" t="str">
        <f t="shared" si="1065"/>
        <v>HS only</v>
      </c>
      <c r="Y2111" s="52" t="str">
        <f t="shared" si="1066"/>
        <v/>
      </c>
      <c r="Z2111" s="51" t="str">
        <f t="shared" si="1067"/>
        <v/>
      </c>
      <c r="AA2111" s="50" t="str">
        <f t="shared" si="1068"/>
        <v/>
      </c>
      <c r="AB2111" s="40" t="str">
        <f t="shared" si="1069"/>
        <v>VMA10</v>
      </c>
      <c r="AC2111" s="49">
        <f t="shared" si="1070"/>
        <v>0</v>
      </c>
      <c r="AD2111" s="47">
        <f t="shared" si="1071"/>
        <v>0</v>
      </c>
      <c r="AE2111" s="47">
        <f t="shared" si="1072"/>
        <v>0</v>
      </c>
      <c r="AF2111" s="48">
        <f t="shared" si="1073"/>
        <v>0</v>
      </c>
      <c r="AG2111" s="47">
        <f t="shared" si="1074"/>
        <v>0</v>
      </c>
      <c r="AH2111" s="47">
        <f t="shared" si="1075"/>
        <v>0.3</v>
      </c>
      <c r="AI2111" s="46" t="str">
        <f t="shared" si="1076"/>
        <v/>
      </c>
      <c r="AJ2111" s="43" t="str">
        <f t="shared" si="1077"/>
        <v/>
      </c>
      <c r="AK2111" s="43" t="str">
        <f t="shared" si="1078"/>
        <v>HS Only</v>
      </c>
      <c r="AL2111" s="45" t="str">
        <f t="shared" si="1079"/>
        <v/>
      </c>
      <c r="AM2111" s="43" t="str">
        <f t="shared" si="1080"/>
        <v/>
      </c>
      <c r="AN2111" s="42" t="str">
        <f t="shared" si="1081"/>
        <v/>
      </c>
      <c r="AO2111" s="40" t="str">
        <f t="shared" si="1082"/>
        <v>VATG_YEAST</v>
      </c>
      <c r="AP2111" s="44" t="str">
        <f t="shared" si="1083"/>
        <v/>
      </c>
      <c r="AQ2111" s="43" t="str">
        <f t="shared" si="1084"/>
        <v/>
      </c>
      <c r="AR2111" s="43" t="str">
        <f t="shared" si="1085"/>
        <v/>
      </c>
      <c r="AS2111" s="43" t="str">
        <f t="shared" si="1086"/>
        <v/>
      </c>
      <c r="AT2111" s="43" t="str">
        <f t="shared" si="1087"/>
        <v/>
      </c>
      <c r="AU2111" s="42" t="str">
        <f t="shared" si="1088"/>
        <v/>
      </c>
    </row>
    <row r="2112" spans="1:47" ht="15" x14ac:dyDescent="0.25">
      <c r="A2112" s="40" t="s">
        <v>2952</v>
      </c>
      <c r="B2112" s="40" t="s">
        <v>2951</v>
      </c>
      <c r="C2112" s="60">
        <f>IF(ISNUMBER(VLOOKUP(B2112,'[1]WT-GR-A'!I$2:J$693,2,FALSE)),VLOOKUP(B2112,'[1]WT-GR-A'!I$2:J$693,2,FALSE),"")</f>
        <v>0.03</v>
      </c>
      <c r="D2112" s="58" t="str">
        <f>IF(ISNUMBER(VLOOKUP($B2112,'[1]KO-GR-A'!$I$2:$J$907,2,FALSE)),VLOOKUP($B2112,'[1]KO-GR-A'!$I$2:$J$907,2,FALSE),"")</f>
        <v/>
      </c>
      <c r="E2112" s="58" t="str">
        <f>IF(ISNUMBER(VLOOKUP($B2112,'[1]MT-GR-A'!$I$2:$J$789,2,FALSE)),VLOOKUP($B2112,'[1]MT-GR-A'!$I$2:$J$789,2,FALSE),"")</f>
        <v/>
      </c>
      <c r="F2112" s="58">
        <f>IF(ISNUMBER(VLOOKUP($B2112,'[1]WT-HS-A'!$I$2:$J$1224,2,FALSE)),VLOOKUP($B2112,'[1]WT-HS-A'!$I$2:$J$1224,2,FALSE),"")</f>
        <v>0.03</v>
      </c>
      <c r="G2112" s="58" t="str">
        <f>IF(ISNUMBER(VLOOKUP($B2112,'[1]KO-HS-A'!$I$2:$J$1229,2,FALSE)),VLOOKUP($B2112,'[1]KO-HS-A'!$I$2:$J$1229,2,FALSE),"")</f>
        <v/>
      </c>
      <c r="H2112" s="58" t="str">
        <f>IF(ISNUMBER(VLOOKUP($B2112,'[1]MT-HS-A'!$I$2:$J$1362,2,FALSE)),VLOOKUP($B2112,'[1]MT-HS-A'!$I$2:$J$1362,2,FALSE),"")</f>
        <v/>
      </c>
      <c r="I2112" s="59" t="str">
        <f>IF(ISNUMBER(VLOOKUP($B2112,'[1]WT-GR-B'!$I$2:$J$585,2,FALSE)),VLOOKUP($B2112,'[1]WT-GR-B'!$I$2:$J$585,2,FALSE),"")</f>
        <v/>
      </c>
      <c r="J2112" s="58">
        <f>IF(ISNUMBER(VLOOKUP($B2112,'[1]KO-GR-B'!$I$2:$J$900,2,FALSE)),VLOOKUP($B2112,'[1]KO-GR-B'!$I$2:$J$900,2,FALSE),"")</f>
        <v>0.03</v>
      </c>
      <c r="K2112" s="58">
        <f>IF(ISNUMBER(VLOOKUP($B2112,'[1]MT-GR-B'!$I$2:$J$693,2,FALSE)),VLOOKUP($B2112,'[1]MT-GR-B'!$I$2:$J$693,2,FALSE),"")</f>
        <v>0.03</v>
      </c>
      <c r="L2112" s="58">
        <f>IF(ISNUMBER(VLOOKUP($B2112,'[1]WT-HS-B'!$I$2:$J$1220,2,FALSE)),VLOOKUP($B2112,'[1]WT-HS-B'!$I$2:$J$1220,2,FALSE),"")</f>
        <v>0.03</v>
      </c>
      <c r="M2112" s="58">
        <f>IF(ISNUMBER(VLOOKUP($B2112,'[1]KO-HS-B'!$I$2:$J$1046,2,FALSE)),VLOOKUP($B2112,'[1]KO-HS-B'!$I$2:$J$1046,2,FALSE),"")</f>
        <v>0.03</v>
      </c>
      <c r="N2112" s="58" t="str">
        <f>IF(ISNUMBER(VLOOKUP($B2112,'[1]MT-HS-B'!$I$2:$J$773,2,FALSE)),VLOOKUP($B2112,'[1]MT-HS-B'!$I$2:$J$773,2,FALSE),"")</f>
        <v/>
      </c>
      <c r="O2112" s="40" t="str">
        <f t="shared" si="1056"/>
        <v>YBK4_YEAST</v>
      </c>
      <c r="P2112" s="57">
        <f t="shared" si="1057"/>
        <v>0</v>
      </c>
      <c r="Q2112" s="57">
        <f t="shared" si="1058"/>
        <v>0</v>
      </c>
      <c r="R2112" s="57" t="str">
        <f t="shared" si="1059"/>
        <v/>
      </c>
      <c r="S2112" s="56" t="str">
        <f t="shared" si="1060"/>
        <v>n/a</v>
      </c>
      <c r="T2112" s="55" t="str">
        <f t="shared" si="1061"/>
        <v>n/a</v>
      </c>
      <c r="U2112" s="54" t="str">
        <f t="shared" si="1062"/>
        <v>n/a</v>
      </c>
      <c r="V2112" s="53">
        <f t="shared" si="1063"/>
        <v>0</v>
      </c>
      <c r="W2112" s="53" t="str">
        <f t="shared" si="1064"/>
        <v/>
      </c>
      <c r="X2112" s="53" t="str">
        <f t="shared" si="1065"/>
        <v/>
      </c>
      <c r="Y2112" s="52" t="str">
        <f t="shared" si="1066"/>
        <v>HS only</v>
      </c>
      <c r="Z2112" s="51">
        <f t="shared" si="1067"/>
        <v>0</v>
      </c>
      <c r="AA2112" s="50" t="str">
        <f t="shared" si="1068"/>
        <v>GR only</v>
      </c>
      <c r="AB2112" s="40" t="str">
        <f t="shared" si="1069"/>
        <v>YBL104C/YBL103C-A</v>
      </c>
      <c r="AC2112" s="49">
        <f t="shared" si="1070"/>
        <v>0.03</v>
      </c>
      <c r="AD2112" s="47">
        <f t="shared" si="1071"/>
        <v>0.03</v>
      </c>
      <c r="AE2112" s="47">
        <f t="shared" si="1072"/>
        <v>0.03</v>
      </c>
      <c r="AF2112" s="48">
        <f t="shared" si="1073"/>
        <v>0.03</v>
      </c>
      <c r="AG2112" s="47">
        <f t="shared" si="1074"/>
        <v>0.03</v>
      </c>
      <c r="AH2112" s="47">
        <f t="shared" si="1075"/>
        <v>0</v>
      </c>
      <c r="AI2112" s="46">
        <f t="shared" si="1076"/>
        <v>1</v>
      </c>
      <c r="AJ2112" s="43">
        <f t="shared" si="1077"/>
        <v>1</v>
      </c>
      <c r="AK2112" s="43">
        <f t="shared" si="1078"/>
        <v>0</v>
      </c>
      <c r="AL2112" s="45" t="str">
        <f t="shared" si="1079"/>
        <v/>
      </c>
      <c r="AM2112" s="43" t="str">
        <f t="shared" si="1080"/>
        <v/>
      </c>
      <c r="AN2112" s="42" t="str">
        <f t="shared" si="1081"/>
        <v/>
      </c>
      <c r="AO2112" s="40" t="str">
        <f t="shared" si="1082"/>
        <v>YBK4_YEAST</v>
      </c>
      <c r="AP2112" s="44" t="str">
        <f t="shared" si="1083"/>
        <v/>
      </c>
      <c r="AQ2112" s="43" t="str">
        <f t="shared" si="1084"/>
        <v/>
      </c>
      <c r="AR2112" s="43" t="str">
        <f t="shared" si="1085"/>
        <v/>
      </c>
      <c r="AS2112" s="43">
        <f t="shared" si="1086"/>
        <v>0</v>
      </c>
      <c r="AT2112" s="43" t="str">
        <f t="shared" si="1087"/>
        <v/>
      </c>
      <c r="AU2112" s="42" t="str">
        <f t="shared" si="1088"/>
        <v/>
      </c>
    </row>
    <row r="2113" spans="1:47" ht="15" x14ac:dyDescent="0.25">
      <c r="A2113" s="40" t="s">
        <v>2950</v>
      </c>
      <c r="B2113" s="40" t="s">
        <v>2949</v>
      </c>
      <c r="C2113" s="60" t="str">
        <f>IF(ISNUMBER(VLOOKUP(B2113,'[1]WT-GR-A'!I$2:J$693,2,FALSE)),VLOOKUP(B2113,'[1]WT-GR-A'!I$2:J$693,2,FALSE),"")</f>
        <v/>
      </c>
      <c r="D2113" s="58" t="str">
        <f>IF(ISNUMBER(VLOOKUP($B2113,'[1]KO-GR-A'!$I$2:$J$907,2,FALSE)),VLOOKUP($B2113,'[1]KO-GR-A'!$I$2:$J$907,2,FALSE),"")</f>
        <v/>
      </c>
      <c r="E2113" s="58" t="str">
        <f>IF(ISNUMBER(VLOOKUP($B2113,'[1]MT-GR-A'!$I$2:$J$789,2,FALSE)),VLOOKUP($B2113,'[1]MT-GR-A'!$I$2:$J$789,2,FALSE),"")</f>
        <v/>
      </c>
      <c r="F2113" s="58" t="str">
        <f>IF(ISNUMBER(VLOOKUP($B2113,'[1]WT-HS-A'!$I$2:$J$1224,2,FALSE)),VLOOKUP($B2113,'[1]WT-HS-A'!$I$2:$J$1224,2,FALSE),"")</f>
        <v/>
      </c>
      <c r="G2113" s="58" t="str">
        <f>IF(ISNUMBER(VLOOKUP($B2113,'[1]KO-HS-A'!$I$2:$J$1229,2,FALSE)),VLOOKUP($B2113,'[1]KO-HS-A'!$I$2:$J$1229,2,FALSE),"")</f>
        <v/>
      </c>
      <c r="H2113" s="58" t="str">
        <f>IF(ISNUMBER(VLOOKUP($B2113,'[1]MT-HS-A'!$I$2:$J$1362,2,FALSE)),VLOOKUP($B2113,'[1]MT-HS-A'!$I$2:$J$1362,2,FALSE),"")</f>
        <v/>
      </c>
      <c r="I2113" s="59" t="str">
        <f>IF(ISNUMBER(VLOOKUP($B2113,'[1]WT-GR-B'!$I$2:$J$585,2,FALSE)),VLOOKUP($B2113,'[1]WT-GR-B'!$I$2:$J$585,2,FALSE),"")</f>
        <v/>
      </c>
      <c r="J2113" s="58" t="str">
        <f>IF(ISNUMBER(VLOOKUP($B2113,'[1]KO-GR-B'!$I$2:$J$900,2,FALSE)),VLOOKUP($B2113,'[1]KO-GR-B'!$I$2:$J$900,2,FALSE),"")</f>
        <v/>
      </c>
      <c r="K2113" s="58" t="str">
        <f>IF(ISNUMBER(VLOOKUP($B2113,'[1]MT-GR-B'!$I$2:$J$693,2,FALSE)),VLOOKUP($B2113,'[1]MT-GR-B'!$I$2:$J$693,2,FALSE),"")</f>
        <v/>
      </c>
      <c r="L2113" s="58" t="str">
        <f>IF(ISNUMBER(VLOOKUP($B2113,'[1]WT-HS-B'!$I$2:$J$1220,2,FALSE)),VLOOKUP($B2113,'[1]WT-HS-B'!$I$2:$J$1220,2,FALSE),"")</f>
        <v/>
      </c>
      <c r="M2113" s="58" t="str">
        <f>IF(ISNUMBER(VLOOKUP($B2113,'[1]KO-HS-B'!$I$2:$J$1046,2,FALSE)),VLOOKUP($B2113,'[1]KO-HS-B'!$I$2:$J$1046,2,FALSE),"")</f>
        <v/>
      </c>
      <c r="N2113" s="58">
        <f>IF(ISNUMBER(VLOOKUP($B2113,'[1]MT-HS-B'!$I$2:$J$773,2,FALSE)),VLOOKUP($B2113,'[1]MT-HS-B'!$I$2:$J$773,2,FALSE),"")</f>
        <v>0.06</v>
      </c>
      <c r="O2113" s="40" t="str">
        <f t="shared" si="1056"/>
        <v>YCW2_YEAST</v>
      </c>
      <c r="P2113" s="57" t="str">
        <f t="shared" si="1057"/>
        <v/>
      </c>
      <c r="Q2113" s="57" t="str">
        <f t="shared" si="1058"/>
        <v/>
      </c>
      <c r="R2113" s="57" t="str">
        <f t="shared" si="1059"/>
        <v/>
      </c>
      <c r="S2113" s="56" t="str">
        <f t="shared" si="1060"/>
        <v>n/a</v>
      </c>
      <c r="T2113" s="55" t="str">
        <f t="shared" si="1061"/>
        <v>n/a</v>
      </c>
      <c r="U2113" s="54" t="str">
        <f t="shared" si="1062"/>
        <v>n/a</v>
      </c>
      <c r="V2113" s="53" t="str">
        <f t="shared" si="1063"/>
        <v/>
      </c>
      <c r="W2113" s="53" t="str">
        <f t="shared" si="1064"/>
        <v/>
      </c>
      <c r="X2113" s="53" t="str">
        <f t="shared" si="1065"/>
        <v/>
      </c>
      <c r="Y2113" s="52" t="str">
        <f t="shared" si="1066"/>
        <v/>
      </c>
      <c r="Z2113" s="51" t="str">
        <f t="shared" si="1067"/>
        <v/>
      </c>
      <c r="AA2113" s="50" t="str">
        <f t="shared" si="1068"/>
        <v>HS only</v>
      </c>
      <c r="AB2113" s="40" t="str">
        <f t="shared" si="1069"/>
        <v>YCR072C</v>
      </c>
      <c r="AC2113" s="49">
        <f t="shared" si="1070"/>
        <v>0</v>
      </c>
      <c r="AD2113" s="47">
        <f t="shared" si="1071"/>
        <v>0</v>
      </c>
      <c r="AE2113" s="47">
        <f t="shared" si="1072"/>
        <v>0</v>
      </c>
      <c r="AF2113" s="48">
        <f t="shared" si="1073"/>
        <v>0</v>
      </c>
      <c r="AG2113" s="47">
        <f t="shared" si="1074"/>
        <v>0</v>
      </c>
      <c r="AH2113" s="47">
        <f t="shared" si="1075"/>
        <v>0.06</v>
      </c>
      <c r="AI2113" s="46" t="str">
        <f t="shared" si="1076"/>
        <v/>
      </c>
      <c r="AJ2113" s="43" t="str">
        <f t="shared" si="1077"/>
        <v/>
      </c>
      <c r="AK2113" s="43" t="str">
        <f t="shared" si="1078"/>
        <v>HS Only</v>
      </c>
      <c r="AL2113" s="45" t="str">
        <f t="shared" si="1079"/>
        <v/>
      </c>
      <c r="AM2113" s="43" t="str">
        <f t="shared" si="1080"/>
        <v/>
      </c>
      <c r="AN2113" s="42" t="str">
        <f t="shared" si="1081"/>
        <v/>
      </c>
      <c r="AO2113" s="40" t="str">
        <f t="shared" si="1082"/>
        <v>YCW2_YEAST</v>
      </c>
      <c r="AP2113" s="44" t="str">
        <f t="shared" si="1083"/>
        <v/>
      </c>
      <c r="AQ2113" s="43" t="str">
        <f t="shared" si="1084"/>
        <v/>
      </c>
      <c r="AR2113" s="43" t="str">
        <f t="shared" si="1085"/>
        <v/>
      </c>
      <c r="AS2113" s="43" t="str">
        <f t="shared" si="1086"/>
        <v/>
      </c>
      <c r="AT2113" s="43" t="str">
        <f t="shared" si="1087"/>
        <v/>
      </c>
      <c r="AU2113" s="42" t="str">
        <f t="shared" si="1088"/>
        <v/>
      </c>
    </row>
    <row r="2114" spans="1:47" ht="15" x14ac:dyDescent="0.25">
      <c r="A2114" s="40" t="s">
        <v>2948</v>
      </c>
      <c r="B2114" s="40" t="s">
        <v>2947</v>
      </c>
      <c r="C2114" s="60" t="str">
        <f>IF(ISNUMBER(VLOOKUP(B2114,'[1]WT-GR-A'!I$2:J$693,2,FALSE)),VLOOKUP(B2114,'[1]WT-GR-A'!I$2:J$693,2,FALSE),"")</f>
        <v/>
      </c>
      <c r="D2114" s="58">
        <f>IF(ISNUMBER(VLOOKUP($B2114,'[1]KO-GR-A'!$I$2:$J$907,2,FALSE)),VLOOKUP($B2114,'[1]KO-GR-A'!$I$2:$J$907,2,FALSE),"")</f>
        <v>0.04</v>
      </c>
      <c r="E2114" s="58">
        <f>IF(ISNUMBER(VLOOKUP($B2114,'[1]MT-GR-A'!$I$2:$J$789,2,FALSE)),VLOOKUP($B2114,'[1]MT-GR-A'!$I$2:$J$789,2,FALSE),"")</f>
        <v>0.04</v>
      </c>
      <c r="F2114" s="58" t="str">
        <f>IF(ISNUMBER(VLOOKUP($B2114,'[1]WT-HS-A'!$I$2:$J$1224,2,FALSE)),VLOOKUP($B2114,'[1]WT-HS-A'!$I$2:$J$1224,2,FALSE),"")</f>
        <v/>
      </c>
      <c r="G2114" s="58" t="str">
        <f>IF(ISNUMBER(VLOOKUP($B2114,'[1]KO-HS-A'!$I$2:$J$1229,2,FALSE)),VLOOKUP($B2114,'[1]KO-HS-A'!$I$2:$J$1229,2,FALSE),"")</f>
        <v/>
      </c>
      <c r="H2114" s="58">
        <f>IF(ISNUMBER(VLOOKUP($B2114,'[1]MT-HS-A'!$I$2:$J$1362,2,FALSE)),VLOOKUP($B2114,'[1]MT-HS-A'!$I$2:$J$1362,2,FALSE),"")</f>
        <v>0.08</v>
      </c>
      <c r="I2114" s="59" t="str">
        <f>IF(ISNUMBER(VLOOKUP($B2114,'[1]WT-GR-B'!$I$2:$J$585,2,FALSE)),VLOOKUP($B2114,'[1]WT-GR-B'!$I$2:$J$585,2,FALSE),"")</f>
        <v/>
      </c>
      <c r="J2114" s="58" t="str">
        <f>IF(ISNUMBER(VLOOKUP($B2114,'[1]KO-GR-B'!$I$2:$J$900,2,FALSE)),VLOOKUP($B2114,'[1]KO-GR-B'!$I$2:$J$900,2,FALSE),"")</f>
        <v/>
      </c>
      <c r="K2114" s="58">
        <f>IF(ISNUMBER(VLOOKUP($B2114,'[1]MT-GR-B'!$I$2:$J$693,2,FALSE)),VLOOKUP($B2114,'[1]MT-GR-B'!$I$2:$J$693,2,FALSE),"")</f>
        <v>0.04</v>
      </c>
      <c r="L2114" s="58">
        <f>IF(ISNUMBER(VLOOKUP($B2114,'[1]WT-HS-B'!$I$2:$J$1220,2,FALSE)),VLOOKUP($B2114,'[1]WT-HS-B'!$I$2:$J$1220,2,FALSE),"")</f>
        <v>0.04</v>
      </c>
      <c r="M2114" s="58">
        <f>IF(ISNUMBER(VLOOKUP($B2114,'[1]KO-HS-B'!$I$2:$J$1046,2,FALSE)),VLOOKUP($B2114,'[1]KO-HS-B'!$I$2:$J$1046,2,FALSE),"")</f>
        <v>0.04</v>
      </c>
      <c r="N2114" s="58">
        <f>IF(ISNUMBER(VLOOKUP($B2114,'[1]MT-HS-B'!$I$2:$J$773,2,FALSE)),VLOOKUP($B2114,'[1]MT-HS-B'!$I$2:$J$773,2,FALSE),"")</f>
        <v>0.04</v>
      </c>
      <c r="O2114" s="40" t="str">
        <f t="shared" si="1056"/>
        <v>YMZ2_YEAST</v>
      </c>
      <c r="P2114" s="57" t="str">
        <f t="shared" si="1057"/>
        <v/>
      </c>
      <c r="Q2114" s="57" t="str">
        <f t="shared" si="1058"/>
        <v/>
      </c>
      <c r="R2114" s="57">
        <f t="shared" si="1059"/>
        <v>0.5</v>
      </c>
      <c r="S2114" s="56" t="str">
        <f t="shared" si="1060"/>
        <v>n/a</v>
      </c>
      <c r="T2114" s="55" t="str">
        <f t="shared" si="1061"/>
        <v>n/a</v>
      </c>
      <c r="U2114" s="54">
        <f t="shared" si="1062"/>
        <v>0.5</v>
      </c>
      <c r="V2114" s="53" t="str">
        <f t="shared" si="1063"/>
        <v/>
      </c>
      <c r="W2114" s="53" t="str">
        <f t="shared" si="1064"/>
        <v>GR only</v>
      </c>
      <c r="X2114" s="53">
        <f t="shared" si="1065"/>
        <v>1</v>
      </c>
      <c r="Y2114" s="52" t="str">
        <f t="shared" si="1066"/>
        <v>HS only</v>
      </c>
      <c r="Z2114" s="51" t="str">
        <f t="shared" si="1067"/>
        <v>HS only</v>
      </c>
      <c r="AA2114" s="50">
        <f t="shared" si="1068"/>
        <v>0</v>
      </c>
      <c r="AB2114" s="40" t="str">
        <f t="shared" si="1069"/>
        <v>YMR102C</v>
      </c>
      <c r="AC2114" s="49">
        <f t="shared" si="1070"/>
        <v>0</v>
      </c>
      <c r="AD2114" s="47">
        <f t="shared" si="1071"/>
        <v>0.04</v>
      </c>
      <c r="AE2114" s="47">
        <f t="shared" si="1072"/>
        <v>0.04</v>
      </c>
      <c r="AF2114" s="48">
        <f t="shared" si="1073"/>
        <v>0.04</v>
      </c>
      <c r="AG2114" s="47">
        <f t="shared" si="1074"/>
        <v>0.04</v>
      </c>
      <c r="AH2114" s="47">
        <f t="shared" si="1075"/>
        <v>0.06</v>
      </c>
      <c r="AI2114" s="46" t="str">
        <f t="shared" si="1076"/>
        <v>HS Only</v>
      </c>
      <c r="AJ2114" s="43">
        <f t="shared" si="1077"/>
        <v>1</v>
      </c>
      <c r="AK2114" s="43">
        <f t="shared" si="1078"/>
        <v>1.5</v>
      </c>
      <c r="AL2114" s="45" t="str">
        <f t="shared" si="1079"/>
        <v/>
      </c>
      <c r="AM2114" s="43" t="str">
        <f t="shared" si="1080"/>
        <v/>
      </c>
      <c r="AN2114" s="42">
        <f t="shared" si="1081"/>
        <v>0.70710678118654757</v>
      </c>
      <c r="AO2114" s="40" t="str">
        <f t="shared" si="1082"/>
        <v>YMZ2_YEAST</v>
      </c>
      <c r="AP2114" s="44" t="str">
        <f t="shared" si="1083"/>
        <v/>
      </c>
      <c r="AQ2114" s="43" t="str">
        <f t="shared" si="1084"/>
        <v/>
      </c>
      <c r="AR2114" s="43">
        <f t="shared" si="1085"/>
        <v>0</v>
      </c>
      <c r="AS2114" s="43" t="str">
        <f t="shared" si="1086"/>
        <v/>
      </c>
      <c r="AT2114" s="43" t="str">
        <f t="shared" si="1087"/>
        <v/>
      </c>
      <c r="AU2114" s="42">
        <f t="shared" si="1088"/>
        <v>2.8284271247461908E-2</v>
      </c>
    </row>
    <row r="2115" spans="1:47" ht="15" x14ac:dyDescent="0.25">
      <c r="A2115" s="40" t="s">
        <v>2946</v>
      </c>
      <c r="B2115" s="40" t="s">
        <v>2945</v>
      </c>
      <c r="C2115" s="60" t="str">
        <f>IF(ISNUMBER(VLOOKUP(B2115,'[1]WT-GR-A'!I$2:J$693,2,FALSE)),VLOOKUP(B2115,'[1]WT-GR-A'!I$2:J$693,2,FALSE),"")</f>
        <v/>
      </c>
      <c r="D2115" s="58" t="str">
        <f>IF(ISNUMBER(VLOOKUP($B2115,'[1]KO-GR-A'!$I$2:$J$907,2,FALSE)),VLOOKUP($B2115,'[1]KO-GR-A'!$I$2:$J$907,2,FALSE),"")</f>
        <v/>
      </c>
      <c r="E2115" s="58" t="str">
        <f>IF(ISNUMBER(VLOOKUP($B2115,'[1]MT-GR-A'!$I$2:$J$789,2,FALSE)),VLOOKUP($B2115,'[1]MT-GR-A'!$I$2:$J$789,2,FALSE),"")</f>
        <v/>
      </c>
      <c r="F2115" s="58" t="str">
        <f>IF(ISNUMBER(VLOOKUP($B2115,'[1]WT-HS-A'!$I$2:$J$1224,2,FALSE)),VLOOKUP($B2115,'[1]WT-HS-A'!$I$2:$J$1224,2,FALSE),"")</f>
        <v/>
      </c>
      <c r="G2115" s="58" t="str">
        <f>IF(ISNUMBER(VLOOKUP($B2115,'[1]KO-HS-A'!$I$2:$J$1229,2,FALSE)),VLOOKUP($B2115,'[1]KO-HS-A'!$I$2:$J$1229,2,FALSE),"")</f>
        <v/>
      </c>
      <c r="H2115" s="58">
        <f>IF(ISNUMBER(VLOOKUP($B2115,'[1]MT-HS-A'!$I$2:$J$1362,2,FALSE)),VLOOKUP($B2115,'[1]MT-HS-A'!$I$2:$J$1362,2,FALSE),"")</f>
        <v>0.06</v>
      </c>
      <c r="I2115" s="59" t="str">
        <f>IF(ISNUMBER(VLOOKUP($B2115,'[1]WT-GR-B'!$I$2:$J$585,2,FALSE)),VLOOKUP($B2115,'[1]WT-GR-B'!$I$2:$J$585,2,FALSE),"")</f>
        <v/>
      </c>
      <c r="J2115" s="58" t="str">
        <f>IF(ISNUMBER(VLOOKUP($B2115,'[1]KO-GR-B'!$I$2:$J$900,2,FALSE)),VLOOKUP($B2115,'[1]KO-GR-B'!$I$2:$J$900,2,FALSE),"")</f>
        <v/>
      </c>
      <c r="K2115" s="58" t="str">
        <f>IF(ISNUMBER(VLOOKUP($B2115,'[1]MT-GR-B'!$I$2:$J$693,2,FALSE)),VLOOKUP($B2115,'[1]MT-GR-B'!$I$2:$J$693,2,FALSE),"")</f>
        <v/>
      </c>
      <c r="L2115" s="58" t="str">
        <f>IF(ISNUMBER(VLOOKUP($B2115,'[1]WT-HS-B'!$I$2:$J$1220,2,FALSE)),VLOOKUP($B2115,'[1]WT-HS-B'!$I$2:$J$1220,2,FALSE),"")</f>
        <v/>
      </c>
      <c r="M2115" s="58">
        <f>IF(ISNUMBER(VLOOKUP($B2115,'[1]KO-HS-B'!$I$2:$J$1046,2,FALSE)),VLOOKUP($B2115,'[1]KO-HS-B'!$I$2:$J$1046,2,FALSE),"")</f>
        <v>0.06</v>
      </c>
      <c r="N2115" s="58" t="str">
        <f>IF(ISNUMBER(VLOOKUP($B2115,'[1]MT-HS-B'!$I$2:$J$773,2,FALSE)),VLOOKUP($B2115,'[1]MT-HS-B'!$I$2:$J$773,2,FALSE),"")</f>
        <v/>
      </c>
      <c r="O2115" s="40" t="str">
        <f t="shared" si="1056"/>
        <v>YP247_YEAST</v>
      </c>
      <c r="P2115" s="57" t="str">
        <f t="shared" si="1057"/>
        <v/>
      </c>
      <c r="Q2115" s="57" t="str">
        <f t="shared" si="1058"/>
        <v/>
      </c>
      <c r="R2115" s="57" t="str">
        <f t="shared" si="1059"/>
        <v/>
      </c>
      <c r="S2115" s="56" t="str">
        <f t="shared" si="1060"/>
        <v>n/a</v>
      </c>
      <c r="T2115" s="55" t="str">
        <f t="shared" si="1061"/>
        <v>n/a</v>
      </c>
      <c r="U2115" s="54" t="str">
        <f t="shared" si="1062"/>
        <v>n/a</v>
      </c>
      <c r="V2115" s="53" t="str">
        <f t="shared" si="1063"/>
        <v/>
      </c>
      <c r="W2115" s="53" t="str">
        <f t="shared" si="1064"/>
        <v/>
      </c>
      <c r="X2115" s="53" t="str">
        <f t="shared" si="1065"/>
        <v>HS only</v>
      </c>
      <c r="Y2115" s="52" t="str">
        <f t="shared" si="1066"/>
        <v/>
      </c>
      <c r="Z2115" s="51" t="str">
        <f t="shared" si="1067"/>
        <v>HS only</v>
      </c>
      <c r="AA2115" s="50" t="str">
        <f t="shared" si="1068"/>
        <v/>
      </c>
      <c r="AB2115" s="40" t="str">
        <f t="shared" si="1069"/>
        <v>YPL247C</v>
      </c>
      <c r="AC2115" s="49">
        <f t="shared" si="1070"/>
        <v>0</v>
      </c>
      <c r="AD2115" s="47">
        <f t="shared" si="1071"/>
        <v>0</v>
      </c>
      <c r="AE2115" s="47">
        <f t="shared" si="1072"/>
        <v>0</v>
      </c>
      <c r="AF2115" s="48">
        <f t="shared" si="1073"/>
        <v>0</v>
      </c>
      <c r="AG2115" s="47">
        <f t="shared" si="1074"/>
        <v>0.06</v>
      </c>
      <c r="AH2115" s="47">
        <f t="shared" si="1075"/>
        <v>0.06</v>
      </c>
      <c r="AI2115" s="46" t="str">
        <f t="shared" si="1076"/>
        <v/>
      </c>
      <c r="AJ2115" s="43" t="str">
        <f t="shared" si="1077"/>
        <v>HS Only</v>
      </c>
      <c r="AK2115" s="43" t="str">
        <f t="shared" si="1078"/>
        <v>HS Only</v>
      </c>
      <c r="AL2115" s="45" t="str">
        <f t="shared" si="1079"/>
        <v/>
      </c>
      <c r="AM2115" s="43" t="str">
        <f t="shared" si="1080"/>
        <v/>
      </c>
      <c r="AN2115" s="42" t="str">
        <f t="shared" si="1081"/>
        <v/>
      </c>
      <c r="AO2115" s="40" t="str">
        <f t="shared" si="1082"/>
        <v>YP247_YEAST</v>
      </c>
      <c r="AP2115" s="44" t="str">
        <f t="shared" si="1083"/>
        <v/>
      </c>
      <c r="AQ2115" s="43" t="str">
        <f t="shared" si="1084"/>
        <v/>
      </c>
      <c r="AR2115" s="43" t="str">
        <f t="shared" si="1085"/>
        <v/>
      </c>
      <c r="AS2115" s="43" t="str">
        <f t="shared" si="1086"/>
        <v/>
      </c>
      <c r="AT2115" s="43" t="str">
        <f t="shared" si="1087"/>
        <v/>
      </c>
      <c r="AU2115" s="42" t="str">
        <f t="shared" si="1088"/>
        <v/>
      </c>
    </row>
    <row r="2116" spans="1:47" ht="15" x14ac:dyDescent="0.25">
      <c r="A2116" s="40" t="s">
        <v>2944</v>
      </c>
      <c r="B2116" s="40" t="s">
        <v>2943</v>
      </c>
      <c r="C2116" s="60" t="str">
        <f>IF(ISNUMBER(VLOOKUP(B2116,'[1]WT-GR-A'!I$2:J$693,2,FALSE)),VLOOKUP(B2116,'[1]WT-GR-A'!I$2:J$693,2,FALSE),"")</f>
        <v/>
      </c>
      <c r="D2116" s="58" t="str">
        <f>IF(ISNUMBER(VLOOKUP($B2116,'[1]KO-GR-A'!$I$2:$J$907,2,FALSE)),VLOOKUP($B2116,'[1]KO-GR-A'!$I$2:$J$907,2,FALSE),"")</f>
        <v/>
      </c>
      <c r="E2116" s="58" t="str">
        <f>IF(ISNUMBER(VLOOKUP($B2116,'[1]MT-GR-A'!$I$2:$J$789,2,FALSE)),VLOOKUP($B2116,'[1]MT-GR-A'!$I$2:$J$789,2,FALSE),"")</f>
        <v/>
      </c>
      <c r="F2116" s="58" t="str">
        <f>IF(ISNUMBER(VLOOKUP($B2116,'[1]WT-HS-A'!$I$2:$J$1224,2,FALSE)),VLOOKUP($B2116,'[1]WT-HS-A'!$I$2:$J$1224,2,FALSE),"")</f>
        <v/>
      </c>
      <c r="G2116" s="58">
        <f>IF(ISNUMBER(VLOOKUP($B2116,'[1]KO-HS-A'!$I$2:$J$1229,2,FALSE)),VLOOKUP($B2116,'[1]KO-HS-A'!$I$2:$J$1229,2,FALSE),"")</f>
        <v>0.16</v>
      </c>
      <c r="H2116" s="58" t="str">
        <f>IF(ISNUMBER(VLOOKUP($B2116,'[1]MT-HS-A'!$I$2:$J$1362,2,FALSE)),VLOOKUP($B2116,'[1]MT-HS-A'!$I$2:$J$1362,2,FALSE),"")</f>
        <v/>
      </c>
      <c r="I2116" s="59" t="str">
        <f>IF(ISNUMBER(VLOOKUP($B2116,'[1]WT-GR-B'!$I$2:$J$585,2,FALSE)),VLOOKUP($B2116,'[1]WT-GR-B'!$I$2:$J$585,2,FALSE),"")</f>
        <v/>
      </c>
      <c r="J2116" s="58" t="str">
        <f>IF(ISNUMBER(VLOOKUP($B2116,'[1]KO-GR-B'!$I$2:$J$900,2,FALSE)),VLOOKUP($B2116,'[1]KO-GR-B'!$I$2:$J$900,2,FALSE),"")</f>
        <v/>
      </c>
      <c r="K2116" s="58" t="str">
        <f>IF(ISNUMBER(VLOOKUP($B2116,'[1]MT-GR-B'!$I$2:$J$693,2,FALSE)),VLOOKUP($B2116,'[1]MT-GR-B'!$I$2:$J$693,2,FALSE),"")</f>
        <v/>
      </c>
      <c r="L2116" s="58" t="str">
        <f>IF(ISNUMBER(VLOOKUP($B2116,'[1]WT-HS-B'!$I$2:$J$1220,2,FALSE)),VLOOKUP($B2116,'[1]WT-HS-B'!$I$2:$J$1220,2,FALSE),"")</f>
        <v/>
      </c>
      <c r="M2116" s="58" t="str">
        <f>IF(ISNUMBER(VLOOKUP($B2116,'[1]KO-HS-B'!$I$2:$J$1046,2,FALSE)),VLOOKUP($B2116,'[1]KO-HS-B'!$I$2:$J$1046,2,FALSE),"")</f>
        <v/>
      </c>
      <c r="N2116" s="58" t="str">
        <f>IF(ISNUMBER(VLOOKUP($B2116,'[1]MT-HS-B'!$I$2:$J$773,2,FALSE)),VLOOKUP($B2116,'[1]MT-HS-B'!$I$2:$J$773,2,FALSE),"")</f>
        <v/>
      </c>
      <c r="O2116" s="40" t="str">
        <f t="shared" si="1056"/>
        <v>YFB0_YEAST</v>
      </c>
      <c r="P2116" s="57" t="str">
        <f t="shared" si="1057"/>
        <v/>
      </c>
      <c r="Q2116" s="57" t="str">
        <f t="shared" si="1058"/>
        <v/>
      </c>
      <c r="R2116" s="57" t="str">
        <f t="shared" si="1059"/>
        <v/>
      </c>
      <c r="S2116" s="56" t="str">
        <f t="shared" si="1060"/>
        <v>n/a</v>
      </c>
      <c r="T2116" s="55" t="str">
        <f t="shared" si="1061"/>
        <v>n/a</v>
      </c>
      <c r="U2116" s="54" t="str">
        <f t="shared" si="1062"/>
        <v>n/a</v>
      </c>
      <c r="V2116" s="53" t="str">
        <f t="shared" si="1063"/>
        <v/>
      </c>
      <c r="W2116" s="53" t="str">
        <f t="shared" si="1064"/>
        <v>HS only</v>
      </c>
      <c r="X2116" s="53" t="str">
        <f t="shared" si="1065"/>
        <v/>
      </c>
      <c r="Y2116" s="52" t="str">
        <f t="shared" si="1066"/>
        <v/>
      </c>
      <c r="Z2116" s="51" t="str">
        <f t="shared" si="1067"/>
        <v/>
      </c>
      <c r="AA2116" s="50" t="str">
        <f t="shared" si="1068"/>
        <v/>
      </c>
      <c r="AB2116" s="40" t="str">
        <f t="shared" si="1069"/>
        <v>YFL010C</v>
      </c>
      <c r="AC2116" s="49">
        <f t="shared" si="1070"/>
        <v>0</v>
      </c>
      <c r="AD2116" s="47">
        <f t="shared" si="1071"/>
        <v>0</v>
      </c>
      <c r="AE2116" s="47">
        <f t="shared" si="1072"/>
        <v>0</v>
      </c>
      <c r="AF2116" s="48">
        <f t="shared" si="1073"/>
        <v>0</v>
      </c>
      <c r="AG2116" s="47">
        <f t="shared" si="1074"/>
        <v>0.16</v>
      </c>
      <c r="AH2116" s="47">
        <f t="shared" si="1075"/>
        <v>0</v>
      </c>
      <c r="AI2116" s="46" t="str">
        <f t="shared" si="1076"/>
        <v/>
      </c>
      <c r="AJ2116" s="43" t="str">
        <f t="shared" si="1077"/>
        <v>HS Only</v>
      </c>
      <c r="AK2116" s="43" t="str">
        <f t="shared" si="1078"/>
        <v/>
      </c>
      <c r="AL2116" s="45" t="str">
        <f t="shared" si="1079"/>
        <v/>
      </c>
      <c r="AM2116" s="43" t="str">
        <f t="shared" si="1080"/>
        <v/>
      </c>
      <c r="AN2116" s="42" t="str">
        <f t="shared" si="1081"/>
        <v/>
      </c>
      <c r="AO2116" s="40" t="str">
        <f t="shared" si="1082"/>
        <v>YFB0_YEAST</v>
      </c>
      <c r="AP2116" s="44" t="str">
        <f t="shared" si="1083"/>
        <v/>
      </c>
      <c r="AQ2116" s="43" t="str">
        <f t="shared" si="1084"/>
        <v/>
      </c>
      <c r="AR2116" s="43" t="str">
        <f t="shared" si="1085"/>
        <v/>
      </c>
      <c r="AS2116" s="43" t="str">
        <f t="shared" si="1086"/>
        <v/>
      </c>
      <c r="AT2116" s="43" t="str">
        <f t="shared" si="1087"/>
        <v/>
      </c>
      <c r="AU2116" s="42" t="str">
        <f t="shared" si="1088"/>
        <v/>
      </c>
    </row>
    <row r="2117" spans="1:47" ht="15" x14ac:dyDescent="0.25">
      <c r="A2117" s="40" t="s">
        <v>2942</v>
      </c>
      <c r="B2117" s="40" t="s">
        <v>2941</v>
      </c>
      <c r="C2117" s="60" t="str">
        <f>IF(ISNUMBER(VLOOKUP(B2117,'[1]WT-GR-A'!I$2:J$693,2,FALSE)),VLOOKUP(B2117,'[1]WT-GR-A'!I$2:J$693,2,FALSE),"")</f>
        <v/>
      </c>
      <c r="D2117" s="58">
        <f>IF(ISNUMBER(VLOOKUP($B2117,'[1]KO-GR-A'!$I$2:$J$907,2,FALSE)),VLOOKUP($B2117,'[1]KO-GR-A'!$I$2:$J$907,2,FALSE),"")</f>
        <v>0.05</v>
      </c>
      <c r="E2117" s="58" t="str">
        <f>IF(ISNUMBER(VLOOKUP($B2117,'[1]MT-GR-A'!$I$2:$J$789,2,FALSE)),VLOOKUP($B2117,'[1]MT-GR-A'!$I$2:$J$789,2,FALSE),"")</f>
        <v/>
      </c>
      <c r="F2117" s="58" t="str">
        <f>IF(ISNUMBER(VLOOKUP($B2117,'[1]WT-HS-A'!$I$2:$J$1224,2,FALSE)),VLOOKUP($B2117,'[1]WT-HS-A'!$I$2:$J$1224,2,FALSE),"")</f>
        <v/>
      </c>
      <c r="G2117" s="58" t="str">
        <f>IF(ISNUMBER(VLOOKUP($B2117,'[1]KO-HS-A'!$I$2:$J$1229,2,FALSE)),VLOOKUP($B2117,'[1]KO-HS-A'!$I$2:$J$1229,2,FALSE),"")</f>
        <v/>
      </c>
      <c r="H2117" s="58" t="str">
        <f>IF(ISNUMBER(VLOOKUP($B2117,'[1]MT-HS-A'!$I$2:$J$1362,2,FALSE)),VLOOKUP($B2117,'[1]MT-HS-A'!$I$2:$J$1362,2,FALSE),"")</f>
        <v/>
      </c>
      <c r="I2117" s="59" t="str">
        <f>IF(ISNUMBER(VLOOKUP($B2117,'[1]WT-GR-B'!$I$2:$J$585,2,FALSE)),VLOOKUP($B2117,'[1]WT-GR-B'!$I$2:$J$585,2,FALSE),"")</f>
        <v/>
      </c>
      <c r="J2117" s="58">
        <f>IF(ISNUMBER(VLOOKUP($B2117,'[1]KO-GR-B'!$I$2:$J$900,2,FALSE)),VLOOKUP($B2117,'[1]KO-GR-B'!$I$2:$J$900,2,FALSE),"")</f>
        <v>0.03</v>
      </c>
      <c r="K2117" s="58" t="str">
        <f>IF(ISNUMBER(VLOOKUP($B2117,'[1]MT-GR-B'!$I$2:$J$693,2,FALSE)),VLOOKUP($B2117,'[1]MT-GR-B'!$I$2:$J$693,2,FALSE),"")</f>
        <v/>
      </c>
      <c r="L2117" s="58" t="str">
        <f>IF(ISNUMBER(VLOOKUP($B2117,'[1]WT-HS-B'!$I$2:$J$1220,2,FALSE)),VLOOKUP($B2117,'[1]WT-HS-B'!$I$2:$J$1220,2,FALSE),"")</f>
        <v/>
      </c>
      <c r="M2117" s="58" t="str">
        <f>IF(ISNUMBER(VLOOKUP($B2117,'[1]KO-HS-B'!$I$2:$J$1046,2,FALSE)),VLOOKUP($B2117,'[1]KO-HS-B'!$I$2:$J$1046,2,FALSE),"")</f>
        <v/>
      </c>
      <c r="N2117" s="58" t="str">
        <f>IF(ISNUMBER(VLOOKUP($B2117,'[1]MT-HS-B'!$I$2:$J$773,2,FALSE)),VLOOKUP($B2117,'[1]MT-HS-B'!$I$2:$J$773,2,FALSE),"")</f>
        <v/>
      </c>
      <c r="O2117" s="40" t="str">
        <f t="shared" si="1056"/>
        <v>YRF11_YEAST</v>
      </c>
      <c r="P2117" s="57" t="str">
        <f t="shared" si="1057"/>
        <v/>
      </c>
      <c r="Q2117" s="57" t="str">
        <f t="shared" si="1058"/>
        <v>GR only</v>
      </c>
      <c r="R2117" s="57" t="str">
        <f t="shared" si="1059"/>
        <v/>
      </c>
      <c r="S2117" s="56" t="str">
        <f t="shared" si="1060"/>
        <v>n/a</v>
      </c>
      <c r="T2117" s="55" t="str">
        <f t="shared" si="1061"/>
        <v>n/a</v>
      </c>
      <c r="U2117" s="54" t="str">
        <f t="shared" si="1062"/>
        <v>n/a</v>
      </c>
      <c r="V2117" s="53" t="str">
        <f t="shared" si="1063"/>
        <v/>
      </c>
      <c r="W2117" s="53" t="str">
        <f t="shared" si="1064"/>
        <v>GR only</v>
      </c>
      <c r="X2117" s="53" t="str">
        <f t="shared" si="1065"/>
        <v/>
      </c>
      <c r="Y2117" s="52" t="str">
        <f t="shared" si="1066"/>
        <v/>
      </c>
      <c r="Z2117" s="51" t="str">
        <f t="shared" si="1067"/>
        <v>GR only</v>
      </c>
      <c r="AA2117" s="50" t="str">
        <f t="shared" si="1068"/>
        <v/>
      </c>
      <c r="AB2117" s="40" t="str">
        <f t="shared" si="1069"/>
        <v>YRF1-1</v>
      </c>
      <c r="AC2117" s="49">
        <f t="shared" si="1070"/>
        <v>0</v>
      </c>
      <c r="AD2117" s="47">
        <f t="shared" si="1071"/>
        <v>0.04</v>
      </c>
      <c r="AE2117" s="47">
        <f t="shared" si="1072"/>
        <v>0</v>
      </c>
      <c r="AF2117" s="48">
        <f t="shared" si="1073"/>
        <v>0</v>
      </c>
      <c r="AG2117" s="47">
        <f t="shared" si="1074"/>
        <v>0</v>
      </c>
      <c r="AH2117" s="47">
        <f t="shared" si="1075"/>
        <v>0</v>
      </c>
      <c r="AI2117" s="46" t="str">
        <f t="shared" si="1076"/>
        <v/>
      </c>
      <c r="AJ2117" s="43">
        <f t="shared" si="1077"/>
        <v>0</v>
      </c>
      <c r="AK2117" s="43" t="str">
        <f t="shared" si="1078"/>
        <v/>
      </c>
      <c r="AL2117" s="45" t="str">
        <f t="shared" si="1079"/>
        <v/>
      </c>
      <c r="AM2117" s="43" t="str">
        <f t="shared" si="1080"/>
        <v/>
      </c>
      <c r="AN2117" s="42" t="str">
        <f t="shared" si="1081"/>
        <v/>
      </c>
      <c r="AO2117" s="40" t="str">
        <f t="shared" si="1082"/>
        <v>YRF11_YEAST</v>
      </c>
      <c r="AP2117" s="44" t="str">
        <f t="shared" si="1083"/>
        <v/>
      </c>
      <c r="AQ2117" s="43">
        <f t="shared" si="1084"/>
        <v>1.4142135623730954E-2</v>
      </c>
      <c r="AR2117" s="43" t="str">
        <f t="shared" si="1085"/>
        <v/>
      </c>
      <c r="AS2117" s="43" t="str">
        <f t="shared" si="1086"/>
        <v/>
      </c>
      <c r="AT2117" s="43" t="str">
        <f t="shared" si="1087"/>
        <v/>
      </c>
      <c r="AU2117" s="42" t="str">
        <f t="shared" si="1088"/>
        <v/>
      </c>
    </row>
    <row r="2118" spans="1:47" ht="15" x14ac:dyDescent="0.25">
      <c r="A2118" s="40" t="s">
        <v>2940</v>
      </c>
      <c r="B2118" s="40" t="s">
        <v>2939</v>
      </c>
      <c r="C2118" s="60" t="str">
        <f>IF(ISNUMBER(VLOOKUP(B2118,'[1]WT-GR-A'!I$2:J$693,2,FALSE)),VLOOKUP(B2118,'[1]WT-GR-A'!I$2:J$693,2,FALSE),"")</f>
        <v/>
      </c>
      <c r="D2118" s="58" t="str">
        <f>IF(ISNUMBER(VLOOKUP($B2118,'[1]KO-GR-A'!$I$2:$J$907,2,FALSE)),VLOOKUP($B2118,'[1]KO-GR-A'!$I$2:$J$907,2,FALSE),"")</f>
        <v/>
      </c>
      <c r="E2118" s="58">
        <f>IF(ISNUMBER(VLOOKUP($B2118,'[1]MT-GR-A'!$I$2:$J$789,2,FALSE)),VLOOKUP($B2118,'[1]MT-GR-A'!$I$2:$J$789,2,FALSE),"")</f>
        <v>0.02</v>
      </c>
      <c r="F2118" s="58" t="str">
        <f>IF(ISNUMBER(VLOOKUP($B2118,'[1]WT-HS-A'!$I$2:$J$1224,2,FALSE)),VLOOKUP($B2118,'[1]WT-HS-A'!$I$2:$J$1224,2,FALSE),"")</f>
        <v/>
      </c>
      <c r="G2118" s="58" t="str">
        <f>IF(ISNUMBER(VLOOKUP($B2118,'[1]KO-HS-A'!$I$2:$J$1229,2,FALSE)),VLOOKUP($B2118,'[1]KO-HS-A'!$I$2:$J$1229,2,FALSE),"")</f>
        <v/>
      </c>
      <c r="H2118" s="58" t="str">
        <f>IF(ISNUMBER(VLOOKUP($B2118,'[1]MT-HS-A'!$I$2:$J$1362,2,FALSE)),VLOOKUP($B2118,'[1]MT-HS-A'!$I$2:$J$1362,2,FALSE),"")</f>
        <v/>
      </c>
      <c r="I2118" s="59" t="str">
        <f>IF(ISNUMBER(VLOOKUP($B2118,'[1]WT-GR-B'!$I$2:$J$585,2,FALSE)),VLOOKUP($B2118,'[1]WT-GR-B'!$I$2:$J$585,2,FALSE),"")</f>
        <v/>
      </c>
      <c r="J2118" s="58" t="str">
        <f>IF(ISNUMBER(VLOOKUP($B2118,'[1]KO-GR-B'!$I$2:$J$900,2,FALSE)),VLOOKUP($B2118,'[1]KO-GR-B'!$I$2:$J$900,2,FALSE),"")</f>
        <v/>
      </c>
      <c r="K2118" s="58">
        <f>IF(ISNUMBER(VLOOKUP($B2118,'[1]MT-GR-B'!$I$2:$J$693,2,FALSE)),VLOOKUP($B2118,'[1]MT-GR-B'!$I$2:$J$693,2,FALSE),"")</f>
        <v>0.03</v>
      </c>
      <c r="L2118" s="58" t="str">
        <f>IF(ISNUMBER(VLOOKUP($B2118,'[1]WT-HS-B'!$I$2:$J$1220,2,FALSE)),VLOOKUP($B2118,'[1]WT-HS-B'!$I$2:$J$1220,2,FALSE),"")</f>
        <v/>
      </c>
      <c r="M2118" s="58" t="str">
        <f>IF(ISNUMBER(VLOOKUP($B2118,'[1]KO-HS-B'!$I$2:$J$1046,2,FALSE)),VLOOKUP($B2118,'[1]KO-HS-B'!$I$2:$J$1046,2,FALSE),"")</f>
        <v/>
      </c>
      <c r="N2118" s="58" t="str">
        <f>IF(ISNUMBER(VLOOKUP($B2118,'[1]MT-HS-B'!$I$2:$J$773,2,FALSE)),VLOOKUP($B2118,'[1]MT-HS-B'!$I$2:$J$773,2,FALSE),"")</f>
        <v/>
      </c>
      <c r="O2118" s="40" t="str">
        <f t="shared" ref="O2118:O2126" si="1089">B2118</f>
        <v>YRF13_YEAST</v>
      </c>
      <c r="P2118" s="57" t="str">
        <f t="shared" ref="P2118:P2126" si="1090">IF(COUNT(V2118,Y2118)&gt;1,AVERAGE(V2118,Y2118),IF(COUNT(V2118,Y2118)=0,IF(V2118=Y2118,V2118,""),IF(ISNUMBER(V2118),V2118,Y2118)))</f>
        <v/>
      </c>
      <c r="Q2118" s="57" t="str">
        <f t="shared" ref="Q2118:Q2126" si="1091">IF(COUNT(W2118,Z2118)&gt;1,AVERAGE(W2118,Z2118),IF(COUNT(W2118,Z2118)=0,IF(W2118=Z2118,W2118,""),IF(ISNUMBER(W2118),W2118,Z2118)))</f>
        <v/>
      </c>
      <c r="R2118" s="57" t="str">
        <f t="shared" ref="R2118:R2126" si="1092">IF(COUNT(X2118,AA2118)&gt;1,AVERAGE(X2118,AA2118),IF(COUNT(X2118,AA2118)=0,IF(X2118=AA2118,X2118,""),IF(ISNUMBER(X2118),X2118,AA2118)))</f>
        <v>GR only</v>
      </c>
      <c r="S2118" s="56" t="str">
        <f t="shared" ref="S2118:S2126" si="1093">IF(COUNT(V2118,Y2118)&gt;1,AVEDEV(V2118,Y2118),"n/a")</f>
        <v>n/a</v>
      </c>
      <c r="T2118" s="55" t="str">
        <f t="shared" ref="T2118:T2126" si="1094">IF(COUNT(W2118,Z2118)&gt;1,AVEDEV(W2118,Z2118),"n/a")</f>
        <v>n/a</v>
      </c>
      <c r="U2118" s="54" t="str">
        <f t="shared" ref="U2118:U2126" si="1095">IF(COUNT(X2118,AA2118)&gt;1,AVEDEV(X2118,AA2118),"n/a")</f>
        <v>n/a</v>
      </c>
      <c r="V2118" s="53" t="str">
        <f t="shared" ref="V2118:V2126" si="1096">(IF(ISNUMBER(F2118),IF(ISNUMBER(C2118),(F2118-C2118)/C2118,"HS only"),IF(ISNUMBER(C2118),"GR only","")))</f>
        <v/>
      </c>
      <c r="W2118" s="53" t="str">
        <f t="shared" ref="W2118:W2126" si="1097">(IF(ISNUMBER(G2118),IF(ISNUMBER(D2118),(G2118-D2118)/D2118,"HS only"),IF(ISNUMBER(D2118),"GR only","")))</f>
        <v/>
      </c>
      <c r="X2118" s="53" t="str">
        <f t="shared" ref="X2118:X2126" si="1098">(IF(ISNUMBER(H2118),IF(ISNUMBER(E2118),(H2118-E2118)/E2118,"HS only"),IF(ISNUMBER(E2118),"GR only","")))</f>
        <v>GR only</v>
      </c>
      <c r="Y2118" s="52" t="str">
        <f t="shared" ref="Y2118:Y2126" si="1099">(IF(ISNUMBER(L2118),IF(ISNUMBER(I2118),(L2118-I2118)/I2118,"HS only"),IF(ISNUMBER(I2118),"GR only","")))</f>
        <v/>
      </c>
      <c r="Z2118" s="51" t="str">
        <f t="shared" ref="Z2118:Z2126" si="1100">(IF(ISNUMBER(M2118),IF(ISNUMBER(J2118),(M2118-J2118)/J2118,"HS only"),IF(ISNUMBER(J2118),"GR only","")))</f>
        <v/>
      </c>
      <c r="AA2118" s="50" t="str">
        <f t="shared" ref="AA2118:AA2126" si="1101">(IF(ISNUMBER(N2118),IF(ISNUMBER(K2118),(N2118-K2118)/K2118,"HS only"),IF(ISNUMBER(K2118),"GR only","")))</f>
        <v>GR only</v>
      </c>
      <c r="AB2118" s="40" t="str">
        <f t="shared" ref="AB2118:AB2126" si="1102">MID(A2118,SEARCH("GN=",A2118)+3,SEARCH("PE=",A2118)-SEARCH("GN=",A2118)-4)</f>
        <v>YRF1-3</v>
      </c>
      <c r="AC2118" s="49">
        <f t="shared" ref="AC2118:AC2126" si="1103">IF(COUNT(C2118,I2118)&gt;0,AVERAGE(C2118,I2118),0)</f>
        <v>0</v>
      </c>
      <c r="AD2118" s="47">
        <f t="shared" ref="AD2118:AD2126" si="1104">IF(COUNT(D2118,J2118)&gt;0,AVERAGE(D2118,J2118),0)</f>
        <v>0</v>
      </c>
      <c r="AE2118" s="47">
        <f t="shared" ref="AE2118:AE2126" si="1105">IF(COUNT(E2118,K2118)&gt;0,AVERAGE(E2118,K2118),0)</f>
        <v>2.5000000000000001E-2</v>
      </c>
      <c r="AF2118" s="48">
        <f t="shared" ref="AF2118:AF2126" si="1106">IF(COUNT(F2118,L2118)&gt;0,AVERAGE(F2118,L2118),0)</f>
        <v>0</v>
      </c>
      <c r="AG2118" s="47">
        <f t="shared" ref="AG2118:AG2126" si="1107">IF(COUNT(G2118,M2118)&gt;0,AVERAGE(G2118,M2118),0)</f>
        <v>0</v>
      </c>
      <c r="AH2118" s="47">
        <f t="shared" ref="AH2118:AH2126" si="1108">IF(COUNT(H2118,N2118)&gt;0,AVERAGE(H2118,N2118),0)</f>
        <v>0</v>
      </c>
      <c r="AI2118" s="46" t="str">
        <f t="shared" ref="AI2118:AI2126" si="1109">IF(AC2118&lt;&gt;0,AF2118/AC2118,IF(AF2118&gt;0,"HS Only",""))</f>
        <v/>
      </c>
      <c r="AJ2118" s="43" t="str">
        <f t="shared" ref="AJ2118:AJ2126" si="1110">IF(AD2118&lt;&gt;0,AG2118/AD2118,IF(AG2118&gt;0,"HS Only",""))</f>
        <v/>
      </c>
      <c r="AK2118" s="43">
        <f t="shared" ref="AK2118:AK2126" si="1111">IF(AE2118&lt;&gt;0,AH2118/AE2118,IF(AH2118&gt;0,"HS Only",""))</f>
        <v>0</v>
      </c>
      <c r="AL2118" s="45" t="str">
        <f t="shared" ref="AL2118:AL2126" si="1112">IF(COUNT(C2118,F2118,I2118,L2118)=4,STDEV(F2118/C2118,L2118/I2118),"")</f>
        <v/>
      </c>
      <c r="AM2118" s="43" t="str">
        <f t="shared" ref="AM2118:AM2126" si="1113">IF(COUNT(D2118,G2118,J2118,M2118)=4,STDEV(G2118/D2118,M2118/J2118),"")</f>
        <v/>
      </c>
      <c r="AN2118" s="42" t="str">
        <f t="shared" ref="AN2118:AN2126" si="1114">IF(COUNT(E2118,H2118,K2118,N2118)=4,STDEV(H2118/E2118,N2118/K2118),"")</f>
        <v/>
      </c>
      <c r="AO2118" s="40" t="str">
        <f t="shared" ref="AO2118:AO2126" si="1115">B2118</f>
        <v>YRF13_YEAST</v>
      </c>
      <c r="AP2118" s="44" t="str">
        <f t="shared" ref="AP2118:AP2126" si="1116">IF(COUNT(C2118,I2118)&gt;1,STDEV(C2118,I2118),"")</f>
        <v/>
      </c>
      <c r="AQ2118" s="43" t="str">
        <f t="shared" ref="AQ2118:AQ2126" si="1117">IF(COUNT(D2118,J2118)&gt;1,STDEV(D2118,J2118),"")</f>
        <v/>
      </c>
      <c r="AR2118" s="43">
        <f t="shared" ref="AR2118:AR2126" si="1118">IF(COUNT(E2118,K2118)&gt;1,STDEV(E2118,K2118),"")</f>
        <v>7.0710678118654537E-3</v>
      </c>
      <c r="AS2118" s="43" t="str">
        <f t="shared" ref="AS2118:AS2126" si="1119">IF(COUNT(F2118,L2118)&gt;1,STDEV(F2118,L2118),"")</f>
        <v/>
      </c>
      <c r="AT2118" s="43" t="str">
        <f t="shared" ref="AT2118:AT2126" si="1120">IF(COUNT(G2118,M2118)&gt;1,STDEV(G2118,M2118),"")</f>
        <v/>
      </c>
      <c r="AU2118" s="42" t="str">
        <f t="shared" ref="AU2118:AU2126" si="1121">IF(COUNT(H2118,N2118)&gt;1,STDEV(H2118,N2118),"")</f>
        <v/>
      </c>
    </row>
    <row r="2119" spans="1:47" ht="15" x14ac:dyDescent="0.25">
      <c r="A2119" s="40" t="s">
        <v>2938</v>
      </c>
      <c r="B2119" s="40" t="s">
        <v>2937</v>
      </c>
      <c r="C2119" s="60" t="str">
        <f>IF(ISNUMBER(VLOOKUP(B2119,'[1]WT-GR-A'!I$2:J$693,2,FALSE)),VLOOKUP(B2119,'[1]WT-GR-A'!I$2:J$693,2,FALSE),"")</f>
        <v/>
      </c>
      <c r="D2119" s="58" t="str">
        <f>IF(ISNUMBER(VLOOKUP($B2119,'[1]KO-GR-A'!$I$2:$J$907,2,FALSE)),VLOOKUP($B2119,'[1]KO-GR-A'!$I$2:$J$907,2,FALSE),"")</f>
        <v/>
      </c>
      <c r="E2119" s="58" t="str">
        <f>IF(ISNUMBER(VLOOKUP($B2119,'[1]MT-GR-A'!$I$2:$J$789,2,FALSE)),VLOOKUP($B2119,'[1]MT-GR-A'!$I$2:$J$789,2,FALSE),"")</f>
        <v/>
      </c>
      <c r="F2119" s="58" t="str">
        <f>IF(ISNUMBER(VLOOKUP($B2119,'[1]WT-HS-A'!$I$2:$J$1224,2,FALSE)),VLOOKUP($B2119,'[1]WT-HS-A'!$I$2:$J$1224,2,FALSE),"")</f>
        <v/>
      </c>
      <c r="G2119" s="58">
        <f>IF(ISNUMBER(VLOOKUP($B2119,'[1]KO-HS-A'!$I$2:$J$1229,2,FALSE)),VLOOKUP($B2119,'[1]KO-HS-A'!$I$2:$J$1229,2,FALSE),"")</f>
        <v>0.05</v>
      </c>
      <c r="H2119" s="58" t="str">
        <f>IF(ISNUMBER(VLOOKUP($B2119,'[1]MT-HS-A'!$I$2:$J$1362,2,FALSE)),VLOOKUP($B2119,'[1]MT-HS-A'!$I$2:$J$1362,2,FALSE),"")</f>
        <v/>
      </c>
      <c r="I2119" s="59" t="str">
        <f>IF(ISNUMBER(VLOOKUP($B2119,'[1]WT-GR-B'!$I$2:$J$585,2,FALSE)),VLOOKUP($B2119,'[1]WT-GR-B'!$I$2:$J$585,2,FALSE),"")</f>
        <v/>
      </c>
      <c r="J2119" s="58" t="str">
        <f>IF(ISNUMBER(VLOOKUP($B2119,'[1]KO-GR-B'!$I$2:$J$900,2,FALSE)),VLOOKUP($B2119,'[1]KO-GR-B'!$I$2:$J$900,2,FALSE),"")</f>
        <v/>
      </c>
      <c r="K2119" s="58" t="str">
        <f>IF(ISNUMBER(VLOOKUP($B2119,'[1]MT-GR-B'!$I$2:$J$693,2,FALSE)),VLOOKUP($B2119,'[1]MT-GR-B'!$I$2:$J$693,2,FALSE),"")</f>
        <v/>
      </c>
      <c r="L2119" s="58" t="str">
        <f>IF(ISNUMBER(VLOOKUP($B2119,'[1]WT-HS-B'!$I$2:$J$1220,2,FALSE)),VLOOKUP($B2119,'[1]WT-HS-B'!$I$2:$J$1220,2,FALSE),"")</f>
        <v/>
      </c>
      <c r="M2119" s="58" t="str">
        <f>IF(ISNUMBER(VLOOKUP($B2119,'[1]KO-HS-B'!$I$2:$J$1046,2,FALSE)),VLOOKUP($B2119,'[1]KO-HS-B'!$I$2:$J$1046,2,FALSE),"")</f>
        <v/>
      </c>
      <c r="N2119" s="58" t="str">
        <f>IF(ISNUMBER(VLOOKUP($B2119,'[1]MT-HS-B'!$I$2:$J$773,2,FALSE)),VLOOKUP($B2119,'[1]MT-HS-B'!$I$2:$J$773,2,FALSE),"")</f>
        <v/>
      </c>
      <c r="O2119" s="40" t="str">
        <f t="shared" si="1089"/>
        <v>YBP2_YEAST</v>
      </c>
      <c r="P2119" s="57" t="str">
        <f t="shared" si="1090"/>
        <v/>
      </c>
      <c r="Q2119" s="57" t="str">
        <f t="shared" si="1091"/>
        <v/>
      </c>
      <c r="R2119" s="57" t="str">
        <f t="shared" si="1092"/>
        <v/>
      </c>
      <c r="S2119" s="56" t="str">
        <f t="shared" si="1093"/>
        <v>n/a</v>
      </c>
      <c r="T2119" s="55" t="str">
        <f t="shared" si="1094"/>
        <v>n/a</v>
      </c>
      <c r="U2119" s="54" t="str">
        <f t="shared" si="1095"/>
        <v>n/a</v>
      </c>
      <c r="V2119" s="53" t="str">
        <f t="shared" si="1096"/>
        <v/>
      </c>
      <c r="W2119" s="53" t="str">
        <f t="shared" si="1097"/>
        <v>HS only</v>
      </c>
      <c r="X2119" s="53" t="str">
        <f t="shared" si="1098"/>
        <v/>
      </c>
      <c r="Y2119" s="52" t="str">
        <f t="shared" si="1099"/>
        <v/>
      </c>
      <c r="Z2119" s="51" t="str">
        <f t="shared" si="1100"/>
        <v/>
      </c>
      <c r="AA2119" s="50" t="str">
        <f t="shared" si="1101"/>
        <v/>
      </c>
      <c r="AB2119" s="40" t="str">
        <f t="shared" si="1102"/>
        <v>YBP2</v>
      </c>
      <c r="AC2119" s="49">
        <f t="shared" si="1103"/>
        <v>0</v>
      </c>
      <c r="AD2119" s="47">
        <f t="shared" si="1104"/>
        <v>0</v>
      </c>
      <c r="AE2119" s="47">
        <f t="shared" si="1105"/>
        <v>0</v>
      </c>
      <c r="AF2119" s="48">
        <f t="shared" si="1106"/>
        <v>0</v>
      </c>
      <c r="AG2119" s="47">
        <f t="shared" si="1107"/>
        <v>0.05</v>
      </c>
      <c r="AH2119" s="47">
        <f t="shared" si="1108"/>
        <v>0</v>
      </c>
      <c r="AI2119" s="46" t="str">
        <f t="shared" si="1109"/>
        <v/>
      </c>
      <c r="AJ2119" s="43" t="str">
        <f t="shared" si="1110"/>
        <v>HS Only</v>
      </c>
      <c r="AK2119" s="43" t="str">
        <f t="shared" si="1111"/>
        <v/>
      </c>
      <c r="AL2119" s="45" t="str">
        <f t="shared" si="1112"/>
        <v/>
      </c>
      <c r="AM2119" s="43" t="str">
        <f t="shared" si="1113"/>
        <v/>
      </c>
      <c r="AN2119" s="42" t="str">
        <f t="shared" si="1114"/>
        <v/>
      </c>
      <c r="AO2119" s="40" t="str">
        <f t="shared" si="1115"/>
        <v>YBP2_YEAST</v>
      </c>
      <c r="AP2119" s="44" t="str">
        <f t="shared" si="1116"/>
        <v/>
      </c>
      <c r="AQ2119" s="43" t="str">
        <f t="shared" si="1117"/>
        <v/>
      </c>
      <c r="AR2119" s="43" t="str">
        <f t="shared" si="1118"/>
        <v/>
      </c>
      <c r="AS2119" s="43" t="str">
        <f t="shared" si="1119"/>
        <v/>
      </c>
      <c r="AT2119" s="43" t="str">
        <f t="shared" si="1120"/>
        <v/>
      </c>
      <c r="AU2119" s="42" t="str">
        <f t="shared" si="1121"/>
        <v/>
      </c>
    </row>
    <row r="2120" spans="1:47" ht="15" x14ac:dyDescent="0.25">
      <c r="A2120" s="40" t="s">
        <v>2936</v>
      </c>
      <c r="B2120" s="40" t="s">
        <v>2935</v>
      </c>
      <c r="C2120" s="60">
        <f>IF(ISNUMBER(VLOOKUP(B2120,'[1]WT-GR-A'!I$2:J$693,2,FALSE)),VLOOKUP(B2120,'[1]WT-GR-A'!I$2:J$693,2,FALSE),"")</f>
        <v>0.8</v>
      </c>
      <c r="D2120" s="58">
        <f>IF(ISNUMBER(VLOOKUP($B2120,'[1]KO-GR-A'!$I$2:$J$907,2,FALSE)),VLOOKUP($B2120,'[1]KO-GR-A'!$I$2:$J$907,2,FALSE),"")</f>
        <v>0.22</v>
      </c>
      <c r="E2120" s="58">
        <f>IF(ISNUMBER(VLOOKUP($B2120,'[1]MT-GR-A'!$I$2:$J$789,2,FALSE)),VLOOKUP($B2120,'[1]MT-GR-A'!$I$2:$J$789,2,FALSE),"")</f>
        <v>0.8</v>
      </c>
      <c r="F2120" s="58">
        <f>IF(ISNUMBER(VLOOKUP($B2120,'[1]WT-HS-A'!$I$2:$J$1224,2,FALSE)),VLOOKUP($B2120,'[1]WT-HS-A'!$I$2:$J$1224,2,FALSE),"")</f>
        <v>0.48</v>
      </c>
      <c r="G2120" s="58">
        <f>IF(ISNUMBER(VLOOKUP($B2120,'[1]KO-HS-A'!$I$2:$J$1229,2,FALSE)),VLOOKUP($B2120,'[1]KO-HS-A'!$I$2:$J$1229,2,FALSE),"")</f>
        <v>1.2</v>
      </c>
      <c r="H2120" s="58">
        <f>IF(ISNUMBER(VLOOKUP($B2120,'[1]MT-HS-A'!$I$2:$J$1362,2,FALSE)),VLOOKUP($B2120,'[1]MT-HS-A'!$I$2:$J$1362,2,FALSE),"")</f>
        <v>2.96</v>
      </c>
      <c r="I2120" s="59">
        <f>IF(ISNUMBER(VLOOKUP($B2120,'[1]WT-GR-B'!$I$2:$J$585,2,FALSE)),VLOOKUP($B2120,'[1]WT-GR-B'!$I$2:$J$585,2,FALSE),"")</f>
        <v>0.22</v>
      </c>
      <c r="J2120" s="58">
        <f>IF(ISNUMBER(VLOOKUP($B2120,'[1]KO-GR-B'!$I$2:$J$900,2,FALSE)),VLOOKUP($B2120,'[1]KO-GR-B'!$I$2:$J$900,2,FALSE),"")</f>
        <v>0.8</v>
      </c>
      <c r="K2120" s="58">
        <f>IF(ISNUMBER(VLOOKUP($B2120,'[1]MT-GR-B'!$I$2:$J$693,2,FALSE)),VLOOKUP($B2120,'[1]MT-GR-B'!$I$2:$J$693,2,FALSE),"")</f>
        <v>0.22</v>
      </c>
      <c r="L2120" s="58">
        <f>IF(ISNUMBER(VLOOKUP($B2120,'[1]WT-HS-B'!$I$2:$J$1220,2,FALSE)),VLOOKUP($B2120,'[1]WT-HS-B'!$I$2:$J$1220,2,FALSE),"")</f>
        <v>0.48</v>
      </c>
      <c r="M2120" s="58">
        <f>IF(ISNUMBER(VLOOKUP($B2120,'[1]KO-HS-B'!$I$2:$J$1046,2,FALSE)),VLOOKUP($B2120,'[1]KO-HS-B'!$I$2:$J$1046,2,FALSE),"")</f>
        <v>0.48</v>
      </c>
      <c r="N2120" s="58">
        <f>IF(ISNUMBER(VLOOKUP($B2120,'[1]MT-HS-B'!$I$2:$J$773,2,FALSE)),VLOOKUP($B2120,'[1]MT-HS-B'!$I$2:$J$773,2,FALSE),"")</f>
        <v>0.48</v>
      </c>
      <c r="O2120" s="40" t="str">
        <f t="shared" si="1089"/>
        <v>GIS2_YEAST</v>
      </c>
      <c r="P2120" s="57">
        <f t="shared" si="1090"/>
        <v>0.39090909090909087</v>
      </c>
      <c r="Q2120" s="57">
        <f t="shared" si="1091"/>
        <v>2.0272727272727269</v>
      </c>
      <c r="R2120" s="57">
        <f t="shared" si="1092"/>
        <v>1.9409090909090909</v>
      </c>
      <c r="S2120" s="56">
        <f t="shared" si="1093"/>
        <v>0.79090909090909101</v>
      </c>
      <c r="T2120" s="55">
        <f t="shared" si="1094"/>
        <v>2.4272727272727268</v>
      </c>
      <c r="U2120" s="54">
        <f t="shared" si="1095"/>
        <v>0.75909090909090915</v>
      </c>
      <c r="V2120" s="53">
        <f t="shared" si="1096"/>
        <v>-0.40000000000000008</v>
      </c>
      <c r="W2120" s="53">
        <f t="shared" si="1097"/>
        <v>4.4545454545454541</v>
      </c>
      <c r="X2120" s="53">
        <f t="shared" si="1098"/>
        <v>2.7</v>
      </c>
      <c r="Y2120" s="52">
        <f t="shared" si="1099"/>
        <v>1.1818181818181819</v>
      </c>
      <c r="Z2120" s="51">
        <f t="shared" si="1100"/>
        <v>-0.40000000000000008</v>
      </c>
      <c r="AA2120" s="50">
        <f t="shared" si="1101"/>
        <v>1.1818181818181819</v>
      </c>
      <c r="AB2120" s="40" t="str">
        <f t="shared" si="1102"/>
        <v>GIS2</v>
      </c>
      <c r="AC2120" s="49">
        <f t="shared" si="1103"/>
        <v>0.51</v>
      </c>
      <c r="AD2120" s="47">
        <f t="shared" si="1104"/>
        <v>0.51</v>
      </c>
      <c r="AE2120" s="47">
        <f t="shared" si="1105"/>
        <v>0.51</v>
      </c>
      <c r="AF2120" s="48">
        <f t="shared" si="1106"/>
        <v>0.48</v>
      </c>
      <c r="AG2120" s="47">
        <f t="shared" si="1107"/>
        <v>0.84</v>
      </c>
      <c r="AH2120" s="47">
        <f t="shared" si="1108"/>
        <v>1.72</v>
      </c>
      <c r="AI2120" s="46">
        <f t="shared" si="1109"/>
        <v>0.94117647058823528</v>
      </c>
      <c r="AJ2120" s="43">
        <f t="shared" si="1110"/>
        <v>1.6470588235294117</v>
      </c>
      <c r="AK2120" s="43">
        <f t="shared" si="1111"/>
        <v>3.3725490196078431</v>
      </c>
      <c r="AL2120" s="45">
        <f t="shared" si="1112"/>
        <v>1.1185143629678114</v>
      </c>
      <c r="AM2120" s="43">
        <f t="shared" si="1113"/>
        <v>3.4326820104874218</v>
      </c>
      <c r="AN2120" s="42">
        <f t="shared" si="1114"/>
        <v>1.0735166587104858</v>
      </c>
      <c r="AO2120" s="40" t="str">
        <f t="shared" si="1115"/>
        <v>GIS2_YEAST</v>
      </c>
      <c r="AP2120" s="44">
        <f t="shared" si="1116"/>
        <v>0.41012193308819772</v>
      </c>
      <c r="AQ2120" s="43">
        <f t="shared" si="1117"/>
        <v>0.41012193308819772</v>
      </c>
      <c r="AR2120" s="43">
        <f t="shared" si="1118"/>
        <v>0.41012193308819772</v>
      </c>
      <c r="AS2120" s="43">
        <f t="shared" si="1119"/>
        <v>0</v>
      </c>
      <c r="AT2120" s="43">
        <f t="shared" si="1120"/>
        <v>0.5091168824543143</v>
      </c>
      <c r="AU2120" s="42">
        <f t="shared" si="1121"/>
        <v>1.7536248173426379</v>
      </c>
    </row>
    <row r="2121" spans="1:47" ht="15" x14ac:dyDescent="0.25">
      <c r="A2121" s="40" t="s">
        <v>2934</v>
      </c>
      <c r="B2121" s="40" t="s">
        <v>2933</v>
      </c>
      <c r="C2121" s="60" t="str">
        <f>IF(ISNUMBER(VLOOKUP(B2121,'[1]WT-GR-A'!I$2:J$693,2,FALSE)),VLOOKUP(B2121,'[1]WT-GR-A'!I$2:J$693,2,FALSE),"")</f>
        <v/>
      </c>
      <c r="D2121" s="58" t="str">
        <f>IF(ISNUMBER(VLOOKUP($B2121,'[1]KO-GR-A'!$I$2:$J$907,2,FALSE)),VLOOKUP($B2121,'[1]KO-GR-A'!$I$2:$J$907,2,FALSE),"")</f>
        <v/>
      </c>
      <c r="E2121" s="58" t="str">
        <f>IF(ISNUMBER(VLOOKUP($B2121,'[1]MT-GR-A'!$I$2:$J$789,2,FALSE)),VLOOKUP($B2121,'[1]MT-GR-A'!$I$2:$J$789,2,FALSE),"")</f>
        <v/>
      </c>
      <c r="F2121" s="58" t="str">
        <f>IF(ISNUMBER(VLOOKUP($B2121,'[1]WT-HS-A'!$I$2:$J$1224,2,FALSE)),VLOOKUP($B2121,'[1]WT-HS-A'!$I$2:$J$1224,2,FALSE),"")</f>
        <v/>
      </c>
      <c r="G2121" s="58" t="str">
        <f>IF(ISNUMBER(VLOOKUP($B2121,'[1]KO-HS-A'!$I$2:$J$1229,2,FALSE)),VLOOKUP($B2121,'[1]KO-HS-A'!$I$2:$J$1229,2,FALSE),"")</f>
        <v/>
      </c>
      <c r="H2121" s="58" t="str">
        <f>IF(ISNUMBER(VLOOKUP($B2121,'[1]MT-HS-A'!$I$2:$J$1362,2,FALSE)),VLOOKUP($B2121,'[1]MT-HS-A'!$I$2:$J$1362,2,FALSE),"")</f>
        <v/>
      </c>
      <c r="I2121" s="59" t="str">
        <f>IF(ISNUMBER(VLOOKUP($B2121,'[1]WT-GR-B'!$I$2:$J$585,2,FALSE)),VLOOKUP($B2121,'[1]WT-GR-B'!$I$2:$J$585,2,FALSE),"")</f>
        <v/>
      </c>
      <c r="J2121" s="58" t="str">
        <f>IF(ISNUMBER(VLOOKUP($B2121,'[1]KO-GR-B'!$I$2:$J$900,2,FALSE)),VLOOKUP($B2121,'[1]KO-GR-B'!$I$2:$J$900,2,FALSE),"")</f>
        <v/>
      </c>
      <c r="K2121" s="58" t="str">
        <f>IF(ISNUMBER(VLOOKUP($B2121,'[1]MT-GR-B'!$I$2:$J$693,2,FALSE)),VLOOKUP($B2121,'[1]MT-GR-B'!$I$2:$J$693,2,FALSE),"")</f>
        <v/>
      </c>
      <c r="L2121" s="58" t="str">
        <f>IF(ISNUMBER(VLOOKUP($B2121,'[1]WT-HS-B'!$I$2:$J$1220,2,FALSE)),VLOOKUP($B2121,'[1]WT-HS-B'!$I$2:$J$1220,2,FALSE),"")</f>
        <v/>
      </c>
      <c r="M2121" s="58">
        <f>IF(ISNUMBER(VLOOKUP($B2121,'[1]KO-HS-B'!$I$2:$J$1046,2,FALSE)),VLOOKUP($B2121,'[1]KO-HS-B'!$I$2:$J$1046,2,FALSE),"")</f>
        <v>0.11</v>
      </c>
      <c r="N2121" s="58" t="str">
        <f>IF(ISNUMBER(VLOOKUP($B2121,'[1]MT-HS-B'!$I$2:$J$773,2,FALSE)),VLOOKUP($B2121,'[1]MT-HS-B'!$I$2:$J$773,2,FALSE),"")</f>
        <v/>
      </c>
      <c r="O2121" s="40" t="str">
        <f t="shared" si="1089"/>
        <v>RME1_YEAST</v>
      </c>
      <c r="P2121" s="57" t="str">
        <f t="shared" si="1090"/>
        <v/>
      </c>
      <c r="Q2121" s="57" t="str">
        <f t="shared" si="1091"/>
        <v/>
      </c>
      <c r="R2121" s="57" t="str">
        <f t="shared" si="1092"/>
        <v/>
      </c>
      <c r="S2121" s="56" t="str">
        <f t="shared" si="1093"/>
        <v>n/a</v>
      </c>
      <c r="T2121" s="55" t="str">
        <f t="shared" si="1094"/>
        <v>n/a</v>
      </c>
      <c r="U2121" s="54" t="str">
        <f t="shared" si="1095"/>
        <v>n/a</v>
      </c>
      <c r="V2121" s="53" t="str">
        <f t="shared" si="1096"/>
        <v/>
      </c>
      <c r="W2121" s="53" t="str">
        <f t="shared" si="1097"/>
        <v/>
      </c>
      <c r="X2121" s="53" t="str">
        <f t="shared" si="1098"/>
        <v/>
      </c>
      <c r="Y2121" s="52" t="str">
        <f t="shared" si="1099"/>
        <v/>
      </c>
      <c r="Z2121" s="51" t="str">
        <f t="shared" si="1100"/>
        <v>HS only</v>
      </c>
      <c r="AA2121" s="50" t="str">
        <f t="shared" si="1101"/>
        <v/>
      </c>
      <c r="AB2121" s="40" t="str">
        <f t="shared" si="1102"/>
        <v>RME1</v>
      </c>
      <c r="AC2121" s="49">
        <f t="shared" si="1103"/>
        <v>0</v>
      </c>
      <c r="AD2121" s="47">
        <f t="shared" si="1104"/>
        <v>0</v>
      </c>
      <c r="AE2121" s="47">
        <f t="shared" si="1105"/>
        <v>0</v>
      </c>
      <c r="AF2121" s="48">
        <f t="shared" si="1106"/>
        <v>0</v>
      </c>
      <c r="AG2121" s="47">
        <f t="shared" si="1107"/>
        <v>0.11</v>
      </c>
      <c r="AH2121" s="47">
        <f t="shared" si="1108"/>
        <v>0</v>
      </c>
      <c r="AI2121" s="46" t="str">
        <f t="shared" si="1109"/>
        <v/>
      </c>
      <c r="AJ2121" s="43" t="str">
        <f t="shared" si="1110"/>
        <v>HS Only</v>
      </c>
      <c r="AK2121" s="43" t="str">
        <f t="shared" si="1111"/>
        <v/>
      </c>
      <c r="AL2121" s="45" t="str">
        <f t="shared" si="1112"/>
        <v/>
      </c>
      <c r="AM2121" s="43" t="str">
        <f t="shared" si="1113"/>
        <v/>
      </c>
      <c r="AN2121" s="42" t="str">
        <f t="shared" si="1114"/>
        <v/>
      </c>
      <c r="AO2121" s="40" t="str">
        <f t="shared" si="1115"/>
        <v>RME1_YEAST</v>
      </c>
      <c r="AP2121" s="44" t="str">
        <f t="shared" si="1116"/>
        <v/>
      </c>
      <c r="AQ2121" s="43" t="str">
        <f t="shared" si="1117"/>
        <v/>
      </c>
      <c r="AR2121" s="43" t="str">
        <f t="shared" si="1118"/>
        <v/>
      </c>
      <c r="AS2121" s="43" t="str">
        <f t="shared" si="1119"/>
        <v/>
      </c>
      <c r="AT2121" s="43" t="str">
        <f t="shared" si="1120"/>
        <v/>
      </c>
      <c r="AU2121" s="42" t="str">
        <f t="shared" si="1121"/>
        <v/>
      </c>
    </row>
    <row r="2122" spans="1:47" ht="15" x14ac:dyDescent="0.25">
      <c r="A2122" s="40" t="s">
        <v>2932</v>
      </c>
      <c r="B2122" s="40" t="s">
        <v>2931</v>
      </c>
      <c r="C2122" s="60" t="str">
        <f>IF(ISNUMBER(VLOOKUP(B2122,'[1]WT-GR-A'!I$2:J$693,2,FALSE)),VLOOKUP(B2122,'[1]WT-GR-A'!I$2:J$693,2,FALSE),"")</f>
        <v/>
      </c>
      <c r="D2122" s="58" t="str">
        <f>IF(ISNUMBER(VLOOKUP($B2122,'[1]KO-GR-A'!$I$2:$J$907,2,FALSE)),VLOOKUP($B2122,'[1]KO-GR-A'!$I$2:$J$907,2,FALSE),"")</f>
        <v/>
      </c>
      <c r="E2122" s="58" t="str">
        <f>IF(ISNUMBER(VLOOKUP($B2122,'[1]MT-GR-A'!$I$2:$J$789,2,FALSE)),VLOOKUP($B2122,'[1]MT-GR-A'!$I$2:$J$789,2,FALSE),"")</f>
        <v/>
      </c>
      <c r="F2122" s="58" t="str">
        <f>IF(ISNUMBER(VLOOKUP($B2122,'[1]WT-HS-A'!$I$2:$J$1224,2,FALSE)),VLOOKUP($B2122,'[1]WT-HS-A'!$I$2:$J$1224,2,FALSE),"")</f>
        <v/>
      </c>
      <c r="G2122" s="58">
        <f>IF(ISNUMBER(VLOOKUP($B2122,'[1]KO-HS-A'!$I$2:$J$1229,2,FALSE)),VLOOKUP($B2122,'[1]KO-HS-A'!$I$2:$J$1229,2,FALSE),"")</f>
        <v>0.13</v>
      </c>
      <c r="H2122" s="58">
        <f>IF(ISNUMBER(VLOOKUP($B2122,'[1]MT-HS-A'!$I$2:$J$1362,2,FALSE)),VLOOKUP($B2122,'[1]MT-HS-A'!$I$2:$J$1362,2,FALSE),"")</f>
        <v>0.13</v>
      </c>
      <c r="I2122" s="59" t="str">
        <f>IF(ISNUMBER(VLOOKUP($B2122,'[1]WT-GR-B'!$I$2:$J$585,2,FALSE)),VLOOKUP($B2122,'[1]WT-GR-B'!$I$2:$J$585,2,FALSE),"")</f>
        <v/>
      </c>
      <c r="J2122" s="58" t="str">
        <f>IF(ISNUMBER(VLOOKUP($B2122,'[1]KO-GR-B'!$I$2:$J$900,2,FALSE)),VLOOKUP($B2122,'[1]KO-GR-B'!$I$2:$J$900,2,FALSE),"")</f>
        <v/>
      </c>
      <c r="K2122" s="58" t="str">
        <f>IF(ISNUMBER(VLOOKUP($B2122,'[1]MT-GR-B'!$I$2:$J$693,2,FALSE)),VLOOKUP($B2122,'[1]MT-GR-B'!$I$2:$J$693,2,FALSE),"")</f>
        <v/>
      </c>
      <c r="L2122" s="58" t="str">
        <f>IF(ISNUMBER(VLOOKUP($B2122,'[1]WT-HS-B'!$I$2:$J$1220,2,FALSE)),VLOOKUP($B2122,'[1]WT-HS-B'!$I$2:$J$1220,2,FALSE),"")</f>
        <v/>
      </c>
      <c r="M2122" s="58" t="str">
        <f>IF(ISNUMBER(VLOOKUP($B2122,'[1]KO-HS-B'!$I$2:$J$1046,2,FALSE)),VLOOKUP($B2122,'[1]KO-HS-B'!$I$2:$J$1046,2,FALSE),"")</f>
        <v/>
      </c>
      <c r="N2122" s="58" t="str">
        <f>IF(ISNUMBER(VLOOKUP($B2122,'[1]MT-HS-B'!$I$2:$J$773,2,FALSE)),VLOOKUP($B2122,'[1]MT-HS-B'!$I$2:$J$773,2,FALSE),"")</f>
        <v/>
      </c>
      <c r="O2122" s="40" t="str">
        <f t="shared" si="1089"/>
        <v>RTS2_YEAST</v>
      </c>
      <c r="P2122" s="57" t="str">
        <f t="shared" si="1090"/>
        <v/>
      </c>
      <c r="Q2122" s="57" t="str">
        <f t="shared" si="1091"/>
        <v/>
      </c>
      <c r="R2122" s="57" t="str">
        <f t="shared" si="1092"/>
        <v/>
      </c>
      <c r="S2122" s="56" t="str">
        <f t="shared" si="1093"/>
        <v>n/a</v>
      </c>
      <c r="T2122" s="55" t="str">
        <f t="shared" si="1094"/>
        <v>n/a</v>
      </c>
      <c r="U2122" s="54" t="str">
        <f t="shared" si="1095"/>
        <v>n/a</v>
      </c>
      <c r="V2122" s="53" t="str">
        <f t="shared" si="1096"/>
        <v/>
      </c>
      <c r="W2122" s="53" t="str">
        <f t="shared" si="1097"/>
        <v>HS only</v>
      </c>
      <c r="X2122" s="53" t="str">
        <f t="shared" si="1098"/>
        <v>HS only</v>
      </c>
      <c r="Y2122" s="52" t="str">
        <f t="shared" si="1099"/>
        <v/>
      </c>
      <c r="Z2122" s="51" t="str">
        <f t="shared" si="1100"/>
        <v/>
      </c>
      <c r="AA2122" s="50" t="str">
        <f t="shared" si="1101"/>
        <v/>
      </c>
      <c r="AB2122" s="40" t="str">
        <f t="shared" si="1102"/>
        <v>RTS2</v>
      </c>
      <c r="AC2122" s="49">
        <f t="shared" si="1103"/>
        <v>0</v>
      </c>
      <c r="AD2122" s="47">
        <f t="shared" si="1104"/>
        <v>0</v>
      </c>
      <c r="AE2122" s="47">
        <f t="shared" si="1105"/>
        <v>0</v>
      </c>
      <c r="AF2122" s="48">
        <f t="shared" si="1106"/>
        <v>0</v>
      </c>
      <c r="AG2122" s="47">
        <f t="shared" si="1107"/>
        <v>0.13</v>
      </c>
      <c r="AH2122" s="47">
        <f t="shared" si="1108"/>
        <v>0.13</v>
      </c>
      <c r="AI2122" s="46" t="str">
        <f t="shared" si="1109"/>
        <v/>
      </c>
      <c r="AJ2122" s="43" t="str">
        <f t="shared" si="1110"/>
        <v>HS Only</v>
      </c>
      <c r="AK2122" s="43" t="str">
        <f t="shared" si="1111"/>
        <v>HS Only</v>
      </c>
      <c r="AL2122" s="45" t="str">
        <f t="shared" si="1112"/>
        <v/>
      </c>
      <c r="AM2122" s="43" t="str">
        <f t="shared" si="1113"/>
        <v/>
      </c>
      <c r="AN2122" s="42" t="str">
        <f t="shared" si="1114"/>
        <v/>
      </c>
      <c r="AO2122" s="40" t="str">
        <f t="shared" si="1115"/>
        <v>RTS2_YEAST</v>
      </c>
      <c r="AP2122" s="44" t="str">
        <f t="shared" si="1116"/>
        <v/>
      </c>
      <c r="AQ2122" s="43" t="str">
        <f t="shared" si="1117"/>
        <v/>
      </c>
      <c r="AR2122" s="43" t="str">
        <f t="shared" si="1118"/>
        <v/>
      </c>
      <c r="AS2122" s="43" t="str">
        <f t="shared" si="1119"/>
        <v/>
      </c>
      <c r="AT2122" s="43" t="str">
        <f t="shared" si="1120"/>
        <v/>
      </c>
      <c r="AU2122" s="42" t="str">
        <f t="shared" si="1121"/>
        <v/>
      </c>
    </row>
    <row r="2123" spans="1:47" ht="15" x14ac:dyDescent="0.25">
      <c r="A2123" s="40" t="s">
        <v>2930</v>
      </c>
      <c r="B2123" s="40" t="s">
        <v>2929</v>
      </c>
      <c r="C2123" s="60" t="str">
        <f>IF(ISNUMBER(VLOOKUP(B2123,'[1]WT-GR-A'!I$2:J$693,2,FALSE)),VLOOKUP(B2123,'[1]WT-GR-A'!I$2:J$693,2,FALSE),"")</f>
        <v/>
      </c>
      <c r="D2123" s="58" t="str">
        <f>IF(ISNUMBER(VLOOKUP($B2123,'[1]KO-GR-A'!$I$2:$J$907,2,FALSE)),VLOOKUP($B2123,'[1]KO-GR-A'!$I$2:$J$907,2,FALSE),"")</f>
        <v/>
      </c>
      <c r="E2123" s="58" t="str">
        <f>IF(ISNUMBER(VLOOKUP($B2123,'[1]MT-GR-A'!$I$2:$J$789,2,FALSE)),VLOOKUP($B2123,'[1]MT-GR-A'!$I$2:$J$789,2,FALSE),"")</f>
        <v/>
      </c>
      <c r="F2123" s="58">
        <f>IF(ISNUMBER(VLOOKUP($B2123,'[1]WT-HS-A'!$I$2:$J$1224,2,FALSE)),VLOOKUP($B2123,'[1]WT-HS-A'!$I$2:$J$1224,2,FALSE),"")</f>
        <v>0.05</v>
      </c>
      <c r="G2123" s="58" t="str">
        <f>IF(ISNUMBER(VLOOKUP($B2123,'[1]KO-HS-A'!$I$2:$J$1229,2,FALSE)),VLOOKUP($B2123,'[1]KO-HS-A'!$I$2:$J$1229,2,FALSE),"")</f>
        <v/>
      </c>
      <c r="H2123" s="58" t="str">
        <f>IF(ISNUMBER(VLOOKUP($B2123,'[1]MT-HS-A'!$I$2:$J$1362,2,FALSE)),VLOOKUP($B2123,'[1]MT-HS-A'!$I$2:$J$1362,2,FALSE),"")</f>
        <v/>
      </c>
      <c r="I2123" s="59" t="str">
        <f>IF(ISNUMBER(VLOOKUP($B2123,'[1]WT-GR-B'!$I$2:$J$585,2,FALSE)),VLOOKUP($B2123,'[1]WT-GR-B'!$I$2:$J$585,2,FALSE),"")</f>
        <v/>
      </c>
      <c r="J2123" s="58">
        <f>IF(ISNUMBER(VLOOKUP($B2123,'[1]KO-GR-B'!$I$2:$J$900,2,FALSE)),VLOOKUP($B2123,'[1]KO-GR-B'!$I$2:$J$900,2,FALSE),"")</f>
        <v>0.05</v>
      </c>
      <c r="K2123" s="58" t="str">
        <f>IF(ISNUMBER(VLOOKUP($B2123,'[1]MT-GR-B'!$I$2:$J$693,2,FALSE)),VLOOKUP($B2123,'[1]MT-GR-B'!$I$2:$J$693,2,FALSE),"")</f>
        <v/>
      </c>
      <c r="L2123" s="58">
        <f>IF(ISNUMBER(VLOOKUP($B2123,'[1]WT-HS-B'!$I$2:$J$1220,2,FALSE)),VLOOKUP($B2123,'[1]WT-HS-B'!$I$2:$J$1220,2,FALSE),"")</f>
        <v>0.05</v>
      </c>
      <c r="M2123" s="58" t="str">
        <f>IF(ISNUMBER(VLOOKUP($B2123,'[1]KO-HS-B'!$I$2:$J$1046,2,FALSE)),VLOOKUP($B2123,'[1]KO-HS-B'!$I$2:$J$1046,2,FALSE),"")</f>
        <v/>
      </c>
      <c r="N2123" s="58" t="str">
        <f>IF(ISNUMBER(VLOOKUP($B2123,'[1]MT-HS-B'!$I$2:$J$773,2,FALSE)),VLOOKUP($B2123,'[1]MT-HS-B'!$I$2:$J$773,2,FALSE),"")</f>
        <v/>
      </c>
      <c r="O2123" s="40" t="str">
        <f t="shared" si="1089"/>
        <v>SFP1_YEAST</v>
      </c>
      <c r="P2123" s="57" t="str">
        <f t="shared" si="1090"/>
        <v>HS only</v>
      </c>
      <c r="Q2123" s="57" t="str">
        <f t="shared" si="1091"/>
        <v/>
      </c>
      <c r="R2123" s="57" t="str">
        <f t="shared" si="1092"/>
        <v/>
      </c>
      <c r="S2123" s="56" t="str">
        <f t="shared" si="1093"/>
        <v>n/a</v>
      </c>
      <c r="T2123" s="55" t="str">
        <f t="shared" si="1094"/>
        <v>n/a</v>
      </c>
      <c r="U2123" s="54" t="str">
        <f t="shared" si="1095"/>
        <v>n/a</v>
      </c>
      <c r="V2123" s="53" t="str">
        <f t="shared" si="1096"/>
        <v>HS only</v>
      </c>
      <c r="W2123" s="53" t="str">
        <f t="shared" si="1097"/>
        <v/>
      </c>
      <c r="X2123" s="53" t="str">
        <f t="shared" si="1098"/>
        <v/>
      </c>
      <c r="Y2123" s="52" t="str">
        <f t="shared" si="1099"/>
        <v>HS only</v>
      </c>
      <c r="Z2123" s="51" t="str">
        <f t="shared" si="1100"/>
        <v>GR only</v>
      </c>
      <c r="AA2123" s="50" t="str">
        <f t="shared" si="1101"/>
        <v/>
      </c>
      <c r="AB2123" s="40" t="str">
        <f t="shared" si="1102"/>
        <v>SFP1</v>
      </c>
      <c r="AC2123" s="49">
        <f t="shared" si="1103"/>
        <v>0</v>
      </c>
      <c r="AD2123" s="47">
        <f t="shared" si="1104"/>
        <v>0.05</v>
      </c>
      <c r="AE2123" s="47">
        <f t="shared" si="1105"/>
        <v>0</v>
      </c>
      <c r="AF2123" s="48">
        <f t="shared" si="1106"/>
        <v>0.05</v>
      </c>
      <c r="AG2123" s="47">
        <f t="shared" si="1107"/>
        <v>0</v>
      </c>
      <c r="AH2123" s="47">
        <f t="shared" si="1108"/>
        <v>0</v>
      </c>
      <c r="AI2123" s="46" t="str">
        <f t="shared" si="1109"/>
        <v>HS Only</v>
      </c>
      <c r="AJ2123" s="43">
        <f t="shared" si="1110"/>
        <v>0</v>
      </c>
      <c r="AK2123" s="43" t="str">
        <f t="shared" si="1111"/>
        <v/>
      </c>
      <c r="AL2123" s="45" t="str">
        <f t="shared" si="1112"/>
        <v/>
      </c>
      <c r="AM2123" s="43" t="str">
        <f t="shared" si="1113"/>
        <v/>
      </c>
      <c r="AN2123" s="42" t="str">
        <f t="shared" si="1114"/>
        <v/>
      </c>
      <c r="AO2123" s="40" t="str">
        <f t="shared" si="1115"/>
        <v>SFP1_YEAST</v>
      </c>
      <c r="AP2123" s="44" t="str">
        <f t="shared" si="1116"/>
        <v/>
      </c>
      <c r="AQ2123" s="43" t="str">
        <f t="shared" si="1117"/>
        <v/>
      </c>
      <c r="AR2123" s="43" t="str">
        <f t="shared" si="1118"/>
        <v/>
      </c>
      <c r="AS2123" s="43">
        <f t="shared" si="1119"/>
        <v>0</v>
      </c>
      <c r="AT2123" s="43" t="str">
        <f t="shared" si="1120"/>
        <v/>
      </c>
      <c r="AU2123" s="42" t="str">
        <f t="shared" si="1121"/>
        <v/>
      </c>
    </row>
    <row r="2124" spans="1:47" ht="15" x14ac:dyDescent="0.25">
      <c r="A2124" s="40" t="s">
        <v>2928</v>
      </c>
      <c r="B2124" s="40" t="s">
        <v>2927</v>
      </c>
      <c r="C2124" s="60" t="str">
        <f>IF(ISNUMBER(VLOOKUP(B2124,'[1]WT-GR-A'!I$2:J$693,2,FALSE)),VLOOKUP(B2124,'[1]WT-GR-A'!I$2:J$693,2,FALSE),"")</f>
        <v/>
      </c>
      <c r="D2124" s="58">
        <f>IF(ISNUMBER(VLOOKUP($B2124,'[1]KO-GR-A'!$I$2:$J$907,2,FALSE)),VLOOKUP($B2124,'[1]KO-GR-A'!$I$2:$J$907,2,FALSE),"")</f>
        <v>0.1</v>
      </c>
      <c r="E2124" s="58" t="str">
        <f>IF(ISNUMBER(VLOOKUP($B2124,'[1]MT-GR-A'!$I$2:$J$789,2,FALSE)),VLOOKUP($B2124,'[1]MT-GR-A'!$I$2:$J$789,2,FALSE),"")</f>
        <v/>
      </c>
      <c r="F2124" s="58">
        <f>IF(ISNUMBER(VLOOKUP($B2124,'[1]WT-HS-A'!$I$2:$J$1224,2,FALSE)),VLOOKUP($B2124,'[1]WT-HS-A'!$I$2:$J$1224,2,FALSE),"")</f>
        <v>0.1</v>
      </c>
      <c r="G2124" s="58" t="str">
        <f>IF(ISNUMBER(VLOOKUP($B2124,'[1]KO-HS-A'!$I$2:$J$1229,2,FALSE)),VLOOKUP($B2124,'[1]KO-HS-A'!$I$2:$J$1229,2,FALSE),"")</f>
        <v/>
      </c>
      <c r="H2124" s="58">
        <f>IF(ISNUMBER(VLOOKUP($B2124,'[1]MT-HS-A'!$I$2:$J$1362,2,FALSE)),VLOOKUP($B2124,'[1]MT-HS-A'!$I$2:$J$1362,2,FALSE),"")</f>
        <v>0.1</v>
      </c>
      <c r="I2124" s="59" t="str">
        <f>IF(ISNUMBER(VLOOKUP($B2124,'[1]WT-GR-B'!$I$2:$J$585,2,FALSE)),VLOOKUP($B2124,'[1]WT-GR-B'!$I$2:$J$585,2,FALSE),"")</f>
        <v/>
      </c>
      <c r="J2124" s="58">
        <f>IF(ISNUMBER(VLOOKUP($B2124,'[1]KO-GR-B'!$I$2:$J$900,2,FALSE)),VLOOKUP($B2124,'[1]KO-GR-B'!$I$2:$J$900,2,FALSE),"")</f>
        <v>0.1</v>
      </c>
      <c r="K2124" s="58" t="str">
        <f>IF(ISNUMBER(VLOOKUP($B2124,'[1]MT-GR-B'!$I$2:$J$693,2,FALSE)),VLOOKUP($B2124,'[1]MT-GR-B'!$I$2:$J$693,2,FALSE),"")</f>
        <v/>
      </c>
      <c r="L2124" s="58" t="str">
        <f>IF(ISNUMBER(VLOOKUP($B2124,'[1]WT-HS-B'!$I$2:$J$1220,2,FALSE)),VLOOKUP($B2124,'[1]WT-HS-B'!$I$2:$J$1220,2,FALSE),"")</f>
        <v/>
      </c>
      <c r="M2124" s="58" t="str">
        <f>IF(ISNUMBER(VLOOKUP($B2124,'[1]KO-HS-B'!$I$2:$J$1046,2,FALSE)),VLOOKUP($B2124,'[1]KO-HS-B'!$I$2:$J$1046,2,FALSE),"")</f>
        <v/>
      </c>
      <c r="N2124" s="58">
        <f>IF(ISNUMBER(VLOOKUP($B2124,'[1]MT-HS-B'!$I$2:$J$773,2,FALSE)),VLOOKUP($B2124,'[1]MT-HS-B'!$I$2:$J$773,2,FALSE),"")</f>
        <v>0.1</v>
      </c>
      <c r="O2124" s="40" t="str">
        <f t="shared" si="1089"/>
        <v>STP3_YEAST</v>
      </c>
      <c r="P2124" s="57" t="str">
        <f t="shared" si="1090"/>
        <v/>
      </c>
      <c r="Q2124" s="57" t="str">
        <f t="shared" si="1091"/>
        <v>GR only</v>
      </c>
      <c r="R2124" s="57" t="str">
        <f t="shared" si="1092"/>
        <v>HS only</v>
      </c>
      <c r="S2124" s="56" t="str">
        <f t="shared" si="1093"/>
        <v>n/a</v>
      </c>
      <c r="T2124" s="55" t="str">
        <f t="shared" si="1094"/>
        <v>n/a</v>
      </c>
      <c r="U2124" s="54" t="str">
        <f t="shared" si="1095"/>
        <v>n/a</v>
      </c>
      <c r="V2124" s="53" t="str">
        <f t="shared" si="1096"/>
        <v>HS only</v>
      </c>
      <c r="W2124" s="53" t="str">
        <f t="shared" si="1097"/>
        <v>GR only</v>
      </c>
      <c r="X2124" s="53" t="str">
        <f t="shared" si="1098"/>
        <v>HS only</v>
      </c>
      <c r="Y2124" s="52" t="str">
        <f t="shared" si="1099"/>
        <v/>
      </c>
      <c r="Z2124" s="51" t="str">
        <f t="shared" si="1100"/>
        <v>GR only</v>
      </c>
      <c r="AA2124" s="50" t="str">
        <f t="shared" si="1101"/>
        <v>HS only</v>
      </c>
      <c r="AB2124" s="40" t="str">
        <f t="shared" si="1102"/>
        <v>STP3</v>
      </c>
      <c r="AC2124" s="49">
        <f t="shared" si="1103"/>
        <v>0</v>
      </c>
      <c r="AD2124" s="47">
        <f t="shared" si="1104"/>
        <v>0.1</v>
      </c>
      <c r="AE2124" s="47">
        <f t="shared" si="1105"/>
        <v>0</v>
      </c>
      <c r="AF2124" s="48">
        <f t="shared" si="1106"/>
        <v>0.1</v>
      </c>
      <c r="AG2124" s="47">
        <f t="shared" si="1107"/>
        <v>0</v>
      </c>
      <c r="AH2124" s="47">
        <f t="shared" si="1108"/>
        <v>0.1</v>
      </c>
      <c r="AI2124" s="46" t="str">
        <f t="shared" si="1109"/>
        <v>HS Only</v>
      </c>
      <c r="AJ2124" s="43">
        <f t="shared" si="1110"/>
        <v>0</v>
      </c>
      <c r="AK2124" s="43" t="str">
        <f t="shared" si="1111"/>
        <v>HS Only</v>
      </c>
      <c r="AL2124" s="45" t="str">
        <f t="shared" si="1112"/>
        <v/>
      </c>
      <c r="AM2124" s="43" t="str">
        <f t="shared" si="1113"/>
        <v/>
      </c>
      <c r="AN2124" s="42" t="str">
        <f t="shared" si="1114"/>
        <v/>
      </c>
      <c r="AO2124" s="40" t="str">
        <f t="shared" si="1115"/>
        <v>STP3_YEAST</v>
      </c>
      <c r="AP2124" s="44" t="str">
        <f t="shared" si="1116"/>
        <v/>
      </c>
      <c r="AQ2124" s="43">
        <f t="shared" si="1117"/>
        <v>0</v>
      </c>
      <c r="AR2124" s="43" t="str">
        <f t="shared" si="1118"/>
        <v/>
      </c>
      <c r="AS2124" s="43" t="str">
        <f t="shared" si="1119"/>
        <v/>
      </c>
      <c r="AT2124" s="43" t="str">
        <f t="shared" si="1120"/>
        <v/>
      </c>
      <c r="AU2124" s="42">
        <f t="shared" si="1121"/>
        <v>0</v>
      </c>
    </row>
    <row r="2125" spans="1:47" ht="15" x14ac:dyDescent="0.25">
      <c r="A2125" s="40" t="s">
        <v>2926</v>
      </c>
      <c r="B2125" s="40" t="s">
        <v>2925</v>
      </c>
      <c r="C2125" s="60" t="str">
        <f>IF(ISNUMBER(VLOOKUP(B2125,'[1]WT-GR-A'!I$2:J$693,2,FALSE)),VLOOKUP(B2125,'[1]WT-GR-A'!I$2:J$693,2,FALSE),"")</f>
        <v/>
      </c>
      <c r="D2125" s="58" t="str">
        <f>IF(ISNUMBER(VLOOKUP($B2125,'[1]KO-GR-A'!$I$2:$J$907,2,FALSE)),VLOOKUP($B2125,'[1]KO-GR-A'!$I$2:$J$907,2,FALSE),"")</f>
        <v/>
      </c>
      <c r="E2125" s="58" t="str">
        <f>IF(ISNUMBER(VLOOKUP($B2125,'[1]MT-GR-A'!$I$2:$J$789,2,FALSE)),VLOOKUP($B2125,'[1]MT-GR-A'!$I$2:$J$789,2,FALSE),"")</f>
        <v/>
      </c>
      <c r="F2125" s="58" t="str">
        <f>IF(ISNUMBER(VLOOKUP($B2125,'[1]WT-HS-A'!$I$2:$J$1224,2,FALSE)),VLOOKUP($B2125,'[1]WT-HS-A'!$I$2:$J$1224,2,FALSE),"")</f>
        <v/>
      </c>
      <c r="G2125" s="58" t="str">
        <f>IF(ISNUMBER(VLOOKUP($B2125,'[1]KO-HS-A'!$I$2:$J$1229,2,FALSE)),VLOOKUP($B2125,'[1]KO-HS-A'!$I$2:$J$1229,2,FALSE),"")</f>
        <v/>
      </c>
      <c r="H2125" s="58" t="str">
        <f>IF(ISNUMBER(VLOOKUP($B2125,'[1]MT-HS-A'!$I$2:$J$1362,2,FALSE)),VLOOKUP($B2125,'[1]MT-HS-A'!$I$2:$J$1362,2,FALSE),"")</f>
        <v/>
      </c>
      <c r="I2125" s="59" t="str">
        <f>IF(ISNUMBER(VLOOKUP($B2125,'[1]WT-GR-B'!$I$2:$J$585,2,FALSE)),VLOOKUP($B2125,'[1]WT-GR-B'!$I$2:$J$585,2,FALSE),"")</f>
        <v/>
      </c>
      <c r="J2125" s="58">
        <f>IF(ISNUMBER(VLOOKUP($B2125,'[1]KO-GR-B'!$I$2:$J$900,2,FALSE)),VLOOKUP($B2125,'[1]KO-GR-B'!$I$2:$J$900,2,FALSE),"")</f>
        <v>0.03</v>
      </c>
      <c r="K2125" s="58" t="str">
        <f>IF(ISNUMBER(VLOOKUP($B2125,'[1]MT-GR-B'!$I$2:$J$693,2,FALSE)),VLOOKUP($B2125,'[1]MT-GR-B'!$I$2:$J$693,2,FALSE),"")</f>
        <v/>
      </c>
      <c r="L2125" s="58" t="str">
        <f>IF(ISNUMBER(VLOOKUP($B2125,'[1]WT-HS-B'!$I$2:$J$1220,2,FALSE)),VLOOKUP($B2125,'[1]WT-HS-B'!$I$2:$J$1220,2,FALSE),"")</f>
        <v/>
      </c>
      <c r="M2125" s="58" t="str">
        <f>IF(ISNUMBER(VLOOKUP($B2125,'[1]KO-HS-B'!$I$2:$J$1046,2,FALSE)),VLOOKUP($B2125,'[1]KO-HS-B'!$I$2:$J$1046,2,FALSE),"")</f>
        <v/>
      </c>
      <c r="N2125" s="58" t="str">
        <f>IF(ISNUMBER(VLOOKUP($B2125,'[1]MT-HS-B'!$I$2:$J$773,2,FALSE)),VLOOKUP($B2125,'[1]MT-HS-B'!$I$2:$J$773,2,FALSE),"")</f>
        <v/>
      </c>
      <c r="O2125" s="40" t="str">
        <f t="shared" si="1089"/>
        <v>YP022_YEAST</v>
      </c>
      <c r="P2125" s="57" t="str">
        <f t="shared" si="1090"/>
        <v/>
      </c>
      <c r="Q2125" s="57" t="str">
        <f t="shared" si="1091"/>
        <v/>
      </c>
      <c r="R2125" s="57" t="str">
        <f t="shared" si="1092"/>
        <v/>
      </c>
      <c r="S2125" s="56" t="str">
        <f t="shared" si="1093"/>
        <v>n/a</v>
      </c>
      <c r="T2125" s="55" t="str">
        <f t="shared" si="1094"/>
        <v>n/a</v>
      </c>
      <c r="U2125" s="54" t="str">
        <f t="shared" si="1095"/>
        <v>n/a</v>
      </c>
      <c r="V2125" s="53" t="str">
        <f t="shared" si="1096"/>
        <v/>
      </c>
      <c r="W2125" s="53" t="str">
        <f t="shared" si="1097"/>
        <v/>
      </c>
      <c r="X2125" s="53" t="str">
        <f t="shared" si="1098"/>
        <v/>
      </c>
      <c r="Y2125" s="52" t="str">
        <f t="shared" si="1099"/>
        <v/>
      </c>
      <c r="Z2125" s="51" t="str">
        <f t="shared" si="1100"/>
        <v>GR only</v>
      </c>
      <c r="AA2125" s="50" t="str">
        <f t="shared" si="1101"/>
        <v/>
      </c>
      <c r="AB2125" s="40" t="str">
        <f t="shared" si="1102"/>
        <v>YPR022C</v>
      </c>
      <c r="AC2125" s="49">
        <f t="shared" si="1103"/>
        <v>0</v>
      </c>
      <c r="AD2125" s="47">
        <f t="shared" si="1104"/>
        <v>0.03</v>
      </c>
      <c r="AE2125" s="47">
        <f t="shared" si="1105"/>
        <v>0</v>
      </c>
      <c r="AF2125" s="48">
        <f t="shared" si="1106"/>
        <v>0</v>
      </c>
      <c r="AG2125" s="47">
        <f t="shared" si="1107"/>
        <v>0</v>
      </c>
      <c r="AH2125" s="47">
        <f t="shared" si="1108"/>
        <v>0</v>
      </c>
      <c r="AI2125" s="46" t="str">
        <f t="shared" si="1109"/>
        <v/>
      </c>
      <c r="AJ2125" s="43">
        <f t="shared" si="1110"/>
        <v>0</v>
      </c>
      <c r="AK2125" s="43" t="str">
        <f t="shared" si="1111"/>
        <v/>
      </c>
      <c r="AL2125" s="45" t="str">
        <f t="shared" si="1112"/>
        <v/>
      </c>
      <c r="AM2125" s="43" t="str">
        <f t="shared" si="1113"/>
        <v/>
      </c>
      <c r="AN2125" s="42" t="str">
        <f t="shared" si="1114"/>
        <v/>
      </c>
      <c r="AO2125" s="40" t="str">
        <f t="shared" si="1115"/>
        <v>YP022_YEAST</v>
      </c>
      <c r="AP2125" s="44" t="str">
        <f t="shared" si="1116"/>
        <v/>
      </c>
      <c r="AQ2125" s="43" t="str">
        <f t="shared" si="1117"/>
        <v/>
      </c>
      <c r="AR2125" s="43" t="str">
        <f t="shared" si="1118"/>
        <v/>
      </c>
      <c r="AS2125" s="43" t="str">
        <f t="shared" si="1119"/>
        <v/>
      </c>
      <c r="AT2125" s="43" t="str">
        <f t="shared" si="1120"/>
        <v/>
      </c>
      <c r="AU2125" s="42" t="str">
        <f t="shared" si="1121"/>
        <v/>
      </c>
    </row>
    <row r="2126" spans="1:47" ht="15" x14ac:dyDescent="0.25">
      <c r="A2126" s="40" t="s">
        <v>2924</v>
      </c>
      <c r="B2126" s="40" t="s">
        <v>2923</v>
      </c>
      <c r="C2126" s="60">
        <f>IF(ISNUMBER(VLOOKUP(B2126,'[1]WT-GR-A'!I$2:J$693,2,FALSE)),VLOOKUP(B2126,'[1]WT-GR-A'!I$2:J$693,2,FALSE),"")</f>
        <v>7.0000000000000007E-2</v>
      </c>
      <c r="D2126" s="58">
        <f>IF(ISNUMBER(VLOOKUP($B2126,'[1]KO-GR-A'!$I$2:$J$907,2,FALSE)),VLOOKUP($B2126,'[1]KO-GR-A'!$I$2:$J$907,2,FALSE),"")</f>
        <v>7.0000000000000007E-2</v>
      </c>
      <c r="E2126" s="58">
        <f>IF(ISNUMBER(VLOOKUP($B2126,'[1]MT-GR-A'!$I$2:$J$789,2,FALSE)),VLOOKUP($B2126,'[1]MT-GR-A'!$I$2:$J$789,2,FALSE),"")</f>
        <v>0.15</v>
      </c>
      <c r="F2126" s="58" t="str">
        <f>IF(ISNUMBER(VLOOKUP($B2126,'[1]WT-HS-A'!$I$2:$J$1224,2,FALSE)),VLOOKUP($B2126,'[1]WT-HS-A'!$I$2:$J$1224,2,FALSE),"")</f>
        <v/>
      </c>
      <c r="G2126" s="58">
        <f>IF(ISNUMBER(VLOOKUP($B2126,'[1]KO-HS-A'!$I$2:$J$1229,2,FALSE)),VLOOKUP($B2126,'[1]KO-HS-A'!$I$2:$J$1229,2,FALSE),"")</f>
        <v>7.0000000000000007E-2</v>
      </c>
      <c r="H2126" s="58">
        <f>IF(ISNUMBER(VLOOKUP($B2126,'[1]MT-HS-A'!$I$2:$J$1362,2,FALSE)),VLOOKUP($B2126,'[1]MT-HS-A'!$I$2:$J$1362,2,FALSE),"")</f>
        <v>0.24</v>
      </c>
      <c r="I2126" s="59" t="str">
        <f>IF(ISNUMBER(VLOOKUP($B2126,'[1]WT-GR-B'!$I$2:$J$585,2,FALSE)),VLOOKUP($B2126,'[1]WT-GR-B'!$I$2:$J$585,2,FALSE),"")</f>
        <v/>
      </c>
      <c r="J2126" s="58">
        <f>IF(ISNUMBER(VLOOKUP($B2126,'[1]KO-GR-B'!$I$2:$J$900,2,FALSE)),VLOOKUP($B2126,'[1]KO-GR-B'!$I$2:$J$900,2,FALSE),"")</f>
        <v>7.0000000000000007E-2</v>
      </c>
      <c r="K2126" s="58">
        <f>IF(ISNUMBER(VLOOKUP($B2126,'[1]MT-GR-B'!$I$2:$J$693,2,FALSE)),VLOOKUP($B2126,'[1]MT-GR-B'!$I$2:$J$693,2,FALSE),"")</f>
        <v>0.15</v>
      </c>
      <c r="L2126" s="58">
        <f>IF(ISNUMBER(VLOOKUP($B2126,'[1]WT-HS-B'!$I$2:$J$1220,2,FALSE)),VLOOKUP($B2126,'[1]WT-HS-B'!$I$2:$J$1220,2,FALSE),"")</f>
        <v>7.0000000000000007E-2</v>
      </c>
      <c r="M2126" s="58">
        <f>IF(ISNUMBER(VLOOKUP($B2126,'[1]KO-HS-B'!$I$2:$J$1046,2,FALSE)),VLOOKUP($B2126,'[1]KO-HS-B'!$I$2:$J$1046,2,FALSE),"")</f>
        <v>7.0000000000000007E-2</v>
      </c>
      <c r="N2126" s="58" t="str">
        <f>IF(ISNUMBER(VLOOKUP($B2126,'[1]MT-HS-B'!$I$2:$J$773,2,FALSE)),VLOOKUP($B2126,'[1]MT-HS-B'!$I$2:$J$773,2,FALSE),"")</f>
        <v/>
      </c>
      <c r="O2126" s="40" t="str">
        <f t="shared" si="1089"/>
        <v>ZUO1_YEAST</v>
      </c>
      <c r="P2126" s="57" t="str">
        <f t="shared" si="1090"/>
        <v/>
      </c>
      <c r="Q2126" s="57">
        <f t="shared" si="1091"/>
        <v>0</v>
      </c>
      <c r="R2126" s="57">
        <f t="shared" si="1092"/>
        <v>0.6</v>
      </c>
      <c r="S2126" s="56" t="str">
        <f t="shared" si="1093"/>
        <v>n/a</v>
      </c>
      <c r="T2126" s="55">
        <f t="shared" si="1094"/>
        <v>0</v>
      </c>
      <c r="U2126" s="54" t="str">
        <f t="shared" si="1095"/>
        <v>n/a</v>
      </c>
      <c r="V2126" s="53" t="str">
        <f t="shared" si="1096"/>
        <v>GR only</v>
      </c>
      <c r="W2126" s="53">
        <f t="shared" si="1097"/>
        <v>0</v>
      </c>
      <c r="X2126" s="53">
        <f t="shared" si="1098"/>
        <v>0.6</v>
      </c>
      <c r="Y2126" s="52" t="str">
        <f t="shared" si="1099"/>
        <v>HS only</v>
      </c>
      <c r="Z2126" s="51">
        <f t="shared" si="1100"/>
        <v>0</v>
      </c>
      <c r="AA2126" s="50" t="str">
        <f t="shared" si="1101"/>
        <v>GR only</v>
      </c>
      <c r="AB2126" s="40" t="str">
        <f t="shared" si="1102"/>
        <v>ZUO1</v>
      </c>
      <c r="AC2126" s="49">
        <f t="shared" si="1103"/>
        <v>7.0000000000000007E-2</v>
      </c>
      <c r="AD2126" s="47">
        <f t="shared" si="1104"/>
        <v>7.0000000000000007E-2</v>
      </c>
      <c r="AE2126" s="47">
        <f t="shared" si="1105"/>
        <v>0.15</v>
      </c>
      <c r="AF2126" s="48">
        <f t="shared" si="1106"/>
        <v>7.0000000000000007E-2</v>
      </c>
      <c r="AG2126" s="47">
        <f t="shared" si="1107"/>
        <v>7.0000000000000007E-2</v>
      </c>
      <c r="AH2126" s="47">
        <f t="shared" si="1108"/>
        <v>0.24</v>
      </c>
      <c r="AI2126" s="46">
        <f t="shared" si="1109"/>
        <v>1</v>
      </c>
      <c r="AJ2126" s="43">
        <f t="shared" si="1110"/>
        <v>1</v>
      </c>
      <c r="AK2126" s="43">
        <f t="shared" si="1111"/>
        <v>1.6</v>
      </c>
      <c r="AL2126" s="45" t="str">
        <f t="shared" si="1112"/>
        <v/>
      </c>
      <c r="AM2126" s="43">
        <f t="shared" si="1113"/>
        <v>0</v>
      </c>
      <c r="AN2126" s="42" t="str">
        <f t="shared" si="1114"/>
        <v/>
      </c>
      <c r="AO2126" s="40" t="str">
        <f t="shared" si="1115"/>
        <v>ZUO1_YEAST</v>
      </c>
      <c r="AP2126" s="44" t="str">
        <f t="shared" si="1116"/>
        <v/>
      </c>
      <c r="AQ2126" s="43">
        <f t="shared" si="1117"/>
        <v>0</v>
      </c>
      <c r="AR2126" s="43">
        <f t="shared" si="1118"/>
        <v>0</v>
      </c>
      <c r="AS2126" s="43" t="str">
        <f t="shared" si="1119"/>
        <v/>
      </c>
      <c r="AT2126" s="43">
        <f t="shared" si="1120"/>
        <v>0</v>
      </c>
      <c r="AU2126" s="42" t="str">
        <f t="shared" si="1121"/>
        <v/>
      </c>
    </row>
  </sheetData>
  <mergeCells count="18">
    <mergeCell ref="A3:B3"/>
    <mergeCell ref="C3:H3"/>
    <mergeCell ref="P3:R3"/>
    <mergeCell ref="AP2:AU2"/>
    <mergeCell ref="AP3:AU3"/>
    <mergeCell ref="AC2:AH2"/>
    <mergeCell ref="AC3:AE3"/>
    <mergeCell ref="AF3:AH3"/>
    <mergeCell ref="AI3:AK3"/>
    <mergeCell ref="AL3:AN3"/>
    <mergeCell ref="AI2:AN2"/>
    <mergeCell ref="C1:N1"/>
    <mergeCell ref="C2:N2"/>
    <mergeCell ref="S3:U3"/>
    <mergeCell ref="P2:AA2"/>
    <mergeCell ref="V3:X3"/>
    <mergeCell ref="Y3:AA3"/>
    <mergeCell ref="I3:N3"/>
  </mergeCells>
  <conditionalFormatting sqref="Y5:AB5">
    <cfRule type="colorScale" priority="7">
      <colorScale>
        <cfvo type="min"/>
        <cfvo type="percentile" val="50"/>
        <cfvo type="max"/>
        <color rgb="FF5A8AC6"/>
        <color rgb="FFFFEB84"/>
        <color rgb="FFF8696B"/>
      </colorScale>
    </cfRule>
  </conditionalFormatting>
  <conditionalFormatting sqref="AC5:AE5">
    <cfRule type="colorScale" priority="6">
      <colorScale>
        <cfvo type="min"/>
        <cfvo type="percentile" val="50"/>
        <cfvo type="max"/>
        <color rgb="FF5A8AC6"/>
        <color rgb="FFFFEB84"/>
        <color rgb="FFF8696B"/>
      </colorScale>
    </cfRule>
  </conditionalFormatting>
  <conditionalFormatting sqref="AF5:AH5">
    <cfRule type="colorScale" priority="5">
      <colorScale>
        <cfvo type="min"/>
        <cfvo type="percentile" val="50"/>
        <cfvo type="max"/>
        <color rgb="FF5A8AC6"/>
        <color rgb="FFFFEB84"/>
        <color rgb="FFF8696B"/>
      </colorScale>
    </cfRule>
  </conditionalFormatting>
  <conditionalFormatting sqref="AP5:AU5 AI5:AN5">
    <cfRule type="colorScale" priority="4">
      <colorScale>
        <cfvo type="min"/>
        <cfvo type="percentile" val="50"/>
        <cfvo type="max"/>
        <color rgb="FF5A8AC6"/>
        <color rgb="FFFFEB84"/>
        <color rgb="FFF8696B"/>
      </colorScale>
    </cfRule>
  </conditionalFormatting>
  <conditionalFormatting sqref="AI6:AK2126">
    <cfRule type="colorScale" priority="3">
      <colorScale>
        <cfvo type="min"/>
        <cfvo type="percentile" val="50"/>
        <cfvo type="max"/>
        <color rgb="FF5A8AC6"/>
        <color rgb="FFFFEB84"/>
        <color rgb="FFF8696B"/>
      </colorScale>
    </cfRule>
  </conditionalFormatting>
  <conditionalFormatting sqref="AO5">
    <cfRule type="colorScale" priority="2">
      <colorScale>
        <cfvo type="min"/>
        <cfvo type="percentile" val="50"/>
        <cfvo type="max"/>
        <color rgb="FF5A8AC6"/>
        <color rgb="FFFFEB84"/>
        <color rgb="FFF8696B"/>
      </colorScale>
    </cfRule>
  </conditionalFormatting>
  <conditionalFormatting sqref="P6:R2126">
    <cfRule type="colorScale" priority="1">
      <colorScale>
        <cfvo type="min"/>
        <cfvo type="percentile" val="50"/>
        <cfvo type="max"/>
        <color rgb="FF5A8AC6"/>
        <color rgb="FFFFEB84"/>
        <color rgb="FFF8696B"/>
      </colorScale>
    </cfRule>
  </conditionalFormatting>
  <conditionalFormatting sqref="O5:X5">
    <cfRule type="colorScale" priority="8">
      <colorScale>
        <cfvo type="min"/>
        <cfvo type="percentile" val="50"/>
        <cfvo type="max"/>
        <color rgb="FF5A8AC6"/>
        <color rgb="FFFFEB84"/>
        <color rgb="FFF8696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C24"/>
  <sheetViews>
    <sheetView workbookViewId="0">
      <selection activeCell="C37" sqref="C37"/>
    </sheetView>
  </sheetViews>
  <sheetFormatPr defaultRowHeight="12.75" x14ac:dyDescent="0.2"/>
  <cols>
    <col min="1" max="1" width="1.140625" style="40" customWidth="1"/>
    <col min="2" max="2" width="11.140625" style="77" customWidth="1"/>
    <col min="3" max="3" width="99.28515625" style="40" customWidth="1"/>
    <col min="4" max="5" width="9.140625" style="40"/>
    <col min="6" max="7" width="9.140625" style="40" customWidth="1"/>
    <col min="8" max="16384" width="9.140625" style="40"/>
  </cols>
  <sheetData>
    <row r="1" spans="2:3" ht="6" customHeight="1" thickBot="1" x14ac:dyDescent="0.25"/>
    <row r="2" spans="2:3" x14ac:dyDescent="0.2">
      <c r="B2" s="98" t="s">
        <v>7142</v>
      </c>
      <c r="C2" s="99"/>
    </row>
    <row r="3" spans="2:3" ht="38.25" x14ac:dyDescent="0.2">
      <c r="B3" s="83" t="s">
        <v>7141</v>
      </c>
      <c r="C3" s="81" t="s">
        <v>7140</v>
      </c>
    </row>
    <row r="4" spans="2:3" ht="25.5" x14ac:dyDescent="0.2">
      <c r="B4" s="83" t="s">
        <v>7139</v>
      </c>
      <c r="C4" s="81" t="s">
        <v>7138</v>
      </c>
    </row>
    <row r="5" spans="2:3" ht="25.5" x14ac:dyDescent="0.2">
      <c r="B5" s="82" t="s">
        <v>7137</v>
      </c>
      <c r="C5" s="81" t="s">
        <v>7136</v>
      </c>
    </row>
    <row r="6" spans="2:3" x14ac:dyDescent="0.2">
      <c r="B6" s="82" t="s">
        <v>7135</v>
      </c>
      <c r="C6" s="81" t="s">
        <v>7134</v>
      </c>
    </row>
    <row r="7" spans="2:3" ht="25.5" x14ac:dyDescent="0.2">
      <c r="B7" s="82" t="s">
        <v>7133</v>
      </c>
      <c r="C7" s="81" t="s">
        <v>7132</v>
      </c>
    </row>
    <row r="8" spans="2:3" ht="38.25" x14ac:dyDescent="0.2">
      <c r="B8" s="82" t="s">
        <v>7131</v>
      </c>
      <c r="C8" s="81" t="s">
        <v>7130</v>
      </c>
    </row>
    <row r="9" spans="2:3" x14ac:dyDescent="0.2">
      <c r="B9" s="82" t="s">
        <v>7129</v>
      </c>
      <c r="C9" s="81" t="s">
        <v>7128</v>
      </c>
    </row>
    <row r="10" spans="2:3" ht="13.5" thickBot="1" x14ac:dyDescent="0.25">
      <c r="B10" s="80" t="s">
        <v>7127</v>
      </c>
      <c r="C10" s="79" t="s">
        <v>7126</v>
      </c>
    </row>
    <row r="16" spans="2:3" x14ac:dyDescent="0.2">
      <c r="B16" s="78" t="s">
        <v>7125</v>
      </c>
      <c r="C16" s="78" t="s">
        <v>7124</v>
      </c>
    </row>
    <row r="17" spans="2:3" x14ac:dyDescent="0.2">
      <c r="B17" s="78" t="s">
        <v>7123</v>
      </c>
      <c r="C17" s="78" t="s">
        <v>7122</v>
      </c>
    </row>
    <row r="18" spans="2:3" x14ac:dyDescent="0.2">
      <c r="B18" s="78" t="s">
        <v>7121</v>
      </c>
      <c r="C18" s="78" t="s">
        <v>7120</v>
      </c>
    </row>
    <row r="19" spans="2:3" x14ac:dyDescent="0.2">
      <c r="B19" s="78"/>
      <c r="C19" s="78"/>
    </row>
    <row r="20" spans="2:3" x14ac:dyDescent="0.2">
      <c r="B20" s="78" t="s">
        <v>7119</v>
      </c>
      <c r="C20" s="78" t="s">
        <v>7118</v>
      </c>
    </row>
    <row r="21" spans="2:3" x14ac:dyDescent="0.2">
      <c r="B21" s="78" t="s">
        <v>7117</v>
      </c>
      <c r="C21" s="78" t="s">
        <v>7116</v>
      </c>
    </row>
    <row r="22" spans="2:3" x14ac:dyDescent="0.2">
      <c r="B22" s="78"/>
      <c r="C22" s="78"/>
    </row>
    <row r="23" spans="2:3" x14ac:dyDescent="0.2">
      <c r="B23" s="78" t="s">
        <v>7115</v>
      </c>
      <c r="C23" s="78" t="s">
        <v>7114</v>
      </c>
    </row>
    <row r="24" spans="2:3" x14ac:dyDescent="0.2">
      <c r="B24" s="40"/>
    </row>
  </sheetData>
  <mergeCells count="1">
    <mergeCell ref="B2:C2"/>
  </mergeCell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1:F664"/>
  <sheetViews>
    <sheetView workbookViewId="0">
      <selection activeCell="R33" sqref="R33"/>
    </sheetView>
  </sheetViews>
  <sheetFormatPr defaultRowHeight="15" x14ac:dyDescent="0.25"/>
  <sheetData>
    <row r="1" spans="2:6" x14ac:dyDescent="0.25">
      <c r="B1" s="20" t="s">
        <v>184</v>
      </c>
    </row>
    <row r="3" spans="2:6" x14ac:dyDescent="0.25">
      <c r="B3" t="s">
        <v>185</v>
      </c>
      <c r="D3" s="20" t="s">
        <v>186</v>
      </c>
    </row>
    <row r="4" spans="2:6" x14ac:dyDescent="0.25">
      <c r="B4" t="s">
        <v>187</v>
      </c>
    </row>
    <row r="5" spans="2:6" x14ac:dyDescent="0.25">
      <c r="B5" t="s">
        <v>188</v>
      </c>
      <c r="D5" t="s">
        <v>85</v>
      </c>
    </row>
    <row r="6" spans="2:6" x14ac:dyDescent="0.25">
      <c r="B6" t="s">
        <v>189</v>
      </c>
      <c r="D6" t="s">
        <v>190</v>
      </c>
      <c r="F6" s="20" t="s">
        <v>191</v>
      </c>
    </row>
    <row r="7" spans="2:6" x14ac:dyDescent="0.25">
      <c r="B7" t="s">
        <v>41</v>
      </c>
      <c r="D7" t="s">
        <v>192</v>
      </c>
    </row>
    <row r="8" spans="2:6" x14ac:dyDescent="0.25">
      <c r="B8" t="s">
        <v>193</v>
      </c>
      <c r="D8" t="s">
        <v>194</v>
      </c>
    </row>
    <row r="9" spans="2:6" x14ac:dyDescent="0.25">
      <c r="B9" t="s">
        <v>195</v>
      </c>
      <c r="D9" t="s">
        <v>196</v>
      </c>
    </row>
    <row r="10" spans="2:6" x14ac:dyDescent="0.25">
      <c r="B10" t="s">
        <v>74</v>
      </c>
      <c r="D10" t="s">
        <v>197</v>
      </c>
    </row>
    <row r="11" spans="2:6" x14ac:dyDescent="0.25">
      <c r="B11" t="s">
        <v>198</v>
      </c>
      <c r="D11" t="s">
        <v>199</v>
      </c>
    </row>
    <row r="12" spans="2:6" x14ac:dyDescent="0.25">
      <c r="B12" t="s">
        <v>200</v>
      </c>
      <c r="D12" t="s">
        <v>201</v>
      </c>
    </row>
    <row r="13" spans="2:6" x14ac:dyDescent="0.25">
      <c r="B13" t="s">
        <v>202</v>
      </c>
      <c r="D13" t="s">
        <v>203</v>
      </c>
    </row>
    <row r="14" spans="2:6" x14ac:dyDescent="0.25">
      <c r="B14" t="s">
        <v>204</v>
      </c>
      <c r="D14" t="s">
        <v>205</v>
      </c>
    </row>
    <row r="15" spans="2:6" x14ac:dyDescent="0.25">
      <c r="B15" t="s">
        <v>206</v>
      </c>
      <c r="D15" t="s">
        <v>207</v>
      </c>
    </row>
    <row r="16" spans="2:6" x14ac:dyDescent="0.25">
      <c r="B16" t="s">
        <v>208</v>
      </c>
      <c r="D16" t="s">
        <v>209</v>
      </c>
    </row>
    <row r="17" spans="2:4" x14ac:dyDescent="0.25">
      <c r="B17" t="s">
        <v>49</v>
      </c>
      <c r="D17" t="s">
        <v>210</v>
      </c>
    </row>
    <row r="18" spans="2:4" x14ac:dyDescent="0.25">
      <c r="B18" t="s">
        <v>211</v>
      </c>
      <c r="D18" t="s">
        <v>212</v>
      </c>
    </row>
    <row r="19" spans="2:4" x14ac:dyDescent="0.25">
      <c r="B19" t="s">
        <v>213</v>
      </c>
      <c r="D19" t="s">
        <v>214</v>
      </c>
    </row>
    <row r="20" spans="2:4" x14ac:dyDescent="0.25">
      <c r="B20" t="s">
        <v>215</v>
      </c>
      <c r="D20" t="s">
        <v>216</v>
      </c>
    </row>
    <row r="21" spans="2:4" x14ac:dyDescent="0.25">
      <c r="B21" t="s">
        <v>217</v>
      </c>
      <c r="D21" t="s">
        <v>218</v>
      </c>
    </row>
    <row r="22" spans="2:4" x14ac:dyDescent="0.25">
      <c r="B22" t="s">
        <v>219</v>
      </c>
      <c r="D22" t="s">
        <v>220</v>
      </c>
    </row>
    <row r="23" spans="2:4" x14ac:dyDescent="0.25">
      <c r="B23" t="s">
        <v>221</v>
      </c>
      <c r="D23" t="s">
        <v>222</v>
      </c>
    </row>
    <row r="24" spans="2:4" x14ac:dyDescent="0.25">
      <c r="B24" t="s">
        <v>223</v>
      </c>
      <c r="D24" t="s">
        <v>224</v>
      </c>
    </row>
    <row r="25" spans="2:4" x14ac:dyDescent="0.25">
      <c r="B25" t="s">
        <v>225</v>
      </c>
      <c r="D25" t="s">
        <v>226</v>
      </c>
    </row>
    <row r="26" spans="2:4" x14ac:dyDescent="0.25">
      <c r="B26" t="s">
        <v>227</v>
      </c>
      <c r="D26" t="s">
        <v>228</v>
      </c>
    </row>
    <row r="27" spans="2:4" x14ac:dyDescent="0.25">
      <c r="B27" t="s">
        <v>229</v>
      </c>
      <c r="D27" t="s">
        <v>230</v>
      </c>
    </row>
    <row r="28" spans="2:4" x14ac:dyDescent="0.25">
      <c r="B28" t="s">
        <v>231</v>
      </c>
      <c r="D28" t="s">
        <v>232</v>
      </c>
    </row>
    <row r="29" spans="2:4" x14ac:dyDescent="0.25">
      <c r="B29" t="s">
        <v>233</v>
      </c>
      <c r="D29" t="s">
        <v>234</v>
      </c>
    </row>
    <row r="30" spans="2:4" x14ac:dyDescent="0.25">
      <c r="B30" t="s">
        <v>46</v>
      </c>
      <c r="D30" t="s">
        <v>235</v>
      </c>
    </row>
    <row r="31" spans="2:4" x14ac:dyDescent="0.25">
      <c r="B31" t="s">
        <v>236</v>
      </c>
      <c r="D31" t="s">
        <v>237</v>
      </c>
    </row>
    <row r="32" spans="2:4" x14ac:dyDescent="0.25">
      <c r="B32" t="s">
        <v>238</v>
      </c>
      <c r="D32" t="s">
        <v>239</v>
      </c>
    </row>
    <row r="33" spans="2:4" x14ac:dyDescent="0.25">
      <c r="B33" t="s">
        <v>240</v>
      </c>
      <c r="D33" t="s">
        <v>241</v>
      </c>
    </row>
    <row r="34" spans="2:4" x14ac:dyDescent="0.25">
      <c r="B34" t="s">
        <v>242</v>
      </c>
      <c r="D34" t="s">
        <v>243</v>
      </c>
    </row>
    <row r="35" spans="2:4" x14ac:dyDescent="0.25">
      <c r="B35" t="s">
        <v>244</v>
      </c>
      <c r="D35" t="s">
        <v>245</v>
      </c>
    </row>
    <row r="36" spans="2:4" x14ac:dyDescent="0.25">
      <c r="B36" t="s">
        <v>246</v>
      </c>
      <c r="D36" t="s">
        <v>247</v>
      </c>
    </row>
    <row r="37" spans="2:4" x14ac:dyDescent="0.25">
      <c r="B37" t="s">
        <v>248</v>
      </c>
      <c r="D37" t="s">
        <v>249</v>
      </c>
    </row>
    <row r="38" spans="2:4" x14ac:dyDescent="0.25">
      <c r="B38" t="s">
        <v>250</v>
      </c>
      <c r="D38" t="s">
        <v>82</v>
      </c>
    </row>
    <row r="39" spans="2:4" x14ac:dyDescent="0.25">
      <c r="B39" t="s">
        <v>251</v>
      </c>
      <c r="D39" t="s">
        <v>86</v>
      </c>
    </row>
    <row r="40" spans="2:4" x14ac:dyDescent="0.25">
      <c r="B40" t="s">
        <v>252</v>
      </c>
      <c r="D40" t="s">
        <v>92</v>
      </c>
    </row>
    <row r="41" spans="2:4" x14ac:dyDescent="0.25">
      <c r="B41" t="s">
        <v>253</v>
      </c>
      <c r="D41" t="s">
        <v>254</v>
      </c>
    </row>
    <row r="42" spans="2:4" x14ac:dyDescent="0.25">
      <c r="B42" t="s">
        <v>199</v>
      </c>
      <c r="D42" t="s">
        <v>255</v>
      </c>
    </row>
    <row r="43" spans="2:4" x14ac:dyDescent="0.25">
      <c r="B43" t="s">
        <v>256</v>
      </c>
      <c r="D43" t="s">
        <v>257</v>
      </c>
    </row>
    <row r="44" spans="2:4" x14ac:dyDescent="0.25">
      <c r="B44" t="s">
        <v>258</v>
      </c>
      <c r="D44" t="s">
        <v>259</v>
      </c>
    </row>
    <row r="45" spans="2:4" x14ac:dyDescent="0.25">
      <c r="B45" t="s">
        <v>260</v>
      </c>
      <c r="D45" t="s">
        <v>261</v>
      </c>
    </row>
    <row r="46" spans="2:4" x14ac:dyDescent="0.25">
      <c r="B46" t="s">
        <v>262</v>
      </c>
      <c r="D46" t="s">
        <v>263</v>
      </c>
    </row>
    <row r="47" spans="2:4" x14ac:dyDescent="0.25">
      <c r="B47" t="s">
        <v>44</v>
      </c>
      <c r="D47" t="s">
        <v>264</v>
      </c>
    </row>
    <row r="48" spans="2:4" x14ac:dyDescent="0.25">
      <c r="B48" t="s">
        <v>265</v>
      </c>
      <c r="D48" t="s">
        <v>266</v>
      </c>
    </row>
    <row r="49" spans="2:4" x14ac:dyDescent="0.25">
      <c r="B49" t="s">
        <v>267</v>
      </c>
      <c r="D49" t="s">
        <v>268</v>
      </c>
    </row>
    <row r="50" spans="2:4" x14ac:dyDescent="0.25">
      <c r="B50" t="s">
        <v>269</v>
      </c>
      <c r="D50" t="s">
        <v>270</v>
      </c>
    </row>
    <row r="51" spans="2:4" x14ac:dyDescent="0.25">
      <c r="B51" t="s">
        <v>271</v>
      </c>
      <c r="D51" t="s">
        <v>272</v>
      </c>
    </row>
    <row r="52" spans="2:4" x14ac:dyDescent="0.25">
      <c r="B52" t="s">
        <v>73</v>
      </c>
      <c r="D52" t="s">
        <v>273</v>
      </c>
    </row>
    <row r="53" spans="2:4" x14ac:dyDescent="0.25">
      <c r="B53" t="s">
        <v>274</v>
      </c>
      <c r="D53" t="s">
        <v>275</v>
      </c>
    </row>
    <row r="54" spans="2:4" x14ac:dyDescent="0.25">
      <c r="B54" t="s">
        <v>57</v>
      </c>
      <c r="D54" t="s">
        <v>276</v>
      </c>
    </row>
    <row r="55" spans="2:4" x14ac:dyDescent="0.25">
      <c r="B55" t="s">
        <v>21</v>
      </c>
      <c r="D55" t="s">
        <v>277</v>
      </c>
    </row>
    <row r="56" spans="2:4" x14ac:dyDescent="0.25">
      <c r="B56" t="s">
        <v>39</v>
      </c>
      <c r="D56" t="s">
        <v>278</v>
      </c>
    </row>
    <row r="57" spans="2:4" x14ac:dyDescent="0.25">
      <c r="B57" t="s">
        <v>201</v>
      </c>
      <c r="D57" t="s">
        <v>279</v>
      </c>
    </row>
    <row r="58" spans="2:4" x14ac:dyDescent="0.25">
      <c r="B58" t="s">
        <v>280</v>
      </c>
      <c r="D58" t="s">
        <v>281</v>
      </c>
    </row>
    <row r="59" spans="2:4" x14ac:dyDescent="0.25">
      <c r="B59" t="s">
        <v>282</v>
      </c>
      <c r="D59" t="s">
        <v>283</v>
      </c>
    </row>
    <row r="60" spans="2:4" x14ac:dyDescent="0.25">
      <c r="B60" t="s">
        <v>75</v>
      </c>
      <c r="D60" t="s">
        <v>284</v>
      </c>
    </row>
    <row r="61" spans="2:4" x14ac:dyDescent="0.25">
      <c r="B61" t="s">
        <v>285</v>
      </c>
      <c r="D61" t="s">
        <v>286</v>
      </c>
    </row>
    <row r="62" spans="2:4" x14ac:dyDescent="0.25">
      <c r="B62" t="s">
        <v>287</v>
      </c>
      <c r="D62" t="s">
        <v>288</v>
      </c>
    </row>
    <row r="63" spans="2:4" x14ac:dyDescent="0.25">
      <c r="B63" t="s">
        <v>65</v>
      </c>
      <c r="D63" t="s">
        <v>289</v>
      </c>
    </row>
    <row r="64" spans="2:4" x14ac:dyDescent="0.25">
      <c r="B64" t="s">
        <v>290</v>
      </c>
      <c r="D64" t="s">
        <v>291</v>
      </c>
    </row>
    <row r="65" spans="2:4" x14ac:dyDescent="0.25">
      <c r="B65" t="s">
        <v>292</v>
      </c>
      <c r="D65" t="s">
        <v>293</v>
      </c>
    </row>
    <row r="66" spans="2:4" x14ac:dyDescent="0.25">
      <c r="B66" t="s">
        <v>53</v>
      </c>
      <c r="D66" t="s">
        <v>294</v>
      </c>
    </row>
    <row r="67" spans="2:4" x14ac:dyDescent="0.25">
      <c r="B67" t="s">
        <v>31</v>
      </c>
      <c r="D67" t="s">
        <v>295</v>
      </c>
    </row>
    <row r="68" spans="2:4" x14ac:dyDescent="0.25">
      <c r="B68" t="s">
        <v>296</v>
      </c>
      <c r="D68" t="s">
        <v>297</v>
      </c>
    </row>
    <row r="69" spans="2:4" x14ac:dyDescent="0.25">
      <c r="B69" t="s">
        <v>298</v>
      </c>
      <c r="D69" t="s">
        <v>81</v>
      </c>
    </row>
    <row r="70" spans="2:4" x14ac:dyDescent="0.25">
      <c r="B70" t="s">
        <v>299</v>
      </c>
      <c r="D70" t="s">
        <v>83</v>
      </c>
    </row>
    <row r="71" spans="2:4" x14ac:dyDescent="0.25">
      <c r="B71" t="s">
        <v>300</v>
      </c>
      <c r="D71" t="s">
        <v>88</v>
      </c>
    </row>
    <row r="72" spans="2:4" x14ac:dyDescent="0.25">
      <c r="B72" t="s">
        <v>25</v>
      </c>
      <c r="D72" t="s">
        <v>301</v>
      </c>
    </row>
    <row r="73" spans="2:4" x14ac:dyDescent="0.25">
      <c r="B73" t="s">
        <v>203</v>
      </c>
      <c r="D73" t="s">
        <v>302</v>
      </c>
    </row>
    <row r="74" spans="2:4" x14ac:dyDescent="0.25">
      <c r="B74" t="s">
        <v>303</v>
      </c>
      <c r="D74" t="s">
        <v>304</v>
      </c>
    </row>
    <row r="75" spans="2:4" x14ac:dyDescent="0.25">
      <c r="B75" t="s">
        <v>305</v>
      </c>
      <c r="D75" t="s">
        <v>306</v>
      </c>
    </row>
    <row r="76" spans="2:4" x14ac:dyDescent="0.25">
      <c r="B76" t="s">
        <v>307</v>
      </c>
      <c r="D76" t="s">
        <v>308</v>
      </c>
    </row>
    <row r="77" spans="2:4" x14ac:dyDescent="0.25">
      <c r="B77" t="s">
        <v>309</v>
      </c>
      <c r="D77" t="s">
        <v>310</v>
      </c>
    </row>
    <row r="78" spans="2:4" x14ac:dyDescent="0.25">
      <c r="B78" t="s">
        <v>311</v>
      </c>
      <c r="D78" t="s">
        <v>312</v>
      </c>
    </row>
    <row r="79" spans="2:4" x14ac:dyDescent="0.25">
      <c r="B79" t="s">
        <v>313</v>
      </c>
      <c r="D79" t="s">
        <v>314</v>
      </c>
    </row>
    <row r="80" spans="2:4" x14ac:dyDescent="0.25">
      <c r="B80" t="s">
        <v>60</v>
      </c>
      <c r="D80" t="s">
        <v>315</v>
      </c>
    </row>
    <row r="81" spans="2:4" x14ac:dyDescent="0.25">
      <c r="B81" t="s">
        <v>316</v>
      </c>
      <c r="D81" t="s">
        <v>317</v>
      </c>
    </row>
    <row r="82" spans="2:4" x14ac:dyDescent="0.25">
      <c r="B82" t="s">
        <v>318</v>
      </c>
      <c r="D82" t="s">
        <v>319</v>
      </c>
    </row>
    <row r="83" spans="2:4" x14ac:dyDescent="0.25">
      <c r="B83" t="s">
        <v>42</v>
      </c>
      <c r="D83" t="s">
        <v>320</v>
      </c>
    </row>
    <row r="84" spans="2:4" x14ac:dyDescent="0.25">
      <c r="B84" t="s">
        <v>321</v>
      </c>
      <c r="D84" t="s">
        <v>322</v>
      </c>
    </row>
    <row r="85" spans="2:4" x14ac:dyDescent="0.25">
      <c r="B85" t="s">
        <v>323</v>
      </c>
      <c r="D85" t="s">
        <v>324</v>
      </c>
    </row>
    <row r="86" spans="2:4" x14ac:dyDescent="0.25">
      <c r="B86" t="s">
        <v>325</v>
      </c>
      <c r="D86" t="s">
        <v>326</v>
      </c>
    </row>
    <row r="87" spans="2:4" x14ac:dyDescent="0.25">
      <c r="B87" t="s">
        <v>327</v>
      </c>
      <c r="D87" t="s">
        <v>328</v>
      </c>
    </row>
    <row r="88" spans="2:4" x14ac:dyDescent="0.25">
      <c r="B88" t="s">
        <v>329</v>
      </c>
      <c r="D88" t="s">
        <v>330</v>
      </c>
    </row>
    <row r="89" spans="2:4" x14ac:dyDescent="0.25">
      <c r="B89" t="s">
        <v>331</v>
      </c>
      <c r="D89" t="s">
        <v>332</v>
      </c>
    </row>
    <row r="90" spans="2:4" x14ac:dyDescent="0.25">
      <c r="B90" t="s">
        <v>333</v>
      </c>
      <c r="D90" t="s">
        <v>334</v>
      </c>
    </row>
    <row r="91" spans="2:4" x14ac:dyDescent="0.25">
      <c r="B91" t="s">
        <v>335</v>
      </c>
      <c r="D91" t="s">
        <v>336</v>
      </c>
    </row>
    <row r="92" spans="2:4" x14ac:dyDescent="0.25">
      <c r="B92" t="s">
        <v>337</v>
      </c>
      <c r="D92" t="s">
        <v>338</v>
      </c>
    </row>
    <row r="93" spans="2:4" x14ac:dyDescent="0.25">
      <c r="B93" t="s">
        <v>339</v>
      </c>
      <c r="D93" t="s">
        <v>340</v>
      </c>
    </row>
    <row r="94" spans="2:4" x14ac:dyDescent="0.25">
      <c r="B94" t="s">
        <v>341</v>
      </c>
      <c r="D94" t="s">
        <v>342</v>
      </c>
    </row>
    <row r="95" spans="2:4" x14ac:dyDescent="0.25">
      <c r="B95" t="s">
        <v>343</v>
      </c>
      <c r="D95" t="s">
        <v>344</v>
      </c>
    </row>
    <row r="96" spans="2:4" x14ac:dyDescent="0.25">
      <c r="B96" t="s">
        <v>345</v>
      </c>
      <c r="D96" t="s">
        <v>346</v>
      </c>
    </row>
    <row r="97" spans="2:4" x14ac:dyDescent="0.25">
      <c r="B97" t="s">
        <v>347</v>
      </c>
      <c r="D97" t="s">
        <v>348</v>
      </c>
    </row>
    <row r="98" spans="2:4" x14ac:dyDescent="0.25">
      <c r="B98" t="s">
        <v>349</v>
      </c>
      <c r="D98" t="s">
        <v>350</v>
      </c>
    </row>
    <row r="99" spans="2:4" x14ac:dyDescent="0.25">
      <c r="B99" t="s">
        <v>351</v>
      </c>
      <c r="D99" t="s">
        <v>352</v>
      </c>
    </row>
    <row r="100" spans="2:4" x14ac:dyDescent="0.25">
      <c r="B100" t="s">
        <v>33</v>
      </c>
      <c r="D100" t="s">
        <v>353</v>
      </c>
    </row>
    <row r="101" spans="2:4" x14ac:dyDescent="0.25">
      <c r="B101" t="s">
        <v>354</v>
      </c>
      <c r="D101" t="s">
        <v>355</v>
      </c>
    </row>
    <row r="102" spans="2:4" x14ac:dyDescent="0.25">
      <c r="B102" t="s">
        <v>28</v>
      </c>
      <c r="D102" t="s">
        <v>356</v>
      </c>
    </row>
    <row r="103" spans="2:4" x14ac:dyDescent="0.25">
      <c r="B103" t="s">
        <v>357</v>
      </c>
      <c r="D103" t="s">
        <v>358</v>
      </c>
    </row>
    <row r="104" spans="2:4" x14ac:dyDescent="0.25">
      <c r="B104" t="s">
        <v>359</v>
      </c>
      <c r="D104" t="s">
        <v>360</v>
      </c>
    </row>
    <row r="105" spans="2:4" x14ac:dyDescent="0.25">
      <c r="B105" t="s">
        <v>361</v>
      </c>
      <c r="D105" t="s">
        <v>362</v>
      </c>
    </row>
    <row r="106" spans="2:4" x14ac:dyDescent="0.25">
      <c r="B106" t="s">
        <v>363</v>
      </c>
      <c r="D106" t="s">
        <v>364</v>
      </c>
    </row>
    <row r="107" spans="2:4" x14ac:dyDescent="0.25">
      <c r="B107" t="s">
        <v>365</v>
      </c>
      <c r="D107" t="s">
        <v>366</v>
      </c>
    </row>
    <row r="108" spans="2:4" x14ac:dyDescent="0.25">
      <c r="B108" t="s">
        <v>66</v>
      </c>
      <c r="D108" t="s">
        <v>367</v>
      </c>
    </row>
    <row r="109" spans="2:4" x14ac:dyDescent="0.25">
      <c r="B109" t="s">
        <v>19</v>
      </c>
      <c r="D109" t="s">
        <v>368</v>
      </c>
    </row>
    <row r="110" spans="2:4" x14ac:dyDescent="0.25">
      <c r="B110" t="s">
        <v>51</v>
      </c>
      <c r="D110" t="s">
        <v>369</v>
      </c>
    </row>
    <row r="111" spans="2:4" x14ac:dyDescent="0.25">
      <c r="B111" t="s">
        <v>370</v>
      </c>
      <c r="D111" t="s">
        <v>371</v>
      </c>
    </row>
    <row r="112" spans="2:4" x14ac:dyDescent="0.25">
      <c r="B112" t="s">
        <v>372</v>
      </c>
      <c r="D112" t="s">
        <v>373</v>
      </c>
    </row>
    <row r="113" spans="2:4" x14ac:dyDescent="0.25">
      <c r="B113" t="s">
        <v>374</v>
      </c>
      <c r="D113" t="s">
        <v>375</v>
      </c>
    </row>
    <row r="114" spans="2:4" x14ac:dyDescent="0.25">
      <c r="B114" t="s">
        <v>376</v>
      </c>
      <c r="D114" t="s">
        <v>64</v>
      </c>
    </row>
    <row r="115" spans="2:4" x14ac:dyDescent="0.25">
      <c r="B115" t="s">
        <v>377</v>
      </c>
      <c r="D115" t="s">
        <v>378</v>
      </c>
    </row>
    <row r="116" spans="2:4" x14ac:dyDescent="0.25">
      <c r="B116" t="s">
        <v>379</v>
      </c>
      <c r="D116" t="s">
        <v>380</v>
      </c>
    </row>
    <row r="117" spans="2:4" x14ac:dyDescent="0.25">
      <c r="B117" t="s">
        <v>381</v>
      </c>
      <c r="D117" t="s">
        <v>382</v>
      </c>
    </row>
    <row r="118" spans="2:4" x14ac:dyDescent="0.25">
      <c r="B118" t="s">
        <v>383</v>
      </c>
      <c r="D118" t="s">
        <v>384</v>
      </c>
    </row>
    <row r="119" spans="2:4" x14ac:dyDescent="0.25">
      <c r="B119" t="s">
        <v>385</v>
      </c>
      <c r="D119" t="s">
        <v>386</v>
      </c>
    </row>
    <row r="120" spans="2:4" x14ac:dyDescent="0.25">
      <c r="B120" t="s">
        <v>67</v>
      </c>
      <c r="D120" t="s">
        <v>387</v>
      </c>
    </row>
    <row r="121" spans="2:4" x14ac:dyDescent="0.25">
      <c r="B121" t="s">
        <v>388</v>
      </c>
      <c r="D121" t="s">
        <v>389</v>
      </c>
    </row>
    <row r="122" spans="2:4" x14ac:dyDescent="0.25">
      <c r="B122" t="s">
        <v>23</v>
      </c>
      <c r="D122" t="s">
        <v>52</v>
      </c>
    </row>
    <row r="123" spans="2:4" x14ac:dyDescent="0.25">
      <c r="B123" t="s">
        <v>390</v>
      </c>
      <c r="D123" t="s">
        <v>391</v>
      </c>
    </row>
    <row r="124" spans="2:4" x14ac:dyDescent="0.25">
      <c r="B124" t="s">
        <v>392</v>
      </c>
      <c r="D124" t="s">
        <v>393</v>
      </c>
    </row>
    <row r="125" spans="2:4" x14ac:dyDescent="0.25">
      <c r="B125" t="s">
        <v>394</v>
      </c>
      <c r="D125" t="s">
        <v>395</v>
      </c>
    </row>
    <row r="126" spans="2:4" x14ac:dyDescent="0.25">
      <c r="B126" t="s">
        <v>396</v>
      </c>
      <c r="D126" t="s">
        <v>397</v>
      </c>
    </row>
    <row r="127" spans="2:4" x14ac:dyDescent="0.25">
      <c r="B127" t="s">
        <v>398</v>
      </c>
      <c r="D127" t="s">
        <v>399</v>
      </c>
    </row>
    <row r="128" spans="2:4" x14ac:dyDescent="0.25">
      <c r="B128" t="s">
        <v>205</v>
      </c>
      <c r="D128" t="s">
        <v>400</v>
      </c>
    </row>
    <row r="129" spans="2:4" x14ac:dyDescent="0.25">
      <c r="B129" t="s">
        <v>401</v>
      </c>
      <c r="D129" t="s">
        <v>402</v>
      </c>
    </row>
    <row r="130" spans="2:4" x14ac:dyDescent="0.25">
      <c r="B130" t="s">
        <v>403</v>
      </c>
      <c r="D130" t="s">
        <v>404</v>
      </c>
    </row>
    <row r="131" spans="2:4" x14ac:dyDescent="0.25">
      <c r="B131" t="s">
        <v>405</v>
      </c>
      <c r="D131" t="s">
        <v>406</v>
      </c>
    </row>
    <row r="132" spans="2:4" x14ac:dyDescent="0.25">
      <c r="B132" t="s">
        <v>407</v>
      </c>
      <c r="D132" t="s">
        <v>408</v>
      </c>
    </row>
    <row r="133" spans="2:4" x14ac:dyDescent="0.25">
      <c r="B133" t="s">
        <v>409</v>
      </c>
      <c r="D133" t="s">
        <v>410</v>
      </c>
    </row>
    <row r="134" spans="2:4" x14ac:dyDescent="0.25">
      <c r="B134" t="s">
        <v>411</v>
      </c>
      <c r="D134" t="s">
        <v>412</v>
      </c>
    </row>
    <row r="135" spans="2:4" x14ac:dyDescent="0.25">
      <c r="B135" t="s">
        <v>413</v>
      </c>
      <c r="D135" t="s">
        <v>414</v>
      </c>
    </row>
    <row r="136" spans="2:4" x14ac:dyDescent="0.25">
      <c r="B136" t="s">
        <v>415</v>
      </c>
      <c r="D136" t="s">
        <v>416</v>
      </c>
    </row>
    <row r="137" spans="2:4" x14ac:dyDescent="0.25">
      <c r="B137" t="s">
        <v>417</v>
      </c>
      <c r="D137" t="s">
        <v>418</v>
      </c>
    </row>
    <row r="138" spans="2:4" x14ac:dyDescent="0.25">
      <c r="B138" t="s">
        <v>419</v>
      </c>
      <c r="D138" t="s">
        <v>420</v>
      </c>
    </row>
    <row r="139" spans="2:4" x14ac:dyDescent="0.25">
      <c r="B139" t="s">
        <v>421</v>
      </c>
      <c r="D139" t="s">
        <v>422</v>
      </c>
    </row>
    <row r="140" spans="2:4" x14ac:dyDescent="0.25">
      <c r="B140" t="s">
        <v>423</v>
      </c>
      <c r="D140" t="s">
        <v>424</v>
      </c>
    </row>
    <row r="141" spans="2:4" x14ac:dyDescent="0.25">
      <c r="B141" t="s">
        <v>425</v>
      </c>
      <c r="D141" t="s">
        <v>426</v>
      </c>
    </row>
    <row r="142" spans="2:4" x14ac:dyDescent="0.25">
      <c r="B142" t="s">
        <v>427</v>
      </c>
      <c r="D142" t="s">
        <v>428</v>
      </c>
    </row>
    <row r="143" spans="2:4" x14ac:dyDescent="0.25">
      <c r="B143" t="s">
        <v>429</v>
      </c>
      <c r="D143" t="s">
        <v>430</v>
      </c>
    </row>
    <row r="144" spans="2:4" x14ac:dyDescent="0.25">
      <c r="B144" t="s">
        <v>32</v>
      </c>
      <c r="D144" t="s">
        <v>431</v>
      </c>
    </row>
    <row r="145" spans="2:4" x14ac:dyDescent="0.25">
      <c r="B145" t="s">
        <v>207</v>
      </c>
      <c r="D145" t="s">
        <v>432</v>
      </c>
    </row>
    <row r="146" spans="2:4" x14ac:dyDescent="0.25">
      <c r="B146" t="s">
        <v>433</v>
      </c>
      <c r="D146" t="s">
        <v>434</v>
      </c>
    </row>
    <row r="147" spans="2:4" x14ac:dyDescent="0.25">
      <c r="B147" t="s">
        <v>36</v>
      </c>
      <c r="D147" t="s">
        <v>435</v>
      </c>
    </row>
    <row r="148" spans="2:4" x14ac:dyDescent="0.25">
      <c r="B148" t="s">
        <v>436</v>
      </c>
      <c r="D148" t="s">
        <v>437</v>
      </c>
    </row>
    <row r="149" spans="2:4" x14ac:dyDescent="0.25">
      <c r="B149" t="s">
        <v>438</v>
      </c>
      <c r="D149" t="s">
        <v>439</v>
      </c>
    </row>
    <row r="150" spans="2:4" x14ac:dyDescent="0.25">
      <c r="B150" t="s">
        <v>440</v>
      </c>
      <c r="D150" t="s">
        <v>441</v>
      </c>
    </row>
    <row r="151" spans="2:4" x14ac:dyDescent="0.25">
      <c r="B151" t="s">
        <v>442</v>
      </c>
      <c r="D151" t="s">
        <v>443</v>
      </c>
    </row>
    <row r="152" spans="2:4" x14ac:dyDescent="0.25">
      <c r="B152" t="s">
        <v>68</v>
      </c>
      <c r="D152" t="s">
        <v>444</v>
      </c>
    </row>
    <row r="153" spans="2:4" x14ac:dyDescent="0.25">
      <c r="B153" t="s">
        <v>26</v>
      </c>
      <c r="D153" t="s">
        <v>445</v>
      </c>
    </row>
    <row r="154" spans="2:4" x14ac:dyDescent="0.25">
      <c r="B154" t="s">
        <v>446</v>
      </c>
      <c r="D154" t="s">
        <v>447</v>
      </c>
    </row>
    <row r="155" spans="2:4" x14ac:dyDescent="0.25">
      <c r="B155" t="s">
        <v>448</v>
      </c>
      <c r="D155" t="s">
        <v>449</v>
      </c>
    </row>
    <row r="156" spans="2:4" x14ac:dyDescent="0.25">
      <c r="B156" t="s">
        <v>450</v>
      </c>
      <c r="D156" t="s">
        <v>451</v>
      </c>
    </row>
    <row r="157" spans="2:4" x14ac:dyDescent="0.25">
      <c r="B157" t="s">
        <v>452</v>
      </c>
      <c r="D157" t="s">
        <v>453</v>
      </c>
    </row>
    <row r="158" spans="2:4" x14ac:dyDescent="0.25">
      <c r="B158" t="s">
        <v>454</v>
      </c>
      <c r="D158" t="s">
        <v>455</v>
      </c>
    </row>
    <row r="159" spans="2:4" x14ac:dyDescent="0.25">
      <c r="B159" t="s">
        <v>456</v>
      </c>
      <c r="D159" t="s">
        <v>457</v>
      </c>
    </row>
    <row r="160" spans="2:4" x14ac:dyDescent="0.25">
      <c r="B160" t="s">
        <v>458</v>
      </c>
      <c r="D160" t="s">
        <v>459</v>
      </c>
    </row>
    <row r="161" spans="2:4" x14ac:dyDescent="0.25">
      <c r="B161" t="s">
        <v>460</v>
      </c>
      <c r="D161" t="s">
        <v>461</v>
      </c>
    </row>
    <row r="162" spans="2:4" x14ac:dyDescent="0.25">
      <c r="B162" t="s">
        <v>462</v>
      </c>
      <c r="D162" t="s">
        <v>463</v>
      </c>
    </row>
    <row r="163" spans="2:4" x14ac:dyDescent="0.25">
      <c r="B163" t="s">
        <v>48</v>
      </c>
      <c r="D163" t="s">
        <v>464</v>
      </c>
    </row>
    <row r="164" spans="2:4" x14ac:dyDescent="0.25">
      <c r="B164" t="s">
        <v>465</v>
      </c>
      <c r="D164" t="s">
        <v>466</v>
      </c>
    </row>
    <row r="165" spans="2:4" x14ac:dyDescent="0.25">
      <c r="B165" t="s">
        <v>467</v>
      </c>
      <c r="D165" t="s">
        <v>468</v>
      </c>
    </row>
    <row r="166" spans="2:4" x14ac:dyDescent="0.25">
      <c r="B166" t="s">
        <v>469</v>
      </c>
      <c r="D166" t="s">
        <v>470</v>
      </c>
    </row>
    <row r="167" spans="2:4" x14ac:dyDescent="0.25">
      <c r="B167" t="s">
        <v>471</v>
      </c>
      <c r="D167" t="s">
        <v>472</v>
      </c>
    </row>
    <row r="168" spans="2:4" x14ac:dyDescent="0.25">
      <c r="B168" t="s">
        <v>473</v>
      </c>
      <c r="D168" t="s">
        <v>474</v>
      </c>
    </row>
    <row r="169" spans="2:4" x14ac:dyDescent="0.25">
      <c r="B169" t="s">
        <v>475</v>
      </c>
      <c r="D169" t="s">
        <v>476</v>
      </c>
    </row>
    <row r="170" spans="2:4" x14ac:dyDescent="0.25">
      <c r="B170" t="s">
        <v>477</v>
      </c>
      <c r="D170" t="s">
        <v>478</v>
      </c>
    </row>
    <row r="171" spans="2:4" x14ac:dyDescent="0.25">
      <c r="B171" t="s">
        <v>479</v>
      </c>
      <c r="D171" t="s">
        <v>480</v>
      </c>
    </row>
    <row r="172" spans="2:4" x14ac:dyDescent="0.25">
      <c r="B172" t="s">
        <v>481</v>
      </c>
      <c r="D172" t="s">
        <v>482</v>
      </c>
    </row>
    <row r="173" spans="2:4" x14ac:dyDescent="0.25">
      <c r="B173" t="s">
        <v>483</v>
      </c>
      <c r="D173" t="s">
        <v>484</v>
      </c>
    </row>
    <row r="174" spans="2:4" x14ac:dyDescent="0.25">
      <c r="B174" t="s">
        <v>45</v>
      </c>
      <c r="D174" t="s">
        <v>485</v>
      </c>
    </row>
    <row r="175" spans="2:4" x14ac:dyDescent="0.25">
      <c r="B175" t="s">
        <v>76</v>
      </c>
      <c r="D175" t="s">
        <v>486</v>
      </c>
    </row>
    <row r="176" spans="2:4" x14ac:dyDescent="0.25">
      <c r="B176" t="s">
        <v>487</v>
      </c>
      <c r="D176" t="s">
        <v>488</v>
      </c>
    </row>
    <row r="177" spans="2:4" x14ac:dyDescent="0.25">
      <c r="B177" t="s">
        <v>489</v>
      </c>
      <c r="D177" t="s">
        <v>490</v>
      </c>
    </row>
    <row r="178" spans="2:4" x14ac:dyDescent="0.25">
      <c r="B178" t="s">
        <v>50</v>
      </c>
      <c r="D178" t="s">
        <v>491</v>
      </c>
    </row>
    <row r="179" spans="2:4" x14ac:dyDescent="0.25">
      <c r="B179" t="s">
        <v>492</v>
      </c>
      <c r="D179" t="s">
        <v>493</v>
      </c>
    </row>
    <row r="180" spans="2:4" x14ac:dyDescent="0.25">
      <c r="B180" t="s">
        <v>494</v>
      </c>
      <c r="D180" t="s">
        <v>495</v>
      </c>
    </row>
    <row r="181" spans="2:4" x14ac:dyDescent="0.25">
      <c r="B181" t="s">
        <v>496</v>
      </c>
      <c r="D181" t="s">
        <v>497</v>
      </c>
    </row>
    <row r="182" spans="2:4" x14ac:dyDescent="0.25">
      <c r="B182" t="s">
        <v>209</v>
      </c>
      <c r="D182" t="s">
        <v>498</v>
      </c>
    </row>
    <row r="183" spans="2:4" x14ac:dyDescent="0.25">
      <c r="B183" t="s">
        <v>499</v>
      </c>
      <c r="D183" t="s">
        <v>500</v>
      </c>
    </row>
    <row r="184" spans="2:4" x14ac:dyDescent="0.25">
      <c r="B184" t="s">
        <v>501</v>
      </c>
      <c r="D184" t="s">
        <v>27</v>
      </c>
    </row>
    <row r="185" spans="2:4" x14ac:dyDescent="0.25">
      <c r="B185" t="s">
        <v>502</v>
      </c>
      <c r="D185" t="s">
        <v>503</v>
      </c>
    </row>
    <row r="186" spans="2:4" x14ac:dyDescent="0.25">
      <c r="B186" t="s">
        <v>77</v>
      </c>
      <c r="D186" t="s">
        <v>504</v>
      </c>
    </row>
    <row r="187" spans="2:4" x14ac:dyDescent="0.25">
      <c r="B187" t="s">
        <v>210</v>
      </c>
      <c r="D187" t="s">
        <v>505</v>
      </c>
    </row>
    <row r="188" spans="2:4" x14ac:dyDescent="0.25">
      <c r="B188" t="s">
        <v>506</v>
      </c>
      <c r="D188" t="s">
        <v>507</v>
      </c>
    </row>
    <row r="189" spans="2:4" x14ac:dyDescent="0.25">
      <c r="B189" t="s">
        <v>212</v>
      </c>
      <c r="D189" t="s">
        <v>70</v>
      </c>
    </row>
    <row r="190" spans="2:4" x14ac:dyDescent="0.25">
      <c r="B190" t="s">
        <v>508</v>
      </c>
      <c r="D190" t="s">
        <v>509</v>
      </c>
    </row>
    <row r="191" spans="2:4" x14ac:dyDescent="0.25">
      <c r="B191" t="s">
        <v>510</v>
      </c>
      <c r="D191" t="s">
        <v>511</v>
      </c>
    </row>
    <row r="192" spans="2:4" x14ac:dyDescent="0.25">
      <c r="B192" t="s">
        <v>512</v>
      </c>
      <c r="D192" t="s">
        <v>513</v>
      </c>
    </row>
    <row r="193" spans="2:4" x14ac:dyDescent="0.25">
      <c r="B193" t="s">
        <v>214</v>
      </c>
      <c r="D193" t="s">
        <v>55</v>
      </c>
    </row>
    <row r="194" spans="2:4" x14ac:dyDescent="0.25">
      <c r="B194" t="s">
        <v>514</v>
      </c>
      <c r="D194" t="s">
        <v>515</v>
      </c>
    </row>
    <row r="195" spans="2:4" x14ac:dyDescent="0.25">
      <c r="B195" t="s">
        <v>216</v>
      </c>
      <c r="D195" t="s">
        <v>516</v>
      </c>
    </row>
    <row r="196" spans="2:4" x14ac:dyDescent="0.25">
      <c r="B196" t="s">
        <v>517</v>
      </c>
      <c r="D196" t="s">
        <v>518</v>
      </c>
    </row>
    <row r="197" spans="2:4" x14ac:dyDescent="0.25">
      <c r="B197" t="s">
        <v>63</v>
      </c>
      <c r="D197" t="s">
        <v>519</v>
      </c>
    </row>
    <row r="198" spans="2:4" x14ac:dyDescent="0.25">
      <c r="B198" t="s">
        <v>520</v>
      </c>
      <c r="D198" t="s">
        <v>521</v>
      </c>
    </row>
    <row r="199" spans="2:4" x14ac:dyDescent="0.25">
      <c r="B199" t="s">
        <v>522</v>
      </c>
      <c r="D199" t="s">
        <v>523</v>
      </c>
    </row>
    <row r="200" spans="2:4" x14ac:dyDescent="0.25">
      <c r="B200" t="s">
        <v>218</v>
      </c>
      <c r="D200" t="s">
        <v>524</v>
      </c>
    </row>
    <row r="201" spans="2:4" x14ac:dyDescent="0.25">
      <c r="B201" t="s">
        <v>525</v>
      </c>
      <c r="D201" t="s">
        <v>526</v>
      </c>
    </row>
    <row r="202" spans="2:4" x14ac:dyDescent="0.25">
      <c r="B202" t="s">
        <v>527</v>
      </c>
      <c r="D202" t="s">
        <v>528</v>
      </c>
    </row>
    <row r="203" spans="2:4" x14ac:dyDescent="0.25">
      <c r="B203" t="s">
        <v>529</v>
      </c>
      <c r="D203" t="s">
        <v>530</v>
      </c>
    </row>
    <row r="204" spans="2:4" x14ac:dyDescent="0.25">
      <c r="B204" t="s">
        <v>531</v>
      </c>
      <c r="D204" t="s">
        <v>532</v>
      </c>
    </row>
    <row r="205" spans="2:4" x14ac:dyDescent="0.25">
      <c r="B205" t="s">
        <v>533</v>
      </c>
      <c r="D205" t="s">
        <v>534</v>
      </c>
    </row>
    <row r="206" spans="2:4" x14ac:dyDescent="0.25">
      <c r="B206" t="s">
        <v>535</v>
      </c>
      <c r="D206" t="s">
        <v>536</v>
      </c>
    </row>
    <row r="207" spans="2:4" x14ac:dyDescent="0.25">
      <c r="B207" t="s">
        <v>537</v>
      </c>
      <c r="D207" t="s">
        <v>538</v>
      </c>
    </row>
    <row r="208" spans="2:4" x14ac:dyDescent="0.25">
      <c r="B208" t="s">
        <v>539</v>
      </c>
      <c r="D208" t="s">
        <v>56</v>
      </c>
    </row>
    <row r="209" spans="2:4" x14ac:dyDescent="0.25">
      <c r="B209" t="s">
        <v>540</v>
      </c>
      <c r="D209" t="s">
        <v>541</v>
      </c>
    </row>
    <row r="210" spans="2:4" x14ac:dyDescent="0.25">
      <c r="B210" t="s">
        <v>542</v>
      </c>
      <c r="D210" t="s">
        <v>543</v>
      </c>
    </row>
    <row r="211" spans="2:4" x14ac:dyDescent="0.25">
      <c r="B211" t="s">
        <v>72</v>
      </c>
      <c r="D211" t="s">
        <v>544</v>
      </c>
    </row>
    <row r="212" spans="2:4" x14ac:dyDescent="0.25">
      <c r="B212" t="s">
        <v>545</v>
      </c>
      <c r="D212" t="s">
        <v>546</v>
      </c>
    </row>
    <row r="213" spans="2:4" x14ac:dyDescent="0.25">
      <c r="B213" t="s">
        <v>547</v>
      </c>
      <c r="D213" t="s">
        <v>548</v>
      </c>
    </row>
    <row r="214" spans="2:4" x14ac:dyDescent="0.25">
      <c r="B214" t="s">
        <v>549</v>
      </c>
      <c r="D214" t="s">
        <v>550</v>
      </c>
    </row>
    <row r="215" spans="2:4" x14ac:dyDescent="0.25">
      <c r="B215" t="s">
        <v>551</v>
      </c>
      <c r="D215" t="s">
        <v>552</v>
      </c>
    </row>
    <row r="216" spans="2:4" x14ac:dyDescent="0.25">
      <c r="B216" t="s">
        <v>553</v>
      </c>
      <c r="D216" t="s">
        <v>554</v>
      </c>
    </row>
    <row r="217" spans="2:4" x14ac:dyDescent="0.25">
      <c r="B217" t="s">
        <v>555</v>
      </c>
      <c r="D217" t="s">
        <v>556</v>
      </c>
    </row>
    <row r="218" spans="2:4" x14ac:dyDescent="0.25">
      <c r="B218" t="s">
        <v>557</v>
      </c>
      <c r="D218" t="s">
        <v>558</v>
      </c>
    </row>
    <row r="219" spans="2:4" x14ac:dyDescent="0.25">
      <c r="B219" t="s">
        <v>30</v>
      </c>
      <c r="D219" t="s">
        <v>559</v>
      </c>
    </row>
    <row r="220" spans="2:4" x14ac:dyDescent="0.25">
      <c r="B220" t="s">
        <v>560</v>
      </c>
      <c r="D220" t="s">
        <v>561</v>
      </c>
    </row>
    <row r="221" spans="2:4" x14ac:dyDescent="0.25">
      <c r="B221" t="s">
        <v>562</v>
      </c>
      <c r="D221" t="s">
        <v>563</v>
      </c>
    </row>
    <row r="222" spans="2:4" x14ac:dyDescent="0.25">
      <c r="B222" t="s">
        <v>564</v>
      </c>
      <c r="D222" t="s">
        <v>565</v>
      </c>
    </row>
    <row r="223" spans="2:4" x14ac:dyDescent="0.25">
      <c r="B223" t="s">
        <v>566</v>
      </c>
      <c r="D223" t="s">
        <v>567</v>
      </c>
    </row>
    <row r="224" spans="2:4" x14ac:dyDescent="0.25">
      <c r="B224" t="s">
        <v>568</v>
      </c>
      <c r="D224" t="s">
        <v>569</v>
      </c>
    </row>
    <row r="225" spans="2:4" x14ac:dyDescent="0.25">
      <c r="B225" t="s">
        <v>570</v>
      </c>
      <c r="D225" t="s">
        <v>571</v>
      </c>
    </row>
    <row r="226" spans="2:4" x14ac:dyDescent="0.25">
      <c r="B226" t="s">
        <v>572</v>
      </c>
      <c r="D226" t="s">
        <v>573</v>
      </c>
    </row>
    <row r="227" spans="2:4" x14ac:dyDescent="0.25">
      <c r="B227" t="s">
        <v>62</v>
      </c>
      <c r="D227" t="s">
        <v>574</v>
      </c>
    </row>
    <row r="228" spans="2:4" x14ac:dyDescent="0.25">
      <c r="B228" t="s">
        <v>575</v>
      </c>
      <c r="D228" t="s">
        <v>576</v>
      </c>
    </row>
    <row r="229" spans="2:4" x14ac:dyDescent="0.25">
      <c r="B229" t="s">
        <v>220</v>
      </c>
      <c r="D229" t="s">
        <v>69</v>
      </c>
    </row>
    <row r="230" spans="2:4" x14ac:dyDescent="0.25">
      <c r="B230" t="s">
        <v>577</v>
      </c>
      <c r="D230" t="s">
        <v>578</v>
      </c>
    </row>
    <row r="231" spans="2:4" x14ac:dyDescent="0.25">
      <c r="B231" t="s">
        <v>579</v>
      </c>
      <c r="D231" t="s">
        <v>54</v>
      </c>
    </row>
    <row r="232" spans="2:4" x14ac:dyDescent="0.25">
      <c r="B232" t="s">
        <v>580</v>
      </c>
      <c r="D232" t="s">
        <v>581</v>
      </c>
    </row>
    <row r="233" spans="2:4" x14ac:dyDescent="0.25">
      <c r="B233" t="s">
        <v>582</v>
      </c>
      <c r="D233" t="s">
        <v>583</v>
      </c>
    </row>
    <row r="234" spans="2:4" x14ac:dyDescent="0.25">
      <c r="B234" t="s">
        <v>584</v>
      </c>
      <c r="D234" t="s">
        <v>585</v>
      </c>
    </row>
    <row r="235" spans="2:4" x14ac:dyDescent="0.25">
      <c r="B235" t="s">
        <v>586</v>
      </c>
      <c r="D235" t="s">
        <v>587</v>
      </c>
    </row>
    <row r="236" spans="2:4" x14ac:dyDescent="0.25">
      <c r="B236" t="s">
        <v>588</v>
      </c>
      <c r="D236" t="s">
        <v>589</v>
      </c>
    </row>
    <row r="237" spans="2:4" x14ac:dyDescent="0.25">
      <c r="B237" t="s">
        <v>590</v>
      </c>
      <c r="D237" t="s">
        <v>591</v>
      </c>
    </row>
    <row r="238" spans="2:4" x14ac:dyDescent="0.25">
      <c r="B238" t="s">
        <v>592</v>
      </c>
      <c r="D238" t="s">
        <v>593</v>
      </c>
    </row>
    <row r="239" spans="2:4" x14ac:dyDescent="0.25">
      <c r="B239" t="s">
        <v>47</v>
      </c>
      <c r="D239" t="s">
        <v>594</v>
      </c>
    </row>
    <row r="240" spans="2:4" x14ac:dyDescent="0.25">
      <c r="B240" t="s">
        <v>222</v>
      </c>
      <c r="D240" t="s">
        <v>595</v>
      </c>
    </row>
    <row r="241" spans="2:4" x14ac:dyDescent="0.25">
      <c r="B241" t="s">
        <v>596</v>
      </c>
      <c r="D241" t="s">
        <v>597</v>
      </c>
    </row>
    <row r="242" spans="2:4" x14ac:dyDescent="0.25">
      <c r="B242" t="s">
        <v>598</v>
      </c>
      <c r="D242" t="s">
        <v>599</v>
      </c>
    </row>
    <row r="243" spans="2:4" x14ac:dyDescent="0.25">
      <c r="B243" t="s">
        <v>600</v>
      </c>
      <c r="D243" t="s">
        <v>35</v>
      </c>
    </row>
    <row r="244" spans="2:4" x14ac:dyDescent="0.25">
      <c r="B244" t="s">
        <v>601</v>
      </c>
      <c r="D244" t="s">
        <v>602</v>
      </c>
    </row>
    <row r="245" spans="2:4" x14ac:dyDescent="0.25">
      <c r="B245" t="s">
        <v>603</v>
      </c>
      <c r="D245" t="s">
        <v>604</v>
      </c>
    </row>
    <row r="246" spans="2:4" x14ac:dyDescent="0.25">
      <c r="B246" t="s">
        <v>605</v>
      </c>
      <c r="D246" t="s">
        <v>606</v>
      </c>
    </row>
    <row r="247" spans="2:4" x14ac:dyDescent="0.25">
      <c r="B247" t="s">
        <v>607</v>
      </c>
      <c r="D247" t="s">
        <v>608</v>
      </c>
    </row>
    <row r="248" spans="2:4" x14ac:dyDescent="0.25">
      <c r="B248" t="s">
        <v>609</v>
      </c>
      <c r="D248" t="s">
        <v>610</v>
      </c>
    </row>
    <row r="249" spans="2:4" x14ac:dyDescent="0.25">
      <c r="B249" t="s">
        <v>611</v>
      </c>
      <c r="D249" t="s">
        <v>566</v>
      </c>
    </row>
    <row r="250" spans="2:4" x14ac:dyDescent="0.25">
      <c r="B250" t="s">
        <v>612</v>
      </c>
      <c r="D250" t="s">
        <v>613</v>
      </c>
    </row>
    <row r="251" spans="2:4" x14ac:dyDescent="0.25">
      <c r="B251" t="s">
        <v>614</v>
      </c>
      <c r="D251" t="s">
        <v>195</v>
      </c>
    </row>
    <row r="252" spans="2:4" x14ac:dyDescent="0.25">
      <c r="B252" t="s">
        <v>615</v>
      </c>
      <c r="D252" t="s">
        <v>74</v>
      </c>
    </row>
    <row r="253" spans="2:4" x14ac:dyDescent="0.25">
      <c r="B253" t="s">
        <v>616</v>
      </c>
      <c r="D253" t="s">
        <v>510</v>
      </c>
    </row>
    <row r="254" spans="2:4" x14ac:dyDescent="0.25">
      <c r="B254" t="s">
        <v>617</v>
      </c>
      <c r="D254" t="s">
        <v>618</v>
      </c>
    </row>
    <row r="255" spans="2:4" x14ac:dyDescent="0.25">
      <c r="B255" t="s">
        <v>619</v>
      </c>
      <c r="D255" t="s">
        <v>620</v>
      </c>
    </row>
    <row r="256" spans="2:4" x14ac:dyDescent="0.25">
      <c r="B256" t="s">
        <v>621</v>
      </c>
      <c r="D256" t="s">
        <v>622</v>
      </c>
    </row>
    <row r="257" spans="2:4" x14ac:dyDescent="0.25">
      <c r="B257" t="s">
        <v>623</v>
      </c>
      <c r="D257" t="s">
        <v>624</v>
      </c>
    </row>
    <row r="258" spans="2:4" x14ac:dyDescent="0.25">
      <c r="B258" t="s">
        <v>625</v>
      </c>
      <c r="D258" t="s">
        <v>626</v>
      </c>
    </row>
    <row r="259" spans="2:4" x14ac:dyDescent="0.25">
      <c r="B259" t="s">
        <v>627</v>
      </c>
      <c r="D259" t="s">
        <v>628</v>
      </c>
    </row>
    <row r="260" spans="2:4" x14ac:dyDescent="0.25">
      <c r="B260" t="s">
        <v>629</v>
      </c>
      <c r="D260" t="s">
        <v>630</v>
      </c>
    </row>
    <row r="261" spans="2:4" x14ac:dyDescent="0.25">
      <c r="B261" t="s">
        <v>631</v>
      </c>
      <c r="D261" t="s">
        <v>632</v>
      </c>
    </row>
    <row r="262" spans="2:4" x14ac:dyDescent="0.25">
      <c r="B262" t="s">
        <v>633</v>
      </c>
      <c r="D262" t="s">
        <v>634</v>
      </c>
    </row>
    <row r="263" spans="2:4" x14ac:dyDescent="0.25">
      <c r="B263" t="s">
        <v>635</v>
      </c>
      <c r="D263" t="s">
        <v>636</v>
      </c>
    </row>
    <row r="264" spans="2:4" x14ac:dyDescent="0.25">
      <c r="B264" t="s">
        <v>637</v>
      </c>
      <c r="D264" t="s">
        <v>345</v>
      </c>
    </row>
    <row r="265" spans="2:4" x14ac:dyDescent="0.25">
      <c r="B265" t="s">
        <v>638</v>
      </c>
      <c r="D265" t="s">
        <v>639</v>
      </c>
    </row>
    <row r="266" spans="2:4" x14ac:dyDescent="0.25">
      <c r="B266" t="s">
        <v>224</v>
      </c>
      <c r="D266" t="s">
        <v>370</v>
      </c>
    </row>
    <row r="267" spans="2:4" x14ac:dyDescent="0.25">
      <c r="B267" t="s">
        <v>640</v>
      </c>
      <c r="D267" t="s">
        <v>641</v>
      </c>
    </row>
    <row r="268" spans="2:4" x14ac:dyDescent="0.25">
      <c r="B268" t="s">
        <v>642</v>
      </c>
      <c r="D268" t="s">
        <v>643</v>
      </c>
    </row>
    <row r="269" spans="2:4" x14ac:dyDescent="0.25">
      <c r="B269" t="s">
        <v>644</v>
      </c>
      <c r="D269" t="s">
        <v>84</v>
      </c>
    </row>
    <row r="270" spans="2:4" x14ac:dyDescent="0.25">
      <c r="B270" t="s">
        <v>645</v>
      </c>
      <c r="D270" t="s">
        <v>646</v>
      </c>
    </row>
    <row r="271" spans="2:4" x14ac:dyDescent="0.25">
      <c r="B271" t="s">
        <v>647</v>
      </c>
      <c r="D271" t="s">
        <v>648</v>
      </c>
    </row>
    <row r="272" spans="2:4" x14ac:dyDescent="0.25">
      <c r="B272" t="s">
        <v>649</v>
      </c>
      <c r="D272" t="s">
        <v>650</v>
      </c>
    </row>
    <row r="273" spans="2:4" x14ac:dyDescent="0.25">
      <c r="B273" t="s">
        <v>651</v>
      </c>
      <c r="D273" t="s">
        <v>652</v>
      </c>
    </row>
    <row r="274" spans="2:4" x14ac:dyDescent="0.25">
      <c r="B274" t="s">
        <v>653</v>
      </c>
      <c r="D274" t="s">
        <v>654</v>
      </c>
    </row>
    <row r="275" spans="2:4" x14ac:dyDescent="0.25">
      <c r="B275" t="s">
        <v>655</v>
      </c>
      <c r="D275" t="s">
        <v>656</v>
      </c>
    </row>
    <row r="276" spans="2:4" x14ac:dyDescent="0.25">
      <c r="B276" t="s">
        <v>657</v>
      </c>
      <c r="D276" t="s">
        <v>242</v>
      </c>
    </row>
    <row r="277" spans="2:4" x14ac:dyDescent="0.25">
      <c r="B277" t="s">
        <v>658</v>
      </c>
      <c r="D277" t="s">
        <v>90</v>
      </c>
    </row>
    <row r="278" spans="2:4" x14ac:dyDescent="0.25">
      <c r="B278" t="s">
        <v>659</v>
      </c>
      <c r="D278" t="s">
        <v>660</v>
      </c>
    </row>
    <row r="279" spans="2:4" x14ac:dyDescent="0.25">
      <c r="B279" t="s">
        <v>661</v>
      </c>
      <c r="D279" t="s">
        <v>662</v>
      </c>
    </row>
    <row r="280" spans="2:4" x14ac:dyDescent="0.25">
      <c r="B280" t="s">
        <v>663</v>
      </c>
      <c r="D280" t="s">
        <v>664</v>
      </c>
    </row>
    <row r="281" spans="2:4" x14ac:dyDescent="0.25">
      <c r="B281" t="s">
        <v>665</v>
      </c>
      <c r="D281" t="s">
        <v>91</v>
      </c>
    </row>
    <row r="282" spans="2:4" x14ac:dyDescent="0.25">
      <c r="B282" t="s">
        <v>666</v>
      </c>
      <c r="D282" t="s">
        <v>667</v>
      </c>
    </row>
    <row r="283" spans="2:4" x14ac:dyDescent="0.25">
      <c r="B283" t="s">
        <v>668</v>
      </c>
      <c r="D283" t="s">
        <v>669</v>
      </c>
    </row>
    <row r="284" spans="2:4" x14ac:dyDescent="0.25">
      <c r="B284" t="s">
        <v>670</v>
      </c>
      <c r="D284" t="s">
        <v>671</v>
      </c>
    </row>
    <row r="285" spans="2:4" x14ac:dyDescent="0.25">
      <c r="B285" t="s">
        <v>672</v>
      </c>
      <c r="D285" t="s">
        <v>269</v>
      </c>
    </row>
    <row r="286" spans="2:4" x14ac:dyDescent="0.25">
      <c r="B286" t="s">
        <v>673</v>
      </c>
      <c r="D286" t="s">
        <v>674</v>
      </c>
    </row>
    <row r="287" spans="2:4" x14ac:dyDescent="0.25">
      <c r="B287" t="s">
        <v>675</v>
      </c>
      <c r="D287" t="s">
        <v>676</v>
      </c>
    </row>
    <row r="288" spans="2:4" x14ac:dyDescent="0.25">
      <c r="B288" t="s">
        <v>677</v>
      </c>
      <c r="D288" t="s">
        <v>678</v>
      </c>
    </row>
    <row r="289" spans="2:4" x14ac:dyDescent="0.25">
      <c r="B289" t="s">
        <v>679</v>
      </c>
      <c r="D289" t="s">
        <v>680</v>
      </c>
    </row>
    <row r="290" spans="2:4" x14ac:dyDescent="0.25">
      <c r="B290" t="s">
        <v>681</v>
      </c>
      <c r="D290" t="s">
        <v>682</v>
      </c>
    </row>
    <row r="291" spans="2:4" x14ac:dyDescent="0.25">
      <c r="B291" t="s">
        <v>683</v>
      </c>
      <c r="D291" t="s">
        <v>684</v>
      </c>
    </row>
    <row r="292" spans="2:4" x14ac:dyDescent="0.25">
      <c r="B292" t="s">
        <v>685</v>
      </c>
      <c r="D292" t="s">
        <v>502</v>
      </c>
    </row>
    <row r="293" spans="2:4" x14ac:dyDescent="0.25">
      <c r="B293" t="s">
        <v>686</v>
      </c>
      <c r="D293" t="s">
        <v>494</v>
      </c>
    </row>
    <row r="294" spans="2:4" x14ac:dyDescent="0.25">
      <c r="B294" t="s">
        <v>687</v>
      </c>
      <c r="D294" t="s">
        <v>211</v>
      </c>
    </row>
    <row r="295" spans="2:4" x14ac:dyDescent="0.25">
      <c r="B295" t="s">
        <v>688</v>
      </c>
      <c r="D295" t="s">
        <v>689</v>
      </c>
    </row>
    <row r="296" spans="2:4" x14ac:dyDescent="0.25">
      <c r="B296" t="s">
        <v>690</v>
      </c>
      <c r="D296" t="s">
        <v>691</v>
      </c>
    </row>
    <row r="297" spans="2:4" x14ac:dyDescent="0.25">
      <c r="B297" t="s">
        <v>692</v>
      </c>
      <c r="D297" t="s">
        <v>693</v>
      </c>
    </row>
    <row r="298" spans="2:4" x14ac:dyDescent="0.25">
      <c r="B298" t="s">
        <v>694</v>
      </c>
      <c r="D298" t="s">
        <v>458</v>
      </c>
    </row>
    <row r="299" spans="2:4" x14ac:dyDescent="0.25">
      <c r="B299" t="s">
        <v>695</v>
      </c>
      <c r="D299" t="s">
        <v>298</v>
      </c>
    </row>
    <row r="300" spans="2:4" x14ac:dyDescent="0.25">
      <c r="B300" t="s">
        <v>696</v>
      </c>
      <c r="D300" t="s">
        <v>321</v>
      </c>
    </row>
    <row r="301" spans="2:4" x14ac:dyDescent="0.25">
      <c r="B301" t="s">
        <v>34</v>
      </c>
      <c r="D301" t="s">
        <v>612</v>
      </c>
    </row>
    <row r="302" spans="2:4" x14ac:dyDescent="0.25">
      <c r="B302" t="s">
        <v>697</v>
      </c>
      <c r="D302" t="s">
        <v>698</v>
      </c>
    </row>
    <row r="303" spans="2:4" x14ac:dyDescent="0.25">
      <c r="B303" t="s">
        <v>699</v>
      </c>
      <c r="D303" t="s">
        <v>700</v>
      </c>
    </row>
    <row r="304" spans="2:4" x14ac:dyDescent="0.25">
      <c r="B304" t="s">
        <v>701</v>
      </c>
      <c r="D304" t="s">
        <v>702</v>
      </c>
    </row>
    <row r="305" spans="2:4" x14ac:dyDescent="0.25">
      <c r="B305" t="s">
        <v>703</v>
      </c>
      <c r="D305" t="s">
        <v>704</v>
      </c>
    </row>
    <row r="306" spans="2:4" x14ac:dyDescent="0.25">
      <c r="B306" t="s">
        <v>705</v>
      </c>
      <c r="D306" t="s">
        <v>80</v>
      </c>
    </row>
    <row r="307" spans="2:4" x14ac:dyDescent="0.25">
      <c r="B307" t="s">
        <v>706</v>
      </c>
      <c r="D307" t="s">
        <v>707</v>
      </c>
    </row>
    <row r="308" spans="2:4" x14ac:dyDescent="0.25">
      <c r="B308" t="s">
        <v>708</v>
      </c>
      <c r="D308" t="s">
        <v>709</v>
      </c>
    </row>
    <row r="309" spans="2:4" x14ac:dyDescent="0.25">
      <c r="B309" t="s">
        <v>710</v>
      </c>
      <c r="D309" t="s">
        <v>711</v>
      </c>
    </row>
    <row r="310" spans="2:4" x14ac:dyDescent="0.25">
      <c r="B310" t="s">
        <v>712</v>
      </c>
      <c r="D310" t="s">
        <v>231</v>
      </c>
    </row>
    <row r="311" spans="2:4" x14ac:dyDescent="0.25">
      <c r="B311" t="s">
        <v>713</v>
      </c>
      <c r="D311" t="s">
        <v>714</v>
      </c>
    </row>
    <row r="312" spans="2:4" x14ac:dyDescent="0.25">
      <c r="B312" t="s">
        <v>715</v>
      </c>
      <c r="D312" t="s">
        <v>716</v>
      </c>
    </row>
    <row r="313" spans="2:4" x14ac:dyDescent="0.25">
      <c r="B313" t="s">
        <v>717</v>
      </c>
      <c r="D313" t="s">
        <v>615</v>
      </c>
    </row>
    <row r="314" spans="2:4" x14ac:dyDescent="0.25">
      <c r="B314" t="s">
        <v>718</v>
      </c>
      <c r="D314" t="s">
        <v>539</v>
      </c>
    </row>
    <row r="315" spans="2:4" x14ac:dyDescent="0.25">
      <c r="B315" t="s">
        <v>719</v>
      </c>
      <c r="D315" t="s">
        <v>657</v>
      </c>
    </row>
    <row r="316" spans="2:4" x14ac:dyDescent="0.25">
      <c r="B316" t="s">
        <v>720</v>
      </c>
      <c r="D316" t="s">
        <v>721</v>
      </c>
    </row>
    <row r="317" spans="2:4" x14ac:dyDescent="0.25">
      <c r="B317" t="s">
        <v>61</v>
      </c>
      <c r="D317" t="s">
        <v>77</v>
      </c>
    </row>
    <row r="318" spans="2:4" x14ac:dyDescent="0.25">
      <c r="B318" t="s">
        <v>722</v>
      </c>
      <c r="D318" t="s">
        <v>614</v>
      </c>
    </row>
    <row r="319" spans="2:4" x14ac:dyDescent="0.25">
      <c r="B319" t="s">
        <v>723</v>
      </c>
      <c r="D319" t="s">
        <v>724</v>
      </c>
    </row>
    <row r="320" spans="2:4" x14ac:dyDescent="0.25">
      <c r="B320" t="s">
        <v>38</v>
      </c>
      <c r="D320" t="s">
        <v>407</v>
      </c>
    </row>
    <row r="321" spans="2:4" x14ac:dyDescent="0.25">
      <c r="B321" t="s">
        <v>725</v>
      </c>
      <c r="D321" t="s">
        <v>329</v>
      </c>
    </row>
    <row r="322" spans="2:4" x14ac:dyDescent="0.25">
      <c r="B322" t="s">
        <v>726</v>
      </c>
      <c r="D322" t="s">
        <v>409</v>
      </c>
    </row>
    <row r="323" spans="2:4" x14ac:dyDescent="0.25">
      <c r="B323" t="s">
        <v>727</v>
      </c>
      <c r="D323" t="s">
        <v>659</v>
      </c>
    </row>
    <row r="324" spans="2:4" x14ac:dyDescent="0.25">
      <c r="B324" t="s">
        <v>728</v>
      </c>
      <c r="D324" t="s">
        <v>45</v>
      </c>
    </row>
    <row r="325" spans="2:4" x14ac:dyDescent="0.25">
      <c r="B325" t="s">
        <v>729</v>
      </c>
      <c r="D325" t="s">
        <v>469</v>
      </c>
    </row>
    <row r="326" spans="2:4" x14ac:dyDescent="0.25">
      <c r="B326" t="s">
        <v>43</v>
      </c>
      <c r="D326" t="s">
        <v>405</v>
      </c>
    </row>
    <row r="327" spans="2:4" x14ac:dyDescent="0.25">
      <c r="B327" t="s">
        <v>40</v>
      </c>
      <c r="D327" t="s">
        <v>730</v>
      </c>
    </row>
    <row r="328" spans="2:4" x14ac:dyDescent="0.25">
      <c r="B328" t="s">
        <v>731</v>
      </c>
      <c r="D328" t="s">
        <v>467</v>
      </c>
    </row>
    <row r="329" spans="2:4" x14ac:dyDescent="0.25">
      <c r="B329" t="s">
        <v>732</v>
      </c>
      <c r="D329" t="s">
        <v>296</v>
      </c>
    </row>
    <row r="330" spans="2:4" x14ac:dyDescent="0.25">
      <c r="B330" t="s">
        <v>733</v>
      </c>
      <c r="D330" t="s">
        <v>377</v>
      </c>
    </row>
    <row r="331" spans="2:4" x14ac:dyDescent="0.25">
      <c r="B331" t="s">
        <v>734</v>
      </c>
      <c r="D331" t="s">
        <v>735</v>
      </c>
    </row>
    <row r="332" spans="2:4" x14ac:dyDescent="0.25">
      <c r="B332" t="s">
        <v>736</v>
      </c>
      <c r="D332" t="s">
        <v>737</v>
      </c>
    </row>
    <row r="333" spans="2:4" x14ac:dyDescent="0.25">
      <c r="B333" t="s">
        <v>738</v>
      </c>
      <c r="D333" t="s">
        <v>739</v>
      </c>
    </row>
    <row r="334" spans="2:4" x14ac:dyDescent="0.25">
      <c r="B334" t="s">
        <v>78</v>
      </c>
      <c r="D334" t="s">
        <v>740</v>
      </c>
    </row>
    <row r="335" spans="2:4" x14ac:dyDescent="0.25">
      <c r="B335" t="s">
        <v>741</v>
      </c>
      <c r="D335" t="s">
        <v>238</v>
      </c>
    </row>
    <row r="336" spans="2:4" x14ac:dyDescent="0.25">
      <c r="B336" t="s">
        <v>742</v>
      </c>
      <c r="D336" t="s">
        <v>605</v>
      </c>
    </row>
    <row r="337" spans="2:4" x14ac:dyDescent="0.25">
      <c r="B337" t="s">
        <v>35</v>
      </c>
      <c r="D337" t="s">
        <v>743</v>
      </c>
    </row>
    <row r="338" spans="2:4" x14ac:dyDescent="0.25">
      <c r="B338" t="s">
        <v>628</v>
      </c>
      <c r="D338" t="s">
        <v>462</v>
      </c>
    </row>
    <row r="339" spans="2:4" x14ac:dyDescent="0.25">
      <c r="B339" t="s">
        <v>630</v>
      </c>
      <c r="D339" t="s">
        <v>265</v>
      </c>
    </row>
    <row r="340" spans="2:4" x14ac:dyDescent="0.25">
      <c r="B340" t="s">
        <v>632</v>
      </c>
      <c r="D340" t="s">
        <v>744</v>
      </c>
    </row>
    <row r="341" spans="2:4" x14ac:dyDescent="0.25">
      <c r="B341" t="s">
        <v>634</v>
      </c>
      <c r="D341" t="s">
        <v>87</v>
      </c>
    </row>
    <row r="342" spans="2:4" x14ac:dyDescent="0.25">
      <c r="B342" t="s">
        <v>636</v>
      </c>
      <c r="D342" t="s">
        <v>745</v>
      </c>
    </row>
    <row r="343" spans="2:4" x14ac:dyDescent="0.25">
      <c r="B343" t="s">
        <v>646</v>
      </c>
      <c r="D343" t="s">
        <v>307</v>
      </c>
    </row>
    <row r="344" spans="2:4" x14ac:dyDescent="0.25">
      <c r="B344" t="s">
        <v>648</v>
      </c>
      <c r="D344" t="s">
        <v>746</v>
      </c>
    </row>
    <row r="345" spans="2:4" x14ac:dyDescent="0.25">
      <c r="B345" t="s">
        <v>650</v>
      </c>
      <c r="D345" t="s">
        <v>436</v>
      </c>
    </row>
    <row r="346" spans="2:4" x14ac:dyDescent="0.25">
      <c r="B346" t="s">
        <v>656</v>
      </c>
      <c r="D346" t="s">
        <v>747</v>
      </c>
    </row>
    <row r="347" spans="2:4" x14ac:dyDescent="0.25">
      <c r="B347" t="s">
        <v>660</v>
      </c>
      <c r="D347" t="s">
        <v>496</v>
      </c>
    </row>
    <row r="348" spans="2:4" x14ac:dyDescent="0.25">
      <c r="B348" t="s">
        <v>662</v>
      </c>
      <c r="D348" t="s">
        <v>623</v>
      </c>
    </row>
    <row r="349" spans="2:4" x14ac:dyDescent="0.25">
      <c r="B349" t="s">
        <v>669</v>
      </c>
      <c r="D349" t="s">
        <v>452</v>
      </c>
    </row>
    <row r="350" spans="2:4" x14ac:dyDescent="0.25">
      <c r="B350" t="s">
        <v>671</v>
      </c>
      <c r="D350" t="s">
        <v>748</v>
      </c>
    </row>
    <row r="351" spans="2:4" x14ac:dyDescent="0.25">
      <c r="B351" t="s">
        <v>684</v>
      </c>
      <c r="D351" t="s">
        <v>26</v>
      </c>
    </row>
    <row r="352" spans="2:4" x14ac:dyDescent="0.25">
      <c r="B352" t="s">
        <v>689</v>
      </c>
      <c r="D352" t="s">
        <v>749</v>
      </c>
    </row>
    <row r="353" spans="2:4" x14ac:dyDescent="0.25">
      <c r="B353" t="s">
        <v>691</v>
      </c>
      <c r="D353" t="s">
        <v>79</v>
      </c>
    </row>
    <row r="354" spans="2:4" x14ac:dyDescent="0.25">
      <c r="B354" t="s">
        <v>702</v>
      </c>
      <c r="D354" t="s">
        <v>427</v>
      </c>
    </row>
    <row r="355" spans="2:4" x14ac:dyDescent="0.25">
      <c r="B355" t="s">
        <v>707</v>
      </c>
      <c r="D355" t="s">
        <v>750</v>
      </c>
    </row>
    <row r="356" spans="2:4" x14ac:dyDescent="0.25">
      <c r="B356" t="s">
        <v>714</v>
      </c>
      <c r="D356" t="s">
        <v>442</v>
      </c>
    </row>
    <row r="357" spans="2:4" x14ac:dyDescent="0.25">
      <c r="B357" t="s">
        <v>739</v>
      </c>
      <c r="D357" t="s">
        <v>37</v>
      </c>
    </row>
    <row r="358" spans="2:4" x14ac:dyDescent="0.25">
      <c r="B358" t="s">
        <v>740</v>
      </c>
      <c r="D358" t="s">
        <v>568</v>
      </c>
    </row>
    <row r="359" spans="2:4" x14ac:dyDescent="0.25">
      <c r="B359" t="s">
        <v>746</v>
      </c>
      <c r="D359" t="s">
        <v>647</v>
      </c>
    </row>
    <row r="360" spans="2:4" x14ac:dyDescent="0.25">
      <c r="B360" t="s">
        <v>747</v>
      </c>
      <c r="D360" t="s">
        <v>751</v>
      </c>
    </row>
    <row r="361" spans="2:4" x14ac:dyDescent="0.25">
      <c r="B361" t="s">
        <v>748</v>
      </c>
      <c r="D361" t="s">
        <v>331</v>
      </c>
    </row>
    <row r="362" spans="2:4" x14ac:dyDescent="0.25">
      <c r="B362" t="s">
        <v>750</v>
      </c>
      <c r="D362" t="s">
        <v>438</v>
      </c>
    </row>
    <row r="363" spans="2:4" x14ac:dyDescent="0.25">
      <c r="B363" t="s">
        <v>37</v>
      </c>
      <c r="D363" t="s">
        <v>489</v>
      </c>
    </row>
    <row r="364" spans="2:4" x14ac:dyDescent="0.25">
      <c r="B364" t="s">
        <v>752</v>
      </c>
      <c r="D364" t="s">
        <v>752</v>
      </c>
    </row>
    <row r="365" spans="2:4" x14ac:dyDescent="0.25">
      <c r="B365" t="s">
        <v>753</v>
      </c>
      <c r="D365" t="s">
        <v>564</v>
      </c>
    </row>
    <row r="366" spans="2:4" x14ac:dyDescent="0.25">
      <c r="B366" t="s">
        <v>754</v>
      </c>
      <c r="D366" t="s">
        <v>753</v>
      </c>
    </row>
    <row r="367" spans="2:4" x14ac:dyDescent="0.25">
      <c r="B367" t="s">
        <v>755</v>
      </c>
      <c r="D367" t="s">
        <v>553</v>
      </c>
    </row>
    <row r="368" spans="2:4" x14ac:dyDescent="0.25">
      <c r="B368" t="s">
        <v>756</v>
      </c>
      <c r="D368" t="s">
        <v>629</v>
      </c>
    </row>
    <row r="369" spans="2:4" x14ac:dyDescent="0.25">
      <c r="B369" t="s">
        <v>757</v>
      </c>
      <c r="D369" t="s">
        <v>635</v>
      </c>
    </row>
    <row r="370" spans="2:4" x14ac:dyDescent="0.25">
      <c r="B370" t="s">
        <v>758</v>
      </c>
      <c r="D370" t="s">
        <v>759</v>
      </c>
    </row>
    <row r="371" spans="2:4" x14ac:dyDescent="0.25">
      <c r="B371" t="s">
        <v>760</v>
      </c>
      <c r="D371" t="s">
        <v>761</v>
      </c>
    </row>
    <row r="372" spans="2:4" x14ac:dyDescent="0.25">
      <c r="B372" t="s">
        <v>762</v>
      </c>
      <c r="D372" t="s">
        <v>754</v>
      </c>
    </row>
    <row r="373" spans="2:4" x14ac:dyDescent="0.25">
      <c r="B373" t="s">
        <v>763</v>
      </c>
      <c r="D373" t="s">
        <v>282</v>
      </c>
    </row>
    <row r="374" spans="2:4" x14ac:dyDescent="0.25">
      <c r="B374" t="s">
        <v>764</v>
      </c>
      <c r="D374" t="s">
        <v>755</v>
      </c>
    </row>
    <row r="375" spans="2:4" x14ac:dyDescent="0.25">
      <c r="B375" t="s">
        <v>765</v>
      </c>
      <c r="D375" t="s">
        <v>756</v>
      </c>
    </row>
    <row r="376" spans="2:4" x14ac:dyDescent="0.25">
      <c r="B376" t="s">
        <v>766</v>
      </c>
      <c r="D376" t="s">
        <v>465</v>
      </c>
    </row>
    <row r="377" spans="2:4" x14ac:dyDescent="0.25">
      <c r="B377" t="s">
        <v>767</v>
      </c>
      <c r="D377" t="s">
        <v>492</v>
      </c>
    </row>
    <row r="378" spans="2:4" x14ac:dyDescent="0.25">
      <c r="B378" t="s">
        <v>768</v>
      </c>
      <c r="D378" t="s">
        <v>580</v>
      </c>
    </row>
    <row r="379" spans="2:4" x14ac:dyDescent="0.25">
      <c r="B379" t="s">
        <v>769</v>
      </c>
      <c r="D379" t="s">
        <v>351</v>
      </c>
    </row>
    <row r="380" spans="2:4" x14ac:dyDescent="0.25">
      <c r="B380" t="s">
        <v>770</v>
      </c>
      <c r="D380" t="s">
        <v>596</v>
      </c>
    </row>
    <row r="381" spans="2:4" x14ac:dyDescent="0.25">
      <c r="B381" t="s">
        <v>771</v>
      </c>
      <c r="D381" t="s">
        <v>421</v>
      </c>
    </row>
    <row r="382" spans="2:4" x14ac:dyDescent="0.25">
      <c r="B382" t="s">
        <v>772</v>
      </c>
      <c r="D382" t="s">
        <v>506</v>
      </c>
    </row>
    <row r="383" spans="2:4" x14ac:dyDescent="0.25">
      <c r="B383" t="s">
        <v>773</v>
      </c>
      <c r="D383" t="s">
        <v>757</v>
      </c>
    </row>
    <row r="384" spans="2:4" x14ac:dyDescent="0.25">
      <c r="B384" t="s">
        <v>774</v>
      </c>
      <c r="D384" t="s">
        <v>89</v>
      </c>
    </row>
    <row r="385" spans="2:4" x14ac:dyDescent="0.25">
      <c r="B385" t="s">
        <v>775</v>
      </c>
      <c r="D385" t="s">
        <v>47</v>
      </c>
    </row>
    <row r="386" spans="2:4" x14ac:dyDescent="0.25">
      <c r="B386" t="s">
        <v>776</v>
      </c>
      <c r="D386" t="s">
        <v>777</v>
      </c>
    </row>
    <row r="387" spans="2:4" x14ac:dyDescent="0.25">
      <c r="B387" t="s">
        <v>778</v>
      </c>
      <c r="D387" t="s">
        <v>758</v>
      </c>
    </row>
    <row r="388" spans="2:4" x14ac:dyDescent="0.25">
      <c r="B388" t="s">
        <v>779</v>
      </c>
      <c r="D388" t="s">
        <v>572</v>
      </c>
    </row>
    <row r="389" spans="2:4" x14ac:dyDescent="0.25">
      <c r="B389" t="s">
        <v>780</v>
      </c>
      <c r="D389" t="s">
        <v>433</v>
      </c>
    </row>
    <row r="390" spans="2:4" x14ac:dyDescent="0.25">
      <c r="B390" t="s">
        <v>781</v>
      </c>
      <c r="D390" t="s">
        <v>566</v>
      </c>
    </row>
    <row r="391" spans="2:4" x14ac:dyDescent="0.25">
      <c r="B391" t="s">
        <v>782</v>
      </c>
      <c r="D391" t="s">
        <v>645</v>
      </c>
    </row>
    <row r="392" spans="2:4" x14ac:dyDescent="0.25">
      <c r="B392" t="s">
        <v>783</v>
      </c>
      <c r="D392" t="s">
        <v>784</v>
      </c>
    </row>
    <row r="393" spans="2:4" x14ac:dyDescent="0.25">
      <c r="B393" t="s">
        <v>785</v>
      </c>
      <c r="D393" t="s">
        <v>760</v>
      </c>
    </row>
    <row r="394" spans="2:4" x14ac:dyDescent="0.25">
      <c r="B394" t="s">
        <v>786</v>
      </c>
      <c r="D394" t="s">
        <v>762</v>
      </c>
    </row>
    <row r="395" spans="2:4" x14ac:dyDescent="0.25">
      <c r="B395" t="s">
        <v>787</v>
      </c>
      <c r="D395" t="s">
        <v>198</v>
      </c>
    </row>
    <row r="396" spans="2:4" x14ac:dyDescent="0.25">
      <c r="B396" t="s">
        <v>788</v>
      </c>
      <c r="D396" t="s">
        <v>460</v>
      </c>
    </row>
    <row r="397" spans="2:4" x14ac:dyDescent="0.25">
      <c r="B397" t="s">
        <v>789</v>
      </c>
      <c r="D397" t="s">
        <v>644</v>
      </c>
    </row>
    <row r="398" spans="2:4" x14ac:dyDescent="0.25">
      <c r="B398" t="s">
        <v>790</v>
      </c>
      <c r="D398" t="s">
        <v>631</v>
      </c>
    </row>
    <row r="399" spans="2:4" x14ac:dyDescent="0.25">
      <c r="B399" t="s">
        <v>791</v>
      </c>
      <c r="D399" t="s">
        <v>337</v>
      </c>
    </row>
    <row r="400" spans="2:4" x14ac:dyDescent="0.25">
      <c r="B400" t="s">
        <v>792</v>
      </c>
      <c r="D400" t="s">
        <v>394</v>
      </c>
    </row>
    <row r="401" spans="2:4" x14ac:dyDescent="0.25">
      <c r="B401" t="s">
        <v>793</v>
      </c>
      <c r="D401" t="s">
        <v>555</v>
      </c>
    </row>
    <row r="402" spans="2:4" x14ac:dyDescent="0.25">
      <c r="B402" t="s">
        <v>794</v>
      </c>
      <c r="D402" t="s">
        <v>396</v>
      </c>
    </row>
    <row r="403" spans="2:4" x14ac:dyDescent="0.25">
      <c r="B403" t="s">
        <v>795</v>
      </c>
      <c r="D403" t="s">
        <v>545</v>
      </c>
    </row>
    <row r="404" spans="2:4" x14ac:dyDescent="0.25">
      <c r="B404" t="s">
        <v>796</v>
      </c>
      <c r="D404" t="s">
        <v>531</v>
      </c>
    </row>
    <row r="405" spans="2:4" x14ac:dyDescent="0.25">
      <c r="B405" t="s">
        <v>797</v>
      </c>
      <c r="D405" t="s">
        <v>600</v>
      </c>
    </row>
    <row r="406" spans="2:4" x14ac:dyDescent="0.25">
      <c r="B406" t="s">
        <v>798</v>
      </c>
      <c r="D406" t="s">
        <v>763</v>
      </c>
    </row>
    <row r="407" spans="2:4" x14ac:dyDescent="0.25">
      <c r="B407" t="s">
        <v>799</v>
      </c>
      <c r="D407" t="s">
        <v>764</v>
      </c>
    </row>
    <row r="408" spans="2:4" x14ac:dyDescent="0.25">
      <c r="B408" t="s">
        <v>58</v>
      </c>
      <c r="D408" t="s">
        <v>621</v>
      </c>
    </row>
    <row r="409" spans="2:4" x14ac:dyDescent="0.25">
      <c r="B409" t="s">
        <v>800</v>
      </c>
      <c r="D409" t="s">
        <v>765</v>
      </c>
    </row>
    <row r="410" spans="2:4" x14ac:dyDescent="0.25">
      <c r="B410" t="s">
        <v>801</v>
      </c>
      <c r="D410" t="s">
        <v>560</v>
      </c>
    </row>
    <row r="411" spans="2:4" x14ac:dyDescent="0.25">
      <c r="B411" t="s">
        <v>802</v>
      </c>
      <c r="D411" t="s">
        <v>638</v>
      </c>
    </row>
    <row r="412" spans="2:4" x14ac:dyDescent="0.25">
      <c r="B412" t="s">
        <v>803</v>
      </c>
      <c r="D412" t="s">
        <v>349</v>
      </c>
    </row>
    <row r="413" spans="2:4" x14ac:dyDescent="0.25">
      <c r="B413" t="s">
        <v>22</v>
      </c>
      <c r="D413" t="s">
        <v>633</v>
      </c>
    </row>
    <row r="414" spans="2:4" x14ac:dyDescent="0.25">
      <c r="B414" t="s">
        <v>804</v>
      </c>
      <c r="D414" t="s">
        <v>607</v>
      </c>
    </row>
    <row r="415" spans="2:4" x14ac:dyDescent="0.25">
      <c r="B415" t="s">
        <v>805</v>
      </c>
      <c r="D415" t="s">
        <v>766</v>
      </c>
    </row>
    <row r="416" spans="2:4" x14ac:dyDescent="0.25">
      <c r="B416" t="s">
        <v>71</v>
      </c>
      <c r="D416" t="s">
        <v>575</v>
      </c>
    </row>
    <row r="417" spans="2:4" x14ac:dyDescent="0.25">
      <c r="B417" t="s">
        <v>806</v>
      </c>
      <c r="D417" t="s">
        <v>619</v>
      </c>
    </row>
    <row r="418" spans="2:4" x14ac:dyDescent="0.25">
      <c r="B418" t="s">
        <v>807</v>
      </c>
      <c r="D418" t="s">
        <v>617</v>
      </c>
    </row>
    <row r="419" spans="2:4" x14ac:dyDescent="0.25">
      <c r="B419" t="s">
        <v>808</v>
      </c>
      <c r="D419" t="s">
        <v>767</v>
      </c>
    </row>
    <row r="420" spans="2:4" x14ac:dyDescent="0.25">
      <c r="B420" t="s">
        <v>809</v>
      </c>
      <c r="D420" t="s">
        <v>637</v>
      </c>
    </row>
    <row r="421" spans="2:4" x14ac:dyDescent="0.25">
      <c r="B421" t="s">
        <v>810</v>
      </c>
      <c r="D421" t="s">
        <v>609</v>
      </c>
    </row>
    <row r="422" spans="2:4" x14ac:dyDescent="0.25">
      <c r="B422" t="s">
        <v>811</v>
      </c>
      <c r="D422" t="s">
        <v>768</v>
      </c>
    </row>
    <row r="423" spans="2:4" x14ac:dyDescent="0.25">
      <c r="B423" t="s">
        <v>812</v>
      </c>
      <c r="D423" t="s">
        <v>542</v>
      </c>
    </row>
    <row r="424" spans="2:4" x14ac:dyDescent="0.25">
      <c r="B424" t="s">
        <v>813</v>
      </c>
      <c r="D424" t="s">
        <v>769</v>
      </c>
    </row>
    <row r="425" spans="2:4" x14ac:dyDescent="0.25">
      <c r="B425" t="s">
        <v>814</v>
      </c>
      <c r="D425" t="s">
        <v>537</v>
      </c>
    </row>
    <row r="426" spans="2:4" x14ac:dyDescent="0.25">
      <c r="B426" t="s">
        <v>815</v>
      </c>
      <c r="D426" t="s">
        <v>770</v>
      </c>
    </row>
    <row r="427" spans="2:4" x14ac:dyDescent="0.25">
      <c r="B427" t="s">
        <v>816</v>
      </c>
      <c r="D427" t="s">
        <v>817</v>
      </c>
    </row>
    <row r="428" spans="2:4" x14ac:dyDescent="0.25">
      <c r="B428" t="s">
        <v>818</v>
      </c>
      <c r="D428" t="s">
        <v>483</v>
      </c>
    </row>
    <row r="429" spans="2:4" x14ac:dyDescent="0.25">
      <c r="B429" t="s">
        <v>819</v>
      </c>
      <c r="D429" t="s">
        <v>512</v>
      </c>
    </row>
    <row r="430" spans="2:4" x14ac:dyDescent="0.25">
      <c r="B430" t="s">
        <v>820</v>
      </c>
      <c r="D430" t="s">
        <v>616</v>
      </c>
    </row>
    <row r="431" spans="2:4" x14ac:dyDescent="0.25">
      <c r="B431" t="s">
        <v>821</v>
      </c>
      <c r="D431" t="s">
        <v>771</v>
      </c>
    </row>
    <row r="432" spans="2:4" x14ac:dyDescent="0.25">
      <c r="B432" t="s">
        <v>822</v>
      </c>
      <c r="D432" t="s">
        <v>625</v>
      </c>
    </row>
    <row r="433" spans="2:4" x14ac:dyDescent="0.25">
      <c r="B433" t="s">
        <v>823</v>
      </c>
      <c r="D433" t="s">
        <v>401</v>
      </c>
    </row>
    <row r="434" spans="2:4" x14ac:dyDescent="0.25">
      <c r="B434" t="s">
        <v>824</v>
      </c>
      <c r="D434" t="s">
        <v>584</v>
      </c>
    </row>
    <row r="435" spans="2:4" x14ac:dyDescent="0.25">
      <c r="B435" t="s">
        <v>825</v>
      </c>
      <c r="D435" t="s">
        <v>588</v>
      </c>
    </row>
    <row r="436" spans="2:4" x14ac:dyDescent="0.25">
      <c r="B436" t="s">
        <v>826</v>
      </c>
      <c r="D436" t="s">
        <v>63</v>
      </c>
    </row>
    <row r="437" spans="2:4" x14ac:dyDescent="0.25">
      <c r="B437" t="s">
        <v>827</v>
      </c>
      <c r="D437" t="s">
        <v>592</v>
      </c>
    </row>
    <row r="438" spans="2:4" x14ac:dyDescent="0.25">
      <c r="B438" t="s">
        <v>29</v>
      </c>
      <c r="D438" t="s">
        <v>429</v>
      </c>
    </row>
    <row r="439" spans="2:4" x14ac:dyDescent="0.25">
      <c r="B439" t="s">
        <v>828</v>
      </c>
      <c r="D439" t="s">
        <v>772</v>
      </c>
    </row>
    <row r="440" spans="2:4" x14ac:dyDescent="0.25">
      <c r="B440" t="s">
        <v>829</v>
      </c>
      <c r="D440" t="s">
        <v>508</v>
      </c>
    </row>
    <row r="441" spans="2:4" x14ac:dyDescent="0.25">
      <c r="B441" t="s">
        <v>24</v>
      </c>
      <c r="D441" t="s">
        <v>579</v>
      </c>
    </row>
    <row r="442" spans="2:4" x14ac:dyDescent="0.25">
      <c r="B442" t="s">
        <v>830</v>
      </c>
      <c r="D442" t="s">
        <v>661</v>
      </c>
    </row>
    <row r="443" spans="2:4" x14ac:dyDescent="0.25">
      <c r="B443" t="s">
        <v>831</v>
      </c>
      <c r="D443" t="s">
        <v>642</v>
      </c>
    </row>
    <row r="444" spans="2:4" x14ac:dyDescent="0.25">
      <c r="B444" t="s">
        <v>832</v>
      </c>
      <c r="D444" t="s">
        <v>773</v>
      </c>
    </row>
    <row r="445" spans="2:4" x14ac:dyDescent="0.25">
      <c r="B445" t="s">
        <v>833</v>
      </c>
      <c r="D445" t="s">
        <v>774</v>
      </c>
    </row>
    <row r="446" spans="2:4" x14ac:dyDescent="0.25">
      <c r="B446" t="s">
        <v>834</v>
      </c>
      <c r="D446" t="s">
        <v>775</v>
      </c>
    </row>
    <row r="447" spans="2:4" x14ac:dyDescent="0.25">
      <c r="B447" t="s">
        <v>835</v>
      </c>
      <c r="D447" t="s">
        <v>333</v>
      </c>
    </row>
    <row r="448" spans="2:4" x14ac:dyDescent="0.25">
      <c r="B448" t="s">
        <v>836</v>
      </c>
      <c r="D448" t="s">
        <v>549</v>
      </c>
    </row>
    <row r="449" spans="2:4" x14ac:dyDescent="0.25">
      <c r="B449" t="s">
        <v>837</v>
      </c>
      <c r="D449" t="s">
        <v>651</v>
      </c>
    </row>
    <row r="450" spans="2:4" x14ac:dyDescent="0.25">
      <c r="B450" t="s">
        <v>838</v>
      </c>
      <c r="D450" t="s">
        <v>62</v>
      </c>
    </row>
    <row r="451" spans="2:4" x14ac:dyDescent="0.25">
      <c r="B451" t="s">
        <v>839</v>
      </c>
      <c r="D451" t="s">
        <v>655</v>
      </c>
    </row>
    <row r="452" spans="2:4" x14ac:dyDescent="0.25">
      <c r="B452" t="s">
        <v>840</v>
      </c>
      <c r="D452" t="s">
        <v>590</v>
      </c>
    </row>
    <row r="453" spans="2:4" x14ac:dyDescent="0.25">
      <c r="B453" t="s">
        <v>841</v>
      </c>
      <c r="D453" t="s">
        <v>601</v>
      </c>
    </row>
    <row r="454" spans="2:4" x14ac:dyDescent="0.25">
      <c r="B454" t="s">
        <v>842</v>
      </c>
      <c r="D454" t="s">
        <v>843</v>
      </c>
    </row>
    <row r="455" spans="2:4" x14ac:dyDescent="0.25">
      <c r="B455" t="s">
        <v>844</v>
      </c>
      <c r="D455" t="s">
        <v>603</v>
      </c>
    </row>
    <row r="456" spans="2:4" x14ac:dyDescent="0.25">
      <c r="B456" t="s">
        <v>845</v>
      </c>
      <c r="D456" t="s">
        <v>663</v>
      </c>
    </row>
    <row r="457" spans="2:4" x14ac:dyDescent="0.25">
      <c r="B457" t="s">
        <v>846</v>
      </c>
      <c r="D457" t="s">
        <v>649</v>
      </c>
    </row>
    <row r="458" spans="2:4" x14ac:dyDescent="0.25">
      <c r="B458" t="s">
        <v>847</v>
      </c>
      <c r="D458" t="s">
        <v>640</v>
      </c>
    </row>
    <row r="459" spans="2:4" x14ac:dyDescent="0.25">
      <c r="B459" t="s">
        <v>848</v>
      </c>
      <c r="D459" t="s">
        <v>653</v>
      </c>
    </row>
    <row r="460" spans="2:4" x14ac:dyDescent="0.25">
      <c r="B460" t="s">
        <v>849</v>
      </c>
      <c r="D460" t="s">
        <v>658</v>
      </c>
    </row>
    <row r="461" spans="2:4" x14ac:dyDescent="0.25">
      <c r="B461" t="s">
        <v>850</v>
      </c>
    </row>
    <row r="462" spans="2:4" x14ac:dyDescent="0.25">
      <c r="B462" t="s">
        <v>851</v>
      </c>
    </row>
    <row r="463" spans="2:4" x14ac:dyDescent="0.25">
      <c r="B463" t="s">
        <v>852</v>
      </c>
    </row>
    <row r="464" spans="2:4" x14ac:dyDescent="0.25">
      <c r="B464" t="s">
        <v>853</v>
      </c>
    </row>
    <row r="465" spans="2:2" x14ac:dyDescent="0.25">
      <c r="B465" t="s">
        <v>20</v>
      </c>
    </row>
    <row r="466" spans="2:2" x14ac:dyDescent="0.25">
      <c r="B466" t="s">
        <v>854</v>
      </c>
    </row>
    <row r="467" spans="2:2" x14ac:dyDescent="0.25">
      <c r="B467" t="s">
        <v>855</v>
      </c>
    </row>
    <row r="468" spans="2:2" x14ac:dyDescent="0.25">
      <c r="B468" t="s">
        <v>856</v>
      </c>
    </row>
    <row r="469" spans="2:2" x14ac:dyDescent="0.25">
      <c r="B469" t="s">
        <v>857</v>
      </c>
    </row>
    <row r="470" spans="2:2" x14ac:dyDescent="0.25">
      <c r="B470" t="s">
        <v>858</v>
      </c>
    </row>
    <row r="471" spans="2:2" x14ac:dyDescent="0.25">
      <c r="B471" t="s">
        <v>859</v>
      </c>
    </row>
    <row r="472" spans="2:2" x14ac:dyDescent="0.25">
      <c r="B472" t="s">
        <v>860</v>
      </c>
    </row>
    <row r="473" spans="2:2" x14ac:dyDescent="0.25">
      <c r="B473" t="s">
        <v>861</v>
      </c>
    </row>
    <row r="474" spans="2:2" x14ac:dyDescent="0.25">
      <c r="B474" t="s">
        <v>862</v>
      </c>
    </row>
    <row r="475" spans="2:2" x14ac:dyDescent="0.25">
      <c r="B475" t="s">
        <v>863</v>
      </c>
    </row>
    <row r="476" spans="2:2" x14ac:dyDescent="0.25">
      <c r="B476" t="s">
        <v>864</v>
      </c>
    </row>
    <row r="477" spans="2:2" x14ac:dyDescent="0.25">
      <c r="B477" t="s">
        <v>865</v>
      </c>
    </row>
    <row r="478" spans="2:2" x14ac:dyDescent="0.25">
      <c r="B478" t="s">
        <v>866</v>
      </c>
    </row>
    <row r="479" spans="2:2" x14ac:dyDescent="0.25">
      <c r="B479" t="s">
        <v>867</v>
      </c>
    </row>
    <row r="480" spans="2:2" x14ac:dyDescent="0.25">
      <c r="B480" t="s">
        <v>868</v>
      </c>
    </row>
    <row r="481" spans="2:2" x14ac:dyDescent="0.25">
      <c r="B481" t="s">
        <v>869</v>
      </c>
    </row>
    <row r="482" spans="2:2" x14ac:dyDescent="0.25">
      <c r="B482" t="s">
        <v>870</v>
      </c>
    </row>
    <row r="483" spans="2:2" x14ac:dyDescent="0.25">
      <c r="B483" t="s">
        <v>871</v>
      </c>
    </row>
    <row r="484" spans="2:2" x14ac:dyDescent="0.25">
      <c r="B484" t="s">
        <v>872</v>
      </c>
    </row>
    <row r="485" spans="2:2" x14ac:dyDescent="0.25">
      <c r="B485" t="s">
        <v>873</v>
      </c>
    </row>
    <row r="486" spans="2:2" x14ac:dyDescent="0.25">
      <c r="B486" t="s">
        <v>874</v>
      </c>
    </row>
    <row r="487" spans="2:2" x14ac:dyDescent="0.25">
      <c r="B487" t="s">
        <v>875</v>
      </c>
    </row>
    <row r="488" spans="2:2" x14ac:dyDescent="0.25">
      <c r="B488" t="s">
        <v>876</v>
      </c>
    </row>
    <row r="489" spans="2:2" x14ac:dyDescent="0.25">
      <c r="B489" t="s">
        <v>877</v>
      </c>
    </row>
    <row r="490" spans="2:2" x14ac:dyDescent="0.25">
      <c r="B490" t="s">
        <v>878</v>
      </c>
    </row>
    <row r="491" spans="2:2" x14ac:dyDescent="0.25">
      <c r="B491" t="s">
        <v>879</v>
      </c>
    </row>
    <row r="492" spans="2:2" x14ac:dyDescent="0.25">
      <c r="B492" t="s">
        <v>880</v>
      </c>
    </row>
    <row r="493" spans="2:2" x14ac:dyDescent="0.25">
      <c r="B493" t="s">
        <v>881</v>
      </c>
    </row>
    <row r="494" spans="2:2" x14ac:dyDescent="0.25">
      <c r="B494" t="s">
        <v>882</v>
      </c>
    </row>
    <row r="495" spans="2:2" x14ac:dyDescent="0.25">
      <c r="B495" t="s">
        <v>883</v>
      </c>
    </row>
    <row r="496" spans="2:2" x14ac:dyDescent="0.25">
      <c r="B496" t="s">
        <v>884</v>
      </c>
    </row>
    <row r="497" spans="2:2" x14ac:dyDescent="0.25">
      <c r="B497" t="s">
        <v>885</v>
      </c>
    </row>
    <row r="498" spans="2:2" x14ac:dyDescent="0.25">
      <c r="B498" t="s">
        <v>886</v>
      </c>
    </row>
    <row r="499" spans="2:2" x14ac:dyDescent="0.25">
      <c r="B499" t="s">
        <v>887</v>
      </c>
    </row>
    <row r="500" spans="2:2" x14ac:dyDescent="0.25">
      <c r="B500" t="s">
        <v>888</v>
      </c>
    </row>
    <row r="501" spans="2:2" x14ac:dyDescent="0.25">
      <c r="B501" t="s">
        <v>889</v>
      </c>
    </row>
    <row r="502" spans="2:2" x14ac:dyDescent="0.25">
      <c r="B502" t="s">
        <v>890</v>
      </c>
    </row>
    <row r="503" spans="2:2" x14ac:dyDescent="0.25">
      <c r="B503" t="s">
        <v>891</v>
      </c>
    </row>
    <row r="504" spans="2:2" x14ac:dyDescent="0.25">
      <c r="B504" t="s">
        <v>892</v>
      </c>
    </row>
    <row r="505" spans="2:2" x14ac:dyDescent="0.25">
      <c r="B505" t="s">
        <v>893</v>
      </c>
    </row>
    <row r="506" spans="2:2" x14ac:dyDescent="0.25">
      <c r="B506" t="s">
        <v>894</v>
      </c>
    </row>
    <row r="507" spans="2:2" x14ac:dyDescent="0.25">
      <c r="B507" t="s">
        <v>895</v>
      </c>
    </row>
    <row r="508" spans="2:2" x14ac:dyDescent="0.25">
      <c r="B508" t="s">
        <v>896</v>
      </c>
    </row>
    <row r="509" spans="2:2" x14ac:dyDescent="0.25">
      <c r="B509" t="s">
        <v>897</v>
      </c>
    </row>
    <row r="510" spans="2:2" x14ac:dyDescent="0.25">
      <c r="B510" t="s">
        <v>898</v>
      </c>
    </row>
    <row r="511" spans="2:2" x14ac:dyDescent="0.25">
      <c r="B511" t="s">
        <v>899</v>
      </c>
    </row>
    <row r="512" spans="2:2" x14ac:dyDescent="0.25">
      <c r="B512" t="s">
        <v>59</v>
      </c>
    </row>
    <row r="513" spans="2:2" x14ac:dyDescent="0.25">
      <c r="B513" t="s">
        <v>900</v>
      </c>
    </row>
    <row r="514" spans="2:2" x14ac:dyDescent="0.25">
      <c r="B514" t="s">
        <v>901</v>
      </c>
    </row>
    <row r="515" spans="2:2" x14ac:dyDescent="0.25">
      <c r="B515" t="s">
        <v>340</v>
      </c>
    </row>
    <row r="516" spans="2:2" x14ac:dyDescent="0.25">
      <c r="B516" t="s">
        <v>342</v>
      </c>
    </row>
    <row r="517" spans="2:2" x14ac:dyDescent="0.25">
      <c r="B517" t="s">
        <v>344</v>
      </c>
    </row>
    <row r="518" spans="2:2" x14ac:dyDescent="0.25">
      <c r="B518" t="s">
        <v>346</v>
      </c>
    </row>
    <row r="519" spans="2:2" x14ac:dyDescent="0.25">
      <c r="B519" t="s">
        <v>348</v>
      </c>
    </row>
    <row r="520" spans="2:2" x14ac:dyDescent="0.25">
      <c r="B520" t="s">
        <v>350</v>
      </c>
    </row>
    <row r="521" spans="2:2" x14ac:dyDescent="0.25">
      <c r="B521" t="s">
        <v>352</v>
      </c>
    </row>
    <row r="522" spans="2:2" x14ac:dyDescent="0.25">
      <c r="B522" t="s">
        <v>353</v>
      </c>
    </row>
    <row r="523" spans="2:2" x14ac:dyDescent="0.25">
      <c r="B523" t="s">
        <v>355</v>
      </c>
    </row>
    <row r="524" spans="2:2" x14ac:dyDescent="0.25">
      <c r="B524" t="s">
        <v>356</v>
      </c>
    </row>
    <row r="525" spans="2:2" x14ac:dyDescent="0.25">
      <c r="B525" t="s">
        <v>358</v>
      </c>
    </row>
    <row r="526" spans="2:2" x14ac:dyDescent="0.25">
      <c r="B526" t="s">
        <v>360</v>
      </c>
    </row>
    <row r="527" spans="2:2" x14ac:dyDescent="0.25">
      <c r="B527" t="s">
        <v>362</v>
      </c>
    </row>
    <row r="528" spans="2:2" x14ac:dyDescent="0.25">
      <c r="B528" t="s">
        <v>364</v>
      </c>
    </row>
    <row r="529" spans="2:2" x14ac:dyDescent="0.25">
      <c r="B529" t="s">
        <v>366</v>
      </c>
    </row>
    <row r="530" spans="2:2" x14ac:dyDescent="0.25">
      <c r="B530" t="s">
        <v>367</v>
      </c>
    </row>
    <row r="531" spans="2:2" x14ac:dyDescent="0.25">
      <c r="B531" t="s">
        <v>368</v>
      </c>
    </row>
    <row r="532" spans="2:2" x14ac:dyDescent="0.25">
      <c r="B532" t="s">
        <v>369</v>
      </c>
    </row>
    <row r="533" spans="2:2" x14ac:dyDescent="0.25">
      <c r="B533" t="s">
        <v>371</v>
      </c>
    </row>
    <row r="534" spans="2:2" x14ac:dyDescent="0.25">
      <c r="B534" t="s">
        <v>373</v>
      </c>
    </row>
    <row r="535" spans="2:2" x14ac:dyDescent="0.25">
      <c r="B535" t="s">
        <v>375</v>
      </c>
    </row>
    <row r="536" spans="2:2" x14ac:dyDescent="0.25">
      <c r="B536" t="s">
        <v>64</v>
      </c>
    </row>
    <row r="537" spans="2:2" x14ac:dyDescent="0.25">
      <c r="B537" t="s">
        <v>378</v>
      </c>
    </row>
    <row r="538" spans="2:2" x14ac:dyDescent="0.25">
      <c r="B538" t="s">
        <v>380</v>
      </c>
    </row>
    <row r="539" spans="2:2" x14ac:dyDescent="0.25">
      <c r="B539" t="s">
        <v>382</v>
      </c>
    </row>
    <row r="540" spans="2:2" x14ac:dyDescent="0.25">
      <c r="B540" t="s">
        <v>384</v>
      </c>
    </row>
    <row r="541" spans="2:2" x14ac:dyDescent="0.25">
      <c r="B541" t="s">
        <v>386</v>
      </c>
    </row>
    <row r="542" spans="2:2" x14ac:dyDescent="0.25">
      <c r="B542" t="s">
        <v>387</v>
      </c>
    </row>
    <row r="543" spans="2:2" x14ac:dyDescent="0.25">
      <c r="B543" t="s">
        <v>389</v>
      </c>
    </row>
    <row r="544" spans="2:2" x14ac:dyDescent="0.25">
      <c r="B544" t="s">
        <v>52</v>
      </c>
    </row>
    <row r="545" spans="2:2" x14ac:dyDescent="0.25">
      <c r="B545" t="s">
        <v>391</v>
      </c>
    </row>
    <row r="546" spans="2:2" x14ac:dyDescent="0.25">
      <c r="B546" t="s">
        <v>393</v>
      </c>
    </row>
    <row r="547" spans="2:2" x14ac:dyDescent="0.25">
      <c r="B547" t="s">
        <v>395</v>
      </c>
    </row>
    <row r="548" spans="2:2" x14ac:dyDescent="0.25">
      <c r="B548" t="s">
        <v>397</v>
      </c>
    </row>
    <row r="549" spans="2:2" x14ac:dyDescent="0.25">
      <c r="B549" t="s">
        <v>399</v>
      </c>
    </row>
    <row r="550" spans="2:2" x14ac:dyDescent="0.25">
      <c r="B550" t="s">
        <v>400</v>
      </c>
    </row>
    <row r="551" spans="2:2" x14ac:dyDescent="0.25">
      <c r="B551" t="s">
        <v>402</v>
      </c>
    </row>
    <row r="552" spans="2:2" x14ac:dyDescent="0.25">
      <c r="B552" t="s">
        <v>404</v>
      </c>
    </row>
    <row r="553" spans="2:2" x14ac:dyDescent="0.25">
      <c r="B553" t="s">
        <v>406</v>
      </c>
    </row>
    <row r="554" spans="2:2" x14ac:dyDescent="0.25">
      <c r="B554" t="s">
        <v>408</v>
      </c>
    </row>
    <row r="555" spans="2:2" x14ac:dyDescent="0.25">
      <c r="B555" t="s">
        <v>410</v>
      </c>
    </row>
    <row r="556" spans="2:2" x14ac:dyDescent="0.25">
      <c r="B556" t="s">
        <v>412</v>
      </c>
    </row>
    <row r="557" spans="2:2" x14ac:dyDescent="0.25">
      <c r="B557" t="s">
        <v>414</v>
      </c>
    </row>
    <row r="558" spans="2:2" x14ac:dyDescent="0.25">
      <c r="B558" t="s">
        <v>416</v>
      </c>
    </row>
    <row r="559" spans="2:2" x14ac:dyDescent="0.25">
      <c r="B559" t="s">
        <v>418</v>
      </c>
    </row>
    <row r="560" spans="2:2" x14ac:dyDescent="0.25">
      <c r="B560" t="s">
        <v>420</v>
      </c>
    </row>
    <row r="561" spans="2:2" x14ac:dyDescent="0.25">
      <c r="B561" t="s">
        <v>422</v>
      </c>
    </row>
    <row r="562" spans="2:2" x14ac:dyDescent="0.25">
      <c r="B562" t="s">
        <v>424</v>
      </c>
    </row>
    <row r="563" spans="2:2" x14ac:dyDescent="0.25">
      <c r="B563" t="s">
        <v>426</v>
      </c>
    </row>
    <row r="564" spans="2:2" x14ac:dyDescent="0.25">
      <c r="B564" t="s">
        <v>428</v>
      </c>
    </row>
    <row r="565" spans="2:2" x14ac:dyDescent="0.25">
      <c r="B565" t="s">
        <v>430</v>
      </c>
    </row>
    <row r="566" spans="2:2" x14ac:dyDescent="0.25">
      <c r="B566" t="s">
        <v>431</v>
      </c>
    </row>
    <row r="567" spans="2:2" x14ac:dyDescent="0.25">
      <c r="B567" t="s">
        <v>432</v>
      </c>
    </row>
    <row r="568" spans="2:2" x14ac:dyDescent="0.25">
      <c r="B568" t="s">
        <v>434</v>
      </c>
    </row>
    <row r="569" spans="2:2" x14ac:dyDescent="0.25">
      <c r="B569" t="s">
        <v>435</v>
      </c>
    </row>
    <row r="570" spans="2:2" x14ac:dyDescent="0.25">
      <c r="B570" t="s">
        <v>437</v>
      </c>
    </row>
    <row r="571" spans="2:2" x14ac:dyDescent="0.25">
      <c r="B571" t="s">
        <v>439</v>
      </c>
    </row>
    <row r="572" spans="2:2" x14ac:dyDescent="0.25">
      <c r="B572" t="s">
        <v>441</v>
      </c>
    </row>
    <row r="573" spans="2:2" x14ac:dyDescent="0.25">
      <c r="B573" t="s">
        <v>443</v>
      </c>
    </row>
    <row r="574" spans="2:2" x14ac:dyDescent="0.25">
      <c r="B574" t="s">
        <v>444</v>
      </c>
    </row>
    <row r="575" spans="2:2" x14ac:dyDescent="0.25">
      <c r="B575" t="s">
        <v>445</v>
      </c>
    </row>
    <row r="576" spans="2:2" x14ac:dyDescent="0.25">
      <c r="B576" t="s">
        <v>447</v>
      </c>
    </row>
    <row r="577" spans="2:2" x14ac:dyDescent="0.25">
      <c r="B577" t="s">
        <v>449</v>
      </c>
    </row>
    <row r="578" spans="2:2" x14ac:dyDescent="0.25">
      <c r="B578" t="s">
        <v>451</v>
      </c>
    </row>
    <row r="579" spans="2:2" x14ac:dyDescent="0.25">
      <c r="B579" t="s">
        <v>453</v>
      </c>
    </row>
    <row r="580" spans="2:2" x14ac:dyDescent="0.25">
      <c r="B580" t="s">
        <v>455</v>
      </c>
    </row>
    <row r="581" spans="2:2" x14ac:dyDescent="0.25">
      <c r="B581" t="s">
        <v>457</v>
      </c>
    </row>
    <row r="582" spans="2:2" x14ac:dyDescent="0.25">
      <c r="B582" t="s">
        <v>459</v>
      </c>
    </row>
    <row r="583" spans="2:2" x14ac:dyDescent="0.25">
      <c r="B583" t="s">
        <v>461</v>
      </c>
    </row>
    <row r="584" spans="2:2" x14ac:dyDescent="0.25">
      <c r="B584" t="s">
        <v>463</v>
      </c>
    </row>
    <row r="585" spans="2:2" x14ac:dyDescent="0.25">
      <c r="B585" t="s">
        <v>464</v>
      </c>
    </row>
    <row r="586" spans="2:2" x14ac:dyDescent="0.25">
      <c r="B586" t="s">
        <v>466</v>
      </c>
    </row>
    <row r="587" spans="2:2" x14ac:dyDescent="0.25">
      <c r="B587" t="s">
        <v>468</v>
      </c>
    </row>
    <row r="588" spans="2:2" x14ac:dyDescent="0.25">
      <c r="B588" t="s">
        <v>470</v>
      </c>
    </row>
    <row r="589" spans="2:2" x14ac:dyDescent="0.25">
      <c r="B589" t="s">
        <v>472</v>
      </c>
    </row>
    <row r="590" spans="2:2" x14ac:dyDescent="0.25">
      <c r="B590" t="s">
        <v>474</v>
      </c>
    </row>
    <row r="591" spans="2:2" x14ac:dyDescent="0.25">
      <c r="B591" t="s">
        <v>476</v>
      </c>
    </row>
    <row r="592" spans="2:2" x14ac:dyDescent="0.25">
      <c r="B592" t="s">
        <v>478</v>
      </c>
    </row>
    <row r="593" spans="2:2" x14ac:dyDescent="0.25">
      <c r="B593" t="s">
        <v>480</v>
      </c>
    </row>
    <row r="594" spans="2:2" x14ac:dyDescent="0.25">
      <c r="B594" t="s">
        <v>482</v>
      </c>
    </row>
    <row r="595" spans="2:2" x14ac:dyDescent="0.25">
      <c r="B595" t="s">
        <v>484</v>
      </c>
    </row>
    <row r="596" spans="2:2" x14ac:dyDescent="0.25">
      <c r="B596" t="s">
        <v>485</v>
      </c>
    </row>
    <row r="597" spans="2:2" x14ac:dyDescent="0.25">
      <c r="B597" t="s">
        <v>486</v>
      </c>
    </row>
    <row r="598" spans="2:2" x14ac:dyDescent="0.25">
      <c r="B598" t="s">
        <v>488</v>
      </c>
    </row>
    <row r="599" spans="2:2" x14ac:dyDescent="0.25">
      <c r="B599" t="s">
        <v>490</v>
      </c>
    </row>
    <row r="600" spans="2:2" x14ac:dyDescent="0.25">
      <c r="B600" t="s">
        <v>491</v>
      </c>
    </row>
    <row r="601" spans="2:2" x14ac:dyDescent="0.25">
      <c r="B601" t="s">
        <v>493</v>
      </c>
    </row>
    <row r="602" spans="2:2" x14ac:dyDescent="0.25">
      <c r="B602" t="s">
        <v>495</v>
      </c>
    </row>
    <row r="603" spans="2:2" x14ac:dyDescent="0.25">
      <c r="B603" t="s">
        <v>497</v>
      </c>
    </row>
    <row r="604" spans="2:2" x14ac:dyDescent="0.25">
      <c r="B604" t="s">
        <v>498</v>
      </c>
    </row>
    <row r="605" spans="2:2" x14ac:dyDescent="0.25">
      <c r="B605" t="s">
        <v>500</v>
      </c>
    </row>
    <row r="606" spans="2:2" x14ac:dyDescent="0.25">
      <c r="B606" t="s">
        <v>27</v>
      </c>
    </row>
    <row r="607" spans="2:2" x14ac:dyDescent="0.25">
      <c r="B607" t="s">
        <v>503</v>
      </c>
    </row>
    <row r="608" spans="2:2" x14ac:dyDescent="0.25">
      <c r="B608" t="s">
        <v>504</v>
      </c>
    </row>
    <row r="609" spans="2:2" x14ac:dyDescent="0.25">
      <c r="B609" t="s">
        <v>505</v>
      </c>
    </row>
    <row r="610" spans="2:2" x14ac:dyDescent="0.25">
      <c r="B610" t="s">
        <v>507</v>
      </c>
    </row>
    <row r="611" spans="2:2" x14ac:dyDescent="0.25">
      <c r="B611" t="s">
        <v>70</v>
      </c>
    </row>
    <row r="612" spans="2:2" x14ac:dyDescent="0.25">
      <c r="B612" t="s">
        <v>509</v>
      </c>
    </row>
    <row r="613" spans="2:2" x14ac:dyDescent="0.25">
      <c r="B613" t="s">
        <v>511</v>
      </c>
    </row>
    <row r="614" spans="2:2" x14ac:dyDescent="0.25">
      <c r="B614" t="s">
        <v>513</v>
      </c>
    </row>
    <row r="615" spans="2:2" x14ac:dyDescent="0.25">
      <c r="B615" t="s">
        <v>55</v>
      </c>
    </row>
    <row r="616" spans="2:2" x14ac:dyDescent="0.25">
      <c r="B616" t="s">
        <v>515</v>
      </c>
    </row>
    <row r="617" spans="2:2" x14ac:dyDescent="0.25">
      <c r="B617" t="s">
        <v>516</v>
      </c>
    </row>
    <row r="618" spans="2:2" x14ac:dyDescent="0.25">
      <c r="B618" t="s">
        <v>518</v>
      </c>
    </row>
    <row r="619" spans="2:2" x14ac:dyDescent="0.25">
      <c r="B619" t="s">
        <v>519</v>
      </c>
    </row>
    <row r="620" spans="2:2" x14ac:dyDescent="0.25">
      <c r="B620" t="s">
        <v>521</v>
      </c>
    </row>
    <row r="621" spans="2:2" x14ac:dyDescent="0.25">
      <c r="B621" t="s">
        <v>523</v>
      </c>
    </row>
    <row r="622" spans="2:2" x14ac:dyDescent="0.25">
      <c r="B622" t="s">
        <v>524</v>
      </c>
    </row>
    <row r="623" spans="2:2" x14ac:dyDescent="0.25">
      <c r="B623" t="s">
        <v>526</v>
      </c>
    </row>
    <row r="624" spans="2:2" x14ac:dyDescent="0.25">
      <c r="B624" t="s">
        <v>528</v>
      </c>
    </row>
    <row r="625" spans="2:2" x14ac:dyDescent="0.25">
      <c r="B625" t="s">
        <v>530</v>
      </c>
    </row>
    <row r="626" spans="2:2" x14ac:dyDescent="0.25">
      <c r="B626" t="s">
        <v>532</v>
      </c>
    </row>
    <row r="627" spans="2:2" x14ac:dyDescent="0.25">
      <c r="B627" t="s">
        <v>534</v>
      </c>
    </row>
    <row r="628" spans="2:2" x14ac:dyDescent="0.25">
      <c r="B628" t="s">
        <v>536</v>
      </c>
    </row>
    <row r="629" spans="2:2" x14ac:dyDescent="0.25">
      <c r="B629" t="s">
        <v>538</v>
      </c>
    </row>
    <row r="630" spans="2:2" x14ac:dyDescent="0.25">
      <c r="B630" t="s">
        <v>56</v>
      </c>
    </row>
    <row r="631" spans="2:2" x14ac:dyDescent="0.25">
      <c r="B631" t="s">
        <v>541</v>
      </c>
    </row>
    <row r="632" spans="2:2" x14ac:dyDescent="0.25">
      <c r="B632" t="s">
        <v>543</v>
      </c>
    </row>
    <row r="633" spans="2:2" x14ac:dyDescent="0.25">
      <c r="B633" t="s">
        <v>544</v>
      </c>
    </row>
    <row r="634" spans="2:2" x14ac:dyDescent="0.25">
      <c r="B634" t="s">
        <v>546</v>
      </c>
    </row>
    <row r="635" spans="2:2" x14ac:dyDescent="0.25">
      <c r="B635" t="s">
        <v>548</v>
      </c>
    </row>
    <row r="636" spans="2:2" x14ac:dyDescent="0.25">
      <c r="B636" t="s">
        <v>550</v>
      </c>
    </row>
    <row r="637" spans="2:2" x14ac:dyDescent="0.25">
      <c r="B637" t="s">
        <v>552</v>
      </c>
    </row>
    <row r="638" spans="2:2" x14ac:dyDescent="0.25">
      <c r="B638" t="s">
        <v>554</v>
      </c>
    </row>
    <row r="639" spans="2:2" x14ac:dyDescent="0.25">
      <c r="B639" t="s">
        <v>556</v>
      </c>
    </row>
    <row r="640" spans="2:2" x14ac:dyDescent="0.25">
      <c r="B640" t="s">
        <v>558</v>
      </c>
    </row>
    <row r="641" spans="2:2" x14ac:dyDescent="0.25">
      <c r="B641" t="s">
        <v>559</v>
      </c>
    </row>
    <row r="642" spans="2:2" x14ac:dyDescent="0.25">
      <c r="B642" t="s">
        <v>561</v>
      </c>
    </row>
    <row r="643" spans="2:2" x14ac:dyDescent="0.25">
      <c r="B643" t="s">
        <v>563</v>
      </c>
    </row>
    <row r="644" spans="2:2" x14ac:dyDescent="0.25">
      <c r="B644" t="s">
        <v>565</v>
      </c>
    </row>
    <row r="645" spans="2:2" x14ac:dyDescent="0.25">
      <c r="B645" t="s">
        <v>567</v>
      </c>
    </row>
    <row r="646" spans="2:2" x14ac:dyDescent="0.25">
      <c r="B646" t="s">
        <v>569</v>
      </c>
    </row>
    <row r="647" spans="2:2" x14ac:dyDescent="0.25">
      <c r="B647" t="s">
        <v>571</v>
      </c>
    </row>
    <row r="648" spans="2:2" x14ac:dyDescent="0.25">
      <c r="B648" t="s">
        <v>573</v>
      </c>
    </row>
    <row r="649" spans="2:2" x14ac:dyDescent="0.25">
      <c r="B649" t="s">
        <v>574</v>
      </c>
    </row>
    <row r="650" spans="2:2" x14ac:dyDescent="0.25">
      <c r="B650" t="s">
        <v>576</v>
      </c>
    </row>
    <row r="651" spans="2:2" x14ac:dyDescent="0.25">
      <c r="B651" t="s">
        <v>69</v>
      </c>
    </row>
    <row r="652" spans="2:2" x14ac:dyDescent="0.25">
      <c r="B652" t="s">
        <v>578</v>
      </c>
    </row>
    <row r="653" spans="2:2" x14ac:dyDescent="0.25">
      <c r="B653" t="s">
        <v>54</v>
      </c>
    </row>
    <row r="654" spans="2:2" x14ac:dyDescent="0.25">
      <c r="B654" t="s">
        <v>581</v>
      </c>
    </row>
    <row r="655" spans="2:2" x14ac:dyDescent="0.25">
      <c r="B655" t="s">
        <v>583</v>
      </c>
    </row>
    <row r="656" spans="2:2" x14ac:dyDescent="0.25">
      <c r="B656" t="s">
        <v>585</v>
      </c>
    </row>
    <row r="657" spans="2:2" x14ac:dyDescent="0.25">
      <c r="B657" t="s">
        <v>587</v>
      </c>
    </row>
    <row r="658" spans="2:2" x14ac:dyDescent="0.25">
      <c r="B658" t="s">
        <v>589</v>
      </c>
    </row>
    <row r="659" spans="2:2" x14ac:dyDescent="0.25">
      <c r="B659" t="s">
        <v>591</v>
      </c>
    </row>
    <row r="660" spans="2:2" x14ac:dyDescent="0.25">
      <c r="B660" t="s">
        <v>593</v>
      </c>
    </row>
    <row r="661" spans="2:2" x14ac:dyDescent="0.25">
      <c r="B661" t="s">
        <v>594</v>
      </c>
    </row>
    <row r="662" spans="2:2" x14ac:dyDescent="0.25">
      <c r="B662" t="s">
        <v>595</v>
      </c>
    </row>
    <row r="663" spans="2:2" x14ac:dyDescent="0.25">
      <c r="B663" t="s">
        <v>597</v>
      </c>
    </row>
    <row r="664" spans="2:2" x14ac:dyDescent="0.25">
      <c r="B664" t="s">
        <v>599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O593"/>
  <sheetViews>
    <sheetView workbookViewId="0">
      <selection activeCell="R33" sqref="R33"/>
    </sheetView>
  </sheetViews>
  <sheetFormatPr defaultRowHeight="15" x14ac:dyDescent="0.25"/>
  <cols>
    <col min="14" max="14" width="31.42578125" customWidth="1"/>
  </cols>
  <sheetData>
    <row r="1" spans="1:15" x14ac:dyDescent="0.25">
      <c r="A1" s="32" t="s">
        <v>902</v>
      </c>
      <c r="B1" s="32" t="s">
        <v>903</v>
      </c>
      <c r="C1" s="32" t="s">
        <v>904</v>
      </c>
      <c r="D1" s="32" t="s">
        <v>905</v>
      </c>
      <c r="E1" s="32" t="s">
        <v>906</v>
      </c>
      <c r="F1" s="32" t="s">
        <v>907</v>
      </c>
      <c r="G1" s="32" t="s">
        <v>908</v>
      </c>
      <c r="H1" s="32" t="s">
        <v>909</v>
      </c>
      <c r="I1" s="32" t="s">
        <v>910</v>
      </c>
      <c r="J1" s="32" t="s">
        <v>911</v>
      </c>
      <c r="K1" s="32" t="s">
        <v>912</v>
      </c>
      <c r="L1" s="32" t="s">
        <v>913</v>
      </c>
      <c r="M1" s="32" t="s">
        <v>8</v>
      </c>
      <c r="N1" s="32" t="s">
        <v>914</v>
      </c>
      <c r="O1" s="32" t="s">
        <v>915</v>
      </c>
    </row>
    <row r="2" spans="1:15" x14ac:dyDescent="0.25">
      <c r="A2" t="s">
        <v>916</v>
      </c>
      <c r="B2" t="s">
        <v>917</v>
      </c>
      <c r="C2">
        <v>395</v>
      </c>
      <c r="D2">
        <v>62.898089171974497</v>
      </c>
      <c r="E2" s="33">
        <v>1.7410898315035299E-32</v>
      </c>
      <c r="F2" s="34" t="s">
        <v>918</v>
      </c>
      <c r="G2">
        <v>628</v>
      </c>
      <c r="H2">
        <v>2618</v>
      </c>
      <c r="I2">
        <v>6448</v>
      </c>
      <c r="J2">
        <v>1.54914774247857</v>
      </c>
      <c r="K2" s="33">
        <v>6.2853342917277502E-30</v>
      </c>
      <c r="L2" s="33">
        <v>6.2853342917277502E-30</v>
      </c>
      <c r="M2" s="33">
        <v>2.39220446757111E-29</v>
      </c>
      <c r="N2" t="str">
        <f>SUBSTITUTE(SUBSTITUTE(B2,"~","_"),":","-")</f>
        <v>phosphoprotein</v>
      </c>
      <c r="O2" s="34">
        <v>1</v>
      </c>
    </row>
    <row r="3" spans="1:15" x14ac:dyDescent="0.25">
      <c r="A3" t="s">
        <v>916</v>
      </c>
      <c r="B3" t="s">
        <v>919</v>
      </c>
      <c r="C3">
        <v>222</v>
      </c>
      <c r="D3">
        <v>35.350318471337502</v>
      </c>
      <c r="E3" s="33">
        <v>6.3093219957373598E-17</v>
      </c>
      <c r="F3" s="34" t="s">
        <v>920</v>
      </c>
      <c r="G3">
        <v>628</v>
      </c>
      <c r="H3">
        <v>1397</v>
      </c>
      <c r="I3">
        <v>6448</v>
      </c>
      <c r="J3">
        <v>1.63163102006574</v>
      </c>
      <c r="K3" s="33">
        <v>4.0079051188968101E-14</v>
      </c>
      <c r="L3" s="33">
        <v>1.9984014443252799E-14</v>
      </c>
      <c r="M3" s="33">
        <v>1.5543122344752101E-13</v>
      </c>
      <c r="N3" t="str">
        <f t="shared" ref="N3:N66" si="0">SUBSTITUTE(SUBSTITUTE(B3,"~","_"),":","-")</f>
        <v>cytoplasm</v>
      </c>
      <c r="O3" s="34">
        <v>2</v>
      </c>
    </row>
    <row r="4" spans="1:15" x14ac:dyDescent="0.25">
      <c r="A4" t="s">
        <v>916</v>
      </c>
      <c r="B4" t="s">
        <v>921</v>
      </c>
      <c r="C4">
        <v>71</v>
      </c>
      <c r="D4">
        <v>11.305732484076399</v>
      </c>
      <c r="E4" s="33">
        <v>8.9187223491975599E-17</v>
      </c>
      <c r="F4" s="34" t="s">
        <v>922</v>
      </c>
      <c r="G4">
        <v>628</v>
      </c>
      <c r="H4">
        <v>255</v>
      </c>
      <c r="I4">
        <v>6448</v>
      </c>
      <c r="J4">
        <v>2.8587985512676402</v>
      </c>
      <c r="K4" s="33">
        <v>4.0079051188968101E-14</v>
      </c>
      <c r="L4" s="33">
        <v>1.33226762955018E-14</v>
      </c>
      <c r="M4" s="33">
        <v>1.5543122344752101E-13</v>
      </c>
      <c r="N4" t="str">
        <f t="shared" si="0"/>
        <v>oxidoreductase</v>
      </c>
      <c r="O4" s="34">
        <v>3</v>
      </c>
    </row>
    <row r="5" spans="1:15" x14ac:dyDescent="0.25">
      <c r="A5" t="s">
        <v>923</v>
      </c>
      <c r="B5" t="s">
        <v>924</v>
      </c>
      <c r="C5">
        <v>35</v>
      </c>
      <c r="D5">
        <v>5.5732484076433098</v>
      </c>
      <c r="E5" s="33">
        <v>2.1079082461823801E-15</v>
      </c>
      <c r="F5" t="s">
        <v>925</v>
      </c>
      <c r="G5">
        <v>588</v>
      </c>
      <c r="H5">
        <v>65</v>
      </c>
      <c r="I5">
        <v>4870</v>
      </c>
      <c r="J5">
        <v>4.4597069597069599</v>
      </c>
      <c r="K5" s="33">
        <v>3.1936675526367201E-12</v>
      </c>
      <c r="L5" s="33">
        <v>3.1936675526367201E-12</v>
      </c>
      <c r="M5" s="33">
        <v>3.5083047578154898E-12</v>
      </c>
      <c r="N5" t="str">
        <f t="shared" si="0"/>
        <v>GO-0046164_alcohol catabolic process</v>
      </c>
      <c r="O5" s="34">
        <v>4</v>
      </c>
    </row>
    <row r="6" spans="1:15" x14ac:dyDescent="0.25">
      <c r="A6" t="s">
        <v>923</v>
      </c>
      <c r="B6" t="s">
        <v>926</v>
      </c>
      <c r="C6">
        <v>38</v>
      </c>
      <c r="D6">
        <v>6.05095541401273</v>
      </c>
      <c r="E6" s="33">
        <v>2.4686549552380698E-15</v>
      </c>
      <c r="F6" t="s">
        <v>927</v>
      </c>
      <c r="G6">
        <v>588</v>
      </c>
      <c r="H6">
        <v>76</v>
      </c>
      <c r="I6">
        <v>4870</v>
      </c>
      <c r="J6">
        <v>4.1411564625850303</v>
      </c>
      <c r="K6" s="33">
        <v>3.6979308504214698E-12</v>
      </c>
      <c r="L6" s="33">
        <v>1.84896542521073E-12</v>
      </c>
      <c r="M6" s="33">
        <v>4.0634162701280697E-12</v>
      </c>
      <c r="N6" t="str">
        <f t="shared" si="0"/>
        <v>GO-0044275_cellular carbohydrate catabolic process</v>
      </c>
      <c r="O6" s="34">
        <v>5</v>
      </c>
    </row>
    <row r="7" spans="1:15" x14ac:dyDescent="0.25">
      <c r="A7" t="s">
        <v>923</v>
      </c>
      <c r="B7" t="s">
        <v>928</v>
      </c>
      <c r="C7">
        <v>95</v>
      </c>
      <c r="D7">
        <v>15.1273885350318</v>
      </c>
      <c r="E7" s="33">
        <v>4.7476145969639803E-15</v>
      </c>
      <c r="F7" s="34" t="s">
        <v>929</v>
      </c>
      <c r="G7">
        <v>588</v>
      </c>
      <c r="H7">
        <v>353</v>
      </c>
      <c r="I7">
        <v>4870</v>
      </c>
      <c r="J7">
        <v>2.2289510705131899</v>
      </c>
      <c r="K7" s="33">
        <v>7.2277739349146901E-12</v>
      </c>
      <c r="L7" s="33">
        <v>2.4092949857390502E-12</v>
      </c>
      <c r="M7" s="33">
        <v>7.9380946260698693E-12</v>
      </c>
      <c r="N7" t="str">
        <f t="shared" si="0"/>
        <v>GO-0055114_oxidation reduction</v>
      </c>
      <c r="O7" s="34">
        <v>6</v>
      </c>
    </row>
    <row r="8" spans="1:15" x14ac:dyDescent="0.25">
      <c r="A8" t="s">
        <v>923</v>
      </c>
      <c r="B8" t="s">
        <v>930</v>
      </c>
      <c r="C8">
        <v>33</v>
      </c>
      <c r="D8">
        <v>5.2547770700636898</v>
      </c>
      <c r="E8" s="33">
        <v>7.0268062705272401E-15</v>
      </c>
      <c r="F8" t="s">
        <v>931</v>
      </c>
      <c r="G8">
        <v>588</v>
      </c>
      <c r="H8">
        <v>60</v>
      </c>
      <c r="I8">
        <v>4870</v>
      </c>
      <c r="J8">
        <v>4.5552721088435302</v>
      </c>
      <c r="K8" s="33">
        <v>1.05895292534796E-11</v>
      </c>
      <c r="L8" s="33">
        <v>2.6473268022186801E-12</v>
      </c>
      <c r="M8" s="33">
        <v>1.16351372980716E-11</v>
      </c>
      <c r="N8" t="str">
        <f t="shared" si="0"/>
        <v>GO-0046365_monosaccharide catabolic process</v>
      </c>
      <c r="O8" s="34">
        <v>7</v>
      </c>
    </row>
    <row r="9" spans="1:15" x14ac:dyDescent="0.25">
      <c r="A9" t="s">
        <v>932</v>
      </c>
      <c r="B9" t="s">
        <v>933</v>
      </c>
      <c r="C9">
        <v>60</v>
      </c>
      <c r="D9">
        <v>9.5541401273885302</v>
      </c>
      <c r="E9" s="33">
        <v>2.3686878828930901E-14</v>
      </c>
      <c r="F9" s="34" t="s">
        <v>934</v>
      </c>
      <c r="G9">
        <v>480</v>
      </c>
      <c r="H9">
        <v>202</v>
      </c>
      <c r="I9">
        <v>4595</v>
      </c>
      <c r="J9">
        <v>2.8434405940594001</v>
      </c>
      <c r="K9" s="33">
        <v>9.9320551782966504E-12</v>
      </c>
      <c r="L9" s="33">
        <v>9.9320551782966504E-12</v>
      </c>
      <c r="M9" s="33">
        <v>3.32178728967846E-11</v>
      </c>
      <c r="N9" t="str">
        <f t="shared" si="0"/>
        <v>GO-0031980_mitochondrial lumen</v>
      </c>
      <c r="O9" s="34">
        <v>8</v>
      </c>
    </row>
    <row r="10" spans="1:15" x14ac:dyDescent="0.25">
      <c r="A10" t="s">
        <v>932</v>
      </c>
      <c r="B10" t="s">
        <v>935</v>
      </c>
      <c r="C10">
        <v>60</v>
      </c>
      <c r="D10">
        <v>9.5541401273885302</v>
      </c>
      <c r="E10" s="33">
        <v>2.3686878828930901E-14</v>
      </c>
      <c r="F10" s="34" t="s">
        <v>934</v>
      </c>
      <c r="G10">
        <v>480</v>
      </c>
      <c r="H10">
        <v>202</v>
      </c>
      <c r="I10">
        <v>4595</v>
      </c>
      <c r="J10">
        <v>2.8434405940594001</v>
      </c>
      <c r="K10" s="33">
        <v>9.9320551782966504E-12</v>
      </c>
      <c r="L10" s="33">
        <v>9.9320551782966504E-12</v>
      </c>
      <c r="M10" s="33">
        <v>3.32178728967846E-11</v>
      </c>
      <c r="N10" t="str">
        <f t="shared" si="0"/>
        <v>GO-0005759_mitochondrial matrix</v>
      </c>
      <c r="O10" s="34">
        <v>9</v>
      </c>
    </row>
    <row r="11" spans="1:15" x14ac:dyDescent="0.25">
      <c r="A11" t="s">
        <v>923</v>
      </c>
      <c r="B11" t="s">
        <v>936</v>
      </c>
      <c r="C11">
        <v>31</v>
      </c>
      <c r="D11">
        <v>4.9363057324840698</v>
      </c>
      <c r="E11" s="33">
        <v>4.29481199561954E-14</v>
      </c>
      <c r="F11" t="s">
        <v>937</v>
      </c>
      <c r="G11">
        <v>588</v>
      </c>
      <c r="H11">
        <v>56</v>
      </c>
      <c r="I11">
        <v>4870</v>
      </c>
      <c r="J11">
        <v>4.584851797862</v>
      </c>
      <c r="K11" s="33">
        <v>6.5049965414232195E-11</v>
      </c>
      <c r="L11" s="33">
        <v>1.30100374917674E-11</v>
      </c>
      <c r="M11" s="33">
        <v>7.1465056095121301E-11</v>
      </c>
      <c r="N11" t="str">
        <f t="shared" si="0"/>
        <v>GO-0019320_hexose catabolic process</v>
      </c>
      <c r="O11" s="34">
        <v>10</v>
      </c>
    </row>
    <row r="12" spans="1:15" x14ac:dyDescent="0.25">
      <c r="A12" t="s">
        <v>923</v>
      </c>
      <c r="B12" t="s">
        <v>938</v>
      </c>
      <c r="C12">
        <v>29</v>
      </c>
      <c r="D12">
        <v>4.6178343949044498</v>
      </c>
      <c r="E12" s="33">
        <v>6.9010741961872604E-14</v>
      </c>
      <c r="F12" t="s">
        <v>939</v>
      </c>
      <c r="G12">
        <v>588</v>
      </c>
      <c r="H12">
        <v>50</v>
      </c>
      <c r="I12">
        <v>4870</v>
      </c>
      <c r="J12">
        <v>4.80374149659864</v>
      </c>
      <c r="K12" s="33">
        <v>1.0455059040736999E-10</v>
      </c>
      <c r="L12" s="33">
        <v>1.7425061393794201E-11</v>
      </c>
      <c r="M12" s="33">
        <v>1.14863674127718E-10</v>
      </c>
      <c r="N12" t="str">
        <f t="shared" si="0"/>
        <v>GO-0006007_glucose catabolic process</v>
      </c>
      <c r="O12" s="34">
        <v>11</v>
      </c>
    </row>
    <row r="13" spans="1:15" x14ac:dyDescent="0.25">
      <c r="A13" t="s">
        <v>923</v>
      </c>
      <c r="B13" t="s">
        <v>940</v>
      </c>
      <c r="C13">
        <v>38</v>
      </c>
      <c r="D13">
        <v>6.05095541401273</v>
      </c>
      <c r="E13" s="33">
        <v>1.32699156854736E-13</v>
      </c>
      <c r="F13" t="s">
        <v>927</v>
      </c>
      <c r="G13">
        <v>588</v>
      </c>
      <c r="H13">
        <v>84</v>
      </c>
      <c r="I13">
        <v>4870</v>
      </c>
      <c r="J13">
        <v>3.7467606090054999</v>
      </c>
      <c r="K13" s="33">
        <v>2.0086488028425699E-10</v>
      </c>
      <c r="L13" s="33">
        <v>2.86949353167642E-11</v>
      </c>
      <c r="M13" s="33">
        <v>2.20690132834988E-10</v>
      </c>
      <c r="N13" t="str">
        <f t="shared" si="0"/>
        <v>GO-0016052_carbohydrate catabolic process</v>
      </c>
      <c r="O13" s="34">
        <v>12</v>
      </c>
    </row>
    <row r="14" spans="1:15" x14ac:dyDescent="0.25">
      <c r="A14" t="s">
        <v>932</v>
      </c>
      <c r="B14" t="s">
        <v>941</v>
      </c>
      <c r="C14">
        <v>143</v>
      </c>
      <c r="D14">
        <v>22.7707006369426</v>
      </c>
      <c r="E14" s="33">
        <v>2.9072675301737E-13</v>
      </c>
      <c r="F14" s="34" t="s">
        <v>942</v>
      </c>
      <c r="G14">
        <v>480</v>
      </c>
      <c r="H14">
        <v>783</v>
      </c>
      <c r="I14">
        <v>4595</v>
      </c>
      <c r="J14">
        <v>1.7483104512558501</v>
      </c>
      <c r="K14" s="33">
        <v>1.2212231226271701E-10</v>
      </c>
      <c r="L14" s="33">
        <v>6.1061156131358894E-11</v>
      </c>
      <c r="M14" s="33">
        <v>4.0843994852934801E-10</v>
      </c>
      <c r="N14" t="str">
        <f t="shared" si="0"/>
        <v>GO-0070013_intracellular organelle lumen</v>
      </c>
      <c r="O14" s="34">
        <v>13</v>
      </c>
    </row>
    <row r="15" spans="1:15" x14ac:dyDescent="0.25">
      <c r="A15" t="s">
        <v>932</v>
      </c>
      <c r="B15" t="s">
        <v>943</v>
      </c>
      <c r="C15">
        <v>143</v>
      </c>
      <c r="D15">
        <v>22.7707006369426</v>
      </c>
      <c r="E15" s="33">
        <v>2.9072675301737E-13</v>
      </c>
      <c r="F15" s="34" t="s">
        <v>942</v>
      </c>
      <c r="G15">
        <v>480</v>
      </c>
      <c r="H15">
        <v>783</v>
      </c>
      <c r="I15">
        <v>4595</v>
      </c>
      <c r="J15">
        <v>1.7483104512558501</v>
      </c>
      <c r="K15" s="33">
        <v>1.2212231226271701E-10</v>
      </c>
      <c r="L15" s="33">
        <v>6.1061156131358894E-11</v>
      </c>
      <c r="M15" s="33">
        <v>4.0843994852934801E-10</v>
      </c>
      <c r="N15" t="str">
        <f t="shared" si="0"/>
        <v>GO-0043233_organelle lumen</v>
      </c>
      <c r="O15" s="34">
        <v>14</v>
      </c>
    </row>
    <row r="16" spans="1:15" x14ac:dyDescent="0.25">
      <c r="A16" t="s">
        <v>944</v>
      </c>
      <c r="B16" t="s">
        <v>945</v>
      </c>
      <c r="C16">
        <v>75</v>
      </c>
      <c r="D16">
        <v>11.9426751592356</v>
      </c>
      <c r="E16" s="33">
        <v>7.02891609394064E-13</v>
      </c>
      <c r="F16" s="34" t="s">
        <v>946</v>
      </c>
      <c r="G16">
        <v>628</v>
      </c>
      <c r="H16">
        <v>325</v>
      </c>
      <c r="I16">
        <v>6448</v>
      </c>
      <c r="J16">
        <v>2.3694267515923499</v>
      </c>
      <c r="K16" s="33">
        <v>8.8071139270340299E-10</v>
      </c>
      <c r="L16" s="33">
        <v>8.8071139270340299E-10</v>
      </c>
      <c r="M16" s="33">
        <v>1.1424416967997699E-9</v>
      </c>
      <c r="N16" t="str">
        <f t="shared" si="0"/>
        <v>transit peptide-Mitochondrion</v>
      </c>
      <c r="O16" s="34">
        <v>15</v>
      </c>
    </row>
    <row r="17" spans="1:15" x14ac:dyDescent="0.25">
      <c r="A17" t="s">
        <v>923</v>
      </c>
      <c r="B17" t="s">
        <v>947</v>
      </c>
      <c r="C17">
        <v>74</v>
      </c>
      <c r="D17">
        <v>11.783439490445801</v>
      </c>
      <c r="E17" s="33">
        <v>1.07953304607241E-12</v>
      </c>
      <c r="F17" s="34" t="s">
        <v>948</v>
      </c>
      <c r="G17">
        <v>588</v>
      </c>
      <c r="H17">
        <v>264</v>
      </c>
      <c r="I17">
        <v>4870</v>
      </c>
      <c r="J17">
        <v>2.3215574108431198</v>
      </c>
      <c r="K17" s="33">
        <v>1.6344854358862899E-9</v>
      </c>
      <c r="L17" s="33">
        <v>2.0431067948578601E-10</v>
      </c>
      <c r="M17" s="33">
        <v>1.7957746401009399E-9</v>
      </c>
      <c r="N17" t="str">
        <f t="shared" si="0"/>
        <v>GO-0006091_generation of precursor metabolites and energy</v>
      </c>
      <c r="O17" s="34">
        <v>16</v>
      </c>
    </row>
    <row r="18" spans="1:15" x14ac:dyDescent="0.25">
      <c r="A18" t="s">
        <v>916</v>
      </c>
      <c r="B18" t="s">
        <v>949</v>
      </c>
      <c r="C18">
        <v>75</v>
      </c>
      <c r="D18">
        <v>11.9426751592356</v>
      </c>
      <c r="E18" s="33">
        <v>1.14546792200302E-12</v>
      </c>
      <c r="F18" s="34" t="s">
        <v>946</v>
      </c>
      <c r="G18">
        <v>628</v>
      </c>
      <c r="H18">
        <v>328</v>
      </c>
      <c r="I18">
        <v>6448</v>
      </c>
      <c r="J18">
        <v>2.3477551654497399</v>
      </c>
      <c r="K18" s="33">
        <v>4.13495571116584E-10</v>
      </c>
      <c r="L18" s="33">
        <v>1.0337386502357E-10</v>
      </c>
      <c r="M18" s="33">
        <v>1.57376334186665E-9</v>
      </c>
      <c r="N18" t="str">
        <f t="shared" si="0"/>
        <v>transit peptide</v>
      </c>
      <c r="O18" s="34">
        <v>17</v>
      </c>
    </row>
    <row r="19" spans="1:15" x14ac:dyDescent="0.25">
      <c r="A19" t="s">
        <v>916</v>
      </c>
      <c r="B19" t="s">
        <v>950</v>
      </c>
      <c r="C19">
        <v>34</v>
      </c>
      <c r="D19">
        <v>5.4140127388534998</v>
      </c>
      <c r="E19" s="33">
        <v>1.71887844432235E-12</v>
      </c>
      <c r="F19" t="s">
        <v>951</v>
      </c>
      <c r="G19">
        <v>628</v>
      </c>
      <c r="H19">
        <v>88</v>
      </c>
      <c r="I19">
        <v>6448</v>
      </c>
      <c r="J19">
        <v>3.9669947886508301</v>
      </c>
      <c r="K19" s="33">
        <v>6.2050387050760398E-10</v>
      </c>
      <c r="L19" s="33">
        <v>1.241007296926E-10</v>
      </c>
      <c r="M19" s="33">
        <v>2.3616442135221401E-9</v>
      </c>
      <c r="N19" t="str">
        <f t="shared" si="0"/>
        <v>nad</v>
      </c>
      <c r="O19" s="34">
        <v>18</v>
      </c>
    </row>
    <row r="20" spans="1:15" x14ac:dyDescent="0.25">
      <c r="A20" t="s">
        <v>932</v>
      </c>
      <c r="B20" t="s">
        <v>952</v>
      </c>
      <c r="C20">
        <v>146</v>
      </c>
      <c r="D20">
        <v>23.248407643312099</v>
      </c>
      <c r="E20" s="33">
        <v>2.5837135400047499E-12</v>
      </c>
      <c r="F20" s="34" t="s">
        <v>953</v>
      </c>
      <c r="G20">
        <v>480</v>
      </c>
      <c r="H20">
        <v>827</v>
      </c>
      <c r="I20">
        <v>4595</v>
      </c>
      <c r="J20">
        <v>1.69001914550584</v>
      </c>
      <c r="K20" s="33">
        <v>1.0851586296212099E-9</v>
      </c>
      <c r="L20" s="33">
        <v>3.61719543207073E-10</v>
      </c>
      <c r="M20" s="33">
        <v>3.6293523741903701E-9</v>
      </c>
      <c r="N20" t="str">
        <f t="shared" si="0"/>
        <v>GO-0031974_membrane-enclosed lumen</v>
      </c>
      <c r="O20" s="34">
        <v>19</v>
      </c>
    </row>
    <row r="21" spans="1:15" x14ac:dyDescent="0.25">
      <c r="A21" t="s">
        <v>923</v>
      </c>
      <c r="B21" t="s">
        <v>954</v>
      </c>
      <c r="C21">
        <v>63</v>
      </c>
      <c r="D21">
        <v>10.0318471337579</v>
      </c>
      <c r="E21" s="33">
        <v>1.4084674415396999E-11</v>
      </c>
      <c r="F21" s="34" t="s">
        <v>955</v>
      </c>
      <c r="G21">
        <v>588</v>
      </c>
      <c r="H21">
        <v>217</v>
      </c>
      <c r="I21">
        <v>4870</v>
      </c>
      <c r="J21">
        <v>2.4045424621461402</v>
      </c>
      <c r="K21" s="33">
        <v>2.13241180269108E-8</v>
      </c>
      <c r="L21" s="33">
        <v>2.36934649677778E-9</v>
      </c>
      <c r="M21" s="33">
        <v>2.3428403661540599E-8</v>
      </c>
      <c r="N21" t="str">
        <f t="shared" si="0"/>
        <v>GO-0009266_response to temperature stimulus</v>
      </c>
      <c r="O21" s="34">
        <v>20</v>
      </c>
    </row>
    <row r="22" spans="1:15" x14ac:dyDescent="0.25">
      <c r="A22" t="s">
        <v>923</v>
      </c>
      <c r="B22" t="s">
        <v>956</v>
      </c>
      <c r="C22">
        <v>39</v>
      </c>
      <c r="D22">
        <v>6.21019108280254</v>
      </c>
      <c r="E22" s="33">
        <v>1.5736833586239E-11</v>
      </c>
      <c r="F22" t="s">
        <v>957</v>
      </c>
      <c r="G22">
        <v>588</v>
      </c>
      <c r="H22">
        <v>100</v>
      </c>
      <c r="I22">
        <v>4870</v>
      </c>
      <c r="J22">
        <v>3.2301020408163201</v>
      </c>
      <c r="K22" s="33">
        <v>2.3825600048432701E-8</v>
      </c>
      <c r="L22" s="33">
        <v>2.38256003814996E-9</v>
      </c>
      <c r="M22" s="33">
        <v>2.6176738554539701E-8</v>
      </c>
      <c r="N22" t="str">
        <f t="shared" si="0"/>
        <v>GO-0006006_glucose metabolic process</v>
      </c>
      <c r="O22" s="34">
        <v>21</v>
      </c>
    </row>
    <row r="23" spans="1:15" x14ac:dyDescent="0.25">
      <c r="A23" t="s">
        <v>923</v>
      </c>
      <c r="B23" t="s">
        <v>958</v>
      </c>
      <c r="C23">
        <v>49</v>
      </c>
      <c r="D23">
        <v>7.8025477707006301</v>
      </c>
      <c r="E23" s="33">
        <v>3.3385427792701602E-11</v>
      </c>
      <c r="F23" s="34" t="s">
        <v>959</v>
      </c>
      <c r="G23">
        <v>588</v>
      </c>
      <c r="H23">
        <v>149</v>
      </c>
      <c r="I23">
        <v>4870</v>
      </c>
      <c r="J23">
        <v>2.7237136465324299</v>
      </c>
      <c r="K23" s="33">
        <v>5.0545502783272398E-8</v>
      </c>
      <c r="L23" s="33">
        <v>4.5950457883137103E-9</v>
      </c>
      <c r="M23" s="33">
        <v>5.5533400100671302E-8</v>
      </c>
      <c r="N23" t="str">
        <f t="shared" si="0"/>
        <v>GO-0006732_coenzyme metabolic process</v>
      </c>
      <c r="O23" s="34">
        <v>22</v>
      </c>
    </row>
    <row r="24" spans="1:15" x14ac:dyDescent="0.25">
      <c r="A24" t="s">
        <v>932</v>
      </c>
      <c r="B24" t="s">
        <v>960</v>
      </c>
      <c r="C24">
        <v>88</v>
      </c>
      <c r="D24">
        <v>14.0127388535031</v>
      </c>
      <c r="E24" s="33">
        <v>4.80849947734024E-11</v>
      </c>
      <c r="F24" s="34" t="s">
        <v>961</v>
      </c>
      <c r="G24">
        <v>480</v>
      </c>
      <c r="H24">
        <v>422</v>
      </c>
      <c r="I24">
        <v>4595</v>
      </c>
      <c r="J24">
        <v>1.9962480252764601</v>
      </c>
      <c r="K24" s="33">
        <v>2.0195691563529198E-8</v>
      </c>
      <c r="L24" s="33">
        <v>5.0489229463934699E-9</v>
      </c>
      <c r="M24" s="33">
        <v>6.7545280479919203E-8</v>
      </c>
      <c r="N24" t="str">
        <f t="shared" si="0"/>
        <v>GO-0005829_cytosol</v>
      </c>
      <c r="O24" s="34">
        <v>23</v>
      </c>
    </row>
    <row r="25" spans="1:15" x14ac:dyDescent="0.25">
      <c r="A25" t="s">
        <v>923</v>
      </c>
      <c r="B25" t="s">
        <v>962</v>
      </c>
      <c r="C25">
        <v>46</v>
      </c>
      <c r="D25">
        <v>7.3248407643312099</v>
      </c>
      <c r="E25" s="33">
        <v>5.1461716097422901E-11</v>
      </c>
      <c r="F25" s="34" t="s">
        <v>963</v>
      </c>
      <c r="G25">
        <v>588</v>
      </c>
      <c r="H25">
        <v>136</v>
      </c>
      <c r="I25">
        <v>4870</v>
      </c>
      <c r="J25">
        <v>2.8013705482192801</v>
      </c>
      <c r="K25" s="33">
        <v>7.7913046792055201E-8</v>
      </c>
      <c r="L25" s="33">
        <v>6.4927541121306798E-9</v>
      </c>
      <c r="M25" s="33">
        <v>8.5601603583285102E-8</v>
      </c>
      <c r="N25" t="str">
        <f t="shared" si="0"/>
        <v>GO-0005996_monosaccharide metabolic process</v>
      </c>
      <c r="O25" s="34">
        <v>24</v>
      </c>
    </row>
    <row r="26" spans="1:15" x14ac:dyDescent="0.25">
      <c r="A26" t="s">
        <v>923</v>
      </c>
      <c r="B26" t="s">
        <v>964</v>
      </c>
      <c r="C26">
        <v>59</v>
      </c>
      <c r="D26">
        <v>9.3949044585987203</v>
      </c>
      <c r="E26" s="33">
        <v>6.7964677354758102E-11</v>
      </c>
      <c r="F26" s="34" t="s">
        <v>965</v>
      </c>
      <c r="G26">
        <v>588</v>
      </c>
      <c r="H26">
        <v>203</v>
      </c>
      <c r="I26">
        <v>4870</v>
      </c>
      <c r="J26">
        <v>2.4071746925371098</v>
      </c>
      <c r="K26" s="33">
        <v>1.0289845042699101E-7</v>
      </c>
      <c r="L26" s="33">
        <v>7.9152657761483103E-9</v>
      </c>
      <c r="M26" s="33">
        <v>1.1305260061433801E-7</v>
      </c>
      <c r="N26" t="str">
        <f t="shared" si="0"/>
        <v>GO-0051186_cofactor metabolic process</v>
      </c>
      <c r="O26" s="34">
        <v>25</v>
      </c>
    </row>
    <row r="27" spans="1:15" x14ac:dyDescent="0.25">
      <c r="A27" t="s">
        <v>916</v>
      </c>
      <c r="B27" t="s">
        <v>966</v>
      </c>
      <c r="C27">
        <v>17</v>
      </c>
      <c r="D27">
        <v>2.7070063694267499</v>
      </c>
      <c r="E27" s="33">
        <v>1.11849528189977E-10</v>
      </c>
      <c r="F27" t="s">
        <v>967</v>
      </c>
      <c r="G27">
        <v>628</v>
      </c>
      <c r="H27">
        <v>26</v>
      </c>
      <c r="I27">
        <v>6448</v>
      </c>
      <c r="J27">
        <v>6.7133757961783402</v>
      </c>
      <c r="K27" s="33">
        <v>4.0377679422221002E-8</v>
      </c>
      <c r="L27" s="33">
        <v>6.7296133110517001E-9</v>
      </c>
      <c r="M27" s="33">
        <v>1.5367784822473101E-7</v>
      </c>
      <c r="N27" t="str">
        <f t="shared" si="0"/>
        <v>glycolysis</v>
      </c>
      <c r="O27" s="34">
        <v>26</v>
      </c>
    </row>
    <row r="28" spans="1:15" x14ac:dyDescent="0.25">
      <c r="A28" t="s">
        <v>944</v>
      </c>
      <c r="B28" t="s">
        <v>968</v>
      </c>
      <c r="C28">
        <v>36</v>
      </c>
      <c r="D28">
        <v>5.7324840764331197</v>
      </c>
      <c r="E28" s="33">
        <v>1.9122023782524099E-10</v>
      </c>
      <c r="F28" t="s">
        <v>969</v>
      </c>
      <c r="G28">
        <v>628</v>
      </c>
      <c r="H28">
        <v>113</v>
      </c>
      <c r="I28">
        <v>6448</v>
      </c>
      <c r="J28">
        <v>3.2710670198974099</v>
      </c>
      <c r="K28" s="33">
        <v>2.3959895945058202E-7</v>
      </c>
      <c r="L28" s="33">
        <v>1.1979948688622899E-7</v>
      </c>
      <c r="M28" s="33">
        <v>3.1080215068257602E-7</v>
      </c>
      <c r="N28" t="str">
        <f t="shared" si="0"/>
        <v>binding site-Substrate</v>
      </c>
      <c r="O28" s="34">
        <v>27</v>
      </c>
    </row>
    <row r="29" spans="1:15" x14ac:dyDescent="0.25">
      <c r="A29" t="s">
        <v>932</v>
      </c>
      <c r="B29" t="s">
        <v>970</v>
      </c>
      <c r="C29">
        <v>173</v>
      </c>
      <c r="D29">
        <v>27.547770700636899</v>
      </c>
      <c r="E29" s="33">
        <v>1.93806972068281E-10</v>
      </c>
      <c r="F29" s="34" t="s">
        <v>971</v>
      </c>
      <c r="G29">
        <v>480</v>
      </c>
      <c r="H29">
        <v>1094</v>
      </c>
      <c r="I29">
        <v>4595</v>
      </c>
      <c r="J29">
        <v>1.5138158897014</v>
      </c>
      <c r="K29" s="33">
        <v>8.1398924267617097E-8</v>
      </c>
      <c r="L29" s="33">
        <v>1.6279785408634901E-8</v>
      </c>
      <c r="M29" s="33">
        <v>2.7224189569352501E-7</v>
      </c>
      <c r="N29" t="str">
        <f t="shared" si="0"/>
        <v>GO-0005739_mitochondrion</v>
      </c>
      <c r="O29" s="34">
        <v>28</v>
      </c>
    </row>
    <row r="30" spans="1:15" x14ac:dyDescent="0.25">
      <c r="A30" t="s">
        <v>923</v>
      </c>
      <c r="B30" t="s">
        <v>972</v>
      </c>
      <c r="C30">
        <v>42</v>
      </c>
      <c r="D30">
        <v>6.6878980891719699</v>
      </c>
      <c r="E30" s="33">
        <v>2.2369526251417201E-10</v>
      </c>
      <c r="F30" t="s">
        <v>973</v>
      </c>
      <c r="G30">
        <v>588</v>
      </c>
      <c r="H30">
        <v>122</v>
      </c>
      <c r="I30">
        <v>4870</v>
      </c>
      <c r="J30">
        <v>2.8512880562060801</v>
      </c>
      <c r="K30" s="33">
        <v>3.3867460347281E-7</v>
      </c>
      <c r="L30" s="33">
        <v>2.4191046943400299E-8</v>
      </c>
      <c r="M30" s="33">
        <v>3.72095498857305E-7</v>
      </c>
      <c r="N30" t="str">
        <f t="shared" si="0"/>
        <v>GO-0019318_hexose metabolic process</v>
      </c>
      <c r="O30" s="34">
        <v>29</v>
      </c>
    </row>
    <row r="31" spans="1:15" x14ac:dyDescent="0.25">
      <c r="A31" t="s">
        <v>932</v>
      </c>
      <c r="B31" t="s">
        <v>974</v>
      </c>
      <c r="C31">
        <v>32</v>
      </c>
      <c r="D31">
        <v>5.0955414012738798</v>
      </c>
      <c r="E31" s="33">
        <v>3.8032540521729499E-10</v>
      </c>
      <c r="F31" t="s">
        <v>975</v>
      </c>
      <c r="G31">
        <v>480</v>
      </c>
      <c r="H31">
        <v>89</v>
      </c>
      <c r="I31">
        <v>4595</v>
      </c>
      <c r="J31">
        <v>3.44194756554307</v>
      </c>
      <c r="K31" s="33">
        <v>1.5973667111257499E-7</v>
      </c>
      <c r="L31" s="33">
        <v>2.66227803136231E-8</v>
      </c>
      <c r="M31" s="33">
        <v>5.34245581107484E-7</v>
      </c>
      <c r="N31" t="str">
        <f t="shared" si="0"/>
        <v>GO-0001950_plasma membrane enriched fraction</v>
      </c>
      <c r="O31" s="34">
        <v>30</v>
      </c>
    </row>
    <row r="32" spans="1:15" x14ac:dyDescent="0.25">
      <c r="A32" t="s">
        <v>923</v>
      </c>
      <c r="B32" t="s">
        <v>976</v>
      </c>
      <c r="C32">
        <v>19</v>
      </c>
      <c r="D32">
        <v>3.0254777070063601</v>
      </c>
      <c r="E32" s="33">
        <v>4.8206657907560699E-10</v>
      </c>
      <c r="F32" t="s">
        <v>977</v>
      </c>
      <c r="G32">
        <v>588</v>
      </c>
      <c r="H32">
        <v>30</v>
      </c>
      <c r="I32">
        <v>4870</v>
      </c>
      <c r="J32">
        <v>5.2454648526077099</v>
      </c>
      <c r="K32" s="33">
        <v>7.2984857968361098E-7</v>
      </c>
      <c r="L32" s="33">
        <v>4.8656588536033397E-8</v>
      </c>
      <c r="M32" s="33">
        <v>8.0187123607800004E-7</v>
      </c>
      <c r="N32" t="str">
        <f t="shared" si="0"/>
        <v>GO-0006096_glycolysis</v>
      </c>
      <c r="O32" s="34">
        <v>31</v>
      </c>
    </row>
    <row r="33" spans="1:15" x14ac:dyDescent="0.25">
      <c r="A33" t="s">
        <v>932</v>
      </c>
      <c r="B33" t="s">
        <v>978</v>
      </c>
      <c r="C33">
        <v>108</v>
      </c>
      <c r="D33">
        <v>17.197452229299302</v>
      </c>
      <c r="E33" s="33">
        <v>7.10532856727179E-10</v>
      </c>
      <c r="F33" s="34" t="s">
        <v>979</v>
      </c>
      <c r="G33">
        <v>480</v>
      </c>
      <c r="H33">
        <v>590</v>
      </c>
      <c r="I33">
        <v>4595</v>
      </c>
      <c r="J33">
        <v>1.7523305084745699</v>
      </c>
      <c r="K33" s="33">
        <v>2.9842375459665499E-7</v>
      </c>
      <c r="L33" s="33">
        <v>4.2631970398332402E-8</v>
      </c>
      <c r="M33" s="33">
        <v>9.98090043946575E-7</v>
      </c>
      <c r="N33" t="str">
        <f t="shared" si="0"/>
        <v>GO-0030529_ribonucleoprotein complex</v>
      </c>
      <c r="O33" s="34">
        <v>32</v>
      </c>
    </row>
    <row r="34" spans="1:15" x14ac:dyDescent="0.25">
      <c r="A34" t="s">
        <v>923</v>
      </c>
      <c r="B34" t="s">
        <v>980</v>
      </c>
      <c r="C34">
        <v>25</v>
      </c>
      <c r="D34">
        <v>3.98089171974522</v>
      </c>
      <c r="E34" s="33">
        <v>9.0475873328356397E-10</v>
      </c>
      <c r="F34" t="s">
        <v>981</v>
      </c>
      <c r="G34">
        <v>588</v>
      </c>
      <c r="H34">
        <v>52</v>
      </c>
      <c r="I34">
        <v>4870</v>
      </c>
      <c r="J34">
        <v>3.98188121402407</v>
      </c>
      <c r="K34" s="33">
        <v>1.3698037529818999E-6</v>
      </c>
      <c r="L34" s="33">
        <v>8.5612789524347397E-8</v>
      </c>
      <c r="M34" s="33">
        <v>1.5049787083221099E-6</v>
      </c>
      <c r="N34" t="str">
        <f t="shared" si="0"/>
        <v>GO-0019362_pyridine nucleotide metabolic process</v>
      </c>
      <c r="O34" s="34">
        <v>33</v>
      </c>
    </row>
    <row r="35" spans="1:15" x14ac:dyDescent="0.25">
      <c r="A35" t="s">
        <v>923</v>
      </c>
      <c r="B35" t="s">
        <v>982</v>
      </c>
      <c r="C35">
        <v>56</v>
      </c>
      <c r="D35">
        <v>8.9171974522292992</v>
      </c>
      <c r="E35" s="33">
        <v>1.9438025321071001E-9</v>
      </c>
      <c r="F35" s="34" t="s">
        <v>983</v>
      </c>
      <c r="G35">
        <v>588</v>
      </c>
      <c r="H35">
        <v>203</v>
      </c>
      <c r="I35">
        <v>4870</v>
      </c>
      <c r="J35">
        <v>2.28477597935726</v>
      </c>
      <c r="K35" s="33">
        <v>2.9429127533786502E-6</v>
      </c>
      <c r="L35" s="33">
        <v>1.7311275468667699E-7</v>
      </c>
      <c r="M35" s="33">
        <v>3.2333277499851902E-6</v>
      </c>
      <c r="N35" t="str">
        <f t="shared" si="0"/>
        <v>GO-0009408_response to heat</v>
      </c>
      <c r="O35" s="34">
        <v>34</v>
      </c>
    </row>
    <row r="36" spans="1:15" x14ac:dyDescent="0.25">
      <c r="A36" t="s">
        <v>916</v>
      </c>
      <c r="B36" t="s">
        <v>984</v>
      </c>
      <c r="C36">
        <v>120</v>
      </c>
      <c r="D36">
        <v>19.108280254777</v>
      </c>
      <c r="E36" s="33">
        <v>2.09675695151935E-9</v>
      </c>
      <c r="F36" s="34" t="s">
        <v>985</v>
      </c>
      <c r="G36">
        <v>628</v>
      </c>
      <c r="H36">
        <v>731</v>
      </c>
      <c r="I36">
        <v>6448</v>
      </c>
      <c r="J36">
        <v>1.68550192999729</v>
      </c>
      <c r="K36" s="33">
        <v>7.5692898782175803E-7</v>
      </c>
      <c r="L36" s="33">
        <v>1.08132747644873E-7</v>
      </c>
      <c r="M36" s="33">
        <v>2.8808802898794199E-6</v>
      </c>
      <c r="N36" t="str">
        <f t="shared" si="0"/>
        <v>nucleotide-binding</v>
      </c>
      <c r="O36" s="34">
        <v>35</v>
      </c>
    </row>
    <row r="37" spans="1:15" x14ac:dyDescent="0.25">
      <c r="A37" t="s">
        <v>923</v>
      </c>
      <c r="B37" t="s">
        <v>986</v>
      </c>
      <c r="C37">
        <v>51</v>
      </c>
      <c r="D37">
        <v>8.1210191082802492</v>
      </c>
      <c r="E37" s="33">
        <v>5.4439101416239998E-9</v>
      </c>
      <c r="F37" s="34" t="s">
        <v>987</v>
      </c>
      <c r="G37">
        <v>588</v>
      </c>
      <c r="H37">
        <v>181</v>
      </c>
      <c r="I37">
        <v>4870</v>
      </c>
      <c r="J37">
        <v>2.3336903822302402</v>
      </c>
      <c r="K37" s="33">
        <v>8.2420459487364505E-6</v>
      </c>
      <c r="L37" s="33">
        <v>4.5789322378197899E-7</v>
      </c>
      <c r="M37" s="33">
        <v>9.0554182152757705E-6</v>
      </c>
      <c r="N37" t="str">
        <f t="shared" si="0"/>
        <v>GO-0034605_cellular response to heat</v>
      </c>
      <c r="O37" s="34">
        <v>36</v>
      </c>
    </row>
    <row r="38" spans="1:15" x14ac:dyDescent="0.25">
      <c r="A38" t="s">
        <v>988</v>
      </c>
      <c r="B38" t="s">
        <v>989</v>
      </c>
      <c r="C38">
        <v>27</v>
      </c>
      <c r="D38">
        <v>4.2993630573248396</v>
      </c>
      <c r="E38" s="33">
        <v>5.78810396018275E-9</v>
      </c>
      <c r="F38" t="s">
        <v>990</v>
      </c>
      <c r="G38">
        <v>262</v>
      </c>
      <c r="H38">
        <v>47</v>
      </c>
      <c r="I38">
        <v>1439</v>
      </c>
      <c r="J38">
        <v>3.1551892155270398</v>
      </c>
      <c r="K38" s="33">
        <v>4.0516719879146702E-7</v>
      </c>
      <c r="L38" s="33">
        <v>4.0516719879146702E-7</v>
      </c>
      <c r="M38" s="33">
        <v>5.9901929083672201E-6</v>
      </c>
      <c r="N38" t="str">
        <f t="shared" si="0"/>
        <v>sce00010-Glycolysis / Gluconeogenesis</v>
      </c>
      <c r="O38" s="34">
        <v>37</v>
      </c>
    </row>
    <row r="39" spans="1:15" x14ac:dyDescent="0.25">
      <c r="A39" t="s">
        <v>916</v>
      </c>
      <c r="B39" t="s">
        <v>991</v>
      </c>
      <c r="C39">
        <v>42</v>
      </c>
      <c r="D39">
        <v>6.6878980891719699</v>
      </c>
      <c r="E39" s="33">
        <v>7.2710731029251104E-9</v>
      </c>
      <c r="F39" s="34" t="s">
        <v>992</v>
      </c>
      <c r="G39">
        <v>628</v>
      </c>
      <c r="H39">
        <v>164</v>
      </c>
      <c r="I39">
        <v>6448</v>
      </c>
      <c r="J39">
        <v>2.6294857853037099</v>
      </c>
      <c r="K39" s="33">
        <v>2.6248539454210001E-6</v>
      </c>
      <c r="L39" s="33">
        <v>3.2810711991793E-7</v>
      </c>
      <c r="M39" s="33">
        <v>9.9902327743706093E-6</v>
      </c>
      <c r="N39" t="str">
        <f t="shared" si="0"/>
        <v>acetylation</v>
      </c>
      <c r="O39" s="34">
        <v>38</v>
      </c>
    </row>
    <row r="40" spans="1:15" x14ac:dyDescent="0.25">
      <c r="A40" t="s">
        <v>944</v>
      </c>
      <c r="B40" t="s">
        <v>993</v>
      </c>
      <c r="C40">
        <v>21</v>
      </c>
      <c r="D40">
        <v>3.3439490445859801</v>
      </c>
      <c r="E40" s="33">
        <v>7.9965182077777599E-9</v>
      </c>
      <c r="F40" t="s">
        <v>994</v>
      </c>
      <c r="G40">
        <v>628</v>
      </c>
      <c r="H40">
        <v>49</v>
      </c>
      <c r="I40">
        <v>6448</v>
      </c>
      <c r="J40">
        <v>4.4003639672429404</v>
      </c>
      <c r="K40" s="33">
        <v>1.0019587180054499E-5</v>
      </c>
      <c r="L40" s="33">
        <v>3.3398735480583099E-6</v>
      </c>
      <c r="M40" s="33">
        <v>1.29972361762042E-5</v>
      </c>
      <c r="N40" t="str">
        <f t="shared" si="0"/>
        <v>nucleotide phosphate-binding region-NAD</v>
      </c>
      <c r="O40" s="34">
        <v>39</v>
      </c>
    </row>
    <row r="41" spans="1:15" x14ac:dyDescent="0.25">
      <c r="A41" t="s">
        <v>923</v>
      </c>
      <c r="B41" t="s">
        <v>995</v>
      </c>
      <c r="C41">
        <v>23</v>
      </c>
      <c r="D41">
        <v>3.6624203821656001</v>
      </c>
      <c r="E41" s="33">
        <v>8.7829468868182892E-9</v>
      </c>
      <c r="F41" t="s">
        <v>996</v>
      </c>
      <c r="G41">
        <v>588</v>
      </c>
      <c r="H41">
        <v>49</v>
      </c>
      <c r="I41">
        <v>4870</v>
      </c>
      <c r="J41">
        <v>3.8876162709981901</v>
      </c>
      <c r="K41" s="33">
        <v>1.32972932934682E-5</v>
      </c>
      <c r="L41" s="33">
        <v>6.9986195005977596E-7</v>
      </c>
      <c r="M41" s="33">
        <v>1.4609582821289901E-5</v>
      </c>
      <c r="N41" t="str">
        <f t="shared" si="0"/>
        <v>GO-0046496_nicotinamide nucleotide metabolic process</v>
      </c>
      <c r="O41" s="34">
        <v>40</v>
      </c>
    </row>
    <row r="42" spans="1:15" x14ac:dyDescent="0.25">
      <c r="A42" t="s">
        <v>916</v>
      </c>
      <c r="B42" t="s">
        <v>997</v>
      </c>
      <c r="C42">
        <v>26</v>
      </c>
      <c r="D42">
        <v>4.1401273885350296</v>
      </c>
      <c r="E42" s="33">
        <v>1.10047192638648E-8</v>
      </c>
      <c r="F42" t="s">
        <v>998</v>
      </c>
      <c r="G42">
        <v>628</v>
      </c>
      <c r="H42">
        <v>74</v>
      </c>
      <c r="I42">
        <v>6448</v>
      </c>
      <c r="J42">
        <v>3.60750559476674</v>
      </c>
      <c r="K42" s="33">
        <v>3.9726957787866698E-6</v>
      </c>
      <c r="L42" s="33">
        <v>4.4141142141462797E-7</v>
      </c>
      <c r="M42" s="33">
        <v>1.5120148444403001E-5</v>
      </c>
      <c r="N42" t="str">
        <f t="shared" si="0"/>
        <v>lyase</v>
      </c>
      <c r="O42" s="34">
        <v>41</v>
      </c>
    </row>
    <row r="43" spans="1:15" x14ac:dyDescent="0.25">
      <c r="A43" t="s">
        <v>923</v>
      </c>
      <c r="B43" t="s">
        <v>999</v>
      </c>
      <c r="C43">
        <v>38</v>
      </c>
      <c r="D43">
        <v>6.05095541401273</v>
      </c>
      <c r="E43" s="33">
        <v>1.1635420748258499E-8</v>
      </c>
      <c r="F43" t="s">
        <v>1000</v>
      </c>
      <c r="G43">
        <v>588</v>
      </c>
      <c r="H43">
        <v>117</v>
      </c>
      <c r="I43">
        <v>4870</v>
      </c>
      <c r="J43">
        <v>2.6899819756962602</v>
      </c>
      <c r="K43" s="33">
        <v>1.76158719384922E-5</v>
      </c>
      <c r="L43" s="33">
        <v>8.8080096705134196E-7</v>
      </c>
      <c r="M43" s="33">
        <v>1.93543967186293E-5</v>
      </c>
      <c r="N43" t="str">
        <f t="shared" si="0"/>
        <v>GO-0007039_vacuolar protein catabolic process</v>
      </c>
      <c r="O43" s="34">
        <v>42</v>
      </c>
    </row>
    <row r="44" spans="1:15" x14ac:dyDescent="0.25">
      <c r="A44" t="s">
        <v>923</v>
      </c>
      <c r="B44" t="s">
        <v>1001</v>
      </c>
      <c r="C44">
        <v>23</v>
      </c>
      <c r="D44">
        <v>3.6624203821656001</v>
      </c>
      <c r="E44" s="33">
        <v>1.39391202754934E-8</v>
      </c>
      <c r="F44" t="s">
        <v>996</v>
      </c>
      <c r="G44">
        <v>588</v>
      </c>
      <c r="H44">
        <v>50</v>
      </c>
      <c r="I44">
        <v>4870</v>
      </c>
      <c r="J44">
        <v>3.8098639455782299</v>
      </c>
      <c r="K44" s="33">
        <v>2.1103605600814001E-5</v>
      </c>
      <c r="L44" s="33">
        <v>1.0049436991454899E-6</v>
      </c>
      <c r="M44" s="33">
        <v>2.3186377651196402E-5</v>
      </c>
      <c r="N44" t="str">
        <f t="shared" si="0"/>
        <v>GO-0006769_nicotinamide metabolic process</v>
      </c>
      <c r="O44" s="34">
        <v>43</v>
      </c>
    </row>
    <row r="45" spans="1:15" x14ac:dyDescent="0.25">
      <c r="A45" t="s">
        <v>923</v>
      </c>
      <c r="B45" t="s">
        <v>1002</v>
      </c>
      <c r="C45">
        <v>23</v>
      </c>
      <c r="D45">
        <v>3.6624203821656001</v>
      </c>
      <c r="E45" s="33">
        <v>1.39391202754934E-8</v>
      </c>
      <c r="F45" t="s">
        <v>996</v>
      </c>
      <c r="G45">
        <v>588</v>
      </c>
      <c r="H45">
        <v>50</v>
      </c>
      <c r="I45">
        <v>4870</v>
      </c>
      <c r="J45">
        <v>3.8098639455782299</v>
      </c>
      <c r="K45" s="33">
        <v>2.1103605600814001E-5</v>
      </c>
      <c r="L45" s="33">
        <v>1.0049436991454899E-6</v>
      </c>
      <c r="M45" s="33">
        <v>2.3186377651196402E-5</v>
      </c>
      <c r="N45" t="str">
        <f t="shared" si="0"/>
        <v>GO-0009820_alkaloid metabolic process</v>
      </c>
      <c r="O45" s="34">
        <v>44</v>
      </c>
    </row>
    <row r="46" spans="1:15" x14ac:dyDescent="0.25">
      <c r="A46" t="s">
        <v>916</v>
      </c>
      <c r="B46" t="s">
        <v>1003</v>
      </c>
      <c r="C46">
        <v>55</v>
      </c>
      <c r="D46">
        <v>8.7579617834394892</v>
      </c>
      <c r="E46" s="33">
        <v>2.3468832351510801E-8</v>
      </c>
      <c r="F46" s="34" t="s">
        <v>1004</v>
      </c>
      <c r="G46">
        <v>628</v>
      </c>
      <c r="H46">
        <v>257</v>
      </c>
      <c r="I46">
        <v>6448</v>
      </c>
      <c r="J46">
        <v>2.1973283104909598</v>
      </c>
      <c r="K46" s="33">
        <v>8.4722126783010004E-6</v>
      </c>
      <c r="L46" s="33">
        <v>8.4722449789076297E-7</v>
      </c>
      <c r="M46" s="33">
        <v>3.2245456904611497E-5</v>
      </c>
      <c r="N46" t="str">
        <f t="shared" si="0"/>
        <v>protein biosynthesis</v>
      </c>
      <c r="O46" s="34">
        <v>45</v>
      </c>
    </row>
    <row r="47" spans="1:15" x14ac:dyDescent="0.25">
      <c r="A47" t="s">
        <v>923</v>
      </c>
      <c r="B47" t="s">
        <v>1005</v>
      </c>
      <c r="C47">
        <v>73</v>
      </c>
      <c r="D47">
        <v>11.624203821656</v>
      </c>
      <c r="E47" s="33">
        <v>2.5234955501301699E-8</v>
      </c>
      <c r="F47" s="34" t="s">
        <v>1006</v>
      </c>
      <c r="G47">
        <v>588</v>
      </c>
      <c r="H47">
        <v>317</v>
      </c>
      <c r="I47">
        <v>4870</v>
      </c>
      <c r="J47">
        <v>1.9072834180991001</v>
      </c>
      <c r="K47" s="33">
        <v>3.8204993217050199E-5</v>
      </c>
      <c r="L47" s="33">
        <v>1.7366222668790901E-6</v>
      </c>
      <c r="M47" s="33">
        <v>4.1975902564939098E-5</v>
      </c>
      <c r="N47" t="str">
        <f t="shared" si="0"/>
        <v>GO-0044271_nitrogen compound biosynthetic process</v>
      </c>
      <c r="O47" s="34">
        <v>46</v>
      </c>
    </row>
    <row r="48" spans="1:15" x14ac:dyDescent="0.25">
      <c r="A48" t="s">
        <v>916</v>
      </c>
      <c r="B48" t="s">
        <v>1007</v>
      </c>
      <c r="C48">
        <v>14</v>
      </c>
      <c r="D48">
        <v>2.2292993630573199</v>
      </c>
      <c r="E48" s="33">
        <v>2.8123166634246799E-8</v>
      </c>
      <c r="F48" t="s">
        <v>1008</v>
      </c>
      <c r="G48">
        <v>628</v>
      </c>
      <c r="H48">
        <v>23</v>
      </c>
      <c r="I48">
        <v>6448</v>
      </c>
      <c r="J48">
        <v>6.2497923013015697</v>
      </c>
      <c r="K48" s="33">
        <v>1.0152411779706901E-5</v>
      </c>
      <c r="L48" s="33">
        <v>9.2295078457649197E-7</v>
      </c>
      <c r="M48" s="33">
        <v>3.8640368649200897E-5</v>
      </c>
      <c r="N48" t="str">
        <f t="shared" si="0"/>
        <v>molecular chaperone</v>
      </c>
      <c r="O48" s="34">
        <v>47</v>
      </c>
    </row>
    <row r="49" spans="1:15" x14ac:dyDescent="0.25">
      <c r="A49" t="s">
        <v>923</v>
      </c>
      <c r="B49" t="s">
        <v>1009</v>
      </c>
      <c r="C49">
        <v>13</v>
      </c>
      <c r="D49">
        <v>2.0700636942675099</v>
      </c>
      <c r="E49" s="33">
        <v>2.9556634055633899E-8</v>
      </c>
      <c r="F49" t="s">
        <v>1010</v>
      </c>
      <c r="G49">
        <v>588</v>
      </c>
      <c r="H49">
        <v>17</v>
      </c>
      <c r="I49">
        <v>4870</v>
      </c>
      <c r="J49">
        <v>6.3335334133653403</v>
      </c>
      <c r="K49" s="33">
        <v>4.4747743371264999E-5</v>
      </c>
      <c r="L49" s="33">
        <v>1.9455956977720799E-6</v>
      </c>
      <c r="M49" s="33">
        <v>4.9164594340123102E-5</v>
      </c>
      <c r="N49" t="str">
        <f t="shared" si="0"/>
        <v>GO-0042026_protein refolding</v>
      </c>
      <c r="O49" s="34">
        <v>48</v>
      </c>
    </row>
    <row r="50" spans="1:15" x14ac:dyDescent="0.25">
      <c r="A50" t="s">
        <v>923</v>
      </c>
      <c r="B50" t="s">
        <v>1011</v>
      </c>
      <c r="C50">
        <v>53</v>
      </c>
      <c r="D50">
        <v>8.4394904458598692</v>
      </c>
      <c r="E50" s="33">
        <v>3.0694220979981499E-8</v>
      </c>
      <c r="F50" s="34" t="s">
        <v>1012</v>
      </c>
      <c r="G50">
        <v>588</v>
      </c>
      <c r="H50">
        <v>201</v>
      </c>
      <c r="I50">
        <v>4870</v>
      </c>
      <c r="J50">
        <v>2.1838934578806599</v>
      </c>
      <c r="K50" s="33">
        <v>4.6469971457851999E-5</v>
      </c>
      <c r="L50" s="33">
        <v>1.9362919262411102E-6</v>
      </c>
      <c r="M50" s="33">
        <v>5.1056859395881499E-5</v>
      </c>
      <c r="N50" t="str">
        <f t="shared" si="0"/>
        <v>GO-0032268_regulation of cellular protein metabolic process</v>
      </c>
      <c r="O50" s="34">
        <v>49</v>
      </c>
    </row>
    <row r="51" spans="1:15" x14ac:dyDescent="0.25">
      <c r="A51" t="s">
        <v>923</v>
      </c>
      <c r="B51" t="s">
        <v>1013</v>
      </c>
      <c r="C51">
        <v>77</v>
      </c>
      <c r="D51">
        <v>12.261146496815201</v>
      </c>
      <c r="E51" s="33">
        <v>3.5304485576451801E-8</v>
      </c>
      <c r="F51" s="34" t="s">
        <v>1014</v>
      </c>
      <c r="G51">
        <v>588</v>
      </c>
      <c r="H51">
        <v>344</v>
      </c>
      <c r="I51">
        <v>4870</v>
      </c>
      <c r="J51">
        <v>1.85388981173864</v>
      </c>
      <c r="K51" s="33">
        <v>5.3449563598317798E-5</v>
      </c>
      <c r="L51" s="33">
        <v>2.1380373974588798E-6</v>
      </c>
      <c r="M51" s="33">
        <v>5.8725585305730001E-5</v>
      </c>
      <c r="N51" t="str">
        <f t="shared" si="0"/>
        <v>GO-0009628_response to abiotic stimulus</v>
      </c>
      <c r="O51" s="34">
        <v>50</v>
      </c>
    </row>
    <row r="52" spans="1:15" x14ac:dyDescent="0.25">
      <c r="A52" t="s">
        <v>916</v>
      </c>
      <c r="B52" t="s">
        <v>1015</v>
      </c>
      <c r="C52">
        <v>12</v>
      </c>
      <c r="D52">
        <v>1.9108280254776999</v>
      </c>
      <c r="E52" s="33">
        <v>4.8455899348271597E-8</v>
      </c>
      <c r="F52" t="s">
        <v>1016</v>
      </c>
      <c r="G52">
        <v>628</v>
      </c>
      <c r="H52">
        <v>17</v>
      </c>
      <c r="I52">
        <v>6448</v>
      </c>
      <c r="J52">
        <v>7.2476582989883802</v>
      </c>
      <c r="K52" s="33">
        <v>1.7492427074272602E-5</v>
      </c>
      <c r="L52" s="33">
        <v>1.45771394322036E-6</v>
      </c>
      <c r="M52" s="33">
        <v>6.6576911139648506E-5</v>
      </c>
      <c r="N52" t="str">
        <f t="shared" si="0"/>
        <v>stress-induced protein</v>
      </c>
      <c r="O52" s="34">
        <v>51</v>
      </c>
    </row>
    <row r="53" spans="1:15" x14ac:dyDescent="0.25">
      <c r="A53" t="s">
        <v>932</v>
      </c>
      <c r="B53" t="s">
        <v>1017</v>
      </c>
      <c r="C53">
        <v>14</v>
      </c>
      <c r="D53">
        <v>2.2292993630573199</v>
      </c>
      <c r="E53" s="33">
        <v>6.2955801264306299E-8</v>
      </c>
      <c r="F53" t="s">
        <v>1018</v>
      </c>
      <c r="G53">
        <v>480</v>
      </c>
      <c r="H53">
        <v>23</v>
      </c>
      <c r="I53">
        <v>4595</v>
      </c>
      <c r="J53">
        <v>5.8269927536231796</v>
      </c>
      <c r="K53" s="33">
        <v>2.6441087780937301E-5</v>
      </c>
      <c r="L53" s="33">
        <v>3.3051742069911598E-6</v>
      </c>
      <c r="M53" s="33">
        <v>8.8434380796087399E-5</v>
      </c>
      <c r="N53" t="str">
        <f t="shared" si="0"/>
        <v>GO-0042645_mitochondrial nucleoid</v>
      </c>
      <c r="O53" s="34">
        <v>52</v>
      </c>
    </row>
    <row r="54" spans="1:15" x14ac:dyDescent="0.25">
      <c r="A54" t="s">
        <v>932</v>
      </c>
      <c r="B54" t="s">
        <v>1019</v>
      </c>
      <c r="C54">
        <v>14</v>
      </c>
      <c r="D54">
        <v>2.2292993630573199</v>
      </c>
      <c r="E54" s="33">
        <v>6.2955801264306299E-8</v>
      </c>
      <c r="F54" t="s">
        <v>1018</v>
      </c>
      <c r="G54">
        <v>480</v>
      </c>
      <c r="H54">
        <v>23</v>
      </c>
      <c r="I54">
        <v>4595</v>
      </c>
      <c r="J54">
        <v>5.8269927536231796</v>
      </c>
      <c r="K54" s="33">
        <v>2.6441087780937301E-5</v>
      </c>
      <c r="L54" s="33">
        <v>3.3051742069911598E-6</v>
      </c>
      <c r="M54" s="33">
        <v>8.8434380796087399E-5</v>
      </c>
      <c r="N54" t="str">
        <f t="shared" si="0"/>
        <v>GO-0009295_nucleoid</v>
      </c>
      <c r="O54" s="34">
        <v>53</v>
      </c>
    </row>
    <row r="55" spans="1:15" x14ac:dyDescent="0.25">
      <c r="A55" t="s">
        <v>923</v>
      </c>
      <c r="B55" t="s">
        <v>1020</v>
      </c>
      <c r="C55">
        <v>47</v>
      </c>
      <c r="D55">
        <v>7.4840764331210101</v>
      </c>
      <c r="E55" s="33">
        <v>6.8122419653527295E-8</v>
      </c>
      <c r="F55" s="34" t="s">
        <v>1021</v>
      </c>
      <c r="G55">
        <v>588</v>
      </c>
      <c r="H55">
        <v>172</v>
      </c>
      <c r="I55">
        <v>4870</v>
      </c>
      <c r="J55">
        <v>2.2631901597848398</v>
      </c>
      <c r="K55" s="33">
        <v>1.0313202847334001E-4</v>
      </c>
      <c r="L55" s="33">
        <v>3.9668131686099097E-6</v>
      </c>
      <c r="M55" s="33">
        <v>1.13315004590663E-4</v>
      </c>
      <c r="N55" t="str">
        <f t="shared" si="0"/>
        <v>GO-0046394_carboxylic acid biosynthetic process</v>
      </c>
      <c r="O55" s="34">
        <v>54</v>
      </c>
    </row>
    <row r="56" spans="1:15" x14ac:dyDescent="0.25">
      <c r="A56" t="s">
        <v>923</v>
      </c>
      <c r="B56" t="s">
        <v>1022</v>
      </c>
      <c r="C56">
        <v>47</v>
      </c>
      <c r="D56">
        <v>7.4840764331210101</v>
      </c>
      <c r="E56" s="33">
        <v>6.8122419653527295E-8</v>
      </c>
      <c r="F56" s="34" t="s">
        <v>1021</v>
      </c>
      <c r="G56">
        <v>588</v>
      </c>
      <c r="H56">
        <v>172</v>
      </c>
      <c r="I56">
        <v>4870</v>
      </c>
      <c r="J56">
        <v>2.2631901597848398</v>
      </c>
      <c r="K56" s="33">
        <v>1.0313202847334001E-4</v>
      </c>
      <c r="L56" s="33">
        <v>3.9668131686099097E-6</v>
      </c>
      <c r="M56" s="33">
        <v>1.13315004590663E-4</v>
      </c>
      <c r="N56" t="str">
        <f t="shared" si="0"/>
        <v>GO-0016053_organic acid biosynthetic process</v>
      </c>
      <c r="O56" s="34">
        <v>55</v>
      </c>
    </row>
    <row r="57" spans="1:15" x14ac:dyDescent="0.25">
      <c r="A57" t="s">
        <v>923</v>
      </c>
      <c r="B57" t="s">
        <v>1023</v>
      </c>
      <c r="C57">
        <v>25</v>
      </c>
      <c r="D57">
        <v>3.98089171974522</v>
      </c>
      <c r="E57" s="33">
        <v>9.0685942727414396E-8</v>
      </c>
      <c r="F57" t="s">
        <v>981</v>
      </c>
      <c r="G57">
        <v>588</v>
      </c>
      <c r="H57">
        <v>63</v>
      </c>
      <c r="I57">
        <v>4870</v>
      </c>
      <c r="J57">
        <v>3.2866321131627201</v>
      </c>
      <c r="K57" s="33">
        <v>1.3728909854593399E-4</v>
      </c>
      <c r="L57" s="33">
        <v>5.0851175728006101E-6</v>
      </c>
      <c r="M57" s="33">
        <v>1.5084719907632E-4</v>
      </c>
      <c r="N57" t="str">
        <f t="shared" si="0"/>
        <v>GO-0006733_oxidoreduction coenzyme metabolic process</v>
      </c>
      <c r="O57" s="34">
        <v>56</v>
      </c>
    </row>
    <row r="58" spans="1:15" x14ac:dyDescent="0.25">
      <c r="A58" t="s">
        <v>1024</v>
      </c>
      <c r="B58" t="s">
        <v>1025</v>
      </c>
      <c r="C58">
        <v>47</v>
      </c>
      <c r="D58">
        <v>7.4840764331210101</v>
      </c>
      <c r="E58" s="33">
        <v>9.2932189281448401E-8</v>
      </c>
      <c r="F58" s="34" t="s">
        <v>1026</v>
      </c>
      <c r="G58">
        <v>554</v>
      </c>
      <c r="H58">
        <v>160</v>
      </c>
      <c r="I58">
        <v>4190</v>
      </c>
      <c r="J58">
        <v>2.2216832129963899</v>
      </c>
      <c r="K58" s="33">
        <v>6.7187718773675797E-5</v>
      </c>
      <c r="L58" s="33">
        <v>6.7187718773675797E-5</v>
      </c>
      <c r="M58" s="33">
        <v>1.40753791388892E-4</v>
      </c>
      <c r="N58" t="str">
        <f t="shared" si="0"/>
        <v>GO-0048037_cofactor binding</v>
      </c>
      <c r="O58" s="34">
        <v>57</v>
      </c>
    </row>
    <row r="59" spans="1:15" x14ac:dyDescent="0.25">
      <c r="A59" t="s">
        <v>916</v>
      </c>
      <c r="B59" t="s">
        <v>1027</v>
      </c>
      <c r="C59">
        <v>17</v>
      </c>
      <c r="D59">
        <v>2.7070063694267499</v>
      </c>
      <c r="E59" s="33">
        <v>9.7120434226422294E-8</v>
      </c>
      <c r="F59" t="s">
        <v>1028</v>
      </c>
      <c r="G59">
        <v>628</v>
      </c>
      <c r="H59">
        <v>37</v>
      </c>
      <c r="I59">
        <v>6448</v>
      </c>
      <c r="J59">
        <v>4.71750731623343</v>
      </c>
      <c r="K59" s="33">
        <v>3.5059863855546602E-5</v>
      </c>
      <c r="L59" s="33">
        <v>2.6969562453293901E-6</v>
      </c>
      <c r="M59" s="33">
        <v>1.3344043987562E-4</v>
      </c>
      <c r="N59" t="str">
        <f t="shared" si="0"/>
        <v>Aminoacyl-tRNA synthetase</v>
      </c>
      <c r="O59" s="34">
        <v>58</v>
      </c>
    </row>
    <row r="60" spans="1:15" x14ac:dyDescent="0.25">
      <c r="A60" t="s">
        <v>932</v>
      </c>
      <c r="B60" t="s">
        <v>1029</v>
      </c>
      <c r="C60">
        <v>166</v>
      </c>
      <c r="D60">
        <v>26.433121019108199</v>
      </c>
      <c r="E60" s="33">
        <v>1.00564330646357E-7</v>
      </c>
      <c r="F60" s="34" t="s">
        <v>1030</v>
      </c>
      <c r="G60">
        <v>480</v>
      </c>
      <c r="H60">
        <v>1120</v>
      </c>
      <c r="I60">
        <v>4595</v>
      </c>
      <c r="J60">
        <v>1.41884300595238</v>
      </c>
      <c r="K60" s="33">
        <v>4.2236129022432597E-5</v>
      </c>
      <c r="L60" s="33">
        <v>4.6929913204429801E-6</v>
      </c>
      <c r="M60" s="33">
        <v>1.4126326650654099E-4</v>
      </c>
      <c r="N60" t="str">
        <f t="shared" si="0"/>
        <v>GO-0043228_non-membrane-bounded organelle</v>
      </c>
      <c r="O60" s="34">
        <v>59</v>
      </c>
    </row>
    <row r="61" spans="1:15" x14ac:dyDescent="0.25">
      <c r="A61" t="s">
        <v>932</v>
      </c>
      <c r="B61" t="s">
        <v>1031</v>
      </c>
      <c r="C61">
        <v>166</v>
      </c>
      <c r="D61">
        <v>26.433121019108199</v>
      </c>
      <c r="E61" s="33">
        <v>1.00564330646357E-7</v>
      </c>
      <c r="F61" s="34" t="s">
        <v>1030</v>
      </c>
      <c r="G61">
        <v>480</v>
      </c>
      <c r="H61">
        <v>1120</v>
      </c>
      <c r="I61">
        <v>4595</v>
      </c>
      <c r="J61">
        <v>1.41884300595238</v>
      </c>
      <c r="K61" s="33">
        <v>4.2236129022432597E-5</v>
      </c>
      <c r="L61" s="33">
        <v>4.6929913204429801E-6</v>
      </c>
      <c r="M61" s="33">
        <v>1.4126326650654099E-4</v>
      </c>
      <c r="N61" t="str">
        <f t="shared" si="0"/>
        <v>GO-0043232_intracellular non-membrane-bounded organelle</v>
      </c>
      <c r="O61" s="34">
        <v>60</v>
      </c>
    </row>
    <row r="62" spans="1:15" x14ac:dyDescent="0.25">
      <c r="A62" t="s">
        <v>932</v>
      </c>
      <c r="B62" t="s">
        <v>1032</v>
      </c>
      <c r="C62">
        <v>92</v>
      </c>
      <c r="D62">
        <v>14.6496815286624</v>
      </c>
      <c r="E62" s="33">
        <v>1.03775995224379E-7</v>
      </c>
      <c r="F62" s="34" t="s">
        <v>1033</v>
      </c>
      <c r="G62">
        <v>480</v>
      </c>
      <c r="H62">
        <v>519</v>
      </c>
      <c r="I62">
        <v>4595</v>
      </c>
      <c r="J62">
        <v>1.69693320488118</v>
      </c>
      <c r="K62" s="33">
        <v>4.3584970410681602E-5</v>
      </c>
      <c r="L62" s="33">
        <v>4.3585825276748404E-6</v>
      </c>
      <c r="M62" s="33">
        <v>1.4577470632826101E-4</v>
      </c>
      <c r="N62" t="str">
        <f t="shared" si="0"/>
        <v>GO-0044429_mitochondrial part</v>
      </c>
      <c r="O62" s="34">
        <v>61</v>
      </c>
    </row>
    <row r="63" spans="1:15" x14ac:dyDescent="0.25">
      <c r="A63" t="s">
        <v>916</v>
      </c>
      <c r="B63" t="s">
        <v>18</v>
      </c>
      <c r="C63">
        <v>37</v>
      </c>
      <c r="D63">
        <v>5.8917197452229297</v>
      </c>
      <c r="E63" s="33">
        <v>1.3029532465290999E-7</v>
      </c>
      <c r="F63" t="s">
        <v>1034</v>
      </c>
      <c r="G63">
        <v>628</v>
      </c>
      <c r="H63">
        <v>148</v>
      </c>
      <c r="I63">
        <v>6448</v>
      </c>
      <c r="J63">
        <v>2.5668789808917101</v>
      </c>
      <c r="K63" s="33">
        <v>4.7035509055382001E-5</v>
      </c>
      <c r="L63" s="33">
        <v>3.3597525888051598E-6</v>
      </c>
      <c r="M63" s="33">
        <v>1.79021664115097E-4</v>
      </c>
      <c r="N63" t="str">
        <f t="shared" si="0"/>
        <v>ribosome biogenesis</v>
      </c>
      <c r="O63" s="34">
        <v>62</v>
      </c>
    </row>
    <row r="64" spans="1:15" x14ac:dyDescent="0.25">
      <c r="A64" t="s">
        <v>916</v>
      </c>
      <c r="B64" t="s">
        <v>1035</v>
      </c>
      <c r="C64">
        <v>102</v>
      </c>
      <c r="D64">
        <v>16.242038216560498</v>
      </c>
      <c r="E64" s="33">
        <v>1.4133453551009901E-7</v>
      </c>
      <c r="F64" s="34" t="s">
        <v>1036</v>
      </c>
      <c r="G64">
        <v>628</v>
      </c>
      <c r="H64">
        <v>634</v>
      </c>
      <c r="I64">
        <v>6448</v>
      </c>
      <c r="J64">
        <v>1.6518716470091801</v>
      </c>
      <c r="K64" s="33">
        <v>5.1020469339690901E-5</v>
      </c>
      <c r="L64" s="33">
        <v>3.4014456102848799E-6</v>
      </c>
      <c r="M64" s="33">
        <v>1.94189177826764E-4</v>
      </c>
      <c r="N64" t="str">
        <f t="shared" si="0"/>
        <v>atp-binding</v>
      </c>
      <c r="O64" s="34">
        <v>63</v>
      </c>
    </row>
    <row r="65" spans="1:15" x14ac:dyDescent="0.25">
      <c r="A65" t="s">
        <v>923</v>
      </c>
      <c r="B65" t="s">
        <v>1037</v>
      </c>
      <c r="C65">
        <v>24</v>
      </c>
      <c r="D65">
        <v>3.8216560509554101</v>
      </c>
      <c r="E65" s="33">
        <v>1.4769111858721001E-7</v>
      </c>
      <c r="F65" t="s">
        <v>1038</v>
      </c>
      <c r="G65">
        <v>588</v>
      </c>
      <c r="H65">
        <v>60</v>
      </c>
      <c r="I65">
        <v>4870</v>
      </c>
      <c r="J65">
        <v>3.31292517006802</v>
      </c>
      <c r="K65" s="33">
        <v>2.2357937241379499E-4</v>
      </c>
      <c r="L65" s="33">
        <v>7.9858384703923506E-6</v>
      </c>
      <c r="M65" s="33">
        <v>2.4566962595340397E-4</v>
      </c>
      <c r="N65" t="str">
        <f t="shared" si="0"/>
        <v>GO-0019748_secondary metabolic process</v>
      </c>
      <c r="O65" s="34">
        <v>64</v>
      </c>
    </row>
    <row r="66" spans="1:15" x14ac:dyDescent="0.25">
      <c r="A66" t="s">
        <v>916</v>
      </c>
      <c r="B66" t="s">
        <v>1039</v>
      </c>
      <c r="C66">
        <v>26</v>
      </c>
      <c r="D66">
        <v>4.1401273885350296</v>
      </c>
      <c r="E66" s="33">
        <v>1.88392528092981E-7</v>
      </c>
      <c r="F66" t="s">
        <v>1040</v>
      </c>
      <c r="G66">
        <v>628</v>
      </c>
      <c r="H66">
        <v>84</v>
      </c>
      <c r="I66">
        <v>6448</v>
      </c>
      <c r="J66">
        <v>3.17804064300879</v>
      </c>
      <c r="K66" s="33">
        <v>6.8007396454516895E-5</v>
      </c>
      <c r="L66" s="33">
        <v>4.2505977825291197E-6</v>
      </c>
      <c r="M66" s="33">
        <v>2.5884529245567801E-4</v>
      </c>
      <c r="N66" t="str">
        <f t="shared" si="0"/>
        <v>stress response</v>
      </c>
      <c r="O66" s="34">
        <v>65</v>
      </c>
    </row>
    <row r="67" spans="1:15" x14ac:dyDescent="0.25">
      <c r="A67" t="s">
        <v>923</v>
      </c>
      <c r="B67" t="s">
        <v>1041</v>
      </c>
      <c r="C67">
        <v>39</v>
      </c>
      <c r="D67">
        <v>6.21019108280254</v>
      </c>
      <c r="E67" s="33">
        <v>1.9150969868485101E-7</v>
      </c>
      <c r="F67" t="s">
        <v>1042</v>
      </c>
      <c r="G67">
        <v>588</v>
      </c>
      <c r="H67">
        <v>134</v>
      </c>
      <c r="I67">
        <v>4870</v>
      </c>
      <c r="J67">
        <v>2.4105239110569601</v>
      </c>
      <c r="K67" s="33">
        <v>2.8990368133163802E-4</v>
      </c>
      <c r="L67" s="33">
        <v>9.9980780026154292E-6</v>
      </c>
      <c r="M67" s="33">
        <v>3.1855740805220001E-4</v>
      </c>
      <c r="N67" t="str">
        <f t="shared" ref="N67:N130" si="1">SUBSTITUTE(SUBSTITUTE(B67,"~","_"),":","-")</f>
        <v>GO-0008652_cellular amino acid biosynthetic process</v>
      </c>
      <c r="O67" s="34">
        <v>66</v>
      </c>
    </row>
    <row r="68" spans="1:15" x14ac:dyDescent="0.25">
      <c r="A68" t="s">
        <v>916</v>
      </c>
      <c r="B68" t="s">
        <v>1043</v>
      </c>
      <c r="C68">
        <v>17</v>
      </c>
      <c r="D68">
        <v>2.7070063694267499</v>
      </c>
      <c r="E68" s="33">
        <v>2.36095687129E-7</v>
      </c>
      <c r="F68" t="s">
        <v>1044</v>
      </c>
      <c r="G68">
        <v>628</v>
      </c>
      <c r="H68">
        <v>39</v>
      </c>
      <c r="I68">
        <v>6448</v>
      </c>
      <c r="J68">
        <v>4.4755838641188896</v>
      </c>
      <c r="K68" s="33">
        <v>8.5226921088254998E-5</v>
      </c>
      <c r="L68" s="33">
        <v>5.0135493796510304E-6</v>
      </c>
      <c r="M68" s="33">
        <v>3.2438780462884498E-4</v>
      </c>
      <c r="N68" t="str">
        <f t="shared" si="1"/>
        <v>proteasome</v>
      </c>
      <c r="O68" s="34">
        <v>67</v>
      </c>
    </row>
    <row r="69" spans="1:15" x14ac:dyDescent="0.25">
      <c r="A69" t="s">
        <v>923</v>
      </c>
      <c r="B69" t="s">
        <v>1045</v>
      </c>
      <c r="C69">
        <v>40</v>
      </c>
      <c r="D69">
        <v>6.3694267515923499</v>
      </c>
      <c r="E69" s="33">
        <v>3.3274840473781699E-7</v>
      </c>
      <c r="F69" t="s">
        <v>1046</v>
      </c>
      <c r="G69">
        <v>588</v>
      </c>
      <c r="H69">
        <v>142</v>
      </c>
      <c r="I69">
        <v>4870</v>
      </c>
      <c r="J69">
        <v>2.3330458944140999</v>
      </c>
      <c r="K69" s="33">
        <v>5.0365429213450298E-4</v>
      </c>
      <c r="L69" s="33">
        <v>1.6792564621948E-5</v>
      </c>
      <c r="M69" s="33">
        <v>5.53493389909842E-4</v>
      </c>
      <c r="N69" t="str">
        <f t="shared" si="1"/>
        <v>GO-0009309_amine biosynthetic process</v>
      </c>
      <c r="O69" s="34">
        <v>68</v>
      </c>
    </row>
    <row r="70" spans="1:15" x14ac:dyDescent="0.25">
      <c r="A70" t="s">
        <v>932</v>
      </c>
      <c r="B70" t="s">
        <v>1047</v>
      </c>
      <c r="C70">
        <v>56</v>
      </c>
      <c r="D70">
        <v>8.9171974522292992</v>
      </c>
      <c r="E70" s="33">
        <v>3.7249190499873702E-7</v>
      </c>
      <c r="F70" s="34" t="s">
        <v>1048</v>
      </c>
      <c r="G70">
        <v>480</v>
      </c>
      <c r="H70">
        <v>269</v>
      </c>
      <c r="I70">
        <v>4595</v>
      </c>
      <c r="J70">
        <v>1.99287484510532</v>
      </c>
      <c r="K70" s="33">
        <v>1.5643439209656E-4</v>
      </c>
      <c r="L70" s="33">
        <v>1.4222319701162599E-5</v>
      </c>
      <c r="M70" s="33">
        <v>5.2324049262253403E-4</v>
      </c>
      <c r="N70" t="str">
        <f t="shared" si="1"/>
        <v>GO-0005730_nucleolus</v>
      </c>
      <c r="O70" s="34">
        <v>69</v>
      </c>
    </row>
    <row r="71" spans="1:15" x14ac:dyDescent="0.25">
      <c r="A71" t="s">
        <v>923</v>
      </c>
      <c r="B71" t="s">
        <v>1049</v>
      </c>
      <c r="C71">
        <v>16</v>
      </c>
      <c r="D71">
        <v>2.5477707006369399</v>
      </c>
      <c r="E71" s="33">
        <v>3.7819225076053001E-7</v>
      </c>
      <c r="F71" t="s">
        <v>1050</v>
      </c>
      <c r="G71">
        <v>588</v>
      </c>
      <c r="H71">
        <v>30</v>
      </c>
      <c r="I71">
        <v>4870</v>
      </c>
      <c r="J71">
        <v>4.4172335600906996</v>
      </c>
      <c r="K71" s="33">
        <v>5.7241928142715004E-4</v>
      </c>
      <c r="L71" s="33">
        <v>1.84702544514525E-5</v>
      </c>
      <c r="M71" s="33">
        <v>6.2908441804676498E-4</v>
      </c>
      <c r="N71" t="str">
        <f t="shared" si="1"/>
        <v>GO-0006090_pyruvate metabolic process</v>
      </c>
      <c r="O71" s="34">
        <v>70</v>
      </c>
    </row>
    <row r="72" spans="1:15" x14ac:dyDescent="0.25">
      <c r="A72" t="s">
        <v>916</v>
      </c>
      <c r="B72" t="s">
        <v>1051</v>
      </c>
      <c r="C72">
        <v>37</v>
      </c>
      <c r="D72">
        <v>5.8917197452229297</v>
      </c>
      <c r="E72" s="33">
        <v>4.4615747033206E-7</v>
      </c>
      <c r="F72" t="s">
        <v>1052</v>
      </c>
      <c r="G72">
        <v>628</v>
      </c>
      <c r="H72">
        <v>155</v>
      </c>
      <c r="I72">
        <v>6448</v>
      </c>
      <c r="J72">
        <v>2.4509554140127299</v>
      </c>
      <c r="K72" s="33">
        <v>1.61049912778876E-4</v>
      </c>
      <c r="L72" s="33">
        <v>8.9478978956281097E-6</v>
      </c>
      <c r="M72" s="33">
        <v>6.1300505073136303E-4</v>
      </c>
      <c r="N72" t="str">
        <f t="shared" si="1"/>
        <v>rrna processing</v>
      </c>
      <c r="O72" s="34">
        <v>71</v>
      </c>
    </row>
    <row r="73" spans="1:15" x14ac:dyDescent="0.25">
      <c r="A73" t="s">
        <v>932</v>
      </c>
      <c r="B73" t="s">
        <v>1053</v>
      </c>
      <c r="C73">
        <v>34</v>
      </c>
      <c r="D73">
        <v>5.4140127388534998</v>
      </c>
      <c r="E73" s="33">
        <v>4.52363624641056E-7</v>
      </c>
      <c r="F73" t="s">
        <v>1054</v>
      </c>
      <c r="G73">
        <v>480</v>
      </c>
      <c r="H73">
        <v>128</v>
      </c>
      <c r="I73">
        <v>4595</v>
      </c>
      <c r="J73">
        <v>2.5428059895833299</v>
      </c>
      <c r="K73" s="33">
        <v>1.8997471785187E-4</v>
      </c>
      <c r="L73" s="33">
        <v>1.5832605107512999E-5</v>
      </c>
      <c r="M73" s="33">
        <v>6.3543620496542199E-4</v>
      </c>
      <c r="N73" t="str">
        <f t="shared" si="1"/>
        <v>GO-0030684_preribosome</v>
      </c>
      <c r="O73" s="34">
        <v>72</v>
      </c>
    </row>
    <row r="74" spans="1:15" x14ac:dyDescent="0.25">
      <c r="A74" t="s">
        <v>916</v>
      </c>
      <c r="B74" t="s">
        <v>1055</v>
      </c>
      <c r="C74">
        <v>55</v>
      </c>
      <c r="D74">
        <v>8.7579617834394892</v>
      </c>
      <c r="E74" s="33">
        <v>4.6676951302173102E-7</v>
      </c>
      <c r="F74" s="34" t="s">
        <v>1056</v>
      </c>
      <c r="G74">
        <v>628</v>
      </c>
      <c r="H74">
        <v>280</v>
      </c>
      <c r="I74">
        <v>6448</v>
      </c>
      <c r="J74">
        <v>2.0168334849863498</v>
      </c>
      <c r="K74" s="33">
        <v>1.6848963756044199E-4</v>
      </c>
      <c r="L74" s="33">
        <v>8.8685834914725703E-6</v>
      </c>
      <c r="M74" s="33">
        <v>6.4132520578574705E-4</v>
      </c>
      <c r="N74" t="str">
        <f t="shared" si="1"/>
        <v>ribonucleoprotein</v>
      </c>
      <c r="O74" s="34">
        <v>73</v>
      </c>
    </row>
    <row r="75" spans="1:15" x14ac:dyDescent="0.25">
      <c r="A75" t="s">
        <v>923</v>
      </c>
      <c r="B75" t="s">
        <v>1057</v>
      </c>
      <c r="C75">
        <v>18</v>
      </c>
      <c r="D75">
        <v>2.8662420382165599</v>
      </c>
      <c r="E75" s="33">
        <v>4.7728111482075996E-7</v>
      </c>
      <c r="F75" t="s">
        <v>1058</v>
      </c>
      <c r="G75">
        <v>588</v>
      </c>
      <c r="H75">
        <v>38</v>
      </c>
      <c r="I75">
        <v>4870</v>
      </c>
      <c r="J75">
        <v>3.9232008592910801</v>
      </c>
      <c r="K75" s="33">
        <v>7.2234276509131003E-4</v>
      </c>
      <c r="L75" s="33">
        <v>2.2581113178099501E-5</v>
      </c>
      <c r="M75" s="33">
        <v>7.9390806984047603E-4</v>
      </c>
      <c r="N75" t="str">
        <f t="shared" si="1"/>
        <v>GO-0006418_tRNA aminoacylation for protein translation</v>
      </c>
      <c r="O75" s="34">
        <v>74</v>
      </c>
    </row>
    <row r="76" spans="1:15" x14ac:dyDescent="0.25">
      <c r="A76" t="s">
        <v>916</v>
      </c>
      <c r="B76" t="s">
        <v>1059</v>
      </c>
      <c r="C76">
        <v>25</v>
      </c>
      <c r="D76">
        <v>3.98089171974522</v>
      </c>
      <c r="E76" s="33">
        <v>5.9920934448960096E-7</v>
      </c>
      <c r="F76" t="s">
        <v>1060</v>
      </c>
      <c r="G76">
        <v>628</v>
      </c>
      <c r="H76">
        <v>83</v>
      </c>
      <c r="I76">
        <v>6448</v>
      </c>
      <c r="J76">
        <v>3.0926252781827901</v>
      </c>
      <c r="K76" s="33">
        <v>2.1629124384037101E-4</v>
      </c>
      <c r="L76" s="33">
        <v>1.08156734184294E-5</v>
      </c>
      <c r="M76" s="33">
        <v>8.2329227000243999E-4</v>
      </c>
      <c r="N76" t="str">
        <f t="shared" si="1"/>
        <v>nadp</v>
      </c>
      <c r="O76" s="34">
        <v>75</v>
      </c>
    </row>
    <row r="77" spans="1:15" x14ac:dyDescent="0.25">
      <c r="A77" t="s">
        <v>923</v>
      </c>
      <c r="B77" t="s">
        <v>1061</v>
      </c>
      <c r="C77">
        <v>81</v>
      </c>
      <c r="D77">
        <v>12.898089171974499</v>
      </c>
      <c r="E77" s="33">
        <v>6.1806670763480502E-7</v>
      </c>
      <c r="F77" s="34" t="s">
        <v>1062</v>
      </c>
      <c r="G77">
        <v>588</v>
      </c>
      <c r="H77">
        <v>393</v>
      </c>
      <c r="I77">
        <v>4870</v>
      </c>
      <c r="J77">
        <v>1.7070415952640501</v>
      </c>
      <c r="K77" s="33">
        <v>9.3531560389914503E-4</v>
      </c>
      <c r="L77" s="33">
        <v>2.83557581034488E-5</v>
      </c>
      <c r="M77">
        <v>1.02808929910436E-3</v>
      </c>
      <c r="N77" t="str">
        <f t="shared" si="1"/>
        <v>GO-0034660_ncRNA metabolic process</v>
      </c>
      <c r="O77" s="34">
        <v>76</v>
      </c>
    </row>
    <row r="78" spans="1:15" x14ac:dyDescent="0.25">
      <c r="A78" t="s">
        <v>916</v>
      </c>
      <c r="B78" t="s">
        <v>1063</v>
      </c>
      <c r="C78">
        <v>11</v>
      </c>
      <c r="D78">
        <v>1.7515923566878899</v>
      </c>
      <c r="E78" s="33">
        <v>7.2856799984501697E-7</v>
      </c>
      <c r="F78" t="s">
        <v>1064</v>
      </c>
      <c r="G78">
        <v>628</v>
      </c>
      <c r="H78">
        <v>17</v>
      </c>
      <c r="I78">
        <v>6448</v>
      </c>
      <c r="J78">
        <v>6.6436867740726804</v>
      </c>
      <c r="K78" s="33">
        <v>2.6297855882151302E-4</v>
      </c>
      <c r="L78" s="33">
        <v>1.2524356986065501E-5</v>
      </c>
      <c r="M78">
        <v>1.00102562434756E-3</v>
      </c>
      <c r="N78" t="str">
        <f t="shared" si="1"/>
        <v>heat shock</v>
      </c>
      <c r="O78" s="34">
        <v>77</v>
      </c>
    </row>
    <row r="79" spans="1:15" x14ac:dyDescent="0.25">
      <c r="A79" t="s">
        <v>932</v>
      </c>
      <c r="B79" t="s">
        <v>1065</v>
      </c>
      <c r="C79">
        <v>51</v>
      </c>
      <c r="D79">
        <v>8.1210191082802492</v>
      </c>
      <c r="E79" s="33">
        <v>7.3214100104896297E-7</v>
      </c>
      <c r="F79" s="34" t="s">
        <v>1066</v>
      </c>
      <c r="G79">
        <v>480</v>
      </c>
      <c r="H79">
        <v>240</v>
      </c>
      <c r="I79">
        <v>4595</v>
      </c>
      <c r="J79">
        <v>2.0342447916666599</v>
      </c>
      <c r="K79" s="33">
        <v>3.0745205993210002E-4</v>
      </c>
      <c r="L79" s="33">
        <v>2.36535150978101E-5</v>
      </c>
      <c r="M79">
        <v>1.0284382402359E-3</v>
      </c>
      <c r="N79" t="str">
        <f t="shared" si="1"/>
        <v>GO-0000267_cell fraction</v>
      </c>
      <c r="O79" s="34">
        <v>78</v>
      </c>
    </row>
    <row r="80" spans="1:15" x14ac:dyDescent="0.25">
      <c r="A80" t="s">
        <v>923</v>
      </c>
      <c r="B80" t="s">
        <v>1067</v>
      </c>
      <c r="C80">
        <v>46</v>
      </c>
      <c r="D80">
        <v>7.3248407643312099</v>
      </c>
      <c r="E80" s="33">
        <v>7.8724315267310299E-7</v>
      </c>
      <c r="F80" s="34" t="s">
        <v>1068</v>
      </c>
      <c r="G80">
        <v>588</v>
      </c>
      <c r="H80">
        <v>180</v>
      </c>
      <c r="I80">
        <v>4870</v>
      </c>
      <c r="J80">
        <v>2.1165910808767898</v>
      </c>
      <c r="K80">
        <v>1.19117658756717E-3</v>
      </c>
      <c r="L80" s="33">
        <v>3.5054873866235897E-5</v>
      </c>
      <c r="M80">
        <v>1.3094948826397599E-3</v>
      </c>
      <c r="N80" t="str">
        <f t="shared" si="1"/>
        <v>GO-0006417_regulation of translation</v>
      </c>
      <c r="O80" s="34">
        <v>79</v>
      </c>
    </row>
    <row r="81" spans="1:15" x14ac:dyDescent="0.25">
      <c r="A81" t="s">
        <v>923</v>
      </c>
      <c r="B81" t="s">
        <v>1069</v>
      </c>
      <c r="C81">
        <v>24</v>
      </c>
      <c r="D81">
        <v>3.8216560509554101</v>
      </c>
      <c r="E81" s="33">
        <v>7.9539555985021697E-7</v>
      </c>
      <c r="F81" t="s">
        <v>1070</v>
      </c>
      <c r="G81">
        <v>588</v>
      </c>
      <c r="H81">
        <v>65</v>
      </c>
      <c r="I81">
        <v>4870</v>
      </c>
      <c r="J81">
        <v>3.05808477237048</v>
      </c>
      <c r="K81">
        <v>1.2035045633449399E-3</v>
      </c>
      <c r="L81" s="33">
        <v>3.44059611455671E-5</v>
      </c>
      <c r="M81">
        <v>1.32305545675892E-3</v>
      </c>
      <c r="N81" t="str">
        <f t="shared" si="1"/>
        <v>GO-0043603_cellular amide metabolic process</v>
      </c>
      <c r="O81" s="34">
        <v>80</v>
      </c>
    </row>
    <row r="82" spans="1:15" x14ac:dyDescent="0.25">
      <c r="A82" t="s">
        <v>916</v>
      </c>
      <c r="B82" t="s">
        <v>1071</v>
      </c>
      <c r="C82">
        <v>108</v>
      </c>
      <c r="D82">
        <v>17.197452229299302</v>
      </c>
      <c r="E82" s="33">
        <v>8.7386102159329403E-7</v>
      </c>
      <c r="F82" s="34" t="s">
        <v>1072</v>
      </c>
      <c r="G82">
        <v>628</v>
      </c>
      <c r="H82">
        <v>708</v>
      </c>
      <c r="I82">
        <v>6448</v>
      </c>
      <c r="J82">
        <v>1.5662312425779901</v>
      </c>
      <c r="K82" s="33">
        <v>3.1541421308811603E-4</v>
      </c>
      <c r="L82" s="33">
        <v>1.4339168402877E-5</v>
      </c>
      <c r="M82">
        <v>1.20065177899864E-3</v>
      </c>
      <c r="N82" t="str">
        <f t="shared" si="1"/>
        <v>mitochondrion</v>
      </c>
      <c r="O82" s="34">
        <v>81</v>
      </c>
    </row>
    <row r="83" spans="1:15" x14ac:dyDescent="0.25">
      <c r="A83" t="s">
        <v>944</v>
      </c>
      <c r="B83" t="s">
        <v>1073</v>
      </c>
      <c r="C83">
        <v>13</v>
      </c>
      <c r="D83">
        <v>2.0700636942675099</v>
      </c>
      <c r="E83" s="33">
        <v>1.02036521419307E-6</v>
      </c>
      <c r="F83" t="s">
        <v>1074</v>
      </c>
      <c r="G83">
        <v>628</v>
      </c>
      <c r="H83">
        <v>25</v>
      </c>
      <c r="I83">
        <v>6448</v>
      </c>
      <c r="J83">
        <v>5.33910828025477</v>
      </c>
      <c r="K83">
        <v>1.2777013094072899E-3</v>
      </c>
      <c r="L83" s="33">
        <v>3.1957849033303898E-4</v>
      </c>
      <c r="M83">
        <v>1.65844995387853E-3</v>
      </c>
      <c r="N83" t="str">
        <f t="shared" si="1"/>
        <v>binding site-NAD</v>
      </c>
      <c r="O83" s="34">
        <v>82</v>
      </c>
    </row>
    <row r="84" spans="1:15" x14ac:dyDescent="0.25">
      <c r="A84" t="s">
        <v>932</v>
      </c>
      <c r="B84" t="s">
        <v>1075</v>
      </c>
      <c r="C84">
        <v>15</v>
      </c>
      <c r="D84">
        <v>2.3885350318471299</v>
      </c>
      <c r="E84" s="33">
        <v>1.1896778753990001E-6</v>
      </c>
      <c r="F84" t="s">
        <v>1076</v>
      </c>
      <c r="G84">
        <v>480</v>
      </c>
      <c r="H84">
        <v>32</v>
      </c>
      <c r="I84">
        <v>4595</v>
      </c>
      <c r="J84">
        <v>4.4873046875</v>
      </c>
      <c r="K84" s="33">
        <v>4.9954019313325204E-4</v>
      </c>
      <c r="L84" s="33">
        <v>3.5689720599862898E-5</v>
      </c>
      <c r="M84">
        <v>1.6711351598197499E-3</v>
      </c>
      <c r="N84" t="str">
        <f t="shared" si="1"/>
        <v>GO-0000314_organellar small ribosomal subunit</v>
      </c>
      <c r="O84" s="34">
        <v>83</v>
      </c>
    </row>
    <row r="85" spans="1:15" x14ac:dyDescent="0.25">
      <c r="A85" t="s">
        <v>932</v>
      </c>
      <c r="B85" t="s">
        <v>1077</v>
      </c>
      <c r="C85">
        <v>15</v>
      </c>
      <c r="D85">
        <v>2.3885350318471299</v>
      </c>
      <c r="E85" s="33">
        <v>1.1896778753990001E-6</v>
      </c>
      <c r="F85" t="s">
        <v>1076</v>
      </c>
      <c r="G85">
        <v>480</v>
      </c>
      <c r="H85">
        <v>32</v>
      </c>
      <c r="I85">
        <v>4595</v>
      </c>
      <c r="J85">
        <v>4.4873046875</v>
      </c>
      <c r="K85" s="33">
        <v>4.9954019313325204E-4</v>
      </c>
      <c r="L85" s="33">
        <v>3.5689720599862898E-5</v>
      </c>
      <c r="M85">
        <v>1.6711351598197499E-3</v>
      </c>
      <c r="N85" t="str">
        <f t="shared" si="1"/>
        <v>GO-0005763_mitochondrial small ribosomal subunit</v>
      </c>
      <c r="O85" s="34">
        <v>84</v>
      </c>
    </row>
    <row r="86" spans="1:15" x14ac:dyDescent="0.25">
      <c r="A86" t="s">
        <v>923</v>
      </c>
      <c r="B86" t="s">
        <v>1078</v>
      </c>
      <c r="C86">
        <v>45</v>
      </c>
      <c r="D86">
        <v>7.1656050955413999</v>
      </c>
      <c r="E86" s="33">
        <v>1.4638954599683399E-6</v>
      </c>
      <c r="F86" s="34" t="s">
        <v>1079</v>
      </c>
      <c r="G86">
        <v>588</v>
      </c>
      <c r="H86">
        <v>178</v>
      </c>
      <c r="I86">
        <v>4870</v>
      </c>
      <c r="J86">
        <v>2.0938431552396199</v>
      </c>
      <c r="K86">
        <v>2.2138850820725398E-3</v>
      </c>
      <c r="L86" s="33">
        <v>6.1563086821814203E-5</v>
      </c>
      <c r="M86">
        <v>2.4350208286949499E-3</v>
      </c>
      <c r="N86" t="str">
        <f t="shared" si="1"/>
        <v>GO-0015980_energy derivation by oxidation of organic compounds</v>
      </c>
      <c r="O86" s="34">
        <v>85</v>
      </c>
    </row>
    <row r="87" spans="1:15" x14ac:dyDescent="0.25">
      <c r="A87" t="s">
        <v>923</v>
      </c>
      <c r="B87" t="s">
        <v>1080</v>
      </c>
      <c r="C87">
        <v>32</v>
      </c>
      <c r="D87">
        <v>5.0955414012738798</v>
      </c>
      <c r="E87" s="33">
        <v>1.5909296863195999E-6</v>
      </c>
      <c r="F87" t="s">
        <v>1081</v>
      </c>
      <c r="G87">
        <v>588</v>
      </c>
      <c r="H87">
        <v>107</v>
      </c>
      <c r="I87">
        <v>4870</v>
      </c>
      <c r="J87">
        <v>2.4769533981817</v>
      </c>
      <c r="K87">
        <v>2.4057709444765801E-3</v>
      </c>
      <c r="L87" s="33">
        <v>6.5097055719220894E-5</v>
      </c>
      <c r="M87">
        <v>2.6463249475194798E-3</v>
      </c>
      <c r="N87" t="str">
        <f t="shared" si="1"/>
        <v>GO-0006457_protein folding</v>
      </c>
      <c r="O87" s="34">
        <v>86</v>
      </c>
    </row>
    <row r="88" spans="1:15" x14ac:dyDescent="0.25">
      <c r="A88" t="s">
        <v>923</v>
      </c>
      <c r="B88" t="s">
        <v>1082</v>
      </c>
      <c r="C88">
        <v>19</v>
      </c>
      <c r="D88">
        <v>3.0254777070063601</v>
      </c>
      <c r="E88" s="33">
        <v>1.64611979716819E-6</v>
      </c>
      <c r="F88" t="s">
        <v>1083</v>
      </c>
      <c r="G88">
        <v>588</v>
      </c>
      <c r="H88">
        <v>45</v>
      </c>
      <c r="I88">
        <v>4870</v>
      </c>
      <c r="J88">
        <v>3.4969765684051399</v>
      </c>
      <c r="K88">
        <v>2.48912440370008E-3</v>
      </c>
      <c r="L88" s="33">
        <v>6.5582781569095694E-5</v>
      </c>
      <c r="M88">
        <v>2.7381260428227501E-3</v>
      </c>
      <c r="N88" t="str">
        <f t="shared" si="1"/>
        <v>GO-0009310_amine catabolic process</v>
      </c>
      <c r="O88" s="34">
        <v>87</v>
      </c>
    </row>
    <row r="89" spans="1:15" x14ac:dyDescent="0.25">
      <c r="A89" t="s">
        <v>923</v>
      </c>
      <c r="B89" t="s">
        <v>1084</v>
      </c>
      <c r="C89">
        <v>73</v>
      </c>
      <c r="D89">
        <v>11.624203821656</v>
      </c>
      <c r="E89" s="33">
        <v>1.7947221456774399E-6</v>
      </c>
      <c r="F89" s="34" t="s">
        <v>1085</v>
      </c>
      <c r="G89">
        <v>588</v>
      </c>
      <c r="H89">
        <v>351</v>
      </c>
      <c r="I89">
        <v>4870</v>
      </c>
      <c r="J89">
        <v>1.7225323177704099</v>
      </c>
      <c r="K89">
        <v>2.7135234883487402E-3</v>
      </c>
      <c r="L89" s="33">
        <v>6.9669669542360397E-5</v>
      </c>
      <c r="M89">
        <v>2.98530504696525E-3</v>
      </c>
      <c r="N89" t="str">
        <f t="shared" si="1"/>
        <v>GO-0042254_ribosome biogenesis</v>
      </c>
      <c r="O89" s="34">
        <v>88</v>
      </c>
    </row>
    <row r="90" spans="1:15" x14ac:dyDescent="0.25">
      <c r="A90" t="s">
        <v>923</v>
      </c>
      <c r="B90" t="s">
        <v>1086</v>
      </c>
      <c r="C90">
        <v>47</v>
      </c>
      <c r="D90">
        <v>7.4840764331210101</v>
      </c>
      <c r="E90" s="33">
        <v>2.1501000410673099E-6</v>
      </c>
      <c r="F90" s="34" t="s">
        <v>1087</v>
      </c>
      <c r="G90">
        <v>588</v>
      </c>
      <c r="H90">
        <v>192</v>
      </c>
      <c r="I90">
        <v>4870</v>
      </c>
      <c r="J90">
        <v>2.02744118480725</v>
      </c>
      <c r="K90">
        <v>3.24996236386265E-3</v>
      </c>
      <c r="L90" s="33">
        <v>8.1378062671277895E-5</v>
      </c>
      <c r="M90">
        <v>3.57642362003307E-3</v>
      </c>
      <c r="N90" t="str">
        <f t="shared" si="1"/>
        <v>GO-0010608_posttranscriptional regulation of gene expression</v>
      </c>
      <c r="O90" s="34">
        <v>89</v>
      </c>
    </row>
    <row r="91" spans="1:15" x14ac:dyDescent="0.25">
      <c r="A91" t="s">
        <v>916</v>
      </c>
      <c r="B91" t="s">
        <v>1088</v>
      </c>
      <c r="C91">
        <v>10</v>
      </c>
      <c r="D91">
        <v>1.5923566878980799</v>
      </c>
      <c r="E91" s="33">
        <v>2.1501615395696802E-6</v>
      </c>
      <c r="F91" t="s">
        <v>1089</v>
      </c>
      <c r="G91">
        <v>628</v>
      </c>
      <c r="H91">
        <v>15</v>
      </c>
      <c r="I91">
        <v>6448</v>
      </c>
      <c r="J91">
        <v>6.8450106157112502</v>
      </c>
      <c r="K91" s="33">
        <v>7.7590797788795697E-4</v>
      </c>
      <c r="L91" s="33">
        <v>3.3747654460403101E-5</v>
      </c>
      <c r="M91">
        <v>2.9542160894901999E-3</v>
      </c>
      <c r="N91" t="str">
        <f t="shared" si="1"/>
        <v>homotetramer</v>
      </c>
      <c r="O91" s="34">
        <v>90</v>
      </c>
    </row>
    <row r="92" spans="1:15" x14ac:dyDescent="0.25">
      <c r="A92" t="s">
        <v>923</v>
      </c>
      <c r="B92" t="s">
        <v>16</v>
      </c>
      <c r="C92">
        <v>18</v>
      </c>
      <c r="D92">
        <v>2.8662420382165599</v>
      </c>
      <c r="E92" s="33">
        <v>2.6460901962109002E-6</v>
      </c>
      <c r="F92" t="s">
        <v>1058</v>
      </c>
      <c r="G92">
        <v>588</v>
      </c>
      <c r="H92">
        <v>42</v>
      </c>
      <c r="I92">
        <v>4870</v>
      </c>
      <c r="J92">
        <v>3.5495626822157398</v>
      </c>
      <c r="K92">
        <v>3.9981718003256799E-3</v>
      </c>
      <c r="L92" s="33">
        <v>9.7707076532671495E-5</v>
      </c>
      <c r="M92">
        <v>4.4014244016121699E-3</v>
      </c>
      <c r="N92" t="str">
        <f t="shared" si="1"/>
        <v>GO-0043039_tRNA aminoacylation</v>
      </c>
      <c r="O92" s="34">
        <v>91</v>
      </c>
    </row>
    <row r="93" spans="1:15" x14ac:dyDescent="0.25">
      <c r="A93" t="s">
        <v>923</v>
      </c>
      <c r="B93" t="s">
        <v>17</v>
      </c>
      <c r="C93">
        <v>18</v>
      </c>
      <c r="D93">
        <v>2.8662420382165599</v>
      </c>
      <c r="E93" s="33">
        <v>2.6460901962109002E-6</v>
      </c>
      <c r="F93" t="s">
        <v>1058</v>
      </c>
      <c r="G93">
        <v>588</v>
      </c>
      <c r="H93">
        <v>42</v>
      </c>
      <c r="I93">
        <v>4870</v>
      </c>
      <c r="J93">
        <v>3.5495626822157398</v>
      </c>
      <c r="K93">
        <v>3.9981718003256799E-3</v>
      </c>
      <c r="L93" s="33">
        <v>9.7707076532671495E-5</v>
      </c>
      <c r="M93">
        <v>4.4014244016121699E-3</v>
      </c>
      <c r="N93" t="str">
        <f t="shared" si="1"/>
        <v>GO-0043038_amino acid activation</v>
      </c>
      <c r="O93" s="34">
        <v>92</v>
      </c>
    </row>
    <row r="94" spans="1:15" x14ac:dyDescent="0.25">
      <c r="A94" t="s">
        <v>932</v>
      </c>
      <c r="B94" t="s">
        <v>1090</v>
      </c>
      <c r="C94">
        <v>14</v>
      </c>
      <c r="D94">
        <v>2.2292993630573199</v>
      </c>
      <c r="E94" s="33">
        <v>3.30279879881457E-6</v>
      </c>
      <c r="F94" t="s">
        <v>1091</v>
      </c>
      <c r="G94">
        <v>480</v>
      </c>
      <c r="H94">
        <v>30</v>
      </c>
      <c r="I94">
        <v>4595</v>
      </c>
      <c r="J94">
        <v>4.46736111111111</v>
      </c>
      <c r="K94">
        <v>1.3862160998993E-3</v>
      </c>
      <c r="L94" s="33">
        <v>9.24742430786773E-5</v>
      </c>
      <c r="M94">
        <v>4.6393626610074998E-3</v>
      </c>
      <c r="N94" t="str">
        <f t="shared" si="1"/>
        <v>GO-0031597_cytosolic proteasome complex</v>
      </c>
      <c r="O94" s="34">
        <v>93</v>
      </c>
    </row>
    <row r="95" spans="1:15" x14ac:dyDescent="0.25">
      <c r="A95" t="s">
        <v>932</v>
      </c>
      <c r="B95" t="s">
        <v>1092</v>
      </c>
      <c r="C95">
        <v>14</v>
      </c>
      <c r="D95">
        <v>2.2292993630573199</v>
      </c>
      <c r="E95" s="33">
        <v>3.30279879881457E-6</v>
      </c>
      <c r="F95" t="s">
        <v>1091</v>
      </c>
      <c r="G95">
        <v>480</v>
      </c>
      <c r="H95">
        <v>30</v>
      </c>
      <c r="I95">
        <v>4595</v>
      </c>
      <c r="J95">
        <v>4.46736111111111</v>
      </c>
      <c r="K95">
        <v>1.3862160998993E-3</v>
      </c>
      <c r="L95" s="33">
        <v>9.24742430786773E-5</v>
      </c>
      <c r="M95">
        <v>4.6393626610074998E-3</v>
      </c>
      <c r="N95" t="str">
        <f t="shared" si="1"/>
        <v>GO-0034515_proteasome storage granule</v>
      </c>
      <c r="O95" s="34">
        <v>94</v>
      </c>
    </row>
    <row r="96" spans="1:15" x14ac:dyDescent="0.25">
      <c r="A96" t="s">
        <v>923</v>
      </c>
      <c r="B96" t="s">
        <v>1093</v>
      </c>
      <c r="C96">
        <v>24</v>
      </c>
      <c r="D96">
        <v>3.8216560509554101</v>
      </c>
      <c r="E96" s="33">
        <v>3.4823868211830602E-6</v>
      </c>
      <c r="F96" t="s">
        <v>1094</v>
      </c>
      <c r="G96">
        <v>588</v>
      </c>
      <c r="H96">
        <v>70</v>
      </c>
      <c r="I96">
        <v>4870</v>
      </c>
      <c r="J96">
        <v>2.8396501457725898</v>
      </c>
      <c r="K96">
        <v>5.2584684221694796E-3</v>
      </c>
      <c r="L96" s="33">
        <v>1.25524093271822E-4</v>
      </c>
      <c r="M96">
        <v>5.7924564145772602E-3</v>
      </c>
      <c r="N96" t="str">
        <f t="shared" si="1"/>
        <v>GO-0006575_cellular amino acid derivative metabolic process</v>
      </c>
      <c r="O96" s="34">
        <v>95</v>
      </c>
    </row>
    <row r="97" spans="1:15" x14ac:dyDescent="0.25">
      <c r="A97" t="s">
        <v>916</v>
      </c>
      <c r="B97" t="s">
        <v>1095</v>
      </c>
      <c r="C97">
        <v>30</v>
      </c>
      <c r="D97">
        <v>4.7770700636942598</v>
      </c>
      <c r="E97" s="33">
        <v>4.3232725071055404E-6</v>
      </c>
      <c r="F97" t="s">
        <v>1096</v>
      </c>
      <c r="G97">
        <v>628</v>
      </c>
      <c r="H97">
        <v>123</v>
      </c>
      <c r="I97">
        <v>6448</v>
      </c>
      <c r="J97">
        <v>2.50427217647972</v>
      </c>
      <c r="K97">
        <v>1.55948748243217E-3</v>
      </c>
      <c r="L97" s="33">
        <v>6.5027250167659604E-5</v>
      </c>
      <c r="M97">
        <v>5.9398813406663599E-3</v>
      </c>
      <c r="N97" t="str">
        <f t="shared" si="1"/>
        <v>ligase</v>
      </c>
      <c r="O97" s="34">
        <v>96</v>
      </c>
    </row>
    <row r="98" spans="1:15" x14ac:dyDescent="0.25">
      <c r="A98" t="s">
        <v>932</v>
      </c>
      <c r="B98" t="s">
        <v>1097</v>
      </c>
      <c r="C98">
        <v>44</v>
      </c>
      <c r="D98">
        <v>7.0063694267515899</v>
      </c>
      <c r="E98" s="33">
        <v>4.3716944960652499E-6</v>
      </c>
      <c r="F98" s="34" t="s">
        <v>1098</v>
      </c>
      <c r="G98">
        <v>480</v>
      </c>
      <c r="H98">
        <v>206</v>
      </c>
      <c r="I98">
        <v>4595</v>
      </c>
      <c r="J98">
        <v>2.04470064724919</v>
      </c>
      <c r="K98">
        <v>1.83443107260339E-3</v>
      </c>
      <c r="L98" s="33">
        <v>1.1475064700472401E-4</v>
      </c>
      <c r="M98">
        <v>6.1407721215545E-3</v>
      </c>
      <c r="N98" t="str">
        <f t="shared" si="1"/>
        <v>GO-0005624_membrane fraction</v>
      </c>
      <c r="O98" s="34">
        <v>97</v>
      </c>
    </row>
    <row r="99" spans="1:15" x14ac:dyDescent="0.25">
      <c r="A99" t="s">
        <v>932</v>
      </c>
      <c r="B99" t="s">
        <v>1099</v>
      </c>
      <c r="C99">
        <v>44</v>
      </c>
      <c r="D99">
        <v>7.0063694267515899</v>
      </c>
      <c r="E99" s="33">
        <v>4.3716944960652499E-6</v>
      </c>
      <c r="F99" s="34" t="s">
        <v>1098</v>
      </c>
      <c r="G99">
        <v>480</v>
      </c>
      <c r="H99">
        <v>206</v>
      </c>
      <c r="I99">
        <v>4595</v>
      </c>
      <c r="J99">
        <v>2.04470064724919</v>
      </c>
      <c r="K99">
        <v>1.83443107260339E-3</v>
      </c>
      <c r="L99" s="33">
        <v>1.1475064700472401E-4</v>
      </c>
      <c r="M99">
        <v>6.1407721215545E-3</v>
      </c>
      <c r="N99" t="str">
        <f t="shared" si="1"/>
        <v>GO-0005626_insoluble fraction</v>
      </c>
      <c r="O99" s="34">
        <v>98</v>
      </c>
    </row>
    <row r="100" spans="1:15" x14ac:dyDescent="0.25">
      <c r="A100" t="s">
        <v>916</v>
      </c>
      <c r="B100" t="s">
        <v>1100</v>
      </c>
      <c r="C100">
        <v>17</v>
      </c>
      <c r="D100">
        <v>2.7070063694267499</v>
      </c>
      <c r="E100" s="33">
        <v>4.4716138687171002E-6</v>
      </c>
      <c r="F100" t="s">
        <v>1101</v>
      </c>
      <c r="G100">
        <v>628</v>
      </c>
      <c r="H100">
        <v>47</v>
      </c>
      <c r="I100">
        <v>6448</v>
      </c>
      <c r="J100">
        <v>3.7137823553326998</v>
      </c>
      <c r="K100">
        <v>1.6129540050125999E-3</v>
      </c>
      <c r="L100" s="33">
        <v>6.45681640176754E-5</v>
      </c>
      <c r="M100">
        <v>6.1436864413399999E-3</v>
      </c>
      <c r="N100" t="str">
        <f t="shared" si="1"/>
        <v>pyridoxal phosphate</v>
      </c>
      <c r="O100" s="34">
        <v>99</v>
      </c>
    </row>
    <row r="101" spans="1:15" x14ac:dyDescent="0.25">
      <c r="A101" t="s">
        <v>916</v>
      </c>
      <c r="B101" t="s">
        <v>1102</v>
      </c>
      <c r="C101">
        <v>13</v>
      </c>
      <c r="D101">
        <v>2.0700636942675099</v>
      </c>
      <c r="E101" s="33">
        <v>4.5337062677125498E-6</v>
      </c>
      <c r="F101" t="s">
        <v>1103</v>
      </c>
      <c r="G101">
        <v>628</v>
      </c>
      <c r="H101">
        <v>28</v>
      </c>
      <c r="I101">
        <v>6448</v>
      </c>
      <c r="J101">
        <v>4.7670609645131901</v>
      </c>
      <c r="K101">
        <v>1.6353330560605599E-3</v>
      </c>
      <c r="L101" s="33">
        <v>6.2946929249352301E-5</v>
      </c>
      <c r="M101">
        <v>6.22899461517612E-3</v>
      </c>
      <c r="N101" t="str">
        <f t="shared" si="1"/>
        <v>tricarboxylic acid cycle</v>
      </c>
      <c r="O101" s="34">
        <v>100</v>
      </c>
    </row>
    <row r="102" spans="1:15" x14ac:dyDescent="0.25">
      <c r="A102" t="s">
        <v>1024</v>
      </c>
      <c r="B102" t="s">
        <v>1104</v>
      </c>
      <c r="C102">
        <v>17</v>
      </c>
      <c r="D102">
        <v>2.7070063694267499</v>
      </c>
      <c r="E102" s="33">
        <v>9.1975326397687205E-6</v>
      </c>
      <c r="F102" t="s">
        <v>1028</v>
      </c>
      <c r="G102">
        <v>554</v>
      </c>
      <c r="H102">
        <v>38</v>
      </c>
      <c r="I102">
        <v>4190</v>
      </c>
      <c r="J102">
        <v>3.38352650579517</v>
      </c>
      <c r="K102">
        <v>6.6277853777405504E-3</v>
      </c>
      <c r="L102">
        <v>3.3194019033683199E-3</v>
      </c>
      <c r="M102">
        <v>1.39295569947517E-2</v>
      </c>
      <c r="N102" t="str">
        <f t="shared" si="1"/>
        <v>GO-0004812_aminoacyl-tRNA ligase activity</v>
      </c>
      <c r="O102" s="34">
        <v>101</v>
      </c>
    </row>
    <row r="103" spans="1:15" x14ac:dyDescent="0.25">
      <c r="A103" t="s">
        <v>916</v>
      </c>
      <c r="B103" t="s">
        <v>1105</v>
      </c>
      <c r="C103">
        <v>25</v>
      </c>
      <c r="D103">
        <v>3.98089171974522</v>
      </c>
      <c r="E103" s="33">
        <v>1.2148061333350501E-5</v>
      </c>
      <c r="F103" t="s">
        <v>1106</v>
      </c>
      <c r="G103">
        <v>628</v>
      </c>
      <c r="H103">
        <v>97</v>
      </c>
      <c r="I103">
        <v>6448</v>
      </c>
      <c r="J103">
        <v>2.64626699061002</v>
      </c>
      <c r="K103">
        <v>4.3758746174262699E-3</v>
      </c>
      <c r="L103" s="33">
        <v>1.6241187564836E-4</v>
      </c>
      <c r="M103">
        <v>1.6689775234046599E-2</v>
      </c>
      <c r="N103" t="str">
        <f t="shared" si="1"/>
        <v>amino-acid biosynthesis</v>
      </c>
      <c r="O103" s="34">
        <v>102</v>
      </c>
    </row>
    <row r="104" spans="1:15" x14ac:dyDescent="0.25">
      <c r="A104" t="s">
        <v>916</v>
      </c>
      <c r="B104" t="s">
        <v>1107</v>
      </c>
      <c r="C104">
        <v>9</v>
      </c>
      <c r="D104">
        <v>1.4331210191082799</v>
      </c>
      <c r="E104" s="33">
        <v>1.35091942788131E-5</v>
      </c>
      <c r="F104" t="s">
        <v>1108</v>
      </c>
      <c r="G104">
        <v>628</v>
      </c>
      <c r="H104">
        <v>14</v>
      </c>
      <c r="I104">
        <v>6448</v>
      </c>
      <c r="J104">
        <v>6.6005459508644204</v>
      </c>
      <c r="K104">
        <v>4.8649795408408601E-3</v>
      </c>
      <c r="L104" s="33">
        <v>1.7415812113785701E-4</v>
      </c>
      <c r="M104">
        <v>1.8559624876124298E-2</v>
      </c>
      <c r="N104" t="str">
        <f t="shared" si="1"/>
        <v>threonine protease</v>
      </c>
      <c r="O104" s="34">
        <v>103</v>
      </c>
    </row>
    <row r="105" spans="1:15" x14ac:dyDescent="0.25">
      <c r="A105" t="s">
        <v>932</v>
      </c>
      <c r="B105" t="s">
        <v>1109</v>
      </c>
      <c r="C105">
        <v>24</v>
      </c>
      <c r="D105">
        <v>3.8216560509554101</v>
      </c>
      <c r="E105" s="33">
        <v>1.3585782723986601E-5</v>
      </c>
      <c r="F105" t="s">
        <v>1110</v>
      </c>
      <c r="G105">
        <v>480</v>
      </c>
      <c r="H105">
        <v>86</v>
      </c>
      <c r="I105">
        <v>4595</v>
      </c>
      <c r="J105">
        <v>2.6715116279069702</v>
      </c>
      <c r="K105">
        <v>5.6898188217450098E-3</v>
      </c>
      <c r="L105" s="33">
        <v>3.35594705193842E-4</v>
      </c>
      <c r="M105">
        <v>1.9082344710841199E-2</v>
      </c>
      <c r="N105" t="str">
        <f t="shared" si="1"/>
        <v>GO-0015935_small ribosomal subunit</v>
      </c>
      <c r="O105" s="34">
        <v>104</v>
      </c>
    </row>
    <row r="106" spans="1:15" x14ac:dyDescent="0.25">
      <c r="A106" t="s">
        <v>1024</v>
      </c>
      <c r="B106" t="s">
        <v>1111</v>
      </c>
      <c r="C106">
        <v>17</v>
      </c>
      <c r="D106">
        <v>2.7070063694267499</v>
      </c>
      <c r="E106" s="33">
        <v>1.3721415177395801E-5</v>
      </c>
      <c r="F106" t="s">
        <v>1028</v>
      </c>
      <c r="G106">
        <v>554</v>
      </c>
      <c r="H106">
        <v>39</v>
      </c>
      <c r="I106">
        <v>4190</v>
      </c>
      <c r="J106">
        <v>3.2967694159029901</v>
      </c>
      <c r="K106">
        <v>9.8716039034666397E-3</v>
      </c>
      <c r="L106">
        <v>3.3014220273993502E-3</v>
      </c>
      <c r="M106">
        <v>2.0780259962216399E-2</v>
      </c>
      <c r="N106" t="str">
        <f t="shared" si="1"/>
        <v>GO-0016876_ligase activity, forming aminoacyl-tRNA and related compounds</v>
      </c>
      <c r="O106" s="34">
        <v>105</v>
      </c>
    </row>
    <row r="107" spans="1:15" x14ac:dyDescent="0.25">
      <c r="A107" t="s">
        <v>1024</v>
      </c>
      <c r="B107" t="s">
        <v>1112</v>
      </c>
      <c r="C107">
        <v>17</v>
      </c>
      <c r="D107">
        <v>2.7070063694267499</v>
      </c>
      <c r="E107" s="33">
        <v>1.3721415177395801E-5</v>
      </c>
      <c r="F107" t="s">
        <v>1028</v>
      </c>
      <c r="G107">
        <v>554</v>
      </c>
      <c r="H107">
        <v>39</v>
      </c>
      <c r="I107">
        <v>4190</v>
      </c>
      <c r="J107">
        <v>3.2967694159029901</v>
      </c>
      <c r="K107">
        <v>9.8716039034666397E-3</v>
      </c>
      <c r="L107">
        <v>3.3014220273993502E-3</v>
      </c>
      <c r="M107">
        <v>2.0780259962216399E-2</v>
      </c>
      <c r="N107" t="str">
        <f t="shared" si="1"/>
        <v>GO-0016875_ligase activity, forming carbon-oxygen bonds</v>
      </c>
      <c r="O107" s="34">
        <v>106</v>
      </c>
    </row>
    <row r="108" spans="1:15" x14ac:dyDescent="0.25">
      <c r="A108" t="s">
        <v>923</v>
      </c>
      <c r="B108" t="s">
        <v>1113</v>
      </c>
      <c r="C108">
        <v>70</v>
      </c>
      <c r="D108">
        <v>11.1464968152866</v>
      </c>
      <c r="E108" s="33">
        <v>1.4206017541015099E-5</v>
      </c>
      <c r="F108" s="34" t="s">
        <v>1114</v>
      </c>
      <c r="G108">
        <v>588</v>
      </c>
      <c r="H108">
        <v>351</v>
      </c>
      <c r="I108">
        <v>4870</v>
      </c>
      <c r="J108">
        <v>1.6517433184099799</v>
      </c>
      <c r="K108">
        <v>2.1278414317181998E-2</v>
      </c>
      <c r="L108" s="33">
        <v>5.0006244636480103E-4</v>
      </c>
      <c r="M108">
        <v>2.36277140210128E-2</v>
      </c>
      <c r="N108" t="str">
        <f t="shared" si="1"/>
        <v>GO-0044257_cellular protein catabolic process</v>
      </c>
      <c r="O108" s="34">
        <v>107</v>
      </c>
    </row>
    <row r="109" spans="1:15" x14ac:dyDescent="0.25">
      <c r="A109" t="s">
        <v>916</v>
      </c>
      <c r="B109" t="s">
        <v>1115</v>
      </c>
      <c r="C109">
        <v>11</v>
      </c>
      <c r="D109">
        <v>1.7515923566878899</v>
      </c>
      <c r="E109" s="33">
        <v>1.5403762087334598E-5</v>
      </c>
      <c r="F109" t="s">
        <v>1116</v>
      </c>
      <c r="G109">
        <v>628</v>
      </c>
      <c r="H109">
        <v>22</v>
      </c>
      <c r="I109">
        <v>6448</v>
      </c>
      <c r="J109">
        <v>5.1337579617834299</v>
      </c>
      <c r="K109">
        <v>5.5453683078824298E-3</v>
      </c>
      <c r="L109" s="33">
        <v>1.91733373436475E-4</v>
      </c>
      <c r="M109">
        <v>2.1162224044402E-2</v>
      </c>
      <c r="N109" t="str">
        <f t="shared" si="1"/>
        <v>Aminotransferase</v>
      </c>
      <c r="O109" s="34">
        <v>108</v>
      </c>
    </row>
    <row r="110" spans="1:15" x14ac:dyDescent="0.25">
      <c r="A110" t="s">
        <v>916</v>
      </c>
      <c r="B110" t="s">
        <v>1117</v>
      </c>
      <c r="C110">
        <v>10</v>
      </c>
      <c r="D110">
        <v>1.5923566878980799</v>
      </c>
      <c r="E110" s="33">
        <v>1.5955832044428001E-5</v>
      </c>
      <c r="F110" t="s">
        <v>1118</v>
      </c>
      <c r="G110">
        <v>628</v>
      </c>
      <c r="H110">
        <v>18</v>
      </c>
      <c r="I110">
        <v>6448</v>
      </c>
      <c r="J110">
        <v>5.7041755130927099</v>
      </c>
      <c r="K110">
        <v>5.7435437444948098E-3</v>
      </c>
      <c r="L110" s="33">
        <v>1.9198494592287301E-4</v>
      </c>
      <c r="M110">
        <v>2.1920599866109801E-2</v>
      </c>
      <c r="N110" t="str">
        <f t="shared" si="1"/>
        <v>allosteric enzyme</v>
      </c>
      <c r="O110" s="34">
        <v>109</v>
      </c>
    </row>
    <row r="111" spans="1:15" x14ac:dyDescent="0.25">
      <c r="A111" t="s">
        <v>923</v>
      </c>
      <c r="B111" t="s">
        <v>1119</v>
      </c>
      <c r="C111">
        <v>27</v>
      </c>
      <c r="D111">
        <v>4.2993630573248396</v>
      </c>
      <c r="E111" s="33">
        <v>1.8180222081305001E-5</v>
      </c>
      <c r="F111" t="s">
        <v>1120</v>
      </c>
      <c r="G111">
        <v>588</v>
      </c>
      <c r="H111">
        <v>92</v>
      </c>
      <c r="I111">
        <v>4870</v>
      </c>
      <c r="J111">
        <v>2.4306787932564302</v>
      </c>
      <c r="K111">
        <v>2.7149742557994499E-2</v>
      </c>
      <c r="L111" s="33">
        <v>6.2537497237435903E-4</v>
      </c>
      <c r="M111">
        <v>3.0236745995859599E-2</v>
      </c>
      <c r="N111" t="str">
        <f t="shared" si="1"/>
        <v>GO-0032543_mitochondrial translation</v>
      </c>
      <c r="O111" s="34">
        <v>110</v>
      </c>
    </row>
    <row r="112" spans="1:15" x14ac:dyDescent="0.25">
      <c r="A112" t="s">
        <v>923</v>
      </c>
      <c r="B112" t="s">
        <v>1121</v>
      </c>
      <c r="C112">
        <v>52</v>
      </c>
      <c r="D112">
        <v>8.2802547770700592</v>
      </c>
      <c r="E112" s="33">
        <v>2.1177200661536501E-5</v>
      </c>
      <c r="F112" s="34" t="s">
        <v>1122</v>
      </c>
      <c r="G112">
        <v>588</v>
      </c>
      <c r="H112">
        <v>239</v>
      </c>
      <c r="I112">
        <v>4870</v>
      </c>
      <c r="J112">
        <v>1.80200950673156</v>
      </c>
      <c r="K112">
        <v>3.1554065164105402E-2</v>
      </c>
      <c r="L112" s="33">
        <v>7.1224892580701304E-4</v>
      </c>
      <c r="M112">
        <v>3.5220396863699897E-2</v>
      </c>
      <c r="N112" t="str">
        <f t="shared" si="1"/>
        <v>GO-0006364_rRNA processing</v>
      </c>
      <c r="O112" s="34">
        <v>111</v>
      </c>
    </row>
    <row r="113" spans="1:15" x14ac:dyDescent="0.25">
      <c r="A113" t="s">
        <v>1024</v>
      </c>
      <c r="B113" t="s">
        <v>1123</v>
      </c>
      <c r="C113">
        <v>11</v>
      </c>
      <c r="D113">
        <v>1.7515923566878899</v>
      </c>
      <c r="E113" s="33">
        <v>2.3999594800423499E-5</v>
      </c>
      <c r="F113" t="s">
        <v>1124</v>
      </c>
      <c r="G113">
        <v>554</v>
      </c>
      <c r="H113">
        <v>18</v>
      </c>
      <c r="I113">
        <v>4190</v>
      </c>
      <c r="J113">
        <v>4.6219414360208502</v>
      </c>
      <c r="K113">
        <v>1.72022377601843E-2</v>
      </c>
      <c r="L113">
        <v>4.3285833757905597E-3</v>
      </c>
      <c r="M113">
        <v>3.6343304223995697E-2</v>
      </c>
      <c r="N113" t="str">
        <f t="shared" si="1"/>
        <v>GO-0016620_oxidoreductase activity, acting on the aldehyde or oxo group of donors, NAD or NADP as acceptor</v>
      </c>
      <c r="O113" s="34">
        <v>112</v>
      </c>
    </row>
    <row r="114" spans="1:15" x14ac:dyDescent="0.25">
      <c r="A114" t="s">
        <v>916</v>
      </c>
      <c r="B114" t="s">
        <v>1125</v>
      </c>
      <c r="C114">
        <v>11</v>
      </c>
      <c r="D114">
        <v>1.7515923566878899</v>
      </c>
      <c r="E114" s="33">
        <v>2.4898879557458999E-5</v>
      </c>
      <c r="F114" t="s">
        <v>1126</v>
      </c>
      <c r="G114">
        <v>628</v>
      </c>
      <c r="H114">
        <v>23</v>
      </c>
      <c r="I114">
        <v>6448</v>
      </c>
      <c r="J114">
        <v>4.9105510938798096</v>
      </c>
      <c r="K114">
        <v>8.9483306598100408E-3</v>
      </c>
      <c r="L114" s="33">
        <v>2.8991304527736702E-4</v>
      </c>
      <c r="M114">
        <v>3.4204877835042301E-2</v>
      </c>
      <c r="N114" t="str">
        <f t="shared" si="1"/>
        <v>homodimer</v>
      </c>
      <c r="O114" s="34">
        <v>113</v>
      </c>
    </row>
    <row r="115" spans="1:15" x14ac:dyDescent="0.25">
      <c r="A115" t="s">
        <v>932</v>
      </c>
      <c r="B115" t="s">
        <v>1127</v>
      </c>
      <c r="C115">
        <v>17</v>
      </c>
      <c r="D115">
        <v>2.7070063694267499</v>
      </c>
      <c r="E115" s="33">
        <v>2.5773411885877E-5</v>
      </c>
      <c r="F115" t="s">
        <v>1044</v>
      </c>
      <c r="G115">
        <v>480</v>
      </c>
      <c r="H115">
        <v>50</v>
      </c>
      <c r="I115">
        <v>4595</v>
      </c>
      <c r="J115">
        <v>3.2547916666666601</v>
      </c>
      <c r="K115">
        <v>1.0766593317079401E-2</v>
      </c>
      <c r="L115" s="33">
        <v>6.01206563472955E-4</v>
      </c>
      <c r="M115">
        <v>3.6197990213870899E-2</v>
      </c>
      <c r="N115" t="str">
        <f t="shared" si="1"/>
        <v>GO-0000502_proteasome complex</v>
      </c>
      <c r="O115" s="34">
        <v>114</v>
      </c>
    </row>
    <row r="116" spans="1:15" x14ac:dyDescent="0.25">
      <c r="A116" t="s">
        <v>923</v>
      </c>
      <c r="B116" t="s">
        <v>1128</v>
      </c>
      <c r="C116">
        <v>24</v>
      </c>
      <c r="D116">
        <v>3.8216560509554101</v>
      </c>
      <c r="E116" s="33">
        <v>2.61622642664049E-5</v>
      </c>
      <c r="F116" t="s">
        <v>1129</v>
      </c>
      <c r="G116">
        <v>588</v>
      </c>
      <c r="H116">
        <v>78</v>
      </c>
      <c r="I116">
        <v>4870</v>
      </c>
      <c r="J116">
        <v>2.5484039769754001</v>
      </c>
      <c r="K116">
        <v>3.8835958903505399E-2</v>
      </c>
      <c r="L116" s="33">
        <v>8.6072037291595705E-4</v>
      </c>
      <c r="M116">
        <v>4.3509500627980598E-2</v>
      </c>
      <c r="N116" t="str">
        <f t="shared" si="1"/>
        <v>GO-0034637_cellular carbohydrate biosynthetic process</v>
      </c>
      <c r="O116" s="34">
        <v>115</v>
      </c>
    </row>
    <row r="117" spans="1:15" x14ac:dyDescent="0.25">
      <c r="A117" t="s">
        <v>923</v>
      </c>
      <c r="B117" t="s">
        <v>1130</v>
      </c>
      <c r="C117">
        <v>71</v>
      </c>
      <c r="D117">
        <v>11.305732484076399</v>
      </c>
      <c r="E117" s="33">
        <v>2.6547978253716699E-5</v>
      </c>
      <c r="F117" s="34" t="s">
        <v>1131</v>
      </c>
      <c r="G117">
        <v>588</v>
      </c>
      <c r="H117">
        <v>364</v>
      </c>
      <c r="I117">
        <v>4870</v>
      </c>
      <c r="J117">
        <v>1.6155060925469</v>
      </c>
      <c r="K117">
        <v>3.9397101734907E-2</v>
      </c>
      <c r="L117" s="33">
        <v>8.5482958687033096E-4</v>
      </c>
      <c r="M117">
        <v>4.4150834277001297E-2</v>
      </c>
      <c r="N117" t="str">
        <f t="shared" si="1"/>
        <v>GO-0030163_protein catabolic process</v>
      </c>
      <c r="O117" s="34">
        <v>116</v>
      </c>
    </row>
    <row r="118" spans="1:15" x14ac:dyDescent="0.25">
      <c r="A118" t="s">
        <v>932</v>
      </c>
      <c r="B118" t="s">
        <v>1132</v>
      </c>
      <c r="C118">
        <v>22</v>
      </c>
      <c r="D118">
        <v>3.5031847133757901</v>
      </c>
      <c r="E118" s="33">
        <v>2.8894501186095201E-5</v>
      </c>
      <c r="F118" t="s">
        <v>1133</v>
      </c>
      <c r="G118">
        <v>480</v>
      </c>
      <c r="H118">
        <v>78</v>
      </c>
      <c r="I118">
        <v>4595</v>
      </c>
      <c r="J118">
        <v>2.7000534188034102</v>
      </c>
      <c r="K118">
        <v>1.2062523201118299E-2</v>
      </c>
      <c r="L118" s="33">
        <v>6.3852583602741399E-4</v>
      </c>
      <c r="M118">
        <v>4.05806410635478E-2</v>
      </c>
      <c r="N118" t="str">
        <f t="shared" si="1"/>
        <v>GO-0005761_mitochondrial ribosome</v>
      </c>
      <c r="O118" s="34">
        <v>117</v>
      </c>
    </row>
    <row r="119" spans="1:15" x14ac:dyDescent="0.25">
      <c r="A119" t="s">
        <v>932</v>
      </c>
      <c r="B119" t="s">
        <v>1134</v>
      </c>
      <c r="C119">
        <v>22</v>
      </c>
      <c r="D119">
        <v>3.5031847133757901</v>
      </c>
      <c r="E119" s="33">
        <v>2.8894501186095201E-5</v>
      </c>
      <c r="F119" t="s">
        <v>1133</v>
      </c>
      <c r="G119">
        <v>480</v>
      </c>
      <c r="H119">
        <v>78</v>
      </c>
      <c r="I119">
        <v>4595</v>
      </c>
      <c r="J119">
        <v>2.7000534188034102</v>
      </c>
      <c r="K119">
        <v>1.2062523201118299E-2</v>
      </c>
      <c r="L119" s="33">
        <v>6.3852583602741399E-4</v>
      </c>
      <c r="M119">
        <v>4.05806410635478E-2</v>
      </c>
      <c r="N119" t="str">
        <f t="shared" si="1"/>
        <v>GO-0000313_organellar ribosome</v>
      </c>
      <c r="O119" s="34">
        <v>118</v>
      </c>
    </row>
    <row r="120" spans="1:15" x14ac:dyDescent="0.25">
      <c r="A120" t="s">
        <v>923</v>
      </c>
      <c r="B120" t="s">
        <v>1135</v>
      </c>
      <c r="C120">
        <v>12</v>
      </c>
      <c r="D120">
        <v>1.9108280254776999</v>
      </c>
      <c r="E120" s="33">
        <v>4.0452772849981798E-5</v>
      </c>
      <c r="F120" t="s">
        <v>1136</v>
      </c>
      <c r="G120">
        <v>588</v>
      </c>
      <c r="H120">
        <v>24</v>
      </c>
      <c r="I120">
        <v>4870</v>
      </c>
      <c r="J120">
        <v>4.1411564625850303</v>
      </c>
      <c r="K120">
        <v>5.9408867401000903E-2</v>
      </c>
      <c r="L120">
        <v>1.27515997719274E-3</v>
      </c>
      <c r="M120">
        <v>6.7268006103959804E-2</v>
      </c>
      <c r="N120" t="str">
        <f t="shared" si="1"/>
        <v>GO-0006739_NADP metabolic process</v>
      </c>
      <c r="O120" s="34">
        <v>119</v>
      </c>
    </row>
    <row r="121" spans="1:15" x14ac:dyDescent="0.25">
      <c r="A121" t="s">
        <v>923</v>
      </c>
      <c r="B121" t="s">
        <v>1137</v>
      </c>
      <c r="C121">
        <v>12</v>
      </c>
      <c r="D121">
        <v>1.9108280254776999</v>
      </c>
      <c r="E121" s="33">
        <v>4.0452772849981798E-5</v>
      </c>
      <c r="F121" t="s">
        <v>1138</v>
      </c>
      <c r="G121">
        <v>588</v>
      </c>
      <c r="H121">
        <v>24</v>
      </c>
      <c r="I121">
        <v>4870</v>
      </c>
      <c r="J121">
        <v>4.1411564625850303</v>
      </c>
      <c r="K121">
        <v>5.9408867401000903E-2</v>
      </c>
      <c r="L121">
        <v>1.27515997719274E-3</v>
      </c>
      <c r="M121">
        <v>6.7268006103959804E-2</v>
      </c>
      <c r="N121" t="str">
        <f t="shared" si="1"/>
        <v>GO-0043648_dicarboxylic acid metabolic process</v>
      </c>
      <c r="O121" s="34">
        <v>120</v>
      </c>
    </row>
    <row r="122" spans="1:15" x14ac:dyDescent="0.25">
      <c r="A122" t="s">
        <v>923</v>
      </c>
      <c r="B122" t="s">
        <v>1139</v>
      </c>
      <c r="C122">
        <v>16</v>
      </c>
      <c r="D122">
        <v>2.5477707006369399</v>
      </c>
      <c r="E122" s="33">
        <v>4.3110459904145297E-5</v>
      </c>
      <c r="F122" t="s">
        <v>1140</v>
      </c>
      <c r="G122">
        <v>588</v>
      </c>
      <c r="H122">
        <v>41</v>
      </c>
      <c r="I122">
        <v>4870</v>
      </c>
      <c r="J122">
        <v>3.23212211713953</v>
      </c>
      <c r="K122">
        <v>6.3186113270429001E-2</v>
      </c>
      <c r="L122">
        <v>1.3311671533827701E-3</v>
      </c>
      <c r="M122">
        <v>7.1685924946063295E-2</v>
      </c>
      <c r="N122" t="str">
        <f t="shared" si="1"/>
        <v>GO-0009063_cellular amino acid catabolic process</v>
      </c>
      <c r="O122" s="34">
        <v>121</v>
      </c>
    </row>
    <row r="123" spans="1:15" x14ac:dyDescent="0.25">
      <c r="A123" t="s">
        <v>932</v>
      </c>
      <c r="B123" t="s">
        <v>1141</v>
      </c>
      <c r="C123">
        <v>9</v>
      </c>
      <c r="D123">
        <v>1.4331210191082799</v>
      </c>
      <c r="E123" s="33">
        <v>4.3663356866804498E-5</v>
      </c>
      <c r="F123" t="s">
        <v>1108</v>
      </c>
      <c r="G123">
        <v>480</v>
      </c>
      <c r="H123">
        <v>15</v>
      </c>
      <c r="I123">
        <v>4595</v>
      </c>
      <c r="J123">
        <v>5.7437499999999897</v>
      </c>
      <c r="K123">
        <v>1.81718738745065E-2</v>
      </c>
      <c r="L123" s="33">
        <v>9.1653024226090397E-4</v>
      </c>
      <c r="M123">
        <v>6.1316729648719301E-2</v>
      </c>
      <c r="N123" t="str">
        <f t="shared" si="1"/>
        <v>GO-0005839_proteasome core complex</v>
      </c>
      <c r="O123" s="34">
        <v>122</v>
      </c>
    </row>
    <row r="124" spans="1:15" x14ac:dyDescent="0.25">
      <c r="A124" t="s">
        <v>932</v>
      </c>
      <c r="B124" t="s">
        <v>1142</v>
      </c>
      <c r="C124">
        <v>39</v>
      </c>
      <c r="D124">
        <v>6.21019108280254</v>
      </c>
      <c r="E124" s="33">
        <v>4.44295334633832E-5</v>
      </c>
      <c r="F124" t="s">
        <v>1143</v>
      </c>
      <c r="G124">
        <v>480</v>
      </c>
      <c r="H124">
        <v>190</v>
      </c>
      <c r="I124">
        <v>4595</v>
      </c>
      <c r="J124">
        <v>1.9649671052631501</v>
      </c>
      <c r="K124">
        <v>1.8487783525031099E-2</v>
      </c>
      <c r="L124" s="33">
        <v>8.8821571237640497E-4</v>
      </c>
      <c r="M124">
        <v>6.2392364486318901E-2</v>
      </c>
      <c r="N124" t="str">
        <f t="shared" si="1"/>
        <v>GO-0044445_cytosolic part</v>
      </c>
      <c r="O124" s="34">
        <v>123</v>
      </c>
    </row>
    <row r="125" spans="1:15" x14ac:dyDescent="0.25">
      <c r="A125" t="s">
        <v>916</v>
      </c>
      <c r="B125" t="s">
        <v>1144</v>
      </c>
      <c r="C125">
        <v>12</v>
      </c>
      <c r="D125">
        <v>1.9108280254776999</v>
      </c>
      <c r="E125" s="33">
        <v>4.5362972271137397E-5</v>
      </c>
      <c r="F125" t="s">
        <v>1145</v>
      </c>
      <c r="G125">
        <v>628</v>
      </c>
      <c r="H125">
        <v>29</v>
      </c>
      <c r="I125">
        <v>6448</v>
      </c>
      <c r="J125">
        <v>4.2486272787173203</v>
      </c>
      <c r="K125">
        <v>1.6243040124488801E-2</v>
      </c>
      <c r="L125" s="33">
        <v>5.1163171039469903E-4</v>
      </c>
      <c r="M125">
        <v>6.2309337422361499E-2</v>
      </c>
      <c r="N125" t="str">
        <f t="shared" si="1"/>
        <v>Initiation factor</v>
      </c>
      <c r="O125" s="34">
        <v>124</v>
      </c>
    </row>
    <row r="126" spans="1:15" x14ac:dyDescent="0.25">
      <c r="A126" t="s">
        <v>923</v>
      </c>
      <c r="B126" t="s">
        <v>1146</v>
      </c>
      <c r="C126">
        <v>75</v>
      </c>
      <c r="D126">
        <v>11.9426751592356</v>
      </c>
      <c r="E126" s="33">
        <v>4.6716108536932701E-5</v>
      </c>
      <c r="F126" s="34" t="s">
        <v>1147</v>
      </c>
      <c r="G126">
        <v>588</v>
      </c>
      <c r="H126">
        <v>397</v>
      </c>
      <c r="I126">
        <v>4870</v>
      </c>
      <c r="J126">
        <v>1.5646686886341401</v>
      </c>
      <c r="K126">
        <v>6.8286430551046606E-2</v>
      </c>
      <c r="L126">
        <v>1.4135967385388E-3</v>
      </c>
      <c r="M126">
        <v>7.7679363141991406E-2</v>
      </c>
      <c r="N126" t="str">
        <f t="shared" si="1"/>
        <v>GO-0022613_ribonucleoprotein complex biogenesis</v>
      </c>
      <c r="O126" s="34">
        <v>125</v>
      </c>
    </row>
    <row r="127" spans="1:15" x14ac:dyDescent="0.25">
      <c r="A127" t="s">
        <v>1024</v>
      </c>
      <c r="B127" t="s">
        <v>1148</v>
      </c>
      <c r="C127">
        <v>30</v>
      </c>
      <c r="D127">
        <v>4.7770700636942598</v>
      </c>
      <c r="E127" s="33">
        <v>5.4283747923258898E-5</v>
      </c>
      <c r="F127" t="s">
        <v>1149</v>
      </c>
      <c r="G127">
        <v>554</v>
      </c>
      <c r="H127">
        <v>105</v>
      </c>
      <c r="I127">
        <v>4190</v>
      </c>
      <c r="J127">
        <v>2.1609076843733801</v>
      </c>
      <c r="K127">
        <v>3.8487982208472403E-2</v>
      </c>
      <c r="L127">
        <v>7.8189150118215204E-3</v>
      </c>
      <c r="M127">
        <v>8.2185898322084602E-2</v>
      </c>
      <c r="N127" t="str">
        <f t="shared" si="1"/>
        <v>GO-0050662_coenzyme binding</v>
      </c>
      <c r="O127" s="34">
        <v>126</v>
      </c>
    </row>
    <row r="128" spans="1:15" x14ac:dyDescent="0.25">
      <c r="A128" t="s">
        <v>988</v>
      </c>
      <c r="B128" t="s">
        <v>1150</v>
      </c>
      <c r="C128">
        <v>12</v>
      </c>
      <c r="D128">
        <v>1.9108280254776999</v>
      </c>
      <c r="E128" s="33">
        <v>5.5023509662410397E-5</v>
      </c>
      <c r="F128" t="s">
        <v>1151</v>
      </c>
      <c r="G128">
        <v>262</v>
      </c>
      <c r="H128">
        <v>18</v>
      </c>
      <c r="I128">
        <v>1439</v>
      </c>
      <c r="J128">
        <v>3.66157760814249</v>
      </c>
      <c r="K128">
        <v>3.8443431653410998E-3</v>
      </c>
      <c r="L128">
        <v>1.9240225139877101E-3</v>
      </c>
      <c r="M128">
        <v>5.6929986438525301E-2</v>
      </c>
      <c r="N128" t="str">
        <f t="shared" si="1"/>
        <v>sce00290-Valine, leucine and isoleucine biosynthesis</v>
      </c>
      <c r="O128" s="34">
        <v>127</v>
      </c>
    </row>
    <row r="129" spans="1:15" x14ac:dyDescent="0.25">
      <c r="A129" t="s">
        <v>923</v>
      </c>
      <c r="B129" t="s">
        <v>1152</v>
      </c>
      <c r="C129">
        <v>20</v>
      </c>
      <c r="D129">
        <v>3.1847133757961701</v>
      </c>
      <c r="E129" s="33">
        <v>5.7344188518212398E-5</v>
      </c>
      <c r="F129" t="s">
        <v>1153</v>
      </c>
      <c r="G129">
        <v>588</v>
      </c>
      <c r="H129">
        <v>61</v>
      </c>
      <c r="I129">
        <v>4870</v>
      </c>
      <c r="J129">
        <v>2.7155124344819801</v>
      </c>
      <c r="K129">
        <v>8.3159346147284305E-2</v>
      </c>
      <c r="L129">
        <v>1.70093589934328E-3</v>
      </c>
      <c r="M129">
        <v>9.5343772419831302E-2</v>
      </c>
      <c r="N129" t="str">
        <f t="shared" si="1"/>
        <v>GO-0009064_glutamine family amino acid metabolic process</v>
      </c>
      <c r="O129" s="34">
        <v>128</v>
      </c>
    </row>
    <row r="130" spans="1:15" x14ac:dyDescent="0.25">
      <c r="A130" t="s">
        <v>923</v>
      </c>
      <c r="B130" t="s">
        <v>1154</v>
      </c>
      <c r="C130">
        <v>52</v>
      </c>
      <c r="D130">
        <v>8.2802547770700592</v>
      </c>
      <c r="E130" s="33">
        <v>6.02274778783021E-5</v>
      </c>
      <c r="F130" s="34" t="s">
        <v>1122</v>
      </c>
      <c r="G130">
        <v>588</v>
      </c>
      <c r="H130">
        <v>248</v>
      </c>
      <c r="I130">
        <v>4870</v>
      </c>
      <c r="J130">
        <v>1.7366140004388799</v>
      </c>
      <c r="K130">
        <v>8.7153142114289095E-2</v>
      </c>
      <c r="L130">
        <v>1.7520623344398E-3</v>
      </c>
      <c r="M130">
        <v>0.10013543977857001</v>
      </c>
      <c r="N130" t="str">
        <f t="shared" si="1"/>
        <v>GO-0016072_rRNA metabolic process</v>
      </c>
      <c r="O130" s="34">
        <v>129</v>
      </c>
    </row>
    <row r="131" spans="1:15" x14ac:dyDescent="0.25">
      <c r="A131" t="s">
        <v>1024</v>
      </c>
      <c r="B131" t="s">
        <v>1155</v>
      </c>
      <c r="C131">
        <v>13</v>
      </c>
      <c r="D131">
        <v>2.0700636942675099</v>
      </c>
      <c r="E131" s="33">
        <v>6.5420976969503595E-5</v>
      </c>
      <c r="F131" t="s">
        <v>1156</v>
      </c>
      <c r="G131">
        <v>554</v>
      </c>
      <c r="H131">
        <v>27</v>
      </c>
      <c r="I131">
        <v>4190</v>
      </c>
      <c r="J131">
        <v>3.64152961625885</v>
      </c>
      <c r="K131">
        <v>4.6199657093374702E-2</v>
      </c>
      <c r="L131">
        <v>7.8524924259205601E-3</v>
      </c>
      <c r="M131">
        <v>9.9039924282684405E-2</v>
      </c>
      <c r="N131" t="str">
        <f t="shared" ref="N131:N194" si="2">SUBSTITUTE(SUBSTITUTE(B131,"~","_"),":","-")</f>
        <v>GO-0016836_hydro-lyase activity</v>
      </c>
      <c r="O131" s="34">
        <v>130</v>
      </c>
    </row>
    <row r="132" spans="1:15" x14ac:dyDescent="0.25">
      <c r="A132" t="s">
        <v>923</v>
      </c>
      <c r="B132" t="s">
        <v>1157</v>
      </c>
      <c r="C132">
        <v>14</v>
      </c>
      <c r="D132">
        <v>2.2292993630573199</v>
      </c>
      <c r="E132" s="33">
        <v>8.2484469046280106E-5</v>
      </c>
      <c r="F132" t="s">
        <v>1158</v>
      </c>
      <c r="G132">
        <v>588</v>
      </c>
      <c r="H132">
        <v>34</v>
      </c>
      <c r="I132">
        <v>4870</v>
      </c>
      <c r="J132">
        <v>3.4103641456582601</v>
      </c>
      <c r="K132">
        <v>0.11740304908125999</v>
      </c>
      <c r="L132">
        <v>2.35357762069965E-3</v>
      </c>
      <c r="M132">
        <v>0.13711651495413801</v>
      </c>
      <c r="N132" t="str">
        <f t="shared" si="2"/>
        <v>GO-0006084_acetyl-CoA metabolic process</v>
      </c>
      <c r="O132" s="34">
        <v>131</v>
      </c>
    </row>
    <row r="133" spans="1:15" x14ac:dyDescent="0.25">
      <c r="A133" t="s">
        <v>923</v>
      </c>
      <c r="B133" t="s">
        <v>1159</v>
      </c>
      <c r="C133">
        <v>14</v>
      </c>
      <c r="D133">
        <v>2.2292993630573199</v>
      </c>
      <c r="E133" s="33">
        <v>8.2484469046280106E-5</v>
      </c>
      <c r="F133" t="s">
        <v>1160</v>
      </c>
      <c r="G133">
        <v>588</v>
      </c>
      <c r="H133">
        <v>34</v>
      </c>
      <c r="I133">
        <v>4870</v>
      </c>
      <c r="J133">
        <v>3.4103641456582601</v>
      </c>
      <c r="K133">
        <v>0.11740304908125999</v>
      </c>
      <c r="L133">
        <v>2.35357762069965E-3</v>
      </c>
      <c r="M133">
        <v>0.13711651495413801</v>
      </c>
      <c r="N133" t="str">
        <f t="shared" si="2"/>
        <v>GO-0009109_coenzyme catabolic process</v>
      </c>
      <c r="O133" s="34">
        <v>132</v>
      </c>
    </row>
    <row r="134" spans="1:15" x14ac:dyDescent="0.25">
      <c r="A134" t="s">
        <v>916</v>
      </c>
      <c r="B134" t="s">
        <v>1161</v>
      </c>
      <c r="C134">
        <v>9</v>
      </c>
      <c r="D134">
        <v>1.4331210191082799</v>
      </c>
      <c r="E134" s="33">
        <v>8.3834582218565606E-5</v>
      </c>
      <c r="F134" t="s">
        <v>1162</v>
      </c>
      <c r="G134">
        <v>628</v>
      </c>
      <c r="H134">
        <v>17</v>
      </c>
      <c r="I134">
        <v>6448</v>
      </c>
      <c r="J134">
        <v>5.4357437242412798</v>
      </c>
      <c r="K134">
        <v>2.9812136813307102E-2</v>
      </c>
      <c r="L134" s="33">
        <v>9.1671752263100504E-4</v>
      </c>
      <c r="M134">
        <v>0.115124675069677</v>
      </c>
      <c r="N134" t="str">
        <f t="shared" si="2"/>
        <v>hydro-lyase</v>
      </c>
      <c r="O134" s="34">
        <v>133</v>
      </c>
    </row>
    <row r="135" spans="1:15" x14ac:dyDescent="0.25">
      <c r="A135" t="s">
        <v>1163</v>
      </c>
      <c r="B135" t="s">
        <v>1164</v>
      </c>
      <c r="C135">
        <v>9</v>
      </c>
      <c r="D135">
        <v>1.4331210191082799</v>
      </c>
      <c r="E135" s="33">
        <v>8.9450898904109099E-5</v>
      </c>
      <c r="F135" t="s">
        <v>1108</v>
      </c>
      <c r="G135">
        <v>589</v>
      </c>
      <c r="H135">
        <v>14</v>
      </c>
      <c r="I135">
        <v>4676</v>
      </c>
      <c r="J135">
        <v>5.1035653650254602</v>
      </c>
      <c r="K135">
        <v>9.4443388454865704E-2</v>
      </c>
      <c r="L135">
        <v>9.4443388454865704E-2</v>
      </c>
      <c r="M135">
        <v>0.14309686293759699</v>
      </c>
      <c r="N135" t="str">
        <f t="shared" si="2"/>
        <v>IPR001353-Proteasome, subunit alpha/beta</v>
      </c>
      <c r="O135" s="34">
        <v>134</v>
      </c>
    </row>
    <row r="136" spans="1:15" x14ac:dyDescent="0.25">
      <c r="A136" t="s">
        <v>923</v>
      </c>
      <c r="B136" t="s">
        <v>1165</v>
      </c>
      <c r="C136">
        <v>13</v>
      </c>
      <c r="D136">
        <v>2.0700636942675099</v>
      </c>
      <c r="E136" s="33">
        <v>9.2794723198542006E-5</v>
      </c>
      <c r="F136" t="s">
        <v>1103</v>
      </c>
      <c r="G136">
        <v>588</v>
      </c>
      <c r="H136">
        <v>30</v>
      </c>
      <c r="I136">
        <v>4870</v>
      </c>
      <c r="J136">
        <v>3.5890022675736901</v>
      </c>
      <c r="K136">
        <v>0.13107436238879</v>
      </c>
      <c r="L136">
        <v>2.5984280365396401E-3</v>
      </c>
      <c r="M136">
        <v>0.15424314349853299</v>
      </c>
      <c r="N136" t="str">
        <f t="shared" si="2"/>
        <v>GO-0046356_acetyl-CoA catabolic process</v>
      </c>
      <c r="O136" s="34">
        <v>135</v>
      </c>
    </row>
    <row r="137" spans="1:15" x14ac:dyDescent="0.25">
      <c r="A137" t="s">
        <v>923</v>
      </c>
      <c r="B137" t="s">
        <v>1166</v>
      </c>
      <c r="C137">
        <v>13</v>
      </c>
      <c r="D137">
        <v>2.0700636942675099</v>
      </c>
      <c r="E137" s="33">
        <v>9.2794723198542006E-5</v>
      </c>
      <c r="F137" t="s">
        <v>1103</v>
      </c>
      <c r="G137">
        <v>588</v>
      </c>
      <c r="H137">
        <v>30</v>
      </c>
      <c r="I137">
        <v>4870</v>
      </c>
      <c r="J137">
        <v>3.5890022675736901</v>
      </c>
      <c r="K137">
        <v>0.13107436238879</v>
      </c>
      <c r="L137">
        <v>2.5984280365396401E-3</v>
      </c>
      <c r="M137">
        <v>0.15424314349853299</v>
      </c>
      <c r="N137" t="str">
        <f t="shared" si="2"/>
        <v>GO-0006099_tricarboxylic acid cycle</v>
      </c>
      <c r="O137" s="34">
        <v>136</v>
      </c>
    </row>
    <row r="138" spans="1:15" x14ac:dyDescent="0.25">
      <c r="A138" t="s">
        <v>923</v>
      </c>
      <c r="B138" t="s">
        <v>1167</v>
      </c>
      <c r="C138">
        <v>11</v>
      </c>
      <c r="D138">
        <v>1.7515923566878899</v>
      </c>
      <c r="E138" s="33">
        <v>1.0003287239164699E-4</v>
      </c>
      <c r="F138" t="s">
        <v>1168</v>
      </c>
      <c r="G138">
        <v>588</v>
      </c>
      <c r="H138">
        <v>22</v>
      </c>
      <c r="I138">
        <v>4870</v>
      </c>
      <c r="J138">
        <v>4.1411564625850303</v>
      </c>
      <c r="K138">
        <v>0.14054545786001599</v>
      </c>
      <c r="L138">
        <v>2.7499817497764699E-3</v>
      </c>
      <c r="M138">
        <v>0.16626497004420501</v>
      </c>
      <c r="N138" t="str">
        <f t="shared" si="2"/>
        <v>GO-0019319_hexose biosynthetic process</v>
      </c>
      <c r="O138" s="34">
        <v>137</v>
      </c>
    </row>
    <row r="139" spans="1:15" x14ac:dyDescent="0.25">
      <c r="A139" t="s">
        <v>1163</v>
      </c>
      <c r="B139" t="s">
        <v>1169</v>
      </c>
      <c r="C139">
        <v>22</v>
      </c>
      <c r="D139">
        <v>3.5031847133757901</v>
      </c>
      <c r="E139" s="33">
        <v>1.03606626432486E-4</v>
      </c>
      <c r="F139" t="s">
        <v>1170</v>
      </c>
      <c r="G139">
        <v>589</v>
      </c>
      <c r="H139">
        <v>71</v>
      </c>
      <c r="I139">
        <v>4676</v>
      </c>
      <c r="J139">
        <v>2.45993447954279</v>
      </c>
      <c r="K139">
        <v>0.108549797472437</v>
      </c>
      <c r="L139">
        <v>5.5833593836572701E-2</v>
      </c>
      <c r="M139">
        <v>0.16572453607878099</v>
      </c>
      <c r="N139" t="str">
        <f t="shared" si="2"/>
        <v>IPR016040-NAD(P)-binding domain</v>
      </c>
      <c r="O139" s="34">
        <v>138</v>
      </c>
    </row>
    <row r="140" spans="1:15" x14ac:dyDescent="0.25">
      <c r="A140" t="s">
        <v>916</v>
      </c>
      <c r="B140" t="s">
        <v>1171</v>
      </c>
      <c r="C140">
        <v>10</v>
      </c>
      <c r="D140">
        <v>1.5923566878980799</v>
      </c>
      <c r="E140" s="33">
        <v>1.14134546657949E-4</v>
      </c>
      <c r="F140" t="s">
        <v>1172</v>
      </c>
      <c r="G140">
        <v>628</v>
      </c>
      <c r="H140">
        <v>22</v>
      </c>
      <c r="I140">
        <v>6448</v>
      </c>
      <c r="J140">
        <v>4.6670526925303903</v>
      </c>
      <c r="K140">
        <v>4.0367540812396102E-2</v>
      </c>
      <c r="L140">
        <v>1.2111754295773801E-3</v>
      </c>
      <c r="M140">
        <v>0.15670343690302699</v>
      </c>
      <c r="N140" t="str">
        <f t="shared" si="2"/>
        <v>carbon-oxygen lyase</v>
      </c>
      <c r="O140" s="34">
        <v>139</v>
      </c>
    </row>
    <row r="141" spans="1:15" x14ac:dyDescent="0.25">
      <c r="A141" t="s">
        <v>932</v>
      </c>
      <c r="B141" t="s">
        <v>15</v>
      </c>
      <c r="C141">
        <v>21</v>
      </c>
      <c r="D141">
        <v>3.3439490445859801</v>
      </c>
      <c r="E141" s="33">
        <v>1.1513932538931E-4</v>
      </c>
      <c r="F141" t="s">
        <v>1173</v>
      </c>
      <c r="G141">
        <v>480</v>
      </c>
      <c r="H141">
        <v>79</v>
      </c>
      <c r="I141">
        <v>4595</v>
      </c>
      <c r="J141">
        <v>2.5446993670886</v>
      </c>
      <c r="K141">
        <v>4.7210518777401303E-2</v>
      </c>
      <c r="L141">
        <v>2.1958265860220201E-3</v>
      </c>
      <c r="M141">
        <v>0.16161552072638799</v>
      </c>
      <c r="N141" t="str">
        <f t="shared" si="2"/>
        <v>GO-0030686_90S preribosome</v>
      </c>
      <c r="O141" s="34">
        <v>140</v>
      </c>
    </row>
    <row r="142" spans="1:15" x14ac:dyDescent="0.25">
      <c r="A142" t="s">
        <v>923</v>
      </c>
      <c r="B142" t="s">
        <v>1174</v>
      </c>
      <c r="C142">
        <v>14</v>
      </c>
      <c r="D142">
        <v>2.2292993630573199</v>
      </c>
      <c r="E142" s="33">
        <v>1.16991011350786E-4</v>
      </c>
      <c r="F142" t="s">
        <v>1160</v>
      </c>
      <c r="G142">
        <v>588</v>
      </c>
      <c r="H142">
        <v>35</v>
      </c>
      <c r="I142">
        <v>4870</v>
      </c>
      <c r="J142">
        <v>3.31292517006802</v>
      </c>
      <c r="K142">
        <v>0.16233310118855801</v>
      </c>
      <c r="L142">
        <v>3.1581231934026898E-3</v>
      </c>
      <c r="M142">
        <v>0.19442537952057901</v>
      </c>
      <c r="N142" t="str">
        <f t="shared" si="2"/>
        <v>GO-0051187_cofactor catabolic process</v>
      </c>
      <c r="O142" s="34">
        <v>141</v>
      </c>
    </row>
    <row r="143" spans="1:15" x14ac:dyDescent="0.25">
      <c r="A143" t="s">
        <v>944</v>
      </c>
      <c r="B143" t="s">
        <v>1175</v>
      </c>
      <c r="C143">
        <v>7</v>
      </c>
      <c r="D143">
        <v>1.11464968152866</v>
      </c>
      <c r="E143" s="33">
        <v>1.2315771877209001E-4</v>
      </c>
      <c r="F143" t="s">
        <v>1176</v>
      </c>
      <c r="G143">
        <v>628</v>
      </c>
      <c r="H143">
        <v>10</v>
      </c>
      <c r="I143">
        <v>6448</v>
      </c>
      <c r="J143">
        <v>7.1872611464968097</v>
      </c>
      <c r="K143">
        <v>0.14300751127981401</v>
      </c>
      <c r="L143">
        <v>3.0393757056695E-2</v>
      </c>
      <c r="M143">
        <v>0.19998796256538401</v>
      </c>
      <c r="N143" t="str">
        <f t="shared" si="2"/>
        <v>metal ion-binding site-Zinc 1; catalytic</v>
      </c>
      <c r="O143" s="34">
        <v>142</v>
      </c>
    </row>
    <row r="144" spans="1:15" x14ac:dyDescent="0.25">
      <c r="A144" t="s">
        <v>923</v>
      </c>
      <c r="B144" t="s">
        <v>1177</v>
      </c>
      <c r="C144">
        <v>9</v>
      </c>
      <c r="D144">
        <v>1.4331210191082799</v>
      </c>
      <c r="E144" s="33">
        <v>1.2601566113050499E-4</v>
      </c>
      <c r="F144" t="s">
        <v>1178</v>
      </c>
      <c r="G144">
        <v>588</v>
      </c>
      <c r="H144">
        <v>15</v>
      </c>
      <c r="I144">
        <v>4870</v>
      </c>
      <c r="J144">
        <v>4.9693877551020398</v>
      </c>
      <c r="K144">
        <v>0.173701948253035</v>
      </c>
      <c r="L144">
        <v>3.3417675621569801E-3</v>
      </c>
      <c r="M144">
        <v>0.209408522139853</v>
      </c>
      <c r="N144" t="str">
        <f t="shared" si="2"/>
        <v>GO-0006098_pentose-phosphate shunt</v>
      </c>
      <c r="O144" s="34">
        <v>143</v>
      </c>
    </row>
    <row r="145" spans="1:15" x14ac:dyDescent="0.25">
      <c r="A145" t="s">
        <v>923</v>
      </c>
      <c r="B145" t="s">
        <v>1179</v>
      </c>
      <c r="C145">
        <v>9</v>
      </c>
      <c r="D145">
        <v>1.4331210191082799</v>
      </c>
      <c r="E145" s="33">
        <v>1.2601566113050499E-4</v>
      </c>
      <c r="F145" t="s">
        <v>1180</v>
      </c>
      <c r="G145">
        <v>588</v>
      </c>
      <c r="H145">
        <v>15</v>
      </c>
      <c r="I145">
        <v>4870</v>
      </c>
      <c r="J145">
        <v>4.9693877551020398</v>
      </c>
      <c r="K145">
        <v>0.173701948253035</v>
      </c>
      <c r="L145">
        <v>3.3417675621569801E-3</v>
      </c>
      <c r="M145">
        <v>0.209408522139853</v>
      </c>
      <c r="N145" t="str">
        <f t="shared" si="2"/>
        <v>GO-0006800_oxygen and reactive oxygen species metabolic process</v>
      </c>
      <c r="O145" s="34">
        <v>144</v>
      </c>
    </row>
    <row r="146" spans="1:15" x14ac:dyDescent="0.25">
      <c r="A146" t="s">
        <v>1024</v>
      </c>
      <c r="B146" t="s">
        <v>1181</v>
      </c>
      <c r="C146">
        <v>9</v>
      </c>
      <c r="D146">
        <v>1.4331210191082799</v>
      </c>
      <c r="E146" s="33">
        <v>1.26736048990054E-4</v>
      </c>
      <c r="F146" t="s">
        <v>1108</v>
      </c>
      <c r="G146">
        <v>554</v>
      </c>
      <c r="H146">
        <v>14</v>
      </c>
      <c r="I146">
        <v>4190</v>
      </c>
      <c r="J146">
        <v>4.8620422898401197</v>
      </c>
      <c r="K146">
        <v>8.7562756678617903E-2</v>
      </c>
      <c r="L146">
        <v>1.30055403668633E-2</v>
      </c>
      <c r="M146">
        <v>0.191780799556762</v>
      </c>
      <c r="N146" t="str">
        <f t="shared" si="2"/>
        <v>GO-0004298_threonine-type endopeptidase activity</v>
      </c>
      <c r="O146" s="34">
        <v>145</v>
      </c>
    </row>
    <row r="147" spans="1:15" x14ac:dyDescent="0.25">
      <c r="A147" t="s">
        <v>1024</v>
      </c>
      <c r="B147" t="s">
        <v>1182</v>
      </c>
      <c r="C147">
        <v>9</v>
      </c>
      <c r="D147">
        <v>1.4331210191082799</v>
      </c>
      <c r="E147" s="33">
        <v>1.26736048990054E-4</v>
      </c>
      <c r="F147" t="s">
        <v>1108</v>
      </c>
      <c r="G147">
        <v>554</v>
      </c>
      <c r="H147">
        <v>14</v>
      </c>
      <c r="I147">
        <v>4190</v>
      </c>
      <c r="J147">
        <v>4.8620422898401197</v>
      </c>
      <c r="K147">
        <v>8.7562756678617903E-2</v>
      </c>
      <c r="L147">
        <v>1.30055403668633E-2</v>
      </c>
      <c r="M147">
        <v>0.191780799556762</v>
      </c>
      <c r="N147" t="str">
        <f t="shared" si="2"/>
        <v>GO-0070003_threonine-type peptidase activity</v>
      </c>
      <c r="O147" s="34">
        <v>146</v>
      </c>
    </row>
    <row r="148" spans="1:15" x14ac:dyDescent="0.25">
      <c r="A148" t="s">
        <v>944</v>
      </c>
      <c r="B148" t="s">
        <v>1183</v>
      </c>
      <c r="C148">
        <v>8</v>
      </c>
      <c r="D148">
        <v>1.2738853503184699</v>
      </c>
      <c r="E148" s="33">
        <v>1.48226275649839E-4</v>
      </c>
      <c r="F148" t="s">
        <v>1184</v>
      </c>
      <c r="G148">
        <v>628</v>
      </c>
      <c r="H148">
        <v>14</v>
      </c>
      <c r="I148">
        <v>6448</v>
      </c>
      <c r="J148">
        <v>5.8671519563239301</v>
      </c>
      <c r="K148">
        <v>0.16951157681551399</v>
      </c>
      <c r="L148">
        <v>3.0482623787044302E-2</v>
      </c>
      <c r="M148">
        <v>0.240649189655983</v>
      </c>
      <c r="N148" t="str">
        <f t="shared" si="2"/>
        <v>site-Transition state stabilizer</v>
      </c>
      <c r="O148" s="34">
        <v>147</v>
      </c>
    </row>
    <row r="149" spans="1:15" x14ac:dyDescent="0.25">
      <c r="A149" t="s">
        <v>923</v>
      </c>
      <c r="B149" t="s">
        <v>1185</v>
      </c>
      <c r="C149">
        <v>11</v>
      </c>
      <c r="D149">
        <v>1.7515923566878899</v>
      </c>
      <c r="E149" s="33">
        <v>1.5809172692972601E-4</v>
      </c>
      <c r="F149" t="s">
        <v>1186</v>
      </c>
      <c r="G149">
        <v>588</v>
      </c>
      <c r="H149">
        <v>23</v>
      </c>
      <c r="I149">
        <v>4870</v>
      </c>
      <c r="J149">
        <v>3.9611061816030699</v>
      </c>
      <c r="K149">
        <v>0.21287624687519999</v>
      </c>
      <c r="L149">
        <v>4.1185608219196299E-3</v>
      </c>
      <c r="M149">
        <v>0.26264558722360798</v>
      </c>
      <c r="N149" t="str">
        <f t="shared" si="2"/>
        <v>GO-0009081_branched chain family amino acid metabolic process</v>
      </c>
      <c r="O149" s="34">
        <v>148</v>
      </c>
    </row>
    <row r="150" spans="1:15" x14ac:dyDescent="0.25">
      <c r="A150" t="s">
        <v>1024</v>
      </c>
      <c r="B150" t="s">
        <v>1187</v>
      </c>
      <c r="C150">
        <v>153</v>
      </c>
      <c r="D150">
        <v>24.3630573248407</v>
      </c>
      <c r="E150" s="33">
        <v>1.5986004272146401E-4</v>
      </c>
      <c r="F150" s="34" t="s">
        <v>1188</v>
      </c>
      <c r="G150">
        <v>554</v>
      </c>
      <c r="H150">
        <v>897</v>
      </c>
      <c r="I150">
        <v>4190</v>
      </c>
      <c r="J150">
        <v>1.2900402062228999</v>
      </c>
      <c r="K150">
        <v>0.10915786994524999</v>
      </c>
      <c r="L150">
        <v>1.43446274940238E-2</v>
      </c>
      <c r="M150">
        <v>0.24184836865082099</v>
      </c>
      <c r="N150" t="str">
        <f t="shared" si="2"/>
        <v>GO-0000166_nucleotide binding</v>
      </c>
      <c r="O150" s="34">
        <v>149</v>
      </c>
    </row>
    <row r="151" spans="1:15" x14ac:dyDescent="0.25">
      <c r="A151" t="s">
        <v>923</v>
      </c>
      <c r="B151" t="s">
        <v>1189</v>
      </c>
      <c r="C151">
        <v>30</v>
      </c>
      <c r="D151">
        <v>4.7770700636942598</v>
      </c>
      <c r="E151" s="33">
        <v>1.6861379749315199E-4</v>
      </c>
      <c r="F151" t="s">
        <v>1190</v>
      </c>
      <c r="G151">
        <v>588</v>
      </c>
      <c r="H151">
        <v>121</v>
      </c>
      <c r="I151">
        <v>4870</v>
      </c>
      <c r="J151">
        <v>2.0534660145049699</v>
      </c>
      <c r="K151">
        <v>0.225318121921908</v>
      </c>
      <c r="L151">
        <v>4.3178176406245498E-3</v>
      </c>
      <c r="M151">
        <v>0.28010338978935401</v>
      </c>
      <c r="N151" t="str">
        <f t="shared" si="2"/>
        <v>GO-0009165_nucleotide biosynthetic process</v>
      </c>
      <c r="O151" s="34">
        <v>150</v>
      </c>
    </row>
    <row r="152" spans="1:15" x14ac:dyDescent="0.25">
      <c r="A152" t="s">
        <v>932</v>
      </c>
      <c r="B152" t="s">
        <v>1191</v>
      </c>
      <c r="C152">
        <v>20</v>
      </c>
      <c r="D152">
        <v>3.1847133757961701</v>
      </c>
      <c r="E152" s="33">
        <v>2.0346590106092E-4</v>
      </c>
      <c r="F152" t="s">
        <v>1192</v>
      </c>
      <c r="G152">
        <v>480</v>
      </c>
      <c r="H152">
        <v>76</v>
      </c>
      <c r="I152">
        <v>4595</v>
      </c>
      <c r="J152">
        <v>2.5191885964912202</v>
      </c>
      <c r="K152">
        <v>8.1914149143975296E-2</v>
      </c>
      <c r="L152">
        <v>3.70894711773905E-3</v>
      </c>
      <c r="M152">
        <v>0.285430803753705</v>
      </c>
      <c r="N152" t="str">
        <f t="shared" si="2"/>
        <v>GO-0044452_nucleolar part</v>
      </c>
      <c r="O152" s="34">
        <v>151</v>
      </c>
    </row>
    <row r="153" spans="1:15" x14ac:dyDescent="0.25">
      <c r="A153" t="s">
        <v>932</v>
      </c>
      <c r="B153" t="s">
        <v>1193</v>
      </c>
      <c r="C153">
        <v>6</v>
      </c>
      <c r="D153">
        <v>0.95541401273885296</v>
      </c>
      <c r="E153" s="33">
        <v>2.11963259115524E-4</v>
      </c>
      <c r="F153" t="s">
        <v>1194</v>
      </c>
      <c r="G153">
        <v>480</v>
      </c>
      <c r="H153">
        <v>7</v>
      </c>
      <c r="I153">
        <v>4595</v>
      </c>
      <c r="J153">
        <v>8.2053571428571406</v>
      </c>
      <c r="K153">
        <v>8.5185535340059695E-2</v>
      </c>
      <c r="L153">
        <v>3.7028775916586598E-3</v>
      </c>
      <c r="M153">
        <v>0.297334789335512</v>
      </c>
      <c r="N153" t="str">
        <f t="shared" si="2"/>
        <v>GO-0019773_proteasome core complex, alpha-subunit complex</v>
      </c>
      <c r="O153" s="34">
        <v>152</v>
      </c>
    </row>
    <row r="154" spans="1:15" x14ac:dyDescent="0.25">
      <c r="A154" t="s">
        <v>916</v>
      </c>
      <c r="B154" t="s">
        <v>1195</v>
      </c>
      <c r="C154">
        <v>9</v>
      </c>
      <c r="D154">
        <v>1.4331210191082799</v>
      </c>
      <c r="E154" s="33">
        <v>2.1844275991266801E-4</v>
      </c>
      <c r="F154" t="s">
        <v>1196</v>
      </c>
      <c r="G154">
        <v>628</v>
      </c>
      <c r="H154">
        <v>19</v>
      </c>
      <c r="I154">
        <v>6448</v>
      </c>
      <c r="J154">
        <v>4.8635601743211501</v>
      </c>
      <c r="K154">
        <v>7.5836662285603401E-2</v>
      </c>
      <c r="L154">
        <v>2.2507903225760201E-3</v>
      </c>
      <c r="M154">
        <v>0.29971644405794001</v>
      </c>
      <c r="N154" t="str">
        <f t="shared" si="2"/>
        <v>purine biosynthesis</v>
      </c>
      <c r="O154" s="34">
        <v>153</v>
      </c>
    </row>
    <row r="155" spans="1:15" x14ac:dyDescent="0.25">
      <c r="A155" t="s">
        <v>932</v>
      </c>
      <c r="B155" t="s">
        <v>1197</v>
      </c>
      <c r="C155">
        <v>54</v>
      </c>
      <c r="D155">
        <v>8.5987261146496792</v>
      </c>
      <c r="E155" s="33">
        <v>2.261973917988E-4</v>
      </c>
      <c r="F155" s="34" t="s">
        <v>1198</v>
      </c>
      <c r="G155">
        <v>480</v>
      </c>
      <c r="H155">
        <v>316</v>
      </c>
      <c r="I155">
        <v>4595</v>
      </c>
      <c r="J155">
        <v>1.63587816455696</v>
      </c>
      <c r="K155">
        <v>9.0639479188469402E-2</v>
      </c>
      <c r="L155">
        <v>3.7933331007343699E-3</v>
      </c>
      <c r="M155">
        <v>0.317272489873132</v>
      </c>
      <c r="N155" t="str">
        <f t="shared" si="2"/>
        <v>GO-0005840_ribosome</v>
      </c>
      <c r="O155" s="34">
        <v>154</v>
      </c>
    </row>
    <row r="156" spans="1:15" x14ac:dyDescent="0.25">
      <c r="A156" t="s">
        <v>923</v>
      </c>
      <c r="B156" t="s">
        <v>1199</v>
      </c>
      <c r="C156">
        <v>15</v>
      </c>
      <c r="D156">
        <v>2.3885350318471299</v>
      </c>
      <c r="E156" s="33">
        <v>2.4488294144629303E-4</v>
      </c>
      <c r="F156" t="s">
        <v>1200</v>
      </c>
      <c r="G156">
        <v>588</v>
      </c>
      <c r="H156">
        <v>42</v>
      </c>
      <c r="I156">
        <v>4870</v>
      </c>
      <c r="J156">
        <v>2.9579689018464501</v>
      </c>
      <c r="K156">
        <v>0.30981677714921502</v>
      </c>
      <c r="L156">
        <v>6.1609128693496098E-3</v>
      </c>
      <c r="M156">
        <v>0.40656029884396</v>
      </c>
      <c r="N156" t="str">
        <f t="shared" si="2"/>
        <v>GO-0006112_energy reserve metabolic process</v>
      </c>
      <c r="O156" s="34">
        <v>155</v>
      </c>
    </row>
    <row r="157" spans="1:15" x14ac:dyDescent="0.25">
      <c r="A157" t="s">
        <v>923</v>
      </c>
      <c r="B157" t="s">
        <v>1201</v>
      </c>
      <c r="C157">
        <v>54</v>
      </c>
      <c r="D157">
        <v>8.5987261146496792</v>
      </c>
      <c r="E157" s="33">
        <v>2.5489090284935102E-4</v>
      </c>
      <c r="F157" s="34" t="s">
        <v>1202</v>
      </c>
      <c r="G157">
        <v>588</v>
      </c>
      <c r="H157">
        <v>275</v>
      </c>
      <c r="I157">
        <v>4870</v>
      </c>
      <c r="J157">
        <v>1.62634508348794</v>
      </c>
      <c r="K157">
        <v>0.32019821577255903</v>
      </c>
      <c r="L157">
        <v>6.3071409901238598E-3</v>
      </c>
      <c r="M157">
        <v>0.42314265812590701</v>
      </c>
      <c r="N157" t="str">
        <f t="shared" si="2"/>
        <v>GO-0007005_mitochondrion organization</v>
      </c>
      <c r="O157" s="34">
        <v>156</v>
      </c>
    </row>
    <row r="158" spans="1:15" x14ac:dyDescent="0.25">
      <c r="A158" t="s">
        <v>1024</v>
      </c>
      <c r="B158" t="s">
        <v>1203</v>
      </c>
      <c r="C158">
        <v>24</v>
      </c>
      <c r="D158">
        <v>3.8216560509554101</v>
      </c>
      <c r="E158" s="33">
        <v>3.0291368077781799E-4</v>
      </c>
      <c r="F158" t="s">
        <v>1204</v>
      </c>
      <c r="G158">
        <v>554</v>
      </c>
      <c r="H158">
        <v>83</v>
      </c>
      <c r="I158">
        <v>4190</v>
      </c>
      <c r="J158">
        <v>2.18694271671523</v>
      </c>
      <c r="K158">
        <v>0.19671022766801</v>
      </c>
      <c r="L158">
        <v>2.4043977008249E-2</v>
      </c>
      <c r="M158">
        <v>0.45780746997716698</v>
      </c>
      <c r="N158" t="str">
        <f t="shared" si="2"/>
        <v>GO-0051082_unfolded protein binding</v>
      </c>
      <c r="O158" s="34">
        <v>157</v>
      </c>
    </row>
    <row r="159" spans="1:15" x14ac:dyDescent="0.25">
      <c r="A159" t="s">
        <v>923</v>
      </c>
      <c r="B159" t="s">
        <v>1205</v>
      </c>
      <c r="C159">
        <v>31</v>
      </c>
      <c r="D159">
        <v>4.9363057324840698</v>
      </c>
      <c r="E159" s="33">
        <v>3.0883981247764402E-4</v>
      </c>
      <c r="F159" t="s">
        <v>1206</v>
      </c>
      <c r="G159">
        <v>588</v>
      </c>
      <c r="H159">
        <v>131</v>
      </c>
      <c r="I159">
        <v>4870</v>
      </c>
      <c r="J159">
        <v>1.95993664641429</v>
      </c>
      <c r="K159">
        <v>0.37353081709747898</v>
      </c>
      <c r="L159">
        <v>7.5144580114727601E-3</v>
      </c>
      <c r="M159">
        <v>0.51248682384217303</v>
      </c>
      <c r="N159" t="str">
        <f t="shared" si="2"/>
        <v>GO-0034404_nucleobase, nucleoside and nucleotide biosynthetic process</v>
      </c>
      <c r="O159" s="34">
        <v>158</v>
      </c>
    </row>
    <row r="160" spans="1:15" x14ac:dyDescent="0.25">
      <c r="A160" t="s">
        <v>923</v>
      </c>
      <c r="B160" t="s">
        <v>1207</v>
      </c>
      <c r="C160">
        <v>31</v>
      </c>
      <c r="D160">
        <v>4.9363057324840698</v>
      </c>
      <c r="E160" s="33">
        <v>3.0883981247764402E-4</v>
      </c>
      <c r="F160" t="s">
        <v>1206</v>
      </c>
      <c r="G160">
        <v>588</v>
      </c>
      <c r="H160">
        <v>131</v>
      </c>
      <c r="I160">
        <v>4870</v>
      </c>
      <c r="J160">
        <v>1.95993664641429</v>
      </c>
      <c r="K160">
        <v>0.37353081709747898</v>
      </c>
      <c r="L160">
        <v>7.5144580114727601E-3</v>
      </c>
      <c r="M160">
        <v>0.51248682384217303</v>
      </c>
      <c r="N160" t="str">
        <f t="shared" si="2"/>
        <v>GO-0034654_nucleobase, nucleoside, nucleotide and nucleic acid biosynthetic process</v>
      </c>
      <c r="O160" s="34">
        <v>159</v>
      </c>
    </row>
    <row r="161" spans="1:15" x14ac:dyDescent="0.25">
      <c r="A161" t="s">
        <v>1024</v>
      </c>
      <c r="B161" t="s">
        <v>1208</v>
      </c>
      <c r="C161">
        <v>11</v>
      </c>
      <c r="D161">
        <v>1.7515923566878899</v>
      </c>
      <c r="E161" s="33">
        <v>3.37000127377504E-4</v>
      </c>
      <c r="F161" t="s">
        <v>1209</v>
      </c>
      <c r="G161">
        <v>554</v>
      </c>
      <c r="H161">
        <v>23</v>
      </c>
      <c r="I161">
        <v>4190</v>
      </c>
      <c r="J161">
        <v>3.6171715586250199</v>
      </c>
      <c r="K161">
        <v>0.21627113706805501</v>
      </c>
      <c r="L161">
        <v>2.4074683673809098E-2</v>
      </c>
      <c r="M161">
        <v>0.50920118258986902</v>
      </c>
      <c r="N161" t="str">
        <f t="shared" si="2"/>
        <v>GO-0046961_proton-transporting ATPase activity, rotational mechanism</v>
      </c>
      <c r="O161" s="34">
        <v>160</v>
      </c>
    </row>
    <row r="162" spans="1:15" x14ac:dyDescent="0.25">
      <c r="A162" t="s">
        <v>1163</v>
      </c>
      <c r="B162" t="s">
        <v>1210</v>
      </c>
      <c r="C162">
        <v>10</v>
      </c>
      <c r="D162">
        <v>1.5923566878980799</v>
      </c>
      <c r="E162" s="33">
        <v>3.4293698906107199E-4</v>
      </c>
      <c r="F162" t="s">
        <v>1211</v>
      </c>
      <c r="G162">
        <v>589</v>
      </c>
      <c r="H162">
        <v>20</v>
      </c>
      <c r="I162">
        <v>4676</v>
      </c>
      <c r="J162">
        <v>3.96943972835314</v>
      </c>
      <c r="K162">
        <v>0.316400013976328</v>
      </c>
      <c r="L162">
        <v>0.119084979818329</v>
      </c>
      <c r="M162">
        <v>0.5475628370458</v>
      </c>
      <c r="N162" t="str">
        <f t="shared" si="2"/>
        <v>IPR013154-Alcohol dehydrogenase GroES-like</v>
      </c>
      <c r="O162" s="34">
        <v>161</v>
      </c>
    </row>
    <row r="163" spans="1:15" x14ac:dyDescent="0.25">
      <c r="A163" t="s">
        <v>923</v>
      </c>
      <c r="B163" t="s">
        <v>1212</v>
      </c>
      <c r="C163">
        <v>11</v>
      </c>
      <c r="D163">
        <v>1.7515923566878899</v>
      </c>
      <c r="E163" s="33">
        <v>3.6055612811817898E-4</v>
      </c>
      <c r="F163" t="s">
        <v>1213</v>
      </c>
      <c r="G163">
        <v>588</v>
      </c>
      <c r="H163">
        <v>25</v>
      </c>
      <c r="I163">
        <v>4870</v>
      </c>
      <c r="J163">
        <v>3.6442176870748302</v>
      </c>
      <c r="K163">
        <v>0.42072642202288402</v>
      </c>
      <c r="L163">
        <v>8.6289111354030893E-3</v>
      </c>
      <c r="M163">
        <v>0.59806288055144197</v>
      </c>
      <c r="N163" t="str">
        <f t="shared" si="2"/>
        <v>GO-0019674_NAD metabolic process</v>
      </c>
      <c r="O163" s="34">
        <v>162</v>
      </c>
    </row>
    <row r="164" spans="1:15" x14ac:dyDescent="0.25">
      <c r="A164" t="s">
        <v>932</v>
      </c>
      <c r="B164" t="s">
        <v>1214</v>
      </c>
      <c r="C164">
        <v>8</v>
      </c>
      <c r="D164">
        <v>1.2738853503184699</v>
      </c>
      <c r="E164" s="33">
        <v>3.90614947979582E-4</v>
      </c>
      <c r="F164" t="s">
        <v>1215</v>
      </c>
      <c r="G164">
        <v>480</v>
      </c>
      <c r="H164">
        <v>15</v>
      </c>
      <c r="I164">
        <v>4595</v>
      </c>
      <c r="J164">
        <v>5.1055555555555499</v>
      </c>
      <c r="K164">
        <v>0.15133464008622399</v>
      </c>
      <c r="L164">
        <v>6.2912928926422904E-3</v>
      </c>
      <c r="M164">
        <v>0.54730331979828595</v>
      </c>
      <c r="N164" t="str">
        <f t="shared" si="2"/>
        <v>GO-0033178_proton-transporting two-sector ATPase complex, catalytic domain</v>
      </c>
      <c r="O164" s="34">
        <v>163</v>
      </c>
    </row>
    <row r="165" spans="1:15" x14ac:dyDescent="0.25">
      <c r="A165" t="s">
        <v>923</v>
      </c>
      <c r="B165" t="s">
        <v>1216</v>
      </c>
      <c r="C165">
        <v>18</v>
      </c>
      <c r="D165">
        <v>2.8662420382165599</v>
      </c>
      <c r="E165" s="33">
        <v>3.9867689082999201E-4</v>
      </c>
      <c r="F165" t="s">
        <v>1217</v>
      </c>
      <c r="G165">
        <v>588</v>
      </c>
      <c r="H165">
        <v>59</v>
      </c>
      <c r="I165">
        <v>4870</v>
      </c>
      <c r="J165">
        <v>2.5268073331027301</v>
      </c>
      <c r="K165">
        <v>0.45322460031941803</v>
      </c>
      <c r="L165">
        <v>9.3887287615940195E-3</v>
      </c>
      <c r="M165">
        <v>0.66109779586518402</v>
      </c>
      <c r="N165" t="str">
        <f t="shared" si="2"/>
        <v>GO-0006119_oxidative phosphorylation</v>
      </c>
      <c r="O165" s="34">
        <v>164</v>
      </c>
    </row>
    <row r="166" spans="1:15" x14ac:dyDescent="0.25">
      <c r="A166" t="s">
        <v>923</v>
      </c>
      <c r="B166" t="s">
        <v>1218</v>
      </c>
      <c r="C166">
        <v>17</v>
      </c>
      <c r="D166">
        <v>2.7070063694267499</v>
      </c>
      <c r="E166" s="33">
        <v>4.1566102683110402E-4</v>
      </c>
      <c r="F166" t="s">
        <v>1219</v>
      </c>
      <c r="G166">
        <v>588</v>
      </c>
      <c r="H166">
        <v>54</v>
      </c>
      <c r="I166">
        <v>4870</v>
      </c>
      <c r="J166">
        <v>2.60739480977576</v>
      </c>
      <c r="K166">
        <v>0.46711072779922802</v>
      </c>
      <c r="L166">
        <v>9.6369810359362394E-3</v>
      </c>
      <c r="M166">
        <v>0.68916996021495203</v>
      </c>
      <c r="N166" t="str">
        <f t="shared" si="2"/>
        <v>GO-0016054_organic acid catabolic process</v>
      </c>
      <c r="O166" s="34">
        <v>165</v>
      </c>
    </row>
    <row r="167" spans="1:15" x14ac:dyDescent="0.25">
      <c r="A167" t="s">
        <v>923</v>
      </c>
      <c r="B167" t="s">
        <v>1220</v>
      </c>
      <c r="C167">
        <v>17</v>
      </c>
      <c r="D167">
        <v>2.7070063694267499</v>
      </c>
      <c r="E167" s="33">
        <v>4.1566102683110402E-4</v>
      </c>
      <c r="F167" t="s">
        <v>1219</v>
      </c>
      <c r="G167">
        <v>588</v>
      </c>
      <c r="H167">
        <v>54</v>
      </c>
      <c r="I167">
        <v>4870</v>
      </c>
      <c r="J167">
        <v>2.60739480977576</v>
      </c>
      <c r="K167">
        <v>0.46711072779922802</v>
      </c>
      <c r="L167">
        <v>9.6369810359362394E-3</v>
      </c>
      <c r="M167">
        <v>0.68916996021495203</v>
      </c>
      <c r="N167" t="str">
        <f t="shared" si="2"/>
        <v>GO-0046395_carboxylic acid catabolic process</v>
      </c>
      <c r="O167" s="34">
        <v>166</v>
      </c>
    </row>
    <row r="168" spans="1:15" x14ac:dyDescent="0.25">
      <c r="A168" t="s">
        <v>988</v>
      </c>
      <c r="B168" t="s">
        <v>1221</v>
      </c>
      <c r="C168">
        <v>8</v>
      </c>
      <c r="D168">
        <v>1.2738853503184699</v>
      </c>
      <c r="E168" s="33">
        <v>4.3769183970122899E-4</v>
      </c>
      <c r="F168" t="s">
        <v>1222</v>
      </c>
      <c r="G168">
        <v>262</v>
      </c>
      <c r="H168">
        <v>10</v>
      </c>
      <c r="I168">
        <v>1439</v>
      </c>
      <c r="J168">
        <v>4.3938931297709898</v>
      </c>
      <c r="K168">
        <v>3.0180333731162599E-2</v>
      </c>
      <c r="L168">
        <v>1.01630489011707E-2</v>
      </c>
      <c r="M168">
        <v>0.452047989221804</v>
      </c>
      <c r="N168" t="str">
        <f t="shared" si="2"/>
        <v>sce00280-Valine, leucine and isoleucine degradation</v>
      </c>
      <c r="O168" s="34">
        <v>167</v>
      </c>
    </row>
    <row r="169" spans="1:15" x14ac:dyDescent="0.25">
      <c r="A169" t="s">
        <v>923</v>
      </c>
      <c r="B169" t="s">
        <v>1223</v>
      </c>
      <c r="C169">
        <v>62</v>
      </c>
      <c r="D169">
        <v>9.8726114649681502</v>
      </c>
      <c r="E169" s="33">
        <v>4.4267789470300899E-4</v>
      </c>
      <c r="F169" s="34" t="s">
        <v>1224</v>
      </c>
      <c r="G169">
        <v>588</v>
      </c>
      <c r="H169">
        <v>335</v>
      </c>
      <c r="I169">
        <v>4870</v>
      </c>
      <c r="J169">
        <v>1.53284597421057</v>
      </c>
      <c r="K169">
        <v>0.48847699595614003</v>
      </c>
      <c r="L169">
        <v>1.01056026859808E-2</v>
      </c>
      <c r="M169">
        <v>0.73380932425368695</v>
      </c>
      <c r="N169" t="str">
        <f t="shared" si="2"/>
        <v>GO-0034470_ncRNA processing</v>
      </c>
      <c r="O169" s="34">
        <v>168</v>
      </c>
    </row>
    <row r="170" spans="1:15" x14ac:dyDescent="0.25">
      <c r="A170" t="s">
        <v>923</v>
      </c>
      <c r="B170" t="s">
        <v>1225</v>
      </c>
      <c r="C170">
        <v>12</v>
      </c>
      <c r="D170">
        <v>1.9108280254776999</v>
      </c>
      <c r="E170" s="33">
        <v>4.4788849645208199E-4</v>
      </c>
      <c r="F170" t="s">
        <v>1226</v>
      </c>
      <c r="G170">
        <v>588</v>
      </c>
      <c r="H170">
        <v>30</v>
      </c>
      <c r="I170">
        <v>4870</v>
      </c>
      <c r="J170">
        <v>3.31292517006802</v>
      </c>
      <c r="K170">
        <v>0.49249823299791601</v>
      </c>
      <c r="L170">
        <v>1.00721430170857E-2</v>
      </c>
      <c r="M170">
        <v>0.74241651487766402</v>
      </c>
      <c r="N170" t="str">
        <f t="shared" si="2"/>
        <v>GO-0046364_monosaccharide biosynthetic process</v>
      </c>
      <c r="O170" s="34">
        <v>169</v>
      </c>
    </row>
    <row r="171" spans="1:15" x14ac:dyDescent="0.25">
      <c r="A171" t="s">
        <v>923</v>
      </c>
      <c r="B171" t="s">
        <v>1227</v>
      </c>
      <c r="C171">
        <v>82</v>
      </c>
      <c r="D171">
        <v>13.0573248407643</v>
      </c>
      <c r="E171" s="33">
        <v>4.6119331437988301E-4</v>
      </c>
      <c r="F171" s="34" t="s">
        <v>1228</v>
      </c>
      <c r="G171">
        <v>588</v>
      </c>
      <c r="H171">
        <v>475</v>
      </c>
      <c r="I171">
        <v>4870</v>
      </c>
      <c r="J171">
        <v>1.4297887576082999</v>
      </c>
      <c r="K171">
        <v>0.50262337388378397</v>
      </c>
      <c r="L171">
        <v>1.0218138519487999E-2</v>
      </c>
      <c r="M171">
        <v>0.76439104466644503</v>
      </c>
      <c r="N171" t="str">
        <f t="shared" si="2"/>
        <v>GO-0044265_cellular macromolecule catabolic process</v>
      </c>
      <c r="O171" s="34">
        <v>170</v>
      </c>
    </row>
    <row r="172" spans="1:15" x14ac:dyDescent="0.25">
      <c r="A172" t="s">
        <v>916</v>
      </c>
      <c r="B172" t="s">
        <v>1229</v>
      </c>
      <c r="C172">
        <v>14</v>
      </c>
      <c r="D172">
        <v>2.2292993630573199</v>
      </c>
      <c r="E172" s="33">
        <v>4.7728653509092198E-4</v>
      </c>
      <c r="F172" t="s">
        <v>1230</v>
      </c>
      <c r="G172">
        <v>628</v>
      </c>
      <c r="H172">
        <v>48</v>
      </c>
      <c r="I172">
        <v>6448</v>
      </c>
      <c r="J172">
        <v>2.99469214437367</v>
      </c>
      <c r="K172">
        <v>0.15830837304786999</v>
      </c>
      <c r="L172">
        <v>4.77582515655239E-3</v>
      </c>
      <c r="M172">
        <v>0.65378717821731303</v>
      </c>
      <c r="N172" t="str">
        <f t="shared" si="2"/>
        <v>metalloprotein</v>
      </c>
      <c r="O172" s="34">
        <v>171</v>
      </c>
    </row>
    <row r="173" spans="1:15" x14ac:dyDescent="0.25">
      <c r="A173" t="s">
        <v>923</v>
      </c>
      <c r="B173" t="s">
        <v>1231</v>
      </c>
      <c r="C173">
        <v>22</v>
      </c>
      <c r="D173">
        <v>3.5031847133757901</v>
      </c>
      <c r="E173" s="33">
        <v>5.1494456997597401E-4</v>
      </c>
      <c r="F173" t="s">
        <v>1232</v>
      </c>
      <c r="G173">
        <v>588</v>
      </c>
      <c r="H173">
        <v>82</v>
      </c>
      <c r="I173">
        <v>4870</v>
      </c>
      <c r="J173">
        <v>2.2220839555334302</v>
      </c>
      <c r="K173">
        <v>0.54151462257128502</v>
      </c>
      <c r="L173">
        <v>1.12382129818122E-2</v>
      </c>
      <c r="M173">
        <v>0.85312125779700698</v>
      </c>
      <c r="N173" t="str">
        <f t="shared" si="2"/>
        <v>GO-0006979_response to oxidative stress</v>
      </c>
      <c r="O173" s="34">
        <v>172</v>
      </c>
    </row>
    <row r="174" spans="1:15" x14ac:dyDescent="0.25">
      <c r="A174" t="s">
        <v>988</v>
      </c>
      <c r="B174" t="s">
        <v>1233</v>
      </c>
      <c r="C174">
        <v>16</v>
      </c>
      <c r="D174">
        <v>2.5477707006369399</v>
      </c>
      <c r="E174" s="33">
        <v>5.1635991552397996E-4</v>
      </c>
      <c r="F174" t="s">
        <v>1234</v>
      </c>
      <c r="G174">
        <v>262</v>
      </c>
      <c r="H174">
        <v>35</v>
      </c>
      <c r="I174">
        <v>1439</v>
      </c>
      <c r="J174">
        <v>2.5107960741548498</v>
      </c>
      <c r="K174">
        <v>3.5508760155588501E-2</v>
      </c>
      <c r="L174">
        <v>8.9979066729237705E-3</v>
      </c>
      <c r="M174">
        <v>0.533100357560234</v>
      </c>
      <c r="N174" t="str">
        <f t="shared" si="2"/>
        <v>sce03050-Proteasome</v>
      </c>
      <c r="O174" s="34">
        <v>173</v>
      </c>
    </row>
    <row r="175" spans="1:15" x14ac:dyDescent="0.25">
      <c r="A175" t="s">
        <v>932</v>
      </c>
      <c r="B175" t="s">
        <v>1235</v>
      </c>
      <c r="C175">
        <v>13</v>
      </c>
      <c r="D175">
        <v>2.0700636942675099</v>
      </c>
      <c r="E175" s="33">
        <v>5.21145742961461E-4</v>
      </c>
      <c r="F175" t="s">
        <v>1236</v>
      </c>
      <c r="G175">
        <v>480</v>
      </c>
      <c r="H175">
        <v>40</v>
      </c>
      <c r="I175">
        <v>4595</v>
      </c>
      <c r="J175">
        <v>3.1111979166666601</v>
      </c>
      <c r="K175">
        <v>0.19662868835230901</v>
      </c>
      <c r="L175">
        <v>8.0760368450897204E-3</v>
      </c>
      <c r="M175">
        <v>0.72957318168653795</v>
      </c>
      <c r="N175" t="str">
        <f t="shared" si="2"/>
        <v>GO-0030687_preribosome, large subunit precursor</v>
      </c>
      <c r="O175" s="34">
        <v>174</v>
      </c>
    </row>
    <row r="176" spans="1:15" x14ac:dyDescent="0.25">
      <c r="A176" t="s">
        <v>1163</v>
      </c>
      <c r="B176" t="s">
        <v>1237</v>
      </c>
      <c r="C176">
        <v>6</v>
      </c>
      <c r="D176">
        <v>0.95541401273885296</v>
      </c>
      <c r="E176" s="33">
        <v>5.2242209339612604E-4</v>
      </c>
      <c r="F176" t="s">
        <v>1194</v>
      </c>
      <c r="G176">
        <v>589</v>
      </c>
      <c r="H176">
        <v>7</v>
      </c>
      <c r="I176">
        <v>4676</v>
      </c>
      <c r="J176">
        <v>6.8047538200339499</v>
      </c>
      <c r="K176">
        <v>0.43983141231996897</v>
      </c>
      <c r="L176">
        <v>0.134873355363404</v>
      </c>
      <c r="M176">
        <v>0.83302244333104403</v>
      </c>
      <c r="N176" t="str">
        <f t="shared" si="2"/>
        <v>IPR000426-Proteasome, alpha-subunit, conserved site</v>
      </c>
      <c r="O176" s="34">
        <v>175</v>
      </c>
    </row>
    <row r="177" spans="1:15" x14ac:dyDescent="0.25">
      <c r="A177" t="s">
        <v>1163</v>
      </c>
      <c r="B177" t="s">
        <v>1238</v>
      </c>
      <c r="C177">
        <v>10</v>
      </c>
      <c r="D177">
        <v>1.5923566878980799</v>
      </c>
      <c r="E177" s="33">
        <v>5.3402140330018196E-4</v>
      </c>
      <c r="F177" t="s">
        <v>1211</v>
      </c>
      <c r="G177">
        <v>589</v>
      </c>
      <c r="H177">
        <v>21</v>
      </c>
      <c r="I177">
        <v>4676</v>
      </c>
      <c r="J177">
        <v>3.7804187889077498</v>
      </c>
      <c r="K177">
        <v>0.44699482765465698</v>
      </c>
      <c r="L177">
        <v>0.11172827382360399</v>
      </c>
      <c r="M177">
        <v>0.85144395423567498</v>
      </c>
      <c r="N177" t="str">
        <f t="shared" si="2"/>
        <v>IPR002085-Alcohol dehydrogenase superfamily, zinc-containing</v>
      </c>
      <c r="O177" s="34">
        <v>176</v>
      </c>
    </row>
    <row r="178" spans="1:15" x14ac:dyDescent="0.25">
      <c r="A178" t="s">
        <v>923</v>
      </c>
      <c r="B178" t="s">
        <v>1239</v>
      </c>
      <c r="C178">
        <v>16</v>
      </c>
      <c r="D178">
        <v>2.5477707006369399</v>
      </c>
      <c r="E178" s="33">
        <v>5.4090015648648705E-4</v>
      </c>
      <c r="F178" t="s">
        <v>1240</v>
      </c>
      <c r="G178">
        <v>588</v>
      </c>
      <c r="H178">
        <v>50</v>
      </c>
      <c r="I178">
        <v>4870</v>
      </c>
      <c r="J178">
        <v>2.6503401360544201</v>
      </c>
      <c r="K178">
        <v>0.55919134851849495</v>
      </c>
      <c r="L178">
        <v>1.1633859940025399E-2</v>
      </c>
      <c r="M178">
        <v>0.89594089818328904</v>
      </c>
      <c r="N178" t="str">
        <f t="shared" si="2"/>
        <v>GO-0008219_cell death</v>
      </c>
      <c r="O178" s="34">
        <v>177</v>
      </c>
    </row>
    <row r="179" spans="1:15" x14ac:dyDescent="0.25">
      <c r="A179" t="s">
        <v>923</v>
      </c>
      <c r="B179" t="s">
        <v>1241</v>
      </c>
      <c r="C179">
        <v>16</v>
      </c>
      <c r="D179">
        <v>2.5477707006369399</v>
      </c>
      <c r="E179" s="33">
        <v>5.4090015648648705E-4</v>
      </c>
      <c r="F179" t="s">
        <v>1240</v>
      </c>
      <c r="G179">
        <v>588</v>
      </c>
      <c r="H179">
        <v>50</v>
      </c>
      <c r="I179">
        <v>4870</v>
      </c>
      <c r="J179">
        <v>2.6503401360544201</v>
      </c>
      <c r="K179">
        <v>0.55919134851849495</v>
      </c>
      <c r="L179">
        <v>1.1633859940025399E-2</v>
      </c>
      <c r="M179">
        <v>0.89594089818328904</v>
      </c>
      <c r="N179" t="str">
        <f t="shared" si="2"/>
        <v>GO-0016265_death</v>
      </c>
      <c r="O179" s="34">
        <v>178</v>
      </c>
    </row>
    <row r="180" spans="1:15" x14ac:dyDescent="0.25">
      <c r="A180" t="s">
        <v>923</v>
      </c>
      <c r="B180" t="s">
        <v>1242</v>
      </c>
      <c r="C180">
        <v>8</v>
      </c>
      <c r="D180">
        <v>1.2738853503184699</v>
      </c>
      <c r="E180" s="33">
        <v>5.7064862467760802E-4</v>
      </c>
      <c r="F180" t="s">
        <v>1243</v>
      </c>
      <c r="G180">
        <v>588</v>
      </c>
      <c r="H180">
        <v>14</v>
      </c>
      <c r="I180">
        <v>4870</v>
      </c>
      <c r="J180">
        <v>4.73275024295432</v>
      </c>
      <c r="K180">
        <v>0.57861510411225403</v>
      </c>
      <c r="L180">
        <v>1.20981738415008E-2</v>
      </c>
      <c r="M180">
        <v>0.94499638229542604</v>
      </c>
      <c r="N180" t="str">
        <f t="shared" si="2"/>
        <v>GO-0009082_branched chain family amino acid biosynthetic process</v>
      </c>
      <c r="O180" s="34">
        <v>179</v>
      </c>
    </row>
    <row r="181" spans="1:15" x14ac:dyDescent="0.25">
      <c r="A181" t="s">
        <v>923</v>
      </c>
      <c r="B181" t="s">
        <v>1244</v>
      </c>
      <c r="C181">
        <v>24</v>
      </c>
      <c r="D181">
        <v>3.8216560509554101</v>
      </c>
      <c r="E181" s="33">
        <v>5.73698928394985E-4</v>
      </c>
      <c r="F181" t="s">
        <v>1129</v>
      </c>
      <c r="G181">
        <v>588</v>
      </c>
      <c r="H181">
        <v>94</v>
      </c>
      <c r="I181">
        <v>4870</v>
      </c>
      <c r="J181">
        <v>2.1146330872774599</v>
      </c>
      <c r="K181">
        <v>0.58055774926373105</v>
      </c>
      <c r="L181">
        <v>1.19945601642534E-2</v>
      </c>
      <c r="M181">
        <v>0.95002506955861299</v>
      </c>
      <c r="N181" t="str">
        <f t="shared" si="2"/>
        <v>GO-0016051_carbohydrate biosynthetic process</v>
      </c>
      <c r="O181" s="34">
        <v>180</v>
      </c>
    </row>
    <row r="182" spans="1:15" x14ac:dyDescent="0.25">
      <c r="A182" t="s">
        <v>1024</v>
      </c>
      <c r="B182" t="s">
        <v>1245</v>
      </c>
      <c r="C182">
        <v>19</v>
      </c>
      <c r="D182">
        <v>3.0254777070063601</v>
      </c>
      <c r="E182" s="33">
        <v>5.9707715858061598E-4</v>
      </c>
      <c r="F182" t="s">
        <v>1246</v>
      </c>
      <c r="G182">
        <v>554</v>
      </c>
      <c r="H182">
        <v>61</v>
      </c>
      <c r="I182">
        <v>4190</v>
      </c>
      <c r="J182">
        <v>2.3557436231283599</v>
      </c>
      <c r="K182">
        <v>0.35067097088022597</v>
      </c>
      <c r="L182">
        <v>3.84954423611132E-2</v>
      </c>
      <c r="M182">
        <v>0.90051621920690295</v>
      </c>
      <c r="N182" t="str">
        <f t="shared" si="2"/>
        <v>GO-0019842_vitamin binding</v>
      </c>
      <c r="O182" s="34">
        <v>181</v>
      </c>
    </row>
    <row r="183" spans="1:15" x14ac:dyDescent="0.25">
      <c r="A183" t="s">
        <v>932</v>
      </c>
      <c r="B183" t="s">
        <v>1247</v>
      </c>
      <c r="C183">
        <v>11</v>
      </c>
      <c r="D183">
        <v>1.7515923566878899</v>
      </c>
      <c r="E183" s="33">
        <v>6.0248279803462796E-4</v>
      </c>
      <c r="F183" t="s">
        <v>1248</v>
      </c>
      <c r="G183">
        <v>480</v>
      </c>
      <c r="H183">
        <v>30</v>
      </c>
      <c r="I183">
        <v>4595</v>
      </c>
      <c r="J183">
        <v>3.51006944444444</v>
      </c>
      <c r="K183">
        <v>0.223624537794544</v>
      </c>
      <c r="L183">
        <v>8.9992278162076503E-3</v>
      </c>
      <c r="M183">
        <v>0.84299320710742298</v>
      </c>
      <c r="N183" t="str">
        <f t="shared" si="2"/>
        <v>GO-0005732_small nucleolar ribonucleoprotein complex</v>
      </c>
      <c r="O183" s="34">
        <v>182</v>
      </c>
    </row>
    <row r="184" spans="1:15" x14ac:dyDescent="0.25">
      <c r="A184" t="s">
        <v>988</v>
      </c>
      <c r="B184" t="s">
        <v>1249</v>
      </c>
      <c r="C184">
        <v>17</v>
      </c>
      <c r="D184">
        <v>2.7070063694267499</v>
      </c>
      <c r="E184" s="33">
        <v>6.0713781970414896E-4</v>
      </c>
      <c r="F184" t="s">
        <v>1028</v>
      </c>
      <c r="G184">
        <v>262</v>
      </c>
      <c r="H184">
        <v>39</v>
      </c>
      <c r="I184">
        <v>1439</v>
      </c>
      <c r="J184">
        <v>2.3941084360931599</v>
      </c>
      <c r="K184">
        <v>4.1621566205450801E-2</v>
      </c>
      <c r="L184">
        <v>8.4664667173197598E-3</v>
      </c>
      <c r="M184">
        <v>0.62655549023947699</v>
      </c>
      <c r="N184" t="str">
        <f t="shared" si="2"/>
        <v>sce00970-Aminoacyl-tRNA biosynthesis</v>
      </c>
      <c r="O184" s="34">
        <v>183</v>
      </c>
    </row>
    <row r="185" spans="1:15" x14ac:dyDescent="0.25">
      <c r="A185" t="s">
        <v>923</v>
      </c>
      <c r="B185" t="s">
        <v>1250</v>
      </c>
      <c r="C185">
        <v>9</v>
      </c>
      <c r="D185">
        <v>1.4331210191082799</v>
      </c>
      <c r="E185" s="33">
        <v>6.1501958266900296E-4</v>
      </c>
      <c r="F185" t="s">
        <v>1251</v>
      </c>
      <c r="G185">
        <v>588</v>
      </c>
      <c r="H185">
        <v>18</v>
      </c>
      <c r="I185">
        <v>4870</v>
      </c>
      <c r="J185">
        <v>4.1411564625850303</v>
      </c>
      <c r="K185">
        <v>0.60600856172027195</v>
      </c>
      <c r="L185">
        <v>1.26782073645116E-2</v>
      </c>
      <c r="M185">
        <v>1.0181220755384499</v>
      </c>
      <c r="N185" t="str">
        <f t="shared" si="2"/>
        <v>GO-0006536_glutamate metabolic process</v>
      </c>
      <c r="O185" s="34">
        <v>184</v>
      </c>
    </row>
    <row r="186" spans="1:15" x14ac:dyDescent="0.25">
      <c r="A186" t="s">
        <v>944</v>
      </c>
      <c r="B186" t="s">
        <v>1252</v>
      </c>
      <c r="C186">
        <v>11</v>
      </c>
      <c r="D186">
        <v>1.7515923566878899</v>
      </c>
      <c r="E186" s="33">
        <v>6.2494760833162405E-4</v>
      </c>
      <c r="F186" t="s">
        <v>1253</v>
      </c>
      <c r="G186">
        <v>628</v>
      </c>
      <c r="H186">
        <v>32</v>
      </c>
      <c r="I186">
        <v>6448</v>
      </c>
      <c r="J186">
        <v>3.52945859872611</v>
      </c>
      <c r="K186">
        <v>0.54310612714929596</v>
      </c>
      <c r="L186">
        <v>0.105866862517421</v>
      </c>
      <c r="M186">
        <v>1.0109389460410501</v>
      </c>
      <c r="N186" t="str">
        <f t="shared" si="2"/>
        <v>metal ion-binding site-Zinc 2</v>
      </c>
      <c r="O186" s="34">
        <v>185</v>
      </c>
    </row>
    <row r="187" spans="1:15" x14ac:dyDescent="0.25">
      <c r="A187" t="s">
        <v>944</v>
      </c>
      <c r="B187" t="s">
        <v>1254</v>
      </c>
      <c r="C187">
        <v>8</v>
      </c>
      <c r="D187">
        <v>1.2738853503184699</v>
      </c>
      <c r="E187" s="33">
        <v>6.4709683043504798E-4</v>
      </c>
      <c r="F187" t="s">
        <v>1255</v>
      </c>
      <c r="G187">
        <v>628</v>
      </c>
      <c r="H187">
        <v>17</v>
      </c>
      <c r="I187">
        <v>6448</v>
      </c>
      <c r="J187">
        <v>4.8317721993255898</v>
      </c>
      <c r="K187">
        <v>0.55561980095141295</v>
      </c>
      <c r="L187">
        <v>9.6414324623299102E-2</v>
      </c>
      <c r="M187">
        <v>1.0465917651863199</v>
      </c>
      <c r="N187" t="str">
        <f t="shared" si="2"/>
        <v>short sequence motif-"HIGH" region</v>
      </c>
      <c r="O187" s="34">
        <v>186</v>
      </c>
    </row>
    <row r="188" spans="1:15" x14ac:dyDescent="0.25">
      <c r="A188" t="s">
        <v>923</v>
      </c>
      <c r="B188" t="s">
        <v>1256</v>
      </c>
      <c r="C188">
        <v>21</v>
      </c>
      <c r="D188">
        <v>3.3439490445859801</v>
      </c>
      <c r="E188" s="33">
        <v>6.8404817060038498E-4</v>
      </c>
      <c r="F188" t="s">
        <v>1257</v>
      </c>
      <c r="G188">
        <v>588</v>
      </c>
      <c r="H188">
        <v>78</v>
      </c>
      <c r="I188">
        <v>4870</v>
      </c>
      <c r="J188">
        <v>2.2298534798534799</v>
      </c>
      <c r="K188">
        <v>0.64512984209271895</v>
      </c>
      <c r="L188">
        <v>1.39024998288136E-2</v>
      </c>
      <c r="M188">
        <v>1.1317839918527499</v>
      </c>
      <c r="N188" t="str">
        <f t="shared" si="2"/>
        <v>GO-0006163_purine nucleotide metabolic process</v>
      </c>
      <c r="O188" s="34">
        <v>187</v>
      </c>
    </row>
    <row r="189" spans="1:15" x14ac:dyDescent="0.25">
      <c r="A189" t="s">
        <v>916</v>
      </c>
      <c r="B189" t="s">
        <v>1258</v>
      </c>
      <c r="C189">
        <v>6</v>
      </c>
      <c r="D189">
        <v>0.95541401273885296</v>
      </c>
      <c r="E189" s="33">
        <v>7.7297147010150797E-4</v>
      </c>
      <c r="F189" t="s">
        <v>1259</v>
      </c>
      <c r="G189">
        <v>628</v>
      </c>
      <c r="H189">
        <v>9</v>
      </c>
      <c r="I189">
        <v>6448</v>
      </c>
      <c r="J189">
        <v>6.8450106157112502</v>
      </c>
      <c r="K189">
        <v>0.24357402488309499</v>
      </c>
      <c r="L189">
        <v>7.5162217372080004E-3</v>
      </c>
      <c r="M189">
        <v>1.0568258977857901</v>
      </c>
      <c r="N189" t="str">
        <f t="shared" si="2"/>
        <v>proteinase</v>
      </c>
      <c r="O189" s="34">
        <v>188</v>
      </c>
    </row>
    <row r="190" spans="1:15" x14ac:dyDescent="0.25">
      <c r="A190" t="s">
        <v>916</v>
      </c>
      <c r="B190" t="s">
        <v>1260</v>
      </c>
      <c r="C190">
        <v>7</v>
      </c>
      <c r="D190">
        <v>1.11464968152866</v>
      </c>
      <c r="E190" s="33">
        <v>7.78858410192584E-4</v>
      </c>
      <c r="F190" t="s">
        <v>1261</v>
      </c>
      <c r="G190">
        <v>628</v>
      </c>
      <c r="H190">
        <v>13</v>
      </c>
      <c r="I190">
        <v>6448</v>
      </c>
      <c r="J190">
        <v>5.5286624203821599</v>
      </c>
      <c r="K190">
        <v>0.24518110898051099</v>
      </c>
      <c r="L190">
        <v>7.37471022702207E-3</v>
      </c>
      <c r="M190">
        <v>1.0648347835962499</v>
      </c>
      <c r="N190" t="str">
        <f t="shared" si="2"/>
        <v>branched-chain amino acid biosynthesis</v>
      </c>
      <c r="O190" s="34">
        <v>189</v>
      </c>
    </row>
    <row r="191" spans="1:15" x14ac:dyDescent="0.25">
      <c r="A191" t="s">
        <v>923</v>
      </c>
      <c r="B191" t="s">
        <v>1262</v>
      </c>
      <c r="C191">
        <v>7</v>
      </c>
      <c r="D191">
        <v>1.11464968152866</v>
      </c>
      <c r="E191" s="33">
        <v>8.0922277999459404E-4</v>
      </c>
      <c r="F191" t="s">
        <v>1263</v>
      </c>
      <c r="G191">
        <v>588</v>
      </c>
      <c r="H191">
        <v>11</v>
      </c>
      <c r="I191">
        <v>4870</v>
      </c>
      <c r="J191">
        <v>5.27056277056277</v>
      </c>
      <c r="K191">
        <v>0.70643590193824801</v>
      </c>
      <c r="L191">
        <v>1.6209315557538E-2</v>
      </c>
      <c r="M191">
        <v>1.3375826392144801</v>
      </c>
      <c r="N191" t="str">
        <f t="shared" si="2"/>
        <v>GO-0005991_trehalose metabolic process</v>
      </c>
      <c r="O191" s="34">
        <v>190</v>
      </c>
    </row>
    <row r="192" spans="1:15" x14ac:dyDescent="0.25">
      <c r="A192" t="s">
        <v>1163</v>
      </c>
      <c r="B192" t="s">
        <v>1264</v>
      </c>
      <c r="C192">
        <v>14</v>
      </c>
      <c r="D192">
        <v>2.2292993630573199</v>
      </c>
      <c r="E192" s="33">
        <v>8.0965244479510798E-4</v>
      </c>
      <c r="F192" t="s">
        <v>1265</v>
      </c>
      <c r="G192">
        <v>589</v>
      </c>
      <c r="H192">
        <v>40</v>
      </c>
      <c r="I192">
        <v>4676</v>
      </c>
      <c r="J192">
        <v>2.7786078098471898</v>
      </c>
      <c r="K192">
        <v>0.59272565444233405</v>
      </c>
      <c r="L192">
        <v>0.13904356629925499</v>
      </c>
      <c r="M192">
        <v>1.28824621848211</v>
      </c>
      <c r="N192" t="str">
        <f t="shared" si="2"/>
        <v>IPR013785-Aldolase-type TIM barrel</v>
      </c>
      <c r="O192" s="34">
        <v>191</v>
      </c>
    </row>
    <row r="193" spans="1:15" x14ac:dyDescent="0.25">
      <c r="A193" t="s">
        <v>923</v>
      </c>
      <c r="B193" t="s">
        <v>1266</v>
      </c>
      <c r="C193">
        <v>16</v>
      </c>
      <c r="D193">
        <v>2.5477707006369399</v>
      </c>
      <c r="E193" s="33">
        <v>8.5545043671057103E-4</v>
      </c>
      <c r="F193" t="s">
        <v>1267</v>
      </c>
      <c r="G193">
        <v>588</v>
      </c>
      <c r="H193">
        <v>52</v>
      </c>
      <c r="I193">
        <v>4870</v>
      </c>
      <c r="J193">
        <v>2.5484039769754001</v>
      </c>
      <c r="K193">
        <v>0.72629550677562205</v>
      </c>
      <c r="L193">
        <v>1.69042585751179E-2</v>
      </c>
      <c r="M193">
        <v>1.41348333260975</v>
      </c>
      <c r="N193" t="str">
        <f t="shared" si="2"/>
        <v>GO-0046165_alcohol biosynthetic process</v>
      </c>
      <c r="O193" s="34">
        <v>192</v>
      </c>
    </row>
    <row r="194" spans="1:15" x14ac:dyDescent="0.25">
      <c r="A194" t="s">
        <v>988</v>
      </c>
      <c r="B194" t="s">
        <v>1268</v>
      </c>
      <c r="C194">
        <v>13</v>
      </c>
      <c r="D194">
        <v>2.0700636942675099</v>
      </c>
      <c r="E194" s="33">
        <v>8.5763526294482903E-4</v>
      </c>
      <c r="F194" t="s">
        <v>1269</v>
      </c>
      <c r="G194">
        <v>262</v>
      </c>
      <c r="H194">
        <v>26</v>
      </c>
      <c r="I194">
        <v>1439</v>
      </c>
      <c r="J194">
        <v>2.7461832061068701</v>
      </c>
      <c r="K194">
        <v>5.8292184335249297E-2</v>
      </c>
      <c r="L194">
        <v>9.9601041517838294E-3</v>
      </c>
      <c r="M194">
        <v>0.88402932150157798</v>
      </c>
      <c r="N194" t="str">
        <f t="shared" si="2"/>
        <v>sce00250-Alanine, aspartate and glutamate metabolism</v>
      </c>
      <c r="O194" s="34">
        <v>193</v>
      </c>
    </row>
    <row r="195" spans="1:15" x14ac:dyDescent="0.25">
      <c r="A195" t="s">
        <v>923</v>
      </c>
      <c r="B195" t="s">
        <v>1270</v>
      </c>
      <c r="C195">
        <v>13</v>
      </c>
      <c r="D195">
        <v>2.0700636942675099</v>
      </c>
      <c r="E195" s="33">
        <v>8.9502169046984305E-4</v>
      </c>
      <c r="F195" t="s">
        <v>1271</v>
      </c>
      <c r="G195">
        <v>588</v>
      </c>
      <c r="H195">
        <v>37</v>
      </c>
      <c r="I195">
        <v>4870</v>
      </c>
      <c r="J195">
        <v>2.91000183857326</v>
      </c>
      <c r="K195">
        <v>0.74222537098525299</v>
      </c>
      <c r="L195">
        <v>1.7452017016609301E-2</v>
      </c>
      <c r="M195">
        <v>1.47841135056485</v>
      </c>
      <c r="N195" t="str">
        <f t="shared" ref="N195:N258" si="3">SUBSTITUTE(SUBSTITUTE(B195,"~","_"),":","-")</f>
        <v>GO-0006576_biogenic amine metabolic process</v>
      </c>
      <c r="O195" s="34">
        <v>194</v>
      </c>
    </row>
    <row r="196" spans="1:15" x14ac:dyDescent="0.25">
      <c r="A196" t="s">
        <v>988</v>
      </c>
      <c r="B196" t="s">
        <v>1272</v>
      </c>
      <c r="C196">
        <v>15</v>
      </c>
      <c r="D196">
        <v>2.3885350318471299</v>
      </c>
      <c r="E196" s="33">
        <v>9.02633718177541E-4</v>
      </c>
      <c r="F196" t="s">
        <v>1273</v>
      </c>
      <c r="G196">
        <v>262</v>
      </c>
      <c r="H196">
        <v>33</v>
      </c>
      <c r="I196">
        <v>1439</v>
      </c>
      <c r="J196">
        <v>2.49653018736988</v>
      </c>
      <c r="K196">
        <v>6.12564001006786E-2</v>
      </c>
      <c r="L196">
        <v>8.9897616494538594E-3</v>
      </c>
      <c r="M196">
        <v>0.930217085129736</v>
      </c>
      <c r="N196" t="str">
        <f t="shared" si="3"/>
        <v>sce00020-Citrate cycle (TCA cycle)</v>
      </c>
      <c r="O196" s="34">
        <v>195</v>
      </c>
    </row>
    <row r="197" spans="1:15" x14ac:dyDescent="0.25">
      <c r="A197" t="s">
        <v>1024</v>
      </c>
      <c r="B197" t="s">
        <v>1274</v>
      </c>
      <c r="C197">
        <v>56</v>
      </c>
      <c r="D197">
        <v>8.9171974522292992</v>
      </c>
      <c r="E197" s="33">
        <v>9.3057738427510602E-4</v>
      </c>
      <c r="F197" s="34" t="s">
        <v>1275</v>
      </c>
      <c r="G197">
        <v>554</v>
      </c>
      <c r="H197">
        <v>278</v>
      </c>
      <c r="I197">
        <v>4190</v>
      </c>
      <c r="J197">
        <v>1.5235176479754799</v>
      </c>
      <c r="K197">
        <v>0.48988581842225998</v>
      </c>
      <c r="L197">
        <v>5.4549164900737197E-2</v>
      </c>
      <c r="M197">
        <v>1.40020129757806</v>
      </c>
      <c r="N197" t="str">
        <f t="shared" si="3"/>
        <v>GO-0016887_ATPase activity</v>
      </c>
      <c r="O197" s="34">
        <v>196</v>
      </c>
    </row>
    <row r="198" spans="1:15" x14ac:dyDescent="0.25">
      <c r="A198" t="s">
        <v>923</v>
      </c>
      <c r="B198" t="s">
        <v>1276</v>
      </c>
      <c r="C198">
        <v>9</v>
      </c>
      <c r="D198">
        <v>1.4331210191082799</v>
      </c>
      <c r="E198" s="33">
        <v>9.5146961686285001E-4</v>
      </c>
      <c r="F198" t="s">
        <v>1277</v>
      </c>
      <c r="G198">
        <v>588</v>
      </c>
      <c r="H198">
        <v>19</v>
      </c>
      <c r="I198">
        <v>4870</v>
      </c>
      <c r="J198">
        <v>3.9232008592910801</v>
      </c>
      <c r="K198">
        <v>0.76335892631593405</v>
      </c>
      <c r="L198">
        <v>1.8307406429105499E-2</v>
      </c>
      <c r="M198">
        <v>1.5709608484296</v>
      </c>
      <c r="N198" t="str">
        <f t="shared" si="3"/>
        <v>GO-0006094_gluconeogenesis</v>
      </c>
      <c r="O198" s="34">
        <v>197</v>
      </c>
    </row>
    <row r="199" spans="1:15" x14ac:dyDescent="0.25">
      <c r="A199" t="s">
        <v>944</v>
      </c>
      <c r="B199" t="s">
        <v>1278</v>
      </c>
      <c r="C199">
        <v>34</v>
      </c>
      <c r="D199">
        <v>5.4140127388534998</v>
      </c>
      <c r="E199">
        <v>1.0167002912113601E-3</v>
      </c>
      <c r="F199" t="s">
        <v>1279</v>
      </c>
      <c r="G199">
        <v>628</v>
      </c>
      <c r="H199">
        <v>195</v>
      </c>
      <c r="I199">
        <v>6448</v>
      </c>
      <c r="J199">
        <v>1.79023354564755</v>
      </c>
      <c r="K199">
        <v>0.72044983027184895</v>
      </c>
      <c r="L199">
        <v>0.13204835835335399</v>
      </c>
      <c r="M199">
        <v>1.6397538941718099</v>
      </c>
      <c r="N199" t="str">
        <f t="shared" si="3"/>
        <v>active site-Proton acceptor</v>
      </c>
      <c r="O199" s="34">
        <v>198</v>
      </c>
    </row>
    <row r="200" spans="1:15" x14ac:dyDescent="0.25">
      <c r="A200" t="s">
        <v>916</v>
      </c>
      <c r="B200" t="s">
        <v>1280</v>
      </c>
      <c r="C200">
        <v>47</v>
      </c>
      <c r="D200">
        <v>7.4840764331210101</v>
      </c>
      <c r="E200">
        <v>1.0543885070604E-3</v>
      </c>
      <c r="F200" s="34" t="s">
        <v>1281</v>
      </c>
      <c r="G200">
        <v>628</v>
      </c>
      <c r="H200">
        <v>300</v>
      </c>
      <c r="I200">
        <v>6448</v>
      </c>
      <c r="J200">
        <v>1.6085774946921401</v>
      </c>
      <c r="K200">
        <v>0.31670941800229202</v>
      </c>
      <c r="L200">
        <v>9.7174787338065692E-3</v>
      </c>
      <c r="M200">
        <v>1.43900788822993</v>
      </c>
      <c r="N200" t="str">
        <f t="shared" si="3"/>
        <v>rna-binding</v>
      </c>
      <c r="O200" s="34">
        <v>199</v>
      </c>
    </row>
    <row r="201" spans="1:15" x14ac:dyDescent="0.25">
      <c r="A201" t="s">
        <v>1024</v>
      </c>
      <c r="B201" t="s">
        <v>1282</v>
      </c>
      <c r="C201">
        <v>15</v>
      </c>
      <c r="D201">
        <v>2.3885350318471299</v>
      </c>
      <c r="E201">
        <v>1.0602994262285299E-3</v>
      </c>
      <c r="F201" t="s">
        <v>1283</v>
      </c>
      <c r="G201">
        <v>554</v>
      </c>
      <c r="H201">
        <v>44</v>
      </c>
      <c r="I201">
        <v>4190</v>
      </c>
      <c r="J201">
        <v>2.5783557597637001</v>
      </c>
      <c r="K201">
        <v>0.53559728530393702</v>
      </c>
      <c r="L201">
        <v>5.7293461702820597E-2</v>
      </c>
      <c r="M201">
        <v>1.59392803173495</v>
      </c>
      <c r="N201" t="str">
        <f t="shared" si="3"/>
        <v>GO-0070279_vitamin B6 binding</v>
      </c>
      <c r="O201" s="34">
        <v>200</v>
      </c>
    </row>
    <row r="202" spans="1:15" x14ac:dyDescent="0.25">
      <c r="A202" t="s">
        <v>1024</v>
      </c>
      <c r="B202" t="s">
        <v>1284</v>
      </c>
      <c r="C202">
        <v>15</v>
      </c>
      <c r="D202">
        <v>2.3885350318471299</v>
      </c>
      <c r="E202">
        <v>1.0602994262285299E-3</v>
      </c>
      <c r="F202" t="s">
        <v>1283</v>
      </c>
      <c r="G202">
        <v>554</v>
      </c>
      <c r="H202">
        <v>44</v>
      </c>
      <c r="I202">
        <v>4190</v>
      </c>
      <c r="J202">
        <v>2.5783557597637001</v>
      </c>
      <c r="K202">
        <v>0.53559728530393702</v>
      </c>
      <c r="L202">
        <v>5.7293461702820597E-2</v>
      </c>
      <c r="M202">
        <v>1.59392803173495</v>
      </c>
      <c r="N202" t="str">
        <f t="shared" si="3"/>
        <v>GO-0030170_pyridoxal phosphate binding</v>
      </c>
      <c r="O202" s="34">
        <v>201</v>
      </c>
    </row>
    <row r="203" spans="1:15" x14ac:dyDescent="0.25">
      <c r="A203" t="s">
        <v>923</v>
      </c>
      <c r="B203" t="s">
        <v>1285</v>
      </c>
      <c r="C203">
        <v>20</v>
      </c>
      <c r="D203">
        <v>3.1847133757961701</v>
      </c>
      <c r="E203">
        <v>1.08391269452613E-3</v>
      </c>
      <c r="F203" t="s">
        <v>1286</v>
      </c>
      <c r="G203">
        <v>588</v>
      </c>
      <c r="H203">
        <v>75</v>
      </c>
      <c r="I203">
        <v>4870</v>
      </c>
      <c r="J203">
        <v>2.2086167800453498</v>
      </c>
      <c r="K203">
        <v>0.80639472097471598</v>
      </c>
      <c r="L203">
        <v>2.0569474470523E-2</v>
      </c>
      <c r="M203">
        <v>1.7877879233749701</v>
      </c>
      <c r="N203" t="str">
        <f t="shared" si="3"/>
        <v>GO-0006164_purine nucleotide biosynthetic process</v>
      </c>
      <c r="O203" s="34">
        <v>202</v>
      </c>
    </row>
    <row r="204" spans="1:15" x14ac:dyDescent="0.25">
      <c r="A204" t="s">
        <v>944</v>
      </c>
      <c r="B204" t="s">
        <v>1287</v>
      </c>
      <c r="C204">
        <v>20</v>
      </c>
      <c r="D204">
        <v>3.1847133757961701</v>
      </c>
      <c r="E204">
        <v>1.1340629466278899E-3</v>
      </c>
      <c r="F204" t="s">
        <v>1288</v>
      </c>
      <c r="G204">
        <v>628</v>
      </c>
      <c r="H204">
        <v>92</v>
      </c>
      <c r="I204">
        <v>6448</v>
      </c>
      <c r="J204">
        <v>2.2320686790362698</v>
      </c>
      <c r="K204">
        <v>0.75871759407224704</v>
      </c>
      <c r="L204">
        <v>0.13253379289828501</v>
      </c>
      <c r="M204">
        <v>1.82740551536769</v>
      </c>
      <c r="N204" t="str">
        <f t="shared" si="3"/>
        <v>active site-Nucleophile</v>
      </c>
      <c r="O204" s="34">
        <v>203</v>
      </c>
    </row>
    <row r="205" spans="1:15" x14ac:dyDescent="0.25">
      <c r="A205" t="s">
        <v>923</v>
      </c>
      <c r="B205" t="s">
        <v>1289</v>
      </c>
      <c r="C205">
        <v>83</v>
      </c>
      <c r="D205">
        <v>13.2165605095541</v>
      </c>
      <c r="E205">
        <v>1.1423909629580901E-3</v>
      </c>
      <c r="F205" s="34" t="s">
        <v>1290</v>
      </c>
      <c r="G205">
        <v>588</v>
      </c>
      <c r="H205">
        <v>496</v>
      </c>
      <c r="I205">
        <v>4870</v>
      </c>
      <c r="J205">
        <v>1.3859515580425701</v>
      </c>
      <c r="K205">
        <v>0.82281636515040002</v>
      </c>
      <c r="L205">
        <v>2.1399811485277202E-2</v>
      </c>
      <c r="M205">
        <v>1.88338174962339</v>
      </c>
      <c r="N205" t="str">
        <f t="shared" si="3"/>
        <v>GO-0009057_macromolecule catabolic process</v>
      </c>
      <c r="O205" s="34">
        <v>204</v>
      </c>
    </row>
    <row r="206" spans="1:15" x14ac:dyDescent="0.25">
      <c r="A206" t="s">
        <v>1163</v>
      </c>
      <c r="B206" t="s">
        <v>1291</v>
      </c>
      <c r="C206">
        <v>6</v>
      </c>
      <c r="D206">
        <v>0.95541401273885296</v>
      </c>
      <c r="E206">
        <v>1.24914629820122E-3</v>
      </c>
      <c r="F206" t="s">
        <v>1292</v>
      </c>
      <c r="G206">
        <v>589</v>
      </c>
      <c r="H206">
        <v>8</v>
      </c>
      <c r="I206">
        <v>4676</v>
      </c>
      <c r="J206">
        <v>5.9541595925297104</v>
      </c>
      <c r="K206">
        <v>0.74996870504090196</v>
      </c>
      <c r="L206">
        <v>0.179649974858512</v>
      </c>
      <c r="M206">
        <v>1.98099771232939</v>
      </c>
      <c r="N206" t="str">
        <f t="shared" si="3"/>
        <v>IPR016160-Aldehyde dehydrogenase, conserved site</v>
      </c>
      <c r="O206" s="34">
        <v>205</v>
      </c>
    </row>
    <row r="207" spans="1:15" x14ac:dyDescent="0.25">
      <c r="A207" t="s">
        <v>1024</v>
      </c>
      <c r="B207" t="s">
        <v>1293</v>
      </c>
      <c r="C207">
        <v>7</v>
      </c>
      <c r="D207">
        <v>1.11464968152866</v>
      </c>
      <c r="E207">
        <v>1.3204646840254701E-3</v>
      </c>
      <c r="F207" t="s">
        <v>1294</v>
      </c>
      <c r="G207">
        <v>554</v>
      </c>
      <c r="H207">
        <v>11</v>
      </c>
      <c r="I207">
        <v>4190</v>
      </c>
      <c r="J207">
        <v>4.8129307515589099</v>
      </c>
      <c r="K207">
        <v>0.61531360810188096</v>
      </c>
      <c r="L207">
        <v>6.5961509906612606E-2</v>
      </c>
      <c r="M207">
        <v>1.98138753015044</v>
      </c>
      <c r="N207" t="str">
        <f t="shared" si="3"/>
        <v>GO-0004033_aldo-keto reductase activity</v>
      </c>
      <c r="O207" s="34">
        <v>206</v>
      </c>
    </row>
    <row r="208" spans="1:15" x14ac:dyDescent="0.25">
      <c r="A208" t="s">
        <v>1024</v>
      </c>
      <c r="B208" t="s">
        <v>1295</v>
      </c>
      <c r="C208">
        <v>5</v>
      </c>
      <c r="D208">
        <v>0.79617834394904397</v>
      </c>
      <c r="E208">
        <v>1.3451656603962799E-3</v>
      </c>
      <c r="F208" t="s">
        <v>1296</v>
      </c>
      <c r="G208">
        <v>554</v>
      </c>
      <c r="H208">
        <v>5</v>
      </c>
      <c r="I208">
        <v>4190</v>
      </c>
      <c r="J208">
        <v>7.5631768953068503</v>
      </c>
      <c r="K208">
        <v>0.62213167223904198</v>
      </c>
      <c r="L208">
        <v>6.2820674283754097E-2</v>
      </c>
      <c r="M208">
        <v>2.0181000982956698</v>
      </c>
      <c r="N208" t="str">
        <f t="shared" si="3"/>
        <v>GO-0004029_aldehyde dehydrogenase (NAD) activity</v>
      </c>
      <c r="O208" s="34">
        <v>207</v>
      </c>
    </row>
    <row r="209" spans="1:15" x14ac:dyDescent="0.25">
      <c r="A209" t="s">
        <v>932</v>
      </c>
      <c r="B209" t="s">
        <v>1297</v>
      </c>
      <c r="C209">
        <v>79</v>
      </c>
      <c r="D209">
        <v>12.579617834394901</v>
      </c>
      <c r="E209">
        <v>1.41747217327026E-3</v>
      </c>
      <c r="F209" s="34" t="s">
        <v>1298</v>
      </c>
      <c r="G209">
        <v>480</v>
      </c>
      <c r="H209">
        <v>545</v>
      </c>
      <c r="I209">
        <v>4595</v>
      </c>
      <c r="J209">
        <v>1.3876337920489199</v>
      </c>
      <c r="K209">
        <v>0.44885682049108999</v>
      </c>
      <c r="L209">
        <v>2.0333891201273002E-2</v>
      </c>
      <c r="M209">
        <v>1.9728247809391599</v>
      </c>
      <c r="N209" t="str">
        <f t="shared" si="3"/>
        <v>GO-0031981_nuclear lumen</v>
      </c>
      <c r="O209" s="34">
        <v>208</v>
      </c>
    </row>
    <row r="210" spans="1:15" x14ac:dyDescent="0.25">
      <c r="A210" t="s">
        <v>923</v>
      </c>
      <c r="B210" t="s">
        <v>1299</v>
      </c>
      <c r="C210">
        <v>7</v>
      </c>
      <c r="D210">
        <v>1.11464968152866</v>
      </c>
      <c r="E210">
        <v>1.45465042893386E-3</v>
      </c>
      <c r="F210" t="s">
        <v>1263</v>
      </c>
      <c r="G210">
        <v>588</v>
      </c>
      <c r="H210">
        <v>12</v>
      </c>
      <c r="I210">
        <v>4870</v>
      </c>
      <c r="J210">
        <v>4.8313492063492003</v>
      </c>
      <c r="K210">
        <v>0.88963300216149299</v>
      </c>
      <c r="L210">
        <v>2.6842351403480399E-2</v>
      </c>
      <c r="M210">
        <v>2.3923506090311402</v>
      </c>
      <c r="N210" t="str">
        <f t="shared" si="3"/>
        <v>GO-0016137_glycoside metabolic process</v>
      </c>
      <c r="O210" s="34">
        <v>209</v>
      </c>
    </row>
    <row r="211" spans="1:15" x14ac:dyDescent="0.25">
      <c r="A211" t="s">
        <v>1024</v>
      </c>
      <c r="B211" t="s">
        <v>1300</v>
      </c>
      <c r="C211">
        <v>11</v>
      </c>
      <c r="D211">
        <v>1.7515923566878899</v>
      </c>
      <c r="E211">
        <v>1.51563913562575E-3</v>
      </c>
      <c r="F211" t="s">
        <v>1209</v>
      </c>
      <c r="G211">
        <v>554</v>
      </c>
      <c r="H211">
        <v>27</v>
      </c>
      <c r="I211">
        <v>4190</v>
      </c>
      <c r="J211">
        <v>3.08129429068057</v>
      </c>
      <c r="K211">
        <v>0.66600804033475403</v>
      </c>
      <c r="L211">
        <v>6.6243795128462901E-2</v>
      </c>
      <c r="M211">
        <v>2.2711214678473102</v>
      </c>
      <c r="N211" t="str">
        <f t="shared" si="3"/>
        <v>GO-0019829_cation-transporting ATPase activity</v>
      </c>
      <c r="O211" s="34">
        <v>210</v>
      </c>
    </row>
    <row r="212" spans="1:15" x14ac:dyDescent="0.25">
      <c r="A212" t="s">
        <v>1024</v>
      </c>
      <c r="B212" t="s">
        <v>1301</v>
      </c>
      <c r="C212">
        <v>13</v>
      </c>
      <c r="D212">
        <v>2.0700636942675099</v>
      </c>
      <c r="E212">
        <v>1.52379289832638E-3</v>
      </c>
      <c r="F212" t="s">
        <v>1302</v>
      </c>
      <c r="G212">
        <v>554</v>
      </c>
      <c r="H212">
        <v>36</v>
      </c>
      <c r="I212">
        <v>4190</v>
      </c>
      <c r="J212">
        <v>2.73114721219414</v>
      </c>
      <c r="K212">
        <v>0.66797416678594701</v>
      </c>
      <c r="L212">
        <v>6.2797065582657102E-2</v>
      </c>
      <c r="M212">
        <v>2.2832081986976802</v>
      </c>
      <c r="N212" t="str">
        <f t="shared" si="3"/>
        <v>GO-0003743_translation initiation factor activity</v>
      </c>
      <c r="O212" s="34">
        <v>211</v>
      </c>
    </row>
    <row r="213" spans="1:15" x14ac:dyDescent="0.25">
      <c r="A213" t="s">
        <v>944</v>
      </c>
      <c r="B213" t="s">
        <v>1303</v>
      </c>
      <c r="C213">
        <v>10</v>
      </c>
      <c r="D213">
        <v>1.5923566878980799</v>
      </c>
      <c r="E213">
        <v>1.61226864578625E-3</v>
      </c>
      <c r="F213" t="s">
        <v>1304</v>
      </c>
      <c r="G213">
        <v>628</v>
      </c>
      <c r="H213">
        <v>30</v>
      </c>
      <c r="I213">
        <v>6448</v>
      </c>
      <c r="J213">
        <v>3.4225053078556198</v>
      </c>
      <c r="K213">
        <v>0.86758348348802805</v>
      </c>
      <c r="L213">
        <v>0.16789801145691499</v>
      </c>
      <c r="M213">
        <v>2.5885425974618599</v>
      </c>
      <c r="N213" t="str">
        <f t="shared" si="3"/>
        <v>compositionally biased region-Lys-rich</v>
      </c>
      <c r="O213" s="34">
        <v>212</v>
      </c>
    </row>
    <row r="214" spans="1:15" x14ac:dyDescent="0.25">
      <c r="A214" t="s">
        <v>932</v>
      </c>
      <c r="B214" t="s">
        <v>1305</v>
      </c>
      <c r="C214">
        <v>13</v>
      </c>
      <c r="D214">
        <v>2.0700636942675099</v>
      </c>
      <c r="E214">
        <v>1.65146061313853E-3</v>
      </c>
      <c r="F214" t="s">
        <v>1306</v>
      </c>
      <c r="G214">
        <v>480</v>
      </c>
      <c r="H214">
        <v>45</v>
      </c>
      <c r="I214">
        <v>4595</v>
      </c>
      <c r="J214">
        <v>2.7655092592592498</v>
      </c>
      <c r="K214">
        <v>0.50051955285886096</v>
      </c>
      <c r="L214">
        <v>2.28738943261876E-2</v>
      </c>
      <c r="M214">
        <v>2.2949900685965101</v>
      </c>
      <c r="N214" t="str">
        <f t="shared" si="3"/>
        <v>GO-0032040_small-subunit processome</v>
      </c>
      <c r="O214" s="34">
        <v>213</v>
      </c>
    </row>
    <row r="215" spans="1:15" x14ac:dyDescent="0.25">
      <c r="A215" t="s">
        <v>1024</v>
      </c>
      <c r="B215" t="s">
        <v>1307</v>
      </c>
      <c r="C215">
        <v>131</v>
      </c>
      <c r="D215">
        <v>20.859872611464901</v>
      </c>
      <c r="E215">
        <v>1.6877144156799001E-3</v>
      </c>
      <c r="F215" s="34" t="s">
        <v>1308</v>
      </c>
      <c r="G215">
        <v>554</v>
      </c>
      <c r="H215">
        <v>787</v>
      </c>
      <c r="I215">
        <v>4190</v>
      </c>
      <c r="J215">
        <v>1.25892779324675</v>
      </c>
      <c r="K215">
        <v>0.70513816016923903</v>
      </c>
      <c r="L215">
        <v>6.5596696763350101E-2</v>
      </c>
      <c r="M215">
        <v>2.5259013059092599</v>
      </c>
      <c r="N215" t="str">
        <f t="shared" si="3"/>
        <v>GO-0017076_purine nucleotide binding</v>
      </c>
      <c r="O215" s="34">
        <v>214</v>
      </c>
    </row>
    <row r="216" spans="1:15" x14ac:dyDescent="0.25">
      <c r="A216" t="s">
        <v>1024</v>
      </c>
      <c r="B216" t="s">
        <v>1309</v>
      </c>
      <c r="C216">
        <v>87</v>
      </c>
      <c r="D216">
        <v>13.853503184713301</v>
      </c>
      <c r="E216">
        <v>1.70387645943912E-3</v>
      </c>
      <c r="F216" s="34" t="s">
        <v>1310</v>
      </c>
      <c r="G216">
        <v>554</v>
      </c>
      <c r="H216">
        <v>487</v>
      </c>
      <c r="I216">
        <v>4190</v>
      </c>
      <c r="J216">
        <v>1.3511219504962899</v>
      </c>
      <c r="K216">
        <v>0.70856939953391596</v>
      </c>
      <c r="L216">
        <v>6.2831593180822098E-2</v>
      </c>
      <c r="M216">
        <v>2.5497994172979901</v>
      </c>
      <c r="N216" t="str">
        <f t="shared" si="3"/>
        <v>GO-0042802_identical protein binding</v>
      </c>
      <c r="O216" s="34">
        <v>215</v>
      </c>
    </row>
    <row r="217" spans="1:15" x14ac:dyDescent="0.25">
      <c r="A217" t="s">
        <v>988</v>
      </c>
      <c r="B217" t="s">
        <v>1311</v>
      </c>
      <c r="C217">
        <v>13</v>
      </c>
      <c r="D217">
        <v>2.0700636942675099</v>
      </c>
      <c r="E217">
        <v>1.9091573442724999E-3</v>
      </c>
      <c r="F217" t="s">
        <v>1312</v>
      </c>
      <c r="G217">
        <v>262</v>
      </c>
      <c r="H217">
        <v>28</v>
      </c>
      <c r="I217">
        <v>1439</v>
      </c>
      <c r="J217">
        <v>2.5500272628135199</v>
      </c>
      <c r="K217">
        <v>0.125207660924882</v>
      </c>
      <c r="L217">
        <v>1.6582071904846299E-2</v>
      </c>
      <c r="M217">
        <v>1.9582749364060099</v>
      </c>
      <c r="N217" t="str">
        <f t="shared" si="3"/>
        <v>sce00030-Pentose phosphate pathway</v>
      </c>
      <c r="O217" s="34">
        <v>216</v>
      </c>
    </row>
    <row r="218" spans="1:15" x14ac:dyDescent="0.25">
      <c r="A218" t="s">
        <v>944</v>
      </c>
      <c r="B218" t="s">
        <v>1313</v>
      </c>
      <c r="C218">
        <v>7</v>
      </c>
      <c r="D218">
        <v>1.11464968152866</v>
      </c>
      <c r="E218">
        <v>1.91655772575374E-3</v>
      </c>
      <c r="F218" t="s">
        <v>1314</v>
      </c>
      <c r="G218">
        <v>628</v>
      </c>
      <c r="H218">
        <v>15</v>
      </c>
      <c r="I218">
        <v>6448</v>
      </c>
      <c r="J218">
        <v>4.7915074309978696</v>
      </c>
      <c r="K218">
        <v>0.90962169512133595</v>
      </c>
      <c r="L218">
        <v>0.181525130607324</v>
      </c>
      <c r="M218">
        <v>3.0699780279756199</v>
      </c>
      <c r="N218" t="str">
        <f t="shared" si="3"/>
        <v>short sequence motif-"KMSKS" region</v>
      </c>
      <c r="O218" s="34">
        <v>217</v>
      </c>
    </row>
    <row r="219" spans="1:15" x14ac:dyDescent="0.25">
      <c r="A219" t="s">
        <v>988</v>
      </c>
      <c r="B219" t="s">
        <v>1315</v>
      </c>
      <c r="C219">
        <v>16</v>
      </c>
      <c r="D219">
        <v>2.5477707006369399</v>
      </c>
      <c r="E219">
        <v>1.9820652613753301E-3</v>
      </c>
      <c r="F219" t="s">
        <v>1316</v>
      </c>
      <c r="G219">
        <v>262</v>
      </c>
      <c r="H219">
        <v>39</v>
      </c>
      <c r="I219">
        <v>1439</v>
      </c>
      <c r="J219">
        <v>2.2532785280876801</v>
      </c>
      <c r="K219">
        <v>0.12966949672498701</v>
      </c>
      <c r="L219">
        <v>1.5312907811116E-2</v>
      </c>
      <c r="M219">
        <v>2.03236701306162</v>
      </c>
      <c r="N219" t="str">
        <f t="shared" si="3"/>
        <v>sce00500-Starch and sucrose metabolism</v>
      </c>
      <c r="O219" s="34">
        <v>218</v>
      </c>
    </row>
    <row r="220" spans="1:15" x14ac:dyDescent="0.25">
      <c r="A220" t="s">
        <v>1024</v>
      </c>
      <c r="B220" t="s">
        <v>1317</v>
      </c>
      <c r="C220">
        <v>11</v>
      </c>
      <c r="D220">
        <v>1.7515923566878899</v>
      </c>
      <c r="E220">
        <v>2.0844121135550299E-3</v>
      </c>
      <c r="F220" t="s">
        <v>1318</v>
      </c>
      <c r="G220">
        <v>554</v>
      </c>
      <c r="H220">
        <v>28</v>
      </c>
      <c r="I220">
        <v>4190</v>
      </c>
      <c r="J220">
        <v>2.9712480660134002</v>
      </c>
      <c r="K220">
        <v>0.77878114643167096</v>
      </c>
      <c r="L220">
        <v>7.2655486506277595E-2</v>
      </c>
      <c r="M220">
        <v>3.1109021747703101</v>
      </c>
      <c r="N220" t="str">
        <f t="shared" si="3"/>
        <v>GO-0016209_antioxidant activity</v>
      </c>
      <c r="O220" s="34">
        <v>219</v>
      </c>
    </row>
    <row r="221" spans="1:15" x14ac:dyDescent="0.25">
      <c r="A221" t="s">
        <v>988</v>
      </c>
      <c r="B221" t="s">
        <v>1319</v>
      </c>
      <c r="C221">
        <v>9</v>
      </c>
      <c r="D221">
        <v>1.4331210191082799</v>
      </c>
      <c r="E221">
        <v>2.0988323422236198E-3</v>
      </c>
      <c r="F221" t="s">
        <v>1320</v>
      </c>
      <c r="G221">
        <v>262</v>
      </c>
      <c r="H221">
        <v>15</v>
      </c>
      <c r="I221">
        <v>1439</v>
      </c>
      <c r="J221">
        <v>3.2954198473282399</v>
      </c>
      <c r="K221">
        <v>0.136768745887904</v>
      </c>
      <c r="L221">
        <v>1.45996422706499E-2</v>
      </c>
      <c r="M221">
        <v>2.1509252343808098</v>
      </c>
      <c r="N221" t="str">
        <f t="shared" si="3"/>
        <v>sce00340-Histidine metabolism</v>
      </c>
      <c r="O221" s="34">
        <v>220</v>
      </c>
    </row>
    <row r="222" spans="1:15" x14ac:dyDescent="0.25">
      <c r="A222" t="s">
        <v>916</v>
      </c>
      <c r="B222" t="s">
        <v>1321</v>
      </c>
      <c r="C222">
        <v>16</v>
      </c>
      <c r="D222">
        <v>2.5477707006369399</v>
      </c>
      <c r="E222">
        <v>2.1569939184484599E-3</v>
      </c>
      <c r="F222" t="s">
        <v>1322</v>
      </c>
      <c r="G222">
        <v>628</v>
      </c>
      <c r="H222">
        <v>69</v>
      </c>
      <c r="I222">
        <v>6448</v>
      </c>
      <c r="J222">
        <v>2.3808732576386902</v>
      </c>
      <c r="K222">
        <v>0.54137198051582203</v>
      </c>
      <c r="L222">
        <v>1.9299233808164201E-2</v>
      </c>
      <c r="M222">
        <v>2.9232661082196598</v>
      </c>
      <c r="N222" t="str">
        <f t="shared" si="3"/>
        <v>Isomerase</v>
      </c>
      <c r="O222" s="34">
        <v>221</v>
      </c>
    </row>
    <row r="223" spans="1:15" x14ac:dyDescent="0.25">
      <c r="A223" t="s">
        <v>923</v>
      </c>
      <c r="B223" t="s">
        <v>1323</v>
      </c>
      <c r="C223">
        <v>106</v>
      </c>
      <c r="D223">
        <v>16.878980891719699</v>
      </c>
      <c r="E223">
        <v>2.2836356771160798E-3</v>
      </c>
      <c r="F223" s="34" t="s">
        <v>1324</v>
      </c>
      <c r="G223">
        <v>588</v>
      </c>
      <c r="H223">
        <v>677</v>
      </c>
      <c r="I223">
        <v>4870</v>
      </c>
      <c r="J223">
        <v>1.29678754810639</v>
      </c>
      <c r="K223">
        <v>0.96861352415701896</v>
      </c>
      <c r="L223">
        <v>4.1333410285298203E-2</v>
      </c>
      <c r="M223">
        <v>3.73154711843191</v>
      </c>
      <c r="N223" t="str">
        <f t="shared" si="3"/>
        <v>GO-0006412_translation</v>
      </c>
      <c r="O223" s="34">
        <v>222</v>
      </c>
    </row>
    <row r="224" spans="1:15" x14ac:dyDescent="0.25">
      <c r="A224" t="s">
        <v>916</v>
      </c>
      <c r="B224" t="s">
        <v>1325</v>
      </c>
      <c r="C224">
        <v>6</v>
      </c>
      <c r="D224">
        <v>0.95541401273885296</v>
      </c>
      <c r="E224">
        <v>2.4011731208284002E-3</v>
      </c>
      <c r="F224" t="s">
        <v>1326</v>
      </c>
      <c r="G224">
        <v>628</v>
      </c>
      <c r="H224">
        <v>11</v>
      </c>
      <c r="I224">
        <v>6448</v>
      </c>
      <c r="J224">
        <v>5.6004632310364704</v>
      </c>
      <c r="K224">
        <v>0.580153395666411</v>
      </c>
      <c r="L224">
        <v>2.0945001761454099E-2</v>
      </c>
      <c r="M224">
        <v>3.2491492487619902</v>
      </c>
      <c r="N224" t="str">
        <f t="shared" si="3"/>
        <v>purine nucleotide biosynthesis</v>
      </c>
      <c r="O224" s="34">
        <v>223</v>
      </c>
    </row>
    <row r="225" spans="1:15" x14ac:dyDescent="0.25">
      <c r="A225" t="s">
        <v>923</v>
      </c>
      <c r="B225" t="s">
        <v>1327</v>
      </c>
      <c r="C225">
        <v>7</v>
      </c>
      <c r="D225">
        <v>1.11464968152866</v>
      </c>
      <c r="E225">
        <v>2.42877054461245E-3</v>
      </c>
      <c r="F225" t="s">
        <v>1328</v>
      </c>
      <c r="G225">
        <v>588</v>
      </c>
      <c r="H225">
        <v>13</v>
      </c>
      <c r="I225">
        <v>4870</v>
      </c>
      <c r="J225">
        <v>4.4597069597069599</v>
      </c>
      <c r="K225">
        <v>0.974818138752931</v>
      </c>
      <c r="L225">
        <v>4.3387617981506997E-2</v>
      </c>
      <c r="M225">
        <v>3.9642235900174199</v>
      </c>
      <c r="N225" t="str">
        <f t="shared" si="3"/>
        <v>GO-0006734_NADH metabolic process</v>
      </c>
      <c r="O225" s="34">
        <v>224</v>
      </c>
    </row>
    <row r="226" spans="1:15" x14ac:dyDescent="0.25">
      <c r="A226" t="s">
        <v>923</v>
      </c>
      <c r="B226" t="s">
        <v>1329</v>
      </c>
      <c r="C226">
        <v>7</v>
      </c>
      <c r="D226">
        <v>1.11464968152866</v>
      </c>
      <c r="E226">
        <v>2.42877054461245E-3</v>
      </c>
      <c r="F226" t="s">
        <v>1330</v>
      </c>
      <c r="G226">
        <v>588</v>
      </c>
      <c r="H226">
        <v>13</v>
      </c>
      <c r="I226">
        <v>4870</v>
      </c>
      <c r="J226">
        <v>4.4597069597069599</v>
      </c>
      <c r="K226">
        <v>0.974818138752931</v>
      </c>
      <c r="L226">
        <v>4.3387617981506997E-2</v>
      </c>
      <c r="M226">
        <v>3.9642235900174199</v>
      </c>
      <c r="N226" t="str">
        <f t="shared" si="3"/>
        <v>GO-0006537_glutamate biosynthetic process</v>
      </c>
      <c r="O226" s="34">
        <v>225</v>
      </c>
    </row>
    <row r="227" spans="1:15" x14ac:dyDescent="0.25">
      <c r="A227" t="s">
        <v>1163</v>
      </c>
      <c r="B227" t="s">
        <v>1331</v>
      </c>
      <c r="C227">
        <v>6</v>
      </c>
      <c r="D227">
        <v>0.95541401273885296</v>
      </c>
      <c r="E227">
        <v>2.5210693387012098E-3</v>
      </c>
      <c r="F227" t="s">
        <v>1332</v>
      </c>
      <c r="G227">
        <v>589</v>
      </c>
      <c r="H227">
        <v>9</v>
      </c>
      <c r="I227">
        <v>4676</v>
      </c>
      <c r="J227">
        <v>5.2925863044708503</v>
      </c>
      <c r="K227">
        <v>0.93915320412449999</v>
      </c>
      <c r="L227">
        <v>0.29525871463311598</v>
      </c>
      <c r="M227">
        <v>3.9602692934611801</v>
      </c>
      <c r="N227" t="str">
        <f t="shared" si="3"/>
        <v>IPR002314-Aminoacyl-tRNA synthetase, class II (G, H, P and S), conserved region</v>
      </c>
      <c r="O227" s="34">
        <v>226</v>
      </c>
    </row>
    <row r="228" spans="1:15" x14ac:dyDescent="0.25">
      <c r="A228" t="s">
        <v>1163</v>
      </c>
      <c r="B228" t="s">
        <v>1333</v>
      </c>
      <c r="C228">
        <v>6</v>
      </c>
      <c r="D228">
        <v>0.95541401273885296</v>
      </c>
      <c r="E228">
        <v>2.5210693387012098E-3</v>
      </c>
      <c r="F228" t="s">
        <v>1292</v>
      </c>
      <c r="G228">
        <v>589</v>
      </c>
      <c r="H228">
        <v>9</v>
      </c>
      <c r="I228">
        <v>4676</v>
      </c>
      <c r="J228">
        <v>5.2925863044708503</v>
      </c>
      <c r="K228">
        <v>0.93915320412449999</v>
      </c>
      <c r="L228">
        <v>0.29525871463311598</v>
      </c>
      <c r="M228">
        <v>3.9602692934611801</v>
      </c>
      <c r="N228" t="str">
        <f t="shared" si="3"/>
        <v>IPR015590-Aldehyde dehydrogenase</v>
      </c>
      <c r="O228" s="34">
        <v>227</v>
      </c>
    </row>
    <row r="229" spans="1:15" x14ac:dyDescent="0.25">
      <c r="A229" t="s">
        <v>923</v>
      </c>
      <c r="B229" t="s">
        <v>1334</v>
      </c>
      <c r="C229">
        <v>15</v>
      </c>
      <c r="D229">
        <v>2.3885350318471299</v>
      </c>
      <c r="E229">
        <v>2.6048962472252002E-3</v>
      </c>
      <c r="F229" t="s">
        <v>1335</v>
      </c>
      <c r="G229">
        <v>588</v>
      </c>
      <c r="H229">
        <v>52</v>
      </c>
      <c r="I229">
        <v>4870</v>
      </c>
      <c r="J229">
        <v>2.3891287284144398</v>
      </c>
      <c r="K229">
        <v>0.98072523338398998</v>
      </c>
      <c r="L229">
        <v>4.5923488799630902E-2</v>
      </c>
      <c r="M229">
        <v>4.2458738661433104</v>
      </c>
      <c r="N229" t="str">
        <f t="shared" si="3"/>
        <v>GO-0009199_ribonucleoside triphosphate metabolic process</v>
      </c>
      <c r="O229" s="34">
        <v>228</v>
      </c>
    </row>
    <row r="230" spans="1:15" x14ac:dyDescent="0.25">
      <c r="A230" t="s">
        <v>916</v>
      </c>
      <c r="B230" t="s">
        <v>1336</v>
      </c>
      <c r="C230">
        <v>10</v>
      </c>
      <c r="D230">
        <v>1.5923566878980799</v>
      </c>
      <c r="E230">
        <v>2.6487986850883098E-3</v>
      </c>
      <c r="F230" t="s">
        <v>1337</v>
      </c>
      <c r="G230">
        <v>628</v>
      </c>
      <c r="H230">
        <v>32</v>
      </c>
      <c r="I230">
        <v>6448</v>
      </c>
      <c r="J230">
        <v>3.2085987261146398</v>
      </c>
      <c r="K230">
        <v>0.616142918150684</v>
      </c>
      <c r="L230">
        <v>2.2539367303050901E-2</v>
      </c>
      <c r="M230">
        <v>3.57859575441528</v>
      </c>
      <c r="N230" t="str">
        <f t="shared" si="3"/>
        <v>membrane-associated complex</v>
      </c>
      <c r="O230" s="34">
        <v>229</v>
      </c>
    </row>
    <row r="231" spans="1:15" x14ac:dyDescent="0.25">
      <c r="A231" t="s">
        <v>988</v>
      </c>
      <c r="B231" t="s">
        <v>1338</v>
      </c>
      <c r="C231">
        <v>11</v>
      </c>
      <c r="D231">
        <v>1.7515923566878899</v>
      </c>
      <c r="E231">
        <v>2.7145975956162E-3</v>
      </c>
      <c r="F231" t="s">
        <v>1339</v>
      </c>
      <c r="G231">
        <v>262</v>
      </c>
      <c r="H231">
        <v>22</v>
      </c>
      <c r="I231">
        <v>1439</v>
      </c>
      <c r="J231">
        <v>2.7461832061068701</v>
      </c>
      <c r="K231">
        <v>0.17327256061537399</v>
      </c>
      <c r="L231">
        <v>1.7149446516541701E-2</v>
      </c>
      <c r="M231">
        <v>2.7739947327669099</v>
      </c>
      <c r="N231" t="str">
        <f t="shared" si="3"/>
        <v>sce00650-Butanoate metabolism</v>
      </c>
      <c r="O231" s="34">
        <v>230</v>
      </c>
    </row>
    <row r="232" spans="1:15" x14ac:dyDescent="0.25">
      <c r="A232" t="s">
        <v>1163</v>
      </c>
      <c r="B232" t="s">
        <v>1340</v>
      </c>
      <c r="C232">
        <v>12</v>
      </c>
      <c r="D232">
        <v>1.9108280254776999</v>
      </c>
      <c r="E232">
        <v>2.7384948571467999E-3</v>
      </c>
      <c r="F232" t="s">
        <v>1341</v>
      </c>
      <c r="G232">
        <v>589</v>
      </c>
      <c r="H232">
        <v>35</v>
      </c>
      <c r="I232">
        <v>4676</v>
      </c>
      <c r="J232">
        <v>2.7219015280135799</v>
      </c>
      <c r="K232">
        <v>0.95222041371472399</v>
      </c>
      <c r="L232">
        <v>0.28673789016972701</v>
      </c>
      <c r="M232">
        <v>4.2948372823579604</v>
      </c>
      <c r="N232" t="str">
        <f t="shared" si="3"/>
        <v>IPR014729-Rossmann-like alpha/beta/alpha sandwich fold</v>
      </c>
      <c r="O232" s="34">
        <v>231</v>
      </c>
    </row>
    <row r="233" spans="1:15" x14ac:dyDescent="0.25">
      <c r="A233" t="s">
        <v>923</v>
      </c>
      <c r="B233" t="s">
        <v>1342</v>
      </c>
      <c r="C233">
        <v>20</v>
      </c>
      <c r="D233">
        <v>3.1847133757961701</v>
      </c>
      <c r="E233">
        <v>2.8530683348727002E-3</v>
      </c>
      <c r="F233" t="s">
        <v>1343</v>
      </c>
      <c r="G233">
        <v>588</v>
      </c>
      <c r="H233">
        <v>81</v>
      </c>
      <c r="I233">
        <v>4870</v>
      </c>
      <c r="J233">
        <v>2.0450155370790202</v>
      </c>
      <c r="K233">
        <v>0.98677596383522903</v>
      </c>
      <c r="L233">
        <v>4.9617566605416101E-2</v>
      </c>
      <c r="M233">
        <v>4.6414192065036302</v>
      </c>
      <c r="N233" t="str">
        <f t="shared" si="3"/>
        <v>GO-0009259_ribonucleotide metabolic process</v>
      </c>
      <c r="O233" s="34">
        <v>232</v>
      </c>
    </row>
    <row r="234" spans="1:15" x14ac:dyDescent="0.25">
      <c r="A234" t="s">
        <v>1163</v>
      </c>
      <c r="B234" t="s">
        <v>1344</v>
      </c>
      <c r="C234">
        <v>8</v>
      </c>
      <c r="D234">
        <v>1.2738853503184699</v>
      </c>
      <c r="E234">
        <v>2.9893892059449602E-3</v>
      </c>
      <c r="F234" t="s">
        <v>1345</v>
      </c>
      <c r="G234">
        <v>589</v>
      </c>
      <c r="H234">
        <v>17</v>
      </c>
      <c r="I234">
        <v>4676</v>
      </c>
      <c r="J234">
        <v>3.7359432737441298</v>
      </c>
      <c r="K234">
        <v>0.963854318112501</v>
      </c>
      <c r="L234">
        <v>0.28252686799854898</v>
      </c>
      <c r="M234">
        <v>4.6795480824357396</v>
      </c>
      <c r="N234" t="str">
        <f t="shared" si="3"/>
        <v>IPR013149-Alcohol dehydrogenase, zinc-binding</v>
      </c>
      <c r="O234" s="34">
        <v>233</v>
      </c>
    </row>
    <row r="235" spans="1:15" x14ac:dyDescent="0.25">
      <c r="A235" t="s">
        <v>1163</v>
      </c>
      <c r="B235" t="s">
        <v>1346</v>
      </c>
      <c r="C235">
        <v>8</v>
      </c>
      <c r="D235">
        <v>1.2738853503184699</v>
      </c>
      <c r="E235">
        <v>2.9893892059449602E-3</v>
      </c>
      <c r="F235" t="s">
        <v>1255</v>
      </c>
      <c r="G235">
        <v>589</v>
      </c>
      <c r="H235">
        <v>17</v>
      </c>
      <c r="I235">
        <v>4676</v>
      </c>
      <c r="J235">
        <v>3.7359432737441298</v>
      </c>
      <c r="K235">
        <v>0.963854318112501</v>
      </c>
      <c r="L235">
        <v>0.28252686799854898</v>
      </c>
      <c r="M235">
        <v>4.6795480824357396</v>
      </c>
      <c r="N235" t="str">
        <f t="shared" si="3"/>
        <v>IPR001412-Aminoacyl-tRNA synthetase, class I, conserved site</v>
      </c>
      <c r="O235" s="34">
        <v>234</v>
      </c>
    </row>
    <row r="236" spans="1:15" x14ac:dyDescent="0.25">
      <c r="A236" t="s">
        <v>1163</v>
      </c>
      <c r="B236" t="s">
        <v>1347</v>
      </c>
      <c r="C236">
        <v>5</v>
      </c>
      <c r="D236">
        <v>0.79617834394904397</v>
      </c>
      <c r="E236">
        <v>3.01244800741502E-3</v>
      </c>
      <c r="F236" t="s">
        <v>1348</v>
      </c>
      <c r="G236">
        <v>589</v>
      </c>
      <c r="H236">
        <v>6</v>
      </c>
      <c r="I236">
        <v>4676</v>
      </c>
      <c r="J236">
        <v>6.6157328805885598</v>
      </c>
      <c r="K236">
        <v>0.964769636519069</v>
      </c>
      <c r="L236">
        <v>0.26226301463775797</v>
      </c>
      <c r="M236">
        <v>4.7148326311133504</v>
      </c>
      <c r="N236" t="str">
        <f t="shared" si="3"/>
        <v>IPR005937-26S proteasome subunit P45</v>
      </c>
      <c r="O236" s="34">
        <v>235</v>
      </c>
    </row>
    <row r="237" spans="1:15" x14ac:dyDescent="0.25">
      <c r="A237" t="s">
        <v>916</v>
      </c>
      <c r="B237" t="s">
        <v>1349</v>
      </c>
      <c r="C237">
        <v>23</v>
      </c>
      <c r="D237">
        <v>3.6624203821656001</v>
      </c>
      <c r="E237">
        <v>3.04956904851242E-3</v>
      </c>
      <c r="F237" t="s">
        <v>1350</v>
      </c>
      <c r="G237">
        <v>628</v>
      </c>
      <c r="H237">
        <v>122</v>
      </c>
      <c r="I237">
        <v>6448</v>
      </c>
      <c r="J237">
        <v>1.9356792314921101</v>
      </c>
      <c r="K237">
        <v>0.66798544605657595</v>
      </c>
      <c r="L237">
        <v>2.53153667128138E-2</v>
      </c>
      <c r="M237">
        <v>4.1095862497522004</v>
      </c>
      <c r="N237" t="str">
        <f t="shared" si="3"/>
        <v>isopeptide bond</v>
      </c>
      <c r="O237" s="34">
        <v>236</v>
      </c>
    </row>
    <row r="238" spans="1:15" x14ac:dyDescent="0.25">
      <c r="A238" t="s">
        <v>988</v>
      </c>
      <c r="B238" t="s">
        <v>1351</v>
      </c>
      <c r="C238">
        <v>10</v>
      </c>
      <c r="D238">
        <v>1.5923566878980799</v>
      </c>
      <c r="E238">
        <v>3.1510132697092799E-3</v>
      </c>
      <c r="F238" t="s">
        <v>1352</v>
      </c>
      <c r="G238">
        <v>262</v>
      </c>
      <c r="H238">
        <v>19</v>
      </c>
      <c r="I238">
        <v>1439</v>
      </c>
      <c r="J238">
        <v>2.8907191643230199</v>
      </c>
      <c r="K238">
        <v>0.19821851559737799</v>
      </c>
      <c r="L238">
        <v>1.8241503349824901E-2</v>
      </c>
      <c r="M238">
        <v>3.2134145016100999</v>
      </c>
      <c r="N238" t="str">
        <f t="shared" si="3"/>
        <v>sce00350-Tyrosine metabolism</v>
      </c>
      <c r="O238" s="34">
        <v>237</v>
      </c>
    </row>
    <row r="239" spans="1:15" x14ac:dyDescent="0.25">
      <c r="A239" t="s">
        <v>916</v>
      </c>
      <c r="B239" t="s">
        <v>1353</v>
      </c>
      <c r="C239">
        <v>82</v>
      </c>
      <c r="D239">
        <v>13.0573248407643</v>
      </c>
      <c r="E239">
        <v>3.1925411673848002E-3</v>
      </c>
      <c r="F239" s="34" t="s">
        <v>1354</v>
      </c>
      <c r="G239">
        <v>628</v>
      </c>
      <c r="H239">
        <v>624</v>
      </c>
      <c r="I239">
        <v>6448</v>
      </c>
      <c r="J239">
        <v>1.34925690021231</v>
      </c>
      <c r="K239">
        <v>0.684737924388932</v>
      </c>
      <c r="L239">
        <v>2.58940957620547E-2</v>
      </c>
      <c r="M239">
        <v>4.2983564400535004</v>
      </c>
      <c r="N239" t="str">
        <f t="shared" si="3"/>
        <v>hydrolase</v>
      </c>
      <c r="O239" s="34">
        <v>238</v>
      </c>
    </row>
    <row r="240" spans="1:15" x14ac:dyDescent="0.25">
      <c r="A240" t="s">
        <v>944</v>
      </c>
      <c r="B240" t="s">
        <v>1355</v>
      </c>
      <c r="C240">
        <v>93</v>
      </c>
      <c r="D240">
        <v>14.8089171974522</v>
      </c>
      <c r="E240">
        <v>3.2471598822154399E-3</v>
      </c>
      <c r="F240" s="34" t="s">
        <v>1356</v>
      </c>
      <c r="G240">
        <v>628</v>
      </c>
      <c r="H240">
        <v>724</v>
      </c>
      <c r="I240">
        <v>6448</v>
      </c>
      <c r="J240">
        <v>1.31889362001618</v>
      </c>
      <c r="K240">
        <v>0.98301307779654001</v>
      </c>
      <c r="L240">
        <v>0.269105023833971</v>
      </c>
      <c r="M240">
        <v>5.1490978861350598</v>
      </c>
      <c r="N240" t="str">
        <f t="shared" si="3"/>
        <v>mutagenesis site</v>
      </c>
      <c r="O240" s="34">
        <v>239</v>
      </c>
    </row>
    <row r="241" spans="1:15" x14ac:dyDescent="0.25">
      <c r="A241" t="s">
        <v>932</v>
      </c>
      <c r="B241" t="s">
        <v>1357</v>
      </c>
      <c r="C241">
        <v>6</v>
      </c>
      <c r="D241">
        <v>0.95541401273885296</v>
      </c>
      <c r="E241">
        <v>3.2646600865550999E-3</v>
      </c>
      <c r="F241" t="s">
        <v>1358</v>
      </c>
      <c r="G241">
        <v>480</v>
      </c>
      <c r="H241">
        <v>11</v>
      </c>
      <c r="I241">
        <v>4595</v>
      </c>
      <c r="J241">
        <v>5.2215909090909003</v>
      </c>
      <c r="K241">
        <v>0.74675561319273698</v>
      </c>
      <c r="L241">
        <v>4.3336180953456697E-2</v>
      </c>
      <c r="M241">
        <v>4.4894916467892498</v>
      </c>
      <c r="N241" t="str">
        <f t="shared" si="3"/>
        <v>GO-0005832_chaperonin-containing T-complex</v>
      </c>
      <c r="O241" s="34">
        <v>240</v>
      </c>
    </row>
    <row r="242" spans="1:15" x14ac:dyDescent="0.25">
      <c r="A242" t="s">
        <v>944</v>
      </c>
      <c r="B242" t="s">
        <v>1359</v>
      </c>
      <c r="C242">
        <v>4</v>
      </c>
      <c r="D242">
        <v>0.63694267515923497</v>
      </c>
      <c r="E242">
        <v>3.3960120038816601E-3</v>
      </c>
      <c r="F242" t="s">
        <v>1360</v>
      </c>
      <c r="G242">
        <v>628</v>
      </c>
      <c r="H242">
        <v>4</v>
      </c>
      <c r="I242">
        <v>6448</v>
      </c>
      <c r="J242">
        <v>10.267515923566799</v>
      </c>
      <c r="K242">
        <v>0.98591218164147099</v>
      </c>
      <c r="L242">
        <v>0.26247872442292403</v>
      </c>
      <c r="M242">
        <v>5.3790643684370698</v>
      </c>
      <c r="N242" t="str">
        <f t="shared" si="3"/>
        <v>binding site-Glyceraldehyde 3-phosphate</v>
      </c>
      <c r="O242" s="34">
        <v>241</v>
      </c>
    </row>
    <row r="243" spans="1:15" x14ac:dyDescent="0.25">
      <c r="A243" t="s">
        <v>923</v>
      </c>
      <c r="B243" t="s">
        <v>1361</v>
      </c>
      <c r="C243">
        <v>16</v>
      </c>
      <c r="D243">
        <v>2.5477707006369399</v>
      </c>
      <c r="E243">
        <v>3.4106547150587999E-3</v>
      </c>
      <c r="F243" t="s">
        <v>1362</v>
      </c>
      <c r="G243">
        <v>588</v>
      </c>
      <c r="H243">
        <v>59</v>
      </c>
      <c r="I243">
        <v>4870</v>
      </c>
      <c r="J243">
        <v>2.2460509627579799</v>
      </c>
      <c r="K243">
        <v>0.99432994898872495</v>
      </c>
      <c r="L243">
        <v>5.8372966752039498E-2</v>
      </c>
      <c r="M243">
        <v>5.5245256136631502</v>
      </c>
      <c r="N243" t="str">
        <f t="shared" si="3"/>
        <v>GO-0009141_nucleoside triphosphate metabolic process</v>
      </c>
      <c r="O243" s="34">
        <v>242</v>
      </c>
    </row>
    <row r="244" spans="1:15" x14ac:dyDescent="0.25">
      <c r="A244" t="s">
        <v>916</v>
      </c>
      <c r="B244" t="s">
        <v>1363</v>
      </c>
      <c r="C244">
        <v>85</v>
      </c>
      <c r="D244">
        <v>13.5350318471337</v>
      </c>
      <c r="E244">
        <v>3.5053103741859801E-3</v>
      </c>
      <c r="F244" s="34" t="s">
        <v>1364</v>
      </c>
      <c r="G244">
        <v>628</v>
      </c>
      <c r="H244">
        <v>653</v>
      </c>
      <c r="I244">
        <v>6448</v>
      </c>
      <c r="J244">
        <v>1.33650666692677</v>
      </c>
      <c r="K244">
        <v>0.718504855805422</v>
      </c>
      <c r="L244">
        <v>2.7776710877867299E-2</v>
      </c>
      <c r="M244">
        <v>4.7101138370130498</v>
      </c>
      <c r="N244" t="str">
        <f t="shared" si="3"/>
        <v>metal-binding</v>
      </c>
      <c r="O244" s="34">
        <v>243</v>
      </c>
    </row>
    <row r="245" spans="1:15" x14ac:dyDescent="0.25">
      <c r="A245" t="s">
        <v>1024</v>
      </c>
      <c r="B245" t="s">
        <v>1365</v>
      </c>
      <c r="C245">
        <v>5</v>
      </c>
      <c r="D245">
        <v>0.79617834394904397</v>
      </c>
      <c r="E245">
        <v>3.61407409413885E-3</v>
      </c>
      <c r="F245" t="s">
        <v>1296</v>
      </c>
      <c r="G245">
        <v>554</v>
      </c>
      <c r="H245">
        <v>6</v>
      </c>
      <c r="I245">
        <v>4190</v>
      </c>
      <c r="J245">
        <v>6.3026474127557099</v>
      </c>
      <c r="K245">
        <v>0.92703013425953995</v>
      </c>
      <c r="L245">
        <v>0.117196637977742</v>
      </c>
      <c r="M245">
        <v>5.3360987221740297</v>
      </c>
      <c r="N245" t="str">
        <f t="shared" si="3"/>
        <v>GO-0004030_aldehyde dehydrogenase [NAD(P)+] activity</v>
      </c>
      <c r="O245" s="34">
        <v>244</v>
      </c>
    </row>
    <row r="246" spans="1:15" x14ac:dyDescent="0.25">
      <c r="A246" t="s">
        <v>932</v>
      </c>
      <c r="B246" t="s">
        <v>1366</v>
      </c>
      <c r="C246">
        <v>35</v>
      </c>
      <c r="D246">
        <v>5.5732484076433098</v>
      </c>
      <c r="E246">
        <v>3.6941297779658402E-3</v>
      </c>
      <c r="F246" t="s">
        <v>1367</v>
      </c>
      <c r="G246">
        <v>480</v>
      </c>
      <c r="H246">
        <v>205</v>
      </c>
      <c r="I246">
        <v>4595</v>
      </c>
      <c r="J246">
        <v>1.63440040650406</v>
      </c>
      <c r="K246">
        <v>0.78868542288850996</v>
      </c>
      <c r="L246">
        <v>4.7414326677680703E-2</v>
      </c>
      <c r="M246">
        <v>5.0659514756367603</v>
      </c>
      <c r="N246" t="str">
        <f t="shared" si="3"/>
        <v>GO-0033279_ribosomal subunit</v>
      </c>
      <c r="O246" s="34">
        <v>245</v>
      </c>
    </row>
    <row r="247" spans="1:15" x14ac:dyDescent="0.25">
      <c r="A247" t="s">
        <v>923</v>
      </c>
      <c r="B247" t="s">
        <v>1368</v>
      </c>
      <c r="C247">
        <v>18</v>
      </c>
      <c r="D247">
        <v>2.8662420382165599</v>
      </c>
      <c r="E247">
        <v>3.7189643318980298E-3</v>
      </c>
      <c r="F247" t="s">
        <v>1369</v>
      </c>
      <c r="G247">
        <v>588</v>
      </c>
      <c r="H247">
        <v>71</v>
      </c>
      <c r="I247">
        <v>4870</v>
      </c>
      <c r="J247">
        <v>2.0997413049726901</v>
      </c>
      <c r="K247">
        <v>0.996450710604185</v>
      </c>
      <c r="L247">
        <v>6.2781816758335607E-2</v>
      </c>
      <c r="M247">
        <v>6.0095209427517897</v>
      </c>
      <c r="N247" t="str">
        <f t="shared" si="3"/>
        <v>GO-0009150_purine ribonucleotide metabolic process</v>
      </c>
      <c r="O247" s="34">
        <v>246</v>
      </c>
    </row>
    <row r="248" spans="1:15" x14ac:dyDescent="0.25">
      <c r="A248" t="s">
        <v>923</v>
      </c>
      <c r="B248" t="s">
        <v>1370</v>
      </c>
      <c r="C248">
        <v>26</v>
      </c>
      <c r="D248">
        <v>4.1401273885350296</v>
      </c>
      <c r="E248">
        <v>3.8601629025957701E-3</v>
      </c>
      <c r="F248" t="s">
        <v>1371</v>
      </c>
      <c r="G248">
        <v>588</v>
      </c>
      <c r="H248">
        <v>120</v>
      </c>
      <c r="I248">
        <v>4870</v>
      </c>
      <c r="J248">
        <v>1.79450113378684</v>
      </c>
      <c r="K248">
        <v>0.99713617087967399</v>
      </c>
      <c r="L248">
        <v>6.4375314723241206E-2</v>
      </c>
      <c r="M248">
        <v>6.2308552878776702</v>
      </c>
      <c r="N248" t="str">
        <f t="shared" si="3"/>
        <v>GO-0045333_cellular respiration</v>
      </c>
      <c r="O248" s="34">
        <v>247</v>
      </c>
    </row>
    <row r="249" spans="1:15" x14ac:dyDescent="0.25">
      <c r="A249" t="s">
        <v>944</v>
      </c>
      <c r="B249" t="s">
        <v>1372</v>
      </c>
      <c r="C249">
        <v>7</v>
      </c>
      <c r="D249">
        <v>1.11464968152866</v>
      </c>
      <c r="E249">
        <v>4.0011911754215101E-3</v>
      </c>
      <c r="F249" t="s">
        <v>1373</v>
      </c>
      <c r="G249">
        <v>628</v>
      </c>
      <c r="H249">
        <v>17</v>
      </c>
      <c r="I249">
        <v>6448</v>
      </c>
      <c r="J249">
        <v>4.2278006744098899</v>
      </c>
      <c r="K249">
        <v>0.99341887350837799</v>
      </c>
      <c r="L249">
        <v>0.28459272990633599</v>
      </c>
      <c r="M249">
        <v>6.3086480422712903</v>
      </c>
      <c r="N249" t="str">
        <f t="shared" si="3"/>
        <v>active site-For GATase activity</v>
      </c>
      <c r="O249" s="34">
        <v>248</v>
      </c>
    </row>
    <row r="250" spans="1:15" x14ac:dyDescent="0.25">
      <c r="A250" t="s">
        <v>923</v>
      </c>
      <c r="B250" t="s">
        <v>1374</v>
      </c>
      <c r="C250">
        <v>12</v>
      </c>
      <c r="D250">
        <v>1.9108280254776999</v>
      </c>
      <c r="E250">
        <v>4.0039862189586804E-3</v>
      </c>
      <c r="F250" t="s">
        <v>1375</v>
      </c>
      <c r="G250">
        <v>588</v>
      </c>
      <c r="H250">
        <v>38</v>
      </c>
      <c r="I250">
        <v>4870</v>
      </c>
      <c r="J250">
        <v>2.6154672395273799</v>
      </c>
      <c r="K250">
        <v>0.99769852206273502</v>
      </c>
      <c r="L250">
        <v>6.5972577293960999E-2</v>
      </c>
      <c r="M250">
        <v>6.4558003394577801</v>
      </c>
      <c r="N250" t="str">
        <f t="shared" si="3"/>
        <v>GO-0015992_proton transport</v>
      </c>
      <c r="O250" s="34">
        <v>249</v>
      </c>
    </row>
    <row r="251" spans="1:15" x14ac:dyDescent="0.25">
      <c r="A251" t="s">
        <v>923</v>
      </c>
      <c r="B251" t="s">
        <v>1376</v>
      </c>
      <c r="C251">
        <v>12</v>
      </c>
      <c r="D251">
        <v>1.9108280254776999</v>
      </c>
      <c r="E251">
        <v>4.0039862189586804E-3</v>
      </c>
      <c r="F251" t="s">
        <v>1375</v>
      </c>
      <c r="G251">
        <v>588</v>
      </c>
      <c r="H251">
        <v>38</v>
      </c>
      <c r="I251">
        <v>4870</v>
      </c>
      <c r="J251">
        <v>2.6154672395273799</v>
      </c>
      <c r="K251">
        <v>0.99769852206273502</v>
      </c>
      <c r="L251">
        <v>6.5972577293960999E-2</v>
      </c>
      <c r="M251">
        <v>6.4558003394577801</v>
      </c>
      <c r="N251" t="str">
        <f t="shared" si="3"/>
        <v>GO-0006818_hydrogen transport</v>
      </c>
      <c r="O251" s="34">
        <v>250</v>
      </c>
    </row>
    <row r="252" spans="1:15" x14ac:dyDescent="0.25">
      <c r="A252" t="s">
        <v>923</v>
      </c>
      <c r="B252" t="s">
        <v>1377</v>
      </c>
      <c r="C252">
        <v>10</v>
      </c>
      <c r="D252">
        <v>1.5923566878980799</v>
      </c>
      <c r="E252">
        <v>4.1889175637246697E-3</v>
      </c>
      <c r="F252" t="s">
        <v>1378</v>
      </c>
      <c r="G252">
        <v>588</v>
      </c>
      <c r="H252">
        <v>28</v>
      </c>
      <c r="I252">
        <v>4870</v>
      </c>
      <c r="J252">
        <v>2.9579689018464501</v>
      </c>
      <c r="K252">
        <v>0.99826255824768695</v>
      </c>
      <c r="L252">
        <v>6.8179338047932497E-2</v>
      </c>
      <c r="M252">
        <v>6.7442945790184998</v>
      </c>
      <c r="N252" t="str">
        <f t="shared" si="3"/>
        <v>GO-0009084_glutamine family amino acid biosynthetic process</v>
      </c>
      <c r="O252" s="34">
        <v>251</v>
      </c>
    </row>
    <row r="253" spans="1:15" x14ac:dyDescent="0.25">
      <c r="A253" t="s">
        <v>923</v>
      </c>
      <c r="B253" t="s">
        <v>1379</v>
      </c>
      <c r="C253">
        <v>23</v>
      </c>
      <c r="D253">
        <v>3.6624203821656001</v>
      </c>
      <c r="E253">
        <v>4.2175691775149298E-3</v>
      </c>
      <c r="F253" t="s">
        <v>1380</v>
      </c>
      <c r="G253">
        <v>588</v>
      </c>
      <c r="H253">
        <v>102</v>
      </c>
      <c r="I253">
        <v>4870</v>
      </c>
      <c r="J253">
        <v>1.86758036547952</v>
      </c>
      <c r="K253">
        <v>0.99833661924522099</v>
      </c>
      <c r="L253">
        <v>6.7902277211129403E-2</v>
      </c>
      <c r="M253">
        <v>6.7889164170686902</v>
      </c>
      <c r="N253" t="str">
        <f t="shared" si="3"/>
        <v>GO-0009060_aerobic respiration</v>
      </c>
      <c r="O253" s="34">
        <v>252</v>
      </c>
    </row>
    <row r="254" spans="1:15" x14ac:dyDescent="0.25">
      <c r="A254" t="s">
        <v>1024</v>
      </c>
      <c r="B254" t="s">
        <v>1381</v>
      </c>
      <c r="C254">
        <v>18</v>
      </c>
      <c r="D254">
        <v>2.8662420382165599</v>
      </c>
      <c r="E254">
        <v>4.2279653871331504E-3</v>
      </c>
      <c r="F254" t="s">
        <v>1382</v>
      </c>
      <c r="G254">
        <v>554</v>
      </c>
      <c r="H254">
        <v>66</v>
      </c>
      <c r="I254">
        <v>4190</v>
      </c>
      <c r="J254">
        <v>2.0626846078109602</v>
      </c>
      <c r="K254">
        <v>0.95326674688256696</v>
      </c>
      <c r="L254">
        <v>0.12998156482793299</v>
      </c>
      <c r="M254">
        <v>6.2156292972454104</v>
      </c>
      <c r="N254" t="str">
        <f t="shared" si="3"/>
        <v>GO-0015078_hydrogen ion transmembrane transporter activity</v>
      </c>
      <c r="O254" s="34">
        <v>253</v>
      </c>
    </row>
    <row r="255" spans="1:15" x14ac:dyDescent="0.25">
      <c r="A255" t="s">
        <v>1024</v>
      </c>
      <c r="B255" t="s">
        <v>1383</v>
      </c>
      <c r="C255">
        <v>116</v>
      </c>
      <c r="D255">
        <v>18.471337579617799</v>
      </c>
      <c r="E255">
        <v>4.29473187702307E-3</v>
      </c>
      <c r="F255" s="34" t="s">
        <v>1384</v>
      </c>
      <c r="G255">
        <v>554</v>
      </c>
      <c r="H255">
        <v>701</v>
      </c>
      <c r="I255">
        <v>4190</v>
      </c>
      <c r="J255">
        <v>1.2515385447298</v>
      </c>
      <c r="K255">
        <v>0.95547827766731297</v>
      </c>
      <c r="L255">
        <v>0.12654153318636699</v>
      </c>
      <c r="M255">
        <v>6.3108250032175297</v>
      </c>
      <c r="N255" t="str">
        <f t="shared" si="3"/>
        <v>GO-0001882_nucleoside binding</v>
      </c>
      <c r="O255" s="34">
        <v>254</v>
      </c>
    </row>
    <row r="256" spans="1:15" x14ac:dyDescent="0.25">
      <c r="A256" t="s">
        <v>1024</v>
      </c>
      <c r="B256" t="s">
        <v>1385</v>
      </c>
      <c r="C256">
        <v>10</v>
      </c>
      <c r="D256">
        <v>1.5923566878980799</v>
      </c>
      <c r="E256">
        <v>4.4173571591702198E-3</v>
      </c>
      <c r="F256" t="s">
        <v>1386</v>
      </c>
      <c r="G256">
        <v>554</v>
      </c>
      <c r="H256">
        <v>26</v>
      </c>
      <c r="I256">
        <v>4190</v>
      </c>
      <c r="J256">
        <v>2.9089141905026299</v>
      </c>
      <c r="K256">
        <v>0.95927137162422804</v>
      </c>
      <c r="L256">
        <v>0.124856729294932</v>
      </c>
      <c r="M256">
        <v>6.4854291648233398</v>
      </c>
      <c r="N256" t="str">
        <f t="shared" si="3"/>
        <v>GO-0051287_NAD or NADH binding</v>
      </c>
      <c r="O256" s="34">
        <v>255</v>
      </c>
    </row>
    <row r="257" spans="1:15" x14ac:dyDescent="0.25">
      <c r="A257" t="s">
        <v>1387</v>
      </c>
      <c r="B257" t="s">
        <v>1388</v>
      </c>
      <c r="C257">
        <v>19</v>
      </c>
      <c r="D257">
        <v>3.0254777070063601</v>
      </c>
      <c r="E257">
        <v>4.4501443279164402E-3</v>
      </c>
      <c r="F257" t="s">
        <v>1389</v>
      </c>
      <c r="G257">
        <v>169</v>
      </c>
      <c r="H257">
        <v>86</v>
      </c>
      <c r="I257">
        <v>1517</v>
      </c>
      <c r="J257">
        <v>1.98314297509288</v>
      </c>
      <c r="K257">
        <v>0.39588370219792002</v>
      </c>
      <c r="L257">
        <v>0.39588370219792002</v>
      </c>
      <c r="M257">
        <v>4.9380133230640002</v>
      </c>
      <c r="N257" t="str">
        <f t="shared" si="3"/>
        <v>SM00382-AAA</v>
      </c>
      <c r="O257" s="34">
        <v>256</v>
      </c>
    </row>
    <row r="258" spans="1:15" x14ac:dyDescent="0.25">
      <c r="A258" t="s">
        <v>944</v>
      </c>
      <c r="B258" t="s">
        <v>1390</v>
      </c>
      <c r="C258">
        <v>12</v>
      </c>
      <c r="D258">
        <v>1.9108280254776999</v>
      </c>
      <c r="E258">
        <v>4.5098896886463903E-3</v>
      </c>
      <c r="F258" t="s">
        <v>1391</v>
      </c>
      <c r="G258">
        <v>628</v>
      </c>
      <c r="H258">
        <v>47</v>
      </c>
      <c r="I258">
        <v>6448</v>
      </c>
      <c r="J258">
        <v>2.6214934272936699</v>
      </c>
      <c r="K258">
        <v>0.99653024978086802</v>
      </c>
      <c r="L258">
        <v>0.29811067347706799</v>
      </c>
      <c r="M258">
        <v>7.0833958396279897</v>
      </c>
      <c r="N258" t="str">
        <f t="shared" si="3"/>
        <v>region of interest-Substrate binding</v>
      </c>
      <c r="O258" s="34">
        <v>257</v>
      </c>
    </row>
    <row r="259" spans="1:15" x14ac:dyDescent="0.25">
      <c r="A259" t="s">
        <v>1163</v>
      </c>
      <c r="B259" t="s">
        <v>1392</v>
      </c>
      <c r="C259">
        <v>7</v>
      </c>
      <c r="D259">
        <v>1.11464968152866</v>
      </c>
      <c r="E259">
        <v>4.7411055117635098E-3</v>
      </c>
      <c r="F259" t="s">
        <v>1393</v>
      </c>
      <c r="G259">
        <v>589</v>
      </c>
      <c r="H259">
        <v>14</v>
      </c>
      <c r="I259">
        <v>4676</v>
      </c>
      <c r="J259">
        <v>3.96943972835314</v>
      </c>
      <c r="K259">
        <v>0.994858393219066</v>
      </c>
      <c r="L259">
        <v>0.35544758744239702</v>
      </c>
      <c r="M259">
        <v>7.3254294324808704</v>
      </c>
      <c r="N259" t="str">
        <f t="shared" ref="N259:N322" si="4">SUBSTITUTE(SUBSTITUTE(B259,"~","_"),":","-")</f>
        <v>IPR018181-Heat shock protein 70, conserved site</v>
      </c>
      <c r="O259" s="34">
        <v>258</v>
      </c>
    </row>
    <row r="260" spans="1:15" x14ac:dyDescent="0.25">
      <c r="A260" t="s">
        <v>1163</v>
      </c>
      <c r="B260" t="s">
        <v>1394</v>
      </c>
      <c r="C260">
        <v>7</v>
      </c>
      <c r="D260">
        <v>1.11464968152866</v>
      </c>
      <c r="E260">
        <v>4.7411055117635098E-3</v>
      </c>
      <c r="F260" t="s">
        <v>1393</v>
      </c>
      <c r="G260">
        <v>589</v>
      </c>
      <c r="H260">
        <v>14</v>
      </c>
      <c r="I260">
        <v>4676</v>
      </c>
      <c r="J260">
        <v>3.96943972835314</v>
      </c>
      <c r="K260">
        <v>0.994858393219066</v>
      </c>
      <c r="L260">
        <v>0.35544758744239702</v>
      </c>
      <c r="M260">
        <v>7.3254294324808704</v>
      </c>
      <c r="N260" t="str">
        <f t="shared" si="4"/>
        <v>IPR013126-Heat shock protein 70</v>
      </c>
      <c r="O260" s="34">
        <v>259</v>
      </c>
    </row>
    <row r="261" spans="1:15" x14ac:dyDescent="0.25">
      <c r="A261" t="s">
        <v>1163</v>
      </c>
      <c r="B261" t="s">
        <v>1395</v>
      </c>
      <c r="C261">
        <v>7</v>
      </c>
      <c r="D261">
        <v>1.11464968152866</v>
      </c>
      <c r="E261">
        <v>4.7411055117635098E-3</v>
      </c>
      <c r="F261" t="s">
        <v>1393</v>
      </c>
      <c r="G261">
        <v>589</v>
      </c>
      <c r="H261">
        <v>14</v>
      </c>
      <c r="I261">
        <v>4676</v>
      </c>
      <c r="J261">
        <v>3.96943972835314</v>
      </c>
      <c r="K261">
        <v>0.994858393219066</v>
      </c>
      <c r="L261">
        <v>0.35544758744239702</v>
      </c>
      <c r="M261">
        <v>7.3254294324808704</v>
      </c>
      <c r="N261" t="str">
        <f t="shared" si="4"/>
        <v>IPR001023-Heat shock protein Hsp70</v>
      </c>
      <c r="O261" s="34">
        <v>260</v>
      </c>
    </row>
    <row r="262" spans="1:15" x14ac:dyDescent="0.25">
      <c r="A262" t="s">
        <v>923</v>
      </c>
      <c r="B262" t="s">
        <v>1396</v>
      </c>
      <c r="C262">
        <v>8</v>
      </c>
      <c r="D262">
        <v>1.2738853503184699</v>
      </c>
      <c r="E262">
        <v>4.8751731190390998E-3</v>
      </c>
      <c r="F262" t="s">
        <v>1397</v>
      </c>
      <c r="G262">
        <v>588</v>
      </c>
      <c r="H262">
        <v>19</v>
      </c>
      <c r="I262">
        <v>4870</v>
      </c>
      <c r="J262">
        <v>3.48728965270318</v>
      </c>
      <c r="K262">
        <v>0.99938817401148605</v>
      </c>
      <c r="L262">
        <v>7.7275520081147603E-2</v>
      </c>
      <c r="M262">
        <v>7.8075654582556204</v>
      </c>
      <c r="N262" t="str">
        <f t="shared" si="4"/>
        <v>GO-0042219_cellular amino acid derivative catabolic process</v>
      </c>
      <c r="O262" s="34">
        <v>261</v>
      </c>
    </row>
    <row r="263" spans="1:15" x14ac:dyDescent="0.25">
      <c r="A263" t="s">
        <v>923</v>
      </c>
      <c r="B263" t="s">
        <v>1398</v>
      </c>
      <c r="C263">
        <v>8</v>
      </c>
      <c r="D263">
        <v>1.2738853503184699</v>
      </c>
      <c r="E263">
        <v>4.8751731190390998E-3</v>
      </c>
      <c r="F263" t="s">
        <v>1399</v>
      </c>
      <c r="G263">
        <v>588</v>
      </c>
      <c r="H263">
        <v>19</v>
      </c>
      <c r="I263">
        <v>4870</v>
      </c>
      <c r="J263">
        <v>3.48728965270318</v>
      </c>
      <c r="K263">
        <v>0.99938817401148605</v>
      </c>
      <c r="L263">
        <v>7.7275520081147603E-2</v>
      </c>
      <c r="M263">
        <v>7.8075654582556204</v>
      </c>
      <c r="N263" t="str">
        <f t="shared" si="4"/>
        <v>GO-0019321_pentose metabolic process</v>
      </c>
      <c r="O263" s="34">
        <v>262</v>
      </c>
    </row>
    <row r="264" spans="1:15" x14ac:dyDescent="0.25">
      <c r="A264" t="s">
        <v>923</v>
      </c>
      <c r="B264" t="s">
        <v>1400</v>
      </c>
      <c r="C264">
        <v>19</v>
      </c>
      <c r="D264">
        <v>3.0254777070063601</v>
      </c>
      <c r="E264">
        <v>5.0683019560158696E-3</v>
      </c>
      <c r="F264" t="s">
        <v>1401</v>
      </c>
      <c r="G264">
        <v>588</v>
      </c>
      <c r="H264">
        <v>79</v>
      </c>
      <c r="I264">
        <v>4870</v>
      </c>
      <c r="J264">
        <v>1.9919486782054501</v>
      </c>
      <c r="K264">
        <v>0.999543955740818</v>
      </c>
      <c r="L264">
        <v>7.9390729282098102E-2</v>
      </c>
      <c r="M264">
        <v>8.1047345897474408</v>
      </c>
      <c r="N264" t="str">
        <f t="shared" si="4"/>
        <v>GO-0009260_ribonucleotide biosynthetic process</v>
      </c>
      <c r="O264" s="34">
        <v>263</v>
      </c>
    </row>
    <row r="265" spans="1:15" x14ac:dyDescent="0.25">
      <c r="A265" t="s">
        <v>923</v>
      </c>
      <c r="B265" t="s">
        <v>1402</v>
      </c>
      <c r="C265">
        <v>14</v>
      </c>
      <c r="D265">
        <v>2.2292993630573199</v>
      </c>
      <c r="E265">
        <v>5.0802368926120504E-3</v>
      </c>
      <c r="F265" t="s">
        <v>1403</v>
      </c>
      <c r="G265">
        <v>588</v>
      </c>
      <c r="H265">
        <v>50</v>
      </c>
      <c r="I265">
        <v>4870</v>
      </c>
      <c r="J265">
        <v>2.3190476190476099</v>
      </c>
      <c r="K265">
        <v>0.999552163498723</v>
      </c>
      <c r="L265">
        <v>7.8758250145699704E-2</v>
      </c>
      <c r="M265">
        <v>8.1230694180653895</v>
      </c>
      <c r="N265" t="str">
        <f t="shared" si="4"/>
        <v>GO-0009144_purine nucleoside triphosphate metabolic process</v>
      </c>
      <c r="O265" s="34">
        <v>264</v>
      </c>
    </row>
    <row r="266" spans="1:15" x14ac:dyDescent="0.25">
      <c r="A266" t="s">
        <v>923</v>
      </c>
      <c r="B266" t="s">
        <v>1404</v>
      </c>
      <c r="C266">
        <v>14</v>
      </c>
      <c r="D266">
        <v>2.2292993630573199</v>
      </c>
      <c r="E266">
        <v>5.0802368926120504E-3</v>
      </c>
      <c r="F266" t="s">
        <v>1403</v>
      </c>
      <c r="G266">
        <v>588</v>
      </c>
      <c r="H266">
        <v>50</v>
      </c>
      <c r="I266">
        <v>4870</v>
      </c>
      <c r="J266">
        <v>2.3190476190476099</v>
      </c>
      <c r="K266">
        <v>0.999552163498723</v>
      </c>
      <c r="L266">
        <v>7.8758250145699704E-2</v>
      </c>
      <c r="M266">
        <v>8.1230694180653895</v>
      </c>
      <c r="N266" t="str">
        <f t="shared" si="4"/>
        <v>GO-0009205_purine ribonucleoside triphosphate metabolic process</v>
      </c>
      <c r="O266" s="34">
        <v>265</v>
      </c>
    </row>
    <row r="267" spans="1:15" x14ac:dyDescent="0.25">
      <c r="A267" t="s">
        <v>916</v>
      </c>
      <c r="B267" t="s">
        <v>1405</v>
      </c>
      <c r="C267">
        <v>10</v>
      </c>
      <c r="D267">
        <v>1.5923566878980799</v>
      </c>
      <c r="E267">
        <v>5.1194750029500899E-3</v>
      </c>
      <c r="F267" t="s">
        <v>1406</v>
      </c>
      <c r="G267">
        <v>628</v>
      </c>
      <c r="H267">
        <v>35</v>
      </c>
      <c r="I267">
        <v>6448</v>
      </c>
      <c r="J267">
        <v>2.9335759781619601</v>
      </c>
      <c r="K267">
        <v>0.84321461966934996</v>
      </c>
      <c r="L267">
        <v>3.9479490214457902E-2</v>
      </c>
      <c r="M267">
        <v>6.8091549482761797</v>
      </c>
      <c r="N267" t="str">
        <f t="shared" si="4"/>
        <v>Hydrogen ion transport</v>
      </c>
      <c r="O267" s="34">
        <v>266</v>
      </c>
    </row>
    <row r="268" spans="1:15" x14ac:dyDescent="0.25">
      <c r="A268" t="s">
        <v>1024</v>
      </c>
      <c r="B268" t="s">
        <v>1407</v>
      </c>
      <c r="C268">
        <v>9</v>
      </c>
      <c r="D268">
        <v>1.4331210191082799</v>
      </c>
      <c r="E268">
        <v>5.1206771228345599E-3</v>
      </c>
      <c r="F268" t="s">
        <v>1408</v>
      </c>
      <c r="G268">
        <v>554</v>
      </c>
      <c r="H268">
        <v>22</v>
      </c>
      <c r="I268">
        <v>4190</v>
      </c>
      <c r="J268">
        <v>3.0940269117164401</v>
      </c>
      <c r="K268">
        <v>0.97556554508883597</v>
      </c>
      <c r="L268">
        <v>0.13797451367108199</v>
      </c>
      <c r="M268">
        <v>7.4810189467873904</v>
      </c>
      <c r="N268" t="str">
        <f t="shared" si="4"/>
        <v>GO-0008483_transaminase activity</v>
      </c>
      <c r="O268" s="34">
        <v>267</v>
      </c>
    </row>
    <row r="269" spans="1:15" x14ac:dyDescent="0.25">
      <c r="A269" t="s">
        <v>1024</v>
      </c>
      <c r="B269" t="s">
        <v>1409</v>
      </c>
      <c r="C269">
        <v>122</v>
      </c>
      <c r="D269">
        <v>19.426751592356599</v>
      </c>
      <c r="E269">
        <v>5.1546833858291102E-3</v>
      </c>
      <c r="F269" s="34" t="s">
        <v>1410</v>
      </c>
      <c r="G269">
        <v>554</v>
      </c>
      <c r="H269">
        <v>747</v>
      </c>
      <c r="I269">
        <v>4190</v>
      </c>
      <c r="J269">
        <v>1.23521764555212</v>
      </c>
      <c r="K269">
        <v>0.97616200527997399</v>
      </c>
      <c r="L269">
        <v>0.13386159293137001</v>
      </c>
      <c r="M269">
        <v>7.5289049479500401</v>
      </c>
      <c r="N269" t="str">
        <f t="shared" si="4"/>
        <v>GO-0032555_purine ribonucleotide binding</v>
      </c>
      <c r="O269" s="34">
        <v>268</v>
      </c>
    </row>
    <row r="270" spans="1:15" x14ac:dyDescent="0.25">
      <c r="A270" t="s">
        <v>1024</v>
      </c>
      <c r="B270" t="s">
        <v>1411</v>
      </c>
      <c r="C270">
        <v>122</v>
      </c>
      <c r="D270">
        <v>19.426751592356599</v>
      </c>
      <c r="E270">
        <v>5.1546833858291102E-3</v>
      </c>
      <c r="F270" s="34" t="s">
        <v>1410</v>
      </c>
      <c r="G270">
        <v>554</v>
      </c>
      <c r="H270">
        <v>747</v>
      </c>
      <c r="I270">
        <v>4190</v>
      </c>
      <c r="J270">
        <v>1.23521764555212</v>
      </c>
      <c r="K270">
        <v>0.97616200527997399</v>
      </c>
      <c r="L270">
        <v>0.13386159293137001</v>
      </c>
      <c r="M270">
        <v>7.5289049479500401</v>
      </c>
      <c r="N270" t="str">
        <f t="shared" si="4"/>
        <v>GO-0032553_ribonucleotide binding</v>
      </c>
      <c r="O270" s="34">
        <v>269</v>
      </c>
    </row>
    <row r="271" spans="1:15" x14ac:dyDescent="0.25">
      <c r="A271" t="s">
        <v>923</v>
      </c>
      <c r="B271" t="s">
        <v>1412</v>
      </c>
      <c r="C271">
        <v>5</v>
      </c>
      <c r="D271">
        <v>0.79617834394904397</v>
      </c>
      <c r="E271">
        <v>5.4188424516077799E-3</v>
      </c>
      <c r="F271" t="s">
        <v>1413</v>
      </c>
      <c r="G271">
        <v>588</v>
      </c>
      <c r="H271">
        <v>7</v>
      </c>
      <c r="I271">
        <v>4870</v>
      </c>
      <c r="J271">
        <v>5.9159378036929002</v>
      </c>
      <c r="K271">
        <v>0.99973251218343595</v>
      </c>
      <c r="L271">
        <v>8.2950721019542095E-2</v>
      </c>
      <c r="M271">
        <v>8.6418157921760006</v>
      </c>
      <c r="N271" t="str">
        <f t="shared" si="4"/>
        <v>GO-0005992_trehalose biosynthetic process</v>
      </c>
      <c r="O271" s="34">
        <v>270</v>
      </c>
    </row>
    <row r="272" spans="1:15" x14ac:dyDescent="0.25">
      <c r="A272" t="s">
        <v>923</v>
      </c>
      <c r="B272" t="s">
        <v>1414</v>
      </c>
      <c r="C272">
        <v>5</v>
      </c>
      <c r="D272">
        <v>0.79617834394904397</v>
      </c>
      <c r="E272">
        <v>5.4188424516077799E-3</v>
      </c>
      <c r="F272" t="s">
        <v>1415</v>
      </c>
      <c r="G272">
        <v>588</v>
      </c>
      <c r="H272">
        <v>7</v>
      </c>
      <c r="I272">
        <v>4870</v>
      </c>
      <c r="J272">
        <v>5.9159378036929002</v>
      </c>
      <c r="K272">
        <v>0.99973251218343595</v>
      </c>
      <c r="L272">
        <v>8.2950721019542095E-2</v>
      </c>
      <c r="M272">
        <v>8.6418157921760006</v>
      </c>
      <c r="N272" t="str">
        <f t="shared" si="4"/>
        <v>GO-0006013_mannose metabolic process</v>
      </c>
      <c r="O272" s="34">
        <v>271</v>
      </c>
    </row>
    <row r="273" spans="1:15" x14ac:dyDescent="0.25">
      <c r="A273" t="s">
        <v>923</v>
      </c>
      <c r="B273" t="s">
        <v>1416</v>
      </c>
      <c r="C273">
        <v>5</v>
      </c>
      <c r="D273">
        <v>0.79617834394904397</v>
      </c>
      <c r="E273">
        <v>5.4188424516077799E-3</v>
      </c>
      <c r="F273" t="s">
        <v>1413</v>
      </c>
      <c r="G273">
        <v>588</v>
      </c>
      <c r="H273">
        <v>7</v>
      </c>
      <c r="I273">
        <v>4870</v>
      </c>
      <c r="J273">
        <v>5.9159378036929002</v>
      </c>
      <c r="K273">
        <v>0.99973251218343595</v>
      </c>
      <c r="L273">
        <v>8.2950721019542095E-2</v>
      </c>
      <c r="M273">
        <v>8.6418157921760006</v>
      </c>
      <c r="N273" t="str">
        <f t="shared" si="4"/>
        <v>GO-0046351_disaccharide biosynthetic process</v>
      </c>
      <c r="O273" s="34">
        <v>272</v>
      </c>
    </row>
    <row r="274" spans="1:15" x14ac:dyDescent="0.25">
      <c r="A274" t="s">
        <v>923</v>
      </c>
      <c r="B274" t="s">
        <v>1417</v>
      </c>
      <c r="C274">
        <v>5</v>
      </c>
      <c r="D274">
        <v>0.79617834394904397</v>
      </c>
      <c r="E274">
        <v>5.4188424516077799E-3</v>
      </c>
      <c r="F274" t="s">
        <v>1413</v>
      </c>
      <c r="G274">
        <v>588</v>
      </c>
      <c r="H274">
        <v>7</v>
      </c>
      <c r="I274">
        <v>4870</v>
      </c>
      <c r="J274">
        <v>5.9159378036929002</v>
      </c>
      <c r="K274">
        <v>0.99973251218343595</v>
      </c>
      <c r="L274">
        <v>8.2950721019542095E-2</v>
      </c>
      <c r="M274">
        <v>8.6418157921760006</v>
      </c>
      <c r="N274" t="str">
        <f t="shared" si="4"/>
        <v>GO-0016138_glycoside biosynthetic process</v>
      </c>
      <c r="O274" s="34">
        <v>273</v>
      </c>
    </row>
    <row r="275" spans="1:15" x14ac:dyDescent="0.25">
      <c r="A275" t="s">
        <v>988</v>
      </c>
      <c r="B275" t="s">
        <v>1418</v>
      </c>
      <c r="C275">
        <v>9</v>
      </c>
      <c r="D275">
        <v>1.4331210191082799</v>
      </c>
      <c r="E275">
        <v>5.6638037286687402E-3</v>
      </c>
      <c r="F275" t="s">
        <v>1419</v>
      </c>
      <c r="G275">
        <v>262</v>
      </c>
      <c r="H275">
        <v>17</v>
      </c>
      <c r="I275">
        <v>1439</v>
      </c>
      <c r="J275">
        <v>2.9077233947013901</v>
      </c>
      <c r="K275">
        <v>0.32806473302903899</v>
      </c>
      <c r="L275">
        <v>3.01211360869134E-2</v>
      </c>
      <c r="M275">
        <v>5.7087841698852104</v>
      </c>
      <c r="N275" t="str">
        <f t="shared" si="4"/>
        <v>sce00071-Fatty acid metabolism</v>
      </c>
      <c r="O275" s="34">
        <v>274</v>
      </c>
    </row>
    <row r="276" spans="1:15" x14ac:dyDescent="0.25">
      <c r="A276" t="s">
        <v>916</v>
      </c>
      <c r="B276" t="s">
        <v>1420</v>
      </c>
      <c r="C276">
        <v>6</v>
      </c>
      <c r="D276">
        <v>0.95541401273885296</v>
      </c>
      <c r="E276">
        <v>5.6720872515926002E-3</v>
      </c>
      <c r="F276" t="s">
        <v>1421</v>
      </c>
      <c r="G276">
        <v>628</v>
      </c>
      <c r="H276">
        <v>13</v>
      </c>
      <c r="I276">
        <v>6448</v>
      </c>
      <c r="J276">
        <v>4.7388535031847097</v>
      </c>
      <c r="K276">
        <v>0.87170881300674097</v>
      </c>
      <c r="L276">
        <v>4.2749803152289698E-2</v>
      </c>
      <c r="M276">
        <v>7.5178574400664697</v>
      </c>
      <c r="N276" t="str">
        <f t="shared" si="4"/>
        <v>gluconeogenesis</v>
      </c>
      <c r="O276" s="34">
        <v>275</v>
      </c>
    </row>
    <row r="277" spans="1:15" x14ac:dyDescent="0.25">
      <c r="A277" t="s">
        <v>1024</v>
      </c>
      <c r="B277" t="s">
        <v>1422</v>
      </c>
      <c r="C277">
        <v>114</v>
      </c>
      <c r="D277">
        <v>18.152866242038201</v>
      </c>
      <c r="E277">
        <v>5.6996006076106701E-3</v>
      </c>
      <c r="F277" s="34" t="s">
        <v>1423</v>
      </c>
      <c r="G277">
        <v>554</v>
      </c>
      <c r="H277">
        <v>693</v>
      </c>
      <c r="I277">
        <v>4190</v>
      </c>
      <c r="J277">
        <v>1.24415896979073</v>
      </c>
      <c r="K277">
        <v>0.983958875005293</v>
      </c>
      <c r="L277">
        <v>0.14192111426360701</v>
      </c>
      <c r="M277">
        <v>8.2930810613666406</v>
      </c>
      <c r="N277" t="str">
        <f t="shared" si="4"/>
        <v>GO-0030554_adenyl nucleotide binding</v>
      </c>
      <c r="O277" s="34">
        <v>276</v>
      </c>
    </row>
    <row r="278" spans="1:15" x14ac:dyDescent="0.25">
      <c r="A278" t="s">
        <v>916</v>
      </c>
      <c r="B278" t="s">
        <v>1424</v>
      </c>
      <c r="C278">
        <v>37</v>
      </c>
      <c r="D278">
        <v>5.8917197452229297</v>
      </c>
      <c r="E278">
        <v>5.9877233071810596E-3</v>
      </c>
      <c r="F278" t="s">
        <v>1425</v>
      </c>
      <c r="G278">
        <v>628</v>
      </c>
      <c r="H278">
        <v>242</v>
      </c>
      <c r="I278">
        <v>6448</v>
      </c>
      <c r="J278">
        <v>1.5698268147602199</v>
      </c>
      <c r="K278">
        <v>0.88560129260861797</v>
      </c>
      <c r="L278">
        <v>4.4163142106078301E-2</v>
      </c>
      <c r="M278">
        <v>7.9204020601734504</v>
      </c>
      <c r="N278" t="str">
        <f t="shared" si="4"/>
        <v>ATP</v>
      </c>
      <c r="O278" s="34">
        <v>277</v>
      </c>
    </row>
    <row r="279" spans="1:15" x14ac:dyDescent="0.25">
      <c r="A279" t="s">
        <v>923</v>
      </c>
      <c r="B279" t="s">
        <v>1426</v>
      </c>
      <c r="C279">
        <v>14</v>
      </c>
      <c r="D279">
        <v>2.2292993630573199</v>
      </c>
      <c r="E279">
        <v>6.0881971222789301E-3</v>
      </c>
      <c r="F279" t="s">
        <v>1427</v>
      </c>
      <c r="G279">
        <v>588</v>
      </c>
      <c r="H279">
        <v>51</v>
      </c>
      <c r="I279">
        <v>4870</v>
      </c>
      <c r="J279">
        <v>2.2735760971054999</v>
      </c>
      <c r="K279">
        <v>0.99990347455667306</v>
      </c>
      <c r="L279">
        <v>9.1817033627032196E-2</v>
      </c>
      <c r="M279">
        <v>9.6591832546160301</v>
      </c>
      <c r="N279" t="str">
        <f t="shared" si="4"/>
        <v>GO-0009201_ribonucleoside triphosphate biosynthetic process</v>
      </c>
      <c r="O279" s="34">
        <v>278</v>
      </c>
    </row>
    <row r="280" spans="1:15" x14ac:dyDescent="0.25">
      <c r="A280" t="s">
        <v>923</v>
      </c>
      <c r="B280" t="s">
        <v>1428</v>
      </c>
      <c r="C280">
        <v>6</v>
      </c>
      <c r="D280">
        <v>0.95541401273885296</v>
      </c>
      <c r="E280">
        <v>6.1977673611379397E-3</v>
      </c>
      <c r="F280" t="s">
        <v>1429</v>
      </c>
      <c r="G280">
        <v>588</v>
      </c>
      <c r="H280">
        <v>11</v>
      </c>
      <c r="I280">
        <v>4870</v>
      </c>
      <c r="J280">
        <v>4.51762523191094</v>
      </c>
      <c r="K280">
        <v>0.99991831323944702</v>
      </c>
      <c r="L280">
        <v>9.2477849928015193E-2</v>
      </c>
      <c r="M280">
        <v>9.8247038889940193</v>
      </c>
      <c r="N280" t="str">
        <f t="shared" si="4"/>
        <v>GO-0006458_'de novo' protein folding</v>
      </c>
      <c r="O280" s="34">
        <v>279</v>
      </c>
    </row>
    <row r="281" spans="1:15" x14ac:dyDescent="0.25">
      <c r="A281" t="s">
        <v>916</v>
      </c>
      <c r="B281" t="s">
        <v>1430</v>
      </c>
      <c r="C281">
        <v>8</v>
      </c>
      <c r="D281">
        <v>1.2738853503184699</v>
      </c>
      <c r="E281">
        <v>6.2978296398313004E-3</v>
      </c>
      <c r="F281" t="s">
        <v>1431</v>
      </c>
      <c r="G281">
        <v>628</v>
      </c>
      <c r="H281">
        <v>24</v>
      </c>
      <c r="I281">
        <v>6448</v>
      </c>
      <c r="J281">
        <v>3.4225053078556198</v>
      </c>
      <c r="K281">
        <v>0.89778796106743397</v>
      </c>
      <c r="L281">
        <v>4.5478409654915099E-2</v>
      </c>
      <c r="M281">
        <v>8.3143116669079191</v>
      </c>
      <c r="N281" t="str">
        <f t="shared" si="4"/>
        <v>iron-sulfur</v>
      </c>
      <c r="O281" s="34">
        <v>280</v>
      </c>
    </row>
    <row r="282" spans="1:15" x14ac:dyDescent="0.25">
      <c r="A282" t="s">
        <v>916</v>
      </c>
      <c r="B282" t="s">
        <v>1432</v>
      </c>
      <c r="C282">
        <v>26</v>
      </c>
      <c r="D282">
        <v>4.1401273885350296</v>
      </c>
      <c r="E282">
        <v>6.3588315117787501E-3</v>
      </c>
      <c r="F282" t="s">
        <v>1433</v>
      </c>
      <c r="G282">
        <v>628</v>
      </c>
      <c r="H282">
        <v>153</v>
      </c>
      <c r="I282">
        <v>6448</v>
      </c>
      <c r="J282">
        <v>1.74480662753424</v>
      </c>
      <c r="K282">
        <v>0.90002826012019399</v>
      </c>
      <c r="L282">
        <v>4.5012812367192699E-2</v>
      </c>
      <c r="M282">
        <v>8.3916145648018201</v>
      </c>
      <c r="N282" t="str">
        <f t="shared" si="4"/>
        <v>ubl conjugation</v>
      </c>
      <c r="O282" s="34">
        <v>281</v>
      </c>
    </row>
    <row r="283" spans="1:15" x14ac:dyDescent="0.25">
      <c r="A283" t="s">
        <v>1024</v>
      </c>
      <c r="B283" t="s">
        <v>1434</v>
      </c>
      <c r="C283">
        <v>114</v>
      </c>
      <c r="D283">
        <v>18.152866242038201</v>
      </c>
      <c r="E283">
        <v>6.3862281843806703E-3</v>
      </c>
      <c r="F283" s="34" t="s">
        <v>1423</v>
      </c>
      <c r="G283">
        <v>554</v>
      </c>
      <c r="H283">
        <v>696</v>
      </c>
      <c r="I283">
        <v>4190</v>
      </c>
      <c r="J283">
        <v>1.2387962156106</v>
      </c>
      <c r="K283">
        <v>0.99026521214961405</v>
      </c>
      <c r="L283">
        <v>0.15247109735045999</v>
      </c>
      <c r="M283">
        <v>9.2475899130806098</v>
      </c>
      <c r="N283" t="str">
        <f t="shared" si="4"/>
        <v>GO-0001883_purine nucleoside binding</v>
      </c>
      <c r="O283" s="34">
        <v>282</v>
      </c>
    </row>
    <row r="284" spans="1:15" x14ac:dyDescent="0.25">
      <c r="A284" t="s">
        <v>944</v>
      </c>
      <c r="B284" t="s">
        <v>1435</v>
      </c>
      <c r="C284">
        <v>9</v>
      </c>
      <c r="D284">
        <v>1.4331210191082799</v>
      </c>
      <c r="E284">
        <v>6.4576193858037296E-3</v>
      </c>
      <c r="F284" t="s">
        <v>1436</v>
      </c>
      <c r="G284">
        <v>628</v>
      </c>
      <c r="H284">
        <v>30</v>
      </c>
      <c r="I284">
        <v>6448</v>
      </c>
      <c r="J284">
        <v>3.0802547770700599</v>
      </c>
      <c r="K284">
        <v>0.99970176705793401</v>
      </c>
      <c r="L284">
        <v>0.37967266580457198</v>
      </c>
      <c r="M284">
        <v>9.9945582402575504</v>
      </c>
      <c r="N284" t="str">
        <f t="shared" si="4"/>
        <v>nucleotide phosphate-binding region-NADP</v>
      </c>
      <c r="O284" s="34">
        <v>283</v>
      </c>
    </row>
    <row r="285" spans="1:15" x14ac:dyDescent="0.25">
      <c r="A285" t="s">
        <v>988</v>
      </c>
      <c r="B285" t="s">
        <v>1437</v>
      </c>
      <c r="C285">
        <v>6</v>
      </c>
      <c r="D285">
        <v>0.95541401273885296</v>
      </c>
      <c r="E285">
        <v>6.5846729712897003E-3</v>
      </c>
      <c r="F285" t="s">
        <v>1438</v>
      </c>
      <c r="G285">
        <v>262</v>
      </c>
      <c r="H285">
        <v>8</v>
      </c>
      <c r="I285">
        <v>1439</v>
      </c>
      <c r="J285">
        <v>4.1192748091603004</v>
      </c>
      <c r="K285">
        <v>0.37026194376406601</v>
      </c>
      <c r="L285">
        <v>3.2492631265010202E-2</v>
      </c>
      <c r="M285">
        <v>6.60861544335076</v>
      </c>
      <c r="N285" t="str">
        <f t="shared" si="4"/>
        <v>sce00410-beta-Alanine metabolism</v>
      </c>
      <c r="O285" s="34">
        <v>284</v>
      </c>
    </row>
    <row r="286" spans="1:15" x14ac:dyDescent="0.25">
      <c r="A286" t="s">
        <v>923</v>
      </c>
      <c r="B286" t="s">
        <v>1439</v>
      </c>
      <c r="C286">
        <v>17</v>
      </c>
      <c r="D286">
        <v>2.7070063694267499</v>
      </c>
      <c r="E286">
        <v>6.7092783352001202E-3</v>
      </c>
      <c r="F286" t="s">
        <v>1440</v>
      </c>
      <c r="G286">
        <v>588</v>
      </c>
      <c r="H286">
        <v>69</v>
      </c>
      <c r="I286">
        <v>4870</v>
      </c>
      <c r="J286">
        <v>2.0405698511288501</v>
      </c>
      <c r="K286">
        <v>0.99996253399239099</v>
      </c>
      <c r="L286">
        <v>9.8775406084673195E-2</v>
      </c>
      <c r="M286">
        <v>10.593646045883901</v>
      </c>
      <c r="N286" t="str">
        <f t="shared" si="4"/>
        <v>GO-0009152_purine ribonucleotide biosynthetic process</v>
      </c>
      <c r="O286" s="34">
        <v>285</v>
      </c>
    </row>
    <row r="287" spans="1:15" x14ac:dyDescent="0.25">
      <c r="A287" t="s">
        <v>916</v>
      </c>
      <c r="B287" t="s">
        <v>1441</v>
      </c>
      <c r="C287">
        <v>18</v>
      </c>
      <c r="D287">
        <v>2.8662420382165599</v>
      </c>
      <c r="E287">
        <v>6.7537600089019297E-3</v>
      </c>
      <c r="F287" t="s">
        <v>1442</v>
      </c>
      <c r="G287">
        <v>628</v>
      </c>
      <c r="H287">
        <v>92</v>
      </c>
      <c r="I287">
        <v>6448</v>
      </c>
      <c r="J287">
        <v>2.0088618111326499</v>
      </c>
      <c r="K287">
        <v>0.91339327564861506</v>
      </c>
      <c r="L287">
        <v>4.6835895647291001E-2</v>
      </c>
      <c r="M287">
        <v>8.8906162855331594</v>
      </c>
      <c r="N287" t="str">
        <f t="shared" si="4"/>
        <v>gtp-binding</v>
      </c>
      <c r="O287" s="34">
        <v>286</v>
      </c>
    </row>
    <row r="288" spans="1:15" x14ac:dyDescent="0.25">
      <c r="A288" t="s">
        <v>988</v>
      </c>
      <c r="B288" t="s">
        <v>1443</v>
      </c>
      <c r="C288">
        <v>7</v>
      </c>
      <c r="D288">
        <v>1.11464968152866</v>
      </c>
      <c r="E288">
        <v>6.8978832492606898E-3</v>
      </c>
      <c r="F288" t="s">
        <v>1444</v>
      </c>
      <c r="G288">
        <v>262</v>
      </c>
      <c r="H288">
        <v>11</v>
      </c>
      <c r="I288">
        <v>1439</v>
      </c>
      <c r="J288">
        <v>3.4951422623178301</v>
      </c>
      <c r="K288">
        <v>0.38401018717728602</v>
      </c>
      <c r="L288">
        <v>3.1785530534206102E-2</v>
      </c>
      <c r="M288">
        <v>6.9128975901794503</v>
      </c>
      <c r="N288" t="str">
        <f t="shared" si="4"/>
        <v>sce00640-Propanoate metabolism</v>
      </c>
      <c r="O288" s="34">
        <v>287</v>
      </c>
    </row>
    <row r="289" spans="1:15" x14ac:dyDescent="0.25">
      <c r="A289" t="s">
        <v>923</v>
      </c>
      <c r="B289" t="s">
        <v>1445</v>
      </c>
      <c r="C289">
        <v>10</v>
      </c>
      <c r="D289">
        <v>1.5923566878980799</v>
      </c>
      <c r="E289">
        <v>6.96007571836511E-3</v>
      </c>
      <c r="F289" t="s">
        <v>1446</v>
      </c>
      <c r="G289">
        <v>588</v>
      </c>
      <c r="H289">
        <v>30</v>
      </c>
      <c r="I289">
        <v>4870</v>
      </c>
      <c r="J289">
        <v>2.7607709750566798</v>
      </c>
      <c r="K289">
        <v>0.99997443782340001</v>
      </c>
      <c r="L289">
        <v>0.10130546796579</v>
      </c>
      <c r="M289">
        <v>10.968408110346999</v>
      </c>
      <c r="N289" t="str">
        <f t="shared" si="4"/>
        <v>GO-0005977_glycogen metabolic process</v>
      </c>
      <c r="O289" s="34">
        <v>288</v>
      </c>
    </row>
    <row r="290" spans="1:15" x14ac:dyDescent="0.25">
      <c r="A290" t="s">
        <v>923</v>
      </c>
      <c r="B290" t="s">
        <v>1447</v>
      </c>
      <c r="C290">
        <v>10</v>
      </c>
      <c r="D290">
        <v>1.5923566878980799</v>
      </c>
      <c r="E290">
        <v>6.96007571836511E-3</v>
      </c>
      <c r="F290" t="s">
        <v>1406</v>
      </c>
      <c r="G290">
        <v>588</v>
      </c>
      <c r="H290">
        <v>30</v>
      </c>
      <c r="I290">
        <v>4870</v>
      </c>
      <c r="J290">
        <v>2.7607709750566798</v>
      </c>
      <c r="K290">
        <v>0.99997443782340001</v>
      </c>
      <c r="L290">
        <v>0.10130546796579</v>
      </c>
      <c r="M290">
        <v>10.968408110346999</v>
      </c>
      <c r="N290" t="str">
        <f t="shared" si="4"/>
        <v>GO-0015986_ATP synthesis coupled proton transport</v>
      </c>
      <c r="O290" s="34">
        <v>289</v>
      </c>
    </row>
    <row r="291" spans="1:15" x14ac:dyDescent="0.25">
      <c r="A291" t="s">
        <v>923</v>
      </c>
      <c r="B291" t="s">
        <v>1448</v>
      </c>
      <c r="C291">
        <v>10</v>
      </c>
      <c r="D291">
        <v>1.5923566878980799</v>
      </c>
      <c r="E291">
        <v>6.96007571836511E-3</v>
      </c>
      <c r="F291" t="s">
        <v>1406</v>
      </c>
      <c r="G291">
        <v>588</v>
      </c>
      <c r="H291">
        <v>30</v>
      </c>
      <c r="I291">
        <v>4870</v>
      </c>
      <c r="J291">
        <v>2.7607709750566798</v>
      </c>
      <c r="K291">
        <v>0.99997443782340001</v>
      </c>
      <c r="L291">
        <v>0.10130546796579</v>
      </c>
      <c r="M291">
        <v>10.968408110346999</v>
      </c>
      <c r="N291" t="str">
        <f t="shared" si="4"/>
        <v>GO-0015985_energy coupled proton transport, down electrochemical gradient</v>
      </c>
      <c r="O291" s="34">
        <v>290</v>
      </c>
    </row>
    <row r="292" spans="1:15" x14ac:dyDescent="0.25">
      <c r="A292" t="s">
        <v>1163</v>
      </c>
      <c r="B292" t="s">
        <v>1449</v>
      </c>
      <c r="C292">
        <v>11</v>
      </c>
      <c r="D292">
        <v>1.7515923566878899</v>
      </c>
      <c r="E292">
        <v>7.1407998454238097E-3</v>
      </c>
      <c r="F292" t="s">
        <v>1450</v>
      </c>
      <c r="G292">
        <v>589</v>
      </c>
      <c r="H292">
        <v>34</v>
      </c>
      <c r="I292">
        <v>4676</v>
      </c>
      <c r="J292">
        <v>2.5684610006990898</v>
      </c>
      <c r="K292">
        <v>0.99964647518509098</v>
      </c>
      <c r="L292">
        <v>0.45738244675158801</v>
      </c>
      <c r="M292">
        <v>10.838420460358099</v>
      </c>
      <c r="N292" t="str">
        <f t="shared" si="4"/>
        <v>IPR003959-ATPase, AAA-type, core</v>
      </c>
      <c r="O292" s="34">
        <v>291</v>
      </c>
    </row>
    <row r="293" spans="1:15" x14ac:dyDescent="0.25">
      <c r="A293" t="s">
        <v>1163</v>
      </c>
      <c r="B293" t="s">
        <v>1451</v>
      </c>
      <c r="C293">
        <v>4</v>
      </c>
      <c r="D293">
        <v>0.63694267515923497</v>
      </c>
      <c r="E293">
        <v>7.1747855382793E-3</v>
      </c>
      <c r="F293" t="s">
        <v>1452</v>
      </c>
      <c r="G293">
        <v>589</v>
      </c>
      <c r="H293">
        <v>4</v>
      </c>
      <c r="I293">
        <v>4676</v>
      </c>
      <c r="J293">
        <v>7.9388794567062799</v>
      </c>
      <c r="K293">
        <v>0.99965964410363695</v>
      </c>
      <c r="L293">
        <v>0.43469744482199302</v>
      </c>
      <c r="M293">
        <v>10.887264498543001</v>
      </c>
      <c r="N293" t="str">
        <f t="shared" si="4"/>
        <v>IPR000793-ATPase, F1/V1/A1 complex, alpha/beta subunit, C-terminal</v>
      </c>
      <c r="O293" s="34">
        <v>292</v>
      </c>
    </row>
    <row r="294" spans="1:15" x14ac:dyDescent="0.25">
      <c r="A294" t="s">
        <v>1163</v>
      </c>
      <c r="B294" t="s">
        <v>1453</v>
      </c>
      <c r="C294">
        <v>4</v>
      </c>
      <c r="D294">
        <v>0.63694267515923497</v>
      </c>
      <c r="E294">
        <v>7.1747855382793E-3</v>
      </c>
      <c r="F294" t="s">
        <v>1452</v>
      </c>
      <c r="G294">
        <v>589</v>
      </c>
      <c r="H294">
        <v>4</v>
      </c>
      <c r="I294">
        <v>4676</v>
      </c>
      <c r="J294">
        <v>7.9388794567062799</v>
      </c>
      <c r="K294">
        <v>0.99965964410363695</v>
      </c>
      <c r="L294">
        <v>0.43469744482199302</v>
      </c>
      <c r="M294">
        <v>10.887264498543001</v>
      </c>
      <c r="N294" t="str">
        <f t="shared" si="4"/>
        <v>IPR020003-ATPase, F1/V1/A1 complex, alpha/beta subunit, nucleotide-binding domain, active site</v>
      </c>
      <c r="O294" s="34">
        <v>293</v>
      </c>
    </row>
    <row r="295" spans="1:15" x14ac:dyDescent="0.25">
      <c r="A295" t="s">
        <v>1163</v>
      </c>
      <c r="B295" t="s">
        <v>1454</v>
      </c>
      <c r="C295">
        <v>4</v>
      </c>
      <c r="D295">
        <v>0.63694267515923497</v>
      </c>
      <c r="E295">
        <v>7.1747855382793E-3</v>
      </c>
      <c r="F295" t="s">
        <v>1452</v>
      </c>
      <c r="G295">
        <v>589</v>
      </c>
      <c r="H295">
        <v>4</v>
      </c>
      <c r="I295">
        <v>4676</v>
      </c>
      <c r="J295">
        <v>7.9388794567062799</v>
      </c>
      <c r="K295">
        <v>0.99965964410363695</v>
      </c>
      <c r="L295">
        <v>0.43469744482199302</v>
      </c>
      <c r="M295">
        <v>10.887264498543001</v>
      </c>
      <c r="N295" t="str">
        <f t="shared" si="4"/>
        <v>IPR000194-ATPase, F1/V1/A1 complex, alpha/beta subunit, nucleotide-binding domain</v>
      </c>
      <c r="O295" s="34">
        <v>294</v>
      </c>
    </row>
    <row r="296" spans="1:15" x14ac:dyDescent="0.25">
      <c r="A296" t="s">
        <v>1163</v>
      </c>
      <c r="B296" t="s">
        <v>1455</v>
      </c>
      <c r="C296">
        <v>4</v>
      </c>
      <c r="D296">
        <v>0.63694267515923497</v>
      </c>
      <c r="E296">
        <v>7.1747855382793E-3</v>
      </c>
      <c r="F296" t="s">
        <v>1452</v>
      </c>
      <c r="G296">
        <v>589</v>
      </c>
      <c r="H296">
        <v>4</v>
      </c>
      <c r="I296">
        <v>4676</v>
      </c>
      <c r="J296">
        <v>7.9388794567062799</v>
      </c>
      <c r="K296">
        <v>0.99965964410363695</v>
      </c>
      <c r="L296">
        <v>0.43469744482199302</v>
      </c>
      <c r="M296">
        <v>10.887264498543001</v>
      </c>
      <c r="N296" t="str">
        <f t="shared" si="4"/>
        <v>IPR004100-ATPase, F1/V1/A1 complex, alpha/beta subunit, N-terminal</v>
      </c>
      <c r="O296" s="34">
        <v>295</v>
      </c>
    </row>
    <row r="297" spans="1:15" x14ac:dyDescent="0.25">
      <c r="A297" t="s">
        <v>916</v>
      </c>
      <c r="B297" t="s">
        <v>1456</v>
      </c>
      <c r="C297">
        <v>31</v>
      </c>
      <c r="D297">
        <v>4.9363057324840698</v>
      </c>
      <c r="E297">
        <v>7.2227845476183997E-3</v>
      </c>
      <c r="F297" t="s">
        <v>1457</v>
      </c>
      <c r="G297">
        <v>628</v>
      </c>
      <c r="H297">
        <v>195</v>
      </c>
      <c r="I297">
        <v>6448</v>
      </c>
      <c r="J297">
        <v>1.63227176220806</v>
      </c>
      <c r="K297">
        <v>0.92697016669893195</v>
      </c>
      <c r="L297">
        <v>4.9079441598660699E-2</v>
      </c>
      <c r="M297">
        <v>9.4799658738681902</v>
      </c>
      <c r="N297" t="str">
        <f t="shared" si="4"/>
        <v>ribosomal protein</v>
      </c>
      <c r="O297" s="34">
        <v>296</v>
      </c>
    </row>
    <row r="298" spans="1:15" x14ac:dyDescent="0.25">
      <c r="A298" t="s">
        <v>916</v>
      </c>
      <c r="B298" t="s">
        <v>1458</v>
      </c>
      <c r="C298">
        <v>5</v>
      </c>
      <c r="D298">
        <v>0.79617834394904397</v>
      </c>
      <c r="E298">
        <v>7.4891042867522E-3</v>
      </c>
      <c r="F298" t="s">
        <v>1459</v>
      </c>
      <c r="G298">
        <v>628</v>
      </c>
      <c r="H298">
        <v>9</v>
      </c>
      <c r="I298">
        <v>6448</v>
      </c>
      <c r="J298">
        <v>5.7041755130927099</v>
      </c>
      <c r="K298">
        <v>0.93371165069200102</v>
      </c>
      <c r="L298">
        <v>4.9913896013114599E-2</v>
      </c>
      <c r="M298">
        <v>9.8130327341594992</v>
      </c>
      <c r="N298" t="str">
        <f t="shared" si="4"/>
        <v>pyridine nucleotide biosynthesis</v>
      </c>
      <c r="O298" s="34">
        <v>297</v>
      </c>
    </row>
    <row r="299" spans="1:15" x14ac:dyDescent="0.25">
      <c r="A299" t="s">
        <v>944</v>
      </c>
      <c r="B299" t="s">
        <v>1460</v>
      </c>
      <c r="C299">
        <v>5</v>
      </c>
      <c r="D299">
        <v>0.79617834394904397</v>
      </c>
      <c r="E299">
        <v>7.4891042867522E-3</v>
      </c>
      <c r="F299" t="s">
        <v>1461</v>
      </c>
      <c r="G299">
        <v>628</v>
      </c>
      <c r="H299">
        <v>9</v>
      </c>
      <c r="I299">
        <v>6448</v>
      </c>
      <c r="J299">
        <v>5.7041755130927099</v>
      </c>
      <c r="K299">
        <v>0.99991884603506298</v>
      </c>
      <c r="L299">
        <v>0.407430314555837</v>
      </c>
      <c r="M299">
        <v>11.5013732202931</v>
      </c>
      <c r="N299" t="str">
        <f t="shared" si="4"/>
        <v>site-Lowers pKa of active site Tyr</v>
      </c>
      <c r="O299" s="34">
        <v>298</v>
      </c>
    </row>
    <row r="300" spans="1:15" x14ac:dyDescent="0.25">
      <c r="A300" t="s">
        <v>1024</v>
      </c>
      <c r="B300" t="s">
        <v>1462</v>
      </c>
      <c r="C300">
        <v>5</v>
      </c>
      <c r="D300">
        <v>0.79617834394904397</v>
      </c>
      <c r="E300">
        <v>7.5564651823491402E-3</v>
      </c>
      <c r="F300" t="s">
        <v>1461</v>
      </c>
      <c r="G300">
        <v>554</v>
      </c>
      <c r="H300">
        <v>7</v>
      </c>
      <c r="I300">
        <v>4190</v>
      </c>
      <c r="J300">
        <v>5.4022692109334702</v>
      </c>
      <c r="K300">
        <v>0.99584760754367496</v>
      </c>
      <c r="L300">
        <v>0.17230113742217401</v>
      </c>
      <c r="M300">
        <v>10.853031292673601</v>
      </c>
      <c r="N300" t="str">
        <f t="shared" si="4"/>
        <v>GO-0004032_aldehyde reductase activity</v>
      </c>
      <c r="O300" s="34">
        <v>299</v>
      </c>
    </row>
    <row r="301" spans="1:15" x14ac:dyDescent="0.25">
      <c r="A301" t="s">
        <v>1463</v>
      </c>
      <c r="B301" t="s">
        <v>1464</v>
      </c>
      <c r="C301">
        <v>6</v>
      </c>
      <c r="D301">
        <v>0.95541401273885296</v>
      </c>
      <c r="E301">
        <v>7.6793289205056197E-3</v>
      </c>
      <c r="F301" t="s">
        <v>1465</v>
      </c>
      <c r="G301">
        <v>411</v>
      </c>
      <c r="H301">
        <v>11</v>
      </c>
      <c r="I301">
        <v>3234</v>
      </c>
      <c r="J301">
        <v>4.2919708029196997</v>
      </c>
      <c r="K301">
        <v>0.97003064419778495</v>
      </c>
      <c r="L301">
        <v>0.97003064419778495</v>
      </c>
      <c r="M301">
        <v>10.3753261891012</v>
      </c>
      <c r="N301" t="str">
        <f t="shared" si="4"/>
        <v>PIRSF000097-aldo-keto reductase</v>
      </c>
      <c r="O301" s="34">
        <v>300</v>
      </c>
    </row>
    <row r="302" spans="1:15" x14ac:dyDescent="0.25">
      <c r="A302" t="s">
        <v>923</v>
      </c>
      <c r="B302" t="s">
        <v>1466</v>
      </c>
      <c r="C302">
        <v>16</v>
      </c>
      <c r="D302">
        <v>2.5477707006369399</v>
      </c>
      <c r="E302">
        <v>7.7033851554763697E-3</v>
      </c>
      <c r="F302" t="s">
        <v>1467</v>
      </c>
      <c r="G302">
        <v>588</v>
      </c>
      <c r="H302">
        <v>64</v>
      </c>
      <c r="I302">
        <v>4870</v>
      </c>
      <c r="J302">
        <v>2.0705782312925098</v>
      </c>
      <c r="K302">
        <v>0.99999177291805696</v>
      </c>
      <c r="L302">
        <v>0.11048667503050801</v>
      </c>
      <c r="M302">
        <v>12.070468440377301</v>
      </c>
      <c r="N302" t="str">
        <f t="shared" si="4"/>
        <v>GO-0043094_cellular metabolic compound salvage</v>
      </c>
      <c r="O302" s="34">
        <v>301</v>
      </c>
    </row>
    <row r="303" spans="1:15" x14ac:dyDescent="0.25">
      <c r="A303" t="s">
        <v>916</v>
      </c>
      <c r="B303" t="s">
        <v>1468</v>
      </c>
      <c r="C303">
        <v>4</v>
      </c>
      <c r="D303">
        <v>0.63694267515923497</v>
      </c>
      <c r="E303">
        <v>7.87667491242291E-3</v>
      </c>
      <c r="F303" t="s">
        <v>1469</v>
      </c>
      <c r="G303">
        <v>628</v>
      </c>
      <c r="H303">
        <v>5</v>
      </c>
      <c r="I303">
        <v>6448</v>
      </c>
      <c r="J303">
        <v>8.2140127388534996</v>
      </c>
      <c r="K303">
        <v>0.94242906160897999</v>
      </c>
      <c r="L303">
        <v>5.1492428509604303E-2</v>
      </c>
      <c r="M303">
        <v>10.2957096374505</v>
      </c>
      <c r="N303" t="str">
        <f t="shared" si="4"/>
        <v>tryptophan biosynthesis</v>
      </c>
      <c r="O303" s="34">
        <v>302</v>
      </c>
    </row>
    <row r="304" spans="1:15" x14ac:dyDescent="0.25">
      <c r="A304" t="s">
        <v>916</v>
      </c>
      <c r="B304" t="s">
        <v>1470</v>
      </c>
      <c r="C304">
        <v>4</v>
      </c>
      <c r="D304">
        <v>0.63694267515923497</v>
      </c>
      <c r="E304">
        <v>7.87667491242291E-3</v>
      </c>
      <c r="F304" t="s">
        <v>1471</v>
      </c>
      <c r="G304">
        <v>628</v>
      </c>
      <c r="H304">
        <v>5</v>
      </c>
      <c r="I304">
        <v>6448</v>
      </c>
      <c r="J304">
        <v>8.2140127388534996</v>
      </c>
      <c r="K304">
        <v>0.94242906160897999</v>
      </c>
      <c r="L304">
        <v>5.1492428509604303E-2</v>
      </c>
      <c r="M304">
        <v>10.2957096374505</v>
      </c>
      <c r="N304" t="str">
        <f t="shared" si="4"/>
        <v>pentose phosphate pathway</v>
      </c>
      <c r="O304" s="34">
        <v>303</v>
      </c>
    </row>
    <row r="305" spans="1:15" x14ac:dyDescent="0.25">
      <c r="A305" t="s">
        <v>916</v>
      </c>
      <c r="B305" t="s">
        <v>1472</v>
      </c>
      <c r="C305">
        <v>4</v>
      </c>
      <c r="D305">
        <v>0.63694267515923497</v>
      </c>
      <c r="E305">
        <v>7.87667491242291E-3</v>
      </c>
      <c r="F305" t="s">
        <v>1473</v>
      </c>
      <c r="G305">
        <v>628</v>
      </c>
      <c r="H305">
        <v>5</v>
      </c>
      <c r="I305">
        <v>6448</v>
      </c>
      <c r="J305">
        <v>8.2140127388534996</v>
      </c>
      <c r="K305">
        <v>0.94242906160897999</v>
      </c>
      <c r="L305">
        <v>5.1492428509604303E-2</v>
      </c>
      <c r="M305">
        <v>10.2957096374505</v>
      </c>
      <c r="N305" t="str">
        <f t="shared" si="4"/>
        <v>pentose shunt</v>
      </c>
      <c r="O305" s="34">
        <v>304</v>
      </c>
    </row>
    <row r="306" spans="1:15" x14ac:dyDescent="0.25">
      <c r="A306" t="s">
        <v>916</v>
      </c>
      <c r="B306" t="s">
        <v>1474</v>
      </c>
      <c r="C306">
        <v>4</v>
      </c>
      <c r="D306">
        <v>0.63694267515923497</v>
      </c>
      <c r="E306">
        <v>7.87667491242291E-3</v>
      </c>
      <c r="F306" t="s">
        <v>1475</v>
      </c>
      <c r="G306">
        <v>628</v>
      </c>
      <c r="H306">
        <v>5</v>
      </c>
      <c r="I306">
        <v>6448</v>
      </c>
      <c r="J306">
        <v>8.2140127388534996</v>
      </c>
      <c r="K306">
        <v>0.94242906160897999</v>
      </c>
      <c r="L306">
        <v>5.1492428509604303E-2</v>
      </c>
      <c r="M306">
        <v>10.2957096374505</v>
      </c>
      <c r="N306" t="str">
        <f t="shared" si="4"/>
        <v>intramolecular oxidoreductase</v>
      </c>
      <c r="O306" s="34">
        <v>305</v>
      </c>
    </row>
    <row r="307" spans="1:15" x14ac:dyDescent="0.25">
      <c r="A307" t="s">
        <v>916</v>
      </c>
      <c r="B307" t="s">
        <v>1476</v>
      </c>
      <c r="C307">
        <v>4</v>
      </c>
      <c r="D307">
        <v>0.63694267515923497</v>
      </c>
      <c r="E307">
        <v>7.87667491242291E-3</v>
      </c>
      <c r="F307" t="s">
        <v>1477</v>
      </c>
      <c r="G307">
        <v>628</v>
      </c>
      <c r="H307">
        <v>5</v>
      </c>
      <c r="I307">
        <v>6448</v>
      </c>
      <c r="J307">
        <v>8.2140127388534996</v>
      </c>
      <c r="K307">
        <v>0.94242906160897999</v>
      </c>
      <c r="L307">
        <v>5.1492428509604303E-2</v>
      </c>
      <c r="M307">
        <v>10.2957096374505</v>
      </c>
      <c r="N307" t="str">
        <f t="shared" si="4"/>
        <v>cf(1)</v>
      </c>
      <c r="O307" s="34">
        <v>306</v>
      </c>
    </row>
    <row r="308" spans="1:15" x14ac:dyDescent="0.25">
      <c r="A308" t="s">
        <v>944</v>
      </c>
      <c r="B308" t="s">
        <v>1478</v>
      </c>
      <c r="C308">
        <v>17</v>
      </c>
      <c r="D308">
        <v>2.7070063694267499</v>
      </c>
      <c r="E308">
        <v>7.9129916290943403E-3</v>
      </c>
      <c r="F308" t="s">
        <v>1479</v>
      </c>
      <c r="G308">
        <v>628</v>
      </c>
      <c r="H308">
        <v>86</v>
      </c>
      <c r="I308">
        <v>6448</v>
      </c>
      <c r="J308">
        <v>2.0296252407050801</v>
      </c>
      <c r="K308">
        <v>0.99995248263153103</v>
      </c>
      <c r="L308">
        <v>0.40780339294752299</v>
      </c>
      <c r="M308">
        <v>12.1137063276796</v>
      </c>
      <c r="N308" t="str">
        <f t="shared" si="4"/>
        <v>nucleotide phosphate-binding region-GTP</v>
      </c>
      <c r="O308" s="34">
        <v>307</v>
      </c>
    </row>
    <row r="309" spans="1:15" x14ac:dyDescent="0.25">
      <c r="A309" t="s">
        <v>916</v>
      </c>
      <c r="B309" t="s">
        <v>1480</v>
      </c>
      <c r="C309">
        <v>8</v>
      </c>
      <c r="D309">
        <v>1.2738853503184699</v>
      </c>
      <c r="E309">
        <v>8.0294188363083194E-3</v>
      </c>
      <c r="F309" t="s">
        <v>1481</v>
      </c>
      <c r="G309">
        <v>628</v>
      </c>
      <c r="H309">
        <v>25</v>
      </c>
      <c r="I309">
        <v>6448</v>
      </c>
      <c r="J309">
        <v>3.2856050955414</v>
      </c>
      <c r="K309">
        <v>0.945541698929799</v>
      </c>
      <c r="L309">
        <v>5.1539285362353499E-2</v>
      </c>
      <c r="M309">
        <v>10.48527664729</v>
      </c>
      <c r="N309" t="str">
        <f t="shared" si="4"/>
        <v>Redox-active center</v>
      </c>
      <c r="O309" s="34">
        <v>308</v>
      </c>
    </row>
    <row r="310" spans="1:15" x14ac:dyDescent="0.25">
      <c r="A310" t="s">
        <v>923</v>
      </c>
      <c r="B310" t="s">
        <v>1482</v>
      </c>
      <c r="C310">
        <v>7</v>
      </c>
      <c r="D310">
        <v>1.11464968152866</v>
      </c>
      <c r="E310">
        <v>8.2508854472097704E-3</v>
      </c>
      <c r="F310" t="s">
        <v>1483</v>
      </c>
      <c r="G310">
        <v>588</v>
      </c>
      <c r="H310">
        <v>16</v>
      </c>
      <c r="I310">
        <v>4870</v>
      </c>
      <c r="J310">
        <v>3.6235119047619002</v>
      </c>
      <c r="K310">
        <v>0.99999643255239701</v>
      </c>
      <c r="L310">
        <v>0.11679209686143301</v>
      </c>
      <c r="M310">
        <v>12.874000228356</v>
      </c>
      <c r="N310" t="str">
        <f t="shared" si="4"/>
        <v>GO-0000470_maturation of LSU-rRNA</v>
      </c>
      <c r="O310" s="34">
        <v>309</v>
      </c>
    </row>
    <row r="311" spans="1:15" x14ac:dyDescent="0.25">
      <c r="A311" t="s">
        <v>923</v>
      </c>
      <c r="B311" t="s">
        <v>1484</v>
      </c>
      <c r="C311">
        <v>7</v>
      </c>
      <c r="D311">
        <v>1.11464968152866</v>
      </c>
      <c r="E311">
        <v>8.2508854472097704E-3</v>
      </c>
      <c r="F311" t="s">
        <v>1483</v>
      </c>
      <c r="G311">
        <v>588</v>
      </c>
      <c r="H311">
        <v>16</v>
      </c>
      <c r="I311">
        <v>4870</v>
      </c>
      <c r="J311">
        <v>3.6235119047619002</v>
      </c>
      <c r="K311">
        <v>0.99999643255239701</v>
      </c>
      <c r="L311">
        <v>0.11679209686143301</v>
      </c>
      <c r="M311">
        <v>12.874000228356</v>
      </c>
      <c r="N311" t="str">
        <f t="shared" si="4"/>
        <v>GO-0000463_maturation of LSU-rRNA from tricistronic rRNA transcript (SSU-rRNA, 5.8S rRNA, LSU-rRNA)</v>
      </c>
      <c r="O311" s="34">
        <v>310</v>
      </c>
    </row>
    <row r="312" spans="1:15" x14ac:dyDescent="0.25">
      <c r="A312" t="s">
        <v>1024</v>
      </c>
      <c r="B312" t="s">
        <v>1485</v>
      </c>
      <c r="C312">
        <v>4</v>
      </c>
      <c r="D312">
        <v>0.63694267515923497</v>
      </c>
      <c r="E312">
        <v>8.2508978750380994E-3</v>
      </c>
      <c r="F312" t="s">
        <v>1486</v>
      </c>
      <c r="G312">
        <v>554</v>
      </c>
      <c r="H312">
        <v>4</v>
      </c>
      <c r="I312">
        <v>4190</v>
      </c>
      <c r="J312">
        <v>7.5631768953068503</v>
      </c>
      <c r="K312">
        <v>0.99749669977085598</v>
      </c>
      <c r="L312">
        <v>0.18100025858920299</v>
      </c>
      <c r="M312">
        <v>11.793137819414399</v>
      </c>
      <c r="N312" t="str">
        <f t="shared" si="4"/>
        <v>GO-0004090_carbonyl reductase (NADPH) activity</v>
      </c>
      <c r="O312" s="34">
        <v>311</v>
      </c>
    </row>
    <row r="313" spans="1:15" x14ac:dyDescent="0.25">
      <c r="A313" t="s">
        <v>944</v>
      </c>
      <c r="B313" t="s">
        <v>1487</v>
      </c>
      <c r="C313">
        <v>11</v>
      </c>
      <c r="D313">
        <v>1.7515923566878899</v>
      </c>
      <c r="E313">
        <v>8.2620861071517806E-3</v>
      </c>
      <c r="F313" t="s">
        <v>1488</v>
      </c>
      <c r="G313">
        <v>628</v>
      </c>
      <c r="H313">
        <v>44</v>
      </c>
      <c r="I313">
        <v>6448</v>
      </c>
      <c r="J313">
        <v>2.5668789808917101</v>
      </c>
      <c r="K313">
        <v>0.99996942711659398</v>
      </c>
      <c r="L313">
        <v>0.40534261050405002</v>
      </c>
      <c r="M313">
        <v>12.615008209989901</v>
      </c>
      <c r="N313" t="str">
        <f t="shared" si="4"/>
        <v>metal ion-binding site-Magnesium</v>
      </c>
      <c r="O313" s="34">
        <v>312</v>
      </c>
    </row>
    <row r="314" spans="1:15" x14ac:dyDescent="0.25">
      <c r="A314" t="s">
        <v>923</v>
      </c>
      <c r="B314" t="s">
        <v>1489</v>
      </c>
      <c r="C314">
        <v>14</v>
      </c>
      <c r="D314">
        <v>2.2292993630573199</v>
      </c>
      <c r="E314">
        <v>8.5788994333935095E-3</v>
      </c>
      <c r="F314" t="s">
        <v>1427</v>
      </c>
      <c r="G314">
        <v>588</v>
      </c>
      <c r="H314">
        <v>53</v>
      </c>
      <c r="I314">
        <v>4870</v>
      </c>
      <c r="J314">
        <v>2.18778077268643</v>
      </c>
      <c r="K314">
        <v>0.99999783802362197</v>
      </c>
      <c r="L314">
        <v>0.120047310556741</v>
      </c>
      <c r="M314">
        <v>13.3520943752146</v>
      </c>
      <c r="N314" t="str">
        <f t="shared" si="4"/>
        <v>GO-0009142_nucleoside triphosphate biosynthetic process</v>
      </c>
      <c r="O314" s="34">
        <v>313</v>
      </c>
    </row>
    <row r="315" spans="1:15" x14ac:dyDescent="0.25">
      <c r="A315" t="s">
        <v>944</v>
      </c>
      <c r="B315" t="s">
        <v>1490</v>
      </c>
      <c r="C315">
        <v>13</v>
      </c>
      <c r="D315">
        <v>2.0700636942675099</v>
      </c>
      <c r="E315">
        <v>8.7561542908398595E-3</v>
      </c>
      <c r="F315" t="s">
        <v>1491</v>
      </c>
      <c r="G315">
        <v>628</v>
      </c>
      <c r="H315">
        <v>58</v>
      </c>
      <c r="I315">
        <v>6448</v>
      </c>
      <c r="J315">
        <v>2.3013397759718801</v>
      </c>
      <c r="K315">
        <v>0.999983625371762</v>
      </c>
      <c r="L315">
        <v>0.40829750258251701</v>
      </c>
      <c r="M315">
        <v>13.319908309404999</v>
      </c>
      <c r="N315" t="str">
        <f t="shared" si="4"/>
        <v>metal ion-binding site-Zinc</v>
      </c>
      <c r="O315" s="34">
        <v>314</v>
      </c>
    </row>
    <row r="316" spans="1:15" x14ac:dyDescent="0.25">
      <c r="A316" t="s">
        <v>932</v>
      </c>
      <c r="B316" t="s">
        <v>1492</v>
      </c>
      <c r="C316">
        <v>8</v>
      </c>
      <c r="D316">
        <v>1.2738853503184699</v>
      </c>
      <c r="E316">
        <v>9.1388676308470293E-3</v>
      </c>
      <c r="F316" t="s">
        <v>1493</v>
      </c>
      <c r="G316">
        <v>480</v>
      </c>
      <c r="H316">
        <v>24</v>
      </c>
      <c r="I316">
        <v>4595</v>
      </c>
      <c r="J316">
        <v>3.1909722222222201</v>
      </c>
      <c r="K316">
        <v>0.97884694563817598</v>
      </c>
      <c r="L316">
        <v>0.11027922829584499</v>
      </c>
      <c r="M316">
        <v>12.0994790803356</v>
      </c>
      <c r="N316" t="str">
        <f t="shared" si="4"/>
        <v>GO-0022624_proteasome accessory complex</v>
      </c>
      <c r="O316" s="34">
        <v>315</v>
      </c>
    </row>
    <row r="317" spans="1:15" x14ac:dyDescent="0.25">
      <c r="A317" t="s">
        <v>932</v>
      </c>
      <c r="B317" t="s">
        <v>1494</v>
      </c>
      <c r="C317">
        <v>8</v>
      </c>
      <c r="D317">
        <v>1.2738853503184699</v>
      </c>
      <c r="E317">
        <v>9.1388676308470293E-3</v>
      </c>
      <c r="F317" t="s">
        <v>1495</v>
      </c>
      <c r="G317">
        <v>480</v>
      </c>
      <c r="H317">
        <v>24</v>
      </c>
      <c r="I317">
        <v>4595</v>
      </c>
      <c r="J317">
        <v>3.1909722222222201</v>
      </c>
      <c r="K317">
        <v>0.97884694563817598</v>
      </c>
      <c r="L317">
        <v>0.11027922829584499</v>
      </c>
      <c r="M317">
        <v>12.0994790803356</v>
      </c>
      <c r="N317" t="str">
        <f t="shared" si="4"/>
        <v>GO-0000932_cytoplasmic mRNA processing body</v>
      </c>
      <c r="O317" s="34">
        <v>316</v>
      </c>
    </row>
    <row r="318" spans="1:15" x14ac:dyDescent="0.25">
      <c r="A318" t="s">
        <v>932</v>
      </c>
      <c r="B318" t="s">
        <v>1496</v>
      </c>
      <c r="C318">
        <v>8</v>
      </c>
      <c r="D318">
        <v>1.2738853503184699</v>
      </c>
      <c r="E318">
        <v>9.1388676308470293E-3</v>
      </c>
      <c r="F318" t="s">
        <v>1493</v>
      </c>
      <c r="G318">
        <v>480</v>
      </c>
      <c r="H318">
        <v>24</v>
      </c>
      <c r="I318">
        <v>4595</v>
      </c>
      <c r="J318">
        <v>3.1909722222222201</v>
      </c>
      <c r="K318">
        <v>0.97884694563817598</v>
      </c>
      <c r="L318">
        <v>0.11027922829584499</v>
      </c>
      <c r="M318">
        <v>12.0994790803356</v>
      </c>
      <c r="N318" t="str">
        <f t="shared" si="4"/>
        <v>GO-0005838_proteasome regulatory particle</v>
      </c>
      <c r="O318" s="34">
        <v>317</v>
      </c>
    </row>
    <row r="319" spans="1:15" x14ac:dyDescent="0.25">
      <c r="A319" t="s">
        <v>923</v>
      </c>
      <c r="B319" t="s">
        <v>1497</v>
      </c>
      <c r="C319">
        <v>9</v>
      </c>
      <c r="D319">
        <v>1.4331210191082799</v>
      </c>
      <c r="E319">
        <v>9.1447572942000895E-3</v>
      </c>
      <c r="F319" t="s">
        <v>1498</v>
      </c>
      <c r="G319">
        <v>588</v>
      </c>
      <c r="H319">
        <v>26</v>
      </c>
      <c r="I319">
        <v>4870</v>
      </c>
      <c r="J319">
        <v>2.8669544740973301</v>
      </c>
      <c r="K319">
        <v>0.99999908912164404</v>
      </c>
      <c r="L319">
        <v>0.12631680095287401</v>
      </c>
      <c r="M319">
        <v>14.171064912235099</v>
      </c>
      <c r="N319" t="str">
        <f t="shared" si="4"/>
        <v>GO-0006541_glutamine metabolic process</v>
      </c>
      <c r="O319" s="34">
        <v>318</v>
      </c>
    </row>
    <row r="320" spans="1:15" x14ac:dyDescent="0.25">
      <c r="A320" t="s">
        <v>1024</v>
      </c>
      <c r="B320" t="s">
        <v>1499</v>
      </c>
      <c r="C320">
        <v>18</v>
      </c>
      <c r="D320">
        <v>2.8662420382165599</v>
      </c>
      <c r="E320">
        <v>9.2500520372812006E-3</v>
      </c>
      <c r="F320" t="s">
        <v>1382</v>
      </c>
      <c r="G320">
        <v>554</v>
      </c>
      <c r="H320">
        <v>71</v>
      </c>
      <c r="I320">
        <v>4190</v>
      </c>
      <c r="J320">
        <v>1.91742512838765</v>
      </c>
      <c r="K320">
        <v>0.99879214701894203</v>
      </c>
      <c r="L320">
        <v>0.19485996567559899</v>
      </c>
      <c r="M320">
        <v>13.1295340594222</v>
      </c>
      <c r="N320" t="str">
        <f t="shared" si="4"/>
        <v>GO-0015077_monovalent inorganic cation transmembrane transporter activity</v>
      </c>
      <c r="O320" s="34">
        <v>319</v>
      </c>
    </row>
    <row r="321" spans="1:15" x14ac:dyDescent="0.25">
      <c r="A321" t="s">
        <v>988</v>
      </c>
      <c r="B321" t="s">
        <v>1500</v>
      </c>
      <c r="C321">
        <v>13</v>
      </c>
      <c r="D321">
        <v>2.0700636942675099</v>
      </c>
      <c r="E321">
        <v>9.3834272226553696E-3</v>
      </c>
      <c r="F321" t="s">
        <v>1501</v>
      </c>
      <c r="G321">
        <v>262</v>
      </c>
      <c r="H321">
        <v>33</v>
      </c>
      <c r="I321">
        <v>1439</v>
      </c>
      <c r="J321">
        <v>2.1636594957205602</v>
      </c>
      <c r="K321">
        <v>0.48311818328956302</v>
      </c>
      <c r="L321">
        <v>4.0407260348737303E-2</v>
      </c>
      <c r="M321">
        <v>9.2960190892326402</v>
      </c>
      <c r="N321" t="str">
        <f t="shared" si="4"/>
        <v>sce00620-Pyruvate metabolism</v>
      </c>
      <c r="O321" s="34">
        <v>320</v>
      </c>
    </row>
    <row r="322" spans="1:15" x14ac:dyDescent="0.25">
      <c r="A322" t="s">
        <v>932</v>
      </c>
      <c r="B322" t="s">
        <v>1502</v>
      </c>
      <c r="C322">
        <v>4</v>
      </c>
      <c r="D322">
        <v>0.63694267515923497</v>
      </c>
      <c r="E322">
        <v>9.5854256627434797E-3</v>
      </c>
      <c r="F322" t="s">
        <v>1477</v>
      </c>
      <c r="G322">
        <v>480</v>
      </c>
      <c r="H322">
        <v>5</v>
      </c>
      <c r="I322">
        <v>4595</v>
      </c>
      <c r="J322">
        <v>7.6583333333333297</v>
      </c>
      <c r="K322">
        <v>0.982495509872649</v>
      </c>
      <c r="L322">
        <v>0.112173864570997</v>
      </c>
      <c r="M322">
        <v>12.654316482398601</v>
      </c>
      <c r="N322" t="str">
        <f t="shared" si="4"/>
        <v>GO-0000275_mitochondrial proton-transporting ATP synthase complex, catalytic core F(1)</v>
      </c>
      <c r="O322" s="34">
        <v>321</v>
      </c>
    </row>
    <row r="323" spans="1:15" x14ac:dyDescent="0.25">
      <c r="A323" t="s">
        <v>923</v>
      </c>
      <c r="B323" t="s">
        <v>1503</v>
      </c>
      <c r="C323">
        <v>6</v>
      </c>
      <c r="D323">
        <v>0.95541401273885296</v>
      </c>
      <c r="E323">
        <v>9.5857080269984192E-3</v>
      </c>
      <c r="F323" t="s">
        <v>1504</v>
      </c>
      <c r="G323">
        <v>588</v>
      </c>
      <c r="H323">
        <v>12</v>
      </c>
      <c r="I323">
        <v>4870</v>
      </c>
      <c r="J323">
        <v>4.1411564625850303</v>
      </c>
      <c r="K323">
        <v>0.99999953571499001</v>
      </c>
      <c r="L323">
        <v>0.130832059899328</v>
      </c>
      <c r="M323">
        <v>14.8042067693008</v>
      </c>
      <c r="N323" t="str">
        <f t="shared" ref="N323:N386" si="5">SUBSTITUTE(SUBSTITUTE(B323,"~","_"),":","-")</f>
        <v>GO-0006568_tryptophan metabolic process</v>
      </c>
      <c r="O323" s="34">
        <v>322</v>
      </c>
    </row>
    <row r="324" spans="1:15" x14ac:dyDescent="0.25">
      <c r="A324" t="s">
        <v>923</v>
      </c>
      <c r="B324" t="s">
        <v>1505</v>
      </c>
      <c r="C324">
        <v>6</v>
      </c>
      <c r="D324">
        <v>0.95541401273885296</v>
      </c>
      <c r="E324">
        <v>9.5857080269984192E-3</v>
      </c>
      <c r="F324" t="s">
        <v>1504</v>
      </c>
      <c r="G324">
        <v>588</v>
      </c>
      <c r="H324">
        <v>12</v>
      </c>
      <c r="I324">
        <v>4870</v>
      </c>
      <c r="J324">
        <v>4.1411564625850303</v>
      </c>
      <c r="K324">
        <v>0.99999953571499001</v>
      </c>
      <c r="L324">
        <v>0.130832059899328</v>
      </c>
      <c r="M324">
        <v>14.8042067693008</v>
      </c>
      <c r="N324" t="str">
        <f t="shared" si="5"/>
        <v>GO-0006586_indolalkylamine metabolic process</v>
      </c>
      <c r="O324" s="34">
        <v>323</v>
      </c>
    </row>
    <row r="325" spans="1:15" x14ac:dyDescent="0.25">
      <c r="A325" t="s">
        <v>923</v>
      </c>
      <c r="B325" t="s">
        <v>1506</v>
      </c>
      <c r="C325">
        <v>6</v>
      </c>
      <c r="D325">
        <v>0.95541401273885296</v>
      </c>
      <c r="E325">
        <v>9.5857080269984192E-3</v>
      </c>
      <c r="F325" t="s">
        <v>1504</v>
      </c>
      <c r="G325">
        <v>588</v>
      </c>
      <c r="H325">
        <v>12</v>
      </c>
      <c r="I325">
        <v>4870</v>
      </c>
      <c r="J325">
        <v>4.1411564625850303</v>
      </c>
      <c r="K325">
        <v>0.99999953571499001</v>
      </c>
      <c r="L325">
        <v>0.130832059899328</v>
      </c>
      <c r="M325">
        <v>14.8042067693008</v>
      </c>
      <c r="N325" t="str">
        <f t="shared" si="5"/>
        <v>GO-0042430_indole and derivative metabolic process</v>
      </c>
      <c r="O325" s="34">
        <v>324</v>
      </c>
    </row>
    <row r="326" spans="1:15" x14ac:dyDescent="0.25">
      <c r="A326" t="s">
        <v>923</v>
      </c>
      <c r="B326" t="s">
        <v>1507</v>
      </c>
      <c r="C326">
        <v>6</v>
      </c>
      <c r="D326">
        <v>0.95541401273885296</v>
      </c>
      <c r="E326">
        <v>9.5857080269984192E-3</v>
      </c>
      <c r="F326" t="s">
        <v>1504</v>
      </c>
      <c r="G326">
        <v>588</v>
      </c>
      <c r="H326">
        <v>12</v>
      </c>
      <c r="I326">
        <v>4870</v>
      </c>
      <c r="J326">
        <v>4.1411564625850303</v>
      </c>
      <c r="K326">
        <v>0.99999953571499001</v>
      </c>
      <c r="L326">
        <v>0.130832059899328</v>
      </c>
      <c r="M326">
        <v>14.8042067693008</v>
      </c>
      <c r="N326" t="str">
        <f t="shared" si="5"/>
        <v>GO-0042434_indole derivative metabolic process</v>
      </c>
      <c r="O326" s="34">
        <v>325</v>
      </c>
    </row>
    <row r="327" spans="1:15" x14ac:dyDescent="0.25">
      <c r="A327" t="s">
        <v>923</v>
      </c>
      <c r="B327" t="s">
        <v>1508</v>
      </c>
      <c r="C327">
        <v>6</v>
      </c>
      <c r="D327">
        <v>0.95541401273885296</v>
      </c>
      <c r="E327">
        <v>9.5857080269984192E-3</v>
      </c>
      <c r="F327" t="s">
        <v>1509</v>
      </c>
      <c r="G327">
        <v>588</v>
      </c>
      <c r="H327">
        <v>12</v>
      </c>
      <c r="I327">
        <v>4870</v>
      </c>
      <c r="J327">
        <v>4.1411564625850303</v>
      </c>
      <c r="K327">
        <v>0.99999953571499001</v>
      </c>
      <c r="L327">
        <v>0.130832059899328</v>
      </c>
      <c r="M327">
        <v>14.8042067693008</v>
      </c>
      <c r="N327" t="str">
        <f t="shared" si="5"/>
        <v>GO-0005978_glycogen biosynthetic process</v>
      </c>
      <c r="O327" s="34">
        <v>326</v>
      </c>
    </row>
    <row r="328" spans="1:15" x14ac:dyDescent="0.25">
      <c r="A328" t="s">
        <v>932</v>
      </c>
      <c r="B328" t="s">
        <v>1510</v>
      </c>
      <c r="C328">
        <v>10</v>
      </c>
      <c r="D328">
        <v>1.5923566878980799</v>
      </c>
      <c r="E328">
        <v>9.7109220303212597E-3</v>
      </c>
      <c r="F328" t="s">
        <v>1406</v>
      </c>
      <c r="G328">
        <v>480</v>
      </c>
      <c r="H328">
        <v>36</v>
      </c>
      <c r="I328">
        <v>4595</v>
      </c>
      <c r="J328">
        <v>2.6591435185185102</v>
      </c>
      <c r="K328">
        <v>0.98340277591706604</v>
      </c>
      <c r="L328">
        <v>0.110504264655697</v>
      </c>
      <c r="M328">
        <v>12.8096560843967</v>
      </c>
      <c r="N328" t="str">
        <f t="shared" si="5"/>
        <v>GO-0016469_proton-transporting two-sector ATPase complex</v>
      </c>
      <c r="O328" s="34">
        <v>327</v>
      </c>
    </row>
    <row r="329" spans="1:15" x14ac:dyDescent="0.25">
      <c r="A329" t="s">
        <v>916</v>
      </c>
      <c r="B329" t="s">
        <v>1511</v>
      </c>
      <c r="C329">
        <v>7</v>
      </c>
      <c r="D329">
        <v>1.11464968152866</v>
      </c>
      <c r="E329">
        <v>9.7351817392927996E-3</v>
      </c>
      <c r="F329" t="s">
        <v>1373</v>
      </c>
      <c r="G329">
        <v>628</v>
      </c>
      <c r="H329">
        <v>20</v>
      </c>
      <c r="I329">
        <v>6448</v>
      </c>
      <c r="J329">
        <v>3.5936305732484</v>
      </c>
      <c r="K329">
        <v>0.97074249372722099</v>
      </c>
      <c r="L329">
        <v>6.1117205475387397E-2</v>
      </c>
      <c r="M329">
        <v>12.5771743043585</v>
      </c>
      <c r="N329" t="str">
        <f t="shared" si="5"/>
        <v>glutamine amidotransferase</v>
      </c>
      <c r="O329" s="34">
        <v>328</v>
      </c>
    </row>
    <row r="330" spans="1:15" x14ac:dyDescent="0.25">
      <c r="A330" t="s">
        <v>916</v>
      </c>
      <c r="B330" t="s">
        <v>1512</v>
      </c>
      <c r="C330">
        <v>9</v>
      </c>
      <c r="D330">
        <v>1.4331210191082799</v>
      </c>
      <c r="E330">
        <v>9.75761646157575E-3</v>
      </c>
      <c r="F330" t="s">
        <v>1513</v>
      </c>
      <c r="G330">
        <v>628</v>
      </c>
      <c r="H330">
        <v>32</v>
      </c>
      <c r="I330">
        <v>6448</v>
      </c>
      <c r="J330">
        <v>2.8877388535031798</v>
      </c>
      <c r="K330">
        <v>0.97098080468713799</v>
      </c>
      <c r="L330">
        <v>6.02127086275734E-2</v>
      </c>
      <c r="M330">
        <v>12.6043830570589</v>
      </c>
      <c r="N330" t="str">
        <f t="shared" si="5"/>
        <v>blocked amino end</v>
      </c>
      <c r="O330" s="34">
        <v>329</v>
      </c>
    </row>
    <row r="331" spans="1:15" x14ac:dyDescent="0.25">
      <c r="A331" t="s">
        <v>916</v>
      </c>
      <c r="B331" t="s">
        <v>1514</v>
      </c>
      <c r="C331">
        <v>185</v>
      </c>
      <c r="D331">
        <v>29.458598726114602</v>
      </c>
      <c r="E331">
        <v>9.8435965218265902E-3</v>
      </c>
      <c r="F331" s="34" t="s">
        <v>1515</v>
      </c>
      <c r="G331">
        <v>628</v>
      </c>
      <c r="H331">
        <v>1636</v>
      </c>
      <c r="I331">
        <v>6448</v>
      </c>
      <c r="J331">
        <v>1.1610577297431901</v>
      </c>
      <c r="K331">
        <v>0.97187633179571797</v>
      </c>
      <c r="L331">
        <v>5.9714234765937402E-2</v>
      </c>
      <c r="M331">
        <v>12.7085866807743</v>
      </c>
      <c r="N331" t="str">
        <f t="shared" si="5"/>
        <v>nucleus</v>
      </c>
      <c r="O331" s="34">
        <v>330</v>
      </c>
    </row>
    <row r="332" spans="1:15" x14ac:dyDescent="0.25">
      <c r="A332" t="s">
        <v>944</v>
      </c>
      <c r="B332" t="s">
        <v>1516</v>
      </c>
      <c r="C332">
        <v>19</v>
      </c>
      <c r="D332">
        <v>3.0254777070063601</v>
      </c>
      <c r="E332">
        <v>1.0727031682070299E-2</v>
      </c>
      <c r="F332" t="s">
        <v>1517</v>
      </c>
      <c r="G332">
        <v>628</v>
      </c>
      <c r="H332">
        <v>104</v>
      </c>
      <c r="I332">
        <v>6448</v>
      </c>
      <c r="J332">
        <v>1.8757961783439401</v>
      </c>
      <c r="K332">
        <v>0.99999864753443601</v>
      </c>
      <c r="L332">
        <v>0.45895547103533801</v>
      </c>
      <c r="M332">
        <v>16.0790570515117</v>
      </c>
      <c r="N332" t="str">
        <f t="shared" si="5"/>
        <v>active site-Proton donor</v>
      </c>
      <c r="O332" s="34">
        <v>331</v>
      </c>
    </row>
    <row r="333" spans="1:15" x14ac:dyDescent="0.25">
      <c r="A333" t="s">
        <v>923</v>
      </c>
      <c r="B333" t="s">
        <v>1518</v>
      </c>
      <c r="C333">
        <v>32</v>
      </c>
      <c r="D333">
        <v>5.0955414012738798</v>
      </c>
      <c r="E333">
        <v>1.0981366982740701E-2</v>
      </c>
      <c r="F333" t="s">
        <v>1519</v>
      </c>
      <c r="G333">
        <v>588</v>
      </c>
      <c r="H333">
        <v>170</v>
      </c>
      <c r="I333">
        <v>4870</v>
      </c>
      <c r="J333">
        <v>1.5590236094437699</v>
      </c>
      <c r="K333">
        <v>0.99999994509988599</v>
      </c>
      <c r="L333">
        <v>0.14718844027561401</v>
      </c>
      <c r="M333">
        <v>16.7793597073168</v>
      </c>
      <c r="N333" t="str">
        <f t="shared" si="5"/>
        <v>GO-0006399_tRNA metabolic process</v>
      </c>
      <c r="O333" s="34">
        <v>332</v>
      </c>
    </row>
    <row r="334" spans="1:15" x14ac:dyDescent="0.25">
      <c r="A334" t="s">
        <v>988</v>
      </c>
      <c r="B334" t="s">
        <v>1520</v>
      </c>
      <c r="C334">
        <v>11</v>
      </c>
      <c r="D334">
        <v>1.7515923566878899</v>
      </c>
      <c r="E334">
        <v>1.12660824733848E-2</v>
      </c>
      <c r="F334" t="s">
        <v>1521</v>
      </c>
      <c r="G334">
        <v>262</v>
      </c>
      <c r="H334">
        <v>26</v>
      </c>
      <c r="I334">
        <v>1439</v>
      </c>
      <c r="J334">
        <v>2.32369348209042</v>
      </c>
      <c r="K334">
        <v>0.54756075247342395</v>
      </c>
      <c r="L334">
        <v>4.5581520677339102E-2</v>
      </c>
      <c r="M334">
        <v>11.0642585208252</v>
      </c>
      <c r="N334" t="str">
        <f t="shared" si="5"/>
        <v>sce00051-Fructose and mannose metabolism</v>
      </c>
      <c r="O334" s="34">
        <v>333</v>
      </c>
    </row>
    <row r="335" spans="1:15" x14ac:dyDescent="0.25">
      <c r="A335" t="s">
        <v>1163</v>
      </c>
      <c r="B335" t="s">
        <v>1522</v>
      </c>
      <c r="C335">
        <v>5</v>
      </c>
      <c r="D335">
        <v>0.79617834394904397</v>
      </c>
      <c r="E335">
        <v>1.1415818820747801E-2</v>
      </c>
      <c r="F335" t="s">
        <v>1523</v>
      </c>
      <c r="G335">
        <v>589</v>
      </c>
      <c r="H335">
        <v>8</v>
      </c>
      <c r="I335">
        <v>4676</v>
      </c>
      <c r="J335">
        <v>4.9617996604414198</v>
      </c>
      <c r="K335">
        <v>0.99999704780245502</v>
      </c>
      <c r="L335">
        <v>0.57209926975080205</v>
      </c>
      <c r="M335">
        <v>16.7894003881167</v>
      </c>
      <c r="N335" t="str">
        <f t="shared" si="5"/>
        <v>IPR016162-Aldehyde dehydrogenase, N-terminal</v>
      </c>
      <c r="O335" s="34">
        <v>334</v>
      </c>
    </row>
    <row r="336" spans="1:15" x14ac:dyDescent="0.25">
      <c r="A336" t="s">
        <v>1163</v>
      </c>
      <c r="B336" t="s">
        <v>1524</v>
      </c>
      <c r="C336">
        <v>5</v>
      </c>
      <c r="D336">
        <v>0.79617834394904397</v>
      </c>
      <c r="E336">
        <v>1.1415818820747801E-2</v>
      </c>
      <c r="F336" t="s">
        <v>1461</v>
      </c>
      <c r="G336">
        <v>589</v>
      </c>
      <c r="H336">
        <v>8</v>
      </c>
      <c r="I336">
        <v>4676</v>
      </c>
      <c r="J336">
        <v>4.9617996604414198</v>
      </c>
      <c r="K336">
        <v>0.99999704780245502</v>
      </c>
      <c r="L336">
        <v>0.57209926975080205</v>
      </c>
      <c r="M336">
        <v>16.7894003881167</v>
      </c>
      <c r="N336" t="str">
        <f t="shared" si="5"/>
        <v>IPR018170-Aldo/keto reductase, conserved site</v>
      </c>
      <c r="O336" s="34">
        <v>335</v>
      </c>
    </row>
    <row r="337" spans="1:15" x14ac:dyDescent="0.25">
      <c r="A337" t="s">
        <v>1163</v>
      </c>
      <c r="B337" t="s">
        <v>1525</v>
      </c>
      <c r="C337">
        <v>6</v>
      </c>
      <c r="D337">
        <v>0.95541401273885296</v>
      </c>
      <c r="E337">
        <v>1.1464156736113699E-2</v>
      </c>
      <c r="F337" t="s">
        <v>1526</v>
      </c>
      <c r="G337">
        <v>589</v>
      </c>
      <c r="H337">
        <v>12</v>
      </c>
      <c r="I337">
        <v>4676</v>
      </c>
      <c r="J337">
        <v>3.96943972835314</v>
      </c>
      <c r="K337">
        <v>0.99999720362840505</v>
      </c>
      <c r="L337">
        <v>0.55031108712897603</v>
      </c>
      <c r="M337">
        <v>16.854507804895501</v>
      </c>
      <c r="N337" t="str">
        <f t="shared" si="5"/>
        <v>IPR013027-FAD-dependent pyridine nucleotide-disulphide oxidoreductase</v>
      </c>
      <c r="O337" s="34">
        <v>336</v>
      </c>
    </row>
    <row r="338" spans="1:15" x14ac:dyDescent="0.25">
      <c r="A338" t="s">
        <v>1163</v>
      </c>
      <c r="B338" t="s">
        <v>1527</v>
      </c>
      <c r="C338">
        <v>6</v>
      </c>
      <c r="D338">
        <v>0.95541401273885296</v>
      </c>
      <c r="E338">
        <v>1.1464156736113699E-2</v>
      </c>
      <c r="F338" t="s">
        <v>1528</v>
      </c>
      <c r="G338">
        <v>589</v>
      </c>
      <c r="H338">
        <v>12</v>
      </c>
      <c r="I338">
        <v>4676</v>
      </c>
      <c r="J338">
        <v>3.96943972835314</v>
      </c>
      <c r="K338">
        <v>0.99999720362840505</v>
      </c>
      <c r="L338">
        <v>0.55031108712897603</v>
      </c>
      <c r="M338">
        <v>16.854507804895501</v>
      </c>
      <c r="N338" t="str">
        <f t="shared" si="5"/>
        <v>IPR002328-Alcohol dehydrogenase, zinc-containing, conserved site</v>
      </c>
      <c r="O338" s="34">
        <v>337</v>
      </c>
    </row>
    <row r="339" spans="1:15" x14ac:dyDescent="0.25">
      <c r="A339" t="s">
        <v>923</v>
      </c>
      <c r="B339" t="s">
        <v>1529</v>
      </c>
      <c r="C339">
        <v>13</v>
      </c>
      <c r="D339">
        <v>2.0700636942675099</v>
      </c>
      <c r="E339">
        <v>1.1501732394006E-2</v>
      </c>
      <c r="F339" t="s">
        <v>1530</v>
      </c>
      <c r="G339">
        <v>588</v>
      </c>
      <c r="H339">
        <v>49</v>
      </c>
      <c r="I339">
        <v>4870</v>
      </c>
      <c r="J339">
        <v>2.1973483270859302</v>
      </c>
      <c r="K339">
        <v>0.99999997525248596</v>
      </c>
      <c r="L339">
        <v>0.15230257519579399</v>
      </c>
      <c r="M339">
        <v>17.504709183178001</v>
      </c>
      <c r="N339" t="str">
        <f t="shared" si="5"/>
        <v>GO-0009206_purine ribonucleoside triphosphate biosynthetic process</v>
      </c>
      <c r="O339" s="34">
        <v>338</v>
      </c>
    </row>
    <row r="340" spans="1:15" x14ac:dyDescent="0.25">
      <c r="A340" t="s">
        <v>923</v>
      </c>
      <c r="B340" t="s">
        <v>1531</v>
      </c>
      <c r="C340">
        <v>13</v>
      </c>
      <c r="D340">
        <v>2.0700636942675099</v>
      </c>
      <c r="E340">
        <v>1.1501732394006E-2</v>
      </c>
      <c r="F340" t="s">
        <v>1530</v>
      </c>
      <c r="G340">
        <v>588</v>
      </c>
      <c r="H340">
        <v>49</v>
      </c>
      <c r="I340">
        <v>4870</v>
      </c>
      <c r="J340">
        <v>2.1973483270859302</v>
      </c>
      <c r="K340">
        <v>0.99999997525248596</v>
      </c>
      <c r="L340">
        <v>0.15230257519579399</v>
      </c>
      <c r="M340">
        <v>17.504709183178001</v>
      </c>
      <c r="N340" t="str">
        <f t="shared" si="5"/>
        <v>GO-0009145_purine nucleoside triphosphate biosynthetic process</v>
      </c>
      <c r="O340" s="34">
        <v>339</v>
      </c>
    </row>
    <row r="341" spans="1:15" x14ac:dyDescent="0.25">
      <c r="A341" t="s">
        <v>1163</v>
      </c>
      <c r="B341" t="s">
        <v>1532</v>
      </c>
      <c r="C341">
        <v>10</v>
      </c>
      <c r="D341">
        <v>1.5923566878980799</v>
      </c>
      <c r="E341">
        <v>1.1515702082158999E-2</v>
      </c>
      <c r="F341" t="s">
        <v>1533</v>
      </c>
      <c r="G341">
        <v>589</v>
      </c>
      <c r="H341">
        <v>31</v>
      </c>
      <c r="I341">
        <v>4676</v>
      </c>
      <c r="J341">
        <v>2.5609288570020201</v>
      </c>
      <c r="K341">
        <v>0.99999736075078904</v>
      </c>
      <c r="L341">
        <v>0.53026622487171304</v>
      </c>
      <c r="M341">
        <v>16.9238827606355</v>
      </c>
      <c r="N341" t="str">
        <f t="shared" si="5"/>
        <v>IPR015421-Pyridoxal phosphate-dependent transferase, major region, subdomain 1</v>
      </c>
      <c r="O341" s="34">
        <v>340</v>
      </c>
    </row>
    <row r="342" spans="1:15" x14ac:dyDescent="0.25">
      <c r="A342" t="s">
        <v>916</v>
      </c>
      <c r="B342" t="s">
        <v>1534</v>
      </c>
      <c r="C342">
        <v>5</v>
      </c>
      <c r="D342">
        <v>0.79617834394904397</v>
      </c>
      <c r="E342">
        <v>1.1533316997191701E-2</v>
      </c>
      <c r="F342" t="s">
        <v>1535</v>
      </c>
      <c r="G342">
        <v>628</v>
      </c>
      <c r="H342">
        <v>10</v>
      </c>
      <c r="I342">
        <v>6448</v>
      </c>
      <c r="J342">
        <v>5.1337579617834299</v>
      </c>
      <c r="K342">
        <v>0.98481919223204495</v>
      </c>
      <c r="L342">
        <v>6.8517951699690202E-2</v>
      </c>
      <c r="M342">
        <v>14.733212136977199</v>
      </c>
      <c r="N342" t="str">
        <f t="shared" si="5"/>
        <v>mitochondrial matrix</v>
      </c>
      <c r="O342" s="34">
        <v>341</v>
      </c>
    </row>
    <row r="343" spans="1:15" x14ac:dyDescent="0.25">
      <c r="A343" t="s">
        <v>923</v>
      </c>
      <c r="B343" t="s">
        <v>1536</v>
      </c>
      <c r="C343">
        <v>8</v>
      </c>
      <c r="D343">
        <v>1.2738853503184699</v>
      </c>
      <c r="E343">
        <v>1.19585330633222E-2</v>
      </c>
      <c r="F343" t="s">
        <v>1537</v>
      </c>
      <c r="G343">
        <v>588</v>
      </c>
      <c r="H343">
        <v>22</v>
      </c>
      <c r="I343">
        <v>4870</v>
      </c>
      <c r="J343">
        <v>3.0117501546072898</v>
      </c>
      <c r="K343">
        <v>0.99999998770835197</v>
      </c>
      <c r="L343">
        <v>0.15652712179283201</v>
      </c>
      <c r="M343">
        <v>18.136552557004102</v>
      </c>
      <c r="N343" t="str">
        <f t="shared" si="5"/>
        <v>GO-0009072_aromatic amino acid family metabolic process</v>
      </c>
      <c r="O343" s="34">
        <v>342</v>
      </c>
    </row>
    <row r="344" spans="1:15" x14ac:dyDescent="0.25">
      <c r="A344" t="s">
        <v>1024</v>
      </c>
      <c r="B344" t="s">
        <v>1538</v>
      </c>
      <c r="C344">
        <v>9</v>
      </c>
      <c r="D344">
        <v>1.4331210191082799</v>
      </c>
      <c r="E344">
        <v>1.2091653888140401E-2</v>
      </c>
      <c r="F344" t="s">
        <v>1408</v>
      </c>
      <c r="G344">
        <v>554</v>
      </c>
      <c r="H344">
        <v>25</v>
      </c>
      <c r="I344">
        <v>4190</v>
      </c>
      <c r="J344">
        <v>2.72274368231046</v>
      </c>
      <c r="K344">
        <v>0.99984859466078602</v>
      </c>
      <c r="L344">
        <v>0.24032224029158999</v>
      </c>
      <c r="M344">
        <v>16.827618551668699</v>
      </c>
      <c r="N344" t="str">
        <f t="shared" si="5"/>
        <v>GO-0016769_transferase activity, transferring nitrogenous groups</v>
      </c>
      <c r="O344" s="34">
        <v>343</v>
      </c>
    </row>
    <row r="345" spans="1:15" x14ac:dyDescent="0.25">
      <c r="A345" t="s">
        <v>916</v>
      </c>
      <c r="B345" t="s">
        <v>1539</v>
      </c>
      <c r="C345">
        <v>17</v>
      </c>
      <c r="D345">
        <v>2.7070063694267499</v>
      </c>
      <c r="E345">
        <v>1.2207688913460499E-2</v>
      </c>
      <c r="F345" t="s">
        <v>1540</v>
      </c>
      <c r="G345">
        <v>628</v>
      </c>
      <c r="H345">
        <v>90</v>
      </c>
      <c r="I345">
        <v>6448</v>
      </c>
      <c r="J345">
        <v>1.93941967445152</v>
      </c>
      <c r="K345">
        <v>0.98813421388742095</v>
      </c>
      <c r="L345">
        <v>7.1236922481513199E-2</v>
      </c>
      <c r="M345">
        <v>15.5290196901586</v>
      </c>
      <c r="N345" t="str">
        <f t="shared" si="5"/>
        <v>Chaperone</v>
      </c>
      <c r="O345" s="34">
        <v>344</v>
      </c>
    </row>
    <row r="346" spans="1:15" x14ac:dyDescent="0.25">
      <c r="A346" t="s">
        <v>923</v>
      </c>
      <c r="B346" t="s">
        <v>1541</v>
      </c>
      <c r="C346">
        <v>10</v>
      </c>
      <c r="D346">
        <v>1.5923566878980799</v>
      </c>
      <c r="E346">
        <v>1.34975982220168E-2</v>
      </c>
      <c r="F346" t="s">
        <v>1542</v>
      </c>
      <c r="G346">
        <v>588</v>
      </c>
      <c r="H346">
        <v>33</v>
      </c>
      <c r="I346">
        <v>4870</v>
      </c>
      <c r="J346">
        <v>2.50979179550608</v>
      </c>
      <c r="K346">
        <v>0.99999999883963497</v>
      </c>
      <c r="L346">
        <v>0.17345831054494401</v>
      </c>
      <c r="M346">
        <v>20.2320602513282</v>
      </c>
      <c r="N346" t="str">
        <f t="shared" si="5"/>
        <v>GO-0000002_mitochondrial genome maintenance</v>
      </c>
      <c r="O346" s="34">
        <v>345</v>
      </c>
    </row>
    <row r="347" spans="1:15" x14ac:dyDescent="0.25">
      <c r="A347" t="s">
        <v>944</v>
      </c>
      <c r="B347" t="s">
        <v>1543</v>
      </c>
      <c r="C347">
        <v>18</v>
      </c>
      <c r="D347">
        <v>2.8662420382165599</v>
      </c>
      <c r="E347">
        <v>1.3952186276741401E-2</v>
      </c>
      <c r="F347" t="s">
        <v>1544</v>
      </c>
      <c r="G347">
        <v>628</v>
      </c>
      <c r="H347">
        <v>99</v>
      </c>
      <c r="I347">
        <v>6448</v>
      </c>
      <c r="J347">
        <v>1.86682107701216</v>
      </c>
      <c r="K347">
        <v>0.99999997739720903</v>
      </c>
      <c r="L347">
        <v>0.53487223643479898</v>
      </c>
      <c r="M347">
        <v>20.417056983795799</v>
      </c>
      <c r="N347" t="str">
        <f t="shared" si="5"/>
        <v>cross-link-Glycyl lysine isopeptide (Lys-Gly) (interchain with G-Cter in ubiquitin)</v>
      </c>
      <c r="O347" s="34">
        <v>346</v>
      </c>
    </row>
    <row r="348" spans="1:15" x14ac:dyDescent="0.25">
      <c r="A348" t="s">
        <v>1163</v>
      </c>
      <c r="B348" t="s">
        <v>1545</v>
      </c>
      <c r="C348">
        <v>7</v>
      </c>
      <c r="D348">
        <v>1.11464968152866</v>
      </c>
      <c r="E348">
        <v>1.4037347315155199E-2</v>
      </c>
      <c r="F348" t="s">
        <v>1546</v>
      </c>
      <c r="G348">
        <v>589</v>
      </c>
      <c r="H348">
        <v>17</v>
      </c>
      <c r="I348">
        <v>4676</v>
      </c>
      <c r="J348">
        <v>3.26895036452611</v>
      </c>
      <c r="K348">
        <v>0.999999844670037</v>
      </c>
      <c r="L348">
        <v>0.58146054729956298</v>
      </c>
      <c r="M348">
        <v>20.252264814670099</v>
      </c>
      <c r="N348" t="str">
        <f t="shared" si="5"/>
        <v>IPR006195-Aminoacyl-tRNA synthetase, class II, conserved region</v>
      </c>
      <c r="O348" s="34">
        <v>347</v>
      </c>
    </row>
    <row r="349" spans="1:15" x14ac:dyDescent="0.25">
      <c r="A349" t="s">
        <v>923</v>
      </c>
      <c r="B349" t="s">
        <v>1547</v>
      </c>
      <c r="C349">
        <v>6</v>
      </c>
      <c r="D349">
        <v>0.95541401273885296</v>
      </c>
      <c r="E349">
        <v>1.4058793953372299E-2</v>
      </c>
      <c r="F349" t="s">
        <v>1548</v>
      </c>
      <c r="G349">
        <v>588</v>
      </c>
      <c r="H349">
        <v>13</v>
      </c>
      <c r="I349">
        <v>4870</v>
      </c>
      <c r="J349">
        <v>3.8226059654630999</v>
      </c>
      <c r="K349">
        <v>0.99999999950972296</v>
      </c>
      <c r="L349">
        <v>0.17853095952636</v>
      </c>
      <c r="M349">
        <v>20.983530819233899</v>
      </c>
      <c r="N349" t="str">
        <f t="shared" si="5"/>
        <v>GO-0006446_regulation of translational initiation</v>
      </c>
      <c r="O349" s="34">
        <v>348</v>
      </c>
    </row>
    <row r="350" spans="1:15" x14ac:dyDescent="0.25">
      <c r="A350" t="s">
        <v>988</v>
      </c>
      <c r="B350" t="s">
        <v>1549</v>
      </c>
      <c r="C350">
        <v>10</v>
      </c>
      <c r="D350">
        <v>1.5923566878980799</v>
      </c>
      <c r="E350">
        <v>1.41686029382012E-2</v>
      </c>
      <c r="F350" t="s">
        <v>1550</v>
      </c>
      <c r="G350">
        <v>262</v>
      </c>
      <c r="H350">
        <v>23</v>
      </c>
      <c r="I350">
        <v>1439</v>
      </c>
      <c r="J350">
        <v>2.38798539661467</v>
      </c>
      <c r="K350">
        <v>0.63171401619247203</v>
      </c>
      <c r="L350">
        <v>5.3982484856285297E-2</v>
      </c>
      <c r="M350">
        <v>13.729428083483899</v>
      </c>
      <c r="N350" t="str">
        <f t="shared" si="5"/>
        <v>sce00260-Glycine, serine and threonine metabolism</v>
      </c>
      <c r="O350" s="34">
        <v>349</v>
      </c>
    </row>
    <row r="351" spans="1:15" x14ac:dyDescent="0.25">
      <c r="A351" t="s">
        <v>916</v>
      </c>
      <c r="B351" t="s">
        <v>1551</v>
      </c>
      <c r="C351">
        <v>19</v>
      </c>
      <c r="D351">
        <v>3.0254777070063601</v>
      </c>
      <c r="E351">
        <v>1.42482495768143E-2</v>
      </c>
      <c r="F351" t="s">
        <v>1552</v>
      </c>
      <c r="G351">
        <v>628</v>
      </c>
      <c r="H351">
        <v>107</v>
      </c>
      <c r="I351">
        <v>6448</v>
      </c>
      <c r="J351">
        <v>1.8232037621286901</v>
      </c>
      <c r="K351">
        <v>0.99437544648988996</v>
      </c>
      <c r="L351">
        <v>8.1421666318523794E-2</v>
      </c>
      <c r="M351">
        <v>17.895279301499102</v>
      </c>
      <c r="N351" t="str">
        <f t="shared" si="5"/>
        <v>iron</v>
      </c>
      <c r="O351" s="34">
        <v>350</v>
      </c>
    </row>
    <row r="352" spans="1:15" x14ac:dyDescent="0.25">
      <c r="A352" t="s">
        <v>923</v>
      </c>
      <c r="B352" t="s">
        <v>1553</v>
      </c>
      <c r="C352">
        <v>4</v>
      </c>
      <c r="D352">
        <v>0.63694267515923497</v>
      </c>
      <c r="E352">
        <v>1.4445653339463901E-2</v>
      </c>
      <c r="F352" t="s">
        <v>1469</v>
      </c>
      <c r="G352">
        <v>588</v>
      </c>
      <c r="H352">
        <v>5</v>
      </c>
      <c r="I352">
        <v>4870</v>
      </c>
      <c r="J352">
        <v>6.6258503401360498</v>
      </c>
      <c r="K352">
        <v>0.99999999972935805</v>
      </c>
      <c r="L352">
        <v>0.181494184985943</v>
      </c>
      <c r="M352">
        <v>21.497675991224501</v>
      </c>
      <c r="N352" t="str">
        <f t="shared" si="5"/>
        <v>GO-0000162_tryptophan biosynthetic process</v>
      </c>
      <c r="O352" s="34">
        <v>351</v>
      </c>
    </row>
    <row r="353" spans="1:15" x14ac:dyDescent="0.25">
      <c r="A353" t="s">
        <v>923</v>
      </c>
      <c r="B353" t="s">
        <v>1554</v>
      </c>
      <c r="C353">
        <v>4</v>
      </c>
      <c r="D353">
        <v>0.63694267515923497</v>
      </c>
      <c r="E353">
        <v>1.4445653339463901E-2</v>
      </c>
      <c r="F353" t="s">
        <v>1555</v>
      </c>
      <c r="G353">
        <v>588</v>
      </c>
      <c r="H353">
        <v>5</v>
      </c>
      <c r="I353">
        <v>4870</v>
      </c>
      <c r="J353">
        <v>6.6258503401360498</v>
      </c>
      <c r="K353">
        <v>0.99999999972935805</v>
      </c>
      <c r="L353">
        <v>0.181494184985943</v>
      </c>
      <c r="M353">
        <v>21.497675991224501</v>
      </c>
      <c r="N353" t="str">
        <f t="shared" si="5"/>
        <v>GO-0006549_isoleucine metabolic process</v>
      </c>
      <c r="O353" s="34">
        <v>352</v>
      </c>
    </row>
    <row r="354" spans="1:15" x14ac:dyDescent="0.25">
      <c r="A354" t="s">
        <v>923</v>
      </c>
      <c r="B354" t="s">
        <v>1556</v>
      </c>
      <c r="C354">
        <v>4</v>
      </c>
      <c r="D354">
        <v>0.63694267515923497</v>
      </c>
      <c r="E354">
        <v>1.4445653339463901E-2</v>
      </c>
      <c r="F354" t="s">
        <v>1469</v>
      </c>
      <c r="G354">
        <v>588</v>
      </c>
      <c r="H354">
        <v>5</v>
      </c>
      <c r="I354">
        <v>4870</v>
      </c>
      <c r="J354">
        <v>6.6258503401360498</v>
      </c>
      <c r="K354">
        <v>0.99999999972935805</v>
      </c>
      <c r="L354">
        <v>0.181494184985943</v>
      </c>
      <c r="M354">
        <v>21.497675991224501</v>
      </c>
      <c r="N354" t="str">
        <f t="shared" si="5"/>
        <v>GO-0046219_indolalkylamine biosynthetic process</v>
      </c>
      <c r="O354" s="34">
        <v>353</v>
      </c>
    </row>
    <row r="355" spans="1:15" x14ac:dyDescent="0.25">
      <c r="A355" t="s">
        <v>923</v>
      </c>
      <c r="B355" t="s">
        <v>1557</v>
      </c>
      <c r="C355">
        <v>4</v>
      </c>
      <c r="D355">
        <v>0.63694267515923497</v>
      </c>
      <c r="E355">
        <v>1.4445653339463901E-2</v>
      </c>
      <c r="F355" t="s">
        <v>1469</v>
      </c>
      <c r="G355">
        <v>588</v>
      </c>
      <c r="H355">
        <v>5</v>
      </c>
      <c r="I355">
        <v>4870</v>
      </c>
      <c r="J355">
        <v>6.6258503401360498</v>
      </c>
      <c r="K355">
        <v>0.99999999972935805</v>
      </c>
      <c r="L355">
        <v>0.181494184985943</v>
      </c>
      <c r="M355">
        <v>21.497675991224501</v>
      </c>
      <c r="N355" t="str">
        <f t="shared" si="5"/>
        <v>GO-0042435_indole derivative biosynthetic process</v>
      </c>
      <c r="O355" s="34">
        <v>354</v>
      </c>
    </row>
    <row r="356" spans="1:15" x14ac:dyDescent="0.25">
      <c r="A356" t="s">
        <v>932</v>
      </c>
      <c r="B356" t="s">
        <v>1558</v>
      </c>
      <c r="C356">
        <v>9</v>
      </c>
      <c r="D356">
        <v>1.4331210191082799</v>
      </c>
      <c r="E356">
        <v>1.4477589846377901E-2</v>
      </c>
      <c r="F356" t="s">
        <v>1559</v>
      </c>
      <c r="G356">
        <v>480</v>
      </c>
      <c r="H356">
        <v>32</v>
      </c>
      <c r="I356">
        <v>4595</v>
      </c>
      <c r="J356">
        <v>2.6923828124999898</v>
      </c>
      <c r="K356">
        <v>0.99781258185906496</v>
      </c>
      <c r="L356">
        <v>0.15645313266319</v>
      </c>
      <c r="M356">
        <v>18.523384470360899</v>
      </c>
      <c r="N356" t="str">
        <f t="shared" si="5"/>
        <v>GO-0070469_respiratory chain</v>
      </c>
      <c r="O356" s="34">
        <v>355</v>
      </c>
    </row>
    <row r="357" spans="1:15" x14ac:dyDescent="0.25">
      <c r="A357" t="s">
        <v>1024</v>
      </c>
      <c r="B357" t="s">
        <v>1560</v>
      </c>
      <c r="C357">
        <v>12</v>
      </c>
      <c r="D357">
        <v>1.9108280254776999</v>
      </c>
      <c r="E357">
        <v>1.4510903833266701E-2</v>
      </c>
      <c r="F357" t="s">
        <v>1561</v>
      </c>
      <c r="G357">
        <v>554</v>
      </c>
      <c r="H357">
        <v>41</v>
      </c>
      <c r="I357">
        <v>4190</v>
      </c>
      <c r="J357">
        <v>2.2136127498459102</v>
      </c>
      <c r="K357">
        <v>0.99997428015501</v>
      </c>
      <c r="L357">
        <v>0.27403242657723298</v>
      </c>
      <c r="M357">
        <v>19.859629787194301</v>
      </c>
      <c r="N357" t="str">
        <f t="shared" si="5"/>
        <v>GO-0042625_ATPase activity, coupled to transmembrane movement of ions</v>
      </c>
      <c r="O357" s="34">
        <v>356</v>
      </c>
    </row>
    <row r="358" spans="1:15" x14ac:dyDescent="0.25">
      <c r="A358" t="s">
        <v>932</v>
      </c>
      <c r="B358" t="s">
        <v>1562</v>
      </c>
      <c r="C358">
        <v>5</v>
      </c>
      <c r="D358">
        <v>0.79617834394904397</v>
      </c>
      <c r="E358">
        <v>1.4674518008554601E-2</v>
      </c>
      <c r="F358" t="s">
        <v>1348</v>
      </c>
      <c r="G358">
        <v>480</v>
      </c>
      <c r="H358">
        <v>10</v>
      </c>
      <c r="I358">
        <v>4595</v>
      </c>
      <c r="J358">
        <v>4.7864583333333304</v>
      </c>
      <c r="K358">
        <v>0.997988685127977</v>
      </c>
      <c r="L358">
        <v>0.154485455259153</v>
      </c>
      <c r="M358">
        <v>18.751783277588601</v>
      </c>
      <c r="N358" t="str">
        <f t="shared" si="5"/>
        <v>GO-0008540_proteasome regulatory particle, base subcomplex</v>
      </c>
      <c r="O358" s="34">
        <v>357</v>
      </c>
    </row>
    <row r="359" spans="1:15" x14ac:dyDescent="0.25">
      <c r="A359" t="s">
        <v>923</v>
      </c>
      <c r="B359" t="s">
        <v>1563</v>
      </c>
      <c r="C359">
        <v>7</v>
      </c>
      <c r="D359">
        <v>1.11464968152866</v>
      </c>
      <c r="E359">
        <v>1.55017664339292E-2</v>
      </c>
      <c r="F359" t="s">
        <v>1564</v>
      </c>
      <c r="G359">
        <v>588</v>
      </c>
      <c r="H359">
        <v>18</v>
      </c>
      <c r="I359">
        <v>4870</v>
      </c>
      <c r="J359">
        <v>3.2208994708994698</v>
      </c>
      <c r="K359">
        <v>0.99999999994661404</v>
      </c>
      <c r="L359">
        <v>0.19192021301153001</v>
      </c>
      <c r="M359">
        <v>22.885312752854102</v>
      </c>
      <c r="N359" t="str">
        <f t="shared" si="5"/>
        <v>GO-0019363_pyridine nucleotide biosynthetic process</v>
      </c>
      <c r="O359" s="34">
        <v>358</v>
      </c>
    </row>
    <row r="360" spans="1:15" x14ac:dyDescent="0.25">
      <c r="A360" t="s">
        <v>923</v>
      </c>
      <c r="B360" t="s">
        <v>1565</v>
      </c>
      <c r="C360">
        <v>7</v>
      </c>
      <c r="D360">
        <v>1.11464968152866</v>
      </c>
      <c r="E360">
        <v>1.55017664339292E-2</v>
      </c>
      <c r="F360" t="s">
        <v>1566</v>
      </c>
      <c r="G360">
        <v>588</v>
      </c>
      <c r="H360">
        <v>18</v>
      </c>
      <c r="I360">
        <v>4870</v>
      </c>
      <c r="J360">
        <v>3.2208994708994698</v>
      </c>
      <c r="K360">
        <v>0.99999999994661404</v>
      </c>
      <c r="L360">
        <v>0.19192021301153001</v>
      </c>
      <c r="M360">
        <v>22.885312752854102</v>
      </c>
      <c r="N360" t="str">
        <f t="shared" si="5"/>
        <v>GO-0006356_regulation of transcription from RNA polymerase I promoter</v>
      </c>
      <c r="O360" s="34">
        <v>359</v>
      </c>
    </row>
    <row r="361" spans="1:15" x14ac:dyDescent="0.25">
      <c r="A361" t="s">
        <v>1024</v>
      </c>
      <c r="B361" t="s">
        <v>1567</v>
      </c>
      <c r="C361">
        <v>105</v>
      </c>
      <c r="D361">
        <v>16.719745222929902</v>
      </c>
      <c r="E361">
        <v>1.5984131902593301E-2</v>
      </c>
      <c r="F361" s="34" t="s">
        <v>1568</v>
      </c>
      <c r="G361">
        <v>554</v>
      </c>
      <c r="H361">
        <v>653</v>
      </c>
      <c r="I361">
        <v>4190</v>
      </c>
      <c r="J361">
        <v>1.2161310474842499</v>
      </c>
      <c r="K361">
        <v>0.99999127993658699</v>
      </c>
      <c r="L361">
        <v>0.29010886271494801</v>
      </c>
      <c r="M361">
        <v>21.655097238703</v>
      </c>
      <c r="N361" t="str">
        <f t="shared" si="5"/>
        <v>GO-0032559_adenyl ribonucleotide binding</v>
      </c>
      <c r="O361" s="34">
        <v>360</v>
      </c>
    </row>
    <row r="362" spans="1:15" x14ac:dyDescent="0.25">
      <c r="A362" t="s">
        <v>1024</v>
      </c>
      <c r="B362" t="s">
        <v>1569</v>
      </c>
      <c r="C362">
        <v>15</v>
      </c>
      <c r="D362">
        <v>2.3885350318471299</v>
      </c>
      <c r="E362">
        <v>1.6190307025336699E-2</v>
      </c>
      <c r="F362" t="s">
        <v>1570</v>
      </c>
      <c r="G362">
        <v>554</v>
      </c>
      <c r="H362">
        <v>58</v>
      </c>
      <c r="I362">
        <v>4190</v>
      </c>
      <c r="J362">
        <v>1.9559940246483201</v>
      </c>
      <c r="K362">
        <v>0.99999250583549204</v>
      </c>
      <c r="L362">
        <v>0.28622140406319901</v>
      </c>
      <c r="M362">
        <v>21.903350884899499</v>
      </c>
      <c r="N362" t="str">
        <f t="shared" si="5"/>
        <v>GO-0008135_translation factor activity, nucleic acid binding</v>
      </c>
      <c r="O362" s="34">
        <v>361</v>
      </c>
    </row>
    <row r="363" spans="1:15" x14ac:dyDescent="0.25">
      <c r="A363" t="s">
        <v>1163</v>
      </c>
      <c r="B363" t="s">
        <v>1571</v>
      </c>
      <c r="C363">
        <v>4</v>
      </c>
      <c r="D363">
        <v>0.63694267515923497</v>
      </c>
      <c r="E363">
        <v>1.6264209851873601E-2</v>
      </c>
      <c r="F363" t="s">
        <v>1572</v>
      </c>
      <c r="G363">
        <v>589</v>
      </c>
      <c r="H363">
        <v>5</v>
      </c>
      <c r="I363">
        <v>4676</v>
      </c>
      <c r="J363">
        <v>6.3511035653650199</v>
      </c>
      <c r="K363">
        <v>0.99999998734606499</v>
      </c>
      <c r="L363">
        <v>0.61600314955670099</v>
      </c>
      <c r="M363">
        <v>23.0871987640318</v>
      </c>
      <c r="N363" t="str">
        <f t="shared" si="5"/>
        <v>IPR001312-Hexokinase</v>
      </c>
      <c r="O363" s="34">
        <v>362</v>
      </c>
    </row>
    <row r="364" spans="1:15" x14ac:dyDescent="0.25">
      <c r="A364" t="s">
        <v>1163</v>
      </c>
      <c r="B364" t="s">
        <v>1573</v>
      </c>
      <c r="C364">
        <v>4</v>
      </c>
      <c r="D364">
        <v>0.63694267515923497</v>
      </c>
      <c r="E364">
        <v>1.6264209851873601E-2</v>
      </c>
      <c r="F364" t="s">
        <v>1574</v>
      </c>
      <c r="G364">
        <v>589</v>
      </c>
      <c r="H364">
        <v>5</v>
      </c>
      <c r="I364">
        <v>4676</v>
      </c>
      <c r="J364">
        <v>6.3511035653650199</v>
      </c>
      <c r="K364">
        <v>0.99999998734606499</v>
      </c>
      <c r="L364">
        <v>0.61600314955670099</v>
      </c>
      <c r="M364">
        <v>23.0871987640318</v>
      </c>
      <c r="N364" t="str">
        <f t="shared" si="5"/>
        <v>IPR002939-Chaperone DnaJ, C-terminal</v>
      </c>
      <c r="O364" s="34">
        <v>363</v>
      </c>
    </row>
    <row r="365" spans="1:15" x14ac:dyDescent="0.25">
      <c r="A365" t="s">
        <v>1163</v>
      </c>
      <c r="B365" t="s">
        <v>1575</v>
      </c>
      <c r="C365">
        <v>4</v>
      </c>
      <c r="D365">
        <v>0.63694267515923497</v>
      </c>
      <c r="E365">
        <v>1.6264209851873601E-2</v>
      </c>
      <c r="F365" t="s">
        <v>1572</v>
      </c>
      <c r="G365">
        <v>589</v>
      </c>
      <c r="H365">
        <v>5</v>
      </c>
      <c r="I365">
        <v>4676</v>
      </c>
      <c r="J365">
        <v>6.3511035653650199</v>
      </c>
      <c r="K365">
        <v>0.99999998734606499</v>
      </c>
      <c r="L365">
        <v>0.61600314955670099</v>
      </c>
      <c r="M365">
        <v>23.0871987640318</v>
      </c>
      <c r="N365" t="str">
        <f t="shared" si="5"/>
        <v>IPR019807-Hexokinase, conserved site</v>
      </c>
      <c r="O365" s="34">
        <v>364</v>
      </c>
    </row>
    <row r="366" spans="1:15" x14ac:dyDescent="0.25">
      <c r="A366" t="s">
        <v>923</v>
      </c>
      <c r="B366" t="s">
        <v>1576</v>
      </c>
      <c r="C366">
        <v>28</v>
      </c>
      <c r="D366">
        <v>4.4585987261146496</v>
      </c>
      <c r="E366">
        <v>1.6848481801605999E-2</v>
      </c>
      <c r="F366" t="s">
        <v>1577</v>
      </c>
      <c r="G366">
        <v>588</v>
      </c>
      <c r="H366">
        <v>148</v>
      </c>
      <c r="I366">
        <v>4870</v>
      </c>
      <c r="J366">
        <v>1.5669240669240601</v>
      </c>
      <c r="K366">
        <v>0.99999999999328004</v>
      </c>
      <c r="L366">
        <v>0.205224713915094</v>
      </c>
      <c r="M366">
        <v>24.621345028115599</v>
      </c>
      <c r="N366" t="str">
        <f t="shared" si="5"/>
        <v>GO-0006913_nucleocytoplasmic transport</v>
      </c>
      <c r="O366" s="34">
        <v>365</v>
      </c>
    </row>
    <row r="367" spans="1:15" x14ac:dyDescent="0.25">
      <c r="A367" t="s">
        <v>923</v>
      </c>
      <c r="B367" t="s">
        <v>1578</v>
      </c>
      <c r="C367">
        <v>28</v>
      </c>
      <c r="D367">
        <v>4.4585987261146496</v>
      </c>
      <c r="E367">
        <v>1.6848481801605999E-2</v>
      </c>
      <c r="F367" t="s">
        <v>1577</v>
      </c>
      <c r="G367">
        <v>588</v>
      </c>
      <c r="H367">
        <v>148</v>
      </c>
      <c r="I367">
        <v>4870</v>
      </c>
      <c r="J367">
        <v>1.5669240669240601</v>
      </c>
      <c r="K367">
        <v>0.99999999999328004</v>
      </c>
      <c r="L367">
        <v>0.205224713915094</v>
      </c>
      <c r="M367">
        <v>24.621345028115599</v>
      </c>
      <c r="N367" t="str">
        <f t="shared" si="5"/>
        <v>GO-0051169_nuclear transport</v>
      </c>
      <c r="O367" s="34">
        <v>366</v>
      </c>
    </row>
    <row r="368" spans="1:15" x14ac:dyDescent="0.25">
      <c r="A368" t="s">
        <v>932</v>
      </c>
      <c r="B368" t="s">
        <v>1579</v>
      </c>
      <c r="C368">
        <v>4</v>
      </c>
      <c r="D368">
        <v>0.63694267515923497</v>
      </c>
      <c r="E368">
        <v>1.76968378766208E-2</v>
      </c>
      <c r="F368" t="s">
        <v>1477</v>
      </c>
      <c r="G368">
        <v>480</v>
      </c>
      <c r="H368">
        <v>6</v>
      </c>
      <c r="I368">
        <v>4595</v>
      </c>
      <c r="J368">
        <v>6.3819444444444402</v>
      </c>
      <c r="K368">
        <v>0.999446487192023</v>
      </c>
      <c r="L368">
        <v>0.17909512730129901</v>
      </c>
      <c r="M368">
        <v>22.1833316216943</v>
      </c>
      <c r="N368" t="str">
        <f t="shared" si="5"/>
        <v>GO-0045261_proton-transporting ATP synthase complex, catalytic core F(1)</v>
      </c>
      <c r="O368" s="34">
        <v>367</v>
      </c>
    </row>
    <row r="369" spans="1:15" x14ac:dyDescent="0.25">
      <c r="A369" t="s">
        <v>932</v>
      </c>
      <c r="B369" t="s">
        <v>1580</v>
      </c>
      <c r="C369">
        <v>8</v>
      </c>
      <c r="D369">
        <v>1.2738853503184699</v>
      </c>
      <c r="E369">
        <v>1.7824207253254801E-2</v>
      </c>
      <c r="F369" t="s">
        <v>1581</v>
      </c>
      <c r="G369">
        <v>480</v>
      </c>
      <c r="H369">
        <v>27</v>
      </c>
      <c r="I369">
        <v>4595</v>
      </c>
      <c r="J369">
        <v>2.8364197530864099</v>
      </c>
      <c r="K369">
        <v>0.99947582663828705</v>
      </c>
      <c r="L369">
        <v>0.176082034023094</v>
      </c>
      <c r="M369">
        <v>22.324946980425</v>
      </c>
      <c r="N369" t="str">
        <f t="shared" si="5"/>
        <v>GO-0005746_mitochondrial respiratory chain</v>
      </c>
      <c r="O369" s="34">
        <v>368</v>
      </c>
    </row>
    <row r="370" spans="1:15" x14ac:dyDescent="0.25">
      <c r="A370" t="s">
        <v>1163</v>
      </c>
      <c r="B370" t="s">
        <v>1582</v>
      </c>
      <c r="C370">
        <v>5</v>
      </c>
      <c r="D370">
        <v>0.79617834394904397</v>
      </c>
      <c r="E370">
        <v>1.8531618406245599E-2</v>
      </c>
      <c r="F370" t="s">
        <v>1583</v>
      </c>
      <c r="G370">
        <v>589</v>
      </c>
      <c r="H370">
        <v>9</v>
      </c>
      <c r="I370">
        <v>4676</v>
      </c>
      <c r="J370">
        <v>4.4104885870590396</v>
      </c>
      <c r="K370">
        <v>0.99999999902088998</v>
      </c>
      <c r="L370">
        <v>0.64556094808424402</v>
      </c>
      <c r="M370">
        <v>25.876473099481199</v>
      </c>
      <c r="N370" t="str">
        <f t="shared" si="5"/>
        <v>IPR013328-Dehydrogenase, multihelical</v>
      </c>
      <c r="O370" s="34">
        <v>369</v>
      </c>
    </row>
    <row r="371" spans="1:15" x14ac:dyDescent="0.25">
      <c r="A371" t="s">
        <v>1024</v>
      </c>
      <c r="B371" t="s">
        <v>1584</v>
      </c>
      <c r="C371">
        <v>4</v>
      </c>
      <c r="D371">
        <v>0.63694267515923497</v>
      </c>
      <c r="E371">
        <v>1.8609496196950501E-2</v>
      </c>
      <c r="F371" t="s">
        <v>1572</v>
      </c>
      <c r="G371">
        <v>554</v>
      </c>
      <c r="H371">
        <v>5</v>
      </c>
      <c r="I371">
        <v>4190</v>
      </c>
      <c r="J371">
        <v>6.0505415162454801</v>
      </c>
      <c r="K371">
        <v>0.99999873625776103</v>
      </c>
      <c r="L371">
        <v>0.314263635593867</v>
      </c>
      <c r="M371">
        <v>24.761913424467298</v>
      </c>
      <c r="N371" t="str">
        <f t="shared" si="5"/>
        <v>GO-0004396_hexokinase activity</v>
      </c>
      <c r="O371" s="34">
        <v>370</v>
      </c>
    </row>
    <row r="372" spans="1:15" x14ac:dyDescent="0.25">
      <c r="A372" t="s">
        <v>1163</v>
      </c>
      <c r="B372" t="s">
        <v>1585</v>
      </c>
      <c r="C372">
        <v>19</v>
      </c>
      <c r="D372">
        <v>3.0254777070063601</v>
      </c>
      <c r="E372">
        <v>1.8816223717905901E-2</v>
      </c>
      <c r="F372" t="s">
        <v>1389</v>
      </c>
      <c r="G372">
        <v>589</v>
      </c>
      <c r="H372">
        <v>86</v>
      </c>
      <c r="I372">
        <v>4676</v>
      </c>
      <c r="J372">
        <v>1.7539384846211501</v>
      </c>
      <c r="K372">
        <v>0.99999999929018002</v>
      </c>
      <c r="L372">
        <v>0.63327512750597303</v>
      </c>
      <c r="M372">
        <v>26.219805574717899</v>
      </c>
      <c r="N372" t="str">
        <f t="shared" si="5"/>
        <v>IPR003593-ATPase, AAA+ type, core</v>
      </c>
      <c r="O372" s="34">
        <v>371</v>
      </c>
    </row>
    <row r="373" spans="1:15" x14ac:dyDescent="0.25">
      <c r="A373" t="s">
        <v>1024</v>
      </c>
      <c r="B373" t="s">
        <v>1586</v>
      </c>
      <c r="C373">
        <v>104</v>
      </c>
      <c r="D373">
        <v>16.560509554140101</v>
      </c>
      <c r="E373">
        <v>2.0216087957134601E-2</v>
      </c>
      <c r="F373" s="34" t="s">
        <v>1587</v>
      </c>
      <c r="G373">
        <v>554</v>
      </c>
      <c r="H373">
        <v>651</v>
      </c>
      <c r="I373">
        <v>4190</v>
      </c>
      <c r="J373">
        <v>1.2082494579292</v>
      </c>
      <c r="K373">
        <v>0.99999961344626997</v>
      </c>
      <c r="L373">
        <v>0.32906360973460203</v>
      </c>
      <c r="M373">
        <v>26.6059690295913</v>
      </c>
      <c r="N373" t="str">
        <f t="shared" si="5"/>
        <v>GO-0005524_ATP binding</v>
      </c>
      <c r="O373" s="34">
        <v>372</v>
      </c>
    </row>
    <row r="374" spans="1:15" x14ac:dyDescent="0.25">
      <c r="A374" t="s">
        <v>932</v>
      </c>
      <c r="B374" t="s">
        <v>1588</v>
      </c>
      <c r="C374">
        <v>9</v>
      </c>
      <c r="D374">
        <v>1.4331210191082799</v>
      </c>
      <c r="E374">
        <v>2.0773702124075099E-2</v>
      </c>
      <c r="F374" t="s">
        <v>1589</v>
      </c>
      <c r="G374">
        <v>480</v>
      </c>
      <c r="H374">
        <v>34</v>
      </c>
      <c r="I374">
        <v>4595</v>
      </c>
      <c r="J374">
        <v>2.53400735294117</v>
      </c>
      <c r="K374">
        <v>0.99985178618923198</v>
      </c>
      <c r="L374">
        <v>0.19781928532873</v>
      </c>
      <c r="M374">
        <v>25.538140709333099</v>
      </c>
      <c r="N374" t="str">
        <f t="shared" si="5"/>
        <v>GO-0030120_vesicle coat</v>
      </c>
      <c r="O374" s="34">
        <v>373</v>
      </c>
    </row>
    <row r="375" spans="1:15" x14ac:dyDescent="0.25">
      <c r="A375" t="s">
        <v>923</v>
      </c>
      <c r="B375" t="s">
        <v>1590</v>
      </c>
      <c r="C375">
        <v>12</v>
      </c>
      <c r="D375">
        <v>1.9108280254776999</v>
      </c>
      <c r="E375">
        <v>2.12385757257668E-2</v>
      </c>
      <c r="F375" t="s">
        <v>1591</v>
      </c>
      <c r="G375">
        <v>588</v>
      </c>
      <c r="H375">
        <v>47</v>
      </c>
      <c r="I375">
        <v>4870</v>
      </c>
      <c r="J375">
        <v>2.1146330872774599</v>
      </c>
      <c r="K375">
        <v>0.99999999999999201</v>
      </c>
      <c r="L375">
        <v>0.24995691024435501</v>
      </c>
      <c r="M375">
        <v>30.028963084787801</v>
      </c>
      <c r="N375" t="str">
        <f t="shared" si="5"/>
        <v>GO-0046034_ATP metabolic process</v>
      </c>
      <c r="O375" s="34">
        <v>374</v>
      </c>
    </row>
    <row r="376" spans="1:15" x14ac:dyDescent="0.25">
      <c r="A376" t="s">
        <v>916</v>
      </c>
      <c r="B376" t="s">
        <v>1592</v>
      </c>
      <c r="C376">
        <v>78</v>
      </c>
      <c r="D376">
        <v>12.420382165605</v>
      </c>
      <c r="E376">
        <v>2.2084040351822699E-2</v>
      </c>
      <c r="F376" s="34" t="s">
        <v>1593</v>
      </c>
      <c r="G376">
        <v>628</v>
      </c>
      <c r="H376">
        <v>637</v>
      </c>
      <c r="I376">
        <v>6448</v>
      </c>
      <c r="J376">
        <v>1.25724684778369</v>
      </c>
      <c r="K376">
        <v>0.99968460577464202</v>
      </c>
      <c r="L376">
        <v>0.121928464174793</v>
      </c>
      <c r="M376">
        <v>26.4223308373797</v>
      </c>
      <c r="N376" t="str">
        <f t="shared" si="5"/>
        <v>transferase</v>
      </c>
      <c r="O376" s="34">
        <v>375</v>
      </c>
    </row>
    <row r="377" spans="1:15" x14ac:dyDescent="0.25">
      <c r="A377" t="s">
        <v>916</v>
      </c>
      <c r="B377" t="s">
        <v>1594</v>
      </c>
      <c r="C377">
        <v>5</v>
      </c>
      <c r="D377">
        <v>0.79617834394904397</v>
      </c>
      <c r="E377">
        <v>2.32324893104154E-2</v>
      </c>
      <c r="F377" t="s">
        <v>1595</v>
      </c>
      <c r="G377">
        <v>628</v>
      </c>
      <c r="H377">
        <v>12</v>
      </c>
      <c r="I377">
        <v>6448</v>
      </c>
      <c r="J377">
        <v>4.2781316348195304</v>
      </c>
      <c r="K377">
        <v>0.99979364013401195</v>
      </c>
      <c r="L377">
        <v>0.12601900695465801</v>
      </c>
      <c r="M377">
        <v>27.600716057659898</v>
      </c>
      <c r="N377" t="str">
        <f t="shared" si="5"/>
        <v>protein degradation</v>
      </c>
      <c r="O377" s="34">
        <v>376</v>
      </c>
    </row>
    <row r="378" spans="1:15" x14ac:dyDescent="0.25">
      <c r="A378" t="s">
        <v>916</v>
      </c>
      <c r="B378" t="s">
        <v>1596</v>
      </c>
      <c r="C378">
        <v>5</v>
      </c>
      <c r="D378">
        <v>0.79617834394904397</v>
      </c>
      <c r="E378">
        <v>2.32324893104154E-2</v>
      </c>
      <c r="F378" t="s">
        <v>1597</v>
      </c>
      <c r="G378">
        <v>628</v>
      </c>
      <c r="H378">
        <v>12</v>
      </c>
      <c r="I378">
        <v>6448</v>
      </c>
      <c r="J378">
        <v>4.2781316348195304</v>
      </c>
      <c r="K378">
        <v>0.99979364013401195</v>
      </c>
      <c r="L378">
        <v>0.12601900695465801</v>
      </c>
      <c r="M378">
        <v>27.600716057659898</v>
      </c>
      <c r="N378" t="str">
        <f t="shared" si="5"/>
        <v>alcohol metabolism</v>
      </c>
      <c r="O378" s="34">
        <v>377</v>
      </c>
    </row>
    <row r="379" spans="1:15" x14ac:dyDescent="0.25">
      <c r="A379" t="s">
        <v>916</v>
      </c>
      <c r="B379" t="s">
        <v>1598</v>
      </c>
      <c r="C379">
        <v>5</v>
      </c>
      <c r="D379">
        <v>0.79617834394904397</v>
      </c>
      <c r="E379">
        <v>2.32324893104154E-2</v>
      </c>
      <c r="F379" t="s">
        <v>1599</v>
      </c>
      <c r="G379">
        <v>628</v>
      </c>
      <c r="H379">
        <v>12</v>
      </c>
      <c r="I379">
        <v>6448</v>
      </c>
      <c r="J379">
        <v>4.2781316348195304</v>
      </c>
      <c r="K379">
        <v>0.99979364013401195</v>
      </c>
      <c r="L379">
        <v>0.12601900695465801</v>
      </c>
      <c r="M379">
        <v>27.600716057659898</v>
      </c>
      <c r="N379" t="str">
        <f t="shared" si="5"/>
        <v>aromatic amino acid biosynthesis</v>
      </c>
      <c r="O379" s="34">
        <v>378</v>
      </c>
    </row>
    <row r="380" spans="1:15" x14ac:dyDescent="0.25">
      <c r="A380" t="s">
        <v>923</v>
      </c>
      <c r="B380" t="s">
        <v>1600</v>
      </c>
      <c r="C380">
        <v>28</v>
      </c>
      <c r="D380">
        <v>4.4585987261146496</v>
      </c>
      <c r="E380">
        <v>2.3327042097920001E-2</v>
      </c>
      <c r="F380" t="s">
        <v>1601</v>
      </c>
      <c r="G380">
        <v>588</v>
      </c>
      <c r="H380">
        <v>152</v>
      </c>
      <c r="I380">
        <v>4870</v>
      </c>
      <c r="J380">
        <v>1.52568922305764</v>
      </c>
      <c r="K380">
        <v>0.999999999999999</v>
      </c>
      <c r="L380">
        <v>0.26909372055504499</v>
      </c>
      <c r="M380">
        <v>32.471480124549203</v>
      </c>
      <c r="N380" t="str">
        <f t="shared" si="5"/>
        <v>GO-0033365_protein localization in organelle</v>
      </c>
      <c r="O380" s="34">
        <v>379</v>
      </c>
    </row>
    <row r="381" spans="1:15" x14ac:dyDescent="0.25">
      <c r="A381" t="s">
        <v>1024</v>
      </c>
      <c r="B381" t="s">
        <v>1602</v>
      </c>
      <c r="C381">
        <v>7</v>
      </c>
      <c r="D381">
        <v>1.11464968152866</v>
      </c>
      <c r="E381">
        <v>2.3530499250211102E-2</v>
      </c>
      <c r="F381" t="s">
        <v>1603</v>
      </c>
      <c r="G381">
        <v>554</v>
      </c>
      <c r="H381">
        <v>18</v>
      </c>
      <c r="I381">
        <v>4190</v>
      </c>
      <c r="J381">
        <v>2.9412354592860002</v>
      </c>
      <c r="K381">
        <v>0.99999996663986401</v>
      </c>
      <c r="L381">
        <v>0.36431372181025301</v>
      </c>
      <c r="M381">
        <v>30.277691354544299</v>
      </c>
      <c r="N381" t="str">
        <f t="shared" si="5"/>
        <v>GO-0046933_hydrogen ion transporting ATP synthase activity, rotational mechanism</v>
      </c>
      <c r="O381" s="34">
        <v>380</v>
      </c>
    </row>
    <row r="382" spans="1:15" x14ac:dyDescent="0.25">
      <c r="A382" t="s">
        <v>916</v>
      </c>
      <c r="B382" t="s">
        <v>1604</v>
      </c>
      <c r="C382">
        <v>13</v>
      </c>
      <c r="D382">
        <v>2.0700636942675099</v>
      </c>
      <c r="E382">
        <v>2.3679371922350902E-2</v>
      </c>
      <c r="F382" t="s">
        <v>1605</v>
      </c>
      <c r="G382">
        <v>628</v>
      </c>
      <c r="H382">
        <v>66</v>
      </c>
      <c r="I382">
        <v>6448</v>
      </c>
      <c r="J382">
        <v>2.0223895000965002</v>
      </c>
      <c r="K382">
        <v>0.99982506367817403</v>
      </c>
      <c r="L382">
        <v>0.12643545365526099</v>
      </c>
      <c r="M382">
        <v>28.0544992500635</v>
      </c>
      <c r="N382" t="str">
        <f t="shared" si="5"/>
        <v>Flavoprotein</v>
      </c>
      <c r="O382" s="34">
        <v>381</v>
      </c>
    </row>
    <row r="383" spans="1:15" x14ac:dyDescent="0.25">
      <c r="A383" t="s">
        <v>916</v>
      </c>
      <c r="B383" t="s">
        <v>1606</v>
      </c>
      <c r="C383">
        <v>4</v>
      </c>
      <c r="D383">
        <v>0.63694267515923497</v>
      </c>
      <c r="E383">
        <v>2.3758027156923399E-2</v>
      </c>
      <c r="F383" t="s">
        <v>1607</v>
      </c>
      <c r="G383">
        <v>628</v>
      </c>
      <c r="H383">
        <v>7</v>
      </c>
      <c r="I383">
        <v>6448</v>
      </c>
      <c r="J383">
        <v>5.8671519563239301</v>
      </c>
      <c r="K383">
        <v>0.99983007831592796</v>
      </c>
      <c r="L383">
        <v>0.12500851287932699</v>
      </c>
      <c r="M383">
        <v>28.134095584403202</v>
      </c>
      <c r="N383" t="str">
        <f t="shared" si="5"/>
        <v>monomer</v>
      </c>
      <c r="O383" s="34">
        <v>382</v>
      </c>
    </row>
    <row r="384" spans="1:15" x14ac:dyDescent="0.25">
      <c r="A384" t="s">
        <v>923</v>
      </c>
      <c r="B384" t="s">
        <v>1608</v>
      </c>
      <c r="C384">
        <v>5</v>
      </c>
      <c r="D384">
        <v>0.79617834394904397</v>
      </c>
      <c r="E384">
        <v>2.41665847425276E-2</v>
      </c>
      <c r="F384" t="s">
        <v>1609</v>
      </c>
      <c r="G384">
        <v>588</v>
      </c>
      <c r="H384">
        <v>10</v>
      </c>
      <c r="I384">
        <v>4870</v>
      </c>
      <c r="J384">
        <v>4.1411564625850303</v>
      </c>
      <c r="K384">
        <v>0.999999999999999</v>
      </c>
      <c r="L384">
        <v>0.275349510717111</v>
      </c>
      <c r="M384">
        <v>33.430577324444499</v>
      </c>
      <c r="N384" t="str">
        <f t="shared" si="5"/>
        <v>GO-0006566_threonine metabolic process</v>
      </c>
      <c r="O384" s="34">
        <v>383</v>
      </c>
    </row>
    <row r="385" spans="1:15" x14ac:dyDescent="0.25">
      <c r="A385" t="s">
        <v>923</v>
      </c>
      <c r="B385" t="s">
        <v>1610</v>
      </c>
      <c r="C385">
        <v>5</v>
      </c>
      <c r="D385">
        <v>0.79617834394904397</v>
      </c>
      <c r="E385">
        <v>2.41665847425276E-2</v>
      </c>
      <c r="F385" t="s">
        <v>1611</v>
      </c>
      <c r="G385">
        <v>588</v>
      </c>
      <c r="H385">
        <v>10</v>
      </c>
      <c r="I385">
        <v>4870</v>
      </c>
      <c r="J385">
        <v>4.1411564625850303</v>
      </c>
      <c r="K385">
        <v>0.999999999999999</v>
      </c>
      <c r="L385">
        <v>0.275349510717111</v>
      </c>
      <c r="M385">
        <v>33.430577324444499</v>
      </c>
      <c r="N385" t="str">
        <f t="shared" si="5"/>
        <v>GO-0006116_NADH oxidation</v>
      </c>
      <c r="O385" s="34">
        <v>384</v>
      </c>
    </row>
    <row r="386" spans="1:15" x14ac:dyDescent="0.25">
      <c r="A386" t="s">
        <v>923</v>
      </c>
      <c r="B386" t="s">
        <v>1612</v>
      </c>
      <c r="C386">
        <v>11</v>
      </c>
      <c r="D386">
        <v>1.7515923566878899</v>
      </c>
      <c r="E386">
        <v>2.4483144784283001E-2</v>
      </c>
      <c r="F386" t="s">
        <v>1613</v>
      </c>
      <c r="G386">
        <v>588</v>
      </c>
      <c r="H386">
        <v>42</v>
      </c>
      <c r="I386">
        <v>4870</v>
      </c>
      <c r="J386">
        <v>2.1691771946873901</v>
      </c>
      <c r="K386">
        <v>1</v>
      </c>
      <c r="L386">
        <v>0.27640544947574902</v>
      </c>
      <c r="M386">
        <v>33.7888814692474</v>
      </c>
      <c r="N386" t="str">
        <f t="shared" si="5"/>
        <v>GO-0006413_translational initiation</v>
      </c>
      <c r="O386" s="34">
        <v>385</v>
      </c>
    </row>
    <row r="387" spans="1:15" x14ac:dyDescent="0.25">
      <c r="A387" t="s">
        <v>916</v>
      </c>
      <c r="B387" t="s">
        <v>1614</v>
      </c>
      <c r="C387">
        <v>14</v>
      </c>
      <c r="D387">
        <v>2.2292993630573199</v>
      </c>
      <c r="E387">
        <v>2.47446563125952E-2</v>
      </c>
      <c r="F387" t="s">
        <v>1615</v>
      </c>
      <c r="G387">
        <v>628</v>
      </c>
      <c r="H387">
        <v>74</v>
      </c>
      <c r="I387">
        <v>6448</v>
      </c>
      <c r="J387">
        <v>1.9425030125667</v>
      </c>
      <c r="K387">
        <v>0.999882043945578</v>
      </c>
      <c r="L387">
        <v>0.12807202935375001</v>
      </c>
      <c r="M387">
        <v>29.125618415708001</v>
      </c>
      <c r="N387" t="str">
        <f t="shared" ref="N387:N450" si="6">SUBSTITUTE(SUBSTITUTE(B387,"~","_"),":","-")</f>
        <v>dna replication</v>
      </c>
      <c r="O387" s="34">
        <v>386</v>
      </c>
    </row>
    <row r="388" spans="1:15" x14ac:dyDescent="0.25">
      <c r="A388" t="s">
        <v>1387</v>
      </c>
      <c r="B388" t="s">
        <v>1616</v>
      </c>
      <c r="C388">
        <v>6</v>
      </c>
      <c r="D388">
        <v>0.95541401273885296</v>
      </c>
      <c r="E388">
        <v>2.48189207145369E-2</v>
      </c>
      <c r="F388" t="s">
        <v>1617</v>
      </c>
      <c r="G388">
        <v>169</v>
      </c>
      <c r="H388">
        <v>16</v>
      </c>
      <c r="I388">
        <v>1517</v>
      </c>
      <c r="J388">
        <v>3.3661242603550301</v>
      </c>
      <c r="K388">
        <v>0.94157010538022001</v>
      </c>
      <c r="L388">
        <v>0.75827723603313602</v>
      </c>
      <c r="M388">
        <v>24.825440280752801</v>
      </c>
      <c r="N388" t="str">
        <f t="shared" si="6"/>
        <v>SM00651-Sm</v>
      </c>
      <c r="O388" s="34">
        <v>387</v>
      </c>
    </row>
    <row r="389" spans="1:15" x14ac:dyDescent="0.25">
      <c r="A389" t="s">
        <v>988</v>
      </c>
      <c r="B389" t="s">
        <v>1618</v>
      </c>
      <c r="C389">
        <v>11</v>
      </c>
      <c r="D389">
        <v>1.7515923566878899</v>
      </c>
      <c r="E389">
        <v>2.5550482151802199E-2</v>
      </c>
      <c r="F389" t="s">
        <v>1619</v>
      </c>
      <c r="G389">
        <v>262</v>
      </c>
      <c r="H389">
        <v>29</v>
      </c>
      <c r="I389">
        <v>1439</v>
      </c>
      <c r="J389">
        <v>2.0833113977362401</v>
      </c>
      <c r="K389">
        <v>0.83663682931415595</v>
      </c>
      <c r="L389">
        <v>9.0951487015138999E-2</v>
      </c>
      <c r="M389">
        <v>23.498698118470799</v>
      </c>
      <c r="N389" t="str">
        <f t="shared" si="6"/>
        <v>sce00330-Arginine and proline metabolism</v>
      </c>
      <c r="O389" s="34">
        <v>388</v>
      </c>
    </row>
    <row r="390" spans="1:15" x14ac:dyDescent="0.25">
      <c r="A390" t="s">
        <v>988</v>
      </c>
      <c r="B390" t="s">
        <v>1620</v>
      </c>
      <c r="C390">
        <v>11</v>
      </c>
      <c r="D390">
        <v>1.7515923566878899</v>
      </c>
      <c r="E390">
        <v>2.5550482151802199E-2</v>
      </c>
      <c r="F390" t="s">
        <v>1621</v>
      </c>
      <c r="G390">
        <v>262</v>
      </c>
      <c r="H390">
        <v>29</v>
      </c>
      <c r="I390">
        <v>1439</v>
      </c>
      <c r="J390">
        <v>2.0833113977362401</v>
      </c>
      <c r="K390">
        <v>0.83663682931415595</v>
      </c>
      <c r="L390">
        <v>9.0951487015138999E-2</v>
      </c>
      <c r="M390">
        <v>23.498698118470799</v>
      </c>
      <c r="N390" t="str">
        <f t="shared" si="6"/>
        <v>sce00270-Cysteine and methionine metabolism</v>
      </c>
      <c r="O390" s="34">
        <v>389</v>
      </c>
    </row>
    <row r="391" spans="1:15" x14ac:dyDescent="0.25">
      <c r="A391" t="s">
        <v>916</v>
      </c>
      <c r="B391" t="s">
        <v>1622</v>
      </c>
      <c r="C391">
        <v>3</v>
      </c>
      <c r="D391">
        <v>0.47770700636942598</v>
      </c>
      <c r="E391">
        <v>2.6494725430097101E-2</v>
      </c>
      <c r="F391" t="s">
        <v>1623</v>
      </c>
      <c r="G391">
        <v>628</v>
      </c>
      <c r="H391">
        <v>3</v>
      </c>
      <c r="I391">
        <v>6448</v>
      </c>
      <c r="J391">
        <v>10.267515923566799</v>
      </c>
      <c r="K391">
        <v>0.99993832210815103</v>
      </c>
      <c r="L391">
        <v>0.13470117843962001</v>
      </c>
      <c r="M391">
        <v>30.8532277985571</v>
      </c>
      <c r="N391" t="str">
        <f t="shared" si="6"/>
        <v>trehalose biosynthesis</v>
      </c>
      <c r="O391" s="34">
        <v>390</v>
      </c>
    </row>
    <row r="392" spans="1:15" x14ac:dyDescent="0.25">
      <c r="A392" t="s">
        <v>916</v>
      </c>
      <c r="B392" t="s">
        <v>1624</v>
      </c>
      <c r="C392">
        <v>3</v>
      </c>
      <c r="D392">
        <v>0.47770700636942598</v>
      </c>
      <c r="E392">
        <v>2.6494725430097101E-2</v>
      </c>
      <c r="F392" t="s">
        <v>1625</v>
      </c>
      <c r="G392">
        <v>628</v>
      </c>
      <c r="H392">
        <v>3</v>
      </c>
      <c r="I392">
        <v>6448</v>
      </c>
      <c r="J392">
        <v>10.267515923566799</v>
      </c>
      <c r="K392">
        <v>0.99993832210815103</v>
      </c>
      <c r="L392">
        <v>0.13470117843962001</v>
      </c>
      <c r="M392">
        <v>30.8532277985571</v>
      </c>
      <c r="N392" t="str">
        <f t="shared" si="6"/>
        <v>glycogen/starch biosynthesis</v>
      </c>
      <c r="O392" s="34">
        <v>391</v>
      </c>
    </row>
    <row r="393" spans="1:15" x14ac:dyDescent="0.25">
      <c r="A393" t="s">
        <v>944</v>
      </c>
      <c r="B393" t="s">
        <v>1626</v>
      </c>
      <c r="C393">
        <v>3</v>
      </c>
      <c r="D393">
        <v>0.47770700636942598</v>
      </c>
      <c r="E393">
        <v>2.6494725430097101E-2</v>
      </c>
      <c r="F393" t="s">
        <v>1627</v>
      </c>
      <c r="G393">
        <v>628</v>
      </c>
      <c r="H393">
        <v>3</v>
      </c>
      <c r="I393">
        <v>6448</v>
      </c>
      <c r="J393">
        <v>10.267515923566799</v>
      </c>
      <c r="K393">
        <v>0.999999999999997</v>
      </c>
      <c r="L393">
        <v>0.75387113725959698</v>
      </c>
      <c r="M393">
        <v>35.366852902678701</v>
      </c>
      <c r="N393" t="str">
        <f t="shared" si="6"/>
        <v>region of interest-Glyceraldehyde 3-phosphate binding</v>
      </c>
      <c r="O393" s="34">
        <v>392</v>
      </c>
    </row>
    <row r="394" spans="1:15" x14ac:dyDescent="0.25">
      <c r="A394" t="s">
        <v>944</v>
      </c>
      <c r="B394" t="s">
        <v>1628</v>
      </c>
      <c r="C394">
        <v>3</v>
      </c>
      <c r="D394">
        <v>0.47770700636942598</v>
      </c>
      <c r="E394">
        <v>2.6494725430097101E-2</v>
      </c>
      <c r="F394" t="s">
        <v>1629</v>
      </c>
      <c r="G394">
        <v>628</v>
      </c>
      <c r="H394">
        <v>3</v>
      </c>
      <c r="I394">
        <v>6448</v>
      </c>
      <c r="J394">
        <v>10.267515923566799</v>
      </c>
      <c r="K394">
        <v>0.999999999999997</v>
      </c>
      <c r="L394">
        <v>0.75387113725959698</v>
      </c>
      <c r="M394">
        <v>35.366852902678701</v>
      </c>
      <c r="N394" t="str">
        <f t="shared" si="6"/>
        <v>region of interest-Interaction surface for TPR repeats</v>
      </c>
      <c r="O394" s="34">
        <v>393</v>
      </c>
    </row>
    <row r="395" spans="1:15" x14ac:dyDescent="0.25">
      <c r="A395" t="s">
        <v>944</v>
      </c>
      <c r="B395" t="s">
        <v>1630</v>
      </c>
      <c r="C395">
        <v>3</v>
      </c>
      <c r="D395">
        <v>0.47770700636942598</v>
      </c>
      <c r="E395">
        <v>2.6494725430097101E-2</v>
      </c>
      <c r="F395" t="s">
        <v>1627</v>
      </c>
      <c r="G395">
        <v>628</v>
      </c>
      <c r="H395">
        <v>3</v>
      </c>
      <c r="I395">
        <v>6448</v>
      </c>
      <c r="J395">
        <v>10.267515923566799</v>
      </c>
      <c r="K395">
        <v>0.999999999999997</v>
      </c>
      <c r="L395">
        <v>0.75387113725959698</v>
      </c>
      <c r="M395">
        <v>35.366852902678701</v>
      </c>
      <c r="N395" t="str">
        <f t="shared" si="6"/>
        <v>site-Activates thiol group during catalysis</v>
      </c>
      <c r="O395" s="34">
        <v>394</v>
      </c>
    </row>
    <row r="396" spans="1:15" x14ac:dyDescent="0.25">
      <c r="A396" t="s">
        <v>1163</v>
      </c>
      <c r="B396" t="s">
        <v>1631</v>
      </c>
      <c r="C396">
        <v>5</v>
      </c>
      <c r="D396">
        <v>0.79617834394904397</v>
      </c>
      <c r="E396">
        <v>2.7869675951083198E-2</v>
      </c>
      <c r="F396" t="s">
        <v>1632</v>
      </c>
      <c r="G396">
        <v>589</v>
      </c>
      <c r="H396">
        <v>10</v>
      </c>
      <c r="I396">
        <v>4676</v>
      </c>
      <c r="J396">
        <v>3.96943972835314</v>
      </c>
      <c r="K396">
        <v>0.99999999999997502</v>
      </c>
      <c r="L396">
        <v>0.75945146085300197</v>
      </c>
      <c r="M396">
        <v>36.394638554146198</v>
      </c>
      <c r="N396" t="str">
        <f t="shared" si="6"/>
        <v>IPR001327-Pyridine nucleotide-disulphide oxidoreductase, NAD-binding region</v>
      </c>
      <c r="O396" s="34">
        <v>395</v>
      </c>
    </row>
    <row r="397" spans="1:15" x14ac:dyDescent="0.25">
      <c r="A397" t="s">
        <v>932</v>
      </c>
      <c r="B397" t="s">
        <v>1633</v>
      </c>
      <c r="C397">
        <v>4</v>
      </c>
      <c r="D397">
        <v>0.63694267515923497</v>
      </c>
      <c r="E397">
        <v>2.86019060075406E-2</v>
      </c>
      <c r="F397" t="s">
        <v>1634</v>
      </c>
      <c r="G397">
        <v>480</v>
      </c>
      <c r="H397">
        <v>7</v>
      </c>
      <c r="I397">
        <v>4595</v>
      </c>
      <c r="J397">
        <v>5.4702380952380896</v>
      </c>
      <c r="K397">
        <v>0.99999490852355899</v>
      </c>
      <c r="L397">
        <v>0.25715427604553998</v>
      </c>
      <c r="M397">
        <v>33.477536855553197</v>
      </c>
      <c r="N397" t="str">
        <f t="shared" si="6"/>
        <v>GO-0034455_t-UTP complex</v>
      </c>
      <c r="O397" s="34">
        <v>396</v>
      </c>
    </row>
    <row r="398" spans="1:15" x14ac:dyDescent="0.25">
      <c r="A398" t="s">
        <v>932</v>
      </c>
      <c r="B398" t="s">
        <v>1635</v>
      </c>
      <c r="C398">
        <v>9</v>
      </c>
      <c r="D398">
        <v>1.4331210191082799</v>
      </c>
      <c r="E398">
        <v>2.8800403449646898E-2</v>
      </c>
      <c r="F398" t="s">
        <v>1589</v>
      </c>
      <c r="G398">
        <v>480</v>
      </c>
      <c r="H398">
        <v>36</v>
      </c>
      <c r="I398">
        <v>4595</v>
      </c>
      <c r="J398">
        <v>2.3932291666666599</v>
      </c>
      <c r="K398">
        <v>0.999995327307584</v>
      </c>
      <c r="L398">
        <v>0.25340524738784798</v>
      </c>
      <c r="M398">
        <v>33.668228960318402</v>
      </c>
      <c r="N398" t="str">
        <f t="shared" si="6"/>
        <v>GO-0012506_vesicle membrane</v>
      </c>
      <c r="O398" s="34">
        <v>397</v>
      </c>
    </row>
    <row r="399" spans="1:15" x14ac:dyDescent="0.25">
      <c r="A399" t="s">
        <v>932</v>
      </c>
      <c r="B399" t="s">
        <v>1636</v>
      </c>
      <c r="C399">
        <v>9</v>
      </c>
      <c r="D399">
        <v>1.4331210191082799</v>
      </c>
      <c r="E399">
        <v>2.8800403449646898E-2</v>
      </c>
      <c r="F399" t="s">
        <v>1589</v>
      </c>
      <c r="G399">
        <v>480</v>
      </c>
      <c r="H399">
        <v>36</v>
      </c>
      <c r="I399">
        <v>4595</v>
      </c>
      <c r="J399">
        <v>2.3932291666666599</v>
      </c>
      <c r="K399">
        <v>0.999995327307584</v>
      </c>
      <c r="L399">
        <v>0.25340524738784798</v>
      </c>
      <c r="M399">
        <v>33.668228960318402</v>
      </c>
      <c r="N399" t="str">
        <f t="shared" si="6"/>
        <v>GO-0030659_cytoplasmic vesicle membrane</v>
      </c>
      <c r="O399" s="34">
        <v>398</v>
      </c>
    </row>
    <row r="400" spans="1:15" x14ac:dyDescent="0.25">
      <c r="A400" t="s">
        <v>932</v>
      </c>
      <c r="B400" t="s">
        <v>1637</v>
      </c>
      <c r="C400">
        <v>9</v>
      </c>
      <c r="D400">
        <v>1.4331210191082799</v>
      </c>
      <c r="E400">
        <v>2.8800403449646898E-2</v>
      </c>
      <c r="F400" t="s">
        <v>1589</v>
      </c>
      <c r="G400">
        <v>480</v>
      </c>
      <c r="H400">
        <v>36</v>
      </c>
      <c r="I400">
        <v>4595</v>
      </c>
      <c r="J400">
        <v>2.3932291666666599</v>
      </c>
      <c r="K400">
        <v>0.999995327307584</v>
      </c>
      <c r="L400">
        <v>0.25340524738784798</v>
      </c>
      <c r="M400">
        <v>33.668228960318402</v>
      </c>
      <c r="N400" t="str">
        <f t="shared" si="6"/>
        <v>GO-0030662_coated vesicle membrane</v>
      </c>
      <c r="O400" s="34">
        <v>399</v>
      </c>
    </row>
    <row r="401" spans="1:15" x14ac:dyDescent="0.25">
      <c r="A401" t="s">
        <v>923</v>
      </c>
      <c r="B401" t="s">
        <v>1638</v>
      </c>
      <c r="C401">
        <v>21</v>
      </c>
      <c r="D401">
        <v>3.3439490445859801</v>
      </c>
      <c r="E401">
        <v>2.88490045809708E-2</v>
      </c>
      <c r="F401" t="s">
        <v>1639</v>
      </c>
      <c r="G401">
        <v>588</v>
      </c>
      <c r="H401">
        <v>107</v>
      </c>
      <c r="I401">
        <v>4870</v>
      </c>
      <c r="J401">
        <v>1.6255006675567401</v>
      </c>
      <c r="K401">
        <v>1</v>
      </c>
      <c r="L401">
        <v>0.31531865258765202</v>
      </c>
      <c r="M401">
        <v>38.549201993203802</v>
      </c>
      <c r="N401" t="str">
        <f t="shared" si="6"/>
        <v>GO-0051188_cofactor biosynthetic process</v>
      </c>
      <c r="O401" s="34">
        <v>400</v>
      </c>
    </row>
    <row r="402" spans="1:15" x14ac:dyDescent="0.25">
      <c r="A402" t="s">
        <v>1163</v>
      </c>
      <c r="B402" t="s">
        <v>1640</v>
      </c>
      <c r="C402">
        <v>4</v>
      </c>
      <c r="D402">
        <v>0.63694267515923497</v>
      </c>
      <c r="E402">
        <v>2.95159716963318E-2</v>
      </c>
      <c r="F402" t="s">
        <v>1641</v>
      </c>
      <c r="G402">
        <v>589</v>
      </c>
      <c r="H402">
        <v>6</v>
      </c>
      <c r="I402">
        <v>4676</v>
      </c>
      <c r="J402">
        <v>5.2925863044708503</v>
      </c>
      <c r="K402">
        <v>0.999999999999996</v>
      </c>
      <c r="L402">
        <v>0.76416176012438497</v>
      </c>
      <c r="M402">
        <v>38.097203068900903</v>
      </c>
      <c r="N402" t="str">
        <f t="shared" si="6"/>
        <v>IPR004154-Anticodon-binding</v>
      </c>
      <c r="O402" s="34">
        <v>401</v>
      </c>
    </row>
    <row r="403" spans="1:15" x14ac:dyDescent="0.25">
      <c r="A403" t="s">
        <v>1024</v>
      </c>
      <c r="B403" t="s">
        <v>1642</v>
      </c>
      <c r="C403">
        <v>9</v>
      </c>
      <c r="D403">
        <v>1.4331210191082799</v>
      </c>
      <c r="E403">
        <v>2.98332078964876E-2</v>
      </c>
      <c r="F403" t="s">
        <v>1643</v>
      </c>
      <c r="G403">
        <v>554</v>
      </c>
      <c r="H403">
        <v>29</v>
      </c>
      <c r="I403">
        <v>4190</v>
      </c>
      <c r="J403">
        <v>2.34719282957799</v>
      </c>
      <c r="K403">
        <v>0.99999999969100495</v>
      </c>
      <c r="L403">
        <v>0.42963536975047401</v>
      </c>
      <c r="M403">
        <v>36.791226478300104</v>
      </c>
      <c r="N403" t="str">
        <f t="shared" si="6"/>
        <v>GO-0051536_iron-sulfur cluster binding</v>
      </c>
      <c r="O403" s="34">
        <v>402</v>
      </c>
    </row>
    <row r="404" spans="1:15" x14ac:dyDescent="0.25">
      <c r="A404" t="s">
        <v>1024</v>
      </c>
      <c r="B404" t="s">
        <v>1644</v>
      </c>
      <c r="C404">
        <v>9</v>
      </c>
      <c r="D404">
        <v>1.4331210191082799</v>
      </c>
      <c r="E404">
        <v>2.98332078964876E-2</v>
      </c>
      <c r="F404" t="s">
        <v>1643</v>
      </c>
      <c r="G404">
        <v>554</v>
      </c>
      <c r="H404">
        <v>29</v>
      </c>
      <c r="I404">
        <v>4190</v>
      </c>
      <c r="J404">
        <v>2.34719282957799</v>
      </c>
      <c r="K404">
        <v>0.99999999969100495</v>
      </c>
      <c r="L404">
        <v>0.42963536975047401</v>
      </c>
      <c r="M404">
        <v>36.791226478300104</v>
      </c>
      <c r="N404" t="str">
        <f t="shared" si="6"/>
        <v>GO-0051540_metal cluster binding</v>
      </c>
      <c r="O404" s="34">
        <v>403</v>
      </c>
    </row>
    <row r="405" spans="1:15" x14ac:dyDescent="0.25">
      <c r="A405" t="s">
        <v>923</v>
      </c>
      <c r="B405" t="s">
        <v>1645</v>
      </c>
      <c r="C405">
        <v>8</v>
      </c>
      <c r="D405">
        <v>1.2738853503184699</v>
      </c>
      <c r="E405">
        <v>3.0138769852888301E-2</v>
      </c>
      <c r="F405" t="s">
        <v>1646</v>
      </c>
      <c r="G405">
        <v>588</v>
      </c>
      <c r="H405">
        <v>26</v>
      </c>
      <c r="I405">
        <v>4870</v>
      </c>
      <c r="J405">
        <v>2.5484039769754001</v>
      </c>
      <c r="K405">
        <v>1</v>
      </c>
      <c r="L405">
        <v>0.32473009277541498</v>
      </c>
      <c r="M405">
        <v>39.892728280648903</v>
      </c>
      <c r="N405" t="str">
        <f t="shared" si="6"/>
        <v>GO-0042398_cellular amino acid derivative biosynthetic process</v>
      </c>
      <c r="O405" s="34">
        <v>404</v>
      </c>
    </row>
    <row r="406" spans="1:15" x14ac:dyDescent="0.25">
      <c r="A406" t="s">
        <v>932</v>
      </c>
      <c r="B406" t="s">
        <v>1647</v>
      </c>
      <c r="C406">
        <v>3</v>
      </c>
      <c r="D406">
        <v>0.47770700636942598</v>
      </c>
      <c r="E406">
        <v>3.0286412408097201E-2</v>
      </c>
      <c r="F406" t="s">
        <v>1648</v>
      </c>
      <c r="G406">
        <v>480</v>
      </c>
      <c r="H406">
        <v>3</v>
      </c>
      <c r="I406">
        <v>4595</v>
      </c>
      <c r="J406">
        <v>9.5729166666666607</v>
      </c>
      <c r="K406">
        <v>0.99999754380972194</v>
      </c>
      <c r="L406">
        <v>0.25947286498544903</v>
      </c>
      <c r="M406">
        <v>35.079759209959697</v>
      </c>
      <c r="N406" t="str">
        <f t="shared" si="6"/>
        <v>GO-0045239_tricarboxylic acid cycle enzyme complex</v>
      </c>
      <c r="O406" s="34">
        <v>405</v>
      </c>
    </row>
    <row r="407" spans="1:15" x14ac:dyDescent="0.25">
      <c r="A407" t="s">
        <v>932</v>
      </c>
      <c r="B407" t="s">
        <v>1649</v>
      </c>
      <c r="C407">
        <v>3</v>
      </c>
      <c r="D407">
        <v>0.47770700636942598</v>
      </c>
      <c r="E407">
        <v>3.0286412408097201E-2</v>
      </c>
      <c r="F407" t="s">
        <v>1650</v>
      </c>
      <c r="G407">
        <v>480</v>
      </c>
      <c r="H407">
        <v>3</v>
      </c>
      <c r="I407">
        <v>4595</v>
      </c>
      <c r="J407">
        <v>9.5729166666666607</v>
      </c>
      <c r="K407">
        <v>0.99999754380972194</v>
      </c>
      <c r="L407">
        <v>0.25947286498544903</v>
      </c>
      <c r="M407">
        <v>35.079759209959697</v>
      </c>
      <c r="N407" t="str">
        <f t="shared" si="6"/>
        <v>GO-0017102_methionyl glutamyl tRNA synthetase complex</v>
      </c>
      <c r="O407" s="34">
        <v>406</v>
      </c>
    </row>
    <row r="408" spans="1:15" x14ac:dyDescent="0.25">
      <c r="A408" t="s">
        <v>916</v>
      </c>
      <c r="B408" t="s">
        <v>1651</v>
      </c>
      <c r="C408">
        <v>8</v>
      </c>
      <c r="D408">
        <v>1.2738853503184699</v>
      </c>
      <c r="E408">
        <v>3.1027199248747798E-2</v>
      </c>
      <c r="F408" t="s">
        <v>1652</v>
      </c>
      <c r="G408">
        <v>628</v>
      </c>
      <c r="H408">
        <v>32</v>
      </c>
      <c r="I408">
        <v>6448</v>
      </c>
      <c r="J408">
        <v>2.5668789808917198</v>
      </c>
      <c r="K408">
        <v>0.99998855850633706</v>
      </c>
      <c r="L408">
        <v>0.154077399214926</v>
      </c>
      <c r="M408">
        <v>35.147703110520098</v>
      </c>
      <c r="N408" t="str">
        <f t="shared" si="6"/>
        <v>translation regulation</v>
      </c>
      <c r="O408" s="34">
        <v>407</v>
      </c>
    </row>
    <row r="409" spans="1:15" x14ac:dyDescent="0.25">
      <c r="A409" t="s">
        <v>916</v>
      </c>
      <c r="B409" t="s">
        <v>1653</v>
      </c>
      <c r="C409">
        <v>5</v>
      </c>
      <c r="D409">
        <v>0.79617834394904397</v>
      </c>
      <c r="E409">
        <v>3.1037112447601E-2</v>
      </c>
      <c r="F409" t="s">
        <v>1654</v>
      </c>
      <c r="G409">
        <v>628</v>
      </c>
      <c r="H409">
        <v>13</v>
      </c>
      <c r="I409">
        <v>6448</v>
      </c>
      <c r="J409">
        <v>3.9490445859872598</v>
      </c>
      <c r="K409">
        <v>0.99998860068498396</v>
      </c>
      <c r="L409">
        <v>0.15206890531908801</v>
      </c>
      <c r="M409">
        <v>35.156818524770998</v>
      </c>
      <c r="N409" t="str">
        <f t="shared" si="6"/>
        <v>oxo-acid-lyase</v>
      </c>
      <c r="O409" s="34">
        <v>408</v>
      </c>
    </row>
    <row r="410" spans="1:15" x14ac:dyDescent="0.25">
      <c r="A410" t="s">
        <v>916</v>
      </c>
      <c r="B410" t="s">
        <v>1655</v>
      </c>
      <c r="C410">
        <v>5</v>
      </c>
      <c r="D410">
        <v>0.79617834394904397</v>
      </c>
      <c r="E410">
        <v>3.1037112447601E-2</v>
      </c>
      <c r="F410" t="s">
        <v>1656</v>
      </c>
      <c r="G410">
        <v>628</v>
      </c>
      <c r="H410">
        <v>13</v>
      </c>
      <c r="I410">
        <v>6448</v>
      </c>
      <c r="J410">
        <v>3.9490445859872598</v>
      </c>
      <c r="K410">
        <v>0.99998860068498396</v>
      </c>
      <c r="L410">
        <v>0.15206890531908801</v>
      </c>
      <c r="M410">
        <v>35.156818524770998</v>
      </c>
      <c r="N410" t="str">
        <f t="shared" si="6"/>
        <v>ATP biosynthesis</v>
      </c>
      <c r="O410" s="34">
        <v>409</v>
      </c>
    </row>
    <row r="411" spans="1:15" x14ac:dyDescent="0.25">
      <c r="A411" t="s">
        <v>923</v>
      </c>
      <c r="B411" t="s">
        <v>1657</v>
      </c>
      <c r="C411">
        <v>11</v>
      </c>
      <c r="D411">
        <v>1.7515923566878899</v>
      </c>
      <c r="E411">
        <v>3.3156213427148702E-2</v>
      </c>
      <c r="F411" t="s">
        <v>1658</v>
      </c>
      <c r="G411">
        <v>588</v>
      </c>
      <c r="H411">
        <v>44</v>
      </c>
      <c r="I411">
        <v>4870</v>
      </c>
      <c r="J411">
        <v>2.0705782312925098</v>
      </c>
      <c r="K411">
        <v>1</v>
      </c>
      <c r="L411">
        <v>0.34883223622095999</v>
      </c>
      <c r="M411">
        <v>42.928883161264501</v>
      </c>
      <c r="N411" t="str">
        <f t="shared" si="6"/>
        <v>GO-0044042_glucan metabolic process</v>
      </c>
      <c r="O411" s="34">
        <v>410</v>
      </c>
    </row>
    <row r="412" spans="1:15" x14ac:dyDescent="0.25">
      <c r="A412" t="s">
        <v>923</v>
      </c>
      <c r="B412" t="s">
        <v>1659</v>
      </c>
      <c r="C412">
        <v>11</v>
      </c>
      <c r="D412">
        <v>1.7515923566878899</v>
      </c>
      <c r="E412">
        <v>3.3156213427148702E-2</v>
      </c>
      <c r="F412" t="s">
        <v>1658</v>
      </c>
      <c r="G412">
        <v>588</v>
      </c>
      <c r="H412">
        <v>44</v>
      </c>
      <c r="I412">
        <v>4870</v>
      </c>
      <c r="J412">
        <v>2.0705782312925098</v>
      </c>
      <c r="K412">
        <v>1</v>
      </c>
      <c r="L412">
        <v>0.34883223622095999</v>
      </c>
      <c r="M412">
        <v>42.928883161264501</v>
      </c>
      <c r="N412" t="str">
        <f t="shared" si="6"/>
        <v>GO-0006073_cellular glucan metabolic process</v>
      </c>
      <c r="O412" s="34">
        <v>411</v>
      </c>
    </row>
    <row r="413" spans="1:15" x14ac:dyDescent="0.25">
      <c r="A413" t="s">
        <v>923</v>
      </c>
      <c r="B413" t="s">
        <v>1660</v>
      </c>
      <c r="C413">
        <v>15</v>
      </c>
      <c r="D413">
        <v>2.3885350318471299</v>
      </c>
      <c r="E413">
        <v>3.3199852141238599E-2</v>
      </c>
      <c r="F413" t="s">
        <v>1661</v>
      </c>
      <c r="G413">
        <v>588</v>
      </c>
      <c r="H413">
        <v>69</v>
      </c>
      <c r="I413">
        <v>4870</v>
      </c>
      <c r="J413">
        <v>1.8005028098195801</v>
      </c>
      <c r="K413">
        <v>1</v>
      </c>
      <c r="L413">
        <v>0.346872252767711</v>
      </c>
      <c r="M413">
        <v>42.971715951813401</v>
      </c>
      <c r="N413" t="str">
        <f t="shared" si="6"/>
        <v>GO-0000460_maturation of 5.8S rRNA</v>
      </c>
      <c r="O413" s="34">
        <v>412</v>
      </c>
    </row>
    <row r="414" spans="1:15" x14ac:dyDescent="0.25">
      <c r="A414" t="s">
        <v>923</v>
      </c>
      <c r="B414" t="s">
        <v>1662</v>
      </c>
      <c r="C414">
        <v>15</v>
      </c>
      <c r="D414">
        <v>2.3885350318471299</v>
      </c>
      <c r="E414">
        <v>3.3199852141238599E-2</v>
      </c>
      <c r="F414" t="s">
        <v>1661</v>
      </c>
      <c r="G414">
        <v>588</v>
      </c>
      <c r="H414">
        <v>69</v>
      </c>
      <c r="I414">
        <v>4870</v>
      </c>
      <c r="J414">
        <v>1.8005028098195801</v>
      </c>
      <c r="K414">
        <v>1</v>
      </c>
      <c r="L414">
        <v>0.346872252767711</v>
      </c>
      <c r="M414">
        <v>42.971715951813401</v>
      </c>
      <c r="N414" t="str">
        <f t="shared" si="6"/>
        <v>GO-0000466_maturation of 5.8S rRNA from tricistronic rRNA transcript (SSU-rRNA, 5.8S rRNA, LSU-rRNA)</v>
      </c>
      <c r="O414" s="34">
        <v>413</v>
      </c>
    </row>
    <row r="415" spans="1:15" x14ac:dyDescent="0.25">
      <c r="A415" t="s">
        <v>1024</v>
      </c>
      <c r="B415" t="s">
        <v>1663</v>
      </c>
      <c r="C415">
        <v>4</v>
      </c>
      <c r="D415">
        <v>0.63694267515923497</v>
      </c>
      <c r="E415">
        <v>3.3604918299916298E-2</v>
      </c>
      <c r="F415" t="s">
        <v>1664</v>
      </c>
      <c r="G415">
        <v>554</v>
      </c>
      <c r="H415">
        <v>6</v>
      </c>
      <c r="I415">
        <v>4190</v>
      </c>
      <c r="J415">
        <v>5.0421179302045704</v>
      </c>
      <c r="K415">
        <v>0.99999999998151301</v>
      </c>
      <c r="L415">
        <v>0.460897430712367</v>
      </c>
      <c r="M415">
        <v>40.412497122218802</v>
      </c>
      <c r="N415" t="str">
        <f t="shared" si="6"/>
        <v>GO-0016744_transferase activity, transferring aldehyde or ketonic groups</v>
      </c>
      <c r="O415" s="34">
        <v>414</v>
      </c>
    </row>
    <row r="416" spans="1:15" x14ac:dyDescent="0.25">
      <c r="A416" t="s">
        <v>923</v>
      </c>
      <c r="B416" t="s">
        <v>1665</v>
      </c>
      <c r="C416">
        <v>5</v>
      </c>
      <c r="D416">
        <v>0.79617834394904397</v>
      </c>
      <c r="E416">
        <v>3.4434480389257498E-2</v>
      </c>
      <c r="F416" t="s">
        <v>1666</v>
      </c>
      <c r="G416">
        <v>588</v>
      </c>
      <c r="H416">
        <v>11</v>
      </c>
      <c r="I416">
        <v>4870</v>
      </c>
      <c r="J416">
        <v>3.7646876932591198</v>
      </c>
      <c r="K416">
        <v>1</v>
      </c>
      <c r="L416">
        <v>0.35496511546839699</v>
      </c>
      <c r="M416">
        <v>44.171097629352403</v>
      </c>
      <c r="N416" t="str">
        <f t="shared" si="6"/>
        <v>GO-0042402_biogenic amine catabolic process</v>
      </c>
      <c r="O416" s="34">
        <v>415</v>
      </c>
    </row>
    <row r="417" spans="1:15" x14ac:dyDescent="0.25">
      <c r="A417" t="s">
        <v>916</v>
      </c>
      <c r="B417" t="s">
        <v>1667</v>
      </c>
      <c r="C417">
        <v>7</v>
      </c>
      <c r="D417">
        <v>1.11464968152866</v>
      </c>
      <c r="E417">
        <v>3.5089932780383498E-2</v>
      </c>
      <c r="F417" t="s">
        <v>1668</v>
      </c>
      <c r="G417">
        <v>628</v>
      </c>
      <c r="H417">
        <v>26</v>
      </c>
      <c r="I417">
        <v>6448</v>
      </c>
      <c r="J417">
        <v>2.76433121019108</v>
      </c>
      <c r="K417">
        <v>0.99999748956859302</v>
      </c>
      <c r="L417">
        <v>0.16824311377644899</v>
      </c>
      <c r="M417">
        <v>38.785561962871299</v>
      </c>
      <c r="N417" t="str">
        <f t="shared" si="6"/>
        <v>hexosyltransferase</v>
      </c>
      <c r="O417" s="34">
        <v>416</v>
      </c>
    </row>
    <row r="418" spans="1:15" x14ac:dyDescent="0.25">
      <c r="A418" t="s">
        <v>916</v>
      </c>
      <c r="B418" t="s">
        <v>1669</v>
      </c>
      <c r="C418">
        <v>4</v>
      </c>
      <c r="D418">
        <v>0.63694267515923497</v>
      </c>
      <c r="E418">
        <v>3.5310349629788899E-2</v>
      </c>
      <c r="F418" t="s">
        <v>1670</v>
      </c>
      <c r="G418">
        <v>628</v>
      </c>
      <c r="H418">
        <v>8</v>
      </c>
      <c r="I418">
        <v>6448</v>
      </c>
      <c r="J418">
        <v>5.1337579617834397</v>
      </c>
      <c r="K418">
        <v>0.99999768830493496</v>
      </c>
      <c r="L418">
        <v>0.16705036910169099</v>
      </c>
      <c r="M418">
        <v>38.9774098892807</v>
      </c>
      <c r="N418" t="str">
        <f t="shared" si="6"/>
        <v>glycogen biosynthesis</v>
      </c>
      <c r="O418" s="34">
        <v>417</v>
      </c>
    </row>
    <row r="419" spans="1:15" x14ac:dyDescent="0.25">
      <c r="A419" t="s">
        <v>923</v>
      </c>
      <c r="B419" t="s">
        <v>1671</v>
      </c>
      <c r="C419">
        <v>17</v>
      </c>
      <c r="D419">
        <v>2.7070063694267499</v>
      </c>
      <c r="E419">
        <v>3.6860029939494103E-2</v>
      </c>
      <c r="F419" t="s">
        <v>1672</v>
      </c>
      <c r="G419">
        <v>588</v>
      </c>
      <c r="H419">
        <v>83</v>
      </c>
      <c r="I419">
        <v>4870</v>
      </c>
      <c r="J419">
        <v>1.69637734611917</v>
      </c>
      <c r="K419">
        <v>1</v>
      </c>
      <c r="L419">
        <v>0.37253687720537898</v>
      </c>
      <c r="M419">
        <v>46.458685469982598</v>
      </c>
      <c r="N419" t="str">
        <f t="shared" si="6"/>
        <v>GO-0000462_maturation of SSU-rRNA from tricistronic rRNA transcript (SSU-rRNA, 5.8S rRNA, LSU-rRNA)</v>
      </c>
      <c r="O419" s="34">
        <v>418</v>
      </c>
    </row>
    <row r="420" spans="1:15" x14ac:dyDescent="0.25">
      <c r="A420" t="s">
        <v>923</v>
      </c>
      <c r="B420" t="s">
        <v>1673</v>
      </c>
      <c r="C420">
        <v>15</v>
      </c>
      <c r="D420">
        <v>2.3885350318471299</v>
      </c>
      <c r="E420">
        <v>3.70962977842383E-2</v>
      </c>
      <c r="F420" t="s">
        <v>1674</v>
      </c>
      <c r="G420">
        <v>588</v>
      </c>
      <c r="H420">
        <v>70</v>
      </c>
      <c r="I420">
        <v>4870</v>
      </c>
      <c r="J420">
        <v>1.7747813411078699</v>
      </c>
      <c r="K420">
        <v>1</v>
      </c>
      <c r="L420">
        <v>0.37205397588337102</v>
      </c>
      <c r="M420">
        <v>46.676742065694697</v>
      </c>
      <c r="N420" t="str">
        <f t="shared" si="6"/>
        <v>GO-0009108_coenzyme biosynthetic process</v>
      </c>
      <c r="O420" s="34">
        <v>419</v>
      </c>
    </row>
    <row r="421" spans="1:15" x14ac:dyDescent="0.25">
      <c r="A421" t="s">
        <v>1024</v>
      </c>
      <c r="B421" t="s">
        <v>1675</v>
      </c>
      <c r="C421">
        <v>6</v>
      </c>
      <c r="D421">
        <v>0.95541401273885296</v>
      </c>
      <c r="E421">
        <v>3.8012225249360702E-2</v>
      </c>
      <c r="F421" t="s">
        <v>1676</v>
      </c>
      <c r="G421">
        <v>554</v>
      </c>
      <c r="H421">
        <v>15</v>
      </c>
      <c r="I421">
        <v>4190</v>
      </c>
      <c r="J421">
        <v>3.02527075812274</v>
      </c>
      <c r="K421">
        <v>0.99999999999932099</v>
      </c>
      <c r="L421">
        <v>0.49509527702771</v>
      </c>
      <c r="M421">
        <v>44.398278277445698</v>
      </c>
      <c r="N421" t="str">
        <f t="shared" si="6"/>
        <v>GO-0019200_carbohydrate kinase activity</v>
      </c>
      <c r="O421" s="34">
        <v>420</v>
      </c>
    </row>
    <row r="422" spans="1:15" x14ac:dyDescent="0.25">
      <c r="A422" t="s">
        <v>923</v>
      </c>
      <c r="B422" t="s">
        <v>1677</v>
      </c>
      <c r="C422">
        <v>10</v>
      </c>
      <c r="D422">
        <v>1.5923566878980799</v>
      </c>
      <c r="E422">
        <v>3.8596506633155003E-2</v>
      </c>
      <c r="F422" t="s">
        <v>1678</v>
      </c>
      <c r="G422">
        <v>588</v>
      </c>
      <c r="H422">
        <v>39</v>
      </c>
      <c r="I422">
        <v>4870</v>
      </c>
      <c r="J422">
        <v>2.1236699808128301</v>
      </c>
      <c r="K422">
        <v>1</v>
      </c>
      <c r="L422">
        <v>0.38157923927992698</v>
      </c>
      <c r="M422">
        <v>48.041959673029801</v>
      </c>
      <c r="N422" t="str">
        <f t="shared" si="6"/>
        <v>GO-0009069_serine family amino acid metabolic process</v>
      </c>
      <c r="O422" s="34">
        <v>421</v>
      </c>
    </row>
    <row r="423" spans="1:15" x14ac:dyDescent="0.25">
      <c r="A423" t="s">
        <v>932</v>
      </c>
      <c r="B423" t="s">
        <v>1679</v>
      </c>
      <c r="C423">
        <v>5</v>
      </c>
      <c r="D423">
        <v>0.79617834394904397</v>
      </c>
      <c r="E423">
        <v>3.8834451073683399E-2</v>
      </c>
      <c r="F423" t="s">
        <v>1680</v>
      </c>
      <c r="G423">
        <v>480</v>
      </c>
      <c r="H423">
        <v>13</v>
      </c>
      <c r="I423">
        <v>4595</v>
      </c>
      <c r="J423">
        <v>3.6818910256410202</v>
      </c>
      <c r="K423">
        <v>0.99999994040054097</v>
      </c>
      <c r="L423">
        <v>0.31482586264309198</v>
      </c>
      <c r="M423">
        <v>42.672215595693203</v>
      </c>
      <c r="N423" t="str">
        <f t="shared" si="6"/>
        <v>GO-0008541_proteasome regulatory particle, lid subcomplex</v>
      </c>
      <c r="O423" s="34">
        <v>422</v>
      </c>
    </row>
    <row r="424" spans="1:15" x14ac:dyDescent="0.25">
      <c r="A424" t="s">
        <v>988</v>
      </c>
      <c r="B424" t="s">
        <v>1681</v>
      </c>
      <c r="C424">
        <v>7</v>
      </c>
      <c r="D424">
        <v>1.11464968152866</v>
      </c>
      <c r="E424">
        <v>3.9191052496542998E-2</v>
      </c>
      <c r="F424" t="s">
        <v>1682</v>
      </c>
      <c r="G424">
        <v>262</v>
      </c>
      <c r="H424">
        <v>15</v>
      </c>
      <c r="I424">
        <v>1439</v>
      </c>
      <c r="J424">
        <v>2.5631043256997401</v>
      </c>
      <c r="K424">
        <v>0.93910344653917599</v>
      </c>
      <c r="L424">
        <v>0.13057998143187699</v>
      </c>
      <c r="M424">
        <v>33.883753972748202</v>
      </c>
      <c r="N424" t="str">
        <f t="shared" si="6"/>
        <v>sce00630-Glyoxylate and dicarboxylate metabolism</v>
      </c>
      <c r="O424" s="34">
        <v>423</v>
      </c>
    </row>
    <row r="425" spans="1:15" x14ac:dyDescent="0.25">
      <c r="A425" t="s">
        <v>932</v>
      </c>
      <c r="B425" t="s">
        <v>1683</v>
      </c>
      <c r="C425">
        <v>7</v>
      </c>
      <c r="D425">
        <v>1.11464968152866</v>
      </c>
      <c r="E425">
        <v>3.9430712810200497E-2</v>
      </c>
      <c r="F425" t="s">
        <v>1684</v>
      </c>
      <c r="G425">
        <v>480</v>
      </c>
      <c r="H425">
        <v>25</v>
      </c>
      <c r="I425">
        <v>4595</v>
      </c>
      <c r="J425">
        <v>2.6804166666666598</v>
      </c>
      <c r="K425">
        <v>0.99999995407464004</v>
      </c>
      <c r="L425">
        <v>0.31303517300726802</v>
      </c>
      <c r="M425">
        <v>43.169761028819501</v>
      </c>
      <c r="N425" t="str">
        <f t="shared" si="6"/>
        <v>GO-0031298_replication fork protection complex</v>
      </c>
      <c r="O425" s="34">
        <v>424</v>
      </c>
    </row>
    <row r="426" spans="1:15" x14ac:dyDescent="0.25">
      <c r="A426" t="s">
        <v>916</v>
      </c>
      <c r="B426" t="s">
        <v>1685</v>
      </c>
      <c r="C426">
        <v>26</v>
      </c>
      <c r="D426">
        <v>4.1401273885350296</v>
      </c>
      <c r="E426">
        <v>3.9734464546889198E-2</v>
      </c>
      <c r="F426" t="s">
        <v>1686</v>
      </c>
      <c r="G426">
        <v>628</v>
      </c>
      <c r="H426">
        <v>179</v>
      </c>
      <c r="I426">
        <v>6448</v>
      </c>
      <c r="J426">
        <v>1.4913710280041199</v>
      </c>
      <c r="K426">
        <v>0.99999956018050495</v>
      </c>
      <c r="L426">
        <v>0.18395868787962799</v>
      </c>
      <c r="M426">
        <v>42.712166853732903</v>
      </c>
      <c r="N426" t="str">
        <f t="shared" si="6"/>
        <v>magnesium</v>
      </c>
      <c r="O426" s="34">
        <v>425</v>
      </c>
    </row>
    <row r="427" spans="1:15" x14ac:dyDescent="0.25">
      <c r="A427" t="s">
        <v>923</v>
      </c>
      <c r="B427" t="s">
        <v>1687</v>
      </c>
      <c r="C427">
        <v>3</v>
      </c>
      <c r="D427">
        <v>0.47770700636942598</v>
      </c>
      <c r="E427">
        <v>4.0033333631019803E-2</v>
      </c>
      <c r="F427" t="s">
        <v>1688</v>
      </c>
      <c r="G427">
        <v>588</v>
      </c>
      <c r="H427">
        <v>3</v>
      </c>
      <c r="I427">
        <v>4870</v>
      </c>
      <c r="J427">
        <v>8.2823129251700607</v>
      </c>
      <c r="K427">
        <v>1</v>
      </c>
      <c r="L427">
        <v>0.39034165216783601</v>
      </c>
      <c r="M427">
        <v>49.318641876521802</v>
      </c>
      <c r="N427" t="str">
        <f t="shared" si="6"/>
        <v>GO-0046323_glucose import</v>
      </c>
      <c r="O427" s="34">
        <v>426</v>
      </c>
    </row>
    <row r="428" spans="1:15" x14ac:dyDescent="0.25">
      <c r="A428" t="s">
        <v>923</v>
      </c>
      <c r="B428" t="s">
        <v>1689</v>
      </c>
      <c r="C428">
        <v>3</v>
      </c>
      <c r="D428">
        <v>0.47770700636942598</v>
      </c>
      <c r="E428">
        <v>4.0033333631019803E-2</v>
      </c>
      <c r="F428" t="s">
        <v>1690</v>
      </c>
      <c r="G428">
        <v>588</v>
      </c>
      <c r="H428">
        <v>3</v>
      </c>
      <c r="I428">
        <v>4870</v>
      </c>
      <c r="J428">
        <v>8.2823129251700607</v>
      </c>
      <c r="K428">
        <v>1</v>
      </c>
      <c r="L428">
        <v>0.39034165216783601</v>
      </c>
      <c r="M428">
        <v>49.318641876521802</v>
      </c>
      <c r="N428" t="str">
        <f t="shared" si="6"/>
        <v>GO-0043335_protein unfolding</v>
      </c>
      <c r="O428" s="34">
        <v>427</v>
      </c>
    </row>
    <row r="429" spans="1:15" x14ac:dyDescent="0.25">
      <c r="A429" t="s">
        <v>988</v>
      </c>
      <c r="B429" t="s">
        <v>1691</v>
      </c>
      <c r="C429">
        <v>5</v>
      </c>
      <c r="D429">
        <v>0.79617834394904397</v>
      </c>
      <c r="E429">
        <v>4.0311629916066002E-2</v>
      </c>
      <c r="F429" t="s">
        <v>1692</v>
      </c>
      <c r="G429">
        <v>262</v>
      </c>
      <c r="H429">
        <v>8</v>
      </c>
      <c r="I429">
        <v>1439</v>
      </c>
      <c r="J429">
        <v>3.4327290076335801</v>
      </c>
      <c r="K429">
        <v>0.94388018498757098</v>
      </c>
      <c r="L429">
        <v>0.12816538874107</v>
      </c>
      <c r="M429">
        <v>34.677444174570198</v>
      </c>
      <c r="N429" t="str">
        <f t="shared" si="6"/>
        <v>sce00980-Metabolism of xenobiotics by cytochrome P450</v>
      </c>
      <c r="O429" s="34">
        <v>428</v>
      </c>
    </row>
    <row r="430" spans="1:15" x14ac:dyDescent="0.25">
      <c r="A430" t="s">
        <v>1163</v>
      </c>
      <c r="B430" t="s">
        <v>1693</v>
      </c>
      <c r="C430">
        <v>6</v>
      </c>
      <c r="D430">
        <v>0.95541401273885296</v>
      </c>
      <c r="E430">
        <v>4.1305549441075402E-2</v>
      </c>
      <c r="F430" t="s">
        <v>1617</v>
      </c>
      <c r="G430">
        <v>589</v>
      </c>
      <c r="H430">
        <v>16</v>
      </c>
      <c r="I430">
        <v>4676</v>
      </c>
      <c r="J430">
        <v>2.9770797962648499</v>
      </c>
      <c r="K430">
        <v>1</v>
      </c>
      <c r="L430">
        <v>0.85761206344647101</v>
      </c>
      <c r="M430">
        <v>49.097750117127497</v>
      </c>
      <c r="N430" t="str">
        <f t="shared" si="6"/>
        <v>IPR006649-Like-Sm ribonucleoprotein, eukaryotic and archaea-type, core</v>
      </c>
      <c r="O430" s="34">
        <v>429</v>
      </c>
    </row>
    <row r="431" spans="1:15" x14ac:dyDescent="0.25">
      <c r="A431" t="s">
        <v>1163</v>
      </c>
      <c r="B431" t="s">
        <v>1694</v>
      </c>
      <c r="C431">
        <v>6</v>
      </c>
      <c r="D431">
        <v>0.95541401273885296</v>
      </c>
      <c r="E431">
        <v>4.1305549441075402E-2</v>
      </c>
      <c r="F431" t="s">
        <v>1465</v>
      </c>
      <c r="G431">
        <v>589</v>
      </c>
      <c r="H431">
        <v>16</v>
      </c>
      <c r="I431">
        <v>4676</v>
      </c>
      <c r="J431">
        <v>2.9770797962648499</v>
      </c>
      <c r="K431">
        <v>1</v>
      </c>
      <c r="L431">
        <v>0.85761206344647101</v>
      </c>
      <c r="M431">
        <v>49.097750117127497</v>
      </c>
      <c r="N431" t="str">
        <f t="shared" si="6"/>
        <v>IPR001395-Aldo/keto reductase</v>
      </c>
      <c r="O431" s="34">
        <v>430</v>
      </c>
    </row>
    <row r="432" spans="1:15" x14ac:dyDescent="0.25">
      <c r="A432" t="s">
        <v>1163</v>
      </c>
      <c r="B432" t="s">
        <v>1695</v>
      </c>
      <c r="C432">
        <v>6</v>
      </c>
      <c r="D432">
        <v>0.95541401273885296</v>
      </c>
      <c r="E432">
        <v>4.1305549441075402E-2</v>
      </c>
      <c r="F432" t="s">
        <v>1617</v>
      </c>
      <c r="G432">
        <v>589</v>
      </c>
      <c r="H432">
        <v>16</v>
      </c>
      <c r="I432">
        <v>4676</v>
      </c>
      <c r="J432">
        <v>2.9770797962648499</v>
      </c>
      <c r="K432">
        <v>1</v>
      </c>
      <c r="L432">
        <v>0.85761206344647101</v>
      </c>
      <c r="M432">
        <v>49.097750117127497</v>
      </c>
      <c r="N432" t="str">
        <f t="shared" si="6"/>
        <v>IPR001163-Like-Sm ribonucleoprotein, core</v>
      </c>
      <c r="O432" s="34">
        <v>431</v>
      </c>
    </row>
    <row r="433" spans="1:15" x14ac:dyDescent="0.25">
      <c r="A433" t="s">
        <v>916</v>
      </c>
      <c r="B433" t="s">
        <v>1696</v>
      </c>
      <c r="C433">
        <v>7</v>
      </c>
      <c r="D433">
        <v>1.11464968152866</v>
      </c>
      <c r="E433">
        <v>4.1542609691674899E-2</v>
      </c>
      <c r="F433" t="s">
        <v>1697</v>
      </c>
      <c r="G433">
        <v>628</v>
      </c>
      <c r="H433">
        <v>27</v>
      </c>
      <c r="I433">
        <v>6448</v>
      </c>
      <c r="J433">
        <v>2.6619485727765899</v>
      </c>
      <c r="K433">
        <v>0.99999977726700295</v>
      </c>
      <c r="L433">
        <v>0.18927463464806199</v>
      </c>
      <c r="M433">
        <v>44.176633921026799</v>
      </c>
      <c r="N433" t="str">
        <f t="shared" si="6"/>
        <v>respiratory chain</v>
      </c>
      <c r="O433" s="34">
        <v>432</v>
      </c>
    </row>
    <row r="434" spans="1:15" x14ac:dyDescent="0.25">
      <c r="A434" t="s">
        <v>916</v>
      </c>
      <c r="B434" t="s">
        <v>1698</v>
      </c>
      <c r="C434">
        <v>8</v>
      </c>
      <c r="D434">
        <v>1.2738853503184699</v>
      </c>
      <c r="E434">
        <v>4.1911819901656003E-2</v>
      </c>
      <c r="F434" t="s">
        <v>1699</v>
      </c>
      <c r="G434">
        <v>628</v>
      </c>
      <c r="H434">
        <v>34</v>
      </c>
      <c r="I434">
        <v>6448</v>
      </c>
      <c r="J434">
        <v>2.41588609966279</v>
      </c>
      <c r="K434">
        <v>0.999999806188689</v>
      </c>
      <c r="L434">
        <v>0.18849928463819199</v>
      </c>
      <c r="M434">
        <v>44.471366863669402</v>
      </c>
      <c r="N434" t="str">
        <f t="shared" si="6"/>
        <v>dna-directed rna polymerase</v>
      </c>
      <c r="O434" s="34">
        <v>433</v>
      </c>
    </row>
    <row r="435" spans="1:15" x14ac:dyDescent="0.25">
      <c r="A435" t="s">
        <v>923</v>
      </c>
      <c r="B435" t="s">
        <v>1700</v>
      </c>
      <c r="C435">
        <v>4</v>
      </c>
      <c r="D435">
        <v>0.63694267515923497</v>
      </c>
      <c r="E435">
        <v>4.20047805199553E-2</v>
      </c>
      <c r="F435" t="s">
        <v>1701</v>
      </c>
      <c r="G435">
        <v>588</v>
      </c>
      <c r="H435">
        <v>7</v>
      </c>
      <c r="I435">
        <v>4870</v>
      </c>
      <c r="J435">
        <v>4.73275024295432</v>
      </c>
      <c r="K435">
        <v>1</v>
      </c>
      <c r="L435">
        <v>0.40287633571792197</v>
      </c>
      <c r="M435">
        <v>51.022434459454402</v>
      </c>
      <c r="N435" t="str">
        <f t="shared" si="6"/>
        <v>GO-0006801_superoxide metabolic process</v>
      </c>
      <c r="O435" s="34">
        <v>434</v>
      </c>
    </row>
    <row r="436" spans="1:15" x14ac:dyDescent="0.25">
      <c r="A436" t="s">
        <v>923</v>
      </c>
      <c r="B436" t="s">
        <v>1702</v>
      </c>
      <c r="C436">
        <v>4</v>
      </c>
      <c r="D436">
        <v>0.63694267515923497</v>
      </c>
      <c r="E436">
        <v>4.20047805199553E-2</v>
      </c>
      <c r="F436" t="s">
        <v>1703</v>
      </c>
      <c r="G436">
        <v>588</v>
      </c>
      <c r="H436">
        <v>7</v>
      </c>
      <c r="I436">
        <v>4870</v>
      </c>
      <c r="J436">
        <v>4.73275024295432</v>
      </c>
      <c r="K436">
        <v>1</v>
      </c>
      <c r="L436">
        <v>0.40287633571792197</v>
      </c>
      <c r="M436">
        <v>51.022434459454402</v>
      </c>
      <c r="N436" t="str">
        <f t="shared" si="6"/>
        <v>GO-0006083_acetate metabolic process</v>
      </c>
      <c r="O436" s="34">
        <v>435</v>
      </c>
    </row>
    <row r="437" spans="1:15" x14ac:dyDescent="0.25">
      <c r="A437" t="s">
        <v>932</v>
      </c>
      <c r="B437" t="s">
        <v>1704</v>
      </c>
      <c r="C437">
        <v>4</v>
      </c>
      <c r="D437">
        <v>0.63694267515923497</v>
      </c>
      <c r="E437">
        <v>4.2285056882968602E-2</v>
      </c>
      <c r="F437" t="s">
        <v>1705</v>
      </c>
      <c r="G437">
        <v>480</v>
      </c>
      <c r="H437">
        <v>8</v>
      </c>
      <c r="I437">
        <v>4595</v>
      </c>
      <c r="J437">
        <v>4.7864583333333304</v>
      </c>
      <c r="K437">
        <v>0.99999998684076097</v>
      </c>
      <c r="L437">
        <v>0.32597046110463002</v>
      </c>
      <c r="M437">
        <v>45.496474505546097</v>
      </c>
      <c r="N437" t="str">
        <f t="shared" si="6"/>
        <v>GO-0030663_COPI coated vesicle membrane</v>
      </c>
      <c r="O437" s="34">
        <v>436</v>
      </c>
    </row>
    <row r="438" spans="1:15" x14ac:dyDescent="0.25">
      <c r="A438" t="s">
        <v>932</v>
      </c>
      <c r="B438" t="s">
        <v>1706</v>
      </c>
      <c r="C438">
        <v>4</v>
      </c>
      <c r="D438">
        <v>0.63694267515923497</v>
      </c>
      <c r="E438">
        <v>4.2285056882968602E-2</v>
      </c>
      <c r="F438" t="s">
        <v>1707</v>
      </c>
      <c r="G438">
        <v>480</v>
      </c>
      <c r="H438">
        <v>8</v>
      </c>
      <c r="I438">
        <v>4595</v>
      </c>
      <c r="J438">
        <v>4.7864583333333304</v>
      </c>
      <c r="K438">
        <v>0.99999998684076097</v>
      </c>
      <c r="L438">
        <v>0.32597046110463002</v>
      </c>
      <c r="M438">
        <v>45.496474505546097</v>
      </c>
      <c r="N438" t="str">
        <f t="shared" si="6"/>
        <v>GO-0019774_proteasome core complex, beta-subunit complex</v>
      </c>
      <c r="O438" s="34">
        <v>437</v>
      </c>
    </row>
    <row r="439" spans="1:15" x14ac:dyDescent="0.25">
      <c r="A439" t="s">
        <v>932</v>
      </c>
      <c r="B439" t="s">
        <v>1708</v>
      </c>
      <c r="C439">
        <v>4</v>
      </c>
      <c r="D439">
        <v>0.63694267515923497</v>
      </c>
      <c r="E439">
        <v>4.2285056882968602E-2</v>
      </c>
      <c r="F439" t="s">
        <v>1705</v>
      </c>
      <c r="G439">
        <v>480</v>
      </c>
      <c r="H439">
        <v>8</v>
      </c>
      <c r="I439">
        <v>4595</v>
      </c>
      <c r="J439">
        <v>4.7864583333333304</v>
      </c>
      <c r="K439">
        <v>0.99999998684076097</v>
      </c>
      <c r="L439">
        <v>0.32597046110463002</v>
      </c>
      <c r="M439">
        <v>45.496474505546097</v>
      </c>
      <c r="N439" t="str">
        <f t="shared" si="6"/>
        <v>GO-0030126_COPI vesicle coat</v>
      </c>
      <c r="O439" s="34">
        <v>438</v>
      </c>
    </row>
    <row r="440" spans="1:15" x14ac:dyDescent="0.25">
      <c r="A440" t="s">
        <v>1163</v>
      </c>
      <c r="B440" t="s">
        <v>1709</v>
      </c>
      <c r="C440">
        <v>3</v>
      </c>
      <c r="D440">
        <v>0.47770700636942598</v>
      </c>
      <c r="E440">
        <v>4.3408395088401802E-2</v>
      </c>
      <c r="F440" t="s">
        <v>1710</v>
      </c>
      <c r="G440">
        <v>589</v>
      </c>
      <c r="H440">
        <v>3</v>
      </c>
      <c r="I440">
        <v>4676</v>
      </c>
      <c r="J440">
        <v>7.9388794567062799</v>
      </c>
      <c r="K440">
        <v>1</v>
      </c>
      <c r="L440">
        <v>0.86035337928021705</v>
      </c>
      <c r="M440">
        <v>50.855945577829701</v>
      </c>
      <c r="N440" t="str">
        <f t="shared" si="6"/>
        <v>IPR001189-Manganese/iron superoxide dismutase</v>
      </c>
      <c r="O440" s="34">
        <v>439</v>
      </c>
    </row>
    <row r="441" spans="1:15" x14ac:dyDescent="0.25">
      <c r="A441" t="s">
        <v>1163</v>
      </c>
      <c r="B441" t="s">
        <v>1711</v>
      </c>
      <c r="C441">
        <v>3</v>
      </c>
      <c r="D441">
        <v>0.47770700636942598</v>
      </c>
      <c r="E441">
        <v>4.3408395088401802E-2</v>
      </c>
      <c r="F441" t="s">
        <v>1712</v>
      </c>
      <c r="G441">
        <v>589</v>
      </c>
      <c r="H441">
        <v>3</v>
      </c>
      <c r="I441">
        <v>4676</v>
      </c>
      <c r="J441">
        <v>7.9388794567062799</v>
      </c>
      <c r="K441">
        <v>1</v>
      </c>
      <c r="L441">
        <v>0.86035337928021705</v>
      </c>
      <c r="M441">
        <v>50.855945577829701</v>
      </c>
      <c r="N441" t="str">
        <f t="shared" si="6"/>
        <v>IPR005476-Transketolase, C-terminal</v>
      </c>
      <c r="O441" s="34">
        <v>440</v>
      </c>
    </row>
    <row r="442" spans="1:15" x14ac:dyDescent="0.25">
      <c r="A442" t="s">
        <v>1163</v>
      </c>
      <c r="B442" t="s">
        <v>1713</v>
      </c>
      <c r="C442">
        <v>3</v>
      </c>
      <c r="D442">
        <v>0.47770700636942598</v>
      </c>
      <c r="E442">
        <v>4.3408395088401802E-2</v>
      </c>
      <c r="F442" t="s">
        <v>1627</v>
      </c>
      <c r="G442">
        <v>589</v>
      </c>
      <c r="H442">
        <v>3</v>
      </c>
      <c r="I442">
        <v>4676</v>
      </c>
      <c r="J442">
        <v>7.9388794567062799</v>
      </c>
      <c r="K442">
        <v>1</v>
      </c>
      <c r="L442">
        <v>0.86035337928021705</v>
      </c>
      <c r="M442">
        <v>50.855945577829701</v>
      </c>
      <c r="N442" t="str">
        <f t="shared" si="6"/>
        <v>IPR006424-Glyceraldehyde-3-phosphate dehydrogenase, type I</v>
      </c>
      <c r="O442" s="34">
        <v>441</v>
      </c>
    </row>
    <row r="443" spans="1:15" x14ac:dyDescent="0.25">
      <c r="A443" t="s">
        <v>1163</v>
      </c>
      <c r="B443" t="s">
        <v>1714</v>
      </c>
      <c r="C443">
        <v>3</v>
      </c>
      <c r="D443">
        <v>0.47770700636942598</v>
      </c>
      <c r="E443">
        <v>4.3408395088401802E-2</v>
      </c>
      <c r="F443" t="s">
        <v>1627</v>
      </c>
      <c r="G443">
        <v>589</v>
      </c>
      <c r="H443">
        <v>3</v>
      </c>
      <c r="I443">
        <v>4676</v>
      </c>
      <c r="J443">
        <v>7.9388794567062799</v>
      </c>
      <c r="K443">
        <v>1</v>
      </c>
      <c r="L443">
        <v>0.86035337928021705</v>
      </c>
      <c r="M443">
        <v>50.855945577829701</v>
      </c>
      <c r="N443" t="str">
        <f t="shared" si="6"/>
        <v>IPR000173-Glyceraldehyde 3-phosphate dehydrogenase</v>
      </c>
      <c r="O443" s="34">
        <v>442</v>
      </c>
    </row>
    <row r="444" spans="1:15" x14ac:dyDescent="0.25">
      <c r="A444" t="s">
        <v>916</v>
      </c>
      <c r="B444" t="s">
        <v>1715</v>
      </c>
      <c r="C444">
        <v>13</v>
      </c>
      <c r="D444">
        <v>2.0700636942675099</v>
      </c>
      <c r="E444">
        <v>4.3447607662203999E-2</v>
      </c>
      <c r="F444" t="s">
        <v>1716</v>
      </c>
      <c r="G444">
        <v>628</v>
      </c>
      <c r="H444">
        <v>72</v>
      </c>
      <c r="I444">
        <v>6448</v>
      </c>
      <c r="J444">
        <v>1.8538570417551301</v>
      </c>
      <c r="K444">
        <v>0.99999989139166401</v>
      </c>
      <c r="L444">
        <v>0.19249570282793901</v>
      </c>
      <c r="M444">
        <v>45.681938697677701</v>
      </c>
      <c r="N444" t="str">
        <f t="shared" si="6"/>
        <v>cytosol</v>
      </c>
      <c r="O444" s="34">
        <v>443</v>
      </c>
    </row>
    <row r="445" spans="1:15" x14ac:dyDescent="0.25">
      <c r="A445" t="s">
        <v>923</v>
      </c>
      <c r="B445" t="s">
        <v>1717</v>
      </c>
      <c r="C445">
        <v>11</v>
      </c>
      <c r="D445">
        <v>1.7515923566878899</v>
      </c>
      <c r="E445">
        <v>4.37799284900003E-2</v>
      </c>
      <c r="F445" t="s">
        <v>1718</v>
      </c>
      <c r="G445">
        <v>588</v>
      </c>
      <c r="H445">
        <v>46</v>
      </c>
      <c r="I445">
        <v>4870</v>
      </c>
      <c r="J445">
        <v>1.9805530908015301</v>
      </c>
      <c r="K445">
        <v>1</v>
      </c>
      <c r="L445">
        <v>0.41355789556455702</v>
      </c>
      <c r="M445">
        <v>52.510378707983001</v>
      </c>
      <c r="N445" t="str">
        <f t="shared" si="6"/>
        <v>GO-0006754_ATP biosynthetic process</v>
      </c>
      <c r="O445" s="34">
        <v>444</v>
      </c>
    </row>
    <row r="446" spans="1:15" x14ac:dyDescent="0.25">
      <c r="A446" t="s">
        <v>923</v>
      </c>
      <c r="B446" t="s">
        <v>1719</v>
      </c>
      <c r="C446">
        <v>8</v>
      </c>
      <c r="D446">
        <v>1.2738853503184699</v>
      </c>
      <c r="E446">
        <v>4.3927049576609499E-2</v>
      </c>
      <c r="F446" t="s">
        <v>1720</v>
      </c>
      <c r="G446">
        <v>588</v>
      </c>
      <c r="H446">
        <v>28</v>
      </c>
      <c r="I446">
        <v>4870</v>
      </c>
      <c r="J446">
        <v>2.36637512147716</v>
      </c>
      <c r="K446">
        <v>1</v>
      </c>
      <c r="L446">
        <v>0.412178484997345</v>
      </c>
      <c r="M446">
        <v>52.6317710001344</v>
      </c>
      <c r="N446" t="str">
        <f t="shared" si="6"/>
        <v>GO-0042773_ATP synthesis coupled electron transport</v>
      </c>
      <c r="O446" s="34">
        <v>445</v>
      </c>
    </row>
    <row r="447" spans="1:15" x14ac:dyDescent="0.25">
      <c r="A447" t="s">
        <v>923</v>
      </c>
      <c r="B447" t="s">
        <v>1721</v>
      </c>
      <c r="C447">
        <v>8</v>
      </c>
      <c r="D447">
        <v>1.2738853503184699</v>
      </c>
      <c r="E447">
        <v>4.3927049576609499E-2</v>
      </c>
      <c r="F447" t="s">
        <v>1481</v>
      </c>
      <c r="G447">
        <v>588</v>
      </c>
      <c r="H447">
        <v>28</v>
      </c>
      <c r="I447">
        <v>4870</v>
      </c>
      <c r="J447">
        <v>2.36637512147716</v>
      </c>
      <c r="K447">
        <v>1</v>
      </c>
      <c r="L447">
        <v>0.412178484997345</v>
      </c>
      <c r="M447">
        <v>52.6317710001344</v>
      </c>
      <c r="N447" t="str">
        <f t="shared" si="6"/>
        <v>GO-0045454_cell redox homeostasis</v>
      </c>
      <c r="O447" s="34">
        <v>446</v>
      </c>
    </row>
    <row r="448" spans="1:15" x14ac:dyDescent="0.25">
      <c r="A448" t="s">
        <v>923</v>
      </c>
      <c r="B448" t="s">
        <v>1722</v>
      </c>
      <c r="C448">
        <v>8</v>
      </c>
      <c r="D448">
        <v>1.2738853503184699</v>
      </c>
      <c r="E448">
        <v>4.3927049576609499E-2</v>
      </c>
      <c r="F448" t="s">
        <v>1720</v>
      </c>
      <c r="G448">
        <v>588</v>
      </c>
      <c r="H448">
        <v>28</v>
      </c>
      <c r="I448">
        <v>4870</v>
      </c>
      <c r="J448">
        <v>2.36637512147716</v>
      </c>
      <c r="K448">
        <v>1</v>
      </c>
      <c r="L448">
        <v>0.412178484997345</v>
      </c>
      <c r="M448">
        <v>52.6317710001344</v>
      </c>
      <c r="N448" t="str">
        <f t="shared" si="6"/>
        <v>GO-0042775_mitochondrial ATP synthesis coupled electron transport</v>
      </c>
      <c r="O448" s="34">
        <v>447</v>
      </c>
    </row>
    <row r="449" spans="1:15" x14ac:dyDescent="0.25">
      <c r="A449" t="s">
        <v>916</v>
      </c>
      <c r="B449" t="s">
        <v>1723</v>
      </c>
      <c r="C449">
        <v>10</v>
      </c>
      <c r="D449">
        <v>1.5923566878980799</v>
      </c>
      <c r="E449">
        <v>4.4050301892409098E-2</v>
      </c>
      <c r="F449" t="s">
        <v>1724</v>
      </c>
      <c r="G449">
        <v>628</v>
      </c>
      <c r="H449">
        <v>49</v>
      </c>
      <c r="I449">
        <v>6448</v>
      </c>
      <c r="J449">
        <v>2.0954114129728301</v>
      </c>
      <c r="K449">
        <v>0.99999991349333295</v>
      </c>
      <c r="L449">
        <v>0.19264146307052801</v>
      </c>
      <c r="M449">
        <v>46.150285364654998</v>
      </c>
      <c r="N449" t="str">
        <f t="shared" si="6"/>
        <v>manganese</v>
      </c>
      <c r="O449" s="34">
        <v>448</v>
      </c>
    </row>
    <row r="450" spans="1:15" x14ac:dyDescent="0.25">
      <c r="A450" t="s">
        <v>1463</v>
      </c>
      <c r="B450" t="s">
        <v>1725</v>
      </c>
      <c r="C450">
        <v>3</v>
      </c>
      <c r="D450">
        <v>0.47770700636942598</v>
      </c>
      <c r="E450">
        <v>4.4065941972359898E-2</v>
      </c>
      <c r="F450" t="s">
        <v>1710</v>
      </c>
      <c r="G450">
        <v>411</v>
      </c>
      <c r="H450">
        <v>3</v>
      </c>
      <c r="I450">
        <v>3234</v>
      </c>
      <c r="J450">
        <v>7.86861313868613</v>
      </c>
      <c r="K450">
        <v>0.99999999875631496</v>
      </c>
      <c r="L450">
        <v>0.99996473408173003</v>
      </c>
      <c r="M450">
        <v>47.289956508408203</v>
      </c>
      <c r="N450" t="str">
        <f t="shared" si="6"/>
        <v>PIRSF000349-SODismutase</v>
      </c>
      <c r="O450" s="34">
        <v>449</v>
      </c>
    </row>
    <row r="451" spans="1:15" x14ac:dyDescent="0.25">
      <c r="A451" t="s">
        <v>1463</v>
      </c>
      <c r="B451" t="s">
        <v>1726</v>
      </c>
      <c r="C451">
        <v>3</v>
      </c>
      <c r="D451">
        <v>0.47770700636942598</v>
      </c>
      <c r="E451">
        <v>4.4065941972359898E-2</v>
      </c>
      <c r="F451" t="s">
        <v>1688</v>
      </c>
      <c r="G451">
        <v>411</v>
      </c>
      <c r="H451">
        <v>3</v>
      </c>
      <c r="I451">
        <v>3234</v>
      </c>
      <c r="J451">
        <v>7.86861313868613</v>
      </c>
      <c r="K451">
        <v>0.99999999875631496</v>
      </c>
      <c r="L451">
        <v>0.99996473408173003</v>
      </c>
      <c r="M451">
        <v>47.289956508408203</v>
      </c>
      <c r="N451" t="str">
        <f t="shared" ref="N451:N514" si="7">SUBSTITUTE(SUBSTITUTE(B451,"~","_"),":","-")</f>
        <v>PIRSF000526-hexokinase</v>
      </c>
      <c r="O451" s="34">
        <v>450</v>
      </c>
    </row>
    <row r="452" spans="1:15" x14ac:dyDescent="0.25">
      <c r="A452" t="s">
        <v>1463</v>
      </c>
      <c r="B452" t="s">
        <v>1727</v>
      </c>
      <c r="C452">
        <v>3</v>
      </c>
      <c r="D452">
        <v>0.47770700636942598</v>
      </c>
      <c r="E452">
        <v>4.4065941972359898E-2</v>
      </c>
      <c r="F452" t="s">
        <v>1627</v>
      </c>
      <c r="G452">
        <v>411</v>
      </c>
      <c r="H452">
        <v>3</v>
      </c>
      <c r="I452">
        <v>3234</v>
      </c>
      <c r="J452">
        <v>7.86861313868613</v>
      </c>
      <c r="K452">
        <v>0.99999999875631496</v>
      </c>
      <c r="L452">
        <v>0.99996473408173003</v>
      </c>
      <c r="M452">
        <v>47.289956508408203</v>
      </c>
      <c r="N452" t="str">
        <f t="shared" si="7"/>
        <v>PIRSF000149-GAP_DH</v>
      </c>
      <c r="O452" s="34">
        <v>451</v>
      </c>
    </row>
    <row r="453" spans="1:15" x14ac:dyDescent="0.25">
      <c r="A453" t="s">
        <v>1463</v>
      </c>
      <c r="B453" t="s">
        <v>1728</v>
      </c>
      <c r="C453">
        <v>3</v>
      </c>
      <c r="D453">
        <v>0.47770700636942598</v>
      </c>
      <c r="E453">
        <v>4.4065941972359898E-2</v>
      </c>
      <c r="F453" t="s">
        <v>1729</v>
      </c>
      <c r="G453">
        <v>411</v>
      </c>
      <c r="H453">
        <v>3</v>
      </c>
      <c r="I453">
        <v>3234</v>
      </c>
      <c r="J453">
        <v>7.86861313868613</v>
      </c>
      <c r="K453">
        <v>0.99999999875631496</v>
      </c>
      <c r="L453">
        <v>0.99996473408173003</v>
      </c>
      <c r="M453">
        <v>47.289956508408203</v>
      </c>
      <c r="N453" t="str">
        <f t="shared" si="7"/>
        <v>PIRSF001274-F-type ATP synthase, alpha/beta subunits/V-type ATPase, subunit B</v>
      </c>
      <c r="O453" s="34">
        <v>452</v>
      </c>
    </row>
    <row r="454" spans="1:15" x14ac:dyDescent="0.25">
      <c r="A454" t="s">
        <v>932</v>
      </c>
      <c r="B454" t="s">
        <v>1730</v>
      </c>
      <c r="C454">
        <v>11</v>
      </c>
      <c r="D454">
        <v>1.7515923566878899</v>
      </c>
      <c r="E454">
        <v>4.4241207171602702E-2</v>
      </c>
      <c r="F454" t="s">
        <v>1731</v>
      </c>
      <c r="G454">
        <v>480</v>
      </c>
      <c r="H454">
        <v>53</v>
      </c>
      <c r="I454">
        <v>4595</v>
      </c>
      <c r="J454">
        <v>1.98683176100628</v>
      </c>
      <c r="K454">
        <v>0.99999999442445997</v>
      </c>
      <c r="L454">
        <v>0.33259557305507598</v>
      </c>
      <c r="M454">
        <v>47.039589589999302</v>
      </c>
      <c r="N454" t="str">
        <f t="shared" si="7"/>
        <v>GO-0005657_replication fork</v>
      </c>
      <c r="O454" s="34">
        <v>453</v>
      </c>
    </row>
    <row r="455" spans="1:15" x14ac:dyDescent="0.25">
      <c r="A455" t="s">
        <v>1732</v>
      </c>
      <c r="B455" t="s">
        <v>1733</v>
      </c>
      <c r="C455">
        <v>10</v>
      </c>
      <c r="D455">
        <v>1.5923566878980799</v>
      </c>
      <c r="E455">
        <v>4.4523700414465801E-2</v>
      </c>
      <c r="F455" t="s">
        <v>1734</v>
      </c>
      <c r="G455">
        <v>156</v>
      </c>
      <c r="H455">
        <v>31</v>
      </c>
      <c r="I455">
        <v>975</v>
      </c>
      <c r="J455">
        <v>2.0161290322580601</v>
      </c>
      <c r="K455">
        <v>0.80594846545119503</v>
      </c>
      <c r="L455">
        <v>0.80594846545119503</v>
      </c>
      <c r="M455">
        <v>33.384404186103502</v>
      </c>
      <c r="N455" t="str">
        <f t="shared" si="7"/>
        <v>Carbohydrate transport and metabolism</v>
      </c>
      <c r="O455" s="34">
        <v>454</v>
      </c>
    </row>
    <row r="456" spans="1:15" x14ac:dyDescent="0.25">
      <c r="A456" t="s">
        <v>988</v>
      </c>
      <c r="B456" t="s">
        <v>1735</v>
      </c>
      <c r="C456">
        <v>21</v>
      </c>
      <c r="D456">
        <v>3.3439490445859801</v>
      </c>
      <c r="E456">
        <v>4.4577392577084998E-2</v>
      </c>
      <c r="F456" t="s">
        <v>1736</v>
      </c>
      <c r="G456">
        <v>262</v>
      </c>
      <c r="H456">
        <v>76</v>
      </c>
      <c r="I456">
        <v>1439</v>
      </c>
      <c r="J456">
        <v>1.51762756126958</v>
      </c>
      <c r="K456">
        <v>0.95891474934066701</v>
      </c>
      <c r="L456">
        <v>0.13506051255659501</v>
      </c>
      <c r="M456">
        <v>37.6207015550305</v>
      </c>
      <c r="N456" t="str">
        <f t="shared" si="7"/>
        <v>sce00190-Oxidative phosphorylation</v>
      </c>
      <c r="O456" s="34">
        <v>455</v>
      </c>
    </row>
    <row r="457" spans="1:15" x14ac:dyDescent="0.25">
      <c r="A457" t="s">
        <v>923</v>
      </c>
      <c r="B457" t="s">
        <v>1737</v>
      </c>
      <c r="C457">
        <v>17</v>
      </c>
      <c r="D457">
        <v>2.7070063694267499</v>
      </c>
      <c r="E457">
        <v>4.4750323029896698E-2</v>
      </c>
      <c r="F457" t="s">
        <v>1672</v>
      </c>
      <c r="G457">
        <v>588</v>
      </c>
      <c r="H457">
        <v>85</v>
      </c>
      <c r="I457">
        <v>4870</v>
      </c>
      <c r="J457">
        <v>1.65646258503401</v>
      </c>
      <c r="K457">
        <v>1</v>
      </c>
      <c r="L457">
        <v>0.41569002406961197</v>
      </c>
      <c r="M457">
        <v>53.305704311564099</v>
      </c>
      <c r="N457" t="str">
        <f t="shared" si="7"/>
        <v>GO-0030490_maturation of SSU-rRNA</v>
      </c>
      <c r="O457" s="34">
        <v>456</v>
      </c>
    </row>
    <row r="458" spans="1:15" x14ac:dyDescent="0.25">
      <c r="A458" t="s">
        <v>923</v>
      </c>
      <c r="B458" t="s">
        <v>1738</v>
      </c>
      <c r="C458">
        <v>6</v>
      </c>
      <c r="D458">
        <v>0.95541401273885296</v>
      </c>
      <c r="E458">
        <v>4.5032253699113102E-2</v>
      </c>
      <c r="F458" t="s">
        <v>1739</v>
      </c>
      <c r="G458">
        <v>588</v>
      </c>
      <c r="H458">
        <v>17</v>
      </c>
      <c r="I458">
        <v>4870</v>
      </c>
      <c r="J458">
        <v>2.9231692677070802</v>
      </c>
      <c r="K458">
        <v>1</v>
      </c>
      <c r="L458">
        <v>0.415283479518057</v>
      </c>
      <c r="M458">
        <v>53.534414316888601</v>
      </c>
      <c r="N458" t="str">
        <f t="shared" si="7"/>
        <v>GO-0000302_response to reactive oxygen species</v>
      </c>
      <c r="O458" s="34">
        <v>457</v>
      </c>
    </row>
    <row r="459" spans="1:15" x14ac:dyDescent="0.25">
      <c r="A459" t="s">
        <v>923</v>
      </c>
      <c r="B459" t="s">
        <v>1740</v>
      </c>
      <c r="C459">
        <v>5</v>
      </c>
      <c r="D459">
        <v>0.79617834394904397</v>
      </c>
      <c r="E459">
        <v>4.6858866570373699E-2</v>
      </c>
      <c r="F459" t="s">
        <v>1599</v>
      </c>
      <c r="G459">
        <v>588</v>
      </c>
      <c r="H459">
        <v>12</v>
      </c>
      <c r="I459">
        <v>4870</v>
      </c>
      <c r="J459">
        <v>3.4509637188208599</v>
      </c>
      <c r="K459">
        <v>1</v>
      </c>
      <c r="L459">
        <v>0.42573195455545798</v>
      </c>
      <c r="M459">
        <v>54.990896967325803</v>
      </c>
      <c r="N459" t="str">
        <f t="shared" si="7"/>
        <v>GO-0046417_chorismate metabolic process</v>
      </c>
      <c r="O459" s="34">
        <v>458</v>
      </c>
    </row>
    <row r="460" spans="1:15" x14ac:dyDescent="0.25">
      <c r="A460" t="s">
        <v>923</v>
      </c>
      <c r="B460" t="s">
        <v>1741</v>
      </c>
      <c r="C460">
        <v>5</v>
      </c>
      <c r="D460">
        <v>0.79617834394904397</v>
      </c>
      <c r="E460">
        <v>4.6858866570373699E-2</v>
      </c>
      <c r="F460" t="s">
        <v>1599</v>
      </c>
      <c r="G460">
        <v>588</v>
      </c>
      <c r="H460">
        <v>12</v>
      </c>
      <c r="I460">
        <v>4870</v>
      </c>
      <c r="J460">
        <v>3.4509637188208599</v>
      </c>
      <c r="K460">
        <v>1</v>
      </c>
      <c r="L460">
        <v>0.42573195455545798</v>
      </c>
      <c r="M460">
        <v>54.990896967325803</v>
      </c>
      <c r="N460" t="str">
        <f t="shared" si="7"/>
        <v>GO-0009073_aromatic amino acid family biosynthetic process</v>
      </c>
      <c r="O460" s="34">
        <v>459</v>
      </c>
    </row>
    <row r="461" spans="1:15" x14ac:dyDescent="0.25">
      <c r="A461" t="s">
        <v>1163</v>
      </c>
      <c r="B461" t="s">
        <v>1742</v>
      </c>
      <c r="C461">
        <v>4</v>
      </c>
      <c r="D461">
        <v>0.63694267515923497</v>
      </c>
      <c r="E461">
        <v>4.69035885487065E-2</v>
      </c>
      <c r="F461" t="s">
        <v>1743</v>
      </c>
      <c r="G461">
        <v>589</v>
      </c>
      <c r="H461">
        <v>7</v>
      </c>
      <c r="I461">
        <v>4676</v>
      </c>
      <c r="J461">
        <v>4.5365025466892996</v>
      </c>
      <c r="K461">
        <v>1</v>
      </c>
      <c r="L461">
        <v>0.871143674477597</v>
      </c>
      <c r="M461">
        <v>53.652898053355301</v>
      </c>
      <c r="N461" t="str">
        <f t="shared" si="7"/>
        <v>IPR001926-Pyridoxal phosphate-dependent enzyme, beta subunit</v>
      </c>
      <c r="O461" s="34">
        <v>460</v>
      </c>
    </row>
    <row r="462" spans="1:15" x14ac:dyDescent="0.25">
      <c r="A462" t="s">
        <v>1163</v>
      </c>
      <c r="B462" t="s">
        <v>1744</v>
      </c>
      <c r="C462">
        <v>4</v>
      </c>
      <c r="D462">
        <v>0.63694267515923497</v>
      </c>
      <c r="E462">
        <v>4.69035885487065E-2</v>
      </c>
      <c r="F462" t="s">
        <v>1745</v>
      </c>
      <c r="G462">
        <v>589</v>
      </c>
      <c r="H462">
        <v>7</v>
      </c>
      <c r="I462">
        <v>4676</v>
      </c>
      <c r="J462">
        <v>4.5365025466892996</v>
      </c>
      <c r="K462">
        <v>1</v>
      </c>
      <c r="L462">
        <v>0.871143674477597</v>
      </c>
      <c r="M462">
        <v>53.652898053355301</v>
      </c>
      <c r="N462" t="str">
        <f t="shared" si="7"/>
        <v>IPR000994-Peptidase M24, structural domain</v>
      </c>
      <c r="O462" s="34">
        <v>461</v>
      </c>
    </row>
    <row r="463" spans="1:15" x14ac:dyDescent="0.25">
      <c r="A463" t="s">
        <v>1024</v>
      </c>
      <c r="B463" t="s">
        <v>1746</v>
      </c>
      <c r="C463">
        <v>3</v>
      </c>
      <c r="D463">
        <v>0.47770700636942598</v>
      </c>
      <c r="E463">
        <v>4.7598531791062999E-2</v>
      </c>
      <c r="F463" t="s">
        <v>1627</v>
      </c>
      <c r="G463">
        <v>554</v>
      </c>
      <c r="H463">
        <v>3</v>
      </c>
      <c r="I463">
        <v>4190</v>
      </c>
      <c r="J463">
        <v>7.5631768953068503</v>
      </c>
      <c r="K463">
        <v>0.999999999999999</v>
      </c>
      <c r="L463">
        <v>0.56808091281470097</v>
      </c>
      <c r="M463">
        <v>52.223830220705501</v>
      </c>
      <c r="N463" t="str">
        <f t="shared" si="7"/>
        <v>GO-0004365_glyceraldehyde-3-phosphate dehydrogenase (phosphorylating) activity</v>
      </c>
      <c r="O463" s="34">
        <v>462</v>
      </c>
    </row>
    <row r="464" spans="1:15" x14ac:dyDescent="0.25">
      <c r="A464" t="s">
        <v>1024</v>
      </c>
      <c r="B464" t="s">
        <v>1747</v>
      </c>
      <c r="C464">
        <v>3</v>
      </c>
      <c r="D464">
        <v>0.47770700636942598</v>
      </c>
      <c r="E464">
        <v>4.7598531791062999E-2</v>
      </c>
      <c r="F464" t="s">
        <v>1627</v>
      </c>
      <c r="G464">
        <v>554</v>
      </c>
      <c r="H464">
        <v>3</v>
      </c>
      <c r="I464">
        <v>4190</v>
      </c>
      <c r="J464">
        <v>7.5631768953068503</v>
      </c>
      <c r="K464">
        <v>0.999999999999999</v>
      </c>
      <c r="L464">
        <v>0.56808091281470097</v>
      </c>
      <c r="M464">
        <v>52.223830220705501</v>
      </c>
      <c r="N464" t="str">
        <f t="shared" si="7"/>
        <v>GO-0008943_glyceraldehyde-3-phosphate dehydrogenase activity</v>
      </c>
      <c r="O464" s="34">
        <v>463</v>
      </c>
    </row>
    <row r="465" spans="1:15" x14ac:dyDescent="0.25">
      <c r="A465" t="s">
        <v>916</v>
      </c>
      <c r="B465" t="s">
        <v>1748</v>
      </c>
      <c r="C465">
        <v>4</v>
      </c>
      <c r="D465">
        <v>0.63694267515923497</v>
      </c>
      <c r="E465">
        <v>4.9220972301761298E-2</v>
      </c>
      <c r="F465" t="s">
        <v>1749</v>
      </c>
      <c r="G465">
        <v>628</v>
      </c>
      <c r="H465">
        <v>9</v>
      </c>
      <c r="I465">
        <v>6448</v>
      </c>
      <c r="J465">
        <v>4.5633404104741597</v>
      </c>
      <c r="K465">
        <v>0.99999998778950505</v>
      </c>
      <c r="L465">
        <v>0.21072144698308501</v>
      </c>
      <c r="M465">
        <v>50.017234415301402</v>
      </c>
      <c r="N465" t="str">
        <f t="shared" si="7"/>
        <v>Histidine biosynthesis</v>
      </c>
      <c r="O465" s="34">
        <v>464</v>
      </c>
    </row>
    <row r="466" spans="1:15" x14ac:dyDescent="0.25">
      <c r="A466" t="s">
        <v>1024</v>
      </c>
      <c r="B466" t="s">
        <v>1750</v>
      </c>
      <c r="C466">
        <v>6</v>
      </c>
      <c r="D466">
        <v>0.95541401273885296</v>
      </c>
      <c r="E466">
        <v>4.9480945176714898E-2</v>
      </c>
      <c r="F466" t="s">
        <v>1751</v>
      </c>
      <c r="G466">
        <v>554</v>
      </c>
      <c r="H466">
        <v>16</v>
      </c>
      <c r="I466">
        <v>4190</v>
      </c>
      <c r="J466">
        <v>2.8361913357400699</v>
      </c>
      <c r="K466">
        <v>0.999999999999999</v>
      </c>
      <c r="L466">
        <v>0.573975693267188</v>
      </c>
      <c r="M466">
        <v>53.634220815151998</v>
      </c>
      <c r="N466" t="str">
        <f t="shared" si="7"/>
        <v>GO-0016860_intramolecular oxidoreductase activity</v>
      </c>
      <c r="O466" s="34">
        <v>465</v>
      </c>
    </row>
    <row r="467" spans="1:15" x14ac:dyDescent="0.25">
      <c r="A467" t="s">
        <v>916</v>
      </c>
      <c r="B467" t="s">
        <v>1752</v>
      </c>
      <c r="C467">
        <v>3</v>
      </c>
      <c r="D467">
        <v>0.47770700636942598</v>
      </c>
      <c r="E467">
        <v>4.9593438856355698E-2</v>
      </c>
      <c r="F467" t="s">
        <v>1753</v>
      </c>
      <c r="G467">
        <v>628</v>
      </c>
      <c r="H467">
        <v>4</v>
      </c>
      <c r="I467">
        <v>6448</v>
      </c>
      <c r="J467">
        <v>7.7006369426751498</v>
      </c>
      <c r="K467">
        <v>0.99999998940007595</v>
      </c>
      <c r="L467">
        <v>0.209757666534129</v>
      </c>
      <c r="M467">
        <v>50.285596815739297</v>
      </c>
      <c r="N467" t="str">
        <f t="shared" si="7"/>
        <v>ammonia-lyase</v>
      </c>
      <c r="O467" s="34">
        <v>466</v>
      </c>
    </row>
    <row r="468" spans="1:15" x14ac:dyDescent="0.25">
      <c r="A468" t="s">
        <v>944</v>
      </c>
      <c r="B468" t="s">
        <v>1754</v>
      </c>
      <c r="C468">
        <v>3</v>
      </c>
      <c r="D468">
        <v>0.47770700636942598</v>
      </c>
      <c r="E468">
        <v>4.9593438856355698E-2</v>
      </c>
      <c r="F468" t="s">
        <v>1627</v>
      </c>
      <c r="G468">
        <v>628</v>
      </c>
      <c r="H468">
        <v>4</v>
      </c>
      <c r="I468">
        <v>6448</v>
      </c>
      <c r="J468">
        <v>7.7006369426751498</v>
      </c>
      <c r="K468">
        <v>1</v>
      </c>
      <c r="L468">
        <v>0.92186953279016504</v>
      </c>
      <c r="M468">
        <v>56.253007848635399</v>
      </c>
      <c r="N468" t="str">
        <f t="shared" si="7"/>
        <v>binding site-NAD; via carbonyl oxygen</v>
      </c>
      <c r="O468" s="34">
        <v>467</v>
      </c>
    </row>
    <row r="469" spans="1:15" x14ac:dyDescent="0.25">
      <c r="A469" t="s">
        <v>923</v>
      </c>
      <c r="B469" t="s">
        <v>1755</v>
      </c>
      <c r="C469">
        <v>11</v>
      </c>
      <c r="D469">
        <v>1.7515923566878899</v>
      </c>
      <c r="E469">
        <v>4.9872185993529397E-2</v>
      </c>
      <c r="F469" t="s">
        <v>1756</v>
      </c>
      <c r="G469">
        <v>588</v>
      </c>
      <c r="H469">
        <v>47</v>
      </c>
      <c r="I469">
        <v>4870</v>
      </c>
      <c r="J469">
        <v>1.9384136633376701</v>
      </c>
      <c r="K469">
        <v>1</v>
      </c>
      <c r="L469">
        <v>0.44388240306660698</v>
      </c>
      <c r="M469">
        <v>57.300227585291999</v>
      </c>
      <c r="N469" t="str">
        <f t="shared" si="7"/>
        <v>GO-0000096_sulfur amino acid metabolic process</v>
      </c>
      <c r="O469" s="34">
        <v>468</v>
      </c>
    </row>
    <row r="470" spans="1:15" x14ac:dyDescent="0.25">
      <c r="A470" t="s">
        <v>916</v>
      </c>
      <c r="B470" t="s">
        <v>1757</v>
      </c>
      <c r="C470">
        <v>5</v>
      </c>
      <c r="D470">
        <v>0.79617834394904397</v>
      </c>
      <c r="E470">
        <v>5.0734460444751099E-2</v>
      </c>
      <c r="F470" t="s">
        <v>1758</v>
      </c>
      <c r="G470">
        <v>628</v>
      </c>
      <c r="H470">
        <v>15</v>
      </c>
      <c r="I470">
        <v>6448</v>
      </c>
      <c r="J470">
        <v>3.4225053078556198</v>
      </c>
      <c r="K470">
        <v>0.99999999312986498</v>
      </c>
      <c r="L470">
        <v>0.21173826317921399</v>
      </c>
      <c r="M470">
        <v>51.099411404257701</v>
      </c>
      <c r="N470" t="str">
        <f t="shared" si="7"/>
        <v>potassium</v>
      </c>
      <c r="O470" s="34">
        <v>469</v>
      </c>
    </row>
    <row r="471" spans="1:15" x14ac:dyDescent="0.25">
      <c r="A471" t="s">
        <v>916</v>
      </c>
      <c r="B471" t="s">
        <v>1759</v>
      </c>
      <c r="C471">
        <v>5</v>
      </c>
      <c r="D471">
        <v>0.79617834394904397</v>
      </c>
      <c r="E471">
        <v>5.0734460444751099E-2</v>
      </c>
      <c r="F471" t="s">
        <v>1760</v>
      </c>
      <c r="G471">
        <v>628</v>
      </c>
      <c r="H471">
        <v>15</v>
      </c>
      <c r="I471">
        <v>6448</v>
      </c>
      <c r="J471">
        <v>3.4225053078556198</v>
      </c>
      <c r="K471">
        <v>0.99999999312986498</v>
      </c>
      <c r="L471">
        <v>0.21173826317921399</v>
      </c>
      <c r="M471">
        <v>51.099411404257701</v>
      </c>
      <c r="N471" t="str">
        <f t="shared" si="7"/>
        <v>atp synthesis</v>
      </c>
      <c r="O471" s="34">
        <v>470</v>
      </c>
    </row>
    <row r="472" spans="1:15" x14ac:dyDescent="0.25">
      <c r="A472" t="s">
        <v>916</v>
      </c>
      <c r="B472" t="s">
        <v>1761</v>
      </c>
      <c r="C472">
        <v>5</v>
      </c>
      <c r="D472">
        <v>0.79617834394904397</v>
      </c>
      <c r="E472">
        <v>5.0734460444751099E-2</v>
      </c>
      <c r="F472" t="s">
        <v>1762</v>
      </c>
      <c r="G472">
        <v>628</v>
      </c>
      <c r="H472">
        <v>15</v>
      </c>
      <c r="I472">
        <v>6448</v>
      </c>
      <c r="J472">
        <v>3.4225053078556198</v>
      </c>
      <c r="K472">
        <v>0.99999999312986498</v>
      </c>
      <c r="L472">
        <v>0.21173826317921399</v>
      </c>
      <c r="M472">
        <v>51.099411404257701</v>
      </c>
      <c r="N472" t="str">
        <f t="shared" si="7"/>
        <v>4fe-4s</v>
      </c>
      <c r="O472" s="34">
        <v>471</v>
      </c>
    </row>
    <row r="473" spans="1:15" x14ac:dyDescent="0.25">
      <c r="A473" t="s">
        <v>923</v>
      </c>
      <c r="B473" t="s">
        <v>1763</v>
      </c>
      <c r="C473">
        <v>9</v>
      </c>
      <c r="D473">
        <v>1.4331210191082799</v>
      </c>
      <c r="E473">
        <v>5.2311248822637303E-2</v>
      </c>
      <c r="F473" t="s">
        <v>1764</v>
      </c>
      <c r="G473">
        <v>588</v>
      </c>
      <c r="H473">
        <v>35</v>
      </c>
      <c r="I473">
        <v>4870</v>
      </c>
      <c r="J473">
        <v>2.1297376093294398</v>
      </c>
      <c r="K473">
        <v>1</v>
      </c>
      <c r="L473">
        <v>0.45753058983547601</v>
      </c>
      <c r="M473">
        <v>59.087418214398902</v>
      </c>
      <c r="N473" t="str">
        <f t="shared" si="7"/>
        <v>GO-0033692_cellular polysaccharide biosynthetic process</v>
      </c>
      <c r="O473" s="34">
        <v>472</v>
      </c>
    </row>
    <row r="474" spans="1:15" x14ac:dyDescent="0.25">
      <c r="A474" t="s">
        <v>932</v>
      </c>
      <c r="B474" t="s">
        <v>1765</v>
      </c>
      <c r="C474">
        <v>12</v>
      </c>
      <c r="D474">
        <v>1.9108280254776999</v>
      </c>
      <c r="E474">
        <v>5.3092527694511601E-2</v>
      </c>
      <c r="F474" t="s">
        <v>1766</v>
      </c>
      <c r="G474">
        <v>480</v>
      </c>
      <c r="H474">
        <v>62</v>
      </c>
      <c r="I474">
        <v>4595</v>
      </c>
      <c r="J474">
        <v>1.8528225806451599</v>
      </c>
      <c r="K474">
        <v>0.99999999988801203</v>
      </c>
      <c r="L474">
        <v>0.37957254566512899</v>
      </c>
      <c r="M474">
        <v>53.528087120030399</v>
      </c>
      <c r="N474" t="str">
        <f t="shared" si="7"/>
        <v>GO-0000139_Golgi membrane</v>
      </c>
      <c r="O474" s="34">
        <v>473</v>
      </c>
    </row>
    <row r="475" spans="1:15" x14ac:dyDescent="0.25">
      <c r="A475" t="s">
        <v>1024</v>
      </c>
      <c r="B475" t="s">
        <v>1767</v>
      </c>
      <c r="C475">
        <v>4</v>
      </c>
      <c r="D475">
        <v>0.63694267515923497</v>
      </c>
      <c r="E475">
        <v>5.3141258138043303E-2</v>
      </c>
      <c r="F475" t="s">
        <v>1475</v>
      </c>
      <c r="G475">
        <v>554</v>
      </c>
      <c r="H475">
        <v>7</v>
      </c>
      <c r="I475">
        <v>4190</v>
      </c>
      <c r="J475">
        <v>4.32181536874677</v>
      </c>
      <c r="K475">
        <v>1</v>
      </c>
      <c r="L475">
        <v>0.59231699678850203</v>
      </c>
      <c r="M475">
        <v>56.266058158874202</v>
      </c>
      <c r="N475" t="str">
        <f t="shared" si="7"/>
        <v>GO-0016861_intramolecular oxidoreductase activity, interconverting aldoses and ketoses</v>
      </c>
      <c r="O475" s="34">
        <v>474</v>
      </c>
    </row>
    <row r="476" spans="1:15" x14ac:dyDescent="0.25">
      <c r="A476" t="s">
        <v>988</v>
      </c>
      <c r="B476" t="s">
        <v>1768</v>
      </c>
      <c r="C476">
        <v>7</v>
      </c>
      <c r="D476">
        <v>1.11464968152866</v>
      </c>
      <c r="E476">
        <v>5.3462041385285701E-2</v>
      </c>
      <c r="F476" t="s">
        <v>1769</v>
      </c>
      <c r="G476">
        <v>262</v>
      </c>
      <c r="H476">
        <v>16</v>
      </c>
      <c r="I476">
        <v>1439</v>
      </c>
      <c r="J476">
        <v>2.4029103053435099</v>
      </c>
      <c r="K476">
        <v>0.97863698976824398</v>
      </c>
      <c r="L476">
        <v>0.15398779546891</v>
      </c>
      <c r="M476">
        <v>43.369675404306797</v>
      </c>
      <c r="N476" t="str">
        <f t="shared" si="7"/>
        <v>sce00380-Tryptophan metabolism</v>
      </c>
      <c r="O476" s="34">
        <v>475</v>
      </c>
    </row>
    <row r="477" spans="1:15" x14ac:dyDescent="0.25">
      <c r="A477" t="s">
        <v>923</v>
      </c>
      <c r="B477" t="s">
        <v>1770</v>
      </c>
      <c r="C477">
        <v>12</v>
      </c>
      <c r="D477">
        <v>1.9108280254776999</v>
      </c>
      <c r="E477">
        <v>5.3959320755157698E-2</v>
      </c>
      <c r="F477" t="s">
        <v>1375</v>
      </c>
      <c r="G477">
        <v>588</v>
      </c>
      <c r="H477">
        <v>54</v>
      </c>
      <c r="I477">
        <v>4870</v>
      </c>
      <c r="J477">
        <v>1.8405139833711199</v>
      </c>
      <c r="K477">
        <v>1</v>
      </c>
      <c r="L477">
        <v>0.46566106262274398</v>
      </c>
      <c r="M477">
        <v>60.254956223155403</v>
      </c>
      <c r="N477" t="str">
        <f t="shared" si="7"/>
        <v>GO-0015672_monovalent inorganic cation transport</v>
      </c>
      <c r="O477" s="34">
        <v>476</v>
      </c>
    </row>
    <row r="478" spans="1:15" x14ac:dyDescent="0.25">
      <c r="A478" t="s">
        <v>1463</v>
      </c>
      <c r="B478" t="s">
        <v>1771</v>
      </c>
      <c r="C478">
        <v>5</v>
      </c>
      <c r="D478">
        <v>0.79617834394904397</v>
      </c>
      <c r="E478">
        <v>5.48651671663513E-2</v>
      </c>
      <c r="F478" t="s">
        <v>1772</v>
      </c>
      <c r="G478">
        <v>411</v>
      </c>
      <c r="H478">
        <v>12</v>
      </c>
      <c r="I478">
        <v>3234</v>
      </c>
      <c r="J478">
        <v>3.27858880778588</v>
      </c>
      <c r="K478">
        <v>0.99999999999292599</v>
      </c>
      <c r="L478">
        <v>0.99980803516400096</v>
      </c>
      <c r="M478">
        <v>55.147979463944097</v>
      </c>
      <c r="N478" t="str">
        <f t="shared" si="7"/>
        <v>PIRSF000091-alcohol dehydrogenase</v>
      </c>
      <c r="O478" s="34">
        <v>477</v>
      </c>
    </row>
    <row r="479" spans="1:15" x14ac:dyDescent="0.25">
      <c r="A479" t="s">
        <v>932</v>
      </c>
      <c r="B479" t="s">
        <v>1773</v>
      </c>
      <c r="C479">
        <v>3</v>
      </c>
      <c r="D479">
        <v>0.47770700636942598</v>
      </c>
      <c r="E479">
        <v>5.6417352784342803E-2</v>
      </c>
      <c r="F479" t="s">
        <v>1623</v>
      </c>
      <c r="G479">
        <v>480</v>
      </c>
      <c r="H479">
        <v>4</v>
      </c>
      <c r="I479">
        <v>4595</v>
      </c>
      <c r="J479">
        <v>7.1796875</v>
      </c>
      <c r="K479">
        <v>0.999999999974439</v>
      </c>
      <c r="L479">
        <v>0.39210565398393299</v>
      </c>
      <c r="M479">
        <v>55.768437715138901</v>
      </c>
      <c r="N479" t="str">
        <f t="shared" si="7"/>
        <v>GO-0005946_alpha,alpha-trehalose-phosphate synthase complex (UDP-forming)</v>
      </c>
      <c r="O479" s="34">
        <v>478</v>
      </c>
    </row>
    <row r="480" spans="1:15" x14ac:dyDescent="0.25">
      <c r="A480" t="s">
        <v>932</v>
      </c>
      <c r="B480" t="s">
        <v>1774</v>
      </c>
      <c r="C480">
        <v>3</v>
      </c>
      <c r="D480">
        <v>0.47770700636942598</v>
      </c>
      <c r="E480">
        <v>5.6417352784342803E-2</v>
      </c>
      <c r="F480" t="s">
        <v>1775</v>
      </c>
      <c r="G480">
        <v>480</v>
      </c>
      <c r="H480">
        <v>4</v>
      </c>
      <c r="I480">
        <v>4595</v>
      </c>
      <c r="J480">
        <v>7.1796875</v>
      </c>
      <c r="K480">
        <v>0.999999999974439</v>
      </c>
      <c r="L480">
        <v>0.39210565398393299</v>
      </c>
      <c r="M480">
        <v>55.768437715138901</v>
      </c>
      <c r="N480" t="str">
        <f t="shared" si="7"/>
        <v>GO-0030869_RENT complex</v>
      </c>
      <c r="O480" s="34">
        <v>479</v>
      </c>
    </row>
    <row r="481" spans="1:15" x14ac:dyDescent="0.25">
      <c r="A481" t="s">
        <v>932</v>
      </c>
      <c r="B481" t="s">
        <v>1776</v>
      </c>
      <c r="C481">
        <v>10</v>
      </c>
      <c r="D481">
        <v>1.5923566878980799</v>
      </c>
      <c r="E481">
        <v>5.6670283942379399E-2</v>
      </c>
      <c r="F481" t="s">
        <v>1777</v>
      </c>
      <c r="G481">
        <v>480</v>
      </c>
      <c r="H481">
        <v>48</v>
      </c>
      <c r="I481">
        <v>4595</v>
      </c>
      <c r="J481">
        <v>1.99435763888888</v>
      </c>
      <c r="K481">
        <v>0.99999999997716105</v>
      </c>
      <c r="L481">
        <v>0.38740488409176899</v>
      </c>
      <c r="M481">
        <v>55.934695101420303</v>
      </c>
      <c r="N481" t="str">
        <f t="shared" si="7"/>
        <v>GO-0005625_soluble fraction</v>
      </c>
      <c r="O481" s="34">
        <v>480</v>
      </c>
    </row>
    <row r="482" spans="1:15" x14ac:dyDescent="0.25">
      <c r="A482" t="s">
        <v>932</v>
      </c>
      <c r="B482" t="s">
        <v>1778</v>
      </c>
      <c r="C482">
        <v>4</v>
      </c>
      <c r="D482">
        <v>0.63694267515923497</v>
      </c>
      <c r="E482">
        <v>5.8636029413818298E-2</v>
      </c>
      <c r="F482" t="s">
        <v>1779</v>
      </c>
      <c r="G482">
        <v>480</v>
      </c>
      <c r="H482">
        <v>9</v>
      </c>
      <c r="I482">
        <v>4595</v>
      </c>
      <c r="J482">
        <v>4.2546296296296298</v>
      </c>
      <c r="K482">
        <v>0.99999999999049005</v>
      </c>
      <c r="L482">
        <v>0.39202476505710498</v>
      </c>
      <c r="M482">
        <v>57.207177017153803</v>
      </c>
      <c r="N482" t="str">
        <f t="shared" si="7"/>
        <v>GO-0043614_multi-eIF complex</v>
      </c>
      <c r="O482" s="34">
        <v>481</v>
      </c>
    </row>
    <row r="483" spans="1:15" x14ac:dyDescent="0.25">
      <c r="A483" t="s">
        <v>932</v>
      </c>
      <c r="B483" t="s">
        <v>1780</v>
      </c>
      <c r="C483">
        <v>4</v>
      </c>
      <c r="D483">
        <v>0.63694267515923497</v>
      </c>
      <c r="E483">
        <v>5.8636029413818298E-2</v>
      </c>
      <c r="F483" t="s">
        <v>1781</v>
      </c>
      <c r="G483">
        <v>480</v>
      </c>
      <c r="H483">
        <v>9</v>
      </c>
      <c r="I483">
        <v>4595</v>
      </c>
      <c r="J483">
        <v>4.2546296296296298</v>
      </c>
      <c r="K483">
        <v>0.99999999999049005</v>
      </c>
      <c r="L483">
        <v>0.39202476505710498</v>
      </c>
      <c r="M483">
        <v>57.207177017153803</v>
      </c>
      <c r="N483" t="str">
        <f t="shared" si="7"/>
        <v>GO-0000221_vacuolar proton-transporting V-type ATPase, V1 domain</v>
      </c>
      <c r="O483" s="34">
        <v>482</v>
      </c>
    </row>
    <row r="484" spans="1:15" x14ac:dyDescent="0.25">
      <c r="A484" t="s">
        <v>932</v>
      </c>
      <c r="B484" t="s">
        <v>1782</v>
      </c>
      <c r="C484">
        <v>4</v>
      </c>
      <c r="D484">
        <v>0.63694267515923497</v>
      </c>
      <c r="E484">
        <v>5.8636029413818298E-2</v>
      </c>
      <c r="F484" t="s">
        <v>1781</v>
      </c>
      <c r="G484">
        <v>480</v>
      </c>
      <c r="H484">
        <v>9</v>
      </c>
      <c r="I484">
        <v>4595</v>
      </c>
      <c r="J484">
        <v>4.2546296296296298</v>
      </c>
      <c r="K484">
        <v>0.99999999999049005</v>
      </c>
      <c r="L484">
        <v>0.39202476505710498</v>
      </c>
      <c r="M484">
        <v>57.207177017153803</v>
      </c>
      <c r="N484" t="str">
        <f t="shared" si="7"/>
        <v>GO-0033180_proton-transporting V-type ATPase, V1 domain</v>
      </c>
      <c r="O484" s="34">
        <v>483</v>
      </c>
    </row>
    <row r="485" spans="1:15" x14ac:dyDescent="0.25">
      <c r="A485" t="s">
        <v>932</v>
      </c>
      <c r="B485" t="s">
        <v>1783</v>
      </c>
      <c r="C485">
        <v>4</v>
      </c>
      <c r="D485">
        <v>0.63694267515923497</v>
      </c>
      <c r="E485">
        <v>5.8636029413818298E-2</v>
      </c>
      <c r="F485" t="s">
        <v>1784</v>
      </c>
      <c r="G485">
        <v>480</v>
      </c>
      <c r="H485">
        <v>9</v>
      </c>
      <c r="I485">
        <v>4595</v>
      </c>
      <c r="J485">
        <v>4.2546296296296298</v>
      </c>
      <c r="K485">
        <v>0.99999999999049005</v>
      </c>
      <c r="L485">
        <v>0.39202476505710498</v>
      </c>
      <c r="M485">
        <v>57.207177017153803</v>
      </c>
      <c r="N485" t="str">
        <f t="shared" si="7"/>
        <v>GO-0005688_snRNP U6</v>
      </c>
      <c r="O485" s="34">
        <v>484</v>
      </c>
    </row>
    <row r="486" spans="1:15" x14ac:dyDescent="0.25">
      <c r="A486" t="s">
        <v>923</v>
      </c>
      <c r="B486" t="s">
        <v>1785</v>
      </c>
      <c r="C486">
        <v>10</v>
      </c>
      <c r="D486">
        <v>1.5923566878980799</v>
      </c>
      <c r="E486">
        <v>5.8760253841369597E-2</v>
      </c>
      <c r="F486" t="s">
        <v>1786</v>
      </c>
      <c r="G486">
        <v>588</v>
      </c>
      <c r="H486">
        <v>42</v>
      </c>
      <c r="I486">
        <v>4870</v>
      </c>
      <c r="J486">
        <v>1.97197926789763</v>
      </c>
      <c r="K486">
        <v>1</v>
      </c>
      <c r="L486">
        <v>0.49294710778725798</v>
      </c>
      <c r="M486">
        <v>63.4801322107663</v>
      </c>
      <c r="N486" t="str">
        <f t="shared" si="7"/>
        <v>GO-0006407_rRNA export from nucleus</v>
      </c>
      <c r="O486" s="34">
        <v>485</v>
      </c>
    </row>
    <row r="487" spans="1:15" x14ac:dyDescent="0.25">
      <c r="A487" t="s">
        <v>923</v>
      </c>
      <c r="B487" t="s">
        <v>1787</v>
      </c>
      <c r="C487">
        <v>10</v>
      </c>
      <c r="D487">
        <v>1.5923566878980799</v>
      </c>
      <c r="E487">
        <v>5.8760253841369597E-2</v>
      </c>
      <c r="F487" t="s">
        <v>1786</v>
      </c>
      <c r="G487">
        <v>588</v>
      </c>
      <c r="H487">
        <v>42</v>
      </c>
      <c r="I487">
        <v>4870</v>
      </c>
      <c r="J487">
        <v>1.97197926789763</v>
      </c>
      <c r="K487">
        <v>1</v>
      </c>
      <c r="L487">
        <v>0.49294710778725798</v>
      </c>
      <c r="M487">
        <v>63.4801322107663</v>
      </c>
      <c r="N487" t="str">
        <f t="shared" si="7"/>
        <v>GO-0051029_rRNA transport</v>
      </c>
      <c r="O487" s="34">
        <v>486</v>
      </c>
    </row>
    <row r="488" spans="1:15" x14ac:dyDescent="0.25">
      <c r="A488" t="s">
        <v>1732</v>
      </c>
      <c r="B488" t="s">
        <v>1788</v>
      </c>
      <c r="C488">
        <v>22</v>
      </c>
      <c r="D488">
        <v>3.5031847133757901</v>
      </c>
      <c r="E488">
        <v>5.9401316938304097E-2</v>
      </c>
      <c r="F488" t="s">
        <v>1789</v>
      </c>
      <c r="G488">
        <v>156</v>
      </c>
      <c r="H488">
        <v>95</v>
      </c>
      <c r="I488">
        <v>975</v>
      </c>
      <c r="J488">
        <v>1.4473684210526301</v>
      </c>
      <c r="K488">
        <v>0.88970465368360097</v>
      </c>
      <c r="L488">
        <v>0.66789256811025899</v>
      </c>
      <c r="M488">
        <v>42.085662303819703</v>
      </c>
      <c r="N488" t="str">
        <f t="shared" si="7"/>
        <v>Posttranslational modification, protein turnover, chaperones</v>
      </c>
      <c r="O488" s="34">
        <v>487</v>
      </c>
    </row>
    <row r="489" spans="1:15" x14ac:dyDescent="0.25">
      <c r="A489" t="s">
        <v>932</v>
      </c>
      <c r="B489" t="s">
        <v>1790</v>
      </c>
      <c r="C489">
        <v>6</v>
      </c>
      <c r="D489">
        <v>0.95541401273885296</v>
      </c>
      <c r="E489">
        <v>6.01011024640642E-2</v>
      </c>
      <c r="F489" t="s">
        <v>1791</v>
      </c>
      <c r="G489">
        <v>480</v>
      </c>
      <c r="H489">
        <v>21</v>
      </c>
      <c r="I489">
        <v>4595</v>
      </c>
      <c r="J489">
        <v>2.7351190476190399</v>
      </c>
      <c r="K489">
        <v>0.99999999999505595</v>
      </c>
      <c r="L489">
        <v>0.393852330122825</v>
      </c>
      <c r="M489">
        <v>58.133268944761703</v>
      </c>
      <c r="N489" t="str">
        <f t="shared" si="7"/>
        <v>GO-0005666_DNA-directed RNA polymerase III complex</v>
      </c>
      <c r="O489" s="34">
        <v>488</v>
      </c>
    </row>
    <row r="490" spans="1:15" x14ac:dyDescent="0.25">
      <c r="A490" t="s">
        <v>923</v>
      </c>
      <c r="B490" t="s">
        <v>1792</v>
      </c>
      <c r="C490">
        <v>7</v>
      </c>
      <c r="D490">
        <v>1.11464968152866</v>
      </c>
      <c r="E490">
        <v>6.0308664082975E-2</v>
      </c>
      <c r="F490" t="s">
        <v>1263</v>
      </c>
      <c r="G490">
        <v>588</v>
      </c>
      <c r="H490">
        <v>24</v>
      </c>
      <c r="I490">
        <v>4870</v>
      </c>
      <c r="J490">
        <v>2.4156746031746001</v>
      </c>
      <c r="K490">
        <v>1</v>
      </c>
      <c r="L490">
        <v>0.49966375650231898</v>
      </c>
      <c r="M490">
        <v>64.466722051799906</v>
      </c>
      <c r="N490" t="str">
        <f t="shared" si="7"/>
        <v>GO-0005984_disaccharide metabolic process</v>
      </c>
      <c r="O490" s="34">
        <v>489</v>
      </c>
    </row>
    <row r="491" spans="1:15" x14ac:dyDescent="0.25">
      <c r="A491" t="s">
        <v>1024</v>
      </c>
      <c r="B491" t="s">
        <v>1793</v>
      </c>
      <c r="C491">
        <v>23</v>
      </c>
      <c r="D491">
        <v>3.6624203821656001</v>
      </c>
      <c r="E491">
        <v>6.0326172870887498E-2</v>
      </c>
      <c r="F491" t="s">
        <v>1794</v>
      </c>
      <c r="G491">
        <v>554</v>
      </c>
      <c r="H491">
        <v>119</v>
      </c>
      <c r="I491">
        <v>4190</v>
      </c>
      <c r="J491">
        <v>1.4617904923702301</v>
      </c>
      <c r="K491">
        <v>1</v>
      </c>
      <c r="L491">
        <v>0.63201292560335498</v>
      </c>
      <c r="M491">
        <v>61.031370000374501</v>
      </c>
      <c r="N491" t="str">
        <f t="shared" si="7"/>
        <v>GO-0004175_endopeptidase activity</v>
      </c>
      <c r="O491" s="34">
        <v>490</v>
      </c>
    </row>
    <row r="492" spans="1:15" x14ac:dyDescent="0.25">
      <c r="A492" t="s">
        <v>944</v>
      </c>
      <c r="B492" t="s">
        <v>1795</v>
      </c>
      <c r="C492">
        <v>48</v>
      </c>
      <c r="D492">
        <v>7.6433121019108201</v>
      </c>
      <c r="E492">
        <v>6.1094992994998203E-2</v>
      </c>
      <c r="F492" s="34" t="s">
        <v>1796</v>
      </c>
      <c r="G492">
        <v>628</v>
      </c>
      <c r="H492">
        <v>387</v>
      </c>
      <c r="I492">
        <v>6448</v>
      </c>
      <c r="J492">
        <v>1.2734903471090699</v>
      </c>
      <c r="K492">
        <v>1</v>
      </c>
      <c r="L492">
        <v>0.95207364753400003</v>
      </c>
      <c r="M492">
        <v>64.107576666422403</v>
      </c>
      <c r="N492" t="str">
        <f t="shared" si="7"/>
        <v>nucleotide phosphate-binding region-ATP</v>
      </c>
      <c r="O492" s="34">
        <v>491</v>
      </c>
    </row>
    <row r="493" spans="1:15" x14ac:dyDescent="0.25">
      <c r="A493" t="s">
        <v>923</v>
      </c>
      <c r="B493" t="s">
        <v>1797</v>
      </c>
      <c r="C493">
        <v>4</v>
      </c>
      <c r="D493">
        <v>0.63694267515923497</v>
      </c>
      <c r="E493">
        <v>6.1320169661462698E-2</v>
      </c>
      <c r="F493" t="s">
        <v>1798</v>
      </c>
      <c r="G493">
        <v>588</v>
      </c>
      <c r="H493">
        <v>8</v>
      </c>
      <c r="I493">
        <v>4870</v>
      </c>
      <c r="J493">
        <v>4.1411564625850303</v>
      </c>
      <c r="K493">
        <v>1</v>
      </c>
      <c r="L493">
        <v>0.50307810607077796</v>
      </c>
      <c r="M493">
        <v>65.097629132921199</v>
      </c>
      <c r="N493" t="str">
        <f t="shared" si="7"/>
        <v>GO-0006595_polyamine metabolic process</v>
      </c>
      <c r="O493" s="34">
        <v>492</v>
      </c>
    </row>
    <row r="494" spans="1:15" x14ac:dyDescent="0.25">
      <c r="A494" t="s">
        <v>923</v>
      </c>
      <c r="B494" t="s">
        <v>1799</v>
      </c>
      <c r="C494">
        <v>5</v>
      </c>
      <c r="D494">
        <v>0.79617834394904397</v>
      </c>
      <c r="E494">
        <v>6.1436676621665097E-2</v>
      </c>
      <c r="F494" t="s">
        <v>1800</v>
      </c>
      <c r="G494">
        <v>588</v>
      </c>
      <c r="H494">
        <v>13</v>
      </c>
      <c r="I494">
        <v>4870</v>
      </c>
      <c r="J494">
        <v>3.1855049712192498</v>
      </c>
      <c r="K494">
        <v>1</v>
      </c>
      <c r="L494">
        <v>0.50123321151567202</v>
      </c>
      <c r="M494">
        <v>65.1696180407409</v>
      </c>
      <c r="N494" t="str">
        <f t="shared" si="7"/>
        <v>GO-0042401_biogenic amine biosynthetic process</v>
      </c>
      <c r="O494" s="34">
        <v>493</v>
      </c>
    </row>
    <row r="495" spans="1:15" x14ac:dyDescent="0.25">
      <c r="A495" t="s">
        <v>944</v>
      </c>
      <c r="B495" t="s">
        <v>1801</v>
      </c>
      <c r="C495">
        <v>4</v>
      </c>
      <c r="D495">
        <v>0.63694267515923497</v>
      </c>
      <c r="E495">
        <v>6.53728245750161E-2</v>
      </c>
      <c r="F495" t="s">
        <v>1802</v>
      </c>
      <c r="G495">
        <v>628</v>
      </c>
      <c r="H495">
        <v>10</v>
      </c>
      <c r="I495">
        <v>6448</v>
      </c>
      <c r="J495">
        <v>4.1070063694267498</v>
      </c>
      <c r="K495">
        <v>1</v>
      </c>
      <c r="L495">
        <v>0.956608518721206</v>
      </c>
      <c r="M495">
        <v>66.675182472089404</v>
      </c>
      <c r="N495" t="str">
        <f t="shared" si="7"/>
        <v>domain-Glutamine amidotransferase type-1</v>
      </c>
      <c r="O495" s="34">
        <v>494</v>
      </c>
    </row>
    <row r="496" spans="1:15" x14ac:dyDescent="0.25">
      <c r="A496" t="s">
        <v>944</v>
      </c>
      <c r="B496" t="s">
        <v>1803</v>
      </c>
      <c r="C496">
        <v>4</v>
      </c>
      <c r="D496">
        <v>0.63694267515923497</v>
      </c>
      <c r="E496">
        <v>6.53728245750161E-2</v>
      </c>
      <c r="F496" t="s">
        <v>1804</v>
      </c>
      <c r="G496">
        <v>628</v>
      </c>
      <c r="H496">
        <v>10</v>
      </c>
      <c r="I496">
        <v>6448</v>
      </c>
      <c r="J496">
        <v>4.1070063694267498</v>
      </c>
      <c r="K496">
        <v>1</v>
      </c>
      <c r="L496">
        <v>0.956608518721206</v>
      </c>
      <c r="M496">
        <v>66.675182472089404</v>
      </c>
      <c r="N496" t="str">
        <f t="shared" si="7"/>
        <v>binding site-NADP</v>
      </c>
      <c r="O496" s="34">
        <v>495</v>
      </c>
    </row>
    <row r="497" spans="1:15" x14ac:dyDescent="0.25">
      <c r="A497" t="s">
        <v>916</v>
      </c>
      <c r="B497" t="s">
        <v>1805</v>
      </c>
      <c r="C497">
        <v>16</v>
      </c>
      <c r="D497">
        <v>2.5477707006369399</v>
      </c>
      <c r="E497">
        <v>6.7293688028794096E-2</v>
      </c>
      <c r="F497" t="s">
        <v>1806</v>
      </c>
      <c r="G497">
        <v>628</v>
      </c>
      <c r="H497">
        <v>102</v>
      </c>
      <c r="I497">
        <v>6448</v>
      </c>
      <c r="J497">
        <v>1.6105907331085301</v>
      </c>
      <c r="K497">
        <v>0.99999999998803402</v>
      </c>
      <c r="L497">
        <v>0.26974602009069398</v>
      </c>
      <c r="M497">
        <v>61.6023764712521</v>
      </c>
      <c r="N497" t="str">
        <f t="shared" si="7"/>
        <v>phosphotransferase</v>
      </c>
      <c r="O497" s="34">
        <v>496</v>
      </c>
    </row>
    <row r="498" spans="1:15" x14ac:dyDescent="0.25">
      <c r="A498" t="s">
        <v>916</v>
      </c>
      <c r="B498" t="s">
        <v>1807</v>
      </c>
      <c r="C498">
        <v>10</v>
      </c>
      <c r="D498">
        <v>1.5923566878980799</v>
      </c>
      <c r="E498">
        <v>6.7423240546520796E-2</v>
      </c>
      <c r="F498" t="s">
        <v>1808</v>
      </c>
      <c r="G498">
        <v>628</v>
      </c>
      <c r="H498">
        <v>53</v>
      </c>
      <c r="I498">
        <v>6448</v>
      </c>
      <c r="J498">
        <v>1.9372671553899701</v>
      </c>
      <c r="K498">
        <v>0.99999999998861999</v>
      </c>
      <c r="L498">
        <v>0.26736009053462401</v>
      </c>
      <c r="M498">
        <v>61.675591155613802</v>
      </c>
      <c r="N498" t="str">
        <f t="shared" si="7"/>
        <v>electron transport</v>
      </c>
      <c r="O498" s="34">
        <v>497</v>
      </c>
    </row>
    <row r="499" spans="1:15" x14ac:dyDescent="0.25">
      <c r="A499" t="s">
        <v>1163</v>
      </c>
      <c r="B499" t="s">
        <v>1809</v>
      </c>
      <c r="C499">
        <v>4</v>
      </c>
      <c r="D499">
        <v>0.63694267515923497</v>
      </c>
      <c r="E499">
        <v>6.8196250386278398E-2</v>
      </c>
      <c r="F499" t="s">
        <v>1810</v>
      </c>
      <c r="G499">
        <v>589</v>
      </c>
      <c r="H499">
        <v>8</v>
      </c>
      <c r="I499">
        <v>4676</v>
      </c>
      <c r="J499">
        <v>3.96943972835314</v>
      </c>
      <c r="K499">
        <v>1</v>
      </c>
      <c r="L499">
        <v>0.94504207331629098</v>
      </c>
      <c r="M499">
        <v>67.719068429262293</v>
      </c>
      <c r="N499" t="str">
        <f t="shared" si="7"/>
        <v>IPR006073-GTP1/OBG</v>
      </c>
      <c r="O499" s="34">
        <v>498</v>
      </c>
    </row>
    <row r="500" spans="1:15" x14ac:dyDescent="0.25">
      <c r="A500" t="s">
        <v>923</v>
      </c>
      <c r="B500" t="s">
        <v>1811</v>
      </c>
      <c r="C500">
        <v>16</v>
      </c>
      <c r="D500">
        <v>2.5477707006369399</v>
      </c>
      <c r="E500">
        <v>6.8726913049206903E-2</v>
      </c>
      <c r="F500" t="s">
        <v>1812</v>
      </c>
      <c r="G500">
        <v>588</v>
      </c>
      <c r="H500">
        <v>83</v>
      </c>
      <c r="I500">
        <v>4870</v>
      </c>
      <c r="J500">
        <v>1.5965904434062701</v>
      </c>
      <c r="K500">
        <v>1</v>
      </c>
      <c r="L500">
        <v>0.539547765542574</v>
      </c>
      <c r="M500">
        <v>69.406678119185301</v>
      </c>
      <c r="N500" t="str">
        <f t="shared" si="7"/>
        <v>GO-0032984_macromolecular complex disassembly</v>
      </c>
      <c r="O500" s="34">
        <v>499</v>
      </c>
    </row>
    <row r="501" spans="1:15" x14ac:dyDescent="0.25">
      <c r="A501" t="s">
        <v>923</v>
      </c>
      <c r="B501" t="s">
        <v>1813</v>
      </c>
      <c r="C501">
        <v>16</v>
      </c>
      <c r="D501">
        <v>2.5477707006369399</v>
      </c>
      <c r="E501">
        <v>6.8726913049206903E-2</v>
      </c>
      <c r="F501" t="s">
        <v>1812</v>
      </c>
      <c r="G501">
        <v>588</v>
      </c>
      <c r="H501">
        <v>83</v>
      </c>
      <c r="I501">
        <v>4870</v>
      </c>
      <c r="J501">
        <v>1.5965904434062701</v>
      </c>
      <c r="K501">
        <v>1</v>
      </c>
      <c r="L501">
        <v>0.539547765542574</v>
      </c>
      <c r="M501">
        <v>69.406678119185301</v>
      </c>
      <c r="N501" t="str">
        <f t="shared" si="7"/>
        <v>GO-0034623_cellular macromolecular complex disassembly</v>
      </c>
      <c r="O501" s="34">
        <v>500</v>
      </c>
    </row>
    <row r="502" spans="1:15" x14ac:dyDescent="0.25">
      <c r="A502" t="s">
        <v>988</v>
      </c>
      <c r="B502" t="s">
        <v>1814</v>
      </c>
      <c r="C502">
        <v>6</v>
      </c>
      <c r="D502">
        <v>0.95541401273885296</v>
      </c>
      <c r="E502">
        <v>6.9073024625123394E-2</v>
      </c>
      <c r="F502" t="s">
        <v>1815</v>
      </c>
      <c r="G502">
        <v>262</v>
      </c>
      <c r="H502">
        <v>13</v>
      </c>
      <c r="I502">
        <v>1439</v>
      </c>
      <c r="J502">
        <v>2.5349383440986402</v>
      </c>
      <c r="K502">
        <v>0.99333050349236196</v>
      </c>
      <c r="L502">
        <v>0.18840902234755799</v>
      </c>
      <c r="M502">
        <v>52.3236306839297</v>
      </c>
      <c r="N502" t="str">
        <f t="shared" si="7"/>
        <v>sce00910-Nitrogen metabolism</v>
      </c>
      <c r="O502" s="34">
        <v>501</v>
      </c>
    </row>
    <row r="503" spans="1:15" x14ac:dyDescent="0.25">
      <c r="A503" t="s">
        <v>932</v>
      </c>
      <c r="B503" t="s">
        <v>1816</v>
      </c>
      <c r="C503">
        <v>20</v>
      </c>
      <c r="D503">
        <v>3.1847133757961701</v>
      </c>
      <c r="E503">
        <v>7.0116802857875998E-2</v>
      </c>
      <c r="F503" t="s">
        <v>1817</v>
      </c>
      <c r="G503">
        <v>480</v>
      </c>
      <c r="H503">
        <v>128</v>
      </c>
      <c r="I503">
        <v>4595</v>
      </c>
      <c r="J503">
        <v>1.4957682291666601</v>
      </c>
      <c r="K503">
        <v>0.99999999999994504</v>
      </c>
      <c r="L503">
        <v>0.43790468774135899</v>
      </c>
      <c r="M503">
        <v>63.982653395874003</v>
      </c>
      <c r="N503" t="str">
        <f t="shared" si="7"/>
        <v>GO-0044455_mitochondrial membrane part</v>
      </c>
      <c r="O503" s="34">
        <v>502</v>
      </c>
    </row>
    <row r="504" spans="1:15" x14ac:dyDescent="0.25">
      <c r="A504" t="s">
        <v>923</v>
      </c>
      <c r="B504" t="s">
        <v>1818</v>
      </c>
      <c r="C504">
        <v>13</v>
      </c>
      <c r="D504">
        <v>2.0700636942675099</v>
      </c>
      <c r="E504">
        <v>7.0257750860206497E-2</v>
      </c>
      <c r="F504" t="s">
        <v>1819</v>
      </c>
      <c r="G504">
        <v>588</v>
      </c>
      <c r="H504">
        <v>63</v>
      </c>
      <c r="I504">
        <v>4870</v>
      </c>
      <c r="J504">
        <v>1.7090486988446101</v>
      </c>
      <c r="K504">
        <v>1</v>
      </c>
      <c r="L504">
        <v>0.54515465427581</v>
      </c>
      <c r="M504">
        <v>70.232534835208895</v>
      </c>
      <c r="N504" t="str">
        <f t="shared" si="7"/>
        <v>GO-0009066_aspartate family amino acid metabolic process</v>
      </c>
      <c r="O504" s="34">
        <v>503</v>
      </c>
    </row>
    <row r="505" spans="1:15" x14ac:dyDescent="0.25">
      <c r="A505" t="s">
        <v>988</v>
      </c>
      <c r="B505" t="s">
        <v>1820</v>
      </c>
      <c r="C505">
        <v>7</v>
      </c>
      <c r="D505">
        <v>1.11464968152866</v>
      </c>
      <c r="E505">
        <v>7.0500068622963305E-2</v>
      </c>
      <c r="F505" t="s">
        <v>1821</v>
      </c>
      <c r="G505">
        <v>262</v>
      </c>
      <c r="H505">
        <v>17</v>
      </c>
      <c r="I505">
        <v>1439</v>
      </c>
      <c r="J505">
        <v>2.2615626403232998</v>
      </c>
      <c r="K505">
        <v>0.99400960661502402</v>
      </c>
      <c r="L505">
        <v>0.18511145346918301</v>
      </c>
      <c r="M505">
        <v>53.074595325564502</v>
      </c>
      <c r="N505" t="str">
        <f t="shared" si="7"/>
        <v>sce00400-Phenylalanine, tyrosine and tryptophan biosynthesis</v>
      </c>
      <c r="O505" s="34">
        <v>504</v>
      </c>
    </row>
    <row r="506" spans="1:15" x14ac:dyDescent="0.25">
      <c r="A506" t="s">
        <v>923</v>
      </c>
      <c r="B506" t="s">
        <v>1822</v>
      </c>
      <c r="C506">
        <v>8</v>
      </c>
      <c r="D506">
        <v>1.2738853503184699</v>
      </c>
      <c r="E506">
        <v>7.1241784817154499E-2</v>
      </c>
      <c r="F506" t="s">
        <v>1823</v>
      </c>
      <c r="G506">
        <v>588</v>
      </c>
      <c r="H506">
        <v>31</v>
      </c>
      <c r="I506">
        <v>4870</v>
      </c>
      <c r="J506">
        <v>2.1373710774632402</v>
      </c>
      <c r="K506">
        <v>1</v>
      </c>
      <c r="L506">
        <v>0.54777761613292897</v>
      </c>
      <c r="M506">
        <v>70.752288453059805</v>
      </c>
      <c r="N506" t="str">
        <f t="shared" si="7"/>
        <v>GO-0000001_mitochondrion inheritance</v>
      </c>
      <c r="O506" s="34">
        <v>505</v>
      </c>
    </row>
    <row r="507" spans="1:15" x14ac:dyDescent="0.25">
      <c r="A507" t="s">
        <v>923</v>
      </c>
      <c r="B507" t="s">
        <v>1824</v>
      </c>
      <c r="C507">
        <v>8</v>
      </c>
      <c r="D507">
        <v>1.2738853503184699</v>
      </c>
      <c r="E507">
        <v>7.1241784817154499E-2</v>
      </c>
      <c r="F507" t="s">
        <v>1823</v>
      </c>
      <c r="G507">
        <v>588</v>
      </c>
      <c r="H507">
        <v>31</v>
      </c>
      <c r="I507">
        <v>4870</v>
      </c>
      <c r="J507">
        <v>2.1373710774632402</v>
      </c>
      <c r="K507">
        <v>1</v>
      </c>
      <c r="L507">
        <v>0.54777761613292897</v>
      </c>
      <c r="M507">
        <v>70.752288453059805</v>
      </c>
      <c r="N507" t="str">
        <f t="shared" si="7"/>
        <v>GO-0048311_mitochondrion distribution</v>
      </c>
      <c r="O507" s="34">
        <v>506</v>
      </c>
    </row>
    <row r="508" spans="1:15" x14ac:dyDescent="0.25">
      <c r="A508" t="s">
        <v>932</v>
      </c>
      <c r="B508" t="s">
        <v>1825</v>
      </c>
      <c r="C508">
        <v>9</v>
      </c>
      <c r="D508">
        <v>1.4331210191082799</v>
      </c>
      <c r="E508">
        <v>7.28702416415134E-2</v>
      </c>
      <c r="F508" t="s">
        <v>1589</v>
      </c>
      <c r="G508">
        <v>480</v>
      </c>
      <c r="H508">
        <v>43</v>
      </c>
      <c r="I508">
        <v>4595</v>
      </c>
      <c r="J508">
        <v>2.00363372093023</v>
      </c>
      <c r="K508">
        <v>0.99999999999998401</v>
      </c>
      <c r="L508">
        <v>0.44482963646009099</v>
      </c>
      <c r="M508">
        <v>65.452168390039603</v>
      </c>
      <c r="N508" t="str">
        <f t="shared" si="7"/>
        <v>GO-0048475_coated membrane</v>
      </c>
      <c r="O508" s="34">
        <v>507</v>
      </c>
    </row>
    <row r="509" spans="1:15" x14ac:dyDescent="0.25">
      <c r="A509" t="s">
        <v>932</v>
      </c>
      <c r="B509" t="s">
        <v>1826</v>
      </c>
      <c r="C509">
        <v>9</v>
      </c>
      <c r="D509">
        <v>1.4331210191082799</v>
      </c>
      <c r="E509">
        <v>7.28702416415134E-2</v>
      </c>
      <c r="F509" t="s">
        <v>1827</v>
      </c>
      <c r="G509">
        <v>480</v>
      </c>
      <c r="H509">
        <v>43</v>
      </c>
      <c r="I509">
        <v>4595</v>
      </c>
      <c r="J509">
        <v>2.00363372093023</v>
      </c>
      <c r="K509">
        <v>0.99999999999998401</v>
      </c>
      <c r="L509">
        <v>0.44482963646009099</v>
      </c>
      <c r="M509">
        <v>65.452168390039603</v>
      </c>
      <c r="N509" t="str">
        <f t="shared" si="7"/>
        <v>GO-0043596_nuclear replication fork</v>
      </c>
      <c r="O509" s="34">
        <v>508</v>
      </c>
    </row>
    <row r="510" spans="1:15" x14ac:dyDescent="0.25">
      <c r="A510" t="s">
        <v>932</v>
      </c>
      <c r="B510" t="s">
        <v>1828</v>
      </c>
      <c r="C510">
        <v>9</v>
      </c>
      <c r="D510">
        <v>1.4331210191082799</v>
      </c>
      <c r="E510">
        <v>7.28702416415134E-2</v>
      </c>
      <c r="F510" t="s">
        <v>1589</v>
      </c>
      <c r="G510">
        <v>480</v>
      </c>
      <c r="H510">
        <v>43</v>
      </c>
      <c r="I510">
        <v>4595</v>
      </c>
      <c r="J510">
        <v>2.00363372093023</v>
      </c>
      <c r="K510">
        <v>0.99999999999998401</v>
      </c>
      <c r="L510">
        <v>0.44482963646009099</v>
      </c>
      <c r="M510">
        <v>65.452168390039603</v>
      </c>
      <c r="N510" t="str">
        <f t="shared" si="7"/>
        <v>GO-0030117_membrane coat</v>
      </c>
      <c r="O510" s="34">
        <v>509</v>
      </c>
    </row>
    <row r="511" spans="1:15" x14ac:dyDescent="0.25">
      <c r="A511" t="s">
        <v>916</v>
      </c>
      <c r="B511" t="s">
        <v>1829</v>
      </c>
      <c r="C511">
        <v>23</v>
      </c>
      <c r="D511">
        <v>3.6624203821656001</v>
      </c>
      <c r="E511">
        <v>7.3651730250721303E-2</v>
      </c>
      <c r="F511" t="s">
        <v>1830</v>
      </c>
      <c r="G511">
        <v>628</v>
      </c>
      <c r="H511">
        <v>164</v>
      </c>
      <c r="I511">
        <v>6448</v>
      </c>
      <c r="J511">
        <v>1.43995650147584</v>
      </c>
      <c r="K511">
        <v>0.99999999999898703</v>
      </c>
      <c r="L511">
        <v>0.28595454651712898</v>
      </c>
      <c r="M511">
        <v>65.046641173568304</v>
      </c>
      <c r="N511" t="str">
        <f t="shared" si="7"/>
        <v>P-loop</v>
      </c>
      <c r="O511" s="34">
        <v>510</v>
      </c>
    </row>
    <row r="512" spans="1:15" x14ac:dyDescent="0.25">
      <c r="A512" t="s">
        <v>923</v>
      </c>
      <c r="B512" t="s">
        <v>1831</v>
      </c>
      <c r="C512">
        <v>3</v>
      </c>
      <c r="D512">
        <v>0.47770700636942598</v>
      </c>
      <c r="E512">
        <v>7.3721010119464303E-2</v>
      </c>
      <c r="F512" t="s">
        <v>1832</v>
      </c>
      <c r="G512">
        <v>588</v>
      </c>
      <c r="H512">
        <v>4</v>
      </c>
      <c r="I512">
        <v>4870</v>
      </c>
      <c r="J512">
        <v>6.21173469387755</v>
      </c>
      <c r="K512">
        <v>1</v>
      </c>
      <c r="L512">
        <v>0.55802047478190198</v>
      </c>
      <c r="M512">
        <v>72.024220837968599</v>
      </c>
      <c r="N512" t="str">
        <f t="shared" si="7"/>
        <v>GO-0019365_pyridine nucleotide salvage</v>
      </c>
      <c r="O512" s="34">
        <v>511</v>
      </c>
    </row>
    <row r="513" spans="1:15" x14ac:dyDescent="0.25">
      <c r="A513" t="s">
        <v>923</v>
      </c>
      <c r="B513" t="s">
        <v>1833</v>
      </c>
      <c r="C513">
        <v>3</v>
      </c>
      <c r="D513">
        <v>0.47770700636942598</v>
      </c>
      <c r="E513">
        <v>7.3721010119464303E-2</v>
      </c>
      <c r="F513" t="s">
        <v>1832</v>
      </c>
      <c r="G513">
        <v>588</v>
      </c>
      <c r="H513">
        <v>4</v>
      </c>
      <c r="I513">
        <v>4870</v>
      </c>
      <c r="J513">
        <v>6.21173469387755</v>
      </c>
      <c r="K513">
        <v>1</v>
      </c>
      <c r="L513">
        <v>0.55802047478190198</v>
      </c>
      <c r="M513">
        <v>72.024220837968599</v>
      </c>
      <c r="N513" t="str">
        <f t="shared" si="7"/>
        <v>GO-0046497_nicotinate nucleotide metabolic process</v>
      </c>
      <c r="O513" s="34">
        <v>512</v>
      </c>
    </row>
    <row r="514" spans="1:15" x14ac:dyDescent="0.25">
      <c r="A514" t="s">
        <v>923</v>
      </c>
      <c r="B514" t="s">
        <v>1834</v>
      </c>
      <c r="C514">
        <v>3</v>
      </c>
      <c r="D514">
        <v>0.47770700636942598</v>
      </c>
      <c r="E514">
        <v>7.3721010119464303E-2</v>
      </c>
      <c r="F514" t="s">
        <v>1835</v>
      </c>
      <c r="G514">
        <v>588</v>
      </c>
      <c r="H514">
        <v>4</v>
      </c>
      <c r="I514">
        <v>4870</v>
      </c>
      <c r="J514">
        <v>6.21173469387755</v>
      </c>
      <c r="K514">
        <v>1</v>
      </c>
      <c r="L514">
        <v>0.55802047478190198</v>
      </c>
      <c r="M514">
        <v>72.024220837968599</v>
      </c>
      <c r="N514" t="str">
        <f t="shared" si="7"/>
        <v>GO-0006567_threonine catabolic process</v>
      </c>
      <c r="O514" s="34">
        <v>513</v>
      </c>
    </row>
    <row r="515" spans="1:15" x14ac:dyDescent="0.25">
      <c r="A515" t="s">
        <v>923</v>
      </c>
      <c r="B515" t="s">
        <v>1836</v>
      </c>
      <c r="C515">
        <v>3</v>
      </c>
      <c r="D515">
        <v>0.47770700636942598</v>
      </c>
      <c r="E515">
        <v>7.3721010119464303E-2</v>
      </c>
      <c r="F515" t="s">
        <v>1837</v>
      </c>
      <c r="G515">
        <v>588</v>
      </c>
      <c r="H515">
        <v>4</v>
      </c>
      <c r="I515">
        <v>4870</v>
      </c>
      <c r="J515">
        <v>6.21173469387755</v>
      </c>
      <c r="K515">
        <v>1</v>
      </c>
      <c r="L515">
        <v>0.55802047478190198</v>
      </c>
      <c r="M515">
        <v>72.024220837968599</v>
      </c>
      <c r="N515" t="str">
        <f t="shared" ref="N515:N578" si="8">SUBSTITUTE(SUBSTITUTE(B515,"~","_"),":","-")</f>
        <v>GO-0019413_acetate biosynthetic process</v>
      </c>
      <c r="O515" s="34">
        <v>514</v>
      </c>
    </row>
    <row r="516" spans="1:15" x14ac:dyDescent="0.25">
      <c r="A516" t="s">
        <v>923</v>
      </c>
      <c r="B516" t="s">
        <v>1838</v>
      </c>
      <c r="C516">
        <v>3</v>
      </c>
      <c r="D516">
        <v>0.47770700636942598</v>
      </c>
      <c r="E516">
        <v>7.3721010119464303E-2</v>
      </c>
      <c r="F516" t="s">
        <v>1839</v>
      </c>
      <c r="G516">
        <v>588</v>
      </c>
      <c r="H516">
        <v>4</v>
      </c>
      <c r="I516">
        <v>4870</v>
      </c>
      <c r="J516">
        <v>6.21173469387755</v>
      </c>
      <c r="K516">
        <v>1</v>
      </c>
      <c r="L516">
        <v>0.55802047478190198</v>
      </c>
      <c r="M516">
        <v>72.024220837968599</v>
      </c>
      <c r="N516" t="str">
        <f t="shared" si="8"/>
        <v>GO-0019568_arabinose catabolic process</v>
      </c>
      <c r="O516" s="34">
        <v>515</v>
      </c>
    </row>
    <row r="517" spans="1:15" x14ac:dyDescent="0.25">
      <c r="A517" t="s">
        <v>923</v>
      </c>
      <c r="B517" t="s">
        <v>1840</v>
      </c>
      <c r="C517">
        <v>3</v>
      </c>
      <c r="D517">
        <v>0.47770700636942598</v>
      </c>
      <c r="E517">
        <v>7.3721010119464303E-2</v>
      </c>
      <c r="F517" t="s">
        <v>1839</v>
      </c>
      <c r="G517">
        <v>588</v>
      </c>
      <c r="H517">
        <v>4</v>
      </c>
      <c r="I517">
        <v>4870</v>
      </c>
      <c r="J517">
        <v>6.21173469387755</v>
      </c>
      <c r="K517">
        <v>1</v>
      </c>
      <c r="L517">
        <v>0.55802047478190198</v>
      </c>
      <c r="M517">
        <v>72.024220837968599</v>
      </c>
      <c r="N517" t="str">
        <f t="shared" si="8"/>
        <v>GO-0042843_D-xylose catabolic process</v>
      </c>
      <c r="O517" s="34">
        <v>516</v>
      </c>
    </row>
    <row r="518" spans="1:15" x14ac:dyDescent="0.25">
      <c r="A518" t="s">
        <v>923</v>
      </c>
      <c r="B518" t="s">
        <v>1841</v>
      </c>
      <c r="C518">
        <v>3</v>
      </c>
      <c r="D518">
        <v>0.47770700636942598</v>
      </c>
      <c r="E518">
        <v>7.3721010119464303E-2</v>
      </c>
      <c r="F518" t="s">
        <v>1842</v>
      </c>
      <c r="G518">
        <v>588</v>
      </c>
      <c r="H518">
        <v>4</v>
      </c>
      <c r="I518">
        <v>4870</v>
      </c>
      <c r="J518">
        <v>6.21173469387755</v>
      </c>
      <c r="K518">
        <v>1</v>
      </c>
      <c r="L518">
        <v>0.55802047478190198</v>
      </c>
      <c r="M518">
        <v>72.024220837968599</v>
      </c>
      <c r="N518" t="str">
        <f t="shared" si="8"/>
        <v>GO-0006598_polyamine catabolic process</v>
      </c>
      <c r="O518" s="34">
        <v>517</v>
      </c>
    </row>
    <row r="519" spans="1:15" x14ac:dyDescent="0.25">
      <c r="A519" t="s">
        <v>923</v>
      </c>
      <c r="B519" t="s">
        <v>1843</v>
      </c>
      <c r="C519">
        <v>3</v>
      </c>
      <c r="D519">
        <v>0.47770700636942598</v>
      </c>
      <c r="E519">
        <v>7.3721010119464303E-2</v>
      </c>
      <c r="F519" t="s">
        <v>1839</v>
      </c>
      <c r="G519">
        <v>588</v>
      </c>
      <c r="H519">
        <v>4</v>
      </c>
      <c r="I519">
        <v>4870</v>
      </c>
      <c r="J519">
        <v>6.21173469387755</v>
      </c>
      <c r="K519">
        <v>1</v>
      </c>
      <c r="L519">
        <v>0.55802047478190198</v>
      </c>
      <c r="M519">
        <v>72.024220837968599</v>
      </c>
      <c r="N519" t="str">
        <f t="shared" si="8"/>
        <v>GO-0019566_arabinose metabolic process</v>
      </c>
      <c r="O519" s="34">
        <v>518</v>
      </c>
    </row>
    <row r="520" spans="1:15" x14ac:dyDescent="0.25">
      <c r="A520" t="s">
        <v>923</v>
      </c>
      <c r="B520" t="s">
        <v>1844</v>
      </c>
      <c r="C520">
        <v>3</v>
      </c>
      <c r="D520">
        <v>0.47770700636942598</v>
      </c>
      <c r="E520">
        <v>7.3721010119464303E-2</v>
      </c>
      <c r="F520" t="s">
        <v>1832</v>
      </c>
      <c r="G520">
        <v>588</v>
      </c>
      <c r="H520">
        <v>4</v>
      </c>
      <c r="I520">
        <v>4870</v>
      </c>
      <c r="J520">
        <v>6.21173469387755</v>
      </c>
      <c r="K520">
        <v>1</v>
      </c>
      <c r="L520">
        <v>0.55802047478190198</v>
      </c>
      <c r="M520">
        <v>72.024220837968599</v>
      </c>
      <c r="N520" t="str">
        <f t="shared" si="8"/>
        <v>GO-0019357_nicotinate nucleotide biosynthetic process</v>
      </c>
      <c r="O520" s="34">
        <v>519</v>
      </c>
    </row>
    <row r="521" spans="1:15" x14ac:dyDescent="0.25">
      <c r="A521" t="s">
        <v>923</v>
      </c>
      <c r="B521" t="s">
        <v>1845</v>
      </c>
      <c r="C521">
        <v>3</v>
      </c>
      <c r="D521">
        <v>0.47770700636942598</v>
      </c>
      <c r="E521">
        <v>7.3721010119464303E-2</v>
      </c>
      <c r="F521" t="s">
        <v>1832</v>
      </c>
      <c r="G521">
        <v>588</v>
      </c>
      <c r="H521">
        <v>4</v>
      </c>
      <c r="I521">
        <v>4870</v>
      </c>
      <c r="J521">
        <v>6.21173469387755</v>
      </c>
      <c r="K521">
        <v>1</v>
      </c>
      <c r="L521">
        <v>0.55802047478190198</v>
      </c>
      <c r="M521">
        <v>72.024220837968599</v>
      </c>
      <c r="N521" t="str">
        <f t="shared" si="8"/>
        <v>GO-0019358_nicotinate nucleotide salvage</v>
      </c>
      <c r="O521" s="34">
        <v>520</v>
      </c>
    </row>
    <row r="522" spans="1:15" x14ac:dyDescent="0.25">
      <c r="A522" t="s">
        <v>923</v>
      </c>
      <c r="B522" t="s">
        <v>1846</v>
      </c>
      <c r="C522">
        <v>3</v>
      </c>
      <c r="D522">
        <v>0.47770700636942598</v>
      </c>
      <c r="E522">
        <v>7.3721010119464303E-2</v>
      </c>
      <c r="F522" t="s">
        <v>1847</v>
      </c>
      <c r="G522">
        <v>588</v>
      </c>
      <c r="H522">
        <v>4</v>
      </c>
      <c r="I522">
        <v>4870</v>
      </c>
      <c r="J522">
        <v>6.21173469387755</v>
      </c>
      <c r="K522">
        <v>1</v>
      </c>
      <c r="L522">
        <v>0.55802047478190198</v>
      </c>
      <c r="M522">
        <v>72.024220837968599</v>
      </c>
      <c r="N522" t="str">
        <f t="shared" si="8"/>
        <v>GO-0006108_malate metabolic process</v>
      </c>
      <c r="O522" s="34">
        <v>521</v>
      </c>
    </row>
    <row r="523" spans="1:15" x14ac:dyDescent="0.25">
      <c r="A523" t="s">
        <v>923</v>
      </c>
      <c r="B523" t="s">
        <v>1848</v>
      </c>
      <c r="C523">
        <v>3</v>
      </c>
      <c r="D523">
        <v>0.47770700636942598</v>
      </c>
      <c r="E523">
        <v>7.3721010119464303E-2</v>
      </c>
      <c r="F523" t="s">
        <v>1849</v>
      </c>
      <c r="G523">
        <v>588</v>
      </c>
      <c r="H523">
        <v>4</v>
      </c>
      <c r="I523">
        <v>4870</v>
      </c>
      <c r="J523">
        <v>6.21173469387755</v>
      </c>
      <c r="K523">
        <v>1</v>
      </c>
      <c r="L523">
        <v>0.55802047478190198</v>
      </c>
      <c r="M523">
        <v>72.024220837968599</v>
      </c>
      <c r="N523" t="str">
        <f t="shared" si="8"/>
        <v>GO-0000461_endonucleolytic cleavage to generate mature 3'-end of SSU-rRNA from (SSU-rRNA, 5.8S rRNA, LSU-rRNA)</v>
      </c>
      <c r="O523" s="34">
        <v>522</v>
      </c>
    </row>
    <row r="524" spans="1:15" x14ac:dyDescent="0.25">
      <c r="A524" t="s">
        <v>932</v>
      </c>
      <c r="B524" t="s">
        <v>1850</v>
      </c>
      <c r="C524">
        <v>8</v>
      </c>
      <c r="D524">
        <v>1.2738853503184699</v>
      </c>
      <c r="E524">
        <v>7.4409871621662793E-2</v>
      </c>
      <c r="F524" t="s">
        <v>1851</v>
      </c>
      <c r="G524">
        <v>480</v>
      </c>
      <c r="H524">
        <v>36</v>
      </c>
      <c r="I524">
        <v>4595</v>
      </c>
      <c r="J524">
        <v>2.12731481481481</v>
      </c>
      <c r="K524">
        <v>0.99999999999999201</v>
      </c>
      <c r="L524">
        <v>0.44593452439507097</v>
      </c>
      <c r="M524">
        <v>66.249397737533897</v>
      </c>
      <c r="N524" t="str">
        <f t="shared" si="8"/>
        <v>GO-0000428_DNA-directed RNA polymerase complex</v>
      </c>
      <c r="O524" s="34">
        <v>523</v>
      </c>
    </row>
    <row r="525" spans="1:15" x14ac:dyDescent="0.25">
      <c r="A525" t="s">
        <v>932</v>
      </c>
      <c r="B525" t="s">
        <v>1852</v>
      </c>
      <c r="C525">
        <v>8</v>
      </c>
      <c r="D525">
        <v>1.2738853503184699</v>
      </c>
      <c r="E525">
        <v>7.4409871621662793E-2</v>
      </c>
      <c r="F525" t="s">
        <v>1851</v>
      </c>
      <c r="G525">
        <v>480</v>
      </c>
      <c r="H525">
        <v>36</v>
      </c>
      <c r="I525">
        <v>4595</v>
      </c>
      <c r="J525">
        <v>2.12731481481481</v>
      </c>
      <c r="K525">
        <v>0.99999999999999201</v>
      </c>
      <c r="L525">
        <v>0.44593452439507097</v>
      </c>
      <c r="M525">
        <v>66.249397737533897</v>
      </c>
      <c r="N525" t="str">
        <f t="shared" si="8"/>
        <v>GO-0030880_RNA polymerase complex</v>
      </c>
      <c r="O525" s="34">
        <v>524</v>
      </c>
    </row>
    <row r="526" spans="1:15" x14ac:dyDescent="0.25">
      <c r="A526" t="s">
        <v>923</v>
      </c>
      <c r="B526" t="s">
        <v>1853</v>
      </c>
      <c r="C526">
        <v>12</v>
      </c>
      <c r="D526">
        <v>1.9108280254776999</v>
      </c>
      <c r="E526">
        <v>7.4930899643391904E-2</v>
      </c>
      <c r="F526" t="s">
        <v>1854</v>
      </c>
      <c r="G526">
        <v>588</v>
      </c>
      <c r="H526">
        <v>57</v>
      </c>
      <c r="I526">
        <v>4870</v>
      </c>
      <c r="J526">
        <v>1.74364482635159</v>
      </c>
      <c r="K526">
        <v>1</v>
      </c>
      <c r="L526">
        <v>0.56159850034761505</v>
      </c>
      <c r="M526">
        <v>72.625886132908903</v>
      </c>
      <c r="N526" t="str">
        <f t="shared" si="8"/>
        <v>GO-0006368_RNA elongation from RNA polymerase II promoter</v>
      </c>
      <c r="O526" s="34">
        <v>525</v>
      </c>
    </row>
    <row r="527" spans="1:15" x14ac:dyDescent="0.25">
      <c r="A527" t="s">
        <v>923</v>
      </c>
      <c r="B527" t="s">
        <v>1855</v>
      </c>
      <c r="C527">
        <v>12</v>
      </c>
      <c r="D527">
        <v>1.9108280254776999</v>
      </c>
      <c r="E527">
        <v>7.4930899643391904E-2</v>
      </c>
      <c r="F527" t="s">
        <v>1856</v>
      </c>
      <c r="G527">
        <v>588</v>
      </c>
      <c r="H527">
        <v>57</v>
      </c>
      <c r="I527">
        <v>4870</v>
      </c>
      <c r="J527">
        <v>1.74364482635159</v>
      </c>
      <c r="K527">
        <v>1</v>
      </c>
      <c r="L527">
        <v>0.56159850034761505</v>
      </c>
      <c r="M527">
        <v>72.625886132908903</v>
      </c>
      <c r="N527" t="str">
        <f t="shared" si="8"/>
        <v>GO-0044264_cellular polysaccharide metabolic process</v>
      </c>
      <c r="O527" s="34">
        <v>526</v>
      </c>
    </row>
    <row r="528" spans="1:15" x14ac:dyDescent="0.25">
      <c r="A528" t="s">
        <v>932</v>
      </c>
      <c r="B528" t="s">
        <v>1857</v>
      </c>
      <c r="C528">
        <v>29</v>
      </c>
      <c r="D528">
        <v>4.6178343949044498</v>
      </c>
      <c r="E528">
        <v>7.5738009998208802E-2</v>
      </c>
      <c r="F528" t="s">
        <v>1858</v>
      </c>
      <c r="G528">
        <v>480</v>
      </c>
      <c r="H528">
        <v>204</v>
      </c>
      <c r="I528">
        <v>4595</v>
      </c>
      <c r="J528">
        <v>1.36085580065359</v>
      </c>
      <c r="K528">
        <v>0.999999999999995</v>
      </c>
      <c r="L528">
        <v>0.44605939781355203</v>
      </c>
      <c r="M528">
        <v>66.923352605551997</v>
      </c>
      <c r="N528" t="str">
        <f t="shared" si="8"/>
        <v>GO-0019898_extrinsic to membrane</v>
      </c>
      <c r="O528" s="34">
        <v>527</v>
      </c>
    </row>
    <row r="529" spans="1:15" x14ac:dyDescent="0.25">
      <c r="A529" t="s">
        <v>916</v>
      </c>
      <c r="B529" t="s">
        <v>1859</v>
      </c>
      <c r="C529">
        <v>5</v>
      </c>
      <c r="D529">
        <v>0.79617834394904397</v>
      </c>
      <c r="E529">
        <v>7.5844826235051996E-2</v>
      </c>
      <c r="F529" t="s">
        <v>1860</v>
      </c>
      <c r="G529">
        <v>628</v>
      </c>
      <c r="H529">
        <v>17</v>
      </c>
      <c r="I529">
        <v>6448</v>
      </c>
      <c r="J529">
        <v>3.0198576245784898</v>
      </c>
      <c r="K529">
        <v>0.99999999999956901</v>
      </c>
      <c r="L529">
        <v>0.29040434572284801</v>
      </c>
      <c r="M529">
        <v>66.166624033009597</v>
      </c>
      <c r="N529" t="str">
        <f t="shared" si="8"/>
        <v>Fatty acid biosynthesis</v>
      </c>
      <c r="O529" s="34">
        <v>528</v>
      </c>
    </row>
    <row r="530" spans="1:15" x14ac:dyDescent="0.25">
      <c r="A530" t="s">
        <v>944</v>
      </c>
      <c r="B530" t="s">
        <v>1861</v>
      </c>
      <c r="C530">
        <v>6</v>
      </c>
      <c r="D530">
        <v>0.95541401273885296</v>
      </c>
      <c r="E530">
        <v>7.6984269296398594E-2</v>
      </c>
      <c r="F530" t="s">
        <v>1862</v>
      </c>
      <c r="G530">
        <v>628</v>
      </c>
      <c r="H530">
        <v>24</v>
      </c>
      <c r="I530">
        <v>6448</v>
      </c>
      <c r="J530">
        <v>2.5668789808917198</v>
      </c>
      <c r="K530">
        <v>1</v>
      </c>
      <c r="L530">
        <v>0.97225994335191301</v>
      </c>
      <c r="M530">
        <v>72.802939337815403</v>
      </c>
      <c r="N530" t="str">
        <f t="shared" si="8"/>
        <v>compositionally biased region-Glu-rich</v>
      </c>
      <c r="O530" s="34">
        <v>529</v>
      </c>
    </row>
    <row r="531" spans="1:15" x14ac:dyDescent="0.25">
      <c r="A531" t="s">
        <v>932</v>
      </c>
      <c r="B531" t="s">
        <v>1863</v>
      </c>
      <c r="C531">
        <v>5</v>
      </c>
      <c r="D531">
        <v>0.79617834394904397</v>
      </c>
      <c r="E531">
        <v>7.7094455519380295E-2</v>
      </c>
      <c r="F531" t="s">
        <v>1864</v>
      </c>
      <c r="G531">
        <v>480</v>
      </c>
      <c r="H531">
        <v>16</v>
      </c>
      <c r="I531">
        <v>4595</v>
      </c>
      <c r="J531">
        <v>2.9915364583333299</v>
      </c>
      <c r="K531">
        <v>0.999999999999997</v>
      </c>
      <c r="L531">
        <v>0.44631343609603902</v>
      </c>
      <c r="M531">
        <v>67.598752539799506</v>
      </c>
      <c r="N531" t="str">
        <f t="shared" si="8"/>
        <v>GO-0033176_proton-transporting V-type ATPase complex</v>
      </c>
      <c r="O531" s="34">
        <v>530</v>
      </c>
    </row>
    <row r="532" spans="1:15" x14ac:dyDescent="0.25">
      <c r="A532" t="s">
        <v>932</v>
      </c>
      <c r="B532" t="s">
        <v>1865</v>
      </c>
      <c r="C532">
        <v>5</v>
      </c>
      <c r="D532">
        <v>0.79617834394904397</v>
      </c>
      <c r="E532">
        <v>7.7094455519380295E-2</v>
      </c>
      <c r="F532" t="s">
        <v>1864</v>
      </c>
      <c r="G532">
        <v>480</v>
      </c>
      <c r="H532">
        <v>16</v>
      </c>
      <c r="I532">
        <v>4595</v>
      </c>
      <c r="J532">
        <v>2.9915364583333299</v>
      </c>
      <c r="K532">
        <v>0.999999999999997</v>
      </c>
      <c r="L532">
        <v>0.44631343609603902</v>
      </c>
      <c r="M532">
        <v>67.598752539799506</v>
      </c>
      <c r="N532" t="str">
        <f t="shared" si="8"/>
        <v>GO-0016471_vacuolar proton-transporting V-type ATPase complex</v>
      </c>
      <c r="O532" s="34">
        <v>531</v>
      </c>
    </row>
    <row r="533" spans="1:15" x14ac:dyDescent="0.25">
      <c r="A533" t="s">
        <v>932</v>
      </c>
      <c r="B533" t="s">
        <v>1866</v>
      </c>
      <c r="C533">
        <v>5</v>
      </c>
      <c r="D533">
        <v>0.79617834394904397</v>
      </c>
      <c r="E533">
        <v>7.7094455519380295E-2</v>
      </c>
      <c r="F533" t="s">
        <v>1867</v>
      </c>
      <c r="G533">
        <v>480</v>
      </c>
      <c r="H533">
        <v>16</v>
      </c>
      <c r="I533">
        <v>4595</v>
      </c>
      <c r="J533">
        <v>2.9915364583333299</v>
      </c>
      <c r="K533">
        <v>0.999999999999997</v>
      </c>
      <c r="L533">
        <v>0.44631343609603902</v>
      </c>
      <c r="M533">
        <v>67.598752539799506</v>
      </c>
      <c r="N533" t="str">
        <f t="shared" si="8"/>
        <v>GO-0010494_stress granule</v>
      </c>
      <c r="O533" s="34">
        <v>532</v>
      </c>
    </row>
    <row r="534" spans="1:15" x14ac:dyDescent="0.25">
      <c r="A534" t="s">
        <v>916</v>
      </c>
      <c r="B534" t="s">
        <v>1868</v>
      </c>
      <c r="C534">
        <v>3</v>
      </c>
      <c r="D534">
        <v>0.47770700636942598</v>
      </c>
      <c r="E534">
        <v>7.7404614819063494E-2</v>
      </c>
      <c r="F534" t="s">
        <v>1869</v>
      </c>
      <c r="G534">
        <v>628</v>
      </c>
      <c r="H534">
        <v>5</v>
      </c>
      <c r="I534">
        <v>6448</v>
      </c>
      <c r="J534">
        <v>6.1605095541401198</v>
      </c>
      <c r="K534">
        <v>0.99999999999976596</v>
      </c>
      <c r="L534">
        <v>0.29265416343884498</v>
      </c>
      <c r="M534">
        <v>66.942835280022393</v>
      </c>
      <c r="N534" t="str">
        <f t="shared" si="8"/>
        <v>peripheral membrane protein</v>
      </c>
      <c r="O534" s="34">
        <v>533</v>
      </c>
    </row>
    <row r="535" spans="1:15" x14ac:dyDescent="0.25">
      <c r="A535" t="s">
        <v>916</v>
      </c>
      <c r="B535" t="s">
        <v>1870</v>
      </c>
      <c r="C535">
        <v>3</v>
      </c>
      <c r="D535">
        <v>0.47770700636942598</v>
      </c>
      <c r="E535">
        <v>7.7404614819063494E-2</v>
      </c>
      <c r="F535" t="s">
        <v>1871</v>
      </c>
      <c r="G535">
        <v>628</v>
      </c>
      <c r="H535">
        <v>5</v>
      </c>
      <c r="I535">
        <v>6448</v>
      </c>
      <c r="J535">
        <v>6.1605095541401198</v>
      </c>
      <c r="K535">
        <v>0.99999999999976596</v>
      </c>
      <c r="L535">
        <v>0.29265416343884498</v>
      </c>
      <c r="M535">
        <v>66.942835280022393</v>
      </c>
      <c r="N535" t="str">
        <f t="shared" si="8"/>
        <v>cobalt</v>
      </c>
      <c r="O535" s="34">
        <v>534</v>
      </c>
    </row>
    <row r="536" spans="1:15" x14ac:dyDescent="0.25">
      <c r="A536" t="s">
        <v>916</v>
      </c>
      <c r="B536" t="s">
        <v>1872</v>
      </c>
      <c r="C536">
        <v>3</v>
      </c>
      <c r="D536">
        <v>0.47770700636942598</v>
      </c>
      <c r="E536">
        <v>7.7404614819063494E-2</v>
      </c>
      <c r="F536" t="s">
        <v>1753</v>
      </c>
      <c r="G536">
        <v>628</v>
      </c>
      <c r="H536">
        <v>5</v>
      </c>
      <c r="I536">
        <v>6448</v>
      </c>
      <c r="J536">
        <v>6.1605095541401198</v>
      </c>
      <c r="K536">
        <v>0.99999999999976596</v>
      </c>
      <c r="L536">
        <v>0.29265416343884498</v>
      </c>
      <c r="M536">
        <v>66.942835280022393</v>
      </c>
      <c r="N536" t="str">
        <f t="shared" si="8"/>
        <v>carbon-nitrogen lyase</v>
      </c>
      <c r="O536" s="34">
        <v>535</v>
      </c>
    </row>
    <row r="537" spans="1:15" x14ac:dyDescent="0.25">
      <c r="A537" t="s">
        <v>916</v>
      </c>
      <c r="B537" t="s">
        <v>1873</v>
      </c>
      <c r="C537">
        <v>3</v>
      </c>
      <c r="D537">
        <v>0.47770700636942598</v>
      </c>
      <c r="E537">
        <v>7.7404614819063494E-2</v>
      </c>
      <c r="F537" t="s">
        <v>1874</v>
      </c>
      <c r="G537">
        <v>628</v>
      </c>
      <c r="H537">
        <v>5</v>
      </c>
      <c r="I537">
        <v>6448</v>
      </c>
      <c r="J537">
        <v>6.1605095541401198</v>
      </c>
      <c r="K537">
        <v>0.99999999999976596</v>
      </c>
      <c r="L537">
        <v>0.29265416343884498</v>
      </c>
      <c r="M537">
        <v>66.942835280022393</v>
      </c>
      <c r="N537" t="str">
        <f t="shared" si="8"/>
        <v>GMP biosynthesis</v>
      </c>
      <c r="O537" s="34">
        <v>536</v>
      </c>
    </row>
    <row r="538" spans="1:15" x14ac:dyDescent="0.25">
      <c r="A538" t="s">
        <v>944</v>
      </c>
      <c r="B538" t="s">
        <v>1875</v>
      </c>
      <c r="C538">
        <v>3</v>
      </c>
      <c r="D538">
        <v>0.47770700636942598</v>
      </c>
      <c r="E538">
        <v>7.7404614819063494E-2</v>
      </c>
      <c r="F538" t="s">
        <v>1876</v>
      </c>
      <c r="G538">
        <v>628</v>
      </c>
      <c r="H538">
        <v>5</v>
      </c>
      <c r="I538">
        <v>6448</v>
      </c>
      <c r="J538">
        <v>6.1605095541401198</v>
      </c>
      <c r="K538">
        <v>1</v>
      </c>
      <c r="L538">
        <v>0.96922160950377101</v>
      </c>
      <c r="M538">
        <v>73.003553512594706</v>
      </c>
      <c r="N538" t="str">
        <f t="shared" si="8"/>
        <v>repeat-CXXCXGXG motif</v>
      </c>
      <c r="O538" s="34">
        <v>537</v>
      </c>
    </row>
    <row r="539" spans="1:15" x14ac:dyDescent="0.25">
      <c r="A539" t="s">
        <v>944</v>
      </c>
      <c r="B539" t="s">
        <v>1877</v>
      </c>
      <c r="C539">
        <v>3</v>
      </c>
      <c r="D539">
        <v>0.47770700636942598</v>
      </c>
      <c r="E539">
        <v>7.7404614819063494E-2</v>
      </c>
      <c r="F539" t="s">
        <v>1878</v>
      </c>
      <c r="G539">
        <v>628</v>
      </c>
      <c r="H539">
        <v>5</v>
      </c>
      <c r="I539">
        <v>6448</v>
      </c>
      <c r="J539">
        <v>6.1605095541401198</v>
      </c>
      <c r="K539">
        <v>1</v>
      </c>
      <c r="L539">
        <v>0.96922160950377101</v>
      </c>
      <c r="M539">
        <v>73.003553512594706</v>
      </c>
      <c r="N539" t="str">
        <f t="shared" si="8"/>
        <v>metal ion-binding site-Potassium; via carbonyl oxygen</v>
      </c>
      <c r="O539" s="34">
        <v>538</v>
      </c>
    </row>
    <row r="540" spans="1:15" x14ac:dyDescent="0.25">
      <c r="A540" t="s">
        <v>944</v>
      </c>
      <c r="B540" t="s">
        <v>1879</v>
      </c>
      <c r="C540">
        <v>3</v>
      </c>
      <c r="D540">
        <v>0.47770700636942598</v>
      </c>
      <c r="E540">
        <v>7.7404614819063494E-2</v>
      </c>
      <c r="F540" t="s">
        <v>1876</v>
      </c>
      <c r="G540">
        <v>628</v>
      </c>
      <c r="H540">
        <v>5</v>
      </c>
      <c r="I540">
        <v>6448</v>
      </c>
      <c r="J540">
        <v>6.1605095541401198</v>
      </c>
      <c r="K540">
        <v>1</v>
      </c>
      <c r="L540">
        <v>0.96922160950377101</v>
      </c>
      <c r="M540">
        <v>73.003553512594706</v>
      </c>
      <c r="N540" t="str">
        <f t="shared" si="8"/>
        <v>zinc finger region-CR-type</v>
      </c>
      <c r="O540" s="34">
        <v>539</v>
      </c>
    </row>
    <row r="541" spans="1:15" x14ac:dyDescent="0.25">
      <c r="A541" t="s">
        <v>932</v>
      </c>
      <c r="B541" t="s">
        <v>1880</v>
      </c>
      <c r="C541">
        <v>4</v>
      </c>
      <c r="D541">
        <v>0.63694267515923497</v>
      </c>
      <c r="E541">
        <v>7.7476677158836799E-2</v>
      </c>
      <c r="F541" t="s">
        <v>1881</v>
      </c>
      <c r="G541">
        <v>480</v>
      </c>
      <c r="H541">
        <v>10</v>
      </c>
      <c r="I541">
        <v>4595</v>
      </c>
      <c r="J541">
        <v>3.8291666666666599</v>
      </c>
      <c r="K541">
        <v>0.999999999999998</v>
      </c>
      <c r="L541">
        <v>0.44231657064799501</v>
      </c>
      <c r="M541">
        <v>67.786741494146895</v>
      </c>
      <c r="N541" t="str">
        <f t="shared" si="8"/>
        <v>GO-0045275_respiratory chain complex III</v>
      </c>
      <c r="O541" s="34">
        <v>540</v>
      </c>
    </row>
    <row r="542" spans="1:15" x14ac:dyDescent="0.25">
      <c r="A542" t="s">
        <v>932</v>
      </c>
      <c r="B542" t="s">
        <v>1882</v>
      </c>
      <c r="C542">
        <v>4</v>
      </c>
      <c r="D542">
        <v>0.63694267515923497</v>
      </c>
      <c r="E542">
        <v>7.7476677158836799E-2</v>
      </c>
      <c r="F542" t="s">
        <v>1881</v>
      </c>
      <c r="G542">
        <v>480</v>
      </c>
      <c r="H542">
        <v>10</v>
      </c>
      <c r="I542">
        <v>4595</v>
      </c>
      <c r="J542">
        <v>3.8291666666666599</v>
      </c>
      <c r="K542">
        <v>0.999999999999998</v>
      </c>
      <c r="L542">
        <v>0.44231657064799501</v>
      </c>
      <c r="M542">
        <v>67.786741494146895</v>
      </c>
      <c r="N542" t="str">
        <f t="shared" si="8"/>
        <v>GO-0005750_mitochondrial respiratory chain complex III</v>
      </c>
      <c r="O542" s="34">
        <v>541</v>
      </c>
    </row>
    <row r="543" spans="1:15" x14ac:dyDescent="0.25">
      <c r="A543" t="s">
        <v>1024</v>
      </c>
      <c r="B543" t="s">
        <v>1883</v>
      </c>
      <c r="C543">
        <v>6</v>
      </c>
      <c r="D543">
        <v>0.95541401273885296</v>
      </c>
      <c r="E543">
        <v>7.78551239648657E-2</v>
      </c>
      <c r="F543" t="s">
        <v>1884</v>
      </c>
      <c r="G543">
        <v>554</v>
      </c>
      <c r="H543">
        <v>18</v>
      </c>
      <c r="I543">
        <v>4190</v>
      </c>
      <c r="J543">
        <v>2.5210589651022799</v>
      </c>
      <c r="K543">
        <v>1</v>
      </c>
      <c r="L543">
        <v>0.72027287434005305</v>
      </c>
      <c r="M543">
        <v>70.701011907050201</v>
      </c>
      <c r="N543" t="str">
        <f t="shared" si="8"/>
        <v>GO-0016684_oxidoreductase activity, acting on peroxide as acceptor</v>
      </c>
      <c r="O543" s="34">
        <v>542</v>
      </c>
    </row>
    <row r="544" spans="1:15" x14ac:dyDescent="0.25">
      <c r="A544" t="s">
        <v>1024</v>
      </c>
      <c r="B544" t="s">
        <v>1885</v>
      </c>
      <c r="C544">
        <v>6</v>
      </c>
      <c r="D544">
        <v>0.95541401273885296</v>
      </c>
      <c r="E544">
        <v>7.78551239648657E-2</v>
      </c>
      <c r="F544" t="s">
        <v>1886</v>
      </c>
      <c r="G544">
        <v>554</v>
      </c>
      <c r="H544">
        <v>18</v>
      </c>
      <c r="I544">
        <v>4190</v>
      </c>
      <c r="J544">
        <v>2.5210589651022799</v>
      </c>
      <c r="K544">
        <v>1</v>
      </c>
      <c r="L544">
        <v>0.72027287434005305</v>
      </c>
      <c r="M544">
        <v>70.701011907050201</v>
      </c>
      <c r="N544" t="str">
        <f t="shared" si="8"/>
        <v>GO-0060590_ATPase regulator activity</v>
      </c>
      <c r="O544" s="34">
        <v>543</v>
      </c>
    </row>
    <row r="545" spans="1:15" x14ac:dyDescent="0.25">
      <c r="A545" t="s">
        <v>1024</v>
      </c>
      <c r="B545" t="s">
        <v>1887</v>
      </c>
      <c r="C545">
        <v>6</v>
      </c>
      <c r="D545">
        <v>0.95541401273885296</v>
      </c>
      <c r="E545">
        <v>7.78551239648657E-2</v>
      </c>
      <c r="F545" t="s">
        <v>1884</v>
      </c>
      <c r="G545">
        <v>554</v>
      </c>
      <c r="H545">
        <v>18</v>
      </c>
      <c r="I545">
        <v>4190</v>
      </c>
      <c r="J545">
        <v>2.5210589651022799</v>
      </c>
      <c r="K545">
        <v>1</v>
      </c>
      <c r="L545">
        <v>0.72027287434005305</v>
      </c>
      <c r="M545">
        <v>70.701011907050201</v>
      </c>
      <c r="N545" t="str">
        <f t="shared" si="8"/>
        <v>GO-0004601_peroxidase activity</v>
      </c>
      <c r="O545" s="34">
        <v>544</v>
      </c>
    </row>
    <row r="546" spans="1:15" x14ac:dyDescent="0.25">
      <c r="A546" t="s">
        <v>1024</v>
      </c>
      <c r="B546" t="s">
        <v>1888</v>
      </c>
      <c r="C546">
        <v>8</v>
      </c>
      <c r="D546">
        <v>1.2738853503184699</v>
      </c>
      <c r="E546">
        <v>7.7977617387201797E-2</v>
      </c>
      <c r="F546" t="s">
        <v>1889</v>
      </c>
      <c r="G546">
        <v>554</v>
      </c>
      <c r="H546">
        <v>29</v>
      </c>
      <c r="I546">
        <v>4190</v>
      </c>
      <c r="J546">
        <v>2.0863936262915401</v>
      </c>
      <c r="K546">
        <v>1</v>
      </c>
      <c r="L546">
        <v>0.71317388552003103</v>
      </c>
      <c r="M546">
        <v>70.759903386170507</v>
      </c>
      <c r="N546" t="str">
        <f t="shared" si="8"/>
        <v>GO-0003688_DNA replication origin binding</v>
      </c>
      <c r="O546" s="34">
        <v>545</v>
      </c>
    </row>
    <row r="547" spans="1:15" x14ac:dyDescent="0.25">
      <c r="A547" t="s">
        <v>923</v>
      </c>
      <c r="B547" t="s">
        <v>1890</v>
      </c>
      <c r="C547">
        <v>9</v>
      </c>
      <c r="D547">
        <v>1.4331210191082799</v>
      </c>
      <c r="E547">
        <v>7.9072080165315403E-2</v>
      </c>
      <c r="F547" t="s">
        <v>1891</v>
      </c>
      <c r="G547">
        <v>588</v>
      </c>
      <c r="H547">
        <v>38</v>
      </c>
      <c r="I547">
        <v>4870</v>
      </c>
      <c r="J547">
        <v>1.96160042964554</v>
      </c>
      <c r="K547">
        <v>1</v>
      </c>
      <c r="L547">
        <v>0.57939701475105099</v>
      </c>
      <c r="M547">
        <v>74.5944809323192</v>
      </c>
      <c r="N547" t="str">
        <f t="shared" si="8"/>
        <v>GO-0000447_endonucleolytic cleavage in ITS1 to separate SSU-rRNA from 5.8S rRNA and LSU-rRNA from tricistronic rRNA transcript (SSU-rRNA, 5.8S rRNA, LSU-rRNA)</v>
      </c>
      <c r="O547" s="34">
        <v>546</v>
      </c>
    </row>
    <row r="548" spans="1:15" x14ac:dyDescent="0.25">
      <c r="A548" t="s">
        <v>1163</v>
      </c>
      <c r="B548" t="s">
        <v>1892</v>
      </c>
      <c r="C548">
        <v>3</v>
      </c>
      <c r="D548">
        <v>0.47770700636942598</v>
      </c>
      <c r="E548">
        <v>7.9642004638979802E-2</v>
      </c>
      <c r="F548" t="s">
        <v>1893</v>
      </c>
      <c r="G548">
        <v>589</v>
      </c>
      <c r="H548">
        <v>4</v>
      </c>
      <c r="I548">
        <v>4676</v>
      </c>
      <c r="J548">
        <v>5.9541595925297104</v>
      </c>
      <c r="K548">
        <v>1</v>
      </c>
      <c r="L548">
        <v>0.96263788850743404</v>
      </c>
      <c r="M548">
        <v>73.513746852955904</v>
      </c>
      <c r="N548" t="str">
        <f t="shared" si="8"/>
        <v>IPR013155-Valyl/Leucyl/Isoleucyl-tRNA synthetase, class I, anticodon-binding</v>
      </c>
      <c r="O548" s="34">
        <v>547</v>
      </c>
    </row>
    <row r="549" spans="1:15" x14ac:dyDescent="0.25">
      <c r="A549" t="s">
        <v>1163</v>
      </c>
      <c r="B549" t="s">
        <v>1894</v>
      </c>
      <c r="C549">
        <v>3</v>
      </c>
      <c r="D549">
        <v>0.47770700636942598</v>
      </c>
      <c r="E549">
        <v>7.9642004638979802E-2</v>
      </c>
      <c r="F549" t="s">
        <v>1895</v>
      </c>
      <c r="G549">
        <v>589</v>
      </c>
      <c r="H549">
        <v>4</v>
      </c>
      <c r="I549">
        <v>4676</v>
      </c>
      <c r="J549">
        <v>5.9541595925297104</v>
      </c>
      <c r="K549">
        <v>1</v>
      </c>
      <c r="L549">
        <v>0.96263788850743404</v>
      </c>
      <c r="M549">
        <v>73.513746852955904</v>
      </c>
      <c r="N549" t="str">
        <f t="shared" si="8"/>
        <v>IPR000649-Initiation factor 2B related</v>
      </c>
      <c r="O549" s="34">
        <v>548</v>
      </c>
    </row>
    <row r="550" spans="1:15" x14ac:dyDescent="0.25">
      <c r="A550" t="s">
        <v>1163</v>
      </c>
      <c r="B550" t="s">
        <v>1896</v>
      </c>
      <c r="C550">
        <v>3</v>
      </c>
      <c r="D550">
        <v>0.47770700636942598</v>
      </c>
      <c r="E550">
        <v>7.9642004638979802E-2</v>
      </c>
      <c r="F550" t="s">
        <v>1897</v>
      </c>
      <c r="G550">
        <v>589</v>
      </c>
      <c r="H550">
        <v>4</v>
      </c>
      <c r="I550">
        <v>4676</v>
      </c>
      <c r="J550">
        <v>5.9541595925297104</v>
      </c>
      <c r="K550">
        <v>1</v>
      </c>
      <c r="L550">
        <v>0.96263788850743404</v>
      </c>
      <c r="M550">
        <v>73.513746852955904</v>
      </c>
      <c r="N550" t="str">
        <f t="shared" si="8"/>
        <v>IPR015928-Aconitase/3-isopropylmalate dehydratase, swivel</v>
      </c>
      <c r="O550" s="34">
        <v>549</v>
      </c>
    </row>
    <row r="551" spans="1:15" x14ac:dyDescent="0.25">
      <c r="A551" t="s">
        <v>1163</v>
      </c>
      <c r="B551" t="s">
        <v>1898</v>
      </c>
      <c r="C551">
        <v>3</v>
      </c>
      <c r="D551">
        <v>0.47770700636942598</v>
      </c>
      <c r="E551">
        <v>7.9642004638979802E-2</v>
      </c>
      <c r="F551" t="s">
        <v>1623</v>
      </c>
      <c r="G551">
        <v>589</v>
      </c>
      <c r="H551">
        <v>4</v>
      </c>
      <c r="I551">
        <v>4676</v>
      </c>
      <c r="J551">
        <v>5.9541595925297104</v>
      </c>
      <c r="K551">
        <v>1</v>
      </c>
      <c r="L551">
        <v>0.96263788850743404</v>
      </c>
      <c r="M551">
        <v>73.513746852955904</v>
      </c>
      <c r="N551" t="str">
        <f t="shared" si="8"/>
        <v>IPR001830-Glycosyl transferase, family 20</v>
      </c>
      <c r="O551" s="34">
        <v>550</v>
      </c>
    </row>
    <row r="552" spans="1:15" x14ac:dyDescent="0.25">
      <c r="A552" t="s">
        <v>1163</v>
      </c>
      <c r="B552" t="s">
        <v>1899</v>
      </c>
      <c r="C552">
        <v>3</v>
      </c>
      <c r="D552">
        <v>0.47770700636942598</v>
      </c>
      <c r="E552">
        <v>7.9642004638979802E-2</v>
      </c>
      <c r="F552" t="s">
        <v>1712</v>
      </c>
      <c r="G552">
        <v>589</v>
      </c>
      <c r="H552">
        <v>4</v>
      </c>
      <c r="I552">
        <v>4676</v>
      </c>
      <c r="J552">
        <v>5.9541595925297104</v>
      </c>
      <c r="K552">
        <v>1</v>
      </c>
      <c r="L552">
        <v>0.96263788850743404</v>
      </c>
      <c r="M552">
        <v>73.513746852955904</v>
      </c>
      <c r="N552" t="str">
        <f t="shared" si="8"/>
        <v>IPR005475-Transketolase, central region</v>
      </c>
      <c r="O552" s="34">
        <v>551</v>
      </c>
    </row>
    <row r="553" spans="1:15" x14ac:dyDescent="0.25">
      <c r="A553" t="s">
        <v>1163</v>
      </c>
      <c r="B553" t="s">
        <v>1900</v>
      </c>
      <c r="C553">
        <v>3</v>
      </c>
      <c r="D553">
        <v>0.47770700636942598</v>
      </c>
      <c r="E553">
        <v>7.9642004638979802E-2</v>
      </c>
      <c r="F553" t="s">
        <v>1897</v>
      </c>
      <c r="G553">
        <v>589</v>
      </c>
      <c r="H553">
        <v>4</v>
      </c>
      <c r="I553">
        <v>4676</v>
      </c>
      <c r="J553">
        <v>5.9541595925297104</v>
      </c>
      <c r="K553">
        <v>1</v>
      </c>
      <c r="L553">
        <v>0.96263788850743404</v>
      </c>
      <c r="M553">
        <v>73.513746852955904</v>
      </c>
      <c r="N553" t="str">
        <f t="shared" si="8"/>
        <v>IPR015932-Aconitase/3-isopropylmalate dehydratase large subunit, alpha/beta/alpha, subdomain 2</v>
      </c>
      <c r="O553" s="34">
        <v>552</v>
      </c>
    </row>
    <row r="554" spans="1:15" x14ac:dyDescent="0.25">
      <c r="A554" t="s">
        <v>1163</v>
      </c>
      <c r="B554" t="s">
        <v>1901</v>
      </c>
      <c r="C554">
        <v>3</v>
      </c>
      <c r="D554">
        <v>0.47770700636942598</v>
      </c>
      <c r="E554">
        <v>7.9642004638979802E-2</v>
      </c>
      <c r="F554" t="s">
        <v>1897</v>
      </c>
      <c r="G554">
        <v>589</v>
      </c>
      <c r="H554">
        <v>4</v>
      </c>
      <c r="I554">
        <v>4676</v>
      </c>
      <c r="J554">
        <v>5.9541595925297104</v>
      </c>
      <c r="K554">
        <v>1</v>
      </c>
      <c r="L554">
        <v>0.96263788850743404</v>
      </c>
      <c r="M554">
        <v>73.513746852955904</v>
      </c>
      <c r="N554" t="str">
        <f t="shared" si="8"/>
        <v>IPR000573-Aconitase A/isopropylmalate dehydratase small subunit, swivel</v>
      </c>
      <c r="O554" s="34">
        <v>553</v>
      </c>
    </row>
    <row r="555" spans="1:15" x14ac:dyDescent="0.25">
      <c r="A555" t="s">
        <v>1163</v>
      </c>
      <c r="B555" t="s">
        <v>1902</v>
      </c>
      <c r="C555">
        <v>3</v>
      </c>
      <c r="D555">
        <v>0.47770700636942598</v>
      </c>
      <c r="E555">
        <v>7.9642004638979802E-2</v>
      </c>
      <c r="F555" t="s">
        <v>1897</v>
      </c>
      <c r="G555">
        <v>589</v>
      </c>
      <c r="H555">
        <v>4</v>
      </c>
      <c r="I555">
        <v>4676</v>
      </c>
      <c r="J555">
        <v>5.9541595925297104</v>
      </c>
      <c r="K555">
        <v>1</v>
      </c>
      <c r="L555">
        <v>0.96263788850743404</v>
      </c>
      <c r="M555">
        <v>73.513746852955904</v>
      </c>
      <c r="N555" t="str">
        <f t="shared" si="8"/>
        <v>IPR015931-Aconitase/3-isopropylmalate dehydratase large subunit, alpha/beta/alpha, subdomain 1/3</v>
      </c>
      <c r="O555" s="34">
        <v>554</v>
      </c>
    </row>
    <row r="556" spans="1:15" x14ac:dyDescent="0.25">
      <c r="A556" t="s">
        <v>1163</v>
      </c>
      <c r="B556" t="s">
        <v>1903</v>
      </c>
      <c r="C556">
        <v>3</v>
      </c>
      <c r="D556">
        <v>0.47770700636942598</v>
      </c>
      <c r="E556">
        <v>7.9642004638979802E-2</v>
      </c>
      <c r="F556" t="s">
        <v>1897</v>
      </c>
      <c r="G556">
        <v>589</v>
      </c>
      <c r="H556">
        <v>4</v>
      </c>
      <c r="I556">
        <v>4676</v>
      </c>
      <c r="J556">
        <v>5.9541595925297104</v>
      </c>
      <c r="K556">
        <v>1</v>
      </c>
      <c r="L556">
        <v>0.96263788850743404</v>
      </c>
      <c r="M556">
        <v>73.513746852955904</v>
      </c>
      <c r="N556" t="str">
        <f t="shared" si="8"/>
        <v>IPR001030-Aconitase/3-isopropylmalate dehydratase large subunit, alpha/beta/alpha</v>
      </c>
      <c r="O556" s="34">
        <v>555</v>
      </c>
    </row>
    <row r="557" spans="1:15" x14ac:dyDescent="0.25">
      <c r="A557" t="s">
        <v>1163</v>
      </c>
      <c r="B557" t="s">
        <v>1904</v>
      </c>
      <c r="C557">
        <v>3</v>
      </c>
      <c r="D557">
        <v>0.47770700636942598</v>
      </c>
      <c r="E557">
        <v>7.9642004638979802E-2</v>
      </c>
      <c r="F557" t="s">
        <v>1897</v>
      </c>
      <c r="G557">
        <v>589</v>
      </c>
      <c r="H557">
        <v>4</v>
      </c>
      <c r="I557">
        <v>4676</v>
      </c>
      <c r="J557">
        <v>5.9541595925297104</v>
      </c>
      <c r="K557">
        <v>1</v>
      </c>
      <c r="L557">
        <v>0.96263788850743404</v>
      </c>
      <c r="M557">
        <v>73.513746852955904</v>
      </c>
      <c r="N557" t="str">
        <f t="shared" si="8"/>
        <v>IPR018136-Aconitase family, 4Fe-4S cluster binding site</v>
      </c>
      <c r="O557" s="34">
        <v>556</v>
      </c>
    </row>
    <row r="558" spans="1:15" x14ac:dyDescent="0.25">
      <c r="A558" t="s">
        <v>1024</v>
      </c>
      <c r="B558" t="s">
        <v>1905</v>
      </c>
      <c r="C558">
        <v>5</v>
      </c>
      <c r="D558">
        <v>0.79617834394904397</v>
      </c>
      <c r="E558">
        <v>8.0931071275137004E-2</v>
      </c>
      <c r="F558" t="s">
        <v>1906</v>
      </c>
      <c r="G558">
        <v>554</v>
      </c>
      <c r="H558">
        <v>13</v>
      </c>
      <c r="I558">
        <v>4190</v>
      </c>
      <c r="J558">
        <v>2.9089141905026299</v>
      </c>
      <c r="K558">
        <v>1</v>
      </c>
      <c r="L558">
        <v>0.71950151791642203</v>
      </c>
      <c r="M558">
        <v>72.146815720414196</v>
      </c>
      <c r="N558" t="str">
        <f t="shared" si="8"/>
        <v>GO-0050661_NADP or NADPH binding</v>
      </c>
      <c r="O558" s="34">
        <v>557</v>
      </c>
    </row>
    <row r="559" spans="1:15" x14ac:dyDescent="0.25">
      <c r="A559" t="s">
        <v>923</v>
      </c>
      <c r="B559" t="s">
        <v>1907</v>
      </c>
      <c r="C559">
        <v>8</v>
      </c>
      <c r="D559">
        <v>1.2738853503184699</v>
      </c>
      <c r="E559">
        <v>8.2169779359441697E-2</v>
      </c>
      <c r="F559" t="s">
        <v>1720</v>
      </c>
      <c r="G559">
        <v>588</v>
      </c>
      <c r="H559">
        <v>32</v>
      </c>
      <c r="I559">
        <v>4870</v>
      </c>
      <c r="J559">
        <v>2.0705782312925098</v>
      </c>
      <c r="K559">
        <v>1</v>
      </c>
      <c r="L559">
        <v>0.59150419056418901</v>
      </c>
      <c r="M559">
        <v>75.979186251238403</v>
      </c>
      <c r="N559" t="str">
        <f t="shared" si="8"/>
        <v>GO-0022904_respiratory electron transport chain</v>
      </c>
      <c r="O559" s="34">
        <v>558</v>
      </c>
    </row>
    <row r="560" spans="1:15" x14ac:dyDescent="0.25">
      <c r="A560" t="s">
        <v>923</v>
      </c>
      <c r="B560" t="s">
        <v>1908</v>
      </c>
      <c r="C560">
        <v>6</v>
      </c>
      <c r="D560">
        <v>0.95541401273885296</v>
      </c>
      <c r="E560">
        <v>8.3566861681251894E-2</v>
      </c>
      <c r="F560" t="s">
        <v>1909</v>
      </c>
      <c r="G560">
        <v>588</v>
      </c>
      <c r="H560">
        <v>20</v>
      </c>
      <c r="I560">
        <v>4870</v>
      </c>
      <c r="J560">
        <v>2.4846938775510199</v>
      </c>
      <c r="K560">
        <v>1</v>
      </c>
      <c r="L560">
        <v>0.59543311513353003</v>
      </c>
      <c r="M560">
        <v>76.580200864609296</v>
      </c>
      <c r="N560" t="str">
        <f t="shared" si="8"/>
        <v>GO-0000183_chromatin silencing at rDNA</v>
      </c>
      <c r="O560" s="34">
        <v>559</v>
      </c>
    </row>
    <row r="561" spans="1:15" x14ac:dyDescent="0.25">
      <c r="A561" t="s">
        <v>916</v>
      </c>
      <c r="B561" t="s">
        <v>1910</v>
      </c>
      <c r="C561">
        <v>4</v>
      </c>
      <c r="D561">
        <v>0.63694267515923497</v>
      </c>
      <c r="E561">
        <v>8.3605751943404499E-2</v>
      </c>
      <c r="F561" t="s">
        <v>1911</v>
      </c>
      <c r="G561">
        <v>628</v>
      </c>
      <c r="H561">
        <v>11</v>
      </c>
      <c r="I561">
        <v>6448</v>
      </c>
      <c r="J561">
        <v>3.7336421540243099</v>
      </c>
      <c r="K561">
        <v>0.99999999999997902</v>
      </c>
      <c r="L561">
        <v>0.30982133604634998</v>
      </c>
      <c r="M561">
        <v>69.868338086290507</v>
      </c>
      <c r="N561" t="str">
        <f t="shared" si="8"/>
        <v>calmodulin-binding</v>
      </c>
      <c r="O561" s="34">
        <v>560</v>
      </c>
    </row>
    <row r="562" spans="1:15" x14ac:dyDescent="0.25">
      <c r="A562" t="s">
        <v>944</v>
      </c>
      <c r="B562" t="s">
        <v>1912</v>
      </c>
      <c r="C562">
        <v>4</v>
      </c>
      <c r="D562">
        <v>0.63694267515923497</v>
      </c>
      <c r="E562">
        <v>8.3605751943404499E-2</v>
      </c>
      <c r="F562" t="s">
        <v>1913</v>
      </c>
      <c r="G562">
        <v>628</v>
      </c>
      <c r="H562">
        <v>11</v>
      </c>
      <c r="I562">
        <v>6448</v>
      </c>
      <c r="J562">
        <v>3.7336421540243099</v>
      </c>
      <c r="K562">
        <v>1</v>
      </c>
      <c r="L562">
        <v>0.97392007469936803</v>
      </c>
      <c r="M562">
        <v>75.806372227769401</v>
      </c>
      <c r="N562" t="str">
        <f t="shared" si="8"/>
        <v>metal ion-binding site-Iron-sulfur (4Fe-4S)</v>
      </c>
      <c r="O562" s="34">
        <v>561</v>
      </c>
    </row>
    <row r="563" spans="1:15" x14ac:dyDescent="0.25">
      <c r="A563" t="s">
        <v>944</v>
      </c>
      <c r="B563" t="s">
        <v>1914</v>
      </c>
      <c r="C563">
        <v>4</v>
      </c>
      <c r="D563">
        <v>0.63694267515923497</v>
      </c>
      <c r="E563">
        <v>8.3605751943404499E-2</v>
      </c>
      <c r="F563" t="s">
        <v>1915</v>
      </c>
      <c r="G563">
        <v>628</v>
      </c>
      <c r="H563">
        <v>11</v>
      </c>
      <c r="I563">
        <v>6448</v>
      </c>
      <c r="J563">
        <v>3.7336421540243099</v>
      </c>
      <c r="K563">
        <v>1</v>
      </c>
      <c r="L563">
        <v>0.97392007469936803</v>
      </c>
      <c r="M563">
        <v>75.806372227769401</v>
      </c>
      <c r="N563" t="str">
        <f t="shared" si="8"/>
        <v>compositionally biased region-Gly-rich</v>
      </c>
      <c r="O563" s="34">
        <v>562</v>
      </c>
    </row>
    <row r="564" spans="1:15" x14ac:dyDescent="0.25">
      <c r="A564" t="s">
        <v>944</v>
      </c>
      <c r="B564" t="s">
        <v>1916</v>
      </c>
      <c r="C564">
        <v>7</v>
      </c>
      <c r="D564">
        <v>1.11464968152866</v>
      </c>
      <c r="E564">
        <v>8.4473843176222294E-2</v>
      </c>
      <c r="F564" t="s">
        <v>1917</v>
      </c>
      <c r="G564">
        <v>628</v>
      </c>
      <c r="H564">
        <v>32</v>
      </c>
      <c r="I564">
        <v>6448</v>
      </c>
      <c r="J564">
        <v>2.2460191082802501</v>
      </c>
      <c r="K564">
        <v>1</v>
      </c>
      <c r="L564">
        <v>0.97176702033833795</v>
      </c>
      <c r="M564">
        <v>76.176199739022493</v>
      </c>
      <c r="N564" t="str">
        <f t="shared" si="8"/>
        <v>nucleotide phosphate-binding region-FAD</v>
      </c>
      <c r="O564" s="34">
        <v>563</v>
      </c>
    </row>
    <row r="565" spans="1:15" x14ac:dyDescent="0.25">
      <c r="A565" t="s">
        <v>923</v>
      </c>
      <c r="B565" t="s">
        <v>1918</v>
      </c>
      <c r="C565">
        <v>10</v>
      </c>
      <c r="D565">
        <v>1.5923566878980799</v>
      </c>
      <c r="E565">
        <v>8.4677884610768903E-2</v>
      </c>
      <c r="F565" t="s">
        <v>1406</v>
      </c>
      <c r="G565">
        <v>588</v>
      </c>
      <c r="H565">
        <v>45</v>
      </c>
      <c r="I565">
        <v>4870</v>
      </c>
      <c r="J565">
        <v>1.8405139833711199</v>
      </c>
      <c r="K565">
        <v>1</v>
      </c>
      <c r="L565">
        <v>0.59798904960538601</v>
      </c>
      <c r="M565">
        <v>77.048035204671393</v>
      </c>
      <c r="N565" t="str">
        <f t="shared" si="8"/>
        <v>GO-0034220_ion transmembrane transport</v>
      </c>
      <c r="O565" s="34">
        <v>564</v>
      </c>
    </row>
    <row r="566" spans="1:15" x14ac:dyDescent="0.25">
      <c r="A566" t="s">
        <v>988</v>
      </c>
      <c r="B566" t="s">
        <v>1919</v>
      </c>
      <c r="C566">
        <v>8</v>
      </c>
      <c r="D566">
        <v>1.2738853503184699</v>
      </c>
      <c r="E566">
        <v>8.66053745329739E-2</v>
      </c>
      <c r="F566" t="s">
        <v>1920</v>
      </c>
      <c r="G566">
        <v>262</v>
      </c>
      <c r="H566">
        <v>22</v>
      </c>
      <c r="I566">
        <v>1439</v>
      </c>
      <c r="J566">
        <v>1.9972241498959</v>
      </c>
      <c r="K566">
        <v>0.99823765216911997</v>
      </c>
      <c r="L566">
        <v>0.21642522393084601</v>
      </c>
      <c r="M566">
        <v>60.839467202738902</v>
      </c>
      <c r="N566" t="str">
        <f t="shared" si="8"/>
        <v>sce00052-Galactose metabolism</v>
      </c>
      <c r="O566" s="34">
        <v>565</v>
      </c>
    </row>
    <row r="567" spans="1:15" x14ac:dyDescent="0.25">
      <c r="A567" t="s">
        <v>923</v>
      </c>
      <c r="B567" t="s">
        <v>1921</v>
      </c>
      <c r="C567">
        <v>14</v>
      </c>
      <c r="D567">
        <v>2.2292993630573199</v>
      </c>
      <c r="E567">
        <v>8.6655194512941E-2</v>
      </c>
      <c r="F567" t="s">
        <v>1922</v>
      </c>
      <c r="G567">
        <v>588</v>
      </c>
      <c r="H567">
        <v>72</v>
      </c>
      <c r="I567">
        <v>4870</v>
      </c>
      <c r="J567">
        <v>1.61044973544973</v>
      </c>
      <c r="K567">
        <v>1</v>
      </c>
      <c r="L567">
        <v>0.60435628959079402</v>
      </c>
      <c r="M567">
        <v>77.858996053981201</v>
      </c>
      <c r="N567" t="str">
        <f t="shared" si="8"/>
        <v>GO-0006997_nucleus organization</v>
      </c>
      <c r="O567" s="34">
        <v>566</v>
      </c>
    </row>
    <row r="568" spans="1:15" x14ac:dyDescent="0.25">
      <c r="A568" t="s">
        <v>1024</v>
      </c>
      <c r="B568" t="s">
        <v>1923</v>
      </c>
      <c r="C568">
        <v>3</v>
      </c>
      <c r="D568">
        <v>0.47770700636942598</v>
      </c>
      <c r="E568">
        <v>8.6946165707525003E-2</v>
      </c>
      <c r="F568" t="s">
        <v>1847</v>
      </c>
      <c r="G568">
        <v>554</v>
      </c>
      <c r="H568">
        <v>4</v>
      </c>
      <c r="I568">
        <v>4190</v>
      </c>
      <c r="J568">
        <v>5.6723826714801397</v>
      </c>
      <c r="K568">
        <v>1</v>
      </c>
      <c r="L568">
        <v>0.73871160346383502</v>
      </c>
      <c r="M568">
        <v>74.783582609671598</v>
      </c>
      <c r="N568" t="str">
        <f t="shared" si="8"/>
        <v>GO-0016615_malate dehydrogenase activity</v>
      </c>
      <c r="O568" s="34">
        <v>567</v>
      </c>
    </row>
    <row r="569" spans="1:15" x14ac:dyDescent="0.25">
      <c r="A569" t="s">
        <v>1024</v>
      </c>
      <c r="B569" t="s">
        <v>1924</v>
      </c>
      <c r="C569">
        <v>3</v>
      </c>
      <c r="D569">
        <v>0.47770700636942598</v>
      </c>
      <c r="E569">
        <v>8.6946165707525003E-2</v>
      </c>
      <c r="F569" t="s">
        <v>1710</v>
      </c>
      <c r="G569">
        <v>554</v>
      </c>
      <c r="H569">
        <v>4</v>
      </c>
      <c r="I569">
        <v>4190</v>
      </c>
      <c r="J569">
        <v>5.6723826714801397</v>
      </c>
      <c r="K569">
        <v>1</v>
      </c>
      <c r="L569">
        <v>0.73871160346383502</v>
      </c>
      <c r="M569">
        <v>74.783582609671598</v>
      </c>
      <c r="N569" t="str">
        <f t="shared" si="8"/>
        <v>GO-0004784_superoxide dismutase activity</v>
      </c>
      <c r="O569" s="34">
        <v>568</v>
      </c>
    </row>
    <row r="570" spans="1:15" x14ac:dyDescent="0.25">
      <c r="A570" t="s">
        <v>1024</v>
      </c>
      <c r="B570" t="s">
        <v>1925</v>
      </c>
      <c r="C570">
        <v>3</v>
      </c>
      <c r="D570">
        <v>0.47770700636942598</v>
      </c>
      <c r="E570">
        <v>8.6946165707525003E-2</v>
      </c>
      <c r="F570" t="s">
        <v>1710</v>
      </c>
      <c r="G570">
        <v>554</v>
      </c>
      <c r="H570">
        <v>4</v>
      </c>
      <c r="I570">
        <v>4190</v>
      </c>
      <c r="J570">
        <v>5.6723826714801397</v>
      </c>
      <c r="K570">
        <v>1</v>
      </c>
      <c r="L570">
        <v>0.73871160346383502</v>
      </c>
      <c r="M570">
        <v>74.783582609671598</v>
      </c>
      <c r="N570" t="str">
        <f t="shared" si="8"/>
        <v>GO-0016721_oxidoreductase activity, acting on superoxide radicals as acceptor</v>
      </c>
      <c r="O570" s="34">
        <v>569</v>
      </c>
    </row>
    <row r="571" spans="1:15" x14ac:dyDescent="0.25">
      <c r="A571" t="s">
        <v>1024</v>
      </c>
      <c r="B571" t="s">
        <v>1926</v>
      </c>
      <c r="C571">
        <v>3</v>
      </c>
      <c r="D571">
        <v>0.47770700636942598</v>
      </c>
      <c r="E571">
        <v>8.6946165707525003E-2</v>
      </c>
      <c r="F571" t="s">
        <v>1623</v>
      </c>
      <c r="G571">
        <v>554</v>
      </c>
      <c r="H571">
        <v>4</v>
      </c>
      <c r="I571">
        <v>4190</v>
      </c>
      <c r="J571">
        <v>5.6723826714801397</v>
      </c>
      <c r="K571">
        <v>1</v>
      </c>
      <c r="L571">
        <v>0.73871160346383502</v>
      </c>
      <c r="M571">
        <v>74.783582609671598</v>
      </c>
      <c r="N571" t="str">
        <f t="shared" si="8"/>
        <v>GO-0003825_alpha,alpha-trehalose-phosphate synthase (UDP-forming) activity</v>
      </c>
      <c r="O571" s="34">
        <v>570</v>
      </c>
    </row>
    <row r="572" spans="1:15" x14ac:dyDescent="0.25">
      <c r="A572" t="s">
        <v>1024</v>
      </c>
      <c r="B572" t="s">
        <v>1927</v>
      </c>
      <c r="C572">
        <v>3</v>
      </c>
      <c r="D572">
        <v>0.47770700636942598</v>
      </c>
      <c r="E572">
        <v>8.6946165707525003E-2</v>
      </c>
      <c r="F572" t="s">
        <v>1623</v>
      </c>
      <c r="G572">
        <v>554</v>
      </c>
      <c r="H572">
        <v>4</v>
      </c>
      <c r="I572">
        <v>4190</v>
      </c>
      <c r="J572">
        <v>5.6723826714801397</v>
      </c>
      <c r="K572">
        <v>1</v>
      </c>
      <c r="L572">
        <v>0.73871160346383502</v>
      </c>
      <c r="M572">
        <v>74.783582609671598</v>
      </c>
      <c r="N572" t="str">
        <f t="shared" si="8"/>
        <v>GO-0004805_trehalose-phosphatase activity</v>
      </c>
      <c r="O572" s="34">
        <v>571</v>
      </c>
    </row>
    <row r="573" spans="1:15" x14ac:dyDescent="0.25">
      <c r="A573" t="s">
        <v>932</v>
      </c>
      <c r="B573" t="s">
        <v>1928</v>
      </c>
      <c r="C573">
        <v>3</v>
      </c>
      <c r="D573">
        <v>0.47770700636942598</v>
      </c>
      <c r="E573">
        <v>8.7638637531942398E-2</v>
      </c>
      <c r="F573" t="s">
        <v>1895</v>
      </c>
      <c r="G573">
        <v>480</v>
      </c>
      <c r="H573">
        <v>5</v>
      </c>
      <c r="I573">
        <v>4595</v>
      </c>
      <c r="J573">
        <v>5.7437500000000004</v>
      </c>
      <c r="K573">
        <v>1</v>
      </c>
      <c r="L573">
        <v>0.47947423294968999</v>
      </c>
      <c r="M573">
        <v>72.428418097466803</v>
      </c>
      <c r="N573" t="str">
        <f t="shared" si="8"/>
        <v>GO-0005851_eukaryotic translation initiation factor 2B complex</v>
      </c>
      <c r="O573" s="34">
        <v>572</v>
      </c>
    </row>
    <row r="574" spans="1:15" x14ac:dyDescent="0.25">
      <c r="A574" t="s">
        <v>932</v>
      </c>
      <c r="B574" t="s">
        <v>1929</v>
      </c>
      <c r="C574">
        <v>3</v>
      </c>
      <c r="D574">
        <v>0.47770700636942598</v>
      </c>
      <c r="E574">
        <v>8.7638637531942398E-2</v>
      </c>
      <c r="F574" t="s">
        <v>1930</v>
      </c>
      <c r="G574">
        <v>480</v>
      </c>
      <c r="H574">
        <v>5</v>
      </c>
      <c r="I574">
        <v>4595</v>
      </c>
      <c r="J574">
        <v>5.7437500000000004</v>
      </c>
      <c r="K574">
        <v>1</v>
      </c>
      <c r="L574">
        <v>0.47947423294968999</v>
      </c>
      <c r="M574">
        <v>72.428418097466803</v>
      </c>
      <c r="N574" t="str">
        <f t="shared" si="8"/>
        <v>GO-0031428_box C/D snoRNP complex</v>
      </c>
      <c r="O574" s="34">
        <v>573</v>
      </c>
    </row>
    <row r="575" spans="1:15" x14ac:dyDescent="0.25">
      <c r="A575" t="s">
        <v>916</v>
      </c>
      <c r="B575" t="s">
        <v>1931</v>
      </c>
      <c r="C575">
        <v>6</v>
      </c>
      <c r="D575">
        <v>0.95541401273885296</v>
      </c>
      <c r="E575">
        <v>8.8900278660085402E-2</v>
      </c>
      <c r="F575" t="s">
        <v>1932</v>
      </c>
      <c r="G575">
        <v>628</v>
      </c>
      <c r="H575">
        <v>25</v>
      </c>
      <c r="I575">
        <v>6448</v>
      </c>
      <c r="J575">
        <v>2.4642038216560498</v>
      </c>
      <c r="K575">
        <v>0.999999999999997</v>
      </c>
      <c r="L575">
        <v>0.32349521812471099</v>
      </c>
      <c r="M575">
        <v>72.174181047967295</v>
      </c>
      <c r="N575" t="str">
        <f t="shared" si="8"/>
        <v>coenzyme A</v>
      </c>
      <c r="O575" s="34">
        <v>574</v>
      </c>
    </row>
    <row r="576" spans="1:15" x14ac:dyDescent="0.25">
      <c r="A576" t="s">
        <v>916</v>
      </c>
      <c r="B576" t="s">
        <v>1933</v>
      </c>
      <c r="C576">
        <v>6</v>
      </c>
      <c r="D576">
        <v>0.95541401273885296</v>
      </c>
      <c r="E576">
        <v>8.8900278660085402E-2</v>
      </c>
      <c r="F576" t="s">
        <v>1934</v>
      </c>
      <c r="G576">
        <v>628</v>
      </c>
      <c r="H576">
        <v>25</v>
      </c>
      <c r="I576">
        <v>6448</v>
      </c>
      <c r="J576">
        <v>2.4642038216560498</v>
      </c>
      <c r="K576">
        <v>0.999999999999997</v>
      </c>
      <c r="L576">
        <v>0.32349521812471099</v>
      </c>
      <c r="M576">
        <v>72.174181047967295</v>
      </c>
      <c r="N576" t="str">
        <f t="shared" si="8"/>
        <v>purine nucleotide binding</v>
      </c>
      <c r="O576" s="34">
        <v>575</v>
      </c>
    </row>
    <row r="577" spans="1:15" x14ac:dyDescent="0.25">
      <c r="A577" t="s">
        <v>916</v>
      </c>
      <c r="B577" t="s">
        <v>1935</v>
      </c>
      <c r="C577">
        <v>6</v>
      </c>
      <c r="D577">
        <v>0.95541401273885296</v>
      </c>
      <c r="E577">
        <v>8.8900278660085402E-2</v>
      </c>
      <c r="F577" t="s">
        <v>1936</v>
      </c>
      <c r="G577">
        <v>628</v>
      </c>
      <c r="H577">
        <v>25</v>
      </c>
      <c r="I577">
        <v>6448</v>
      </c>
      <c r="J577">
        <v>2.4642038216560498</v>
      </c>
      <c r="K577">
        <v>0.999999999999997</v>
      </c>
      <c r="L577">
        <v>0.32349521812471099</v>
      </c>
      <c r="M577">
        <v>72.174181047967295</v>
      </c>
      <c r="N577" t="str">
        <f t="shared" si="8"/>
        <v>carbon-carbon lyase</v>
      </c>
      <c r="O577" s="34">
        <v>576</v>
      </c>
    </row>
    <row r="578" spans="1:15" x14ac:dyDescent="0.25">
      <c r="A578" t="s">
        <v>916</v>
      </c>
      <c r="B578" t="s">
        <v>1937</v>
      </c>
      <c r="C578">
        <v>9</v>
      </c>
      <c r="D578">
        <v>1.4331210191082799</v>
      </c>
      <c r="E578">
        <v>8.9399783732276902E-2</v>
      </c>
      <c r="F578" t="s">
        <v>1938</v>
      </c>
      <c r="G578">
        <v>628</v>
      </c>
      <c r="H578">
        <v>48</v>
      </c>
      <c r="I578">
        <v>6448</v>
      </c>
      <c r="J578">
        <v>1.9251592356687799</v>
      </c>
      <c r="K578">
        <v>0.999999999999997</v>
      </c>
      <c r="L578">
        <v>0.32199400541854101</v>
      </c>
      <c r="M578">
        <v>72.383054387726702</v>
      </c>
      <c r="N578" t="str">
        <f t="shared" si="8"/>
        <v>lipid synthesis</v>
      </c>
      <c r="O578" s="34">
        <v>577</v>
      </c>
    </row>
    <row r="579" spans="1:15" x14ac:dyDescent="0.25">
      <c r="A579" t="s">
        <v>944</v>
      </c>
      <c r="B579" t="s">
        <v>1939</v>
      </c>
      <c r="C579">
        <v>5</v>
      </c>
      <c r="D579">
        <v>0.79617834394904397</v>
      </c>
      <c r="E579">
        <v>9.0340922422230505E-2</v>
      </c>
      <c r="F579" t="s">
        <v>1940</v>
      </c>
      <c r="G579">
        <v>628</v>
      </c>
      <c r="H579">
        <v>18</v>
      </c>
      <c r="I579">
        <v>6448</v>
      </c>
      <c r="J579">
        <v>2.8520877565463501</v>
      </c>
      <c r="K579">
        <v>1</v>
      </c>
      <c r="L579">
        <v>0.97546181467522897</v>
      </c>
      <c r="M579">
        <v>78.540019498883794</v>
      </c>
      <c r="N579" t="str">
        <f t="shared" ref="N579:N593" si="9">SUBSTITUTE(SUBSTITUTE(B579,"~","_"),":","-")</f>
        <v>binding site-S-adenosyl-L-methionine</v>
      </c>
      <c r="O579" s="34">
        <v>578</v>
      </c>
    </row>
    <row r="580" spans="1:15" x14ac:dyDescent="0.25">
      <c r="A580" t="s">
        <v>932</v>
      </c>
      <c r="B580" t="s">
        <v>1941</v>
      </c>
      <c r="C580">
        <v>9</v>
      </c>
      <c r="D580">
        <v>1.4331210191082799</v>
      </c>
      <c r="E580">
        <v>9.0412221503248597E-2</v>
      </c>
      <c r="F580" t="s">
        <v>1589</v>
      </c>
      <c r="G580">
        <v>480</v>
      </c>
      <c r="H580">
        <v>45</v>
      </c>
      <c r="I580">
        <v>4595</v>
      </c>
      <c r="J580">
        <v>1.91458333333333</v>
      </c>
      <c r="K580">
        <v>1</v>
      </c>
      <c r="L580">
        <v>0.48487537090777499</v>
      </c>
      <c r="M580">
        <v>73.582744817628694</v>
      </c>
      <c r="N580" t="str">
        <f t="shared" si="9"/>
        <v>GO-0044433_cytoplasmic vesicle part</v>
      </c>
      <c r="O580" s="34">
        <v>579</v>
      </c>
    </row>
    <row r="581" spans="1:15" x14ac:dyDescent="0.25">
      <c r="A581" t="s">
        <v>923</v>
      </c>
      <c r="B581" t="s">
        <v>1942</v>
      </c>
      <c r="C581">
        <v>79</v>
      </c>
      <c r="D581">
        <v>12.579617834394901</v>
      </c>
      <c r="E581">
        <v>9.04303678390284E-2</v>
      </c>
      <c r="F581" s="34" t="s">
        <v>1943</v>
      </c>
      <c r="G581">
        <v>588</v>
      </c>
      <c r="H581">
        <v>562</v>
      </c>
      <c r="I581">
        <v>4870</v>
      </c>
      <c r="J581">
        <v>1.1642397172392001</v>
      </c>
      <c r="K581">
        <v>1</v>
      </c>
      <c r="L581">
        <v>0.61829392631546898</v>
      </c>
      <c r="M581">
        <v>79.333076800126506</v>
      </c>
      <c r="N581" t="str">
        <f t="shared" si="9"/>
        <v>GO-0033554_cellular response to stress</v>
      </c>
      <c r="O581" s="34">
        <v>580</v>
      </c>
    </row>
    <row r="582" spans="1:15" x14ac:dyDescent="0.25">
      <c r="A582" t="s">
        <v>916</v>
      </c>
      <c r="B582" t="s">
        <v>1944</v>
      </c>
      <c r="C582">
        <v>13</v>
      </c>
      <c r="D582">
        <v>2.0700636942675099</v>
      </c>
      <c r="E582">
        <v>9.0825990870763998E-2</v>
      </c>
      <c r="F582" t="s">
        <v>1945</v>
      </c>
      <c r="G582">
        <v>628</v>
      </c>
      <c r="H582">
        <v>81</v>
      </c>
      <c r="I582">
        <v>6448</v>
      </c>
      <c r="J582">
        <v>1.6478729260045599</v>
      </c>
      <c r="K582">
        <v>0.999999999999998</v>
      </c>
      <c r="L582">
        <v>0.32335829094030299</v>
      </c>
      <c r="M582">
        <v>72.971464022558806</v>
      </c>
      <c r="N582" t="str">
        <f t="shared" si="9"/>
        <v>glycosyltransferase</v>
      </c>
      <c r="O582" s="34">
        <v>581</v>
      </c>
    </row>
    <row r="583" spans="1:15" x14ac:dyDescent="0.25">
      <c r="A583" t="s">
        <v>1024</v>
      </c>
      <c r="B583" t="s">
        <v>1946</v>
      </c>
      <c r="C583">
        <v>9</v>
      </c>
      <c r="D583">
        <v>1.4331210191082799</v>
      </c>
      <c r="E583">
        <v>9.2646082631825194E-2</v>
      </c>
      <c r="F583" t="s">
        <v>1947</v>
      </c>
      <c r="G583">
        <v>554</v>
      </c>
      <c r="H583">
        <v>36</v>
      </c>
      <c r="I583">
        <v>4190</v>
      </c>
      <c r="J583">
        <v>1.8907942238267099</v>
      </c>
      <c r="K583">
        <v>1</v>
      </c>
      <c r="L583">
        <v>0.75483901898186301</v>
      </c>
      <c r="M583">
        <v>77.065373232031703</v>
      </c>
      <c r="N583" t="str">
        <f t="shared" si="9"/>
        <v>GO-0019843_rRNA binding</v>
      </c>
      <c r="O583" s="34">
        <v>582</v>
      </c>
    </row>
    <row r="584" spans="1:15" x14ac:dyDescent="0.25">
      <c r="A584" t="s">
        <v>1024</v>
      </c>
      <c r="B584" t="s">
        <v>1948</v>
      </c>
      <c r="C584">
        <v>9</v>
      </c>
      <c r="D584">
        <v>1.4331210191082799</v>
      </c>
      <c r="E584">
        <v>9.2646082631825194E-2</v>
      </c>
      <c r="F584" t="s">
        <v>1949</v>
      </c>
      <c r="G584">
        <v>554</v>
      </c>
      <c r="H584">
        <v>36</v>
      </c>
      <c r="I584">
        <v>4190</v>
      </c>
      <c r="J584">
        <v>1.8907942238267099</v>
      </c>
      <c r="K584">
        <v>1</v>
      </c>
      <c r="L584">
        <v>0.75483901898186301</v>
      </c>
      <c r="M584">
        <v>77.065373232031703</v>
      </c>
      <c r="N584" t="str">
        <f t="shared" si="9"/>
        <v>GO-0003899_DNA-directed RNA polymerase activity</v>
      </c>
      <c r="O584" s="34">
        <v>583</v>
      </c>
    </row>
    <row r="585" spans="1:15" x14ac:dyDescent="0.25">
      <c r="A585" t="s">
        <v>1024</v>
      </c>
      <c r="B585" t="s">
        <v>1950</v>
      </c>
      <c r="C585">
        <v>9</v>
      </c>
      <c r="D585">
        <v>1.4331210191082799</v>
      </c>
      <c r="E585">
        <v>9.2646082631825194E-2</v>
      </c>
      <c r="F585" t="s">
        <v>1949</v>
      </c>
      <c r="G585">
        <v>554</v>
      </c>
      <c r="H585">
        <v>36</v>
      </c>
      <c r="I585">
        <v>4190</v>
      </c>
      <c r="J585">
        <v>1.8907942238267099</v>
      </c>
      <c r="K585">
        <v>1</v>
      </c>
      <c r="L585">
        <v>0.75483901898186301</v>
      </c>
      <c r="M585">
        <v>77.065373232031703</v>
      </c>
      <c r="N585" t="str">
        <f t="shared" si="9"/>
        <v>GO-0034062_RNA polymerase activity</v>
      </c>
      <c r="O585" s="34">
        <v>584</v>
      </c>
    </row>
    <row r="586" spans="1:15" x14ac:dyDescent="0.25">
      <c r="A586" t="s">
        <v>932</v>
      </c>
      <c r="B586" t="s">
        <v>1951</v>
      </c>
      <c r="C586">
        <v>5</v>
      </c>
      <c r="D586">
        <v>0.79617834394904397</v>
      </c>
      <c r="E586">
        <v>9.2871793972356703E-2</v>
      </c>
      <c r="F586" t="s">
        <v>1952</v>
      </c>
      <c r="G586">
        <v>480</v>
      </c>
      <c r="H586">
        <v>17</v>
      </c>
      <c r="I586">
        <v>4595</v>
      </c>
      <c r="J586">
        <v>2.8155637254901902</v>
      </c>
      <c r="K586">
        <v>1</v>
      </c>
      <c r="L586">
        <v>0.48886173966119201</v>
      </c>
      <c r="M586">
        <v>74.568667795998294</v>
      </c>
      <c r="N586" t="str">
        <f t="shared" si="9"/>
        <v>GO-0030660_Golgi-associated vesicle membrane</v>
      </c>
      <c r="O586" s="34">
        <v>585</v>
      </c>
    </row>
    <row r="587" spans="1:15" x14ac:dyDescent="0.25">
      <c r="A587" t="s">
        <v>923</v>
      </c>
      <c r="B587" t="s">
        <v>1953</v>
      </c>
      <c r="C587">
        <v>20</v>
      </c>
      <c r="D587">
        <v>3.1847133757961701</v>
      </c>
      <c r="E587">
        <v>9.3079688002951605E-2</v>
      </c>
      <c r="F587" t="s">
        <v>1954</v>
      </c>
      <c r="G587">
        <v>588</v>
      </c>
      <c r="H587">
        <v>115</v>
      </c>
      <c r="I587">
        <v>4870</v>
      </c>
      <c r="J587">
        <v>1.44040224785566</v>
      </c>
      <c r="K587">
        <v>1</v>
      </c>
      <c r="L587">
        <v>0.62698089740988805</v>
      </c>
      <c r="M587">
        <v>80.311916493489505</v>
      </c>
      <c r="N587" t="str">
        <f t="shared" si="9"/>
        <v>GO-0051640_organelle localization</v>
      </c>
      <c r="O587" s="34">
        <v>586</v>
      </c>
    </row>
    <row r="588" spans="1:15" x14ac:dyDescent="0.25">
      <c r="A588" t="s">
        <v>932</v>
      </c>
      <c r="B588" t="s">
        <v>1955</v>
      </c>
      <c r="C588">
        <v>8</v>
      </c>
      <c r="D588">
        <v>1.2738853503184699</v>
      </c>
      <c r="E588">
        <v>9.4158048043519002E-2</v>
      </c>
      <c r="F588" t="s">
        <v>1956</v>
      </c>
      <c r="G588">
        <v>480</v>
      </c>
      <c r="H588">
        <v>38</v>
      </c>
      <c r="I588">
        <v>4595</v>
      </c>
      <c r="J588">
        <v>2.0153508771929798</v>
      </c>
      <c r="K588">
        <v>1</v>
      </c>
      <c r="L588">
        <v>0.48824175378719897</v>
      </c>
      <c r="M588">
        <v>75.0705477508169</v>
      </c>
      <c r="N588" t="str">
        <f t="shared" si="9"/>
        <v>GO-0005811_lipid particle</v>
      </c>
      <c r="O588" s="34">
        <v>587</v>
      </c>
    </row>
    <row r="589" spans="1:15" x14ac:dyDescent="0.25">
      <c r="A589" t="s">
        <v>1024</v>
      </c>
      <c r="B589" t="s">
        <v>1957</v>
      </c>
      <c r="C589">
        <v>54</v>
      </c>
      <c r="D589">
        <v>8.5987261146496792</v>
      </c>
      <c r="E589">
        <v>9.4577147313867793E-2</v>
      </c>
      <c r="F589" s="34" t="s">
        <v>1958</v>
      </c>
      <c r="G589">
        <v>554</v>
      </c>
      <c r="H589">
        <v>338</v>
      </c>
      <c r="I589">
        <v>4190</v>
      </c>
      <c r="J589">
        <v>1.2083182022087799</v>
      </c>
      <c r="K589">
        <v>1</v>
      </c>
      <c r="L589">
        <v>0.75548479221710696</v>
      </c>
      <c r="M589">
        <v>77.793623086503104</v>
      </c>
      <c r="N589" t="str">
        <f t="shared" si="9"/>
        <v>GO-0005198_structural molecule activity</v>
      </c>
      <c r="O589" s="34">
        <v>588</v>
      </c>
    </row>
    <row r="590" spans="1:15" x14ac:dyDescent="0.25">
      <c r="A590" t="s">
        <v>1024</v>
      </c>
      <c r="B590" t="s">
        <v>1959</v>
      </c>
      <c r="C590">
        <v>6</v>
      </c>
      <c r="D590">
        <v>0.95541401273885296</v>
      </c>
      <c r="E590">
        <v>9.4708332426366199E-2</v>
      </c>
      <c r="F590" t="s">
        <v>1960</v>
      </c>
      <c r="G590">
        <v>554</v>
      </c>
      <c r="H590">
        <v>19</v>
      </c>
      <c r="I590">
        <v>4190</v>
      </c>
      <c r="J590">
        <v>2.3883716511495301</v>
      </c>
      <c r="K590">
        <v>1</v>
      </c>
      <c r="L590">
        <v>0.74927694387459098</v>
      </c>
      <c r="M590">
        <v>77.842304146078604</v>
      </c>
      <c r="N590" t="str">
        <f t="shared" si="9"/>
        <v>GO-0030515_snoRNA binding</v>
      </c>
      <c r="O590" s="34">
        <v>589</v>
      </c>
    </row>
    <row r="591" spans="1:15" x14ac:dyDescent="0.25">
      <c r="A591" t="s">
        <v>944</v>
      </c>
      <c r="B591" t="s">
        <v>1961</v>
      </c>
      <c r="C591">
        <v>7</v>
      </c>
      <c r="D591">
        <v>1.11464968152866</v>
      </c>
      <c r="E591">
        <v>9.5201305823322993E-2</v>
      </c>
      <c r="F591" t="s">
        <v>1962</v>
      </c>
      <c r="G591">
        <v>628</v>
      </c>
      <c r="H591">
        <v>33</v>
      </c>
      <c r="I591">
        <v>6448</v>
      </c>
      <c r="J591">
        <v>2.1779579231808501</v>
      </c>
      <c r="K591">
        <v>1</v>
      </c>
      <c r="L591">
        <v>0.977597768425852</v>
      </c>
      <c r="M591">
        <v>80.3296473859061</v>
      </c>
      <c r="N591" t="str">
        <f t="shared" si="9"/>
        <v>domain-RRM</v>
      </c>
      <c r="O591" s="34">
        <v>590</v>
      </c>
    </row>
    <row r="592" spans="1:15" x14ac:dyDescent="0.25">
      <c r="A592" t="s">
        <v>923</v>
      </c>
      <c r="B592" t="s">
        <v>1963</v>
      </c>
      <c r="C592">
        <v>16</v>
      </c>
      <c r="D592">
        <v>2.5477707006369399</v>
      </c>
      <c r="E592">
        <v>9.5209266165347597E-2</v>
      </c>
      <c r="F592" t="s">
        <v>1812</v>
      </c>
      <c r="G592">
        <v>588</v>
      </c>
      <c r="H592">
        <v>87</v>
      </c>
      <c r="I592">
        <v>4870</v>
      </c>
      <c r="J592">
        <v>1.52318398623817</v>
      </c>
      <c r="K592">
        <v>1</v>
      </c>
      <c r="L592">
        <v>0.63328354323789005</v>
      </c>
      <c r="M592">
        <v>81.066960045440297</v>
      </c>
      <c r="N592" t="str">
        <f t="shared" si="9"/>
        <v>GO-0022411_cellular component disassembly</v>
      </c>
      <c r="O592" s="34">
        <v>591</v>
      </c>
    </row>
    <row r="593" spans="1:15" x14ac:dyDescent="0.25">
      <c r="A593" t="s">
        <v>923</v>
      </c>
      <c r="B593" t="s">
        <v>1964</v>
      </c>
      <c r="C593">
        <v>6</v>
      </c>
      <c r="D593">
        <v>0.95541401273885296</v>
      </c>
      <c r="E593">
        <v>9.9324775631414605E-2</v>
      </c>
      <c r="F593" t="s">
        <v>1965</v>
      </c>
      <c r="G593">
        <v>588</v>
      </c>
      <c r="H593">
        <v>21</v>
      </c>
      <c r="I593">
        <v>4870</v>
      </c>
      <c r="J593">
        <v>2.36637512147716</v>
      </c>
      <c r="K593">
        <v>1</v>
      </c>
      <c r="L593">
        <v>0.64724309470466701</v>
      </c>
      <c r="M593">
        <v>82.449634538465105</v>
      </c>
      <c r="N593" t="str">
        <f t="shared" si="9"/>
        <v>GO-0009168_purine ribonucleoside monophosphate biosynthetic process</v>
      </c>
      <c r="O593" s="34">
        <v>592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519"/>
  <sheetViews>
    <sheetView topLeftCell="B1" workbookViewId="0">
      <selection activeCell="R33" sqref="R33"/>
    </sheetView>
  </sheetViews>
  <sheetFormatPr defaultRowHeight="15" x14ac:dyDescent="0.25"/>
  <cols>
    <col min="14" max="14" width="55.28515625" customWidth="1"/>
  </cols>
  <sheetData>
    <row r="1" spans="1:16" x14ac:dyDescent="0.25">
      <c r="A1" s="32" t="s">
        <v>902</v>
      </c>
      <c r="B1" s="32" t="s">
        <v>903</v>
      </c>
      <c r="C1" s="32" t="s">
        <v>904</v>
      </c>
      <c r="D1" s="32" t="s">
        <v>905</v>
      </c>
      <c r="E1" s="32" t="s">
        <v>906</v>
      </c>
      <c r="F1" s="32" t="s">
        <v>907</v>
      </c>
      <c r="G1" s="32" t="s">
        <v>908</v>
      </c>
      <c r="H1" s="32" t="s">
        <v>909</v>
      </c>
      <c r="I1" s="32" t="s">
        <v>910</v>
      </c>
      <c r="J1" s="32" t="s">
        <v>911</v>
      </c>
      <c r="K1" s="32" t="s">
        <v>912</v>
      </c>
      <c r="L1" s="32" t="s">
        <v>913</v>
      </c>
      <c r="M1" s="32" t="s">
        <v>8</v>
      </c>
      <c r="N1" s="32" t="s">
        <v>914</v>
      </c>
      <c r="O1" s="32" t="s">
        <v>915</v>
      </c>
      <c r="P1" s="32" t="s">
        <v>904</v>
      </c>
    </row>
    <row r="2" spans="1:16" x14ac:dyDescent="0.25">
      <c r="A2" t="s">
        <v>916</v>
      </c>
      <c r="B2" t="s">
        <v>1966</v>
      </c>
      <c r="C2">
        <v>5</v>
      </c>
      <c r="D2">
        <v>1.1682242990654199</v>
      </c>
      <c r="E2">
        <v>6.1662351346221202E-2</v>
      </c>
      <c r="F2" t="s">
        <v>1967</v>
      </c>
      <c r="G2">
        <v>428</v>
      </c>
      <c r="H2">
        <v>23</v>
      </c>
      <c r="I2">
        <v>6448</v>
      </c>
      <c r="J2">
        <v>3.2750914262494901</v>
      </c>
      <c r="K2">
        <v>0.99999999933436601</v>
      </c>
      <c r="L2">
        <v>0.26055928833598202</v>
      </c>
      <c r="M2">
        <v>57.8371279727277</v>
      </c>
      <c r="N2" t="str">
        <f t="shared" ref="N2:N65" si="0">SUBSTITUTE(SUBSTITUTE(B2,"~","_"),":","-")</f>
        <v>acetylated amino end</v>
      </c>
      <c r="O2" s="34">
        <v>457</v>
      </c>
      <c r="P2">
        <v>5</v>
      </c>
    </row>
    <row r="3" spans="1:16" x14ac:dyDescent="0.25">
      <c r="A3" t="s">
        <v>916</v>
      </c>
      <c r="B3" t="s">
        <v>991</v>
      </c>
      <c r="C3">
        <v>35</v>
      </c>
      <c r="D3">
        <v>8.1775700934579394</v>
      </c>
      <c r="E3" s="33">
        <v>1.30710934170279E-9</v>
      </c>
      <c r="F3" t="s">
        <v>1968</v>
      </c>
      <c r="G3">
        <v>428</v>
      </c>
      <c r="H3">
        <v>164</v>
      </c>
      <c r="I3">
        <v>6448</v>
      </c>
      <c r="J3">
        <v>3.2151812172327299</v>
      </c>
      <c r="K3" s="33">
        <v>4.3396019688834902E-7</v>
      </c>
      <c r="L3" s="33">
        <v>3.9450934741225197E-8</v>
      </c>
      <c r="M3" s="33">
        <v>1.7736686674929501E-6</v>
      </c>
      <c r="N3" t="str">
        <f t="shared" si="0"/>
        <v>acetylation</v>
      </c>
      <c r="O3" s="34">
        <v>36</v>
      </c>
      <c r="P3">
        <v>35</v>
      </c>
    </row>
    <row r="4" spans="1:16" x14ac:dyDescent="0.25">
      <c r="A4" t="s">
        <v>944</v>
      </c>
      <c r="B4" t="s">
        <v>1372</v>
      </c>
      <c r="C4">
        <v>4</v>
      </c>
      <c r="D4">
        <v>0.934579439252336</v>
      </c>
      <c r="E4">
        <v>9.8217195437274807E-2</v>
      </c>
      <c r="F4" t="s">
        <v>1969</v>
      </c>
      <c r="G4">
        <v>428</v>
      </c>
      <c r="H4">
        <v>17</v>
      </c>
      <c r="I4">
        <v>6448</v>
      </c>
      <c r="J4">
        <v>3.5448048378229702</v>
      </c>
      <c r="K4">
        <v>1</v>
      </c>
      <c r="L4">
        <v>0.946885135874873</v>
      </c>
      <c r="M4">
        <v>79.517592225040602</v>
      </c>
      <c r="N4" t="str">
        <f t="shared" si="0"/>
        <v>active site-For GATase activity</v>
      </c>
      <c r="O4" s="34">
        <v>517</v>
      </c>
      <c r="P4">
        <v>4</v>
      </c>
    </row>
    <row r="5" spans="1:16" x14ac:dyDescent="0.25">
      <c r="A5" t="s">
        <v>944</v>
      </c>
      <c r="B5" t="s">
        <v>1287</v>
      </c>
      <c r="C5">
        <v>14</v>
      </c>
      <c r="D5">
        <v>3.2710280373831702</v>
      </c>
      <c r="E5">
        <v>7.1775248195324499E-3</v>
      </c>
      <c r="F5" t="s">
        <v>1970</v>
      </c>
      <c r="G5">
        <v>428</v>
      </c>
      <c r="H5">
        <v>92</v>
      </c>
      <c r="I5">
        <v>6448</v>
      </c>
      <c r="J5">
        <v>2.2925639983746402</v>
      </c>
      <c r="K5">
        <v>0.996742218061895</v>
      </c>
      <c r="L5">
        <v>0.43598299104976002</v>
      </c>
      <c r="M5">
        <v>10.459708612773399</v>
      </c>
      <c r="N5" t="str">
        <f t="shared" si="0"/>
        <v>active site-Nucleophile</v>
      </c>
      <c r="O5" s="34">
        <v>258</v>
      </c>
      <c r="P5">
        <v>14</v>
      </c>
    </row>
    <row r="6" spans="1:16" x14ac:dyDescent="0.25">
      <c r="A6" t="s">
        <v>944</v>
      </c>
      <c r="B6" t="s">
        <v>1278</v>
      </c>
      <c r="C6">
        <v>29</v>
      </c>
      <c r="D6">
        <v>6.7757009345794303</v>
      </c>
      <c r="E6" s="33">
        <v>7.3394862833857296E-5</v>
      </c>
      <c r="F6" t="s">
        <v>1971</v>
      </c>
      <c r="G6">
        <v>428</v>
      </c>
      <c r="H6">
        <v>195</v>
      </c>
      <c r="I6">
        <v>6448</v>
      </c>
      <c r="J6">
        <v>2.2404984423676</v>
      </c>
      <c r="K6">
        <v>5.6681269636710101E-2</v>
      </c>
      <c r="L6">
        <v>1.1602378675562601E-2</v>
      </c>
      <c r="M6">
        <v>0.11250936944010501</v>
      </c>
      <c r="N6" t="str">
        <f t="shared" si="0"/>
        <v>active site-Proton acceptor</v>
      </c>
      <c r="O6" s="34">
        <v>119</v>
      </c>
      <c r="P6">
        <v>29</v>
      </c>
    </row>
    <row r="7" spans="1:16" x14ac:dyDescent="0.25">
      <c r="A7" t="s">
        <v>944</v>
      </c>
      <c r="B7" t="s">
        <v>1516</v>
      </c>
      <c r="C7">
        <v>15</v>
      </c>
      <c r="D7">
        <v>3.5046728971962602</v>
      </c>
      <c r="E7">
        <v>8.2522307248071598E-3</v>
      </c>
      <c r="F7" t="s">
        <v>1972</v>
      </c>
      <c r="G7">
        <v>428</v>
      </c>
      <c r="H7">
        <v>104</v>
      </c>
      <c r="I7">
        <v>6448</v>
      </c>
      <c r="J7">
        <v>2.1728971962616801</v>
      </c>
      <c r="K7">
        <v>0.99862285498557701</v>
      </c>
      <c r="L7">
        <v>0.42246057051008001</v>
      </c>
      <c r="M7">
        <v>11.9348073884422</v>
      </c>
      <c r="N7" t="str">
        <f t="shared" si="0"/>
        <v>active site-Proton donor</v>
      </c>
      <c r="O7" s="34">
        <v>260</v>
      </c>
      <c r="P7">
        <v>15</v>
      </c>
    </row>
    <row r="8" spans="1:16" x14ac:dyDescent="0.25">
      <c r="A8" t="s">
        <v>944</v>
      </c>
      <c r="B8" t="s">
        <v>1973</v>
      </c>
      <c r="C8">
        <v>3</v>
      </c>
      <c r="D8">
        <v>0.70093457943925197</v>
      </c>
      <c r="E8">
        <v>7.3586947884540302E-2</v>
      </c>
      <c r="F8" t="s">
        <v>1974</v>
      </c>
      <c r="G8">
        <v>428</v>
      </c>
      <c r="H8">
        <v>7</v>
      </c>
      <c r="I8">
        <v>6448</v>
      </c>
      <c r="J8">
        <v>6.4566088117489899</v>
      </c>
      <c r="K8">
        <v>1</v>
      </c>
      <c r="L8">
        <v>0.91201910985170398</v>
      </c>
      <c r="M8">
        <v>69.035067354088397</v>
      </c>
      <c r="N8" t="str">
        <f t="shared" si="0"/>
        <v>active site-Tele-phosphohistidine intermediate</v>
      </c>
      <c r="O8" s="34">
        <v>477</v>
      </c>
      <c r="P8">
        <v>3</v>
      </c>
    </row>
    <row r="9" spans="1:16" x14ac:dyDescent="0.25">
      <c r="A9" t="s">
        <v>916</v>
      </c>
      <c r="B9" t="s">
        <v>1117</v>
      </c>
      <c r="C9">
        <v>10</v>
      </c>
      <c r="D9">
        <v>2.3364485981308398</v>
      </c>
      <c r="E9" s="33">
        <v>6.40597900449815E-7</v>
      </c>
      <c r="F9" t="s">
        <v>1975</v>
      </c>
      <c r="G9">
        <v>428</v>
      </c>
      <c r="H9">
        <v>18</v>
      </c>
      <c r="I9">
        <v>6448</v>
      </c>
      <c r="J9">
        <v>8.3696780893042497</v>
      </c>
      <c r="K9" s="33">
        <v>2.12655956603691E-4</v>
      </c>
      <c r="L9" s="33">
        <v>1.51912111187035E-5</v>
      </c>
      <c r="M9" s="33">
        <v>8.6924930383647204E-4</v>
      </c>
      <c r="N9" t="str">
        <f t="shared" si="0"/>
        <v>allosteric enzyme</v>
      </c>
      <c r="O9" s="34">
        <v>72</v>
      </c>
      <c r="P9">
        <v>10</v>
      </c>
    </row>
    <row r="10" spans="1:16" x14ac:dyDescent="0.25">
      <c r="A10" t="s">
        <v>1732</v>
      </c>
      <c r="B10" t="s">
        <v>1976</v>
      </c>
      <c r="C10">
        <v>9</v>
      </c>
      <c r="D10">
        <v>2.1028037383177498</v>
      </c>
      <c r="E10">
        <v>4.3982166857555197E-2</v>
      </c>
      <c r="F10" t="s">
        <v>1977</v>
      </c>
      <c r="G10">
        <v>101</v>
      </c>
      <c r="H10">
        <v>40</v>
      </c>
      <c r="I10">
        <v>975</v>
      </c>
      <c r="J10">
        <v>2.1720297029702902</v>
      </c>
      <c r="K10">
        <v>0.71617684865667097</v>
      </c>
      <c r="L10">
        <v>0.342822621062014</v>
      </c>
      <c r="M10">
        <v>31.358683226015401</v>
      </c>
      <c r="N10" t="str">
        <f t="shared" si="0"/>
        <v>Amino acid transport and metabolism</v>
      </c>
      <c r="O10" s="34">
        <v>410</v>
      </c>
      <c r="P10">
        <v>9</v>
      </c>
    </row>
    <row r="11" spans="1:16" x14ac:dyDescent="0.25">
      <c r="A11" t="s">
        <v>916</v>
      </c>
      <c r="B11" t="s">
        <v>1105</v>
      </c>
      <c r="C11">
        <v>22</v>
      </c>
      <c r="D11">
        <v>5.1401869158878499</v>
      </c>
      <c r="E11" s="33">
        <v>9.664309861685309E-7</v>
      </c>
      <c r="F11" t="s">
        <v>1978</v>
      </c>
      <c r="G11">
        <v>428</v>
      </c>
      <c r="H11">
        <v>97</v>
      </c>
      <c r="I11">
        <v>6448</v>
      </c>
      <c r="J11">
        <v>3.4168995086231799</v>
      </c>
      <c r="K11" s="33">
        <v>3.2080377389786998E-4</v>
      </c>
      <c r="L11" s="33">
        <v>2.0053251583163E-5</v>
      </c>
      <c r="M11">
        <v>1.31138072881897E-3</v>
      </c>
      <c r="N11" t="str">
        <f t="shared" si="0"/>
        <v>amino-acid biosynthesis</v>
      </c>
      <c r="O11" s="34">
        <v>78</v>
      </c>
      <c r="P11">
        <v>22</v>
      </c>
    </row>
    <row r="12" spans="1:16" x14ac:dyDescent="0.25">
      <c r="A12" t="s">
        <v>916</v>
      </c>
      <c r="B12" t="s">
        <v>1027</v>
      </c>
      <c r="C12">
        <v>9</v>
      </c>
      <c r="D12">
        <v>2.1028037383177498</v>
      </c>
      <c r="E12">
        <v>2.42821522646774E-3</v>
      </c>
      <c r="F12" t="s">
        <v>1979</v>
      </c>
      <c r="G12">
        <v>428</v>
      </c>
      <c r="H12">
        <v>37</v>
      </c>
      <c r="I12">
        <v>6448</v>
      </c>
      <c r="J12">
        <v>3.6645617580196999</v>
      </c>
      <c r="K12">
        <v>0.55387130580242105</v>
      </c>
      <c r="L12">
        <v>2.2171295130293998E-2</v>
      </c>
      <c r="M12">
        <v>3.24512700549879</v>
      </c>
      <c r="N12" t="str">
        <f t="shared" si="0"/>
        <v>Aminoacyl-tRNA synthetase</v>
      </c>
      <c r="O12" s="34">
        <v>198</v>
      </c>
      <c r="P12">
        <v>9</v>
      </c>
    </row>
    <row r="13" spans="1:16" x14ac:dyDescent="0.25">
      <c r="A13" t="s">
        <v>916</v>
      </c>
      <c r="B13" t="s">
        <v>1115</v>
      </c>
      <c r="C13">
        <v>5</v>
      </c>
      <c r="D13">
        <v>1.1682242990654199</v>
      </c>
      <c r="E13">
        <v>5.3631628884453102E-2</v>
      </c>
      <c r="F13" t="s">
        <v>1980</v>
      </c>
      <c r="G13">
        <v>428</v>
      </c>
      <c r="H13">
        <v>22</v>
      </c>
      <c r="I13">
        <v>6448</v>
      </c>
      <c r="J13">
        <v>3.4239592183517402</v>
      </c>
      <c r="K13">
        <v>0.99999998872823004</v>
      </c>
      <c r="L13">
        <v>0.24216329180304999</v>
      </c>
      <c r="M13">
        <v>52.668360011284399</v>
      </c>
      <c r="N13" t="str">
        <f t="shared" si="0"/>
        <v>Aminotransferase</v>
      </c>
      <c r="O13" s="34">
        <v>430</v>
      </c>
      <c r="P13">
        <v>5</v>
      </c>
    </row>
    <row r="14" spans="1:16" x14ac:dyDescent="0.25">
      <c r="A14" t="s">
        <v>916</v>
      </c>
      <c r="B14" t="s">
        <v>1981</v>
      </c>
      <c r="C14">
        <v>3</v>
      </c>
      <c r="D14">
        <v>0.70093457943925197</v>
      </c>
      <c r="E14">
        <v>7.3586947884540302E-2</v>
      </c>
      <c r="F14" t="s">
        <v>1982</v>
      </c>
      <c r="G14">
        <v>428</v>
      </c>
      <c r="H14">
        <v>7</v>
      </c>
      <c r="I14">
        <v>6448</v>
      </c>
      <c r="J14">
        <v>6.4566088117489899</v>
      </c>
      <c r="K14">
        <v>0.99999999999046796</v>
      </c>
      <c r="L14">
        <v>0.28387505751935799</v>
      </c>
      <c r="M14">
        <v>64.554649018382705</v>
      </c>
      <c r="N14" t="str">
        <f t="shared" si="0"/>
        <v>antioxidant</v>
      </c>
      <c r="O14" s="34">
        <v>475</v>
      </c>
      <c r="P14">
        <v>3</v>
      </c>
    </row>
    <row r="15" spans="1:16" x14ac:dyDescent="0.25">
      <c r="A15" t="s">
        <v>916</v>
      </c>
      <c r="B15" t="s">
        <v>1598</v>
      </c>
      <c r="C15">
        <v>5</v>
      </c>
      <c r="D15">
        <v>1.1682242990654199</v>
      </c>
      <c r="E15">
        <v>6.1234007051269501E-3</v>
      </c>
      <c r="F15" t="s">
        <v>1983</v>
      </c>
      <c r="G15">
        <v>428</v>
      </c>
      <c r="H15">
        <v>12</v>
      </c>
      <c r="I15">
        <v>6448</v>
      </c>
      <c r="J15">
        <v>6.2772585669781904</v>
      </c>
      <c r="K15">
        <v>0.86986968438395795</v>
      </c>
      <c r="L15">
        <v>4.63167592388904E-2</v>
      </c>
      <c r="M15">
        <v>7.9967520257289904</v>
      </c>
      <c r="N15" t="str">
        <f t="shared" si="0"/>
        <v>aromatic amino acid biosynthesis</v>
      </c>
      <c r="O15" s="34">
        <v>245</v>
      </c>
      <c r="P15">
        <v>5</v>
      </c>
    </row>
    <row r="16" spans="1:16" x14ac:dyDescent="0.25">
      <c r="A16" t="s">
        <v>916</v>
      </c>
      <c r="B16" t="s">
        <v>1424</v>
      </c>
      <c r="C16">
        <v>36</v>
      </c>
      <c r="D16">
        <v>8.4112149532710205</v>
      </c>
      <c r="E16" s="33">
        <v>7.7800519207319994E-6</v>
      </c>
      <c r="F16" t="s">
        <v>1984</v>
      </c>
      <c r="G16">
        <v>428</v>
      </c>
      <c r="H16">
        <v>242</v>
      </c>
      <c r="I16">
        <v>6448</v>
      </c>
      <c r="J16">
        <v>2.2411369429211399</v>
      </c>
      <c r="K16">
        <v>2.5796542442672E-3</v>
      </c>
      <c r="L16" s="33">
        <v>1.5192888620085799E-4</v>
      </c>
      <c r="M16">
        <v>1.05565461216095E-2</v>
      </c>
      <c r="N16" t="str">
        <f t="shared" si="0"/>
        <v>ATP</v>
      </c>
      <c r="O16" s="34">
        <v>88</v>
      </c>
      <c r="P16">
        <v>36</v>
      </c>
    </row>
    <row r="17" spans="1:16" x14ac:dyDescent="0.25">
      <c r="A17" t="s">
        <v>916</v>
      </c>
      <c r="B17" t="s">
        <v>1035</v>
      </c>
      <c r="C17">
        <v>68</v>
      </c>
      <c r="D17">
        <v>15.887850467289701</v>
      </c>
      <c r="E17" s="33">
        <v>5.3521960505098998E-5</v>
      </c>
      <c r="F17" s="34" t="s">
        <v>1985</v>
      </c>
      <c r="G17">
        <v>428</v>
      </c>
      <c r="H17">
        <v>634</v>
      </c>
      <c r="I17">
        <v>6448</v>
      </c>
      <c r="J17">
        <v>1.61584952386568</v>
      </c>
      <c r="K17">
        <v>1.7612815166298201E-2</v>
      </c>
      <c r="L17" s="33">
        <v>8.4582144493849899E-4</v>
      </c>
      <c r="M17">
        <v>7.2601655604786999E-2</v>
      </c>
      <c r="N17" t="str">
        <f t="shared" si="0"/>
        <v>atp-binding</v>
      </c>
      <c r="O17" s="34">
        <v>110</v>
      </c>
      <c r="P17">
        <v>68</v>
      </c>
    </row>
    <row r="18" spans="1:16" x14ac:dyDescent="0.25">
      <c r="A18" t="s">
        <v>944</v>
      </c>
      <c r="B18" t="s">
        <v>1073</v>
      </c>
      <c r="C18">
        <v>7</v>
      </c>
      <c r="D18">
        <v>1.63551401869158</v>
      </c>
      <c r="E18">
        <v>4.8918695166019002E-3</v>
      </c>
      <c r="F18" t="s">
        <v>1986</v>
      </c>
      <c r="G18">
        <v>428</v>
      </c>
      <c r="H18">
        <v>25</v>
      </c>
      <c r="I18">
        <v>6448</v>
      </c>
      <c r="J18">
        <v>4.2183177570093404</v>
      </c>
      <c r="K18">
        <v>0.97972931916935502</v>
      </c>
      <c r="L18">
        <v>0.35155333721670101</v>
      </c>
      <c r="M18">
        <v>7.2453763915421598</v>
      </c>
      <c r="N18" t="str">
        <f t="shared" si="0"/>
        <v>binding site-NAD</v>
      </c>
      <c r="O18" s="34">
        <v>236</v>
      </c>
      <c r="P18">
        <v>7</v>
      </c>
    </row>
    <row r="19" spans="1:16" x14ac:dyDescent="0.25">
      <c r="A19" t="s">
        <v>944</v>
      </c>
      <c r="B19" t="s">
        <v>968</v>
      </c>
      <c r="C19">
        <v>35</v>
      </c>
      <c r="D19">
        <v>8.1775700934579394</v>
      </c>
      <c r="E19" s="33">
        <v>1.5087065518962001E-14</v>
      </c>
      <c r="F19" t="s">
        <v>1987</v>
      </c>
      <c r="G19">
        <v>428</v>
      </c>
      <c r="H19">
        <v>113</v>
      </c>
      <c r="I19">
        <v>6448</v>
      </c>
      <c r="J19">
        <v>4.6662807046563497</v>
      </c>
      <c r="K19" s="33">
        <v>1.20037313422471E-11</v>
      </c>
      <c r="L19" s="33">
        <v>1.20037313422471E-11</v>
      </c>
      <c r="M19" s="33">
        <v>2.3159252293680701E-11</v>
      </c>
      <c r="N19" t="str">
        <f t="shared" si="0"/>
        <v>binding site-Substrate</v>
      </c>
      <c r="O19" s="34">
        <v>12</v>
      </c>
      <c r="P19">
        <v>35</v>
      </c>
    </row>
    <row r="20" spans="1:16" x14ac:dyDescent="0.25">
      <c r="A20" t="s">
        <v>944</v>
      </c>
      <c r="B20" t="s">
        <v>1988</v>
      </c>
      <c r="C20">
        <v>3</v>
      </c>
      <c r="D20">
        <v>0.70093457943925197</v>
      </c>
      <c r="E20">
        <v>7.3586947884540302E-2</v>
      </c>
      <c r="F20" t="s">
        <v>1989</v>
      </c>
      <c r="G20">
        <v>428</v>
      </c>
      <c r="H20">
        <v>7</v>
      </c>
      <c r="I20">
        <v>6448</v>
      </c>
      <c r="J20">
        <v>6.4566088117489899</v>
      </c>
      <c r="K20">
        <v>1</v>
      </c>
      <c r="L20">
        <v>0.91201910985170398</v>
      </c>
      <c r="M20">
        <v>69.035067354088397</v>
      </c>
      <c r="N20" t="str">
        <f t="shared" si="0"/>
        <v>binding site-Substrate; via carbonyl oxygen</v>
      </c>
      <c r="O20" s="34">
        <v>478</v>
      </c>
      <c r="P20">
        <v>3</v>
      </c>
    </row>
    <row r="21" spans="1:16" x14ac:dyDescent="0.25">
      <c r="A21" t="s">
        <v>916</v>
      </c>
      <c r="B21" t="s">
        <v>1512</v>
      </c>
      <c r="C21">
        <v>7</v>
      </c>
      <c r="D21">
        <v>1.63551401869158</v>
      </c>
      <c r="E21">
        <v>1.6913828757399899E-2</v>
      </c>
      <c r="F21" t="s">
        <v>1990</v>
      </c>
      <c r="G21">
        <v>428</v>
      </c>
      <c r="H21">
        <v>32</v>
      </c>
      <c r="I21">
        <v>6448</v>
      </c>
      <c r="J21">
        <v>3.2955607476635498</v>
      </c>
      <c r="K21">
        <v>0.99652938127772805</v>
      </c>
      <c r="L21">
        <v>9.9565804451552803E-2</v>
      </c>
      <c r="M21">
        <v>20.663635703096698</v>
      </c>
      <c r="N21" t="str">
        <f t="shared" si="0"/>
        <v>blocked amino end</v>
      </c>
      <c r="O21" s="34">
        <v>311</v>
      </c>
      <c r="P21">
        <v>7</v>
      </c>
    </row>
    <row r="22" spans="1:16" x14ac:dyDescent="0.25">
      <c r="A22" t="s">
        <v>916</v>
      </c>
      <c r="B22" t="s">
        <v>1260</v>
      </c>
      <c r="C22">
        <v>5</v>
      </c>
      <c r="D22">
        <v>1.1682242990654199</v>
      </c>
      <c r="E22">
        <v>8.3889122058730895E-3</v>
      </c>
      <c r="F22" t="s">
        <v>1991</v>
      </c>
      <c r="G22">
        <v>428</v>
      </c>
      <c r="H22">
        <v>13</v>
      </c>
      <c r="I22">
        <v>6448</v>
      </c>
      <c r="J22">
        <v>5.79439252336448</v>
      </c>
      <c r="K22">
        <v>0.93899909983584195</v>
      </c>
      <c r="L22">
        <v>5.7771816982589597E-2</v>
      </c>
      <c r="M22">
        <v>10.8020958928673</v>
      </c>
      <c r="N22" t="str">
        <f t="shared" si="0"/>
        <v>branched-chain amino acid biosynthesis</v>
      </c>
      <c r="O22" s="34">
        <v>262</v>
      </c>
      <c r="P22">
        <v>5</v>
      </c>
    </row>
    <row r="23" spans="1:16" x14ac:dyDescent="0.25">
      <c r="A23" t="s">
        <v>1732</v>
      </c>
      <c r="B23" t="s">
        <v>1733</v>
      </c>
      <c r="C23">
        <v>8</v>
      </c>
      <c r="D23">
        <v>1.86915887850467</v>
      </c>
      <c r="E23">
        <v>3.2088196692118598E-2</v>
      </c>
      <c r="F23" t="s">
        <v>1992</v>
      </c>
      <c r="G23">
        <v>101</v>
      </c>
      <c r="H23">
        <v>31</v>
      </c>
      <c r="I23">
        <v>975</v>
      </c>
      <c r="J23">
        <v>2.4912168636218399</v>
      </c>
      <c r="K23">
        <v>0.598762046721251</v>
      </c>
      <c r="L23">
        <v>0.36656653602864597</v>
      </c>
      <c r="M23">
        <v>23.878500145953101</v>
      </c>
      <c r="N23" t="str">
        <f t="shared" si="0"/>
        <v>Carbohydrate transport and metabolism</v>
      </c>
      <c r="O23" s="34">
        <v>357</v>
      </c>
      <c r="P23">
        <v>8</v>
      </c>
    </row>
    <row r="24" spans="1:16" x14ac:dyDescent="0.25">
      <c r="A24" t="s">
        <v>916</v>
      </c>
      <c r="B24" t="s">
        <v>1935</v>
      </c>
      <c r="C24">
        <v>5</v>
      </c>
      <c r="D24">
        <v>1.1682242990654199</v>
      </c>
      <c r="E24">
        <v>7.9500205240026697E-2</v>
      </c>
      <c r="F24" t="s">
        <v>1993</v>
      </c>
      <c r="G24">
        <v>428</v>
      </c>
      <c r="H24">
        <v>25</v>
      </c>
      <c r="I24">
        <v>6448</v>
      </c>
      <c r="J24">
        <v>3.0130841121495302</v>
      </c>
      <c r="K24">
        <v>0.99999999999886202</v>
      </c>
      <c r="L24">
        <v>0.30034911055123797</v>
      </c>
      <c r="M24">
        <v>67.504501526602496</v>
      </c>
      <c r="N24" t="str">
        <f t="shared" si="0"/>
        <v>carbon-carbon lyase</v>
      </c>
      <c r="O24" s="34">
        <v>486</v>
      </c>
      <c r="P24">
        <v>5</v>
      </c>
    </row>
    <row r="25" spans="1:16" x14ac:dyDescent="0.25">
      <c r="A25" t="s">
        <v>916</v>
      </c>
      <c r="B25" t="s">
        <v>1872</v>
      </c>
      <c r="C25">
        <v>3</v>
      </c>
      <c r="D25">
        <v>0.70093457943925197</v>
      </c>
      <c r="E25">
        <v>3.8267344798699802E-2</v>
      </c>
      <c r="F25" t="s">
        <v>1994</v>
      </c>
      <c r="G25">
        <v>428</v>
      </c>
      <c r="H25">
        <v>5</v>
      </c>
      <c r="I25">
        <v>6448</v>
      </c>
      <c r="J25">
        <v>9.0392523364485893</v>
      </c>
      <c r="K25">
        <v>0.99999763381676099</v>
      </c>
      <c r="L25">
        <v>0.18855545553399999</v>
      </c>
      <c r="M25">
        <v>41.107783900914001</v>
      </c>
      <c r="N25" t="str">
        <f t="shared" si="0"/>
        <v>carbon-nitrogen lyase</v>
      </c>
      <c r="O25" s="34">
        <v>382</v>
      </c>
      <c r="P25">
        <v>3</v>
      </c>
    </row>
    <row r="26" spans="1:16" x14ac:dyDescent="0.25">
      <c r="A26" t="s">
        <v>916</v>
      </c>
      <c r="B26" t="s">
        <v>1171</v>
      </c>
      <c r="C26">
        <v>8</v>
      </c>
      <c r="D26">
        <v>1.86915887850467</v>
      </c>
      <c r="E26" s="33">
        <v>3.7887143967197501E-4</v>
      </c>
      <c r="F26" t="s">
        <v>1995</v>
      </c>
      <c r="G26">
        <v>428</v>
      </c>
      <c r="H26">
        <v>22</v>
      </c>
      <c r="I26">
        <v>6448</v>
      </c>
      <c r="J26">
        <v>5.4783347493627801</v>
      </c>
      <c r="K26">
        <v>0.118216882926954</v>
      </c>
      <c r="L26">
        <v>4.0501357363179596E-3</v>
      </c>
      <c r="M26">
        <v>0.51288339848961595</v>
      </c>
      <c r="N26" t="str">
        <f t="shared" si="0"/>
        <v>carbon-oxygen lyase</v>
      </c>
      <c r="O26" s="34">
        <v>149</v>
      </c>
      <c r="P26">
        <v>8</v>
      </c>
    </row>
    <row r="27" spans="1:16" x14ac:dyDescent="0.25">
      <c r="A27" t="s">
        <v>916</v>
      </c>
      <c r="B27" t="s">
        <v>1539</v>
      </c>
      <c r="C27">
        <v>11</v>
      </c>
      <c r="D27">
        <v>2.5700934579439201</v>
      </c>
      <c r="E27">
        <v>7.2769592713780404E-2</v>
      </c>
      <c r="F27" t="s">
        <v>1996</v>
      </c>
      <c r="G27">
        <v>428</v>
      </c>
      <c r="H27">
        <v>90</v>
      </c>
      <c r="I27">
        <v>6448</v>
      </c>
      <c r="J27">
        <v>1.84132917964693</v>
      </c>
      <c r="K27">
        <v>0.999999999987226</v>
      </c>
      <c r="L27">
        <v>0.284267510542422</v>
      </c>
      <c r="M27">
        <v>64.127936250910807</v>
      </c>
      <c r="N27" t="str">
        <f t="shared" si="0"/>
        <v>Chaperone</v>
      </c>
      <c r="O27" s="34">
        <v>473</v>
      </c>
      <c r="P27">
        <v>11</v>
      </c>
    </row>
    <row r="28" spans="1:16" x14ac:dyDescent="0.25">
      <c r="A28" t="s">
        <v>944</v>
      </c>
      <c r="B28" t="s">
        <v>1543</v>
      </c>
      <c r="C28">
        <v>14</v>
      </c>
      <c r="D28">
        <v>3.2710280373831702</v>
      </c>
      <c r="E28">
        <v>1.3073070131367701E-2</v>
      </c>
      <c r="F28" t="s">
        <v>1997</v>
      </c>
      <c r="G28">
        <v>428</v>
      </c>
      <c r="H28">
        <v>99</v>
      </c>
      <c r="I28">
        <v>6448</v>
      </c>
      <c r="J28">
        <v>2.1304635136410801</v>
      </c>
      <c r="K28">
        <v>0.99997138625899495</v>
      </c>
      <c r="L28">
        <v>0.47996099926215402</v>
      </c>
      <c r="M28">
        <v>18.276530056219901</v>
      </c>
      <c r="N28" t="str">
        <f t="shared" si="0"/>
        <v>cross-link-Glycyl lysine isopeptide (Lys-Gly) (interchain with G-Cter in ubiquitin)</v>
      </c>
      <c r="O28" s="34">
        <v>285</v>
      </c>
      <c r="P28">
        <v>14</v>
      </c>
    </row>
    <row r="29" spans="1:16" x14ac:dyDescent="0.25">
      <c r="A29" t="s">
        <v>916</v>
      </c>
      <c r="B29" t="s">
        <v>919</v>
      </c>
      <c r="C29">
        <v>170</v>
      </c>
      <c r="D29">
        <v>39.719626168224202</v>
      </c>
      <c r="E29" s="33">
        <v>1.68365698820924E-18</v>
      </c>
      <c r="F29" s="34" t="s">
        <v>1998</v>
      </c>
      <c r="G29">
        <v>428</v>
      </c>
      <c r="H29">
        <v>1397</v>
      </c>
      <c r="I29">
        <v>6448</v>
      </c>
      <c r="J29">
        <v>1.8333009988025</v>
      </c>
      <c r="K29" s="33">
        <v>5.5897412008546799E-16</v>
      </c>
      <c r="L29" s="33">
        <v>2.7948706004273399E-16</v>
      </c>
      <c r="M29" s="33">
        <v>2.2846212200077701E-15</v>
      </c>
      <c r="N29" t="str">
        <f t="shared" si="0"/>
        <v>cytoplasm</v>
      </c>
      <c r="O29" s="34">
        <v>4</v>
      </c>
      <c r="P29">
        <v>170</v>
      </c>
    </row>
    <row r="30" spans="1:16" x14ac:dyDescent="0.25">
      <c r="A30" t="s">
        <v>916</v>
      </c>
      <c r="B30" t="s">
        <v>1999</v>
      </c>
      <c r="C30">
        <v>7</v>
      </c>
      <c r="D30">
        <v>1.63551401869158</v>
      </c>
      <c r="E30">
        <v>6.2013440697990703E-2</v>
      </c>
      <c r="F30" t="s">
        <v>2000</v>
      </c>
      <c r="G30">
        <v>428</v>
      </c>
      <c r="H30">
        <v>43</v>
      </c>
      <c r="I30">
        <v>6448</v>
      </c>
      <c r="J30">
        <v>2.45251032384264</v>
      </c>
      <c r="K30">
        <v>0.99999999941213602</v>
      </c>
      <c r="L30">
        <v>0.258707157774279</v>
      </c>
      <c r="M30">
        <v>58.050692109970001</v>
      </c>
      <c r="N30" t="str">
        <f t="shared" si="0"/>
        <v>cytoplasmic vesicle</v>
      </c>
      <c r="O30" s="34">
        <v>458</v>
      </c>
      <c r="P30">
        <v>7</v>
      </c>
    </row>
    <row r="31" spans="1:16" x14ac:dyDescent="0.25">
      <c r="A31" t="s">
        <v>916</v>
      </c>
      <c r="B31" t="s">
        <v>1715</v>
      </c>
      <c r="C31">
        <v>14</v>
      </c>
      <c r="D31">
        <v>3.2710280373831702</v>
      </c>
      <c r="E31" s="33">
        <v>7.6166051154684204E-4</v>
      </c>
      <c r="F31" t="s">
        <v>2001</v>
      </c>
      <c r="G31">
        <v>428</v>
      </c>
      <c r="H31">
        <v>72</v>
      </c>
      <c r="I31">
        <v>6448</v>
      </c>
      <c r="J31">
        <v>2.92938733125649</v>
      </c>
      <c r="K31">
        <v>0.223506991112673</v>
      </c>
      <c r="L31">
        <v>7.8740745181929903E-3</v>
      </c>
      <c r="M31">
        <v>1.0285946875679599</v>
      </c>
      <c r="N31" t="str">
        <f t="shared" si="0"/>
        <v>cytosol</v>
      </c>
      <c r="O31" s="34">
        <v>161</v>
      </c>
      <c r="P31">
        <v>14</v>
      </c>
    </row>
    <row r="32" spans="1:16" x14ac:dyDescent="0.25">
      <c r="A32" t="s">
        <v>916</v>
      </c>
      <c r="B32" t="s">
        <v>1614</v>
      </c>
      <c r="C32">
        <v>10</v>
      </c>
      <c r="D32">
        <v>2.3364485981308398</v>
      </c>
      <c r="E32">
        <v>5.4265100752838101E-2</v>
      </c>
      <c r="F32" t="s">
        <v>2002</v>
      </c>
      <c r="G32">
        <v>428</v>
      </c>
      <c r="H32">
        <v>74</v>
      </c>
      <c r="I32">
        <v>6448</v>
      </c>
      <c r="J32">
        <v>2.03586764334427</v>
      </c>
      <c r="K32">
        <v>0.99999999097502601</v>
      </c>
      <c r="L32">
        <v>0.24154113942536201</v>
      </c>
      <c r="M32">
        <v>53.096467813355602</v>
      </c>
      <c r="N32" t="str">
        <f t="shared" si="0"/>
        <v>dna replication</v>
      </c>
      <c r="O32" s="34">
        <v>431</v>
      </c>
      <c r="P32">
        <v>10</v>
      </c>
    </row>
    <row r="33" spans="1:16" x14ac:dyDescent="0.25">
      <c r="A33" t="s">
        <v>916</v>
      </c>
      <c r="B33" t="s">
        <v>1698</v>
      </c>
      <c r="C33">
        <v>6</v>
      </c>
      <c r="D33">
        <v>1.4018691588784999</v>
      </c>
      <c r="E33">
        <v>7.0859312750671505E-2</v>
      </c>
      <c r="F33" t="s">
        <v>2003</v>
      </c>
      <c r="G33">
        <v>428</v>
      </c>
      <c r="H33">
        <v>34</v>
      </c>
      <c r="I33">
        <v>6448</v>
      </c>
      <c r="J33">
        <v>2.6586036283672301</v>
      </c>
      <c r="K33">
        <v>0.99999999997470401</v>
      </c>
      <c r="L33">
        <v>0.28412645667123898</v>
      </c>
      <c r="M33">
        <v>63.112020510919798</v>
      </c>
      <c r="N33" t="str">
        <f t="shared" si="0"/>
        <v>dna-directed rna polymerase</v>
      </c>
      <c r="O33" s="34">
        <v>470</v>
      </c>
      <c r="P33">
        <v>6</v>
      </c>
    </row>
    <row r="34" spans="1:16" x14ac:dyDescent="0.25">
      <c r="A34" t="s">
        <v>944</v>
      </c>
      <c r="B34" t="s">
        <v>2004</v>
      </c>
      <c r="C34">
        <v>4</v>
      </c>
      <c r="D34">
        <v>0.934579439252336</v>
      </c>
      <c r="E34">
        <v>8.25612625561482E-3</v>
      </c>
      <c r="F34" t="s">
        <v>2005</v>
      </c>
      <c r="G34">
        <v>428</v>
      </c>
      <c r="H34">
        <v>7</v>
      </c>
      <c r="I34">
        <v>6448</v>
      </c>
      <c r="J34">
        <v>8.6088117489986598</v>
      </c>
      <c r="K34">
        <v>0.99862714871974101</v>
      </c>
      <c r="L34">
        <v>0.39769399686013701</v>
      </c>
      <c r="M34">
        <v>11.9401126767078</v>
      </c>
      <c r="N34" t="str">
        <f t="shared" si="0"/>
        <v>domain-Nudix hydrolase</v>
      </c>
      <c r="O34" s="34">
        <v>261</v>
      </c>
      <c r="P34">
        <v>4</v>
      </c>
    </row>
    <row r="35" spans="1:16" x14ac:dyDescent="0.25">
      <c r="A35" t="s">
        <v>916</v>
      </c>
      <c r="B35" t="s">
        <v>1807</v>
      </c>
      <c r="C35">
        <v>8</v>
      </c>
      <c r="D35">
        <v>1.86915887850467</v>
      </c>
      <c r="E35">
        <v>5.8661424879699199E-2</v>
      </c>
      <c r="F35" t="s">
        <v>2006</v>
      </c>
      <c r="G35">
        <v>428</v>
      </c>
      <c r="H35">
        <v>53</v>
      </c>
      <c r="I35">
        <v>6448</v>
      </c>
      <c r="J35">
        <v>2.27402574501851</v>
      </c>
      <c r="K35">
        <v>0.99999999807857098</v>
      </c>
      <c r="L35">
        <v>0.25238894799135803</v>
      </c>
      <c r="M35">
        <v>55.970164356153902</v>
      </c>
      <c r="N35" t="str">
        <f t="shared" si="0"/>
        <v>electron transport</v>
      </c>
      <c r="O35" s="34">
        <v>452</v>
      </c>
      <c r="P35">
        <v>8</v>
      </c>
    </row>
    <row r="36" spans="1:16" x14ac:dyDescent="0.25">
      <c r="A36" t="s">
        <v>1732</v>
      </c>
      <c r="B36" t="s">
        <v>2007</v>
      </c>
      <c r="C36">
        <v>6</v>
      </c>
      <c r="D36">
        <v>1.4018691588784999</v>
      </c>
      <c r="E36">
        <v>7.7348927183097493E-2</v>
      </c>
      <c r="F36" t="s">
        <v>2008</v>
      </c>
      <c r="G36">
        <v>101</v>
      </c>
      <c r="H36">
        <v>23</v>
      </c>
      <c r="I36">
        <v>975</v>
      </c>
      <c r="J36">
        <v>2.5182953077916399</v>
      </c>
      <c r="K36">
        <v>0.895033733651867</v>
      </c>
      <c r="L36">
        <v>0.43080321629151003</v>
      </c>
      <c r="M36">
        <v>49.006318602677098</v>
      </c>
      <c r="N36" t="str">
        <f t="shared" si="0"/>
        <v>Energy production and conversion</v>
      </c>
      <c r="O36" s="34">
        <v>482</v>
      </c>
      <c r="P36">
        <v>6</v>
      </c>
    </row>
    <row r="37" spans="1:16" x14ac:dyDescent="0.25">
      <c r="A37" t="s">
        <v>916</v>
      </c>
      <c r="B37" t="s">
        <v>2009</v>
      </c>
      <c r="C37">
        <v>9</v>
      </c>
      <c r="D37">
        <v>2.1028037383177498</v>
      </c>
      <c r="E37">
        <v>8.9812095704186704E-2</v>
      </c>
      <c r="F37" t="s">
        <v>2010</v>
      </c>
      <c r="G37">
        <v>428</v>
      </c>
      <c r="H37">
        <v>70</v>
      </c>
      <c r="I37">
        <v>6448</v>
      </c>
      <c r="J37">
        <v>1.93698264352469</v>
      </c>
      <c r="K37">
        <v>0.99999999999997302</v>
      </c>
      <c r="L37">
        <v>0.33004593956883999</v>
      </c>
      <c r="M37">
        <v>72.110991565004596</v>
      </c>
      <c r="N37" t="str">
        <f t="shared" si="0"/>
        <v>er-golgi transport</v>
      </c>
      <c r="O37" s="34">
        <v>501</v>
      </c>
      <c r="P37">
        <v>9</v>
      </c>
    </row>
    <row r="38" spans="1:16" x14ac:dyDescent="0.25">
      <c r="A38" t="s">
        <v>916</v>
      </c>
      <c r="B38" t="s">
        <v>2011</v>
      </c>
      <c r="C38">
        <v>10</v>
      </c>
      <c r="D38">
        <v>2.3364485981308398</v>
      </c>
      <c r="E38">
        <v>1.98907509200403E-2</v>
      </c>
      <c r="F38" t="s">
        <v>2012</v>
      </c>
      <c r="G38">
        <v>428</v>
      </c>
      <c r="H38">
        <v>62</v>
      </c>
      <c r="I38">
        <v>6448</v>
      </c>
      <c r="J38">
        <v>2.4299065420560702</v>
      </c>
      <c r="K38">
        <v>0.998731969005208</v>
      </c>
      <c r="L38">
        <v>0.110434939005182</v>
      </c>
      <c r="M38">
        <v>23.862248570168301</v>
      </c>
      <c r="N38" t="str">
        <f t="shared" si="0"/>
        <v>FAD</v>
      </c>
      <c r="O38" s="34">
        <v>324</v>
      </c>
      <c r="P38">
        <v>10</v>
      </c>
    </row>
    <row r="39" spans="1:16" x14ac:dyDescent="0.25">
      <c r="A39" t="s">
        <v>916</v>
      </c>
      <c r="B39" t="s">
        <v>1604</v>
      </c>
      <c r="C39">
        <v>14</v>
      </c>
      <c r="D39">
        <v>3.2710280373831702</v>
      </c>
      <c r="E39" s="33">
        <v>3.1608083106699798E-4</v>
      </c>
      <c r="F39" t="s">
        <v>2013</v>
      </c>
      <c r="G39">
        <v>428</v>
      </c>
      <c r="H39">
        <v>66</v>
      </c>
      <c r="I39">
        <v>6448</v>
      </c>
      <c r="J39">
        <v>3.1956952704616199</v>
      </c>
      <c r="K39">
        <v>9.9635343641645294E-2</v>
      </c>
      <c r="L39">
        <v>3.6126113123089399E-3</v>
      </c>
      <c r="M39">
        <v>0.428051701945042</v>
      </c>
      <c r="N39" t="str">
        <f t="shared" si="0"/>
        <v>Flavoprotein</v>
      </c>
      <c r="O39" s="34">
        <v>144</v>
      </c>
      <c r="P39">
        <v>14</v>
      </c>
    </row>
    <row r="40" spans="1:16" x14ac:dyDescent="0.25">
      <c r="A40" t="s">
        <v>916</v>
      </c>
      <c r="B40" t="s">
        <v>1420</v>
      </c>
      <c r="C40">
        <v>4</v>
      </c>
      <c r="D40">
        <v>0.934579439252336</v>
      </c>
      <c r="E40">
        <v>5.0149128444215901E-2</v>
      </c>
      <c r="F40" t="s">
        <v>2014</v>
      </c>
      <c r="G40">
        <v>428</v>
      </c>
      <c r="H40">
        <v>13</v>
      </c>
      <c r="I40">
        <v>6448</v>
      </c>
      <c r="J40">
        <v>4.6355140186915804</v>
      </c>
      <c r="K40">
        <v>0.99999996184062201</v>
      </c>
      <c r="L40">
        <v>0.23109835683655</v>
      </c>
      <c r="M40">
        <v>50.249486173302998</v>
      </c>
      <c r="N40" t="str">
        <f t="shared" si="0"/>
        <v>gluconeogenesis</v>
      </c>
      <c r="O40" s="34">
        <v>421</v>
      </c>
      <c r="P40">
        <v>4</v>
      </c>
    </row>
    <row r="41" spans="1:16" x14ac:dyDescent="0.25">
      <c r="A41" t="s">
        <v>916</v>
      </c>
      <c r="B41" t="s">
        <v>1669</v>
      </c>
      <c r="C41">
        <v>3</v>
      </c>
      <c r="D41">
        <v>0.70093457943925197</v>
      </c>
      <c r="E41">
        <v>9.3926968735486102E-2</v>
      </c>
      <c r="F41" t="s">
        <v>1625</v>
      </c>
      <c r="G41">
        <v>428</v>
      </c>
      <c r="H41">
        <v>8</v>
      </c>
      <c r="I41">
        <v>6448</v>
      </c>
      <c r="J41">
        <v>5.6495327102803703</v>
      </c>
      <c r="K41">
        <v>0.999999999999994</v>
      </c>
      <c r="L41">
        <v>0.33590945514690101</v>
      </c>
      <c r="M41">
        <v>73.774096668446205</v>
      </c>
      <c r="N41" t="str">
        <f t="shared" si="0"/>
        <v>glycogen biosynthesis</v>
      </c>
      <c r="O41" s="34">
        <v>510</v>
      </c>
      <c r="P41">
        <v>3</v>
      </c>
    </row>
    <row r="42" spans="1:16" x14ac:dyDescent="0.25">
      <c r="A42" t="s">
        <v>916</v>
      </c>
      <c r="B42" t="s">
        <v>1624</v>
      </c>
      <c r="C42">
        <v>3</v>
      </c>
      <c r="D42">
        <v>0.70093457943925197</v>
      </c>
      <c r="E42">
        <v>1.25503086457596E-2</v>
      </c>
      <c r="F42" t="s">
        <v>1625</v>
      </c>
      <c r="G42">
        <v>428</v>
      </c>
      <c r="H42">
        <v>3</v>
      </c>
      <c r="I42">
        <v>6448</v>
      </c>
      <c r="J42">
        <v>15.065420560747601</v>
      </c>
      <c r="K42">
        <v>0.98490014318419605</v>
      </c>
      <c r="L42">
        <v>8.04413022249999E-2</v>
      </c>
      <c r="M42">
        <v>15.749680311932</v>
      </c>
      <c r="N42" t="str">
        <f t="shared" si="0"/>
        <v>glycogen/starch biosynthesis</v>
      </c>
      <c r="O42" s="34">
        <v>278</v>
      </c>
      <c r="P42">
        <v>3</v>
      </c>
    </row>
    <row r="43" spans="1:16" x14ac:dyDescent="0.25">
      <c r="A43" t="s">
        <v>916</v>
      </c>
      <c r="B43" t="s">
        <v>966</v>
      </c>
      <c r="C43">
        <v>16</v>
      </c>
      <c r="D43">
        <v>3.73831775700934</v>
      </c>
      <c r="E43" s="33">
        <v>6.4036108050471698E-12</v>
      </c>
      <c r="F43" t="s">
        <v>2015</v>
      </c>
      <c r="G43">
        <v>428</v>
      </c>
      <c r="H43">
        <v>26</v>
      </c>
      <c r="I43">
        <v>6448</v>
      </c>
      <c r="J43">
        <v>9.2710280373831697</v>
      </c>
      <c r="K43" s="33">
        <v>2.12601358740016E-9</v>
      </c>
      <c r="L43" s="33">
        <v>5.3150339685004104E-10</v>
      </c>
      <c r="M43" s="33">
        <v>8.6893714446034598E-9</v>
      </c>
      <c r="N43" t="str">
        <f t="shared" si="0"/>
        <v>glycolysis</v>
      </c>
      <c r="O43" s="34">
        <v>21</v>
      </c>
      <c r="P43">
        <v>16</v>
      </c>
    </row>
    <row r="44" spans="1:16" x14ac:dyDescent="0.25">
      <c r="A44" t="s">
        <v>916</v>
      </c>
      <c r="B44" t="s">
        <v>1944</v>
      </c>
      <c r="C44">
        <v>12</v>
      </c>
      <c r="D44">
        <v>2.8037383177569999</v>
      </c>
      <c r="E44">
        <v>1.7066806043933801E-2</v>
      </c>
      <c r="F44" t="s">
        <v>2016</v>
      </c>
      <c r="G44">
        <v>428</v>
      </c>
      <c r="H44">
        <v>81</v>
      </c>
      <c r="I44">
        <v>6448</v>
      </c>
      <c r="J44">
        <v>2.2319141571477998</v>
      </c>
      <c r="K44">
        <v>0.99670414177003896</v>
      </c>
      <c r="L44">
        <v>9.8694222526023501E-2</v>
      </c>
      <c r="M44">
        <v>20.8309925848801</v>
      </c>
      <c r="N44" t="str">
        <f t="shared" si="0"/>
        <v>glycosyltransferase</v>
      </c>
      <c r="O44" s="34">
        <v>313</v>
      </c>
      <c r="P44">
        <v>12</v>
      </c>
    </row>
    <row r="45" spans="1:16" x14ac:dyDescent="0.25">
      <c r="A45" t="s">
        <v>916</v>
      </c>
      <c r="B45" t="s">
        <v>1873</v>
      </c>
      <c r="C45">
        <v>3</v>
      </c>
      <c r="D45">
        <v>0.70093457943925197</v>
      </c>
      <c r="E45">
        <v>3.8267344798699802E-2</v>
      </c>
      <c r="F45" t="s">
        <v>1874</v>
      </c>
      <c r="G45">
        <v>428</v>
      </c>
      <c r="H45">
        <v>5</v>
      </c>
      <c r="I45">
        <v>6448</v>
      </c>
      <c r="J45">
        <v>9.0392523364485893</v>
      </c>
      <c r="K45">
        <v>0.99999763381676099</v>
      </c>
      <c r="L45">
        <v>0.18855545553399999</v>
      </c>
      <c r="M45">
        <v>41.107783900914001</v>
      </c>
      <c r="N45" t="str">
        <f t="shared" si="0"/>
        <v>GMP biosynthesis</v>
      </c>
      <c r="O45" s="34">
        <v>380</v>
      </c>
      <c r="P45">
        <v>3</v>
      </c>
    </row>
    <row r="46" spans="1:16" x14ac:dyDescent="0.25">
      <c r="A46" t="s">
        <v>923</v>
      </c>
      <c r="B46" t="s">
        <v>1755</v>
      </c>
      <c r="C46">
        <v>9</v>
      </c>
      <c r="D46">
        <v>2.1028037383177498</v>
      </c>
      <c r="E46">
        <v>3.7335668737335397E-2</v>
      </c>
      <c r="F46" t="s">
        <v>2017</v>
      </c>
      <c r="G46">
        <v>405</v>
      </c>
      <c r="H46">
        <v>47</v>
      </c>
      <c r="I46">
        <v>4870</v>
      </c>
      <c r="J46">
        <v>2.3026004728132299</v>
      </c>
      <c r="K46">
        <v>1</v>
      </c>
      <c r="L46">
        <v>0.36787157844130403</v>
      </c>
      <c r="M46">
        <v>46.392477466026001</v>
      </c>
      <c r="N46" t="str">
        <f t="shared" si="0"/>
        <v>GO-0000096_sulfur amino acid metabolic process</v>
      </c>
      <c r="O46" s="34">
        <v>375</v>
      </c>
      <c r="P46">
        <v>9</v>
      </c>
    </row>
    <row r="47" spans="1:16" x14ac:dyDescent="0.25">
      <c r="A47" t="s">
        <v>932</v>
      </c>
      <c r="B47" t="s">
        <v>1765</v>
      </c>
      <c r="C47">
        <v>9</v>
      </c>
      <c r="D47">
        <v>2.1028037383177498</v>
      </c>
      <c r="E47">
        <v>5.5749454591736997E-2</v>
      </c>
      <c r="F47" t="s">
        <v>2018</v>
      </c>
      <c r="G47">
        <v>312</v>
      </c>
      <c r="H47">
        <v>62</v>
      </c>
      <c r="I47">
        <v>4595</v>
      </c>
      <c r="J47">
        <v>2.1378722084367201</v>
      </c>
      <c r="K47">
        <v>0.99999999548947704</v>
      </c>
      <c r="L47">
        <v>0.35386489431603602</v>
      </c>
      <c r="M47">
        <v>54.133781980925001</v>
      </c>
      <c r="N47" t="str">
        <f t="shared" si="0"/>
        <v>GO-0000139_Golgi membrane</v>
      </c>
      <c r="O47" s="34">
        <v>435</v>
      </c>
      <c r="P47">
        <v>9</v>
      </c>
    </row>
    <row r="48" spans="1:16" x14ac:dyDescent="0.25">
      <c r="A48" t="s">
        <v>923</v>
      </c>
      <c r="B48" t="s">
        <v>1553</v>
      </c>
      <c r="C48">
        <v>3</v>
      </c>
      <c r="D48">
        <v>0.70093457943925197</v>
      </c>
      <c r="E48">
        <v>5.8007325938696203E-2</v>
      </c>
      <c r="F48" t="s">
        <v>2019</v>
      </c>
      <c r="G48">
        <v>405</v>
      </c>
      <c r="H48">
        <v>5</v>
      </c>
      <c r="I48">
        <v>4870</v>
      </c>
      <c r="J48">
        <v>7.2148148148148099</v>
      </c>
      <c r="K48">
        <v>1</v>
      </c>
      <c r="L48">
        <v>0.47252156318562799</v>
      </c>
      <c r="M48">
        <v>62.4376537756687</v>
      </c>
      <c r="N48" t="str">
        <f t="shared" si="0"/>
        <v>GO-0000162_tryptophan biosynthetic process</v>
      </c>
      <c r="O48" s="34">
        <v>450</v>
      </c>
      <c r="P48">
        <v>3</v>
      </c>
    </row>
    <row r="49" spans="1:16" x14ac:dyDescent="0.25">
      <c r="A49" t="s">
        <v>1024</v>
      </c>
      <c r="B49" t="s">
        <v>1187</v>
      </c>
      <c r="C49">
        <v>101</v>
      </c>
      <c r="D49">
        <v>23.598130841121399</v>
      </c>
      <c r="E49">
        <v>1.7724764003369101E-2</v>
      </c>
      <c r="F49" s="34" t="s">
        <v>2020</v>
      </c>
      <c r="G49">
        <v>389</v>
      </c>
      <c r="H49">
        <v>897</v>
      </c>
      <c r="I49">
        <v>4190</v>
      </c>
      <c r="J49">
        <v>1.21281162859345</v>
      </c>
      <c r="K49">
        <v>0.999975648934044</v>
      </c>
      <c r="L49">
        <v>0.33540298899083798</v>
      </c>
      <c r="M49">
        <v>23.184661310142801</v>
      </c>
      <c r="N49" t="str">
        <f t="shared" si="0"/>
        <v>GO-0000166_nucleotide binding</v>
      </c>
      <c r="O49" s="34">
        <v>314</v>
      </c>
      <c r="P49">
        <v>101</v>
      </c>
    </row>
    <row r="50" spans="1:16" x14ac:dyDescent="0.25">
      <c r="A50" t="s">
        <v>932</v>
      </c>
      <c r="B50" t="s">
        <v>1065</v>
      </c>
      <c r="C50">
        <v>35</v>
      </c>
      <c r="D50">
        <v>8.1775700934579394</v>
      </c>
      <c r="E50" s="33">
        <v>2.21286246799909E-5</v>
      </c>
      <c r="F50" t="s">
        <v>2021</v>
      </c>
      <c r="G50">
        <v>312</v>
      </c>
      <c r="H50">
        <v>240</v>
      </c>
      <c r="I50">
        <v>4595</v>
      </c>
      <c r="J50">
        <v>2.14776976495726</v>
      </c>
      <c r="K50">
        <v>7.3857615084103002E-3</v>
      </c>
      <c r="L50" s="33">
        <v>4.3597383517268701E-4</v>
      </c>
      <c r="M50">
        <v>3.0063525744183899E-2</v>
      </c>
      <c r="N50" t="str">
        <f t="shared" si="0"/>
        <v>GO-0000267_cell fraction</v>
      </c>
      <c r="O50" s="34">
        <v>99</v>
      </c>
      <c r="P50">
        <v>35</v>
      </c>
    </row>
    <row r="51" spans="1:16" x14ac:dyDescent="0.25">
      <c r="A51" t="s">
        <v>1024</v>
      </c>
      <c r="B51" t="s">
        <v>2022</v>
      </c>
      <c r="C51">
        <v>23</v>
      </c>
      <c r="D51">
        <v>5.3738317757009302</v>
      </c>
      <c r="E51">
        <v>9.1502765064255795E-2</v>
      </c>
      <c r="F51" t="s">
        <v>2023</v>
      </c>
      <c r="G51">
        <v>389</v>
      </c>
      <c r="H51">
        <v>177</v>
      </c>
      <c r="I51">
        <v>4190</v>
      </c>
      <c r="J51">
        <v>1.3996485265711001</v>
      </c>
      <c r="K51">
        <v>1</v>
      </c>
      <c r="L51">
        <v>0.73436561908037001</v>
      </c>
      <c r="M51">
        <v>75.716130558336999</v>
      </c>
      <c r="N51" t="str">
        <f t="shared" si="0"/>
        <v>GO-0000287_magnesium ion binding</v>
      </c>
      <c r="O51" s="34">
        <v>506</v>
      </c>
      <c r="P51">
        <v>23</v>
      </c>
    </row>
    <row r="52" spans="1:16" x14ac:dyDescent="0.25">
      <c r="A52" t="s">
        <v>923</v>
      </c>
      <c r="B52" t="s">
        <v>2024</v>
      </c>
      <c r="C52">
        <v>4</v>
      </c>
      <c r="D52">
        <v>0.934579439252336</v>
      </c>
      <c r="E52">
        <v>3.2622249129933098E-2</v>
      </c>
      <c r="F52" t="s">
        <v>2025</v>
      </c>
      <c r="G52">
        <v>405</v>
      </c>
      <c r="H52">
        <v>9</v>
      </c>
      <c r="I52">
        <v>4870</v>
      </c>
      <c r="J52">
        <v>5.3443072702331902</v>
      </c>
      <c r="K52">
        <v>1</v>
      </c>
      <c r="L52">
        <v>0.33694185088693801</v>
      </c>
      <c r="M52">
        <v>41.925813350941297</v>
      </c>
      <c r="N52" t="str">
        <f t="shared" si="0"/>
        <v>GO-0000290_deadenylation-dependent decapping of nuclear-transcribed mRNA</v>
      </c>
      <c r="O52" s="34">
        <v>358</v>
      </c>
      <c r="P52">
        <v>4</v>
      </c>
    </row>
    <row r="53" spans="1:16" x14ac:dyDescent="0.25">
      <c r="A53" t="s">
        <v>923</v>
      </c>
      <c r="B53" t="s">
        <v>1738</v>
      </c>
      <c r="C53">
        <v>5</v>
      </c>
      <c r="D53">
        <v>1.1682242990654199</v>
      </c>
      <c r="E53">
        <v>4.6665070114748498E-2</v>
      </c>
      <c r="F53" t="s">
        <v>2026</v>
      </c>
      <c r="G53">
        <v>405</v>
      </c>
      <c r="H53">
        <v>17</v>
      </c>
      <c r="I53">
        <v>4870</v>
      </c>
      <c r="J53">
        <v>3.53667392883079</v>
      </c>
      <c r="K53">
        <v>1</v>
      </c>
      <c r="L53">
        <v>0.421033104467334</v>
      </c>
      <c r="M53">
        <v>54.2990925332643</v>
      </c>
      <c r="N53" t="str">
        <f t="shared" si="0"/>
        <v>GO-0000302_response to reactive oxygen species</v>
      </c>
      <c r="O53" s="34">
        <v>416</v>
      </c>
      <c r="P53">
        <v>5</v>
      </c>
    </row>
    <row r="54" spans="1:16" x14ac:dyDescent="0.25">
      <c r="A54" t="s">
        <v>932</v>
      </c>
      <c r="B54" t="s">
        <v>1134</v>
      </c>
      <c r="C54">
        <v>17</v>
      </c>
      <c r="D54">
        <v>3.9719626168224198</v>
      </c>
      <c r="E54" s="33">
        <v>4.8163963826312597E-5</v>
      </c>
      <c r="F54" t="s">
        <v>2027</v>
      </c>
      <c r="G54">
        <v>312</v>
      </c>
      <c r="H54">
        <v>78</v>
      </c>
      <c r="I54">
        <v>4595</v>
      </c>
      <c r="J54">
        <v>3.2098537146614001</v>
      </c>
      <c r="K54">
        <v>1.6005839555724401E-2</v>
      </c>
      <c r="L54" s="33">
        <v>7.6805329858720096E-4</v>
      </c>
      <c r="M54">
        <v>6.5423918084150906E-2</v>
      </c>
      <c r="N54" t="str">
        <f t="shared" si="0"/>
        <v>GO-0000313_organellar ribosome</v>
      </c>
      <c r="O54" s="34">
        <v>108</v>
      </c>
      <c r="P54">
        <v>17</v>
      </c>
    </row>
    <row r="55" spans="1:16" x14ac:dyDescent="0.25">
      <c r="A55" t="s">
        <v>932</v>
      </c>
      <c r="B55" t="s">
        <v>1075</v>
      </c>
      <c r="C55">
        <v>12</v>
      </c>
      <c r="D55">
        <v>2.8037383177569999</v>
      </c>
      <c r="E55" s="33">
        <v>4.0810815229656297E-6</v>
      </c>
      <c r="F55" t="s">
        <v>2028</v>
      </c>
      <c r="G55">
        <v>312</v>
      </c>
      <c r="H55">
        <v>32</v>
      </c>
      <c r="I55">
        <v>4595</v>
      </c>
      <c r="J55">
        <v>5.5228365384615303</v>
      </c>
      <c r="K55">
        <v>1.3662309554974799E-3</v>
      </c>
      <c r="L55" s="33">
        <v>9.1140186477156604E-5</v>
      </c>
      <c r="M55">
        <v>5.5451090207547698E-3</v>
      </c>
      <c r="N55" t="str">
        <f t="shared" si="0"/>
        <v>GO-0000314_organellar small ribosomal subunit</v>
      </c>
      <c r="O55" s="34">
        <v>83</v>
      </c>
      <c r="P55">
        <v>12</v>
      </c>
    </row>
    <row r="56" spans="1:16" x14ac:dyDescent="0.25">
      <c r="A56" t="s">
        <v>923</v>
      </c>
      <c r="B56" t="s">
        <v>1660</v>
      </c>
      <c r="C56">
        <v>11</v>
      </c>
      <c r="D56">
        <v>2.5700934579439201</v>
      </c>
      <c r="E56">
        <v>5.6567127234243203E-2</v>
      </c>
      <c r="F56" t="s">
        <v>2029</v>
      </c>
      <c r="G56">
        <v>405</v>
      </c>
      <c r="H56">
        <v>69</v>
      </c>
      <c r="I56">
        <v>4870</v>
      </c>
      <c r="J56">
        <v>1.9169797817140799</v>
      </c>
      <c r="K56">
        <v>1</v>
      </c>
      <c r="L56">
        <v>0.46923158028241102</v>
      </c>
      <c r="M56">
        <v>61.485503067458303</v>
      </c>
      <c r="N56" t="str">
        <f t="shared" si="0"/>
        <v>GO-0000460_maturation of 5.8S rRNA</v>
      </c>
      <c r="O56" s="34">
        <v>437</v>
      </c>
      <c r="P56">
        <v>11</v>
      </c>
    </row>
    <row r="57" spans="1:16" x14ac:dyDescent="0.25">
      <c r="A57" t="s">
        <v>923</v>
      </c>
      <c r="B57" t="s">
        <v>1484</v>
      </c>
      <c r="C57">
        <v>5</v>
      </c>
      <c r="D57">
        <v>1.1682242990654199</v>
      </c>
      <c r="E57">
        <v>3.8099711284552203E-2</v>
      </c>
      <c r="F57" t="s">
        <v>2030</v>
      </c>
      <c r="G57">
        <v>405</v>
      </c>
      <c r="H57">
        <v>16</v>
      </c>
      <c r="I57">
        <v>4870</v>
      </c>
      <c r="J57">
        <v>3.7577160493827102</v>
      </c>
      <c r="K57">
        <v>1</v>
      </c>
      <c r="L57">
        <v>0.37126967454861498</v>
      </c>
      <c r="M57">
        <v>47.085395000534596</v>
      </c>
      <c r="N57" t="str">
        <f t="shared" si="0"/>
        <v>GO-0000463_maturation of LSU-rRNA from tricistronic rRNA transcript (SSU-rRNA, 5.8S rRNA, LSU-rRNA)</v>
      </c>
      <c r="O57" s="34">
        <v>378</v>
      </c>
      <c r="P57">
        <v>5</v>
      </c>
    </row>
    <row r="58" spans="1:16" x14ac:dyDescent="0.25">
      <c r="A58" t="s">
        <v>923</v>
      </c>
      <c r="B58" t="s">
        <v>1662</v>
      </c>
      <c r="C58">
        <v>11</v>
      </c>
      <c r="D58">
        <v>2.5700934579439201</v>
      </c>
      <c r="E58">
        <v>5.6567127234243203E-2</v>
      </c>
      <c r="F58" t="s">
        <v>2029</v>
      </c>
      <c r="G58">
        <v>405</v>
      </c>
      <c r="H58">
        <v>69</v>
      </c>
      <c r="I58">
        <v>4870</v>
      </c>
      <c r="J58">
        <v>1.9169797817140799</v>
      </c>
      <c r="K58">
        <v>1</v>
      </c>
      <c r="L58">
        <v>0.46923158028241102</v>
      </c>
      <c r="M58">
        <v>61.485503067458303</v>
      </c>
      <c r="N58" t="str">
        <f t="shared" si="0"/>
        <v>GO-0000466_maturation of 5.8S rRNA from tricistronic rRNA transcript (SSU-rRNA, 5.8S rRNA, LSU-rRNA)</v>
      </c>
      <c r="O58" s="34">
        <v>436</v>
      </c>
      <c r="P58">
        <v>11</v>
      </c>
    </row>
    <row r="59" spans="1:16" x14ac:dyDescent="0.25">
      <c r="A59" t="s">
        <v>923</v>
      </c>
      <c r="B59" t="s">
        <v>1482</v>
      </c>
      <c r="C59">
        <v>5</v>
      </c>
      <c r="D59">
        <v>1.1682242990654199</v>
      </c>
      <c r="E59">
        <v>3.8099711284552203E-2</v>
      </c>
      <c r="F59" t="s">
        <v>2030</v>
      </c>
      <c r="G59">
        <v>405</v>
      </c>
      <c r="H59">
        <v>16</v>
      </c>
      <c r="I59">
        <v>4870</v>
      </c>
      <c r="J59">
        <v>3.7577160493827102</v>
      </c>
      <c r="K59">
        <v>1</v>
      </c>
      <c r="L59">
        <v>0.37126967454861498</v>
      </c>
      <c r="M59">
        <v>47.085395000534596</v>
      </c>
      <c r="N59" t="str">
        <f t="shared" si="0"/>
        <v>GO-0000470_maturation of LSU-rRNA</v>
      </c>
      <c r="O59" s="34">
        <v>379</v>
      </c>
      <c r="P59">
        <v>5</v>
      </c>
    </row>
    <row r="60" spans="1:16" x14ac:dyDescent="0.25">
      <c r="A60" t="s">
        <v>932</v>
      </c>
      <c r="B60" t="s">
        <v>1127</v>
      </c>
      <c r="C60">
        <v>17</v>
      </c>
      <c r="D60">
        <v>3.9719626168224198</v>
      </c>
      <c r="E60" s="33">
        <v>7.9026018087546806E-8</v>
      </c>
      <c r="F60" t="s">
        <v>2031</v>
      </c>
      <c r="G60">
        <v>312</v>
      </c>
      <c r="H60">
        <v>50</v>
      </c>
      <c r="I60">
        <v>4595</v>
      </c>
      <c r="J60">
        <v>5.0073717948717897</v>
      </c>
      <c r="K60" s="33">
        <v>2.6473366671275701E-5</v>
      </c>
      <c r="L60" s="33">
        <v>2.9415197956295098E-6</v>
      </c>
      <c r="M60" s="33">
        <v>1.07378135183466E-4</v>
      </c>
      <c r="N60" t="str">
        <f t="shared" si="0"/>
        <v>GO-0000502_proteasome complex</v>
      </c>
      <c r="O60" s="34">
        <v>62</v>
      </c>
      <c r="P60">
        <v>17</v>
      </c>
    </row>
    <row r="61" spans="1:16" x14ac:dyDescent="0.25">
      <c r="A61" t="s">
        <v>932</v>
      </c>
      <c r="B61" t="s">
        <v>1494</v>
      </c>
      <c r="C61">
        <v>5</v>
      </c>
      <c r="D61">
        <v>1.1682242990654199</v>
      </c>
      <c r="E61">
        <v>7.4796362709045799E-2</v>
      </c>
      <c r="F61" t="s">
        <v>2032</v>
      </c>
      <c r="G61">
        <v>312</v>
      </c>
      <c r="H61">
        <v>24</v>
      </c>
      <c r="I61">
        <v>4595</v>
      </c>
      <c r="J61">
        <v>3.06824252136752</v>
      </c>
      <c r="K61">
        <v>0.99999999999510703</v>
      </c>
      <c r="L61">
        <v>0.41874766685356002</v>
      </c>
      <c r="M61">
        <v>65.226935753910496</v>
      </c>
      <c r="N61" t="str">
        <f t="shared" si="0"/>
        <v>GO-0000932_cytoplasmic mRNA processing body</v>
      </c>
      <c r="O61" s="34">
        <v>479</v>
      </c>
      <c r="P61">
        <v>5</v>
      </c>
    </row>
    <row r="62" spans="1:16" x14ac:dyDescent="0.25">
      <c r="A62" t="s">
        <v>1024</v>
      </c>
      <c r="B62" t="s">
        <v>1383</v>
      </c>
      <c r="C62">
        <v>77</v>
      </c>
      <c r="D62">
        <v>17.990654205607399</v>
      </c>
      <c r="E62">
        <v>6.7181586766104001E-2</v>
      </c>
      <c r="F62" s="34" t="s">
        <v>2033</v>
      </c>
      <c r="G62">
        <v>389</v>
      </c>
      <c r="H62">
        <v>701</v>
      </c>
      <c r="I62">
        <v>4190</v>
      </c>
      <c r="J62">
        <v>1.1831427010257101</v>
      </c>
      <c r="K62">
        <v>1</v>
      </c>
      <c r="L62">
        <v>0.643969596598847</v>
      </c>
      <c r="M62">
        <v>64.145825411388302</v>
      </c>
      <c r="N62" t="str">
        <f t="shared" si="0"/>
        <v>GO-0001882_nucleoside binding</v>
      </c>
      <c r="O62" s="34">
        <v>463</v>
      </c>
      <c r="P62">
        <v>77</v>
      </c>
    </row>
    <row r="63" spans="1:16" x14ac:dyDescent="0.25">
      <c r="A63" t="s">
        <v>1024</v>
      </c>
      <c r="B63" t="s">
        <v>1434</v>
      </c>
      <c r="C63">
        <v>75</v>
      </c>
      <c r="D63">
        <v>17.5233644859813</v>
      </c>
      <c r="E63">
        <v>9.8032176335431195E-2</v>
      </c>
      <c r="F63" s="34" t="s">
        <v>2034</v>
      </c>
      <c r="G63">
        <v>389</v>
      </c>
      <c r="H63">
        <v>696</v>
      </c>
      <c r="I63">
        <v>4190</v>
      </c>
      <c r="J63">
        <v>1.1606905416186499</v>
      </c>
      <c r="K63">
        <v>1</v>
      </c>
      <c r="L63">
        <v>0.74383381868318699</v>
      </c>
      <c r="M63">
        <v>78.166874369940302</v>
      </c>
      <c r="N63" t="str">
        <f t="shared" si="0"/>
        <v>GO-0001883_purine nucleoside binding</v>
      </c>
      <c r="O63" s="34">
        <v>516</v>
      </c>
      <c r="P63">
        <v>75</v>
      </c>
    </row>
    <row r="64" spans="1:16" x14ac:dyDescent="0.25">
      <c r="A64" t="s">
        <v>932</v>
      </c>
      <c r="B64" t="s">
        <v>974</v>
      </c>
      <c r="C64">
        <v>28</v>
      </c>
      <c r="D64">
        <v>6.5420560747663501</v>
      </c>
      <c r="E64" s="33">
        <v>9.1860484891558508E-12</v>
      </c>
      <c r="F64" t="s">
        <v>2035</v>
      </c>
      <c r="G64">
        <v>312</v>
      </c>
      <c r="H64">
        <v>89</v>
      </c>
      <c r="I64">
        <v>4595</v>
      </c>
      <c r="J64">
        <v>4.6333909536156703</v>
      </c>
      <c r="K64" s="33">
        <v>3.0773422698970801E-9</v>
      </c>
      <c r="L64" s="33">
        <v>1.0257807936397901E-9</v>
      </c>
      <c r="M64" s="33">
        <v>1.2481793376650701E-8</v>
      </c>
      <c r="N64" t="str">
        <f t="shared" si="0"/>
        <v>GO-0001950_plasma membrane enriched fraction</v>
      </c>
      <c r="O64" s="34">
        <v>23</v>
      </c>
      <c r="P64">
        <v>28</v>
      </c>
    </row>
    <row r="65" spans="1:16" x14ac:dyDescent="0.25">
      <c r="A65" t="s">
        <v>1024</v>
      </c>
      <c r="B65" t="s">
        <v>2036</v>
      </c>
      <c r="C65">
        <v>28</v>
      </c>
      <c r="D65">
        <v>6.5420560747663501</v>
      </c>
      <c r="E65">
        <v>2.59151376559952E-2</v>
      </c>
      <c r="F65" t="s">
        <v>2037</v>
      </c>
      <c r="G65">
        <v>389</v>
      </c>
      <c r="H65">
        <v>199</v>
      </c>
      <c r="I65">
        <v>4190</v>
      </c>
      <c r="J65">
        <v>1.5155468861014501</v>
      </c>
      <c r="K65">
        <v>0.99999983154038197</v>
      </c>
      <c r="L65">
        <v>0.38577428565252397</v>
      </c>
      <c r="M65">
        <v>32.108573955000601</v>
      </c>
      <c r="N65" t="str">
        <f t="shared" si="0"/>
        <v>GO-0003735_structural constituent of ribosome</v>
      </c>
      <c r="O65" s="34">
        <v>348</v>
      </c>
      <c r="P65">
        <v>28</v>
      </c>
    </row>
    <row r="66" spans="1:16" x14ac:dyDescent="0.25">
      <c r="A66" t="s">
        <v>1024</v>
      </c>
      <c r="B66" t="s">
        <v>1926</v>
      </c>
      <c r="C66">
        <v>4</v>
      </c>
      <c r="D66">
        <v>0.934579439252336</v>
      </c>
      <c r="E66">
        <v>2.9364705994393298E-3</v>
      </c>
      <c r="F66" t="s">
        <v>2038</v>
      </c>
      <c r="G66">
        <v>389</v>
      </c>
      <c r="H66">
        <v>4</v>
      </c>
      <c r="I66">
        <v>4190</v>
      </c>
      <c r="J66">
        <v>10.771208226221001</v>
      </c>
      <c r="K66">
        <v>0.82567424065055095</v>
      </c>
      <c r="L66">
        <v>0.117303223902024</v>
      </c>
      <c r="M66">
        <v>4.2446332129022402</v>
      </c>
      <c r="N66" t="str">
        <f t="shared" ref="N66:N129" si="1">SUBSTITUTE(SUBSTITUTE(B66,"~","_"),":","-")</f>
        <v>GO-0003825_alpha,alpha-trehalose-phosphate synthase (UDP-forming) activity</v>
      </c>
      <c r="O66" s="34">
        <v>211</v>
      </c>
      <c r="P66">
        <v>4</v>
      </c>
    </row>
    <row r="67" spans="1:16" x14ac:dyDescent="0.25">
      <c r="A67" t="s">
        <v>1024</v>
      </c>
      <c r="B67" t="s">
        <v>1295</v>
      </c>
      <c r="C67">
        <v>4</v>
      </c>
      <c r="D67">
        <v>0.934579439252336</v>
      </c>
      <c r="E67">
        <v>6.8373092455629404E-3</v>
      </c>
      <c r="F67" t="s">
        <v>2039</v>
      </c>
      <c r="G67">
        <v>389</v>
      </c>
      <c r="H67">
        <v>5</v>
      </c>
      <c r="I67">
        <v>4190</v>
      </c>
      <c r="J67">
        <v>8.6169665809768592</v>
      </c>
      <c r="K67">
        <v>0.98301304698074798</v>
      </c>
      <c r="L67">
        <v>0.19304710599737901</v>
      </c>
      <c r="M67">
        <v>9.6238078158194895</v>
      </c>
      <c r="N67" t="str">
        <f t="shared" si="1"/>
        <v>GO-0004029_aldehyde dehydrogenase (NAD) activity</v>
      </c>
      <c r="O67" s="34">
        <v>256</v>
      </c>
      <c r="P67">
        <v>4</v>
      </c>
    </row>
    <row r="68" spans="1:16" x14ac:dyDescent="0.25">
      <c r="A68" t="s">
        <v>1024</v>
      </c>
      <c r="B68" t="s">
        <v>1365</v>
      </c>
      <c r="C68">
        <v>4</v>
      </c>
      <c r="D68">
        <v>0.934579439252336</v>
      </c>
      <c r="E68">
        <v>1.27406094668201E-2</v>
      </c>
      <c r="F68" t="s">
        <v>2039</v>
      </c>
      <c r="G68">
        <v>389</v>
      </c>
      <c r="H68">
        <v>6</v>
      </c>
      <c r="I68">
        <v>4190</v>
      </c>
      <c r="J68">
        <v>7.1808054841473803</v>
      </c>
      <c r="K68">
        <v>0.99950776062675895</v>
      </c>
      <c r="L68">
        <v>0.29263367723182798</v>
      </c>
      <c r="M68">
        <v>17.231087954719801</v>
      </c>
      <c r="N68" t="str">
        <f t="shared" si="1"/>
        <v>GO-0004030_aldehyde dehydrogenase [NAD(P)+] activity</v>
      </c>
      <c r="O68" s="34">
        <v>281</v>
      </c>
      <c r="P68">
        <v>4</v>
      </c>
    </row>
    <row r="69" spans="1:16" x14ac:dyDescent="0.25">
      <c r="A69" t="s">
        <v>1024</v>
      </c>
      <c r="B69" t="s">
        <v>1462</v>
      </c>
      <c r="C69">
        <v>5</v>
      </c>
      <c r="D69">
        <v>1.1682242990654199</v>
      </c>
      <c r="E69">
        <v>2.02041943796059E-3</v>
      </c>
      <c r="F69" t="s">
        <v>1461</v>
      </c>
      <c r="G69">
        <v>389</v>
      </c>
      <c r="H69">
        <v>7</v>
      </c>
      <c r="I69">
        <v>4190</v>
      </c>
      <c r="J69">
        <v>7.6937201615864801</v>
      </c>
      <c r="K69">
        <v>0.69921006967146704</v>
      </c>
      <c r="L69">
        <v>9.5263855032507602E-2</v>
      </c>
      <c r="M69">
        <v>2.9388667481048998</v>
      </c>
      <c r="N69" t="str">
        <f t="shared" si="1"/>
        <v>GO-0004032_aldehyde reductase activity</v>
      </c>
      <c r="O69" s="34">
        <v>192</v>
      </c>
      <c r="P69">
        <v>5</v>
      </c>
    </row>
    <row r="70" spans="1:16" x14ac:dyDescent="0.25">
      <c r="A70" t="s">
        <v>1024</v>
      </c>
      <c r="B70" t="s">
        <v>1293</v>
      </c>
      <c r="C70">
        <v>6</v>
      </c>
      <c r="D70">
        <v>1.4018691588784999</v>
      </c>
      <c r="E70">
        <v>1.9142824016786201E-3</v>
      </c>
      <c r="F70" t="s">
        <v>2040</v>
      </c>
      <c r="G70">
        <v>389</v>
      </c>
      <c r="H70">
        <v>11</v>
      </c>
      <c r="I70">
        <v>4190</v>
      </c>
      <c r="J70">
        <v>5.8752044870296798</v>
      </c>
      <c r="K70">
        <v>0.679596290851324</v>
      </c>
      <c r="L70">
        <v>9.8297212430887196E-2</v>
      </c>
      <c r="M70">
        <v>2.7865075482800798</v>
      </c>
      <c r="N70" t="str">
        <f t="shared" si="1"/>
        <v>GO-0004033_aldo-keto reductase activity</v>
      </c>
      <c r="O70" s="34">
        <v>186</v>
      </c>
      <c r="P70">
        <v>6</v>
      </c>
    </row>
    <row r="71" spans="1:16" x14ac:dyDescent="0.25">
      <c r="A71" t="s">
        <v>1024</v>
      </c>
      <c r="B71" t="s">
        <v>1485</v>
      </c>
      <c r="C71">
        <v>4</v>
      </c>
      <c r="D71">
        <v>0.934579439252336</v>
      </c>
      <c r="E71">
        <v>2.9364705994393298E-3</v>
      </c>
      <c r="F71" t="s">
        <v>1486</v>
      </c>
      <c r="G71">
        <v>389</v>
      </c>
      <c r="H71">
        <v>4</v>
      </c>
      <c r="I71">
        <v>4190</v>
      </c>
      <c r="J71">
        <v>10.771208226221001</v>
      </c>
      <c r="K71">
        <v>0.82567424065055095</v>
      </c>
      <c r="L71">
        <v>0.117303223902024</v>
      </c>
      <c r="M71">
        <v>4.2446332129022402</v>
      </c>
      <c r="N71" t="str">
        <f t="shared" si="1"/>
        <v>GO-0004090_carbonyl reductase (NADPH) activity</v>
      </c>
      <c r="O71" s="34">
        <v>209</v>
      </c>
      <c r="P71">
        <v>4</v>
      </c>
    </row>
    <row r="72" spans="1:16" x14ac:dyDescent="0.25">
      <c r="A72" t="s">
        <v>1024</v>
      </c>
      <c r="B72" t="s">
        <v>1793</v>
      </c>
      <c r="C72">
        <v>22</v>
      </c>
      <c r="D72">
        <v>5.1401869158878499</v>
      </c>
      <c r="E72">
        <v>2.5980403914302101E-3</v>
      </c>
      <c r="F72" t="s">
        <v>2041</v>
      </c>
      <c r="G72">
        <v>389</v>
      </c>
      <c r="H72">
        <v>119</v>
      </c>
      <c r="I72">
        <v>4190</v>
      </c>
      <c r="J72">
        <v>1.9913158065282599</v>
      </c>
      <c r="K72">
        <v>0.786740205967142</v>
      </c>
      <c r="L72">
        <v>0.112072280143814</v>
      </c>
      <c r="M72">
        <v>3.76414410673264</v>
      </c>
      <c r="N72" t="str">
        <f t="shared" si="1"/>
        <v>GO-0004175_endopeptidase activity</v>
      </c>
      <c r="O72" s="34">
        <v>203</v>
      </c>
      <c r="P72">
        <v>22</v>
      </c>
    </row>
    <row r="73" spans="1:16" x14ac:dyDescent="0.25">
      <c r="A73" t="s">
        <v>1024</v>
      </c>
      <c r="B73" t="s">
        <v>1181</v>
      </c>
      <c r="C73">
        <v>11</v>
      </c>
      <c r="D73">
        <v>2.5700934579439201</v>
      </c>
      <c r="E73" s="33">
        <v>2.9620506954997599E-8</v>
      </c>
      <c r="F73" t="s">
        <v>2042</v>
      </c>
      <c r="G73">
        <v>389</v>
      </c>
      <c r="H73">
        <v>14</v>
      </c>
      <c r="I73">
        <v>4190</v>
      </c>
      <c r="J73">
        <v>8.4630921777451302</v>
      </c>
      <c r="K73" s="33">
        <v>1.7594426596878598E-5</v>
      </c>
      <c r="L73" s="33">
        <v>8.7972519943191296E-6</v>
      </c>
      <c r="M73" s="33">
        <v>4.3687065864883497E-5</v>
      </c>
      <c r="N73" t="str">
        <f t="shared" si="1"/>
        <v>GO-0004298_threonine-type endopeptidase activity</v>
      </c>
      <c r="O73" s="34">
        <v>50</v>
      </c>
      <c r="P73">
        <v>11</v>
      </c>
    </row>
    <row r="74" spans="1:16" x14ac:dyDescent="0.25">
      <c r="A74" t="s">
        <v>1024</v>
      </c>
      <c r="B74" t="s">
        <v>1584</v>
      </c>
      <c r="C74">
        <v>4</v>
      </c>
      <c r="D74">
        <v>0.934579439252336</v>
      </c>
      <c r="E74">
        <v>6.8373092455629404E-3</v>
      </c>
      <c r="F74" t="s">
        <v>1572</v>
      </c>
      <c r="G74">
        <v>389</v>
      </c>
      <c r="H74">
        <v>5</v>
      </c>
      <c r="I74">
        <v>4190</v>
      </c>
      <c r="J74">
        <v>8.6169665809768592</v>
      </c>
      <c r="K74">
        <v>0.98301304698074798</v>
      </c>
      <c r="L74">
        <v>0.19304710599737901</v>
      </c>
      <c r="M74">
        <v>9.6238078158194895</v>
      </c>
      <c r="N74" t="str">
        <f t="shared" si="1"/>
        <v>GO-0004396_hexokinase activity</v>
      </c>
      <c r="O74" s="34">
        <v>255</v>
      </c>
      <c r="P74">
        <v>4</v>
      </c>
    </row>
    <row r="75" spans="1:16" x14ac:dyDescent="0.25">
      <c r="A75" t="s">
        <v>1024</v>
      </c>
      <c r="B75" t="s">
        <v>1887</v>
      </c>
      <c r="C75">
        <v>6</v>
      </c>
      <c r="D75">
        <v>1.4018691588784999</v>
      </c>
      <c r="E75">
        <v>2.0622749023130299E-2</v>
      </c>
      <c r="F75" t="s">
        <v>2043</v>
      </c>
      <c r="G75">
        <v>389</v>
      </c>
      <c r="H75">
        <v>18</v>
      </c>
      <c r="I75">
        <v>4190</v>
      </c>
      <c r="J75">
        <v>3.5904027420736901</v>
      </c>
      <c r="K75">
        <v>0.99999578975741599</v>
      </c>
      <c r="L75">
        <v>0.357296050738936</v>
      </c>
      <c r="M75">
        <v>26.4602123974894</v>
      </c>
      <c r="N75" t="str">
        <f t="shared" si="1"/>
        <v>GO-0004601_peroxidase activity</v>
      </c>
      <c r="O75" s="34">
        <v>328</v>
      </c>
      <c r="P75">
        <v>6</v>
      </c>
    </row>
    <row r="76" spans="1:16" x14ac:dyDescent="0.25">
      <c r="A76" t="s">
        <v>1024</v>
      </c>
      <c r="B76" t="s">
        <v>1924</v>
      </c>
      <c r="C76">
        <v>3</v>
      </c>
      <c r="D76">
        <v>0.70093457943925197</v>
      </c>
      <c r="E76">
        <v>4.5239347730938698E-2</v>
      </c>
      <c r="F76" t="s">
        <v>2044</v>
      </c>
      <c r="G76">
        <v>389</v>
      </c>
      <c r="H76">
        <v>4</v>
      </c>
      <c r="I76">
        <v>4190</v>
      </c>
      <c r="J76">
        <v>8.0784061696658096</v>
      </c>
      <c r="K76">
        <v>0.99999999999885802</v>
      </c>
      <c r="L76">
        <v>0.52441799130917799</v>
      </c>
      <c r="M76">
        <v>49.479737727619998</v>
      </c>
      <c r="N76" t="str">
        <f t="shared" si="1"/>
        <v>GO-0004784_superoxide dismutase activity</v>
      </c>
      <c r="O76" s="34">
        <v>413</v>
      </c>
      <c r="P76">
        <v>3</v>
      </c>
    </row>
    <row r="77" spans="1:16" x14ac:dyDescent="0.25">
      <c r="A77" t="s">
        <v>1024</v>
      </c>
      <c r="B77" t="s">
        <v>1927</v>
      </c>
      <c r="C77">
        <v>4</v>
      </c>
      <c r="D77">
        <v>0.934579439252336</v>
      </c>
      <c r="E77">
        <v>2.9364705994393298E-3</v>
      </c>
      <c r="F77" t="s">
        <v>2038</v>
      </c>
      <c r="G77">
        <v>389</v>
      </c>
      <c r="H77">
        <v>4</v>
      </c>
      <c r="I77">
        <v>4190</v>
      </c>
      <c r="J77">
        <v>10.771208226221001</v>
      </c>
      <c r="K77">
        <v>0.82567424065055095</v>
      </c>
      <c r="L77">
        <v>0.117303223902024</v>
      </c>
      <c r="M77">
        <v>4.2446332129022402</v>
      </c>
      <c r="N77" t="str">
        <f t="shared" si="1"/>
        <v>GO-0004805_trehalose-phosphatase activity</v>
      </c>
      <c r="O77" s="34">
        <v>210</v>
      </c>
      <c r="P77">
        <v>4</v>
      </c>
    </row>
    <row r="78" spans="1:16" x14ac:dyDescent="0.25">
      <c r="A78" t="s">
        <v>1024</v>
      </c>
      <c r="B78" t="s">
        <v>1104</v>
      </c>
      <c r="C78">
        <v>9</v>
      </c>
      <c r="D78">
        <v>2.1028037383177498</v>
      </c>
      <c r="E78">
        <v>2.06010382264992E-2</v>
      </c>
      <c r="F78" t="s">
        <v>1979</v>
      </c>
      <c r="G78">
        <v>389</v>
      </c>
      <c r="H78">
        <v>38</v>
      </c>
      <c r="I78">
        <v>4190</v>
      </c>
      <c r="J78">
        <v>2.55107563252604</v>
      </c>
      <c r="K78">
        <v>0.99999573395192298</v>
      </c>
      <c r="L78">
        <v>0.36742494103606099</v>
      </c>
      <c r="M78">
        <v>26.436164629020201</v>
      </c>
      <c r="N78" t="str">
        <f t="shared" si="1"/>
        <v>GO-0004812_aminoacyl-tRNA ligase activity</v>
      </c>
      <c r="O78" s="34">
        <v>327</v>
      </c>
      <c r="P78">
        <v>9</v>
      </c>
    </row>
    <row r="79" spans="1:16" x14ac:dyDescent="0.25">
      <c r="A79" t="s">
        <v>932</v>
      </c>
      <c r="B79" t="s">
        <v>1097</v>
      </c>
      <c r="C79">
        <v>30</v>
      </c>
      <c r="D79">
        <v>7.0093457943925204</v>
      </c>
      <c r="E79" s="33">
        <v>1.02747407103285E-4</v>
      </c>
      <c r="F79" t="s">
        <v>2045</v>
      </c>
      <c r="G79">
        <v>312</v>
      </c>
      <c r="H79">
        <v>206</v>
      </c>
      <c r="I79">
        <v>4595</v>
      </c>
      <c r="J79">
        <v>2.1447908887229201</v>
      </c>
      <c r="K79">
        <v>3.3836447218492903E-2</v>
      </c>
      <c r="L79">
        <v>1.49549583878461E-3</v>
      </c>
      <c r="M79">
        <v>0.139519855393377</v>
      </c>
      <c r="N79" t="str">
        <f t="shared" si="1"/>
        <v>GO-0005624_membrane fraction</v>
      </c>
      <c r="O79" s="34">
        <v>126</v>
      </c>
      <c r="P79">
        <v>30</v>
      </c>
    </row>
    <row r="80" spans="1:16" x14ac:dyDescent="0.25">
      <c r="A80" t="s">
        <v>932</v>
      </c>
      <c r="B80" t="s">
        <v>1099</v>
      </c>
      <c r="C80">
        <v>30</v>
      </c>
      <c r="D80">
        <v>7.0093457943925204</v>
      </c>
      <c r="E80" s="33">
        <v>1.02747407103285E-4</v>
      </c>
      <c r="F80" t="s">
        <v>2045</v>
      </c>
      <c r="G80">
        <v>312</v>
      </c>
      <c r="H80">
        <v>206</v>
      </c>
      <c r="I80">
        <v>4595</v>
      </c>
      <c r="J80">
        <v>2.1447908887229201</v>
      </c>
      <c r="K80">
        <v>3.3836447218492903E-2</v>
      </c>
      <c r="L80">
        <v>1.49549583878461E-3</v>
      </c>
      <c r="M80">
        <v>0.139519855393377</v>
      </c>
      <c r="N80" t="str">
        <f t="shared" si="1"/>
        <v>GO-0005626_insoluble fraction</v>
      </c>
      <c r="O80" s="34">
        <v>127</v>
      </c>
      <c r="P80">
        <v>30</v>
      </c>
    </row>
    <row r="81" spans="1:16" x14ac:dyDescent="0.25">
      <c r="A81" t="s">
        <v>932</v>
      </c>
      <c r="B81" t="s">
        <v>2046</v>
      </c>
      <c r="C81">
        <v>3</v>
      </c>
      <c r="D81">
        <v>0.70093457943925197</v>
      </c>
      <c r="E81">
        <v>7.6453297395366202E-2</v>
      </c>
      <c r="F81" t="s">
        <v>2047</v>
      </c>
      <c r="G81">
        <v>312</v>
      </c>
      <c r="H81">
        <v>7</v>
      </c>
      <c r="I81">
        <v>4595</v>
      </c>
      <c r="J81">
        <v>6.3118131868131799</v>
      </c>
      <c r="K81">
        <v>0.99999999999731604</v>
      </c>
      <c r="L81">
        <v>0.413086126089596</v>
      </c>
      <c r="M81">
        <v>66.063632541119503</v>
      </c>
      <c r="N81" t="str">
        <f t="shared" si="1"/>
        <v>GO-0005658_alpha DNA polymerase-primase complex</v>
      </c>
      <c r="O81" s="34">
        <v>481</v>
      </c>
      <c r="P81">
        <v>3</v>
      </c>
    </row>
    <row r="82" spans="1:16" x14ac:dyDescent="0.25">
      <c r="A82" t="s">
        <v>932</v>
      </c>
      <c r="B82" t="s">
        <v>2048</v>
      </c>
      <c r="C82">
        <v>4</v>
      </c>
      <c r="D82">
        <v>0.934579439252336</v>
      </c>
      <c r="E82">
        <v>5.2882465530811801E-2</v>
      </c>
      <c r="F82" t="s">
        <v>2049</v>
      </c>
      <c r="G82">
        <v>312</v>
      </c>
      <c r="H82">
        <v>13</v>
      </c>
      <c r="I82">
        <v>4595</v>
      </c>
      <c r="J82">
        <v>4.5315581854043296</v>
      </c>
      <c r="K82">
        <v>0.99999998754628805</v>
      </c>
      <c r="L82">
        <v>0.34510791826707099</v>
      </c>
      <c r="M82">
        <v>52.2049476608044</v>
      </c>
      <c r="N82" t="str">
        <f t="shared" si="1"/>
        <v>GO-0005665_DNA-directed RNA polymerase II, core complex</v>
      </c>
      <c r="O82" s="34">
        <v>429</v>
      </c>
      <c r="P82">
        <v>4</v>
      </c>
    </row>
    <row r="83" spans="1:16" x14ac:dyDescent="0.25">
      <c r="A83" t="s">
        <v>932</v>
      </c>
      <c r="B83" t="s">
        <v>1790</v>
      </c>
      <c r="C83">
        <v>5</v>
      </c>
      <c r="D83">
        <v>1.1682242990654199</v>
      </c>
      <c r="E83">
        <v>4.9314583254776702E-2</v>
      </c>
      <c r="F83" t="s">
        <v>2050</v>
      </c>
      <c r="G83">
        <v>312</v>
      </c>
      <c r="H83">
        <v>21</v>
      </c>
      <c r="I83">
        <v>4595</v>
      </c>
      <c r="J83">
        <v>3.5065628815628802</v>
      </c>
      <c r="K83">
        <v>0.99999995611271397</v>
      </c>
      <c r="L83">
        <v>0.33193673982508698</v>
      </c>
      <c r="M83">
        <v>49.699645544725897</v>
      </c>
      <c r="N83" t="str">
        <f t="shared" si="1"/>
        <v>GO-0005666_DNA-directed RNA polymerase III complex</v>
      </c>
      <c r="O83" s="34">
        <v>418</v>
      </c>
      <c r="P83">
        <v>5</v>
      </c>
    </row>
    <row r="84" spans="1:16" x14ac:dyDescent="0.25">
      <c r="A84" t="s">
        <v>932</v>
      </c>
      <c r="B84" t="s">
        <v>1047</v>
      </c>
      <c r="C84">
        <v>26</v>
      </c>
      <c r="D84">
        <v>6.0747663551401798</v>
      </c>
      <c r="E84">
        <v>6.2799038027746501E-2</v>
      </c>
      <c r="F84" t="s">
        <v>2051</v>
      </c>
      <c r="G84">
        <v>312</v>
      </c>
      <c r="H84">
        <v>269</v>
      </c>
      <c r="I84">
        <v>4595</v>
      </c>
      <c r="J84">
        <v>1.4234820322180901</v>
      </c>
      <c r="K84">
        <v>0.99999999963359298</v>
      </c>
      <c r="L84">
        <v>0.37645361861050802</v>
      </c>
      <c r="M84">
        <v>58.574142636800801</v>
      </c>
      <c r="N84" t="str">
        <f t="shared" si="1"/>
        <v>GO-0005730_nucleolus</v>
      </c>
      <c r="O84" s="34">
        <v>459</v>
      </c>
      <c r="P84">
        <v>26</v>
      </c>
    </row>
    <row r="85" spans="1:16" x14ac:dyDescent="0.25">
      <c r="A85" t="s">
        <v>932</v>
      </c>
      <c r="B85" t="s">
        <v>970</v>
      </c>
      <c r="C85">
        <v>120</v>
      </c>
      <c r="D85">
        <v>28.03738317757</v>
      </c>
      <c r="E85" s="33">
        <v>2.5863101840708101E-9</v>
      </c>
      <c r="F85" s="34" t="s">
        <v>2052</v>
      </c>
      <c r="G85">
        <v>312</v>
      </c>
      <c r="H85">
        <v>1094</v>
      </c>
      <c r="I85">
        <v>4595</v>
      </c>
      <c r="J85">
        <v>1.61545492898326</v>
      </c>
      <c r="K85" s="33">
        <v>8.6641353136407396E-7</v>
      </c>
      <c r="L85" s="33">
        <v>1.4440230733381201E-7</v>
      </c>
      <c r="M85" s="33">
        <v>3.51420080813014E-6</v>
      </c>
      <c r="N85" t="str">
        <f t="shared" si="1"/>
        <v>GO-0005739_mitochondrion</v>
      </c>
      <c r="O85" s="34">
        <v>40</v>
      </c>
      <c r="P85">
        <v>120</v>
      </c>
    </row>
    <row r="86" spans="1:16" x14ac:dyDescent="0.25">
      <c r="A86" t="s">
        <v>932</v>
      </c>
      <c r="B86" t="s">
        <v>1882</v>
      </c>
      <c r="C86">
        <v>4</v>
      </c>
      <c r="D86">
        <v>0.934579439252336</v>
      </c>
      <c r="E86">
        <v>2.5789077794825799E-2</v>
      </c>
      <c r="F86" t="s">
        <v>1881</v>
      </c>
      <c r="G86">
        <v>312</v>
      </c>
      <c r="H86">
        <v>10</v>
      </c>
      <c r="I86">
        <v>4595</v>
      </c>
      <c r="J86">
        <v>5.8910256410256396</v>
      </c>
      <c r="K86">
        <v>0.99984196507118295</v>
      </c>
      <c r="L86">
        <v>0.20102695013289801</v>
      </c>
      <c r="M86">
        <v>29.883491530551801</v>
      </c>
      <c r="N86" t="str">
        <f t="shared" si="1"/>
        <v>GO-0005750_mitochondrial respiratory chain complex III</v>
      </c>
      <c r="O86" s="34">
        <v>346</v>
      </c>
      <c r="P86">
        <v>4</v>
      </c>
    </row>
    <row r="87" spans="1:16" x14ac:dyDescent="0.25">
      <c r="A87" t="s">
        <v>932</v>
      </c>
      <c r="B87" t="s">
        <v>935</v>
      </c>
      <c r="C87">
        <v>45</v>
      </c>
      <c r="D87">
        <v>10.514018691588699</v>
      </c>
      <c r="E87" s="33">
        <v>8.7635819491138398E-13</v>
      </c>
      <c r="F87" s="34" t="s">
        <v>2053</v>
      </c>
      <c r="G87">
        <v>312</v>
      </c>
      <c r="H87">
        <v>202</v>
      </c>
      <c r="I87">
        <v>4595</v>
      </c>
      <c r="J87">
        <v>3.2808929931454598</v>
      </c>
      <c r="K87" s="33">
        <v>2.9359736863909802E-10</v>
      </c>
      <c r="L87" s="33">
        <v>1.4679868431954901E-10</v>
      </c>
      <c r="M87" s="33">
        <v>1.1908363184431801E-9</v>
      </c>
      <c r="N87" t="str">
        <f t="shared" si="1"/>
        <v>GO-0005759_mitochondrial matrix</v>
      </c>
      <c r="O87" s="34">
        <v>15</v>
      </c>
      <c r="P87">
        <v>45</v>
      </c>
    </row>
    <row r="88" spans="1:16" x14ac:dyDescent="0.25">
      <c r="A88" t="s">
        <v>932</v>
      </c>
      <c r="B88" t="s">
        <v>1132</v>
      </c>
      <c r="C88">
        <v>17</v>
      </c>
      <c r="D88">
        <v>3.9719626168224198</v>
      </c>
      <c r="E88" s="33">
        <v>4.8163963826312597E-5</v>
      </c>
      <c r="F88" t="s">
        <v>2027</v>
      </c>
      <c r="G88">
        <v>312</v>
      </c>
      <c r="H88">
        <v>78</v>
      </c>
      <c r="I88">
        <v>4595</v>
      </c>
      <c r="J88">
        <v>3.2098537146614001</v>
      </c>
      <c r="K88">
        <v>1.6005839555724401E-2</v>
      </c>
      <c r="L88" s="33">
        <v>7.6805329858720096E-4</v>
      </c>
      <c r="M88">
        <v>6.5423918084150906E-2</v>
      </c>
      <c r="N88" t="str">
        <f t="shared" si="1"/>
        <v>GO-0005761_mitochondrial ribosome</v>
      </c>
      <c r="O88" s="34">
        <v>109</v>
      </c>
      <c r="P88">
        <v>17</v>
      </c>
    </row>
    <row r="89" spans="1:16" x14ac:dyDescent="0.25">
      <c r="A89" t="s">
        <v>932</v>
      </c>
      <c r="B89" t="s">
        <v>1077</v>
      </c>
      <c r="C89">
        <v>12</v>
      </c>
      <c r="D89">
        <v>2.8037383177569999</v>
      </c>
      <c r="E89" s="33">
        <v>4.0810815229656297E-6</v>
      </c>
      <c r="F89" t="s">
        <v>2028</v>
      </c>
      <c r="G89">
        <v>312</v>
      </c>
      <c r="H89">
        <v>32</v>
      </c>
      <c r="I89">
        <v>4595</v>
      </c>
      <c r="J89">
        <v>5.5228365384615303</v>
      </c>
      <c r="K89">
        <v>1.3662309554974799E-3</v>
      </c>
      <c r="L89" s="33">
        <v>9.1140186477156604E-5</v>
      </c>
      <c r="M89">
        <v>5.5451090207547698E-3</v>
      </c>
      <c r="N89" t="str">
        <f t="shared" si="1"/>
        <v>GO-0005763_mitochondrial small ribosomal subunit</v>
      </c>
      <c r="O89" s="34">
        <v>84</v>
      </c>
      <c r="P89">
        <v>12</v>
      </c>
    </row>
    <row r="90" spans="1:16" x14ac:dyDescent="0.25">
      <c r="A90" t="s">
        <v>932</v>
      </c>
      <c r="B90" t="s">
        <v>960</v>
      </c>
      <c r="C90">
        <v>81</v>
      </c>
      <c r="D90">
        <v>18.925233644859802</v>
      </c>
      <c r="E90" s="33">
        <v>2.9201358783958001E-19</v>
      </c>
      <c r="F90" s="34" t="s">
        <v>2054</v>
      </c>
      <c r="G90">
        <v>312</v>
      </c>
      <c r="H90">
        <v>422</v>
      </c>
      <c r="I90">
        <v>4595</v>
      </c>
      <c r="J90">
        <v>2.82685472110827</v>
      </c>
      <c r="K90" s="33">
        <v>9.7824551926259305E-17</v>
      </c>
      <c r="L90" s="33">
        <v>9.7824551926259305E-17</v>
      </c>
      <c r="M90" s="33">
        <v>3.96779325025494E-16</v>
      </c>
      <c r="N90" t="str">
        <f t="shared" si="1"/>
        <v>GO-0005829_cytosol</v>
      </c>
      <c r="O90" s="34">
        <v>2</v>
      </c>
      <c r="P90">
        <v>81</v>
      </c>
    </row>
    <row r="91" spans="1:16" x14ac:dyDescent="0.25">
      <c r="A91" t="s">
        <v>932</v>
      </c>
      <c r="B91" t="s">
        <v>1357</v>
      </c>
      <c r="C91">
        <v>4</v>
      </c>
      <c r="D91">
        <v>0.934579439252336</v>
      </c>
      <c r="E91">
        <v>3.3719753332899803E-2</v>
      </c>
      <c r="F91" t="s">
        <v>2055</v>
      </c>
      <c r="G91">
        <v>312</v>
      </c>
      <c r="H91">
        <v>11</v>
      </c>
      <c r="I91">
        <v>4595</v>
      </c>
      <c r="J91">
        <v>5.3554778554778499</v>
      </c>
      <c r="K91">
        <v>0.99998977792643995</v>
      </c>
      <c r="L91">
        <v>0.249693903866125</v>
      </c>
      <c r="M91">
        <v>37.2540930867425</v>
      </c>
      <c r="N91" t="str">
        <f t="shared" si="1"/>
        <v>GO-0005832_chaperonin-containing T-complex</v>
      </c>
      <c r="O91" s="34">
        <v>362</v>
      </c>
      <c r="P91">
        <v>4</v>
      </c>
    </row>
    <row r="92" spans="1:16" x14ac:dyDescent="0.25">
      <c r="A92" t="s">
        <v>932</v>
      </c>
      <c r="B92" t="s">
        <v>1496</v>
      </c>
      <c r="C92">
        <v>7</v>
      </c>
      <c r="D92">
        <v>1.63551401869158</v>
      </c>
      <c r="E92">
        <v>4.34840472018943E-3</v>
      </c>
      <c r="F92" t="s">
        <v>2056</v>
      </c>
      <c r="G92">
        <v>312</v>
      </c>
      <c r="H92">
        <v>24</v>
      </c>
      <c r="I92">
        <v>4595</v>
      </c>
      <c r="J92">
        <v>4.2955395299145298</v>
      </c>
      <c r="K92">
        <v>0.767738639439561</v>
      </c>
      <c r="L92">
        <v>4.6001604987094998E-2</v>
      </c>
      <c r="M92">
        <v>5.7494626279938901</v>
      </c>
      <c r="N92" t="str">
        <f t="shared" si="1"/>
        <v>GO-0005838_proteasome regulatory particle</v>
      </c>
      <c r="O92" s="34">
        <v>232</v>
      </c>
      <c r="P92">
        <v>7</v>
      </c>
    </row>
    <row r="93" spans="1:16" x14ac:dyDescent="0.25">
      <c r="A93" t="s">
        <v>932</v>
      </c>
      <c r="B93" t="s">
        <v>1141</v>
      </c>
      <c r="C93">
        <v>11</v>
      </c>
      <c r="D93">
        <v>2.5700934579439201</v>
      </c>
      <c r="E93" s="33">
        <v>3.8863270692246304E-9</v>
      </c>
      <c r="F93" t="s">
        <v>2042</v>
      </c>
      <c r="G93">
        <v>312</v>
      </c>
      <c r="H93">
        <v>15</v>
      </c>
      <c r="I93">
        <v>4595</v>
      </c>
      <c r="J93">
        <v>10.8002136752136</v>
      </c>
      <c r="K93" s="33">
        <v>1.30191871272611E-6</v>
      </c>
      <c r="L93" s="33">
        <v>1.85988491274713E-7</v>
      </c>
      <c r="M93" s="33">
        <v>5.2806247596848198E-6</v>
      </c>
      <c r="N93" t="str">
        <f t="shared" si="1"/>
        <v>GO-0005839_proteasome core complex</v>
      </c>
      <c r="O93" s="34">
        <v>41</v>
      </c>
      <c r="P93">
        <v>11</v>
      </c>
    </row>
    <row r="94" spans="1:16" x14ac:dyDescent="0.25">
      <c r="A94" t="s">
        <v>932</v>
      </c>
      <c r="B94" t="s">
        <v>1197</v>
      </c>
      <c r="C94">
        <v>44</v>
      </c>
      <c r="D94">
        <v>10.2803738317757</v>
      </c>
      <c r="E94" s="33">
        <v>4.7788084401553298E-6</v>
      </c>
      <c r="F94" s="34" t="s">
        <v>2057</v>
      </c>
      <c r="G94">
        <v>312</v>
      </c>
      <c r="H94">
        <v>316</v>
      </c>
      <c r="I94">
        <v>4595</v>
      </c>
      <c r="J94">
        <v>2.0506734826355002</v>
      </c>
      <c r="K94">
        <v>1.59962388837209E-3</v>
      </c>
      <c r="L94" s="33">
        <v>1.00051535303347E-4</v>
      </c>
      <c r="M94">
        <v>6.4931066127149597E-3</v>
      </c>
      <c r="N94" t="str">
        <f t="shared" si="1"/>
        <v>GO-0005840_ribosome</v>
      </c>
      <c r="O94" s="34">
        <v>85</v>
      </c>
      <c r="P94">
        <v>44</v>
      </c>
    </row>
    <row r="95" spans="1:16" x14ac:dyDescent="0.25">
      <c r="A95" t="s">
        <v>932</v>
      </c>
      <c r="B95" t="s">
        <v>1773</v>
      </c>
      <c r="C95">
        <v>4</v>
      </c>
      <c r="D95">
        <v>0.934579439252336</v>
      </c>
      <c r="E95">
        <v>1.16721755004616E-3</v>
      </c>
      <c r="F95" t="s">
        <v>2038</v>
      </c>
      <c r="G95">
        <v>312</v>
      </c>
      <c r="H95">
        <v>4</v>
      </c>
      <c r="I95">
        <v>4595</v>
      </c>
      <c r="J95">
        <v>14.7275641025641</v>
      </c>
      <c r="K95">
        <v>0.323786387789335</v>
      </c>
      <c r="L95">
        <v>1.49352786533171E-2</v>
      </c>
      <c r="M95">
        <v>1.5743815707252999</v>
      </c>
      <c r="N95" t="str">
        <f t="shared" si="1"/>
        <v>GO-0005946_alpha,alpha-trehalose-phosphate synthase complex (UDP-forming)</v>
      </c>
      <c r="O95" s="34">
        <v>168</v>
      </c>
      <c r="P95">
        <v>4</v>
      </c>
    </row>
    <row r="96" spans="1:16" x14ac:dyDescent="0.25">
      <c r="A96" t="s">
        <v>923</v>
      </c>
      <c r="B96" t="s">
        <v>1445</v>
      </c>
      <c r="C96">
        <v>6</v>
      </c>
      <c r="D96">
        <v>1.4018691588784999</v>
      </c>
      <c r="E96">
        <v>9.7817392079483201E-2</v>
      </c>
      <c r="F96" t="s">
        <v>2058</v>
      </c>
      <c r="G96">
        <v>405</v>
      </c>
      <c r="H96">
        <v>30</v>
      </c>
      <c r="I96">
        <v>4870</v>
      </c>
      <c r="J96">
        <v>2.4049382716049301</v>
      </c>
      <c r="K96">
        <v>1</v>
      </c>
      <c r="L96">
        <v>0.63677453691611996</v>
      </c>
      <c r="M96">
        <v>81.487203436332194</v>
      </c>
      <c r="N96" t="str">
        <f t="shared" si="1"/>
        <v>GO-0005977_glycogen metabolic process</v>
      </c>
      <c r="O96" s="34">
        <v>515</v>
      </c>
      <c r="P96">
        <v>6</v>
      </c>
    </row>
    <row r="97" spans="1:16" x14ac:dyDescent="0.25">
      <c r="A97" t="s">
        <v>923</v>
      </c>
      <c r="B97" t="s">
        <v>1508</v>
      </c>
      <c r="C97">
        <v>5</v>
      </c>
      <c r="D97">
        <v>1.1682242990654199</v>
      </c>
      <c r="E97">
        <v>1.3495353318859401E-2</v>
      </c>
      <c r="F97" t="s">
        <v>2059</v>
      </c>
      <c r="G97">
        <v>405</v>
      </c>
      <c r="H97">
        <v>12</v>
      </c>
      <c r="I97">
        <v>4870</v>
      </c>
      <c r="J97">
        <v>5.0102880658436204</v>
      </c>
      <c r="K97">
        <v>0.99999998727543504</v>
      </c>
      <c r="L97">
        <v>0.169317364749973</v>
      </c>
      <c r="M97">
        <v>19.959333750981202</v>
      </c>
      <c r="N97" t="str">
        <f t="shared" si="1"/>
        <v>GO-0005978_glycogen biosynthetic process</v>
      </c>
      <c r="O97" s="34">
        <v>291</v>
      </c>
      <c r="P97">
        <v>5</v>
      </c>
    </row>
    <row r="98" spans="1:16" x14ac:dyDescent="0.25">
      <c r="A98" t="s">
        <v>923</v>
      </c>
      <c r="B98" t="s">
        <v>1792</v>
      </c>
      <c r="C98">
        <v>8</v>
      </c>
      <c r="D98">
        <v>1.86915887850467</v>
      </c>
      <c r="E98">
        <v>2.5604302103159099E-3</v>
      </c>
      <c r="F98" t="s">
        <v>2060</v>
      </c>
      <c r="G98">
        <v>405</v>
      </c>
      <c r="H98">
        <v>24</v>
      </c>
      <c r="I98">
        <v>4870</v>
      </c>
      <c r="J98">
        <v>4.0082304526748898</v>
      </c>
      <c r="K98">
        <v>0.96762112109281995</v>
      </c>
      <c r="L98">
        <v>4.3024559336078398E-2</v>
      </c>
      <c r="M98">
        <v>4.1137918018185102</v>
      </c>
      <c r="N98" t="str">
        <f t="shared" si="1"/>
        <v>GO-0005984_disaccharide metabolic process</v>
      </c>
      <c r="O98" s="34">
        <v>201</v>
      </c>
      <c r="P98">
        <v>8</v>
      </c>
    </row>
    <row r="99" spans="1:16" x14ac:dyDescent="0.25">
      <c r="A99" t="s">
        <v>923</v>
      </c>
      <c r="B99" t="s">
        <v>1262</v>
      </c>
      <c r="C99">
        <v>8</v>
      </c>
      <c r="D99">
        <v>1.86915887850467</v>
      </c>
      <c r="E99" s="33">
        <v>6.3259063539967701E-6</v>
      </c>
      <c r="F99" t="s">
        <v>2060</v>
      </c>
      <c r="G99">
        <v>405</v>
      </c>
      <c r="H99">
        <v>11</v>
      </c>
      <c r="I99">
        <v>4870</v>
      </c>
      <c r="J99">
        <v>8.7452300785634094</v>
      </c>
      <c r="K99">
        <v>8.4283699167311196E-3</v>
      </c>
      <c r="L99" s="33">
        <v>2.2873301156511801E-4</v>
      </c>
      <c r="M99">
        <v>1.0364882914259899E-2</v>
      </c>
      <c r="N99" t="str">
        <f t="shared" si="1"/>
        <v>GO-0005991_trehalose metabolic process</v>
      </c>
      <c r="O99" s="34">
        <v>86</v>
      </c>
      <c r="P99">
        <v>8</v>
      </c>
    </row>
    <row r="100" spans="1:16" x14ac:dyDescent="0.25">
      <c r="A100" t="s">
        <v>923</v>
      </c>
      <c r="B100" t="s">
        <v>1412</v>
      </c>
      <c r="C100">
        <v>6</v>
      </c>
      <c r="D100">
        <v>1.4018691588784999</v>
      </c>
      <c r="E100" s="33">
        <v>7.00091078720473E-5</v>
      </c>
      <c r="F100" t="s">
        <v>2061</v>
      </c>
      <c r="G100">
        <v>405</v>
      </c>
      <c r="H100">
        <v>7</v>
      </c>
      <c r="I100">
        <v>4870</v>
      </c>
      <c r="J100">
        <v>10.3068783068783</v>
      </c>
      <c r="K100">
        <v>8.9421771600630195E-2</v>
      </c>
      <c r="L100">
        <v>1.94966911782457E-3</v>
      </c>
      <c r="M100">
        <v>0.11465247620574499</v>
      </c>
      <c r="N100" t="str">
        <f t="shared" si="1"/>
        <v>GO-0005992_trehalose biosynthetic process</v>
      </c>
      <c r="O100" s="34">
        <v>117</v>
      </c>
      <c r="P100">
        <v>6</v>
      </c>
    </row>
    <row r="101" spans="1:16" x14ac:dyDescent="0.25">
      <c r="A101" t="s">
        <v>923</v>
      </c>
      <c r="B101" t="s">
        <v>962</v>
      </c>
      <c r="C101">
        <v>42</v>
      </c>
      <c r="D101">
        <v>9.8130841121495305</v>
      </c>
      <c r="E101" s="33">
        <v>4.9039019794810802E-14</v>
      </c>
      <c r="F101" t="s">
        <v>2062</v>
      </c>
      <c r="G101">
        <v>405</v>
      </c>
      <c r="H101">
        <v>136</v>
      </c>
      <c r="I101">
        <v>4870</v>
      </c>
      <c r="J101">
        <v>3.7135076252723298</v>
      </c>
      <c r="K101" s="33">
        <v>6.5658145587121895E-11</v>
      </c>
      <c r="L101" s="33">
        <v>8.2072126872390007E-12</v>
      </c>
      <c r="M101" s="33">
        <v>8.0402351443353798E-11</v>
      </c>
      <c r="N101" t="str">
        <f t="shared" si="1"/>
        <v>GO-0005996_monosaccharide metabolic process</v>
      </c>
      <c r="O101" s="34">
        <v>13</v>
      </c>
      <c r="P101">
        <v>42</v>
      </c>
    </row>
    <row r="102" spans="1:16" x14ac:dyDescent="0.25">
      <c r="A102" t="s">
        <v>923</v>
      </c>
      <c r="B102" t="s">
        <v>956</v>
      </c>
      <c r="C102">
        <v>34</v>
      </c>
      <c r="D102">
        <v>7.9439252336448503</v>
      </c>
      <c r="E102" s="33">
        <v>9.878091309285219E-13</v>
      </c>
      <c r="F102" t="s">
        <v>2063</v>
      </c>
      <c r="G102">
        <v>405</v>
      </c>
      <c r="H102">
        <v>100</v>
      </c>
      <c r="I102">
        <v>4870</v>
      </c>
      <c r="J102">
        <v>4.0883950617283897</v>
      </c>
      <c r="K102" s="33">
        <v>1.32163013866204E-9</v>
      </c>
      <c r="L102" s="33">
        <v>1.46847756177237E-10</v>
      </c>
      <c r="M102" s="33">
        <v>1.6185164319892901E-9</v>
      </c>
      <c r="N102" t="str">
        <f t="shared" si="1"/>
        <v>GO-0006006_glucose metabolic process</v>
      </c>
      <c r="O102" s="34">
        <v>16</v>
      </c>
      <c r="P102">
        <v>34</v>
      </c>
    </row>
    <row r="103" spans="1:16" x14ac:dyDescent="0.25">
      <c r="A103" t="s">
        <v>923</v>
      </c>
      <c r="B103" t="s">
        <v>938</v>
      </c>
      <c r="C103">
        <v>28</v>
      </c>
      <c r="D103">
        <v>6.5420560747663501</v>
      </c>
      <c r="E103" s="33">
        <v>4.7500188981902301E-17</v>
      </c>
      <c r="F103" t="s">
        <v>2064</v>
      </c>
      <c r="G103">
        <v>405</v>
      </c>
      <c r="H103">
        <v>50</v>
      </c>
      <c r="I103">
        <v>4870</v>
      </c>
      <c r="J103">
        <v>6.7338271604938198</v>
      </c>
      <c r="K103" s="33">
        <v>6.3555252857785304E-14</v>
      </c>
      <c r="L103" s="33">
        <v>1.2711050571557E-14</v>
      </c>
      <c r="M103" s="33">
        <v>7.7831986283126499E-14</v>
      </c>
      <c r="N103" t="str">
        <f t="shared" si="1"/>
        <v>GO-0006007_glucose catabolic process</v>
      </c>
      <c r="O103" s="34">
        <v>9</v>
      </c>
      <c r="P103">
        <v>28</v>
      </c>
    </row>
    <row r="104" spans="1:16" x14ac:dyDescent="0.25">
      <c r="A104" t="s">
        <v>923</v>
      </c>
      <c r="B104" t="s">
        <v>1414</v>
      </c>
      <c r="C104">
        <v>5</v>
      </c>
      <c r="D104">
        <v>1.1682242990654199</v>
      </c>
      <c r="E104">
        <v>1.3340469684637399E-3</v>
      </c>
      <c r="F104" t="s">
        <v>1415</v>
      </c>
      <c r="G104">
        <v>405</v>
      </c>
      <c r="H104">
        <v>7</v>
      </c>
      <c r="I104">
        <v>4870</v>
      </c>
      <c r="J104">
        <v>8.5890652557319207</v>
      </c>
      <c r="K104">
        <v>0.83239520985878801</v>
      </c>
      <c r="L104">
        <v>2.51935872483579E-2</v>
      </c>
      <c r="M104">
        <v>2.16362788742315</v>
      </c>
      <c r="N104" t="str">
        <f t="shared" si="1"/>
        <v>GO-0006013_mannose metabolic process</v>
      </c>
      <c r="O104" s="34">
        <v>169</v>
      </c>
      <c r="P104">
        <v>5</v>
      </c>
    </row>
    <row r="105" spans="1:16" x14ac:dyDescent="0.25">
      <c r="A105" t="s">
        <v>923</v>
      </c>
      <c r="B105" t="s">
        <v>1157</v>
      </c>
      <c r="C105">
        <v>10</v>
      </c>
      <c r="D105">
        <v>2.3364485981308398</v>
      </c>
      <c r="E105">
        <v>1.3684764725331901E-3</v>
      </c>
      <c r="F105" t="s">
        <v>2065</v>
      </c>
      <c r="G105">
        <v>405</v>
      </c>
      <c r="H105">
        <v>34</v>
      </c>
      <c r="I105">
        <v>4870</v>
      </c>
      <c r="J105">
        <v>3.53667392883079</v>
      </c>
      <c r="K105">
        <v>0.83995104140913202</v>
      </c>
      <c r="L105">
        <v>2.5476550734903E-2</v>
      </c>
      <c r="M105">
        <v>2.2188812181301398</v>
      </c>
      <c r="N105" t="str">
        <f t="shared" si="1"/>
        <v>GO-0006084_acetyl-CoA metabolic process</v>
      </c>
      <c r="O105" s="34">
        <v>170</v>
      </c>
      <c r="P105">
        <v>10</v>
      </c>
    </row>
    <row r="106" spans="1:16" x14ac:dyDescent="0.25">
      <c r="A106" t="s">
        <v>923</v>
      </c>
      <c r="B106" t="s">
        <v>2066</v>
      </c>
      <c r="C106">
        <v>3</v>
      </c>
      <c r="D106">
        <v>0.70093457943925197</v>
      </c>
      <c r="E106">
        <v>8.2324442109716497E-2</v>
      </c>
      <c r="F106" t="s">
        <v>2067</v>
      </c>
      <c r="G106">
        <v>405</v>
      </c>
      <c r="H106">
        <v>6</v>
      </c>
      <c r="I106">
        <v>4870</v>
      </c>
      <c r="J106">
        <v>6.0123456790123404</v>
      </c>
      <c r="K106">
        <v>1</v>
      </c>
      <c r="L106">
        <v>0.58696638266942702</v>
      </c>
      <c r="M106">
        <v>75.529718121882496</v>
      </c>
      <c r="N106" t="str">
        <f t="shared" si="1"/>
        <v>GO-0006089_lactate metabolic process</v>
      </c>
      <c r="O106" s="34">
        <v>493</v>
      </c>
      <c r="P106">
        <v>3</v>
      </c>
    </row>
    <row r="107" spans="1:16" x14ac:dyDescent="0.25">
      <c r="A107" t="s">
        <v>923</v>
      </c>
      <c r="B107" t="s">
        <v>1049</v>
      </c>
      <c r="C107">
        <v>12</v>
      </c>
      <c r="D107">
        <v>2.8037383177569999</v>
      </c>
      <c r="E107" s="33">
        <v>1.4349556588145799E-5</v>
      </c>
      <c r="F107" t="s">
        <v>2068</v>
      </c>
      <c r="G107">
        <v>405</v>
      </c>
      <c r="H107">
        <v>30</v>
      </c>
      <c r="I107">
        <v>4870</v>
      </c>
      <c r="J107">
        <v>4.80987654320987</v>
      </c>
      <c r="K107">
        <v>1.90167014349975E-2</v>
      </c>
      <c r="L107" s="33">
        <v>4.4640834106224298E-4</v>
      </c>
      <c r="M107">
        <v>2.3510037248186601E-2</v>
      </c>
      <c r="N107" t="str">
        <f t="shared" si="1"/>
        <v>GO-0006090_pyruvate metabolic process</v>
      </c>
      <c r="O107" s="34">
        <v>96</v>
      </c>
      <c r="P107">
        <v>12</v>
      </c>
    </row>
    <row r="108" spans="1:16" x14ac:dyDescent="0.25">
      <c r="A108" t="s">
        <v>923</v>
      </c>
      <c r="B108" t="s">
        <v>947</v>
      </c>
      <c r="C108">
        <v>57</v>
      </c>
      <c r="D108">
        <v>13.3177570093457</v>
      </c>
      <c r="E108" s="33">
        <v>1.2647379152818799E-11</v>
      </c>
      <c r="F108" s="34" t="s">
        <v>2069</v>
      </c>
      <c r="G108">
        <v>405</v>
      </c>
      <c r="H108">
        <v>264</v>
      </c>
      <c r="I108">
        <v>4870</v>
      </c>
      <c r="J108">
        <v>2.5962401795735102</v>
      </c>
      <c r="K108" s="33">
        <v>1.69221242574124E-8</v>
      </c>
      <c r="L108" s="33">
        <v>1.1281415801533901E-9</v>
      </c>
      <c r="M108" s="33">
        <v>2.0723422977653099E-8</v>
      </c>
      <c r="N108" t="str">
        <f t="shared" si="1"/>
        <v>GO-0006091_generation of precursor metabolites and energy</v>
      </c>
      <c r="O108" s="34">
        <v>24</v>
      </c>
      <c r="P108">
        <v>57</v>
      </c>
    </row>
    <row r="109" spans="1:16" x14ac:dyDescent="0.25">
      <c r="A109" t="s">
        <v>923</v>
      </c>
      <c r="B109" t="s">
        <v>1276</v>
      </c>
      <c r="C109">
        <v>7</v>
      </c>
      <c r="D109">
        <v>1.63551401869158</v>
      </c>
      <c r="E109">
        <v>3.3494219675241398E-3</v>
      </c>
      <c r="F109" t="s">
        <v>2070</v>
      </c>
      <c r="G109">
        <v>405</v>
      </c>
      <c r="H109">
        <v>19</v>
      </c>
      <c r="I109">
        <v>4870</v>
      </c>
      <c r="J109">
        <v>4.4301494476933003</v>
      </c>
      <c r="K109">
        <v>0.98876867641255495</v>
      </c>
      <c r="L109">
        <v>5.3912627038414401E-2</v>
      </c>
      <c r="M109">
        <v>5.3490678919894998</v>
      </c>
      <c r="N109" t="str">
        <f t="shared" si="1"/>
        <v>GO-0006094_gluconeogenesis</v>
      </c>
      <c r="O109" s="34">
        <v>222</v>
      </c>
      <c r="P109">
        <v>7</v>
      </c>
    </row>
    <row r="110" spans="1:16" x14ac:dyDescent="0.25">
      <c r="A110" t="s">
        <v>923</v>
      </c>
      <c r="B110" t="s">
        <v>976</v>
      </c>
      <c r="C110">
        <v>18</v>
      </c>
      <c r="D110">
        <v>4.2056074766355103</v>
      </c>
      <c r="E110" s="33">
        <v>1.32075104167645E-11</v>
      </c>
      <c r="F110" t="s">
        <v>2071</v>
      </c>
      <c r="G110">
        <v>405</v>
      </c>
      <c r="H110">
        <v>30</v>
      </c>
      <c r="I110">
        <v>4870</v>
      </c>
      <c r="J110">
        <v>7.2148148148148099</v>
      </c>
      <c r="K110" s="33">
        <v>1.7671696661558599E-8</v>
      </c>
      <c r="L110" s="33">
        <v>1.10448106216409E-9</v>
      </c>
      <c r="M110" s="33">
        <v>2.1641377578873701E-8</v>
      </c>
      <c r="N110" t="str">
        <f t="shared" si="1"/>
        <v>GO-0006096_glycolysis</v>
      </c>
      <c r="O110" s="34">
        <v>25</v>
      </c>
      <c r="P110">
        <v>18</v>
      </c>
    </row>
    <row r="111" spans="1:16" x14ac:dyDescent="0.25">
      <c r="A111" t="s">
        <v>923</v>
      </c>
      <c r="B111" t="s">
        <v>1177</v>
      </c>
      <c r="C111">
        <v>10</v>
      </c>
      <c r="D111">
        <v>2.3364485981308398</v>
      </c>
      <c r="E111" s="33">
        <v>5.4417637420373098E-7</v>
      </c>
      <c r="F111" t="s">
        <v>2072</v>
      </c>
      <c r="G111">
        <v>405</v>
      </c>
      <c r="H111">
        <v>15</v>
      </c>
      <c r="I111">
        <v>4870</v>
      </c>
      <c r="J111">
        <v>8.0164609053497902</v>
      </c>
      <c r="K111" s="33">
        <v>7.2784318032403895E-4</v>
      </c>
      <c r="L111" s="33">
        <v>2.2063641041847299E-5</v>
      </c>
      <c r="M111" s="33">
        <v>8.9166278479657602E-4</v>
      </c>
      <c r="N111" t="str">
        <f t="shared" si="1"/>
        <v>GO-0006098_pentose-phosphate shunt</v>
      </c>
      <c r="O111" s="34">
        <v>69</v>
      </c>
      <c r="P111">
        <v>10</v>
      </c>
    </row>
    <row r="112" spans="1:16" x14ac:dyDescent="0.25">
      <c r="A112" t="s">
        <v>923</v>
      </c>
      <c r="B112" t="s">
        <v>1166</v>
      </c>
      <c r="C112">
        <v>9</v>
      </c>
      <c r="D112">
        <v>2.1028037383177498</v>
      </c>
      <c r="E112">
        <v>2.3948604154477599E-3</v>
      </c>
      <c r="F112" t="s">
        <v>2073</v>
      </c>
      <c r="G112">
        <v>405</v>
      </c>
      <c r="H112">
        <v>30</v>
      </c>
      <c r="I112">
        <v>4870</v>
      </c>
      <c r="J112">
        <v>3.6074074074074001</v>
      </c>
      <c r="K112">
        <v>0.95956931797978895</v>
      </c>
      <c r="L112">
        <v>4.0808462481123998E-2</v>
      </c>
      <c r="M112">
        <v>3.8526549853007799</v>
      </c>
      <c r="N112" t="str">
        <f t="shared" si="1"/>
        <v>GO-0006099_tricarboxylic acid cycle</v>
      </c>
      <c r="O112" s="34">
        <v>197</v>
      </c>
      <c r="P112">
        <v>9</v>
      </c>
    </row>
    <row r="113" spans="1:16" x14ac:dyDescent="0.25">
      <c r="A113" t="s">
        <v>923</v>
      </c>
      <c r="B113" t="s">
        <v>1199</v>
      </c>
      <c r="C113">
        <v>11</v>
      </c>
      <c r="D113">
        <v>2.5700934579439201</v>
      </c>
      <c r="E113">
        <v>1.80812235509454E-3</v>
      </c>
      <c r="F113" t="s">
        <v>2074</v>
      </c>
      <c r="G113">
        <v>405</v>
      </c>
      <c r="H113">
        <v>42</v>
      </c>
      <c r="I113">
        <v>4870</v>
      </c>
      <c r="J113">
        <v>3.1493239271017002</v>
      </c>
      <c r="K113">
        <v>0.911207892918798</v>
      </c>
      <c r="L113">
        <v>3.1770468241496999E-2</v>
      </c>
      <c r="M113">
        <v>2.92186496951902</v>
      </c>
      <c r="N113" t="str">
        <f t="shared" si="1"/>
        <v>GO-0006112_energy reserve metabolic process</v>
      </c>
      <c r="O113" s="34">
        <v>184</v>
      </c>
      <c r="P113">
        <v>11</v>
      </c>
    </row>
    <row r="114" spans="1:16" x14ac:dyDescent="0.25">
      <c r="A114" t="s">
        <v>923</v>
      </c>
      <c r="B114" t="s">
        <v>1256</v>
      </c>
      <c r="C114">
        <v>14</v>
      </c>
      <c r="D114">
        <v>3.2710280373831702</v>
      </c>
      <c r="E114">
        <v>1.1009182517330299E-2</v>
      </c>
      <c r="F114" t="s">
        <v>2075</v>
      </c>
      <c r="G114">
        <v>405</v>
      </c>
      <c r="H114">
        <v>78</v>
      </c>
      <c r="I114">
        <v>4870</v>
      </c>
      <c r="J114">
        <v>2.1582779360557098</v>
      </c>
      <c r="K114">
        <v>0.99999963081593002</v>
      </c>
      <c r="L114">
        <v>0.14723263966415001</v>
      </c>
      <c r="M114">
        <v>16.589215370085299</v>
      </c>
      <c r="N114" t="str">
        <f t="shared" si="1"/>
        <v>GO-0006163_purine nucleotide metabolic process</v>
      </c>
      <c r="O114" s="34">
        <v>272</v>
      </c>
      <c r="P114">
        <v>14</v>
      </c>
    </row>
    <row r="115" spans="1:16" x14ac:dyDescent="0.25">
      <c r="A115" t="s">
        <v>923</v>
      </c>
      <c r="B115" t="s">
        <v>1285</v>
      </c>
      <c r="C115">
        <v>13</v>
      </c>
      <c r="D115">
        <v>3.0373831775700899</v>
      </c>
      <c r="E115">
        <v>1.94168527773547E-2</v>
      </c>
      <c r="F115" t="s">
        <v>2076</v>
      </c>
      <c r="G115">
        <v>405</v>
      </c>
      <c r="H115">
        <v>75</v>
      </c>
      <c r="I115">
        <v>4870</v>
      </c>
      <c r="J115">
        <v>2.08427983539094</v>
      </c>
      <c r="K115">
        <v>0.99999999999596201</v>
      </c>
      <c r="L115">
        <v>0.22875971024071601</v>
      </c>
      <c r="M115">
        <v>27.478453526222399</v>
      </c>
      <c r="N115" t="str">
        <f t="shared" si="1"/>
        <v>GO-0006164_purine nucleotide biosynthetic process</v>
      </c>
      <c r="O115" s="34">
        <v>319</v>
      </c>
      <c r="P115">
        <v>13</v>
      </c>
    </row>
    <row r="116" spans="1:16" x14ac:dyDescent="0.25">
      <c r="A116" t="s">
        <v>923</v>
      </c>
      <c r="B116" t="s">
        <v>2077</v>
      </c>
      <c r="C116">
        <v>4</v>
      </c>
      <c r="D116">
        <v>0.934579439252336</v>
      </c>
      <c r="E116">
        <v>9.3730935972803804E-3</v>
      </c>
      <c r="F116" t="s">
        <v>2078</v>
      </c>
      <c r="G116">
        <v>405</v>
      </c>
      <c r="H116">
        <v>6</v>
      </c>
      <c r="I116">
        <v>4870</v>
      </c>
      <c r="J116">
        <v>8.0164609053497902</v>
      </c>
      <c r="K116">
        <v>0.99999662914460696</v>
      </c>
      <c r="L116">
        <v>0.13064508766989899</v>
      </c>
      <c r="M116">
        <v>14.299216785841701</v>
      </c>
      <c r="N116" t="str">
        <f t="shared" si="1"/>
        <v>GO-0006177_GMP biosynthetic process</v>
      </c>
      <c r="O116" s="34">
        <v>268</v>
      </c>
      <c r="P116">
        <v>4</v>
      </c>
    </row>
    <row r="117" spans="1:16" x14ac:dyDescent="0.25">
      <c r="A117" t="s">
        <v>923</v>
      </c>
      <c r="B117" t="s">
        <v>2079</v>
      </c>
      <c r="C117">
        <v>4</v>
      </c>
      <c r="D117">
        <v>0.934579439252336</v>
      </c>
      <c r="E117">
        <v>4.37993418989353E-2</v>
      </c>
      <c r="F117" t="s">
        <v>2080</v>
      </c>
      <c r="G117">
        <v>405</v>
      </c>
      <c r="H117">
        <v>10</v>
      </c>
      <c r="I117">
        <v>4870</v>
      </c>
      <c r="J117">
        <v>4.80987654320987</v>
      </c>
      <c r="K117">
        <v>1</v>
      </c>
      <c r="L117">
        <v>0.40612876701671702</v>
      </c>
      <c r="M117">
        <v>51.995272631775997</v>
      </c>
      <c r="N117" t="str">
        <f t="shared" si="1"/>
        <v>GO-0006188_IMP biosynthetic process</v>
      </c>
      <c r="O117" s="34">
        <v>409</v>
      </c>
      <c r="P117">
        <v>4</v>
      </c>
    </row>
    <row r="118" spans="1:16" x14ac:dyDescent="0.25">
      <c r="A118" t="s">
        <v>923</v>
      </c>
      <c r="B118" t="s">
        <v>2081</v>
      </c>
      <c r="C118">
        <v>10</v>
      </c>
      <c r="D118">
        <v>2.3364485981308398</v>
      </c>
      <c r="E118">
        <v>7.9752972497596497E-2</v>
      </c>
      <c r="F118" t="s">
        <v>2082</v>
      </c>
      <c r="G118">
        <v>405</v>
      </c>
      <c r="H118">
        <v>64</v>
      </c>
      <c r="I118">
        <v>4870</v>
      </c>
      <c r="J118">
        <v>1.87885802469135</v>
      </c>
      <c r="K118">
        <v>1</v>
      </c>
      <c r="L118">
        <v>0.57770754625323095</v>
      </c>
      <c r="M118">
        <v>74.381615699931899</v>
      </c>
      <c r="N118" t="str">
        <f t="shared" si="1"/>
        <v>GO-0006333_chromatin assembly or disassembly</v>
      </c>
      <c r="O118" s="34">
        <v>489</v>
      </c>
      <c r="P118">
        <v>10</v>
      </c>
    </row>
    <row r="119" spans="1:16" x14ac:dyDescent="0.25">
      <c r="A119" t="s">
        <v>923</v>
      </c>
      <c r="B119" t="s">
        <v>1853</v>
      </c>
      <c r="C119">
        <v>9</v>
      </c>
      <c r="D119">
        <v>2.1028037383177498</v>
      </c>
      <c r="E119">
        <v>9.6139400067559694E-2</v>
      </c>
      <c r="F119" t="s">
        <v>2083</v>
      </c>
      <c r="G119">
        <v>405</v>
      </c>
      <c r="H119">
        <v>57</v>
      </c>
      <c r="I119">
        <v>4870</v>
      </c>
      <c r="J119">
        <v>1.89863547758284</v>
      </c>
      <c r="K119">
        <v>1</v>
      </c>
      <c r="L119">
        <v>0.63278818327969</v>
      </c>
      <c r="M119">
        <v>80.914862129699998</v>
      </c>
      <c r="N119" t="str">
        <f t="shared" si="1"/>
        <v>GO-0006368_RNA elongation from RNA polymerase II promoter</v>
      </c>
      <c r="O119" s="34">
        <v>513</v>
      </c>
      <c r="P119">
        <v>9</v>
      </c>
    </row>
    <row r="120" spans="1:16" x14ac:dyDescent="0.25">
      <c r="A120" t="s">
        <v>923</v>
      </c>
      <c r="B120" t="s">
        <v>1323</v>
      </c>
      <c r="C120">
        <v>76</v>
      </c>
      <c r="D120">
        <v>17.757009345794302</v>
      </c>
      <c r="E120">
        <v>3.8143859520900401E-3</v>
      </c>
      <c r="F120" s="34" t="s">
        <v>2084</v>
      </c>
      <c r="G120">
        <v>405</v>
      </c>
      <c r="H120">
        <v>677</v>
      </c>
      <c r="I120">
        <v>4870</v>
      </c>
      <c r="J120">
        <v>1.3498914966172399</v>
      </c>
      <c r="K120">
        <v>0.99398444623161497</v>
      </c>
      <c r="L120">
        <v>6.0454113913467798E-2</v>
      </c>
      <c r="M120">
        <v>6.0700194986738696</v>
      </c>
      <c r="N120" t="str">
        <f t="shared" si="1"/>
        <v>GO-0006412_translation</v>
      </c>
      <c r="O120" s="34">
        <v>224</v>
      </c>
      <c r="P120">
        <v>76</v>
      </c>
    </row>
    <row r="121" spans="1:16" x14ac:dyDescent="0.25">
      <c r="A121" t="s">
        <v>923</v>
      </c>
      <c r="B121" t="s">
        <v>1067</v>
      </c>
      <c r="C121">
        <v>31</v>
      </c>
      <c r="D121">
        <v>7.2429906542055997</v>
      </c>
      <c r="E121" s="33">
        <v>1.41429215077776E-4</v>
      </c>
      <c r="F121" t="s">
        <v>2085</v>
      </c>
      <c r="G121">
        <v>405</v>
      </c>
      <c r="H121">
        <v>180</v>
      </c>
      <c r="I121">
        <v>4870</v>
      </c>
      <c r="J121">
        <v>2.0709190672153599</v>
      </c>
      <c r="K121">
        <v>0.17241683272636901</v>
      </c>
      <c r="L121">
        <v>3.5643057941344698E-3</v>
      </c>
      <c r="M121">
        <v>0.23148852289454</v>
      </c>
      <c r="N121" t="str">
        <f t="shared" si="1"/>
        <v>GO-0006417_regulation of translation</v>
      </c>
      <c r="O121" s="34">
        <v>132</v>
      </c>
      <c r="P121">
        <v>31</v>
      </c>
    </row>
    <row r="122" spans="1:16" x14ac:dyDescent="0.25">
      <c r="A122" t="s">
        <v>923</v>
      </c>
      <c r="B122" t="s">
        <v>1057</v>
      </c>
      <c r="C122">
        <v>9</v>
      </c>
      <c r="D122">
        <v>2.1028037383177498</v>
      </c>
      <c r="E122">
        <v>1.11390808031745E-2</v>
      </c>
      <c r="F122" t="s">
        <v>1979</v>
      </c>
      <c r="G122">
        <v>405</v>
      </c>
      <c r="H122">
        <v>38</v>
      </c>
      <c r="I122">
        <v>4870</v>
      </c>
      <c r="J122">
        <v>2.8479532163742598</v>
      </c>
      <c r="K122">
        <v>0.99999969031824698</v>
      </c>
      <c r="L122">
        <v>0.147382148314255</v>
      </c>
      <c r="M122">
        <v>16.7685472018225</v>
      </c>
      <c r="N122" t="str">
        <f t="shared" si="1"/>
        <v>GO-0006418_tRNA aminoacylation for protein translation</v>
      </c>
      <c r="O122" s="34">
        <v>273</v>
      </c>
      <c r="P122">
        <v>9</v>
      </c>
    </row>
    <row r="123" spans="1:16" x14ac:dyDescent="0.25">
      <c r="A123" t="s">
        <v>923</v>
      </c>
      <c r="B123" t="s">
        <v>1080</v>
      </c>
      <c r="C123">
        <v>22</v>
      </c>
      <c r="D123">
        <v>5.1401869158878499</v>
      </c>
      <c r="E123" s="33">
        <v>1.42947072854844E-4</v>
      </c>
      <c r="F123" t="s">
        <v>2086</v>
      </c>
      <c r="G123">
        <v>405</v>
      </c>
      <c r="H123">
        <v>107</v>
      </c>
      <c r="I123">
        <v>4870</v>
      </c>
      <c r="J123">
        <v>2.4723664474443199</v>
      </c>
      <c r="K123">
        <v>0.174096099160513</v>
      </c>
      <c r="L123">
        <v>3.5358979200190701E-3</v>
      </c>
      <c r="M123">
        <v>0.23397019102607799</v>
      </c>
      <c r="N123" t="str">
        <f t="shared" si="1"/>
        <v>GO-0006457_protein folding</v>
      </c>
      <c r="O123" s="34">
        <v>133</v>
      </c>
      <c r="P123">
        <v>22</v>
      </c>
    </row>
    <row r="124" spans="1:16" x14ac:dyDescent="0.25">
      <c r="A124" t="s">
        <v>923</v>
      </c>
      <c r="B124" t="s">
        <v>1428</v>
      </c>
      <c r="C124">
        <v>4</v>
      </c>
      <c r="D124">
        <v>0.934579439252336</v>
      </c>
      <c r="E124">
        <v>5.6617926430333101E-2</v>
      </c>
      <c r="F124" t="s">
        <v>2087</v>
      </c>
      <c r="G124">
        <v>405</v>
      </c>
      <c r="H124">
        <v>11</v>
      </c>
      <c r="I124">
        <v>4870</v>
      </c>
      <c r="J124">
        <v>4.3726150392817003</v>
      </c>
      <c r="K124">
        <v>1</v>
      </c>
      <c r="L124">
        <v>0.46682319487384999</v>
      </c>
      <c r="M124">
        <v>61.5194697362681</v>
      </c>
      <c r="N124" t="str">
        <f t="shared" si="1"/>
        <v>GO-0006458_'de novo' protein folding</v>
      </c>
      <c r="O124" s="34">
        <v>440</v>
      </c>
      <c r="P124">
        <v>4</v>
      </c>
    </row>
    <row r="125" spans="1:16" x14ac:dyDescent="0.25">
      <c r="A125" t="s">
        <v>923</v>
      </c>
      <c r="B125" t="s">
        <v>2088</v>
      </c>
      <c r="C125">
        <v>41</v>
      </c>
      <c r="D125">
        <v>9.5794392523364404</v>
      </c>
      <c r="E125">
        <v>5.0126391085920402E-2</v>
      </c>
      <c r="F125" t="s">
        <v>2089</v>
      </c>
      <c r="G125">
        <v>405</v>
      </c>
      <c r="H125">
        <v>373</v>
      </c>
      <c r="I125">
        <v>4870</v>
      </c>
      <c r="J125">
        <v>1.3217489160295199</v>
      </c>
      <c r="K125">
        <v>1</v>
      </c>
      <c r="L125">
        <v>0.43910540698316303</v>
      </c>
      <c r="M125">
        <v>56.943301650853698</v>
      </c>
      <c r="N125" t="str">
        <f t="shared" si="1"/>
        <v>GO-0006508_proteolysis</v>
      </c>
      <c r="O125" s="34">
        <v>420</v>
      </c>
      <c r="P125">
        <v>41</v>
      </c>
    </row>
    <row r="126" spans="1:16" x14ac:dyDescent="0.25">
      <c r="A126" t="s">
        <v>923</v>
      </c>
      <c r="B126" t="s">
        <v>2090</v>
      </c>
      <c r="C126">
        <v>23</v>
      </c>
      <c r="D126">
        <v>5.3738317757009302</v>
      </c>
      <c r="E126">
        <v>5.2507538599935101E-2</v>
      </c>
      <c r="F126" t="s">
        <v>2091</v>
      </c>
      <c r="G126">
        <v>405</v>
      </c>
      <c r="H126">
        <v>185</v>
      </c>
      <c r="I126">
        <v>4870</v>
      </c>
      <c r="J126">
        <v>1.49496162829496</v>
      </c>
      <c r="K126">
        <v>1</v>
      </c>
      <c r="L126">
        <v>0.44652067391091699</v>
      </c>
      <c r="M126">
        <v>58.678179350983797</v>
      </c>
      <c r="N126" t="str">
        <f t="shared" si="1"/>
        <v>GO-0006511_ubiquitin-dependent protein catabolic process</v>
      </c>
      <c r="O126" s="34">
        <v>426</v>
      </c>
      <c r="P126">
        <v>23</v>
      </c>
    </row>
    <row r="127" spans="1:16" x14ac:dyDescent="0.25">
      <c r="A127" t="s">
        <v>923</v>
      </c>
      <c r="B127" t="s">
        <v>1250</v>
      </c>
      <c r="C127">
        <v>8</v>
      </c>
      <c r="D127">
        <v>1.86915887850467</v>
      </c>
      <c r="E127" s="33">
        <v>3.64632733441485E-4</v>
      </c>
      <c r="F127" t="s">
        <v>2092</v>
      </c>
      <c r="G127">
        <v>405</v>
      </c>
      <c r="H127">
        <v>18</v>
      </c>
      <c r="I127">
        <v>4870</v>
      </c>
      <c r="J127">
        <v>5.3443072702331902</v>
      </c>
      <c r="K127">
        <v>0.38612721768291303</v>
      </c>
      <c r="L127">
        <v>7.8395537780335794E-3</v>
      </c>
      <c r="M127">
        <v>0.59580018472856699</v>
      </c>
      <c r="N127" t="str">
        <f t="shared" si="1"/>
        <v>GO-0006536_glutamate metabolic process</v>
      </c>
      <c r="O127" s="34">
        <v>148</v>
      </c>
      <c r="P127">
        <v>8</v>
      </c>
    </row>
    <row r="128" spans="1:16" x14ac:dyDescent="0.25">
      <c r="A128" t="s">
        <v>923</v>
      </c>
      <c r="B128" t="s">
        <v>1329</v>
      </c>
      <c r="C128">
        <v>6</v>
      </c>
      <c r="D128">
        <v>1.4018691588784999</v>
      </c>
      <c r="E128">
        <v>2.81679106004027E-3</v>
      </c>
      <c r="F128" t="s">
        <v>2093</v>
      </c>
      <c r="G128">
        <v>405</v>
      </c>
      <c r="H128">
        <v>13</v>
      </c>
      <c r="I128">
        <v>4870</v>
      </c>
      <c r="J128">
        <v>5.54985754985755</v>
      </c>
      <c r="K128">
        <v>0.97704419611538196</v>
      </c>
      <c r="L128">
        <v>4.6081752855927097E-2</v>
      </c>
      <c r="M128">
        <v>4.51681083232278</v>
      </c>
      <c r="N128" t="str">
        <f t="shared" si="1"/>
        <v>GO-0006537_glutamate biosynthetic process</v>
      </c>
      <c r="O128" s="34">
        <v>208</v>
      </c>
      <c r="P128">
        <v>6</v>
      </c>
    </row>
    <row r="129" spans="1:16" x14ac:dyDescent="0.25">
      <c r="A129" t="s">
        <v>923</v>
      </c>
      <c r="B129" t="s">
        <v>1497</v>
      </c>
      <c r="C129">
        <v>6</v>
      </c>
      <c r="D129">
        <v>1.4018691588784999</v>
      </c>
      <c r="E129">
        <v>5.90321432697547E-2</v>
      </c>
      <c r="F129" t="s">
        <v>2094</v>
      </c>
      <c r="G129">
        <v>405</v>
      </c>
      <c r="H129">
        <v>26</v>
      </c>
      <c r="I129">
        <v>4870</v>
      </c>
      <c r="J129">
        <v>2.7749287749287701</v>
      </c>
      <c r="K129">
        <v>1</v>
      </c>
      <c r="L129">
        <v>0.47592985670626198</v>
      </c>
      <c r="M129">
        <v>63.101677328452503</v>
      </c>
      <c r="N129" t="str">
        <f t="shared" si="1"/>
        <v>GO-0006541_glutamine metabolic process</v>
      </c>
      <c r="O129" s="34">
        <v>454</v>
      </c>
      <c r="P129">
        <v>6</v>
      </c>
    </row>
    <row r="130" spans="1:16" x14ac:dyDescent="0.25">
      <c r="A130" t="s">
        <v>923</v>
      </c>
      <c r="B130" t="s">
        <v>1554</v>
      </c>
      <c r="C130">
        <v>3</v>
      </c>
      <c r="D130">
        <v>0.70093457943925197</v>
      </c>
      <c r="E130">
        <v>5.8007325938696203E-2</v>
      </c>
      <c r="F130" t="s">
        <v>2095</v>
      </c>
      <c r="G130">
        <v>405</v>
      </c>
      <c r="H130">
        <v>5</v>
      </c>
      <c r="I130">
        <v>4870</v>
      </c>
      <c r="J130">
        <v>7.2148148148148099</v>
      </c>
      <c r="K130">
        <v>1</v>
      </c>
      <c r="L130">
        <v>0.47252156318562799</v>
      </c>
      <c r="M130">
        <v>62.4376537756687</v>
      </c>
      <c r="N130" t="str">
        <f t="shared" ref="N130:N193" si="2">SUBSTITUTE(SUBSTITUTE(B130,"~","_"),":","-")</f>
        <v>GO-0006549_isoleucine metabolic process</v>
      </c>
      <c r="O130" s="34">
        <v>445</v>
      </c>
      <c r="P130">
        <v>3</v>
      </c>
    </row>
    <row r="131" spans="1:16" x14ac:dyDescent="0.25">
      <c r="A131" t="s">
        <v>923</v>
      </c>
      <c r="B131" t="s">
        <v>1608</v>
      </c>
      <c r="C131">
        <v>5</v>
      </c>
      <c r="D131">
        <v>1.1682242990654199</v>
      </c>
      <c r="E131">
        <v>6.5423660017751599E-3</v>
      </c>
      <c r="F131" t="s">
        <v>2096</v>
      </c>
      <c r="G131">
        <v>405</v>
      </c>
      <c r="H131">
        <v>10</v>
      </c>
      <c r="I131">
        <v>4870</v>
      </c>
      <c r="J131">
        <v>6.0123456790123404</v>
      </c>
      <c r="K131">
        <v>0.99984659761593797</v>
      </c>
      <c r="L131">
        <v>9.4982070773254296E-2</v>
      </c>
      <c r="M131">
        <v>10.1970991751583</v>
      </c>
      <c r="N131" t="str">
        <f t="shared" si="2"/>
        <v>GO-0006566_threonine metabolic process</v>
      </c>
      <c r="O131" s="34">
        <v>250</v>
      </c>
      <c r="P131">
        <v>5</v>
      </c>
    </row>
    <row r="132" spans="1:16" x14ac:dyDescent="0.25">
      <c r="A132" t="s">
        <v>923</v>
      </c>
      <c r="B132" t="s">
        <v>1503</v>
      </c>
      <c r="C132">
        <v>5</v>
      </c>
      <c r="D132">
        <v>1.1682242990654199</v>
      </c>
      <c r="E132">
        <v>1.3495353318859401E-2</v>
      </c>
      <c r="F132" t="s">
        <v>2097</v>
      </c>
      <c r="G132">
        <v>405</v>
      </c>
      <c r="H132">
        <v>12</v>
      </c>
      <c r="I132">
        <v>4870</v>
      </c>
      <c r="J132">
        <v>5.0102880658436204</v>
      </c>
      <c r="K132">
        <v>0.99999998727543504</v>
      </c>
      <c r="L132">
        <v>0.169317364749973</v>
      </c>
      <c r="M132">
        <v>19.959333750981202</v>
      </c>
      <c r="N132" t="str">
        <f t="shared" si="2"/>
        <v>GO-0006568_tryptophan metabolic process</v>
      </c>
      <c r="O132" s="34">
        <v>293</v>
      </c>
      <c r="P132">
        <v>5</v>
      </c>
    </row>
    <row r="133" spans="1:16" x14ac:dyDescent="0.25">
      <c r="A133" t="s">
        <v>923</v>
      </c>
      <c r="B133" t="s">
        <v>1093</v>
      </c>
      <c r="C133">
        <v>19</v>
      </c>
      <c r="D133">
        <v>4.4392523364485896</v>
      </c>
      <c r="E133" s="33">
        <v>9.6614883313672793E-6</v>
      </c>
      <c r="F133" t="s">
        <v>2098</v>
      </c>
      <c r="G133">
        <v>405</v>
      </c>
      <c r="H133">
        <v>70</v>
      </c>
      <c r="I133">
        <v>4870</v>
      </c>
      <c r="J133">
        <v>3.2638447971781299</v>
      </c>
      <c r="K133">
        <v>1.28439373238941E-2</v>
      </c>
      <c r="L133" s="33">
        <v>3.2312612938234498E-4</v>
      </c>
      <c r="M133">
        <v>1.5829767341501901E-2</v>
      </c>
      <c r="N133" t="str">
        <f t="shared" si="2"/>
        <v>GO-0006575_cellular amino acid derivative metabolic process</v>
      </c>
      <c r="O133" s="34">
        <v>92</v>
      </c>
      <c r="P133">
        <v>19</v>
      </c>
    </row>
    <row r="134" spans="1:16" x14ac:dyDescent="0.25">
      <c r="A134" t="s">
        <v>923</v>
      </c>
      <c r="B134" t="s">
        <v>1270</v>
      </c>
      <c r="C134">
        <v>10</v>
      </c>
      <c r="D134">
        <v>2.3364485981308398</v>
      </c>
      <c r="E134">
        <v>2.5964198205342399E-3</v>
      </c>
      <c r="F134" t="s">
        <v>2099</v>
      </c>
      <c r="G134">
        <v>405</v>
      </c>
      <c r="H134">
        <v>37</v>
      </c>
      <c r="I134">
        <v>4870</v>
      </c>
      <c r="J134">
        <v>3.24991658324991</v>
      </c>
      <c r="K134">
        <v>0.96914719273460803</v>
      </c>
      <c r="L134">
        <v>4.3076658937331397E-2</v>
      </c>
      <c r="M134">
        <v>4.1704664623194203</v>
      </c>
      <c r="N134" t="str">
        <f t="shared" si="2"/>
        <v>GO-0006576_biogenic amine metabolic process</v>
      </c>
      <c r="O134" s="34">
        <v>202</v>
      </c>
      <c r="P134">
        <v>10</v>
      </c>
    </row>
    <row r="135" spans="1:16" x14ac:dyDescent="0.25">
      <c r="A135" t="s">
        <v>923</v>
      </c>
      <c r="B135" t="s">
        <v>1505</v>
      </c>
      <c r="C135">
        <v>5</v>
      </c>
      <c r="D135">
        <v>1.1682242990654199</v>
      </c>
      <c r="E135">
        <v>1.3495353318859401E-2</v>
      </c>
      <c r="F135" t="s">
        <v>2097</v>
      </c>
      <c r="G135">
        <v>405</v>
      </c>
      <c r="H135">
        <v>12</v>
      </c>
      <c r="I135">
        <v>4870</v>
      </c>
      <c r="J135">
        <v>5.0102880658436204</v>
      </c>
      <c r="K135">
        <v>0.99999998727543504</v>
      </c>
      <c r="L135">
        <v>0.169317364749973</v>
      </c>
      <c r="M135">
        <v>19.959333750981202</v>
      </c>
      <c r="N135" t="str">
        <f t="shared" si="2"/>
        <v>GO-0006586_indolalkylamine metabolic process</v>
      </c>
      <c r="O135" s="34">
        <v>298</v>
      </c>
      <c r="P135">
        <v>5</v>
      </c>
    </row>
    <row r="136" spans="1:16" x14ac:dyDescent="0.25">
      <c r="A136" t="s">
        <v>923</v>
      </c>
      <c r="B136" t="s">
        <v>1797</v>
      </c>
      <c r="C136">
        <v>4</v>
      </c>
      <c r="D136">
        <v>0.934579439252336</v>
      </c>
      <c r="E136">
        <v>2.31473379275242E-2</v>
      </c>
      <c r="F136" t="s">
        <v>1798</v>
      </c>
      <c r="G136">
        <v>405</v>
      </c>
      <c r="H136">
        <v>8</v>
      </c>
      <c r="I136">
        <v>4870</v>
      </c>
      <c r="J136">
        <v>6.0123456790123404</v>
      </c>
      <c r="K136">
        <v>0.99999999999997502</v>
      </c>
      <c r="L136">
        <v>0.26014433912435497</v>
      </c>
      <c r="M136">
        <v>31.869284025638201</v>
      </c>
      <c r="N136" t="str">
        <f t="shared" si="2"/>
        <v>GO-0006595_polyamine metabolic process</v>
      </c>
      <c r="O136" s="34">
        <v>333</v>
      </c>
      <c r="P136">
        <v>4</v>
      </c>
    </row>
    <row r="137" spans="1:16" x14ac:dyDescent="0.25">
      <c r="A137" t="s">
        <v>923</v>
      </c>
      <c r="B137" t="s">
        <v>1841</v>
      </c>
      <c r="C137">
        <v>3</v>
      </c>
      <c r="D137">
        <v>0.70093457943925197</v>
      </c>
      <c r="E137">
        <v>3.68013622067829E-2</v>
      </c>
      <c r="F137" t="s">
        <v>1842</v>
      </c>
      <c r="G137">
        <v>405</v>
      </c>
      <c r="H137">
        <v>4</v>
      </c>
      <c r="I137">
        <v>4870</v>
      </c>
      <c r="J137">
        <v>9.0185185185185102</v>
      </c>
      <c r="K137">
        <v>1</v>
      </c>
      <c r="L137">
        <v>0.366238812169284</v>
      </c>
      <c r="M137">
        <v>45.902857170869503</v>
      </c>
      <c r="N137" t="str">
        <f t="shared" si="2"/>
        <v>GO-0006598_polyamine catabolic process</v>
      </c>
      <c r="O137" s="34">
        <v>366</v>
      </c>
      <c r="P137">
        <v>3</v>
      </c>
    </row>
    <row r="138" spans="1:16" x14ac:dyDescent="0.25">
      <c r="A138" t="s">
        <v>923</v>
      </c>
      <c r="B138" t="s">
        <v>958</v>
      </c>
      <c r="C138">
        <v>40</v>
      </c>
      <c r="D138">
        <v>9.3457943925233593</v>
      </c>
      <c r="E138" s="33">
        <v>2.9057437701417001E-11</v>
      </c>
      <c r="F138" t="s">
        <v>2100</v>
      </c>
      <c r="G138">
        <v>405</v>
      </c>
      <c r="H138">
        <v>149</v>
      </c>
      <c r="I138">
        <v>4870</v>
      </c>
      <c r="J138">
        <v>3.2281050625569598</v>
      </c>
      <c r="K138" s="33">
        <v>3.88788313765431E-8</v>
      </c>
      <c r="L138" s="33">
        <v>2.2869901528110801E-9</v>
      </c>
      <c r="M138" s="33">
        <v>4.7612380704720101E-8</v>
      </c>
      <c r="N138" t="str">
        <f t="shared" si="2"/>
        <v>GO-0006732_coenzyme metabolic process</v>
      </c>
      <c r="O138" s="34">
        <v>27</v>
      </c>
      <c r="P138">
        <v>40</v>
      </c>
    </row>
    <row r="139" spans="1:16" x14ac:dyDescent="0.25">
      <c r="A139" t="s">
        <v>923</v>
      </c>
      <c r="B139" t="s">
        <v>1023</v>
      </c>
      <c r="C139">
        <v>21</v>
      </c>
      <c r="D139">
        <v>4.9065420560747599</v>
      </c>
      <c r="E139" s="33">
        <v>7.1221888430727799E-8</v>
      </c>
      <c r="F139" t="s">
        <v>2101</v>
      </c>
      <c r="G139">
        <v>405</v>
      </c>
      <c r="H139">
        <v>63</v>
      </c>
      <c r="I139">
        <v>4870</v>
      </c>
      <c r="J139">
        <v>4.0082304526748898</v>
      </c>
      <c r="K139" s="33">
        <v>9.5290349641397002E-5</v>
      </c>
      <c r="L139" s="33">
        <v>3.4033831389779202E-6</v>
      </c>
      <c r="M139" s="33">
        <v>1.1670138838626401E-4</v>
      </c>
      <c r="N139" t="str">
        <f t="shared" si="2"/>
        <v>GO-0006733_oxidoreduction coenzyme metabolic process</v>
      </c>
      <c r="O139" s="34">
        <v>58</v>
      </c>
      <c r="P139">
        <v>21</v>
      </c>
    </row>
    <row r="140" spans="1:16" x14ac:dyDescent="0.25">
      <c r="A140" t="s">
        <v>923</v>
      </c>
      <c r="B140" t="s">
        <v>1135</v>
      </c>
      <c r="C140">
        <v>13</v>
      </c>
      <c r="D140">
        <v>3.0373831775700899</v>
      </c>
      <c r="E140" s="33">
        <v>9.7685566123416994E-8</v>
      </c>
      <c r="F140" t="s">
        <v>2102</v>
      </c>
      <c r="G140">
        <v>405</v>
      </c>
      <c r="H140">
        <v>24</v>
      </c>
      <c r="I140">
        <v>4870</v>
      </c>
      <c r="J140">
        <v>6.5133744855967004</v>
      </c>
      <c r="K140" s="33">
        <v>1.3069475249638499E-4</v>
      </c>
      <c r="L140" s="33">
        <v>4.3567669693045298E-6</v>
      </c>
      <c r="M140" s="33">
        <v>1.6006369845111799E-4</v>
      </c>
      <c r="N140" t="str">
        <f t="shared" si="2"/>
        <v>GO-0006739_NADP metabolic process</v>
      </c>
      <c r="O140" s="34">
        <v>65</v>
      </c>
      <c r="P140">
        <v>13</v>
      </c>
    </row>
    <row r="141" spans="1:16" x14ac:dyDescent="0.25">
      <c r="A141" t="s">
        <v>923</v>
      </c>
      <c r="B141" t="s">
        <v>1001</v>
      </c>
      <c r="C141">
        <v>19</v>
      </c>
      <c r="D141">
        <v>4.4392523364485896</v>
      </c>
      <c r="E141" s="33">
        <v>3.5857355879269101E-8</v>
      </c>
      <c r="F141" t="s">
        <v>2103</v>
      </c>
      <c r="G141">
        <v>405</v>
      </c>
      <c r="H141">
        <v>50</v>
      </c>
      <c r="I141">
        <v>4870</v>
      </c>
      <c r="J141">
        <v>4.5693827160493798</v>
      </c>
      <c r="K141" s="33">
        <v>4.7975992119253498E-5</v>
      </c>
      <c r="L141" s="33">
        <v>1.845273028378E-6</v>
      </c>
      <c r="M141" s="33">
        <v>5.8754470655397699E-5</v>
      </c>
      <c r="N141" t="str">
        <f t="shared" si="2"/>
        <v>GO-0006769_nicotinamide metabolic process</v>
      </c>
      <c r="O141" s="34">
        <v>54</v>
      </c>
      <c r="P141">
        <v>19</v>
      </c>
    </row>
    <row r="142" spans="1:16" x14ac:dyDescent="0.25">
      <c r="A142" t="s">
        <v>923</v>
      </c>
      <c r="B142" t="s">
        <v>2104</v>
      </c>
      <c r="C142">
        <v>14</v>
      </c>
      <c r="D142">
        <v>3.2710280373831702</v>
      </c>
      <c r="E142">
        <v>6.8216044847518906E-2</v>
      </c>
      <c r="F142" t="s">
        <v>2105</v>
      </c>
      <c r="G142">
        <v>405</v>
      </c>
      <c r="H142">
        <v>100</v>
      </c>
      <c r="I142">
        <v>4870</v>
      </c>
      <c r="J142">
        <v>1.6834567901234501</v>
      </c>
      <c r="K142">
        <v>1</v>
      </c>
      <c r="L142">
        <v>0.52496825124550195</v>
      </c>
      <c r="M142">
        <v>68.579643927162707</v>
      </c>
      <c r="N142" t="str">
        <f t="shared" si="2"/>
        <v>GO-0006790_sulfur metabolic process</v>
      </c>
      <c r="O142" s="34">
        <v>465</v>
      </c>
      <c r="P142">
        <v>14</v>
      </c>
    </row>
    <row r="143" spans="1:16" x14ac:dyDescent="0.25">
      <c r="A143" t="s">
        <v>923</v>
      </c>
      <c r="B143" t="s">
        <v>1179</v>
      </c>
      <c r="C143">
        <v>6</v>
      </c>
      <c r="D143">
        <v>1.4018691588784999</v>
      </c>
      <c r="E143">
        <v>5.7193794697094399E-3</v>
      </c>
      <c r="F143" t="s">
        <v>2106</v>
      </c>
      <c r="G143">
        <v>405</v>
      </c>
      <c r="H143">
        <v>15</v>
      </c>
      <c r="I143">
        <v>4870</v>
      </c>
      <c r="J143">
        <v>4.80987654320987</v>
      </c>
      <c r="K143">
        <v>0.99953547602767401</v>
      </c>
      <c r="L143">
        <v>8.5372446355531401E-2</v>
      </c>
      <c r="M143">
        <v>8.9703201247396098</v>
      </c>
      <c r="N143" t="str">
        <f t="shared" si="2"/>
        <v>GO-0006800_oxygen and reactive oxygen species metabolic process</v>
      </c>
      <c r="O143" s="34">
        <v>241</v>
      </c>
      <c r="P143">
        <v>6</v>
      </c>
    </row>
    <row r="144" spans="1:16" x14ac:dyDescent="0.25">
      <c r="A144" t="s">
        <v>923</v>
      </c>
      <c r="B144" t="s">
        <v>1700</v>
      </c>
      <c r="C144">
        <v>4</v>
      </c>
      <c r="D144">
        <v>0.934579439252336</v>
      </c>
      <c r="E144">
        <v>1.54023785690051E-2</v>
      </c>
      <c r="F144" t="s">
        <v>2107</v>
      </c>
      <c r="G144">
        <v>405</v>
      </c>
      <c r="H144">
        <v>7</v>
      </c>
      <c r="I144">
        <v>4870</v>
      </c>
      <c r="J144">
        <v>6.87125220458553</v>
      </c>
      <c r="K144">
        <v>0.99999999904445602</v>
      </c>
      <c r="L144">
        <v>0.18924166691695199</v>
      </c>
      <c r="M144">
        <v>22.457286554610601</v>
      </c>
      <c r="N144" t="str">
        <f t="shared" si="2"/>
        <v>GO-0006801_superoxide metabolic process</v>
      </c>
      <c r="O144" s="34">
        <v>305</v>
      </c>
      <c r="P144">
        <v>4</v>
      </c>
    </row>
    <row r="145" spans="1:16" x14ac:dyDescent="0.25">
      <c r="A145" t="s">
        <v>923</v>
      </c>
      <c r="B145" t="s">
        <v>1376</v>
      </c>
      <c r="C145">
        <v>7</v>
      </c>
      <c r="D145">
        <v>1.63551401869158</v>
      </c>
      <c r="E145">
        <v>9.0244206952035694E-2</v>
      </c>
      <c r="F145" t="s">
        <v>2108</v>
      </c>
      <c r="G145">
        <v>405</v>
      </c>
      <c r="H145">
        <v>38</v>
      </c>
      <c r="I145">
        <v>4870</v>
      </c>
      <c r="J145">
        <v>2.2150747238466502</v>
      </c>
      <c r="K145">
        <v>1</v>
      </c>
      <c r="L145">
        <v>0.61107903070028802</v>
      </c>
      <c r="M145">
        <v>78.769607306041493</v>
      </c>
      <c r="N145" t="str">
        <f t="shared" si="2"/>
        <v>GO-0006818_hydrogen transport</v>
      </c>
      <c r="O145" s="34">
        <v>503</v>
      </c>
      <c r="P145">
        <v>7</v>
      </c>
    </row>
    <row r="146" spans="1:16" x14ac:dyDescent="0.25">
      <c r="A146" t="s">
        <v>923</v>
      </c>
      <c r="B146" t="s">
        <v>2109</v>
      </c>
      <c r="C146">
        <v>5</v>
      </c>
      <c r="D146">
        <v>1.1682242990654199</v>
      </c>
      <c r="E146">
        <v>1.3495353318859401E-2</v>
      </c>
      <c r="F146" t="s">
        <v>2110</v>
      </c>
      <c r="G146">
        <v>405</v>
      </c>
      <c r="H146">
        <v>12</v>
      </c>
      <c r="I146">
        <v>4870</v>
      </c>
      <c r="J146">
        <v>5.0102880658436204</v>
      </c>
      <c r="K146">
        <v>0.99999998727543504</v>
      </c>
      <c r="L146">
        <v>0.169317364749973</v>
      </c>
      <c r="M146">
        <v>19.959333750981202</v>
      </c>
      <c r="N146" t="str">
        <f t="shared" si="2"/>
        <v>GO-0006900_membrane budding</v>
      </c>
      <c r="O146" s="34">
        <v>294</v>
      </c>
      <c r="P146">
        <v>5</v>
      </c>
    </row>
    <row r="147" spans="1:16" x14ac:dyDescent="0.25">
      <c r="A147" t="s">
        <v>923</v>
      </c>
      <c r="B147" t="s">
        <v>2111</v>
      </c>
      <c r="C147">
        <v>3</v>
      </c>
      <c r="D147">
        <v>0.70093457943925197</v>
      </c>
      <c r="E147">
        <v>5.8007325938696203E-2</v>
      </c>
      <c r="F147" t="s">
        <v>2112</v>
      </c>
      <c r="G147">
        <v>405</v>
      </c>
      <c r="H147">
        <v>5</v>
      </c>
      <c r="I147">
        <v>4870</v>
      </c>
      <c r="J147">
        <v>7.2148148148148099</v>
      </c>
      <c r="K147">
        <v>1</v>
      </c>
      <c r="L147">
        <v>0.47252156318562799</v>
      </c>
      <c r="M147">
        <v>62.4376537756687</v>
      </c>
      <c r="N147" t="str">
        <f t="shared" si="2"/>
        <v>GO-0006901_vesicle coating</v>
      </c>
      <c r="O147" s="34">
        <v>447</v>
      </c>
      <c r="P147">
        <v>3</v>
      </c>
    </row>
    <row r="148" spans="1:16" x14ac:dyDescent="0.25">
      <c r="A148" t="s">
        <v>923</v>
      </c>
      <c r="B148" t="s">
        <v>1231</v>
      </c>
      <c r="C148">
        <v>22</v>
      </c>
      <c r="D148">
        <v>5.1401869158878499</v>
      </c>
      <c r="E148" s="33">
        <v>1.86853519342807E-6</v>
      </c>
      <c r="F148" t="s">
        <v>2113</v>
      </c>
      <c r="G148">
        <v>405</v>
      </c>
      <c r="H148">
        <v>82</v>
      </c>
      <c r="I148">
        <v>4870</v>
      </c>
      <c r="J148">
        <v>3.2261367058114998</v>
      </c>
      <c r="K148">
        <v>2.4969797714092801E-3</v>
      </c>
      <c r="L148" s="33">
        <v>7.1428946677443096E-5</v>
      </c>
      <c r="M148">
        <v>3.06166603133428E-3</v>
      </c>
      <c r="N148" t="str">
        <f t="shared" si="2"/>
        <v>GO-0006979_response to oxidative stress</v>
      </c>
      <c r="O148" s="34">
        <v>80</v>
      </c>
      <c r="P148">
        <v>22</v>
      </c>
    </row>
    <row r="149" spans="1:16" x14ac:dyDescent="0.25">
      <c r="A149" t="s">
        <v>923</v>
      </c>
      <c r="B149" t="s">
        <v>1201</v>
      </c>
      <c r="C149">
        <v>34</v>
      </c>
      <c r="D149">
        <v>7.9439252336448503</v>
      </c>
      <c r="E149">
        <v>1.8346264679369999E-2</v>
      </c>
      <c r="F149" t="s">
        <v>2114</v>
      </c>
      <c r="G149">
        <v>405</v>
      </c>
      <c r="H149">
        <v>275</v>
      </c>
      <c r="I149">
        <v>4870</v>
      </c>
      <c r="J149">
        <v>1.48668911335578</v>
      </c>
      <c r="K149">
        <v>0.99999999998261202</v>
      </c>
      <c r="L149">
        <v>0.21944705250094501</v>
      </c>
      <c r="M149">
        <v>26.170117824948001</v>
      </c>
      <c r="N149" t="str">
        <f t="shared" si="2"/>
        <v>GO-0007005_mitochondrion organization</v>
      </c>
      <c r="O149" s="34">
        <v>318</v>
      </c>
      <c r="P149">
        <v>34</v>
      </c>
    </row>
    <row r="150" spans="1:16" x14ac:dyDescent="0.25">
      <c r="A150" t="s">
        <v>923</v>
      </c>
      <c r="B150" t="s">
        <v>999</v>
      </c>
      <c r="C150">
        <v>36</v>
      </c>
      <c r="D150">
        <v>8.4112149532710205</v>
      </c>
      <c r="E150" s="33">
        <v>5.0259221357240898E-12</v>
      </c>
      <c r="F150" t="s">
        <v>2115</v>
      </c>
      <c r="G150">
        <v>405</v>
      </c>
      <c r="H150">
        <v>117</v>
      </c>
      <c r="I150">
        <v>4870</v>
      </c>
      <c r="J150">
        <v>3.6999050332383598</v>
      </c>
      <c r="K150" s="33">
        <v>6.7246122004149803E-9</v>
      </c>
      <c r="L150" s="33">
        <v>5.1727788719091398E-10</v>
      </c>
      <c r="M150" s="33">
        <v>8.2351903074595595E-9</v>
      </c>
      <c r="N150" t="str">
        <f t="shared" si="2"/>
        <v>GO-0007039_vacuolar protein catabolic process</v>
      </c>
      <c r="O150" s="34">
        <v>20</v>
      </c>
      <c r="P150">
        <v>36</v>
      </c>
    </row>
    <row r="151" spans="1:16" x14ac:dyDescent="0.25">
      <c r="A151" t="s">
        <v>923</v>
      </c>
      <c r="B151" t="s">
        <v>2116</v>
      </c>
      <c r="C151">
        <v>11</v>
      </c>
      <c r="D151">
        <v>2.5700934579439201</v>
      </c>
      <c r="E151">
        <v>8.3075333208531499E-2</v>
      </c>
      <c r="F151" t="s">
        <v>2117</v>
      </c>
      <c r="G151">
        <v>405</v>
      </c>
      <c r="H151">
        <v>74</v>
      </c>
      <c r="I151">
        <v>4870</v>
      </c>
      <c r="J151">
        <v>1.7874541207874499</v>
      </c>
      <c r="K151">
        <v>1</v>
      </c>
      <c r="L151">
        <v>0.58485458896101505</v>
      </c>
      <c r="M151">
        <v>75.855748393522603</v>
      </c>
      <c r="N151" t="str">
        <f t="shared" si="2"/>
        <v>GO-0007568_aging</v>
      </c>
      <c r="O151" s="34">
        <v>497</v>
      </c>
      <c r="P151">
        <v>11</v>
      </c>
    </row>
    <row r="152" spans="1:16" x14ac:dyDescent="0.25">
      <c r="A152" t="s">
        <v>1024</v>
      </c>
      <c r="B152" t="s">
        <v>2118</v>
      </c>
      <c r="C152">
        <v>4</v>
      </c>
      <c r="D152">
        <v>0.934579439252336</v>
      </c>
      <c r="E152">
        <v>4.33733464483093E-2</v>
      </c>
      <c r="F152" t="s">
        <v>1881</v>
      </c>
      <c r="G152">
        <v>389</v>
      </c>
      <c r="H152">
        <v>9</v>
      </c>
      <c r="I152">
        <v>4190</v>
      </c>
      <c r="J152">
        <v>4.7872036560982503</v>
      </c>
      <c r="K152">
        <v>0.99999999999636002</v>
      </c>
      <c r="L152">
        <v>0.518882813655558</v>
      </c>
      <c r="M152">
        <v>48.003733028284799</v>
      </c>
      <c r="N152" t="str">
        <f t="shared" si="2"/>
        <v>GO-0008121_ubiquinol-cytochrome-c reductase activity</v>
      </c>
      <c r="O152" s="34">
        <v>406</v>
      </c>
      <c r="P152">
        <v>4</v>
      </c>
    </row>
    <row r="153" spans="1:16" x14ac:dyDescent="0.25">
      <c r="A153" t="s">
        <v>923</v>
      </c>
      <c r="B153" t="s">
        <v>1239</v>
      </c>
      <c r="C153">
        <v>9</v>
      </c>
      <c r="D153">
        <v>2.1028037383177498</v>
      </c>
      <c r="E153">
        <v>5.1400306278874902E-2</v>
      </c>
      <c r="F153" t="s">
        <v>2119</v>
      </c>
      <c r="G153">
        <v>405</v>
      </c>
      <c r="H153">
        <v>50</v>
      </c>
      <c r="I153">
        <v>4870</v>
      </c>
      <c r="J153">
        <v>2.16444444444444</v>
      </c>
      <c r="K153">
        <v>1</v>
      </c>
      <c r="L153">
        <v>0.442060636033282</v>
      </c>
      <c r="M153">
        <v>57.879791829669102</v>
      </c>
      <c r="N153" t="str">
        <f t="shared" si="2"/>
        <v>GO-0008219_cell death</v>
      </c>
      <c r="O153" s="34">
        <v>424</v>
      </c>
      <c r="P153">
        <v>9</v>
      </c>
    </row>
    <row r="154" spans="1:16" x14ac:dyDescent="0.25">
      <c r="A154" t="s">
        <v>1024</v>
      </c>
      <c r="B154" t="s">
        <v>2120</v>
      </c>
      <c r="C154">
        <v>26</v>
      </c>
      <c r="D154">
        <v>6.0747663551401798</v>
      </c>
      <c r="E154">
        <v>2.7426035500383798E-2</v>
      </c>
      <c r="F154" t="s">
        <v>2121</v>
      </c>
      <c r="G154">
        <v>389</v>
      </c>
      <c r="H154">
        <v>182</v>
      </c>
      <c r="I154">
        <v>4190</v>
      </c>
      <c r="J154">
        <v>1.5387440323172901</v>
      </c>
      <c r="K154">
        <v>0.99999993300415901</v>
      </c>
      <c r="L154">
        <v>0.39381175518184902</v>
      </c>
      <c r="M154">
        <v>33.6452725892891</v>
      </c>
      <c r="N154" t="str">
        <f t="shared" si="2"/>
        <v>GO-0008233_peptidase activity</v>
      </c>
      <c r="O154" s="34">
        <v>350</v>
      </c>
      <c r="P154">
        <v>26</v>
      </c>
    </row>
    <row r="155" spans="1:16" x14ac:dyDescent="0.25">
      <c r="A155" t="s">
        <v>923</v>
      </c>
      <c r="B155" t="s">
        <v>1041</v>
      </c>
      <c r="C155">
        <v>33</v>
      </c>
      <c r="D155">
        <v>7.71028037383177</v>
      </c>
      <c r="E155" s="33">
        <v>2.2063935356897601E-8</v>
      </c>
      <c r="F155" t="s">
        <v>2122</v>
      </c>
      <c r="G155">
        <v>405</v>
      </c>
      <c r="H155">
        <v>134</v>
      </c>
      <c r="I155">
        <v>4870</v>
      </c>
      <c r="J155">
        <v>2.96130458817025</v>
      </c>
      <c r="K155" s="33">
        <v>2.9521110061270201E-5</v>
      </c>
      <c r="L155" s="33">
        <v>1.3418875459691999E-6</v>
      </c>
      <c r="M155" s="33">
        <v>3.6153111360181999E-5</v>
      </c>
      <c r="N155" t="str">
        <f t="shared" si="2"/>
        <v>GO-0008652_cellular amino acid biosynthetic process</v>
      </c>
      <c r="O155" s="34">
        <v>47</v>
      </c>
      <c r="P155">
        <v>33</v>
      </c>
    </row>
    <row r="156" spans="1:16" x14ac:dyDescent="0.25">
      <c r="A156" t="s">
        <v>923</v>
      </c>
      <c r="B156" t="s">
        <v>2123</v>
      </c>
      <c r="C156">
        <v>3</v>
      </c>
      <c r="D156">
        <v>0.70093457943925197</v>
      </c>
      <c r="E156">
        <v>5.8007325938696203E-2</v>
      </c>
      <c r="F156" t="s">
        <v>2124</v>
      </c>
      <c r="G156">
        <v>405</v>
      </c>
      <c r="H156">
        <v>5</v>
      </c>
      <c r="I156">
        <v>4870</v>
      </c>
      <c r="J156">
        <v>7.2148148148148099</v>
      </c>
      <c r="K156">
        <v>1</v>
      </c>
      <c r="L156">
        <v>0.47252156318562799</v>
      </c>
      <c r="M156">
        <v>62.4376537756687</v>
      </c>
      <c r="N156" t="str">
        <f t="shared" si="2"/>
        <v>GO-0009051_pentose-phosphate shunt, oxidative branch</v>
      </c>
      <c r="O156" s="34">
        <v>446</v>
      </c>
      <c r="P156">
        <v>3</v>
      </c>
    </row>
    <row r="157" spans="1:16" x14ac:dyDescent="0.25">
      <c r="A157" t="s">
        <v>923</v>
      </c>
      <c r="B157" t="s">
        <v>1289</v>
      </c>
      <c r="C157">
        <v>67</v>
      </c>
      <c r="D157">
        <v>15.6542056074766</v>
      </c>
      <c r="E157" s="33">
        <v>4.1591033757790402E-5</v>
      </c>
      <c r="F157" s="34" t="s">
        <v>2125</v>
      </c>
      <c r="G157">
        <v>405</v>
      </c>
      <c r="H157">
        <v>496</v>
      </c>
      <c r="I157">
        <v>4870</v>
      </c>
      <c r="J157">
        <v>1.6243030665073599</v>
      </c>
      <c r="K157">
        <v>5.4129830077711098E-2</v>
      </c>
      <c r="L157">
        <v>1.2359014316621799E-3</v>
      </c>
      <c r="M157">
        <v>6.8127671166018297E-2</v>
      </c>
      <c r="N157" t="str">
        <f t="shared" si="2"/>
        <v>GO-0009057_macromolecule catabolic process</v>
      </c>
      <c r="O157" s="34">
        <v>107</v>
      </c>
      <c r="P157">
        <v>67</v>
      </c>
    </row>
    <row r="158" spans="1:16" x14ac:dyDescent="0.25">
      <c r="A158" t="s">
        <v>923</v>
      </c>
      <c r="B158" t="s">
        <v>1379</v>
      </c>
      <c r="C158">
        <v>19</v>
      </c>
      <c r="D158">
        <v>4.4392523364485896</v>
      </c>
      <c r="E158">
        <v>1.5684774969044401E-3</v>
      </c>
      <c r="F158" t="s">
        <v>2126</v>
      </c>
      <c r="G158">
        <v>405</v>
      </c>
      <c r="H158">
        <v>102</v>
      </c>
      <c r="I158">
        <v>4870</v>
      </c>
      <c r="J158">
        <v>2.2398934882594999</v>
      </c>
      <c r="K158">
        <v>0.87757668380187903</v>
      </c>
      <c r="L158">
        <v>2.8360888451426099E-2</v>
      </c>
      <c r="M158">
        <v>2.5392688530451202</v>
      </c>
      <c r="N158" t="str">
        <f t="shared" si="2"/>
        <v>GO-0009060_aerobic respiration</v>
      </c>
      <c r="O158" s="34">
        <v>176</v>
      </c>
      <c r="P158">
        <v>19</v>
      </c>
    </row>
    <row r="159" spans="1:16" x14ac:dyDescent="0.25">
      <c r="A159" t="s">
        <v>923</v>
      </c>
      <c r="B159" t="s">
        <v>1139</v>
      </c>
      <c r="C159">
        <v>12</v>
      </c>
      <c r="D159">
        <v>2.8037383177569999</v>
      </c>
      <c r="E159" s="33">
        <v>3.5908622568243801E-4</v>
      </c>
      <c r="F159" t="s">
        <v>2127</v>
      </c>
      <c r="G159">
        <v>405</v>
      </c>
      <c r="H159">
        <v>41</v>
      </c>
      <c r="I159">
        <v>4870</v>
      </c>
      <c r="J159">
        <v>3.5194218608852701</v>
      </c>
      <c r="K159">
        <v>0.38155292048093598</v>
      </c>
      <c r="L159">
        <v>7.8468165421898793E-3</v>
      </c>
      <c r="M159">
        <v>0.58676235699464097</v>
      </c>
      <c r="N159" t="str">
        <f t="shared" si="2"/>
        <v>GO-0009063_cellular amino acid catabolic process</v>
      </c>
      <c r="O159" s="34">
        <v>147</v>
      </c>
      <c r="P159">
        <v>12</v>
      </c>
    </row>
    <row r="160" spans="1:16" x14ac:dyDescent="0.25">
      <c r="A160" t="s">
        <v>923</v>
      </c>
      <c r="B160" t="s">
        <v>1152</v>
      </c>
      <c r="C160">
        <v>15</v>
      </c>
      <c r="D160">
        <v>3.5046728971962602</v>
      </c>
      <c r="E160" s="33">
        <v>3.4985880362473299E-4</v>
      </c>
      <c r="F160" t="s">
        <v>2128</v>
      </c>
      <c r="G160">
        <v>405</v>
      </c>
      <c r="H160">
        <v>61</v>
      </c>
      <c r="I160">
        <v>4870</v>
      </c>
      <c r="J160">
        <v>2.9568913175470501</v>
      </c>
      <c r="K160">
        <v>0.37386732205798301</v>
      </c>
      <c r="L160">
        <v>7.7728503548685204E-3</v>
      </c>
      <c r="M160">
        <v>0.57172490698521505</v>
      </c>
      <c r="N160" t="str">
        <f t="shared" si="2"/>
        <v>GO-0009064_glutamine family amino acid metabolic process</v>
      </c>
      <c r="O160" s="34">
        <v>146</v>
      </c>
      <c r="P160">
        <v>15</v>
      </c>
    </row>
    <row r="161" spans="1:16" x14ac:dyDescent="0.25">
      <c r="A161" t="s">
        <v>923</v>
      </c>
      <c r="B161" t="s">
        <v>2129</v>
      </c>
      <c r="C161">
        <v>4</v>
      </c>
      <c r="D161">
        <v>0.934579439252336</v>
      </c>
      <c r="E161">
        <v>5.6617926430333101E-2</v>
      </c>
      <c r="F161" t="s">
        <v>2130</v>
      </c>
      <c r="G161">
        <v>405</v>
      </c>
      <c r="H161">
        <v>11</v>
      </c>
      <c r="I161">
        <v>4870</v>
      </c>
      <c r="J161">
        <v>4.3726150392817003</v>
      </c>
      <c r="K161">
        <v>1</v>
      </c>
      <c r="L161">
        <v>0.46682319487384999</v>
      </c>
      <c r="M161">
        <v>61.5194697362681</v>
      </c>
      <c r="N161" t="str">
        <f t="shared" si="2"/>
        <v>GO-0009065_glutamine family amino acid catabolic process</v>
      </c>
      <c r="O161" s="34">
        <v>439</v>
      </c>
      <c r="P161">
        <v>4</v>
      </c>
    </row>
    <row r="162" spans="1:16" x14ac:dyDescent="0.25">
      <c r="A162" t="s">
        <v>923</v>
      </c>
      <c r="B162" t="s">
        <v>1818</v>
      </c>
      <c r="C162">
        <v>11</v>
      </c>
      <c r="D162">
        <v>2.5700934579439201</v>
      </c>
      <c r="E162">
        <v>3.2993705254485299E-2</v>
      </c>
      <c r="F162" t="s">
        <v>2131</v>
      </c>
      <c r="G162">
        <v>405</v>
      </c>
      <c r="H162">
        <v>63</v>
      </c>
      <c r="I162">
        <v>4870</v>
      </c>
      <c r="J162">
        <v>2.0995492847344699</v>
      </c>
      <c r="K162">
        <v>1</v>
      </c>
      <c r="L162">
        <v>0.33756796047451298</v>
      </c>
      <c r="M162">
        <v>42.290126582434198</v>
      </c>
      <c r="N162" t="str">
        <f t="shared" si="2"/>
        <v>GO-0009066_aspartate family amino acid metabolic process</v>
      </c>
      <c r="O162" s="34">
        <v>360</v>
      </c>
      <c r="P162">
        <v>11</v>
      </c>
    </row>
    <row r="163" spans="1:16" x14ac:dyDescent="0.25">
      <c r="A163" t="s">
        <v>923</v>
      </c>
      <c r="B163" t="s">
        <v>1677</v>
      </c>
      <c r="C163">
        <v>9</v>
      </c>
      <c r="D163">
        <v>2.1028037383177498</v>
      </c>
      <c r="E163">
        <v>1.3029750144897399E-2</v>
      </c>
      <c r="F163" t="s">
        <v>2132</v>
      </c>
      <c r="G163">
        <v>405</v>
      </c>
      <c r="H163">
        <v>39</v>
      </c>
      <c r="I163">
        <v>4870</v>
      </c>
      <c r="J163">
        <v>2.7749287749287701</v>
      </c>
      <c r="K163">
        <v>0.99999997607593805</v>
      </c>
      <c r="L163">
        <v>0.16706163948780001</v>
      </c>
      <c r="M163">
        <v>19.3380817391471</v>
      </c>
      <c r="N163" t="str">
        <f t="shared" si="2"/>
        <v>GO-0009069_serine family amino acid metabolic process</v>
      </c>
      <c r="O163" s="34">
        <v>284</v>
      </c>
      <c r="P163">
        <v>9</v>
      </c>
    </row>
    <row r="164" spans="1:16" x14ac:dyDescent="0.25">
      <c r="A164" t="s">
        <v>923</v>
      </c>
      <c r="B164" t="s">
        <v>2133</v>
      </c>
      <c r="C164">
        <v>6</v>
      </c>
      <c r="D164">
        <v>1.4018691588784999</v>
      </c>
      <c r="E164">
        <v>4.3665317347687103E-2</v>
      </c>
      <c r="F164" t="s">
        <v>2134</v>
      </c>
      <c r="G164">
        <v>405</v>
      </c>
      <c r="H164">
        <v>24</v>
      </c>
      <c r="I164">
        <v>4870</v>
      </c>
      <c r="J164">
        <v>3.0061728395061702</v>
      </c>
      <c r="K164">
        <v>1</v>
      </c>
      <c r="L164">
        <v>0.40786390995779498</v>
      </c>
      <c r="M164">
        <v>51.884902782741598</v>
      </c>
      <c r="N164" t="str">
        <f t="shared" si="2"/>
        <v>GO-0009070_serine family amino acid biosynthetic process</v>
      </c>
      <c r="O164" s="34">
        <v>407</v>
      </c>
      <c r="P164">
        <v>6</v>
      </c>
    </row>
    <row r="165" spans="1:16" x14ac:dyDescent="0.25">
      <c r="A165" t="s">
        <v>923</v>
      </c>
      <c r="B165" t="s">
        <v>1536</v>
      </c>
      <c r="C165">
        <v>8</v>
      </c>
      <c r="D165">
        <v>1.86915887850467</v>
      </c>
      <c r="E165">
        <v>1.4591579392015999E-3</v>
      </c>
      <c r="F165" t="s">
        <v>2135</v>
      </c>
      <c r="G165">
        <v>405</v>
      </c>
      <c r="H165">
        <v>22</v>
      </c>
      <c r="I165">
        <v>4870</v>
      </c>
      <c r="J165">
        <v>4.3726150392817003</v>
      </c>
      <c r="K165">
        <v>0.85826258249453802</v>
      </c>
      <c r="L165">
        <v>2.6770952310236799E-2</v>
      </c>
      <c r="M165">
        <v>2.3642689268382902</v>
      </c>
      <c r="N165" t="str">
        <f t="shared" si="2"/>
        <v>GO-0009072_aromatic amino acid family metabolic process</v>
      </c>
      <c r="O165" s="34">
        <v>173</v>
      </c>
      <c r="P165">
        <v>8</v>
      </c>
    </row>
    <row r="166" spans="1:16" x14ac:dyDescent="0.25">
      <c r="A166" t="s">
        <v>923</v>
      </c>
      <c r="B166" t="s">
        <v>1741</v>
      </c>
      <c r="C166">
        <v>5</v>
      </c>
      <c r="D166">
        <v>1.1682242990654199</v>
      </c>
      <c r="E166">
        <v>1.3495353318859401E-2</v>
      </c>
      <c r="F166" t="s">
        <v>1983</v>
      </c>
      <c r="G166">
        <v>405</v>
      </c>
      <c r="H166">
        <v>12</v>
      </c>
      <c r="I166">
        <v>4870</v>
      </c>
      <c r="J166">
        <v>5.0102880658436204</v>
      </c>
      <c r="K166">
        <v>0.99999998727543504</v>
      </c>
      <c r="L166">
        <v>0.169317364749973</v>
      </c>
      <c r="M166">
        <v>19.959333750981202</v>
      </c>
      <c r="N166" t="str">
        <f t="shared" si="2"/>
        <v>GO-0009073_aromatic amino acid family biosynthetic process</v>
      </c>
      <c r="O166" s="34">
        <v>295</v>
      </c>
      <c r="P166">
        <v>5</v>
      </c>
    </row>
    <row r="167" spans="1:16" x14ac:dyDescent="0.25">
      <c r="A167" t="s">
        <v>923</v>
      </c>
      <c r="B167" t="s">
        <v>1185</v>
      </c>
      <c r="C167">
        <v>8</v>
      </c>
      <c r="D167">
        <v>1.86915887850467</v>
      </c>
      <c r="E167">
        <v>1.95033101112236E-3</v>
      </c>
      <c r="F167" t="s">
        <v>2136</v>
      </c>
      <c r="G167">
        <v>405</v>
      </c>
      <c r="H167">
        <v>23</v>
      </c>
      <c r="I167">
        <v>4870</v>
      </c>
      <c r="J167">
        <v>4.1825013419216299</v>
      </c>
      <c r="K167">
        <v>0.92661905211559603</v>
      </c>
      <c r="L167">
        <v>3.3785691249625702E-2</v>
      </c>
      <c r="M167">
        <v>3.14823571122154</v>
      </c>
      <c r="N167" t="str">
        <f t="shared" si="2"/>
        <v>GO-0009081_branched chain family amino acid metabolic process</v>
      </c>
      <c r="O167" s="34">
        <v>189</v>
      </c>
      <c r="P167">
        <v>8</v>
      </c>
    </row>
    <row r="168" spans="1:16" x14ac:dyDescent="0.25">
      <c r="A168" t="s">
        <v>923</v>
      </c>
      <c r="B168" t="s">
        <v>1242</v>
      </c>
      <c r="C168">
        <v>6</v>
      </c>
      <c r="D168">
        <v>1.4018691588784999</v>
      </c>
      <c r="E168">
        <v>4.08708876888069E-3</v>
      </c>
      <c r="F168" t="s">
        <v>2137</v>
      </c>
      <c r="G168">
        <v>405</v>
      </c>
      <c r="H168">
        <v>14</v>
      </c>
      <c r="I168">
        <v>4870</v>
      </c>
      <c r="J168">
        <v>5.1534391534391499</v>
      </c>
      <c r="K168">
        <v>0.99582954646952104</v>
      </c>
      <c r="L168">
        <v>6.3152615525619293E-2</v>
      </c>
      <c r="M168">
        <v>6.4904575657943298</v>
      </c>
      <c r="N168" t="str">
        <f t="shared" si="2"/>
        <v>GO-0009082_branched chain family amino acid biosynthetic process</v>
      </c>
      <c r="O168" s="34">
        <v>227</v>
      </c>
      <c r="P168">
        <v>6</v>
      </c>
    </row>
    <row r="169" spans="1:16" x14ac:dyDescent="0.25">
      <c r="A169" t="s">
        <v>923</v>
      </c>
      <c r="B169" t="s">
        <v>1377</v>
      </c>
      <c r="C169">
        <v>8</v>
      </c>
      <c r="D169">
        <v>1.86915887850467</v>
      </c>
      <c r="E169">
        <v>6.5568781087638603E-3</v>
      </c>
      <c r="F169" t="s">
        <v>2138</v>
      </c>
      <c r="G169">
        <v>405</v>
      </c>
      <c r="H169">
        <v>28</v>
      </c>
      <c r="I169">
        <v>4870</v>
      </c>
      <c r="J169">
        <v>3.4356261022927601</v>
      </c>
      <c r="K169">
        <v>0.99984956678713199</v>
      </c>
      <c r="L169">
        <v>9.4165607251258304E-2</v>
      </c>
      <c r="M169">
        <v>10.218591602107701</v>
      </c>
      <c r="N169" t="str">
        <f t="shared" si="2"/>
        <v>GO-0009084_glutamine family amino acid biosynthetic process</v>
      </c>
      <c r="O169" s="34">
        <v>252</v>
      </c>
      <c r="P169">
        <v>8</v>
      </c>
    </row>
    <row r="170" spans="1:16" x14ac:dyDescent="0.25">
      <c r="A170" t="s">
        <v>923</v>
      </c>
      <c r="B170" t="s">
        <v>2139</v>
      </c>
      <c r="C170">
        <v>3</v>
      </c>
      <c r="D170">
        <v>0.70093457943925197</v>
      </c>
      <c r="E170">
        <v>8.2324442109716497E-2</v>
      </c>
      <c r="F170" t="s">
        <v>2140</v>
      </c>
      <c r="G170">
        <v>405</v>
      </c>
      <c r="H170">
        <v>6</v>
      </c>
      <c r="I170">
        <v>4870</v>
      </c>
      <c r="J170">
        <v>6.0123456790123404</v>
      </c>
      <c r="K170">
        <v>1</v>
      </c>
      <c r="L170">
        <v>0.58696638266942702</v>
      </c>
      <c r="M170">
        <v>75.529718121882496</v>
      </c>
      <c r="N170" t="str">
        <f t="shared" si="2"/>
        <v>GO-0009088_threonine biosynthetic process</v>
      </c>
      <c r="O170" s="34">
        <v>494</v>
      </c>
      <c r="P170">
        <v>3</v>
      </c>
    </row>
    <row r="171" spans="1:16" x14ac:dyDescent="0.25">
      <c r="A171" t="s">
        <v>923</v>
      </c>
      <c r="B171" t="s">
        <v>2141</v>
      </c>
      <c r="C171">
        <v>5</v>
      </c>
      <c r="D171">
        <v>1.1682242990654199</v>
      </c>
      <c r="E171">
        <v>6.5423660017751599E-3</v>
      </c>
      <c r="F171" t="s">
        <v>2142</v>
      </c>
      <c r="G171">
        <v>405</v>
      </c>
      <c r="H171">
        <v>10</v>
      </c>
      <c r="I171">
        <v>4870</v>
      </c>
      <c r="J171">
        <v>6.0123456790123404</v>
      </c>
      <c r="K171">
        <v>0.99984659761593797</v>
      </c>
      <c r="L171">
        <v>9.4982070773254296E-2</v>
      </c>
      <c r="M171">
        <v>10.1970991751583</v>
      </c>
      <c r="N171" t="str">
        <f t="shared" si="2"/>
        <v>GO-0009092_homoserine metabolic process</v>
      </c>
      <c r="O171" s="34">
        <v>251</v>
      </c>
      <c r="P171">
        <v>5</v>
      </c>
    </row>
    <row r="172" spans="1:16" x14ac:dyDescent="0.25">
      <c r="A172" t="s">
        <v>923</v>
      </c>
      <c r="B172" t="s">
        <v>1673</v>
      </c>
      <c r="C172">
        <v>12</v>
      </c>
      <c r="D172">
        <v>2.8037383177569999</v>
      </c>
      <c r="E172">
        <v>2.7847762155980199E-2</v>
      </c>
      <c r="F172" t="s">
        <v>2143</v>
      </c>
      <c r="G172">
        <v>405</v>
      </c>
      <c r="H172">
        <v>70</v>
      </c>
      <c r="I172">
        <v>4870</v>
      </c>
      <c r="J172">
        <v>2.06137566137566</v>
      </c>
      <c r="K172">
        <v>1</v>
      </c>
      <c r="L172">
        <v>0.29987720719384098</v>
      </c>
      <c r="M172">
        <v>37.0466820759139</v>
      </c>
      <c r="N172" t="str">
        <f t="shared" si="2"/>
        <v>GO-0009108_coenzyme biosynthetic process</v>
      </c>
      <c r="O172" s="34">
        <v>351</v>
      </c>
      <c r="P172">
        <v>12</v>
      </c>
    </row>
    <row r="173" spans="1:16" x14ac:dyDescent="0.25">
      <c r="A173" t="s">
        <v>923</v>
      </c>
      <c r="B173" t="s">
        <v>1159</v>
      </c>
      <c r="C173">
        <v>10</v>
      </c>
      <c r="D173">
        <v>2.3364485981308398</v>
      </c>
      <c r="E173">
        <v>1.3684764725331901E-3</v>
      </c>
      <c r="F173" t="s">
        <v>2144</v>
      </c>
      <c r="G173">
        <v>405</v>
      </c>
      <c r="H173">
        <v>34</v>
      </c>
      <c r="I173">
        <v>4870</v>
      </c>
      <c r="J173">
        <v>3.53667392883079</v>
      </c>
      <c r="K173">
        <v>0.83995104140913202</v>
      </c>
      <c r="L173">
        <v>2.5476550734903E-2</v>
      </c>
      <c r="M173">
        <v>2.2188812181301398</v>
      </c>
      <c r="N173" t="str">
        <f t="shared" si="2"/>
        <v>GO-0009109_coenzyme catabolic process</v>
      </c>
      <c r="O173" s="34">
        <v>171</v>
      </c>
      <c r="P173">
        <v>10</v>
      </c>
    </row>
    <row r="174" spans="1:16" x14ac:dyDescent="0.25">
      <c r="A174" t="s">
        <v>923</v>
      </c>
      <c r="B174" t="s">
        <v>2145</v>
      </c>
      <c r="C174">
        <v>12</v>
      </c>
      <c r="D174">
        <v>2.8037383177569999</v>
      </c>
      <c r="E174" s="33">
        <v>7.4839950184585994E-5</v>
      </c>
      <c r="F174" t="s">
        <v>2146</v>
      </c>
      <c r="G174">
        <v>405</v>
      </c>
      <c r="H174">
        <v>35</v>
      </c>
      <c r="I174">
        <v>4870</v>
      </c>
      <c r="J174">
        <v>4.1227513227513199</v>
      </c>
      <c r="K174">
        <v>9.5288889007607694E-2</v>
      </c>
      <c r="L174">
        <v>2.0007877626330101E-3</v>
      </c>
      <c r="M174">
        <v>0.12255929321530699</v>
      </c>
      <c r="N174" t="str">
        <f t="shared" si="2"/>
        <v>GO-0009123_nucleoside monophosphate metabolic process</v>
      </c>
      <c r="O174" s="34">
        <v>120</v>
      </c>
      <c r="P174">
        <v>12</v>
      </c>
    </row>
    <row r="175" spans="1:16" x14ac:dyDescent="0.25">
      <c r="A175" t="s">
        <v>923</v>
      </c>
      <c r="B175" t="s">
        <v>2147</v>
      </c>
      <c r="C175">
        <v>11</v>
      </c>
      <c r="D175">
        <v>2.5700934579439201</v>
      </c>
      <c r="E175" s="33">
        <v>1.6834745976797999E-4</v>
      </c>
      <c r="F175" t="s">
        <v>2148</v>
      </c>
      <c r="G175">
        <v>405</v>
      </c>
      <c r="H175">
        <v>32</v>
      </c>
      <c r="I175">
        <v>4870</v>
      </c>
      <c r="J175">
        <v>4.1334876543209802</v>
      </c>
      <c r="K175">
        <v>0.20169764581586999</v>
      </c>
      <c r="L175">
        <v>4.0874030689224102E-3</v>
      </c>
      <c r="M175">
        <v>0.27549073287236298</v>
      </c>
      <c r="N175" t="str">
        <f t="shared" si="2"/>
        <v>GO-0009124_nucleoside monophosphate biosynthetic process</v>
      </c>
      <c r="O175" s="34">
        <v>137</v>
      </c>
      <c r="P175">
        <v>11</v>
      </c>
    </row>
    <row r="176" spans="1:16" x14ac:dyDescent="0.25">
      <c r="A176" t="s">
        <v>923</v>
      </c>
      <c r="B176" t="s">
        <v>2149</v>
      </c>
      <c r="C176">
        <v>8</v>
      </c>
      <c r="D176">
        <v>1.86915887850467</v>
      </c>
      <c r="E176">
        <v>1.95033101112236E-3</v>
      </c>
      <c r="F176" t="s">
        <v>2150</v>
      </c>
      <c r="G176">
        <v>405</v>
      </c>
      <c r="H176">
        <v>23</v>
      </c>
      <c r="I176">
        <v>4870</v>
      </c>
      <c r="J176">
        <v>4.1825013419216299</v>
      </c>
      <c r="K176">
        <v>0.92661905211559603</v>
      </c>
      <c r="L176">
        <v>3.3785691249625702E-2</v>
      </c>
      <c r="M176">
        <v>3.14823571122154</v>
      </c>
      <c r="N176" t="str">
        <f t="shared" si="2"/>
        <v>GO-0009126_purine nucleoside monophosphate metabolic process</v>
      </c>
      <c r="O176" s="34">
        <v>190</v>
      </c>
      <c r="P176">
        <v>8</v>
      </c>
    </row>
    <row r="177" spans="1:16" x14ac:dyDescent="0.25">
      <c r="A177" t="s">
        <v>923</v>
      </c>
      <c r="B177" t="s">
        <v>2151</v>
      </c>
      <c r="C177">
        <v>8</v>
      </c>
      <c r="D177">
        <v>1.86915887850467</v>
      </c>
      <c r="E177">
        <v>1.4591579392015999E-3</v>
      </c>
      <c r="F177" t="s">
        <v>2150</v>
      </c>
      <c r="G177">
        <v>405</v>
      </c>
      <c r="H177">
        <v>22</v>
      </c>
      <c r="I177">
        <v>4870</v>
      </c>
      <c r="J177">
        <v>4.3726150392817003</v>
      </c>
      <c r="K177">
        <v>0.85826258249453802</v>
      </c>
      <c r="L177">
        <v>2.6770952310236799E-2</v>
      </c>
      <c r="M177">
        <v>2.3642689268382902</v>
      </c>
      <c r="N177" t="str">
        <f t="shared" si="2"/>
        <v>GO-0009127_purine nucleoside monophosphate biosynthetic process</v>
      </c>
      <c r="O177" s="34">
        <v>175</v>
      </c>
      <c r="P177">
        <v>8</v>
      </c>
    </row>
    <row r="178" spans="1:16" x14ac:dyDescent="0.25">
      <c r="A178" t="s">
        <v>923</v>
      </c>
      <c r="B178" t="s">
        <v>1368</v>
      </c>
      <c r="C178">
        <v>13</v>
      </c>
      <c r="D178">
        <v>3.0373831775700899</v>
      </c>
      <c r="E178">
        <v>1.28462453214566E-2</v>
      </c>
      <c r="F178" t="s">
        <v>2076</v>
      </c>
      <c r="G178">
        <v>405</v>
      </c>
      <c r="H178">
        <v>71</v>
      </c>
      <c r="I178">
        <v>4870</v>
      </c>
      <c r="J178">
        <v>2.20170405146931</v>
      </c>
      <c r="K178">
        <v>0.99999996931933999</v>
      </c>
      <c r="L178">
        <v>0.1664831855918</v>
      </c>
      <c r="M178">
        <v>19.091990571333699</v>
      </c>
      <c r="N178" t="str">
        <f t="shared" si="2"/>
        <v>GO-0009150_purine ribonucleotide metabolic process</v>
      </c>
      <c r="O178" s="34">
        <v>282</v>
      </c>
      <c r="P178">
        <v>13</v>
      </c>
    </row>
    <row r="179" spans="1:16" x14ac:dyDescent="0.25">
      <c r="A179" t="s">
        <v>923</v>
      </c>
      <c r="B179" t="s">
        <v>1439</v>
      </c>
      <c r="C179">
        <v>13</v>
      </c>
      <c r="D179">
        <v>3.0373831775700899</v>
      </c>
      <c r="E179">
        <v>1.0280635240429201E-2</v>
      </c>
      <c r="F179" t="s">
        <v>2076</v>
      </c>
      <c r="G179">
        <v>405</v>
      </c>
      <c r="H179">
        <v>69</v>
      </c>
      <c r="I179">
        <v>4870</v>
      </c>
      <c r="J179">
        <v>2.2655215602075498</v>
      </c>
      <c r="K179">
        <v>0.99999901111314804</v>
      </c>
      <c r="L179">
        <v>0.13954164806062</v>
      </c>
      <c r="M179">
        <v>15.5766727508081</v>
      </c>
      <c r="N179" t="str">
        <f t="shared" si="2"/>
        <v>GO-0009152_purine ribonucleotide biosynthetic process</v>
      </c>
      <c r="O179" s="34">
        <v>271</v>
      </c>
      <c r="P179">
        <v>13</v>
      </c>
    </row>
    <row r="180" spans="1:16" x14ac:dyDescent="0.25">
      <c r="A180" t="s">
        <v>923</v>
      </c>
      <c r="B180" t="s">
        <v>2152</v>
      </c>
      <c r="C180">
        <v>11</v>
      </c>
      <c r="D180">
        <v>2.5700934579439201</v>
      </c>
      <c r="E180" s="33">
        <v>6.5589618264020003E-5</v>
      </c>
      <c r="F180" t="s">
        <v>2148</v>
      </c>
      <c r="G180">
        <v>405</v>
      </c>
      <c r="H180">
        <v>29</v>
      </c>
      <c r="I180">
        <v>4870</v>
      </c>
      <c r="J180">
        <v>4.56108982545764</v>
      </c>
      <c r="K180">
        <v>8.4020951512400702E-2</v>
      </c>
      <c r="L180">
        <v>1.9060461260209599E-3</v>
      </c>
      <c r="M180">
        <v>0.107418420472771</v>
      </c>
      <c r="N180" t="str">
        <f t="shared" si="2"/>
        <v>GO-0009156_ribonucleoside monophosphate biosynthetic process</v>
      </c>
      <c r="O180" s="34">
        <v>113</v>
      </c>
      <c r="P180">
        <v>11</v>
      </c>
    </row>
    <row r="181" spans="1:16" x14ac:dyDescent="0.25">
      <c r="A181" t="s">
        <v>923</v>
      </c>
      <c r="B181" t="s">
        <v>2153</v>
      </c>
      <c r="C181">
        <v>11</v>
      </c>
      <c r="D181">
        <v>2.5700934579439201</v>
      </c>
      <c r="E181" s="33">
        <v>9.1209649102558298E-5</v>
      </c>
      <c r="F181" t="s">
        <v>2148</v>
      </c>
      <c r="G181">
        <v>405</v>
      </c>
      <c r="H181">
        <v>30</v>
      </c>
      <c r="I181">
        <v>4870</v>
      </c>
      <c r="J181">
        <v>4.4090534979423799</v>
      </c>
      <c r="K181">
        <v>0.1148906447757</v>
      </c>
      <c r="L181">
        <v>2.3901601131280899E-3</v>
      </c>
      <c r="M181">
        <v>0.14934781093720501</v>
      </c>
      <c r="N181" t="str">
        <f t="shared" si="2"/>
        <v>GO-0009161_ribonucleoside monophosphate metabolic process</v>
      </c>
      <c r="O181" s="34">
        <v>122</v>
      </c>
      <c r="P181">
        <v>11</v>
      </c>
    </row>
    <row r="182" spans="1:16" x14ac:dyDescent="0.25">
      <c r="A182" t="s">
        <v>923</v>
      </c>
      <c r="B182" t="s">
        <v>1189</v>
      </c>
      <c r="C182">
        <v>24</v>
      </c>
      <c r="D182">
        <v>5.6074766355140104</v>
      </c>
      <c r="E182" s="33">
        <v>1.15923006867871E-4</v>
      </c>
      <c r="F182" t="s">
        <v>2154</v>
      </c>
      <c r="G182">
        <v>405</v>
      </c>
      <c r="H182">
        <v>121</v>
      </c>
      <c r="I182">
        <v>4870</v>
      </c>
      <c r="J182">
        <v>2.3850627486991098</v>
      </c>
      <c r="K182">
        <v>0.14368242601940201</v>
      </c>
      <c r="L182">
        <v>2.9785164306860199E-3</v>
      </c>
      <c r="M182">
        <v>0.189777693577275</v>
      </c>
      <c r="N182" t="str">
        <f t="shared" si="2"/>
        <v>GO-0009165_nucleotide biosynthetic process</v>
      </c>
      <c r="O182" s="34">
        <v>128</v>
      </c>
      <c r="P182">
        <v>24</v>
      </c>
    </row>
    <row r="183" spans="1:16" x14ac:dyDescent="0.25">
      <c r="A183" t="s">
        <v>923</v>
      </c>
      <c r="B183" t="s">
        <v>2155</v>
      </c>
      <c r="C183">
        <v>8</v>
      </c>
      <c r="D183">
        <v>1.86915887850467</v>
      </c>
      <c r="E183">
        <v>1.4591579392015999E-3</v>
      </c>
      <c r="F183" t="s">
        <v>2150</v>
      </c>
      <c r="G183">
        <v>405</v>
      </c>
      <c r="H183">
        <v>22</v>
      </c>
      <c r="I183">
        <v>4870</v>
      </c>
      <c r="J183">
        <v>4.3726150392817003</v>
      </c>
      <c r="K183">
        <v>0.85826258249453802</v>
      </c>
      <c r="L183">
        <v>2.6770952310236799E-2</v>
      </c>
      <c r="M183">
        <v>2.3642689268382902</v>
      </c>
      <c r="N183" t="str">
        <f t="shared" si="2"/>
        <v>GO-0009167_purine ribonucleoside monophosphate metabolic process</v>
      </c>
      <c r="O183" s="34">
        <v>174</v>
      </c>
      <c r="P183">
        <v>8</v>
      </c>
    </row>
    <row r="184" spans="1:16" x14ac:dyDescent="0.25">
      <c r="A184" t="s">
        <v>923</v>
      </c>
      <c r="B184" t="s">
        <v>1964</v>
      </c>
      <c r="C184">
        <v>8</v>
      </c>
      <c r="D184">
        <v>1.86915887850467</v>
      </c>
      <c r="E184">
        <v>1.07007976632705E-3</v>
      </c>
      <c r="F184" t="s">
        <v>2150</v>
      </c>
      <c r="G184">
        <v>405</v>
      </c>
      <c r="H184">
        <v>21</v>
      </c>
      <c r="I184">
        <v>4870</v>
      </c>
      <c r="J184">
        <v>4.5808348030570203</v>
      </c>
      <c r="K184">
        <v>0.76129655814584796</v>
      </c>
      <c r="L184">
        <v>2.05473194438224E-2</v>
      </c>
      <c r="M184">
        <v>1.7390316503916801</v>
      </c>
      <c r="N184" t="str">
        <f t="shared" si="2"/>
        <v>GO-0009168_purine ribonucleoside monophosphate biosynthetic process</v>
      </c>
      <c r="O184" s="34">
        <v>167</v>
      </c>
      <c r="P184">
        <v>8</v>
      </c>
    </row>
    <row r="185" spans="1:16" x14ac:dyDescent="0.25">
      <c r="A185" t="s">
        <v>923</v>
      </c>
      <c r="B185" t="s">
        <v>1342</v>
      </c>
      <c r="C185">
        <v>17</v>
      </c>
      <c r="D185">
        <v>3.9719626168224198</v>
      </c>
      <c r="E185" s="33">
        <v>8.1521394832537099E-4</v>
      </c>
      <c r="F185" t="s">
        <v>2156</v>
      </c>
      <c r="G185">
        <v>405</v>
      </c>
      <c r="H185">
        <v>81</v>
      </c>
      <c r="I185">
        <v>4870</v>
      </c>
      <c r="J185">
        <v>2.52370065538789</v>
      </c>
      <c r="K185">
        <v>0.66418709501099205</v>
      </c>
      <c r="L185">
        <v>1.6154674333953199E-2</v>
      </c>
      <c r="M185">
        <v>1.3274338943856701</v>
      </c>
      <c r="N185" t="str">
        <f t="shared" si="2"/>
        <v>GO-0009259_ribonucleotide metabolic process</v>
      </c>
      <c r="O185" s="34">
        <v>162</v>
      </c>
      <c r="P185">
        <v>17</v>
      </c>
    </row>
    <row r="186" spans="1:16" x14ac:dyDescent="0.25">
      <c r="A186" t="s">
        <v>923</v>
      </c>
      <c r="B186" t="s">
        <v>1400</v>
      </c>
      <c r="C186">
        <v>17</v>
      </c>
      <c r="D186">
        <v>3.9719626168224198</v>
      </c>
      <c r="E186" s="33">
        <v>6.1076337521924202E-4</v>
      </c>
      <c r="F186" t="s">
        <v>2156</v>
      </c>
      <c r="G186">
        <v>405</v>
      </c>
      <c r="H186">
        <v>79</v>
      </c>
      <c r="I186">
        <v>4870</v>
      </c>
      <c r="J186">
        <v>2.5875918112204999</v>
      </c>
      <c r="K186">
        <v>0.55844427790680995</v>
      </c>
      <c r="L186">
        <v>1.2309235932839601E-2</v>
      </c>
      <c r="M186">
        <v>0.99608504518553498</v>
      </c>
      <c r="N186" t="str">
        <f t="shared" si="2"/>
        <v>GO-0009260_ribonucleotide biosynthetic process</v>
      </c>
      <c r="O186" s="34">
        <v>158</v>
      </c>
      <c r="P186">
        <v>17</v>
      </c>
    </row>
    <row r="187" spans="1:16" x14ac:dyDescent="0.25">
      <c r="A187" t="s">
        <v>923</v>
      </c>
      <c r="B187" t="s">
        <v>954</v>
      </c>
      <c r="C187">
        <v>51</v>
      </c>
      <c r="D187">
        <v>11.9158878504672</v>
      </c>
      <c r="E187" s="33">
        <v>7.1802700218075502E-12</v>
      </c>
      <c r="F187" s="34" t="s">
        <v>2157</v>
      </c>
      <c r="G187">
        <v>405</v>
      </c>
      <c r="H187">
        <v>217</v>
      </c>
      <c r="I187">
        <v>4870</v>
      </c>
      <c r="J187">
        <v>2.8260795357569499</v>
      </c>
      <c r="K187" s="33">
        <v>9.60718304909846E-9</v>
      </c>
      <c r="L187" s="33">
        <v>6.8622740823087704E-10</v>
      </c>
      <c r="M187" s="33">
        <v>1.17652887432484E-8</v>
      </c>
      <c r="N187" t="str">
        <f t="shared" si="2"/>
        <v>GO-0009266_response to temperature stimulus</v>
      </c>
      <c r="O187" s="34">
        <v>22</v>
      </c>
      <c r="P187">
        <v>51</v>
      </c>
    </row>
    <row r="188" spans="1:16" x14ac:dyDescent="0.25">
      <c r="A188" t="s">
        <v>932</v>
      </c>
      <c r="B188" t="s">
        <v>1019</v>
      </c>
      <c r="C188">
        <v>12</v>
      </c>
      <c r="D188">
        <v>2.8037383177569999</v>
      </c>
      <c r="E188" s="33">
        <v>7.4439306237158698E-8</v>
      </c>
      <c r="F188" t="s">
        <v>2158</v>
      </c>
      <c r="G188">
        <v>312</v>
      </c>
      <c r="H188">
        <v>23</v>
      </c>
      <c r="I188">
        <v>4595</v>
      </c>
      <c r="J188">
        <v>7.6839464882943096</v>
      </c>
      <c r="K188" s="33">
        <v>2.4936857601520699E-5</v>
      </c>
      <c r="L188" s="33">
        <v>3.1171412079311601E-6</v>
      </c>
      <c r="M188" s="33">
        <v>1.01145854480844E-4</v>
      </c>
      <c r="N188" t="str">
        <f t="shared" si="2"/>
        <v>GO-0009295_nucleoid</v>
      </c>
      <c r="O188" s="34">
        <v>60</v>
      </c>
      <c r="P188">
        <v>12</v>
      </c>
    </row>
    <row r="189" spans="1:16" x14ac:dyDescent="0.25">
      <c r="A189" t="s">
        <v>923</v>
      </c>
      <c r="B189" t="s">
        <v>1045</v>
      </c>
      <c r="C189">
        <v>34</v>
      </c>
      <c r="D189">
        <v>7.9439252336448503</v>
      </c>
      <c r="E189" s="33">
        <v>2.7046745543630999E-8</v>
      </c>
      <c r="F189" t="s">
        <v>2159</v>
      </c>
      <c r="G189">
        <v>405</v>
      </c>
      <c r="H189">
        <v>142</v>
      </c>
      <c r="I189">
        <v>4870</v>
      </c>
      <c r="J189">
        <v>2.8791514519214001</v>
      </c>
      <c r="K189" s="33">
        <v>3.6187891184091798E-5</v>
      </c>
      <c r="L189" s="33">
        <v>1.5078549457925299E-6</v>
      </c>
      <c r="M189" s="33">
        <v>4.4317749736677502E-5</v>
      </c>
      <c r="N189" t="str">
        <f t="shared" si="2"/>
        <v>GO-0009309_amine biosynthetic process</v>
      </c>
      <c r="O189" s="34">
        <v>49</v>
      </c>
      <c r="P189">
        <v>34</v>
      </c>
    </row>
    <row r="190" spans="1:16" x14ac:dyDescent="0.25">
      <c r="A190" t="s">
        <v>923</v>
      </c>
      <c r="B190" t="s">
        <v>1082</v>
      </c>
      <c r="C190">
        <v>15</v>
      </c>
      <c r="D190">
        <v>3.5046728971962602</v>
      </c>
      <c r="E190" s="33">
        <v>8.9101566311125899E-6</v>
      </c>
      <c r="F190" t="s">
        <v>2160</v>
      </c>
      <c r="G190">
        <v>405</v>
      </c>
      <c r="H190">
        <v>45</v>
      </c>
      <c r="I190">
        <v>4870</v>
      </c>
      <c r="J190">
        <v>4.0082304526748898</v>
      </c>
      <c r="K190">
        <v>1.1851059088226701E-2</v>
      </c>
      <c r="L190" s="33">
        <v>3.05641556079372E-4</v>
      </c>
      <c r="M190">
        <v>1.45988399322893E-2</v>
      </c>
      <c r="N190" t="str">
        <f t="shared" si="2"/>
        <v>GO-0009310_amine catabolic process</v>
      </c>
      <c r="O190" s="34">
        <v>90</v>
      </c>
      <c r="P190">
        <v>15</v>
      </c>
    </row>
    <row r="191" spans="1:16" x14ac:dyDescent="0.25">
      <c r="A191" t="s">
        <v>923</v>
      </c>
      <c r="B191" t="s">
        <v>2161</v>
      </c>
      <c r="C191">
        <v>8</v>
      </c>
      <c r="D191">
        <v>1.86915887850467</v>
      </c>
      <c r="E191">
        <v>4.9194192018626001E-2</v>
      </c>
      <c r="F191" t="s">
        <v>2060</v>
      </c>
      <c r="G191">
        <v>405</v>
      </c>
      <c r="H191">
        <v>41</v>
      </c>
      <c r="I191">
        <v>4870</v>
      </c>
      <c r="J191">
        <v>2.3462812405901801</v>
      </c>
      <c r="K191">
        <v>1</v>
      </c>
      <c r="L191">
        <v>0.43560444372270701</v>
      </c>
      <c r="M191">
        <v>56.245666794900998</v>
      </c>
      <c r="N191" t="str">
        <f t="shared" si="2"/>
        <v>GO-0009311_oligosaccharide metabolic process</v>
      </c>
      <c r="O191" s="34">
        <v>417</v>
      </c>
      <c r="P191">
        <v>8</v>
      </c>
    </row>
    <row r="192" spans="1:16" x14ac:dyDescent="0.25">
      <c r="A192" t="s">
        <v>923</v>
      </c>
      <c r="B192" t="s">
        <v>2162</v>
      </c>
      <c r="C192">
        <v>6</v>
      </c>
      <c r="D192">
        <v>1.4018691588784999</v>
      </c>
      <c r="E192">
        <v>1.3262729871409199E-2</v>
      </c>
      <c r="F192" t="s">
        <v>2061</v>
      </c>
      <c r="G192">
        <v>405</v>
      </c>
      <c r="H192">
        <v>18</v>
      </c>
      <c r="I192">
        <v>4870</v>
      </c>
      <c r="J192">
        <v>4.0082304526748898</v>
      </c>
      <c r="K192">
        <v>0.999999982555834</v>
      </c>
      <c r="L192">
        <v>0.168203646179235</v>
      </c>
      <c r="M192">
        <v>19.649509210872701</v>
      </c>
      <c r="N192" t="str">
        <f t="shared" si="2"/>
        <v>GO-0009312_oligosaccharide biosynthetic process</v>
      </c>
      <c r="O192" s="34">
        <v>288</v>
      </c>
      <c r="P192">
        <v>6</v>
      </c>
    </row>
    <row r="193" spans="1:16" x14ac:dyDescent="0.25">
      <c r="A193" t="s">
        <v>923</v>
      </c>
      <c r="B193" t="s">
        <v>982</v>
      </c>
      <c r="C193">
        <v>43</v>
      </c>
      <c r="D193">
        <v>10.046728971962599</v>
      </c>
      <c r="E193" s="33">
        <v>1.28961941270567E-8</v>
      </c>
      <c r="F193" s="34" t="s">
        <v>2163</v>
      </c>
      <c r="G193">
        <v>405</v>
      </c>
      <c r="H193">
        <v>203</v>
      </c>
      <c r="I193">
        <v>4870</v>
      </c>
      <c r="J193">
        <v>2.5471021103205</v>
      </c>
      <c r="K193" s="33">
        <v>1.72549589654291E-5</v>
      </c>
      <c r="L193" s="33">
        <v>8.62755019537253E-7</v>
      </c>
      <c r="M193" s="33">
        <v>2.1131206529023601E-5</v>
      </c>
      <c r="N193" t="str">
        <f t="shared" si="2"/>
        <v>GO-0009408_response to heat</v>
      </c>
      <c r="O193" s="34">
        <v>43</v>
      </c>
      <c r="P193">
        <v>43</v>
      </c>
    </row>
    <row r="194" spans="1:16" x14ac:dyDescent="0.25">
      <c r="A194" t="s">
        <v>923</v>
      </c>
      <c r="B194" t="s">
        <v>2164</v>
      </c>
      <c r="C194">
        <v>7</v>
      </c>
      <c r="D194">
        <v>1.63551401869158</v>
      </c>
      <c r="E194">
        <v>4.4804095167234902E-2</v>
      </c>
      <c r="F194" t="s">
        <v>2165</v>
      </c>
      <c r="G194">
        <v>405</v>
      </c>
      <c r="H194">
        <v>32</v>
      </c>
      <c r="I194">
        <v>4870</v>
      </c>
      <c r="J194">
        <v>2.6304012345679002</v>
      </c>
      <c r="K194">
        <v>1</v>
      </c>
      <c r="L194">
        <v>0.41064532999917502</v>
      </c>
      <c r="M194">
        <v>52.815152252720601</v>
      </c>
      <c r="N194" t="str">
        <f t="shared" ref="N194:N257" si="3">SUBSTITUTE(SUBSTITUTE(B194,"~","_"),":","-")</f>
        <v>GO-0009415_response to water</v>
      </c>
      <c r="O194" s="34">
        <v>411</v>
      </c>
      <c r="P194">
        <v>7</v>
      </c>
    </row>
    <row r="195" spans="1:16" x14ac:dyDescent="0.25">
      <c r="A195" t="s">
        <v>923</v>
      </c>
      <c r="B195" t="s">
        <v>1013</v>
      </c>
      <c r="C195">
        <v>64</v>
      </c>
      <c r="D195">
        <v>14.9532710280373</v>
      </c>
      <c r="E195" s="33">
        <v>4.46699115887504E-10</v>
      </c>
      <c r="F195" s="34" t="s">
        <v>2166</v>
      </c>
      <c r="G195">
        <v>405</v>
      </c>
      <c r="H195">
        <v>344</v>
      </c>
      <c r="I195">
        <v>4870</v>
      </c>
      <c r="J195">
        <v>2.2371518805627302</v>
      </c>
      <c r="K195" s="33">
        <v>5.9768324689457501E-7</v>
      </c>
      <c r="L195" s="33">
        <v>3.3204634153349797E-8</v>
      </c>
      <c r="M195" s="33">
        <v>7.31944027609898E-7</v>
      </c>
      <c r="N195" t="str">
        <f t="shared" si="3"/>
        <v>GO-0009628_response to abiotic stimulus</v>
      </c>
      <c r="O195" s="34">
        <v>32</v>
      </c>
      <c r="P195">
        <v>64</v>
      </c>
    </row>
    <row r="196" spans="1:16" x14ac:dyDescent="0.25">
      <c r="A196" t="s">
        <v>923</v>
      </c>
      <c r="B196" t="s">
        <v>1002</v>
      </c>
      <c r="C196">
        <v>19</v>
      </c>
      <c r="D196">
        <v>4.4392523364485896</v>
      </c>
      <c r="E196" s="33">
        <v>3.5857355879269101E-8</v>
      </c>
      <c r="F196" t="s">
        <v>2103</v>
      </c>
      <c r="G196">
        <v>405</v>
      </c>
      <c r="H196">
        <v>50</v>
      </c>
      <c r="I196">
        <v>4870</v>
      </c>
      <c r="J196">
        <v>4.5693827160493798</v>
      </c>
      <c r="K196" s="33">
        <v>4.7975992119253498E-5</v>
      </c>
      <c r="L196" s="33">
        <v>1.845273028378E-6</v>
      </c>
      <c r="M196" s="33">
        <v>5.8754470655397699E-5</v>
      </c>
      <c r="N196" t="str">
        <f t="shared" si="3"/>
        <v>GO-0009820_alkaloid metabolic process</v>
      </c>
      <c r="O196" s="34">
        <v>55</v>
      </c>
      <c r="P196">
        <v>19</v>
      </c>
    </row>
    <row r="197" spans="1:16" x14ac:dyDescent="0.25">
      <c r="A197" t="s">
        <v>923</v>
      </c>
      <c r="B197" t="s">
        <v>2167</v>
      </c>
      <c r="C197">
        <v>8</v>
      </c>
      <c r="D197">
        <v>1.86915887850467</v>
      </c>
      <c r="E197">
        <v>8.2422343725959898E-2</v>
      </c>
      <c r="F197" t="s">
        <v>2168</v>
      </c>
      <c r="G197">
        <v>405</v>
      </c>
      <c r="H197">
        <v>46</v>
      </c>
      <c r="I197">
        <v>4870</v>
      </c>
      <c r="J197">
        <v>2.0912506709608101</v>
      </c>
      <c r="K197">
        <v>1</v>
      </c>
      <c r="L197">
        <v>0.58462193637237803</v>
      </c>
      <c r="M197">
        <v>75.5724592573157</v>
      </c>
      <c r="N197" t="str">
        <f t="shared" si="3"/>
        <v>GO-0010035_response to inorganic substance</v>
      </c>
      <c r="O197" s="34">
        <v>496</v>
      </c>
      <c r="P197">
        <v>8</v>
      </c>
    </row>
    <row r="198" spans="1:16" x14ac:dyDescent="0.25">
      <c r="A198" t="s">
        <v>923</v>
      </c>
      <c r="B198" t="s">
        <v>1086</v>
      </c>
      <c r="C198">
        <v>32</v>
      </c>
      <c r="D198">
        <v>7.4766355140186898</v>
      </c>
      <c r="E198" s="33">
        <v>1.9958474752903701E-4</v>
      </c>
      <c r="F198" t="s">
        <v>2169</v>
      </c>
      <c r="G198">
        <v>405</v>
      </c>
      <c r="H198">
        <v>192</v>
      </c>
      <c r="I198">
        <v>4870</v>
      </c>
      <c r="J198">
        <v>2.00411522633744</v>
      </c>
      <c r="K198">
        <v>0.23438132364202999</v>
      </c>
      <c r="L198">
        <v>4.6744972954975098E-3</v>
      </c>
      <c r="M198">
        <v>0.32653027205159502</v>
      </c>
      <c r="N198" t="str">
        <f t="shared" si="3"/>
        <v>GO-0010608_posttranscriptional regulation of gene expression</v>
      </c>
      <c r="O198" s="34">
        <v>140</v>
      </c>
      <c r="P198">
        <v>32</v>
      </c>
    </row>
    <row r="199" spans="1:16" x14ac:dyDescent="0.25">
      <c r="A199" t="s">
        <v>932</v>
      </c>
      <c r="B199" t="s">
        <v>1635</v>
      </c>
      <c r="C199">
        <v>10</v>
      </c>
      <c r="D199">
        <v>2.3364485981308398</v>
      </c>
      <c r="E199" s="33">
        <v>4.8876452686060596E-4</v>
      </c>
      <c r="F199" t="s">
        <v>2170</v>
      </c>
      <c r="G199">
        <v>312</v>
      </c>
      <c r="H199">
        <v>36</v>
      </c>
      <c r="I199">
        <v>4595</v>
      </c>
      <c r="J199">
        <v>4.0909900284900198</v>
      </c>
      <c r="K199">
        <v>0.15106796064112701</v>
      </c>
      <c r="L199">
        <v>6.5296344305844E-3</v>
      </c>
      <c r="M199">
        <v>0.66207949650147702</v>
      </c>
      <c r="N199" t="str">
        <f t="shared" si="3"/>
        <v>GO-0012506_vesicle membrane</v>
      </c>
      <c r="O199" s="34">
        <v>153</v>
      </c>
      <c r="P199">
        <v>10</v>
      </c>
    </row>
    <row r="200" spans="1:16" x14ac:dyDescent="0.25">
      <c r="A200" t="s">
        <v>932</v>
      </c>
      <c r="B200" t="s">
        <v>2171</v>
      </c>
      <c r="C200">
        <v>5</v>
      </c>
      <c r="D200">
        <v>1.1682242990654199</v>
      </c>
      <c r="E200">
        <v>4.6406096941225203E-3</v>
      </c>
      <c r="F200" t="s">
        <v>2172</v>
      </c>
      <c r="G200">
        <v>312</v>
      </c>
      <c r="H200">
        <v>11</v>
      </c>
      <c r="I200">
        <v>4595</v>
      </c>
      <c r="J200">
        <v>6.69434731934731</v>
      </c>
      <c r="K200">
        <v>0.78949010122131802</v>
      </c>
      <c r="L200">
        <v>4.7527892913751799E-2</v>
      </c>
      <c r="M200">
        <v>6.12461525424008</v>
      </c>
      <c r="N200" t="str">
        <f t="shared" si="3"/>
        <v>GO-0012507_ER to Golgi transport vesicle membrane</v>
      </c>
      <c r="O200" s="34">
        <v>234</v>
      </c>
      <c r="P200">
        <v>5</v>
      </c>
    </row>
    <row r="201" spans="1:16" x14ac:dyDescent="0.25">
      <c r="A201" t="s">
        <v>1024</v>
      </c>
      <c r="B201" t="s">
        <v>1499</v>
      </c>
      <c r="C201">
        <v>12</v>
      </c>
      <c r="D201">
        <v>2.8037383177569999</v>
      </c>
      <c r="E201">
        <v>5.9905077391085297E-2</v>
      </c>
      <c r="F201" t="s">
        <v>2173</v>
      </c>
      <c r="G201">
        <v>389</v>
      </c>
      <c r="H201">
        <v>71</v>
      </c>
      <c r="I201">
        <v>4190</v>
      </c>
      <c r="J201">
        <v>1.82048589738947</v>
      </c>
      <c r="K201">
        <v>0.999999999999999</v>
      </c>
      <c r="L201">
        <v>0.60971266192308105</v>
      </c>
      <c r="M201">
        <v>59.792097484293798</v>
      </c>
      <c r="N201" t="str">
        <f t="shared" si="3"/>
        <v>GO-0015077_monovalent inorganic cation transmembrane transporter activity</v>
      </c>
      <c r="O201" s="34">
        <v>455</v>
      </c>
      <c r="P201">
        <v>12</v>
      </c>
    </row>
    <row r="202" spans="1:16" x14ac:dyDescent="0.25">
      <c r="A202" t="s">
        <v>1024</v>
      </c>
      <c r="B202" t="s">
        <v>1381</v>
      </c>
      <c r="C202">
        <v>12</v>
      </c>
      <c r="D202">
        <v>2.8037383177569999</v>
      </c>
      <c r="E202">
        <v>3.7990125890945102E-2</v>
      </c>
      <c r="F202" t="s">
        <v>2173</v>
      </c>
      <c r="G202">
        <v>389</v>
      </c>
      <c r="H202">
        <v>66</v>
      </c>
      <c r="I202">
        <v>4190</v>
      </c>
      <c r="J202">
        <v>1.9584014956765501</v>
      </c>
      <c r="K202">
        <v>0.99999999989799004</v>
      </c>
      <c r="L202">
        <v>0.481758020668623</v>
      </c>
      <c r="M202">
        <v>43.517217783089897</v>
      </c>
      <c r="N202" t="str">
        <f t="shared" si="3"/>
        <v>GO-0015078_hydrogen ion transmembrane transporter activity</v>
      </c>
      <c r="O202" s="34">
        <v>377</v>
      </c>
      <c r="P202">
        <v>12</v>
      </c>
    </row>
    <row r="203" spans="1:16" x14ac:dyDescent="0.25">
      <c r="A203" t="s">
        <v>932</v>
      </c>
      <c r="B203" t="s">
        <v>1109</v>
      </c>
      <c r="C203">
        <v>21</v>
      </c>
      <c r="D203">
        <v>4.9065420560747599</v>
      </c>
      <c r="E203" s="33">
        <v>6.6857836249933895E-7</v>
      </c>
      <c r="F203" t="s">
        <v>2174</v>
      </c>
      <c r="G203">
        <v>312</v>
      </c>
      <c r="H203">
        <v>86</v>
      </c>
      <c r="I203">
        <v>4595</v>
      </c>
      <c r="J203">
        <v>3.5962656529516899</v>
      </c>
      <c r="K203" s="33">
        <v>2.23948746028046E-4</v>
      </c>
      <c r="L203" s="33">
        <v>1.86643113440077E-5</v>
      </c>
      <c r="M203" s="33">
        <v>9.0844044988713703E-4</v>
      </c>
      <c r="N203" t="str">
        <f t="shared" si="3"/>
        <v>GO-0015935_small ribosomal subunit</v>
      </c>
      <c r="O203" s="34">
        <v>74</v>
      </c>
      <c r="P203">
        <v>21</v>
      </c>
    </row>
    <row r="204" spans="1:16" x14ac:dyDescent="0.25">
      <c r="A204" t="s">
        <v>923</v>
      </c>
      <c r="B204" t="s">
        <v>1078</v>
      </c>
      <c r="C204">
        <v>34</v>
      </c>
      <c r="D204">
        <v>7.9439252336448503</v>
      </c>
      <c r="E204" s="33">
        <v>6.6749557199751997E-6</v>
      </c>
      <c r="F204" t="s">
        <v>2175</v>
      </c>
      <c r="G204">
        <v>405</v>
      </c>
      <c r="H204">
        <v>178</v>
      </c>
      <c r="I204">
        <v>4870</v>
      </c>
      <c r="J204">
        <v>2.2968511582743698</v>
      </c>
      <c r="K204">
        <v>8.8913565705331897E-3</v>
      </c>
      <c r="L204" s="33">
        <v>2.3500187117342299E-4</v>
      </c>
      <c r="M204">
        <v>1.09367646076941E-2</v>
      </c>
      <c r="N204" t="str">
        <f t="shared" si="3"/>
        <v>GO-0015980_energy derivation by oxidation of organic compounds</v>
      </c>
      <c r="O204" s="34">
        <v>87</v>
      </c>
      <c r="P204">
        <v>34</v>
      </c>
    </row>
    <row r="205" spans="1:16" x14ac:dyDescent="0.25">
      <c r="A205" t="s">
        <v>923</v>
      </c>
      <c r="B205" t="s">
        <v>1374</v>
      </c>
      <c r="C205">
        <v>7</v>
      </c>
      <c r="D205">
        <v>1.63551401869158</v>
      </c>
      <c r="E205">
        <v>9.0244206952035694E-2</v>
      </c>
      <c r="F205" t="s">
        <v>2108</v>
      </c>
      <c r="G205">
        <v>405</v>
      </c>
      <c r="H205">
        <v>38</v>
      </c>
      <c r="I205">
        <v>4870</v>
      </c>
      <c r="J205">
        <v>2.2150747238466502</v>
      </c>
      <c r="K205">
        <v>1</v>
      </c>
      <c r="L205">
        <v>0.61107903070028802</v>
      </c>
      <c r="M205">
        <v>78.769607306041493</v>
      </c>
      <c r="N205" t="str">
        <f t="shared" si="3"/>
        <v>GO-0015992_proton transport</v>
      </c>
      <c r="O205" s="34">
        <v>502</v>
      </c>
      <c r="P205">
        <v>7</v>
      </c>
    </row>
    <row r="206" spans="1:16" x14ac:dyDescent="0.25">
      <c r="A206" t="s">
        <v>923</v>
      </c>
      <c r="B206" t="s">
        <v>1244</v>
      </c>
      <c r="C206">
        <v>20</v>
      </c>
      <c r="D206">
        <v>4.6728971962616797</v>
      </c>
      <c r="E206" s="33">
        <v>1.9753327801348599E-4</v>
      </c>
      <c r="F206" t="s">
        <v>2176</v>
      </c>
      <c r="G206">
        <v>405</v>
      </c>
      <c r="H206">
        <v>94</v>
      </c>
      <c r="I206">
        <v>4870</v>
      </c>
      <c r="J206">
        <v>2.5584449697924798</v>
      </c>
      <c r="K206">
        <v>0.232276497462688</v>
      </c>
      <c r="L206">
        <v>4.7089784276714798E-3</v>
      </c>
      <c r="M206">
        <v>0.32317906729856199</v>
      </c>
      <c r="N206" t="str">
        <f t="shared" si="3"/>
        <v>GO-0016051_carbohydrate biosynthetic process</v>
      </c>
      <c r="O206" s="34">
        <v>139</v>
      </c>
      <c r="P206">
        <v>20</v>
      </c>
    </row>
    <row r="207" spans="1:16" x14ac:dyDescent="0.25">
      <c r="A207" t="s">
        <v>923</v>
      </c>
      <c r="B207" t="s">
        <v>940</v>
      </c>
      <c r="C207">
        <v>35</v>
      </c>
      <c r="D207">
        <v>8.1775700934579394</v>
      </c>
      <c r="E207" s="33">
        <v>3.1640852542196798E-16</v>
      </c>
      <c r="F207" t="s">
        <v>2177</v>
      </c>
      <c r="G207">
        <v>405</v>
      </c>
      <c r="H207">
        <v>84</v>
      </c>
      <c r="I207">
        <v>4870</v>
      </c>
      <c r="J207">
        <v>5.0102880658436204</v>
      </c>
      <c r="K207" s="33">
        <v>4.4564352208453698E-13</v>
      </c>
      <c r="L207" s="33">
        <v>6.3615779311021394E-14</v>
      </c>
      <c r="M207" s="33">
        <v>5.44009282066326E-13</v>
      </c>
      <c r="N207" t="str">
        <f t="shared" si="3"/>
        <v>GO-0016052_carbohydrate catabolic process</v>
      </c>
      <c r="O207" s="34">
        <v>11</v>
      </c>
      <c r="P207">
        <v>35</v>
      </c>
    </row>
    <row r="208" spans="1:16" x14ac:dyDescent="0.25">
      <c r="A208" t="s">
        <v>923</v>
      </c>
      <c r="B208" t="s">
        <v>1022</v>
      </c>
      <c r="C208">
        <v>38</v>
      </c>
      <c r="D208">
        <v>8.8785046728971899</v>
      </c>
      <c r="E208" s="33">
        <v>3.41778850370364E-8</v>
      </c>
      <c r="F208" t="s">
        <v>2178</v>
      </c>
      <c r="G208">
        <v>405</v>
      </c>
      <c r="H208">
        <v>172</v>
      </c>
      <c r="I208">
        <v>4870</v>
      </c>
      <c r="J208">
        <v>2.6566178581682398</v>
      </c>
      <c r="K208" s="33">
        <v>4.57289654143266E-5</v>
      </c>
      <c r="L208" s="33">
        <v>1.82919876767773E-6</v>
      </c>
      <c r="M208" s="33">
        <v>5.6002555781642297E-5</v>
      </c>
      <c r="N208" t="str">
        <f t="shared" si="3"/>
        <v>GO-0016053_organic acid biosynthetic process</v>
      </c>
      <c r="O208" s="34">
        <v>52</v>
      </c>
      <c r="P208">
        <v>38</v>
      </c>
    </row>
    <row r="209" spans="1:16" x14ac:dyDescent="0.25">
      <c r="A209" t="s">
        <v>923</v>
      </c>
      <c r="B209" t="s">
        <v>1218</v>
      </c>
      <c r="C209">
        <v>12</v>
      </c>
      <c r="D209">
        <v>2.8037383177569999</v>
      </c>
      <c r="E209">
        <v>4.0725115924359796E-3</v>
      </c>
      <c r="F209" t="s">
        <v>2127</v>
      </c>
      <c r="G209">
        <v>405</v>
      </c>
      <c r="H209">
        <v>54</v>
      </c>
      <c r="I209">
        <v>4870</v>
      </c>
      <c r="J209">
        <v>2.6721536351165902</v>
      </c>
      <c r="K209">
        <v>0.99574706662067702</v>
      </c>
      <c r="L209">
        <v>6.3667748096197796E-2</v>
      </c>
      <c r="M209">
        <v>6.4680280623935804</v>
      </c>
      <c r="N209" t="str">
        <f t="shared" si="3"/>
        <v>GO-0016054_organic acid catabolic process</v>
      </c>
      <c r="O209" s="34">
        <v>225</v>
      </c>
      <c r="P209">
        <v>12</v>
      </c>
    </row>
    <row r="210" spans="1:16" x14ac:dyDescent="0.25">
      <c r="A210" t="s">
        <v>923</v>
      </c>
      <c r="B210" t="s">
        <v>1299</v>
      </c>
      <c r="C210">
        <v>8</v>
      </c>
      <c r="D210">
        <v>1.86915887850467</v>
      </c>
      <c r="E210" s="33">
        <v>1.41023031342762E-5</v>
      </c>
      <c r="F210" t="s">
        <v>2060</v>
      </c>
      <c r="G210">
        <v>405</v>
      </c>
      <c r="H210">
        <v>12</v>
      </c>
      <c r="I210">
        <v>4870</v>
      </c>
      <c r="J210">
        <v>8.0164609053497902</v>
      </c>
      <c r="K210">
        <v>1.8692109209898E-2</v>
      </c>
      <c r="L210" s="33">
        <v>4.49161350211446E-4</v>
      </c>
      <c r="M210">
        <v>2.31049858956833E-2</v>
      </c>
      <c r="N210" t="str">
        <f t="shared" si="3"/>
        <v>GO-0016137_glycoside metabolic process</v>
      </c>
      <c r="O210" s="34">
        <v>95</v>
      </c>
      <c r="P210">
        <v>8</v>
      </c>
    </row>
    <row r="211" spans="1:16" x14ac:dyDescent="0.25">
      <c r="A211" t="s">
        <v>923</v>
      </c>
      <c r="B211" t="s">
        <v>1417</v>
      </c>
      <c r="C211">
        <v>6</v>
      </c>
      <c r="D211">
        <v>1.4018691588784999</v>
      </c>
      <c r="E211" s="33">
        <v>7.00091078720473E-5</v>
      </c>
      <c r="F211" t="s">
        <v>2061</v>
      </c>
      <c r="G211">
        <v>405</v>
      </c>
      <c r="H211">
        <v>7</v>
      </c>
      <c r="I211">
        <v>4870</v>
      </c>
      <c r="J211">
        <v>10.3068783068783</v>
      </c>
      <c r="K211">
        <v>8.9421771600630195E-2</v>
      </c>
      <c r="L211">
        <v>1.94966911782457E-3</v>
      </c>
      <c r="M211">
        <v>0.11465247620574499</v>
      </c>
      <c r="N211" t="str">
        <f t="shared" si="3"/>
        <v>GO-0016138_glycoside biosynthetic process</v>
      </c>
      <c r="O211" s="34">
        <v>115</v>
      </c>
      <c r="P211">
        <v>6</v>
      </c>
    </row>
    <row r="212" spans="1:16" x14ac:dyDescent="0.25">
      <c r="A212" t="s">
        <v>1024</v>
      </c>
      <c r="B212" t="s">
        <v>1317</v>
      </c>
      <c r="C212">
        <v>11</v>
      </c>
      <c r="D212">
        <v>2.5700934579439201</v>
      </c>
      <c r="E212" s="33">
        <v>1.17750858936378E-4</v>
      </c>
      <c r="F212" t="s">
        <v>2179</v>
      </c>
      <c r="G212">
        <v>389</v>
      </c>
      <c r="H212">
        <v>28</v>
      </c>
      <c r="I212">
        <v>4190</v>
      </c>
      <c r="J212">
        <v>4.2315460888725598</v>
      </c>
      <c r="K212">
        <v>6.7557814187753806E-2</v>
      </c>
      <c r="L212">
        <v>1.38922256153075E-2</v>
      </c>
      <c r="M212">
        <v>0.173529392404081</v>
      </c>
      <c r="N212" t="str">
        <f t="shared" si="3"/>
        <v>GO-0016209_antioxidant activity</v>
      </c>
      <c r="O212" s="34">
        <v>129</v>
      </c>
      <c r="P212">
        <v>11</v>
      </c>
    </row>
    <row r="213" spans="1:16" x14ac:dyDescent="0.25">
      <c r="A213" t="s">
        <v>923</v>
      </c>
      <c r="B213" t="s">
        <v>1241</v>
      </c>
      <c r="C213">
        <v>9</v>
      </c>
      <c r="D213">
        <v>2.1028037383177498</v>
      </c>
      <c r="E213">
        <v>5.1400306278874902E-2</v>
      </c>
      <c r="F213" t="s">
        <v>2119</v>
      </c>
      <c r="G213">
        <v>405</v>
      </c>
      <c r="H213">
        <v>50</v>
      </c>
      <c r="I213">
        <v>4870</v>
      </c>
      <c r="J213">
        <v>2.16444444444444</v>
      </c>
      <c r="K213">
        <v>1</v>
      </c>
      <c r="L213">
        <v>0.442060636033282</v>
      </c>
      <c r="M213">
        <v>57.879791829669102</v>
      </c>
      <c r="N213" t="str">
        <f t="shared" si="3"/>
        <v>GO-0016265_death</v>
      </c>
      <c r="O213" s="34">
        <v>423</v>
      </c>
      <c r="P213">
        <v>9</v>
      </c>
    </row>
    <row r="214" spans="1:16" x14ac:dyDescent="0.25">
      <c r="A214" t="s">
        <v>1024</v>
      </c>
      <c r="B214" t="s">
        <v>1123</v>
      </c>
      <c r="C214">
        <v>8</v>
      </c>
      <c r="D214">
        <v>1.86915887850467</v>
      </c>
      <c r="E214" s="33">
        <v>7.1351240547597996E-4</v>
      </c>
      <c r="F214" t="s">
        <v>2180</v>
      </c>
      <c r="G214">
        <v>389</v>
      </c>
      <c r="H214">
        <v>18</v>
      </c>
      <c r="I214">
        <v>4190</v>
      </c>
      <c r="J214">
        <v>4.7872036560982503</v>
      </c>
      <c r="K214">
        <v>0.345561487300447</v>
      </c>
      <c r="L214">
        <v>6.8224096953291694E-2</v>
      </c>
      <c r="M214">
        <v>1.0472081702287399</v>
      </c>
      <c r="N214" t="str">
        <f t="shared" si="3"/>
        <v>GO-0016620_oxidoreductase activity, acting on the aldehyde or oxo group of donors, NAD or NADP as acceptor</v>
      </c>
      <c r="O214" s="34">
        <v>159</v>
      </c>
      <c r="P214">
        <v>8</v>
      </c>
    </row>
    <row r="215" spans="1:16" x14ac:dyDescent="0.25">
      <c r="A215" t="s">
        <v>1024</v>
      </c>
      <c r="B215" t="s">
        <v>2181</v>
      </c>
      <c r="C215">
        <v>4</v>
      </c>
      <c r="D215">
        <v>0.934579439252336</v>
      </c>
      <c r="E215">
        <v>4.33733464483093E-2</v>
      </c>
      <c r="F215" t="s">
        <v>1881</v>
      </c>
      <c r="G215">
        <v>389</v>
      </c>
      <c r="H215">
        <v>9</v>
      </c>
      <c r="I215">
        <v>4190</v>
      </c>
      <c r="J215">
        <v>4.7872036560982503</v>
      </c>
      <c r="K215">
        <v>0.99999999999636002</v>
      </c>
      <c r="L215">
        <v>0.518882813655558</v>
      </c>
      <c r="M215">
        <v>48.003733028284799</v>
      </c>
      <c r="N215" t="str">
        <f t="shared" si="3"/>
        <v>GO-0016679_oxidoreductase activity, acting on diphenols and related substances as donors</v>
      </c>
      <c r="O215" s="34">
        <v>403</v>
      </c>
      <c r="P215">
        <v>4</v>
      </c>
    </row>
    <row r="216" spans="1:16" x14ac:dyDescent="0.25">
      <c r="A216" t="s">
        <v>1024</v>
      </c>
      <c r="B216" t="s">
        <v>2182</v>
      </c>
      <c r="C216">
        <v>4</v>
      </c>
      <c r="D216">
        <v>0.934579439252336</v>
      </c>
      <c r="E216">
        <v>4.33733464483093E-2</v>
      </c>
      <c r="F216" t="s">
        <v>1881</v>
      </c>
      <c r="G216">
        <v>389</v>
      </c>
      <c r="H216">
        <v>9</v>
      </c>
      <c r="I216">
        <v>4190</v>
      </c>
      <c r="J216">
        <v>4.7872036560982503</v>
      </c>
      <c r="K216">
        <v>0.99999999999636002</v>
      </c>
      <c r="L216">
        <v>0.518882813655558</v>
      </c>
      <c r="M216">
        <v>48.003733028284799</v>
      </c>
      <c r="N216" t="str">
        <f t="shared" si="3"/>
        <v>GO-0016681_oxidoreductase activity, acting on diphenols and related substances as donors, cytochrome as acceptor</v>
      </c>
      <c r="O216" s="34">
        <v>404</v>
      </c>
      <c r="P216">
        <v>4</v>
      </c>
    </row>
    <row r="217" spans="1:16" x14ac:dyDescent="0.25">
      <c r="A217" t="s">
        <v>1024</v>
      </c>
      <c r="B217" t="s">
        <v>1883</v>
      </c>
      <c r="C217">
        <v>6</v>
      </c>
      <c r="D217">
        <v>1.4018691588784999</v>
      </c>
      <c r="E217">
        <v>2.0622749023130299E-2</v>
      </c>
      <c r="F217" t="s">
        <v>2043</v>
      </c>
      <c r="G217">
        <v>389</v>
      </c>
      <c r="H217">
        <v>18</v>
      </c>
      <c r="I217">
        <v>4190</v>
      </c>
      <c r="J217">
        <v>3.5904027420736901</v>
      </c>
      <c r="K217">
        <v>0.99999578975741599</v>
      </c>
      <c r="L217">
        <v>0.357296050738936</v>
      </c>
      <c r="M217">
        <v>26.4602123974894</v>
      </c>
      <c r="N217" t="str">
        <f t="shared" si="3"/>
        <v>GO-0016684_oxidoreductase activity, acting on peroxide as acceptor</v>
      </c>
      <c r="O217" s="34">
        <v>329</v>
      </c>
      <c r="P217">
        <v>6</v>
      </c>
    </row>
    <row r="218" spans="1:16" x14ac:dyDescent="0.25">
      <c r="A218" t="s">
        <v>1024</v>
      </c>
      <c r="B218" t="s">
        <v>1925</v>
      </c>
      <c r="C218">
        <v>3</v>
      </c>
      <c r="D218">
        <v>0.70093457943925197</v>
      </c>
      <c r="E218">
        <v>4.5239347730938698E-2</v>
      </c>
      <c r="F218" t="s">
        <v>2044</v>
      </c>
      <c r="G218">
        <v>389</v>
      </c>
      <c r="H218">
        <v>4</v>
      </c>
      <c r="I218">
        <v>4190</v>
      </c>
      <c r="J218">
        <v>8.0784061696658096</v>
      </c>
      <c r="K218">
        <v>0.99999999999885802</v>
      </c>
      <c r="L218">
        <v>0.52441799130917799</v>
      </c>
      <c r="M218">
        <v>49.479737727619998</v>
      </c>
      <c r="N218" t="str">
        <f t="shared" si="3"/>
        <v>GO-0016721_oxidoreductase activity, acting on superoxide radicals as acceptor</v>
      </c>
      <c r="O218" s="34">
        <v>412</v>
      </c>
      <c r="P218">
        <v>3</v>
      </c>
    </row>
    <row r="219" spans="1:16" x14ac:dyDescent="0.25">
      <c r="A219" t="s">
        <v>1024</v>
      </c>
      <c r="B219" t="s">
        <v>1663</v>
      </c>
      <c r="C219">
        <v>5</v>
      </c>
      <c r="D219">
        <v>1.1682242990654199</v>
      </c>
      <c r="E219" s="33">
        <v>9.3400902440869801E-4</v>
      </c>
      <c r="F219" t="s">
        <v>2183</v>
      </c>
      <c r="G219">
        <v>389</v>
      </c>
      <c r="H219">
        <v>6</v>
      </c>
      <c r="I219">
        <v>4190</v>
      </c>
      <c r="J219">
        <v>8.9760068551842291</v>
      </c>
      <c r="K219">
        <v>0.42596253610448298</v>
      </c>
      <c r="L219">
        <v>7.6232048676773606E-2</v>
      </c>
      <c r="M219">
        <v>1.36875319661659</v>
      </c>
      <c r="N219" t="str">
        <f t="shared" si="3"/>
        <v>GO-0016744_transferase activity, transferring aldehyde or ketonic groups</v>
      </c>
      <c r="O219" s="34">
        <v>163</v>
      </c>
      <c r="P219">
        <v>5</v>
      </c>
    </row>
    <row r="220" spans="1:16" x14ac:dyDescent="0.25">
      <c r="A220" t="s">
        <v>1024</v>
      </c>
      <c r="B220" t="s">
        <v>2184</v>
      </c>
      <c r="C220">
        <v>6</v>
      </c>
      <c r="D220">
        <v>1.4018691588784999</v>
      </c>
      <c r="E220">
        <v>1.22657422112453E-2</v>
      </c>
      <c r="F220" t="s">
        <v>2185</v>
      </c>
      <c r="G220">
        <v>389</v>
      </c>
      <c r="H220">
        <v>16</v>
      </c>
      <c r="I220">
        <v>4190</v>
      </c>
      <c r="J220">
        <v>4.0392030848329004</v>
      </c>
      <c r="K220">
        <v>0.99934501801987996</v>
      </c>
      <c r="L220">
        <v>0.29467078331124003</v>
      </c>
      <c r="M220">
        <v>16.641965917089902</v>
      </c>
      <c r="N220" t="str">
        <f t="shared" si="3"/>
        <v>GO-0016763_transferase activity, transferring pentosyl groups</v>
      </c>
      <c r="O220" s="34">
        <v>274</v>
      </c>
      <c r="P220">
        <v>6</v>
      </c>
    </row>
    <row r="221" spans="1:16" x14ac:dyDescent="0.25">
      <c r="A221" t="s">
        <v>1024</v>
      </c>
      <c r="B221" t="s">
        <v>2186</v>
      </c>
      <c r="C221">
        <v>8</v>
      </c>
      <c r="D221">
        <v>1.86915887850467</v>
      </c>
      <c r="E221">
        <v>7.9499603007522596E-2</v>
      </c>
      <c r="F221" t="s">
        <v>2187</v>
      </c>
      <c r="G221">
        <v>389</v>
      </c>
      <c r="H221">
        <v>41</v>
      </c>
      <c r="I221">
        <v>4190</v>
      </c>
      <c r="J221">
        <v>2.10169916609191</v>
      </c>
      <c r="K221">
        <v>1</v>
      </c>
      <c r="L221">
        <v>0.69011804258959097</v>
      </c>
      <c r="M221">
        <v>70.529178303386303</v>
      </c>
      <c r="N221" t="str">
        <f t="shared" si="3"/>
        <v>GO-0016765_transferase activity, transferring alkyl or aryl (other than methyl) groups</v>
      </c>
      <c r="O221" s="34">
        <v>485</v>
      </c>
      <c r="P221">
        <v>8</v>
      </c>
    </row>
    <row r="222" spans="1:16" x14ac:dyDescent="0.25">
      <c r="A222" t="s">
        <v>1024</v>
      </c>
      <c r="B222" t="s">
        <v>2188</v>
      </c>
      <c r="C222">
        <v>5</v>
      </c>
      <c r="D222">
        <v>1.1682242990654199</v>
      </c>
      <c r="E222">
        <v>7.8180373260213099E-2</v>
      </c>
      <c r="F222" t="s">
        <v>2189</v>
      </c>
      <c r="G222">
        <v>389</v>
      </c>
      <c r="H222">
        <v>18</v>
      </c>
      <c r="I222">
        <v>4190</v>
      </c>
      <c r="J222">
        <v>2.9920022850614099</v>
      </c>
      <c r="K222">
        <v>1</v>
      </c>
      <c r="L222">
        <v>0.69253376461805005</v>
      </c>
      <c r="M222">
        <v>69.900059118234793</v>
      </c>
      <c r="N222" t="str">
        <f t="shared" si="3"/>
        <v>GO-0016814_hydrolase activity, acting on carbon-nitrogen (but not peptide) bonds, in cyclic amidines</v>
      </c>
      <c r="O222" s="34">
        <v>483</v>
      </c>
      <c r="P222">
        <v>5</v>
      </c>
    </row>
    <row r="223" spans="1:16" x14ac:dyDescent="0.25">
      <c r="A223" t="s">
        <v>1024</v>
      </c>
      <c r="B223" t="s">
        <v>1155</v>
      </c>
      <c r="C223">
        <v>12</v>
      </c>
      <c r="D223">
        <v>2.8037383177569999</v>
      </c>
      <c r="E223" s="33">
        <v>1.24141757679329E-5</v>
      </c>
      <c r="F223" t="s">
        <v>2190</v>
      </c>
      <c r="G223">
        <v>389</v>
      </c>
      <c r="H223">
        <v>27</v>
      </c>
      <c r="I223">
        <v>4190</v>
      </c>
      <c r="J223">
        <v>4.7872036560982503</v>
      </c>
      <c r="K223">
        <v>7.3469444584477401E-3</v>
      </c>
      <c r="L223">
        <v>1.8418183115374001E-3</v>
      </c>
      <c r="M223">
        <v>1.8308016969681401E-2</v>
      </c>
      <c r="N223" t="str">
        <f t="shared" si="3"/>
        <v>GO-0016836_hydro-lyase activity</v>
      </c>
      <c r="O223" s="34">
        <v>93</v>
      </c>
      <c r="P223">
        <v>12</v>
      </c>
    </row>
    <row r="224" spans="1:16" x14ac:dyDescent="0.25">
      <c r="A224" t="s">
        <v>1024</v>
      </c>
      <c r="B224" t="s">
        <v>1750</v>
      </c>
      <c r="C224">
        <v>6</v>
      </c>
      <c r="D224">
        <v>1.4018691588784999</v>
      </c>
      <c r="E224">
        <v>1.22657422112453E-2</v>
      </c>
      <c r="F224" t="s">
        <v>1751</v>
      </c>
      <c r="G224">
        <v>389</v>
      </c>
      <c r="H224">
        <v>16</v>
      </c>
      <c r="I224">
        <v>4190</v>
      </c>
      <c r="J224">
        <v>4.0392030848329004</v>
      </c>
      <c r="K224">
        <v>0.99934501801987996</v>
      </c>
      <c r="L224">
        <v>0.29467078331124003</v>
      </c>
      <c r="M224">
        <v>16.641965917089902</v>
      </c>
      <c r="N224" t="str">
        <f t="shared" si="3"/>
        <v>GO-0016860_intramolecular oxidoreductase activity</v>
      </c>
      <c r="O224" s="34">
        <v>275</v>
      </c>
      <c r="P224">
        <v>6</v>
      </c>
    </row>
    <row r="225" spans="1:16" x14ac:dyDescent="0.25">
      <c r="A225" t="s">
        <v>1024</v>
      </c>
      <c r="B225" t="s">
        <v>1767</v>
      </c>
      <c r="C225">
        <v>4</v>
      </c>
      <c r="D225">
        <v>0.934579439252336</v>
      </c>
      <c r="E225">
        <v>2.0780751988350499E-2</v>
      </c>
      <c r="F225" t="s">
        <v>1475</v>
      </c>
      <c r="G225">
        <v>389</v>
      </c>
      <c r="H225">
        <v>7</v>
      </c>
      <c r="I225">
        <v>4190</v>
      </c>
      <c r="J225">
        <v>6.1549761292691798</v>
      </c>
      <c r="K225">
        <v>0.999996174525562</v>
      </c>
      <c r="L225">
        <v>0.34957676820795203</v>
      </c>
      <c r="M225">
        <v>26.635002356697001</v>
      </c>
      <c r="N225" t="str">
        <f t="shared" si="3"/>
        <v>GO-0016861_intramolecular oxidoreductase activity, interconverting aldoses and ketoses</v>
      </c>
      <c r="O225" s="34">
        <v>330</v>
      </c>
      <c r="P225">
        <v>4</v>
      </c>
    </row>
    <row r="226" spans="1:16" x14ac:dyDescent="0.25">
      <c r="A226" t="s">
        <v>1024</v>
      </c>
      <c r="B226" t="s">
        <v>2191</v>
      </c>
      <c r="C226">
        <v>4</v>
      </c>
      <c r="D226">
        <v>0.934579439252336</v>
      </c>
      <c r="E226">
        <v>5.7815923381297298E-2</v>
      </c>
      <c r="F226" t="s">
        <v>2192</v>
      </c>
      <c r="G226">
        <v>389</v>
      </c>
      <c r="H226">
        <v>10</v>
      </c>
      <c r="I226">
        <v>4190</v>
      </c>
      <c r="J226">
        <v>4.3084832904884296</v>
      </c>
      <c r="K226">
        <v>0.999999999999999</v>
      </c>
      <c r="L226">
        <v>0.60581409305308798</v>
      </c>
      <c r="M226">
        <v>58.453908955346201</v>
      </c>
      <c r="N226" t="str">
        <f t="shared" si="3"/>
        <v>GO-0016868_intramolecular transferase activity, phosphotransferases</v>
      </c>
      <c r="O226" s="34">
        <v>444</v>
      </c>
      <c r="P226">
        <v>4</v>
      </c>
    </row>
    <row r="227" spans="1:16" x14ac:dyDescent="0.25">
      <c r="A227" t="s">
        <v>1024</v>
      </c>
      <c r="B227" t="s">
        <v>1112</v>
      </c>
      <c r="C227">
        <v>9</v>
      </c>
      <c r="D227">
        <v>2.1028037383177498</v>
      </c>
      <c r="E227">
        <v>2.38970472381589E-2</v>
      </c>
      <c r="F227" t="s">
        <v>1979</v>
      </c>
      <c r="G227">
        <v>389</v>
      </c>
      <c r="H227">
        <v>39</v>
      </c>
      <c r="I227">
        <v>4190</v>
      </c>
      <c r="J227">
        <v>2.4856634368202402</v>
      </c>
      <c r="K227">
        <v>0.99999942402694897</v>
      </c>
      <c r="L227">
        <v>0.37089570465164101</v>
      </c>
      <c r="M227">
        <v>30.004238320568401</v>
      </c>
      <c r="N227" t="str">
        <f t="shared" si="3"/>
        <v>GO-0016875_ligase activity, forming carbon-oxygen bonds</v>
      </c>
      <c r="O227" s="34">
        <v>335</v>
      </c>
      <c r="P227">
        <v>9</v>
      </c>
    </row>
    <row r="228" spans="1:16" x14ac:dyDescent="0.25">
      <c r="A228" t="s">
        <v>1024</v>
      </c>
      <c r="B228" t="s">
        <v>1111</v>
      </c>
      <c r="C228">
        <v>9</v>
      </c>
      <c r="D228">
        <v>2.1028037383177498</v>
      </c>
      <c r="E228">
        <v>2.38970472381589E-2</v>
      </c>
      <c r="F228" t="s">
        <v>1979</v>
      </c>
      <c r="G228">
        <v>389</v>
      </c>
      <c r="H228">
        <v>39</v>
      </c>
      <c r="I228">
        <v>4190</v>
      </c>
      <c r="J228">
        <v>2.4856634368202402</v>
      </c>
      <c r="K228">
        <v>0.99999942402694897</v>
      </c>
      <c r="L228">
        <v>0.37089570465164101</v>
      </c>
      <c r="M228">
        <v>30.004238320568401</v>
      </c>
      <c r="N228" t="str">
        <f t="shared" si="3"/>
        <v>GO-0016876_ligase activity, forming aminoacyl-tRNA and related compounds</v>
      </c>
      <c r="O228" s="34">
        <v>334</v>
      </c>
      <c r="P228">
        <v>9</v>
      </c>
    </row>
    <row r="229" spans="1:16" x14ac:dyDescent="0.25">
      <c r="A229" t="s">
        <v>1024</v>
      </c>
      <c r="B229" t="s">
        <v>1274</v>
      </c>
      <c r="C229">
        <v>37</v>
      </c>
      <c r="D229">
        <v>8.6448598130841106</v>
      </c>
      <c r="E229">
        <v>2.21233055289464E-2</v>
      </c>
      <c r="F229" t="s">
        <v>2193</v>
      </c>
      <c r="G229">
        <v>389</v>
      </c>
      <c r="H229">
        <v>278</v>
      </c>
      <c r="I229">
        <v>4190</v>
      </c>
      <c r="J229">
        <v>1.43357807327402</v>
      </c>
      <c r="K229">
        <v>0.99999830662592304</v>
      </c>
      <c r="L229">
        <v>0.35786684107588901</v>
      </c>
      <c r="M229">
        <v>28.1046469263507</v>
      </c>
      <c r="N229" t="str">
        <f t="shared" si="3"/>
        <v>GO-0016887_ATPase activity</v>
      </c>
      <c r="O229" s="34">
        <v>332</v>
      </c>
      <c r="P229">
        <v>37</v>
      </c>
    </row>
    <row r="230" spans="1:16" x14ac:dyDescent="0.25">
      <c r="A230" t="s">
        <v>923</v>
      </c>
      <c r="B230" t="s">
        <v>2194</v>
      </c>
      <c r="C230">
        <v>13</v>
      </c>
      <c r="D230">
        <v>3.0373831775700899</v>
      </c>
      <c r="E230">
        <v>3.9618488704056098E-2</v>
      </c>
      <c r="F230" t="s">
        <v>2195</v>
      </c>
      <c r="G230">
        <v>405</v>
      </c>
      <c r="H230">
        <v>83</v>
      </c>
      <c r="I230">
        <v>4870</v>
      </c>
      <c r="J230">
        <v>1.88338539342555</v>
      </c>
      <c r="K230">
        <v>1</v>
      </c>
      <c r="L230">
        <v>0.38038481505621702</v>
      </c>
      <c r="M230">
        <v>48.437888533731503</v>
      </c>
      <c r="N230" t="str">
        <f t="shared" si="3"/>
        <v>GO-0018130_heterocycle biosynthetic process</v>
      </c>
      <c r="O230" s="34">
        <v>387</v>
      </c>
      <c r="P230">
        <v>13</v>
      </c>
    </row>
    <row r="231" spans="1:16" x14ac:dyDescent="0.25">
      <c r="A231" t="s">
        <v>1024</v>
      </c>
      <c r="B231" t="s">
        <v>1675</v>
      </c>
      <c r="C231">
        <v>6</v>
      </c>
      <c r="D231">
        <v>1.4018691588784999</v>
      </c>
      <c r="E231">
        <v>9.1112566881980106E-3</v>
      </c>
      <c r="F231" t="s">
        <v>1676</v>
      </c>
      <c r="G231">
        <v>389</v>
      </c>
      <c r="H231">
        <v>15</v>
      </c>
      <c r="I231">
        <v>4190</v>
      </c>
      <c r="J231">
        <v>4.3084832904884296</v>
      </c>
      <c r="K231">
        <v>0.99564701176730297</v>
      </c>
      <c r="L231">
        <v>0.238027364977213</v>
      </c>
      <c r="M231">
        <v>12.628165186757</v>
      </c>
      <c r="N231" t="str">
        <f t="shared" si="3"/>
        <v>GO-0019200_carbohydrate kinase activity</v>
      </c>
      <c r="O231" s="34">
        <v>266</v>
      </c>
      <c r="P231">
        <v>6</v>
      </c>
    </row>
    <row r="232" spans="1:16" x14ac:dyDescent="0.25">
      <c r="A232" t="s">
        <v>1024</v>
      </c>
      <c r="B232" t="s">
        <v>2196</v>
      </c>
      <c r="C232">
        <v>4</v>
      </c>
      <c r="D232">
        <v>0.934579439252336</v>
      </c>
      <c r="E232">
        <v>4.33733464483093E-2</v>
      </c>
      <c r="F232" t="s">
        <v>2038</v>
      </c>
      <c r="G232">
        <v>389</v>
      </c>
      <c r="H232">
        <v>9</v>
      </c>
      <c r="I232">
        <v>4190</v>
      </c>
      <c r="J232">
        <v>4.7872036560982503</v>
      </c>
      <c r="K232">
        <v>0.99999999999636002</v>
      </c>
      <c r="L232">
        <v>0.518882813655558</v>
      </c>
      <c r="M232">
        <v>48.003733028284799</v>
      </c>
      <c r="N232" t="str">
        <f t="shared" si="3"/>
        <v>GO-0019203_carbohydrate phosphatase activity</v>
      </c>
      <c r="O232" s="34">
        <v>405</v>
      </c>
      <c r="P232">
        <v>4</v>
      </c>
    </row>
    <row r="233" spans="1:16" x14ac:dyDescent="0.25">
      <c r="A233" t="s">
        <v>923</v>
      </c>
      <c r="B233" t="s">
        <v>972</v>
      </c>
      <c r="C233">
        <v>37</v>
      </c>
      <c r="D233">
        <v>8.6448598130841106</v>
      </c>
      <c r="E233" s="33">
        <v>3.8485183836716301E-12</v>
      </c>
      <c r="F233" t="s">
        <v>2197</v>
      </c>
      <c r="G233">
        <v>405</v>
      </c>
      <c r="H233">
        <v>122</v>
      </c>
      <c r="I233">
        <v>4870</v>
      </c>
      <c r="J233">
        <v>3.6468326249746998</v>
      </c>
      <c r="K233" s="33">
        <v>5.1492623498461398E-9</v>
      </c>
      <c r="L233" s="33">
        <v>4.2910519582051098E-10</v>
      </c>
      <c r="M233" s="33">
        <v>6.3059668597986704E-9</v>
      </c>
      <c r="N233" t="str">
        <f t="shared" si="3"/>
        <v>GO-0019318_hexose metabolic process</v>
      </c>
      <c r="O233" s="34">
        <v>19</v>
      </c>
      <c r="P233">
        <v>37</v>
      </c>
    </row>
    <row r="234" spans="1:16" x14ac:dyDescent="0.25">
      <c r="A234" t="s">
        <v>923</v>
      </c>
      <c r="B234" t="s">
        <v>1167</v>
      </c>
      <c r="C234">
        <v>9</v>
      </c>
      <c r="D234">
        <v>2.1028037383177498</v>
      </c>
      <c r="E234" s="33">
        <v>2.36340824459594E-4</v>
      </c>
      <c r="F234" t="s">
        <v>2198</v>
      </c>
      <c r="G234">
        <v>405</v>
      </c>
      <c r="H234">
        <v>22</v>
      </c>
      <c r="I234">
        <v>4870</v>
      </c>
      <c r="J234">
        <v>4.9191919191919196</v>
      </c>
      <c r="K234">
        <v>0.27113109912690703</v>
      </c>
      <c r="L234">
        <v>5.3460215587566298E-3</v>
      </c>
      <c r="M234">
        <v>0.38655571477119699</v>
      </c>
      <c r="N234" t="str">
        <f t="shared" si="3"/>
        <v>GO-0019319_hexose biosynthetic process</v>
      </c>
      <c r="O234" s="34">
        <v>142</v>
      </c>
      <c r="P234">
        <v>9</v>
      </c>
    </row>
    <row r="235" spans="1:16" x14ac:dyDescent="0.25">
      <c r="A235" t="s">
        <v>923</v>
      </c>
      <c r="B235" t="s">
        <v>936</v>
      </c>
      <c r="C235">
        <v>30</v>
      </c>
      <c r="D235">
        <v>7.0093457943925204</v>
      </c>
      <c r="E235" s="33">
        <v>1.43272368690137E-17</v>
      </c>
      <c r="F235" t="s">
        <v>2199</v>
      </c>
      <c r="G235">
        <v>405</v>
      </c>
      <c r="H235">
        <v>56</v>
      </c>
      <c r="I235">
        <v>4870</v>
      </c>
      <c r="J235">
        <v>6.4417989417989396</v>
      </c>
      <c r="K235" s="33">
        <v>1.91698429307404E-14</v>
      </c>
      <c r="L235" s="33">
        <v>4.7924607326851102E-15</v>
      </c>
      <c r="M235" s="33">
        <v>2.3476060356076601E-14</v>
      </c>
      <c r="N235" t="str">
        <f t="shared" si="3"/>
        <v>GO-0019320_hexose catabolic process</v>
      </c>
      <c r="O235" s="34">
        <v>8</v>
      </c>
      <c r="P235">
        <v>30</v>
      </c>
    </row>
    <row r="236" spans="1:16" x14ac:dyDescent="0.25">
      <c r="A236" t="s">
        <v>923</v>
      </c>
      <c r="B236" t="s">
        <v>1398</v>
      </c>
      <c r="C236">
        <v>9</v>
      </c>
      <c r="D236">
        <v>2.1028037383177498</v>
      </c>
      <c r="E236" s="33">
        <v>6.9819507280822996E-5</v>
      </c>
      <c r="F236" t="s">
        <v>2200</v>
      </c>
      <c r="G236">
        <v>405</v>
      </c>
      <c r="H236">
        <v>19</v>
      </c>
      <c r="I236">
        <v>4870</v>
      </c>
      <c r="J236">
        <v>5.6959064327485303</v>
      </c>
      <c r="K236">
        <v>8.9190725565841206E-2</v>
      </c>
      <c r="L236">
        <v>1.9857229045928599E-3</v>
      </c>
      <c r="M236">
        <v>0.114342137969414</v>
      </c>
      <c r="N236" t="str">
        <f t="shared" si="3"/>
        <v>GO-0019321_pentose metabolic process</v>
      </c>
      <c r="O236" s="34">
        <v>114</v>
      </c>
      <c r="P236">
        <v>9</v>
      </c>
    </row>
    <row r="237" spans="1:16" x14ac:dyDescent="0.25">
      <c r="A237" t="s">
        <v>923</v>
      </c>
      <c r="B237" t="s">
        <v>2201</v>
      </c>
      <c r="C237">
        <v>3</v>
      </c>
      <c r="D237">
        <v>0.70093457943925197</v>
      </c>
      <c r="E237">
        <v>5.8007325938696203E-2</v>
      </c>
      <c r="F237" t="s">
        <v>1839</v>
      </c>
      <c r="G237">
        <v>405</v>
      </c>
      <c r="H237">
        <v>5</v>
      </c>
      <c r="I237">
        <v>4870</v>
      </c>
      <c r="J237">
        <v>7.2148148148148099</v>
      </c>
      <c r="K237">
        <v>1</v>
      </c>
      <c r="L237">
        <v>0.47252156318562799</v>
      </c>
      <c r="M237">
        <v>62.4376537756687</v>
      </c>
      <c r="N237" t="str">
        <f t="shared" si="3"/>
        <v>GO-0019323_pentose catabolic process</v>
      </c>
      <c r="O237" s="34">
        <v>448</v>
      </c>
      <c r="P237">
        <v>3</v>
      </c>
    </row>
    <row r="238" spans="1:16" x14ac:dyDescent="0.25">
      <c r="A238" t="s">
        <v>923</v>
      </c>
      <c r="B238" t="s">
        <v>1844</v>
      </c>
      <c r="C238">
        <v>3</v>
      </c>
      <c r="D238">
        <v>0.70093457943925197</v>
      </c>
      <c r="E238">
        <v>3.68013622067829E-2</v>
      </c>
      <c r="F238" t="s">
        <v>1832</v>
      </c>
      <c r="G238">
        <v>405</v>
      </c>
      <c r="H238">
        <v>4</v>
      </c>
      <c r="I238">
        <v>4870</v>
      </c>
      <c r="J238">
        <v>9.0185185185185102</v>
      </c>
      <c r="K238">
        <v>1</v>
      </c>
      <c r="L238">
        <v>0.366238812169284</v>
      </c>
      <c r="M238">
        <v>45.902857170869503</v>
      </c>
      <c r="N238" t="str">
        <f t="shared" si="3"/>
        <v>GO-0019357_nicotinate nucleotide biosynthetic process</v>
      </c>
      <c r="O238" s="34">
        <v>368</v>
      </c>
      <c r="P238">
        <v>3</v>
      </c>
    </row>
    <row r="239" spans="1:16" x14ac:dyDescent="0.25">
      <c r="A239" t="s">
        <v>923</v>
      </c>
      <c r="B239" t="s">
        <v>1845</v>
      </c>
      <c r="C239">
        <v>3</v>
      </c>
      <c r="D239">
        <v>0.70093457943925197</v>
      </c>
      <c r="E239">
        <v>3.68013622067829E-2</v>
      </c>
      <c r="F239" t="s">
        <v>1832</v>
      </c>
      <c r="G239">
        <v>405</v>
      </c>
      <c r="H239">
        <v>4</v>
      </c>
      <c r="I239">
        <v>4870</v>
      </c>
      <c r="J239">
        <v>9.0185185185185102</v>
      </c>
      <c r="K239">
        <v>1</v>
      </c>
      <c r="L239">
        <v>0.366238812169284</v>
      </c>
      <c r="M239">
        <v>45.902857170869503</v>
      </c>
      <c r="N239" t="str">
        <f t="shared" si="3"/>
        <v>GO-0019358_nicotinate nucleotide salvage</v>
      </c>
      <c r="O239" s="34">
        <v>371</v>
      </c>
      <c r="P239">
        <v>3</v>
      </c>
    </row>
    <row r="240" spans="1:16" x14ac:dyDescent="0.25">
      <c r="A240" t="s">
        <v>923</v>
      </c>
      <c r="B240" t="s">
        <v>980</v>
      </c>
      <c r="C240">
        <v>21</v>
      </c>
      <c r="D240">
        <v>4.9065420560747599</v>
      </c>
      <c r="E240" s="33">
        <v>1.5749819835215899E-9</v>
      </c>
      <c r="F240" t="s">
        <v>2101</v>
      </c>
      <c r="G240">
        <v>405</v>
      </c>
      <c r="H240">
        <v>52</v>
      </c>
      <c r="I240">
        <v>4870</v>
      </c>
      <c r="J240">
        <v>4.8561253561253501</v>
      </c>
      <c r="K240" s="33">
        <v>2.1073237422841699E-6</v>
      </c>
      <c r="L240" s="33">
        <v>1.10911886674891E-7</v>
      </c>
      <c r="M240" s="33">
        <v>2.5807050718640299E-6</v>
      </c>
      <c r="N240" t="str">
        <f t="shared" si="3"/>
        <v>GO-0019362_pyridine nucleotide metabolic process</v>
      </c>
      <c r="O240" s="34">
        <v>37</v>
      </c>
      <c r="P240">
        <v>21</v>
      </c>
    </row>
    <row r="241" spans="1:16" x14ac:dyDescent="0.25">
      <c r="A241" t="s">
        <v>923</v>
      </c>
      <c r="B241" t="s">
        <v>1563</v>
      </c>
      <c r="C241">
        <v>6</v>
      </c>
      <c r="D241">
        <v>1.4018691588784999</v>
      </c>
      <c r="E241">
        <v>1.3262729871409199E-2</v>
      </c>
      <c r="F241" t="s">
        <v>2202</v>
      </c>
      <c r="G241">
        <v>405</v>
      </c>
      <c r="H241">
        <v>18</v>
      </c>
      <c r="I241">
        <v>4870</v>
      </c>
      <c r="J241">
        <v>4.0082304526748898</v>
      </c>
      <c r="K241">
        <v>0.999999982555834</v>
      </c>
      <c r="L241">
        <v>0.168203646179235</v>
      </c>
      <c r="M241">
        <v>19.649509210872701</v>
      </c>
      <c r="N241" t="str">
        <f t="shared" si="3"/>
        <v>GO-0019363_pyridine nucleotide biosynthetic process</v>
      </c>
      <c r="O241" s="34">
        <v>287</v>
      </c>
      <c r="P241">
        <v>6</v>
      </c>
    </row>
    <row r="242" spans="1:16" x14ac:dyDescent="0.25">
      <c r="A242" t="s">
        <v>923</v>
      </c>
      <c r="B242" t="s">
        <v>1831</v>
      </c>
      <c r="C242">
        <v>3</v>
      </c>
      <c r="D242">
        <v>0.70093457943925197</v>
      </c>
      <c r="E242">
        <v>3.68013622067829E-2</v>
      </c>
      <c r="F242" t="s">
        <v>1832</v>
      </c>
      <c r="G242">
        <v>405</v>
      </c>
      <c r="H242">
        <v>4</v>
      </c>
      <c r="I242">
        <v>4870</v>
      </c>
      <c r="J242">
        <v>9.0185185185185102</v>
      </c>
      <c r="K242">
        <v>1</v>
      </c>
      <c r="L242">
        <v>0.366238812169284</v>
      </c>
      <c r="M242">
        <v>45.902857170869503</v>
      </c>
      <c r="N242" t="str">
        <f t="shared" si="3"/>
        <v>GO-0019365_pyridine nucleotide salvage</v>
      </c>
      <c r="O242" s="34">
        <v>370</v>
      </c>
      <c r="P242">
        <v>3</v>
      </c>
    </row>
    <row r="243" spans="1:16" x14ac:dyDescent="0.25">
      <c r="A243" t="s">
        <v>923</v>
      </c>
      <c r="B243" t="s">
        <v>1843</v>
      </c>
      <c r="C243">
        <v>3</v>
      </c>
      <c r="D243">
        <v>0.70093457943925197</v>
      </c>
      <c r="E243">
        <v>3.68013622067829E-2</v>
      </c>
      <c r="F243" t="s">
        <v>1839</v>
      </c>
      <c r="G243">
        <v>405</v>
      </c>
      <c r="H243">
        <v>4</v>
      </c>
      <c r="I243">
        <v>4870</v>
      </c>
      <c r="J243">
        <v>9.0185185185185102</v>
      </c>
      <c r="K243">
        <v>1</v>
      </c>
      <c r="L243">
        <v>0.366238812169284</v>
      </c>
      <c r="M243">
        <v>45.902857170869503</v>
      </c>
      <c r="N243" t="str">
        <f t="shared" si="3"/>
        <v>GO-0019566_arabinose metabolic process</v>
      </c>
      <c r="O243" s="34">
        <v>367</v>
      </c>
      <c r="P243">
        <v>3</v>
      </c>
    </row>
    <row r="244" spans="1:16" x14ac:dyDescent="0.25">
      <c r="A244" t="s">
        <v>923</v>
      </c>
      <c r="B244" t="s">
        <v>1838</v>
      </c>
      <c r="C244">
        <v>3</v>
      </c>
      <c r="D244">
        <v>0.70093457943925197</v>
      </c>
      <c r="E244">
        <v>3.68013622067829E-2</v>
      </c>
      <c r="F244" t="s">
        <v>1839</v>
      </c>
      <c r="G244">
        <v>405</v>
      </c>
      <c r="H244">
        <v>4</v>
      </c>
      <c r="I244">
        <v>4870</v>
      </c>
      <c r="J244">
        <v>9.0185185185185102</v>
      </c>
      <c r="K244">
        <v>1</v>
      </c>
      <c r="L244">
        <v>0.366238812169284</v>
      </c>
      <c r="M244">
        <v>45.902857170869503</v>
      </c>
      <c r="N244" t="str">
        <f t="shared" si="3"/>
        <v>GO-0019568_arabinose catabolic process</v>
      </c>
      <c r="O244" s="34">
        <v>369</v>
      </c>
      <c r="P244">
        <v>3</v>
      </c>
    </row>
    <row r="245" spans="1:16" x14ac:dyDescent="0.25">
      <c r="A245" t="s">
        <v>923</v>
      </c>
      <c r="B245" t="s">
        <v>1212</v>
      </c>
      <c r="C245">
        <v>6</v>
      </c>
      <c r="D245">
        <v>1.4018691588784999</v>
      </c>
      <c r="E245">
        <v>5.10093024270502E-2</v>
      </c>
      <c r="F245" t="s">
        <v>2203</v>
      </c>
      <c r="G245">
        <v>405</v>
      </c>
      <c r="H245">
        <v>25</v>
      </c>
      <c r="I245">
        <v>4870</v>
      </c>
      <c r="J245">
        <v>2.8859259259259198</v>
      </c>
      <c r="K245">
        <v>1</v>
      </c>
      <c r="L245">
        <v>0.44220990033956198</v>
      </c>
      <c r="M245">
        <v>57.594408247572197</v>
      </c>
      <c r="N245" t="str">
        <f t="shared" si="3"/>
        <v>GO-0019674_NAD metabolic process</v>
      </c>
      <c r="O245" s="34">
        <v>422</v>
      </c>
      <c r="P245">
        <v>6</v>
      </c>
    </row>
    <row r="246" spans="1:16" x14ac:dyDescent="0.25">
      <c r="A246" t="s">
        <v>923</v>
      </c>
      <c r="B246" t="s">
        <v>2204</v>
      </c>
      <c r="C246">
        <v>3</v>
      </c>
      <c r="D246">
        <v>0.70093457943925197</v>
      </c>
      <c r="E246">
        <v>8.2324442109716497E-2</v>
      </c>
      <c r="F246" t="s">
        <v>2205</v>
      </c>
      <c r="G246">
        <v>405</v>
      </c>
      <c r="H246">
        <v>6</v>
      </c>
      <c r="I246">
        <v>4870</v>
      </c>
      <c r="J246">
        <v>6.0123456790123404</v>
      </c>
      <c r="K246">
        <v>1</v>
      </c>
      <c r="L246">
        <v>0.58696638266942702</v>
      </c>
      <c r="M246">
        <v>75.529718121882496</v>
      </c>
      <c r="N246" t="str">
        <f t="shared" si="3"/>
        <v>GO-0019693_ribose phosphate metabolic process</v>
      </c>
      <c r="O246" s="34">
        <v>495</v>
      </c>
      <c r="P246">
        <v>3</v>
      </c>
    </row>
    <row r="247" spans="1:16" x14ac:dyDescent="0.25">
      <c r="A247" t="s">
        <v>923</v>
      </c>
      <c r="B247" t="s">
        <v>1037</v>
      </c>
      <c r="C247">
        <v>20</v>
      </c>
      <c r="D247">
        <v>4.6728971962616797</v>
      </c>
      <c r="E247" s="33">
        <v>1.5941037142387399E-7</v>
      </c>
      <c r="F247" t="s">
        <v>2206</v>
      </c>
      <c r="G247">
        <v>405</v>
      </c>
      <c r="H247">
        <v>60</v>
      </c>
      <c r="I247">
        <v>4870</v>
      </c>
      <c r="J247">
        <v>4.0082304526748898</v>
      </c>
      <c r="K247" s="33">
        <v>2.1326834908374999E-4</v>
      </c>
      <c r="L247" s="33">
        <v>6.6653244744641004E-6</v>
      </c>
      <c r="M247" s="33">
        <v>2.6120339509105801E-4</v>
      </c>
      <c r="N247" t="str">
        <f t="shared" si="3"/>
        <v>GO-0019748_secondary metabolic process</v>
      </c>
      <c r="O247" s="34">
        <v>67</v>
      </c>
      <c r="P247">
        <v>20</v>
      </c>
    </row>
    <row r="248" spans="1:16" x14ac:dyDescent="0.25">
      <c r="A248" t="s">
        <v>932</v>
      </c>
      <c r="B248" t="s">
        <v>1193</v>
      </c>
      <c r="C248">
        <v>6</v>
      </c>
      <c r="D248">
        <v>1.4018691588784999</v>
      </c>
      <c r="E248" s="33">
        <v>2.5816530448059499E-5</v>
      </c>
      <c r="F248" t="s">
        <v>1194</v>
      </c>
      <c r="G248">
        <v>312</v>
      </c>
      <c r="H248">
        <v>7</v>
      </c>
      <c r="I248">
        <v>4595</v>
      </c>
      <c r="J248">
        <v>12.623626373626299</v>
      </c>
      <c r="K248">
        <v>8.6113573578121497E-3</v>
      </c>
      <c r="L248" s="33">
        <v>4.5508848631481403E-4</v>
      </c>
      <c r="M248">
        <v>3.5073029834109502E-2</v>
      </c>
      <c r="N248" t="str">
        <f t="shared" si="3"/>
        <v>GO-0019773_proteasome core complex, alpha-subunit complex</v>
      </c>
      <c r="O248" s="34">
        <v>103</v>
      </c>
      <c r="P248">
        <v>6</v>
      </c>
    </row>
    <row r="249" spans="1:16" x14ac:dyDescent="0.25">
      <c r="A249" t="s">
        <v>932</v>
      </c>
      <c r="B249" t="s">
        <v>1706</v>
      </c>
      <c r="C249">
        <v>6</v>
      </c>
      <c r="D249">
        <v>1.4018691588784999</v>
      </c>
      <c r="E249" s="33">
        <v>6.5030934695810204E-5</v>
      </c>
      <c r="F249" t="s">
        <v>2207</v>
      </c>
      <c r="G249">
        <v>312</v>
      </c>
      <c r="H249">
        <v>8</v>
      </c>
      <c r="I249">
        <v>4595</v>
      </c>
      <c r="J249">
        <v>11.045673076923</v>
      </c>
      <c r="K249">
        <v>2.1550469111029001E-2</v>
      </c>
      <c r="L249" s="33">
        <v>9.897858165128779E-4</v>
      </c>
      <c r="M249">
        <v>8.8325931021981899E-2</v>
      </c>
      <c r="N249" t="str">
        <f t="shared" si="3"/>
        <v>GO-0019774_proteasome core complex, beta-subunit complex</v>
      </c>
      <c r="O249" s="34">
        <v>112</v>
      </c>
      <c r="P249">
        <v>6</v>
      </c>
    </row>
    <row r="250" spans="1:16" x14ac:dyDescent="0.25">
      <c r="A250" t="s">
        <v>1024</v>
      </c>
      <c r="B250" t="s">
        <v>1300</v>
      </c>
      <c r="C250">
        <v>7</v>
      </c>
      <c r="D250">
        <v>1.63551401869158</v>
      </c>
      <c r="E250">
        <v>3.3583150979237801E-2</v>
      </c>
      <c r="F250" t="s">
        <v>2108</v>
      </c>
      <c r="G250">
        <v>389</v>
      </c>
      <c r="H250">
        <v>27</v>
      </c>
      <c r="I250">
        <v>4190</v>
      </c>
      <c r="J250">
        <v>2.7925354660573101</v>
      </c>
      <c r="K250">
        <v>0.99999999845933196</v>
      </c>
      <c r="L250">
        <v>0.44942692752685598</v>
      </c>
      <c r="M250">
        <v>39.578407915215202</v>
      </c>
      <c r="N250" t="str">
        <f t="shared" si="3"/>
        <v>GO-0019829_cation-transporting ATPase activity</v>
      </c>
      <c r="O250" s="34">
        <v>361</v>
      </c>
      <c r="P250">
        <v>7</v>
      </c>
    </row>
    <row r="251" spans="1:16" x14ac:dyDescent="0.25">
      <c r="A251" t="s">
        <v>1024</v>
      </c>
      <c r="B251" t="s">
        <v>1245</v>
      </c>
      <c r="C251">
        <v>15</v>
      </c>
      <c r="D251">
        <v>3.5046728971962602</v>
      </c>
      <c r="E251">
        <v>1.0494413143083501E-3</v>
      </c>
      <c r="F251" t="s">
        <v>2208</v>
      </c>
      <c r="G251">
        <v>389</v>
      </c>
      <c r="H251">
        <v>61</v>
      </c>
      <c r="I251">
        <v>4190</v>
      </c>
      <c r="J251">
        <v>2.6486577605461599</v>
      </c>
      <c r="K251">
        <v>0.46403984794932401</v>
      </c>
      <c r="L251">
        <v>7.5000362149716504E-2</v>
      </c>
      <c r="M251">
        <v>1.53669670436688</v>
      </c>
      <c r="N251" t="str">
        <f t="shared" si="3"/>
        <v>GO-0019842_vitamin binding</v>
      </c>
      <c r="O251" s="34">
        <v>166</v>
      </c>
      <c r="P251">
        <v>15</v>
      </c>
    </row>
    <row r="252" spans="1:16" x14ac:dyDescent="0.25">
      <c r="A252" t="s">
        <v>932</v>
      </c>
      <c r="B252" t="s">
        <v>1492</v>
      </c>
      <c r="C252">
        <v>7</v>
      </c>
      <c r="D252">
        <v>1.63551401869158</v>
      </c>
      <c r="E252">
        <v>4.34840472018943E-3</v>
      </c>
      <c r="F252" t="s">
        <v>2056</v>
      </c>
      <c r="G252">
        <v>312</v>
      </c>
      <c r="H252">
        <v>24</v>
      </c>
      <c r="I252">
        <v>4595</v>
      </c>
      <c r="J252">
        <v>4.2955395299145298</v>
      </c>
      <c r="K252">
        <v>0.767738639439561</v>
      </c>
      <c r="L252">
        <v>4.6001604987094998E-2</v>
      </c>
      <c r="M252">
        <v>5.7494626279938901</v>
      </c>
      <c r="N252" t="str">
        <f t="shared" si="3"/>
        <v>GO-0022624_proteasome accessory complex</v>
      </c>
      <c r="O252" s="34">
        <v>231</v>
      </c>
      <c r="P252">
        <v>7</v>
      </c>
    </row>
    <row r="253" spans="1:16" x14ac:dyDescent="0.25">
      <c r="A253" t="s">
        <v>932</v>
      </c>
      <c r="B253" t="s">
        <v>2209</v>
      </c>
      <c r="C253">
        <v>17</v>
      </c>
      <c r="D253">
        <v>3.9719626168224198</v>
      </c>
      <c r="E253">
        <v>3.4580656755453597E-2</v>
      </c>
      <c r="F253" t="s">
        <v>2210</v>
      </c>
      <c r="G253">
        <v>312</v>
      </c>
      <c r="H253">
        <v>145</v>
      </c>
      <c r="I253">
        <v>4595</v>
      </c>
      <c r="J253">
        <v>1.7266799292661299</v>
      </c>
      <c r="K253">
        <v>0.99999241669179795</v>
      </c>
      <c r="L253">
        <v>0.249901140646309</v>
      </c>
      <c r="M253">
        <v>38.009444358014797</v>
      </c>
      <c r="N253" t="str">
        <f t="shared" si="3"/>
        <v>GO-0022626_cytosolic ribosome</v>
      </c>
      <c r="O253" s="34">
        <v>364</v>
      </c>
      <c r="P253">
        <v>17</v>
      </c>
    </row>
    <row r="254" spans="1:16" x14ac:dyDescent="0.25">
      <c r="A254" t="s">
        <v>932</v>
      </c>
      <c r="B254" t="s">
        <v>2211</v>
      </c>
      <c r="C254">
        <v>9</v>
      </c>
      <c r="D254">
        <v>2.1028037383177498</v>
      </c>
      <c r="E254">
        <v>2.46258889813274E-2</v>
      </c>
      <c r="F254" t="s">
        <v>2212</v>
      </c>
      <c r="G254">
        <v>312</v>
      </c>
      <c r="H254">
        <v>53</v>
      </c>
      <c r="I254">
        <v>4595</v>
      </c>
      <c r="J254">
        <v>2.5009071117561601</v>
      </c>
      <c r="K254">
        <v>0.99976429973417602</v>
      </c>
      <c r="L254">
        <v>0.197332291847299</v>
      </c>
      <c r="M254">
        <v>28.737372112549298</v>
      </c>
      <c r="N254" t="str">
        <f t="shared" si="3"/>
        <v>GO-0022627_cytosolic small ribosomal subunit</v>
      </c>
      <c r="O254" s="34">
        <v>343</v>
      </c>
      <c r="P254">
        <v>9</v>
      </c>
    </row>
    <row r="255" spans="1:16" x14ac:dyDescent="0.25">
      <c r="A255" t="s">
        <v>932</v>
      </c>
      <c r="B255" t="s">
        <v>1828</v>
      </c>
      <c r="C255">
        <v>10</v>
      </c>
      <c r="D255">
        <v>2.3364485981308398</v>
      </c>
      <c r="E255">
        <v>1.92276914318563E-3</v>
      </c>
      <c r="F255" t="s">
        <v>2170</v>
      </c>
      <c r="G255">
        <v>312</v>
      </c>
      <c r="H255">
        <v>43</v>
      </c>
      <c r="I255">
        <v>4595</v>
      </c>
      <c r="J255">
        <v>3.4250149075730398</v>
      </c>
      <c r="K255">
        <v>0.47520507528873601</v>
      </c>
      <c r="L255">
        <v>2.3596684566326999E-2</v>
      </c>
      <c r="M255">
        <v>2.5812180864152898</v>
      </c>
      <c r="N255" t="str">
        <f t="shared" si="3"/>
        <v>GO-0030117_membrane coat</v>
      </c>
      <c r="O255" s="34">
        <v>187</v>
      </c>
      <c r="P255">
        <v>10</v>
      </c>
    </row>
    <row r="256" spans="1:16" x14ac:dyDescent="0.25">
      <c r="A256" t="s">
        <v>932</v>
      </c>
      <c r="B256" t="s">
        <v>1588</v>
      </c>
      <c r="C256">
        <v>10</v>
      </c>
      <c r="D256">
        <v>2.3364485981308398</v>
      </c>
      <c r="E256" s="33">
        <v>3.0718386804592999E-4</v>
      </c>
      <c r="F256" t="s">
        <v>2170</v>
      </c>
      <c r="G256">
        <v>312</v>
      </c>
      <c r="H256">
        <v>34</v>
      </c>
      <c r="I256">
        <v>4595</v>
      </c>
      <c r="J256">
        <v>4.33163650075414</v>
      </c>
      <c r="K256">
        <v>9.7803022949735793E-2</v>
      </c>
      <c r="L256">
        <v>4.2792513267173498E-3</v>
      </c>
      <c r="M256">
        <v>0.41658623116924698</v>
      </c>
      <c r="N256" t="str">
        <f t="shared" si="3"/>
        <v>GO-0030120_vesicle coat</v>
      </c>
      <c r="O256" s="34">
        <v>143</v>
      </c>
      <c r="P256">
        <v>10</v>
      </c>
    </row>
    <row r="257" spans="1:16" x14ac:dyDescent="0.25">
      <c r="A257" t="s">
        <v>932</v>
      </c>
      <c r="B257" t="s">
        <v>1708</v>
      </c>
      <c r="C257">
        <v>4</v>
      </c>
      <c r="D257">
        <v>0.934579439252336</v>
      </c>
      <c r="E257">
        <v>1.3316785632997199E-2</v>
      </c>
      <c r="F257" t="s">
        <v>2213</v>
      </c>
      <c r="G257">
        <v>312</v>
      </c>
      <c r="H257">
        <v>8</v>
      </c>
      <c r="I257">
        <v>4595</v>
      </c>
      <c r="J257">
        <v>7.3637820512820502</v>
      </c>
      <c r="K257">
        <v>0.98879161888715394</v>
      </c>
      <c r="L257">
        <v>0.120425451645074</v>
      </c>
      <c r="M257">
        <v>16.653211003356699</v>
      </c>
      <c r="N257" t="str">
        <f t="shared" si="3"/>
        <v>GO-0030126_COPI vesicle coat</v>
      </c>
      <c r="O257" s="34">
        <v>290</v>
      </c>
      <c r="P257">
        <v>4</v>
      </c>
    </row>
    <row r="258" spans="1:16" x14ac:dyDescent="0.25">
      <c r="A258" t="s">
        <v>932</v>
      </c>
      <c r="B258" t="s">
        <v>2214</v>
      </c>
      <c r="C258">
        <v>5</v>
      </c>
      <c r="D258">
        <v>1.1682242990654199</v>
      </c>
      <c r="E258">
        <v>3.1176430878229501E-3</v>
      </c>
      <c r="F258" t="s">
        <v>2172</v>
      </c>
      <c r="G258">
        <v>312</v>
      </c>
      <c r="H258">
        <v>10</v>
      </c>
      <c r="I258">
        <v>4595</v>
      </c>
      <c r="J258">
        <v>7.3637820512820502</v>
      </c>
      <c r="K258">
        <v>0.64867440894011996</v>
      </c>
      <c r="L258">
        <v>3.42671757931284E-2</v>
      </c>
      <c r="M258">
        <v>4.1540310415131101</v>
      </c>
      <c r="N258" t="str">
        <f t="shared" ref="N258:N321" si="4">SUBSTITUTE(SUBSTITUTE(B258,"~","_"),":","-")</f>
        <v>GO-0030127_COPII vesicle coat</v>
      </c>
      <c r="O258" s="34">
        <v>218</v>
      </c>
      <c r="P258">
        <v>5</v>
      </c>
    </row>
    <row r="259" spans="1:16" x14ac:dyDescent="0.25">
      <c r="A259" t="s">
        <v>923</v>
      </c>
      <c r="B259" t="s">
        <v>1130</v>
      </c>
      <c r="C259">
        <v>61</v>
      </c>
      <c r="D259">
        <v>14.252336448598101</v>
      </c>
      <c r="E259" s="33">
        <v>7.7753493433095897E-8</v>
      </c>
      <c r="F259" s="34" t="s">
        <v>2215</v>
      </c>
      <c r="G259">
        <v>405</v>
      </c>
      <c r="H259">
        <v>364</v>
      </c>
      <c r="I259">
        <v>4870</v>
      </c>
      <c r="J259">
        <v>2.0151268484601799</v>
      </c>
      <c r="K259" s="33">
        <v>1.0402876687509699E-4</v>
      </c>
      <c r="L259" s="33">
        <v>3.58737902195205E-6</v>
      </c>
      <c r="M259" s="33">
        <v>1.2740381339915101E-4</v>
      </c>
      <c r="N259" t="str">
        <f t="shared" si="4"/>
        <v>GO-0030163_protein catabolic process</v>
      </c>
      <c r="O259" s="34">
        <v>61</v>
      </c>
      <c r="P259">
        <v>61</v>
      </c>
    </row>
    <row r="260" spans="1:16" x14ac:dyDescent="0.25">
      <c r="A260" t="s">
        <v>1024</v>
      </c>
      <c r="B260" t="s">
        <v>1284</v>
      </c>
      <c r="C260">
        <v>12</v>
      </c>
      <c r="D260">
        <v>2.8037383177569999</v>
      </c>
      <c r="E260">
        <v>1.71596438127304E-3</v>
      </c>
      <c r="F260" t="s">
        <v>2216</v>
      </c>
      <c r="G260">
        <v>389</v>
      </c>
      <c r="H260">
        <v>44</v>
      </c>
      <c r="I260">
        <v>4190</v>
      </c>
      <c r="J260">
        <v>2.9376022435148399</v>
      </c>
      <c r="K260">
        <v>0.63946216298867498</v>
      </c>
      <c r="L260">
        <v>0.10716271832732301</v>
      </c>
      <c r="M260">
        <v>2.5012253447338799</v>
      </c>
      <c r="N260" t="str">
        <f t="shared" si="4"/>
        <v>GO-0030170_pyridoxal phosphate binding</v>
      </c>
      <c r="O260" s="34">
        <v>182</v>
      </c>
      <c r="P260">
        <v>12</v>
      </c>
    </row>
    <row r="261" spans="1:16" x14ac:dyDescent="0.25">
      <c r="A261" t="s">
        <v>932</v>
      </c>
      <c r="B261" t="s">
        <v>978</v>
      </c>
      <c r="C261">
        <v>70</v>
      </c>
      <c r="D261">
        <v>16.355140186915801</v>
      </c>
      <c r="E261" s="33">
        <v>1.5153478923531901E-6</v>
      </c>
      <c r="F261" s="34" t="s">
        <v>2217</v>
      </c>
      <c r="G261">
        <v>312</v>
      </c>
      <c r="H261">
        <v>590</v>
      </c>
      <c r="I261">
        <v>4595</v>
      </c>
      <c r="J261">
        <v>1.74733811386353</v>
      </c>
      <c r="K261" s="33">
        <v>5.0751310021412901E-4</v>
      </c>
      <c r="L261" s="33">
        <v>3.6259480364675398E-5</v>
      </c>
      <c r="M261">
        <v>2.0589897339218198E-3</v>
      </c>
      <c r="N261" t="str">
        <f t="shared" si="4"/>
        <v>GO-0030529_ribonucleoprotein complex</v>
      </c>
      <c r="O261" s="34">
        <v>79</v>
      </c>
      <c r="P261">
        <v>70</v>
      </c>
    </row>
    <row r="262" spans="1:16" x14ac:dyDescent="0.25">
      <c r="A262" t="s">
        <v>1024</v>
      </c>
      <c r="B262" t="s">
        <v>1422</v>
      </c>
      <c r="C262">
        <v>75</v>
      </c>
      <c r="D262">
        <v>17.5233644859813</v>
      </c>
      <c r="E262">
        <v>9.2244262400697205E-2</v>
      </c>
      <c r="F262" s="34" t="s">
        <v>2034</v>
      </c>
      <c r="G262">
        <v>389</v>
      </c>
      <c r="H262">
        <v>693</v>
      </c>
      <c r="I262">
        <v>4190</v>
      </c>
      <c r="J262">
        <v>1.16571517599795</v>
      </c>
      <c r="K262">
        <v>1</v>
      </c>
      <c r="L262">
        <v>0.72924185172172595</v>
      </c>
      <c r="M262">
        <v>76.006819982177106</v>
      </c>
      <c r="N262" t="str">
        <f t="shared" si="4"/>
        <v>GO-0030554_adenyl nucleotide binding</v>
      </c>
      <c r="O262" s="34">
        <v>509</v>
      </c>
      <c r="P262">
        <v>75</v>
      </c>
    </row>
    <row r="263" spans="1:16" x14ac:dyDescent="0.25">
      <c r="A263" t="s">
        <v>932</v>
      </c>
      <c r="B263" t="s">
        <v>2218</v>
      </c>
      <c r="C263">
        <v>6</v>
      </c>
      <c r="D263">
        <v>1.4018691588784999</v>
      </c>
      <c r="E263">
        <v>9.1546357961421708E-3</v>
      </c>
      <c r="F263" t="s">
        <v>2219</v>
      </c>
      <c r="G263">
        <v>312</v>
      </c>
      <c r="H263">
        <v>20</v>
      </c>
      <c r="I263">
        <v>4595</v>
      </c>
      <c r="J263">
        <v>4.4182692307692299</v>
      </c>
      <c r="K263">
        <v>0.95408332738430501</v>
      </c>
      <c r="L263">
        <v>8.9135767343639705E-2</v>
      </c>
      <c r="M263">
        <v>11.747073161184099</v>
      </c>
      <c r="N263" t="str">
        <f t="shared" si="4"/>
        <v>GO-0030658_transport vesicle membrane</v>
      </c>
      <c r="O263" s="34">
        <v>267</v>
      </c>
      <c r="P263">
        <v>6</v>
      </c>
    </row>
    <row r="264" spans="1:16" x14ac:dyDescent="0.25">
      <c r="A264" t="s">
        <v>932</v>
      </c>
      <c r="B264" t="s">
        <v>1636</v>
      </c>
      <c r="C264">
        <v>10</v>
      </c>
      <c r="D264">
        <v>2.3364485981308398</v>
      </c>
      <c r="E264" s="33">
        <v>4.8876452686060596E-4</v>
      </c>
      <c r="F264" t="s">
        <v>2170</v>
      </c>
      <c r="G264">
        <v>312</v>
      </c>
      <c r="H264">
        <v>36</v>
      </c>
      <c r="I264">
        <v>4595</v>
      </c>
      <c r="J264">
        <v>4.0909900284900198</v>
      </c>
      <c r="K264">
        <v>0.15106796064112701</v>
      </c>
      <c r="L264">
        <v>6.5296344305844E-3</v>
      </c>
      <c r="M264">
        <v>0.66207949650147702</v>
      </c>
      <c r="N264" t="str">
        <f t="shared" si="4"/>
        <v>GO-0030659_cytoplasmic vesicle membrane</v>
      </c>
      <c r="O264" s="34">
        <v>155</v>
      </c>
      <c r="P264">
        <v>10</v>
      </c>
    </row>
    <row r="265" spans="1:16" x14ac:dyDescent="0.25">
      <c r="A265" t="s">
        <v>932</v>
      </c>
      <c r="B265" t="s">
        <v>1951</v>
      </c>
      <c r="C265">
        <v>5</v>
      </c>
      <c r="D265">
        <v>1.1682242990654199</v>
      </c>
      <c r="E265">
        <v>2.4243999793385599E-2</v>
      </c>
      <c r="F265" t="s">
        <v>2220</v>
      </c>
      <c r="G265">
        <v>312</v>
      </c>
      <c r="H265">
        <v>17</v>
      </c>
      <c r="I265">
        <v>4595</v>
      </c>
      <c r="J265">
        <v>4.33163650075414</v>
      </c>
      <c r="K265">
        <v>0.99973127242132498</v>
      </c>
      <c r="L265">
        <v>0.19925372806589201</v>
      </c>
      <c r="M265">
        <v>28.357318862723901</v>
      </c>
      <c r="N265" t="str">
        <f t="shared" si="4"/>
        <v>GO-0030660_Golgi-associated vesicle membrane</v>
      </c>
      <c r="O265" s="34">
        <v>338</v>
      </c>
      <c r="P265">
        <v>5</v>
      </c>
    </row>
    <row r="266" spans="1:16" x14ac:dyDescent="0.25">
      <c r="A266" t="s">
        <v>932</v>
      </c>
      <c r="B266" t="s">
        <v>1637</v>
      </c>
      <c r="C266">
        <v>10</v>
      </c>
      <c r="D266">
        <v>2.3364485981308398</v>
      </c>
      <c r="E266" s="33">
        <v>4.8876452686060596E-4</v>
      </c>
      <c r="F266" t="s">
        <v>2170</v>
      </c>
      <c r="G266">
        <v>312</v>
      </c>
      <c r="H266">
        <v>36</v>
      </c>
      <c r="I266">
        <v>4595</v>
      </c>
      <c r="J266">
        <v>4.0909900284900198</v>
      </c>
      <c r="K266">
        <v>0.15106796064112701</v>
      </c>
      <c r="L266">
        <v>6.5296344305844E-3</v>
      </c>
      <c r="M266">
        <v>0.66207949650147702</v>
      </c>
      <c r="N266" t="str">
        <f t="shared" si="4"/>
        <v>GO-0030662_coated vesicle membrane</v>
      </c>
      <c r="O266" s="34">
        <v>154</v>
      </c>
      <c r="P266">
        <v>10</v>
      </c>
    </row>
    <row r="267" spans="1:16" x14ac:dyDescent="0.25">
      <c r="A267" t="s">
        <v>932</v>
      </c>
      <c r="B267" t="s">
        <v>1704</v>
      </c>
      <c r="C267">
        <v>4</v>
      </c>
      <c r="D267">
        <v>0.934579439252336</v>
      </c>
      <c r="E267">
        <v>1.3316785632997199E-2</v>
      </c>
      <c r="F267" t="s">
        <v>2213</v>
      </c>
      <c r="G267">
        <v>312</v>
      </c>
      <c r="H267">
        <v>8</v>
      </c>
      <c r="I267">
        <v>4595</v>
      </c>
      <c r="J267">
        <v>7.3637820512820502</v>
      </c>
      <c r="K267">
        <v>0.98879161888715394</v>
      </c>
      <c r="L267">
        <v>0.120425451645074</v>
      </c>
      <c r="M267">
        <v>16.653211003356699</v>
      </c>
      <c r="N267" t="str">
        <f t="shared" si="4"/>
        <v>GO-0030663_COPI coated vesicle membrane</v>
      </c>
      <c r="O267" s="34">
        <v>289</v>
      </c>
      <c r="P267">
        <v>4</v>
      </c>
    </row>
    <row r="268" spans="1:16" x14ac:dyDescent="0.25">
      <c r="A268" t="s">
        <v>932</v>
      </c>
      <c r="B268" t="s">
        <v>1053</v>
      </c>
      <c r="C268">
        <v>19</v>
      </c>
      <c r="D268">
        <v>4.4392523364485896</v>
      </c>
      <c r="E268">
        <v>2.1876650653327098E-3</v>
      </c>
      <c r="F268" t="s">
        <v>2221</v>
      </c>
      <c r="G268">
        <v>312</v>
      </c>
      <c r="H268">
        <v>128</v>
      </c>
      <c r="I268">
        <v>4595</v>
      </c>
      <c r="J268">
        <v>2.1861227964743501</v>
      </c>
      <c r="K268">
        <v>0.51985666380534301</v>
      </c>
      <c r="L268">
        <v>2.5862214235652801E-2</v>
      </c>
      <c r="M268">
        <v>2.9319493453861201</v>
      </c>
      <c r="N268" t="str">
        <f t="shared" si="4"/>
        <v>GO-0030684_preribosome</v>
      </c>
      <c r="O268" s="34">
        <v>194</v>
      </c>
      <c r="P268">
        <v>19</v>
      </c>
    </row>
    <row r="269" spans="1:16" x14ac:dyDescent="0.25">
      <c r="A269" t="s">
        <v>932</v>
      </c>
      <c r="B269" t="s">
        <v>15</v>
      </c>
      <c r="C269">
        <v>10</v>
      </c>
      <c r="D269">
        <v>2.3364485981308398</v>
      </c>
      <c r="E269">
        <v>8.3940859954107994E-2</v>
      </c>
      <c r="F269" t="s">
        <v>2222</v>
      </c>
      <c r="G269">
        <v>312</v>
      </c>
      <c r="H269">
        <v>79</v>
      </c>
      <c r="I269">
        <v>4595</v>
      </c>
      <c r="J269">
        <v>1.86424862057773</v>
      </c>
      <c r="K269">
        <v>0.99999999999982403</v>
      </c>
      <c r="L269">
        <v>0.43780142883273598</v>
      </c>
      <c r="M269">
        <v>69.617180138421006</v>
      </c>
      <c r="N269" t="str">
        <f t="shared" si="4"/>
        <v>GO-0030686_90S preribosome</v>
      </c>
      <c r="O269" s="34">
        <v>498</v>
      </c>
      <c r="P269">
        <v>10</v>
      </c>
    </row>
    <row r="270" spans="1:16" x14ac:dyDescent="0.25">
      <c r="A270" t="s">
        <v>932</v>
      </c>
      <c r="B270" t="s">
        <v>1235</v>
      </c>
      <c r="C270">
        <v>8</v>
      </c>
      <c r="D270">
        <v>1.86915887850467</v>
      </c>
      <c r="E270">
        <v>1.6337216429264799E-2</v>
      </c>
      <c r="F270" t="s">
        <v>2223</v>
      </c>
      <c r="G270">
        <v>312</v>
      </c>
      <c r="H270">
        <v>40</v>
      </c>
      <c r="I270">
        <v>4595</v>
      </c>
      <c r="J270">
        <v>2.9455128205128198</v>
      </c>
      <c r="K270">
        <v>0.99598680259086303</v>
      </c>
      <c r="L270">
        <v>0.14211259402213</v>
      </c>
      <c r="M270">
        <v>20.0539787286658</v>
      </c>
      <c r="N270" t="str">
        <f t="shared" si="4"/>
        <v>GO-0030687_preribosome, large subunit precursor</v>
      </c>
      <c r="O270" s="34">
        <v>310</v>
      </c>
      <c r="P270">
        <v>8</v>
      </c>
    </row>
    <row r="271" spans="1:16" x14ac:dyDescent="0.25">
      <c r="A271" t="s">
        <v>923</v>
      </c>
      <c r="B271" t="s">
        <v>2224</v>
      </c>
      <c r="C271">
        <v>3</v>
      </c>
      <c r="D271">
        <v>0.70093457943925197</v>
      </c>
      <c r="E271">
        <v>1.9464631776464101E-2</v>
      </c>
      <c r="F271" t="s">
        <v>2225</v>
      </c>
      <c r="G271">
        <v>405</v>
      </c>
      <c r="H271">
        <v>3</v>
      </c>
      <c r="I271">
        <v>4870</v>
      </c>
      <c r="J271">
        <v>12.024691358024601</v>
      </c>
      <c r="K271">
        <v>0.99999999999621603</v>
      </c>
      <c r="L271">
        <v>0.22728720676210601</v>
      </c>
      <c r="M271">
        <v>27.536332347161299</v>
      </c>
      <c r="N271" t="str">
        <f t="shared" si="4"/>
        <v>GO-0031086_nuclear-transcribed mRNA catabolic process, deadenylation-independent decay</v>
      </c>
      <c r="O271" s="34">
        <v>321</v>
      </c>
      <c r="P271">
        <v>3</v>
      </c>
    </row>
    <row r="272" spans="1:16" x14ac:dyDescent="0.25">
      <c r="A272" t="s">
        <v>932</v>
      </c>
      <c r="B272" t="s">
        <v>1683</v>
      </c>
      <c r="C272">
        <v>5</v>
      </c>
      <c r="D272">
        <v>1.1682242990654199</v>
      </c>
      <c r="E272">
        <v>8.4515428386326003E-2</v>
      </c>
      <c r="F272" t="s">
        <v>2226</v>
      </c>
      <c r="G272">
        <v>312</v>
      </c>
      <c r="H272">
        <v>25</v>
      </c>
      <c r="I272">
        <v>4595</v>
      </c>
      <c r="J272">
        <v>2.9455128205128198</v>
      </c>
      <c r="K272">
        <v>0.999999999999857</v>
      </c>
      <c r="L272">
        <v>0.433833545915779</v>
      </c>
      <c r="M272">
        <v>69.875096352424194</v>
      </c>
      <c r="N272" t="str">
        <f t="shared" si="4"/>
        <v>GO-0031298_replication fork protection complex</v>
      </c>
      <c r="O272" s="34">
        <v>499</v>
      </c>
      <c r="P272">
        <v>5</v>
      </c>
    </row>
    <row r="273" spans="1:16" x14ac:dyDescent="0.25">
      <c r="A273" t="s">
        <v>932</v>
      </c>
      <c r="B273" t="s">
        <v>1090</v>
      </c>
      <c r="C273">
        <v>16</v>
      </c>
      <c r="D273">
        <v>3.73831775700934</v>
      </c>
      <c r="E273" s="33">
        <v>1.26402749452976E-10</v>
      </c>
      <c r="F273" t="s">
        <v>2227</v>
      </c>
      <c r="G273">
        <v>312</v>
      </c>
      <c r="H273">
        <v>30</v>
      </c>
      <c r="I273">
        <v>4595</v>
      </c>
      <c r="J273">
        <v>7.8547008547008499</v>
      </c>
      <c r="K273" s="33">
        <v>4.2344929451765201E-8</v>
      </c>
      <c r="L273" s="33">
        <v>1.05862325572303E-8</v>
      </c>
      <c r="M273" s="33">
        <v>1.71752312372319E-7</v>
      </c>
      <c r="N273" t="str">
        <f t="shared" si="4"/>
        <v>GO-0031597_cytosolic proteasome complex</v>
      </c>
      <c r="O273" s="34">
        <v>28</v>
      </c>
      <c r="P273">
        <v>16</v>
      </c>
    </row>
    <row r="274" spans="1:16" x14ac:dyDescent="0.25">
      <c r="A274" t="s">
        <v>932</v>
      </c>
      <c r="B274" t="s">
        <v>952</v>
      </c>
      <c r="C274">
        <v>91</v>
      </c>
      <c r="D274">
        <v>21.261682242990599</v>
      </c>
      <c r="E274" s="33">
        <v>6.2696203618351098E-7</v>
      </c>
      <c r="F274" s="34" t="s">
        <v>2228</v>
      </c>
      <c r="G274">
        <v>312</v>
      </c>
      <c r="H274">
        <v>827</v>
      </c>
      <c r="I274">
        <v>4595</v>
      </c>
      <c r="J274">
        <v>1.62056630390971</v>
      </c>
      <c r="K274" s="33">
        <v>2.1001029271083799E-4</v>
      </c>
      <c r="L274" s="33">
        <v>1.90936675281694E-5</v>
      </c>
      <c r="M274" s="33">
        <v>8.5189389213979796E-4</v>
      </c>
      <c r="N274" t="str">
        <f t="shared" si="4"/>
        <v>GO-0031974_membrane-enclosed lumen</v>
      </c>
      <c r="O274" s="34">
        <v>71</v>
      </c>
      <c r="P274">
        <v>91</v>
      </c>
    </row>
    <row r="275" spans="1:16" x14ac:dyDescent="0.25">
      <c r="A275" t="s">
        <v>932</v>
      </c>
      <c r="B275" t="s">
        <v>933</v>
      </c>
      <c r="C275">
        <v>45</v>
      </c>
      <c r="D275">
        <v>10.514018691588699</v>
      </c>
      <c r="E275" s="33">
        <v>8.7635819491138398E-13</v>
      </c>
      <c r="F275" s="34" t="s">
        <v>2053</v>
      </c>
      <c r="G275">
        <v>312</v>
      </c>
      <c r="H275">
        <v>202</v>
      </c>
      <c r="I275">
        <v>4595</v>
      </c>
      <c r="J275">
        <v>3.2808929931454598</v>
      </c>
      <c r="K275" s="33">
        <v>2.9359736863909802E-10</v>
      </c>
      <c r="L275" s="33">
        <v>1.4679868431954901E-10</v>
      </c>
      <c r="M275" s="33">
        <v>1.1908363184431801E-9</v>
      </c>
      <c r="N275" t="str">
        <f t="shared" si="4"/>
        <v>GO-0031980_mitochondrial lumen</v>
      </c>
      <c r="O275" s="34">
        <v>14</v>
      </c>
      <c r="P275">
        <v>45</v>
      </c>
    </row>
    <row r="276" spans="1:16" x14ac:dyDescent="0.25">
      <c r="A276" t="s">
        <v>923</v>
      </c>
      <c r="B276" t="s">
        <v>1011</v>
      </c>
      <c r="C276">
        <v>31</v>
      </c>
      <c r="D276">
        <v>7.2429906542055997</v>
      </c>
      <c r="E276" s="33">
        <v>9.8857381399110301E-4</v>
      </c>
      <c r="F276" t="s">
        <v>2085</v>
      </c>
      <c r="G276">
        <v>405</v>
      </c>
      <c r="H276">
        <v>201</v>
      </c>
      <c r="I276">
        <v>4870</v>
      </c>
      <c r="J276">
        <v>1.85455438855107</v>
      </c>
      <c r="K276">
        <v>0.73376236209277501</v>
      </c>
      <c r="L276">
        <v>1.9273116708077902E-2</v>
      </c>
      <c r="M276">
        <v>1.6075785781944101</v>
      </c>
      <c r="N276" t="str">
        <f t="shared" si="4"/>
        <v>GO-0032268_regulation of cellular protein metabolic process</v>
      </c>
      <c r="O276" s="34">
        <v>165</v>
      </c>
      <c r="P276">
        <v>31</v>
      </c>
    </row>
    <row r="277" spans="1:16" x14ac:dyDescent="0.25">
      <c r="A277" t="s">
        <v>923</v>
      </c>
      <c r="B277" t="s">
        <v>1119</v>
      </c>
      <c r="C277">
        <v>19</v>
      </c>
      <c r="D277">
        <v>4.4392523364485896</v>
      </c>
      <c r="E277" s="33">
        <v>4.41465210952376E-4</v>
      </c>
      <c r="F277" t="s">
        <v>2229</v>
      </c>
      <c r="G277">
        <v>405</v>
      </c>
      <c r="H277">
        <v>92</v>
      </c>
      <c r="I277">
        <v>4870</v>
      </c>
      <c r="J277">
        <v>2.4833601717659599</v>
      </c>
      <c r="K277">
        <v>0.44612202214540198</v>
      </c>
      <c r="L277">
        <v>9.1889411487198203E-3</v>
      </c>
      <c r="M277">
        <v>0.72091650597374501</v>
      </c>
      <c r="N277" t="str">
        <f t="shared" si="4"/>
        <v>GO-0032543_mitochondrial translation</v>
      </c>
      <c r="O277" s="34">
        <v>152</v>
      </c>
      <c r="P277">
        <v>19</v>
      </c>
    </row>
    <row r="278" spans="1:16" x14ac:dyDescent="0.25">
      <c r="A278" t="s">
        <v>923</v>
      </c>
      <c r="B278" t="s">
        <v>1811</v>
      </c>
      <c r="C278">
        <v>12</v>
      </c>
      <c r="D278">
        <v>2.8037383177569999</v>
      </c>
      <c r="E278">
        <v>7.9710127930862198E-2</v>
      </c>
      <c r="F278" t="s">
        <v>2230</v>
      </c>
      <c r="G278">
        <v>405</v>
      </c>
      <c r="H278">
        <v>83</v>
      </c>
      <c r="I278">
        <v>4870</v>
      </c>
      <c r="J278">
        <v>1.73850959393128</v>
      </c>
      <c r="K278">
        <v>1</v>
      </c>
      <c r="L278">
        <v>0.58033787110512103</v>
      </c>
      <c r="M278">
        <v>74.362065041056397</v>
      </c>
      <c r="N278" t="str">
        <f t="shared" si="4"/>
        <v>GO-0032984_macromolecular complex disassembly</v>
      </c>
      <c r="O278" s="34">
        <v>487</v>
      </c>
      <c r="P278">
        <v>12</v>
      </c>
    </row>
    <row r="279" spans="1:16" x14ac:dyDescent="0.25">
      <c r="A279" t="s">
        <v>932</v>
      </c>
      <c r="B279" t="s">
        <v>1214</v>
      </c>
      <c r="C279">
        <v>4</v>
      </c>
      <c r="D279">
        <v>0.934579439252336</v>
      </c>
      <c r="E279">
        <v>7.6181005423185399E-2</v>
      </c>
      <c r="F279" t="s">
        <v>2231</v>
      </c>
      <c r="G279">
        <v>312</v>
      </c>
      <c r="H279">
        <v>15</v>
      </c>
      <c r="I279">
        <v>4595</v>
      </c>
      <c r="J279">
        <v>3.9273504273504201</v>
      </c>
      <c r="K279">
        <v>0.99999999999703704</v>
      </c>
      <c r="L279">
        <v>0.41826300950546502</v>
      </c>
      <c r="M279">
        <v>65.927427442558496</v>
      </c>
      <c r="N279" t="str">
        <f t="shared" si="4"/>
        <v>GO-0033178_proton-transporting two-sector ATPase complex, catalytic domain</v>
      </c>
      <c r="O279" s="34">
        <v>480</v>
      </c>
      <c r="P279">
        <v>4</v>
      </c>
    </row>
    <row r="280" spans="1:16" x14ac:dyDescent="0.25">
      <c r="A280" t="s">
        <v>932</v>
      </c>
      <c r="B280" t="s">
        <v>1366</v>
      </c>
      <c r="C280">
        <v>31</v>
      </c>
      <c r="D280">
        <v>7.2429906542055997</v>
      </c>
      <c r="E280" s="33">
        <v>3.6903300902244401E-5</v>
      </c>
      <c r="F280" t="s">
        <v>2232</v>
      </c>
      <c r="G280">
        <v>312</v>
      </c>
      <c r="H280">
        <v>205</v>
      </c>
      <c r="I280">
        <v>4595</v>
      </c>
      <c r="J280">
        <v>2.2270950594121302</v>
      </c>
      <c r="K280">
        <v>1.2286728038055901E-2</v>
      </c>
      <c r="L280" s="33">
        <v>6.17950685697921E-4</v>
      </c>
      <c r="M280">
        <v>5.01314562121657E-2</v>
      </c>
      <c r="N280" t="str">
        <f t="shared" si="4"/>
        <v>GO-0033279_ribosomal subunit</v>
      </c>
      <c r="O280" s="34">
        <v>105</v>
      </c>
      <c r="P280">
        <v>31</v>
      </c>
    </row>
    <row r="281" spans="1:16" x14ac:dyDescent="0.25">
      <c r="A281" t="s">
        <v>923</v>
      </c>
      <c r="B281" t="s">
        <v>1942</v>
      </c>
      <c r="C281">
        <v>60</v>
      </c>
      <c r="D281">
        <v>14.018691588785</v>
      </c>
      <c r="E281">
        <v>2.8300621205238099E-2</v>
      </c>
      <c r="F281" s="34" t="s">
        <v>2233</v>
      </c>
      <c r="G281">
        <v>405</v>
      </c>
      <c r="H281">
        <v>562</v>
      </c>
      <c r="I281">
        <v>4870</v>
      </c>
      <c r="J281">
        <v>1.2837748780809199</v>
      </c>
      <c r="K281">
        <v>1</v>
      </c>
      <c r="L281">
        <v>0.30162159542266798</v>
      </c>
      <c r="M281">
        <v>37.525482517685298</v>
      </c>
      <c r="N281" t="str">
        <f t="shared" si="4"/>
        <v>GO-0033554_cellular response to stress</v>
      </c>
      <c r="O281" s="34">
        <v>352</v>
      </c>
      <c r="P281">
        <v>60</v>
      </c>
    </row>
    <row r="282" spans="1:16" x14ac:dyDescent="0.25">
      <c r="A282" t="s">
        <v>923</v>
      </c>
      <c r="B282" t="s">
        <v>1205</v>
      </c>
      <c r="C282">
        <v>24</v>
      </c>
      <c r="D282">
        <v>5.6074766355140104</v>
      </c>
      <c r="E282" s="33">
        <v>3.9495771468617399E-4</v>
      </c>
      <c r="F282" t="s">
        <v>2154</v>
      </c>
      <c r="G282">
        <v>405</v>
      </c>
      <c r="H282">
        <v>131</v>
      </c>
      <c r="I282">
        <v>4870</v>
      </c>
      <c r="J282">
        <v>2.20299689001979</v>
      </c>
      <c r="K282">
        <v>0.41054553659130699</v>
      </c>
      <c r="L282">
        <v>8.3547102703505002E-3</v>
      </c>
      <c r="M282">
        <v>0.64519997324933298</v>
      </c>
      <c r="N282" t="str">
        <f t="shared" si="4"/>
        <v>GO-0034404_nucleobase, nucleoside and nucleotide biosynthetic process</v>
      </c>
      <c r="O282" s="34">
        <v>151</v>
      </c>
      <c r="P282">
        <v>24</v>
      </c>
    </row>
    <row r="283" spans="1:16" x14ac:dyDescent="0.25">
      <c r="A283" t="s">
        <v>932</v>
      </c>
      <c r="B283" t="s">
        <v>1092</v>
      </c>
      <c r="C283">
        <v>16</v>
      </c>
      <c r="D283">
        <v>3.73831775700934</v>
      </c>
      <c r="E283" s="33">
        <v>1.26402749452976E-10</v>
      </c>
      <c r="F283" t="s">
        <v>2227</v>
      </c>
      <c r="G283">
        <v>312</v>
      </c>
      <c r="H283">
        <v>30</v>
      </c>
      <c r="I283">
        <v>4595</v>
      </c>
      <c r="J283">
        <v>7.8547008547008499</v>
      </c>
      <c r="K283" s="33">
        <v>4.2344929451765201E-8</v>
      </c>
      <c r="L283" s="33">
        <v>1.05862325572303E-8</v>
      </c>
      <c r="M283" s="33">
        <v>1.71752312372319E-7</v>
      </c>
      <c r="N283" t="str">
        <f t="shared" si="4"/>
        <v>GO-0034515_proteasome storage granule</v>
      </c>
      <c r="O283" s="34">
        <v>29</v>
      </c>
      <c r="P283">
        <v>16</v>
      </c>
    </row>
    <row r="284" spans="1:16" x14ac:dyDescent="0.25">
      <c r="A284" t="s">
        <v>923</v>
      </c>
      <c r="B284" t="s">
        <v>986</v>
      </c>
      <c r="C284">
        <v>40</v>
      </c>
      <c r="D284">
        <v>9.3457943925233593</v>
      </c>
      <c r="E284" s="33">
        <v>1.35210960688663E-8</v>
      </c>
      <c r="F284" s="34" t="s">
        <v>2234</v>
      </c>
      <c r="G284">
        <v>405</v>
      </c>
      <c r="H284">
        <v>181</v>
      </c>
      <c r="I284">
        <v>4870</v>
      </c>
      <c r="J284">
        <v>2.6573903553645701</v>
      </c>
      <c r="K284" s="33">
        <v>1.8091062952585399E-5</v>
      </c>
      <c r="L284" s="33">
        <v>8.6148660971563299E-7</v>
      </c>
      <c r="M284" s="33">
        <v>2.21551466061953E-5</v>
      </c>
      <c r="N284" t="str">
        <f t="shared" si="4"/>
        <v>GO-0034605_cellular response to heat</v>
      </c>
      <c r="O284" s="34">
        <v>45</v>
      </c>
      <c r="P284">
        <v>40</v>
      </c>
    </row>
    <row r="285" spans="1:16" x14ac:dyDescent="0.25">
      <c r="A285" t="s">
        <v>923</v>
      </c>
      <c r="B285" t="s">
        <v>1813</v>
      </c>
      <c r="C285">
        <v>12</v>
      </c>
      <c r="D285">
        <v>2.8037383177569999</v>
      </c>
      <c r="E285">
        <v>7.9710127930862198E-2</v>
      </c>
      <c r="F285" t="s">
        <v>2230</v>
      </c>
      <c r="G285">
        <v>405</v>
      </c>
      <c r="H285">
        <v>83</v>
      </c>
      <c r="I285">
        <v>4870</v>
      </c>
      <c r="J285">
        <v>1.73850959393128</v>
      </c>
      <c r="K285">
        <v>1</v>
      </c>
      <c r="L285">
        <v>0.58033787110512103</v>
      </c>
      <c r="M285">
        <v>74.362065041056397</v>
      </c>
      <c r="N285" t="str">
        <f t="shared" si="4"/>
        <v>GO-0034623_cellular macromolecular complex disassembly</v>
      </c>
      <c r="O285" s="34">
        <v>488</v>
      </c>
      <c r="P285">
        <v>12</v>
      </c>
    </row>
    <row r="286" spans="1:16" x14ac:dyDescent="0.25">
      <c r="A286" t="s">
        <v>923</v>
      </c>
      <c r="B286" t="s">
        <v>1128</v>
      </c>
      <c r="C286">
        <v>20</v>
      </c>
      <c r="D286">
        <v>4.6728971962616797</v>
      </c>
      <c r="E286" s="33">
        <v>1.2814806450968499E-5</v>
      </c>
      <c r="F286" t="s">
        <v>2176</v>
      </c>
      <c r="G286">
        <v>405</v>
      </c>
      <c r="H286">
        <v>78</v>
      </c>
      <c r="I286">
        <v>4870</v>
      </c>
      <c r="J286">
        <v>3.0832541943653</v>
      </c>
      <c r="K286">
        <v>1.7000159305045202E-2</v>
      </c>
      <c r="L286" s="33">
        <v>4.1811551399550901E-4</v>
      </c>
      <c r="M286">
        <v>2.0995780050914101E-2</v>
      </c>
      <c r="N286" t="str">
        <f t="shared" si="4"/>
        <v>GO-0034637_cellular carbohydrate biosynthetic process</v>
      </c>
      <c r="O286" s="34">
        <v>94</v>
      </c>
      <c r="P286">
        <v>20</v>
      </c>
    </row>
    <row r="287" spans="1:16" x14ac:dyDescent="0.25">
      <c r="A287" t="s">
        <v>923</v>
      </c>
      <c r="B287" t="s">
        <v>1207</v>
      </c>
      <c r="C287">
        <v>24</v>
      </c>
      <c r="D287">
        <v>5.6074766355140104</v>
      </c>
      <c r="E287" s="33">
        <v>3.9495771468617399E-4</v>
      </c>
      <c r="F287" t="s">
        <v>2154</v>
      </c>
      <c r="G287">
        <v>405</v>
      </c>
      <c r="H287">
        <v>131</v>
      </c>
      <c r="I287">
        <v>4870</v>
      </c>
      <c r="J287">
        <v>2.20299689001979</v>
      </c>
      <c r="K287">
        <v>0.41054553659130699</v>
      </c>
      <c r="L287">
        <v>8.3547102703505002E-3</v>
      </c>
      <c r="M287">
        <v>0.64519997324933298</v>
      </c>
      <c r="N287" t="str">
        <f t="shared" si="4"/>
        <v>GO-0034654_nucleobase, nucleoside, nucleotide and nucleic acid biosynthetic process</v>
      </c>
      <c r="O287" s="34">
        <v>150</v>
      </c>
      <c r="P287">
        <v>24</v>
      </c>
    </row>
    <row r="288" spans="1:16" x14ac:dyDescent="0.25">
      <c r="A288" t="s">
        <v>923</v>
      </c>
      <c r="B288" t="s">
        <v>2235</v>
      </c>
      <c r="C288">
        <v>4</v>
      </c>
      <c r="D288">
        <v>0.934579439252336</v>
      </c>
      <c r="E288">
        <v>5.6617926430333101E-2</v>
      </c>
      <c r="F288" t="s">
        <v>2236</v>
      </c>
      <c r="G288">
        <v>405</v>
      </c>
      <c r="H288">
        <v>11</v>
      </c>
      <c r="I288">
        <v>4870</v>
      </c>
      <c r="J288">
        <v>4.3726150392817003</v>
      </c>
      <c r="K288">
        <v>1</v>
      </c>
      <c r="L288">
        <v>0.46682319487384999</v>
      </c>
      <c r="M288">
        <v>61.5194697362681</v>
      </c>
      <c r="N288" t="str">
        <f t="shared" si="4"/>
        <v>GO-0034655_nucleobase, nucleoside, nucleotide and nucleic acid catabolic process</v>
      </c>
      <c r="O288" s="34">
        <v>441</v>
      </c>
      <c r="P288">
        <v>4</v>
      </c>
    </row>
    <row r="289" spans="1:16" x14ac:dyDescent="0.25">
      <c r="A289" t="s">
        <v>923</v>
      </c>
      <c r="B289" t="s">
        <v>2237</v>
      </c>
      <c r="C289">
        <v>4</v>
      </c>
      <c r="D289">
        <v>0.934579439252336</v>
      </c>
      <c r="E289">
        <v>5.6617926430333101E-2</v>
      </c>
      <c r="F289" t="s">
        <v>2236</v>
      </c>
      <c r="G289">
        <v>405</v>
      </c>
      <c r="H289">
        <v>11</v>
      </c>
      <c r="I289">
        <v>4870</v>
      </c>
      <c r="J289">
        <v>4.3726150392817003</v>
      </c>
      <c r="K289">
        <v>1</v>
      </c>
      <c r="L289">
        <v>0.46682319487384999</v>
      </c>
      <c r="M289">
        <v>61.5194697362681</v>
      </c>
      <c r="N289" t="str">
        <f t="shared" si="4"/>
        <v>GO-0034656_nucleobase, nucleoside and nucleotide catabolic process</v>
      </c>
      <c r="O289" s="34">
        <v>438</v>
      </c>
      <c r="P289">
        <v>4</v>
      </c>
    </row>
    <row r="290" spans="1:16" x14ac:dyDescent="0.25">
      <c r="A290" t="s">
        <v>1024</v>
      </c>
      <c r="B290" t="s">
        <v>2238</v>
      </c>
      <c r="C290">
        <v>6</v>
      </c>
      <c r="D290">
        <v>1.4018691588784999</v>
      </c>
      <c r="E290">
        <v>6.5643201966333999E-3</v>
      </c>
      <c r="F290" t="s">
        <v>2239</v>
      </c>
      <c r="G290">
        <v>389</v>
      </c>
      <c r="H290">
        <v>14</v>
      </c>
      <c r="I290">
        <v>4190</v>
      </c>
      <c r="J290">
        <v>4.6162320969518902</v>
      </c>
      <c r="K290">
        <v>0.98000074585691299</v>
      </c>
      <c r="L290">
        <v>0.195340991537516</v>
      </c>
      <c r="M290">
        <v>9.2567282904186108</v>
      </c>
      <c r="N290" t="str">
        <f t="shared" si="4"/>
        <v>GO-0035251_UDP-glucosyltransferase activity</v>
      </c>
      <c r="O290" s="34">
        <v>253</v>
      </c>
      <c r="P290">
        <v>6</v>
      </c>
    </row>
    <row r="291" spans="1:16" x14ac:dyDescent="0.25">
      <c r="A291" t="s">
        <v>923</v>
      </c>
      <c r="B291" t="s">
        <v>1009</v>
      </c>
      <c r="C291">
        <v>11</v>
      </c>
      <c r="D291">
        <v>2.5700934579439201</v>
      </c>
      <c r="E291" s="33">
        <v>1.58589069319069E-7</v>
      </c>
      <c r="F291" t="s">
        <v>2240</v>
      </c>
      <c r="G291">
        <v>405</v>
      </c>
      <c r="H291">
        <v>17</v>
      </c>
      <c r="I291">
        <v>4870</v>
      </c>
      <c r="J291">
        <v>7.7806826434277401</v>
      </c>
      <c r="K291" s="33">
        <v>2.1216968040660401E-4</v>
      </c>
      <c r="L291" s="33">
        <v>6.8448859793512802E-6</v>
      </c>
      <c r="M291" s="33">
        <v>2.5985764422475899E-4</v>
      </c>
      <c r="N291" t="str">
        <f t="shared" si="4"/>
        <v>GO-0042026_protein refolding</v>
      </c>
      <c r="O291" s="34">
        <v>66</v>
      </c>
      <c r="P291">
        <v>11</v>
      </c>
    </row>
    <row r="292" spans="1:16" x14ac:dyDescent="0.25">
      <c r="A292" t="s">
        <v>923</v>
      </c>
      <c r="B292" t="s">
        <v>1396</v>
      </c>
      <c r="C292">
        <v>8</v>
      </c>
      <c r="D292">
        <v>1.86915887850467</v>
      </c>
      <c r="E292" s="33">
        <v>5.3660711537352598E-4</v>
      </c>
      <c r="F292" t="s">
        <v>1397</v>
      </c>
      <c r="G292">
        <v>405</v>
      </c>
      <c r="H292">
        <v>19</v>
      </c>
      <c r="I292">
        <v>4870</v>
      </c>
      <c r="J292">
        <v>5.0630279402209197</v>
      </c>
      <c r="K292">
        <v>0.51235764747271695</v>
      </c>
      <c r="L292">
        <v>1.0988001799510899E-2</v>
      </c>
      <c r="M292">
        <v>0.87564352863739303</v>
      </c>
      <c r="N292" t="str">
        <f t="shared" si="4"/>
        <v>GO-0042219_cellular amino acid derivative catabolic process</v>
      </c>
      <c r="O292" s="34">
        <v>157</v>
      </c>
      <c r="P292">
        <v>8</v>
      </c>
    </row>
    <row r="293" spans="1:16" x14ac:dyDescent="0.25">
      <c r="A293" t="s">
        <v>923</v>
      </c>
      <c r="B293" t="s">
        <v>1645</v>
      </c>
      <c r="C293">
        <v>6</v>
      </c>
      <c r="D293">
        <v>1.4018691588784999</v>
      </c>
      <c r="E293">
        <v>5.90321432697547E-2</v>
      </c>
      <c r="F293" t="s">
        <v>2241</v>
      </c>
      <c r="G293">
        <v>405</v>
      </c>
      <c r="H293">
        <v>26</v>
      </c>
      <c r="I293">
        <v>4870</v>
      </c>
      <c r="J293">
        <v>2.7749287749287701</v>
      </c>
      <c r="K293">
        <v>1</v>
      </c>
      <c r="L293">
        <v>0.47592985670626198</v>
      </c>
      <c r="M293">
        <v>63.101677328452503</v>
      </c>
      <c r="N293" t="str">
        <f t="shared" si="4"/>
        <v>GO-0042398_cellular amino acid derivative biosynthetic process</v>
      </c>
      <c r="O293" s="34">
        <v>453</v>
      </c>
      <c r="P293">
        <v>6</v>
      </c>
    </row>
    <row r="294" spans="1:16" x14ac:dyDescent="0.25">
      <c r="A294" t="s">
        <v>923</v>
      </c>
      <c r="B294" t="s">
        <v>1799</v>
      </c>
      <c r="C294">
        <v>4</v>
      </c>
      <c r="D294">
        <v>0.934579439252336</v>
      </c>
      <c r="E294">
        <v>8.6817338409945405E-2</v>
      </c>
      <c r="F294" t="s">
        <v>2242</v>
      </c>
      <c r="G294">
        <v>405</v>
      </c>
      <c r="H294">
        <v>13</v>
      </c>
      <c r="I294">
        <v>4870</v>
      </c>
      <c r="J294">
        <v>3.6999050332383598</v>
      </c>
      <c r="K294">
        <v>1</v>
      </c>
      <c r="L294">
        <v>0.59894484901004497</v>
      </c>
      <c r="M294">
        <v>77.420573401256107</v>
      </c>
      <c r="N294" t="str">
        <f t="shared" si="4"/>
        <v>GO-0042401_biogenic amine biosynthetic process</v>
      </c>
      <c r="O294" s="34">
        <v>500</v>
      </c>
      <c r="P294">
        <v>4</v>
      </c>
    </row>
    <row r="295" spans="1:16" x14ac:dyDescent="0.25">
      <c r="A295" t="s">
        <v>923</v>
      </c>
      <c r="B295" t="s">
        <v>1665</v>
      </c>
      <c r="C295">
        <v>5</v>
      </c>
      <c r="D295">
        <v>1.1682242990654199</v>
      </c>
      <c r="E295">
        <v>9.6164498155878794E-3</v>
      </c>
      <c r="F295" t="s">
        <v>1666</v>
      </c>
      <c r="G295">
        <v>405</v>
      </c>
      <c r="H295">
        <v>11</v>
      </c>
      <c r="I295">
        <v>4870</v>
      </c>
      <c r="J295">
        <v>5.46576879910213</v>
      </c>
      <c r="K295">
        <v>0.999997573536901</v>
      </c>
      <c r="L295">
        <v>0.13244620441063501</v>
      </c>
      <c r="M295">
        <v>14.643534490564999</v>
      </c>
      <c r="N295" t="str">
        <f t="shared" si="4"/>
        <v>GO-0042402_biogenic amine catabolic process</v>
      </c>
      <c r="O295" s="34">
        <v>270</v>
      </c>
      <c r="P295">
        <v>5</v>
      </c>
    </row>
    <row r="296" spans="1:16" x14ac:dyDescent="0.25">
      <c r="A296" t="s">
        <v>923</v>
      </c>
      <c r="B296" t="s">
        <v>1506</v>
      </c>
      <c r="C296">
        <v>5</v>
      </c>
      <c r="D296">
        <v>1.1682242990654199</v>
      </c>
      <c r="E296">
        <v>1.3495353318859401E-2</v>
      </c>
      <c r="F296" t="s">
        <v>2097</v>
      </c>
      <c r="G296">
        <v>405</v>
      </c>
      <c r="H296">
        <v>12</v>
      </c>
      <c r="I296">
        <v>4870</v>
      </c>
      <c r="J296">
        <v>5.0102880658436204</v>
      </c>
      <c r="K296">
        <v>0.99999998727543504</v>
      </c>
      <c r="L296">
        <v>0.169317364749973</v>
      </c>
      <c r="M296">
        <v>19.959333750981202</v>
      </c>
      <c r="N296" t="str">
        <f t="shared" si="4"/>
        <v>GO-0042430_indole and derivative metabolic process</v>
      </c>
      <c r="O296" s="34">
        <v>297</v>
      </c>
      <c r="P296">
        <v>5</v>
      </c>
    </row>
    <row r="297" spans="1:16" x14ac:dyDescent="0.25">
      <c r="A297" t="s">
        <v>923</v>
      </c>
      <c r="B297" t="s">
        <v>1507</v>
      </c>
      <c r="C297">
        <v>5</v>
      </c>
      <c r="D297">
        <v>1.1682242990654199</v>
      </c>
      <c r="E297">
        <v>1.3495353318859401E-2</v>
      </c>
      <c r="F297" t="s">
        <v>2097</v>
      </c>
      <c r="G297">
        <v>405</v>
      </c>
      <c r="H297">
        <v>12</v>
      </c>
      <c r="I297">
        <v>4870</v>
      </c>
      <c r="J297">
        <v>5.0102880658436204</v>
      </c>
      <c r="K297">
        <v>0.99999998727543504</v>
      </c>
      <c r="L297">
        <v>0.169317364749973</v>
      </c>
      <c r="M297">
        <v>19.959333750981202</v>
      </c>
      <c r="N297" t="str">
        <f t="shared" si="4"/>
        <v>GO-0042434_indole derivative metabolic process</v>
      </c>
      <c r="O297" s="34">
        <v>292</v>
      </c>
      <c r="P297">
        <v>5</v>
      </c>
    </row>
    <row r="298" spans="1:16" x14ac:dyDescent="0.25">
      <c r="A298" t="s">
        <v>923</v>
      </c>
      <c r="B298" t="s">
        <v>1557</v>
      </c>
      <c r="C298">
        <v>3</v>
      </c>
      <c r="D298">
        <v>0.70093457943925197</v>
      </c>
      <c r="E298">
        <v>5.8007325938696203E-2</v>
      </c>
      <c r="F298" t="s">
        <v>2019</v>
      </c>
      <c r="G298">
        <v>405</v>
      </c>
      <c r="H298">
        <v>5</v>
      </c>
      <c r="I298">
        <v>4870</v>
      </c>
      <c r="J298">
        <v>7.2148148148148099</v>
      </c>
      <c r="K298">
        <v>1</v>
      </c>
      <c r="L298">
        <v>0.47252156318562799</v>
      </c>
      <c r="M298">
        <v>62.4376537756687</v>
      </c>
      <c r="N298" t="str">
        <f t="shared" si="4"/>
        <v>GO-0042435_indole derivative biosynthetic process</v>
      </c>
      <c r="O298" s="34">
        <v>449</v>
      </c>
      <c r="P298">
        <v>3</v>
      </c>
    </row>
    <row r="299" spans="1:16" x14ac:dyDescent="0.25">
      <c r="A299" t="s">
        <v>932</v>
      </c>
      <c r="B299" t="s">
        <v>1017</v>
      </c>
      <c r="C299">
        <v>12</v>
      </c>
      <c r="D299">
        <v>2.8037383177569999</v>
      </c>
      <c r="E299" s="33">
        <v>7.4439306237158698E-8</v>
      </c>
      <c r="F299" t="s">
        <v>2158</v>
      </c>
      <c r="G299">
        <v>312</v>
      </c>
      <c r="H299">
        <v>23</v>
      </c>
      <c r="I299">
        <v>4595</v>
      </c>
      <c r="J299">
        <v>7.6839464882943096</v>
      </c>
      <c r="K299" s="33">
        <v>2.4936857601520699E-5</v>
      </c>
      <c r="L299" s="33">
        <v>3.1171412079311601E-6</v>
      </c>
      <c r="M299" s="33">
        <v>1.01145854480844E-4</v>
      </c>
      <c r="N299" t="str">
        <f t="shared" si="4"/>
        <v>GO-0042645_mitochondrial nucleoid</v>
      </c>
      <c r="O299" s="34">
        <v>59</v>
      </c>
      <c r="P299">
        <v>12</v>
      </c>
    </row>
    <row r="300" spans="1:16" x14ac:dyDescent="0.25">
      <c r="A300" t="s">
        <v>923</v>
      </c>
      <c r="B300" t="s">
        <v>2243</v>
      </c>
      <c r="C300">
        <v>3</v>
      </c>
      <c r="D300">
        <v>0.70093457943925197</v>
      </c>
      <c r="E300">
        <v>8.2324442109716497E-2</v>
      </c>
      <c r="F300" t="s">
        <v>1839</v>
      </c>
      <c r="G300">
        <v>405</v>
      </c>
      <c r="H300">
        <v>6</v>
      </c>
      <c r="I300">
        <v>4870</v>
      </c>
      <c r="J300">
        <v>6.0123456790123404</v>
      </c>
      <c r="K300">
        <v>1</v>
      </c>
      <c r="L300">
        <v>0.58696638266942702</v>
      </c>
      <c r="M300">
        <v>75.529718121882496</v>
      </c>
      <c r="N300" t="str">
        <f t="shared" si="4"/>
        <v>GO-0042732_D-xylose metabolic process</v>
      </c>
      <c r="O300" s="34">
        <v>491</v>
      </c>
      <c r="P300">
        <v>3</v>
      </c>
    </row>
    <row r="301" spans="1:16" x14ac:dyDescent="0.25">
      <c r="A301" t="s">
        <v>1024</v>
      </c>
      <c r="B301" t="s">
        <v>1309</v>
      </c>
      <c r="C301">
        <v>63</v>
      </c>
      <c r="D301">
        <v>14.719626168224201</v>
      </c>
      <c r="E301">
        <v>4.2514324305341702E-3</v>
      </c>
      <c r="F301" s="34" t="s">
        <v>2244</v>
      </c>
      <c r="G301">
        <v>389</v>
      </c>
      <c r="H301">
        <v>487</v>
      </c>
      <c r="I301">
        <v>4190</v>
      </c>
      <c r="J301">
        <v>1.3934006534947101</v>
      </c>
      <c r="K301">
        <v>0.92039945239254894</v>
      </c>
      <c r="L301">
        <v>0.146296123510818</v>
      </c>
      <c r="M301">
        <v>6.0904164967644796</v>
      </c>
      <c r="N301" t="str">
        <f t="shared" si="4"/>
        <v>GO-0042802_identical protein binding</v>
      </c>
      <c r="O301" s="34">
        <v>229</v>
      </c>
      <c r="P301">
        <v>63</v>
      </c>
    </row>
    <row r="302" spans="1:16" x14ac:dyDescent="0.25">
      <c r="A302" t="s">
        <v>923</v>
      </c>
      <c r="B302" t="s">
        <v>1840</v>
      </c>
      <c r="C302">
        <v>3</v>
      </c>
      <c r="D302">
        <v>0.70093457943925197</v>
      </c>
      <c r="E302">
        <v>3.68013622067829E-2</v>
      </c>
      <c r="F302" t="s">
        <v>1839</v>
      </c>
      <c r="G302">
        <v>405</v>
      </c>
      <c r="H302">
        <v>4</v>
      </c>
      <c r="I302">
        <v>4870</v>
      </c>
      <c r="J302">
        <v>9.0185185185185102</v>
      </c>
      <c r="K302">
        <v>1</v>
      </c>
      <c r="L302">
        <v>0.366238812169284</v>
      </c>
      <c r="M302">
        <v>45.902857170869503</v>
      </c>
      <c r="N302" t="str">
        <f t="shared" si="4"/>
        <v>GO-0042843_D-xylose catabolic process</v>
      </c>
      <c r="O302" s="34">
        <v>372</v>
      </c>
      <c r="P302">
        <v>3</v>
      </c>
    </row>
    <row r="303" spans="1:16" x14ac:dyDescent="0.25">
      <c r="A303" t="s">
        <v>923</v>
      </c>
      <c r="B303" t="s">
        <v>17</v>
      </c>
      <c r="C303">
        <v>9</v>
      </c>
      <c r="D303">
        <v>2.1028037383177498</v>
      </c>
      <c r="E303">
        <v>2.0104701340633399E-2</v>
      </c>
      <c r="F303" t="s">
        <v>1979</v>
      </c>
      <c r="G303">
        <v>405</v>
      </c>
      <c r="H303">
        <v>42</v>
      </c>
      <c r="I303">
        <v>4870</v>
      </c>
      <c r="J303">
        <v>2.5767195767195701</v>
      </c>
      <c r="K303">
        <v>0.99999999999842004</v>
      </c>
      <c r="L303">
        <v>0.23189357756330201</v>
      </c>
      <c r="M303">
        <v>28.3075331376353</v>
      </c>
      <c r="N303" t="str">
        <f t="shared" si="4"/>
        <v>GO-0043038_amino acid activation</v>
      </c>
      <c r="O303" s="34">
        <v>326</v>
      </c>
      <c r="P303">
        <v>9</v>
      </c>
    </row>
    <row r="304" spans="1:16" x14ac:dyDescent="0.25">
      <c r="A304" t="s">
        <v>923</v>
      </c>
      <c r="B304" t="s">
        <v>16</v>
      </c>
      <c r="C304">
        <v>9</v>
      </c>
      <c r="D304">
        <v>2.1028037383177498</v>
      </c>
      <c r="E304">
        <v>2.0104701340633399E-2</v>
      </c>
      <c r="F304" t="s">
        <v>1979</v>
      </c>
      <c r="G304">
        <v>405</v>
      </c>
      <c r="H304">
        <v>42</v>
      </c>
      <c r="I304">
        <v>4870</v>
      </c>
      <c r="J304">
        <v>2.5767195767195701</v>
      </c>
      <c r="K304">
        <v>0.99999999999842004</v>
      </c>
      <c r="L304">
        <v>0.23189357756330201</v>
      </c>
      <c r="M304">
        <v>28.3075331376353</v>
      </c>
      <c r="N304" t="str">
        <f t="shared" si="4"/>
        <v>GO-0043039_tRNA aminoacylation</v>
      </c>
      <c r="O304" s="34">
        <v>325</v>
      </c>
      <c r="P304">
        <v>9</v>
      </c>
    </row>
    <row r="305" spans="1:16" x14ac:dyDescent="0.25">
      <c r="A305" t="s">
        <v>923</v>
      </c>
      <c r="B305" t="s">
        <v>1466</v>
      </c>
      <c r="C305">
        <v>19</v>
      </c>
      <c r="D305">
        <v>4.4392523364485896</v>
      </c>
      <c r="E305" s="33">
        <v>2.3958353736602599E-6</v>
      </c>
      <c r="F305" t="s">
        <v>2245</v>
      </c>
      <c r="G305">
        <v>405</v>
      </c>
      <c r="H305">
        <v>64</v>
      </c>
      <c r="I305">
        <v>4870</v>
      </c>
      <c r="J305">
        <v>3.5698302469135799</v>
      </c>
      <c r="K305">
        <v>3.2004990189639002E-3</v>
      </c>
      <c r="L305" s="33">
        <v>8.9041356972629994E-5</v>
      </c>
      <c r="M305">
        <v>3.9256515216745599E-3</v>
      </c>
      <c r="N305" t="str">
        <f t="shared" si="4"/>
        <v>GO-0043094_cellular metabolic compound salvage</v>
      </c>
      <c r="O305" s="34">
        <v>82</v>
      </c>
      <c r="P305">
        <v>19</v>
      </c>
    </row>
    <row r="306" spans="1:16" x14ac:dyDescent="0.25">
      <c r="A306" t="s">
        <v>923</v>
      </c>
      <c r="B306" t="s">
        <v>2246</v>
      </c>
      <c r="C306">
        <v>4</v>
      </c>
      <c r="D306">
        <v>0.934579439252336</v>
      </c>
      <c r="E306">
        <v>9.3730935972803804E-3</v>
      </c>
      <c r="F306" t="s">
        <v>2247</v>
      </c>
      <c r="G306">
        <v>405</v>
      </c>
      <c r="H306">
        <v>6</v>
      </c>
      <c r="I306">
        <v>4870</v>
      </c>
      <c r="J306">
        <v>8.0164609053497902</v>
      </c>
      <c r="K306">
        <v>0.99999662914460696</v>
      </c>
      <c r="L306">
        <v>0.13064508766989899</v>
      </c>
      <c r="M306">
        <v>14.299216785841701</v>
      </c>
      <c r="N306" t="str">
        <f t="shared" si="4"/>
        <v>GO-0043173_nucleotide salvage</v>
      </c>
      <c r="O306" s="34">
        <v>269</v>
      </c>
      <c r="P306">
        <v>4</v>
      </c>
    </row>
    <row r="307" spans="1:16" x14ac:dyDescent="0.25">
      <c r="A307" t="s">
        <v>932</v>
      </c>
      <c r="B307" t="s">
        <v>1029</v>
      </c>
      <c r="C307">
        <v>108</v>
      </c>
      <c r="D307">
        <v>25.233644859813001</v>
      </c>
      <c r="E307" s="33">
        <v>2.4429997845658799E-5</v>
      </c>
      <c r="F307" s="34" t="s">
        <v>2248</v>
      </c>
      <c r="G307">
        <v>312</v>
      </c>
      <c r="H307">
        <v>1120</v>
      </c>
      <c r="I307">
        <v>4595</v>
      </c>
      <c r="J307">
        <v>1.42015796703296</v>
      </c>
      <c r="K307">
        <v>8.1507502747968294E-3</v>
      </c>
      <c r="L307" s="33">
        <v>4.5457160923223402E-4</v>
      </c>
      <c r="M307">
        <v>3.3189646534747999E-2</v>
      </c>
      <c r="N307" t="str">
        <f t="shared" si="4"/>
        <v>GO-0043228_non-membrane-bounded organelle</v>
      </c>
      <c r="O307" s="34">
        <v>102</v>
      </c>
      <c r="P307">
        <v>108</v>
      </c>
    </row>
    <row r="308" spans="1:16" x14ac:dyDescent="0.25">
      <c r="A308" t="s">
        <v>932</v>
      </c>
      <c r="B308" t="s">
        <v>1031</v>
      </c>
      <c r="C308">
        <v>108</v>
      </c>
      <c r="D308">
        <v>25.233644859813001</v>
      </c>
      <c r="E308" s="33">
        <v>2.4429997845658799E-5</v>
      </c>
      <c r="F308" s="34" t="s">
        <v>2248</v>
      </c>
      <c r="G308">
        <v>312</v>
      </c>
      <c r="H308">
        <v>1120</v>
      </c>
      <c r="I308">
        <v>4595</v>
      </c>
      <c r="J308">
        <v>1.42015796703296</v>
      </c>
      <c r="K308">
        <v>8.1507502747968294E-3</v>
      </c>
      <c r="L308" s="33">
        <v>4.5457160923223402E-4</v>
      </c>
      <c r="M308">
        <v>3.3189646534747999E-2</v>
      </c>
      <c r="N308" t="str">
        <f t="shared" si="4"/>
        <v>GO-0043232_intracellular non-membrane-bounded organelle</v>
      </c>
      <c r="O308" s="34">
        <v>101</v>
      </c>
      <c r="P308">
        <v>108</v>
      </c>
    </row>
    <row r="309" spans="1:16" x14ac:dyDescent="0.25">
      <c r="A309" t="s">
        <v>932</v>
      </c>
      <c r="B309" t="s">
        <v>943</v>
      </c>
      <c r="C309">
        <v>87</v>
      </c>
      <c r="D309">
        <v>20.327102803738299</v>
      </c>
      <c r="E309" s="33">
        <v>8.3193646944885597E-7</v>
      </c>
      <c r="F309" s="34" t="s">
        <v>2249</v>
      </c>
      <c r="G309">
        <v>312</v>
      </c>
      <c r="H309">
        <v>783</v>
      </c>
      <c r="I309">
        <v>4595</v>
      </c>
      <c r="J309">
        <v>1.6363960113960101</v>
      </c>
      <c r="K309" s="33">
        <v>2.7866000029752499E-4</v>
      </c>
      <c r="L309" s="33">
        <v>2.1438141985075099E-5</v>
      </c>
      <c r="M309">
        <v>1.1304044612137E-3</v>
      </c>
      <c r="N309" t="str">
        <f t="shared" si="4"/>
        <v>GO-0043233_organelle lumen</v>
      </c>
      <c r="O309" s="34">
        <v>76</v>
      </c>
      <c r="P309">
        <v>87</v>
      </c>
    </row>
    <row r="310" spans="1:16" x14ac:dyDescent="0.25">
      <c r="A310" t="s">
        <v>923</v>
      </c>
      <c r="B310" t="s">
        <v>1689</v>
      </c>
      <c r="C310">
        <v>3</v>
      </c>
      <c r="D310">
        <v>0.70093457943925197</v>
      </c>
      <c r="E310">
        <v>1.9464631776464101E-2</v>
      </c>
      <c r="F310" t="s">
        <v>1690</v>
      </c>
      <c r="G310">
        <v>405</v>
      </c>
      <c r="H310">
        <v>3</v>
      </c>
      <c r="I310">
        <v>4870</v>
      </c>
      <c r="J310">
        <v>12.024691358024601</v>
      </c>
      <c r="K310">
        <v>0.99999999999621603</v>
      </c>
      <c r="L310">
        <v>0.22728720676210601</v>
      </c>
      <c r="M310">
        <v>27.536332347161299</v>
      </c>
      <c r="N310" t="str">
        <f t="shared" si="4"/>
        <v>GO-0043335_protein unfolding</v>
      </c>
      <c r="O310" s="34">
        <v>322</v>
      </c>
      <c r="P310">
        <v>3</v>
      </c>
    </row>
    <row r="311" spans="1:16" x14ac:dyDescent="0.25">
      <c r="A311" t="s">
        <v>932</v>
      </c>
      <c r="B311" t="s">
        <v>1826</v>
      </c>
      <c r="C311">
        <v>7</v>
      </c>
      <c r="D311">
        <v>1.63551401869158</v>
      </c>
      <c r="E311">
        <v>6.7266525126818397E-2</v>
      </c>
      <c r="F311" t="s">
        <v>2250</v>
      </c>
      <c r="G311">
        <v>312</v>
      </c>
      <c r="H311">
        <v>43</v>
      </c>
      <c r="I311">
        <v>4595</v>
      </c>
      <c r="J311">
        <v>2.3975104353011298</v>
      </c>
      <c r="K311">
        <v>0.99999999992607602</v>
      </c>
      <c r="L311">
        <v>0.39124546792645798</v>
      </c>
      <c r="M311">
        <v>61.178275645133098</v>
      </c>
      <c r="N311" t="str">
        <f t="shared" si="4"/>
        <v>GO-0043596_nuclear replication fork</v>
      </c>
      <c r="O311" s="34">
        <v>464</v>
      </c>
      <c r="P311">
        <v>7</v>
      </c>
    </row>
    <row r="312" spans="1:16" x14ac:dyDescent="0.25">
      <c r="A312" t="s">
        <v>923</v>
      </c>
      <c r="B312" t="s">
        <v>1069</v>
      </c>
      <c r="C312">
        <v>20</v>
      </c>
      <c r="D312">
        <v>4.6728971962616797</v>
      </c>
      <c r="E312" s="33">
        <v>6.4963948214714705E-7</v>
      </c>
      <c r="F312" t="s">
        <v>2251</v>
      </c>
      <c r="G312">
        <v>405</v>
      </c>
      <c r="H312">
        <v>65</v>
      </c>
      <c r="I312">
        <v>4870</v>
      </c>
      <c r="J312">
        <v>3.6999050332383598</v>
      </c>
      <c r="K312" s="33">
        <v>8.68840248929747E-4</v>
      </c>
      <c r="L312" s="33">
        <v>2.55649058412688E-5</v>
      </c>
      <c r="M312">
        <v>1.0644689980021599E-3</v>
      </c>
      <c r="N312" t="str">
        <f t="shared" si="4"/>
        <v>GO-0043603_cellular amide metabolic process</v>
      </c>
      <c r="O312" s="34">
        <v>73</v>
      </c>
      <c r="P312">
        <v>20</v>
      </c>
    </row>
    <row r="313" spans="1:16" x14ac:dyDescent="0.25">
      <c r="A313" t="s">
        <v>923</v>
      </c>
      <c r="B313" t="s">
        <v>1137</v>
      </c>
      <c r="C313">
        <v>10</v>
      </c>
      <c r="D313">
        <v>2.3364485981308398</v>
      </c>
      <c r="E313" s="33">
        <v>7.2106840890323102E-5</v>
      </c>
      <c r="F313" t="s">
        <v>2252</v>
      </c>
      <c r="G313">
        <v>405</v>
      </c>
      <c r="H313">
        <v>24</v>
      </c>
      <c r="I313">
        <v>4870</v>
      </c>
      <c r="J313">
        <v>5.0102880658436204</v>
      </c>
      <c r="K313">
        <v>9.19741500468894E-2</v>
      </c>
      <c r="L313">
        <v>1.9670919515411001E-3</v>
      </c>
      <c r="M313">
        <v>0.118085985063409</v>
      </c>
      <c r="N313" t="str">
        <f t="shared" si="4"/>
        <v>GO-0043648_dicarboxylic acid metabolic process</v>
      </c>
      <c r="O313" s="34">
        <v>118</v>
      </c>
      <c r="P313">
        <v>10</v>
      </c>
    </row>
    <row r="314" spans="1:16" x14ac:dyDescent="0.25">
      <c r="A314" t="s">
        <v>923</v>
      </c>
      <c r="B314" t="s">
        <v>1113</v>
      </c>
      <c r="C314">
        <v>60</v>
      </c>
      <c r="D314">
        <v>14.018691588785</v>
      </c>
      <c r="E314" s="33">
        <v>4.9136524760744198E-8</v>
      </c>
      <c r="F314" s="34" t="s">
        <v>2253</v>
      </c>
      <c r="G314">
        <v>405</v>
      </c>
      <c r="H314">
        <v>351</v>
      </c>
      <c r="I314">
        <v>4870</v>
      </c>
      <c r="J314">
        <v>2.0555027962435299</v>
      </c>
      <c r="K314" s="33">
        <v>6.57425105810016E-5</v>
      </c>
      <c r="L314" s="33">
        <v>2.43498487673132E-6</v>
      </c>
      <c r="M314" s="33">
        <v>8.0513192801667799E-5</v>
      </c>
      <c r="N314" t="str">
        <f t="shared" si="4"/>
        <v>GO-0044257_cellular protein catabolic process</v>
      </c>
      <c r="O314" s="34">
        <v>56</v>
      </c>
      <c r="P314">
        <v>60</v>
      </c>
    </row>
    <row r="315" spans="1:16" x14ac:dyDescent="0.25">
      <c r="A315" t="s">
        <v>923</v>
      </c>
      <c r="B315" t="s">
        <v>1227</v>
      </c>
      <c r="C315">
        <v>66</v>
      </c>
      <c r="D315">
        <v>15.420560747663499</v>
      </c>
      <c r="E315" s="33">
        <v>1.95489604902345E-5</v>
      </c>
      <c r="F315" s="34" t="s">
        <v>2254</v>
      </c>
      <c r="G315">
        <v>405</v>
      </c>
      <c r="H315">
        <v>475</v>
      </c>
      <c r="I315">
        <v>4870</v>
      </c>
      <c r="J315">
        <v>1.6707992202729001</v>
      </c>
      <c r="K315">
        <v>2.5817639870552699E-2</v>
      </c>
      <c r="L315" s="33">
        <v>5.9429526397280997E-4</v>
      </c>
      <c r="M315">
        <v>3.2027359484199103E-2</v>
      </c>
      <c r="N315" t="str">
        <f t="shared" si="4"/>
        <v>GO-0044265_cellular macromolecule catabolic process</v>
      </c>
      <c r="O315" s="34">
        <v>98</v>
      </c>
      <c r="P315">
        <v>66</v>
      </c>
    </row>
    <row r="316" spans="1:16" x14ac:dyDescent="0.25">
      <c r="A316" t="s">
        <v>923</v>
      </c>
      <c r="B316" t="s">
        <v>1005</v>
      </c>
      <c r="C316">
        <v>65</v>
      </c>
      <c r="D316">
        <v>15.1869158878504</v>
      </c>
      <c r="E316" s="33">
        <v>3.6981770532696998E-12</v>
      </c>
      <c r="F316" s="34" t="s">
        <v>2255</v>
      </c>
      <c r="G316">
        <v>405</v>
      </c>
      <c r="H316">
        <v>317</v>
      </c>
      <c r="I316">
        <v>4870</v>
      </c>
      <c r="J316">
        <v>2.4656307200996999</v>
      </c>
      <c r="K316" s="33">
        <v>4.9481285735453102E-9</v>
      </c>
      <c r="L316" s="33">
        <v>4.4982984004349098E-10</v>
      </c>
      <c r="M316" s="33">
        <v>6.0596527795553299E-9</v>
      </c>
      <c r="N316" t="str">
        <f t="shared" si="4"/>
        <v>GO-0044271_nitrogen compound biosynthetic process</v>
      </c>
      <c r="O316" s="34">
        <v>18</v>
      </c>
      <c r="P316">
        <v>65</v>
      </c>
    </row>
    <row r="317" spans="1:16" x14ac:dyDescent="0.25">
      <c r="A317" t="s">
        <v>923</v>
      </c>
      <c r="B317" t="s">
        <v>926</v>
      </c>
      <c r="C317">
        <v>35</v>
      </c>
      <c r="D317">
        <v>8.1775700934579394</v>
      </c>
      <c r="E317" s="33">
        <v>7.41245114887659E-18</v>
      </c>
      <c r="F317" t="s">
        <v>2177</v>
      </c>
      <c r="G317">
        <v>405</v>
      </c>
      <c r="H317">
        <v>76</v>
      </c>
      <c r="I317">
        <v>4870</v>
      </c>
      <c r="J317">
        <v>5.5376868096166296</v>
      </c>
      <c r="K317" s="33">
        <v>9.9178596371968797E-15</v>
      </c>
      <c r="L317" s="33">
        <v>3.3059532123989602E-15</v>
      </c>
      <c r="M317" s="33">
        <v>1.21457579119004E-14</v>
      </c>
      <c r="N317" t="str">
        <f t="shared" si="4"/>
        <v>GO-0044275_cellular carbohydrate catabolic process</v>
      </c>
      <c r="O317" s="34">
        <v>7</v>
      </c>
      <c r="P317">
        <v>35</v>
      </c>
    </row>
    <row r="318" spans="1:16" x14ac:dyDescent="0.25">
      <c r="A318" t="s">
        <v>932</v>
      </c>
      <c r="B318" t="s">
        <v>1032</v>
      </c>
      <c r="C318">
        <v>65</v>
      </c>
      <c r="D318">
        <v>15.1869158878504</v>
      </c>
      <c r="E318" s="33">
        <v>6.0882141330526195E-7</v>
      </c>
      <c r="F318" s="34" t="s">
        <v>2256</v>
      </c>
      <c r="G318">
        <v>312</v>
      </c>
      <c r="H318">
        <v>519</v>
      </c>
      <c r="I318">
        <v>4595</v>
      </c>
      <c r="J318">
        <v>1.8444926140012801</v>
      </c>
      <c r="K318" s="33">
        <v>2.03934438081088E-4</v>
      </c>
      <c r="L318" s="33">
        <v>2.0395315566301599E-5</v>
      </c>
      <c r="M318" s="33">
        <v>8.2724514830490004E-4</v>
      </c>
      <c r="N318" t="str">
        <f t="shared" si="4"/>
        <v>GO-0044429_mitochondrial part</v>
      </c>
      <c r="O318" s="34">
        <v>70</v>
      </c>
      <c r="P318">
        <v>65</v>
      </c>
    </row>
    <row r="319" spans="1:16" x14ac:dyDescent="0.25">
      <c r="A319" t="s">
        <v>932</v>
      </c>
      <c r="B319" t="s">
        <v>1941</v>
      </c>
      <c r="C319">
        <v>10</v>
      </c>
      <c r="D319">
        <v>2.3364485981308398</v>
      </c>
      <c r="E319">
        <v>2.6805131050272601E-3</v>
      </c>
      <c r="F319" t="s">
        <v>2170</v>
      </c>
      <c r="G319">
        <v>312</v>
      </c>
      <c r="H319">
        <v>45</v>
      </c>
      <c r="I319">
        <v>4595</v>
      </c>
      <c r="J319">
        <v>3.2727920227920202</v>
      </c>
      <c r="K319">
        <v>0.59309582271880901</v>
      </c>
      <c r="L319">
        <v>3.0530362701011601E-2</v>
      </c>
      <c r="M319">
        <v>3.5813860465546301</v>
      </c>
      <c r="N319" t="str">
        <f t="shared" si="4"/>
        <v>GO-0044433_cytoplasmic vesicle part</v>
      </c>
      <c r="O319" s="34">
        <v>207</v>
      </c>
      <c r="P319">
        <v>10</v>
      </c>
    </row>
    <row r="320" spans="1:16" x14ac:dyDescent="0.25">
      <c r="A320" t="s">
        <v>932</v>
      </c>
      <c r="B320" t="s">
        <v>1142</v>
      </c>
      <c r="C320">
        <v>38</v>
      </c>
      <c r="D320">
        <v>8.8785046728971899</v>
      </c>
      <c r="E320" s="33">
        <v>2.03054324778633E-9</v>
      </c>
      <c r="F320" t="s">
        <v>2257</v>
      </c>
      <c r="G320">
        <v>312</v>
      </c>
      <c r="H320">
        <v>190</v>
      </c>
      <c r="I320">
        <v>4595</v>
      </c>
      <c r="J320">
        <v>2.9455128205128198</v>
      </c>
      <c r="K320" s="33">
        <v>6.8023177113296598E-7</v>
      </c>
      <c r="L320" s="33">
        <v>1.3604639126363301E-7</v>
      </c>
      <c r="M320" s="33">
        <v>2.7590414286571198E-6</v>
      </c>
      <c r="N320" t="str">
        <f t="shared" si="4"/>
        <v>GO-0044445_cytosolic part</v>
      </c>
      <c r="O320" s="34">
        <v>39</v>
      </c>
      <c r="P320">
        <v>38</v>
      </c>
    </row>
    <row r="321" spans="1:16" x14ac:dyDescent="0.25">
      <c r="A321" t="s">
        <v>932</v>
      </c>
      <c r="B321" t="s">
        <v>1647</v>
      </c>
      <c r="C321">
        <v>3</v>
      </c>
      <c r="D321">
        <v>0.70093457943925197</v>
      </c>
      <c r="E321">
        <v>1.3086937248497301E-2</v>
      </c>
      <c r="F321" t="s">
        <v>1648</v>
      </c>
      <c r="G321">
        <v>312</v>
      </c>
      <c r="H321">
        <v>3</v>
      </c>
      <c r="I321">
        <v>4595</v>
      </c>
      <c r="J321">
        <v>14.7275641025641</v>
      </c>
      <c r="K321">
        <v>0.98788200965451201</v>
      </c>
      <c r="L321">
        <v>0.12172542257217001</v>
      </c>
      <c r="M321">
        <v>16.389009422377899</v>
      </c>
      <c r="N321" t="str">
        <f t="shared" si="4"/>
        <v>GO-0045239_tricarboxylic acid cycle enzyme complex</v>
      </c>
      <c r="O321" s="34">
        <v>286</v>
      </c>
      <c r="P321">
        <v>3</v>
      </c>
    </row>
    <row r="322" spans="1:16" x14ac:dyDescent="0.25">
      <c r="A322" t="s">
        <v>932</v>
      </c>
      <c r="B322" t="s">
        <v>1880</v>
      </c>
      <c r="C322">
        <v>4</v>
      </c>
      <c r="D322">
        <v>0.934579439252336</v>
      </c>
      <c r="E322">
        <v>2.5789077794825799E-2</v>
      </c>
      <c r="F322" t="s">
        <v>1881</v>
      </c>
      <c r="G322">
        <v>312</v>
      </c>
      <c r="H322">
        <v>10</v>
      </c>
      <c r="I322">
        <v>4595</v>
      </c>
      <c r="J322">
        <v>5.8910256410256396</v>
      </c>
      <c r="K322">
        <v>0.99984196507118295</v>
      </c>
      <c r="L322">
        <v>0.20102695013289801</v>
      </c>
      <c r="M322">
        <v>29.883491530551801</v>
      </c>
      <c r="N322" t="str">
        <f t="shared" ref="N322:N385" si="5">SUBSTITUTE(SUBSTITUTE(B322,"~","_"),":","-")</f>
        <v>GO-0045275_respiratory chain complex III</v>
      </c>
      <c r="O322" s="34">
        <v>347</v>
      </c>
      <c r="P322">
        <v>4</v>
      </c>
    </row>
    <row r="323" spans="1:16" x14ac:dyDescent="0.25">
      <c r="A323" t="s">
        <v>923</v>
      </c>
      <c r="B323" t="s">
        <v>1370</v>
      </c>
      <c r="C323">
        <v>20</v>
      </c>
      <c r="D323">
        <v>4.6728971962616797</v>
      </c>
      <c r="E323">
        <v>4.24958988989737E-3</v>
      </c>
      <c r="F323" t="s">
        <v>2258</v>
      </c>
      <c r="G323">
        <v>405</v>
      </c>
      <c r="H323">
        <v>120</v>
      </c>
      <c r="I323">
        <v>4870</v>
      </c>
      <c r="J323">
        <v>2.00411522633744</v>
      </c>
      <c r="K323">
        <v>0.99664756083865902</v>
      </c>
      <c r="L323">
        <v>6.4838543090411302E-2</v>
      </c>
      <c r="M323">
        <v>6.7401518817022801</v>
      </c>
      <c r="N323" t="str">
        <f t="shared" si="5"/>
        <v>GO-0045333_cellular respiration</v>
      </c>
      <c r="O323" s="34">
        <v>228</v>
      </c>
      <c r="P323">
        <v>20</v>
      </c>
    </row>
    <row r="324" spans="1:16" x14ac:dyDescent="0.25">
      <c r="A324" t="s">
        <v>923</v>
      </c>
      <c r="B324" t="s">
        <v>1721</v>
      </c>
      <c r="C324">
        <v>7</v>
      </c>
      <c r="D324">
        <v>1.63551401869158</v>
      </c>
      <c r="E324">
        <v>2.4620525295652899E-2</v>
      </c>
      <c r="F324" t="s">
        <v>2259</v>
      </c>
      <c r="G324">
        <v>405</v>
      </c>
      <c r="H324">
        <v>28</v>
      </c>
      <c r="I324">
        <v>4870</v>
      </c>
      <c r="J324">
        <v>3.0061728395061702</v>
      </c>
      <c r="K324">
        <v>0.999999999999996</v>
      </c>
      <c r="L324">
        <v>0.27215167241896399</v>
      </c>
      <c r="M324">
        <v>33.533475948219298</v>
      </c>
      <c r="N324" t="str">
        <f t="shared" si="5"/>
        <v>GO-0045454_cell redox homeostasis</v>
      </c>
      <c r="O324" s="34">
        <v>342</v>
      </c>
      <c r="P324">
        <v>7</v>
      </c>
    </row>
    <row r="325" spans="1:16" x14ac:dyDescent="0.25">
      <c r="A325" t="s">
        <v>923</v>
      </c>
      <c r="B325" t="s">
        <v>2260</v>
      </c>
      <c r="C325">
        <v>4</v>
      </c>
      <c r="D325">
        <v>0.934579439252336</v>
      </c>
      <c r="E325">
        <v>1.54023785690051E-2</v>
      </c>
      <c r="F325" t="s">
        <v>2078</v>
      </c>
      <c r="G325">
        <v>405</v>
      </c>
      <c r="H325">
        <v>7</v>
      </c>
      <c r="I325">
        <v>4870</v>
      </c>
      <c r="J325">
        <v>6.87125220458553</v>
      </c>
      <c r="K325">
        <v>0.99999999904445602</v>
      </c>
      <c r="L325">
        <v>0.18924166691695199</v>
      </c>
      <c r="M325">
        <v>22.457286554610601</v>
      </c>
      <c r="N325" t="str">
        <f t="shared" si="5"/>
        <v>GO-0046037_GMP metabolic process</v>
      </c>
      <c r="O325" s="34">
        <v>306</v>
      </c>
      <c r="P325">
        <v>4</v>
      </c>
    </row>
    <row r="326" spans="1:16" x14ac:dyDescent="0.25">
      <c r="A326" t="s">
        <v>923</v>
      </c>
      <c r="B326" t="s">
        <v>2261</v>
      </c>
      <c r="C326">
        <v>4</v>
      </c>
      <c r="D326">
        <v>0.934579439252336</v>
      </c>
      <c r="E326">
        <v>4.37993418989353E-2</v>
      </c>
      <c r="F326" t="s">
        <v>2080</v>
      </c>
      <c r="G326">
        <v>405</v>
      </c>
      <c r="H326">
        <v>10</v>
      </c>
      <c r="I326">
        <v>4870</v>
      </c>
      <c r="J326">
        <v>4.80987654320987</v>
      </c>
      <c r="K326">
        <v>1</v>
      </c>
      <c r="L326">
        <v>0.40612876701671702</v>
      </c>
      <c r="M326">
        <v>51.995272631775997</v>
      </c>
      <c r="N326" t="str">
        <f t="shared" si="5"/>
        <v>GO-0046040_IMP metabolic process</v>
      </c>
      <c r="O326" s="34">
        <v>408</v>
      </c>
      <c r="P326">
        <v>4</v>
      </c>
    </row>
    <row r="327" spans="1:16" x14ac:dyDescent="0.25">
      <c r="A327" t="s">
        <v>923</v>
      </c>
      <c r="B327" t="s">
        <v>2262</v>
      </c>
      <c r="C327">
        <v>6</v>
      </c>
      <c r="D327">
        <v>1.4018691588784999</v>
      </c>
      <c r="E327">
        <v>9.7817392079483201E-2</v>
      </c>
      <c r="F327" t="s">
        <v>2263</v>
      </c>
      <c r="G327">
        <v>405</v>
      </c>
      <c r="H327">
        <v>30</v>
      </c>
      <c r="I327">
        <v>4870</v>
      </c>
      <c r="J327">
        <v>2.4049382716049301</v>
      </c>
      <c r="K327">
        <v>1</v>
      </c>
      <c r="L327">
        <v>0.63677453691611996</v>
      </c>
      <c r="M327">
        <v>81.487203436332194</v>
      </c>
      <c r="N327" t="str">
        <f t="shared" si="5"/>
        <v>GO-0046148_pigment biosynthetic process</v>
      </c>
      <c r="O327" s="34">
        <v>514</v>
      </c>
      <c r="P327">
        <v>6</v>
      </c>
    </row>
    <row r="328" spans="1:16" x14ac:dyDescent="0.25">
      <c r="A328" t="s">
        <v>923</v>
      </c>
      <c r="B328" t="s">
        <v>924</v>
      </c>
      <c r="C328">
        <v>33</v>
      </c>
      <c r="D328">
        <v>7.71028037383177</v>
      </c>
      <c r="E328" s="33">
        <v>2.02692385333084E-18</v>
      </c>
      <c r="F328" t="s">
        <v>2264</v>
      </c>
      <c r="G328">
        <v>405</v>
      </c>
      <c r="H328">
        <v>65</v>
      </c>
      <c r="I328">
        <v>4870</v>
      </c>
      <c r="J328">
        <v>6.1048433048432997</v>
      </c>
      <c r="K328" s="33">
        <v>2.7120241157566599E-15</v>
      </c>
      <c r="L328" s="33">
        <v>1.3560120578783299E-15</v>
      </c>
      <c r="M328" s="33">
        <v>3.3212396188464499E-15</v>
      </c>
      <c r="N328" t="str">
        <f t="shared" si="5"/>
        <v>GO-0046164_alcohol catabolic process</v>
      </c>
      <c r="O328" s="34">
        <v>6</v>
      </c>
      <c r="P328">
        <v>33</v>
      </c>
    </row>
    <row r="329" spans="1:16" x14ac:dyDescent="0.25">
      <c r="A329" t="s">
        <v>923</v>
      </c>
      <c r="B329" t="s">
        <v>1266</v>
      </c>
      <c r="C329">
        <v>14</v>
      </c>
      <c r="D329">
        <v>3.2710280373831702</v>
      </c>
      <c r="E329" s="33">
        <v>2.2987589659427901E-4</v>
      </c>
      <c r="F329" t="s">
        <v>2265</v>
      </c>
      <c r="G329">
        <v>405</v>
      </c>
      <c r="H329">
        <v>52</v>
      </c>
      <c r="I329">
        <v>4870</v>
      </c>
      <c r="J329">
        <v>3.2374169040835699</v>
      </c>
      <c r="K329">
        <v>0.26479749960985099</v>
      </c>
      <c r="L329">
        <v>5.2895694388252999E-3</v>
      </c>
      <c r="M329">
        <v>0.37600046111554403</v>
      </c>
      <c r="N329" t="str">
        <f t="shared" si="5"/>
        <v>GO-0046165_alcohol biosynthetic process</v>
      </c>
      <c r="O329" s="34">
        <v>141</v>
      </c>
      <c r="P329">
        <v>14</v>
      </c>
    </row>
    <row r="330" spans="1:16" x14ac:dyDescent="0.25">
      <c r="A330" t="s">
        <v>923</v>
      </c>
      <c r="B330" t="s">
        <v>1556</v>
      </c>
      <c r="C330">
        <v>3</v>
      </c>
      <c r="D330">
        <v>0.70093457943925197</v>
      </c>
      <c r="E330">
        <v>5.8007325938696203E-2</v>
      </c>
      <c r="F330" t="s">
        <v>2019</v>
      </c>
      <c r="G330">
        <v>405</v>
      </c>
      <c r="H330">
        <v>5</v>
      </c>
      <c r="I330">
        <v>4870</v>
      </c>
      <c r="J330">
        <v>7.2148148148148099</v>
      </c>
      <c r="K330">
        <v>1</v>
      </c>
      <c r="L330">
        <v>0.47252156318562799</v>
      </c>
      <c r="M330">
        <v>62.4376537756687</v>
      </c>
      <c r="N330" t="str">
        <f t="shared" si="5"/>
        <v>GO-0046219_indolalkylamine biosynthetic process</v>
      </c>
      <c r="O330" s="34">
        <v>451</v>
      </c>
      <c r="P330">
        <v>3</v>
      </c>
    </row>
    <row r="331" spans="1:16" x14ac:dyDescent="0.25">
      <c r="A331" t="s">
        <v>923</v>
      </c>
      <c r="B331" t="s">
        <v>1687</v>
      </c>
      <c r="C331">
        <v>3</v>
      </c>
      <c r="D331">
        <v>0.70093457943925197</v>
      </c>
      <c r="E331">
        <v>1.9464631776464101E-2</v>
      </c>
      <c r="F331" t="s">
        <v>1688</v>
      </c>
      <c r="G331">
        <v>405</v>
      </c>
      <c r="H331">
        <v>3</v>
      </c>
      <c r="I331">
        <v>4870</v>
      </c>
      <c r="J331">
        <v>12.024691358024601</v>
      </c>
      <c r="K331">
        <v>0.99999999999621603</v>
      </c>
      <c r="L331">
        <v>0.22728720676210601</v>
      </c>
      <c r="M331">
        <v>27.536332347161299</v>
      </c>
      <c r="N331" t="str">
        <f t="shared" si="5"/>
        <v>GO-0046323_glucose import</v>
      </c>
      <c r="O331" s="34">
        <v>320</v>
      </c>
      <c r="P331">
        <v>3</v>
      </c>
    </row>
    <row r="332" spans="1:16" x14ac:dyDescent="0.25">
      <c r="A332" t="s">
        <v>923</v>
      </c>
      <c r="B332" t="s">
        <v>1416</v>
      </c>
      <c r="C332">
        <v>6</v>
      </c>
      <c r="D332">
        <v>1.4018691588784999</v>
      </c>
      <c r="E332" s="33">
        <v>7.00091078720473E-5</v>
      </c>
      <c r="F332" t="s">
        <v>2061</v>
      </c>
      <c r="G332">
        <v>405</v>
      </c>
      <c r="H332">
        <v>7</v>
      </c>
      <c r="I332">
        <v>4870</v>
      </c>
      <c r="J332">
        <v>10.3068783068783</v>
      </c>
      <c r="K332">
        <v>8.9421771600630195E-2</v>
      </c>
      <c r="L332">
        <v>1.94966911782457E-3</v>
      </c>
      <c r="M332">
        <v>0.11465247620574499</v>
      </c>
      <c r="N332" t="str">
        <f t="shared" si="5"/>
        <v>GO-0046351_disaccharide biosynthetic process</v>
      </c>
      <c r="O332" s="34">
        <v>116</v>
      </c>
      <c r="P332">
        <v>6</v>
      </c>
    </row>
    <row r="333" spans="1:16" x14ac:dyDescent="0.25">
      <c r="A333" t="s">
        <v>923</v>
      </c>
      <c r="B333" t="s">
        <v>1165</v>
      </c>
      <c r="C333">
        <v>9</v>
      </c>
      <c r="D333">
        <v>2.1028037383177498</v>
      </c>
      <c r="E333">
        <v>2.3948604154477599E-3</v>
      </c>
      <c r="F333" t="s">
        <v>2073</v>
      </c>
      <c r="G333">
        <v>405</v>
      </c>
      <c r="H333">
        <v>30</v>
      </c>
      <c r="I333">
        <v>4870</v>
      </c>
      <c r="J333">
        <v>3.6074074074074001</v>
      </c>
      <c r="K333">
        <v>0.95956931797978895</v>
      </c>
      <c r="L333">
        <v>4.0808462481123998E-2</v>
      </c>
      <c r="M333">
        <v>3.8526549853007799</v>
      </c>
      <c r="N333" t="str">
        <f t="shared" si="5"/>
        <v>GO-0046356_acetyl-CoA catabolic process</v>
      </c>
      <c r="O333" s="34">
        <v>196</v>
      </c>
      <c r="P333">
        <v>9</v>
      </c>
    </row>
    <row r="334" spans="1:16" x14ac:dyDescent="0.25">
      <c r="A334" t="s">
        <v>923</v>
      </c>
      <c r="B334" t="s">
        <v>1225</v>
      </c>
      <c r="C334">
        <v>11</v>
      </c>
      <c r="D334">
        <v>2.5700934579439201</v>
      </c>
      <c r="E334" s="33">
        <v>9.1209649102558298E-5</v>
      </c>
      <c r="F334" t="s">
        <v>2266</v>
      </c>
      <c r="G334">
        <v>405</v>
      </c>
      <c r="H334">
        <v>30</v>
      </c>
      <c r="I334">
        <v>4870</v>
      </c>
      <c r="J334">
        <v>4.4090534979423799</v>
      </c>
      <c r="K334">
        <v>0.1148906447757</v>
      </c>
      <c r="L334">
        <v>2.3901601131280899E-3</v>
      </c>
      <c r="M334">
        <v>0.14934781093720501</v>
      </c>
      <c r="N334" t="str">
        <f t="shared" si="5"/>
        <v>GO-0046364_monosaccharide biosynthetic process</v>
      </c>
      <c r="O334" s="34">
        <v>123</v>
      </c>
      <c r="P334">
        <v>11</v>
      </c>
    </row>
    <row r="335" spans="1:16" x14ac:dyDescent="0.25">
      <c r="A335" t="s">
        <v>923</v>
      </c>
      <c r="B335" t="s">
        <v>930</v>
      </c>
      <c r="C335">
        <v>32</v>
      </c>
      <c r="D335">
        <v>7.4766355140186898</v>
      </c>
      <c r="E335" s="33">
        <v>1.1437259216684201E-18</v>
      </c>
      <c r="F335" t="s">
        <v>2267</v>
      </c>
      <c r="G335">
        <v>405</v>
      </c>
      <c r="H335">
        <v>60</v>
      </c>
      <c r="I335">
        <v>4870</v>
      </c>
      <c r="J335">
        <v>6.4131687242798296</v>
      </c>
      <c r="K335" s="33">
        <v>1.53030528319235E-15</v>
      </c>
      <c r="L335" s="33">
        <v>1.53030528319235E-15</v>
      </c>
      <c r="M335" s="33">
        <v>1.8740653912107502E-15</v>
      </c>
      <c r="N335" t="str">
        <f t="shared" si="5"/>
        <v>GO-0046365_monosaccharide catabolic process</v>
      </c>
      <c r="O335" s="34">
        <v>3</v>
      </c>
      <c r="P335">
        <v>32</v>
      </c>
    </row>
    <row r="336" spans="1:16" x14ac:dyDescent="0.25">
      <c r="A336" t="s">
        <v>923</v>
      </c>
      <c r="B336" t="s">
        <v>1020</v>
      </c>
      <c r="C336">
        <v>38</v>
      </c>
      <c r="D336">
        <v>8.8785046728971899</v>
      </c>
      <c r="E336" s="33">
        <v>3.41778850370364E-8</v>
      </c>
      <c r="F336" t="s">
        <v>2178</v>
      </c>
      <c r="G336">
        <v>405</v>
      </c>
      <c r="H336">
        <v>172</v>
      </c>
      <c r="I336">
        <v>4870</v>
      </c>
      <c r="J336">
        <v>2.6566178581682398</v>
      </c>
      <c r="K336" s="33">
        <v>4.57289654143266E-5</v>
      </c>
      <c r="L336" s="33">
        <v>1.82919876767773E-6</v>
      </c>
      <c r="M336" s="33">
        <v>5.6002555781642297E-5</v>
      </c>
      <c r="N336" t="str">
        <f t="shared" si="5"/>
        <v>GO-0046394_carboxylic acid biosynthetic process</v>
      </c>
      <c r="O336" s="34">
        <v>53</v>
      </c>
      <c r="P336">
        <v>38</v>
      </c>
    </row>
    <row r="337" spans="1:16" x14ac:dyDescent="0.25">
      <c r="A337" t="s">
        <v>923</v>
      </c>
      <c r="B337" t="s">
        <v>1220</v>
      </c>
      <c r="C337">
        <v>12</v>
      </c>
      <c r="D337">
        <v>2.8037383177569999</v>
      </c>
      <c r="E337">
        <v>4.0725115924359796E-3</v>
      </c>
      <c r="F337" t="s">
        <v>2127</v>
      </c>
      <c r="G337">
        <v>405</v>
      </c>
      <c r="H337">
        <v>54</v>
      </c>
      <c r="I337">
        <v>4870</v>
      </c>
      <c r="J337">
        <v>2.6721536351165902</v>
      </c>
      <c r="K337">
        <v>0.99574706662067702</v>
      </c>
      <c r="L337">
        <v>6.3667748096197796E-2</v>
      </c>
      <c r="M337">
        <v>6.4680280623935804</v>
      </c>
      <c r="N337" t="str">
        <f t="shared" si="5"/>
        <v>GO-0046395_carboxylic acid catabolic process</v>
      </c>
      <c r="O337" s="34">
        <v>226</v>
      </c>
      <c r="P337">
        <v>12</v>
      </c>
    </row>
    <row r="338" spans="1:16" x14ac:dyDescent="0.25">
      <c r="A338" t="s">
        <v>923</v>
      </c>
      <c r="B338" t="s">
        <v>1740</v>
      </c>
      <c r="C338">
        <v>5</v>
      </c>
      <c r="D338">
        <v>1.1682242990654199</v>
      </c>
      <c r="E338">
        <v>1.3495353318859401E-2</v>
      </c>
      <c r="F338" t="s">
        <v>1983</v>
      </c>
      <c r="G338">
        <v>405</v>
      </c>
      <c r="H338">
        <v>12</v>
      </c>
      <c r="I338">
        <v>4870</v>
      </c>
      <c r="J338">
        <v>5.0102880658436204</v>
      </c>
      <c r="K338">
        <v>0.99999998727543504</v>
      </c>
      <c r="L338">
        <v>0.169317364749973</v>
      </c>
      <c r="M338">
        <v>19.959333750981202</v>
      </c>
      <c r="N338" t="str">
        <f t="shared" si="5"/>
        <v>GO-0046417_chorismate metabolic process</v>
      </c>
      <c r="O338" s="34">
        <v>296</v>
      </c>
      <c r="P338">
        <v>5</v>
      </c>
    </row>
    <row r="339" spans="1:16" x14ac:dyDescent="0.25">
      <c r="A339" t="s">
        <v>923</v>
      </c>
      <c r="B339" t="s">
        <v>995</v>
      </c>
      <c r="C339">
        <v>19</v>
      </c>
      <c r="D339">
        <v>4.4392523364485896</v>
      </c>
      <c r="E339" s="33">
        <v>2.4815375834673199E-8</v>
      </c>
      <c r="F339" t="s">
        <v>2103</v>
      </c>
      <c r="G339">
        <v>405</v>
      </c>
      <c r="H339">
        <v>49</v>
      </c>
      <c r="I339">
        <v>4870</v>
      </c>
      <c r="J339">
        <v>4.6626354245401798</v>
      </c>
      <c r="K339" s="33">
        <v>3.3202422107136901E-5</v>
      </c>
      <c r="L339" s="33">
        <v>1.44360649367847E-6</v>
      </c>
      <c r="M339" s="33">
        <v>4.0661514544293399E-5</v>
      </c>
      <c r="N339" t="str">
        <f t="shared" si="5"/>
        <v>GO-0046496_nicotinamide nucleotide metabolic process</v>
      </c>
      <c r="O339" s="34">
        <v>48</v>
      </c>
      <c r="P339">
        <v>19</v>
      </c>
    </row>
    <row r="340" spans="1:16" x14ac:dyDescent="0.25">
      <c r="A340" t="s">
        <v>923</v>
      </c>
      <c r="B340" t="s">
        <v>1833</v>
      </c>
      <c r="C340">
        <v>3</v>
      </c>
      <c r="D340">
        <v>0.70093457943925197</v>
      </c>
      <c r="E340">
        <v>3.68013622067829E-2</v>
      </c>
      <c r="F340" t="s">
        <v>1832</v>
      </c>
      <c r="G340">
        <v>405</v>
      </c>
      <c r="H340">
        <v>4</v>
      </c>
      <c r="I340">
        <v>4870</v>
      </c>
      <c r="J340">
        <v>9.0185185185185102</v>
      </c>
      <c r="K340">
        <v>1</v>
      </c>
      <c r="L340">
        <v>0.366238812169284</v>
      </c>
      <c r="M340">
        <v>45.902857170869503</v>
      </c>
      <c r="N340" t="str">
        <f t="shared" si="5"/>
        <v>GO-0046497_nicotinate nucleotide metabolic process</v>
      </c>
      <c r="O340" s="34">
        <v>373</v>
      </c>
      <c r="P340">
        <v>3</v>
      </c>
    </row>
    <row r="341" spans="1:16" x14ac:dyDescent="0.25">
      <c r="A341" t="s">
        <v>1024</v>
      </c>
      <c r="B341" t="s">
        <v>2268</v>
      </c>
      <c r="C341">
        <v>6</v>
      </c>
      <c r="D341">
        <v>1.4018691588784999</v>
      </c>
      <c r="E341">
        <v>1.6085788407664298E-2</v>
      </c>
      <c r="F341" t="s">
        <v>2239</v>
      </c>
      <c r="G341">
        <v>389</v>
      </c>
      <c r="H341">
        <v>17</v>
      </c>
      <c r="I341">
        <v>4190</v>
      </c>
      <c r="J341">
        <v>3.8016029033721401</v>
      </c>
      <c r="K341">
        <v>0.99993444637372797</v>
      </c>
      <c r="L341">
        <v>0.31975733293621</v>
      </c>
      <c r="M341">
        <v>21.2724495436266</v>
      </c>
      <c r="N341" t="str">
        <f t="shared" si="5"/>
        <v>GO-0046527_glucosyltransferase activity</v>
      </c>
      <c r="O341" s="34">
        <v>309</v>
      </c>
      <c r="P341">
        <v>6</v>
      </c>
    </row>
    <row r="342" spans="1:16" x14ac:dyDescent="0.25">
      <c r="A342" t="s">
        <v>1024</v>
      </c>
      <c r="B342" t="s">
        <v>1208</v>
      </c>
      <c r="C342">
        <v>7</v>
      </c>
      <c r="D342">
        <v>1.63551401869158</v>
      </c>
      <c r="E342">
        <v>1.5683834970638098E-2</v>
      </c>
      <c r="F342" t="s">
        <v>2108</v>
      </c>
      <c r="G342">
        <v>389</v>
      </c>
      <c r="H342">
        <v>23</v>
      </c>
      <c r="I342">
        <v>4190</v>
      </c>
      <c r="J342">
        <v>3.2781938079803199</v>
      </c>
      <c r="K342">
        <v>0.99991644686676995</v>
      </c>
      <c r="L342">
        <v>0.323789701208963</v>
      </c>
      <c r="M342">
        <v>20.796757591911899</v>
      </c>
      <c r="N342" t="str">
        <f t="shared" si="5"/>
        <v>GO-0046961_proton-transporting ATPase activity, rotational mechanism</v>
      </c>
      <c r="O342" s="34">
        <v>308</v>
      </c>
      <c r="P342">
        <v>7</v>
      </c>
    </row>
    <row r="343" spans="1:16" x14ac:dyDescent="0.25">
      <c r="A343" t="s">
        <v>1024</v>
      </c>
      <c r="B343" t="s">
        <v>1025</v>
      </c>
      <c r="C343">
        <v>41</v>
      </c>
      <c r="D343">
        <v>9.5794392523364404</v>
      </c>
      <c r="E343" s="33">
        <v>1.9155807665770601E-9</v>
      </c>
      <c r="F343" t="s">
        <v>2269</v>
      </c>
      <c r="G343">
        <v>389</v>
      </c>
      <c r="H343">
        <v>160</v>
      </c>
      <c r="I343">
        <v>4190</v>
      </c>
      <c r="J343">
        <v>2.76012210796915</v>
      </c>
      <c r="K343" s="33">
        <v>1.1378543519624499E-6</v>
      </c>
      <c r="L343" s="33">
        <v>1.1378543519624499E-6</v>
      </c>
      <c r="M343" s="33">
        <v>2.8252764572300702E-6</v>
      </c>
      <c r="N343" t="str">
        <f t="shared" si="5"/>
        <v>GO-0048037_cofactor binding</v>
      </c>
      <c r="O343" s="34">
        <v>38</v>
      </c>
      <c r="P343">
        <v>41</v>
      </c>
    </row>
    <row r="344" spans="1:16" x14ac:dyDescent="0.25">
      <c r="A344" t="s">
        <v>932</v>
      </c>
      <c r="B344" t="s">
        <v>1825</v>
      </c>
      <c r="C344">
        <v>10</v>
      </c>
      <c r="D344">
        <v>2.3364485981308398</v>
      </c>
      <c r="E344">
        <v>1.92276914318563E-3</v>
      </c>
      <c r="F344" t="s">
        <v>2170</v>
      </c>
      <c r="G344">
        <v>312</v>
      </c>
      <c r="H344">
        <v>43</v>
      </c>
      <c r="I344">
        <v>4595</v>
      </c>
      <c r="J344">
        <v>3.4250149075730398</v>
      </c>
      <c r="K344">
        <v>0.47520507528873601</v>
      </c>
      <c r="L344">
        <v>2.3596684566326999E-2</v>
      </c>
      <c r="M344">
        <v>2.5812180864152898</v>
      </c>
      <c r="N344" t="str">
        <f t="shared" si="5"/>
        <v>GO-0048475_coated membrane</v>
      </c>
      <c r="O344" s="34">
        <v>188</v>
      </c>
      <c r="P344">
        <v>10</v>
      </c>
    </row>
    <row r="345" spans="1:16" x14ac:dyDescent="0.25">
      <c r="A345" t="s">
        <v>1024</v>
      </c>
      <c r="B345" t="s">
        <v>2270</v>
      </c>
      <c r="C345">
        <v>4</v>
      </c>
      <c r="D345">
        <v>0.934579439252336</v>
      </c>
      <c r="E345">
        <v>2.9364705994393298E-3</v>
      </c>
      <c r="F345" t="s">
        <v>2025</v>
      </c>
      <c r="G345">
        <v>389</v>
      </c>
      <c r="H345">
        <v>4</v>
      </c>
      <c r="I345">
        <v>4190</v>
      </c>
      <c r="J345">
        <v>10.771208226221001</v>
      </c>
      <c r="K345">
        <v>0.82567424065055095</v>
      </c>
      <c r="L345">
        <v>0.117303223902024</v>
      </c>
      <c r="M345">
        <v>4.2446332129022402</v>
      </c>
      <c r="N345" t="str">
        <f t="shared" si="5"/>
        <v>GO-0050072_m7G(5')pppN diphosphatase activity</v>
      </c>
      <c r="O345" s="34">
        <v>212</v>
      </c>
      <c r="P345">
        <v>4</v>
      </c>
    </row>
    <row r="346" spans="1:16" x14ac:dyDescent="0.25">
      <c r="A346" t="s">
        <v>1024</v>
      </c>
      <c r="B346" t="s">
        <v>1905</v>
      </c>
      <c r="C346">
        <v>6</v>
      </c>
      <c r="D346">
        <v>1.4018691588784999</v>
      </c>
      <c r="E346">
        <v>4.5613811756764896E-3</v>
      </c>
      <c r="F346" t="s">
        <v>2271</v>
      </c>
      <c r="G346">
        <v>389</v>
      </c>
      <c r="H346">
        <v>13</v>
      </c>
      <c r="I346">
        <v>4190</v>
      </c>
      <c r="J346">
        <v>4.9713268736404901</v>
      </c>
      <c r="K346">
        <v>0.93383864282419304</v>
      </c>
      <c r="L346">
        <v>0.14763857153379201</v>
      </c>
      <c r="M346">
        <v>6.5206274907613198</v>
      </c>
      <c r="N346" t="str">
        <f t="shared" si="5"/>
        <v>GO-0050661_NADP or NADPH binding</v>
      </c>
      <c r="O346" s="34">
        <v>233</v>
      </c>
      <c r="P346">
        <v>6</v>
      </c>
    </row>
    <row r="347" spans="1:16" x14ac:dyDescent="0.25">
      <c r="A347" t="s">
        <v>1024</v>
      </c>
      <c r="B347" t="s">
        <v>1148</v>
      </c>
      <c r="C347">
        <v>28</v>
      </c>
      <c r="D347">
        <v>6.5420560747663501</v>
      </c>
      <c r="E347" s="33">
        <v>5.0932952758208803E-7</v>
      </c>
      <c r="F347" t="s">
        <v>2272</v>
      </c>
      <c r="G347">
        <v>389</v>
      </c>
      <c r="H347">
        <v>105</v>
      </c>
      <c r="I347">
        <v>4190</v>
      </c>
      <c r="J347">
        <v>2.8723221936589498</v>
      </c>
      <c r="K347" s="33">
        <v>3.0249605525334202E-4</v>
      </c>
      <c r="L347" s="33">
        <v>1.0084218722272699E-4</v>
      </c>
      <c r="M347" s="33">
        <v>7.5120386312521603E-4</v>
      </c>
      <c r="N347" t="str">
        <f t="shared" si="5"/>
        <v>GO-0050662_coenzyme binding</v>
      </c>
      <c r="O347" s="34">
        <v>68</v>
      </c>
      <c r="P347">
        <v>28</v>
      </c>
    </row>
    <row r="348" spans="1:16" x14ac:dyDescent="0.25">
      <c r="A348" t="s">
        <v>923</v>
      </c>
      <c r="B348" t="s">
        <v>2273</v>
      </c>
      <c r="C348">
        <v>3</v>
      </c>
      <c r="D348">
        <v>0.70093457943925197</v>
      </c>
      <c r="E348">
        <v>8.2324442109716497E-2</v>
      </c>
      <c r="F348" t="s">
        <v>2274</v>
      </c>
      <c r="G348">
        <v>405</v>
      </c>
      <c r="H348">
        <v>6</v>
      </c>
      <c r="I348">
        <v>4870</v>
      </c>
      <c r="J348">
        <v>6.0123456790123404</v>
      </c>
      <c r="K348">
        <v>1</v>
      </c>
      <c r="L348">
        <v>0.58696638266942702</v>
      </c>
      <c r="M348">
        <v>75.529718121882496</v>
      </c>
      <c r="N348" t="str">
        <f t="shared" si="5"/>
        <v>GO-0050667_homocysteine metabolic process</v>
      </c>
      <c r="O348" s="34">
        <v>492</v>
      </c>
      <c r="P348">
        <v>3</v>
      </c>
    </row>
    <row r="349" spans="1:16" x14ac:dyDescent="0.25">
      <c r="A349" t="s">
        <v>1024</v>
      </c>
      <c r="B349" t="s">
        <v>1203</v>
      </c>
      <c r="C349">
        <v>17</v>
      </c>
      <c r="D349">
        <v>3.9719626168224198</v>
      </c>
      <c r="E349">
        <v>3.3286658610164402E-3</v>
      </c>
      <c r="F349" t="s">
        <v>2275</v>
      </c>
      <c r="G349">
        <v>389</v>
      </c>
      <c r="H349">
        <v>83</v>
      </c>
      <c r="I349">
        <v>4190</v>
      </c>
      <c r="J349">
        <v>2.20615108247901</v>
      </c>
      <c r="K349">
        <v>0.86200331380175998</v>
      </c>
      <c r="L349">
        <v>0.12368971178995999</v>
      </c>
      <c r="M349">
        <v>4.7986579112804097</v>
      </c>
      <c r="N349" t="str">
        <f t="shared" si="5"/>
        <v>GO-0051082_unfolded protein binding</v>
      </c>
      <c r="O349" s="34">
        <v>221</v>
      </c>
      <c r="P349">
        <v>17</v>
      </c>
    </row>
    <row r="350" spans="1:16" x14ac:dyDescent="0.25">
      <c r="A350" t="s">
        <v>923</v>
      </c>
      <c r="B350" t="s">
        <v>964</v>
      </c>
      <c r="C350">
        <v>50</v>
      </c>
      <c r="D350">
        <v>11.682242990654199</v>
      </c>
      <c r="E350" s="33">
        <v>1.87725391887737E-12</v>
      </c>
      <c r="F350" s="34" t="s">
        <v>2276</v>
      </c>
      <c r="G350">
        <v>405</v>
      </c>
      <c r="H350">
        <v>203</v>
      </c>
      <c r="I350">
        <v>4870</v>
      </c>
      <c r="J350">
        <v>2.9617466399075498</v>
      </c>
      <c r="K350" s="33">
        <v>2.5117954383091501E-9</v>
      </c>
      <c r="L350" s="33">
        <v>2.51179521626454E-10</v>
      </c>
      <c r="M350" s="33">
        <v>3.07602832094744E-9</v>
      </c>
      <c r="N350" t="str">
        <f t="shared" si="5"/>
        <v>GO-0051186_cofactor metabolic process</v>
      </c>
      <c r="O350" s="34">
        <v>17</v>
      </c>
      <c r="P350">
        <v>50</v>
      </c>
    </row>
    <row r="351" spans="1:16" x14ac:dyDescent="0.25">
      <c r="A351" t="s">
        <v>923</v>
      </c>
      <c r="B351" t="s">
        <v>1174</v>
      </c>
      <c r="C351">
        <v>10</v>
      </c>
      <c r="D351">
        <v>2.3364485981308398</v>
      </c>
      <c r="E351">
        <v>1.70996657668361E-3</v>
      </c>
      <c r="F351" t="s">
        <v>2144</v>
      </c>
      <c r="G351">
        <v>405</v>
      </c>
      <c r="H351">
        <v>35</v>
      </c>
      <c r="I351">
        <v>4870</v>
      </c>
      <c r="J351">
        <v>3.4356261022927601</v>
      </c>
      <c r="K351">
        <v>0.89872276878238699</v>
      </c>
      <c r="L351">
        <v>3.0470628168728298E-2</v>
      </c>
      <c r="M351">
        <v>2.7653288374740201</v>
      </c>
      <c r="N351" t="str">
        <f t="shared" si="5"/>
        <v>GO-0051187_cofactor catabolic process</v>
      </c>
      <c r="O351" s="34">
        <v>180</v>
      </c>
      <c r="P351">
        <v>10</v>
      </c>
    </row>
    <row r="352" spans="1:16" x14ac:dyDescent="0.25">
      <c r="A352" t="s">
        <v>923</v>
      </c>
      <c r="B352" t="s">
        <v>1638</v>
      </c>
      <c r="C352">
        <v>18</v>
      </c>
      <c r="D352">
        <v>4.2056074766355103</v>
      </c>
      <c r="E352">
        <v>6.4469225161531297E-3</v>
      </c>
      <c r="F352" t="s">
        <v>2277</v>
      </c>
      <c r="G352">
        <v>405</v>
      </c>
      <c r="H352">
        <v>107</v>
      </c>
      <c r="I352">
        <v>4870</v>
      </c>
      <c r="J352">
        <v>2.0228452751817199</v>
      </c>
      <c r="K352">
        <v>0.99982555620047797</v>
      </c>
      <c r="L352">
        <v>9.46830776455546E-2</v>
      </c>
      <c r="M352">
        <v>10.0556269831841</v>
      </c>
      <c r="N352" t="str">
        <f t="shared" si="5"/>
        <v>GO-0051188_cofactor biosynthetic process</v>
      </c>
      <c r="O352" s="34">
        <v>249</v>
      </c>
      <c r="P352">
        <v>18</v>
      </c>
    </row>
    <row r="353" spans="1:16" x14ac:dyDescent="0.25">
      <c r="A353" t="s">
        <v>1024</v>
      </c>
      <c r="B353" t="s">
        <v>1385</v>
      </c>
      <c r="C353">
        <v>9</v>
      </c>
      <c r="D353">
        <v>2.1028037383177498</v>
      </c>
      <c r="E353">
        <v>1.7595753259308799E-3</v>
      </c>
      <c r="F353" t="s">
        <v>2278</v>
      </c>
      <c r="G353">
        <v>389</v>
      </c>
      <c r="H353">
        <v>26</v>
      </c>
      <c r="I353">
        <v>4190</v>
      </c>
      <c r="J353">
        <v>3.72849515523037</v>
      </c>
      <c r="K353">
        <v>0.64869776827915304</v>
      </c>
      <c r="L353">
        <v>9.9325035964706904E-2</v>
      </c>
      <c r="M353">
        <v>2.5640269265987699</v>
      </c>
      <c r="N353" t="str">
        <f t="shared" si="5"/>
        <v>GO-0051287_NAD or NADH binding</v>
      </c>
      <c r="O353" s="34">
        <v>183</v>
      </c>
      <c r="P353">
        <v>9</v>
      </c>
    </row>
    <row r="354" spans="1:16" x14ac:dyDescent="0.25">
      <c r="A354" t="s">
        <v>923</v>
      </c>
      <c r="B354" t="s">
        <v>928</v>
      </c>
      <c r="C354">
        <v>78</v>
      </c>
      <c r="D354">
        <v>18.224299065420499</v>
      </c>
      <c r="E354" s="33">
        <v>1.0985050632813299E-16</v>
      </c>
      <c r="F354" s="34" t="s">
        <v>2279</v>
      </c>
      <c r="G354">
        <v>405</v>
      </c>
      <c r="H354">
        <v>353</v>
      </c>
      <c r="I354">
        <v>4870</v>
      </c>
      <c r="J354">
        <v>2.6570139544643698</v>
      </c>
      <c r="K354" s="33">
        <v>1.4854784069484501E-13</v>
      </c>
      <c r="L354" s="33">
        <v>2.4757973449140899E-14</v>
      </c>
      <c r="M354" s="33">
        <v>1.77635683940025E-13</v>
      </c>
      <c r="N354" t="str">
        <f t="shared" si="5"/>
        <v>GO-0055114_oxidation reduction</v>
      </c>
      <c r="O354" s="34">
        <v>10</v>
      </c>
      <c r="P354">
        <v>78</v>
      </c>
    </row>
    <row r="355" spans="1:16" x14ac:dyDescent="0.25">
      <c r="A355" t="s">
        <v>1024</v>
      </c>
      <c r="B355" t="s">
        <v>1885</v>
      </c>
      <c r="C355">
        <v>5</v>
      </c>
      <c r="D355">
        <v>1.1682242990654199</v>
      </c>
      <c r="E355">
        <v>7.8180373260213099E-2</v>
      </c>
      <c r="F355" t="s">
        <v>2280</v>
      </c>
      <c r="G355">
        <v>389</v>
      </c>
      <c r="H355">
        <v>18</v>
      </c>
      <c r="I355">
        <v>4190</v>
      </c>
      <c r="J355">
        <v>2.9920022850614099</v>
      </c>
      <c r="K355">
        <v>1</v>
      </c>
      <c r="L355">
        <v>0.69253376461805005</v>
      </c>
      <c r="M355">
        <v>69.900059118234793</v>
      </c>
      <c r="N355" t="str">
        <f t="shared" si="5"/>
        <v>GO-0060590_ATPase regulator activity</v>
      </c>
      <c r="O355" s="34">
        <v>484</v>
      </c>
      <c r="P355">
        <v>5</v>
      </c>
    </row>
    <row r="356" spans="1:16" x14ac:dyDescent="0.25">
      <c r="A356" t="s">
        <v>1024</v>
      </c>
      <c r="B356" t="s">
        <v>1182</v>
      </c>
      <c r="C356">
        <v>11</v>
      </c>
      <c r="D356">
        <v>2.5700934579439201</v>
      </c>
      <c r="E356" s="33">
        <v>2.9620506954997599E-8</v>
      </c>
      <c r="F356" t="s">
        <v>2042</v>
      </c>
      <c r="G356">
        <v>389</v>
      </c>
      <c r="H356">
        <v>14</v>
      </c>
      <c r="I356">
        <v>4190</v>
      </c>
      <c r="J356">
        <v>8.4630921777451302</v>
      </c>
      <c r="K356" s="33">
        <v>1.7594426596878598E-5</v>
      </c>
      <c r="L356" s="33">
        <v>8.7972519943191296E-6</v>
      </c>
      <c r="M356" s="33">
        <v>4.3687065864883497E-5</v>
      </c>
      <c r="N356" t="str">
        <f t="shared" si="5"/>
        <v>GO-0070003_threonine-type peptidase activity</v>
      </c>
      <c r="O356" s="34">
        <v>51</v>
      </c>
      <c r="P356">
        <v>11</v>
      </c>
    </row>
    <row r="357" spans="1:16" x14ac:dyDescent="0.25">
      <c r="A357" t="s">
        <v>1024</v>
      </c>
      <c r="B357" t="s">
        <v>2281</v>
      </c>
      <c r="C357">
        <v>26</v>
      </c>
      <c r="D357">
        <v>6.0747663551401798</v>
      </c>
      <c r="E357">
        <v>1.43416316877395E-2</v>
      </c>
      <c r="F357" t="s">
        <v>2121</v>
      </c>
      <c r="G357">
        <v>389</v>
      </c>
      <c r="H357">
        <v>172</v>
      </c>
      <c r="I357">
        <v>4190</v>
      </c>
      <c r="J357">
        <v>1.62820589466132</v>
      </c>
      <c r="K357">
        <v>0.99981228905689601</v>
      </c>
      <c r="L357">
        <v>0.31138289164781902</v>
      </c>
      <c r="M357">
        <v>19.1888441139014</v>
      </c>
      <c r="N357" t="str">
        <f t="shared" si="5"/>
        <v>GO-0070011_peptidase activity, acting on L-amino acid peptides</v>
      </c>
      <c r="O357" s="34">
        <v>301</v>
      </c>
      <c r="P357">
        <v>26</v>
      </c>
    </row>
    <row r="358" spans="1:16" x14ac:dyDescent="0.25">
      <c r="A358" t="s">
        <v>932</v>
      </c>
      <c r="B358" t="s">
        <v>941</v>
      </c>
      <c r="C358">
        <v>87</v>
      </c>
      <c r="D358">
        <v>20.327102803738299</v>
      </c>
      <c r="E358" s="33">
        <v>8.3193646944885597E-7</v>
      </c>
      <c r="F358" s="34" t="s">
        <v>2249</v>
      </c>
      <c r="G358">
        <v>312</v>
      </c>
      <c r="H358">
        <v>783</v>
      </c>
      <c r="I358">
        <v>4595</v>
      </c>
      <c r="J358">
        <v>1.6363960113960101</v>
      </c>
      <c r="K358" s="33">
        <v>2.7866000029752499E-4</v>
      </c>
      <c r="L358" s="33">
        <v>2.1438141985075099E-5</v>
      </c>
      <c r="M358">
        <v>1.1304044612137E-3</v>
      </c>
      <c r="N358" t="str">
        <f t="shared" si="5"/>
        <v>GO-0070013_intracellular organelle lumen</v>
      </c>
      <c r="O358" s="34">
        <v>77</v>
      </c>
      <c r="P358">
        <v>87</v>
      </c>
    </row>
    <row r="359" spans="1:16" x14ac:dyDescent="0.25">
      <c r="A359" t="s">
        <v>1024</v>
      </c>
      <c r="B359" t="s">
        <v>1282</v>
      </c>
      <c r="C359">
        <v>12</v>
      </c>
      <c r="D359">
        <v>2.8037383177569999</v>
      </c>
      <c r="E359">
        <v>1.71596438127304E-3</v>
      </c>
      <c r="F359" t="s">
        <v>2216</v>
      </c>
      <c r="G359">
        <v>389</v>
      </c>
      <c r="H359">
        <v>44</v>
      </c>
      <c r="I359">
        <v>4190</v>
      </c>
      <c r="J359">
        <v>2.9376022435148399</v>
      </c>
      <c r="K359">
        <v>0.63946216298867498</v>
      </c>
      <c r="L359">
        <v>0.10716271832732301</v>
      </c>
      <c r="M359">
        <v>2.5012253447338799</v>
      </c>
      <c r="N359" t="str">
        <f t="shared" si="5"/>
        <v>GO-0070279_vitamin B6 binding</v>
      </c>
      <c r="O359" s="34">
        <v>181</v>
      </c>
      <c r="P359">
        <v>12</v>
      </c>
    </row>
    <row r="360" spans="1:16" x14ac:dyDescent="0.25">
      <c r="A360" t="s">
        <v>932</v>
      </c>
      <c r="B360" t="s">
        <v>1558</v>
      </c>
      <c r="C360">
        <v>6</v>
      </c>
      <c r="D360">
        <v>1.4018691588784999</v>
      </c>
      <c r="E360">
        <v>6.1394309372686202E-2</v>
      </c>
      <c r="F360" t="s">
        <v>2282</v>
      </c>
      <c r="G360">
        <v>312</v>
      </c>
      <c r="H360">
        <v>32</v>
      </c>
      <c r="I360">
        <v>4595</v>
      </c>
      <c r="J360">
        <v>2.7614182692307598</v>
      </c>
      <c r="K360">
        <v>0.99999999939484496</v>
      </c>
      <c r="L360">
        <v>0.376045984251629</v>
      </c>
      <c r="M360">
        <v>57.722458555872997</v>
      </c>
      <c r="N360" t="str">
        <f t="shared" si="5"/>
        <v>GO-0070469_respiratory chain</v>
      </c>
      <c r="O360" s="34">
        <v>456</v>
      </c>
      <c r="P360">
        <v>6</v>
      </c>
    </row>
    <row r="361" spans="1:16" x14ac:dyDescent="0.25">
      <c r="A361" t="s">
        <v>916</v>
      </c>
      <c r="B361" t="s">
        <v>1063</v>
      </c>
      <c r="C361">
        <v>12</v>
      </c>
      <c r="D361">
        <v>2.8037383177569999</v>
      </c>
      <c r="E361" s="33">
        <v>8.1641182786950499E-10</v>
      </c>
      <c r="F361" t="s">
        <v>2283</v>
      </c>
      <c r="G361">
        <v>428</v>
      </c>
      <c r="H361">
        <v>17</v>
      </c>
      <c r="I361">
        <v>6448</v>
      </c>
      <c r="J361">
        <v>10.634414513468901</v>
      </c>
      <c r="K361" s="33">
        <v>2.7104868993710298E-7</v>
      </c>
      <c r="L361" s="33">
        <v>3.3881090266696297E-8</v>
      </c>
      <c r="M361" s="33">
        <v>1.1078217121429601E-6</v>
      </c>
      <c r="N361" t="str">
        <f t="shared" si="5"/>
        <v>heat shock</v>
      </c>
      <c r="O361" s="34">
        <v>33</v>
      </c>
      <c r="P361">
        <v>12</v>
      </c>
    </row>
    <row r="362" spans="1:16" x14ac:dyDescent="0.25">
      <c r="A362" t="s">
        <v>916</v>
      </c>
      <c r="B362" t="s">
        <v>2284</v>
      </c>
      <c r="C362">
        <v>4</v>
      </c>
      <c r="D362">
        <v>0.934579439252336</v>
      </c>
      <c r="E362">
        <v>1.7936145491718899E-2</v>
      </c>
      <c r="F362" t="s">
        <v>2285</v>
      </c>
      <c r="G362">
        <v>428</v>
      </c>
      <c r="H362">
        <v>9</v>
      </c>
      <c r="I362">
        <v>6448</v>
      </c>
      <c r="J362">
        <v>6.6957424714434</v>
      </c>
      <c r="K362">
        <v>0.99754308962703797</v>
      </c>
      <c r="L362">
        <v>0.101744656952396</v>
      </c>
      <c r="M362">
        <v>21.775855313038601</v>
      </c>
      <c r="N362" t="str">
        <f t="shared" si="5"/>
        <v>heme biosynthesis</v>
      </c>
      <c r="O362" s="34">
        <v>316</v>
      </c>
      <c r="P362">
        <v>4</v>
      </c>
    </row>
    <row r="363" spans="1:16" x14ac:dyDescent="0.25">
      <c r="A363" t="s">
        <v>916</v>
      </c>
      <c r="B363" t="s">
        <v>1667</v>
      </c>
      <c r="C363">
        <v>6</v>
      </c>
      <c r="D363">
        <v>1.4018691588784999</v>
      </c>
      <c r="E363">
        <v>2.5725417630054499E-2</v>
      </c>
      <c r="F363" t="s">
        <v>2286</v>
      </c>
      <c r="G363">
        <v>428</v>
      </c>
      <c r="H363">
        <v>26</v>
      </c>
      <c r="I363">
        <v>6448</v>
      </c>
      <c r="J363">
        <v>3.4766355140186902</v>
      </c>
      <c r="K363">
        <v>0.99982533106767801</v>
      </c>
      <c r="L363">
        <v>0.13640774237266201</v>
      </c>
      <c r="M363">
        <v>29.787726552519398</v>
      </c>
      <c r="N363" t="str">
        <f t="shared" si="5"/>
        <v>hexosyltransferase</v>
      </c>
      <c r="O363" s="34">
        <v>345</v>
      </c>
      <c r="P363">
        <v>6</v>
      </c>
    </row>
    <row r="364" spans="1:16" x14ac:dyDescent="0.25">
      <c r="A364" t="s">
        <v>916</v>
      </c>
      <c r="B364" t="s">
        <v>1125</v>
      </c>
      <c r="C364">
        <v>7</v>
      </c>
      <c r="D364">
        <v>1.63551401869158</v>
      </c>
      <c r="E364">
        <v>3.12115381489851E-3</v>
      </c>
      <c r="F364" t="s">
        <v>2287</v>
      </c>
      <c r="G364">
        <v>428</v>
      </c>
      <c r="H364">
        <v>23</v>
      </c>
      <c r="I364">
        <v>6448</v>
      </c>
      <c r="J364">
        <v>4.5851279967492804</v>
      </c>
      <c r="K364">
        <v>0.64578228651868397</v>
      </c>
      <c r="L364">
        <v>2.5612381232256301E-2</v>
      </c>
      <c r="M364">
        <v>4.1531336992193397</v>
      </c>
      <c r="N364" t="str">
        <f t="shared" si="5"/>
        <v>homodimer</v>
      </c>
      <c r="O364" s="34">
        <v>219</v>
      </c>
      <c r="P364">
        <v>7</v>
      </c>
    </row>
    <row r="365" spans="1:16" x14ac:dyDescent="0.25">
      <c r="A365" t="s">
        <v>916</v>
      </c>
      <c r="B365" t="s">
        <v>1088</v>
      </c>
      <c r="C365">
        <v>6</v>
      </c>
      <c r="D365">
        <v>1.4018691588784999</v>
      </c>
      <c r="E365">
        <v>2.1431466162974001E-3</v>
      </c>
      <c r="F365" t="s">
        <v>2288</v>
      </c>
      <c r="G365">
        <v>428</v>
      </c>
      <c r="H365">
        <v>15</v>
      </c>
      <c r="I365">
        <v>6448</v>
      </c>
      <c r="J365">
        <v>6.0261682242990604</v>
      </c>
      <c r="K365">
        <v>0.50947950579625501</v>
      </c>
      <c r="L365">
        <v>2.0145406160753901E-2</v>
      </c>
      <c r="M365">
        <v>2.8692733316721499</v>
      </c>
      <c r="N365" t="str">
        <f t="shared" si="5"/>
        <v>homotetramer</v>
      </c>
      <c r="O365" s="34">
        <v>193</v>
      </c>
      <c r="P365">
        <v>6</v>
      </c>
    </row>
    <row r="366" spans="1:16" x14ac:dyDescent="0.25">
      <c r="A366" t="s">
        <v>916</v>
      </c>
      <c r="B366" t="s">
        <v>1353</v>
      </c>
      <c r="C366">
        <v>62</v>
      </c>
      <c r="D366">
        <v>14.485981308411199</v>
      </c>
      <c r="E366" s="33">
        <v>9.8700887499884892E-4</v>
      </c>
      <c r="F366" s="34" t="s">
        <v>2289</v>
      </c>
      <c r="G366">
        <v>428</v>
      </c>
      <c r="H366">
        <v>624</v>
      </c>
      <c r="I366">
        <v>6448</v>
      </c>
      <c r="J366">
        <v>1.4968847352024901</v>
      </c>
      <c r="K366">
        <v>0.27952803008034299</v>
      </c>
      <c r="L366">
        <v>9.88562393703174E-3</v>
      </c>
      <c r="M366">
        <v>1.3310353687909999</v>
      </c>
      <c r="N366" t="str">
        <f t="shared" si="5"/>
        <v>hydrolase</v>
      </c>
      <c r="O366" s="34">
        <v>164</v>
      </c>
      <c r="P366">
        <v>62</v>
      </c>
    </row>
    <row r="367" spans="1:16" x14ac:dyDescent="0.25">
      <c r="A367" t="s">
        <v>916</v>
      </c>
      <c r="B367" t="s">
        <v>1161</v>
      </c>
      <c r="C367">
        <v>8</v>
      </c>
      <c r="D367">
        <v>1.86915887850467</v>
      </c>
      <c r="E367" s="33">
        <v>5.7770606717659502E-5</v>
      </c>
      <c r="F367" t="s">
        <v>1995</v>
      </c>
      <c r="G367">
        <v>428</v>
      </c>
      <c r="H367">
        <v>17</v>
      </c>
      <c r="I367">
        <v>6448</v>
      </c>
      <c r="J367">
        <v>7.0896096756459501</v>
      </c>
      <c r="K367">
        <v>1.8997622102517701E-2</v>
      </c>
      <c r="L367" s="33">
        <v>8.7145621887674198E-4</v>
      </c>
      <c r="M367">
        <v>7.8362781770646706E-2</v>
      </c>
      <c r="N367" t="str">
        <f t="shared" si="5"/>
        <v>hydro-lyase</v>
      </c>
      <c r="O367" s="34">
        <v>111</v>
      </c>
      <c r="P367">
        <v>8</v>
      </c>
    </row>
    <row r="368" spans="1:16" x14ac:dyDescent="0.25">
      <c r="A368" t="s">
        <v>916</v>
      </c>
      <c r="B368" t="s">
        <v>1144</v>
      </c>
      <c r="C368">
        <v>6</v>
      </c>
      <c r="D368">
        <v>1.4018691588784999</v>
      </c>
      <c r="E368">
        <v>3.9506608553317703E-2</v>
      </c>
      <c r="F368" t="s">
        <v>2290</v>
      </c>
      <c r="G368">
        <v>428</v>
      </c>
      <c r="H368">
        <v>29</v>
      </c>
      <c r="I368">
        <v>6448</v>
      </c>
      <c r="J368">
        <v>3.11698356429262</v>
      </c>
      <c r="K368">
        <v>0.99999845782192198</v>
      </c>
      <c r="L368">
        <v>0.19137313263929501</v>
      </c>
      <c r="M368">
        <v>42.1292267342766</v>
      </c>
      <c r="N368" t="str">
        <f t="shared" si="5"/>
        <v>Initiation factor</v>
      </c>
      <c r="O368" s="34">
        <v>386</v>
      </c>
      <c r="P368">
        <v>6</v>
      </c>
    </row>
    <row r="369" spans="1:16" x14ac:dyDescent="0.25">
      <c r="A369" t="s">
        <v>916</v>
      </c>
      <c r="B369" t="s">
        <v>1474</v>
      </c>
      <c r="C369">
        <v>4</v>
      </c>
      <c r="D369">
        <v>0.934579439252336</v>
      </c>
      <c r="E369">
        <v>2.60782567688213E-3</v>
      </c>
      <c r="F369" t="s">
        <v>1475</v>
      </c>
      <c r="G369">
        <v>428</v>
      </c>
      <c r="H369">
        <v>5</v>
      </c>
      <c r="I369">
        <v>6448</v>
      </c>
      <c r="J369">
        <v>12.052336448598099</v>
      </c>
      <c r="K369">
        <v>0.57975987990342903</v>
      </c>
      <c r="L369">
        <v>2.2555651758196099E-2</v>
      </c>
      <c r="M369">
        <v>3.48124523626967</v>
      </c>
      <c r="N369" t="str">
        <f t="shared" si="5"/>
        <v>intramolecular oxidoreductase</v>
      </c>
      <c r="O369" s="34">
        <v>204</v>
      </c>
      <c r="P369">
        <v>4</v>
      </c>
    </row>
    <row r="370" spans="1:16" x14ac:dyDescent="0.25">
      <c r="A370" t="s">
        <v>916</v>
      </c>
      <c r="B370" t="s">
        <v>2291</v>
      </c>
      <c r="C370">
        <v>4</v>
      </c>
      <c r="D370">
        <v>0.934579439252336</v>
      </c>
      <c r="E370">
        <v>2.43849041478627E-2</v>
      </c>
      <c r="F370" t="s">
        <v>2292</v>
      </c>
      <c r="G370">
        <v>428</v>
      </c>
      <c r="H370">
        <v>10</v>
      </c>
      <c r="I370">
        <v>6448</v>
      </c>
      <c r="J370">
        <v>6.0261682242990604</v>
      </c>
      <c r="K370">
        <v>0.99972428153480397</v>
      </c>
      <c r="L370">
        <v>0.13178212764554001</v>
      </c>
      <c r="M370">
        <v>28.4654492508235</v>
      </c>
      <c r="N370" t="str">
        <f t="shared" si="5"/>
        <v>intramolecular transferase</v>
      </c>
      <c r="O370" s="34">
        <v>340</v>
      </c>
      <c r="P370">
        <v>4</v>
      </c>
    </row>
    <row r="371" spans="1:16" x14ac:dyDescent="0.25">
      <c r="A371" t="s">
        <v>1163</v>
      </c>
      <c r="B371" t="s">
        <v>2293</v>
      </c>
      <c r="C371">
        <v>4</v>
      </c>
      <c r="D371">
        <v>0.934579439252336</v>
      </c>
      <c r="E371">
        <v>1.7921119350848998E-2</v>
      </c>
      <c r="F371" t="s">
        <v>2005</v>
      </c>
      <c r="G371">
        <v>411</v>
      </c>
      <c r="H371">
        <v>7</v>
      </c>
      <c r="I371">
        <v>4676</v>
      </c>
      <c r="J371">
        <v>6.5012165450121602</v>
      </c>
      <c r="K371">
        <v>0.99999960966333201</v>
      </c>
      <c r="L371">
        <v>0.67860893689829904</v>
      </c>
      <c r="M371">
        <v>24.293545267298601</v>
      </c>
      <c r="N371" t="str">
        <f t="shared" si="5"/>
        <v>IPR000086-NUDIX hydrolase domain</v>
      </c>
      <c r="O371" s="34">
        <v>315</v>
      </c>
      <c r="P371">
        <v>4</v>
      </c>
    </row>
    <row r="372" spans="1:16" x14ac:dyDescent="0.25">
      <c r="A372" t="s">
        <v>1163</v>
      </c>
      <c r="B372" t="s">
        <v>1454</v>
      </c>
      <c r="C372">
        <v>3</v>
      </c>
      <c r="D372">
        <v>0.70093457943925197</v>
      </c>
      <c r="E372">
        <v>4.0843975244205202E-2</v>
      </c>
      <c r="F372" t="s">
        <v>2294</v>
      </c>
      <c r="G372">
        <v>411</v>
      </c>
      <c r="H372">
        <v>4</v>
      </c>
      <c r="I372">
        <v>4676</v>
      </c>
      <c r="J372">
        <v>8.5328467153284606</v>
      </c>
      <c r="K372">
        <v>0.999999999999998</v>
      </c>
      <c r="L372">
        <v>0.81757608563546602</v>
      </c>
      <c r="M372">
        <v>47.364801085927297</v>
      </c>
      <c r="N372" t="str">
        <f t="shared" si="5"/>
        <v>IPR000194-ATPase, F1/V1/A1 complex, alpha/beta subunit, nucleotide-binding domain</v>
      </c>
      <c r="O372" s="34">
        <v>388</v>
      </c>
      <c r="P372">
        <v>3</v>
      </c>
    </row>
    <row r="373" spans="1:16" x14ac:dyDescent="0.25">
      <c r="A373" t="s">
        <v>1163</v>
      </c>
      <c r="B373" t="s">
        <v>2295</v>
      </c>
      <c r="C373">
        <v>3</v>
      </c>
      <c r="D373">
        <v>0.70093457943925197</v>
      </c>
      <c r="E373">
        <v>4.0843975244205202E-2</v>
      </c>
      <c r="F373" t="s">
        <v>2296</v>
      </c>
      <c r="G373">
        <v>411</v>
      </c>
      <c r="H373">
        <v>4</v>
      </c>
      <c r="I373">
        <v>4676</v>
      </c>
      <c r="J373">
        <v>8.5328467153284606</v>
      </c>
      <c r="K373">
        <v>0.999999999999998</v>
      </c>
      <c r="L373">
        <v>0.81757608563546602</v>
      </c>
      <c r="M373">
        <v>47.364801085927297</v>
      </c>
      <c r="N373" t="str">
        <f t="shared" si="5"/>
        <v>IPR000362-Fumarate lyase</v>
      </c>
      <c r="O373" s="34">
        <v>395</v>
      </c>
      <c r="P373">
        <v>3</v>
      </c>
    </row>
    <row r="374" spans="1:16" x14ac:dyDescent="0.25">
      <c r="A374" t="s">
        <v>1163</v>
      </c>
      <c r="B374" t="s">
        <v>1237</v>
      </c>
      <c r="C374">
        <v>6</v>
      </c>
      <c r="D374">
        <v>1.4018691588784999</v>
      </c>
      <c r="E374" s="33">
        <v>9.1620074091151502E-5</v>
      </c>
      <c r="F374" t="s">
        <v>1194</v>
      </c>
      <c r="G374">
        <v>411</v>
      </c>
      <c r="H374">
        <v>7</v>
      </c>
      <c r="I374">
        <v>4676</v>
      </c>
      <c r="J374">
        <v>9.7518248175182407</v>
      </c>
      <c r="K374">
        <v>7.2038844636626395E-2</v>
      </c>
      <c r="L374">
        <v>2.46138175479685E-2</v>
      </c>
      <c r="M374">
        <v>0.14091009312086</v>
      </c>
      <c r="N374" t="str">
        <f t="shared" si="5"/>
        <v>IPR000426-Proteasome, alpha-subunit, conserved site</v>
      </c>
      <c r="O374" s="34">
        <v>124</v>
      </c>
      <c r="P374">
        <v>6</v>
      </c>
    </row>
    <row r="375" spans="1:16" x14ac:dyDescent="0.25">
      <c r="A375" t="s">
        <v>1163</v>
      </c>
      <c r="B375" t="s">
        <v>1901</v>
      </c>
      <c r="C375">
        <v>3</v>
      </c>
      <c r="D375">
        <v>0.70093457943925197</v>
      </c>
      <c r="E375">
        <v>4.0843975244205202E-2</v>
      </c>
      <c r="F375" t="s">
        <v>2297</v>
      </c>
      <c r="G375">
        <v>411</v>
      </c>
      <c r="H375">
        <v>4</v>
      </c>
      <c r="I375">
        <v>4676</v>
      </c>
      <c r="J375">
        <v>8.5328467153284606</v>
      </c>
      <c r="K375">
        <v>0.999999999999998</v>
      </c>
      <c r="L375">
        <v>0.81757608563546602</v>
      </c>
      <c r="M375">
        <v>47.364801085927297</v>
      </c>
      <c r="N375" t="str">
        <f t="shared" si="5"/>
        <v>IPR000573-Aconitase A/isopropylmalate dehydratase small subunit, swivel</v>
      </c>
      <c r="O375" s="34">
        <v>394</v>
      </c>
      <c r="P375">
        <v>3</v>
      </c>
    </row>
    <row r="376" spans="1:16" x14ac:dyDescent="0.25">
      <c r="A376" t="s">
        <v>1163</v>
      </c>
      <c r="B376" t="s">
        <v>1451</v>
      </c>
      <c r="C376">
        <v>3</v>
      </c>
      <c r="D376">
        <v>0.70093457943925197</v>
      </c>
      <c r="E376">
        <v>4.0843975244205202E-2</v>
      </c>
      <c r="F376" t="s">
        <v>2294</v>
      </c>
      <c r="G376">
        <v>411</v>
      </c>
      <c r="H376">
        <v>4</v>
      </c>
      <c r="I376">
        <v>4676</v>
      </c>
      <c r="J376">
        <v>8.5328467153284606</v>
      </c>
      <c r="K376">
        <v>0.999999999999998</v>
      </c>
      <c r="L376">
        <v>0.81757608563546602</v>
      </c>
      <c r="M376">
        <v>47.364801085927297</v>
      </c>
      <c r="N376" t="str">
        <f t="shared" si="5"/>
        <v>IPR000793-ATPase, F1/V1/A1 complex, alpha/beta subunit, C-terminal</v>
      </c>
      <c r="O376" s="34">
        <v>393</v>
      </c>
      <c r="P376">
        <v>3</v>
      </c>
    </row>
    <row r="377" spans="1:16" x14ac:dyDescent="0.25">
      <c r="A377" t="s">
        <v>1163</v>
      </c>
      <c r="B377" t="s">
        <v>1395</v>
      </c>
      <c r="C377">
        <v>6</v>
      </c>
      <c r="D377">
        <v>1.4018691588784999</v>
      </c>
      <c r="E377">
        <v>5.1971047672446499E-3</v>
      </c>
      <c r="F377" t="s">
        <v>2298</v>
      </c>
      <c r="G377">
        <v>411</v>
      </c>
      <c r="H377">
        <v>14</v>
      </c>
      <c r="I377">
        <v>4676</v>
      </c>
      <c r="J377">
        <v>4.8759124087591204</v>
      </c>
      <c r="K377">
        <v>0.98576278345451296</v>
      </c>
      <c r="L377">
        <v>0.34635414868201903</v>
      </c>
      <c r="M377">
        <v>7.7060729199756803</v>
      </c>
      <c r="N377" t="str">
        <f t="shared" si="5"/>
        <v>IPR001023-Heat shock protein Hsp70</v>
      </c>
      <c r="O377" s="34">
        <v>240</v>
      </c>
      <c r="P377">
        <v>6</v>
      </c>
    </row>
    <row r="378" spans="1:16" x14ac:dyDescent="0.25">
      <c r="A378" t="s">
        <v>1163</v>
      </c>
      <c r="B378" t="s">
        <v>1903</v>
      </c>
      <c r="C378">
        <v>3</v>
      </c>
      <c r="D378">
        <v>0.70093457943925197</v>
      </c>
      <c r="E378">
        <v>4.0843975244205202E-2</v>
      </c>
      <c r="F378" t="s">
        <v>2297</v>
      </c>
      <c r="G378">
        <v>411</v>
      </c>
      <c r="H378">
        <v>4</v>
      </c>
      <c r="I378">
        <v>4676</v>
      </c>
      <c r="J378">
        <v>8.5328467153284606</v>
      </c>
      <c r="K378">
        <v>0.999999999999998</v>
      </c>
      <c r="L378">
        <v>0.81757608563546602</v>
      </c>
      <c r="M378">
        <v>47.364801085927297</v>
      </c>
      <c r="N378" t="str">
        <f t="shared" si="5"/>
        <v>IPR001030-Aconitase/3-isopropylmalate dehydratase large subunit, alpha/beta/alpha</v>
      </c>
      <c r="O378" s="34">
        <v>397</v>
      </c>
      <c r="P378">
        <v>3</v>
      </c>
    </row>
    <row r="379" spans="1:16" x14ac:dyDescent="0.25">
      <c r="A379" t="s">
        <v>1163</v>
      </c>
      <c r="B379" t="s">
        <v>1571</v>
      </c>
      <c r="C379">
        <v>4</v>
      </c>
      <c r="D379">
        <v>0.934579439252336</v>
      </c>
      <c r="E379">
        <v>5.8517100668212599E-3</v>
      </c>
      <c r="F379" t="s">
        <v>1572</v>
      </c>
      <c r="G379">
        <v>411</v>
      </c>
      <c r="H379">
        <v>5</v>
      </c>
      <c r="I379">
        <v>4676</v>
      </c>
      <c r="J379">
        <v>9.1017031630170298</v>
      </c>
      <c r="K379">
        <v>0.99167940158478696</v>
      </c>
      <c r="L379">
        <v>0.35297190032901998</v>
      </c>
      <c r="M379">
        <v>8.6363200636951891</v>
      </c>
      <c r="N379" t="str">
        <f t="shared" si="5"/>
        <v>IPR001312-Hexokinase</v>
      </c>
      <c r="O379" s="34">
        <v>242</v>
      </c>
      <c r="P379">
        <v>4</v>
      </c>
    </row>
    <row r="380" spans="1:16" x14ac:dyDescent="0.25">
      <c r="A380" t="s">
        <v>1163</v>
      </c>
      <c r="B380" t="s">
        <v>2299</v>
      </c>
      <c r="C380">
        <v>5</v>
      </c>
      <c r="D380">
        <v>1.1682242990654199</v>
      </c>
      <c r="E380">
        <v>1.6454972059131701E-3</v>
      </c>
      <c r="F380" t="s">
        <v>2300</v>
      </c>
      <c r="G380">
        <v>411</v>
      </c>
      <c r="H380">
        <v>7</v>
      </c>
      <c r="I380">
        <v>4676</v>
      </c>
      <c r="J380">
        <v>8.1265206812652</v>
      </c>
      <c r="K380">
        <v>0.73915571505691502</v>
      </c>
      <c r="L380">
        <v>0.23567816752725801</v>
      </c>
      <c r="M380">
        <v>2.5026520029701</v>
      </c>
      <c r="N380" t="str">
        <f t="shared" si="5"/>
        <v>IPR001353-Proteasome, alpha and beta subunits</v>
      </c>
      <c r="O380" s="34">
        <v>178</v>
      </c>
      <c r="P380">
        <v>5</v>
      </c>
    </row>
    <row r="381" spans="1:16" x14ac:dyDescent="0.25">
      <c r="A381" t="s">
        <v>1163</v>
      </c>
      <c r="B381" t="s">
        <v>1164</v>
      </c>
      <c r="C381">
        <v>11</v>
      </c>
      <c r="D381">
        <v>2.5700934579439201</v>
      </c>
      <c r="E381" s="33">
        <v>1.7572519469676901E-8</v>
      </c>
      <c r="F381" t="s">
        <v>2042</v>
      </c>
      <c r="G381">
        <v>411</v>
      </c>
      <c r="H381">
        <v>14</v>
      </c>
      <c r="I381">
        <v>4676</v>
      </c>
      <c r="J381">
        <v>8.9391727493917195</v>
      </c>
      <c r="K381" s="33">
        <v>1.4339073183156E-5</v>
      </c>
      <c r="L381" s="33">
        <v>1.4339073183156E-5</v>
      </c>
      <c r="M381" s="33">
        <v>2.7044048567237401E-5</v>
      </c>
      <c r="N381" t="str">
        <f t="shared" si="5"/>
        <v>IPR001353-Proteasome, subunit alpha/beta</v>
      </c>
      <c r="O381" s="34">
        <v>46</v>
      </c>
      <c r="P381">
        <v>11</v>
      </c>
    </row>
    <row r="382" spans="1:16" x14ac:dyDescent="0.25">
      <c r="A382" t="s">
        <v>1163</v>
      </c>
      <c r="B382" t="s">
        <v>1694</v>
      </c>
      <c r="C382">
        <v>5</v>
      </c>
      <c r="D382">
        <v>1.1682242990654199</v>
      </c>
      <c r="E382">
        <v>4.53976281509142E-2</v>
      </c>
      <c r="F382" t="s">
        <v>1461</v>
      </c>
      <c r="G382">
        <v>411</v>
      </c>
      <c r="H382">
        <v>16</v>
      </c>
      <c r="I382">
        <v>4676</v>
      </c>
      <c r="J382">
        <v>3.5553527980535198</v>
      </c>
      <c r="K382">
        <v>1</v>
      </c>
      <c r="L382">
        <v>0.83557783833771904</v>
      </c>
      <c r="M382">
        <v>51.081959580352603</v>
      </c>
      <c r="N382" t="str">
        <f t="shared" si="5"/>
        <v>IPR001395-Aldo/keto reductase</v>
      </c>
      <c r="O382" s="34">
        <v>414</v>
      </c>
      <c r="P382">
        <v>5</v>
      </c>
    </row>
    <row r="383" spans="1:16" x14ac:dyDescent="0.25">
      <c r="A383" t="s">
        <v>1163</v>
      </c>
      <c r="B383" t="s">
        <v>1898</v>
      </c>
      <c r="C383">
        <v>4</v>
      </c>
      <c r="D383">
        <v>0.934579439252336</v>
      </c>
      <c r="E383">
        <v>2.5034820667628899E-3</v>
      </c>
      <c r="F383" t="s">
        <v>2038</v>
      </c>
      <c r="G383">
        <v>411</v>
      </c>
      <c r="H383">
        <v>4</v>
      </c>
      <c r="I383">
        <v>4676</v>
      </c>
      <c r="J383">
        <v>11.3771289537712</v>
      </c>
      <c r="K383">
        <v>0.87067190748693701</v>
      </c>
      <c r="L383">
        <v>0.253381096183868</v>
      </c>
      <c r="M383">
        <v>3.7842209515077201</v>
      </c>
      <c r="N383" t="str">
        <f t="shared" si="5"/>
        <v>IPR001830-Glycosyl transferase, family 20</v>
      </c>
      <c r="O383" s="34">
        <v>199</v>
      </c>
      <c r="P383">
        <v>4</v>
      </c>
    </row>
    <row r="384" spans="1:16" x14ac:dyDescent="0.25">
      <c r="A384" t="s">
        <v>1163</v>
      </c>
      <c r="B384" t="s">
        <v>1238</v>
      </c>
      <c r="C384">
        <v>6</v>
      </c>
      <c r="D384">
        <v>1.4018691588784999</v>
      </c>
      <c r="E384">
        <v>3.1714020247207098E-2</v>
      </c>
      <c r="F384" t="s">
        <v>2301</v>
      </c>
      <c r="G384">
        <v>411</v>
      </c>
      <c r="H384">
        <v>21</v>
      </c>
      <c r="I384">
        <v>4676</v>
      </c>
      <c r="J384">
        <v>3.2506082725060801</v>
      </c>
      <c r="K384">
        <v>0.99999999999620703</v>
      </c>
      <c r="L384">
        <v>0.80672048762569504</v>
      </c>
      <c r="M384">
        <v>39.102913409417802</v>
      </c>
      <c r="N384" t="str">
        <f t="shared" si="5"/>
        <v>IPR002085-Alcohol dehydrogenase superfamily, zinc-containing</v>
      </c>
      <c r="O384" s="34">
        <v>355</v>
      </c>
      <c r="P384">
        <v>6</v>
      </c>
    </row>
    <row r="385" spans="1:16" x14ac:dyDescent="0.25">
      <c r="A385" t="s">
        <v>1163</v>
      </c>
      <c r="B385" t="s">
        <v>1573</v>
      </c>
      <c r="C385">
        <v>3</v>
      </c>
      <c r="D385">
        <v>0.70093457943925197</v>
      </c>
      <c r="E385">
        <v>6.4172152028820206E-2</v>
      </c>
      <c r="F385" t="s">
        <v>2302</v>
      </c>
      <c r="G385">
        <v>411</v>
      </c>
      <c r="H385">
        <v>5</v>
      </c>
      <c r="I385">
        <v>4676</v>
      </c>
      <c r="J385">
        <v>6.8262773722627701</v>
      </c>
      <c r="K385">
        <v>1</v>
      </c>
      <c r="L385">
        <v>0.90492136940558399</v>
      </c>
      <c r="M385">
        <v>63.966470474726101</v>
      </c>
      <c r="N385" t="str">
        <f t="shared" si="5"/>
        <v>IPR002939-Chaperone DnaJ, C-terminal</v>
      </c>
      <c r="O385" s="34">
        <v>461</v>
      </c>
      <c r="P385">
        <v>3</v>
      </c>
    </row>
    <row r="386" spans="1:16" x14ac:dyDescent="0.25">
      <c r="A386" t="s">
        <v>1163</v>
      </c>
      <c r="B386" t="s">
        <v>2303</v>
      </c>
      <c r="C386">
        <v>3</v>
      </c>
      <c r="D386">
        <v>0.70093457943925197</v>
      </c>
      <c r="E386">
        <v>2.1673728655523802E-2</v>
      </c>
      <c r="F386" t="s">
        <v>2304</v>
      </c>
      <c r="G386">
        <v>411</v>
      </c>
      <c r="H386">
        <v>3</v>
      </c>
      <c r="I386">
        <v>4676</v>
      </c>
      <c r="J386">
        <v>11.3771289537712</v>
      </c>
      <c r="K386">
        <v>0.99999998283229596</v>
      </c>
      <c r="L386">
        <v>0.72117186966354896</v>
      </c>
      <c r="M386">
        <v>28.625235448856099</v>
      </c>
      <c r="N386" t="str">
        <f t="shared" ref="N386:N449" si="6">SUBSTITUTE(SUBSTITUTE(B386,"~","_"),":","-")</f>
        <v>IPR003337-Trehalose-phosphatase</v>
      </c>
      <c r="O386" s="34">
        <v>331</v>
      </c>
      <c r="P386">
        <v>3</v>
      </c>
    </row>
    <row r="387" spans="1:16" x14ac:dyDescent="0.25">
      <c r="A387" t="s">
        <v>1163</v>
      </c>
      <c r="B387" t="s">
        <v>1585</v>
      </c>
      <c r="C387">
        <v>14</v>
      </c>
      <c r="D387">
        <v>3.2710280373831702</v>
      </c>
      <c r="E387">
        <v>3.5327835062226899E-2</v>
      </c>
      <c r="F387" t="s">
        <v>2305</v>
      </c>
      <c r="G387">
        <v>411</v>
      </c>
      <c r="H387">
        <v>86</v>
      </c>
      <c r="I387">
        <v>4676</v>
      </c>
      <c r="J387">
        <v>1.8520907599162499</v>
      </c>
      <c r="K387">
        <v>0.99999999999982003</v>
      </c>
      <c r="L387">
        <v>0.80416880163527005</v>
      </c>
      <c r="M387">
        <v>42.508345759428799</v>
      </c>
      <c r="N387" t="str">
        <f t="shared" si="6"/>
        <v>IPR003593-ATPase, AAA+ type, core</v>
      </c>
      <c r="O387" s="34">
        <v>365</v>
      </c>
      <c r="P387">
        <v>14</v>
      </c>
    </row>
    <row r="388" spans="1:16" x14ac:dyDescent="0.25">
      <c r="A388" t="s">
        <v>1163</v>
      </c>
      <c r="B388" t="s">
        <v>1449</v>
      </c>
      <c r="C388">
        <v>7</v>
      </c>
      <c r="D388">
        <v>1.63551401869158</v>
      </c>
      <c r="E388">
        <v>7.2012534244096094E-2</v>
      </c>
      <c r="F388" t="s">
        <v>2306</v>
      </c>
      <c r="G388">
        <v>411</v>
      </c>
      <c r="H388">
        <v>34</v>
      </c>
      <c r="I388">
        <v>4676</v>
      </c>
      <c r="J388">
        <v>2.3423500787176099</v>
      </c>
      <c r="K388">
        <v>1</v>
      </c>
      <c r="L388">
        <v>0.92121713874467304</v>
      </c>
      <c r="M388">
        <v>68.342683285194994</v>
      </c>
      <c r="N388" t="str">
        <f t="shared" si="6"/>
        <v>IPR003959-ATPase, AAA-type, core</v>
      </c>
      <c r="O388" s="34">
        <v>471</v>
      </c>
      <c r="P388">
        <v>7</v>
      </c>
    </row>
    <row r="389" spans="1:16" x14ac:dyDescent="0.25">
      <c r="A389" t="s">
        <v>1163</v>
      </c>
      <c r="B389" t="s">
        <v>2307</v>
      </c>
      <c r="C389">
        <v>3</v>
      </c>
      <c r="D389">
        <v>0.70093457943925197</v>
      </c>
      <c r="E389">
        <v>9.0785301684860195E-2</v>
      </c>
      <c r="F389" t="s">
        <v>2308</v>
      </c>
      <c r="G389">
        <v>411</v>
      </c>
      <c r="H389">
        <v>6</v>
      </c>
      <c r="I389">
        <v>4676</v>
      </c>
      <c r="J389">
        <v>5.6885644768856398</v>
      </c>
      <c r="K389">
        <v>1</v>
      </c>
      <c r="L389">
        <v>0.94956147653565204</v>
      </c>
      <c r="M389">
        <v>76.885849488715095</v>
      </c>
      <c r="N389" t="str">
        <f t="shared" si="6"/>
        <v>IPR004038-Ribosomal protein L7Ae/L30e/S12e/Gadd45</v>
      </c>
      <c r="O389" s="34">
        <v>504</v>
      </c>
      <c r="P389">
        <v>3</v>
      </c>
    </row>
    <row r="390" spans="1:16" x14ac:dyDescent="0.25">
      <c r="A390" t="s">
        <v>1163</v>
      </c>
      <c r="B390" t="s">
        <v>1455</v>
      </c>
      <c r="C390">
        <v>3</v>
      </c>
      <c r="D390">
        <v>0.70093457943925197</v>
      </c>
      <c r="E390">
        <v>4.0843975244205202E-2</v>
      </c>
      <c r="F390" t="s">
        <v>2294</v>
      </c>
      <c r="G390">
        <v>411</v>
      </c>
      <c r="H390">
        <v>4</v>
      </c>
      <c r="I390">
        <v>4676</v>
      </c>
      <c r="J390">
        <v>8.5328467153284606</v>
      </c>
      <c r="K390">
        <v>0.999999999999998</v>
      </c>
      <c r="L390">
        <v>0.81757608563546602</v>
      </c>
      <c r="M390">
        <v>47.364801085927297</v>
      </c>
      <c r="N390" t="str">
        <f t="shared" si="6"/>
        <v>IPR004100-ATPase, F1/V1/A1 complex, alpha/beta subunit, N-terminal</v>
      </c>
      <c r="O390" s="34">
        <v>390</v>
      </c>
      <c r="P390">
        <v>3</v>
      </c>
    </row>
    <row r="391" spans="1:16" x14ac:dyDescent="0.25">
      <c r="A391" t="s">
        <v>1163</v>
      </c>
      <c r="B391" t="s">
        <v>1899</v>
      </c>
      <c r="C391">
        <v>3</v>
      </c>
      <c r="D391">
        <v>0.70093457943925197</v>
      </c>
      <c r="E391">
        <v>4.0843975244205202E-2</v>
      </c>
      <c r="F391" t="s">
        <v>2309</v>
      </c>
      <c r="G391">
        <v>411</v>
      </c>
      <c r="H391">
        <v>4</v>
      </c>
      <c r="I391">
        <v>4676</v>
      </c>
      <c r="J391">
        <v>8.5328467153284606</v>
      </c>
      <c r="K391">
        <v>0.999999999999998</v>
      </c>
      <c r="L391">
        <v>0.81757608563546602</v>
      </c>
      <c r="M391">
        <v>47.364801085927297</v>
      </c>
      <c r="N391" t="str">
        <f t="shared" si="6"/>
        <v>IPR005475-Transketolase, central region</v>
      </c>
      <c r="O391" s="34">
        <v>399</v>
      </c>
      <c r="P391">
        <v>3</v>
      </c>
    </row>
    <row r="392" spans="1:16" x14ac:dyDescent="0.25">
      <c r="A392" t="s">
        <v>1163</v>
      </c>
      <c r="B392" t="s">
        <v>1545</v>
      </c>
      <c r="C392">
        <v>5</v>
      </c>
      <c r="D392">
        <v>1.1682242990654199</v>
      </c>
      <c r="E392">
        <v>5.5398826376276099E-2</v>
      </c>
      <c r="F392" t="s">
        <v>2310</v>
      </c>
      <c r="G392">
        <v>411</v>
      </c>
      <c r="H392">
        <v>17</v>
      </c>
      <c r="I392">
        <v>4676</v>
      </c>
      <c r="J392">
        <v>3.3462143981680201</v>
      </c>
      <c r="K392">
        <v>1</v>
      </c>
      <c r="L392">
        <v>0.87923428619314203</v>
      </c>
      <c r="M392">
        <v>58.4017653098485</v>
      </c>
      <c r="N392" t="str">
        <f t="shared" si="6"/>
        <v>IPR006195-Aminoacyl-tRNA synthetase, class II, conserved region</v>
      </c>
      <c r="O392" s="34">
        <v>434</v>
      </c>
      <c r="P392">
        <v>5</v>
      </c>
    </row>
    <row r="393" spans="1:16" x14ac:dyDescent="0.25">
      <c r="A393" t="s">
        <v>1163</v>
      </c>
      <c r="B393" t="s">
        <v>2311</v>
      </c>
      <c r="C393">
        <v>8</v>
      </c>
      <c r="D393">
        <v>1.86915887850467</v>
      </c>
      <c r="E393">
        <v>3.3976205022015898E-2</v>
      </c>
      <c r="F393" t="s">
        <v>2312</v>
      </c>
      <c r="G393">
        <v>411</v>
      </c>
      <c r="H393">
        <v>36</v>
      </c>
      <c r="I393">
        <v>4676</v>
      </c>
      <c r="J393">
        <v>2.52825087861584</v>
      </c>
      <c r="K393">
        <v>0.99999999999943701</v>
      </c>
      <c r="L393">
        <v>0.80971018071470902</v>
      </c>
      <c r="M393">
        <v>41.256058127290501</v>
      </c>
      <c r="N393" t="str">
        <f t="shared" si="6"/>
        <v>IPR012335-Thioredoxin fold</v>
      </c>
      <c r="O393" s="34">
        <v>363</v>
      </c>
      <c r="P393">
        <v>8</v>
      </c>
    </row>
    <row r="394" spans="1:16" x14ac:dyDescent="0.25">
      <c r="A394" t="s">
        <v>1163</v>
      </c>
      <c r="B394" t="s">
        <v>2313</v>
      </c>
      <c r="C394">
        <v>10</v>
      </c>
      <c r="D394">
        <v>2.3364485981308398</v>
      </c>
      <c r="E394">
        <v>2.0193034035071401E-3</v>
      </c>
      <c r="F394" t="s">
        <v>2314</v>
      </c>
      <c r="G394">
        <v>411</v>
      </c>
      <c r="H394">
        <v>34</v>
      </c>
      <c r="I394">
        <v>4676</v>
      </c>
      <c r="J394">
        <v>3.3462143981680201</v>
      </c>
      <c r="K394">
        <v>0.80783818500356097</v>
      </c>
      <c r="L394">
        <v>0.24035412829473901</v>
      </c>
      <c r="M394">
        <v>3.0629546255551698</v>
      </c>
      <c r="N394" t="str">
        <f t="shared" si="6"/>
        <v>IPR012340-Nucleic acid-binding, OB-fold</v>
      </c>
      <c r="O394" s="34">
        <v>191</v>
      </c>
      <c r="P394">
        <v>10</v>
      </c>
    </row>
    <row r="395" spans="1:16" x14ac:dyDescent="0.25">
      <c r="A395" t="s">
        <v>1163</v>
      </c>
      <c r="B395" t="s">
        <v>2315</v>
      </c>
      <c r="C395">
        <v>4</v>
      </c>
      <c r="D395">
        <v>0.934579439252336</v>
      </c>
      <c r="E395">
        <v>8.1150898962248905E-2</v>
      </c>
      <c r="F395" t="s">
        <v>2316</v>
      </c>
      <c r="G395">
        <v>411</v>
      </c>
      <c r="H395">
        <v>12</v>
      </c>
      <c r="I395">
        <v>4676</v>
      </c>
      <c r="J395">
        <v>3.7923763179237602</v>
      </c>
      <c r="K395">
        <v>1</v>
      </c>
      <c r="L395">
        <v>0.936862044107868</v>
      </c>
      <c r="M395">
        <v>72.815001270821895</v>
      </c>
      <c r="N395" t="str">
        <f t="shared" si="6"/>
        <v>IPR013078-Phosphoglycerate mutase</v>
      </c>
      <c r="O395" s="34">
        <v>490</v>
      </c>
      <c r="P395">
        <v>4</v>
      </c>
    </row>
    <row r="396" spans="1:16" x14ac:dyDescent="0.25">
      <c r="A396" t="s">
        <v>1163</v>
      </c>
      <c r="B396" t="s">
        <v>1394</v>
      </c>
      <c r="C396">
        <v>6</v>
      </c>
      <c r="D396">
        <v>1.4018691588784999</v>
      </c>
      <c r="E396">
        <v>5.1971047672446499E-3</v>
      </c>
      <c r="F396" t="s">
        <v>2298</v>
      </c>
      <c r="G396">
        <v>411</v>
      </c>
      <c r="H396">
        <v>14</v>
      </c>
      <c r="I396">
        <v>4676</v>
      </c>
      <c r="J396">
        <v>4.8759124087591204</v>
      </c>
      <c r="K396">
        <v>0.98576278345451296</v>
      </c>
      <c r="L396">
        <v>0.34635414868201903</v>
      </c>
      <c r="M396">
        <v>7.7060729199756803</v>
      </c>
      <c r="N396" t="str">
        <f t="shared" si="6"/>
        <v>IPR013126-Heat shock protein 70</v>
      </c>
      <c r="O396" s="34">
        <v>238</v>
      </c>
      <c r="P396">
        <v>6</v>
      </c>
    </row>
    <row r="397" spans="1:16" x14ac:dyDescent="0.25">
      <c r="A397" t="s">
        <v>1163</v>
      </c>
      <c r="B397" t="s">
        <v>1344</v>
      </c>
      <c r="C397">
        <v>5</v>
      </c>
      <c r="D397">
        <v>1.1682242990654199</v>
      </c>
      <c r="E397">
        <v>5.5398826376276099E-2</v>
      </c>
      <c r="F397" t="s">
        <v>2317</v>
      </c>
      <c r="G397">
        <v>411</v>
      </c>
      <c r="H397">
        <v>17</v>
      </c>
      <c r="I397">
        <v>4676</v>
      </c>
      <c r="J397">
        <v>3.3462143981680201</v>
      </c>
      <c r="K397">
        <v>1</v>
      </c>
      <c r="L397">
        <v>0.87923428619314203</v>
      </c>
      <c r="M397">
        <v>58.4017653098485</v>
      </c>
      <c r="N397" t="str">
        <f t="shared" si="6"/>
        <v>IPR013149-Alcohol dehydrogenase, zinc-binding</v>
      </c>
      <c r="O397" s="34">
        <v>433</v>
      </c>
      <c r="P397">
        <v>5</v>
      </c>
    </row>
    <row r="398" spans="1:16" x14ac:dyDescent="0.25">
      <c r="A398" t="s">
        <v>1163</v>
      </c>
      <c r="B398" t="s">
        <v>1210</v>
      </c>
      <c r="C398">
        <v>6</v>
      </c>
      <c r="D398">
        <v>1.4018691588784999</v>
      </c>
      <c r="E398">
        <v>2.59748096342763E-2</v>
      </c>
      <c r="F398" t="s">
        <v>2301</v>
      </c>
      <c r="G398">
        <v>411</v>
      </c>
      <c r="H398">
        <v>20</v>
      </c>
      <c r="I398">
        <v>4676</v>
      </c>
      <c r="J398">
        <v>3.4131386861313802</v>
      </c>
      <c r="K398">
        <v>0.99999999952872498</v>
      </c>
      <c r="L398">
        <v>0.76109883315693705</v>
      </c>
      <c r="M398">
        <v>33.304648419105703</v>
      </c>
      <c r="N398" t="str">
        <f t="shared" si="6"/>
        <v>IPR013154-Alcohol dehydrogenase GroES-like</v>
      </c>
      <c r="O398" s="34">
        <v>349</v>
      </c>
      <c r="P398">
        <v>6</v>
      </c>
    </row>
    <row r="399" spans="1:16" x14ac:dyDescent="0.25">
      <c r="A399" t="s">
        <v>1163</v>
      </c>
      <c r="B399" t="s">
        <v>1582</v>
      </c>
      <c r="C399">
        <v>4</v>
      </c>
      <c r="D399">
        <v>0.934579439252336</v>
      </c>
      <c r="E399">
        <v>3.7684441423896098E-2</v>
      </c>
      <c r="F399" t="s">
        <v>2318</v>
      </c>
      <c r="G399">
        <v>411</v>
      </c>
      <c r="H399">
        <v>9</v>
      </c>
      <c r="I399">
        <v>4676</v>
      </c>
      <c r="J399">
        <v>5.0565017572316799</v>
      </c>
      <c r="K399">
        <v>0.99999999999997502</v>
      </c>
      <c r="L399">
        <v>0.80789845988187003</v>
      </c>
      <c r="M399">
        <v>44.632238425884097</v>
      </c>
      <c r="N399" t="str">
        <f t="shared" si="6"/>
        <v>IPR013328-Dehydrogenase, multihelical</v>
      </c>
      <c r="O399" s="34">
        <v>376</v>
      </c>
      <c r="P399">
        <v>4</v>
      </c>
    </row>
    <row r="400" spans="1:16" x14ac:dyDescent="0.25">
      <c r="A400" t="s">
        <v>1163</v>
      </c>
      <c r="B400" t="s">
        <v>1264</v>
      </c>
      <c r="C400">
        <v>17</v>
      </c>
      <c r="D400">
        <v>3.9719626168224198</v>
      </c>
      <c r="E400" s="33">
        <v>8.0213357229517E-8</v>
      </c>
      <c r="F400" t="s">
        <v>2319</v>
      </c>
      <c r="G400">
        <v>411</v>
      </c>
      <c r="H400">
        <v>40</v>
      </c>
      <c r="I400">
        <v>4676</v>
      </c>
      <c r="J400">
        <v>4.8352798053527897</v>
      </c>
      <c r="K400" s="33">
        <v>6.5451960009954501E-5</v>
      </c>
      <c r="L400" s="33">
        <v>3.2726515517333897E-5</v>
      </c>
      <c r="M400" s="33">
        <v>1.23448032418593E-4</v>
      </c>
      <c r="N400" t="str">
        <f t="shared" si="6"/>
        <v>IPR013785-Aldolase-type TIM barrel</v>
      </c>
      <c r="O400" s="34">
        <v>63</v>
      </c>
      <c r="P400">
        <v>17</v>
      </c>
    </row>
    <row r="401" spans="1:16" x14ac:dyDescent="0.25">
      <c r="A401" t="s">
        <v>1163</v>
      </c>
      <c r="B401" t="s">
        <v>1532</v>
      </c>
      <c r="C401">
        <v>8</v>
      </c>
      <c r="D401">
        <v>1.86915887850467</v>
      </c>
      <c r="E401">
        <v>1.5619370767979699E-2</v>
      </c>
      <c r="F401" t="s">
        <v>2320</v>
      </c>
      <c r="G401">
        <v>411</v>
      </c>
      <c r="H401">
        <v>31</v>
      </c>
      <c r="I401">
        <v>4676</v>
      </c>
      <c r="J401">
        <v>2.93603327839259</v>
      </c>
      <c r="K401">
        <v>0.99999736332771505</v>
      </c>
      <c r="L401">
        <v>0.65716274209879</v>
      </c>
      <c r="M401">
        <v>21.516259367955801</v>
      </c>
      <c r="N401" t="str">
        <f t="shared" si="6"/>
        <v>IPR015421-Pyridoxal phosphate-dependent transferase, major region, subdomain 1</v>
      </c>
      <c r="O401" s="34">
        <v>307</v>
      </c>
      <c r="P401">
        <v>8</v>
      </c>
    </row>
    <row r="402" spans="1:16" x14ac:dyDescent="0.25">
      <c r="A402" t="s">
        <v>1163</v>
      </c>
      <c r="B402" t="s">
        <v>1333</v>
      </c>
      <c r="C402">
        <v>5</v>
      </c>
      <c r="D402">
        <v>1.1682242990654199</v>
      </c>
      <c r="E402">
        <v>5.1368317795574998E-3</v>
      </c>
      <c r="F402" t="s">
        <v>1523</v>
      </c>
      <c r="G402">
        <v>411</v>
      </c>
      <c r="H402">
        <v>9</v>
      </c>
      <c r="I402">
        <v>4676</v>
      </c>
      <c r="J402">
        <v>6.3206271965395997</v>
      </c>
      <c r="K402">
        <v>0.98504123189604198</v>
      </c>
      <c r="L402">
        <v>0.37308213236389898</v>
      </c>
      <c r="M402">
        <v>7.6199763468694997</v>
      </c>
      <c r="N402" t="str">
        <f t="shared" si="6"/>
        <v>IPR015590-Aldehyde dehydrogenase</v>
      </c>
      <c r="O402" s="34">
        <v>237</v>
      </c>
      <c r="P402">
        <v>5</v>
      </c>
    </row>
    <row r="403" spans="1:16" x14ac:dyDescent="0.25">
      <c r="A403" t="s">
        <v>1163</v>
      </c>
      <c r="B403" t="s">
        <v>1896</v>
      </c>
      <c r="C403">
        <v>3</v>
      </c>
      <c r="D403">
        <v>0.70093457943925197</v>
      </c>
      <c r="E403">
        <v>4.0843975244205202E-2</v>
      </c>
      <c r="F403" t="s">
        <v>2297</v>
      </c>
      <c r="G403">
        <v>411</v>
      </c>
      <c r="H403">
        <v>4</v>
      </c>
      <c r="I403">
        <v>4676</v>
      </c>
      <c r="J403">
        <v>8.5328467153284606</v>
      </c>
      <c r="K403">
        <v>0.999999999999998</v>
      </c>
      <c r="L403">
        <v>0.81757608563546602</v>
      </c>
      <c r="M403">
        <v>47.364801085927297</v>
      </c>
      <c r="N403" t="str">
        <f t="shared" si="6"/>
        <v>IPR015928-Aconitase/3-isopropylmalate dehydratase, swivel</v>
      </c>
      <c r="O403" s="34">
        <v>392</v>
      </c>
      <c r="P403">
        <v>3</v>
      </c>
    </row>
    <row r="404" spans="1:16" x14ac:dyDescent="0.25">
      <c r="A404" t="s">
        <v>1163</v>
      </c>
      <c r="B404" t="s">
        <v>1902</v>
      </c>
      <c r="C404">
        <v>3</v>
      </c>
      <c r="D404">
        <v>0.70093457943925197</v>
      </c>
      <c r="E404">
        <v>4.0843975244205202E-2</v>
      </c>
      <c r="F404" t="s">
        <v>2297</v>
      </c>
      <c r="G404">
        <v>411</v>
      </c>
      <c r="H404">
        <v>4</v>
      </c>
      <c r="I404">
        <v>4676</v>
      </c>
      <c r="J404">
        <v>8.5328467153284606</v>
      </c>
      <c r="K404">
        <v>0.999999999999998</v>
      </c>
      <c r="L404">
        <v>0.81757608563546602</v>
      </c>
      <c r="M404">
        <v>47.364801085927297</v>
      </c>
      <c r="N404" t="str">
        <f t="shared" si="6"/>
        <v>IPR015931-Aconitase/3-isopropylmalate dehydratase large subunit, alpha/beta/alpha, subdomain 1/3</v>
      </c>
      <c r="O404" s="34">
        <v>391</v>
      </c>
      <c r="P404">
        <v>3</v>
      </c>
    </row>
    <row r="405" spans="1:16" x14ac:dyDescent="0.25">
      <c r="A405" t="s">
        <v>1163</v>
      </c>
      <c r="B405" t="s">
        <v>1900</v>
      </c>
      <c r="C405">
        <v>3</v>
      </c>
      <c r="D405">
        <v>0.70093457943925197</v>
      </c>
      <c r="E405">
        <v>4.0843975244205202E-2</v>
      </c>
      <c r="F405" t="s">
        <v>2297</v>
      </c>
      <c r="G405">
        <v>411</v>
      </c>
      <c r="H405">
        <v>4</v>
      </c>
      <c r="I405">
        <v>4676</v>
      </c>
      <c r="J405">
        <v>8.5328467153284606</v>
      </c>
      <c r="K405">
        <v>0.999999999999998</v>
      </c>
      <c r="L405">
        <v>0.81757608563546602</v>
      </c>
      <c r="M405">
        <v>47.364801085927297</v>
      </c>
      <c r="N405" t="str">
        <f t="shared" si="6"/>
        <v>IPR015932-Aconitase/3-isopropylmalate dehydratase large subunit, alpha/beta/alpha, subdomain 2</v>
      </c>
      <c r="O405" s="34">
        <v>389</v>
      </c>
      <c r="P405">
        <v>3</v>
      </c>
    </row>
    <row r="406" spans="1:16" x14ac:dyDescent="0.25">
      <c r="A406" t="s">
        <v>1163</v>
      </c>
      <c r="B406" t="s">
        <v>2321</v>
      </c>
      <c r="C406">
        <v>3</v>
      </c>
      <c r="D406">
        <v>0.70093457943925197</v>
      </c>
      <c r="E406">
        <v>6.4172152028820206E-2</v>
      </c>
      <c r="F406" t="s">
        <v>2297</v>
      </c>
      <c r="G406">
        <v>411</v>
      </c>
      <c r="H406">
        <v>5</v>
      </c>
      <c r="I406">
        <v>4676</v>
      </c>
      <c r="J406">
        <v>6.8262773722627701</v>
      </c>
      <c r="K406">
        <v>1</v>
      </c>
      <c r="L406">
        <v>0.90492136940558399</v>
      </c>
      <c r="M406">
        <v>63.966470474726101</v>
      </c>
      <c r="N406" t="str">
        <f t="shared" si="6"/>
        <v>IPR015937-Aconitase-like core</v>
      </c>
      <c r="O406" s="34">
        <v>460</v>
      </c>
      <c r="P406">
        <v>3</v>
      </c>
    </row>
    <row r="407" spans="1:16" x14ac:dyDescent="0.25">
      <c r="A407" t="s">
        <v>1163</v>
      </c>
      <c r="B407" t="s">
        <v>1169</v>
      </c>
      <c r="C407">
        <v>18</v>
      </c>
      <c r="D407">
        <v>4.2056074766355103</v>
      </c>
      <c r="E407" s="33">
        <v>9.3446963486696906E-5</v>
      </c>
      <c r="F407" t="s">
        <v>2322</v>
      </c>
      <c r="G407">
        <v>411</v>
      </c>
      <c r="H407">
        <v>71</v>
      </c>
      <c r="I407">
        <v>4676</v>
      </c>
      <c r="J407">
        <v>2.8843425516603198</v>
      </c>
      <c r="K407">
        <v>7.34212923007804E-2</v>
      </c>
      <c r="L407">
        <v>1.88835011854235E-2</v>
      </c>
      <c r="M407">
        <v>0.14371792868828001</v>
      </c>
      <c r="N407" t="str">
        <f t="shared" si="6"/>
        <v>IPR016040-NAD(P)-binding domain</v>
      </c>
      <c r="O407" s="34">
        <v>125</v>
      </c>
      <c r="P407">
        <v>18</v>
      </c>
    </row>
    <row r="408" spans="1:16" x14ac:dyDescent="0.25">
      <c r="A408" t="s">
        <v>1163</v>
      </c>
      <c r="B408" t="s">
        <v>2323</v>
      </c>
      <c r="C408">
        <v>5</v>
      </c>
      <c r="D408">
        <v>1.1682242990654199</v>
      </c>
      <c r="E408">
        <v>1.6454972059131701E-3</v>
      </c>
      <c r="F408" t="s">
        <v>2300</v>
      </c>
      <c r="G408">
        <v>411</v>
      </c>
      <c r="H408">
        <v>7</v>
      </c>
      <c r="I408">
        <v>4676</v>
      </c>
      <c r="J408">
        <v>8.1265206812652</v>
      </c>
      <c r="K408">
        <v>0.73915571505691502</v>
      </c>
      <c r="L408">
        <v>0.23567816752725801</v>
      </c>
      <c r="M408">
        <v>2.5026520029701</v>
      </c>
      <c r="N408" t="str">
        <f t="shared" si="6"/>
        <v>IPR016050-Proteasome, beta-type subunit, conserved site</v>
      </c>
      <c r="O408" s="34">
        <v>177</v>
      </c>
      <c r="P408">
        <v>5</v>
      </c>
    </row>
    <row r="409" spans="1:16" x14ac:dyDescent="0.25">
      <c r="A409" t="s">
        <v>1163</v>
      </c>
      <c r="B409" t="s">
        <v>1291</v>
      </c>
      <c r="C409">
        <v>5</v>
      </c>
      <c r="D409">
        <v>1.1682242990654199</v>
      </c>
      <c r="E409">
        <v>3.0642545871856302E-3</v>
      </c>
      <c r="F409" t="s">
        <v>1523</v>
      </c>
      <c r="G409">
        <v>411</v>
      </c>
      <c r="H409">
        <v>8</v>
      </c>
      <c r="I409">
        <v>4676</v>
      </c>
      <c r="J409">
        <v>7.1107055961070502</v>
      </c>
      <c r="K409">
        <v>0.91826480340082794</v>
      </c>
      <c r="L409">
        <v>0.26877481852092</v>
      </c>
      <c r="M409">
        <v>4.6133145350621998</v>
      </c>
      <c r="N409" t="str">
        <f t="shared" si="6"/>
        <v>IPR016160-Aldehyde dehydrogenase, conserved site</v>
      </c>
      <c r="O409" s="34">
        <v>214</v>
      </c>
      <c r="P409">
        <v>5</v>
      </c>
    </row>
    <row r="410" spans="1:16" x14ac:dyDescent="0.25">
      <c r="A410" t="s">
        <v>1163</v>
      </c>
      <c r="B410" t="s">
        <v>1522</v>
      </c>
      <c r="C410">
        <v>5</v>
      </c>
      <c r="D410">
        <v>1.1682242990654199</v>
      </c>
      <c r="E410">
        <v>3.0642545871856302E-3</v>
      </c>
      <c r="F410" t="s">
        <v>1523</v>
      </c>
      <c r="G410">
        <v>411</v>
      </c>
      <c r="H410">
        <v>8</v>
      </c>
      <c r="I410">
        <v>4676</v>
      </c>
      <c r="J410">
        <v>7.1107055961070502</v>
      </c>
      <c r="K410">
        <v>0.91826480340082794</v>
      </c>
      <c r="L410">
        <v>0.26877481852092</v>
      </c>
      <c r="M410">
        <v>4.6133145350621998</v>
      </c>
      <c r="N410" t="str">
        <f t="shared" si="6"/>
        <v>IPR016162-Aldehyde dehydrogenase, N-terminal</v>
      </c>
      <c r="O410" s="34">
        <v>215</v>
      </c>
      <c r="P410">
        <v>5</v>
      </c>
    </row>
    <row r="411" spans="1:16" x14ac:dyDescent="0.25">
      <c r="A411" t="s">
        <v>1163</v>
      </c>
      <c r="B411" t="s">
        <v>1904</v>
      </c>
      <c r="C411">
        <v>3</v>
      </c>
      <c r="D411">
        <v>0.70093457943925197</v>
      </c>
      <c r="E411">
        <v>4.0843975244205202E-2</v>
      </c>
      <c r="F411" t="s">
        <v>2297</v>
      </c>
      <c r="G411">
        <v>411</v>
      </c>
      <c r="H411">
        <v>4</v>
      </c>
      <c r="I411">
        <v>4676</v>
      </c>
      <c r="J411">
        <v>8.5328467153284606</v>
      </c>
      <c r="K411">
        <v>0.999999999999998</v>
      </c>
      <c r="L411">
        <v>0.81757608563546602</v>
      </c>
      <c r="M411">
        <v>47.364801085927297</v>
      </c>
      <c r="N411" t="str">
        <f t="shared" si="6"/>
        <v>IPR018136-Aconitase family, 4Fe-4S cluster binding site</v>
      </c>
      <c r="O411" s="34">
        <v>396</v>
      </c>
      <c r="P411">
        <v>3</v>
      </c>
    </row>
    <row r="412" spans="1:16" x14ac:dyDescent="0.25">
      <c r="A412" t="s">
        <v>1163</v>
      </c>
      <c r="B412" t="s">
        <v>1524</v>
      </c>
      <c r="C412">
        <v>5</v>
      </c>
      <c r="D412">
        <v>1.1682242990654199</v>
      </c>
      <c r="E412">
        <v>3.0642545871856302E-3</v>
      </c>
      <c r="F412" t="s">
        <v>1461</v>
      </c>
      <c r="G412">
        <v>411</v>
      </c>
      <c r="H412">
        <v>8</v>
      </c>
      <c r="I412">
        <v>4676</v>
      </c>
      <c r="J412">
        <v>7.1107055961070502</v>
      </c>
      <c r="K412">
        <v>0.91826480340082794</v>
      </c>
      <c r="L412">
        <v>0.26877481852092</v>
      </c>
      <c r="M412">
        <v>4.6133145350621998</v>
      </c>
      <c r="N412" t="str">
        <f t="shared" si="6"/>
        <v>IPR018170-Aldo/keto reductase, conserved site</v>
      </c>
      <c r="O412" s="34">
        <v>216</v>
      </c>
      <c r="P412">
        <v>5</v>
      </c>
    </row>
    <row r="413" spans="1:16" x14ac:dyDescent="0.25">
      <c r="A413" t="s">
        <v>1163</v>
      </c>
      <c r="B413" t="s">
        <v>1392</v>
      </c>
      <c r="C413">
        <v>6</v>
      </c>
      <c r="D413">
        <v>1.4018691588784999</v>
      </c>
      <c r="E413">
        <v>5.1971047672446499E-3</v>
      </c>
      <c r="F413" t="s">
        <v>2298</v>
      </c>
      <c r="G413">
        <v>411</v>
      </c>
      <c r="H413">
        <v>14</v>
      </c>
      <c r="I413">
        <v>4676</v>
      </c>
      <c r="J413">
        <v>4.8759124087591204</v>
      </c>
      <c r="K413">
        <v>0.98576278345451296</v>
      </c>
      <c r="L413">
        <v>0.34635414868201903</v>
      </c>
      <c r="M413">
        <v>7.7060729199756803</v>
      </c>
      <c r="N413" t="str">
        <f t="shared" si="6"/>
        <v>IPR018181-Heat shock protein 70, conserved site</v>
      </c>
      <c r="O413" s="34">
        <v>239</v>
      </c>
      <c r="P413">
        <v>6</v>
      </c>
    </row>
    <row r="414" spans="1:16" x14ac:dyDescent="0.25">
      <c r="A414" t="s">
        <v>1163</v>
      </c>
      <c r="B414" t="s">
        <v>1575</v>
      </c>
      <c r="C414">
        <v>4</v>
      </c>
      <c r="D414">
        <v>0.934579439252336</v>
      </c>
      <c r="E414">
        <v>5.8517100668212599E-3</v>
      </c>
      <c r="F414" t="s">
        <v>1572</v>
      </c>
      <c r="G414">
        <v>411</v>
      </c>
      <c r="H414">
        <v>5</v>
      </c>
      <c r="I414">
        <v>4676</v>
      </c>
      <c r="J414">
        <v>9.1017031630170298</v>
      </c>
      <c r="K414">
        <v>0.99167940158478696</v>
      </c>
      <c r="L414">
        <v>0.35297190032901998</v>
      </c>
      <c r="M414">
        <v>8.6363200636951891</v>
      </c>
      <c r="N414" t="str">
        <f t="shared" si="6"/>
        <v>IPR019807-Hexokinase, conserved site</v>
      </c>
      <c r="O414" s="34">
        <v>243</v>
      </c>
      <c r="P414">
        <v>4</v>
      </c>
    </row>
    <row r="415" spans="1:16" x14ac:dyDescent="0.25">
      <c r="A415" t="s">
        <v>1163</v>
      </c>
      <c r="B415" t="s">
        <v>1453</v>
      </c>
      <c r="C415">
        <v>3</v>
      </c>
      <c r="D415">
        <v>0.70093457943925197</v>
      </c>
      <c r="E415">
        <v>4.0843975244205202E-2</v>
      </c>
      <c r="F415" t="s">
        <v>2294</v>
      </c>
      <c r="G415">
        <v>411</v>
      </c>
      <c r="H415">
        <v>4</v>
      </c>
      <c r="I415">
        <v>4676</v>
      </c>
      <c r="J415">
        <v>8.5328467153284606</v>
      </c>
      <c r="K415">
        <v>0.999999999999998</v>
      </c>
      <c r="L415">
        <v>0.81757608563546602</v>
      </c>
      <c r="M415">
        <v>47.364801085927297</v>
      </c>
      <c r="N415" t="str">
        <f t="shared" si="6"/>
        <v>IPR020003-ATPase, F1/V1/A1 complex, alpha/beta subunit, nucleotide-binding domain, active site</v>
      </c>
      <c r="O415" s="34">
        <v>398</v>
      </c>
      <c r="P415">
        <v>3</v>
      </c>
    </row>
    <row r="416" spans="1:16" x14ac:dyDescent="0.25">
      <c r="A416" t="s">
        <v>916</v>
      </c>
      <c r="B416" t="s">
        <v>1551</v>
      </c>
      <c r="C416">
        <v>12</v>
      </c>
      <c r="D416">
        <v>2.8037383177569999</v>
      </c>
      <c r="E416">
        <v>9.5552755172117101E-2</v>
      </c>
      <c r="F416" t="s">
        <v>2324</v>
      </c>
      <c r="G416">
        <v>428</v>
      </c>
      <c r="H416">
        <v>107</v>
      </c>
      <c r="I416">
        <v>6448</v>
      </c>
      <c r="J416">
        <v>1.6895798759717</v>
      </c>
      <c r="K416">
        <v>0.999999999999996</v>
      </c>
      <c r="L416">
        <v>0.337440123223265</v>
      </c>
      <c r="M416">
        <v>74.405490284719505</v>
      </c>
      <c r="N416" t="str">
        <f t="shared" si="6"/>
        <v>iron</v>
      </c>
      <c r="O416" s="34">
        <v>512</v>
      </c>
      <c r="P416">
        <v>12</v>
      </c>
    </row>
    <row r="417" spans="1:16" x14ac:dyDescent="0.25">
      <c r="A417" t="s">
        <v>916</v>
      </c>
      <c r="B417" t="s">
        <v>1430</v>
      </c>
      <c r="C417">
        <v>5</v>
      </c>
      <c r="D417">
        <v>1.1682242990654199</v>
      </c>
      <c r="E417">
        <v>7.0289659618133202E-2</v>
      </c>
      <c r="F417" t="s">
        <v>2325</v>
      </c>
      <c r="G417">
        <v>428</v>
      </c>
      <c r="H417">
        <v>24</v>
      </c>
      <c r="I417">
        <v>6448</v>
      </c>
      <c r="J417">
        <v>3.1386292834890899</v>
      </c>
      <c r="K417">
        <v>0.99999999996899502</v>
      </c>
      <c r="L417">
        <v>0.28542544221211602</v>
      </c>
      <c r="M417">
        <v>62.803951089514598</v>
      </c>
      <c r="N417" t="str">
        <f t="shared" si="6"/>
        <v>iron-sulfur</v>
      </c>
      <c r="O417" s="34">
        <v>467</v>
      </c>
      <c r="P417">
        <v>5</v>
      </c>
    </row>
    <row r="418" spans="1:16" x14ac:dyDescent="0.25">
      <c r="A418" t="s">
        <v>916</v>
      </c>
      <c r="B418" t="s">
        <v>1321</v>
      </c>
      <c r="C418">
        <v>16</v>
      </c>
      <c r="D418">
        <v>3.73831775700934</v>
      </c>
      <c r="E418" s="33">
        <v>3.3191232514383603E-5</v>
      </c>
      <c r="F418" t="s">
        <v>2326</v>
      </c>
      <c r="G418">
        <v>428</v>
      </c>
      <c r="H418">
        <v>69</v>
      </c>
      <c r="I418">
        <v>6448</v>
      </c>
      <c r="J418">
        <v>3.4934308546661201</v>
      </c>
      <c r="K418">
        <v>1.09591779002663E-2</v>
      </c>
      <c r="L418" s="33">
        <v>5.7981458325906399E-4</v>
      </c>
      <c r="M418">
        <v>4.5029111569983002E-2</v>
      </c>
      <c r="N418" t="str">
        <f t="shared" si="6"/>
        <v>Isomerase</v>
      </c>
      <c r="O418" s="34">
        <v>104</v>
      </c>
      <c r="P418">
        <v>16</v>
      </c>
    </row>
    <row r="419" spans="1:16" x14ac:dyDescent="0.25">
      <c r="A419" t="s">
        <v>916</v>
      </c>
      <c r="B419" t="s">
        <v>1349</v>
      </c>
      <c r="C419">
        <v>17</v>
      </c>
      <c r="D419">
        <v>3.9719626168224198</v>
      </c>
      <c r="E419">
        <v>6.3430040610046702E-3</v>
      </c>
      <c r="F419" t="s">
        <v>2327</v>
      </c>
      <c r="G419">
        <v>428</v>
      </c>
      <c r="H419">
        <v>122</v>
      </c>
      <c r="I419">
        <v>6448</v>
      </c>
      <c r="J419">
        <v>2.09927991420254</v>
      </c>
      <c r="K419">
        <v>0.87907497094425602</v>
      </c>
      <c r="L419">
        <v>4.6878874787381702E-2</v>
      </c>
      <c r="M419">
        <v>8.2722175611652506</v>
      </c>
      <c r="N419" t="str">
        <f t="shared" si="6"/>
        <v>isopeptide bond</v>
      </c>
      <c r="O419" s="34">
        <v>248</v>
      </c>
      <c r="P419">
        <v>17</v>
      </c>
    </row>
    <row r="420" spans="1:16" x14ac:dyDescent="0.25">
      <c r="A420" t="s">
        <v>916</v>
      </c>
      <c r="B420" t="s">
        <v>1095</v>
      </c>
      <c r="C420">
        <v>16</v>
      </c>
      <c r="D420">
        <v>3.73831775700934</v>
      </c>
      <c r="E420">
        <v>1.5343621811610499E-2</v>
      </c>
      <c r="F420" t="s">
        <v>2328</v>
      </c>
      <c r="G420">
        <v>428</v>
      </c>
      <c r="H420">
        <v>123</v>
      </c>
      <c r="I420">
        <v>6448</v>
      </c>
      <c r="J420">
        <v>1.9597295038370901</v>
      </c>
      <c r="K420">
        <v>0.99410451041339698</v>
      </c>
      <c r="L420">
        <v>9.2316716433802598E-2</v>
      </c>
      <c r="M420">
        <v>18.9267844460954</v>
      </c>
      <c r="N420" t="str">
        <f t="shared" si="6"/>
        <v>ligase</v>
      </c>
      <c r="O420" s="34">
        <v>304</v>
      </c>
      <c r="P420">
        <v>16</v>
      </c>
    </row>
    <row r="421" spans="1:16" x14ac:dyDescent="0.25">
      <c r="A421" t="s">
        <v>916</v>
      </c>
      <c r="B421" t="s">
        <v>997</v>
      </c>
      <c r="C421">
        <v>24</v>
      </c>
      <c r="D421">
        <v>5.6074766355140104</v>
      </c>
      <c r="E421" s="33">
        <v>1.5032018613238299E-10</v>
      </c>
      <c r="F421" t="s">
        <v>2329</v>
      </c>
      <c r="G421">
        <v>428</v>
      </c>
      <c r="H421">
        <v>74</v>
      </c>
      <c r="I421">
        <v>6448</v>
      </c>
      <c r="J421">
        <v>4.88608234402626</v>
      </c>
      <c r="K421" s="33">
        <v>4.9906305421565298E-8</v>
      </c>
      <c r="L421" s="33">
        <v>8.31771773679435E-9</v>
      </c>
      <c r="M421" s="33">
        <v>2.0397546984796101E-7</v>
      </c>
      <c r="N421" t="str">
        <f t="shared" si="6"/>
        <v>lyase</v>
      </c>
      <c r="O421" s="34">
        <v>30</v>
      </c>
      <c r="P421">
        <v>24</v>
      </c>
    </row>
    <row r="422" spans="1:16" x14ac:dyDescent="0.25">
      <c r="A422" t="s">
        <v>916</v>
      </c>
      <c r="B422" t="s">
        <v>1685</v>
      </c>
      <c r="C422">
        <v>21</v>
      </c>
      <c r="D422">
        <v>4.9065420560747599</v>
      </c>
      <c r="E422">
        <v>1.4310381806911601E-2</v>
      </c>
      <c r="F422" t="s">
        <v>2330</v>
      </c>
      <c r="G422">
        <v>428</v>
      </c>
      <c r="H422">
        <v>179</v>
      </c>
      <c r="I422">
        <v>6448</v>
      </c>
      <c r="J422">
        <v>1.76745157416592</v>
      </c>
      <c r="K422">
        <v>0.99164896040267902</v>
      </c>
      <c r="L422">
        <v>8.9563177129152405E-2</v>
      </c>
      <c r="M422">
        <v>17.7647453861264</v>
      </c>
      <c r="N422" t="str">
        <f t="shared" si="6"/>
        <v>magnesium</v>
      </c>
      <c r="O422" s="34">
        <v>300</v>
      </c>
      <c r="P422">
        <v>21</v>
      </c>
    </row>
    <row r="423" spans="1:16" x14ac:dyDescent="0.25">
      <c r="A423" t="s">
        <v>916</v>
      </c>
      <c r="B423" t="s">
        <v>1723</v>
      </c>
      <c r="C423">
        <v>8</v>
      </c>
      <c r="D423">
        <v>1.86915887850467</v>
      </c>
      <c r="E423">
        <v>4.0881669225580598E-2</v>
      </c>
      <c r="F423" t="s">
        <v>2331</v>
      </c>
      <c r="G423">
        <v>428</v>
      </c>
      <c r="H423">
        <v>49</v>
      </c>
      <c r="I423">
        <v>6448</v>
      </c>
      <c r="J423">
        <v>2.4596604997139</v>
      </c>
      <c r="K423">
        <v>0.999999041554264</v>
      </c>
      <c r="L423">
        <v>0.19469203853723599</v>
      </c>
      <c r="M423">
        <v>43.243377288373701</v>
      </c>
      <c r="N423" t="str">
        <f t="shared" si="6"/>
        <v>manganese</v>
      </c>
      <c r="O423" s="34">
        <v>400</v>
      </c>
      <c r="P423">
        <v>8</v>
      </c>
    </row>
    <row r="424" spans="1:16" x14ac:dyDescent="0.25">
      <c r="A424" t="s">
        <v>916</v>
      </c>
      <c r="B424" t="s">
        <v>2332</v>
      </c>
      <c r="C424">
        <v>6</v>
      </c>
      <c r="D424">
        <v>1.4018691588784999</v>
      </c>
      <c r="E424">
        <v>7.0859312750671505E-2</v>
      </c>
      <c r="F424" t="s">
        <v>2333</v>
      </c>
      <c r="G424">
        <v>428</v>
      </c>
      <c r="H424">
        <v>34</v>
      </c>
      <c r="I424">
        <v>6448</v>
      </c>
      <c r="J424">
        <v>2.6586036283672301</v>
      </c>
      <c r="K424">
        <v>0.99999999997470401</v>
      </c>
      <c r="L424">
        <v>0.28412645667123898</v>
      </c>
      <c r="M424">
        <v>63.112020510919798</v>
      </c>
      <c r="N424" t="str">
        <f t="shared" si="6"/>
        <v>membrane protein</v>
      </c>
      <c r="O424" s="34">
        <v>469</v>
      </c>
      <c r="P424">
        <v>6</v>
      </c>
    </row>
    <row r="425" spans="1:16" x14ac:dyDescent="0.25">
      <c r="A425" t="s">
        <v>916</v>
      </c>
      <c r="B425" t="s">
        <v>1336</v>
      </c>
      <c r="C425">
        <v>7</v>
      </c>
      <c r="D425">
        <v>1.63551401869158</v>
      </c>
      <c r="E425">
        <v>1.6913828757399899E-2</v>
      </c>
      <c r="F425" t="s">
        <v>2334</v>
      </c>
      <c r="G425">
        <v>428</v>
      </c>
      <c r="H425">
        <v>32</v>
      </c>
      <c r="I425">
        <v>6448</v>
      </c>
      <c r="J425">
        <v>3.2955607476635498</v>
      </c>
      <c r="K425">
        <v>0.99652938127772805</v>
      </c>
      <c r="L425">
        <v>9.9565804451552803E-2</v>
      </c>
      <c r="M425">
        <v>20.663635703096698</v>
      </c>
      <c r="N425" t="str">
        <f t="shared" si="6"/>
        <v>membrane-associated complex</v>
      </c>
      <c r="O425" s="34">
        <v>312</v>
      </c>
      <c r="P425">
        <v>7</v>
      </c>
    </row>
    <row r="426" spans="1:16" x14ac:dyDescent="0.25">
      <c r="A426" t="s">
        <v>944</v>
      </c>
      <c r="B426" t="s">
        <v>1487</v>
      </c>
      <c r="C426">
        <v>9</v>
      </c>
      <c r="D426">
        <v>2.1028037383177498</v>
      </c>
      <c r="E426">
        <v>7.4238770481067796E-3</v>
      </c>
      <c r="F426" t="s">
        <v>2335</v>
      </c>
      <c r="G426">
        <v>428</v>
      </c>
      <c r="H426">
        <v>44</v>
      </c>
      <c r="I426">
        <v>6448</v>
      </c>
      <c r="J426">
        <v>3.0815632965165598</v>
      </c>
      <c r="K426">
        <v>0.99732551671838598</v>
      </c>
      <c r="L426">
        <v>0.41640344839608201</v>
      </c>
      <c r="M426">
        <v>10.7998680776907</v>
      </c>
      <c r="N426" t="str">
        <f t="shared" si="6"/>
        <v>metal ion-binding site-Magnesium</v>
      </c>
      <c r="O426" s="34">
        <v>259</v>
      </c>
      <c r="P426">
        <v>9</v>
      </c>
    </row>
    <row r="427" spans="1:16" x14ac:dyDescent="0.25">
      <c r="A427" t="s">
        <v>944</v>
      </c>
      <c r="B427" t="s">
        <v>2336</v>
      </c>
      <c r="C427">
        <v>3</v>
      </c>
      <c r="D427">
        <v>0.70093457943925197</v>
      </c>
      <c r="E427">
        <v>9.3926968735486102E-2</v>
      </c>
      <c r="F427" t="s">
        <v>2337</v>
      </c>
      <c r="G427">
        <v>428</v>
      </c>
      <c r="H427">
        <v>8</v>
      </c>
      <c r="I427">
        <v>6448</v>
      </c>
      <c r="J427">
        <v>5.6495327102803703</v>
      </c>
      <c r="K427">
        <v>1</v>
      </c>
      <c r="L427">
        <v>0.94521087783265301</v>
      </c>
      <c r="M427">
        <v>77.970975160592801</v>
      </c>
      <c r="N427" t="str">
        <f t="shared" si="6"/>
        <v>metal ion-binding site-Magnesium or manganese</v>
      </c>
      <c r="O427" s="34">
        <v>511</v>
      </c>
      <c r="P427">
        <v>3</v>
      </c>
    </row>
    <row r="428" spans="1:16" x14ac:dyDescent="0.25">
      <c r="A428" t="s">
        <v>944</v>
      </c>
      <c r="B428" t="s">
        <v>1877</v>
      </c>
      <c r="C428">
        <v>3</v>
      </c>
      <c r="D428">
        <v>0.70093457943925197</v>
      </c>
      <c r="E428">
        <v>3.8267344798699802E-2</v>
      </c>
      <c r="F428" t="s">
        <v>1878</v>
      </c>
      <c r="G428">
        <v>428</v>
      </c>
      <c r="H428">
        <v>5</v>
      </c>
      <c r="I428">
        <v>6448</v>
      </c>
      <c r="J428">
        <v>9.0392523364485893</v>
      </c>
      <c r="K428">
        <v>0.99999999999996603</v>
      </c>
      <c r="L428">
        <v>0.78796336070541495</v>
      </c>
      <c r="M428">
        <v>45.0334957646457</v>
      </c>
      <c r="N428" t="str">
        <f t="shared" si="6"/>
        <v>metal ion-binding site-Potassium; via carbonyl oxygen</v>
      </c>
      <c r="O428" s="34">
        <v>384</v>
      </c>
      <c r="P428">
        <v>3</v>
      </c>
    </row>
    <row r="429" spans="1:16" x14ac:dyDescent="0.25">
      <c r="A429" t="s">
        <v>944</v>
      </c>
      <c r="B429" t="s">
        <v>1490</v>
      </c>
      <c r="C429">
        <v>15</v>
      </c>
      <c r="D429">
        <v>3.5046728971962602</v>
      </c>
      <c r="E429" s="33">
        <v>1.7248839560938099E-5</v>
      </c>
      <c r="F429" t="s">
        <v>2338</v>
      </c>
      <c r="G429">
        <v>428</v>
      </c>
      <c r="H429">
        <v>58</v>
      </c>
      <c r="I429">
        <v>6448</v>
      </c>
      <c r="J429">
        <v>3.8962294553657699</v>
      </c>
      <c r="K429">
        <v>1.36193515828577E-2</v>
      </c>
      <c r="L429">
        <v>3.4223667363352198E-3</v>
      </c>
      <c r="M429">
        <v>2.64519502561344E-2</v>
      </c>
      <c r="N429" t="str">
        <f t="shared" si="6"/>
        <v>metal ion-binding site-Zinc</v>
      </c>
      <c r="O429" s="34">
        <v>97</v>
      </c>
      <c r="P429">
        <v>15</v>
      </c>
    </row>
    <row r="430" spans="1:16" x14ac:dyDescent="0.25">
      <c r="A430" t="s">
        <v>944</v>
      </c>
      <c r="B430" t="s">
        <v>1175</v>
      </c>
      <c r="C430">
        <v>4</v>
      </c>
      <c r="D430">
        <v>0.934579439252336</v>
      </c>
      <c r="E430">
        <v>2.43849041478627E-2</v>
      </c>
      <c r="F430" t="s">
        <v>2339</v>
      </c>
      <c r="G430">
        <v>428</v>
      </c>
      <c r="H430">
        <v>10</v>
      </c>
      <c r="I430">
        <v>6448</v>
      </c>
      <c r="J430">
        <v>6.0261682242990604</v>
      </c>
      <c r="K430">
        <v>0.99999999700486197</v>
      </c>
      <c r="L430">
        <v>0.663900709398487</v>
      </c>
      <c r="M430">
        <v>31.520539439438299</v>
      </c>
      <c r="N430" t="str">
        <f t="shared" si="6"/>
        <v>metal ion-binding site-Zinc 1; catalytic</v>
      </c>
      <c r="O430" s="34">
        <v>341</v>
      </c>
      <c r="P430">
        <v>4</v>
      </c>
    </row>
    <row r="431" spans="1:16" x14ac:dyDescent="0.25">
      <c r="A431" t="s">
        <v>944</v>
      </c>
      <c r="B431" t="s">
        <v>1252</v>
      </c>
      <c r="C431">
        <v>6</v>
      </c>
      <c r="D431">
        <v>1.4018691588784999</v>
      </c>
      <c r="E431">
        <v>5.7046615057440499E-2</v>
      </c>
      <c r="F431" t="s">
        <v>2340</v>
      </c>
      <c r="G431">
        <v>428</v>
      </c>
      <c r="H431">
        <v>32</v>
      </c>
      <c r="I431">
        <v>6448</v>
      </c>
      <c r="J431">
        <v>2.8247663551401798</v>
      </c>
      <c r="K431">
        <v>1</v>
      </c>
      <c r="L431">
        <v>0.857114333496383</v>
      </c>
      <c r="M431">
        <v>59.379378342357803</v>
      </c>
      <c r="N431" t="str">
        <f t="shared" si="6"/>
        <v>metal ion-binding site-Zinc 2</v>
      </c>
      <c r="O431" s="34">
        <v>442</v>
      </c>
      <c r="P431">
        <v>6</v>
      </c>
    </row>
    <row r="432" spans="1:16" x14ac:dyDescent="0.25">
      <c r="A432" t="s">
        <v>916</v>
      </c>
      <c r="B432" t="s">
        <v>1363</v>
      </c>
      <c r="C432">
        <v>68</v>
      </c>
      <c r="D432">
        <v>15.887850467289701</v>
      </c>
      <c r="E432" s="33">
        <v>1.33611006763679E-4</v>
      </c>
      <c r="F432" s="34" t="s">
        <v>2341</v>
      </c>
      <c r="G432">
        <v>428</v>
      </c>
      <c r="H432">
        <v>653</v>
      </c>
      <c r="I432">
        <v>6448</v>
      </c>
      <c r="J432">
        <v>1.56883399407479</v>
      </c>
      <c r="K432">
        <v>4.3392222991354798E-2</v>
      </c>
      <c r="L432">
        <v>1.77289927110957E-3</v>
      </c>
      <c r="M432">
        <v>0.18114993436458801</v>
      </c>
      <c r="N432" t="str">
        <f t="shared" si="6"/>
        <v>metal-binding</v>
      </c>
      <c r="O432" s="34">
        <v>131</v>
      </c>
      <c r="P432">
        <v>68</v>
      </c>
    </row>
    <row r="433" spans="1:16" x14ac:dyDescent="0.25">
      <c r="A433" t="s">
        <v>916</v>
      </c>
      <c r="B433" t="s">
        <v>1229</v>
      </c>
      <c r="C433">
        <v>9</v>
      </c>
      <c r="D433">
        <v>2.1028037383177498</v>
      </c>
      <c r="E433">
        <v>1.2546414523921599E-2</v>
      </c>
      <c r="F433" t="s">
        <v>2342</v>
      </c>
      <c r="G433">
        <v>428</v>
      </c>
      <c r="H433">
        <v>48</v>
      </c>
      <c r="I433">
        <v>6448</v>
      </c>
      <c r="J433">
        <v>2.8247663551401798</v>
      </c>
      <c r="K433">
        <v>0.98488036032997905</v>
      </c>
      <c r="L433">
        <v>8.1989212689891094E-2</v>
      </c>
      <c r="M433">
        <v>15.745171755942399</v>
      </c>
      <c r="N433" t="str">
        <f t="shared" si="6"/>
        <v>metalloprotein</v>
      </c>
      <c r="O433" s="34">
        <v>277</v>
      </c>
      <c r="P433">
        <v>9</v>
      </c>
    </row>
    <row r="434" spans="1:16" x14ac:dyDescent="0.25">
      <c r="A434" t="s">
        <v>916</v>
      </c>
      <c r="B434" t="s">
        <v>1071</v>
      </c>
      <c r="C434">
        <v>72</v>
      </c>
      <c r="D434">
        <v>16.822429906541998</v>
      </c>
      <c r="E434" s="33">
        <v>1.67844207523907E-4</v>
      </c>
      <c r="F434" s="34" t="s">
        <v>2343</v>
      </c>
      <c r="G434">
        <v>428</v>
      </c>
      <c r="H434">
        <v>708</v>
      </c>
      <c r="I434">
        <v>6448</v>
      </c>
      <c r="J434">
        <v>1.5320766671946699</v>
      </c>
      <c r="K434">
        <v>5.4204544697561897E-2</v>
      </c>
      <c r="L434">
        <v>2.06190667423411E-3</v>
      </c>
      <c r="M434">
        <v>0.227514398228578</v>
      </c>
      <c r="N434" t="str">
        <f t="shared" si="6"/>
        <v>mitochondrion</v>
      </c>
      <c r="O434" s="34">
        <v>136</v>
      </c>
      <c r="P434">
        <v>72</v>
      </c>
    </row>
    <row r="435" spans="1:16" x14ac:dyDescent="0.25">
      <c r="A435" t="s">
        <v>916</v>
      </c>
      <c r="B435" t="s">
        <v>1007</v>
      </c>
      <c r="C435">
        <v>11</v>
      </c>
      <c r="D435">
        <v>2.5700934579439201</v>
      </c>
      <c r="E435" s="33">
        <v>7.6490753069513895E-7</v>
      </c>
      <c r="F435" t="s">
        <v>2344</v>
      </c>
      <c r="G435">
        <v>428</v>
      </c>
      <c r="H435">
        <v>23</v>
      </c>
      <c r="I435">
        <v>6448</v>
      </c>
      <c r="J435">
        <v>7.2052011377488796</v>
      </c>
      <c r="K435" s="33">
        <v>2.5391715488032302E-4</v>
      </c>
      <c r="L435" s="33">
        <v>1.6929816509025899E-5</v>
      </c>
      <c r="M435">
        <v>1.0379285017125799E-3</v>
      </c>
      <c r="N435" t="str">
        <f t="shared" si="6"/>
        <v>molecular chaperone</v>
      </c>
      <c r="O435" s="34">
        <v>75</v>
      </c>
      <c r="P435">
        <v>11</v>
      </c>
    </row>
    <row r="436" spans="1:16" x14ac:dyDescent="0.25">
      <c r="A436" t="s">
        <v>916</v>
      </c>
      <c r="B436" t="s">
        <v>1606</v>
      </c>
      <c r="C436">
        <v>3</v>
      </c>
      <c r="D436">
        <v>0.70093457943925197</v>
      </c>
      <c r="E436">
        <v>7.3586947884540302E-2</v>
      </c>
      <c r="F436" t="s">
        <v>2345</v>
      </c>
      <c r="G436">
        <v>428</v>
      </c>
      <c r="H436">
        <v>7</v>
      </c>
      <c r="I436">
        <v>6448</v>
      </c>
      <c r="J436">
        <v>6.4566088117489899</v>
      </c>
      <c r="K436">
        <v>0.99999999999046796</v>
      </c>
      <c r="L436">
        <v>0.28387505751935799</v>
      </c>
      <c r="M436">
        <v>64.554649018382705</v>
      </c>
      <c r="N436" t="str">
        <f t="shared" si="6"/>
        <v>monomer</v>
      </c>
      <c r="O436" s="34">
        <v>476</v>
      </c>
      <c r="P436">
        <v>3</v>
      </c>
    </row>
    <row r="437" spans="1:16" x14ac:dyDescent="0.25">
      <c r="A437" t="s">
        <v>944</v>
      </c>
      <c r="B437" t="s">
        <v>1355</v>
      </c>
      <c r="C437">
        <v>60</v>
      </c>
      <c r="D437">
        <v>14.018691588785</v>
      </c>
      <c r="E437">
        <v>4.98017579681867E-2</v>
      </c>
      <c r="F437" s="34" t="s">
        <v>2346</v>
      </c>
      <c r="G437">
        <v>428</v>
      </c>
      <c r="H437">
        <v>724</v>
      </c>
      <c r="I437">
        <v>6448</v>
      </c>
      <c r="J437">
        <v>1.24851551608406</v>
      </c>
      <c r="K437">
        <v>1</v>
      </c>
      <c r="L437">
        <v>0.84213469970680799</v>
      </c>
      <c r="M437">
        <v>54.319795758492504</v>
      </c>
      <c r="N437" t="str">
        <f t="shared" si="6"/>
        <v>mutagenesis site</v>
      </c>
      <c r="O437" s="34">
        <v>419</v>
      </c>
      <c r="P437">
        <v>60</v>
      </c>
    </row>
    <row r="438" spans="1:16" x14ac:dyDescent="0.25">
      <c r="A438" t="s">
        <v>916</v>
      </c>
      <c r="B438" t="s">
        <v>950</v>
      </c>
      <c r="C438">
        <v>26</v>
      </c>
      <c r="D438">
        <v>6.0747663551401798</v>
      </c>
      <c r="E438" s="33">
        <v>2.0605700327158301E-10</v>
      </c>
      <c r="F438" t="s">
        <v>2347</v>
      </c>
      <c r="G438">
        <v>428</v>
      </c>
      <c r="H438">
        <v>88</v>
      </c>
      <c r="I438">
        <v>6448</v>
      </c>
      <c r="J438">
        <v>4.4511469838572602</v>
      </c>
      <c r="K438" s="33">
        <v>6.8410904829896397E-8</v>
      </c>
      <c r="L438" s="33">
        <v>9.7729866421758499E-9</v>
      </c>
      <c r="M438" s="33">
        <v>2.7960688209205302E-7</v>
      </c>
      <c r="N438" t="str">
        <f t="shared" si="6"/>
        <v>nad</v>
      </c>
      <c r="O438" s="34">
        <v>31</v>
      </c>
      <c r="P438">
        <v>26</v>
      </c>
    </row>
    <row r="439" spans="1:16" x14ac:dyDescent="0.25">
      <c r="A439" t="s">
        <v>916</v>
      </c>
      <c r="B439" t="s">
        <v>1059</v>
      </c>
      <c r="C439">
        <v>18</v>
      </c>
      <c r="D439">
        <v>4.2056074766355103</v>
      </c>
      <c r="E439" s="33">
        <v>2.2921332621463501E-5</v>
      </c>
      <c r="F439" t="s">
        <v>2348</v>
      </c>
      <c r="G439">
        <v>428</v>
      </c>
      <c r="H439">
        <v>83</v>
      </c>
      <c r="I439">
        <v>6448</v>
      </c>
      <c r="J439">
        <v>3.2671996396802099</v>
      </c>
      <c r="K439">
        <v>7.5810871384262004E-3</v>
      </c>
      <c r="L439" s="33">
        <v>4.2268673422540798E-4</v>
      </c>
      <c r="M439">
        <v>3.1098389004013901E-2</v>
      </c>
      <c r="N439" t="str">
        <f t="shared" si="6"/>
        <v>nadp</v>
      </c>
      <c r="O439" s="34">
        <v>100</v>
      </c>
      <c r="P439">
        <v>18</v>
      </c>
    </row>
    <row r="440" spans="1:16" x14ac:dyDescent="0.25">
      <c r="A440" t="s">
        <v>916</v>
      </c>
      <c r="B440" t="s">
        <v>2349</v>
      </c>
      <c r="C440">
        <v>5</v>
      </c>
      <c r="D440">
        <v>1.1682242990654199</v>
      </c>
      <c r="E440">
        <v>1.4412236095710599E-2</v>
      </c>
      <c r="F440" t="s">
        <v>2350</v>
      </c>
      <c r="G440">
        <v>428</v>
      </c>
      <c r="H440">
        <v>15</v>
      </c>
      <c r="I440">
        <v>6448</v>
      </c>
      <c r="J440">
        <v>5.0218068535825502</v>
      </c>
      <c r="K440">
        <v>0.99193061156199902</v>
      </c>
      <c r="L440">
        <v>8.8520437859109999E-2</v>
      </c>
      <c r="M440">
        <v>17.8799780896905</v>
      </c>
      <c r="N440" t="str">
        <f t="shared" si="6"/>
        <v>nonsense-mediated mrna decay</v>
      </c>
      <c r="O440" s="34">
        <v>302</v>
      </c>
      <c r="P440">
        <v>5</v>
      </c>
    </row>
    <row r="441" spans="1:16" x14ac:dyDescent="0.25">
      <c r="A441" t="s">
        <v>944</v>
      </c>
      <c r="B441" t="s">
        <v>1795</v>
      </c>
      <c r="C441">
        <v>35</v>
      </c>
      <c r="D441">
        <v>8.1775700934579394</v>
      </c>
      <c r="E441">
        <v>5.2605387857415399E-2</v>
      </c>
      <c r="F441" t="s">
        <v>2351</v>
      </c>
      <c r="G441">
        <v>428</v>
      </c>
      <c r="H441">
        <v>387</v>
      </c>
      <c r="I441">
        <v>6448</v>
      </c>
      <c r="J441">
        <v>1.36250573546813</v>
      </c>
      <c r="K441">
        <v>1</v>
      </c>
      <c r="L441">
        <v>0.84555074372747896</v>
      </c>
      <c r="M441">
        <v>56.3438555922841</v>
      </c>
      <c r="N441" t="str">
        <f t="shared" si="6"/>
        <v>nucleotide phosphate-binding region-ATP</v>
      </c>
      <c r="O441" s="34">
        <v>427</v>
      </c>
      <c r="P441">
        <v>35</v>
      </c>
    </row>
    <row r="442" spans="1:16" x14ac:dyDescent="0.25">
      <c r="A442" t="s">
        <v>944</v>
      </c>
      <c r="B442" t="s">
        <v>993</v>
      </c>
      <c r="C442">
        <v>15</v>
      </c>
      <c r="D442">
        <v>3.5046728971962602</v>
      </c>
      <c r="E442" s="33">
        <v>1.9940168051283202E-6</v>
      </c>
      <c r="F442" t="s">
        <v>2352</v>
      </c>
      <c r="G442">
        <v>428</v>
      </c>
      <c r="H442">
        <v>49</v>
      </c>
      <c r="I442">
        <v>6448</v>
      </c>
      <c r="J442">
        <v>4.6118634369635698</v>
      </c>
      <c r="K442">
        <v>1.5839891035018801E-3</v>
      </c>
      <c r="L442" s="33">
        <v>5.2827539358257704E-4</v>
      </c>
      <c r="M442">
        <v>3.0582580055060699E-3</v>
      </c>
      <c r="N442" t="str">
        <f t="shared" si="6"/>
        <v>nucleotide phosphate-binding region-NAD</v>
      </c>
      <c r="O442" s="34">
        <v>81</v>
      </c>
      <c r="P442">
        <v>15</v>
      </c>
    </row>
    <row r="443" spans="1:16" x14ac:dyDescent="0.25">
      <c r="A443" t="s">
        <v>944</v>
      </c>
      <c r="B443" t="s">
        <v>1435</v>
      </c>
      <c r="C443">
        <v>7</v>
      </c>
      <c r="D443">
        <v>1.63551401869158</v>
      </c>
      <c r="E443">
        <v>1.23906821235734E-2</v>
      </c>
      <c r="F443" t="s">
        <v>2353</v>
      </c>
      <c r="G443">
        <v>428</v>
      </c>
      <c r="H443">
        <v>30</v>
      </c>
      <c r="I443">
        <v>6448</v>
      </c>
      <c r="J443">
        <v>3.51526479750778</v>
      </c>
      <c r="K443">
        <v>0.99995043020671004</v>
      </c>
      <c r="L443">
        <v>0.50737606644347799</v>
      </c>
      <c r="M443">
        <v>17.4055692372472</v>
      </c>
      <c r="N443" t="str">
        <f t="shared" si="6"/>
        <v>nucleotide phosphate-binding region-NADP</v>
      </c>
      <c r="O443" s="34">
        <v>276</v>
      </c>
      <c r="P443">
        <v>7</v>
      </c>
    </row>
    <row r="444" spans="1:16" x14ac:dyDescent="0.25">
      <c r="A444" t="s">
        <v>916</v>
      </c>
      <c r="B444" t="s">
        <v>984</v>
      </c>
      <c r="C444">
        <v>75</v>
      </c>
      <c r="D444">
        <v>17.5233644859813</v>
      </c>
      <c r="E444" s="33">
        <v>8.6087204484259499E-5</v>
      </c>
      <c r="F444" s="34" t="s">
        <v>2354</v>
      </c>
      <c r="G444">
        <v>428</v>
      </c>
      <c r="H444">
        <v>731</v>
      </c>
      <c r="I444">
        <v>6448</v>
      </c>
      <c r="J444">
        <v>1.54569978393443</v>
      </c>
      <c r="K444">
        <v>2.8177575627474399E-2</v>
      </c>
      <c r="L444">
        <v>1.2419317369946001E-3</v>
      </c>
      <c r="M444">
        <v>0.116751976460993</v>
      </c>
      <c r="N444" t="str">
        <f t="shared" si="6"/>
        <v>nucleotide-binding</v>
      </c>
      <c r="O444" s="34">
        <v>121</v>
      </c>
      <c r="P444">
        <v>75</v>
      </c>
    </row>
    <row r="445" spans="1:16" x14ac:dyDescent="0.25">
      <c r="A445" t="s">
        <v>916</v>
      </c>
      <c r="B445" t="s">
        <v>921</v>
      </c>
      <c r="C445">
        <v>60</v>
      </c>
      <c r="D445">
        <v>14.018691588785</v>
      </c>
      <c r="E445" s="33">
        <v>1.88573330280866E-18</v>
      </c>
      <c r="F445" s="34" t="s">
        <v>2355</v>
      </c>
      <c r="G445">
        <v>428</v>
      </c>
      <c r="H445">
        <v>255</v>
      </c>
      <c r="I445">
        <v>6448</v>
      </c>
      <c r="J445">
        <v>3.5448048378229702</v>
      </c>
      <c r="K445" s="33">
        <v>6.26063456532478E-16</v>
      </c>
      <c r="L445" s="33">
        <v>2.08687818844159E-16</v>
      </c>
      <c r="M445" s="33">
        <v>2.5588266191050401E-15</v>
      </c>
      <c r="N445" t="str">
        <f t="shared" si="6"/>
        <v>oxidoreductase</v>
      </c>
      <c r="O445" s="34">
        <v>5</v>
      </c>
      <c r="P445">
        <v>60</v>
      </c>
    </row>
    <row r="446" spans="1:16" x14ac:dyDescent="0.25">
      <c r="A446" t="s">
        <v>916</v>
      </c>
      <c r="B446" t="s">
        <v>1470</v>
      </c>
      <c r="C446">
        <v>4</v>
      </c>
      <c r="D446">
        <v>0.934579439252336</v>
      </c>
      <c r="E446">
        <v>2.60782567688213E-3</v>
      </c>
      <c r="F446" t="s">
        <v>1471</v>
      </c>
      <c r="G446">
        <v>428</v>
      </c>
      <c r="H446">
        <v>5</v>
      </c>
      <c r="I446">
        <v>6448</v>
      </c>
      <c r="J446">
        <v>12.052336448598099</v>
      </c>
      <c r="K446">
        <v>0.57975987990342903</v>
      </c>
      <c r="L446">
        <v>2.2555651758196099E-2</v>
      </c>
      <c r="M446">
        <v>3.48124523626967</v>
      </c>
      <c r="N446" t="str">
        <f t="shared" si="6"/>
        <v>pentose phosphate pathway</v>
      </c>
      <c r="O446" s="34">
        <v>206</v>
      </c>
      <c r="P446">
        <v>4</v>
      </c>
    </row>
    <row r="447" spans="1:16" x14ac:dyDescent="0.25">
      <c r="A447" t="s">
        <v>916</v>
      </c>
      <c r="B447" t="s">
        <v>1472</v>
      </c>
      <c r="C447">
        <v>4</v>
      </c>
      <c r="D447">
        <v>0.934579439252336</v>
      </c>
      <c r="E447">
        <v>2.60782567688213E-3</v>
      </c>
      <c r="F447" t="s">
        <v>1473</v>
      </c>
      <c r="G447">
        <v>428</v>
      </c>
      <c r="H447">
        <v>5</v>
      </c>
      <c r="I447">
        <v>6448</v>
      </c>
      <c r="J447">
        <v>12.052336448598099</v>
      </c>
      <c r="K447">
        <v>0.57975987990342903</v>
      </c>
      <c r="L447">
        <v>2.2555651758196099E-2</v>
      </c>
      <c r="M447">
        <v>3.48124523626967</v>
      </c>
      <c r="N447" t="str">
        <f t="shared" si="6"/>
        <v>pentose shunt</v>
      </c>
      <c r="O447" s="34">
        <v>205</v>
      </c>
      <c r="P447">
        <v>4</v>
      </c>
    </row>
    <row r="448" spans="1:16" x14ac:dyDescent="0.25">
      <c r="A448" t="s">
        <v>916</v>
      </c>
      <c r="B448" t="s">
        <v>1868</v>
      </c>
      <c r="C448">
        <v>3</v>
      </c>
      <c r="D448">
        <v>0.70093457943925197</v>
      </c>
      <c r="E448">
        <v>3.8267344798699802E-2</v>
      </c>
      <c r="F448" t="s">
        <v>2356</v>
      </c>
      <c r="G448">
        <v>428</v>
      </c>
      <c r="H448">
        <v>5</v>
      </c>
      <c r="I448">
        <v>6448</v>
      </c>
      <c r="J448">
        <v>9.0392523364485893</v>
      </c>
      <c r="K448">
        <v>0.99999763381676099</v>
      </c>
      <c r="L448">
        <v>0.18855545553399999</v>
      </c>
      <c r="M448">
        <v>41.107783900914001</v>
      </c>
      <c r="N448" t="str">
        <f t="shared" si="6"/>
        <v>peripheral membrane protein</v>
      </c>
      <c r="O448" s="34">
        <v>381</v>
      </c>
      <c r="P448">
        <v>3</v>
      </c>
    </row>
    <row r="449" spans="1:16" x14ac:dyDescent="0.25">
      <c r="A449" t="s">
        <v>916</v>
      </c>
      <c r="B449" t="s">
        <v>2357</v>
      </c>
      <c r="C449">
        <v>4</v>
      </c>
      <c r="D449">
        <v>0.934579439252336</v>
      </c>
      <c r="E449">
        <v>3.1914966775627697E-2</v>
      </c>
      <c r="F449" t="s">
        <v>2358</v>
      </c>
      <c r="G449">
        <v>428</v>
      </c>
      <c r="H449">
        <v>11</v>
      </c>
      <c r="I449">
        <v>6448</v>
      </c>
      <c r="J449">
        <v>5.4783347493627801</v>
      </c>
      <c r="K449">
        <v>0.99997894845574897</v>
      </c>
      <c r="L449">
        <v>0.16182920576590301</v>
      </c>
      <c r="M449">
        <v>35.6046138896751</v>
      </c>
      <c r="N449" t="str">
        <f t="shared" si="6"/>
        <v>peroxidase</v>
      </c>
      <c r="O449" s="34">
        <v>356</v>
      </c>
      <c r="P449">
        <v>4</v>
      </c>
    </row>
    <row r="450" spans="1:16" x14ac:dyDescent="0.25">
      <c r="A450" t="s">
        <v>916</v>
      </c>
      <c r="B450" t="s">
        <v>917</v>
      </c>
      <c r="C450">
        <v>295</v>
      </c>
      <c r="D450">
        <v>68.925233644859802</v>
      </c>
      <c r="E450" s="33">
        <v>1.9978868833847098E-34</v>
      </c>
      <c r="F450" s="34" t="s">
        <v>2359</v>
      </c>
      <c r="G450">
        <v>428</v>
      </c>
      <c r="H450">
        <v>2618</v>
      </c>
      <c r="I450">
        <v>6448</v>
      </c>
      <c r="J450">
        <v>1.69759322590548</v>
      </c>
      <c r="K450" s="33">
        <v>6.6329844528372697E-32</v>
      </c>
      <c r="L450" s="33">
        <v>6.6329844528372697E-32</v>
      </c>
      <c r="M450" s="33">
        <v>2.7110122791761101E-31</v>
      </c>
      <c r="N450" t="str">
        <f t="shared" ref="N450:N513" si="7">SUBSTITUTE(SUBSTITUTE(B450,"~","_"),":","-")</f>
        <v>phosphoprotein</v>
      </c>
      <c r="O450" s="34">
        <v>1</v>
      </c>
      <c r="P450">
        <v>295</v>
      </c>
    </row>
    <row r="451" spans="1:16" x14ac:dyDescent="0.25">
      <c r="A451" t="s">
        <v>916</v>
      </c>
      <c r="B451" t="s">
        <v>1805</v>
      </c>
      <c r="C451">
        <v>15</v>
      </c>
      <c r="D451">
        <v>3.5046728971962602</v>
      </c>
      <c r="E451">
        <v>6.9612248945992404E-3</v>
      </c>
      <c r="F451" t="s">
        <v>2360</v>
      </c>
      <c r="G451">
        <v>428</v>
      </c>
      <c r="H451">
        <v>102</v>
      </c>
      <c r="I451">
        <v>6448</v>
      </c>
      <c r="J451">
        <v>2.2155030236393598</v>
      </c>
      <c r="K451">
        <v>0.90164858320435604</v>
      </c>
      <c r="L451">
        <v>4.9167699696012902E-2</v>
      </c>
      <c r="M451">
        <v>9.0436026342499893</v>
      </c>
      <c r="N451" t="str">
        <f t="shared" si="7"/>
        <v>phosphotransferase</v>
      </c>
      <c r="O451" s="34">
        <v>257</v>
      </c>
      <c r="P451">
        <v>15</v>
      </c>
    </row>
    <row r="452" spans="1:16" x14ac:dyDescent="0.25">
      <c r="A452" t="s">
        <v>1463</v>
      </c>
      <c r="B452" t="s">
        <v>1464</v>
      </c>
      <c r="C452">
        <v>5</v>
      </c>
      <c r="D452">
        <v>1.1682242990654199</v>
      </c>
      <c r="E452">
        <v>1.39922907941774E-2</v>
      </c>
      <c r="F452" t="s">
        <v>1461</v>
      </c>
      <c r="G452">
        <v>300</v>
      </c>
      <c r="H452">
        <v>11</v>
      </c>
      <c r="I452">
        <v>3234</v>
      </c>
      <c r="J452">
        <v>4.9000000000000004</v>
      </c>
      <c r="K452">
        <v>0.99157780542935803</v>
      </c>
      <c r="L452">
        <v>0.99157780542935803</v>
      </c>
      <c r="M452">
        <v>17.453298934006501</v>
      </c>
      <c r="N452" t="str">
        <f t="shared" si="7"/>
        <v>PIRSF000097-aldo-keto reductase</v>
      </c>
      <c r="O452" s="34">
        <v>299</v>
      </c>
      <c r="P452">
        <v>5</v>
      </c>
    </row>
    <row r="453" spans="1:16" x14ac:dyDescent="0.25">
      <c r="A453" t="s">
        <v>1463</v>
      </c>
      <c r="B453" t="s">
        <v>1726</v>
      </c>
      <c r="C453">
        <v>3</v>
      </c>
      <c r="D453">
        <v>0.70093457943925197</v>
      </c>
      <c r="E453">
        <v>2.3999777271608E-2</v>
      </c>
      <c r="F453" t="s">
        <v>1688</v>
      </c>
      <c r="G453">
        <v>300</v>
      </c>
      <c r="H453">
        <v>3</v>
      </c>
      <c r="I453">
        <v>3234</v>
      </c>
      <c r="J453">
        <v>10.78</v>
      </c>
      <c r="K453">
        <v>0.99973483158865195</v>
      </c>
      <c r="L453">
        <v>0.98371600751204102</v>
      </c>
      <c r="M453">
        <v>28.155441809189199</v>
      </c>
      <c r="N453" t="str">
        <f t="shared" si="7"/>
        <v>PIRSF000526-hexokinase</v>
      </c>
      <c r="O453" s="34">
        <v>337</v>
      </c>
      <c r="P453">
        <v>3</v>
      </c>
    </row>
    <row r="454" spans="1:16" x14ac:dyDescent="0.25">
      <c r="A454" t="s">
        <v>1463</v>
      </c>
      <c r="B454" t="s">
        <v>2361</v>
      </c>
      <c r="C454">
        <v>3</v>
      </c>
      <c r="D454">
        <v>0.70093457943925197</v>
      </c>
      <c r="E454">
        <v>2.3999777271608E-2</v>
      </c>
      <c r="F454" t="s">
        <v>2297</v>
      </c>
      <c r="G454">
        <v>300</v>
      </c>
      <c r="H454">
        <v>3</v>
      </c>
      <c r="I454">
        <v>3234</v>
      </c>
      <c r="J454">
        <v>10.78</v>
      </c>
      <c r="K454">
        <v>0.99973483158865195</v>
      </c>
      <c r="L454">
        <v>0.98371600751204102</v>
      </c>
      <c r="M454">
        <v>28.155441809189199</v>
      </c>
      <c r="N454" t="str">
        <f t="shared" si="7"/>
        <v>PIRSF001417-aconitase A/homoaconitase (aconitate hydratase 1)</v>
      </c>
      <c r="O454" s="34">
        <v>336</v>
      </c>
      <c r="P454">
        <v>3</v>
      </c>
    </row>
    <row r="455" spans="1:16" x14ac:dyDescent="0.25">
      <c r="A455" t="s">
        <v>1463</v>
      </c>
      <c r="B455" t="s">
        <v>2362</v>
      </c>
      <c r="C455">
        <v>4</v>
      </c>
      <c r="D455">
        <v>0.934579439252336</v>
      </c>
      <c r="E455">
        <v>5.7523133072393602E-2</v>
      </c>
      <c r="F455" t="s">
        <v>2363</v>
      </c>
      <c r="G455">
        <v>300</v>
      </c>
      <c r="H455">
        <v>10</v>
      </c>
      <c r="I455">
        <v>3234</v>
      </c>
      <c r="J455">
        <v>4.3120000000000003</v>
      </c>
      <c r="K455">
        <v>0.99999999810431095</v>
      </c>
      <c r="L455">
        <v>0.99876237516255295</v>
      </c>
      <c r="M455">
        <v>55.354603132921604</v>
      </c>
      <c r="N455" t="str">
        <f t="shared" si="7"/>
        <v>PIRSF002581-chaperone HSP70</v>
      </c>
      <c r="O455" s="34">
        <v>443</v>
      </c>
      <c r="P455">
        <v>4</v>
      </c>
    </row>
    <row r="456" spans="1:16" x14ac:dyDescent="0.25">
      <c r="A456" t="s">
        <v>1463</v>
      </c>
      <c r="B456" t="s">
        <v>2364</v>
      </c>
      <c r="C456">
        <v>3</v>
      </c>
      <c r="D456">
        <v>0.70093457943925197</v>
      </c>
      <c r="E456">
        <v>7.0607633738099404E-2</v>
      </c>
      <c r="F456" t="s">
        <v>2302</v>
      </c>
      <c r="G456">
        <v>300</v>
      </c>
      <c r="H456">
        <v>5</v>
      </c>
      <c r="I456">
        <v>3234</v>
      </c>
      <c r="J456">
        <v>6.468</v>
      </c>
      <c r="K456">
        <v>0.99999999998342304</v>
      </c>
      <c r="L456">
        <v>0.99798222001588699</v>
      </c>
      <c r="M456">
        <v>63.091107003962499</v>
      </c>
      <c r="N456" t="str">
        <f t="shared" si="7"/>
        <v>PIRSF002585-heat shock protein DnaJ</v>
      </c>
      <c r="O456" s="34">
        <v>468</v>
      </c>
      <c r="P456">
        <v>3</v>
      </c>
    </row>
    <row r="457" spans="1:16" x14ac:dyDescent="0.25">
      <c r="A457" t="s">
        <v>916</v>
      </c>
      <c r="B457" t="s">
        <v>2365</v>
      </c>
      <c r="C457">
        <v>4</v>
      </c>
      <c r="D457">
        <v>0.934579439252336</v>
      </c>
      <c r="E457">
        <v>2.43849041478627E-2</v>
      </c>
      <c r="F457" t="s">
        <v>2285</v>
      </c>
      <c r="G457">
        <v>428</v>
      </c>
      <c r="H457">
        <v>10</v>
      </c>
      <c r="I457">
        <v>6448</v>
      </c>
      <c r="J457">
        <v>6.0261682242990604</v>
      </c>
      <c r="K457">
        <v>0.99972428153480397</v>
      </c>
      <c r="L457">
        <v>0.13178212764554001</v>
      </c>
      <c r="M457">
        <v>28.4654492508235</v>
      </c>
      <c r="N457" t="str">
        <f t="shared" si="7"/>
        <v>porphyrin biosynthesis</v>
      </c>
      <c r="O457" s="34">
        <v>339</v>
      </c>
      <c r="P457">
        <v>4</v>
      </c>
    </row>
    <row r="458" spans="1:16" x14ac:dyDescent="0.25">
      <c r="A458" t="s">
        <v>1732</v>
      </c>
      <c r="B458" t="s">
        <v>1788</v>
      </c>
      <c r="C458">
        <v>17</v>
      </c>
      <c r="D458">
        <v>3.9719626168224198</v>
      </c>
      <c r="E458">
        <v>2.5268905882544299E-2</v>
      </c>
      <c r="F458" t="s">
        <v>2366</v>
      </c>
      <c r="G458">
        <v>101</v>
      </c>
      <c r="H458">
        <v>95</v>
      </c>
      <c r="I458">
        <v>975</v>
      </c>
      <c r="J458">
        <v>1.7274622199062</v>
      </c>
      <c r="K458">
        <v>0.51160077034352502</v>
      </c>
      <c r="L458">
        <v>0.51160077034352502</v>
      </c>
      <c r="M458">
        <v>19.2738111012461</v>
      </c>
      <c r="N458" t="str">
        <f t="shared" si="7"/>
        <v>Posttranslational modification, protein turnover, chaperones</v>
      </c>
      <c r="O458" s="34">
        <v>344</v>
      </c>
      <c r="P458">
        <v>17</v>
      </c>
    </row>
    <row r="459" spans="1:16" x14ac:dyDescent="0.25">
      <c r="A459" t="s">
        <v>916</v>
      </c>
      <c r="B459" t="s">
        <v>1757</v>
      </c>
      <c r="C459">
        <v>4</v>
      </c>
      <c r="D459">
        <v>0.934579439252336</v>
      </c>
      <c r="E459">
        <v>7.23817547844718E-2</v>
      </c>
      <c r="F459" t="s">
        <v>2367</v>
      </c>
      <c r="G459">
        <v>428</v>
      </c>
      <c r="H459">
        <v>15</v>
      </c>
      <c r="I459">
        <v>6448</v>
      </c>
      <c r="J459">
        <v>4.01744548286604</v>
      </c>
      <c r="K459">
        <v>0.99999999998532396</v>
      </c>
      <c r="L459">
        <v>0.28615696693479797</v>
      </c>
      <c r="M459">
        <v>63.923799333404801</v>
      </c>
      <c r="N459" t="str">
        <f t="shared" si="7"/>
        <v>potassium</v>
      </c>
      <c r="O459" s="34">
        <v>472</v>
      </c>
      <c r="P459">
        <v>4</v>
      </c>
    </row>
    <row r="460" spans="1:16" x14ac:dyDescent="0.25">
      <c r="A460" t="s">
        <v>916</v>
      </c>
      <c r="B460" t="s">
        <v>2368</v>
      </c>
      <c r="C460">
        <v>19</v>
      </c>
      <c r="D460">
        <v>4.4392523364485896</v>
      </c>
      <c r="E460">
        <v>8.6028029190824105E-3</v>
      </c>
      <c r="F460" t="s">
        <v>2369</v>
      </c>
      <c r="G460">
        <v>428</v>
      </c>
      <c r="H460">
        <v>148</v>
      </c>
      <c r="I460">
        <v>6448</v>
      </c>
      <c r="J460">
        <v>1.9340742611770601</v>
      </c>
      <c r="K460">
        <v>0.94321521450496104</v>
      </c>
      <c r="L460">
        <v>5.8009550235327702E-2</v>
      </c>
      <c r="M460">
        <v>11.062817575095799</v>
      </c>
      <c r="N460" t="str">
        <f t="shared" si="7"/>
        <v>Protease</v>
      </c>
      <c r="O460" s="34">
        <v>263</v>
      </c>
      <c r="P460">
        <v>19</v>
      </c>
    </row>
    <row r="461" spans="1:16" x14ac:dyDescent="0.25">
      <c r="A461" t="s">
        <v>916</v>
      </c>
      <c r="B461" t="s">
        <v>1043</v>
      </c>
      <c r="C461">
        <v>17</v>
      </c>
      <c r="D461">
        <v>3.9719626168224198</v>
      </c>
      <c r="E461" s="33">
        <v>9.5085111752157095E-10</v>
      </c>
      <c r="F461" t="s">
        <v>2031</v>
      </c>
      <c r="G461">
        <v>428</v>
      </c>
      <c r="H461">
        <v>39</v>
      </c>
      <c r="I461">
        <v>6448</v>
      </c>
      <c r="J461">
        <v>6.5669781931464097</v>
      </c>
      <c r="K461" s="33">
        <v>3.15682503804204E-7</v>
      </c>
      <c r="L461" s="33">
        <v>3.5075838678011398E-8</v>
      </c>
      <c r="M461" s="33">
        <v>1.29024767536733E-6</v>
      </c>
      <c r="N461" t="str">
        <f t="shared" si="7"/>
        <v>proteasome</v>
      </c>
      <c r="O461" s="34">
        <v>34</v>
      </c>
      <c r="P461">
        <v>17</v>
      </c>
    </row>
    <row r="462" spans="1:16" x14ac:dyDescent="0.25">
      <c r="A462" t="s">
        <v>916</v>
      </c>
      <c r="B462" t="s">
        <v>1003</v>
      </c>
      <c r="C462">
        <v>34</v>
      </c>
      <c r="D462">
        <v>7.9439252336448503</v>
      </c>
      <c r="E462" s="33">
        <v>1.5974739111736599E-4</v>
      </c>
      <c r="F462" t="s">
        <v>2370</v>
      </c>
      <c r="G462">
        <v>428</v>
      </c>
      <c r="H462">
        <v>257</v>
      </c>
      <c r="I462">
        <v>6448</v>
      </c>
      <c r="J462">
        <v>1.9930906578420999</v>
      </c>
      <c r="K462">
        <v>5.1658273314652801E-2</v>
      </c>
      <c r="L462">
        <v>2.0379348349583901E-3</v>
      </c>
      <c r="M462">
        <v>0.216550104136392</v>
      </c>
      <c r="N462" t="str">
        <f t="shared" si="7"/>
        <v>protein biosynthesis</v>
      </c>
      <c r="O462" s="34">
        <v>135</v>
      </c>
      <c r="P462">
        <v>34</v>
      </c>
    </row>
    <row r="463" spans="1:16" x14ac:dyDescent="0.25">
      <c r="A463" t="s">
        <v>916</v>
      </c>
      <c r="B463" t="s">
        <v>1594</v>
      </c>
      <c r="C463">
        <v>5</v>
      </c>
      <c r="D463">
        <v>1.1682242990654199</v>
      </c>
      <c r="E463">
        <v>6.1234007051269501E-3</v>
      </c>
      <c r="F463" t="s">
        <v>1595</v>
      </c>
      <c r="G463">
        <v>428</v>
      </c>
      <c r="H463">
        <v>12</v>
      </c>
      <c r="I463">
        <v>6448</v>
      </c>
      <c r="J463">
        <v>6.2772585669781904</v>
      </c>
      <c r="K463">
        <v>0.86986968438395795</v>
      </c>
      <c r="L463">
        <v>4.63167592388904E-2</v>
      </c>
      <c r="M463">
        <v>7.9967520257289904</v>
      </c>
      <c r="N463" t="str">
        <f t="shared" si="7"/>
        <v>protein degradation</v>
      </c>
      <c r="O463" s="34">
        <v>247</v>
      </c>
      <c r="P463">
        <v>5</v>
      </c>
    </row>
    <row r="464" spans="1:16" x14ac:dyDescent="0.25">
      <c r="A464" t="s">
        <v>916</v>
      </c>
      <c r="B464" t="s">
        <v>1258</v>
      </c>
      <c r="C464">
        <v>6</v>
      </c>
      <c r="D464">
        <v>1.4018691588784999</v>
      </c>
      <c r="E464" s="33">
        <v>1.2548129510704499E-4</v>
      </c>
      <c r="F464" t="s">
        <v>1259</v>
      </c>
      <c r="G464">
        <v>428</v>
      </c>
      <c r="H464">
        <v>9</v>
      </c>
      <c r="I464">
        <v>6448</v>
      </c>
      <c r="J464">
        <v>10.0436137071651</v>
      </c>
      <c r="K464">
        <v>4.0806454135408003E-2</v>
      </c>
      <c r="L464">
        <v>1.7344276371128401E-3</v>
      </c>
      <c r="M464">
        <v>0.17013635421627701</v>
      </c>
      <c r="N464" t="str">
        <f t="shared" si="7"/>
        <v>proteinase</v>
      </c>
      <c r="O464" s="34">
        <v>130</v>
      </c>
      <c r="P464">
        <v>6</v>
      </c>
    </row>
    <row r="465" spans="1:16" x14ac:dyDescent="0.25">
      <c r="A465" t="s">
        <v>916</v>
      </c>
      <c r="B465" t="s">
        <v>1195</v>
      </c>
      <c r="C465">
        <v>6</v>
      </c>
      <c r="D465">
        <v>1.4018691588784999</v>
      </c>
      <c r="E465">
        <v>6.6584587635685E-3</v>
      </c>
      <c r="F465" t="s">
        <v>2371</v>
      </c>
      <c r="G465">
        <v>428</v>
      </c>
      <c r="H465">
        <v>19</v>
      </c>
      <c r="I465">
        <v>6448</v>
      </c>
      <c r="J465">
        <v>4.7575012297097796</v>
      </c>
      <c r="K465">
        <v>0.89117353882689698</v>
      </c>
      <c r="L465">
        <v>4.8093921299490798E-2</v>
      </c>
      <c r="M465">
        <v>8.6665801326047003</v>
      </c>
      <c r="N465" t="str">
        <f t="shared" si="7"/>
        <v>purine biosynthesis</v>
      </c>
      <c r="O465" s="34">
        <v>254</v>
      </c>
      <c r="P465">
        <v>6</v>
      </c>
    </row>
    <row r="466" spans="1:16" x14ac:dyDescent="0.25">
      <c r="A466" t="s">
        <v>916</v>
      </c>
      <c r="B466" t="s">
        <v>1325</v>
      </c>
      <c r="C466">
        <v>5</v>
      </c>
      <c r="D466">
        <v>1.1682242990654199</v>
      </c>
      <c r="E466">
        <v>4.3047371404835904E-3</v>
      </c>
      <c r="F466" t="s">
        <v>2372</v>
      </c>
      <c r="G466">
        <v>428</v>
      </c>
      <c r="H466">
        <v>11</v>
      </c>
      <c r="I466">
        <v>6448</v>
      </c>
      <c r="J466">
        <v>6.8479184367034804</v>
      </c>
      <c r="K466">
        <v>0.76123075453528299</v>
      </c>
      <c r="L466">
        <v>3.43299965600714E-2</v>
      </c>
      <c r="M466">
        <v>5.6858335599179401</v>
      </c>
      <c r="N466" t="str">
        <f t="shared" si="7"/>
        <v>purine nucleotide biosynthesis</v>
      </c>
      <c r="O466" s="34">
        <v>230</v>
      </c>
      <c r="P466">
        <v>5</v>
      </c>
    </row>
    <row r="467" spans="1:16" x14ac:dyDescent="0.25">
      <c r="A467" t="s">
        <v>916</v>
      </c>
      <c r="B467" t="s">
        <v>1458</v>
      </c>
      <c r="C467">
        <v>4</v>
      </c>
      <c r="D467">
        <v>0.934579439252336</v>
      </c>
      <c r="E467">
        <v>1.7936145491718899E-2</v>
      </c>
      <c r="F467" t="s">
        <v>2373</v>
      </c>
      <c r="G467">
        <v>428</v>
      </c>
      <c r="H467">
        <v>9</v>
      </c>
      <c r="I467">
        <v>6448</v>
      </c>
      <c r="J467">
        <v>6.6957424714434</v>
      </c>
      <c r="K467">
        <v>0.99754308962703797</v>
      </c>
      <c r="L467">
        <v>0.101744656952396</v>
      </c>
      <c r="M467">
        <v>21.775855313038601</v>
      </c>
      <c r="N467" t="str">
        <f t="shared" si="7"/>
        <v>pyridine nucleotide biosynthesis</v>
      </c>
      <c r="O467" s="34">
        <v>317</v>
      </c>
      <c r="P467">
        <v>4</v>
      </c>
    </row>
    <row r="468" spans="1:16" x14ac:dyDescent="0.25">
      <c r="A468" t="s">
        <v>916</v>
      </c>
      <c r="B468" t="s">
        <v>1100</v>
      </c>
      <c r="C468">
        <v>13</v>
      </c>
      <c r="D468">
        <v>3.0373831775700899</v>
      </c>
      <c r="E468" s="33">
        <v>3.7887306490903998E-5</v>
      </c>
      <c r="F468" t="s">
        <v>2374</v>
      </c>
      <c r="G468">
        <v>428</v>
      </c>
      <c r="H468">
        <v>47</v>
      </c>
      <c r="I468">
        <v>6448</v>
      </c>
      <c r="J468">
        <v>4.1670312189301999</v>
      </c>
      <c r="K468">
        <v>1.2500041315522899E-2</v>
      </c>
      <c r="L468" s="33">
        <v>6.2874346020846896E-4</v>
      </c>
      <c r="M468">
        <v>5.1398555410964102E-2</v>
      </c>
      <c r="N468" t="str">
        <f t="shared" si="7"/>
        <v>pyridoxal phosphate</v>
      </c>
      <c r="O468" s="34">
        <v>106</v>
      </c>
      <c r="P468">
        <v>13</v>
      </c>
    </row>
    <row r="469" spans="1:16" x14ac:dyDescent="0.25">
      <c r="A469" t="s">
        <v>916</v>
      </c>
      <c r="B469" t="s">
        <v>1480</v>
      </c>
      <c r="C469">
        <v>7</v>
      </c>
      <c r="D469">
        <v>1.63551401869158</v>
      </c>
      <c r="E469">
        <v>4.8918695166019002E-3</v>
      </c>
      <c r="F469" t="s">
        <v>2259</v>
      </c>
      <c r="G469">
        <v>428</v>
      </c>
      <c r="H469">
        <v>25</v>
      </c>
      <c r="I469">
        <v>6448</v>
      </c>
      <c r="J469">
        <v>4.2183177570093404</v>
      </c>
      <c r="K469">
        <v>0.803695082417764</v>
      </c>
      <c r="L469">
        <v>3.8022247993740398E-2</v>
      </c>
      <c r="M469">
        <v>6.4376959015842896</v>
      </c>
      <c r="N469" t="str">
        <f t="shared" si="7"/>
        <v>Redox-active center</v>
      </c>
      <c r="O469" s="34">
        <v>235</v>
      </c>
      <c r="P469">
        <v>7</v>
      </c>
    </row>
    <row r="470" spans="1:16" x14ac:dyDescent="0.25">
      <c r="A470" t="s">
        <v>944</v>
      </c>
      <c r="B470" t="s">
        <v>1628</v>
      </c>
      <c r="C470">
        <v>3</v>
      </c>
      <c r="D470">
        <v>0.70093457943925197</v>
      </c>
      <c r="E470">
        <v>1.25503086457596E-2</v>
      </c>
      <c r="F470" t="s">
        <v>1629</v>
      </c>
      <c r="G470">
        <v>428</v>
      </c>
      <c r="H470">
        <v>3</v>
      </c>
      <c r="I470">
        <v>6448</v>
      </c>
      <c r="J470">
        <v>15.065420560747601</v>
      </c>
      <c r="K470">
        <v>0.99995640789622497</v>
      </c>
      <c r="L470">
        <v>0.48797182970066499</v>
      </c>
      <c r="M470">
        <v>17.610081341958399</v>
      </c>
      <c r="N470" t="str">
        <f t="shared" si="7"/>
        <v>region of interest-Interaction surface for TPR repeats</v>
      </c>
      <c r="O470" s="34">
        <v>280</v>
      </c>
      <c r="P470">
        <v>3</v>
      </c>
    </row>
    <row r="471" spans="1:16" x14ac:dyDescent="0.25">
      <c r="A471" t="s">
        <v>944</v>
      </c>
      <c r="B471" t="s">
        <v>1390</v>
      </c>
      <c r="C471">
        <v>10</v>
      </c>
      <c r="D471">
        <v>2.3364485981308398</v>
      </c>
      <c r="E471">
        <v>3.20790120153126E-3</v>
      </c>
      <c r="F471" t="s">
        <v>2375</v>
      </c>
      <c r="G471">
        <v>428</v>
      </c>
      <c r="H471">
        <v>47</v>
      </c>
      <c r="I471">
        <v>6448</v>
      </c>
      <c r="J471">
        <v>3.20540862994631</v>
      </c>
      <c r="K471">
        <v>0.92225964210238798</v>
      </c>
      <c r="L471">
        <v>0.27334073211165399</v>
      </c>
      <c r="M471">
        <v>4.8085370240488201</v>
      </c>
      <c r="N471" t="str">
        <f t="shared" si="7"/>
        <v>region of interest-Substrate binding</v>
      </c>
      <c r="O471" s="34">
        <v>220</v>
      </c>
      <c r="P471">
        <v>10</v>
      </c>
    </row>
    <row r="472" spans="1:16" x14ac:dyDescent="0.25">
      <c r="A472" t="s">
        <v>944</v>
      </c>
      <c r="B472" t="s">
        <v>2376</v>
      </c>
      <c r="C472">
        <v>7</v>
      </c>
      <c r="D472">
        <v>1.63551401869158</v>
      </c>
      <c r="E472">
        <v>3.6951130284009502E-2</v>
      </c>
      <c r="F472" t="s">
        <v>2377</v>
      </c>
      <c r="G472">
        <v>428</v>
      </c>
      <c r="H472">
        <v>38</v>
      </c>
      <c r="I472">
        <v>6448</v>
      </c>
      <c r="J472">
        <v>2.7752090506640399</v>
      </c>
      <c r="K472">
        <v>0.99999999999989897</v>
      </c>
      <c r="L472">
        <v>0.79307568331826905</v>
      </c>
      <c r="M472">
        <v>43.868329729622801</v>
      </c>
      <c r="N472" t="str">
        <f t="shared" si="7"/>
        <v>repeat-1</v>
      </c>
      <c r="O472" s="34">
        <v>374</v>
      </c>
      <c r="P472">
        <v>7</v>
      </c>
    </row>
    <row r="473" spans="1:16" x14ac:dyDescent="0.25">
      <c r="A473" t="s">
        <v>944</v>
      </c>
      <c r="B473" t="s">
        <v>2378</v>
      </c>
      <c r="C473">
        <v>8</v>
      </c>
      <c r="D473">
        <v>1.86915887850467</v>
      </c>
      <c r="E473">
        <v>1.4743147751813601E-2</v>
      </c>
      <c r="F473" t="s">
        <v>2379</v>
      </c>
      <c r="G473">
        <v>428</v>
      </c>
      <c r="H473">
        <v>40</v>
      </c>
      <c r="I473">
        <v>6448</v>
      </c>
      <c r="J473">
        <v>3.0130841121495302</v>
      </c>
      <c r="K473">
        <v>0.999992555700147</v>
      </c>
      <c r="L473">
        <v>0.50072182756253503</v>
      </c>
      <c r="M473">
        <v>20.372037931682701</v>
      </c>
      <c r="N473" t="str">
        <f t="shared" si="7"/>
        <v>repeat-2</v>
      </c>
      <c r="O473" s="34">
        <v>303</v>
      </c>
      <c r="P473">
        <v>8</v>
      </c>
    </row>
    <row r="474" spans="1:16" x14ac:dyDescent="0.25">
      <c r="A474" t="s">
        <v>944</v>
      </c>
      <c r="B474" t="s">
        <v>2380</v>
      </c>
      <c r="C474">
        <v>5</v>
      </c>
      <c r="D474">
        <v>1.1682242990654199</v>
      </c>
      <c r="E474">
        <v>9.9601964510530105E-2</v>
      </c>
      <c r="F474" t="s">
        <v>2381</v>
      </c>
      <c r="G474">
        <v>428</v>
      </c>
      <c r="H474">
        <v>27</v>
      </c>
      <c r="I474">
        <v>6448</v>
      </c>
      <c r="J474">
        <v>2.7898926964347499</v>
      </c>
      <c r="K474">
        <v>1</v>
      </c>
      <c r="L474">
        <v>0.94365208207872797</v>
      </c>
      <c r="M474">
        <v>79.994718652722398</v>
      </c>
      <c r="N474" t="str">
        <f t="shared" si="7"/>
        <v>repeat-3</v>
      </c>
      <c r="O474" s="34">
        <v>518</v>
      </c>
      <c r="P474">
        <v>5</v>
      </c>
    </row>
    <row r="475" spans="1:16" x14ac:dyDescent="0.25">
      <c r="A475" t="s">
        <v>944</v>
      </c>
      <c r="B475" t="s">
        <v>2382</v>
      </c>
      <c r="C475">
        <v>11</v>
      </c>
      <c r="D475">
        <v>2.5700934579439201</v>
      </c>
      <c r="E475">
        <v>9.1411360651138099E-2</v>
      </c>
      <c r="F475" t="s">
        <v>2383</v>
      </c>
      <c r="G475">
        <v>428</v>
      </c>
      <c r="H475">
        <v>94</v>
      </c>
      <c r="I475">
        <v>6448</v>
      </c>
      <c r="J475">
        <v>1.7629747464704699</v>
      </c>
      <c r="K475">
        <v>1</v>
      </c>
      <c r="L475">
        <v>0.94666648544309595</v>
      </c>
      <c r="M475">
        <v>77.014021383450299</v>
      </c>
      <c r="N475" t="str">
        <f t="shared" si="7"/>
        <v>repeat-WD 4</v>
      </c>
      <c r="O475" s="34">
        <v>505</v>
      </c>
      <c r="P475">
        <v>11</v>
      </c>
    </row>
    <row r="476" spans="1:16" x14ac:dyDescent="0.25">
      <c r="A476" t="s">
        <v>916</v>
      </c>
      <c r="B476" t="s">
        <v>1696</v>
      </c>
      <c r="C476">
        <v>6</v>
      </c>
      <c r="D476">
        <v>1.4018691588784999</v>
      </c>
      <c r="E476">
        <v>2.9911419683938099E-2</v>
      </c>
      <c r="F476" t="s">
        <v>2282</v>
      </c>
      <c r="G476">
        <v>428</v>
      </c>
      <c r="H476">
        <v>27</v>
      </c>
      <c r="I476">
        <v>6448</v>
      </c>
      <c r="J476">
        <v>3.3478712357217</v>
      </c>
      <c r="K476">
        <v>0.99995818017538995</v>
      </c>
      <c r="L476">
        <v>0.15467631654678099</v>
      </c>
      <c r="M476">
        <v>33.772474554473497</v>
      </c>
      <c r="N476" t="str">
        <f t="shared" si="7"/>
        <v>respiratory chain</v>
      </c>
      <c r="O476" s="34">
        <v>354</v>
      </c>
      <c r="P476">
        <v>6</v>
      </c>
    </row>
    <row r="477" spans="1:16" x14ac:dyDescent="0.25">
      <c r="A477" t="s">
        <v>916</v>
      </c>
      <c r="B477" t="s">
        <v>1055</v>
      </c>
      <c r="C477">
        <v>32</v>
      </c>
      <c r="D477">
        <v>7.4766355140186898</v>
      </c>
      <c r="E477">
        <v>3.0197652411714099E-3</v>
      </c>
      <c r="F477" t="s">
        <v>2384</v>
      </c>
      <c r="G477">
        <v>428</v>
      </c>
      <c r="H477">
        <v>280</v>
      </c>
      <c r="I477">
        <v>6448</v>
      </c>
      <c r="J477">
        <v>1.7217623497997301</v>
      </c>
      <c r="K477">
        <v>0.63361803350202195</v>
      </c>
      <c r="L477">
        <v>2.54170196442969E-2</v>
      </c>
      <c r="M477">
        <v>4.0207718706683302</v>
      </c>
      <c r="N477" t="str">
        <f t="shared" si="7"/>
        <v>ribonucleoprotein</v>
      </c>
      <c r="O477" s="34">
        <v>213</v>
      </c>
      <c r="P477">
        <v>32</v>
      </c>
    </row>
    <row r="478" spans="1:16" x14ac:dyDescent="0.25">
      <c r="A478" t="s">
        <v>916</v>
      </c>
      <c r="B478" t="s">
        <v>1456</v>
      </c>
      <c r="C478">
        <v>28</v>
      </c>
      <c r="D478">
        <v>6.5420560747663501</v>
      </c>
      <c r="E478" s="33">
        <v>1.83856539386107E-4</v>
      </c>
      <c r="F478" t="s">
        <v>2037</v>
      </c>
      <c r="G478">
        <v>428</v>
      </c>
      <c r="H478">
        <v>195</v>
      </c>
      <c r="I478">
        <v>6448</v>
      </c>
      <c r="J478">
        <v>2.1632398753894</v>
      </c>
      <c r="K478">
        <v>5.9220021198247597E-2</v>
      </c>
      <c r="L478">
        <v>2.1778387425569401E-3</v>
      </c>
      <c r="M478">
        <v>0.24919419227373801</v>
      </c>
      <c r="N478" t="str">
        <f t="shared" si="7"/>
        <v>ribosomal protein</v>
      </c>
      <c r="O478" s="34">
        <v>138</v>
      </c>
      <c r="P478">
        <v>28</v>
      </c>
    </row>
    <row r="479" spans="1:16" x14ac:dyDescent="0.25">
      <c r="A479" t="s">
        <v>916</v>
      </c>
      <c r="B479" t="s">
        <v>2385</v>
      </c>
      <c r="C479">
        <v>16</v>
      </c>
      <c r="D479">
        <v>3.73831775700934</v>
      </c>
      <c r="E479">
        <v>9.1771922055046903E-2</v>
      </c>
      <c r="F479" t="s">
        <v>2386</v>
      </c>
      <c r="G479">
        <v>428</v>
      </c>
      <c r="H479">
        <v>156</v>
      </c>
      <c r="I479">
        <v>6448</v>
      </c>
      <c r="J479">
        <v>1.54517133956386</v>
      </c>
      <c r="K479">
        <v>0.99999999999998601</v>
      </c>
      <c r="L479">
        <v>0.33271272160065102</v>
      </c>
      <c r="M479">
        <v>72.914910505872797</v>
      </c>
      <c r="N479" t="str">
        <f t="shared" si="7"/>
        <v>ribosome</v>
      </c>
      <c r="O479" s="34">
        <v>508</v>
      </c>
      <c r="P479">
        <v>16</v>
      </c>
    </row>
    <row r="480" spans="1:16" x14ac:dyDescent="0.25">
      <c r="A480" t="s">
        <v>916</v>
      </c>
      <c r="B480" t="s">
        <v>18</v>
      </c>
      <c r="C480">
        <v>19</v>
      </c>
      <c r="D480">
        <v>4.4392523364485896</v>
      </c>
      <c r="E480">
        <v>8.6028029190824105E-3</v>
      </c>
      <c r="F480" t="s">
        <v>2387</v>
      </c>
      <c r="G480">
        <v>428</v>
      </c>
      <c r="H480">
        <v>148</v>
      </c>
      <c r="I480">
        <v>6448</v>
      </c>
      <c r="J480">
        <v>1.9340742611770601</v>
      </c>
      <c r="K480">
        <v>0.94321521450496104</v>
      </c>
      <c r="L480">
        <v>5.8009550235327702E-2</v>
      </c>
      <c r="M480">
        <v>11.062817575095799</v>
      </c>
      <c r="N480" t="str">
        <f t="shared" si="7"/>
        <v>ribosome biogenesis</v>
      </c>
      <c r="O480" s="34">
        <v>264</v>
      </c>
      <c r="P480">
        <v>19</v>
      </c>
    </row>
    <row r="481" spans="1:16" x14ac:dyDescent="0.25">
      <c r="A481" t="s">
        <v>988</v>
      </c>
      <c r="B481" t="s">
        <v>989</v>
      </c>
      <c r="C481">
        <v>23</v>
      </c>
      <c r="D481">
        <v>5.3738317757009302</v>
      </c>
      <c r="E481" s="33">
        <v>9.0372186336679605E-8</v>
      </c>
      <c r="F481" t="s">
        <v>2388</v>
      </c>
      <c r="G481">
        <v>213</v>
      </c>
      <c r="H481">
        <v>47</v>
      </c>
      <c r="I481">
        <v>1439</v>
      </c>
      <c r="J481">
        <v>3.3060633303366198</v>
      </c>
      <c r="K481" s="33">
        <v>5.9645467767044304E-6</v>
      </c>
      <c r="L481" s="33">
        <v>5.9645467767044304E-6</v>
      </c>
      <c r="M481" s="33">
        <v>9.2400049178653604E-5</v>
      </c>
      <c r="N481" t="str">
        <f t="shared" si="7"/>
        <v>sce00010-Glycolysis / Gluconeogenesis</v>
      </c>
      <c r="O481" s="34">
        <v>64</v>
      </c>
      <c r="P481">
        <v>23</v>
      </c>
    </row>
    <row r="482" spans="1:16" x14ac:dyDescent="0.25">
      <c r="A482" t="s">
        <v>988</v>
      </c>
      <c r="B482" t="s">
        <v>1272</v>
      </c>
      <c r="C482">
        <v>10</v>
      </c>
      <c r="D482">
        <v>2.3364485981308398</v>
      </c>
      <c r="E482">
        <v>4.2897072040546498E-2</v>
      </c>
      <c r="F482" t="s">
        <v>2389</v>
      </c>
      <c r="G482">
        <v>213</v>
      </c>
      <c r="H482">
        <v>33</v>
      </c>
      <c r="I482">
        <v>1439</v>
      </c>
      <c r="J482">
        <v>2.0472328923033101</v>
      </c>
      <c r="K482">
        <v>0.94463050555455996</v>
      </c>
      <c r="L482">
        <v>0.16544606371794199</v>
      </c>
      <c r="M482">
        <v>36.12753538122</v>
      </c>
      <c r="N482" t="str">
        <f t="shared" si="7"/>
        <v>sce00020-Citrate cycle (TCA cycle)</v>
      </c>
      <c r="O482" s="34">
        <v>402</v>
      </c>
      <c r="P482">
        <v>10</v>
      </c>
    </row>
    <row r="483" spans="1:16" x14ac:dyDescent="0.25">
      <c r="A483" t="s">
        <v>988</v>
      </c>
      <c r="B483" t="s">
        <v>1311</v>
      </c>
      <c r="C483">
        <v>15</v>
      </c>
      <c r="D483">
        <v>3.5046728971962602</v>
      </c>
      <c r="E483" s="33">
        <v>8.9555734452802506E-6</v>
      </c>
      <c r="F483" t="s">
        <v>2390</v>
      </c>
      <c r="G483">
        <v>213</v>
      </c>
      <c r="H483">
        <v>28</v>
      </c>
      <c r="I483">
        <v>1439</v>
      </c>
      <c r="J483">
        <v>3.6192152917504998</v>
      </c>
      <c r="K483" s="33">
        <v>5.9089584632621096E-4</v>
      </c>
      <c r="L483" s="33">
        <v>1.9700409017164801E-4</v>
      </c>
      <c r="M483">
        <v>9.1561533135275895E-3</v>
      </c>
      <c r="N483" t="str">
        <f t="shared" si="7"/>
        <v>sce00030-Pentose phosphate pathway</v>
      </c>
      <c r="O483" s="34">
        <v>91</v>
      </c>
      <c r="P483">
        <v>15</v>
      </c>
    </row>
    <row r="484" spans="1:16" x14ac:dyDescent="0.25">
      <c r="A484" t="s">
        <v>988</v>
      </c>
      <c r="B484" t="s">
        <v>1520</v>
      </c>
      <c r="C484">
        <v>11</v>
      </c>
      <c r="D484">
        <v>2.5700934579439201</v>
      </c>
      <c r="E484">
        <v>2.38741555298782E-3</v>
      </c>
      <c r="F484" t="s">
        <v>1521</v>
      </c>
      <c r="G484">
        <v>213</v>
      </c>
      <c r="H484">
        <v>26</v>
      </c>
      <c r="I484">
        <v>1439</v>
      </c>
      <c r="J484">
        <v>2.8582520765619299</v>
      </c>
      <c r="K484">
        <v>0.14594340615758</v>
      </c>
      <c r="L484">
        <v>2.5950319248634401E-2</v>
      </c>
      <c r="M484">
        <v>2.4142847059500401</v>
      </c>
      <c r="N484" t="str">
        <f t="shared" si="7"/>
        <v>sce00051-Fructose and mannose metabolism</v>
      </c>
      <c r="O484" s="34">
        <v>195</v>
      </c>
      <c r="P484">
        <v>11</v>
      </c>
    </row>
    <row r="485" spans="1:16" x14ac:dyDescent="0.25">
      <c r="A485" t="s">
        <v>988</v>
      </c>
      <c r="B485" t="s">
        <v>1919</v>
      </c>
      <c r="C485">
        <v>8</v>
      </c>
      <c r="D485">
        <v>1.86915887850467</v>
      </c>
      <c r="E485">
        <v>3.2625796127646399E-2</v>
      </c>
      <c r="F485" t="s">
        <v>1920</v>
      </c>
      <c r="G485">
        <v>213</v>
      </c>
      <c r="H485">
        <v>22</v>
      </c>
      <c r="I485">
        <v>1439</v>
      </c>
      <c r="J485">
        <v>2.4566794707639699</v>
      </c>
      <c r="K485">
        <v>0.88799506748706802</v>
      </c>
      <c r="L485">
        <v>0.14475928531459201</v>
      </c>
      <c r="M485">
        <v>28.761870238733302</v>
      </c>
      <c r="N485" t="str">
        <f t="shared" si="7"/>
        <v>sce00052-Galactose metabolism</v>
      </c>
      <c r="O485" s="34">
        <v>359</v>
      </c>
      <c r="P485">
        <v>8</v>
      </c>
    </row>
    <row r="486" spans="1:16" x14ac:dyDescent="0.25">
      <c r="A486" t="s">
        <v>988</v>
      </c>
      <c r="B486" t="s">
        <v>1418</v>
      </c>
      <c r="C486">
        <v>6</v>
      </c>
      <c r="D486">
        <v>1.4018691588784999</v>
      </c>
      <c r="E486">
        <v>9.1612157823848406E-2</v>
      </c>
      <c r="F486" t="s">
        <v>2391</v>
      </c>
      <c r="G486">
        <v>213</v>
      </c>
      <c r="H486">
        <v>17</v>
      </c>
      <c r="I486">
        <v>1439</v>
      </c>
      <c r="J486">
        <v>2.3844241922120899</v>
      </c>
      <c r="K486">
        <v>0.99823840260858498</v>
      </c>
      <c r="L486">
        <v>0.240973722843427</v>
      </c>
      <c r="M486">
        <v>62.558827057820103</v>
      </c>
      <c r="N486" t="str">
        <f t="shared" si="7"/>
        <v>sce00071-Fatty acid metabolism</v>
      </c>
      <c r="O486" s="34">
        <v>507</v>
      </c>
      <c r="P486">
        <v>6</v>
      </c>
    </row>
    <row r="487" spans="1:16" x14ac:dyDescent="0.25">
      <c r="A487" t="s">
        <v>988</v>
      </c>
      <c r="B487" t="s">
        <v>2392</v>
      </c>
      <c r="C487">
        <v>20</v>
      </c>
      <c r="D487">
        <v>4.6728971962616797</v>
      </c>
      <c r="E487">
        <v>5.28072564596812E-2</v>
      </c>
      <c r="F487" t="s">
        <v>2393</v>
      </c>
      <c r="G487">
        <v>213</v>
      </c>
      <c r="H487">
        <v>89</v>
      </c>
      <c r="I487">
        <v>1439</v>
      </c>
      <c r="J487">
        <v>1.51817270665189</v>
      </c>
      <c r="K487">
        <v>0.97214315621463399</v>
      </c>
      <c r="L487">
        <v>0.171763604426376</v>
      </c>
      <c r="M487">
        <v>42.575592540248003</v>
      </c>
      <c r="N487" t="str">
        <f t="shared" si="7"/>
        <v>sce00230-Purine metabolism</v>
      </c>
      <c r="O487" s="34">
        <v>428</v>
      </c>
      <c r="P487">
        <v>20</v>
      </c>
    </row>
    <row r="488" spans="1:16" x14ac:dyDescent="0.25">
      <c r="A488" t="s">
        <v>988</v>
      </c>
      <c r="B488" t="s">
        <v>1268</v>
      </c>
      <c r="C488">
        <v>10</v>
      </c>
      <c r="D488">
        <v>2.3364485981308398</v>
      </c>
      <c r="E488">
        <v>8.8165065257570906E-3</v>
      </c>
      <c r="F488" t="s">
        <v>2394</v>
      </c>
      <c r="G488">
        <v>213</v>
      </c>
      <c r="H488">
        <v>26</v>
      </c>
      <c r="I488">
        <v>1439</v>
      </c>
      <c r="J488">
        <v>2.5984109786926601</v>
      </c>
      <c r="K488">
        <v>0.44259863997448301</v>
      </c>
      <c r="L488">
        <v>5.6771743795016497E-2</v>
      </c>
      <c r="M488">
        <v>8.6565096654281302</v>
      </c>
      <c r="N488" t="str">
        <f t="shared" si="7"/>
        <v>sce00250-Alanine, aspartate and glutamate metabolism</v>
      </c>
      <c r="O488" s="34">
        <v>265</v>
      </c>
      <c r="P488">
        <v>10</v>
      </c>
    </row>
    <row r="489" spans="1:16" x14ac:dyDescent="0.25">
      <c r="A489" t="s">
        <v>988</v>
      </c>
      <c r="B489" t="s">
        <v>1549</v>
      </c>
      <c r="C489">
        <v>9</v>
      </c>
      <c r="D489">
        <v>2.1028037383177498</v>
      </c>
      <c r="E489">
        <v>1.29949296885188E-2</v>
      </c>
      <c r="F489" t="s">
        <v>2395</v>
      </c>
      <c r="G489">
        <v>213</v>
      </c>
      <c r="H489">
        <v>23</v>
      </c>
      <c r="I489">
        <v>1439</v>
      </c>
      <c r="J489">
        <v>2.6436007348438402</v>
      </c>
      <c r="K489">
        <v>0.57822646794647303</v>
      </c>
      <c r="L489">
        <v>7.5480018245639699E-2</v>
      </c>
      <c r="M489">
        <v>12.517912393599101</v>
      </c>
      <c r="N489" t="str">
        <f t="shared" si="7"/>
        <v>sce00260-Glycine, serine and threonine metabolism</v>
      </c>
      <c r="O489" s="34">
        <v>283</v>
      </c>
      <c r="P489">
        <v>9</v>
      </c>
    </row>
    <row r="490" spans="1:16" x14ac:dyDescent="0.25">
      <c r="A490" t="s">
        <v>988</v>
      </c>
      <c r="B490" t="s">
        <v>1620</v>
      </c>
      <c r="C490">
        <v>11</v>
      </c>
      <c r="D490">
        <v>2.5700934579439201</v>
      </c>
      <c r="E490">
        <v>5.9974796615251897E-3</v>
      </c>
      <c r="F490" t="s">
        <v>2396</v>
      </c>
      <c r="G490">
        <v>213</v>
      </c>
      <c r="H490">
        <v>29</v>
      </c>
      <c r="I490">
        <v>1439</v>
      </c>
      <c r="J490">
        <v>2.5625708272624199</v>
      </c>
      <c r="K490">
        <v>0.32768306977651002</v>
      </c>
      <c r="L490">
        <v>4.3155068170854301E-2</v>
      </c>
      <c r="M490">
        <v>5.9651963490734303</v>
      </c>
      <c r="N490" t="str">
        <f t="shared" si="7"/>
        <v>sce00270-Cysteine and methionine metabolism</v>
      </c>
      <c r="O490" s="34">
        <v>244</v>
      </c>
      <c r="P490">
        <v>11</v>
      </c>
    </row>
    <row r="491" spans="1:16" x14ac:dyDescent="0.25">
      <c r="A491" t="s">
        <v>988</v>
      </c>
      <c r="B491" t="s">
        <v>1221</v>
      </c>
      <c r="C491">
        <v>5</v>
      </c>
      <c r="D491">
        <v>1.1682242990654199</v>
      </c>
      <c r="E491">
        <v>4.6556533431633303E-2</v>
      </c>
      <c r="F491" t="s">
        <v>2397</v>
      </c>
      <c r="G491">
        <v>213</v>
      </c>
      <c r="H491">
        <v>10</v>
      </c>
      <c r="I491">
        <v>1439</v>
      </c>
      <c r="J491">
        <v>3.3779342723004602</v>
      </c>
      <c r="K491">
        <v>0.95700019271315495</v>
      </c>
      <c r="L491">
        <v>0.16897196133505599</v>
      </c>
      <c r="M491">
        <v>38.580910668627098</v>
      </c>
      <c r="N491" t="str">
        <f t="shared" si="7"/>
        <v>sce00280-Valine, leucine and isoleucine degradation</v>
      </c>
      <c r="O491" s="34">
        <v>415</v>
      </c>
      <c r="P491">
        <v>5</v>
      </c>
    </row>
    <row r="492" spans="1:16" x14ac:dyDescent="0.25">
      <c r="A492" t="s">
        <v>988</v>
      </c>
      <c r="B492" t="s">
        <v>1618</v>
      </c>
      <c r="C492">
        <v>9</v>
      </c>
      <c r="D492">
        <v>2.1028037383177498</v>
      </c>
      <c r="E492">
        <v>5.1734214740683397E-2</v>
      </c>
      <c r="F492" t="s">
        <v>2398</v>
      </c>
      <c r="G492">
        <v>213</v>
      </c>
      <c r="H492">
        <v>29</v>
      </c>
      <c r="I492">
        <v>1439</v>
      </c>
      <c r="J492">
        <v>2.09664885866925</v>
      </c>
      <c r="K492">
        <v>0.96998175214487004</v>
      </c>
      <c r="L492">
        <v>0.17698017510438099</v>
      </c>
      <c r="M492">
        <v>41.906967453407702</v>
      </c>
      <c r="N492" t="str">
        <f t="shared" si="7"/>
        <v>sce00330-Arginine and proline metabolism</v>
      </c>
      <c r="O492" s="34">
        <v>425</v>
      </c>
      <c r="P492">
        <v>9</v>
      </c>
    </row>
    <row r="493" spans="1:16" x14ac:dyDescent="0.25">
      <c r="A493" t="s">
        <v>988</v>
      </c>
      <c r="B493" t="s">
        <v>1319</v>
      </c>
      <c r="C493">
        <v>8</v>
      </c>
      <c r="D493">
        <v>1.86915887850467</v>
      </c>
      <c r="E493">
        <v>3.0725495275814099E-3</v>
      </c>
      <c r="F493" t="s">
        <v>2399</v>
      </c>
      <c r="G493">
        <v>213</v>
      </c>
      <c r="H493">
        <v>15</v>
      </c>
      <c r="I493">
        <v>1439</v>
      </c>
      <c r="J493">
        <v>3.6031298904538298</v>
      </c>
      <c r="K493">
        <v>0.18380374710754599</v>
      </c>
      <c r="L493">
        <v>2.8597474834904699E-2</v>
      </c>
      <c r="M493">
        <v>3.0973499657196499</v>
      </c>
      <c r="N493" t="str">
        <f t="shared" si="7"/>
        <v>sce00340-Histidine metabolism</v>
      </c>
      <c r="O493" s="34">
        <v>217</v>
      </c>
      <c r="P493">
        <v>8</v>
      </c>
    </row>
    <row r="494" spans="1:16" x14ac:dyDescent="0.25">
      <c r="A494" t="s">
        <v>988</v>
      </c>
      <c r="B494" t="s">
        <v>1351</v>
      </c>
      <c r="C494">
        <v>9</v>
      </c>
      <c r="D494">
        <v>2.1028037383177498</v>
      </c>
      <c r="E494">
        <v>3.4071630516744299E-3</v>
      </c>
      <c r="F494" t="s">
        <v>2400</v>
      </c>
      <c r="G494">
        <v>213</v>
      </c>
      <c r="H494">
        <v>19</v>
      </c>
      <c r="I494">
        <v>1439</v>
      </c>
      <c r="J494">
        <v>3.20014825796886</v>
      </c>
      <c r="K494">
        <v>0.20168875231797601</v>
      </c>
      <c r="L494">
        <v>2.7764374040813101E-2</v>
      </c>
      <c r="M494">
        <v>3.4293827508163699</v>
      </c>
      <c r="N494" t="str">
        <f t="shared" si="7"/>
        <v>sce00350-Tyrosine metabolism</v>
      </c>
      <c r="O494" s="34">
        <v>223</v>
      </c>
      <c r="P494">
        <v>9</v>
      </c>
    </row>
    <row r="495" spans="1:16" x14ac:dyDescent="0.25">
      <c r="A495" t="s">
        <v>988</v>
      </c>
      <c r="B495" t="s">
        <v>1768</v>
      </c>
      <c r="C495">
        <v>6</v>
      </c>
      <c r="D495">
        <v>1.4018691588784999</v>
      </c>
      <c r="E495">
        <v>7.3077312954807905E-2</v>
      </c>
      <c r="F495" t="s">
        <v>2401</v>
      </c>
      <c r="G495">
        <v>213</v>
      </c>
      <c r="H495">
        <v>16</v>
      </c>
      <c r="I495">
        <v>1439</v>
      </c>
      <c r="J495">
        <v>2.5334507042253498</v>
      </c>
      <c r="K495">
        <v>0.99331853361790801</v>
      </c>
      <c r="L495">
        <v>0.20360131217003599</v>
      </c>
      <c r="M495">
        <v>53.970117380758303</v>
      </c>
      <c r="N495" t="str">
        <f t="shared" si="7"/>
        <v>sce00380-Tryptophan metabolism</v>
      </c>
      <c r="O495" s="34">
        <v>474</v>
      </c>
      <c r="P495">
        <v>6</v>
      </c>
    </row>
    <row r="496" spans="1:16" x14ac:dyDescent="0.25">
      <c r="A496" t="s">
        <v>988</v>
      </c>
      <c r="B496" t="s">
        <v>1820</v>
      </c>
      <c r="C496">
        <v>7</v>
      </c>
      <c r="D496">
        <v>1.63551401869158</v>
      </c>
      <c r="E496">
        <v>2.8593685268834702E-2</v>
      </c>
      <c r="F496" t="s">
        <v>2402</v>
      </c>
      <c r="G496">
        <v>213</v>
      </c>
      <c r="H496">
        <v>17</v>
      </c>
      <c r="I496">
        <v>1439</v>
      </c>
      <c r="J496">
        <v>2.7818282242474401</v>
      </c>
      <c r="K496">
        <v>0.85261242499217105</v>
      </c>
      <c r="L496">
        <v>0.13695100374123501</v>
      </c>
      <c r="M496">
        <v>25.666931582118501</v>
      </c>
      <c r="N496" t="str">
        <f t="shared" si="7"/>
        <v>sce00400-Phenylalanine, tyrosine and tryptophan biosynthesis</v>
      </c>
      <c r="O496" s="34">
        <v>353</v>
      </c>
      <c r="P496">
        <v>7</v>
      </c>
    </row>
    <row r="497" spans="1:16" x14ac:dyDescent="0.25">
      <c r="A497" t="s">
        <v>988</v>
      </c>
      <c r="B497" t="s">
        <v>1437</v>
      </c>
      <c r="C497">
        <v>5</v>
      </c>
      <c r="D497">
        <v>1.1682242990654199</v>
      </c>
      <c r="E497">
        <v>1.9735767606093801E-2</v>
      </c>
      <c r="F497" t="s">
        <v>2403</v>
      </c>
      <c r="G497">
        <v>213</v>
      </c>
      <c r="H497">
        <v>8</v>
      </c>
      <c r="I497">
        <v>1439</v>
      </c>
      <c r="J497">
        <v>4.2224178403755799</v>
      </c>
      <c r="K497">
        <v>0.73168291334457702</v>
      </c>
      <c r="L497">
        <v>0.103836274389504</v>
      </c>
      <c r="M497">
        <v>18.437783818798501</v>
      </c>
      <c r="N497" t="str">
        <f t="shared" si="7"/>
        <v>sce00410-beta-Alanine metabolism</v>
      </c>
      <c r="O497" s="34">
        <v>323</v>
      </c>
      <c r="P497">
        <v>5</v>
      </c>
    </row>
    <row r="498" spans="1:16" x14ac:dyDescent="0.25">
      <c r="A498" t="s">
        <v>988</v>
      </c>
      <c r="B498" t="s">
        <v>1315</v>
      </c>
      <c r="C498">
        <v>15</v>
      </c>
      <c r="D498">
        <v>3.5046728971962602</v>
      </c>
      <c r="E498" s="33">
        <v>7.3412119535899397E-4</v>
      </c>
      <c r="F498" t="s">
        <v>2404</v>
      </c>
      <c r="G498">
        <v>213</v>
      </c>
      <c r="H498">
        <v>39</v>
      </c>
      <c r="I498">
        <v>1439</v>
      </c>
      <c r="J498">
        <v>2.5984109786926601</v>
      </c>
      <c r="K498">
        <v>4.7313882788915997E-2</v>
      </c>
      <c r="L498">
        <v>9.64712352979024E-3</v>
      </c>
      <c r="M498">
        <v>0.74805812658691395</v>
      </c>
      <c r="N498" t="str">
        <f t="shared" si="7"/>
        <v>sce00500-Starch and sucrose metabolism</v>
      </c>
      <c r="O498" s="34">
        <v>160</v>
      </c>
      <c r="P498">
        <v>15</v>
      </c>
    </row>
    <row r="499" spans="1:16" x14ac:dyDescent="0.25">
      <c r="A499" t="s">
        <v>988</v>
      </c>
      <c r="B499" t="s">
        <v>2405</v>
      </c>
      <c r="C499">
        <v>9</v>
      </c>
      <c r="D499">
        <v>2.1028037383177498</v>
      </c>
      <c r="E499">
        <v>4.2685637406978803E-2</v>
      </c>
      <c r="F499" t="s">
        <v>2406</v>
      </c>
      <c r="G499">
        <v>213</v>
      </c>
      <c r="H499">
        <v>28</v>
      </c>
      <c r="I499">
        <v>1439</v>
      </c>
      <c r="J499">
        <v>2.1715291750503001</v>
      </c>
      <c r="K499">
        <v>0.94381738761678502</v>
      </c>
      <c r="L499">
        <v>0.174646250444211</v>
      </c>
      <c r="M499">
        <v>35.983120718467198</v>
      </c>
      <c r="N499" t="str">
        <f t="shared" si="7"/>
        <v>sce00520-Amino sugar and nucleotide sugar metabolism</v>
      </c>
      <c r="O499" s="34">
        <v>401</v>
      </c>
      <c r="P499">
        <v>9</v>
      </c>
    </row>
    <row r="500" spans="1:16" x14ac:dyDescent="0.25">
      <c r="A500" t="s">
        <v>988</v>
      </c>
      <c r="B500" t="s">
        <v>1443</v>
      </c>
      <c r="C500">
        <v>5</v>
      </c>
      <c r="D500">
        <v>1.1682242990654199</v>
      </c>
      <c r="E500">
        <v>6.4947390140030301E-2</v>
      </c>
      <c r="F500" t="s">
        <v>2407</v>
      </c>
      <c r="G500">
        <v>213</v>
      </c>
      <c r="H500">
        <v>11</v>
      </c>
      <c r="I500">
        <v>1439</v>
      </c>
      <c r="J500">
        <v>3.0708493384549702</v>
      </c>
      <c r="K500">
        <v>0.98811007584354804</v>
      </c>
      <c r="L500">
        <v>0.19876676726771</v>
      </c>
      <c r="M500">
        <v>49.671238997675403</v>
      </c>
      <c r="N500" t="str">
        <f t="shared" si="7"/>
        <v>sce00640-Propanoate metabolism</v>
      </c>
      <c r="O500" s="34">
        <v>462</v>
      </c>
      <c r="P500">
        <v>5</v>
      </c>
    </row>
    <row r="501" spans="1:16" x14ac:dyDescent="0.25">
      <c r="A501" t="s">
        <v>988</v>
      </c>
      <c r="B501" t="s">
        <v>1338</v>
      </c>
      <c r="C501">
        <v>11</v>
      </c>
      <c r="D501">
        <v>2.5700934579439201</v>
      </c>
      <c r="E501" s="33">
        <v>5.0066794952980797E-4</v>
      </c>
      <c r="F501" t="s">
        <v>2408</v>
      </c>
      <c r="G501">
        <v>213</v>
      </c>
      <c r="H501">
        <v>22</v>
      </c>
      <c r="I501">
        <v>1439</v>
      </c>
      <c r="J501">
        <v>3.3779342723004699</v>
      </c>
      <c r="K501">
        <v>3.25120989084281E-2</v>
      </c>
      <c r="L501">
        <v>8.2290443830896898E-3</v>
      </c>
      <c r="M501">
        <v>0.51072220477447094</v>
      </c>
      <c r="N501" t="str">
        <f t="shared" si="7"/>
        <v>sce00650-Butanoate metabolism</v>
      </c>
      <c r="O501" s="34">
        <v>156</v>
      </c>
      <c r="P501">
        <v>11</v>
      </c>
    </row>
    <row r="502" spans="1:16" x14ac:dyDescent="0.25">
      <c r="A502" t="s">
        <v>988</v>
      </c>
      <c r="B502" t="s">
        <v>2409</v>
      </c>
      <c r="C502">
        <v>4</v>
      </c>
      <c r="D502">
        <v>0.934579439252336</v>
      </c>
      <c r="E502">
        <v>7.0035248493653696E-2</v>
      </c>
      <c r="F502" t="s">
        <v>2410</v>
      </c>
      <c r="G502">
        <v>213</v>
      </c>
      <c r="H502">
        <v>7</v>
      </c>
      <c r="I502">
        <v>1439</v>
      </c>
      <c r="J502">
        <v>3.8604963112005302</v>
      </c>
      <c r="K502">
        <v>0.99170553853678101</v>
      </c>
      <c r="L502">
        <v>0.204033708923989</v>
      </c>
      <c r="M502">
        <v>52.401974893997703</v>
      </c>
      <c r="N502" t="str">
        <f t="shared" si="7"/>
        <v>sce00760-Nicotinate and nicotinamide metabolism</v>
      </c>
      <c r="O502" s="34">
        <v>466</v>
      </c>
      <c r="P502">
        <v>4</v>
      </c>
    </row>
    <row r="503" spans="1:16" x14ac:dyDescent="0.25">
      <c r="A503" t="s">
        <v>988</v>
      </c>
      <c r="B503" t="s">
        <v>1233</v>
      </c>
      <c r="C503">
        <v>17</v>
      </c>
      <c r="D503">
        <v>3.9719626168224198</v>
      </c>
      <c r="E503" s="33">
        <v>8.6815411276074603E-6</v>
      </c>
      <c r="F503" t="s">
        <v>2031</v>
      </c>
      <c r="G503">
        <v>213</v>
      </c>
      <c r="H503">
        <v>35</v>
      </c>
      <c r="I503">
        <v>1439</v>
      </c>
      <c r="J503">
        <v>3.2814218645204498</v>
      </c>
      <c r="K503" s="33">
        <v>5.7282007752235099E-4</v>
      </c>
      <c r="L503" s="33">
        <v>2.8645106586777598E-4</v>
      </c>
      <c r="M503">
        <v>8.8759946544669701E-3</v>
      </c>
      <c r="N503" t="str">
        <f t="shared" si="7"/>
        <v>sce03050-Proteasome</v>
      </c>
      <c r="O503" s="34">
        <v>89</v>
      </c>
      <c r="P503">
        <v>17</v>
      </c>
    </row>
    <row r="504" spans="1:16" x14ac:dyDescent="0.25">
      <c r="A504" t="s">
        <v>944</v>
      </c>
      <c r="B504" t="s">
        <v>2411</v>
      </c>
      <c r="C504">
        <v>16</v>
      </c>
      <c r="D504">
        <v>3.73831775700934</v>
      </c>
      <c r="E504">
        <v>3.8733452146504303E-2</v>
      </c>
      <c r="F504" t="s">
        <v>2412</v>
      </c>
      <c r="G504">
        <v>428</v>
      </c>
      <c r="H504">
        <v>138</v>
      </c>
      <c r="I504">
        <v>6448</v>
      </c>
      <c r="J504">
        <v>1.7467154273330601</v>
      </c>
      <c r="K504">
        <v>0.99999999999997702</v>
      </c>
      <c r="L504">
        <v>0.7758615381956</v>
      </c>
      <c r="M504">
        <v>45.440663132982202</v>
      </c>
      <c r="N504" t="str">
        <f t="shared" si="7"/>
        <v>sequence variant</v>
      </c>
      <c r="O504" s="34">
        <v>385</v>
      </c>
      <c r="P504">
        <v>16</v>
      </c>
    </row>
    <row r="505" spans="1:16" x14ac:dyDescent="0.25">
      <c r="A505" t="s">
        <v>944</v>
      </c>
      <c r="B505" t="s">
        <v>1460</v>
      </c>
      <c r="C505">
        <v>5</v>
      </c>
      <c r="D505">
        <v>1.1682242990654199</v>
      </c>
      <c r="E505">
        <v>1.82836500361945E-3</v>
      </c>
      <c r="F505" t="s">
        <v>1461</v>
      </c>
      <c r="G505">
        <v>428</v>
      </c>
      <c r="H505">
        <v>9</v>
      </c>
      <c r="I505">
        <v>6448</v>
      </c>
      <c r="J505">
        <v>8.3696780893042497</v>
      </c>
      <c r="K505">
        <v>0.76657176875186295</v>
      </c>
      <c r="L505">
        <v>0.18766307054777001</v>
      </c>
      <c r="M505">
        <v>2.76777706051009</v>
      </c>
      <c r="N505" t="str">
        <f t="shared" si="7"/>
        <v>site-Lowers pKa of active site Tyr</v>
      </c>
      <c r="O505" s="34">
        <v>185</v>
      </c>
      <c r="P505">
        <v>5</v>
      </c>
    </row>
    <row r="506" spans="1:16" x14ac:dyDescent="0.25">
      <c r="A506" t="s">
        <v>944</v>
      </c>
      <c r="B506" t="s">
        <v>1183</v>
      </c>
      <c r="C506">
        <v>7</v>
      </c>
      <c r="D506">
        <v>1.63551401869158</v>
      </c>
      <c r="E506" s="33">
        <v>1.5480767871391501E-4</v>
      </c>
      <c r="F506" t="s">
        <v>2413</v>
      </c>
      <c r="G506">
        <v>428</v>
      </c>
      <c r="H506">
        <v>14</v>
      </c>
      <c r="I506">
        <v>6448</v>
      </c>
      <c r="J506">
        <v>7.5327102803738297</v>
      </c>
      <c r="K506">
        <v>0.115808518540036</v>
      </c>
      <c r="L506">
        <v>2.03046326678606E-2</v>
      </c>
      <c r="M506">
        <v>0.23717128760712899</v>
      </c>
      <c r="N506" t="str">
        <f t="shared" si="7"/>
        <v>site-Transition state stabilizer</v>
      </c>
      <c r="O506" s="34">
        <v>134</v>
      </c>
      <c r="P506">
        <v>7</v>
      </c>
    </row>
    <row r="507" spans="1:16" x14ac:dyDescent="0.25">
      <c r="A507" t="s">
        <v>1387</v>
      </c>
      <c r="B507" t="s">
        <v>1388</v>
      </c>
      <c r="C507">
        <v>14</v>
      </c>
      <c r="D507">
        <v>3.2710280373831702</v>
      </c>
      <c r="E507">
        <v>1.41048485382258E-3</v>
      </c>
      <c r="F507" t="s">
        <v>2305</v>
      </c>
      <c r="G507">
        <v>93</v>
      </c>
      <c r="H507">
        <v>86</v>
      </c>
      <c r="I507">
        <v>1517</v>
      </c>
      <c r="J507">
        <v>2.6554138534633598</v>
      </c>
      <c r="K507">
        <v>8.1201858978189601E-2</v>
      </c>
      <c r="L507">
        <v>8.1201858978189601E-2</v>
      </c>
      <c r="M507">
        <v>1.4045804110334901</v>
      </c>
      <c r="N507" t="str">
        <f t="shared" si="7"/>
        <v>SM00382-AAA</v>
      </c>
      <c r="O507" s="34">
        <v>172</v>
      </c>
      <c r="P507">
        <v>14</v>
      </c>
    </row>
    <row r="508" spans="1:16" x14ac:dyDescent="0.25">
      <c r="A508" t="s">
        <v>916</v>
      </c>
      <c r="B508" t="s">
        <v>1039</v>
      </c>
      <c r="C508">
        <v>22</v>
      </c>
      <c r="D508">
        <v>5.1401869158878499</v>
      </c>
      <c r="E508" s="33">
        <v>7.1016136711086498E-8</v>
      </c>
      <c r="F508" t="s">
        <v>2414</v>
      </c>
      <c r="G508">
        <v>428</v>
      </c>
      <c r="H508">
        <v>84</v>
      </c>
      <c r="I508">
        <v>6448</v>
      </c>
      <c r="J508">
        <v>3.9457053849577202</v>
      </c>
      <c r="K508" s="33">
        <v>2.3577080294101501E-5</v>
      </c>
      <c r="L508" s="33">
        <v>1.8136412966995799E-6</v>
      </c>
      <c r="M508" s="33">
        <v>9.6364581203545104E-5</v>
      </c>
      <c r="N508" t="str">
        <f t="shared" si="7"/>
        <v>stress response</v>
      </c>
      <c r="O508" s="34">
        <v>57</v>
      </c>
      <c r="P508">
        <v>22</v>
      </c>
    </row>
    <row r="509" spans="1:16" x14ac:dyDescent="0.25">
      <c r="A509" t="s">
        <v>916</v>
      </c>
      <c r="B509" t="s">
        <v>1015</v>
      </c>
      <c r="C509">
        <v>13</v>
      </c>
      <c r="D509">
        <v>3.0373831775700899</v>
      </c>
      <c r="E509" s="33">
        <v>2.7996558114992901E-11</v>
      </c>
      <c r="F509" t="s">
        <v>2415</v>
      </c>
      <c r="G509">
        <v>428</v>
      </c>
      <c r="H509">
        <v>17</v>
      </c>
      <c r="I509">
        <v>6448</v>
      </c>
      <c r="J509">
        <v>11.5206157229246</v>
      </c>
      <c r="K509" s="33">
        <v>9.29487287137931E-9</v>
      </c>
      <c r="L509" s="33">
        <v>1.8589745298669401E-9</v>
      </c>
      <c r="M509" s="33">
        <v>3.7989711376695803E-8</v>
      </c>
      <c r="N509" t="str">
        <f t="shared" si="7"/>
        <v>stress-induced protein</v>
      </c>
      <c r="O509" s="34">
        <v>26</v>
      </c>
      <c r="P509">
        <v>13</v>
      </c>
    </row>
    <row r="510" spans="1:16" x14ac:dyDescent="0.25">
      <c r="A510" t="s">
        <v>916</v>
      </c>
      <c r="B510" t="s">
        <v>2416</v>
      </c>
      <c r="C510">
        <v>5</v>
      </c>
      <c r="D510">
        <v>1.1682242990654199</v>
      </c>
      <c r="E510">
        <v>6.1234007051269501E-3</v>
      </c>
      <c r="F510" t="s">
        <v>2417</v>
      </c>
      <c r="G510">
        <v>428</v>
      </c>
      <c r="H510">
        <v>12</v>
      </c>
      <c r="I510">
        <v>6448</v>
      </c>
      <c r="J510">
        <v>6.2772585669781904</v>
      </c>
      <c r="K510">
        <v>0.86986968438395795</v>
      </c>
      <c r="L510">
        <v>4.63167592388904E-2</v>
      </c>
      <c r="M510">
        <v>7.9967520257289904</v>
      </c>
      <c r="N510" t="str">
        <f t="shared" si="7"/>
        <v>thiamine pyrophosphate</v>
      </c>
      <c r="O510" s="34">
        <v>246</v>
      </c>
      <c r="P510">
        <v>5</v>
      </c>
    </row>
    <row r="511" spans="1:16" x14ac:dyDescent="0.25">
      <c r="A511" t="s">
        <v>916</v>
      </c>
      <c r="B511" t="s">
        <v>2418</v>
      </c>
      <c r="C511">
        <v>3</v>
      </c>
      <c r="D511">
        <v>0.70093457943925197</v>
      </c>
      <c r="E511">
        <v>5.49209988473131E-2</v>
      </c>
      <c r="F511" t="s">
        <v>2140</v>
      </c>
      <c r="G511">
        <v>428</v>
      </c>
      <c r="H511">
        <v>6</v>
      </c>
      <c r="I511">
        <v>6448</v>
      </c>
      <c r="J511">
        <v>7.5327102803738297</v>
      </c>
      <c r="K511">
        <v>0.99999999283174001</v>
      </c>
      <c r="L511">
        <v>0.24102639537356599</v>
      </c>
      <c r="M511">
        <v>53.535949816440599</v>
      </c>
      <c r="N511" t="str">
        <f t="shared" si="7"/>
        <v>threonine biosynthesis</v>
      </c>
      <c r="O511" s="34">
        <v>432</v>
      </c>
      <c r="P511">
        <v>3</v>
      </c>
    </row>
    <row r="512" spans="1:16" x14ac:dyDescent="0.25">
      <c r="A512" t="s">
        <v>916</v>
      </c>
      <c r="B512" t="s">
        <v>1107</v>
      </c>
      <c r="C512">
        <v>11</v>
      </c>
      <c r="D512">
        <v>2.5700934579439201</v>
      </c>
      <c r="E512" s="33">
        <v>1.1535044595938899E-9</v>
      </c>
      <c r="F512" t="s">
        <v>2042</v>
      </c>
      <c r="G512">
        <v>428</v>
      </c>
      <c r="H512">
        <v>14</v>
      </c>
      <c r="I512">
        <v>6448</v>
      </c>
      <c r="J512">
        <v>11.837116154873099</v>
      </c>
      <c r="K512" s="33">
        <v>3.8296342552701598E-7</v>
      </c>
      <c r="L512" s="33">
        <v>3.8296349202937497E-8</v>
      </c>
      <c r="M512" s="33">
        <v>1.5652362073126299E-6</v>
      </c>
      <c r="N512" t="str">
        <f t="shared" si="7"/>
        <v>threonine protease</v>
      </c>
      <c r="O512" s="34">
        <v>35</v>
      </c>
      <c r="P512">
        <v>11</v>
      </c>
    </row>
    <row r="513" spans="1:16" x14ac:dyDescent="0.25">
      <c r="A513" t="s">
        <v>916</v>
      </c>
      <c r="B513" t="s">
        <v>1592</v>
      </c>
      <c r="C513">
        <v>62</v>
      </c>
      <c r="D513">
        <v>14.485981308411199</v>
      </c>
      <c r="E513">
        <v>1.65922678890196E-3</v>
      </c>
      <c r="F513" s="34" t="s">
        <v>2419</v>
      </c>
      <c r="G513">
        <v>428</v>
      </c>
      <c r="H513">
        <v>637</v>
      </c>
      <c r="I513">
        <v>6448</v>
      </c>
      <c r="J513">
        <v>1.4663360671371299</v>
      </c>
      <c r="K513">
        <v>0.42381172399258299</v>
      </c>
      <c r="L513">
        <v>1.6084557217386601E-2</v>
      </c>
      <c r="M513">
        <v>2.2281427255395099</v>
      </c>
      <c r="N513" t="str">
        <f t="shared" si="7"/>
        <v>transferase</v>
      </c>
      <c r="O513" s="34">
        <v>179</v>
      </c>
      <c r="P513">
        <v>62</v>
      </c>
    </row>
    <row r="514" spans="1:16" x14ac:dyDescent="0.25">
      <c r="A514" t="s">
        <v>916</v>
      </c>
      <c r="B514" t="s">
        <v>949</v>
      </c>
      <c r="C514">
        <v>51</v>
      </c>
      <c r="D514">
        <v>11.9158878504672</v>
      </c>
      <c r="E514" s="33">
        <v>1.33001420443026E-8</v>
      </c>
      <c r="F514" s="34" t="s">
        <v>2420</v>
      </c>
      <c r="G514">
        <v>428</v>
      </c>
      <c r="H514">
        <v>328</v>
      </c>
      <c r="I514">
        <v>6448</v>
      </c>
      <c r="J514">
        <v>2.3424891725552701</v>
      </c>
      <c r="K514" s="33">
        <v>4.4156374572335002E-6</v>
      </c>
      <c r="L514" s="33">
        <v>3.6797053282189201E-7</v>
      </c>
      <c r="M514" s="33">
        <v>1.8047490990546999E-5</v>
      </c>
      <c r="N514" t="str">
        <f t="shared" ref="N514:N519" si="8">SUBSTITUTE(SUBSTITUTE(B514,"~","_"),":","-")</f>
        <v>transit peptide</v>
      </c>
      <c r="O514" s="34">
        <v>44</v>
      </c>
      <c r="P514">
        <v>51</v>
      </c>
    </row>
    <row r="515" spans="1:16" x14ac:dyDescent="0.25">
      <c r="A515" t="s">
        <v>944</v>
      </c>
      <c r="B515" t="s">
        <v>945</v>
      </c>
      <c r="C515">
        <v>51</v>
      </c>
      <c r="D515">
        <v>11.9158878504672</v>
      </c>
      <c r="E515" s="33">
        <v>9.7307010759048295E-9</v>
      </c>
      <c r="F515" s="34" t="s">
        <v>2420</v>
      </c>
      <c r="G515">
        <v>428</v>
      </c>
      <c r="H515">
        <v>325</v>
      </c>
      <c r="I515">
        <v>6448</v>
      </c>
      <c r="J515">
        <v>2.3641121495327102</v>
      </c>
      <c r="K515" s="33">
        <v>7.7358774286384602E-6</v>
      </c>
      <c r="L515" s="33">
        <v>3.8679461947799203E-6</v>
      </c>
      <c r="M515" s="33">
        <v>1.49243564728784E-5</v>
      </c>
      <c r="N515" t="str">
        <f t="shared" si="8"/>
        <v>transit peptide-Mitochondrion</v>
      </c>
      <c r="O515" s="34">
        <v>42</v>
      </c>
      <c r="P515">
        <v>51</v>
      </c>
    </row>
    <row r="516" spans="1:16" x14ac:dyDescent="0.25">
      <c r="A516" t="s">
        <v>916</v>
      </c>
      <c r="B516" t="s">
        <v>1622</v>
      </c>
      <c r="C516">
        <v>3</v>
      </c>
      <c r="D516">
        <v>0.70093457943925197</v>
      </c>
      <c r="E516">
        <v>1.25503086457596E-2</v>
      </c>
      <c r="F516" t="s">
        <v>1623</v>
      </c>
      <c r="G516">
        <v>428</v>
      </c>
      <c r="H516">
        <v>3</v>
      </c>
      <c r="I516">
        <v>6448</v>
      </c>
      <c r="J516">
        <v>15.065420560747601</v>
      </c>
      <c r="K516">
        <v>0.98490014318419605</v>
      </c>
      <c r="L516">
        <v>8.04413022249999E-2</v>
      </c>
      <c r="M516">
        <v>15.749680311932</v>
      </c>
      <c r="N516" t="str">
        <f t="shared" si="8"/>
        <v>trehalose biosynthesis</v>
      </c>
      <c r="O516" s="34">
        <v>279</v>
      </c>
      <c r="P516">
        <v>3</v>
      </c>
    </row>
    <row r="517" spans="1:16" x14ac:dyDescent="0.25">
      <c r="A517" t="s">
        <v>916</v>
      </c>
      <c r="B517" t="s">
        <v>1102</v>
      </c>
      <c r="C517">
        <v>9</v>
      </c>
      <c r="D517">
        <v>2.1028037383177498</v>
      </c>
      <c r="E517" s="33">
        <v>3.3094366436559899E-4</v>
      </c>
      <c r="F517" t="s">
        <v>2073</v>
      </c>
      <c r="G517">
        <v>428</v>
      </c>
      <c r="H517">
        <v>28</v>
      </c>
      <c r="I517">
        <v>6448</v>
      </c>
      <c r="J517">
        <v>4.84245660881174</v>
      </c>
      <c r="K517">
        <v>0.104068644867385</v>
      </c>
      <c r="L517">
        <v>3.6563486027767402E-3</v>
      </c>
      <c r="M517">
        <v>0.44813781558424798</v>
      </c>
      <c r="N517" t="str">
        <f t="shared" si="8"/>
        <v>tricarboxylic acid cycle</v>
      </c>
      <c r="O517" s="34">
        <v>145</v>
      </c>
      <c r="P517">
        <v>9</v>
      </c>
    </row>
    <row r="518" spans="1:16" x14ac:dyDescent="0.25">
      <c r="A518" t="s">
        <v>916</v>
      </c>
      <c r="B518" t="s">
        <v>1468</v>
      </c>
      <c r="C518">
        <v>3</v>
      </c>
      <c r="D518">
        <v>0.70093457943925197</v>
      </c>
      <c r="E518">
        <v>3.8267344798699802E-2</v>
      </c>
      <c r="F518" t="s">
        <v>2019</v>
      </c>
      <c r="G518">
        <v>428</v>
      </c>
      <c r="H518">
        <v>5</v>
      </c>
      <c r="I518">
        <v>6448</v>
      </c>
      <c r="J518">
        <v>9.0392523364485893</v>
      </c>
      <c r="K518">
        <v>0.99999763381676099</v>
      </c>
      <c r="L518">
        <v>0.18855545553399999</v>
      </c>
      <c r="M518">
        <v>41.107783900914001</v>
      </c>
      <c r="N518" t="str">
        <f t="shared" si="8"/>
        <v>tryptophan biosynthesis</v>
      </c>
      <c r="O518" s="34">
        <v>383</v>
      </c>
      <c r="P518">
        <v>3</v>
      </c>
    </row>
    <row r="519" spans="1:16" x14ac:dyDescent="0.25">
      <c r="A519" t="s">
        <v>916</v>
      </c>
      <c r="B519" t="s">
        <v>1432</v>
      </c>
      <c r="C519">
        <v>21</v>
      </c>
      <c r="D519">
        <v>4.9065420560747599</v>
      </c>
      <c r="E519">
        <v>2.5099329595182798E-3</v>
      </c>
      <c r="F519" t="s">
        <v>2421</v>
      </c>
      <c r="G519">
        <v>428</v>
      </c>
      <c r="H519">
        <v>153</v>
      </c>
      <c r="I519">
        <v>6448</v>
      </c>
      <c r="J519">
        <v>2.0678028220633999</v>
      </c>
      <c r="K519">
        <v>0.56584134903195304</v>
      </c>
      <c r="L519">
        <v>2.22975238010697E-2</v>
      </c>
      <c r="M519">
        <v>3.3526204595977598</v>
      </c>
      <c r="N519" t="str">
        <f t="shared" si="8"/>
        <v>ubl conjugation</v>
      </c>
      <c r="O519" s="34">
        <v>200</v>
      </c>
      <c r="P519">
        <v>21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B2:H594"/>
  <sheetViews>
    <sheetView tabSelected="1" workbookViewId="0">
      <selection activeCell="R33" sqref="R33"/>
    </sheetView>
  </sheetViews>
  <sheetFormatPr defaultRowHeight="15" x14ac:dyDescent="0.25"/>
  <cols>
    <col min="2" max="2" width="18.140625" customWidth="1"/>
    <col min="3" max="3" width="92.5703125" customWidth="1"/>
    <col min="4" max="4" width="10.85546875" customWidth="1"/>
    <col min="5" max="5" width="10.42578125" style="39" customWidth="1"/>
    <col min="6" max="6" width="8.42578125" style="39" customWidth="1"/>
    <col min="7" max="7" width="2.42578125" customWidth="1"/>
  </cols>
  <sheetData>
    <row r="2" spans="2:8" x14ac:dyDescent="0.25">
      <c r="B2" s="32" t="s">
        <v>902</v>
      </c>
      <c r="C2" s="32" t="s">
        <v>903</v>
      </c>
      <c r="D2" s="32" t="s">
        <v>2422</v>
      </c>
      <c r="E2" s="35" t="s">
        <v>2423</v>
      </c>
      <c r="F2" s="36" t="s">
        <v>2424</v>
      </c>
      <c r="G2" s="37"/>
      <c r="H2" s="27"/>
    </row>
    <row r="3" spans="2:8" x14ac:dyDescent="0.25">
      <c r="B3" t="s">
        <v>916</v>
      </c>
      <c r="C3" t="s">
        <v>917</v>
      </c>
      <c r="D3" s="38">
        <v>1</v>
      </c>
      <c r="E3" s="39">
        <f>IF(ISNUMBER(VLOOKUP(C3,'Table S2- KO GO Terms'!N$2:O$519,2,FALSE)),VLOOKUP(C3,'Table S2- KO GO Terms'!N$2:O$519,2,FALSE),"")</f>
        <v>1</v>
      </c>
      <c r="F3" s="39">
        <f>IF(ISNUMBER(E3),E3-D3,"")</f>
        <v>0</v>
      </c>
    </row>
    <row r="4" spans="2:8" x14ac:dyDescent="0.25">
      <c r="B4" t="s">
        <v>916</v>
      </c>
      <c r="C4" t="s">
        <v>919</v>
      </c>
      <c r="D4" s="38">
        <v>2</v>
      </c>
      <c r="E4" s="39">
        <f>IF(ISNUMBER(VLOOKUP(C4,'Table S2- KO GO Terms'!N$2:O$519,2,FALSE)),VLOOKUP(C4,'Table S2- KO GO Terms'!N$2:O$519,2,FALSE),"")</f>
        <v>4</v>
      </c>
      <c r="F4" s="39">
        <f t="shared" ref="F4:F67" si="0">IF(ISNUMBER(E4),E4-D4,"")</f>
        <v>2</v>
      </c>
    </row>
    <row r="5" spans="2:8" x14ac:dyDescent="0.25">
      <c r="B5" t="s">
        <v>916</v>
      </c>
      <c r="C5" t="s">
        <v>921</v>
      </c>
      <c r="D5" s="38">
        <v>3</v>
      </c>
      <c r="E5" s="39">
        <f>IF(ISNUMBER(VLOOKUP(C5,'Table S2- KO GO Terms'!N$2:O$519,2,FALSE)),VLOOKUP(C5,'Table S2- KO GO Terms'!N$2:O$519,2,FALSE),"")</f>
        <v>5</v>
      </c>
      <c r="F5" s="39">
        <f t="shared" si="0"/>
        <v>2</v>
      </c>
    </row>
    <row r="6" spans="2:8" x14ac:dyDescent="0.25">
      <c r="B6" t="s">
        <v>923</v>
      </c>
      <c r="C6" t="s">
        <v>2425</v>
      </c>
      <c r="D6" s="38">
        <v>4</v>
      </c>
      <c r="E6" s="39">
        <f>IF(ISNUMBER(VLOOKUP(C6,'Table S2- KO GO Terms'!N$2:O$519,2,FALSE)),VLOOKUP(C6,'Table S2- KO GO Terms'!N$2:O$519,2,FALSE),"")</f>
        <v>6</v>
      </c>
      <c r="F6" s="39">
        <f t="shared" si="0"/>
        <v>2</v>
      </c>
    </row>
    <row r="7" spans="2:8" x14ac:dyDescent="0.25">
      <c r="B7" t="s">
        <v>923</v>
      </c>
      <c r="C7" t="s">
        <v>2426</v>
      </c>
      <c r="D7" s="38">
        <v>5</v>
      </c>
      <c r="E7" s="39">
        <f>IF(ISNUMBER(VLOOKUP(C7,'Table S2- KO GO Terms'!N$2:O$519,2,FALSE)),VLOOKUP(C7,'Table S2- KO GO Terms'!N$2:O$519,2,FALSE),"")</f>
        <v>7</v>
      </c>
      <c r="F7" s="39">
        <f t="shared" si="0"/>
        <v>2</v>
      </c>
    </row>
    <row r="8" spans="2:8" x14ac:dyDescent="0.25">
      <c r="B8" t="s">
        <v>923</v>
      </c>
      <c r="C8" t="s">
        <v>2427</v>
      </c>
      <c r="D8" s="38">
        <v>6</v>
      </c>
      <c r="E8" s="39">
        <f>IF(ISNUMBER(VLOOKUP(C8,'Table S2- KO GO Terms'!N$2:O$519,2,FALSE)),VLOOKUP(C8,'Table S2- KO GO Terms'!N$2:O$519,2,FALSE),"")</f>
        <v>10</v>
      </c>
      <c r="F8" s="39">
        <f t="shared" si="0"/>
        <v>4</v>
      </c>
    </row>
    <row r="9" spans="2:8" x14ac:dyDescent="0.25">
      <c r="B9" t="s">
        <v>923</v>
      </c>
      <c r="C9" t="s">
        <v>2428</v>
      </c>
      <c r="D9" s="38">
        <v>7</v>
      </c>
      <c r="E9" s="39">
        <f>IF(ISNUMBER(VLOOKUP(C9,'Table S2- KO GO Terms'!N$2:O$519,2,FALSE)),VLOOKUP(C9,'Table S2- KO GO Terms'!N$2:O$519,2,FALSE),"")</f>
        <v>3</v>
      </c>
      <c r="F9" s="39">
        <f t="shared" si="0"/>
        <v>-4</v>
      </c>
    </row>
    <row r="10" spans="2:8" x14ac:dyDescent="0.25">
      <c r="B10" t="s">
        <v>932</v>
      </c>
      <c r="C10" t="s">
        <v>2429</v>
      </c>
      <c r="D10" s="38">
        <v>8</v>
      </c>
      <c r="E10" s="39">
        <f>IF(ISNUMBER(VLOOKUP(C10,'Table S2- KO GO Terms'!N$2:O$519,2,FALSE)),VLOOKUP(C10,'Table S2- KO GO Terms'!N$2:O$519,2,FALSE),"")</f>
        <v>14</v>
      </c>
      <c r="F10" s="39">
        <f t="shared" si="0"/>
        <v>6</v>
      </c>
    </row>
    <row r="11" spans="2:8" x14ac:dyDescent="0.25">
      <c r="B11" t="s">
        <v>932</v>
      </c>
      <c r="C11" t="s">
        <v>2430</v>
      </c>
      <c r="D11" s="38">
        <v>9</v>
      </c>
      <c r="E11" s="39">
        <f>IF(ISNUMBER(VLOOKUP(C11,'Table S2- KO GO Terms'!N$2:O$519,2,FALSE)),VLOOKUP(C11,'Table S2- KO GO Terms'!N$2:O$519,2,FALSE),"")</f>
        <v>15</v>
      </c>
      <c r="F11" s="39">
        <f t="shared" si="0"/>
        <v>6</v>
      </c>
    </row>
    <row r="12" spans="2:8" x14ac:dyDescent="0.25">
      <c r="B12" t="s">
        <v>923</v>
      </c>
      <c r="C12" t="s">
        <v>2431</v>
      </c>
      <c r="D12" s="38">
        <v>10</v>
      </c>
      <c r="E12" s="39">
        <f>IF(ISNUMBER(VLOOKUP(C12,'Table S2- KO GO Terms'!N$2:O$519,2,FALSE)),VLOOKUP(C12,'Table S2- KO GO Terms'!N$2:O$519,2,FALSE),"")</f>
        <v>8</v>
      </c>
      <c r="F12" s="39">
        <f t="shared" si="0"/>
        <v>-2</v>
      </c>
    </row>
    <row r="13" spans="2:8" x14ac:dyDescent="0.25">
      <c r="B13" t="s">
        <v>923</v>
      </c>
      <c r="C13" t="s">
        <v>2432</v>
      </c>
      <c r="D13" s="38">
        <v>11</v>
      </c>
      <c r="E13" s="39">
        <f>IF(ISNUMBER(VLOOKUP(C13,'Table S2- KO GO Terms'!N$2:O$519,2,FALSE)),VLOOKUP(C13,'Table S2- KO GO Terms'!N$2:O$519,2,FALSE),"")</f>
        <v>9</v>
      </c>
      <c r="F13" s="39">
        <f t="shared" si="0"/>
        <v>-2</v>
      </c>
    </row>
    <row r="14" spans="2:8" x14ac:dyDescent="0.25">
      <c r="B14" t="s">
        <v>923</v>
      </c>
      <c r="C14" t="s">
        <v>2433</v>
      </c>
      <c r="D14" s="38">
        <v>12</v>
      </c>
      <c r="E14" s="39">
        <f>IF(ISNUMBER(VLOOKUP(C14,'Table S2- KO GO Terms'!N$2:O$519,2,FALSE)),VLOOKUP(C14,'Table S2- KO GO Terms'!N$2:O$519,2,FALSE),"")</f>
        <v>11</v>
      </c>
      <c r="F14" s="39">
        <f t="shared" si="0"/>
        <v>-1</v>
      </c>
    </row>
    <row r="15" spans="2:8" x14ac:dyDescent="0.25">
      <c r="B15" t="s">
        <v>932</v>
      </c>
      <c r="C15" t="s">
        <v>2434</v>
      </c>
      <c r="D15" s="38">
        <v>13</v>
      </c>
      <c r="E15" s="39">
        <f>IF(ISNUMBER(VLOOKUP(C15,'Table S2- KO GO Terms'!N$2:O$519,2,FALSE)),VLOOKUP(C15,'Table S2- KO GO Terms'!N$2:O$519,2,FALSE),"")</f>
        <v>77</v>
      </c>
      <c r="F15" s="39">
        <f t="shared" si="0"/>
        <v>64</v>
      </c>
    </row>
    <row r="16" spans="2:8" x14ac:dyDescent="0.25">
      <c r="B16" t="s">
        <v>932</v>
      </c>
      <c r="C16" t="s">
        <v>2435</v>
      </c>
      <c r="D16" s="38">
        <v>14</v>
      </c>
      <c r="E16" s="39">
        <f>IF(ISNUMBER(VLOOKUP(C16,'Table S2- KO GO Terms'!N$2:O$519,2,FALSE)),VLOOKUP(C16,'Table S2- KO GO Terms'!N$2:O$519,2,FALSE),"")</f>
        <v>76</v>
      </c>
      <c r="F16" s="39">
        <f t="shared" si="0"/>
        <v>62</v>
      </c>
    </row>
    <row r="17" spans="2:6" x14ac:dyDescent="0.25">
      <c r="B17" t="s">
        <v>944</v>
      </c>
      <c r="C17" t="s">
        <v>2436</v>
      </c>
      <c r="D17" s="38">
        <v>15</v>
      </c>
      <c r="E17" s="39">
        <f>IF(ISNUMBER(VLOOKUP(C17,'Table S2- KO GO Terms'!N$2:O$519,2,FALSE)),VLOOKUP(C17,'Table S2- KO GO Terms'!N$2:O$519,2,FALSE),"")</f>
        <v>42</v>
      </c>
      <c r="F17" s="39">
        <f t="shared" si="0"/>
        <v>27</v>
      </c>
    </row>
    <row r="18" spans="2:6" x14ac:dyDescent="0.25">
      <c r="B18" t="s">
        <v>923</v>
      </c>
      <c r="C18" t="s">
        <v>2437</v>
      </c>
      <c r="D18" s="38">
        <v>16</v>
      </c>
      <c r="E18" s="39">
        <f>IF(ISNUMBER(VLOOKUP(C18,'Table S2- KO GO Terms'!N$2:O$519,2,FALSE)),VLOOKUP(C18,'Table S2- KO GO Terms'!N$2:O$519,2,FALSE),"")</f>
        <v>24</v>
      </c>
      <c r="F18" s="39">
        <f t="shared" si="0"/>
        <v>8</v>
      </c>
    </row>
    <row r="19" spans="2:6" x14ac:dyDescent="0.25">
      <c r="B19" t="s">
        <v>916</v>
      </c>
      <c r="C19" t="s">
        <v>949</v>
      </c>
      <c r="D19" s="38">
        <v>17</v>
      </c>
      <c r="E19" s="39">
        <f>IF(ISNUMBER(VLOOKUP(C19,'Table S2- KO GO Terms'!N$2:O$519,2,FALSE)),VLOOKUP(C19,'Table S2- KO GO Terms'!N$2:O$519,2,FALSE),"")</f>
        <v>44</v>
      </c>
      <c r="F19" s="39">
        <f t="shared" si="0"/>
        <v>27</v>
      </c>
    </row>
    <row r="20" spans="2:6" x14ac:dyDescent="0.25">
      <c r="B20" t="s">
        <v>916</v>
      </c>
      <c r="C20" t="s">
        <v>950</v>
      </c>
      <c r="D20" s="38">
        <v>18</v>
      </c>
      <c r="E20" s="39">
        <f>IF(ISNUMBER(VLOOKUP(C20,'Table S2- KO GO Terms'!N$2:O$519,2,FALSE)),VLOOKUP(C20,'Table S2- KO GO Terms'!N$2:O$519,2,FALSE),"")</f>
        <v>31</v>
      </c>
      <c r="F20" s="39">
        <f t="shared" si="0"/>
        <v>13</v>
      </c>
    </row>
    <row r="21" spans="2:6" x14ac:dyDescent="0.25">
      <c r="B21" t="s">
        <v>932</v>
      </c>
      <c r="C21" t="s">
        <v>2438</v>
      </c>
      <c r="D21" s="38">
        <v>19</v>
      </c>
      <c r="E21" s="39">
        <f>IF(ISNUMBER(VLOOKUP(C21,'Table S2- KO GO Terms'!N$2:O$519,2,FALSE)),VLOOKUP(C21,'Table S2- KO GO Terms'!N$2:O$519,2,FALSE),"")</f>
        <v>71</v>
      </c>
      <c r="F21" s="39">
        <f t="shared" si="0"/>
        <v>52</v>
      </c>
    </row>
    <row r="22" spans="2:6" x14ac:dyDescent="0.25">
      <c r="B22" t="s">
        <v>923</v>
      </c>
      <c r="C22" t="s">
        <v>2439</v>
      </c>
      <c r="D22" s="38">
        <v>20</v>
      </c>
      <c r="E22" s="39">
        <f>IF(ISNUMBER(VLOOKUP(C22,'Table S2- KO GO Terms'!N$2:O$519,2,FALSE)),VLOOKUP(C22,'Table S2- KO GO Terms'!N$2:O$519,2,FALSE),"")</f>
        <v>22</v>
      </c>
      <c r="F22" s="39">
        <f t="shared" si="0"/>
        <v>2</v>
      </c>
    </row>
    <row r="23" spans="2:6" x14ac:dyDescent="0.25">
      <c r="B23" t="s">
        <v>923</v>
      </c>
      <c r="C23" t="s">
        <v>2440</v>
      </c>
      <c r="D23" s="38">
        <v>21</v>
      </c>
      <c r="E23" s="39">
        <f>IF(ISNUMBER(VLOOKUP(C23,'Table S2- KO GO Terms'!N$2:O$519,2,FALSE)),VLOOKUP(C23,'Table S2- KO GO Terms'!N$2:O$519,2,FALSE),"")</f>
        <v>16</v>
      </c>
      <c r="F23" s="39">
        <f t="shared" si="0"/>
        <v>-5</v>
      </c>
    </row>
    <row r="24" spans="2:6" x14ac:dyDescent="0.25">
      <c r="B24" t="s">
        <v>923</v>
      </c>
      <c r="C24" t="s">
        <v>2441</v>
      </c>
      <c r="D24" s="38">
        <v>22</v>
      </c>
      <c r="E24" s="39">
        <f>IF(ISNUMBER(VLOOKUP(C24,'Table S2- KO GO Terms'!N$2:O$519,2,FALSE)),VLOOKUP(C24,'Table S2- KO GO Terms'!N$2:O$519,2,FALSE),"")</f>
        <v>27</v>
      </c>
      <c r="F24" s="39">
        <f t="shared" si="0"/>
        <v>5</v>
      </c>
    </row>
    <row r="25" spans="2:6" x14ac:dyDescent="0.25">
      <c r="B25" t="s">
        <v>932</v>
      </c>
      <c r="C25" t="s">
        <v>2442</v>
      </c>
      <c r="D25" s="38">
        <v>23</v>
      </c>
      <c r="E25" s="39">
        <f>IF(ISNUMBER(VLOOKUP(C25,'Table S2- KO GO Terms'!N$2:O$519,2,FALSE)),VLOOKUP(C25,'Table S2- KO GO Terms'!N$2:O$519,2,FALSE),"")</f>
        <v>2</v>
      </c>
      <c r="F25" s="39">
        <f t="shared" si="0"/>
        <v>-21</v>
      </c>
    </row>
    <row r="26" spans="2:6" x14ac:dyDescent="0.25">
      <c r="B26" t="s">
        <v>923</v>
      </c>
      <c r="C26" t="s">
        <v>2443</v>
      </c>
      <c r="D26" s="38">
        <v>24</v>
      </c>
      <c r="E26" s="39">
        <f>IF(ISNUMBER(VLOOKUP(C26,'Table S2- KO GO Terms'!N$2:O$519,2,FALSE)),VLOOKUP(C26,'Table S2- KO GO Terms'!N$2:O$519,2,FALSE),"")</f>
        <v>13</v>
      </c>
      <c r="F26" s="39">
        <f t="shared" si="0"/>
        <v>-11</v>
      </c>
    </row>
    <row r="27" spans="2:6" x14ac:dyDescent="0.25">
      <c r="B27" t="s">
        <v>923</v>
      </c>
      <c r="C27" t="s">
        <v>2444</v>
      </c>
      <c r="D27" s="38">
        <v>25</v>
      </c>
      <c r="E27" s="39">
        <f>IF(ISNUMBER(VLOOKUP(C27,'Table S2- KO GO Terms'!N$2:O$519,2,FALSE)),VLOOKUP(C27,'Table S2- KO GO Terms'!N$2:O$519,2,FALSE),"")</f>
        <v>17</v>
      </c>
      <c r="F27" s="39">
        <f t="shared" si="0"/>
        <v>-8</v>
      </c>
    </row>
    <row r="28" spans="2:6" x14ac:dyDescent="0.25">
      <c r="B28" t="s">
        <v>916</v>
      </c>
      <c r="C28" t="s">
        <v>966</v>
      </c>
      <c r="D28" s="38">
        <v>26</v>
      </c>
      <c r="E28" s="39">
        <f>IF(ISNUMBER(VLOOKUP(C28,'Table S2- KO GO Terms'!N$2:O$519,2,FALSE)),VLOOKUP(C28,'Table S2- KO GO Terms'!N$2:O$519,2,FALSE),"")</f>
        <v>21</v>
      </c>
      <c r="F28" s="39">
        <f t="shared" si="0"/>
        <v>-5</v>
      </c>
    </row>
    <row r="29" spans="2:6" x14ac:dyDescent="0.25">
      <c r="B29" t="s">
        <v>944</v>
      </c>
      <c r="C29" t="s">
        <v>2445</v>
      </c>
      <c r="D29" s="38">
        <v>27</v>
      </c>
      <c r="E29" s="39">
        <f>IF(ISNUMBER(VLOOKUP(C29,'Table S2- KO GO Terms'!N$2:O$519,2,FALSE)),VLOOKUP(C29,'Table S2- KO GO Terms'!N$2:O$519,2,FALSE),"")</f>
        <v>12</v>
      </c>
      <c r="F29" s="39">
        <f t="shared" si="0"/>
        <v>-15</v>
      </c>
    </row>
    <row r="30" spans="2:6" x14ac:dyDescent="0.25">
      <c r="B30" t="s">
        <v>932</v>
      </c>
      <c r="C30" t="s">
        <v>2446</v>
      </c>
      <c r="D30" s="38">
        <v>28</v>
      </c>
      <c r="E30" s="39">
        <f>IF(ISNUMBER(VLOOKUP(C30,'Table S2- KO GO Terms'!N$2:O$519,2,FALSE)),VLOOKUP(C30,'Table S2- KO GO Terms'!N$2:O$519,2,FALSE),"")</f>
        <v>40</v>
      </c>
      <c r="F30" s="39">
        <f t="shared" si="0"/>
        <v>12</v>
      </c>
    </row>
    <row r="31" spans="2:6" x14ac:dyDescent="0.25">
      <c r="B31" t="s">
        <v>923</v>
      </c>
      <c r="C31" t="s">
        <v>2447</v>
      </c>
      <c r="D31" s="38">
        <v>29</v>
      </c>
      <c r="E31" s="39">
        <f>IF(ISNUMBER(VLOOKUP(C31,'Table S2- KO GO Terms'!N$2:O$519,2,FALSE)),VLOOKUP(C31,'Table S2- KO GO Terms'!N$2:O$519,2,FALSE),"")</f>
        <v>19</v>
      </c>
      <c r="F31" s="39">
        <f t="shared" si="0"/>
        <v>-10</v>
      </c>
    </row>
    <row r="32" spans="2:6" x14ac:dyDescent="0.25">
      <c r="B32" t="s">
        <v>932</v>
      </c>
      <c r="C32" t="s">
        <v>2448</v>
      </c>
      <c r="D32" s="38">
        <v>30</v>
      </c>
      <c r="E32" s="39">
        <f>IF(ISNUMBER(VLOOKUP(C32,'Table S2- KO GO Terms'!N$2:O$519,2,FALSE)),VLOOKUP(C32,'Table S2- KO GO Terms'!N$2:O$519,2,FALSE),"")</f>
        <v>23</v>
      </c>
      <c r="F32" s="39">
        <f t="shared" si="0"/>
        <v>-7</v>
      </c>
    </row>
    <row r="33" spans="2:6" x14ac:dyDescent="0.25">
      <c r="B33" t="s">
        <v>923</v>
      </c>
      <c r="C33" t="s">
        <v>2449</v>
      </c>
      <c r="D33" s="38">
        <v>31</v>
      </c>
      <c r="E33" s="39">
        <f>IF(ISNUMBER(VLOOKUP(C33,'Table S2- KO GO Terms'!N$2:O$519,2,FALSE)),VLOOKUP(C33,'Table S2- KO GO Terms'!N$2:O$519,2,FALSE),"")</f>
        <v>25</v>
      </c>
      <c r="F33" s="39">
        <f t="shared" si="0"/>
        <v>-6</v>
      </c>
    </row>
    <row r="34" spans="2:6" x14ac:dyDescent="0.25">
      <c r="B34" t="s">
        <v>932</v>
      </c>
      <c r="C34" t="s">
        <v>2450</v>
      </c>
      <c r="D34" s="38">
        <v>32</v>
      </c>
      <c r="E34" s="39">
        <f>IF(ISNUMBER(VLOOKUP(C34,'Table S2- KO GO Terms'!N$2:O$519,2,FALSE)),VLOOKUP(C34,'Table S2- KO GO Terms'!N$2:O$519,2,FALSE),"")</f>
        <v>79</v>
      </c>
      <c r="F34" s="39">
        <f t="shared" si="0"/>
        <v>47</v>
      </c>
    </row>
    <row r="35" spans="2:6" x14ac:dyDescent="0.25">
      <c r="B35" t="s">
        <v>923</v>
      </c>
      <c r="C35" t="s">
        <v>2451</v>
      </c>
      <c r="D35" s="38">
        <v>33</v>
      </c>
      <c r="E35" s="39">
        <f>IF(ISNUMBER(VLOOKUP(C35,'Table S2- KO GO Terms'!N$2:O$519,2,FALSE)),VLOOKUP(C35,'Table S2- KO GO Terms'!N$2:O$519,2,FALSE),"")</f>
        <v>37</v>
      </c>
      <c r="F35" s="39">
        <f t="shared" si="0"/>
        <v>4</v>
      </c>
    </row>
    <row r="36" spans="2:6" x14ac:dyDescent="0.25">
      <c r="B36" t="s">
        <v>923</v>
      </c>
      <c r="C36" t="s">
        <v>2452</v>
      </c>
      <c r="D36" s="38">
        <v>34</v>
      </c>
      <c r="E36" s="39">
        <f>IF(ISNUMBER(VLOOKUP(C36,'Table S2- KO GO Terms'!N$2:O$519,2,FALSE)),VLOOKUP(C36,'Table S2- KO GO Terms'!N$2:O$519,2,FALSE),"")</f>
        <v>43</v>
      </c>
      <c r="F36" s="39">
        <f t="shared" si="0"/>
        <v>9</v>
      </c>
    </row>
    <row r="37" spans="2:6" x14ac:dyDescent="0.25">
      <c r="B37" t="s">
        <v>916</v>
      </c>
      <c r="C37" t="s">
        <v>984</v>
      </c>
      <c r="D37" s="38">
        <v>35</v>
      </c>
      <c r="E37" s="39">
        <f>IF(ISNUMBER(VLOOKUP(C37,'Table S2- KO GO Terms'!N$2:O$519,2,FALSE)),VLOOKUP(C37,'Table S2- KO GO Terms'!N$2:O$519,2,FALSE),"")</f>
        <v>121</v>
      </c>
      <c r="F37" s="39">
        <f t="shared" si="0"/>
        <v>86</v>
      </c>
    </row>
    <row r="38" spans="2:6" x14ac:dyDescent="0.25">
      <c r="B38" t="s">
        <v>923</v>
      </c>
      <c r="C38" t="s">
        <v>2453</v>
      </c>
      <c r="D38" s="38">
        <v>36</v>
      </c>
      <c r="E38" s="39">
        <f>IF(ISNUMBER(VLOOKUP(C38,'Table S2- KO GO Terms'!N$2:O$519,2,FALSE)),VLOOKUP(C38,'Table S2- KO GO Terms'!N$2:O$519,2,FALSE),"")</f>
        <v>45</v>
      </c>
      <c r="F38" s="39">
        <f t="shared" si="0"/>
        <v>9</v>
      </c>
    </row>
    <row r="39" spans="2:6" x14ac:dyDescent="0.25">
      <c r="B39" t="s">
        <v>988</v>
      </c>
      <c r="C39" t="s">
        <v>2454</v>
      </c>
      <c r="D39" s="38">
        <v>37</v>
      </c>
      <c r="E39" s="39">
        <f>IF(ISNUMBER(VLOOKUP(C39,'Table S2- KO GO Terms'!N$2:O$519,2,FALSE)),VLOOKUP(C39,'Table S2- KO GO Terms'!N$2:O$519,2,FALSE),"")</f>
        <v>64</v>
      </c>
      <c r="F39" s="39">
        <f t="shared" si="0"/>
        <v>27</v>
      </c>
    </row>
    <row r="40" spans="2:6" x14ac:dyDescent="0.25">
      <c r="B40" t="s">
        <v>916</v>
      </c>
      <c r="C40" t="s">
        <v>991</v>
      </c>
      <c r="D40" s="38">
        <v>38</v>
      </c>
      <c r="E40" s="39">
        <f>IF(ISNUMBER(VLOOKUP(C40,'Table S2- KO GO Terms'!N$2:O$519,2,FALSE)),VLOOKUP(C40,'Table S2- KO GO Terms'!N$2:O$519,2,FALSE),"")</f>
        <v>36</v>
      </c>
      <c r="F40" s="39">
        <f t="shared" si="0"/>
        <v>-2</v>
      </c>
    </row>
    <row r="41" spans="2:6" x14ac:dyDescent="0.25">
      <c r="B41" t="s">
        <v>944</v>
      </c>
      <c r="C41" t="s">
        <v>2455</v>
      </c>
      <c r="D41" s="38">
        <v>39</v>
      </c>
      <c r="E41" s="39">
        <f>IF(ISNUMBER(VLOOKUP(C41,'Table S2- KO GO Terms'!N$2:O$519,2,FALSE)),VLOOKUP(C41,'Table S2- KO GO Terms'!N$2:O$519,2,FALSE),"")</f>
        <v>81</v>
      </c>
      <c r="F41" s="39">
        <f t="shared" si="0"/>
        <v>42</v>
      </c>
    </row>
    <row r="42" spans="2:6" x14ac:dyDescent="0.25">
      <c r="B42" t="s">
        <v>923</v>
      </c>
      <c r="C42" t="s">
        <v>2456</v>
      </c>
      <c r="D42" s="38">
        <v>40</v>
      </c>
      <c r="E42" s="39">
        <f>IF(ISNUMBER(VLOOKUP(C42,'Table S2- KO GO Terms'!N$2:O$519,2,FALSE)),VLOOKUP(C42,'Table S2- KO GO Terms'!N$2:O$519,2,FALSE),"")</f>
        <v>48</v>
      </c>
      <c r="F42" s="39">
        <f t="shared" si="0"/>
        <v>8</v>
      </c>
    </row>
    <row r="43" spans="2:6" x14ac:dyDescent="0.25">
      <c r="B43" t="s">
        <v>916</v>
      </c>
      <c r="C43" t="s">
        <v>997</v>
      </c>
      <c r="D43" s="38">
        <v>41</v>
      </c>
      <c r="E43" s="39">
        <f>IF(ISNUMBER(VLOOKUP(C43,'Table S2- KO GO Terms'!N$2:O$519,2,FALSE)),VLOOKUP(C43,'Table S2- KO GO Terms'!N$2:O$519,2,FALSE),"")</f>
        <v>30</v>
      </c>
      <c r="F43" s="39">
        <f t="shared" si="0"/>
        <v>-11</v>
      </c>
    </row>
    <row r="44" spans="2:6" x14ac:dyDescent="0.25">
      <c r="B44" t="s">
        <v>923</v>
      </c>
      <c r="C44" t="s">
        <v>2457</v>
      </c>
      <c r="D44" s="38">
        <v>42</v>
      </c>
      <c r="E44" s="39">
        <f>IF(ISNUMBER(VLOOKUP(C44,'Table S2- KO GO Terms'!N$2:O$519,2,FALSE)),VLOOKUP(C44,'Table S2- KO GO Terms'!N$2:O$519,2,FALSE),"")</f>
        <v>20</v>
      </c>
      <c r="F44" s="39">
        <f t="shared" si="0"/>
        <v>-22</v>
      </c>
    </row>
    <row r="45" spans="2:6" x14ac:dyDescent="0.25">
      <c r="B45" t="s">
        <v>923</v>
      </c>
      <c r="C45" t="s">
        <v>2458</v>
      </c>
      <c r="D45" s="38">
        <v>43</v>
      </c>
      <c r="E45" s="39">
        <f>IF(ISNUMBER(VLOOKUP(C45,'Table S2- KO GO Terms'!N$2:O$519,2,FALSE)),VLOOKUP(C45,'Table S2- KO GO Terms'!N$2:O$519,2,FALSE),"")</f>
        <v>54</v>
      </c>
      <c r="F45" s="39">
        <f t="shared" si="0"/>
        <v>11</v>
      </c>
    </row>
    <row r="46" spans="2:6" x14ac:dyDescent="0.25">
      <c r="B46" t="s">
        <v>923</v>
      </c>
      <c r="C46" t="s">
        <v>2459</v>
      </c>
      <c r="D46" s="38">
        <v>44</v>
      </c>
      <c r="E46" s="39">
        <f>IF(ISNUMBER(VLOOKUP(C46,'Table S2- KO GO Terms'!N$2:O$519,2,FALSE)),VLOOKUP(C46,'Table S2- KO GO Terms'!N$2:O$519,2,FALSE),"")</f>
        <v>55</v>
      </c>
      <c r="F46" s="39">
        <f t="shared" si="0"/>
        <v>11</v>
      </c>
    </row>
    <row r="47" spans="2:6" x14ac:dyDescent="0.25">
      <c r="B47" t="s">
        <v>916</v>
      </c>
      <c r="C47" t="s">
        <v>1003</v>
      </c>
      <c r="D47" s="38">
        <v>45</v>
      </c>
      <c r="E47" s="39">
        <f>IF(ISNUMBER(VLOOKUP(C47,'Table S2- KO GO Terms'!N$2:O$519,2,FALSE)),VLOOKUP(C47,'Table S2- KO GO Terms'!N$2:O$519,2,FALSE),"")</f>
        <v>135</v>
      </c>
      <c r="F47" s="39">
        <f t="shared" si="0"/>
        <v>90</v>
      </c>
    </row>
    <row r="48" spans="2:6" x14ac:dyDescent="0.25">
      <c r="B48" t="s">
        <v>923</v>
      </c>
      <c r="C48" t="s">
        <v>2460</v>
      </c>
      <c r="D48" s="38">
        <v>46</v>
      </c>
      <c r="E48" s="39">
        <f>IF(ISNUMBER(VLOOKUP(C48,'Table S2- KO GO Terms'!N$2:O$519,2,FALSE)),VLOOKUP(C48,'Table S2- KO GO Terms'!N$2:O$519,2,FALSE),"")</f>
        <v>18</v>
      </c>
      <c r="F48" s="39">
        <f t="shared" si="0"/>
        <v>-28</v>
      </c>
    </row>
    <row r="49" spans="2:6" x14ac:dyDescent="0.25">
      <c r="B49" t="s">
        <v>916</v>
      </c>
      <c r="C49" t="s">
        <v>1007</v>
      </c>
      <c r="D49" s="38">
        <v>47</v>
      </c>
      <c r="E49" s="39">
        <f>IF(ISNUMBER(VLOOKUP(C49,'Table S2- KO GO Terms'!N$2:O$519,2,FALSE)),VLOOKUP(C49,'Table S2- KO GO Terms'!N$2:O$519,2,FALSE),"")</f>
        <v>75</v>
      </c>
      <c r="F49" s="39">
        <f t="shared" si="0"/>
        <v>28</v>
      </c>
    </row>
    <row r="50" spans="2:6" x14ac:dyDescent="0.25">
      <c r="B50" t="s">
        <v>923</v>
      </c>
      <c r="C50" t="s">
        <v>2461</v>
      </c>
      <c r="D50" s="38">
        <v>48</v>
      </c>
      <c r="E50" s="39">
        <f>IF(ISNUMBER(VLOOKUP(C50,'Table S2- KO GO Terms'!N$2:O$519,2,FALSE)),VLOOKUP(C50,'Table S2- KO GO Terms'!N$2:O$519,2,FALSE),"")</f>
        <v>66</v>
      </c>
      <c r="F50" s="39">
        <f t="shared" si="0"/>
        <v>18</v>
      </c>
    </row>
    <row r="51" spans="2:6" x14ac:dyDescent="0.25">
      <c r="B51" t="s">
        <v>923</v>
      </c>
      <c r="C51" t="s">
        <v>2462</v>
      </c>
      <c r="D51" s="38">
        <v>49</v>
      </c>
      <c r="E51" s="39">
        <f>IF(ISNUMBER(VLOOKUP(C51,'Table S2- KO GO Terms'!N$2:O$519,2,FALSE)),VLOOKUP(C51,'Table S2- KO GO Terms'!N$2:O$519,2,FALSE),"")</f>
        <v>165</v>
      </c>
      <c r="F51" s="39">
        <f t="shared" si="0"/>
        <v>116</v>
      </c>
    </row>
    <row r="52" spans="2:6" x14ac:dyDescent="0.25">
      <c r="B52" t="s">
        <v>923</v>
      </c>
      <c r="C52" t="s">
        <v>2463</v>
      </c>
      <c r="D52" s="38">
        <v>50</v>
      </c>
      <c r="E52" s="39">
        <f>IF(ISNUMBER(VLOOKUP(C52,'Table S2- KO GO Terms'!N$2:O$519,2,FALSE)),VLOOKUP(C52,'Table S2- KO GO Terms'!N$2:O$519,2,FALSE),"")</f>
        <v>32</v>
      </c>
      <c r="F52" s="39">
        <f t="shared" si="0"/>
        <v>-18</v>
      </c>
    </row>
    <row r="53" spans="2:6" x14ac:dyDescent="0.25">
      <c r="B53" t="s">
        <v>916</v>
      </c>
      <c r="C53" t="s">
        <v>1015</v>
      </c>
      <c r="D53" s="38">
        <v>51</v>
      </c>
      <c r="E53" s="39">
        <f>IF(ISNUMBER(VLOOKUP(C53,'Table S2- KO GO Terms'!N$2:O$519,2,FALSE)),VLOOKUP(C53,'Table S2- KO GO Terms'!N$2:O$519,2,FALSE),"")</f>
        <v>26</v>
      </c>
      <c r="F53" s="39">
        <f t="shared" si="0"/>
        <v>-25</v>
      </c>
    </row>
    <row r="54" spans="2:6" x14ac:dyDescent="0.25">
      <c r="B54" t="s">
        <v>932</v>
      </c>
      <c r="C54" t="s">
        <v>2464</v>
      </c>
      <c r="D54" s="38">
        <v>52</v>
      </c>
      <c r="E54" s="39">
        <f>IF(ISNUMBER(VLOOKUP(C54,'Table S2- KO GO Terms'!N$2:O$519,2,FALSE)),VLOOKUP(C54,'Table S2- KO GO Terms'!N$2:O$519,2,FALSE),"")</f>
        <v>59</v>
      </c>
      <c r="F54" s="39">
        <f t="shared" si="0"/>
        <v>7</v>
      </c>
    </row>
    <row r="55" spans="2:6" x14ac:dyDescent="0.25">
      <c r="B55" t="s">
        <v>932</v>
      </c>
      <c r="C55" t="s">
        <v>2465</v>
      </c>
      <c r="D55" s="38">
        <v>53</v>
      </c>
      <c r="E55" s="39">
        <f>IF(ISNUMBER(VLOOKUP(C55,'Table S2- KO GO Terms'!N$2:O$519,2,FALSE)),VLOOKUP(C55,'Table S2- KO GO Terms'!N$2:O$519,2,FALSE),"")</f>
        <v>60</v>
      </c>
      <c r="F55" s="39">
        <f t="shared" si="0"/>
        <v>7</v>
      </c>
    </row>
    <row r="56" spans="2:6" x14ac:dyDescent="0.25">
      <c r="B56" t="s">
        <v>923</v>
      </c>
      <c r="C56" t="s">
        <v>2466</v>
      </c>
      <c r="D56" s="38">
        <v>54</v>
      </c>
      <c r="E56" s="39">
        <f>IF(ISNUMBER(VLOOKUP(C56,'Table S2- KO GO Terms'!N$2:O$519,2,FALSE)),VLOOKUP(C56,'Table S2- KO GO Terms'!N$2:O$519,2,FALSE),"")</f>
        <v>53</v>
      </c>
      <c r="F56" s="39">
        <f t="shared" si="0"/>
        <v>-1</v>
      </c>
    </row>
    <row r="57" spans="2:6" x14ac:dyDescent="0.25">
      <c r="B57" t="s">
        <v>923</v>
      </c>
      <c r="C57" t="s">
        <v>2467</v>
      </c>
      <c r="D57" s="38">
        <v>55</v>
      </c>
      <c r="E57" s="39">
        <f>IF(ISNUMBER(VLOOKUP(C57,'Table S2- KO GO Terms'!N$2:O$519,2,FALSE)),VLOOKUP(C57,'Table S2- KO GO Terms'!N$2:O$519,2,FALSE),"")</f>
        <v>52</v>
      </c>
      <c r="F57" s="39">
        <f t="shared" si="0"/>
        <v>-3</v>
      </c>
    </row>
    <row r="58" spans="2:6" x14ac:dyDescent="0.25">
      <c r="B58" t="s">
        <v>923</v>
      </c>
      <c r="C58" t="s">
        <v>2468</v>
      </c>
      <c r="D58" s="38">
        <v>56</v>
      </c>
      <c r="E58" s="39">
        <f>IF(ISNUMBER(VLOOKUP(C58,'Table S2- KO GO Terms'!N$2:O$519,2,FALSE)),VLOOKUP(C58,'Table S2- KO GO Terms'!N$2:O$519,2,FALSE),"")</f>
        <v>58</v>
      </c>
      <c r="F58" s="39">
        <f t="shared" si="0"/>
        <v>2</v>
      </c>
    </row>
    <row r="59" spans="2:6" x14ac:dyDescent="0.25">
      <c r="B59" t="s">
        <v>1024</v>
      </c>
      <c r="C59" t="s">
        <v>2469</v>
      </c>
      <c r="D59" s="38">
        <v>57</v>
      </c>
      <c r="E59" s="39">
        <f>IF(ISNUMBER(VLOOKUP(C59,'Table S2- KO GO Terms'!N$2:O$519,2,FALSE)),VLOOKUP(C59,'Table S2- KO GO Terms'!N$2:O$519,2,FALSE),"")</f>
        <v>38</v>
      </c>
      <c r="F59" s="39">
        <f t="shared" si="0"/>
        <v>-19</v>
      </c>
    </row>
    <row r="60" spans="2:6" x14ac:dyDescent="0.25">
      <c r="B60" t="s">
        <v>916</v>
      </c>
      <c r="C60" t="s">
        <v>1027</v>
      </c>
      <c r="D60" s="38">
        <v>58</v>
      </c>
      <c r="E60" s="39">
        <f>IF(ISNUMBER(VLOOKUP(C60,'Table S2- KO GO Terms'!N$2:O$519,2,FALSE)),VLOOKUP(C60,'Table S2- KO GO Terms'!N$2:O$519,2,FALSE),"")</f>
        <v>198</v>
      </c>
      <c r="F60" s="39">
        <f t="shared" si="0"/>
        <v>140</v>
      </c>
    </row>
    <row r="61" spans="2:6" x14ac:dyDescent="0.25">
      <c r="B61" t="s">
        <v>932</v>
      </c>
      <c r="C61" t="s">
        <v>2470</v>
      </c>
      <c r="D61" s="38">
        <v>59</v>
      </c>
      <c r="E61" s="39">
        <f>IF(ISNUMBER(VLOOKUP(C61,'Table S2- KO GO Terms'!N$2:O$519,2,FALSE)),VLOOKUP(C61,'Table S2- KO GO Terms'!N$2:O$519,2,FALSE),"")</f>
        <v>102</v>
      </c>
      <c r="F61" s="39">
        <f t="shared" si="0"/>
        <v>43</v>
      </c>
    </row>
    <row r="62" spans="2:6" x14ac:dyDescent="0.25">
      <c r="B62" t="s">
        <v>932</v>
      </c>
      <c r="C62" t="s">
        <v>2471</v>
      </c>
      <c r="D62" s="38">
        <v>60</v>
      </c>
      <c r="E62" s="39">
        <f>IF(ISNUMBER(VLOOKUP(C62,'Table S2- KO GO Terms'!N$2:O$519,2,FALSE)),VLOOKUP(C62,'Table S2- KO GO Terms'!N$2:O$519,2,FALSE),"")</f>
        <v>101</v>
      </c>
      <c r="F62" s="39">
        <f t="shared" si="0"/>
        <v>41</v>
      </c>
    </row>
    <row r="63" spans="2:6" x14ac:dyDescent="0.25">
      <c r="B63" t="s">
        <v>932</v>
      </c>
      <c r="C63" t="s">
        <v>2472</v>
      </c>
      <c r="D63" s="38">
        <v>61</v>
      </c>
      <c r="E63" s="39">
        <f>IF(ISNUMBER(VLOOKUP(C63,'Table S2- KO GO Terms'!N$2:O$519,2,FALSE)),VLOOKUP(C63,'Table S2- KO GO Terms'!N$2:O$519,2,FALSE),"")</f>
        <v>70</v>
      </c>
      <c r="F63" s="39">
        <f t="shared" si="0"/>
        <v>9</v>
      </c>
    </row>
    <row r="64" spans="2:6" x14ac:dyDescent="0.25">
      <c r="B64" t="s">
        <v>916</v>
      </c>
      <c r="C64" t="s">
        <v>18</v>
      </c>
      <c r="D64" s="38">
        <v>62</v>
      </c>
      <c r="E64" s="39">
        <f>IF(ISNUMBER(VLOOKUP(C64,'Table S2- KO GO Terms'!N$2:O$519,2,FALSE)),VLOOKUP(C64,'Table S2- KO GO Terms'!N$2:O$519,2,FALSE),"")</f>
        <v>264</v>
      </c>
      <c r="F64" s="39">
        <f t="shared" si="0"/>
        <v>202</v>
      </c>
    </row>
    <row r="65" spans="2:6" x14ac:dyDescent="0.25">
      <c r="B65" t="s">
        <v>916</v>
      </c>
      <c r="C65" t="s">
        <v>1035</v>
      </c>
      <c r="D65" s="38">
        <v>63</v>
      </c>
      <c r="E65" s="39">
        <f>IF(ISNUMBER(VLOOKUP(C65,'Table S2- KO GO Terms'!N$2:O$519,2,FALSE)),VLOOKUP(C65,'Table S2- KO GO Terms'!N$2:O$519,2,FALSE),"")</f>
        <v>110</v>
      </c>
      <c r="F65" s="39">
        <f t="shared" si="0"/>
        <v>47</v>
      </c>
    </row>
    <row r="66" spans="2:6" x14ac:dyDescent="0.25">
      <c r="B66" t="s">
        <v>923</v>
      </c>
      <c r="C66" t="s">
        <v>2473</v>
      </c>
      <c r="D66" s="38">
        <v>64</v>
      </c>
      <c r="E66" s="39">
        <f>IF(ISNUMBER(VLOOKUP(C66,'Table S2- KO GO Terms'!N$2:O$519,2,FALSE)),VLOOKUP(C66,'Table S2- KO GO Terms'!N$2:O$519,2,FALSE),"")</f>
        <v>67</v>
      </c>
      <c r="F66" s="39">
        <f t="shared" si="0"/>
        <v>3</v>
      </c>
    </row>
    <row r="67" spans="2:6" x14ac:dyDescent="0.25">
      <c r="B67" t="s">
        <v>916</v>
      </c>
      <c r="C67" t="s">
        <v>1039</v>
      </c>
      <c r="D67" s="38">
        <v>65</v>
      </c>
      <c r="E67" s="39">
        <f>IF(ISNUMBER(VLOOKUP(C67,'Table S2- KO GO Terms'!N$2:O$519,2,FALSE)),VLOOKUP(C67,'Table S2- KO GO Terms'!N$2:O$519,2,FALSE),"")</f>
        <v>57</v>
      </c>
      <c r="F67" s="39">
        <f t="shared" si="0"/>
        <v>-8</v>
      </c>
    </row>
    <row r="68" spans="2:6" x14ac:dyDescent="0.25">
      <c r="B68" t="s">
        <v>923</v>
      </c>
      <c r="C68" t="s">
        <v>2474</v>
      </c>
      <c r="D68" s="38">
        <v>66</v>
      </c>
      <c r="E68" s="39">
        <f>IF(ISNUMBER(VLOOKUP(C68,'Table S2- KO GO Terms'!N$2:O$519,2,FALSE)),VLOOKUP(C68,'Table S2- KO GO Terms'!N$2:O$519,2,FALSE),"")</f>
        <v>47</v>
      </c>
      <c r="F68" s="39">
        <f t="shared" ref="F68:F131" si="1">IF(ISNUMBER(E68),E68-D68,"")</f>
        <v>-19</v>
      </c>
    </row>
    <row r="69" spans="2:6" x14ac:dyDescent="0.25">
      <c r="B69" t="s">
        <v>916</v>
      </c>
      <c r="C69" t="s">
        <v>1043</v>
      </c>
      <c r="D69" s="38">
        <v>67</v>
      </c>
      <c r="E69" s="39">
        <f>IF(ISNUMBER(VLOOKUP(C69,'Table S2- KO GO Terms'!N$2:O$519,2,FALSE)),VLOOKUP(C69,'Table S2- KO GO Terms'!N$2:O$519,2,FALSE),"")</f>
        <v>34</v>
      </c>
      <c r="F69" s="39">
        <f t="shared" si="1"/>
        <v>-33</v>
      </c>
    </row>
    <row r="70" spans="2:6" x14ac:dyDescent="0.25">
      <c r="B70" t="s">
        <v>923</v>
      </c>
      <c r="C70" t="s">
        <v>2475</v>
      </c>
      <c r="D70" s="38">
        <v>68</v>
      </c>
      <c r="E70" s="39">
        <f>IF(ISNUMBER(VLOOKUP(C70,'Table S2- KO GO Terms'!N$2:O$519,2,FALSE)),VLOOKUP(C70,'Table S2- KO GO Terms'!N$2:O$519,2,FALSE),"")</f>
        <v>49</v>
      </c>
      <c r="F70" s="39">
        <f t="shared" si="1"/>
        <v>-19</v>
      </c>
    </row>
    <row r="71" spans="2:6" x14ac:dyDescent="0.25">
      <c r="B71" t="s">
        <v>932</v>
      </c>
      <c r="C71" t="s">
        <v>2476</v>
      </c>
      <c r="D71" s="38">
        <v>69</v>
      </c>
      <c r="E71" s="39">
        <f>IF(ISNUMBER(VLOOKUP(C71,'Table S2- KO GO Terms'!N$2:O$519,2,FALSE)),VLOOKUP(C71,'Table S2- KO GO Terms'!N$2:O$519,2,FALSE),"")</f>
        <v>459</v>
      </c>
      <c r="F71" s="39">
        <f t="shared" si="1"/>
        <v>390</v>
      </c>
    </row>
    <row r="72" spans="2:6" x14ac:dyDescent="0.25">
      <c r="B72" t="s">
        <v>923</v>
      </c>
      <c r="C72" t="s">
        <v>2477</v>
      </c>
      <c r="D72" s="38">
        <v>70</v>
      </c>
      <c r="E72" s="39">
        <f>IF(ISNUMBER(VLOOKUP(C72,'Table S2- KO GO Terms'!N$2:O$519,2,FALSE)),VLOOKUP(C72,'Table S2- KO GO Terms'!N$2:O$519,2,FALSE),"")</f>
        <v>96</v>
      </c>
      <c r="F72" s="39">
        <f t="shared" si="1"/>
        <v>26</v>
      </c>
    </row>
    <row r="73" spans="2:6" x14ac:dyDescent="0.25">
      <c r="B73" t="s">
        <v>916</v>
      </c>
      <c r="C73" t="s">
        <v>1051</v>
      </c>
      <c r="D73" s="38">
        <v>71</v>
      </c>
      <c r="E73" s="39" t="str">
        <f>IF(ISNUMBER(VLOOKUP(C73,'Table S2- KO GO Terms'!N$2:O$519,2,FALSE)),VLOOKUP(C73,'Table S2- KO GO Terms'!N$2:O$519,2,FALSE),"")</f>
        <v/>
      </c>
      <c r="F73" s="39" t="str">
        <f t="shared" si="1"/>
        <v/>
      </c>
    </row>
    <row r="74" spans="2:6" x14ac:dyDescent="0.25">
      <c r="B74" t="s">
        <v>932</v>
      </c>
      <c r="C74" t="s">
        <v>2478</v>
      </c>
      <c r="D74" s="38">
        <v>72</v>
      </c>
      <c r="E74" s="39">
        <f>IF(ISNUMBER(VLOOKUP(C74,'Table S2- KO GO Terms'!N$2:O$519,2,FALSE)),VLOOKUP(C74,'Table S2- KO GO Terms'!N$2:O$519,2,FALSE),"")</f>
        <v>194</v>
      </c>
      <c r="F74" s="39">
        <f t="shared" si="1"/>
        <v>122</v>
      </c>
    </row>
    <row r="75" spans="2:6" x14ac:dyDescent="0.25">
      <c r="B75" t="s">
        <v>916</v>
      </c>
      <c r="C75" t="s">
        <v>1055</v>
      </c>
      <c r="D75" s="38">
        <v>73</v>
      </c>
      <c r="E75" s="39">
        <f>IF(ISNUMBER(VLOOKUP(C75,'Table S2- KO GO Terms'!N$2:O$519,2,FALSE)),VLOOKUP(C75,'Table S2- KO GO Terms'!N$2:O$519,2,FALSE),"")</f>
        <v>213</v>
      </c>
      <c r="F75" s="39">
        <f t="shared" si="1"/>
        <v>140</v>
      </c>
    </row>
    <row r="76" spans="2:6" x14ac:dyDescent="0.25">
      <c r="B76" t="s">
        <v>923</v>
      </c>
      <c r="C76" t="s">
        <v>2479</v>
      </c>
      <c r="D76" s="38">
        <v>74</v>
      </c>
      <c r="E76" s="39">
        <f>IF(ISNUMBER(VLOOKUP(C76,'Table S2- KO GO Terms'!N$2:O$519,2,FALSE)),VLOOKUP(C76,'Table S2- KO GO Terms'!N$2:O$519,2,FALSE),"")</f>
        <v>273</v>
      </c>
      <c r="F76" s="39">
        <f t="shared" si="1"/>
        <v>199</v>
      </c>
    </row>
    <row r="77" spans="2:6" x14ac:dyDescent="0.25">
      <c r="B77" t="s">
        <v>916</v>
      </c>
      <c r="C77" t="s">
        <v>1059</v>
      </c>
      <c r="D77" s="38">
        <v>75</v>
      </c>
      <c r="E77" s="39">
        <f>IF(ISNUMBER(VLOOKUP(C77,'Table S2- KO GO Terms'!N$2:O$519,2,FALSE)),VLOOKUP(C77,'Table S2- KO GO Terms'!N$2:O$519,2,FALSE),"")</f>
        <v>100</v>
      </c>
      <c r="F77" s="39">
        <f t="shared" si="1"/>
        <v>25</v>
      </c>
    </row>
    <row r="78" spans="2:6" x14ac:dyDescent="0.25">
      <c r="B78" t="s">
        <v>923</v>
      </c>
      <c r="C78" t="s">
        <v>2480</v>
      </c>
      <c r="D78" s="38">
        <v>76</v>
      </c>
      <c r="E78" s="39" t="str">
        <f>IF(ISNUMBER(VLOOKUP(C78,'Table S2- KO GO Terms'!N$2:O$519,2,FALSE)),VLOOKUP(C78,'Table S2- KO GO Terms'!N$2:O$519,2,FALSE),"")</f>
        <v/>
      </c>
      <c r="F78" s="39" t="str">
        <f t="shared" si="1"/>
        <v/>
      </c>
    </row>
    <row r="79" spans="2:6" x14ac:dyDescent="0.25">
      <c r="B79" t="s">
        <v>916</v>
      </c>
      <c r="C79" t="s">
        <v>1063</v>
      </c>
      <c r="D79" s="38">
        <v>77</v>
      </c>
      <c r="E79" s="39">
        <f>IF(ISNUMBER(VLOOKUP(C79,'Table S2- KO GO Terms'!N$2:O$519,2,FALSE)),VLOOKUP(C79,'Table S2- KO GO Terms'!N$2:O$519,2,FALSE),"")</f>
        <v>33</v>
      </c>
      <c r="F79" s="39">
        <f t="shared" si="1"/>
        <v>-44</v>
      </c>
    </row>
    <row r="80" spans="2:6" x14ac:dyDescent="0.25">
      <c r="B80" t="s">
        <v>932</v>
      </c>
      <c r="C80" t="s">
        <v>2481</v>
      </c>
      <c r="D80" s="38">
        <v>78</v>
      </c>
      <c r="E80" s="39">
        <f>IF(ISNUMBER(VLOOKUP(C80,'Table S2- KO GO Terms'!N$2:O$519,2,FALSE)),VLOOKUP(C80,'Table S2- KO GO Terms'!N$2:O$519,2,FALSE),"")</f>
        <v>99</v>
      </c>
      <c r="F80" s="39">
        <f t="shared" si="1"/>
        <v>21</v>
      </c>
    </row>
    <row r="81" spans="2:6" x14ac:dyDescent="0.25">
      <c r="B81" t="s">
        <v>923</v>
      </c>
      <c r="C81" t="s">
        <v>2482</v>
      </c>
      <c r="D81" s="38">
        <v>79</v>
      </c>
      <c r="E81" s="39">
        <f>IF(ISNUMBER(VLOOKUP(C81,'Table S2- KO GO Terms'!N$2:O$519,2,FALSE)),VLOOKUP(C81,'Table S2- KO GO Terms'!N$2:O$519,2,FALSE),"")</f>
        <v>132</v>
      </c>
      <c r="F81" s="39">
        <f t="shared" si="1"/>
        <v>53</v>
      </c>
    </row>
    <row r="82" spans="2:6" x14ac:dyDescent="0.25">
      <c r="B82" t="s">
        <v>923</v>
      </c>
      <c r="C82" t="s">
        <v>2483</v>
      </c>
      <c r="D82" s="38">
        <v>80</v>
      </c>
      <c r="E82" s="39">
        <f>IF(ISNUMBER(VLOOKUP(C82,'Table S2- KO GO Terms'!N$2:O$519,2,FALSE)),VLOOKUP(C82,'Table S2- KO GO Terms'!N$2:O$519,2,FALSE),"")</f>
        <v>73</v>
      </c>
      <c r="F82" s="39">
        <f t="shared" si="1"/>
        <v>-7</v>
      </c>
    </row>
    <row r="83" spans="2:6" x14ac:dyDescent="0.25">
      <c r="B83" t="s">
        <v>916</v>
      </c>
      <c r="C83" t="s">
        <v>1071</v>
      </c>
      <c r="D83" s="38">
        <v>81</v>
      </c>
      <c r="E83" s="39">
        <f>IF(ISNUMBER(VLOOKUP(C83,'Table S2- KO GO Terms'!N$2:O$519,2,FALSE)),VLOOKUP(C83,'Table S2- KO GO Terms'!N$2:O$519,2,FALSE),"")</f>
        <v>136</v>
      </c>
      <c r="F83" s="39">
        <f t="shared" si="1"/>
        <v>55</v>
      </c>
    </row>
    <row r="84" spans="2:6" x14ac:dyDescent="0.25">
      <c r="B84" t="s">
        <v>944</v>
      </c>
      <c r="C84" t="s">
        <v>2484</v>
      </c>
      <c r="D84" s="38">
        <v>82</v>
      </c>
      <c r="E84" s="39">
        <f>IF(ISNUMBER(VLOOKUP(C84,'Table S2- KO GO Terms'!N$2:O$519,2,FALSE)),VLOOKUP(C84,'Table S2- KO GO Terms'!N$2:O$519,2,FALSE),"")</f>
        <v>236</v>
      </c>
      <c r="F84" s="39">
        <f t="shared" si="1"/>
        <v>154</v>
      </c>
    </row>
    <row r="85" spans="2:6" x14ac:dyDescent="0.25">
      <c r="B85" t="s">
        <v>932</v>
      </c>
      <c r="C85" t="s">
        <v>2485</v>
      </c>
      <c r="D85" s="38">
        <v>83</v>
      </c>
      <c r="E85" s="39">
        <f>IF(ISNUMBER(VLOOKUP(C85,'Table S2- KO GO Terms'!N$2:O$519,2,FALSE)),VLOOKUP(C85,'Table S2- KO GO Terms'!N$2:O$519,2,FALSE),"")</f>
        <v>83</v>
      </c>
      <c r="F85" s="39">
        <f t="shared" si="1"/>
        <v>0</v>
      </c>
    </row>
    <row r="86" spans="2:6" x14ac:dyDescent="0.25">
      <c r="B86" t="s">
        <v>932</v>
      </c>
      <c r="C86" t="s">
        <v>2486</v>
      </c>
      <c r="D86" s="38">
        <v>84</v>
      </c>
      <c r="E86" s="39">
        <f>IF(ISNUMBER(VLOOKUP(C86,'Table S2- KO GO Terms'!N$2:O$519,2,FALSE)),VLOOKUP(C86,'Table S2- KO GO Terms'!N$2:O$519,2,FALSE),"")</f>
        <v>84</v>
      </c>
      <c r="F86" s="39">
        <f t="shared" si="1"/>
        <v>0</v>
      </c>
    </row>
    <row r="87" spans="2:6" x14ac:dyDescent="0.25">
      <c r="B87" t="s">
        <v>923</v>
      </c>
      <c r="C87" t="s">
        <v>2487</v>
      </c>
      <c r="D87" s="38">
        <v>85</v>
      </c>
      <c r="E87" s="39">
        <f>IF(ISNUMBER(VLOOKUP(C87,'Table S2- KO GO Terms'!N$2:O$519,2,FALSE)),VLOOKUP(C87,'Table S2- KO GO Terms'!N$2:O$519,2,FALSE),"")</f>
        <v>87</v>
      </c>
      <c r="F87" s="39">
        <f t="shared" si="1"/>
        <v>2</v>
      </c>
    </row>
    <row r="88" spans="2:6" x14ac:dyDescent="0.25">
      <c r="B88" t="s">
        <v>923</v>
      </c>
      <c r="C88" t="s">
        <v>2488</v>
      </c>
      <c r="D88" s="38">
        <v>86</v>
      </c>
      <c r="E88" s="39">
        <f>IF(ISNUMBER(VLOOKUP(C88,'Table S2- KO GO Terms'!N$2:O$519,2,FALSE)),VLOOKUP(C88,'Table S2- KO GO Terms'!N$2:O$519,2,FALSE),"")</f>
        <v>133</v>
      </c>
      <c r="F88" s="39">
        <f t="shared" si="1"/>
        <v>47</v>
      </c>
    </row>
    <row r="89" spans="2:6" x14ac:dyDescent="0.25">
      <c r="B89" t="s">
        <v>923</v>
      </c>
      <c r="C89" t="s">
        <v>2489</v>
      </c>
      <c r="D89" s="38">
        <v>87</v>
      </c>
      <c r="E89" s="39">
        <f>IF(ISNUMBER(VLOOKUP(C89,'Table S2- KO GO Terms'!N$2:O$519,2,FALSE)),VLOOKUP(C89,'Table S2- KO GO Terms'!N$2:O$519,2,FALSE),"")</f>
        <v>90</v>
      </c>
      <c r="F89" s="39">
        <f t="shared" si="1"/>
        <v>3</v>
      </c>
    </row>
    <row r="90" spans="2:6" x14ac:dyDescent="0.25">
      <c r="B90" t="s">
        <v>923</v>
      </c>
      <c r="C90" t="s">
        <v>2490</v>
      </c>
      <c r="D90" s="38">
        <v>88</v>
      </c>
      <c r="E90" s="39" t="str">
        <f>IF(ISNUMBER(VLOOKUP(C90,'Table S2- KO GO Terms'!N$2:O$519,2,FALSE)),VLOOKUP(C90,'Table S2- KO GO Terms'!N$2:O$519,2,FALSE),"")</f>
        <v/>
      </c>
      <c r="F90" s="39" t="str">
        <f t="shared" si="1"/>
        <v/>
      </c>
    </row>
    <row r="91" spans="2:6" x14ac:dyDescent="0.25">
      <c r="B91" t="s">
        <v>923</v>
      </c>
      <c r="C91" t="s">
        <v>2491</v>
      </c>
      <c r="D91" s="38">
        <v>89</v>
      </c>
      <c r="E91" s="39">
        <f>IF(ISNUMBER(VLOOKUP(C91,'Table S2- KO GO Terms'!N$2:O$519,2,FALSE)),VLOOKUP(C91,'Table S2- KO GO Terms'!N$2:O$519,2,FALSE),"")</f>
        <v>140</v>
      </c>
      <c r="F91" s="39">
        <f t="shared" si="1"/>
        <v>51</v>
      </c>
    </row>
    <row r="92" spans="2:6" x14ac:dyDescent="0.25">
      <c r="B92" t="s">
        <v>916</v>
      </c>
      <c r="C92" t="s">
        <v>1088</v>
      </c>
      <c r="D92" s="38">
        <v>90</v>
      </c>
      <c r="E92" s="39">
        <f>IF(ISNUMBER(VLOOKUP(C92,'Table S2- KO GO Terms'!N$2:O$519,2,FALSE)),VLOOKUP(C92,'Table S2- KO GO Terms'!N$2:O$519,2,FALSE),"")</f>
        <v>193</v>
      </c>
      <c r="F92" s="39">
        <f t="shared" si="1"/>
        <v>103</v>
      </c>
    </row>
    <row r="93" spans="2:6" x14ac:dyDescent="0.25">
      <c r="B93" t="s">
        <v>923</v>
      </c>
      <c r="C93" t="s">
        <v>2492</v>
      </c>
      <c r="D93" s="38">
        <v>91</v>
      </c>
      <c r="E93" s="39">
        <f>IF(ISNUMBER(VLOOKUP(C93,'Table S2- KO GO Terms'!N$2:O$519,2,FALSE)),VLOOKUP(C93,'Table S2- KO GO Terms'!N$2:O$519,2,FALSE),"")</f>
        <v>325</v>
      </c>
      <c r="F93" s="39">
        <f t="shared" si="1"/>
        <v>234</v>
      </c>
    </row>
    <row r="94" spans="2:6" x14ac:dyDescent="0.25">
      <c r="B94" t="s">
        <v>923</v>
      </c>
      <c r="C94" t="s">
        <v>2493</v>
      </c>
      <c r="D94" s="38">
        <v>92</v>
      </c>
      <c r="E94" s="39">
        <f>IF(ISNUMBER(VLOOKUP(C94,'Table S2- KO GO Terms'!N$2:O$519,2,FALSE)),VLOOKUP(C94,'Table S2- KO GO Terms'!N$2:O$519,2,FALSE),"")</f>
        <v>326</v>
      </c>
      <c r="F94" s="39">
        <f t="shared" si="1"/>
        <v>234</v>
      </c>
    </row>
    <row r="95" spans="2:6" x14ac:dyDescent="0.25">
      <c r="B95" t="s">
        <v>932</v>
      </c>
      <c r="C95" t="s">
        <v>2494</v>
      </c>
      <c r="D95" s="38">
        <v>93</v>
      </c>
      <c r="E95" s="39">
        <f>IF(ISNUMBER(VLOOKUP(C95,'Table S2- KO GO Terms'!N$2:O$519,2,FALSE)),VLOOKUP(C95,'Table S2- KO GO Terms'!N$2:O$519,2,FALSE),"")</f>
        <v>28</v>
      </c>
      <c r="F95" s="39">
        <f t="shared" si="1"/>
        <v>-65</v>
      </c>
    </row>
    <row r="96" spans="2:6" x14ac:dyDescent="0.25">
      <c r="B96" t="s">
        <v>932</v>
      </c>
      <c r="C96" t="s">
        <v>2495</v>
      </c>
      <c r="D96" s="38">
        <v>94</v>
      </c>
      <c r="E96" s="39">
        <f>IF(ISNUMBER(VLOOKUP(C96,'Table S2- KO GO Terms'!N$2:O$519,2,FALSE)),VLOOKUP(C96,'Table S2- KO GO Terms'!N$2:O$519,2,FALSE),"")</f>
        <v>29</v>
      </c>
      <c r="F96" s="39">
        <f t="shared" si="1"/>
        <v>-65</v>
      </c>
    </row>
    <row r="97" spans="2:6" x14ac:dyDescent="0.25">
      <c r="B97" t="s">
        <v>923</v>
      </c>
      <c r="C97" t="s">
        <v>2496</v>
      </c>
      <c r="D97" s="38">
        <v>95</v>
      </c>
      <c r="E97" s="39">
        <f>IF(ISNUMBER(VLOOKUP(C97,'Table S2- KO GO Terms'!N$2:O$519,2,FALSE)),VLOOKUP(C97,'Table S2- KO GO Terms'!N$2:O$519,2,FALSE),"")</f>
        <v>92</v>
      </c>
      <c r="F97" s="39">
        <f t="shared" si="1"/>
        <v>-3</v>
      </c>
    </row>
    <row r="98" spans="2:6" x14ac:dyDescent="0.25">
      <c r="B98" t="s">
        <v>916</v>
      </c>
      <c r="C98" t="s">
        <v>1095</v>
      </c>
      <c r="D98" s="38">
        <v>96</v>
      </c>
      <c r="E98" s="39">
        <f>IF(ISNUMBER(VLOOKUP(C98,'Table S2- KO GO Terms'!N$2:O$519,2,FALSE)),VLOOKUP(C98,'Table S2- KO GO Terms'!N$2:O$519,2,FALSE),"")</f>
        <v>304</v>
      </c>
      <c r="F98" s="39">
        <f t="shared" si="1"/>
        <v>208</v>
      </c>
    </row>
    <row r="99" spans="2:6" x14ac:dyDescent="0.25">
      <c r="B99" t="s">
        <v>932</v>
      </c>
      <c r="C99" t="s">
        <v>2497</v>
      </c>
      <c r="D99" s="38">
        <v>97</v>
      </c>
      <c r="E99" s="39">
        <f>IF(ISNUMBER(VLOOKUP(C99,'Table S2- KO GO Terms'!N$2:O$519,2,FALSE)),VLOOKUP(C99,'Table S2- KO GO Terms'!N$2:O$519,2,FALSE),"")</f>
        <v>126</v>
      </c>
      <c r="F99" s="39">
        <f t="shared" si="1"/>
        <v>29</v>
      </c>
    </row>
    <row r="100" spans="2:6" x14ac:dyDescent="0.25">
      <c r="B100" t="s">
        <v>932</v>
      </c>
      <c r="C100" t="s">
        <v>2498</v>
      </c>
      <c r="D100" s="38">
        <v>98</v>
      </c>
      <c r="E100" s="39">
        <f>IF(ISNUMBER(VLOOKUP(C100,'Table S2- KO GO Terms'!N$2:O$519,2,FALSE)),VLOOKUP(C100,'Table S2- KO GO Terms'!N$2:O$519,2,FALSE),"")</f>
        <v>127</v>
      </c>
      <c r="F100" s="39">
        <f t="shared" si="1"/>
        <v>29</v>
      </c>
    </row>
    <row r="101" spans="2:6" x14ac:dyDescent="0.25">
      <c r="B101" t="s">
        <v>916</v>
      </c>
      <c r="C101" t="s">
        <v>1100</v>
      </c>
      <c r="D101" s="38">
        <v>99</v>
      </c>
      <c r="E101" s="39">
        <f>IF(ISNUMBER(VLOOKUP(C101,'Table S2- KO GO Terms'!N$2:O$519,2,FALSE)),VLOOKUP(C101,'Table S2- KO GO Terms'!N$2:O$519,2,FALSE),"")</f>
        <v>106</v>
      </c>
      <c r="F101" s="39">
        <f t="shared" si="1"/>
        <v>7</v>
      </c>
    </row>
    <row r="102" spans="2:6" x14ac:dyDescent="0.25">
      <c r="B102" t="s">
        <v>916</v>
      </c>
      <c r="C102" t="s">
        <v>1102</v>
      </c>
      <c r="D102" s="38">
        <v>100</v>
      </c>
      <c r="E102" s="39">
        <f>IF(ISNUMBER(VLOOKUP(C102,'Table S2- KO GO Terms'!N$2:O$519,2,FALSE)),VLOOKUP(C102,'Table S2- KO GO Terms'!N$2:O$519,2,FALSE),"")</f>
        <v>145</v>
      </c>
      <c r="F102" s="39">
        <f t="shared" si="1"/>
        <v>45</v>
      </c>
    </row>
    <row r="103" spans="2:6" x14ac:dyDescent="0.25">
      <c r="B103" t="s">
        <v>1024</v>
      </c>
      <c r="C103" t="s">
        <v>2499</v>
      </c>
      <c r="D103" s="38">
        <v>101</v>
      </c>
      <c r="E103" s="39">
        <f>IF(ISNUMBER(VLOOKUP(C103,'Table S2- KO GO Terms'!N$2:O$519,2,FALSE)),VLOOKUP(C103,'Table S2- KO GO Terms'!N$2:O$519,2,FALSE),"")</f>
        <v>327</v>
      </c>
      <c r="F103" s="39">
        <f t="shared" si="1"/>
        <v>226</v>
      </c>
    </row>
    <row r="104" spans="2:6" x14ac:dyDescent="0.25">
      <c r="B104" t="s">
        <v>916</v>
      </c>
      <c r="C104" t="s">
        <v>1105</v>
      </c>
      <c r="D104" s="38">
        <v>102</v>
      </c>
      <c r="E104" s="39">
        <f>IF(ISNUMBER(VLOOKUP(C104,'Table S2- KO GO Terms'!N$2:O$519,2,FALSE)),VLOOKUP(C104,'Table S2- KO GO Terms'!N$2:O$519,2,FALSE),"")</f>
        <v>78</v>
      </c>
      <c r="F104" s="39">
        <f t="shared" si="1"/>
        <v>-24</v>
      </c>
    </row>
    <row r="105" spans="2:6" x14ac:dyDescent="0.25">
      <c r="B105" t="s">
        <v>916</v>
      </c>
      <c r="C105" t="s">
        <v>1107</v>
      </c>
      <c r="D105" s="38">
        <v>103</v>
      </c>
      <c r="E105" s="39">
        <f>IF(ISNUMBER(VLOOKUP(C105,'Table S2- KO GO Terms'!N$2:O$519,2,FALSE)),VLOOKUP(C105,'Table S2- KO GO Terms'!N$2:O$519,2,FALSE),"")</f>
        <v>35</v>
      </c>
      <c r="F105" s="39">
        <f t="shared" si="1"/>
        <v>-68</v>
      </c>
    </row>
    <row r="106" spans="2:6" x14ac:dyDescent="0.25">
      <c r="B106" t="s">
        <v>932</v>
      </c>
      <c r="C106" t="s">
        <v>2500</v>
      </c>
      <c r="D106" s="38">
        <v>104</v>
      </c>
      <c r="E106" s="39">
        <f>IF(ISNUMBER(VLOOKUP(C106,'Table S2- KO GO Terms'!N$2:O$519,2,FALSE)),VLOOKUP(C106,'Table S2- KO GO Terms'!N$2:O$519,2,FALSE),"")</f>
        <v>74</v>
      </c>
      <c r="F106" s="39">
        <f t="shared" si="1"/>
        <v>-30</v>
      </c>
    </row>
    <row r="107" spans="2:6" x14ac:dyDescent="0.25">
      <c r="B107" t="s">
        <v>1024</v>
      </c>
      <c r="C107" t="s">
        <v>2501</v>
      </c>
      <c r="D107" s="38">
        <v>105</v>
      </c>
      <c r="E107" s="39">
        <f>IF(ISNUMBER(VLOOKUP(C107,'Table S2- KO GO Terms'!N$2:O$519,2,FALSE)),VLOOKUP(C107,'Table S2- KO GO Terms'!N$2:O$519,2,FALSE),"")</f>
        <v>334</v>
      </c>
      <c r="F107" s="39">
        <f t="shared" si="1"/>
        <v>229</v>
      </c>
    </row>
    <row r="108" spans="2:6" x14ac:dyDescent="0.25">
      <c r="B108" t="s">
        <v>1024</v>
      </c>
      <c r="C108" t="s">
        <v>2502</v>
      </c>
      <c r="D108" s="38">
        <v>106</v>
      </c>
      <c r="E108" s="39">
        <f>IF(ISNUMBER(VLOOKUP(C108,'Table S2- KO GO Terms'!N$2:O$519,2,FALSE)),VLOOKUP(C108,'Table S2- KO GO Terms'!N$2:O$519,2,FALSE),"")</f>
        <v>335</v>
      </c>
      <c r="F108" s="39">
        <f t="shared" si="1"/>
        <v>229</v>
      </c>
    </row>
    <row r="109" spans="2:6" x14ac:dyDescent="0.25">
      <c r="B109" t="s">
        <v>923</v>
      </c>
      <c r="C109" t="s">
        <v>2503</v>
      </c>
      <c r="D109" s="38">
        <v>107</v>
      </c>
      <c r="E109" s="39">
        <f>IF(ISNUMBER(VLOOKUP(C109,'Table S2- KO GO Terms'!N$2:O$519,2,FALSE)),VLOOKUP(C109,'Table S2- KO GO Terms'!N$2:O$519,2,FALSE),"")</f>
        <v>56</v>
      </c>
      <c r="F109" s="39">
        <f t="shared" si="1"/>
        <v>-51</v>
      </c>
    </row>
    <row r="110" spans="2:6" x14ac:dyDescent="0.25">
      <c r="B110" t="s">
        <v>916</v>
      </c>
      <c r="C110" t="s">
        <v>1115</v>
      </c>
      <c r="D110" s="38">
        <v>108</v>
      </c>
      <c r="E110" s="39">
        <f>IF(ISNUMBER(VLOOKUP(C110,'Table S2- KO GO Terms'!N$2:O$519,2,FALSE)),VLOOKUP(C110,'Table S2- KO GO Terms'!N$2:O$519,2,FALSE),"")</f>
        <v>430</v>
      </c>
      <c r="F110" s="39">
        <f t="shared" si="1"/>
        <v>322</v>
      </c>
    </row>
    <row r="111" spans="2:6" x14ac:dyDescent="0.25">
      <c r="B111" t="s">
        <v>916</v>
      </c>
      <c r="C111" t="s">
        <v>1117</v>
      </c>
      <c r="D111" s="38">
        <v>109</v>
      </c>
      <c r="E111" s="39">
        <f>IF(ISNUMBER(VLOOKUP(C111,'Table S2- KO GO Terms'!N$2:O$519,2,FALSE)),VLOOKUP(C111,'Table S2- KO GO Terms'!N$2:O$519,2,FALSE),"")</f>
        <v>72</v>
      </c>
      <c r="F111" s="39">
        <f t="shared" si="1"/>
        <v>-37</v>
      </c>
    </row>
    <row r="112" spans="2:6" x14ac:dyDescent="0.25">
      <c r="B112" t="s">
        <v>923</v>
      </c>
      <c r="C112" t="s">
        <v>2504</v>
      </c>
      <c r="D112" s="38">
        <v>110</v>
      </c>
      <c r="E112" s="39">
        <f>IF(ISNUMBER(VLOOKUP(C112,'Table S2- KO GO Terms'!N$2:O$519,2,FALSE)),VLOOKUP(C112,'Table S2- KO GO Terms'!N$2:O$519,2,FALSE),"")</f>
        <v>152</v>
      </c>
      <c r="F112" s="39">
        <f t="shared" si="1"/>
        <v>42</v>
      </c>
    </row>
    <row r="113" spans="2:6" x14ac:dyDescent="0.25">
      <c r="B113" t="s">
        <v>923</v>
      </c>
      <c r="C113" t="s">
        <v>2505</v>
      </c>
      <c r="D113" s="38">
        <v>111</v>
      </c>
      <c r="E113" s="39" t="str">
        <f>IF(ISNUMBER(VLOOKUP(C113,'Table S2- KO GO Terms'!N$2:O$519,2,FALSE)),VLOOKUP(C113,'Table S2- KO GO Terms'!N$2:O$519,2,FALSE),"")</f>
        <v/>
      </c>
      <c r="F113" s="39" t="str">
        <f t="shared" si="1"/>
        <v/>
      </c>
    </row>
    <row r="114" spans="2:6" x14ac:dyDescent="0.25">
      <c r="B114" t="s">
        <v>1024</v>
      </c>
      <c r="C114" t="s">
        <v>2506</v>
      </c>
      <c r="D114" s="38">
        <v>112</v>
      </c>
      <c r="E114" s="39">
        <f>IF(ISNUMBER(VLOOKUP(C114,'Table S2- KO GO Terms'!N$2:O$519,2,FALSE)),VLOOKUP(C114,'Table S2- KO GO Terms'!N$2:O$519,2,FALSE),"")</f>
        <v>159</v>
      </c>
      <c r="F114" s="39">
        <f t="shared" si="1"/>
        <v>47</v>
      </c>
    </row>
    <row r="115" spans="2:6" x14ac:dyDescent="0.25">
      <c r="B115" t="s">
        <v>916</v>
      </c>
      <c r="C115" t="s">
        <v>1125</v>
      </c>
      <c r="D115" s="38">
        <v>113</v>
      </c>
      <c r="E115" s="39">
        <f>IF(ISNUMBER(VLOOKUP(C115,'Table S2- KO GO Terms'!N$2:O$519,2,FALSE)),VLOOKUP(C115,'Table S2- KO GO Terms'!N$2:O$519,2,FALSE),"")</f>
        <v>219</v>
      </c>
      <c r="F115" s="39">
        <f t="shared" si="1"/>
        <v>106</v>
      </c>
    </row>
    <row r="116" spans="2:6" x14ac:dyDescent="0.25">
      <c r="B116" t="s">
        <v>932</v>
      </c>
      <c r="C116" t="s">
        <v>2507</v>
      </c>
      <c r="D116" s="38">
        <v>114</v>
      </c>
      <c r="E116" s="39">
        <f>IF(ISNUMBER(VLOOKUP(C116,'Table S2- KO GO Terms'!N$2:O$519,2,FALSE)),VLOOKUP(C116,'Table S2- KO GO Terms'!N$2:O$519,2,FALSE),"")</f>
        <v>62</v>
      </c>
      <c r="F116" s="39">
        <f t="shared" si="1"/>
        <v>-52</v>
      </c>
    </row>
    <row r="117" spans="2:6" x14ac:dyDescent="0.25">
      <c r="B117" t="s">
        <v>923</v>
      </c>
      <c r="C117" t="s">
        <v>2508</v>
      </c>
      <c r="D117" s="38">
        <v>115</v>
      </c>
      <c r="E117" s="39">
        <f>IF(ISNUMBER(VLOOKUP(C117,'Table S2- KO GO Terms'!N$2:O$519,2,FALSE)),VLOOKUP(C117,'Table S2- KO GO Terms'!N$2:O$519,2,FALSE),"")</f>
        <v>94</v>
      </c>
      <c r="F117" s="39">
        <f t="shared" si="1"/>
        <v>-21</v>
      </c>
    </row>
    <row r="118" spans="2:6" x14ac:dyDescent="0.25">
      <c r="B118" t="s">
        <v>923</v>
      </c>
      <c r="C118" t="s">
        <v>2509</v>
      </c>
      <c r="D118" s="38">
        <v>116</v>
      </c>
      <c r="E118" s="39">
        <f>IF(ISNUMBER(VLOOKUP(C118,'Table S2- KO GO Terms'!N$2:O$519,2,FALSE)),VLOOKUP(C118,'Table S2- KO GO Terms'!N$2:O$519,2,FALSE),"")</f>
        <v>61</v>
      </c>
      <c r="F118" s="39">
        <f t="shared" si="1"/>
        <v>-55</v>
      </c>
    </row>
    <row r="119" spans="2:6" x14ac:dyDescent="0.25">
      <c r="B119" t="s">
        <v>932</v>
      </c>
      <c r="C119" t="s">
        <v>2510</v>
      </c>
      <c r="D119" s="38">
        <v>117</v>
      </c>
      <c r="E119" s="39">
        <f>IF(ISNUMBER(VLOOKUP(C119,'Table S2- KO GO Terms'!N$2:O$519,2,FALSE)),VLOOKUP(C119,'Table S2- KO GO Terms'!N$2:O$519,2,FALSE),"")</f>
        <v>109</v>
      </c>
      <c r="F119" s="39">
        <f t="shared" si="1"/>
        <v>-8</v>
      </c>
    </row>
    <row r="120" spans="2:6" x14ac:dyDescent="0.25">
      <c r="B120" t="s">
        <v>932</v>
      </c>
      <c r="C120" t="s">
        <v>2511</v>
      </c>
      <c r="D120" s="38">
        <v>118</v>
      </c>
      <c r="E120" s="39">
        <f>IF(ISNUMBER(VLOOKUP(C120,'Table S2- KO GO Terms'!N$2:O$519,2,FALSE)),VLOOKUP(C120,'Table S2- KO GO Terms'!N$2:O$519,2,FALSE),"")</f>
        <v>108</v>
      </c>
      <c r="F120" s="39">
        <f t="shared" si="1"/>
        <v>-10</v>
      </c>
    </row>
    <row r="121" spans="2:6" x14ac:dyDescent="0.25">
      <c r="B121" t="s">
        <v>923</v>
      </c>
      <c r="C121" t="s">
        <v>2512</v>
      </c>
      <c r="D121" s="38">
        <v>119</v>
      </c>
      <c r="E121" s="39">
        <f>IF(ISNUMBER(VLOOKUP(C121,'Table S2- KO GO Terms'!N$2:O$519,2,FALSE)),VLOOKUP(C121,'Table S2- KO GO Terms'!N$2:O$519,2,FALSE),"")</f>
        <v>65</v>
      </c>
      <c r="F121" s="39">
        <f t="shared" si="1"/>
        <v>-54</v>
      </c>
    </row>
    <row r="122" spans="2:6" x14ac:dyDescent="0.25">
      <c r="B122" t="s">
        <v>923</v>
      </c>
      <c r="C122" t="s">
        <v>2513</v>
      </c>
      <c r="D122" s="38">
        <v>120</v>
      </c>
      <c r="E122" s="39">
        <f>IF(ISNUMBER(VLOOKUP(C122,'Table S2- KO GO Terms'!N$2:O$519,2,FALSE)),VLOOKUP(C122,'Table S2- KO GO Terms'!N$2:O$519,2,FALSE),"")</f>
        <v>118</v>
      </c>
      <c r="F122" s="39">
        <f t="shared" si="1"/>
        <v>-2</v>
      </c>
    </row>
    <row r="123" spans="2:6" x14ac:dyDescent="0.25">
      <c r="B123" t="s">
        <v>923</v>
      </c>
      <c r="C123" t="s">
        <v>2514</v>
      </c>
      <c r="D123" s="38">
        <v>121</v>
      </c>
      <c r="E123" s="39">
        <f>IF(ISNUMBER(VLOOKUP(C123,'Table S2- KO GO Terms'!N$2:O$519,2,FALSE)),VLOOKUP(C123,'Table S2- KO GO Terms'!N$2:O$519,2,FALSE),"")</f>
        <v>147</v>
      </c>
      <c r="F123" s="39">
        <f t="shared" si="1"/>
        <v>26</v>
      </c>
    </row>
    <row r="124" spans="2:6" x14ac:dyDescent="0.25">
      <c r="B124" t="s">
        <v>932</v>
      </c>
      <c r="C124" t="s">
        <v>2515</v>
      </c>
      <c r="D124" s="38">
        <v>122</v>
      </c>
      <c r="E124" s="39">
        <f>IF(ISNUMBER(VLOOKUP(C124,'Table S2- KO GO Terms'!N$2:O$519,2,FALSE)),VLOOKUP(C124,'Table S2- KO GO Terms'!N$2:O$519,2,FALSE),"")</f>
        <v>41</v>
      </c>
      <c r="F124" s="39">
        <f t="shared" si="1"/>
        <v>-81</v>
      </c>
    </row>
    <row r="125" spans="2:6" x14ac:dyDescent="0.25">
      <c r="B125" t="s">
        <v>932</v>
      </c>
      <c r="C125" t="s">
        <v>2516</v>
      </c>
      <c r="D125" s="38">
        <v>123</v>
      </c>
      <c r="E125" s="39">
        <f>IF(ISNUMBER(VLOOKUP(C125,'Table S2- KO GO Terms'!N$2:O$519,2,FALSE)),VLOOKUP(C125,'Table S2- KO GO Terms'!N$2:O$519,2,FALSE),"")</f>
        <v>39</v>
      </c>
      <c r="F125" s="39">
        <f t="shared" si="1"/>
        <v>-84</v>
      </c>
    </row>
    <row r="126" spans="2:6" x14ac:dyDescent="0.25">
      <c r="B126" t="s">
        <v>916</v>
      </c>
      <c r="C126" t="s">
        <v>1144</v>
      </c>
      <c r="D126" s="38">
        <v>124</v>
      </c>
      <c r="E126" s="39">
        <f>IF(ISNUMBER(VLOOKUP(C126,'Table S2- KO GO Terms'!N$2:O$519,2,FALSE)),VLOOKUP(C126,'Table S2- KO GO Terms'!N$2:O$519,2,FALSE),"")</f>
        <v>386</v>
      </c>
      <c r="F126" s="39">
        <f t="shared" si="1"/>
        <v>262</v>
      </c>
    </row>
    <row r="127" spans="2:6" x14ac:dyDescent="0.25">
      <c r="B127" t="s">
        <v>923</v>
      </c>
      <c r="C127" t="s">
        <v>2517</v>
      </c>
      <c r="D127" s="38">
        <v>125</v>
      </c>
      <c r="E127" s="39" t="str">
        <f>IF(ISNUMBER(VLOOKUP(C127,'Table S2- KO GO Terms'!N$2:O$519,2,FALSE)),VLOOKUP(C127,'Table S2- KO GO Terms'!N$2:O$519,2,FALSE),"")</f>
        <v/>
      </c>
      <c r="F127" s="39" t="str">
        <f t="shared" si="1"/>
        <v/>
      </c>
    </row>
    <row r="128" spans="2:6" x14ac:dyDescent="0.25">
      <c r="B128" t="s">
        <v>1024</v>
      </c>
      <c r="C128" t="s">
        <v>2518</v>
      </c>
      <c r="D128" s="38">
        <v>126</v>
      </c>
      <c r="E128" s="39">
        <f>IF(ISNUMBER(VLOOKUP(C128,'Table S2- KO GO Terms'!N$2:O$519,2,FALSE)),VLOOKUP(C128,'Table S2- KO GO Terms'!N$2:O$519,2,FALSE),"")</f>
        <v>68</v>
      </c>
      <c r="F128" s="39">
        <f t="shared" si="1"/>
        <v>-58</v>
      </c>
    </row>
    <row r="129" spans="2:6" x14ac:dyDescent="0.25">
      <c r="B129" t="s">
        <v>988</v>
      </c>
      <c r="C129" t="s">
        <v>2519</v>
      </c>
      <c r="D129" s="38">
        <v>127</v>
      </c>
      <c r="E129" s="39" t="str">
        <f>IF(ISNUMBER(VLOOKUP(C129,'Table S2- KO GO Terms'!N$2:O$519,2,FALSE)),VLOOKUP(C129,'Table S2- KO GO Terms'!N$2:O$519,2,FALSE),"")</f>
        <v/>
      </c>
      <c r="F129" s="39" t="str">
        <f t="shared" si="1"/>
        <v/>
      </c>
    </row>
    <row r="130" spans="2:6" x14ac:dyDescent="0.25">
      <c r="B130" t="s">
        <v>923</v>
      </c>
      <c r="C130" t="s">
        <v>2520</v>
      </c>
      <c r="D130" s="38">
        <v>128</v>
      </c>
      <c r="E130" s="39">
        <f>IF(ISNUMBER(VLOOKUP(C130,'Table S2- KO GO Terms'!N$2:O$519,2,FALSE)),VLOOKUP(C130,'Table S2- KO GO Terms'!N$2:O$519,2,FALSE),"")</f>
        <v>146</v>
      </c>
      <c r="F130" s="39">
        <f t="shared" si="1"/>
        <v>18</v>
      </c>
    </row>
    <row r="131" spans="2:6" x14ac:dyDescent="0.25">
      <c r="B131" t="s">
        <v>923</v>
      </c>
      <c r="C131" t="s">
        <v>2521</v>
      </c>
      <c r="D131" s="38">
        <v>129</v>
      </c>
      <c r="E131" s="39" t="str">
        <f>IF(ISNUMBER(VLOOKUP(C131,'Table S2- KO GO Terms'!N$2:O$519,2,FALSE)),VLOOKUP(C131,'Table S2- KO GO Terms'!N$2:O$519,2,FALSE),"")</f>
        <v/>
      </c>
      <c r="F131" s="39" t="str">
        <f t="shared" si="1"/>
        <v/>
      </c>
    </row>
    <row r="132" spans="2:6" x14ac:dyDescent="0.25">
      <c r="B132" t="s">
        <v>1024</v>
      </c>
      <c r="C132" t="s">
        <v>2522</v>
      </c>
      <c r="D132" s="38">
        <v>130</v>
      </c>
      <c r="E132" s="39">
        <f>IF(ISNUMBER(VLOOKUP(C132,'Table S2- KO GO Terms'!N$2:O$519,2,FALSE)),VLOOKUP(C132,'Table S2- KO GO Terms'!N$2:O$519,2,FALSE),"")</f>
        <v>93</v>
      </c>
      <c r="F132" s="39">
        <f t="shared" ref="F132:F195" si="2">IF(ISNUMBER(E132),E132-D132,"")</f>
        <v>-37</v>
      </c>
    </row>
    <row r="133" spans="2:6" x14ac:dyDescent="0.25">
      <c r="B133" t="s">
        <v>923</v>
      </c>
      <c r="C133" t="s">
        <v>2523</v>
      </c>
      <c r="D133" s="38">
        <v>131</v>
      </c>
      <c r="E133" s="39">
        <f>IF(ISNUMBER(VLOOKUP(C133,'Table S2- KO GO Terms'!N$2:O$519,2,FALSE)),VLOOKUP(C133,'Table S2- KO GO Terms'!N$2:O$519,2,FALSE),"")</f>
        <v>170</v>
      </c>
      <c r="F133" s="39">
        <f t="shared" si="2"/>
        <v>39</v>
      </c>
    </row>
    <row r="134" spans="2:6" x14ac:dyDescent="0.25">
      <c r="B134" t="s">
        <v>923</v>
      </c>
      <c r="C134" t="s">
        <v>2524</v>
      </c>
      <c r="D134" s="38">
        <v>132</v>
      </c>
      <c r="E134" s="39">
        <f>IF(ISNUMBER(VLOOKUP(C134,'Table S2- KO GO Terms'!N$2:O$519,2,FALSE)),VLOOKUP(C134,'Table S2- KO GO Terms'!N$2:O$519,2,FALSE),"")</f>
        <v>171</v>
      </c>
      <c r="F134" s="39">
        <f t="shared" si="2"/>
        <v>39</v>
      </c>
    </row>
    <row r="135" spans="2:6" x14ac:dyDescent="0.25">
      <c r="B135" t="s">
        <v>916</v>
      </c>
      <c r="C135" t="s">
        <v>1161</v>
      </c>
      <c r="D135" s="38">
        <v>133</v>
      </c>
      <c r="E135" s="39">
        <f>IF(ISNUMBER(VLOOKUP(C135,'Table S2- KO GO Terms'!N$2:O$519,2,FALSE)),VLOOKUP(C135,'Table S2- KO GO Terms'!N$2:O$519,2,FALSE),"")</f>
        <v>111</v>
      </c>
      <c r="F135" s="39">
        <f t="shared" si="2"/>
        <v>-22</v>
      </c>
    </row>
    <row r="136" spans="2:6" x14ac:dyDescent="0.25">
      <c r="B136" t="s">
        <v>1163</v>
      </c>
      <c r="C136" t="s">
        <v>2525</v>
      </c>
      <c r="D136" s="38">
        <v>134</v>
      </c>
      <c r="E136" s="39">
        <f>IF(ISNUMBER(VLOOKUP(C136,'Table S2- KO GO Terms'!N$2:O$519,2,FALSE)),VLOOKUP(C136,'Table S2- KO GO Terms'!N$2:O$519,2,FALSE),"")</f>
        <v>46</v>
      </c>
      <c r="F136" s="39">
        <f t="shared" si="2"/>
        <v>-88</v>
      </c>
    </row>
    <row r="137" spans="2:6" x14ac:dyDescent="0.25">
      <c r="B137" t="s">
        <v>923</v>
      </c>
      <c r="C137" t="s">
        <v>2526</v>
      </c>
      <c r="D137" s="38">
        <v>135</v>
      </c>
      <c r="E137" s="39">
        <f>IF(ISNUMBER(VLOOKUP(C137,'Table S2- KO GO Terms'!N$2:O$519,2,FALSE)),VLOOKUP(C137,'Table S2- KO GO Terms'!N$2:O$519,2,FALSE),"")</f>
        <v>196</v>
      </c>
      <c r="F137" s="39">
        <f t="shared" si="2"/>
        <v>61</v>
      </c>
    </row>
    <row r="138" spans="2:6" x14ac:dyDescent="0.25">
      <c r="B138" t="s">
        <v>923</v>
      </c>
      <c r="C138" t="s">
        <v>2527</v>
      </c>
      <c r="D138" s="38">
        <v>136</v>
      </c>
      <c r="E138" s="39">
        <f>IF(ISNUMBER(VLOOKUP(C138,'Table S2- KO GO Terms'!N$2:O$519,2,FALSE)),VLOOKUP(C138,'Table S2- KO GO Terms'!N$2:O$519,2,FALSE),"")</f>
        <v>197</v>
      </c>
      <c r="F138" s="39">
        <f t="shared" si="2"/>
        <v>61</v>
      </c>
    </row>
    <row r="139" spans="2:6" x14ac:dyDescent="0.25">
      <c r="B139" t="s">
        <v>923</v>
      </c>
      <c r="C139" t="s">
        <v>2528</v>
      </c>
      <c r="D139" s="38">
        <v>137</v>
      </c>
      <c r="E139" s="39">
        <f>IF(ISNUMBER(VLOOKUP(C139,'Table S2- KO GO Terms'!N$2:O$519,2,FALSE)),VLOOKUP(C139,'Table S2- KO GO Terms'!N$2:O$519,2,FALSE),"")</f>
        <v>142</v>
      </c>
      <c r="F139" s="39">
        <f t="shared" si="2"/>
        <v>5</v>
      </c>
    </row>
    <row r="140" spans="2:6" x14ac:dyDescent="0.25">
      <c r="B140" t="s">
        <v>1163</v>
      </c>
      <c r="C140" t="s">
        <v>2529</v>
      </c>
      <c r="D140" s="38">
        <v>138</v>
      </c>
      <c r="E140" s="39">
        <f>IF(ISNUMBER(VLOOKUP(C140,'Table S2- KO GO Terms'!N$2:O$519,2,FALSE)),VLOOKUP(C140,'Table S2- KO GO Terms'!N$2:O$519,2,FALSE),"")</f>
        <v>125</v>
      </c>
      <c r="F140" s="39">
        <f t="shared" si="2"/>
        <v>-13</v>
      </c>
    </row>
    <row r="141" spans="2:6" x14ac:dyDescent="0.25">
      <c r="B141" t="s">
        <v>916</v>
      </c>
      <c r="C141" t="s">
        <v>1171</v>
      </c>
      <c r="D141" s="38">
        <v>139</v>
      </c>
      <c r="E141" s="39">
        <f>IF(ISNUMBER(VLOOKUP(C141,'Table S2- KO GO Terms'!N$2:O$519,2,FALSE)),VLOOKUP(C141,'Table S2- KO GO Terms'!N$2:O$519,2,FALSE),"")</f>
        <v>149</v>
      </c>
      <c r="F141" s="39">
        <f t="shared" si="2"/>
        <v>10</v>
      </c>
    </row>
    <row r="142" spans="2:6" x14ac:dyDescent="0.25">
      <c r="B142" t="s">
        <v>932</v>
      </c>
      <c r="C142" t="s">
        <v>2530</v>
      </c>
      <c r="D142" s="38">
        <v>140</v>
      </c>
      <c r="E142" s="39">
        <f>IF(ISNUMBER(VLOOKUP(C142,'Table S2- KO GO Terms'!N$2:O$519,2,FALSE)),VLOOKUP(C142,'Table S2- KO GO Terms'!N$2:O$519,2,FALSE),"")</f>
        <v>498</v>
      </c>
      <c r="F142" s="39">
        <f t="shared" si="2"/>
        <v>358</v>
      </c>
    </row>
    <row r="143" spans="2:6" x14ac:dyDescent="0.25">
      <c r="B143" t="s">
        <v>923</v>
      </c>
      <c r="C143" t="s">
        <v>2531</v>
      </c>
      <c r="D143" s="38">
        <v>141</v>
      </c>
      <c r="E143" s="39">
        <f>IF(ISNUMBER(VLOOKUP(C143,'Table S2- KO GO Terms'!N$2:O$519,2,FALSE)),VLOOKUP(C143,'Table S2- KO GO Terms'!N$2:O$519,2,FALSE),"")</f>
        <v>180</v>
      </c>
      <c r="F143" s="39">
        <f t="shared" si="2"/>
        <v>39</v>
      </c>
    </row>
    <row r="144" spans="2:6" x14ac:dyDescent="0.25">
      <c r="B144" t="s">
        <v>944</v>
      </c>
      <c r="C144" t="s">
        <v>2532</v>
      </c>
      <c r="D144" s="38">
        <v>142</v>
      </c>
      <c r="E144" s="39">
        <f>IF(ISNUMBER(VLOOKUP(C144,'Table S2- KO GO Terms'!N$2:O$519,2,FALSE)),VLOOKUP(C144,'Table S2- KO GO Terms'!N$2:O$519,2,FALSE),"")</f>
        <v>341</v>
      </c>
      <c r="F144" s="39">
        <f t="shared" si="2"/>
        <v>199</v>
      </c>
    </row>
    <row r="145" spans="2:6" x14ac:dyDescent="0.25">
      <c r="B145" t="s">
        <v>923</v>
      </c>
      <c r="C145" t="s">
        <v>2533</v>
      </c>
      <c r="D145" s="38">
        <v>143</v>
      </c>
      <c r="E145" s="39">
        <f>IF(ISNUMBER(VLOOKUP(C145,'Table S2- KO GO Terms'!N$2:O$519,2,FALSE)),VLOOKUP(C145,'Table S2- KO GO Terms'!N$2:O$519,2,FALSE),"")</f>
        <v>69</v>
      </c>
      <c r="F145" s="39">
        <f t="shared" si="2"/>
        <v>-74</v>
      </c>
    </row>
    <row r="146" spans="2:6" x14ac:dyDescent="0.25">
      <c r="B146" t="s">
        <v>923</v>
      </c>
      <c r="C146" t="s">
        <v>2534</v>
      </c>
      <c r="D146" s="38">
        <v>144</v>
      </c>
      <c r="E146" s="39">
        <f>IF(ISNUMBER(VLOOKUP(C146,'Table S2- KO GO Terms'!N$2:O$519,2,FALSE)),VLOOKUP(C146,'Table S2- KO GO Terms'!N$2:O$519,2,FALSE),"")</f>
        <v>241</v>
      </c>
      <c r="F146" s="39">
        <f t="shared" si="2"/>
        <v>97</v>
      </c>
    </row>
    <row r="147" spans="2:6" x14ac:dyDescent="0.25">
      <c r="B147" t="s">
        <v>1024</v>
      </c>
      <c r="C147" t="s">
        <v>2535</v>
      </c>
      <c r="D147" s="38">
        <v>145</v>
      </c>
      <c r="E147" s="39">
        <f>IF(ISNUMBER(VLOOKUP(C147,'Table S2- KO GO Terms'!N$2:O$519,2,FALSE)),VLOOKUP(C147,'Table S2- KO GO Terms'!N$2:O$519,2,FALSE),"")</f>
        <v>50</v>
      </c>
      <c r="F147" s="39">
        <f t="shared" si="2"/>
        <v>-95</v>
      </c>
    </row>
    <row r="148" spans="2:6" x14ac:dyDescent="0.25">
      <c r="B148" t="s">
        <v>1024</v>
      </c>
      <c r="C148" t="s">
        <v>2536</v>
      </c>
      <c r="D148" s="38">
        <v>146</v>
      </c>
      <c r="E148" s="39">
        <f>IF(ISNUMBER(VLOOKUP(C148,'Table S2- KO GO Terms'!N$2:O$519,2,FALSE)),VLOOKUP(C148,'Table S2- KO GO Terms'!N$2:O$519,2,FALSE),"")</f>
        <v>51</v>
      </c>
      <c r="F148" s="39">
        <f t="shared" si="2"/>
        <v>-95</v>
      </c>
    </row>
    <row r="149" spans="2:6" x14ac:dyDescent="0.25">
      <c r="B149" t="s">
        <v>944</v>
      </c>
      <c r="C149" t="s">
        <v>2537</v>
      </c>
      <c r="D149" s="38">
        <v>147</v>
      </c>
      <c r="E149" s="39">
        <f>IF(ISNUMBER(VLOOKUP(C149,'Table S2- KO GO Terms'!N$2:O$519,2,FALSE)),VLOOKUP(C149,'Table S2- KO GO Terms'!N$2:O$519,2,FALSE),"")</f>
        <v>134</v>
      </c>
      <c r="F149" s="39">
        <f t="shared" si="2"/>
        <v>-13</v>
      </c>
    </row>
    <row r="150" spans="2:6" x14ac:dyDescent="0.25">
      <c r="B150" t="s">
        <v>923</v>
      </c>
      <c r="C150" t="s">
        <v>2538</v>
      </c>
      <c r="D150" s="38">
        <v>148</v>
      </c>
      <c r="E150" s="39">
        <f>IF(ISNUMBER(VLOOKUP(C150,'Table S2- KO GO Terms'!N$2:O$519,2,FALSE)),VLOOKUP(C150,'Table S2- KO GO Terms'!N$2:O$519,2,FALSE),"")</f>
        <v>189</v>
      </c>
      <c r="F150" s="39">
        <f t="shared" si="2"/>
        <v>41</v>
      </c>
    </row>
    <row r="151" spans="2:6" x14ac:dyDescent="0.25">
      <c r="B151" t="s">
        <v>1024</v>
      </c>
      <c r="C151" t="s">
        <v>2539</v>
      </c>
      <c r="D151" s="38">
        <v>149</v>
      </c>
      <c r="E151" s="39">
        <f>IF(ISNUMBER(VLOOKUP(C151,'Table S2- KO GO Terms'!N$2:O$519,2,FALSE)),VLOOKUP(C151,'Table S2- KO GO Terms'!N$2:O$519,2,FALSE),"")</f>
        <v>314</v>
      </c>
      <c r="F151" s="39">
        <f t="shared" si="2"/>
        <v>165</v>
      </c>
    </row>
    <row r="152" spans="2:6" x14ac:dyDescent="0.25">
      <c r="B152" t="s">
        <v>923</v>
      </c>
      <c r="C152" t="s">
        <v>2540</v>
      </c>
      <c r="D152" s="38">
        <v>150</v>
      </c>
      <c r="E152" s="39">
        <f>IF(ISNUMBER(VLOOKUP(C152,'Table S2- KO GO Terms'!N$2:O$519,2,FALSE)),VLOOKUP(C152,'Table S2- KO GO Terms'!N$2:O$519,2,FALSE),"")</f>
        <v>128</v>
      </c>
      <c r="F152" s="39">
        <f t="shared" si="2"/>
        <v>-22</v>
      </c>
    </row>
    <row r="153" spans="2:6" x14ac:dyDescent="0.25">
      <c r="B153" t="s">
        <v>932</v>
      </c>
      <c r="C153" t="s">
        <v>2541</v>
      </c>
      <c r="D153" s="38">
        <v>151</v>
      </c>
      <c r="E153" s="39" t="str">
        <f>IF(ISNUMBER(VLOOKUP(C153,'Table S2- KO GO Terms'!N$2:O$519,2,FALSE)),VLOOKUP(C153,'Table S2- KO GO Terms'!N$2:O$519,2,FALSE),"")</f>
        <v/>
      </c>
      <c r="F153" s="39" t="str">
        <f t="shared" si="2"/>
        <v/>
      </c>
    </row>
    <row r="154" spans="2:6" x14ac:dyDescent="0.25">
      <c r="B154" t="s">
        <v>932</v>
      </c>
      <c r="C154" t="s">
        <v>2542</v>
      </c>
      <c r="D154" s="38">
        <v>152</v>
      </c>
      <c r="E154" s="39">
        <f>IF(ISNUMBER(VLOOKUP(C154,'Table S2- KO GO Terms'!N$2:O$519,2,FALSE)),VLOOKUP(C154,'Table S2- KO GO Terms'!N$2:O$519,2,FALSE),"")</f>
        <v>103</v>
      </c>
      <c r="F154" s="39">
        <f t="shared" si="2"/>
        <v>-49</v>
      </c>
    </row>
    <row r="155" spans="2:6" x14ac:dyDescent="0.25">
      <c r="B155" t="s">
        <v>916</v>
      </c>
      <c r="C155" t="s">
        <v>1195</v>
      </c>
      <c r="D155" s="38">
        <v>153</v>
      </c>
      <c r="E155" s="39">
        <f>IF(ISNUMBER(VLOOKUP(C155,'Table S2- KO GO Terms'!N$2:O$519,2,FALSE)),VLOOKUP(C155,'Table S2- KO GO Terms'!N$2:O$519,2,FALSE),"")</f>
        <v>254</v>
      </c>
      <c r="F155" s="39">
        <f t="shared" si="2"/>
        <v>101</v>
      </c>
    </row>
    <row r="156" spans="2:6" x14ac:dyDescent="0.25">
      <c r="B156" t="s">
        <v>932</v>
      </c>
      <c r="C156" t="s">
        <v>2543</v>
      </c>
      <c r="D156" s="38">
        <v>154</v>
      </c>
      <c r="E156" s="39">
        <f>IF(ISNUMBER(VLOOKUP(C156,'Table S2- KO GO Terms'!N$2:O$519,2,FALSE)),VLOOKUP(C156,'Table S2- KO GO Terms'!N$2:O$519,2,FALSE),"")</f>
        <v>85</v>
      </c>
      <c r="F156" s="39">
        <f t="shared" si="2"/>
        <v>-69</v>
      </c>
    </row>
    <row r="157" spans="2:6" x14ac:dyDescent="0.25">
      <c r="B157" t="s">
        <v>923</v>
      </c>
      <c r="C157" t="s">
        <v>2544</v>
      </c>
      <c r="D157" s="38">
        <v>155</v>
      </c>
      <c r="E157" s="39">
        <f>IF(ISNUMBER(VLOOKUP(C157,'Table S2- KO GO Terms'!N$2:O$519,2,FALSE)),VLOOKUP(C157,'Table S2- KO GO Terms'!N$2:O$519,2,FALSE),"")</f>
        <v>184</v>
      </c>
      <c r="F157" s="39">
        <f t="shared" si="2"/>
        <v>29</v>
      </c>
    </row>
    <row r="158" spans="2:6" x14ac:dyDescent="0.25">
      <c r="B158" t="s">
        <v>923</v>
      </c>
      <c r="C158" t="s">
        <v>2545</v>
      </c>
      <c r="D158" s="38">
        <v>156</v>
      </c>
      <c r="E158" s="39">
        <f>IF(ISNUMBER(VLOOKUP(C158,'Table S2- KO GO Terms'!N$2:O$519,2,FALSE)),VLOOKUP(C158,'Table S2- KO GO Terms'!N$2:O$519,2,FALSE),"")</f>
        <v>318</v>
      </c>
      <c r="F158" s="39">
        <f t="shared" si="2"/>
        <v>162</v>
      </c>
    </row>
    <row r="159" spans="2:6" x14ac:dyDescent="0.25">
      <c r="B159" t="s">
        <v>1024</v>
      </c>
      <c r="C159" t="s">
        <v>2546</v>
      </c>
      <c r="D159" s="38">
        <v>157</v>
      </c>
      <c r="E159" s="39">
        <f>IF(ISNUMBER(VLOOKUP(C159,'Table S2- KO GO Terms'!N$2:O$519,2,FALSE)),VLOOKUP(C159,'Table S2- KO GO Terms'!N$2:O$519,2,FALSE),"")</f>
        <v>221</v>
      </c>
      <c r="F159" s="39">
        <f t="shared" si="2"/>
        <v>64</v>
      </c>
    </row>
    <row r="160" spans="2:6" x14ac:dyDescent="0.25">
      <c r="B160" t="s">
        <v>923</v>
      </c>
      <c r="C160" t="s">
        <v>2547</v>
      </c>
      <c r="D160" s="38">
        <v>158</v>
      </c>
      <c r="E160" s="39">
        <f>IF(ISNUMBER(VLOOKUP(C160,'Table S2- KO GO Terms'!N$2:O$519,2,FALSE)),VLOOKUP(C160,'Table S2- KO GO Terms'!N$2:O$519,2,FALSE),"")</f>
        <v>151</v>
      </c>
      <c r="F160" s="39">
        <f t="shared" si="2"/>
        <v>-7</v>
      </c>
    </row>
    <row r="161" spans="2:6" x14ac:dyDescent="0.25">
      <c r="B161" t="s">
        <v>923</v>
      </c>
      <c r="C161" t="s">
        <v>2548</v>
      </c>
      <c r="D161" s="38">
        <v>159</v>
      </c>
      <c r="E161" s="39">
        <f>IF(ISNUMBER(VLOOKUP(C161,'Table S2- KO GO Terms'!N$2:O$519,2,FALSE)),VLOOKUP(C161,'Table S2- KO GO Terms'!N$2:O$519,2,FALSE),"")</f>
        <v>150</v>
      </c>
      <c r="F161" s="39">
        <f t="shared" si="2"/>
        <v>-9</v>
      </c>
    </row>
    <row r="162" spans="2:6" x14ac:dyDescent="0.25">
      <c r="B162" t="s">
        <v>1024</v>
      </c>
      <c r="C162" t="s">
        <v>2549</v>
      </c>
      <c r="D162" s="38">
        <v>160</v>
      </c>
      <c r="E162" s="39">
        <f>IF(ISNUMBER(VLOOKUP(C162,'Table S2- KO GO Terms'!N$2:O$519,2,FALSE)),VLOOKUP(C162,'Table S2- KO GO Terms'!N$2:O$519,2,FALSE),"")</f>
        <v>308</v>
      </c>
      <c r="F162" s="39">
        <f t="shared" si="2"/>
        <v>148</v>
      </c>
    </row>
    <row r="163" spans="2:6" x14ac:dyDescent="0.25">
      <c r="B163" t="s">
        <v>1163</v>
      </c>
      <c r="C163" t="s">
        <v>2550</v>
      </c>
      <c r="D163" s="38">
        <v>161</v>
      </c>
      <c r="E163" s="39">
        <f>IF(ISNUMBER(VLOOKUP(C163,'Table S2- KO GO Terms'!N$2:O$519,2,FALSE)),VLOOKUP(C163,'Table S2- KO GO Terms'!N$2:O$519,2,FALSE),"")</f>
        <v>349</v>
      </c>
      <c r="F163" s="39">
        <f t="shared" si="2"/>
        <v>188</v>
      </c>
    </row>
    <row r="164" spans="2:6" x14ac:dyDescent="0.25">
      <c r="B164" t="s">
        <v>923</v>
      </c>
      <c r="C164" t="s">
        <v>2551</v>
      </c>
      <c r="D164" s="38">
        <v>162</v>
      </c>
      <c r="E164" s="39">
        <f>IF(ISNUMBER(VLOOKUP(C164,'Table S2- KO GO Terms'!N$2:O$519,2,FALSE)),VLOOKUP(C164,'Table S2- KO GO Terms'!N$2:O$519,2,FALSE),"")</f>
        <v>422</v>
      </c>
      <c r="F164" s="39">
        <f t="shared" si="2"/>
        <v>260</v>
      </c>
    </row>
    <row r="165" spans="2:6" x14ac:dyDescent="0.25">
      <c r="B165" t="s">
        <v>932</v>
      </c>
      <c r="C165" t="s">
        <v>2552</v>
      </c>
      <c r="D165" s="38">
        <v>163</v>
      </c>
      <c r="E165" s="39">
        <f>IF(ISNUMBER(VLOOKUP(C165,'Table S2- KO GO Terms'!N$2:O$519,2,FALSE)),VLOOKUP(C165,'Table S2- KO GO Terms'!N$2:O$519,2,FALSE),"")</f>
        <v>480</v>
      </c>
      <c r="F165" s="39">
        <f t="shared" si="2"/>
        <v>317</v>
      </c>
    </row>
    <row r="166" spans="2:6" x14ac:dyDescent="0.25">
      <c r="B166" t="s">
        <v>923</v>
      </c>
      <c r="C166" t="s">
        <v>2553</v>
      </c>
      <c r="D166" s="38">
        <v>164</v>
      </c>
      <c r="E166" s="39" t="str">
        <f>IF(ISNUMBER(VLOOKUP(C166,'Table S2- KO GO Terms'!N$2:O$519,2,FALSE)),VLOOKUP(C166,'Table S2- KO GO Terms'!N$2:O$519,2,FALSE),"")</f>
        <v/>
      </c>
      <c r="F166" s="39" t="str">
        <f t="shared" si="2"/>
        <v/>
      </c>
    </row>
    <row r="167" spans="2:6" x14ac:dyDescent="0.25">
      <c r="B167" t="s">
        <v>923</v>
      </c>
      <c r="C167" t="s">
        <v>2554</v>
      </c>
      <c r="D167" s="38">
        <v>165</v>
      </c>
      <c r="E167" s="39">
        <f>IF(ISNUMBER(VLOOKUP(C167,'Table S2- KO GO Terms'!N$2:O$519,2,FALSE)),VLOOKUP(C167,'Table S2- KO GO Terms'!N$2:O$519,2,FALSE),"")</f>
        <v>225</v>
      </c>
      <c r="F167" s="39">
        <f t="shared" si="2"/>
        <v>60</v>
      </c>
    </row>
    <row r="168" spans="2:6" x14ac:dyDescent="0.25">
      <c r="B168" t="s">
        <v>923</v>
      </c>
      <c r="C168" t="s">
        <v>2555</v>
      </c>
      <c r="D168" s="38">
        <v>166</v>
      </c>
      <c r="E168" s="39">
        <f>IF(ISNUMBER(VLOOKUP(C168,'Table S2- KO GO Terms'!N$2:O$519,2,FALSE)),VLOOKUP(C168,'Table S2- KO GO Terms'!N$2:O$519,2,FALSE),"")</f>
        <v>226</v>
      </c>
      <c r="F168" s="39">
        <f t="shared" si="2"/>
        <v>60</v>
      </c>
    </row>
    <row r="169" spans="2:6" x14ac:dyDescent="0.25">
      <c r="B169" t="s">
        <v>988</v>
      </c>
      <c r="C169" t="s">
        <v>2556</v>
      </c>
      <c r="D169" s="38">
        <v>167</v>
      </c>
      <c r="E169" s="39">
        <f>IF(ISNUMBER(VLOOKUP(C169,'Table S2- KO GO Terms'!N$2:O$519,2,FALSE)),VLOOKUP(C169,'Table S2- KO GO Terms'!N$2:O$519,2,FALSE),"")</f>
        <v>415</v>
      </c>
      <c r="F169" s="39">
        <f t="shared" si="2"/>
        <v>248</v>
      </c>
    </row>
    <row r="170" spans="2:6" x14ac:dyDescent="0.25">
      <c r="B170" t="s">
        <v>923</v>
      </c>
      <c r="C170" t="s">
        <v>2557</v>
      </c>
      <c r="D170" s="38">
        <v>168</v>
      </c>
      <c r="E170" s="39" t="str">
        <f>IF(ISNUMBER(VLOOKUP(C170,'Table S2- KO GO Terms'!N$2:O$519,2,FALSE)),VLOOKUP(C170,'Table S2- KO GO Terms'!N$2:O$519,2,FALSE),"")</f>
        <v/>
      </c>
      <c r="F170" s="39" t="str">
        <f t="shared" si="2"/>
        <v/>
      </c>
    </row>
    <row r="171" spans="2:6" x14ac:dyDescent="0.25">
      <c r="B171" t="s">
        <v>923</v>
      </c>
      <c r="C171" t="s">
        <v>2558</v>
      </c>
      <c r="D171" s="38">
        <v>169</v>
      </c>
      <c r="E171" s="39">
        <f>IF(ISNUMBER(VLOOKUP(C171,'Table S2- KO GO Terms'!N$2:O$519,2,FALSE)),VLOOKUP(C171,'Table S2- KO GO Terms'!N$2:O$519,2,FALSE),"")</f>
        <v>123</v>
      </c>
      <c r="F171" s="39">
        <f t="shared" si="2"/>
        <v>-46</v>
      </c>
    </row>
    <row r="172" spans="2:6" x14ac:dyDescent="0.25">
      <c r="B172" t="s">
        <v>923</v>
      </c>
      <c r="C172" t="s">
        <v>2559</v>
      </c>
      <c r="D172" s="38">
        <v>170</v>
      </c>
      <c r="E172" s="39">
        <f>IF(ISNUMBER(VLOOKUP(C172,'Table S2- KO GO Terms'!N$2:O$519,2,FALSE)),VLOOKUP(C172,'Table S2- KO GO Terms'!N$2:O$519,2,FALSE),"")</f>
        <v>98</v>
      </c>
      <c r="F172" s="39">
        <f t="shared" si="2"/>
        <v>-72</v>
      </c>
    </row>
    <row r="173" spans="2:6" x14ac:dyDescent="0.25">
      <c r="B173" t="s">
        <v>916</v>
      </c>
      <c r="C173" t="s">
        <v>1229</v>
      </c>
      <c r="D173" s="38">
        <v>171</v>
      </c>
      <c r="E173" s="39">
        <f>IF(ISNUMBER(VLOOKUP(C173,'Table S2- KO GO Terms'!N$2:O$519,2,FALSE)),VLOOKUP(C173,'Table S2- KO GO Terms'!N$2:O$519,2,FALSE),"")</f>
        <v>277</v>
      </c>
      <c r="F173" s="39">
        <f t="shared" si="2"/>
        <v>106</v>
      </c>
    </row>
    <row r="174" spans="2:6" x14ac:dyDescent="0.25">
      <c r="B174" t="s">
        <v>923</v>
      </c>
      <c r="C174" t="s">
        <v>2560</v>
      </c>
      <c r="D174" s="38">
        <v>172</v>
      </c>
      <c r="E174" s="39">
        <f>IF(ISNUMBER(VLOOKUP(C174,'Table S2- KO GO Terms'!N$2:O$519,2,FALSE)),VLOOKUP(C174,'Table S2- KO GO Terms'!N$2:O$519,2,FALSE),"")</f>
        <v>80</v>
      </c>
      <c r="F174" s="39">
        <f t="shared" si="2"/>
        <v>-92</v>
      </c>
    </row>
    <row r="175" spans="2:6" x14ac:dyDescent="0.25">
      <c r="B175" t="s">
        <v>988</v>
      </c>
      <c r="C175" t="s">
        <v>2561</v>
      </c>
      <c r="D175" s="38">
        <v>173</v>
      </c>
      <c r="E175" s="39">
        <f>IF(ISNUMBER(VLOOKUP(C175,'Table S2- KO GO Terms'!N$2:O$519,2,FALSE)),VLOOKUP(C175,'Table S2- KO GO Terms'!N$2:O$519,2,FALSE),"")</f>
        <v>89</v>
      </c>
      <c r="F175" s="39">
        <f t="shared" si="2"/>
        <v>-84</v>
      </c>
    </row>
    <row r="176" spans="2:6" x14ac:dyDescent="0.25">
      <c r="B176" t="s">
        <v>932</v>
      </c>
      <c r="C176" t="s">
        <v>2562</v>
      </c>
      <c r="D176" s="38">
        <v>174</v>
      </c>
      <c r="E176" s="39">
        <f>IF(ISNUMBER(VLOOKUP(C176,'Table S2- KO GO Terms'!N$2:O$519,2,FALSE)),VLOOKUP(C176,'Table S2- KO GO Terms'!N$2:O$519,2,FALSE),"")</f>
        <v>310</v>
      </c>
      <c r="F176" s="39">
        <f t="shared" si="2"/>
        <v>136</v>
      </c>
    </row>
    <row r="177" spans="2:6" x14ac:dyDescent="0.25">
      <c r="B177" t="s">
        <v>1163</v>
      </c>
      <c r="C177" t="s">
        <v>2563</v>
      </c>
      <c r="D177" s="38">
        <v>175</v>
      </c>
      <c r="E177" s="39">
        <f>IF(ISNUMBER(VLOOKUP(C177,'Table S2- KO GO Terms'!N$2:O$519,2,FALSE)),VLOOKUP(C177,'Table S2- KO GO Terms'!N$2:O$519,2,FALSE),"")</f>
        <v>124</v>
      </c>
      <c r="F177" s="39">
        <f t="shared" si="2"/>
        <v>-51</v>
      </c>
    </row>
    <row r="178" spans="2:6" x14ac:dyDescent="0.25">
      <c r="B178" t="s">
        <v>1163</v>
      </c>
      <c r="C178" t="s">
        <v>2564</v>
      </c>
      <c r="D178" s="38">
        <v>176</v>
      </c>
      <c r="E178" s="39">
        <f>IF(ISNUMBER(VLOOKUP(C178,'Table S2- KO GO Terms'!N$2:O$519,2,FALSE)),VLOOKUP(C178,'Table S2- KO GO Terms'!N$2:O$519,2,FALSE),"")</f>
        <v>355</v>
      </c>
      <c r="F178" s="39">
        <f t="shared" si="2"/>
        <v>179</v>
      </c>
    </row>
    <row r="179" spans="2:6" x14ac:dyDescent="0.25">
      <c r="B179" t="s">
        <v>923</v>
      </c>
      <c r="C179" t="s">
        <v>2565</v>
      </c>
      <c r="D179" s="38">
        <v>177</v>
      </c>
      <c r="E179" s="39">
        <f>IF(ISNUMBER(VLOOKUP(C179,'Table S2- KO GO Terms'!N$2:O$519,2,FALSE)),VLOOKUP(C179,'Table S2- KO GO Terms'!N$2:O$519,2,FALSE),"")</f>
        <v>424</v>
      </c>
      <c r="F179" s="39">
        <f t="shared" si="2"/>
        <v>247</v>
      </c>
    </row>
    <row r="180" spans="2:6" x14ac:dyDescent="0.25">
      <c r="B180" t="s">
        <v>923</v>
      </c>
      <c r="C180" t="s">
        <v>2566</v>
      </c>
      <c r="D180" s="38">
        <v>178</v>
      </c>
      <c r="E180" s="39">
        <f>IF(ISNUMBER(VLOOKUP(C180,'Table S2- KO GO Terms'!N$2:O$519,2,FALSE)),VLOOKUP(C180,'Table S2- KO GO Terms'!N$2:O$519,2,FALSE),"")</f>
        <v>423</v>
      </c>
      <c r="F180" s="39">
        <f t="shared" si="2"/>
        <v>245</v>
      </c>
    </row>
    <row r="181" spans="2:6" x14ac:dyDescent="0.25">
      <c r="B181" t="s">
        <v>923</v>
      </c>
      <c r="C181" t="s">
        <v>2567</v>
      </c>
      <c r="D181" s="38">
        <v>179</v>
      </c>
      <c r="E181" s="39">
        <f>IF(ISNUMBER(VLOOKUP(C181,'Table S2- KO GO Terms'!N$2:O$519,2,FALSE)),VLOOKUP(C181,'Table S2- KO GO Terms'!N$2:O$519,2,FALSE),"")</f>
        <v>227</v>
      </c>
      <c r="F181" s="39">
        <f t="shared" si="2"/>
        <v>48</v>
      </c>
    </row>
    <row r="182" spans="2:6" x14ac:dyDescent="0.25">
      <c r="B182" t="s">
        <v>923</v>
      </c>
      <c r="C182" t="s">
        <v>2568</v>
      </c>
      <c r="D182" s="38">
        <v>180</v>
      </c>
      <c r="E182" s="39">
        <f>IF(ISNUMBER(VLOOKUP(C182,'Table S2- KO GO Terms'!N$2:O$519,2,FALSE)),VLOOKUP(C182,'Table S2- KO GO Terms'!N$2:O$519,2,FALSE),"")</f>
        <v>139</v>
      </c>
      <c r="F182" s="39">
        <f t="shared" si="2"/>
        <v>-41</v>
      </c>
    </row>
    <row r="183" spans="2:6" x14ac:dyDescent="0.25">
      <c r="B183" t="s">
        <v>1024</v>
      </c>
      <c r="C183" t="s">
        <v>2569</v>
      </c>
      <c r="D183" s="38">
        <v>181</v>
      </c>
      <c r="E183" s="39">
        <f>IF(ISNUMBER(VLOOKUP(C183,'Table S2- KO GO Terms'!N$2:O$519,2,FALSE)),VLOOKUP(C183,'Table S2- KO GO Terms'!N$2:O$519,2,FALSE),"")</f>
        <v>166</v>
      </c>
      <c r="F183" s="39">
        <f t="shared" si="2"/>
        <v>-15</v>
      </c>
    </row>
    <row r="184" spans="2:6" x14ac:dyDescent="0.25">
      <c r="B184" t="s">
        <v>932</v>
      </c>
      <c r="C184" t="s">
        <v>2570</v>
      </c>
      <c r="D184" s="38">
        <v>182</v>
      </c>
      <c r="E184" s="39" t="str">
        <f>IF(ISNUMBER(VLOOKUP(C184,'Table S2- KO GO Terms'!N$2:O$519,2,FALSE)),VLOOKUP(C184,'Table S2- KO GO Terms'!N$2:O$519,2,FALSE),"")</f>
        <v/>
      </c>
      <c r="F184" s="39" t="str">
        <f t="shared" si="2"/>
        <v/>
      </c>
    </row>
    <row r="185" spans="2:6" x14ac:dyDescent="0.25">
      <c r="B185" t="s">
        <v>988</v>
      </c>
      <c r="C185" t="s">
        <v>2571</v>
      </c>
      <c r="D185" s="38">
        <v>183</v>
      </c>
      <c r="E185" s="39" t="str">
        <f>IF(ISNUMBER(VLOOKUP(C185,'Table S2- KO GO Terms'!N$2:O$519,2,FALSE)),VLOOKUP(C185,'Table S2- KO GO Terms'!N$2:O$519,2,FALSE),"")</f>
        <v/>
      </c>
      <c r="F185" s="39" t="str">
        <f t="shared" si="2"/>
        <v/>
      </c>
    </row>
    <row r="186" spans="2:6" x14ac:dyDescent="0.25">
      <c r="B186" t="s">
        <v>923</v>
      </c>
      <c r="C186" t="s">
        <v>2572</v>
      </c>
      <c r="D186" s="38">
        <v>184</v>
      </c>
      <c r="E186" s="39">
        <f>IF(ISNUMBER(VLOOKUP(C186,'Table S2- KO GO Terms'!N$2:O$519,2,FALSE)),VLOOKUP(C186,'Table S2- KO GO Terms'!N$2:O$519,2,FALSE),"")</f>
        <v>148</v>
      </c>
      <c r="F186" s="39">
        <f t="shared" si="2"/>
        <v>-36</v>
      </c>
    </row>
    <row r="187" spans="2:6" x14ac:dyDescent="0.25">
      <c r="B187" t="s">
        <v>944</v>
      </c>
      <c r="C187" t="s">
        <v>2573</v>
      </c>
      <c r="D187" s="38">
        <v>185</v>
      </c>
      <c r="E187" s="39">
        <f>IF(ISNUMBER(VLOOKUP(C187,'Table S2- KO GO Terms'!N$2:O$519,2,FALSE)),VLOOKUP(C187,'Table S2- KO GO Terms'!N$2:O$519,2,FALSE),"")</f>
        <v>442</v>
      </c>
      <c r="F187" s="39">
        <f t="shared" si="2"/>
        <v>257</v>
      </c>
    </row>
    <row r="188" spans="2:6" x14ac:dyDescent="0.25">
      <c r="B188" t="s">
        <v>944</v>
      </c>
      <c r="C188" t="s">
        <v>2574</v>
      </c>
      <c r="D188" s="38">
        <v>186</v>
      </c>
      <c r="E188" s="39" t="str">
        <f>IF(ISNUMBER(VLOOKUP(C188,'Table S2- KO GO Terms'!N$2:O$519,2,FALSE)),VLOOKUP(C188,'Table S2- KO GO Terms'!N$2:O$519,2,FALSE),"")</f>
        <v/>
      </c>
      <c r="F188" s="39" t="str">
        <f t="shared" si="2"/>
        <v/>
      </c>
    </row>
    <row r="189" spans="2:6" x14ac:dyDescent="0.25">
      <c r="B189" t="s">
        <v>923</v>
      </c>
      <c r="C189" t="s">
        <v>2575</v>
      </c>
      <c r="D189" s="38">
        <v>187</v>
      </c>
      <c r="E189" s="39">
        <f>IF(ISNUMBER(VLOOKUP(C189,'Table S2- KO GO Terms'!N$2:O$519,2,FALSE)),VLOOKUP(C189,'Table S2- KO GO Terms'!N$2:O$519,2,FALSE),"")</f>
        <v>272</v>
      </c>
      <c r="F189" s="39">
        <f t="shared" si="2"/>
        <v>85</v>
      </c>
    </row>
    <row r="190" spans="2:6" x14ac:dyDescent="0.25">
      <c r="B190" t="s">
        <v>916</v>
      </c>
      <c r="C190" t="s">
        <v>1258</v>
      </c>
      <c r="D190" s="38">
        <v>188</v>
      </c>
      <c r="E190" s="39">
        <f>IF(ISNUMBER(VLOOKUP(C190,'Table S2- KO GO Terms'!N$2:O$519,2,FALSE)),VLOOKUP(C190,'Table S2- KO GO Terms'!N$2:O$519,2,FALSE),"")</f>
        <v>130</v>
      </c>
      <c r="F190" s="39">
        <f t="shared" si="2"/>
        <v>-58</v>
      </c>
    </row>
    <row r="191" spans="2:6" x14ac:dyDescent="0.25">
      <c r="B191" t="s">
        <v>916</v>
      </c>
      <c r="C191" t="s">
        <v>1260</v>
      </c>
      <c r="D191" s="38">
        <v>189</v>
      </c>
      <c r="E191" s="39">
        <f>IF(ISNUMBER(VLOOKUP(C191,'Table S2- KO GO Terms'!N$2:O$519,2,FALSE)),VLOOKUP(C191,'Table S2- KO GO Terms'!N$2:O$519,2,FALSE),"")</f>
        <v>262</v>
      </c>
      <c r="F191" s="39">
        <f t="shared" si="2"/>
        <v>73</v>
      </c>
    </row>
    <row r="192" spans="2:6" x14ac:dyDescent="0.25">
      <c r="B192" t="s">
        <v>923</v>
      </c>
      <c r="C192" t="s">
        <v>2576</v>
      </c>
      <c r="D192" s="38">
        <v>190</v>
      </c>
      <c r="E192" s="39">
        <f>IF(ISNUMBER(VLOOKUP(C192,'Table S2- KO GO Terms'!N$2:O$519,2,FALSE)),VLOOKUP(C192,'Table S2- KO GO Terms'!N$2:O$519,2,FALSE),"")</f>
        <v>86</v>
      </c>
      <c r="F192" s="39">
        <f t="shared" si="2"/>
        <v>-104</v>
      </c>
    </row>
    <row r="193" spans="2:6" x14ac:dyDescent="0.25">
      <c r="B193" t="s">
        <v>1163</v>
      </c>
      <c r="C193" t="s">
        <v>2577</v>
      </c>
      <c r="D193" s="38">
        <v>191</v>
      </c>
      <c r="E193" s="39">
        <f>IF(ISNUMBER(VLOOKUP(C193,'Table S2- KO GO Terms'!N$2:O$519,2,FALSE)),VLOOKUP(C193,'Table S2- KO GO Terms'!N$2:O$519,2,FALSE),"")</f>
        <v>63</v>
      </c>
      <c r="F193" s="39">
        <f t="shared" si="2"/>
        <v>-128</v>
      </c>
    </row>
    <row r="194" spans="2:6" x14ac:dyDescent="0.25">
      <c r="B194" t="s">
        <v>923</v>
      </c>
      <c r="C194" t="s">
        <v>2578</v>
      </c>
      <c r="D194" s="38">
        <v>192</v>
      </c>
      <c r="E194" s="39">
        <f>IF(ISNUMBER(VLOOKUP(C194,'Table S2- KO GO Terms'!N$2:O$519,2,FALSE)),VLOOKUP(C194,'Table S2- KO GO Terms'!N$2:O$519,2,FALSE),"")</f>
        <v>141</v>
      </c>
      <c r="F194" s="39">
        <f t="shared" si="2"/>
        <v>-51</v>
      </c>
    </row>
    <row r="195" spans="2:6" x14ac:dyDescent="0.25">
      <c r="B195" t="s">
        <v>988</v>
      </c>
      <c r="C195" t="s">
        <v>2579</v>
      </c>
      <c r="D195" s="38">
        <v>193</v>
      </c>
      <c r="E195" s="39">
        <f>IF(ISNUMBER(VLOOKUP(C195,'Table S2- KO GO Terms'!N$2:O$519,2,FALSE)),VLOOKUP(C195,'Table S2- KO GO Terms'!N$2:O$519,2,FALSE),"")</f>
        <v>265</v>
      </c>
      <c r="F195" s="39">
        <f t="shared" si="2"/>
        <v>72</v>
      </c>
    </row>
    <row r="196" spans="2:6" x14ac:dyDescent="0.25">
      <c r="B196" t="s">
        <v>923</v>
      </c>
      <c r="C196" t="s">
        <v>2580</v>
      </c>
      <c r="D196" s="38">
        <v>194</v>
      </c>
      <c r="E196" s="39">
        <f>IF(ISNUMBER(VLOOKUP(C196,'Table S2- KO GO Terms'!N$2:O$519,2,FALSE)),VLOOKUP(C196,'Table S2- KO GO Terms'!N$2:O$519,2,FALSE),"")</f>
        <v>202</v>
      </c>
      <c r="F196" s="39">
        <f t="shared" ref="F196:F259" si="3">IF(ISNUMBER(E196),E196-D196,"")</f>
        <v>8</v>
      </c>
    </row>
    <row r="197" spans="2:6" x14ac:dyDescent="0.25">
      <c r="B197" t="s">
        <v>988</v>
      </c>
      <c r="C197" t="s">
        <v>2581</v>
      </c>
      <c r="D197" s="38">
        <v>195</v>
      </c>
      <c r="E197" s="39">
        <f>IF(ISNUMBER(VLOOKUP(C197,'Table S2- KO GO Terms'!N$2:O$519,2,FALSE)),VLOOKUP(C197,'Table S2- KO GO Terms'!N$2:O$519,2,FALSE),"")</f>
        <v>402</v>
      </c>
      <c r="F197" s="39">
        <f t="shared" si="3"/>
        <v>207</v>
      </c>
    </row>
    <row r="198" spans="2:6" x14ac:dyDescent="0.25">
      <c r="B198" t="s">
        <v>1024</v>
      </c>
      <c r="C198" t="s">
        <v>2582</v>
      </c>
      <c r="D198" s="38">
        <v>196</v>
      </c>
      <c r="E198" s="39">
        <f>IF(ISNUMBER(VLOOKUP(C198,'Table S2- KO GO Terms'!N$2:O$519,2,FALSE)),VLOOKUP(C198,'Table S2- KO GO Terms'!N$2:O$519,2,FALSE),"")</f>
        <v>332</v>
      </c>
      <c r="F198" s="39">
        <f t="shared" si="3"/>
        <v>136</v>
      </c>
    </row>
    <row r="199" spans="2:6" x14ac:dyDescent="0.25">
      <c r="B199" t="s">
        <v>923</v>
      </c>
      <c r="C199" t="s">
        <v>2583</v>
      </c>
      <c r="D199" s="38">
        <v>197</v>
      </c>
      <c r="E199" s="39">
        <f>IF(ISNUMBER(VLOOKUP(C199,'Table S2- KO GO Terms'!N$2:O$519,2,FALSE)),VLOOKUP(C199,'Table S2- KO GO Terms'!N$2:O$519,2,FALSE),"")</f>
        <v>222</v>
      </c>
      <c r="F199" s="39">
        <f t="shared" si="3"/>
        <v>25</v>
      </c>
    </row>
    <row r="200" spans="2:6" x14ac:dyDescent="0.25">
      <c r="B200" t="s">
        <v>944</v>
      </c>
      <c r="C200" t="s">
        <v>2584</v>
      </c>
      <c r="D200" s="38">
        <v>198</v>
      </c>
      <c r="E200" s="39">
        <f>IF(ISNUMBER(VLOOKUP(C200,'Table S2- KO GO Terms'!N$2:O$519,2,FALSE)),VLOOKUP(C200,'Table S2- KO GO Terms'!N$2:O$519,2,FALSE),"")</f>
        <v>119</v>
      </c>
      <c r="F200" s="39">
        <f t="shared" si="3"/>
        <v>-79</v>
      </c>
    </row>
    <row r="201" spans="2:6" x14ac:dyDescent="0.25">
      <c r="B201" t="s">
        <v>916</v>
      </c>
      <c r="C201" t="s">
        <v>1280</v>
      </c>
      <c r="D201" s="38">
        <v>199</v>
      </c>
      <c r="E201" s="39" t="str">
        <f>IF(ISNUMBER(VLOOKUP(C201,'Table S2- KO GO Terms'!N$2:O$519,2,FALSE)),VLOOKUP(C201,'Table S2- KO GO Terms'!N$2:O$519,2,FALSE),"")</f>
        <v/>
      </c>
      <c r="F201" s="39" t="str">
        <f t="shared" si="3"/>
        <v/>
      </c>
    </row>
    <row r="202" spans="2:6" x14ac:dyDescent="0.25">
      <c r="B202" t="s">
        <v>1024</v>
      </c>
      <c r="C202" t="s">
        <v>2585</v>
      </c>
      <c r="D202" s="38">
        <v>200</v>
      </c>
      <c r="E202" s="39">
        <f>IF(ISNUMBER(VLOOKUP(C202,'Table S2- KO GO Terms'!N$2:O$519,2,FALSE)),VLOOKUP(C202,'Table S2- KO GO Terms'!N$2:O$519,2,FALSE),"")</f>
        <v>181</v>
      </c>
      <c r="F202" s="39">
        <f t="shared" si="3"/>
        <v>-19</v>
      </c>
    </row>
    <row r="203" spans="2:6" x14ac:dyDescent="0.25">
      <c r="B203" t="s">
        <v>1024</v>
      </c>
      <c r="C203" t="s">
        <v>2586</v>
      </c>
      <c r="D203" s="38">
        <v>201</v>
      </c>
      <c r="E203" s="39">
        <f>IF(ISNUMBER(VLOOKUP(C203,'Table S2- KO GO Terms'!N$2:O$519,2,FALSE)),VLOOKUP(C203,'Table S2- KO GO Terms'!N$2:O$519,2,FALSE),"")</f>
        <v>182</v>
      </c>
      <c r="F203" s="39">
        <f t="shared" si="3"/>
        <v>-19</v>
      </c>
    </row>
    <row r="204" spans="2:6" x14ac:dyDescent="0.25">
      <c r="B204" t="s">
        <v>923</v>
      </c>
      <c r="C204" t="s">
        <v>2587</v>
      </c>
      <c r="D204" s="38">
        <v>202</v>
      </c>
      <c r="E204" s="39">
        <f>IF(ISNUMBER(VLOOKUP(C204,'Table S2- KO GO Terms'!N$2:O$519,2,FALSE)),VLOOKUP(C204,'Table S2- KO GO Terms'!N$2:O$519,2,FALSE),"")</f>
        <v>319</v>
      </c>
      <c r="F204" s="39">
        <f t="shared" si="3"/>
        <v>117</v>
      </c>
    </row>
    <row r="205" spans="2:6" x14ac:dyDescent="0.25">
      <c r="B205" t="s">
        <v>944</v>
      </c>
      <c r="C205" t="s">
        <v>2588</v>
      </c>
      <c r="D205" s="38">
        <v>203</v>
      </c>
      <c r="E205" s="39">
        <f>IF(ISNUMBER(VLOOKUP(C205,'Table S2- KO GO Terms'!N$2:O$519,2,FALSE)),VLOOKUP(C205,'Table S2- KO GO Terms'!N$2:O$519,2,FALSE),"")</f>
        <v>258</v>
      </c>
      <c r="F205" s="39">
        <f t="shared" si="3"/>
        <v>55</v>
      </c>
    </row>
    <row r="206" spans="2:6" x14ac:dyDescent="0.25">
      <c r="B206" t="s">
        <v>923</v>
      </c>
      <c r="C206" t="s">
        <v>2589</v>
      </c>
      <c r="D206" s="38">
        <v>204</v>
      </c>
      <c r="E206" s="39">
        <f>IF(ISNUMBER(VLOOKUP(C206,'Table S2- KO GO Terms'!N$2:O$519,2,FALSE)),VLOOKUP(C206,'Table S2- KO GO Terms'!N$2:O$519,2,FALSE),"")</f>
        <v>107</v>
      </c>
      <c r="F206" s="39">
        <f t="shared" si="3"/>
        <v>-97</v>
      </c>
    </row>
    <row r="207" spans="2:6" x14ac:dyDescent="0.25">
      <c r="B207" t="s">
        <v>1163</v>
      </c>
      <c r="C207" t="s">
        <v>2590</v>
      </c>
      <c r="D207" s="38">
        <v>205</v>
      </c>
      <c r="E207" s="39">
        <f>IF(ISNUMBER(VLOOKUP(C207,'Table S2- KO GO Terms'!N$2:O$519,2,FALSE)),VLOOKUP(C207,'Table S2- KO GO Terms'!N$2:O$519,2,FALSE),"")</f>
        <v>214</v>
      </c>
      <c r="F207" s="39">
        <f t="shared" si="3"/>
        <v>9</v>
      </c>
    </row>
    <row r="208" spans="2:6" x14ac:dyDescent="0.25">
      <c r="B208" t="s">
        <v>1024</v>
      </c>
      <c r="C208" t="s">
        <v>2591</v>
      </c>
      <c r="D208" s="38">
        <v>206</v>
      </c>
      <c r="E208" s="39">
        <f>IF(ISNUMBER(VLOOKUP(C208,'Table S2- KO GO Terms'!N$2:O$519,2,FALSE)),VLOOKUP(C208,'Table S2- KO GO Terms'!N$2:O$519,2,FALSE),"")</f>
        <v>186</v>
      </c>
      <c r="F208" s="39">
        <f t="shared" si="3"/>
        <v>-20</v>
      </c>
    </row>
    <row r="209" spans="2:6" x14ac:dyDescent="0.25">
      <c r="B209" t="s">
        <v>1024</v>
      </c>
      <c r="C209" t="s">
        <v>2592</v>
      </c>
      <c r="D209" s="38">
        <v>207</v>
      </c>
      <c r="E209" s="39">
        <f>IF(ISNUMBER(VLOOKUP(C209,'Table S2- KO GO Terms'!N$2:O$519,2,FALSE)),VLOOKUP(C209,'Table S2- KO GO Terms'!N$2:O$519,2,FALSE),"")</f>
        <v>256</v>
      </c>
      <c r="F209" s="39">
        <f t="shared" si="3"/>
        <v>49</v>
      </c>
    </row>
    <row r="210" spans="2:6" x14ac:dyDescent="0.25">
      <c r="B210" t="s">
        <v>932</v>
      </c>
      <c r="C210" t="s">
        <v>2593</v>
      </c>
      <c r="D210" s="38">
        <v>208</v>
      </c>
      <c r="E210" s="39" t="str">
        <f>IF(ISNUMBER(VLOOKUP(C210,'Table S2- KO GO Terms'!N$2:O$519,2,FALSE)),VLOOKUP(C210,'Table S2- KO GO Terms'!N$2:O$519,2,FALSE),"")</f>
        <v/>
      </c>
      <c r="F210" s="39" t="str">
        <f t="shared" si="3"/>
        <v/>
      </c>
    </row>
    <row r="211" spans="2:6" x14ac:dyDescent="0.25">
      <c r="B211" t="s">
        <v>923</v>
      </c>
      <c r="C211" t="s">
        <v>2594</v>
      </c>
      <c r="D211" s="38">
        <v>209</v>
      </c>
      <c r="E211" s="39">
        <f>IF(ISNUMBER(VLOOKUP(C211,'Table S2- KO GO Terms'!N$2:O$519,2,FALSE)),VLOOKUP(C211,'Table S2- KO GO Terms'!N$2:O$519,2,FALSE),"")</f>
        <v>95</v>
      </c>
      <c r="F211" s="39">
        <f t="shared" si="3"/>
        <v>-114</v>
      </c>
    </row>
    <row r="212" spans="2:6" x14ac:dyDescent="0.25">
      <c r="B212" t="s">
        <v>1024</v>
      </c>
      <c r="C212" t="s">
        <v>2595</v>
      </c>
      <c r="D212" s="38">
        <v>210</v>
      </c>
      <c r="E212" s="39">
        <f>IF(ISNUMBER(VLOOKUP(C212,'Table S2- KO GO Terms'!N$2:O$519,2,FALSE)),VLOOKUP(C212,'Table S2- KO GO Terms'!N$2:O$519,2,FALSE),"")</f>
        <v>361</v>
      </c>
      <c r="F212" s="39">
        <f t="shared" si="3"/>
        <v>151</v>
      </c>
    </row>
    <row r="213" spans="2:6" x14ac:dyDescent="0.25">
      <c r="B213" t="s">
        <v>1024</v>
      </c>
      <c r="C213" t="s">
        <v>2596</v>
      </c>
      <c r="D213" s="38">
        <v>211</v>
      </c>
      <c r="E213" s="39" t="str">
        <f>IF(ISNUMBER(VLOOKUP(C213,'Table S2- KO GO Terms'!N$2:O$519,2,FALSE)),VLOOKUP(C213,'Table S2- KO GO Terms'!N$2:O$519,2,FALSE),"")</f>
        <v/>
      </c>
      <c r="F213" s="39" t="str">
        <f t="shared" si="3"/>
        <v/>
      </c>
    </row>
    <row r="214" spans="2:6" x14ac:dyDescent="0.25">
      <c r="B214" t="s">
        <v>944</v>
      </c>
      <c r="C214" t="s">
        <v>2597</v>
      </c>
      <c r="D214" s="38">
        <v>212</v>
      </c>
      <c r="E214" s="39" t="str">
        <f>IF(ISNUMBER(VLOOKUP(C214,'Table S2- KO GO Terms'!N$2:O$519,2,FALSE)),VLOOKUP(C214,'Table S2- KO GO Terms'!N$2:O$519,2,FALSE),"")</f>
        <v/>
      </c>
      <c r="F214" s="39" t="str">
        <f t="shared" si="3"/>
        <v/>
      </c>
    </row>
    <row r="215" spans="2:6" x14ac:dyDescent="0.25">
      <c r="B215" t="s">
        <v>932</v>
      </c>
      <c r="C215" t="s">
        <v>2598</v>
      </c>
      <c r="D215" s="38">
        <v>213</v>
      </c>
      <c r="E215" s="39" t="str">
        <f>IF(ISNUMBER(VLOOKUP(C215,'Table S2- KO GO Terms'!N$2:O$519,2,FALSE)),VLOOKUP(C215,'Table S2- KO GO Terms'!N$2:O$519,2,FALSE),"")</f>
        <v/>
      </c>
      <c r="F215" s="39" t="str">
        <f t="shared" si="3"/>
        <v/>
      </c>
    </row>
    <row r="216" spans="2:6" x14ac:dyDescent="0.25">
      <c r="B216" t="s">
        <v>1024</v>
      </c>
      <c r="C216" t="s">
        <v>2599</v>
      </c>
      <c r="D216" s="38">
        <v>214</v>
      </c>
      <c r="E216" s="39" t="str">
        <f>IF(ISNUMBER(VLOOKUP(C216,'Table S2- KO GO Terms'!N$2:O$519,2,FALSE)),VLOOKUP(C216,'Table S2- KO GO Terms'!N$2:O$519,2,FALSE),"")</f>
        <v/>
      </c>
      <c r="F216" s="39" t="str">
        <f t="shared" si="3"/>
        <v/>
      </c>
    </row>
    <row r="217" spans="2:6" x14ac:dyDescent="0.25">
      <c r="B217" t="s">
        <v>1024</v>
      </c>
      <c r="C217" t="s">
        <v>2600</v>
      </c>
      <c r="D217" s="38">
        <v>215</v>
      </c>
      <c r="E217" s="39">
        <f>IF(ISNUMBER(VLOOKUP(C217,'Table S2- KO GO Terms'!N$2:O$519,2,FALSE)),VLOOKUP(C217,'Table S2- KO GO Terms'!N$2:O$519,2,FALSE),"")</f>
        <v>229</v>
      </c>
      <c r="F217" s="39">
        <f t="shared" si="3"/>
        <v>14</v>
      </c>
    </row>
    <row r="218" spans="2:6" x14ac:dyDescent="0.25">
      <c r="B218" t="s">
        <v>988</v>
      </c>
      <c r="C218" t="s">
        <v>2601</v>
      </c>
      <c r="D218" s="38">
        <v>216</v>
      </c>
      <c r="E218" s="39">
        <f>IF(ISNUMBER(VLOOKUP(C218,'Table S2- KO GO Terms'!N$2:O$519,2,FALSE)),VLOOKUP(C218,'Table S2- KO GO Terms'!N$2:O$519,2,FALSE),"")</f>
        <v>91</v>
      </c>
      <c r="F218" s="39">
        <f t="shared" si="3"/>
        <v>-125</v>
      </c>
    </row>
    <row r="219" spans="2:6" x14ac:dyDescent="0.25">
      <c r="B219" t="s">
        <v>944</v>
      </c>
      <c r="C219" t="s">
        <v>2602</v>
      </c>
      <c r="D219" s="38">
        <v>217</v>
      </c>
      <c r="E219" s="39" t="str">
        <f>IF(ISNUMBER(VLOOKUP(C219,'Table S2- KO GO Terms'!N$2:O$519,2,FALSE)),VLOOKUP(C219,'Table S2- KO GO Terms'!N$2:O$519,2,FALSE),"")</f>
        <v/>
      </c>
      <c r="F219" s="39" t="str">
        <f t="shared" si="3"/>
        <v/>
      </c>
    </row>
    <row r="220" spans="2:6" x14ac:dyDescent="0.25">
      <c r="B220" t="s">
        <v>988</v>
      </c>
      <c r="C220" t="s">
        <v>2603</v>
      </c>
      <c r="D220" s="38">
        <v>218</v>
      </c>
      <c r="E220" s="39">
        <f>IF(ISNUMBER(VLOOKUP(C220,'Table S2- KO GO Terms'!N$2:O$519,2,FALSE)),VLOOKUP(C220,'Table S2- KO GO Terms'!N$2:O$519,2,FALSE),"")</f>
        <v>160</v>
      </c>
      <c r="F220" s="39">
        <f t="shared" si="3"/>
        <v>-58</v>
      </c>
    </row>
    <row r="221" spans="2:6" x14ac:dyDescent="0.25">
      <c r="B221" t="s">
        <v>1024</v>
      </c>
      <c r="C221" t="s">
        <v>2604</v>
      </c>
      <c r="D221" s="38">
        <v>219</v>
      </c>
      <c r="E221" s="39">
        <f>IF(ISNUMBER(VLOOKUP(C221,'Table S2- KO GO Terms'!N$2:O$519,2,FALSE)),VLOOKUP(C221,'Table S2- KO GO Terms'!N$2:O$519,2,FALSE),"")</f>
        <v>129</v>
      </c>
      <c r="F221" s="39">
        <f t="shared" si="3"/>
        <v>-90</v>
      </c>
    </row>
    <row r="222" spans="2:6" x14ac:dyDescent="0.25">
      <c r="B222" t="s">
        <v>988</v>
      </c>
      <c r="C222" t="s">
        <v>2605</v>
      </c>
      <c r="D222" s="38">
        <v>220</v>
      </c>
      <c r="E222" s="39">
        <f>IF(ISNUMBER(VLOOKUP(C222,'Table S2- KO GO Terms'!N$2:O$519,2,FALSE)),VLOOKUP(C222,'Table S2- KO GO Terms'!N$2:O$519,2,FALSE),"")</f>
        <v>217</v>
      </c>
      <c r="F222" s="39">
        <f t="shared" si="3"/>
        <v>-3</v>
      </c>
    </row>
    <row r="223" spans="2:6" x14ac:dyDescent="0.25">
      <c r="B223" t="s">
        <v>916</v>
      </c>
      <c r="C223" t="s">
        <v>1321</v>
      </c>
      <c r="D223" s="38">
        <v>221</v>
      </c>
      <c r="E223" s="39">
        <f>IF(ISNUMBER(VLOOKUP(C223,'Table S2- KO GO Terms'!N$2:O$519,2,FALSE)),VLOOKUP(C223,'Table S2- KO GO Terms'!N$2:O$519,2,FALSE),"")</f>
        <v>104</v>
      </c>
      <c r="F223" s="39">
        <f t="shared" si="3"/>
        <v>-117</v>
      </c>
    </row>
    <row r="224" spans="2:6" x14ac:dyDescent="0.25">
      <c r="B224" t="s">
        <v>923</v>
      </c>
      <c r="C224" t="s">
        <v>2606</v>
      </c>
      <c r="D224" s="38">
        <v>222</v>
      </c>
      <c r="E224" s="39">
        <f>IF(ISNUMBER(VLOOKUP(C224,'Table S2- KO GO Terms'!N$2:O$519,2,FALSE)),VLOOKUP(C224,'Table S2- KO GO Terms'!N$2:O$519,2,FALSE),"")</f>
        <v>224</v>
      </c>
      <c r="F224" s="39">
        <f t="shared" si="3"/>
        <v>2</v>
      </c>
    </row>
    <row r="225" spans="2:6" x14ac:dyDescent="0.25">
      <c r="B225" t="s">
        <v>916</v>
      </c>
      <c r="C225" t="s">
        <v>1325</v>
      </c>
      <c r="D225" s="38">
        <v>223</v>
      </c>
      <c r="E225" s="39">
        <f>IF(ISNUMBER(VLOOKUP(C225,'Table S2- KO GO Terms'!N$2:O$519,2,FALSE)),VLOOKUP(C225,'Table S2- KO GO Terms'!N$2:O$519,2,FALSE),"")</f>
        <v>230</v>
      </c>
      <c r="F225" s="39">
        <f t="shared" si="3"/>
        <v>7</v>
      </c>
    </row>
    <row r="226" spans="2:6" x14ac:dyDescent="0.25">
      <c r="B226" t="s">
        <v>923</v>
      </c>
      <c r="C226" t="s">
        <v>2607</v>
      </c>
      <c r="D226" s="38">
        <v>224</v>
      </c>
      <c r="E226" s="39" t="str">
        <f>IF(ISNUMBER(VLOOKUP(C226,'Table S2- KO GO Terms'!N$2:O$519,2,FALSE)),VLOOKUP(C226,'Table S2- KO GO Terms'!N$2:O$519,2,FALSE),"")</f>
        <v/>
      </c>
      <c r="F226" s="39" t="str">
        <f t="shared" si="3"/>
        <v/>
      </c>
    </row>
    <row r="227" spans="2:6" x14ac:dyDescent="0.25">
      <c r="B227" t="s">
        <v>923</v>
      </c>
      <c r="C227" t="s">
        <v>2608</v>
      </c>
      <c r="D227" s="38">
        <v>225</v>
      </c>
      <c r="E227" s="39">
        <f>IF(ISNUMBER(VLOOKUP(C227,'Table S2- KO GO Terms'!N$2:O$519,2,FALSE)),VLOOKUP(C227,'Table S2- KO GO Terms'!N$2:O$519,2,FALSE),"")</f>
        <v>208</v>
      </c>
      <c r="F227" s="39">
        <f t="shared" si="3"/>
        <v>-17</v>
      </c>
    </row>
    <row r="228" spans="2:6" x14ac:dyDescent="0.25">
      <c r="B228" t="s">
        <v>1163</v>
      </c>
      <c r="C228" t="s">
        <v>2609</v>
      </c>
      <c r="D228" s="38">
        <v>226</v>
      </c>
      <c r="E228" s="39" t="str">
        <f>IF(ISNUMBER(VLOOKUP(C228,'Table S2- KO GO Terms'!N$2:O$519,2,FALSE)),VLOOKUP(C228,'Table S2- KO GO Terms'!N$2:O$519,2,FALSE),"")</f>
        <v/>
      </c>
      <c r="F228" s="39" t="str">
        <f t="shared" si="3"/>
        <v/>
      </c>
    </row>
    <row r="229" spans="2:6" x14ac:dyDescent="0.25">
      <c r="B229" t="s">
        <v>1163</v>
      </c>
      <c r="C229" t="s">
        <v>2610</v>
      </c>
      <c r="D229" s="38">
        <v>227</v>
      </c>
      <c r="E229" s="39">
        <f>IF(ISNUMBER(VLOOKUP(C229,'Table S2- KO GO Terms'!N$2:O$519,2,FALSE)),VLOOKUP(C229,'Table S2- KO GO Terms'!N$2:O$519,2,FALSE),"")</f>
        <v>237</v>
      </c>
      <c r="F229" s="39">
        <f t="shared" si="3"/>
        <v>10</v>
      </c>
    </row>
    <row r="230" spans="2:6" x14ac:dyDescent="0.25">
      <c r="B230" t="s">
        <v>923</v>
      </c>
      <c r="C230" t="s">
        <v>2611</v>
      </c>
      <c r="D230" s="38">
        <v>228</v>
      </c>
      <c r="E230" s="39" t="str">
        <f>IF(ISNUMBER(VLOOKUP(C230,'Table S2- KO GO Terms'!N$2:O$519,2,FALSE)),VLOOKUP(C230,'Table S2- KO GO Terms'!N$2:O$519,2,FALSE),"")</f>
        <v/>
      </c>
      <c r="F230" s="39" t="str">
        <f t="shared" si="3"/>
        <v/>
      </c>
    </row>
    <row r="231" spans="2:6" x14ac:dyDescent="0.25">
      <c r="B231" t="s">
        <v>916</v>
      </c>
      <c r="C231" t="s">
        <v>1336</v>
      </c>
      <c r="D231" s="38">
        <v>229</v>
      </c>
      <c r="E231" s="39">
        <f>IF(ISNUMBER(VLOOKUP(C231,'Table S2- KO GO Terms'!N$2:O$519,2,FALSE)),VLOOKUP(C231,'Table S2- KO GO Terms'!N$2:O$519,2,FALSE),"")</f>
        <v>312</v>
      </c>
      <c r="F231" s="39">
        <f t="shared" si="3"/>
        <v>83</v>
      </c>
    </row>
    <row r="232" spans="2:6" x14ac:dyDescent="0.25">
      <c r="B232" t="s">
        <v>988</v>
      </c>
      <c r="C232" t="s">
        <v>2612</v>
      </c>
      <c r="D232" s="38">
        <v>230</v>
      </c>
      <c r="E232" s="39">
        <f>IF(ISNUMBER(VLOOKUP(C232,'Table S2- KO GO Terms'!N$2:O$519,2,FALSE)),VLOOKUP(C232,'Table S2- KO GO Terms'!N$2:O$519,2,FALSE),"")</f>
        <v>156</v>
      </c>
      <c r="F232" s="39">
        <f t="shared" si="3"/>
        <v>-74</v>
      </c>
    </row>
    <row r="233" spans="2:6" x14ac:dyDescent="0.25">
      <c r="B233" t="s">
        <v>1163</v>
      </c>
      <c r="C233" t="s">
        <v>2613</v>
      </c>
      <c r="D233" s="38">
        <v>231</v>
      </c>
      <c r="E233" s="39" t="str">
        <f>IF(ISNUMBER(VLOOKUP(C233,'Table S2- KO GO Terms'!N$2:O$519,2,FALSE)),VLOOKUP(C233,'Table S2- KO GO Terms'!N$2:O$519,2,FALSE),"")</f>
        <v/>
      </c>
      <c r="F233" s="39" t="str">
        <f t="shared" si="3"/>
        <v/>
      </c>
    </row>
    <row r="234" spans="2:6" x14ac:dyDescent="0.25">
      <c r="B234" t="s">
        <v>923</v>
      </c>
      <c r="C234" t="s">
        <v>2614</v>
      </c>
      <c r="D234" s="38">
        <v>232</v>
      </c>
      <c r="E234" s="39">
        <f>IF(ISNUMBER(VLOOKUP(C234,'Table S2- KO GO Terms'!N$2:O$519,2,FALSE)),VLOOKUP(C234,'Table S2- KO GO Terms'!N$2:O$519,2,FALSE),"")</f>
        <v>162</v>
      </c>
      <c r="F234" s="39">
        <f t="shared" si="3"/>
        <v>-70</v>
      </c>
    </row>
    <row r="235" spans="2:6" x14ac:dyDescent="0.25">
      <c r="B235" t="s">
        <v>1163</v>
      </c>
      <c r="C235" t="s">
        <v>2615</v>
      </c>
      <c r="D235" s="38">
        <v>233</v>
      </c>
      <c r="E235" s="39">
        <f>IF(ISNUMBER(VLOOKUP(C235,'Table S2- KO GO Terms'!N$2:O$519,2,FALSE)),VLOOKUP(C235,'Table S2- KO GO Terms'!N$2:O$519,2,FALSE),"")</f>
        <v>433</v>
      </c>
      <c r="F235" s="39">
        <f t="shared" si="3"/>
        <v>200</v>
      </c>
    </row>
    <row r="236" spans="2:6" x14ac:dyDescent="0.25">
      <c r="B236" t="s">
        <v>1163</v>
      </c>
      <c r="C236" t="s">
        <v>2616</v>
      </c>
      <c r="D236" s="38">
        <v>234</v>
      </c>
      <c r="E236" s="39" t="str">
        <f>IF(ISNUMBER(VLOOKUP(C236,'Table S2- KO GO Terms'!N$2:O$519,2,FALSE)),VLOOKUP(C236,'Table S2- KO GO Terms'!N$2:O$519,2,FALSE),"")</f>
        <v/>
      </c>
      <c r="F236" s="39" t="str">
        <f t="shared" si="3"/>
        <v/>
      </c>
    </row>
    <row r="237" spans="2:6" x14ac:dyDescent="0.25">
      <c r="B237" t="s">
        <v>1163</v>
      </c>
      <c r="C237" t="s">
        <v>2617</v>
      </c>
      <c r="D237" s="38">
        <v>235</v>
      </c>
      <c r="E237" s="39" t="str">
        <f>IF(ISNUMBER(VLOOKUP(C237,'Table S2- KO GO Terms'!N$2:O$519,2,FALSE)),VLOOKUP(C237,'Table S2- KO GO Terms'!N$2:O$519,2,FALSE),"")</f>
        <v/>
      </c>
      <c r="F237" s="39" t="str">
        <f t="shared" si="3"/>
        <v/>
      </c>
    </row>
    <row r="238" spans="2:6" x14ac:dyDescent="0.25">
      <c r="B238" t="s">
        <v>916</v>
      </c>
      <c r="C238" t="s">
        <v>1349</v>
      </c>
      <c r="D238" s="38">
        <v>236</v>
      </c>
      <c r="E238" s="39">
        <f>IF(ISNUMBER(VLOOKUP(C238,'Table S2- KO GO Terms'!N$2:O$519,2,FALSE)),VLOOKUP(C238,'Table S2- KO GO Terms'!N$2:O$519,2,FALSE),"")</f>
        <v>248</v>
      </c>
      <c r="F238" s="39">
        <f t="shared" si="3"/>
        <v>12</v>
      </c>
    </row>
    <row r="239" spans="2:6" x14ac:dyDescent="0.25">
      <c r="B239" t="s">
        <v>988</v>
      </c>
      <c r="C239" t="s">
        <v>2618</v>
      </c>
      <c r="D239" s="38">
        <v>237</v>
      </c>
      <c r="E239" s="39">
        <f>IF(ISNUMBER(VLOOKUP(C239,'Table S2- KO GO Terms'!N$2:O$519,2,FALSE)),VLOOKUP(C239,'Table S2- KO GO Terms'!N$2:O$519,2,FALSE),"")</f>
        <v>223</v>
      </c>
      <c r="F239" s="39">
        <f t="shared" si="3"/>
        <v>-14</v>
      </c>
    </row>
    <row r="240" spans="2:6" x14ac:dyDescent="0.25">
      <c r="B240" t="s">
        <v>916</v>
      </c>
      <c r="C240" t="s">
        <v>1353</v>
      </c>
      <c r="D240" s="38">
        <v>238</v>
      </c>
      <c r="E240" s="39">
        <f>IF(ISNUMBER(VLOOKUP(C240,'Table S2- KO GO Terms'!N$2:O$519,2,FALSE)),VLOOKUP(C240,'Table S2- KO GO Terms'!N$2:O$519,2,FALSE),"")</f>
        <v>164</v>
      </c>
      <c r="F240" s="39">
        <f t="shared" si="3"/>
        <v>-74</v>
      </c>
    </row>
    <row r="241" spans="2:6" x14ac:dyDescent="0.25">
      <c r="B241" t="s">
        <v>944</v>
      </c>
      <c r="C241" t="s">
        <v>1355</v>
      </c>
      <c r="D241" s="38">
        <v>239</v>
      </c>
      <c r="E241" s="39">
        <f>IF(ISNUMBER(VLOOKUP(C241,'Table S2- KO GO Terms'!N$2:O$519,2,FALSE)),VLOOKUP(C241,'Table S2- KO GO Terms'!N$2:O$519,2,FALSE),"")</f>
        <v>419</v>
      </c>
      <c r="F241" s="39">
        <f t="shared" si="3"/>
        <v>180</v>
      </c>
    </row>
    <row r="242" spans="2:6" x14ac:dyDescent="0.25">
      <c r="B242" t="s">
        <v>932</v>
      </c>
      <c r="C242" t="s">
        <v>2619</v>
      </c>
      <c r="D242" s="38">
        <v>240</v>
      </c>
      <c r="E242" s="39">
        <f>IF(ISNUMBER(VLOOKUP(C242,'Table S2- KO GO Terms'!N$2:O$519,2,FALSE)),VLOOKUP(C242,'Table S2- KO GO Terms'!N$2:O$519,2,FALSE),"")</f>
        <v>362</v>
      </c>
      <c r="F242" s="39">
        <f t="shared" si="3"/>
        <v>122</v>
      </c>
    </row>
    <row r="243" spans="2:6" x14ac:dyDescent="0.25">
      <c r="B243" t="s">
        <v>944</v>
      </c>
      <c r="C243" t="s">
        <v>2620</v>
      </c>
      <c r="D243" s="38">
        <v>241</v>
      </c>
      <c r="E243" s="39" t="str">
        <f>IF(ISNUMBER(VLOOKUP(C243,'Table S2- KO GO Terms'!N$2:O$519,2,FALSE)),VLOOKUP(C243,'Table S2- KO GO Terms'!N$2:O$519,2,FALSE),"")</f>
        <v/>
      </c>
      <c r="F243" s="39" t="str">
        <f t="shared" si="3"/>
        <v/>
      </c>
    </row>
    <row r="244" spans="2:6" x14ac:dyDescent="0.25">
      <c r="B244" t="s">
        <v>923</v>
      </c>
      <c r="C244" t="s">
        <v>2621</v>
      </c>
      <c r="D244" s="38">
        <v>242</v>
      </c>
      <c r="E244" s="39" t="str">
        <f>IF(ISNUMBER(VLOOKUP(C244,'Table S2- KO GO Terms'!N$2:O$519,2,FALSE)),VLOOKUP(C244,'Table S2- KO GO Terms'!N$2:O$519,2,FALSE),"")</f>
        <v/>
      </c>
      <c r="F244" s="39" t="str">
        <f t="shared" si="3"/>
        <v/>
      </c>
    </row>
    <row r="245" spans="2:6" x14ac:dyDescent="0.25">
      <c r="B245" t="s">
        <v>916</v>
      </c>
      <c r="C245" t="s">
        <v>1363</v>
      </c>
      <c r="D245" s="38">
        <v>243</v>
      </c>
      <c r="E245" s="39">
        <f>IF(ISNUMBER(VLOOKUP(C245,'Table S2- KO GO Terms'!N$2:O$519,2,FALSE)),VLOOKUP(C245,'Table S2- KO GO Terms'!N$2:O$519,2,FALSE),"")</f>
        <v>131</v>
      </c>
      <c r="F245" s="39">
        <f t="shared" si="3"/>
        <v>-112</v>
      </c>
    </row>
    <row r="246" spans="2:6" x14ac:dyDescent="0.25">
      <c r="B246" t="s">
        <v>1024</v>
      </c>
      <c r="C246" t="s">
        <v>2622</v>
      </c>
      <c r="D246" s="38">
        <v>244</v>
      </c>
      <c r="E246" s="39">
        <f>IF(ISNUMBER(VLOOKUP(C246,'Table S2- KO GO Terms'!N$2:O$519,2,FALSE)),VLOOKUP(C246,'Table S2- KO GO Terms'!N$2:O$519,2,FALSE),"")</f>
        <v>281</v>
      </c>
      <c r="F246" s="39">
        <f t="shared" si="3"/>
        <v>37</v>
      </c>
    </row>
    <row r="247" spans="2:6" x14ac:dyDescent="0.25">
      <c r="B247" t="s">
        <v>932</v>
      </c>
      <c r="C247" t="s">
        <v>2623</v>
      </c>
      <c r="D247" s="38">
        <v>245</v>
      </c>
      <c r="E247" s="39">
        <f>IF(ISNUMBER(VLOOKUP(C247,'Table S2- KO GO Terms'!N$2:O$519,2,FALSE)),VLOOKUP(C247,'Table S2- KO GO Terms'!N$2:O$519,2,FALSE),"")</f>
        <v>105</v>
      </c>
      <c r="F247" s="39">
        <f t="shared" si="3"/>
        <v>-140</v>
      </c>
    </row>
    <row r="248" spans="2:6" x14ac:dyDescent="0.25">
      <c r="B248" t="s">
        <v>923</v>
      </c>
      <c r="C248" t="s">
        <v>2624</v>
      </c>
      <c r="D248" s="38">
        <v>246</v>
      </c>
      <c r="E248" s="39">
        <f>IF(ISNUMBER(VLOOKUP(C248,'Table S2- KO GO Terms'!N$2:O$519,2,FALSE)),VLOOKUP(C248,'Table S2- KO GO Terms'!N$2:O$519,2,FALSE),"")</f>
        <v>282</v>
      </c>
      <c r="F248" s="39">
        <f t="shared" si="3"/>
        <v>36</v>
      </c>
    </row>
    <row r="249" spans="2:6" x14ac:dyDescent="0.25">
      <c r="B249" t="s">
        <v>923</v>
      </c>
      <c r="C249" t="s">
        <v>2625</v>
      </c>
      <c r="D249" s="38">
        <v>247</v>
      </c>
      <c r="E249" s="39">
        <f>IF(ISNUMBER(VLOOKUP(C249,'Table S2- KO GO Terms'!N$2:O$519,2,FALSE)),VLOOKUP(C249,'Table S2- KO GO Terms'!N$2:O$519,2,FALSE),"")</f>
        <v>228</v>
      </c>
      <c r="F249" s="39">
        <f t="shared" si="3"/>
        <v>-19</v>
      </c>
    </row>
    <row r="250" spans="2:6" x14ac:dyDescent="0.25">
      <c r="B250" t="s">
        <v>944</v>
      </c>
      <c r="C250" t="s">
        <v>2626</v>
      </c>
      <c r="D250" s="38">
        <v>248</v>
      </c>
      <c r="E250" s="39">
        <f>IF(ISNUMBER(VLOOKUP(C250,'Table S2- KO GO Terms'!N$2:O$519,2,FALSE)),VLOOKUP(C250,'Table S2- KO GO Terms'!N$2:O$519,2,FALSE),"")</f>
        <v>517</v>
      </c>
      <c r="F250" s="39">
        <f t="shared" si="3"/>
        <v>269</v>
      </c>
    </row>
    <row r="251" spans="2:6" x14ac:dyDescent="0.25">
      <c r="B251" t="s">
        <v>923</v>
      </c>
      <c r="C251" t="s">
        <v>2627</v>
      </c>
      <c r="D251" s="38">
        <v>249</v>
      </c>
      <c r="E251" s="39">
        <f>IF(ISNUMBER(VLOOKUP(C251,'Table S2- KO GO Terms'!N$2:O$519,2,FALSE)),VLOOKUP(C251,'Table S2- KO GO Terms'!N$2:O$519,2,FALSE),"")</f>
        <v>502</v>
      </c>
      <c r="F251" s="39">
        <f t="shared" si="3"/>
        <v>253</v>
      </c>
    </row>
    <row r="252" spans="2:6" x14ac:dyDescent="0.25">
      <c r="B252" t="s">
        <v>923</v>
      </c>
      <c r="C252" t="s">
        <v>2628</v>
      </c>
      <c r="D252" s="38">
        <v>250</v>
      </c>
      <c r="E252" s="39">
        <f>IF(ISNUMBER(VLOOKUP(C252,'Table S2- KO GO Terms'!N$2:O$519,2,FALSE)),VLOOKUP(C252,'Table S2- KO GO Terms'!N$2:O$519,2,FALSE),"")</f>
        <v>503</v>
      </c>
      <c r="F252" s="39">
        <f t="shared" si="3"/>
        <v>253</v>
      </c>
    </row>
    <row r="253" spans="2:6" x14ac:dyDescent="0.25">
      <c r="B253" t="s">
        <v>923</v>
      </c>
      <c r="C253" t="s">
        <v>2629</v>
      </c>
      <c r="D253" s="38">
        <v>251</v>
      </c>
      <c r="E253" s="39">
        <f>IF(ISNUMBER(VLOOKUP(C253,'Table S2- KO GO Terms'!N$2:O$519,2,FALSE)),VLOOKUP(C253,'Table S2- KO GO Terms'!N$2:O$519,2,FALSE),"")</f>
        <v>252</v>
      </c>
      <c r="F253" s="39">
        <f t="shared" si="3"/>
        <v>1</v>
      </c>
    </row>
    <row r="254" spans="2:6" x14ac:dyDescent="0.25">
      <c r="B254" t="s">
        <v>923</v>
      </c>
      <c r="C254" t="s">
        <v>2630</v>
      </c>
      <c r="D254" s="38">
        <v>252</v>
      </c>
      <c r="E254" s="39">
        <f>IF(ISNUMBER(VLOOKUP(C254,'Table S2- KO GO Terms'!N$2:O$519,2,FALSE)),VLOOKUP(C254,'Table S2- KO GO Terms'!N$2:O$519,2,FALSE),"")</f>
        <v>176</v>
      </c>
      <c r="F254" s="39">
        <f t="shared" si="3"/>
        <v>-76</v>
      </c>
    </row>
    <row r="255" spans="2:6" x14ac:dyDescent="0.25">
      <c r="B255" t="s">
        <v>1024</v>
      </c>
      <c r="C255" t="s">
        <v>2631</v>
      </c>
      <c r="D255" s="38">
        <v>253</v>
      </c>
      <c r="E255" s="39">
        <f>IF(ISNUMBER(VLOOKUP(C255,'Table S2- KO GO Terms'!N$2:O$519,2,FALSE)),VLOOKUP(C255,'Table S2- KO GO Terms'!N$2:O$519,2,FALSE),"")</f>
        <v>377</v>
      </c>
      <c r="F255" s="39">
        <f t="shared" si="3"/>
        <v>124</v>
      </c>
    </row>
    <row r="256" spans="2:6" x14ac:dyDescent="0.25">
      <c r="B256" t="s">
        <v>1024</v>
      </c>
      <c r="C256" t="s">
        <v>2632</v>
      </c>
      <c r="D256" s="38">
        <v>254</v>
      </c>
      <c r="E256" s="39">
        <f>IF(ISNUMBER(VLOOKUP(C256,'Table S2- KO GO Terms'!N$2:O$519,2,FALSE)),VLOOKUP(C256,'Table S2- KO GO Terms'!N$2:O$519,2,FALSE),"")</f>
        <v>463</v>
      </c>
      <c r="F256" s="39">
        <f t="shared" si="3"/>
        <v>209</v>
      </c>
    </row>
    <row r="257" spans="2:6" x14ac:dyDescent="0.25">
      <c r="B257" t="s">
        <v>1024</v>
      </c>
      <c r="C257" t="s">
        <v>2633</v>
      </c>
      <c r="D257" s="38">
        <v>255</v>
      </c>
      <c r="E257" s="39">
        <f>IF(ISNUMBER(VLOOKUP(C257,'Table S2- KO GO Terms'!N$2:O$519,2,FALSE)),VLOOKUP(C257,'Table S2- KO GO Terms'!N$2:O$519,2,FALSE),"")</f>
        <v>183</v>
      </c>
      <c r="F257" s="39">
        <f t="shared" si="3"/>
        <v>-72</v>
      </c>
    </row>
    <row r="258" spans="2:6" x14ac:dyDescent="0.25">
      <c r="B258" t="s">
        <v>1387</v>
      </c>
      <c r="C258" t="s">
        <v>2634</v>
      </c>
      <c r="D258" s="38">
        <v>256</v>
      </c>
      <c r="E258" s="39">
        <f>IF(ISNUMBER(VLOOKUP(C258,'Table S2- KO GO Terms'!N$2:O$519,2,FALSE)),VLOOKUP(C258,'Table S2- KO GO Terms'!N$2:O$519,2,FALSE),"")</f>
        <v>172</v>
      </c>
      <c r="F258" s="39">
        <f t="shared" si="3"/>
        <v>-84</v>
      </c>
    </row>
    <row r="259" spans="2:6" x14ac:dyDescent="0.25">
      <c r="B259" t="s">
        <v>944</v>
      </c>
      <c r="C259" t="s">
        <v>2635</v>
      </c>
      <c r="D259" s="38">
        <v>257</v>
      </c>
      <c r="E259" s="39">
        <f>IF(ISNUMBER(VLOOKUP(C259,'Table S2- KO GO Terms'!N$2:O$519,2,FALSE)),VLOOKUP(C259,'Table S2- KO GO Terms'!N$2:O$519,2,FALSE),"")</f>
        <v>220</v>
      </c>
      <c r="F259" s="39">
        <f t="shared" si="3"/>
        <v>-37</v>
      </c>
    </row>
    <row r="260" spans="2:6" x14ac:dyDescent="0.25">
      <c r="B260" t="s">
        <v>1163</v>
      </c>
      <c r="C260" t="s">
        <v>2636</v>
      </c>
      <c r="D260" s="38">
        <v>258</v>
      </c>
      <c r="E260" s="39">
        <f>IF(ISNUMBER(VLOOKUP(C260,'Table S2- KO GO Terms'!N$2:O$519,2,FALSE)),VLOOKUP(C260,'Table S2- KO GO Terms'!N$2:O$519,2,FALSE),"")</f>
        <v>239</v>
      </c>
      <c r="F260" s="39">
        <f t="shared" ref="F260:F323" si="4">IF(ISNUMBER(E260),E260-D260,"")</f>
        <v>-19</v>
      </c>
    </row>
    <row r="261" spans="2:6" x14ac:dyDescent="0.25">
      <c r="B261" t="s">
        <v>1163</v>
      </c>
      <c r="C261" t="s">
        <v>2637</v>
      </c>
      <c r="D261" s="38">
        <v>259</v>
      </c>
      <c r="E261" s="39">
        <f>IF(ISNUMBER(VLOOKUP(C261,'Table S2- KO GO Terms'!N$2:O$519,2,FALSE)),VLOOKUP(C261,'Table S2- KO GO Terms'!N$2:O$519,2,FALSE),"")</f>
        <v>238</v>
      </c>
      <c r="F261" s="39">
        <f t="shared" si="4"/>
        <v>-21</v>
      </c>
    </row>
    <row r="262" spans="2:6" x14ac:dyDescent="0.25">
      <c r="B262" t="s">
        <v>1163</v>
      </c>
      <c r="C262" t="s">
        <v>2638</v>
      </c>
      <c r="D262" s="38">
        <v>260</v>
      </c>
      <c r="E262" s="39">
        <f>IF(ISNUMBER(VLOOKUP(C262,'Table S2- KO GO Terms'!N$2:O$519,2,FALSE)),VLOOKUP(C262,'Table S2- KO GO Terms'!N$2:O$519,2,FALSE),"")</f>
        <v>240</v>
      </c>
      <c r="F262" s="39">
        <f t="shared" si="4"/>
        <v>-20</v>
      </c>
    </row>
    <row r="263" spans="2:6" x14ac:dyDescent="0.25">
      <c r="B263" t="s">
        <v>923</v>
      </c>
      <c r="C263" t="s">
        <v>2639</v>
      </c>
      <c r="D263" s="38">
        <v>261</v>
      </c>
      <c r="E263" s="39">
        <f>IF(ISNUMBER(VLOOKUP(C263,'Table S2- KO GO Terms'!N$2:O$519,2,FALSE)),VLOOKUP(C263,'Table S2- KO GO Terms'!N$2:O$519,2,FALSE),"")</f>
        <v>157</v>
      </c>
      <c r="F263" s="39">
        <f t="shared" si="4"/>
        <v>-104</v>
      </c>
    </row>
    <row r="264" spans="2:6" x14ac:dyDescent="0.25">
      <c r="B264" t="s">
        <v>923</v>
      </c>
      <c r="C264" t="s">
        <v>2640</v>
      </c>
      <c r="D264" s="38">
        <v>262</v>
      </c>
      <c r="E264" s="39">
        <f>IF(ISNUMBER(VLOOKUP(C264,'Table S2- KO GO Terms'!N$2:O$519,2,FALSE)),VLOOKUP(C264,'Table S2- KO GO Terms'!N$2:O$519,2,FALSE),"")</f>
        <v>114</v>
      </c>
      <c r="F264" s="39">
        <f t="shared" si="4"/>
        <v>-148</v>
      </c>
    </row>
    <row r="265" spans="2:6" x14ac:dyDescent="0.25">
      <c r="B265" t="s">
        <v>923</v>
      </c>
      <c r="C265" t="s">
        <v>2641</v>
      </c>
      <c r="D265" s="38">
        <v>263</v>
      </c>
      <c r="E265" s="39">
        <f>IF(ISNUMBER(VLOOKUP(C265,'Table S2- KO GO Terms'!N$2:O$519,2,FALSE)),VLOOKUP(C265,'Table S2- KO GO Terms'!N$2:O$519,2,FALSE),"")</f>
        <v>158</v>
      </c>
      <c r="F265" s="39">
        <f t="shared" si="4"/>
        <v>-105</v>
      </c>
    </row>
    <row r="266" spans="2:6" x14ac:dyDescent="0.25">
      <c r="B266" t="s">
        <v>923</v>
      </c>
      <c r="C266" t="s">
        <v>2642</v>
      </c>
      <c r="D266" s="38">
        <v>264</v>
      </c>
      <c r="E266" s="39" t="str">
        <f>IF(ISNUMBER(VLOOKUP(C266,'Table S2- KO GO Terms'!N$2:O$519,2,FALSE)),VLOOKUP(C266,'Table S2- KO GO Terms'!N$2:O$519,2,FALSE),"")</f>
        <v/>
      </c>
      <c r="F266" s="39" t="str">
        <f t="shared" si="4"/>
        <v/>
      </c>
    </row>
    <row r="267" spans="2:6" x14ac:dyDescent="0.25">
      <c r="B267" t="s">
        <v>923</v>
      </c>
      <c r="C267" t="s">
        <v>2643</v>
      </c>
      <c r="D267" s="38">
        <v>265</v>
      </c>
      <c r="E267" s="39" t="str">
        <f>IF(ISNUMBER(VLOOKUP(C267,'Table S2- KO GO Terms'!N$2:O$519,2,FALSE)),VLOOKUP(C267,'Table S2- KO GO Terms'!N$2:O$519,2,FALSE),"")</f>
        <v/>
      </c>
      <c r="F267" s="39" t="str">
        <f t="shared" si="4"/>
        <v/>
      </c>
    </row>
    <row r="268" spans="2:6" x14ac:dyDescent="0.25">
      <c r="B268" t="s">
        <v>916</v>
      </c>
      <c r="C268" t="s">
        <v>1405</v>
      </c>
      <c r="D268" s="38">
        <v>266</v>
      </c>
      <c r="E268" s="39" t="str">
        <f>IF(ISNUMBER(VLOOKUP(C268,'Table S2- KO GO Terms'!N$2:O$519,2,FALSE)),VLOOKUP(C268,'Table S2- KO GO Terms'!N$2:O$519,2,FALSE),"")</f>
        <v/>
      </c>
      <c r="F268" s="39" t="str">
        <f t="shared" si="4"/>
        <v/>
      </c>
    </row>
    <row r="269" spans="2:6" x14ac:dyDescent="0.25">
      <c r="B269" t="s">
        <v>1024</v>
      </c>
      <c r="C269" t="s">
        <v>2644</v>
      </c>
      <c r="D269" s="38">
        <v>267</v>
      </c>
      <c r="E269" s="39" t="str">
        <f>IF(ISNUMBER(VLOOKUP(C269,'Table S2- KO GO Terms'!N$2:O$519,2,FALSE)),VLOOKUP(C269,'Table S2- KO GO Terms'!N$2:O$519,2,FALSE),"")</f>
        <v/>
      </c>
      <c r="F269" s="39" t="str">
        <f t="shared" si="4"/>
        <v/>
      </c>
    </row>
    <row r="270" spans="2:6" x14ac:dyDescent="0.25">
      <c r="B270" t="s">
        <v>1024</v>
      </c>
      <c r="C270" t="s">
        <v>2645</v>
      </c>
      <c r="D270" s="38">
        <v>268</v>
      </c>
      <c r="E270" s="39" t="str">
        <f>IF(ISNUMBER(VLOOKUP(C270,'Table S2- KO GO Terms'!N$2:O$519,2,FALSE)),VLOOKUP(C270,'Table S2- KO GO Terms'!N$2:O$519,2,FALSE),"")</f>
        <v/>
      </c>
      <c r="F270" s="39" t="str">
        <f t="shared" si="4"/>
        <v/>
      </c>
    </row>
    <row r="271" spans="2:6" x14ac:dyDescent="0.25">
      <c r="B271" t="s">
        <v>1024</v>
      </c>
      <c r="C271" t="s">
        <v>2646</v>
      </c>
      <c r="D271" s="38">
        <v>269</v>
      </c>
      <c r="E271" s="39" t="str">
        <f>IF(ISNUMBER(VLOOKUP(C271,'Table S2- KO GO Terms'!N$2:O$519,2,FALSE)),VLOOKUP(C271,'Table S2- KO GO Terms'!N$2:O$519,2,FALSE),"")</f>
        <v/>
      </c>
      <c r="F271" s="39" t="str">
        <f t="shared" si="4"/>
        <v/>
      </c>
    </row>
    <row r="272" spans="2:6" x14ac:dyDescent="0.25">
      <c r="B272" t="s">
        <v>923</v>
      </c>
      <c r="C272" t="s">
        <v>2647</v>
      </c>
      <c r="D272" s="38">
        <v>270</v>
      </c>
      <c r="E272" s="39">
        <f>IF(ISNUMBER(VLOOKUP(C272,'Table S2- KO GO Terms'!N$2:O$519,2,FALSE)),VLOOKUP(C272,'Table S2- KO GO Terms'!N$2:O$519,2,FALSE),"")</f>
        <v>117</v>
      </c>
      <c r="F272" s="39">
        <f t="shared" si="4"/>
        <v>-153</v>
      </c>
    </row>
    <row r="273" spans="2:6" x14ac:dyDescent="0.25">
      <c r="B273" t="s">
        <v>923</v>
      </c>
      <c r="C273" t="s">
        <v>2648</v>
      </c>
      <c r="D273" s="38">
        <v>271</v>
      </c>
      <c r="E273" s="39">
        <f>IF(ISNUMBER(VLOOKUP(C273,'Table S2- KO GO Terms'!N$2:O$519,2,FALSE)),VLOOKUP(C273,'Table S2- KO GO Terms'!N$2:O$519,2,FALSE),"")</f>
        <v>169</v>
      </c>
      <c r="F273" s="39">
        <f t="shared" si="4"/>
        <v>-102</v>
      </c>
    </row>
    <row r="274" spans="2:6" x14ac:dyDescent="0.25">
      <c r="B274" t="s">
        <v>923</v>
      </c>
      <c r="C274" t="s">
        <v>2649</v>
      </c>
      <c r="D274" s="38">
        <v>272</v>
      </c>
      <c r="E274" s="39">
        <f>IF(ISNUMBER(VLOOKUP(C274,'Table S2- KO GO Terms'!N$2:O$519,2,FALSE)),VLOOKUP(C274,'Table S2- KO GO Terms'!N$2:O$519,2,FALSE),"")</f>
        <v>116</v>
      </c>
      <c r="F274" s="39">
        <f t="shared" si="4"/>
        <v>-156</v>
      </c>
    </row>
    <row r="275" spans="2:6" x14ac:dyDescent="0.25">
      <c r="B275" t="s">
        <v>923</v>
      </c>
      <c r="C275" t="s">
        <v>2650</v>
      </c>
      <c r="D275" s="38">
        <v>273</v>
      </c>
      <c r="E275" s="39">
        <f>IF(ISNUMBER(VLOOKUP(C275,'Table S2- KO GO Terms'!N$2:O$519,2,FALSE)),VLOOKUP(C275,'Table S2- KO GO Terms'!N$2:O$519,2,FALSE),"")</f>
        <v>115</v>
      </c>
      <c r="F275" s="39">
        <f t="shared" si="4"/>
        <v>-158</v>
      </c>
    </row>
    <row r="276" spans="2:6" x14ac:dyDescent="0.25">
      <c r="B276" t="s">
        <v>988</v>
      </c>
      <c r="C276" t="s">
        <v>2651</v>
      </c>
      <c r="D276" s="38">
        <v>274</v>
      </c>
      <c r="E276" s="39">
        <f>IF(ISNUMBER(VLOOKUP(C276,'Table S2- KO GO Terms'!N$2:O$519,2,FALSE)),VLOOKUP(C276,'Table S2- KO GO Terms'!N$2:O$519,2,FALSE),"")</f>
        <v>507</v>
      </c>
      <c r="F276" s="39">
        <f t="shared" si="4"/>
        <v>233</v>
      </c>
    </row>
    <row r="277" spans="2:6" x14ac:dyDescent="0.25">
      <c r="B277" t="s">
        <v>916</v>
      </c>
      <c r="C277" t="s">
        <v>1420</v>
      </c>
      <c r="D277" s="38">
        <v>275</v>
      </c>
      <c r="E277" s="39">
        <f>IF(ISNUMBER(VLOOKUP(C277,'Table S2- KO GO Terms'!N$2:O$519,2,FALSE)),VLOOKUP(C277,'Table S2- KO GO Terms'!N$2:O$519,2,FALSE),"")</f>
        <v>421</v>
      </c>
      <c r="F277" s="39">
        <f t="shared" si="4"/>
        <v>146</v>
      </c>
    </row>
    <row r="278" spans="2:6" x14ac:dyDescent="0.25">
      <c r="B278" t="s">
        <v>1024</v>
      </c>
      <c r="C278" t="s">
        <v>2652</v>
      </c>
      <c r="D278" s="38">
        <v>276</v>
      </c>
      <c r="E278" s="39">
        <f>IF(ISNUMBER(VLOOKUP(C278,'Table S2- KO GO Terms'!N$2:O$519,2,FALSE)),VLOOKUP(C278,'Table S2- KO GO Terms'!N$2:O$519,2,FALSE),"")</f>
        <v>509</v>
      </c>
      <c r="F278" s="39">
        <f t="shared" si="4"/>
        <v>233</v>
      </c>
    </row>
    <row r="279" spans="2:6" x14ac:dyDescent="0.25">
      <c r="B279" t="s">
        <v>916</v>
      </c>
      <c r="C279" t="s">
        <v>1424</v>
      </c>
      <c r="D279" s="38">
        <v>277</v>
      </c>
      <c r="E279" s="39">
        <f>IF(ISNUMBER(VLOOKUP(C279,'Table S2- KO GO Terms'!N$2:O$519,2,FALSE)),VLOOKUP(C279,'Table S2- KO GO Terms'!N$2:O$519,2,FALSE),"")</f>
        <v>88</v>
      </c>
      <c r="F279" s="39">
        <f t="shared" si="4"/>
        <v>-189</v>
      </c>
    </row>
    <row r="280" spans="2:6" x14ac:dyDescent="0.25">
      <c r="B280" t="s">
        <v>923</v>
      </c>
      <c r="C280" t="s">
        <v>2653</v>
      </c>
      <c r="D280" s="38">
        <v>278</v>
      </c>
      <c r="E280" s="39" t="str">
        <f>IF(ISNUMBER(VLOOKUP(C280,'Table S2- KO GO Terms'!N$2:O$519,2,FALSE)),VLOOKUP(C280,'Table S2- KO GO Terms'!N$2:O$519,2,FALSE),"")</f>
        <v/>
      </c>
      <c r="F280" s="39" t="str">
        <f t="shared" si="4"/>
        <v/>
      </c>
    </row>
    <row r="281" spans="2:6" x14ac:dyDescent="0.25">
      <c r="B281" t="s">
        <v>923</v>
      </c>
      <c r="C281" t="s">
        <v>2654</v>
      </c>
      <c r="D281" s="38">
        <v>279</v>
      </c>
      <c r="E281" s="39">
        <f>IF(ISNUMBER(VLOOKUP(C281,'Table S2- KO GO Terms'!N$2:O$519,2,FALSE)),VLOOKUP(C281,'Table S2- KO GO Terms'!N$2:O$519,2,FALSE),"")</f>
        <v>440</v>
      </c>
      <c r="F281" s="39">
        <f t="shared" si="4"/>
        <v>161</v>
      </c>
    </row>
    <row r="282" spans="2:6" x14ac:dyDescent="0.25">
      <c r="B282" t="s">
        <v>916</v>
      </c>
      <c r="C282" t="s">
        <v>1430</v>
      </c>
      <c r="D282" s="38">
        <v>280</v>
      </c>
      <c r="E282" s="39">
        <f>IF(ISNUMBER(VLOOKUP(C282,'Table S2- KO GO Terms'!N$2:O$519,2,FALSE)),VLOOKUP(C282,'Table S2- KO GO Terms'!N$2:O$519,2,FALSE),"")</f>
        <v>467</v>
      </c>
      <c r="F282" s="39">
        <f t="shared" si="4"/>
        <v>187</v>
      </c>
    </row>
    <row r="283" spans="2:6" x14ac:dyDescent="0.25">
      <c r="B283" t="s">
        <v>916</v>
      </c>
      <c r="C283" t="s">
        <v>1432</v>
      </c>
      <c r="D283" s="38">
        <v>281</v>
      </c>
      <c r="E283" s="39">
        <f>IF(ISNUMBER(VLOOKUP(C283,'Table S2- KO GO Terms'!N$2:O$519,2,FALSE)),VLOOKUP(C283,'Table S2- KO GO Terms'!N$2:O$519,2,FALSE),"")</f>
        <v>200</v>
      </c>
      <c r="F283" s="39">
        <f t="shared" si="4"/>
        <v>-81</v>
      </c>
    </row>
    <row r="284" spans="2:6" x14ac:dyDescent="0.25">
      <c r="B284" t="s">
        <v>1024</v>
      </c>
      <c r="C284" t="s">
        <v>2655</v>
      </c>
      <c r="D284" s="38">
        <v>282</v>
      </c>
      <c r="E284" s="39">
        <f>IF(ISNUMBER(VLOOKUP(C284,'Table S2- KO GO Terms'!N$2:O$519,2,FALSE)),VLOOKUP(C284,'Table S2- KO GO Terms'!N$2:O$519,2,FALSE),"")</f>
        <v>516</v>
      </c>
      <c r="F284" s="39">
        <f t="shared" si="4"/>
        <v>234</v>
      </c>
    </row>
    <row r="285" spans="2:6" x14ac:dyDescent="0.25">
      <c r="B285" t="s">
        <v>944</v>
      </c>
      <c r="C285" t="s">
        <v>2656</v>
      </c>
      <c r="D285" s="38">
        <v>283</v>
      </c>
      <c r="E285" s="39">
        <f>IF(ISNUMBER(VLOOKUP(C285,'Table S2- KO GO Terms'!N$2:O$519,2,FALSE)),VLOOKUP(C285,'Table S2- KO GO Terms'!N$2:O$519,2,FALSE),"")</f>
        <v>276</v>
      </c>
      <c r="F285" s="39">
        <f t="shared" si="4"/>
        <v>-7</v>
      </c>
    </row>
    <row r="286" spans="2:6" x14ac:dyDescent="0.25">
      <c r="B286" t="s">
        <v>988</v>
      </c>
      <c r="C286" t="s">
        <v>2657</v>
      </c>
      <c r="D286" s="38">
        <v>284</v>
      </c>
      <c r="E286" s="39">
        <f>IF(ISNUMBER(VLOOKUP(C286,'Table S2- KO GO Terms'!N$2:O$519,2,FALSE)),VLOOKUP(C286,'Table S2- KO GO Terms'!N$2:O$519,2,FALSE),"")</f>
        <v>323</v>
      </c>
      <c r="F286" s="39">
        <f t="shared" si="4"/>
        <v>39</v>
      </c>
    </row>
    <row r="287" spans="2:6" x14ac:dyDescent="0.25">
      <c r="B287" t="s">
        <v>923</v>
      </c>
      <c r="C287" t="s">
        <v>2658</v>
      </c>
      <c r="D287" s="38">
        <v>285</v>
      </c>
      <c r="E287" s="39">
        <f>IF(ISNUMBER(VLOOKUP(C287,'Table S2- KO GO Terms'!N$2:O$519,2,FALSE)),VLOOKUP(C287,'Table S2- KO GO Terms'!N$2:O$519,2,FALSE),"")</f>
        <v>271</v>
      </c>
      <c r="F287" s="39">
        <f t="shared" si="4"/>
        <v>-14</v>
      </c>
    </row>
    <row r="288" spans="2:6" x14ac:dyDescent="0.25">
      <c r="B288" t="s">
        <v>916</v>
      </c>
      <c r="C288" t="s">
        <v>1441</v>
      </c>
      <c r="D288" s="38">
        <v>286</v>
      </c>
      <c r="E288" s="39" t="str">
        <f>IF(ISNUMBER(VLOOKUP(C288,'Table S2- KO GO Terms'!N$2:O$519,2,FALSE)),VLOOKUP(C288,'Table S2- KO GO Terms'!N$2:O$519,2,FALSE),"")</f>
        <v/>
      </c>
      <c r="F288" s="39" t="str">
        <f t="shared" si="4"/>
        <v/>
      </c>
    </row>
    <row r="289" spans="2:6" x14ac:dyDescent="0.25">
      <c r="B289" t="s">
        <v>988</v>
      </c>
      <c r="C289" t="s">
        <v>2659</v>
      </c>
      <c r="D289" s="38">
        <v>287</v>
      </c>
      <c r="E289" s="39">
        <f>IF(ISNUMBER(VLOOKUP(C289,'Table S2- KO GO Terms'!N$2:O$519,2,FALSE)),VLOOKUP(C289,'Table S2- KO GO Terms'!N$2:O$519,2,FALSE),"")</f>
        <v>462</v>
      </c>
      <c r="F289" s="39">
        <f t="shared" si="4"/>
        <v>175</v>
      </c>
    </row>
    <row r="290" spans="2:6" x14ac:dyDescent="0.25">
      <c r="B290" t="s">
        <v>923</v>
      </c>
      <c r="C290" t="s">
        <v>2660</v>
      </c>
      <c r="D290" s="38">
        <v>288</v>
      </c>
      <c r="E290" s="39">
        <f>IF(ISNUMBER(VLOOKUP(C290,'Table S2- KO GO Terms'!N$2:O$519,2,FALSE)),VLOOKUP(C290,'Table S2- KO GO Terms'!N$2:O$519,2,FALSE),"")</f>
        <v>515</v>
      </c>
      <c r="F290" s="39">
        <f t="shared" si="4"/>
        <v>227</v>
      </c>
    </row>
    <row r="291" spans="2:6" x14ac:dyDescent="0.25">
      <c r="B291" t="s">
        <v>923</v>
      </c>
      <c r="C291" t="s">
        <v>2661</v>
      </c>
      <c r="D291" s="38">
        <v>289</v>
      </c>
      <c r="E291" s="39" t="str">
        <f>IF(ISNUMBER(VLOOKUP(C291,'Table S2- KO GO Terms'!N$2:O$519,2,FALSE)),VLOOKUP(C291,'Table S2- KO GO Terms'!N$2:O$519,2,FALSE),"")</f>
        <v/>
      </c>
      <c r="F291" s="39" t="str">
        <f t="shared" si="4"/>
        <v/>
      </c>
    </row>
    <row r="292" spans="2:6" x14ac:dyDescent="0.25">
      <c r="B292" t="s">
        <v>923</v>
      </c>
      <c r="C292" t="s">
        <v>2662</v>
      </c>
      <c r="D292" s="38">
        <v>290</v>
      </c>
      <c r="E292" s="39" t="str">
        <f>IF(ISNUMBER(VLOOKUP(C292,'Table S2- KO GO Terms'!N$2:O$519,2,FALSE)),VLOOKUP(C292,'Table S2- KO GO Terms'!N$2:O$519,2,FALSE),"")</f>
        <v/>
      </c>
      <c r="F292" s="39" t="str">
        <f t="shared" si="4"/>
        <v/>
      </c>
    </row>
    <row r="293" spans="2:6" x14ac:dyDescent="0.25">
      <c r="B293" t="s">
        <v>1163</v>
      </c>
      <c r="C293" t="s">
        <v>2663</v>
      </c>
      <c r="D293" s="38">
        <v>291</v>
      </c>
      <c r="E293" s="39">
        <f>IF(ISNUMBER(VLOOKUP(C293,'Table S2- KO GO Terms'!N$2:O$519,2,FALSE)),VLOOKUP(C293,'Table S2- KO GO Terms'!N$2:O$519,2,FALSE),"")</f>
        <v>471</v>
      </c>
      <c r="F293" s="39">
        <f t="shared" si="4"/>
        <v>180</v>
      </c>
    </row>
    <row r="294" spans="2:6" x14ac:dyDescent="0.25">
      <c r="B294" t="s">
        <v>1163</v>
      </c>
      <c r="C294" t="s">
        <v>2664</v>
      </c>
      <c r="D294" s="38">
        <v>292</v>
      </c>
      <c r="E294" s="39">
        <f>IF(ISNUMBER(VLOOKUP(C294,'Table S2- KO GO Terms'!N$2:O$519,2,FALSE)),VLOOKUP(C294,'Table S2- KO GO Terms'!N$2:O$519,2,FALSE),"")</f>
        <v>393</v>
      </c>
      <c r="F294" s="39">
        <f t="shared" si="4"/>
        <v>101</v>
      </c>
    </row>
    <row r="295" spans="2:6" x14ac:dyDescent="0.25">
      <c r="B295" t="s">
        <v>1163</v>
      </c>
      <c r="C295" t="s">
        <v>2665</v>
      </c>
      <c r="D295" s="38">
        <v>293</v>
      </c>
      <c r="E295" s="39">
        <f>IF(ISNUMBER(VLOOKUP(C295,'Table S2- KO GO Terms'!N$2:O$519,2,FALSE)),VLOOKUP(C295,'Table S2- KO GO Terms'!N$2:O$519,2,FALSE),"")</f>
        <v>398</v>
      </c>
      <c r="F295" s="39">
        <f t="shared" si="4"/>
        <v>105</v>
      </c>
    </row>
    <row r="296" spans="2:6" x14ac:dyDescent="0.25">
      <c r="B296" t="s">
        <v>1163</v>
      </c>
      <c r="C296" t="s">
        <v>2666</v>
      </c>
      <c r="D296" s="38">
        <v>294</v>
      </c>
      <c r="E296" s="39">
        <f>IF(ISNUMBER(VLOOKUP(C296,'Table S2- KO GO Terms'!N$2:O$519,2,FALSE)),VLOOKUP(C296,'Table S2- KO GO Terms'!N$2:O$519,2,FALSE),"")</f>
        <v>388</v>
      </c>
      <c r="F296" s="39">
        <f t="shared" si="4"/>
        <v>94</v>
      </c>
    </row>
    <row r="297" spans="2:6" x14ac:dyDescent="0.25">
      <c r="B297" t="s">
        <v>1163</v>
      </c>
      <c r="C297" t="s">
        <v>2667</v>
      </c>
      <c r="D297" s="38">
        <v>295</v>
      </c>
      <c r="E297" s="39">
        <f>IF(ISNUMBER(VLOOKUP(C297,'Table S2- KO GO Terms'!N$2:O$519,2,FALSE)),VLOOKUP(C297,'Table S2- KO GO Terms'!N$2:O$519,2,FALSE),"")</f>
        <v>390</v>
      </c>
      <c r="F297" s="39">
        <f t="shared" si="4"/>
        <v>95</v>
      </c>
    </row>
    <row r="298" spans="2:6" x14ac:dyDescent="0.25">
      <c r="B298" t="s">
        <v>916</v>
      </c>
      <c r="C298" t="s">
        <v>1456</v>
      </c>
      <c r="D298" s="38">
        <v>296</v>
      </c>
      <c r="E298" s="39">
        <f>IF(ISNUMBER(VLOOKUP(C298,'Table S2- KO GO Terms'!N$2:O$519,2,FALSE)),VLOOKUP(C298,'Table S2- KO GO Terms'!N$2:O$519,2,FALSE),"")</f>
        <v>138</v>
      </c>
      <c r="F298" s="39">
        <f t="shared" si="4"/>
        <v>-158</v>
      </c>
    </row>
    <row r="299" spans="2:6" x14ac:dyDescent="0.25">
      <c r="B299" t="s">
        <v>916</v>
      </c>
      <c r="C299" t="s">
        <v>1458</v>
      </c>
      <c r="D299" s="38">
        <v>297</v>
      </c>
      <c r="E299" s="39">
        <f>IF(ISNUMBER(VLOOKUP(C299,'Table S2- KO GO Terms'!N$2:O$519,2,FALSE)),VLOOKUP(C299,'Table S2- KO GO Terms'!N$2:O$519,2,FALSE),"")</f>
        <v>317</v>
      </c>
      <c r="F299" s="39">
        <f t="shared" si="4"/>
        <v>20</v>
      </c>
    </row>
    <row r="300" spans="2:6" x14ac:dyDescent="0.25">
      <c r="B300" t="s">
        <v>944</v>
      </c>
      <c r="C300" t="s">
        <v>2668</v>
      </c>
      <c r="D300" s="38">
        <v>298</v>
      </c>
      <c r="E300" s="39">
        <f>IF(ISNUMBER(VLOOKUP(C300,'Table S2- KO GO Terms'!N$2:O$519,2,FALSE)),VLOOKUP(C300,'Table S2- KO GO Terms'!N$2:O$519,2,FALSE),"")</f>
        <v>185</v>
      </c>
      <c r="F300" s="39">
        <f t="shared" si="4"/>
        <v>-113</v>
      </c>
    </row>
    <row r="301" spans="2:6" x14ac:dyDescent="0.25">
      <c r="B301" t="s">
        <v>1024</v>
      </c>
      <c r="C301" t="s">
        <v>2669</v>
      </c>
      <c r="D301" s="38">
        <v>299</v>
      </c>
      <c r="E301" s="39">
        <f>IF(ISNUMBER(VLOOKUP(C301,'Table S2- KO GO Terms'!N$2:O$519,2,FALSE)),VLOOKUP(C301,'Table S2- KO GO Terms'!N$2:O$519,2,FALSE),"")</f>
        <v>192</v>
      </c>
      <c r="F301" s="39">
        <f t="shared" si="4"/>
        <v>-107</v>
      </c>
    </row>
    <row r="302" spans="2:6" x14ac:dyDescent="0.25">
      <c r="B302" t="s">
        <v>1463</v>
      </c>
      <c r="C302" t="s">
        <v>2670</v>
      </c>
      <c r="D302" s="38">
        <v>300</v>
      </c>
      <c r="E302" s="39">
        <f>IF(ISNUMBER(VLOOKUP(C302,'Table S2- KO GO Terms'!N$2:O$519,2,FALSE)),VLOOKUP(C302,'Table S2- KO GO Terms'!N$2:O$519,2,FALSE),"")</f>
        <v>299</v>
      </c>
      <c r="F302" s="39">
        <f t="shared" si="4"/>
        <v>-1</v>
      </c>
    </row>
    <row r="303" spans="2:6" x14ac:dyDescent="0.25">
      <c r="B303" t="s">
        <v>923</v>
      </c>
      <c r="C303" t="s">
        <v>2671</v>
      </c>
      <c r="D303" s="38">
        <v>301</v>
      </c>
      <c r="E303" s="39">
        <f>IF(ISNUMBER(VLOOKUP(C303,'Table S2- KO GO Terms'!N$2:O$519,2,FALSE)),VLOOKUP(C303,'Table S2- KO GO Terms'!N$2:O$519,2,FALSE),"")</f>
        <v>82</v>
      </c>
      <c r="F303" s="39">
        <f t="shared" si="4"/>
        <v>-219</v>
      </c>
    </row>
    <row r="304" spans="2:6" x14ac:dyDescent="0.25">
      <c r="B304" t="s">
        <v>916</v>
      </c>
      <c r="C304" t="s">
        <v>1468</v>
      </c>
      <c r="D304" s="38">
        <v>302</v>
      </c>
      <c r="E304" s="39">
        <f>IF(ISNUMBER(VLOOKUP(C304,'Table S2- KO GO Terms'!N$2:O$519,2,FALSE)),VLOOKUP(C304,'Table S2- KO GO Terms'!N$2:O$519,2,FALSE),"")</f>
        <v>383</v>
      </c>
      <c r="F304" s="39">
        <f t="shared" si="4"/>
        <v>81</v>
      </c>
    </row>
    <row r="305" spans="2:6" x14ac:dyDescent="0.25">
      <c r="B305" t="s">
        <v>916</v>
      </c>
      <c r="C305" t="s">
        <v>1470</v>
      </c>
      <c r="D305" s="38">
        <v>303</v>
      </c>
      <c r="E305" s="39">
        <f>IF(ISNUMBER(VLOOKUP(C305,'Table S2- KO GO Terms'!N$2:O$519,2,FALSE)),VLOOKUP(C305,'Table S2- KO GO Terms'!N$2:O$519,2,FALSE),"")</f>
        <v>206</v>
      </c>
      <c r="F305" s="39">
        <f t="shared" si="4"/>
        <v>-97</v>
      </c>
    </row>
    <row r="306" spans="2:6" x14ac:dyDescent="0.25">
      <c r="B306" t="s">
        <v>916</v>
      </c>
      <c r="C306" t="s">
        <v>1472</v>
      </c>
      <c r="D306" s="38">
        <v>304</v>
      </c>
      <c r="E306" s="39">
        <f>IF(ISNUMBER(VLOOKUP(C306,'Table S2- KO GO Terms'!N$2:O$519,2,FALSE)),VLOOKUP(C306,'Table S2- KO GO Terms'!N$2:O$519,2,FALSE),"")</f>
        <v>205</v>
      </c>
      <c r="F306" s="39">
        <f t="shared" si="4"/>
        <v>-99</v>
      </c>
    </row>
    <row r="307" spans="2:6" x14ac:dyDescent="0.25">
      <c r="B307" t="s">
        <v>916</v>
      </c>
      <c r="C307" t="s">
        <v>1474</v>
      </c>
      <c r="D307" s="38">
        <v>305</v>
      </c>
      <c r="E307" s="39">
        <f>IF(ISNUMBER(VLOOKUP(C307,'Table S2- KO GO Terms'!N$2:O$519,2,FALSE)),VLOOKUP(C307,'Table S2- KO GO Terms'!N$2:O$519,2,FALSE),"")</f>
        <v>204</v>
      </c>
      <c r="F307" s="39">
        <f t="shared" si="4"/>
        <v>-101</v>
      </c>
    </row>
    <row r="308" spans="2:6" x14ac:dyDescent="0.25">
      <c r="B308" t="s">
        <v>916</v>
      </c>
      <c r="C308" t="s">
        <v>1476</v>
      </c>
      <c r="D308" s="38">
        <v>306</v>
      </c>
      <c r="E308" s="39" t="str">
        <f>IF(ISNUMBER(VLOOKUP(C308,'Table S2- KO GO Terms'!N$2:O$519,2,FALSE)),VLOOKUP(C308,'Table S2- KO GO Terms'!N$2:O$519,2,FALSE),"")</f>
        <v/>
      </c>
      <c r="F308" s="39" t="str">
        <f t="shared" si="4"/>
        <v/>
      </c>
    </row>
    <row r="309" spans="2:6" x14ac:dyDescent="0.25">
      <c r="B309" t="s">
        <v>944</v>
      </c>
      <c r="C309" t="s">
        <v>2672</v>
      </c>
      <c r="D309" s="38">
        <v>307</v>
      </c>
      <c r="E309" s="39" t="str">
        <f>IF(ISNUMBER(VLOOKUP(C309,'Table S2- KO GO Terms'!N$2:O$519,2,FALSE)),VLOOKUP(C309,'Table S2- KO GO Terms'!N$2:O$519,2,FALSE),"")</f>
        <v/>
      </c>
      <c r="F309" s="39" t="str">
        <f t="shared" si="4"/>
        <v/>
      </c>
    </row>
    <row r="310" spans="2:6" x14ac:dyDescent="0.25">
      <c r="B310" t="s">
        <v>916</v>
      </c>
      <c r="C310" t="s">
        <v>1480</v>
      </c>
      <c r="D310" s="38">
        <v>308</v>
      </c>
      <c r="E310" s="39">
        <f>IF(ISNUMBER(VLOOKUP(C310,'Table S2- KO GO Terms'!N$2:O$519,2,FALSE)),VLOOKUP(C310,'Table S2- KO GO Terms'!N$2:O$519,2,FALSE),"")</f>
        <v>235</v>
      </c>
      <c r="F310" s="39">
        <f t="shared" si="4"/>
        <v>-73</v>
      </c>
    </row>
    <row r="311" spans="2:6" x14ac:dyDescent="0.25">
      <c r="B311" t="s">
        <v>923</v>
      </c>
      <c r="C311" t="s">
        <v>2673</v>
      </c>
      <c r="D311" s="38">
        <v>309</v>
      </c>
      <c r="E311" s="39">
        <f>IF(ISNUMBER(VLOOKUP(C311,'Table S2- KO GO Terms'!N$2:O$519,2,FALSE)),VLOOKUP(C311,'Table S2- KO GO Terms'!N$2:O$519,2,FALSE),"")</f>
        <v>379</v>
      </c>
      <c r="F311" s="39">
        <f t="shared" si="4"/>
        <v>70</v>
      </c>
    </row>
    <row r="312" spans="2:6" x14ac:dyDescent="0.25">
      <c r="B312" t="s">
        <v>923</v>
      </c>
      <c r="C312" t="s">
        <v>2674</v>
      </c>
      <c r="D312" s="38">
        <v>310</v>
      </c>
      <c r="E312" s="39">
        <f>IF(ISNUMBER(VLOOKUP(C312,'Table S2- KO GO Terms'!N$2:O$519,2,FALSE)),VLOOKUP(C312,'Table S2- KO GO Terms'!N$2:O$519,2,FALSE),"")</f>
        <v>378</v>
      </c>
      <c r="F312" s="39">
        <f t="shared" si="4"/>
        <v>68</v>
      </c>
    </row>
    <row r="313" spans="2:6" x14ac:dyDescent="0.25">
      <c r="B313" t="s">
        <v>1024</v>
      </c>
      <c r="C313" t="s">
        <v>2675</v>
      </c>
      <c r="D313" s="38">
        <v>311</v>
      </c>
      <c r="E313" s="39">
        <f>IF(ISNUMBER(VLOOKUP(C313,'Table S2- KO GO Terms'!N$2:O$519,2,FALSE)),VLOOKUP(C313,'Table S2- KO GO Terms'!N$2:O$519,2,FALSE),"")</f>
        <v>209</v>
      </c>
      <c r="F313" s="39">
        <f t="shared" si="4"/>
        <v>-102</v>
      </c>
    </row>
    <row r="314" spans="2:6" x14ac:dyDescent="0.25">
      <c r="B314" t="s">
        <v>944</v>
      </c>
      <c r="C314" t="s">
        <v>2676</v>
      </c>
      <c r="D314" s="38">
        <v>312</v>
      </c>
      <c r="E314" s="39">
        <f>IF(ISNUMBER(VLOOKUP(C314,'Table S2- KO GO Terms'!N$2:O$519,2,FALSE)),VLOOKUP(C314,'Table S2- KO GO Terms'!N$2:O$519,2,FALSE),"")</f>
        <v>259</v>
      </c>
      <c r="F314" s="39">
        <f t="shared" si="4"/>
        <v>-53</v>
      </c>
    </row>
    <row r="315" spans="2:6" x14ac:dyDescent="0.25">
      <c r="B315" t="s">
        <v>923</v>
      </c>
      <c r="C315" t="s">
        <v>2677</v>
      </c>
      <c r="D315" s="38">
        <v>313</v>
      </c>
      <c r="E315" s="39" t="str">
        <f>IF(ISNUMBER(VLOOKUP(C315,'Table S2- KO GO Terms'!N$2:O$519,2,FALSE)),VLOOKUP(C315,'Table S2- KO GO Terms'!N$2:O$519,2,FALSE),"")</f>
        <v/>
      </c>
      <c r="F315" s="39" t="str">
        <f t="shared" si="4"/>
        <v/>
      </c>
    </row>
    <row r="316" spans="2:6" x14ac:dyDescent="0.25">
      <c r="B316" t="s">
        <v>944</v>
      </c>
      <c r="C316" t="s">
        <v>2678</v>
      </c>
      <c r="D316" s="38">
        <v>314</v>
      </c>
      <c r="E316" s="39">
        <f>IF(ISNUMBER(VLOOKUP(C316,'Table S2- KO GO Terms'!N$2:O$519,2,FALSE)),VLOOKUP(C316,'Table S2- KO GO Terms'!N$2:O$519,2,FALSE),"")</f>
        <v>97</v>
      </c>
      <c r="F316" s="39">
        <f t="shared" si="4"/>
        <v>-217</v>
      </c>
    </row>
    <row r="317" spans="2:6" x14ac:dyDescent="0.25">
      <c r="B317" t="s">
        <v>932</v>
      </c>
      <c r="C317" t="s">
        <v>2679</v>
      </c>
      <c r="D317" s="38">
        <v>315</v>
      </c>
      <c r="E317" s="39">
        <f>IF(ISNUMBER(VLOOKUP(C317,'Table S2- KO GO Terms'!N$2:O$519,2,FALSE)),VLOOKUP(C317,'Table S2- KO GO Terms'!N$2:O$519,2,FALSE),"")</f>
        <v>231</v>
      </c>
      <c r="F317" s="39">
        <f t="shared" si="4"/>
        <v>-84</v>
      </c>
    </row>
    <row r="318" spans="2:6" x14ac:dyDescent="0.25">
      <c r="B318" t="s">
        <v>932</v>
      </c>
      <c r="C318" t="s">
        <v>2680</v>
      </c>
      <c r="D318" s="38">
        <v>316</v>
      </c>
      <c r="E318" s="39">
        <f>IF(ISNUMBER(VLOOKUP(C318,'Table S2- KO GO Terms'!N$2:O$519,2,FALSE)),VLOOKUP(C318,'Table S2- KO GO Terms'!N$2:O$519,2,FALSE),"")</f>
        <v>479</v>
      </c>
      <c r="F318" s="39">
        <f t="shared" si="4"/>
        <v>163</v>
      </c>
    </row>
    <row r="319" spans="2:6" x14ac:dyDescent="0.25">
      <c r="B319" t="s">
        <v>932</v>
      </c>
      <c r="C319" t="s">
        <v>2681</v>
      </c>
      <c r="D319" s="38">
        <v>317</v>
      </c>
      <c r="E319" s="39">
        <f>IF(ISNUMBER(VLOOKUP(C319,'Table S2- KO GO Terms'!N$2:O$519,2,FALSE)),VLOOKUP(C319,'Table S2- KO GO Terms'!N$2:O$519,2,FALSE),"")</f>
        <v>232</v>
      </c>
      <c r="F319" s="39">
        <f t="shared" si="4"/>
        <v>-85</v>
      </c>
    </row>
    <row r="320" spans="2:6" x14ac:dyDescent="0.25">
      <c r="B320" t="s">
        <v>923</v>
      </c>
      <c r="C320" t="s">
        <v>2682</v>
      </c>
      <c r="D320" s="38">
        <v>318</v>
      </c>
      <c r="E320" s="39">
        <f>IF(ISNUMBER(VLOOKUP(C320,'Table S2- KO GO Terms'!N$2:O$519,2,FALSE)),VLOOKUP(C320,'Table S2- KO GO Terms'!N$2:O$519,2,FALSE),"")</f>
        <v>454</v>
      </c>
      <c r="F320" s="39">
        <f t="shared" si="4"/>
        <v>136</v>
      </c>
    </row>
    <row r="321" spans="2:6" x14ac:dyDescent="0.25">
      <c r="B321" t="s">
        <v>1024</v>
      </c>
      <c r="C321" t="s">
        <v>2683</v>
      </c>
      <c r="D321" s="38">
        <v>319</v>
      </c>
      <c r="E321" s="39">
        <f>IF(ISNUMBER(VLOOKUP(C321,'Table S2- KO GO Terms'!N$2:O$519,2,FALSE)),VLOOKUP(C321,'Table S2- KO GO Terms'!N$2:O$519,2,FALSE),"")</f>
        <v>455</v>
      </c>
      <c r="F321" s="39">
        <f t="shared" si="4"/>
        <v>136</v>
      </c>
    </row>
    <row r="322" spans="2:6" x14ac:dyDescent="0.25">
      <c r="B322" t="s">
        <v>988</v>
      </c>
      <c r="C322" t="s">
        <v>2684</v>
      </c>
      <c r="D322" s="38">
        <v>320</v>
      </c>
      <c r="E322" s="39" t="str">
        <f>IF(ISNUMBER(VLOOKUP(C322,'Table S2- KO GO Terms'!N$2:O$519,2,FALSE)),VLOOKUP(C322,'Table S2- KO GO Terms'!N$2:O$519,2,FALSE),"")</f>
        <v/>
      </c>
      <c r="F322" s="39" t="str">
        <f t="shared" si="4"/>
        <v/>
      </c>
    </row>
    <row r="323" spans="2:6" x14ac:dyDescent="0.25">
      <c r="B323" t="s">
        <v>932</v>
      </c>
      <c r="C323" t="s">
        <v>2685</v>
      </c>
      <c r="D323" s="38">
        <v>321</v>
      </c>
      <c r="E323" s="39" t="str">
        <f>IF(ISNUMBER(VLOOKUP(C323,'Table S2- KO GO Terms'!N$2:O$519,2,FALSE)),VLOOKUP(C323,'Table S2- KO GO Terms'!N$2:O$519,2,FALSE),"")</f>
        <v/>
      </c>
      <c r="F323" s="39" t="str">
        <f t="shared" si="4"/>
        <v/>
      </c>
    </row>
    <row r="324" spans="2:6" x14ac:dyDescent="0.25">
      <c r="B324" t="s">
        <v>923</v>
      </c>
      <c r="C324" t="s">
        <v>2686</v>
      </c>
      <c r="D324" s="38">
        <v>322</v>
      </c>
      <c r="E324" s="39">
        <f>IF(ISNUMBER(VLOOKUP(C324,'Table S2- KO GO Terms'!N$2:O$519,2,FALSE)),VLOOKUP(C324,'Table S2- KO GO Terms'!N$2:O$519,2,FALSE),"")</f>
        <v>293</v>
      </c>
      <c r="F324" s="39">
        <f t="shared" ref="F324:F387" si="5">IF(ISNUMBER(E324),E324-D324,"")</f>
        <v>-29</v>
      </c>
    </row>
    <row r="325" spans="2:6" x14ac:dyDescent="0.25">
      <c r="B325" t="s">
        <v>923</v>
      </c>
      <c r="C325" t="s">
        <v>2687</v>
      </c>
      <c r="D325" s="38">
        <v>323</v>
      </c>
      <c r="E325" s="39">
        <f>IF(ISNUMBER(VLOOKUP(C325,'Table S2- KO GO Terms'!N$2:O$519,2,FALSE)),VLOOKUP(C325,'Table S2- KO GO Terms'!N$2:O$519,2,FALSE),"")</f>
        <v>298</v>
      </c>
      <c r="F325" s="39">
        <f t="shared" si="5"/>
        <v>-25</v>
      </c>
    </row>
    <row r="326" spans="2:6" x14ac:dyDescent="0.25">
      <c r="B326" t="s">
        <v>923</v>
      </c>
      <c r="C326" t="s">
        <v>2688</v>
      </c>
      <c r="D326" s="38">
        <v>324</v>
      </c>
      <c r="E326" s="39">
        <f>IF(ISNUMBER(VLOOKUP(C326,'Table S2- KO GO Terms'!N$2:O$519,2,FALSE)),VLOOKUP(C326,'Table S2- KO GO Terms'!N$2:O$519,2,FALSE),"")</f>
        <v>297</v>
      </c>
      <c r="F326" s="39">
        <f t="shared" si="5"/>
        <v>-27</v>
      </c>
    </row>
    <row r="327" spans="2:6" x14ac:dyDescent="0.25">
      <c r="B327" t="s">
        <v>923</v>
      </c>
      <c r="C327" t="s">
        <v>2689</v>
      </c>
      <c r="D327" s="38">
        <v>325</v>
      </c>
      <c r="E327" s="39">
        <f>IF(ISNUMBER(VLOOKUP(C327,'Table S2- KO GO Terms'!N$2:O$519,2,FALSE)),VLOOKUP(C327,'Table S2- KO GO Terms'!N$2:O$519,2,FALSE),"")</f>
        <v>292</v>
      </c>
      <c r="F327" s="39">
        <f t="shared" si="5"/>
        <v>-33</v>
      </c>
    </row>
    <row r="328" spans="2:6" x14ac:dyDescent="0.25">
      <c r="B328" t="s">
        <v>923</v>
      </c>
      <c r="C328" t="s">
        <v>2690</v>
      </c>
      <c r="D328" s="38">
        <v>326</v>
      </c>
      <c r="E328" s="39">
        <f>IF(ISNUMBER(VLOOKUP(C328,'Table S2- KO GO Terms'!N$2:O$519,2,FALSE)),VLOOKUP(C328,'Table S2- KO GO Terms'!N$2:O$519,2,FALSE),"")</f>
        <v>291</v>
      </c>
      <c r="F328" s="39">
        <f t="shared" si="5"/>
        <v>-35</v>
      </c>
    </row>
    <row r="329" spans="2:6" x14ac:dyDescent="0.25">
      <c r="B329" t="s">
        <v>932</v>
      </c>
      <c r="C329" t="s">
        <v>2691</v>
      </c>
      <c r="D329" s="38">
        <v>327</v>
      </c>
      <c r="E329" s="39" t="str">
        <f>IF(ISNUMBER(VLOOKUP(C329,'Table S2- KO GO Terms'!N$2:O$519,2,FALSE)),VLOOKUP(C329,'Table S2- KO GO Terms'!N$2:O$519,2,FALSE),"")</f>
        <v/>
      </c>
      <c r="F329" s="39" t="str">
        <f t="shared" si="5"/>
        <v/>
      </c>
    </row>
    <row r="330" spans="2:6" x14ac:dyDescent="0.25">
      <c r="B330" t="s">
        <v>916</v>
      </c>
      <c r="C330" t="s">
        <v>1511</v>
      </c>
      <c r="D330" s="38">
        <v>328</v>
      </c>
      <c r="E330" s="39" t="str">
        <f>IF(ISNUMBER(VLOOKUP(C330,'Table S2- KO GO Terms'!N$2:O$519,2,FALSE)),VLOOKUP(C330,'Table S2- KO GO Terms'!N$2:O$519,2,FALSE),"")</f>
        <v/>
      </c>
      <c r="F330" s="39" t="str">
        <f t="shared" si="5"/>
        <v/>
      </c>
    </row>
    <row r="331" spans="2:6" x14ac:dyDescent="0.25">
      <c r="B331" t="s">
        <v>916</v>
      </c>
      <c r="C331" t="s">
        <v>1512</v>
      </c>
      <c r="D331" s="38">
        <v>329</v>
      </c>
      <c r="E331" s="39">
        <f>IF(ISNUMBER(VLOOKUP(C331,'Table S2- KO GO Terms'!N$2:O$519,2,FALSE)),VLOOKUP(C331,'Table S2- KO GO Terms'!N$2:O$519,2,FALSE),"")</f>
        <v>311</v>
      </c>
      <c r="F331" s="39">
        <f t="shared" si="5"/>
        <v>-18</v>
      </c>
    </row>
    <row r="332" spans="2:6" x14ac:dyDescent="0.25">
      <c r="B332" t="s">
        <v>916</v>
      </c>
      <c r="C332" t="s">
        <v>1514</v>
      </c>
      <c r="D332" s="38">
        <v>330</v>
      </c>
      <c r="E332" s="39" t="str">
        <f>IF(ISNUMBER(VLOOKUP(C332,'Table S2- KO GO Terms'!N$2:O$519,2,FALSE)),VLOOKUP(C332,'Table S2- KO GO Terms'!N$2:O$519,2,FALSE),"")</f>
        <v/>
      </c>
      <c r="F332" s="39" t="str">
        <f t="shared" si="5"/>
        <v/>
      </c>
    </row>
    <row r="333" spans="2:6" x14ac:dyDescent="0.25">
      <c r="B333" t="s">
        <v>944</v>
      </c>
      <c r="C333" t="s">
        <v>2692</v>
      </c>
      <c r="D333" s="38">
        <v>331</v>
      </c>
      <c r="E333" s="39">
        <f>IF(ISNUMBER(VLOOKUP(C333,'Table S2- KO GO Terms'!N$2:O$519,2,FALSE)),VLOOKUP(C333,'Table S2- KO GO Terms'!N$2:O$519,2,FALSE),"")</f>
        <v>260</v>
      </c>
      <c r="F333" s="39">
        <f t="shared" si="5"/>
        <v>-71</v>
      </c>
    </row>
    <row r="334" spans="2:6" x14ac:dyDescent="0.25">
      <c r="B334" t="s">
        <v>923</v>
      </c>
      <c r="C334" t="s">
        <v>2693</v>
      </c>
      <c r="D334" s="38">
        <v>332</v>
      </c>
      <c r="E334" s="39" t="str">
        <f>IF(ISNUMBER(VLOOKUP(C334,'Table S2- KO GO Terms'!N$2:O$519,2,FALSE)),VLOOKUP(C334,'Table S2- KO GO Terms'!N$2:O$519,2,FALSE),"")</f>
        <v/>
      </c>
      <c r="F334" s="39" t="str">
        <f t="shared" si="5"/>
        <v/>
      </c>
    </row>
    <row r="335" spans="2:6" x14ac:dyDescent="0.25">
      <c r="B335" t="s">
        <v>988</v>
      </c>
      <c r="C335" t="s">
        <v>2694</v>
      </c>
      <c r="D335" s="38">
        <v>333</v>
      </c>
      <c r="E335" s="39">
        <f>IF(ISNUMBER(VLOOKUP(C335,'Table S2- KO GO Terms'!N$2:O$519,2,FALSE)),VLOOKUP(C335,'Table S2- KO GO Terms'!N$2:O$519,2,FALSE),"")</f>
        <v>195</v>
      </c>
      <c r="F335" s="39">
        <f t="shared" si="5"/>
        <v>-138</v>
      </c>
    </row>
    <row r="336" spans="2:6" x14ac:dyDescent="0.25">
      <c r="B336" t="s">
        <v>1163</v>
      </c>
      <c r="C336" t="s">
        <v>2695</v>
      </c>
      <c r="D336" s="38">
        <v>334</v>
      </c>
      <c r="E336" s="39">
        <f>IF(ISNUMBER(VLOOKUP(C336,'Table S2- KO GO Terms'!N$2:O$519,2,FALSE)),VLOOKUP(C336,'Table S2- KO GO Terms'!N$2:O$519,2,FALSE),"")</f>
        <v>215</v>
      </c>
      <c r="F336" s="39">
        <f t="shared" si="5"/>
        <v>-119</v>
      </c>
    </row>
    <row r="337" spans="2:6" x14ac:dyDescent="0.25">
      <c r="B337" t="s">
        <v>1163</v>
      </c>
      <c r="C337" t="s">
        <v>2696</v>
      </c>
      <c r="D337" s="38">
        <v>335</v>
      </c>
      <c r="E337" s="39">
        <f>IF(ISNUMBER(VLOOKUP(C337,'Table S2- KO GO Terms'!N$2:O$519,2,FALSE)),VLOOKUP(C337,'Table S2- KO GO Terms'!N$2:O$519,2,FALSE),"")</f>
        <v>216</v>
      </c>
      <c r="F337" s="39">
        <f t="shared" si="5"/>
        <v>-119</v>
      </c>
    </row>
    <row r="338" spans="2:6" x14ac:dyDescent="0.25">
      <c r="B338" t="s">
        <v>1163</v>
      </c>
      <c r="C338" t="s">
        <v>2697</v>
      </c>
      <c r="D338" s="38">
        <v>336</v>
      </c>
      <c r="E338" s="39" t="str">
        <f>IF(ISNUMBER(VLOOKUP(C338,'Table S2- KO GO Terms'!N$2:O$519,2,FALSE)),VLOOKUP(C338,'Table S2- KO GO Terms'!N$2:O$519,2,FALSE),"")</f>
        <v/>
      </c>
      <c r="F338" s="39" t="str">
        <f t="shared" si="5"/>
        <v/>
      </c>
    </row>
    <row r="339" spans="2:6" x14ac:dyDescent="0.25">
      <c r="B339" t="s">
        <v>1163</v>
      </c>
      <c r="C339" t="s">
        <v>2698</v>
      </c>
      <c r="D339" s="38">
        <v>337</v>
      </c>
      <c r="E339" s="39" t="str">
        <f>IF(ISNUMBER(VLOOKUP(C339,'Table S2- KO GO Terms'!N$2:O$519,2,FALSE)),VLOOKUP(C339,'Table S2- KO GO Terms'!N$2:O$519,2,FALSE),"")</f>
        <v/>
      </c>
      <c r="F339" s="39" t="str">
        <f t="shared" si="5"/>
        <v/>
      </c>
    </row>
    <row r="340" spans="2:6" x14ac:dyDescent="0.25">
      <c r="B340" t="s">
        <v>923</v>
      </c>
      <c r="C340" t="s">
        <v>2699</v>
      </c>
      <c r="D340" s="38">
        <v>338</v>
      </c>
      <c r="E340" s="39" t="str">
        <f>IF(ISNUMBER(VLOOKUP(C340,'Table S2- KO GO Terms'!N$2:O$519,2,FALSE)),VLOOKUP(C340,'Table S2- KO GO Terms'!N$2:O$519,2,FALSE),"")</f>
        <v/>
      </c>
      <c r="F340" s="39" t="str">
        <f t="shared" si="5"/>
        <v/>
      </c>
    </row>
    <row r="341" spans="2:6" x14ac:dyDescent="0.25">
      <c r="B341" t="s">
        <v>923</v>
      </c>
      <c r="C341" t="s">
        <v>2700</v>
      </c>
      <c r="D341" s="38">
        <v>339</v>
      </c>
      <c r="E341" s="39" t="str">
        <f>IF(ISNUMBER(VLOOKUP(C341,'Table S2- KO GO Terms'!N$2:O$519,2,FALSE)),VLOOKUP(C341,'Table S2- KO GO Terms'!N$2:O$519,2,FALSE),"")</f>
        <v/>
      </c>
      <c r="F341" s="39" t="str">
        <f t="shared" si="5"/>
        <v/>
      </c>
    </row>
    <row r="342" spans="2:6" x14ac:dyDescent="0.25">
      <c r="B342" t="s">
        <v>1163</v>
      </c>
      <c r="C342" t="s">
        <v>2701</v>
      </c>
      <c r="D342" s="38">
        <v>340</v>
      </c>
      <c r="E342" s="39">
        <f>IF(ISNUMBER(VLOOKUP(C342,'Table S2- KO GO Terms'!N$2:O$519,2,FALSE)),VLOOKUP(C342,'Table S2- KO GO Terms'!N$2:O$519,2,FALSE),"")</f>
        <v>307</v>
      </c>
      <c r="F342" s="39">
        <f t="shared" si="5"/>
        <v>-33</v>
      </c>
    </row>
    <row r="343" spans="2:6" x14ac:dyDescent="0.25">
      <c r="B343" t="s">
        <v>916</v>
      </c>
      <c r="C343" t="s">
        <v>1534</v>
      </c>
      <c r="D343" s="38">
        <v>341</v>
      </c>
      <c r="E343" s="39" t="str">
        <f>IF(ISNUMBER(VLOOKUP(C343,'Table S2- KO GO Terms'!N$2:O$519,2,FALSE)),VLOOKUP(C343,'Table S2- KO GO Terms'!N$2:O$519,2,FALSE),"")</f>
        <v/>
      </c>
      <c r="F343" s="39" t="str">
        <f t="shared" si="5"/>
        <v/>
      </c>
    </row>
    <row r="344" spans="2:6" x14ac:dyDescent="0.25">
      <c r="B344" t="s">
        <v>923</v>
      </c>
      <c r="C344" t="s">
        <v>2702</v>
      </c>
      <c r="D344" s="38">
        <v>342</v>
      </c>
      <c r="E344" s="39">
        <f>IF(ISNUMBER(VLOOKUP(C344,'Table S2- KO GO Terms'!N$2:O$519,2,FALSE)),VLOOKUP(C344,'Table S2- KO GO Terms'!N$2:O$519,2,FALSE),"")</f>
        <v>173</v>
      </c>
      <c r="F344" s="39">
        <f t="shared" si="5"/>
        <v>-169</v>
      </c>
    </row>
    <row r="345" spans="2:6" x14ac:dyDescent="0.25">
      <c r="B345" t="s">
        <v>1024</v>
      </c>
      <c r="C345" t="s">
        <v>2703</v>
      </c>
      <c r="D345" s="38">
        <v>343</v>
      </c>
      <c r="E345" s="39" t="str">
        <f>IF(ISNUMBER(VLOOKUP(C345,'Table S2- KO GO Terms'!N$2:O$519,2,FALSE)),VLOOKUP(C345,'Table S2- KO GO Terms'!N$2:O$519,2,FALSE),"")</f>
        <v/>
      </c>
      <c r="F345" s="39" t="str">
        <f t="shared" si="5"/>
        <v/>
      </c>
    </row>
    <row r="346" spans="2:6" x14ac:dyDescent="0.25">
      <c r="B346" t="s">
        <v>916</v>
      </c>
      <c r="C346" t="s">
        <v>1539</v>
      </c>
      <c r="D346" s="38">
        <v>344</v>
      </c>
      <c r="E346" s="39">
        <f>IF(ISNUMBER(VLOOKUP(C346,'Table S2- KO GO Terms'!N$2:O$519,2,FALSE)),VLOOKUP(C346,'Table S2- KO GO Terms'!N$2:O$519,2,FALSE),"")</f>
        <v>473</v>
      </c>
      <c r="F346" s="39">
        <f t="shared" si="5"/>
        <v>129</v>
      </c>
    </row>
    <row r="347" spans="2:6" x14ac:dyDescent="0.25">
      <c r="B347" t="s">
        <v>923</v>
      </c>
      <c r="C347" t="s">
        <v>2704</v>
      </c>
      <c r="D347" s="38">
        <v>345</v>
      </c>
      <c r="E347" s="39" t="str">
        <f>IF(ISNUMBER(VLOOKUP(C347,'Table S2- KO GO Terms'!N$2:O$519,2,FALSE)),VLOOKUP(C347,'Table S2- KO GO Terms'!N$2:O$519,2,FALSE),"")</f>
        <v/>
      </c>
      <c r="F347" s="39" t="str">
        <f t="shared" si="5"/>
        <v/>
      </c>
    </row>
    <row r="348" spans="2:6" x14ac:dyDescent="0.25">
      <c r="B348" t="s">
        <v>944</v>
      </c>
      <c r="C348" t="s">
        <v>2705</v>
      </c>
      <c r="D348" s="38">
        <v>346</v>
      </c>
      <c r="E348" s="39">
        <f>IF(ISNUMBER(VLOOKUP(C348,'Table S2- KO GO Terms'!N$2:O$519,2,FALSE)),VLOOKUP(C348,'Table S2- KO GO Terms'!N$2:O$519,2,FALSE),"")</f>
        <v>285</v>
      </c>
      <c r="F348" s="39">
        <f t="shared" si="5"/>
        <v>-61</v>
      </c>
    </row>
    <row r="349" spans="2:6" x14ac:dyDescent="0.25">
      <c r="B349" t="s">
        <v>1163</v>
      </c>
      <c r="C349" t="s">
        <v>2706</v>
      </c>
      <c r="D349" s="38">
        <v>347</v>
      </c>
      <c r="E349" s="39">
        <f>IF(ISNUMBER(VLOOKUP(C349,'Table S2- KO GO Terms'!N$2:O$519,2,FALSE)),VLOOKUP(C349,'Table S2- KO GO Terms'!N$2:O$519,2,FALSE),"")</f>
        <v>434</v>
      </c>
      <c r="F349" s="39">
        <f t="shared" si="5"/>
        <v>87</v>
      </c>
    </row>
    <row r="350" spans="2:6" x14ac:dyDescent="0.25">
      <c r="B350" t="s">
        <v>923</v>
      </c>
      <c r="C350" t="s">
        <v>2707</v>
      </c>
      <c r="D350" s="38">
        <v>348</v>
      </c>
      <c r="E350" s="39" t="str">
        <f>IF(ISNUMBER(VLOOKUP(C350,'Table S2- KO GO Terms'!N$2:O$519,2,FALSE)),VLOOKUP(C350,'Table S2- KO GO Terms'!N$2:O$519,2,FALSE),"")</f>
        <v/>
      </c>
      <c r="F350" s="39" t="str">
        <f t="shared" si="5"/>
        <v/>
      </c>
    </row>
    <row r="351" spans="2:6" x14ac:dyDescent="0.25">
      <c r="B351" t="s">
        <v>988</v>
      </c>
      <c r="C351" t="s">
        <v>2708</v>
      </c>
      <c r="D351" s="38">
        <v>349</v>
      </c>
      <c r="E351" s="39">
        <f>IF(ISNUMBER(VLOOKUP(C351,'Table S2- KO GO Terms'!N$2:O$519,2,FALSE)),VLOOKUP(C351,'Table S2- KO GO Terms'!N$2:O$519,2,FALSE),"")</f>
        <v>283</v>
      </c>
      <c r="F351" s="39">
        <f t="shared" si="5"/>
        <v>-66</v>
      </c>
    </row>
    <row r="352" spans="2:6" x14ac:dyDescent="0.25">
      <c r="B352" t="s">
        <v>916</v>
      </c>
      <c r="C352" t="s">
        <v>1551</v>
      </c>
      <c r="D352" s="38">
        <v>350</v>
      </c>
      <c r="E352" s="39">
        <f>IF(ISNUMBER(VLOOKUP(C352,'Table S2- KO GO Terms'!N$2:O$519,2,FALSE)),VLOOKUP(C352,'Table S2- KO GO Terms'!N$2:O$519,2,FALSE),"")</f>
        <v>512</v>
      </c>
      <c r="F352" s="39">
        <f t="shared" si="5"/>
        <v>162</v>
      </c>
    </row>
    <row r="353" spans="2:6" x14ac:dyDescent="0.25">
      <c r="B353" t="s">
        <v>923</v>
      </c>
      <c r="C353" t="s">
        <v>2709</v>
      </c>
      <c r="D353" s="38">
        <v>351</v>
      </c>
      <c r="E353" s="39">
        <f>IF(ISNUMBER(VLOOKUP(C353,'Table S2- KO GO Terms'!N$2:O$519,2,FALSE)),VLOOKUP(C353,'Table S2- KO GO Terms'!N$2:O$519,2,FALSE),"")</f>
        <v>450</v>
      </c>
      <c r="F353" s="39">
        <f t="shared" si="5"/>
        <v>99</v>
      </c>
    </row>
    <row r="354" spans="2:6" x14ac:dyDescent="0.25">
      <c r="B354" t="s">
        <v>923</v>
      </c>
      <c r="C354" t="s">
        <v>2710</v>
      </c>
      <c r="D354" s="38">
        <v>352</v>
      </c>
      <c r="E354" s="39">
        <f>IF(ISNUMBER(VLOOKUP(C354,'Table S2- KO GO Terms'!N$2:O$519,2,FALSE)),VLOOKUP(C354,'Table S2- KO GO Terms'!N$2:O$519,2,FALSE),"")</f>
        <v>445</v>
      </c>
      <c r="F354" s="39">
        <f t="shared" si="5"/>
        <v>93</v>
      </c>
    </row>
    <row r="355" spans="2:6" x14ac:dyDescent="0.25">
      <c r="B355" t="s">
        <v>923</v>
      </c>
      <c r="C355" t="s">
        <v>2711</v>
      </c>
      <c r="D355" s="38">
        <v>353</v>
      </c>
      <c r="E355" s="39">
        <f>IF(ISNUMBER(VLOOKUP(C355,'Table S2- KO GO Terms'!N$2:O$519,2,FALSE)),VLOOKUP(C355,'Table S2- KO GO Terms'!N$2:O$519,2,FALSE),"")</f>
        <v>451</v>
      </c>
      <c r="F355" s="39">
        <f t="shared" si="5"/>
        <v>98</v>
      </c>
    </row>
    <row r="356" spans="2:6" x14ac:dyDescent="0.25">
      <c r="B356" t="s">
        <v>923</v>
      </c>
      <c r="C356" t="s">
        <v>2712</v>
      </c>
      <c r="D356" s="38">
        <v>354</v>
      </c>
      <c r="E356" s="39">
        <f>IF(ISNUMBER(VLOOKUP(C356,'Table S2- KO GO Terms'!N$2:O$519,2,FALSE)),VLOOKUP(C356,'Table S2- KO GO Terms'!N$2:O$519,2,FALSE),"")</f>
        <v>449</v>
      </c>
      <c r="F356" s="39">
        <f t="shared" si="5"/>
        <v>95</v>
      </c>
    </row>
    <row r="357" spans="2:6" x14ac:dyDescent="0.25">
      <c r="B357" t="s">
        <v>932</v>
      </c>
      <c r="C357" t="s">
        <v>2713</v>
      </c>
      <c r="D357" s="38">
        <v>355</v>
      </c>
      <c r="E357" s="39">
        <f>IF(ISNUMBER(VLOOKUP(C357,'Table S2- KO GO Terms'!N$2:O$519,2,FALSE)),VLOOKUP(C357,'Table S2- KO GO Terms'!N$2:O$519,2,FALSE),"")</f>
        <v>456</v>
      </c>
      <c r="F357" s="39">
        <f t="shared" si="5"/>
        <v>101</v>
      </c>
    </row>
    <row r="358" spans="2:6" x14ac:dyDescent="0.25">
      <c r="B358" t="s">
        <v>1024</v>
      </c>
      <c r="C358" t="s">
        <v>2714</v>
      </c>
      <c r="D358" s="38">
        <v>356</v>
      </c>
      <c r="E358" s="39" t="str">
        <f>IF(ISNUMBER(VLOOKUP(C358,'Table S2- KO GO Terms'!N$2:O$519,2,FALSE)),VLOOKUP(C358,'Table S2- KO GO Terms'!N$2:O$519,2,FALSE),"")</f>
        <v/>
      </c>
      <c r="F358" s="39" t="str">
        <f t="shared" si="5"/>
        <v/>
      </c>
    </row>
    <row r="359" spans="2:6" x14ac:dyDescent="0.25">
      <c r="B359" t="s">
        <v>932</v>
      </c>
      <c r="C359" t="s">
        <v>2715</v>
      </c>
      <c r="D359" s="38">
        <v>357</v>
      </c>
      <c r="E359" s="39" t="str">
        <f>IF(ISNUMBER(VLOOKUP(C359,'Table S2- KO GO Terms'!N$2:O$519,2,FALSE)),VLOOKUP(C359,'Table S2- KO GO Terms'!N$2:O$519,2,FALSE),"")</f>
        <v/>
      </c>
      <c r="F359" s="39" t="str">
        <f t="shared" si="5"/>
        <v/>
      </c>
    </row>
    <row r="360" spans="2:6" x14ac:dyDescent="0.25">
      <c r="B360" t="s">
        <v>923</v>
      </c>
      <c r="C360" t="s">
        <v>2716</v>
      </c>
      <c r="D360" s="38">
        <v>358</v>
      </c>
      <c r="E360" s="39">
        <f>IF(ISNUMBER(VLOOKUP(C360,'Table S2- KO GO Terms'!N$2:O$519,2,FALSE)),VLOOKUP(C360,'Table S2- KO GO Terms'!N$2:O$519,2,FALSE),"")</f>
        <v>287</v>
      </c>
      <c r="F360" s="39">
        <f t="shared" si="5"/>
        <v>-71</v>
      </c>
    </row>
    <row r="361" spans="2:6" x14ac:dyDescent="0.25">
      <c r="B361" t="s">
        <v>923</v>
      </c>
      <c r="C361" t="s">
        <v>2717</v>
      </c>
      <c r="D361" s="38">
        <v>359</v>
      </c>
      <c r="E361" s="39" t="str">
        <f>IF(ISNUMBER(VLOOKUP(C361,'Table S2- KO GO Terms'!N$2:O$519,2,FALSE)),VLOOKUP(C361,'Table S2- KO GO Terms'!N$2:O$519,2,FALSE),"")</f>
        <v/>
      </c>
      <c r="F361" s="39" t="str">
        <f t="shared" si="5"/>
        <v/>
      </c>
    </row>
    <row r="362" spans="2:6" x14ac:dyDescent="0.25">
      <c r="B362" t="s">
        <v>1024</v>
      </c>
      <c r="C362" t="s">
        <v>2718</v>
      </c>
      <c r="D362" s="38">
        <v>360</v>
      </c>
      <c r="E362" s="39" t="str">
        <f>IF(ISNUMBER(VLOOKUP(C362,'Table S2- KO GO Terms'!N$2:O$519,2,FALSE)),VLOOKUP(C362,'Table S2- KO GO Terms'!N$2:O$519,2,FALSE),"")</f>
        <v/>
      </c>
      <c r="F362" s="39" t="str">
        <f t="shared" si="5"/>
        <v/>
      </c>
    </row>
    <row r="363" spans="2:6" x14ac:dyDescent="0.25">
      <c r="B363" t="s">
        <v>1024</v>
      </c>
      <c r="C363" t="s">
        <v>2719</v>
      </c>
      <c r="D363" s="38">
        <v>361</v>
      </c>
      <c r="E363" s="39" t="str">
        <f>IF(ISNUMBER(VLOOKUP(C363,'Table S2- KO GO Terms'!N$2:O$519,2,FALSE)),VLOOKUP(C363,'Table S2- KO GO Terms'!N$2:O$519,2,FALSE),"")</f>
        <v/>
      </c>
      <c r="F363" s="39" t="str">
        <f t="shared" si="5"/>
        <v/>
      </c>
    </row>
    <row r="364" spans="2:6" x14ac:dyDescent="0.25">
      <c r="B364" t="s">
        <v>1163</v>
      </c>
      <c r="C364" t="s">
        <v>2720</v>
      </c>
      <c r="D364" s="38">
        <v>362</v>
      </c>
      <c r="E364" s="39">
        <f>IF(ISNUMBER(VLOOKUP(C364,'Table S2- KO GO Terms'!N$2:O$519,2,FALSE)),VLOOKUP(C364,'Table S2- KO GO Terms'!N$2:O$519,2,FALSE),"")</f>
        <v>242</v>
      </c>
      <c r="F364" s="39">
        <f t="shared" si="5"/>
        <v>-120</v>
      </c>
    </row>
    <row r="365" spans="2:6" x14ac:dyDescent="0.25">
      <c r="B365" t="s">
        <v>1163</v>
      </c>
      <c r="C365" t="s">
        <v>2721</v>
      </c>
      <c r="D365" s="38">
        <v>363</v>
      </c>
      <c r="E365" s="39">
        <f>IF(ISNUMBER(VLOOKUP(C365,'Table S2- KO GO Terms'!N$2:O$519,2,FALSE)),VLOOKUP(C365,'Table S2- KO GO Terms'!N$2:O$519,2,FALSE),"")</f>
        <v>461</v>
      </c>
      <c r="F365" s="39">
        <f t="shared" si="5"/>
        <v>98</v>
      </c>
    </row>
    <row r="366" spans="2:6" x14ac:dyDescent="0.25">
      <c r="B366" t="s">
        <v>1163</v>
      </c>
      <c r="C366" t="s">
        <v>2722</v>
      </c>
      <c r="D366" s="38">
        <v>364</v>
      </c>
      <c r="E366" s="39">
        <f>IF(ISNUMBER(VLOOKUP(C366,'Table S2- KO GO Terms'!N$2:O$519,2,FALSE)),VLOOKUP(C366,'Table S2- KO GO Terms'!N$2:O$519,2,FALSE),"")</f>
        <v>243</v>
      </c>
      <c r="F366" s="39">
        <f t="shared" si="5"/>
        <v>-121</v>
      </c>
    </row>
    <row r="367" spans="2:6" x14ac:dyDescent="0.25">
      <c r="B367" t="s">
        <v>923</v>
      </c>
      <c r="C367" t="s">
        <v>2723</v>
      </c>
      <c r="D367" s="38">
        <v>365</v>
      </c>
      <c r="E367" s="39" t="str">
        <f>IF(ISNUMBER(VLOOKUP(C367,'Table S2- KO GO Terms'!N$2:O$519,2,FALSE)),VLOOKUP(C367,'Table S2- KO GO Terms'!N$2:O$519,2,FALSE),"")</f>
        <v/>
      </c>
      <c r="F367" s="39" t="str">
        <f t="shared" si="5"/>
        <v/>
      </c>
    </row>
    <row r="368" spans="2:6" x14ac:dyDescent="0.25">
      <c r="B368" t="s">
        <v>923</v>
      </c>
      <c r="C368" t="s">
        <v>2724</v>
      </c>
      <c r="D368" s="38">
        <v>366</v>
      </c>
      <c r="E368" s="39" t="str">
        <f>IF(ISNUMBER(VLOOKUP(C368,'Table S2- KO GO Terms'!N$2:O$519,2,FALSE)),VLOOKUP(C368,'Table S2- KO GO Terms'!N$2:O$519,2,FALSE),"")</f>
        <v/>
      </c>
      <c r="F368" s="39" t="str">
        <f t="shared" si="5"/>
        <v/>
      </c>
    </row>
    <row r="369" spans="2:6" x14ac:dyDescent="0.25">
      <c r="B369" t="s">
        <v>932</v>
      </c>
      <c r="C369" t="s">
        <v>2725</v>
      </c>
      <c r="D369" s="38">
        <v>367</v>
      </c>
      <c r="E369" s="39" t="str">
        <f>IF(ISNUMBER(VLOOKUP(C369,'Table S2- KO GO Terms'!N$2:O$519,2,FALSE)),VLOOKUP(C369,'Table S2- KO GO Terms'!N$2:O$519,2,FALSE),"")</f>
        <v/>
      </c>
      <c r="F369" s="39" t="str">
        <f t="shared" si="5"/>
        <v/>
      </c>
    </row>
    <row r="370" spans="2:6" x14ac:dyDescent="0.25">
      <c r="B370" t="s">
        <v>932</v>
      </c>
      <c r="C370" t="s">
        <v>2726</v>
      </c>
      <c r="D370" s="38">
        <v>368</v>
      </c>
      <c r="E370" s="39" t="str">
        <f>IF(ISNUMBER(VLOOKUP(C370,'Table S2- KO GO Terms'!N$2:O$519,2,FALSE)),VLOOKUP(C370,'Table S2- KO GO Terms'!N$2:O$519,2,FALSE),"")</f>
        <v/>
      </c>
      <c r="F370" s="39" t="str">
        <f t="shared" si="5"/>
        <v/>
      </c>
    </row>
    <row r="371" spans="2:6" x14ac:dyDescent="0.25">
      <c r="B371" t="s">
        <v>1163</v>
      </c>
      <c r="C371" t="s">
        <v>2727</v>
      </c>
      <c r="D371" s="38">
        <v>369</v>
      </c>
      <c r="E371" s="39">
        <f>IF(ISNUMBER(VLOOKUP(C371,'Table S2- KO GO Terms'!N$2:O$519,2,FALSE)),VLOOKUP(C371,'Table S2- KO GO Terms'!N$2:O$519,2,FALSE),"")</f>
        <v>376</v>
      </c>
      <c r="F371" s="39">
        <f t="shared" si="5"/>
        <v>7</v>
      </c>
    </row>
    <row r="372" spans="2:6" x14ac:dyDescent="0.25">
      <c r="B372" t="s">
        <v>1024</v>
      </c>
      <c r="C372" t="s">
        <v>2728</v>
      </c>
      <c r="D372" s="38">
        <v>370</v>
      </c>
      <c r="E372" s="39">
        <f>IF(ISNUMBER(VLOOKUP(C372,'Table S2- KO GO Terms'!N$2:O$519,2,FALSE)),VLOOKUP(C372,'Table S2- KO GO Terms'!N$2:O$519,2,FALSE),"")</f>
        <v>255</v>
      </c>
      <c r="F372" s="39">
        <f t="shared" si="5"/>
        <v>-115</v>
      </c>
    </row>
    <row r="373" spans="2:6" x14ac:dyDescent="0.25">
      <c r="B373" t="s">
        <v>1163</v>
      </c>
      <c r="C373" t="s">
        <v>2729</v>
      </c>
      <c r="D373" s="38">
        <v>371</v>
      </c>
      <c r="E373" s="39">
        <f>IF(ISNUMBER(VLOOKUP(C373,'Table S2- KO GO Terms'!N$2:O$519,2,FALSE)),VLOOKUP(C373,'Table S2- KO GO Terms'!N$2:O$519,2,FALSE),"")</f>
        <v>365</v>
      </c>
      <c r="F373" s="39">
        <f t="shared" si="5"/>
        <v>-6</v>
      </c>
    </row>
    <row r="374" spans="2:6" x14ac:dyDescent="0.25">
      <c r="B374" t="s">
        <v>1024</v>
      </c>
      <c r="C374" t="s">
        <v>2730</v>
      </c>
      <c r="D374" s="38">
        <v>372</v>
      </c>
      <c r="E374" s="39" t="str">
        <f>IF(ISNUMBER(VLOOKUP(C374,'Table S2- KO GO Terms'!N$2:O$519,2,FALSE)),VLOOKUP(C374,'Table S2- KO GO Terms'!N$2:O$519,2,FALSE),"")</f>
        <v/>
      </c>
      <c r="F374" s="39" t="str">
        <f t="shared" si="5"/>
        <v/>
      </c>
    </row>
    <row r="375" spans="2:6" x14ac:dyDescent="0.25">
      <c r="B375" t="s">
        <v>932</v>
      </c>
      <c r="C375" t="s">
        <v>2731</v>
      </c>
      <c r="D375" s="38">
        <v>373</v>
      </c>
      <c r="E375" s="39">
        <f>IF(ISNUMBER(VLOOKUP(C375,'Table S2- KO GO Terms'!N$2:O$519,2,FALSE)),VLOOKUP(C375,'Table S2- KO GO Terms'!N$2:O$519,2,FALSE),"")</f>
        <v>143</v>
      </c>
      <c r="F375" s="39">
        <f t="shared" si="5"/>
        <v>-230</v>
      </c>
    </row>
    <row r="376" spans="2:6" x14ac:dyDescent="0.25">
      <c r="B376" t="s">
        <v>923</v>
      </c>
      <c r="C376" t="s">
        <v>2732</v>
      </c>
      <c r="D376" s="38">
        <v>374</v>
      </c>
      <c r="E376" s="39" t="str">
        <f>IF(ISNUMBER(VLOOKUP(C376,'Table S2- KO GO Terms'!N$2:O$519,2,FALSE)),VLOOKUP(C376,'Table S2- KO GO Terms'!N$2:O$519,2,FALSE),"")</f>
        <v/>
      </c>
      <c r="F376" s="39" t="str">
        <f t="shared" si="5"/>
        <v/>
      </c>
    </row>
    <row r="377" spans="2:6" x14ac:dyDescent="0.25">
      <c r="B377" t="s">
        <v>916</v>
      </c>
      <c r="C377" t="s">
        <v>1592</v>
      </c>
      <c r="D377" s="38">
        <v>375</v>
      </c>
      <c r="E377" s="39">
        <f>IF(ISNUMBER(VLOOKUP(C377,'Table S2- KO GO Terms'!N$2:O$519,2,FALSE)),VLOOKUP(C377,'Table S2- KO GO Terms'!N$2:O$519,2,FALSE),"")</f>
        <v>179</v>
      </c>
      <c r="F377" s="39">
        <f t="shared" si="5"/>
        <v>-196</v>
      </c>
    </row>
    <row r="378" spans="2:6" x14ac:dyDescent="0.25">
      <c r="B378" t="s">
        <v>916</v>
      </c>
      <c r="C378" t="s">
        <v>1594</v>
      </c>
      <c r="D378" s="38">
        <v>376</v>
      </c>
      <c r="E378" s="39">
        <f>IF(ISNUMBER(VLOOKUP(C378,'Table S2- KO GO Terms'!N$2:O$519,2,FALSE)),VLOOKUP(C378,'Table S2- KO GO Terms'!N$2:O$519,2,FALSE),"")</f>
        <v>247</v>
      </c>
      <c r="F378" s="39">
        <f t="shared" si="5"/>
        <v>-129</v>
      </c>
    </row>
    <row r="379" spans="2:6" x14ac:dyDescent="0.25">
      <c r="B379" t="s">
        <v>916</v>
      </c>
      <c r="C379" t="s">
        <v>1596</v>
      </c>
      <c r="D379" s="38">
        <v>377</v>
      </c>
      <c r="E379" s="39" t="str">
        <f>IF(ISNUMBER(VLOOKUP(C379,'Table S2- KO GO Terms'!N$2:O$519,2,FALSE)),VLOOKUP(C379,'Table S2- KO GO Terms'!N$2:O$519,2,FALSE),"")</f>
        <v/>
      </c>
      <c r="F379" s="39" t="str">
        <f t="shared" si="5"/>
        <v/>
      </c>
    </row>
    <row r="380" spans="2:6" x14ac:dyDescent="0.25">
      <c r="B380" t="s">
        <v>916</v>
      </c>
      <c r="C380" t="s">
        <v>1598</v>
      </c>
      <c r="D380" s="38">
        <v>378</v>
      </c>
      <c r="E380" s="39">
        <f>IF(ISNUMBER(VLOOKUP(C380,'Table S2- KO GO Terms'!N$2:O$519,2,FALSE)),VLOOKUP(C380,'Table S2- KO GO Terms'!N$2:O$519,2,FALSE),"")</f>
        <v>245</v>
      </c>
      <c r="F380" s="39">
        <f t="shared" si="5"/>
        <v>-133</v>
      </c>
    </row>
    <row r="381" spans="2:6" x14ac:dyDescent="0.25">
      <c r="B381" t="s">
        <v>923</v>
      </c>
      <c r="C381" t="s">
        <v>2733</v>
      </c>
      <c r="D381" s="38">
        <v>379</v>
      </c>
      <c r="E381" s="39" t="str">
        <f>IF(ISNUMBER(VLOOKUP(C381,'Table S2- KO GO Terms'!N$2:O$519,2,FALSE)),VLOOKUP(C381,'Table S2- KO GO Terms'!N$2:O$519,2,FALSE),"")</f>
        <v/>
      </c>
      <c r="F381" s="39" t="str">
        <f t="shared" si="5"/>
        <v/>
      </c>
    </row>
    <row r="382" spans="2:6" x14ac:dyDescent="0.25">
      <c r="B382" t="s">
        <v>1024</v>
      </c>
      <c r="C382" t="s">
        <v>2734</v>
      </c>
      <c r="D382" s="38">
        <v>380</v>
      </c>
      <c r="E382" s="39" t="str">
        <f>IF(ISNUMBER(VLOOKUP(C382,'Table S2- KO GO Terms'!N$2:O$519,2,FALSE)),VLOOKUP(C382,'Table S2- KO GO Terms'!N$2:O$519,2,FALSE),"")</f>
        <v/>
      </c>
      <c r="F382" s="39" t="str">
        <f t="shared" si="5"/>
        <v/>
      </c>
    </row>
    <row r="383" spans="2:6" x14ac:dyDescent="0.25">
      <c r="B383" t="s">
        <v>916</v>
      </c>
      <c r="C383" t="s">
        <v>1604</v>
      </c>
      <c r="D383" s="38">
        <v>381</v>
      </c>
      <c r="E383" s="39">
        <f>IF(ISNUMBER(VLOOKUP(C383,'Table S2- KO GO Terms'!N$2:O$519,2,FALSE)),VLOOKUP(C383,'Table S2- KO GO Terms'!N$2:O$519,2,FALSE),"")</f>
        <v>144</v>
      </c>
      <c r="F383" s="39">
        <f t="shared" si="5"/>
        <v>-237</v>
      </c>
    </row>
    <row r="384" spans="2:6" x14ac:dyDescent="0.25">
      <c r="B384" t="s">
        <v>916</v>
      </c>
      <c r="C384" t="s">
        <v>1606</v>
      </c>
      <c r="D384" s="38">
        <v>382</v>
      </c>
      <c r="E384" s="39">
        <f>IF(ISNUMBER(VLOOKUP(C384,'Table S2- KO GO Terms'!N$2:O$519,2,FALSE)),VLOOKUP(C384,'Table S2- KO GO Terms'!N$2:O$519,2,FALSE),"")</f>
        <v>476</v>
      </c>
      <c r="F384" s="39">
        <f t="shared" si="5"/>
        <v>94</v>
      </c>
    </row>
    <row r="385" spans="2:6" x14ac:dyDescent="0.25">
      <c r="B385" t="s">
        <v>923</v>
      </c>
      <c r="C385" t="s">
        <v>2735</v>
      </c>
      <c r="D385" s="38">
        <v>383</v>
      </c>
      <c r="E385" s="39">
        <f>IF(ISNUMBER(VLOOKUP(C385,'Table S2- KO GO Terms'!N$2:O$519,2,FALSE)),VLOOKUP(C385,'Table S2- KO GO Terms'!N$2:O$519,2,FALSE),"")</f>
        <v>250</v>
      </c>
      <c r="F385" s="39">
        <f t="shared" si="5"/>
        <v>-133</v>
      </c>
    </row>
    <row r="386" spans="2:6" x14ac:dyDescent="0.25">
      <c r="B386" t="s">
        <v>923</v>
      </c>
      <c r="C386" t="s">
        <v>2736</v>
      </c>
      <c r="D386" s="38">
        <v>384</v>
      </c>
      <c r="E386" s="39" t="str">
        <f>IF(ISNUMBER(VLOOKUP(C386,'Table S2- KO GO Terms'!N$2:O$519,2,FALSE)),VLOOKUP(C386,'Table S2- KO GO Terms'!N$2:O$519,2,FALSE),"")</f>
        <v/>
      </c>
      <c r="F386" s="39" t="str">
        <f t="shared" si="5"/>
        <v/>
      </c>
    </row>
    <row r="387" spans="2:6" x14ac:dyDescent="0.25">
      <c r="B387" t="s">
        <v>923</v>
      </c>
      <c r="C387" t="s">
        <v>2737</v>
      </c>
      <c r="D387" s="38">
        <v>385</v>
      </c>
      <c r="E387" s="39" t="str">
        <f>IF(ISNUMBER(VLOOKUP(C387,'Table S2- KO GO Terms'!N$2:O$519,2,FALSE)),VLOOKUP(C387,'Table S2- KO GO Terms'!N$2:O$519,2,FALSE),"")</f>
        <v/>
      </c>
      <c r="F387" s="39" t="str">
        <f t="shared" si="5"/>
        <v/>
      </c>
    </row>
    <row r="388" spans="2:6" x14ac:dyDescent="0.25">
      <c r="B388" t="s">
        <v>916</v>
      </c>
      <c r="C388" t="s">
        <v>1614</v>
      </c>
      <c r="D388" s="38">
        <v>386</v>
      </c>
      <c r="E388" s="39">
        <f>IF(ISNUMBER(VLOOKUP(C388,'Table S2- KO GO Terms'!N$2:O$519,2,FALSE)),VLOOKUP(C388,'Table S2- KO GO Terms'!N$2:O$519,2,FALSE),"")</f>
        <v>431</v>
      </c>
      <c r="F388" s="39">
        <f t="shared" ref="F388:F451" si="6">IF(ISNUMBER(E388),E388-D388,"")</f>
        <v>45</v>
      </c>
    </row>
    <row r="389" spans="2:6" x14ac:dyDescent="0.25">
      <c r="B389" t="s">
        <v>1387</v>
      </c>
      <c r="C389" t="s">
        <v>2738</v>
      </c>
      <c r="D389" s="38">
        <v>387</v>
      </c>
      <c r="E389" s="39" t="str">
        <f>IF(ISNUMBER(VLOOKUP(C389,'Table S2- KO GO Terms'!N$2:O$519,2,FALSE)),VLOOKUP(C389,'Table S2- KO GO Terms'!N$2:O$519,2,FALSE),"")</f>
        <v/>
      </c>
      <c r="F389" s="39" t="str">
        <f t="shared" si="6"/>
        <v/>
      </c>
    </row>
    <row r="390" spans="2:6" x14ac:dyDescent="0.25">
      <c r="B390" t="s">
        <v>988</v>
      </c>
      <c r="C390" t="s">
        <v>2739</v>
      </c>
      <c r="D390" s="38">
        <v>388</v>
      </c>
      <c r="E390" s="39">
        <f>IF(ISNUMBER(VLOOKUP(C390,'Table S2- KO GO Terms'!N$2:O$519,2,FALSE)),VLOOKUP(C390,'Table S2- KO GO Terms'!N$2:O$519,2,FALSE),"")</f>
        <v>425</v>
      </c>
      <c r="F390" s="39">
        <f t="shared" si="6"/>
        <v>37</v>
      </c>
    </row>
    <row r="391" spans="2:6" x14ac:dyDescent="0.25">
      <c r="B391" t="s">
        <v>988</v>
      </c>
      <c r="C391" t="s">
        <v>2740</v>
      </c>
      <c r="D391" s="38">
        <v>389</v>
      </c>
      <c r="E391" s="39">
        <f>IF(ISNUMBER(VLOOKUP(C391,'Table S2- KO GO Terms'!N$2:O$519,2,FALSE)),VLOOKUP(C391,'Table S2- KO GO Terms'!N$2:O$519,2,FALSE),"")</f>
        <v>244</v>
      </c>
      <c r="F391" s="39">
        <f t="shared" si="6"/>
        <v>-145</v>
      </c>
    </row>
    <row r="392" spans="2:6" x14ac:dyDescent="0.25">
      <c r="B392" t="s">
        <v>916</v>
      </c>
      <c r="C392" t="s">
        <v>1622</v>
      </c>
      <c r="D392" s="38">
        <v>390</v>
      </c>
      <c r="E392" s="39">
        <f>IF(ISNUMBER(VLOOKUP(C392,'Table S2- KO GO Terms'!N$2:O$519,2,FALSE)),VLOOKUP(C392,'Table S2- KO GO Terms'!N$2:O$519,2,FALSE),"")</f>
        <v>279</v>
      </c>
      <c r="F392" s="39">
        <f t="shared" si="6"/>
        <v>-111</v>
      </c>
    </row>
    <row r="393" spans="2:6" x14ac:dyDescent="0.25">
      <c r="B393" t="s">
        <v>916</v>
      </c>
      <c r="C393" t="s">
        <v>1624</v>
      </c>
      <c r="D393" s="38">
        <v>391</v>
      </c>
      <c r="E393" s="39">
        <f>IF(ISNUMBER(VLOOKUP(C393,'Table S2- KO GO Terms'!N$2:O$519,2,FALSE)),VLOOKUP(C393,'Table S2- KO GO Terms'!N$2:O$519,2,FALSE),"")</f>
        <v>278</v>
      </c>
      <c r="F393" s="39">
        <f t="shared" si="6"/>
        <v>-113</v>
      </c>
    </row>
    <row r="394" spans="2:6" x14ac:dyDescent="0.25">
      <c r="B394" t="s">
        <v>944</v>
      </c>
      <c r="C394" t="s">
        <v>2741</v>
      </c>
      <c r="D394" s="38">
        <v>392</v>
      </c>
      <c r="E394" s="39" t="str">
        <f>IF(ISNUMBER(VLOOKUP(C394,'Table S2- KO GO Terms'!N$2:O$519,2,FALSE)),VLOOKUP(C394,'Table S2- KO GO Terms'!N$2:O$519,2,FALSE),"")</f>
        <v/>
      </c>
      <c r="F394" s="39" t="str">
        <f t="shared" si="6"/>
        <v/>
      </c>
    </row>
    <row r="395" spans="2:6" x14ac:dyDescent="0.25">
      <c r="B395" t="s">
        <v>944</v>
      </c>
      <c r="C395" t="s">
        <v>2742</v>
      </c>
      <c r="D395" s="38">
        <v>393</v>
      </c>
      <c r="E395" s="39">
        <f>IF(ISNUMBER(VLOOKUP(C395,'Table S2- KO GO Terms'!N$2:O$519,2,FALSE)),VLOOKUP(C395,'Table S2- KO GO Terms'!N$2:O$519,2,FALSE),"")</f>
        <v>280</v>
      </c>
      <c r="F395" s="39">
        <f t="shared" si="6"/>
        <v>-113</v>
      </c>
    </row>
    <row r="396" spans="2:6" x14ac:dyDescent="0.25">
      <c r="B396" t="s">
        <v>944</v>
      </c>
      <c r="C396" t="s">
        <v>2743</v>
      </c>
      <c r="D396" s="38">
        <v>394</v>
      </c>
      <c r="E396" s="39" t="str">
        <f>IF(ISNUMBER(VLOOKUP(C396,'Table S2- KO GO Terms'!N$2:O$519,2,FALSE)),VLOOKUP(C396,'Table S2- KO GO Terms'!N$2:O$519,2,FALSE),"")</f>
        <v/>
      </c>
      <c r="F396" s="39" t="str">
        <f t="shared" si="6"/>
        <v/>
      </c>
    </row>
    <row r="397" spans="2:6" x14ac:dyDescent="0.25">
      <c r="B397" t="s">
        <v>1163</v>
      </c>
      <c r="C397" t="s">
        <v>2744</v>
      </c>
      <c r="D397" s="38">
        <v>395</v>
      </c>
      <c r="E397" s="39" t="str">
        <f>IF(ISNUMBER(VLOOKUP(C397,'Table S2- KO GO Terms'!N$2:O$519,2,FALSE)),VLOOKUP(C397,'Table S2- KO GO Terms'!N$2:O$519,2,FALSE),"")</f>
        <v/>
      </c>
      <c r="F397" s="39" t="str">
        <f t="shared" si="6"/>
        <v/>
      </c>
    </row>
    <row r="398" spans="2:6" x14ac:dyDescent="0.25">
      <c r="B398" t="s">
        <v>932</v>
      </c>
      <c r="C398" t="s">
        <v>2745</v>
      </c>
      <c r="D398" s="38">
        <v>396</v>
      </c>
      <c r="E398" s="39" t="str">
        <f>IF(ISNUMBER(VLOOKUP(C398,'Table S2- KO GO Terms'!N$2:O$519,2,FALSE)),VLOOKUP(C398,'Table S2- KO GO Terms'!N$2:O$519,2,FALSE),"")</f>
        <v/>
      </c>
      <c r="F398" s="39" t="str">
        <f t="shared" si="6"/>
        <v/>
      </c>
    </row>
    <row r="399" spans="2:6" x14ac:dyDescent="0.25">
      <c r="B399" t="s">
        <v>932</v>
      </c>
      <c r="C399" t="s">
        <v>2746</v>
      </c>
      <c r="D399" s="38">
        <v>397</v>
      </c>
      <c r="E399" s="39">
        <f>IF(ISNUMBER(VLOOKUP(C399,'Table S2- KO GO Terms'!N$2:O$519,2,FALSE)),VLOOKUP(C399,'Table S2- KO GO Terms'!N$2:O$519,2,FALSE),"")</f>
        <v>153</v>
      </c>
      <c r="F399" s="39">
        <f t="shared" si="6"/>
        <v>-244</v>
      </c>
    </row>
    <row r="400" spans="2:6" x14ac:dyDescent="0.25">
      <c r="B400" t="s">
        <v>932</v>
      </c>
      <c r="C400" t="s">
        <v>2747</v>
      </c>
      <c r="D400" s="38">
        <v>398</v>
      </c>
      <c r="E400" s="39">
        <f>IF(ISNUMBER(VLOOKUP(C400,'Table S2- KO GO Terms'!N$2:O$519,2,FALSE)),VLOOKUP(C400,'Table S2- KO GO Terms'!N$2:O$519,2,FALSE),"")</f>
        <v>155</v>
      </c>
      <c r="F400" s="39">
        <f t="shared" si="6"/>
        <v>-243</v>
      </c>
    </row>
    <row r="401" spans="2:6" x14ac:dyDescent="0.25">
      <c r="B401" t="s">
        <v>932</v>
      </c>
      <c r="C401" t="s">
        <v>2748</v>
      </c>
      <c r="D401" s="38">
        <v>399</v>
      </c>
      <c r="E401" s="39">
        <f>IF(ISNUMBER(VLOOKUP(C401,'Table S2- KO GO Terms'!N$2:O$519,2,FALSE)),VLOOKUP(C401,'Table S2- KO GO Terms'!N$2:O$519,2,FALSE),"")</f>
        <v>154</v>
      </c>
      <c r="F401" s="39">
        <f t="shared" si="6"/>
        <v>-245</v>
      </c>
    </row>
    <row r="402" spans="2:6" x14ac:dyDescent="0.25">
      <c r="B402" t="s">
        <v>923</v>
      </c>
      <c r="C402" t="s">
        <v>2749</v>
      </c>
      <c r="D402" s="38">
        <v>400</v>
      </c>
      <c r="E402" s="39">
        <f>IF(ISNUMBER(VLOOKUP(C402,'Table S2- KO GO Terms'!N$2:O$519,2,FALSE)),VLOOKUP(C402,'Table S2- KO GO Terms'!N$2:O$519,2,FALSE),"")</f>
        <v>249</v>
      </c>
      <c r="F402" s="39">
        <f t="shared" si="6"/>
        <v>-151</v>
      </c>
    </row>
    <row r="403" spans="2:6" x14ac:dyDescent="0.25">
      <c r="B403" t="s">
        <v>1163</v>
      </c>
      <c r="C403" t="s">
        <v>2750</v>
      </c>
      <c r="D403" s="38">
        <v>401</v>
      </c>
      <c r="E403" s="39" t="str">
        <f>IF(ISNUMBER(VLOOKUP(C403,'Table S2- KO GO Terms'!N$2:O$519,2,FALSE)),VLOOKUP(C403,'Table S2- KO GO Terms'!N$2:O$519,2,FALSE),"")</f>
        <v/>
      </c>
      <c r="F403" s="39" t="str">
        <f t="shared" si="6"/>
        <v/>
      </c>
    </row>
    <row r="404" spans="2:6" x14ac:dyDescent="0.25">
      <c r="B404" t="s">
        <v>1024</v>
      </c>
      <c r="C404" t="s">
        <v>2751</v>
      </c>
      <c r="D404" s="38">
        <v>402</v>
      </c>
      <c r="E404" s="39" t="str">
        <f>IF(ISNUMBER(VLOOKUP(C404,'Table S2- KO GO Terms'!N$2:O$519,2,FALSE)),VLOOKUP(C404,'Table S2- KO GO Terms'!N$2:O$519,2,FALSE),"")</f>
        <v/>
      </c>
      <c r="F404" s="39" t="str">
        <f t="shared" si="6"/>
        <v/>
      </c>
    </row>
    <row r="405" spans="2:6" x14ac:dyDescent="0.25">
      <c r="B405" t="s">
        <v>1024</v>
      </c>
      <c r="C405" t="s">
        <v>2752</v>
      </c>
      <c r="D405" s="38">
        <v>403</v>
      </c>
      <c r="E405" s="39" t="str">
        <f>IF(ISNUMBER(VLOOKUP(C405,'Table S2- KO GO Terms'!N$2:O$519,2,FALSE)),VLOOKUP(C405,'Table S2- KO GO Terms'!N$2:O$519,2,FALSE),"")</f>
        <v/>
      </c>
      <c r="F405" s="39" t="str">
        <f t="shared" si="6"/>
        <v/>
      </c>
    </row>
    <row r="406" spans="2:6" x14ac:dyDescent="0.25">
      <c r="B406" t="s">
        <v>923</v>
      </c>
      <c r="C406" t="s">
        <v>2753</v>
      </c>
      <c r="D406" s="38">
        <v>404</v>
      </c>
      <c r="E406" s="39">
        <f>IF(ISNUMBER(VLOOKUP(C406,'Table S2- KO GO Terms'!N$2:O$519,2,FALSE)),VLOOKUP(C406,'Table S2- KO GO Terms'!N$2:O$519,2,FALSE),"")</f>
        <v>453</v>
      </c>
      <c r="F406" s="39">
        <f t="shared" si="6"/>
        <v>49</v>
      </c>
    </row>
    <row r="407" spans="2:6" x14ac:dyDescent="0.25">
      <c r="B407" t="s">
        <v>932</v>
      </c>
      <c r="C407" t="s">
        <v>2754</v>
      </c>
      <c r="D407" s="38">
        <v>405</v>
      </c>
      <c r="E407" s="39">
        <f>IF(ISNUMBER(VLOOKUP(C407,'Table S2- KO GO Terms'!N$2:O$519,2,FALSE)),VLOOKUP(C407,'Table S2- KO GO Terms'!N$2:O$519,2,FALSE),"")</f>
        <v>286</v>
      </c>
      <c r="F407" s="39">
        <f t="shared" si="6"/>
        <v>-119</v>
      </c>
    </row>
    <row r="408" spans="2:6" x14ac:dyDescent="0.25">
      <c r="B408" t="s">
        <v>932</v>
      </c>
      <c r="C408" t="s">
        <v>2755</v>
      </c>
      <c r="D408" s="38">
        <v>406</v>
      </c>
      <c r="E408" s="39" t="str">
        <f>IF(ISNUMBER(VLOOKUP(C408,'Table S2- KO GO Terms'!N$2:O$519,2,FALSE)),VLOOKUP(C408,'Table S2- KO GO Terms'!N$2:O$519,2,FALSE),"")</f>
        <v/>
      </c>
      <c r="F408" s="39" t="str">
        <f t="shared" si="6"/>
        <v/>
      </c>
    </row>
    <row r="409" spans="2:6" x14ac:dyDescent="0.25">
      <c r="B409" t="s">
        <v>916</v>
      </c>
      <c r="C409" t="s">
        <v>1651</v>
      </c>
      <c r="D409" s="38">
        <v>407</v>
      </c>
      <c r="E409" s="39" t="str">
        <f>IF(ISNUMBER(VLOOKUP(C409,'Table S2- KO GO Terms'!N$2:O$519,2,FALSE)),VLOOKUP(C409,'Table S2- KO GO Terms'!N$2:O$519,2,FALSE),"")</f>
        <v/>
      </c>
      <c r="F409" s="39" t="str">
        <f t="shared" si="6"/>
        <v/>
      </c>
    </row>
    <row r="410" spans="2:6" x14ac:dyDescent="0.25">
      <c r="B410" t="s">
        <v>916</v>
      </c>
      <c r="C410" t="s">
        <v>1653</v>
      </c>
      <c r="D410" s="38">
        <v>408</v>
      </c>
      <c r="E410" s="39" t="str">
        <f>IF(ISNUMBER(VLOOKUP(C410,'Table S2- KO GO Terms'!N$2:O$519,2,FALSE)),VLOOKUP(C410,'Table S2- KO GO Terms'!N$2:O$519,2,FALSE),"")</f>
        <v/>
      </c>
      <c r="F410" s="39" t="str">
        <f t="shared" si="6"/>
        <v/>
      </c>
    </row>
    <row r="411" spans="2:6" x14ac:dyDescent="0.25">
      <c r="B411" t="s">
        <v>916</v>
      </c>
      <c r="C411" t="s">
        <v>1655</v>
      </c>
      <c r="D411" s="38">
        <v>409</v>
      </c>
      <c r="E411" s="39" t="str">
        <f>IF(ISNUMBER(VLOOKUP(C411,'Table S2- KO GO Terms'!N$2:O$519,2,FALSE)),VLOOKUP(C411,'Table S2- KO GO Terms'!N$2:O$519,2,FALSE),"")</f>
        <v/>
      </c>
      <c r="F411" s="39" t="str">
        <f t="shared" si="6"/>
        <v/>
      </c>
    </row>
    <row r="412" spans="2:6" x14ac:dyDescent="0.25">
      <c r="B412" t="s">
        <v>923</v>
      </c>
      <c r="C412" t="s">
        <v>2756</v>
      </c>
      <c r="D412" s="38">
        <v>410</v>
      </c>
      <c r="E412" s="39" t="str">
        <f>IF(ISNUMBER(VLOOKUP(C412,'Table S2- KO GO Terms'!N$2:O$519,2,FALSE)),VLOOKUP(C412,'Table S2- KO GO Terms'!N$2:O$519,2,FALSE),"")</f>
        <v/>
      </c>
      <c r="F412" s="39" t="str">
        <f t="shared" si="6"/>
        <v/>
      </c>
    </row>
    <row r="413" spans="2:6" x14ac:dyDescent="0.25">
      <c r="B413" t="s">
        <v>923</v>
      </c>
      <c r="C413" t="s">
        <v>2757</v>
      </c>
      <c r="D413" s="38">
        <v>411</v>
      </c>
      <c r="E413" s="39" t="str">
        <f>IF(ISNUMBER(VLOOKUP(C413,'Table S2- KO GO Terms'!N$2:O$519,2,FALSE)),VLOOKUP(C413,'Table S2- KO GO Terms'!N$2:O$519,2,FALSE),"")</f>
        <v/>
      </c>
      <c r="F413" s="39" t="str">
        <f t="shared" si="6"/>
        <v/>
      </c>
    </row>
    <row r="414" spans="2:6" x14ac:dyDescent="0.25">
      <c r="B414" t="s">
        <v>923</v>
      </c>
      <c r="C414" t="s">
        <v>2758</v>
      </c>
      <c r="D414" s="38">
        <v>412</v>
      </c>
      <c r="E414" s="39">
        <f>IF(ISNUMBER(VLOOKUP(C414,'Table S2- KO GO Terms'!N$2:O$519,2,FALSE)),VLOOKUP(C414,'Table S2- KO GO Terms'!N$2:O$519,2,FALSE),"")</f>
        <v>437</v>
      </c>
      <c r="F414" s="39">
        <f t="shared" si="6"/>
        <v>25</v>
      </c>
    </row>
    <row r="415" spans="2:6" x14ac:dyDescent="0.25">
      <c r="B415" t="s">
        <v>923</v>
      </c>
      <c r="C415" t="s">
        <v>2759</v>
      </c>
      <c r="D415" s="38">
        <v>413</v>
      </c>
      <c r="E415" s="39">
        <f>IF(ISNUMBER(VLOOKUP(C415,'Table S2- KO GO Terms'!N$2:O$519,2,FALSE)),VLOOKUP(C415,'Table S2- KO GO Terms'!N$2:O$519,2,FALSE),"")</f>
        <v>436</v>
      </c>
      <c r="F415" s="39">
        <f t="shared" si="6"/>
        <v>23</v>
      </c>
    </row>
    <row r="416" spans="2:6" x14ac:dyDescent="0.25">
      <c r="B416" t="s">
        <v>1024</v>
      </c>
      <c r="C416" t="s">
        <v>2760</v>
      </c>
      <c r="D416" s="38">
        <v>414</v>
      </c>
      <c r="E416" s="39">
        <f>IF(ISNUMBER(VLOOKUP(C416,'Table S2- KO GO Terms'!N$2:O$519,2,FALSE)),VLOOKUP(C416,'Table S2- KO GO Terms'!N$2:O$519,2,FALSE),"")</f>
        <v>163</v>
      </c>
      <c r="F416" s="39">
        <f t="shared" si="6"/>
        <v>-251</v>
      </c>
    </row>
    <row r="417" spans="2:6" x14ac:dyDescent="0.25">
      <c r="B417" t="s">
        <v>923</v>
      </c>
      <c r="C417" t="s">
        <v>2761</v>
      </c>
      <c r="D417" s="38">
        <v>415</v>
      </c>
      <c r="E417" s="39">
        <f>IF(ISNUMBER(VLOOKUP(C417,'Table S2- KO GO Terms'!N$2:O$519,2,FALSE)),VLOOKUP(C417,'Table S2- KO GO Terms'!N$2:O$519,2,FALSE),"")</f>
        <v>270</v>
      </c>
      <c r="F417" s="39">
        <f t="shared" si="6"/>
        <v>-145</v>
      </c>
    </row>
    <row r="418" spans="2:6" x14ac:dyDescent="0.25">
      <c r="B418" t="s">
        <v>916</v>
      </c>
      <c r="C418" t="s">
        <v>1667</v>
      </c>
      <c r="D418" s="38">
        <v>416</v>
      </c>
      <c r="E418" s="39">
        <f>IF(ISNUMBER(VLOOKUP(C418,'Table S2- KO GO Terms'!N$2:O$519,2,FALSE)),VLOOKUP(C418,'Table S2- KO GO Terms'!N$2:O$519,2,FALSE),"")</f>
        <v>345</v>
      </c>
      <c r="F418" s="39">
        <f t="shared" si="6"/>
        <v>-71</v>
      </c>
    </row>
    <row r="419" spans="2:6" x14ac:dyDescent="0.25">
      <c r="B419" t="s">
        <v>916</v>
      </c>
      <c r="C419" t="s">
        <v>1669</v>
      </c>
      <c r="D419" s="38">
        <v>417</v>
      </c>
      <c r="E419" s="39">
        <f>IF(ISNUMBER(VLOOKUP(C419,'Table S2- KO GO Terms'!N$2:O$519,2,FALSE)),VLOOKUP(C419,'Table S2- KO GO Terms'!N$2:O$519,2,FALSE),"")</f>
        <v>510</v>
      </c>
      <c r="F419" s="39">
        <f t="shared" si="6"/>
        <v>93</v>
      </c>
    </row>
    <row r="420" spans="2:6" x14ac:dyDescent="0.25">
      <c r="B420" t="s">
        <v>923</v>
      </c>
      <c r="C420" t="s">
        <v>2762</v>
      </c>
      <c r="D420" s="38">
        <v>418</v>
      </c>
      <c r="E420" s="39" t="str">
        <f>IF(ISNUMBER(VLOOKUP(C420,'Table S2- KO GO Terms'!N$2:O$519,2,FALSE)),VLOOKUP(C420,'Table S2- KO GO Terms'!N$2:O$519,2,FALSE),"")</f>
        <v/>
      </c>
      <c r="F420" s="39" t="str">
        <f t="shared" si="6"/>
        <v/>
      </c>
    </row>
    <row r="421" spans="2:6" x14ac:dyDescent="0.25">
      <c r="B421" t="s">
        <v>923</v>
      </c>
      <c r="C421" t="s">
        <v>2763</v>
      </c>
      <c r="D421" s="38">
        <v>419</v>
      </c>
      <c r="E421" s="39">
        <f>IF(ISNUMBER(VLOOKUP(C421,'Table S2- KO GO Terms'!N$2:O$519,2,FALSE)),VLOOKUP(C421,'Table S2- KO GO Terms'!N$2:O$519,2,FALSE),"")</f>
        <v>351</v>
      </c>
      <c r="F421" s="39">
        <f t="shared" si="6"/>
        <v>-68</v>
      </c>
    </row>
    <row r="422" spans="2:6" x14ac:dyDescent="0.25">
      <c r="B422" t="s">
        <v>1024</v>
      </c>
      <c r="C422" t="s">
        <v>2764</v>
      </c>
      <c r="D422" s="38">
        <v>420</v>
      </c>
      <c r="E422" s="39">
        <f>IF(ISNUMBER(VLOOKUP(C422,'Table S2- KO GO Terms'!N$2:O$519,2,FALSE)),VLOOKUP(C422,'Table S2- KO GO Terms'!N$2:O$519,2,FALSE),"")</f>
        <v>266</v>
      </c>
      <c r="F422" s="39">
        <f t="shared" si="6"/>
        <v>-154</v>
      </c>
    </row>
    <row r="423" spans="2:6" x14ac:dyDescent="0.25">
      <c r="B423" t="s">
        <v>923</v>
      </c>
      <c r="C423" t="s">
        <v>2765</v>
      </c>
      <c r="D423" s="38">
        <v>421</v>
      </c>
      <c r="E423" s="39">
        <f>IF(ISNUMBER(VLOOKUP(C423,'Table S2- KO GO Terms'!N$2:O$519,2,FALSE)),VLOOKUP(C423,'Table S2- KO GO Terms'!N$2:O$519,2,FALSE),"")</f>
        <v>284</v>
      </c>
      <c r="F423" s="39">
        <f t="shared" si="6"/>
        <v>-137</v>
      </c>
    </row>
    <row r="424" spans="2:6" x14ac:dyDescent="0.25">
      <c r="B424" t="s">
        <v>932</v>
      </c>
      <c r="C424" t="s">
        <v>2766</v>
      </c>
      <c r="D424" s="38">
        <v>422</v>
      </c>
      <c r="E424" s="39" t="str">
        <f>IF(ISNUMBER(VLOOKUP(C424,'Table S2- KO GO Terms'!N$2:O$519,2,FALSE)),VLOOKUP(C424,'Table S2- KO GO Terms'!N$2:O$519,2,FALSE),"")</f>
        <v/>
      </c>
      <c r="F424" s="39" t="str">
        <f t="shared" si="6"/>
        <v/>
      </c>
    </row>
    <row r="425" spans="2:6" x14ac:dyDescent="0.25">
      <c r="B425" t="s">
        <v>988</v>
      </c>
      <c r="C425" t="s">
        <v>2767</v>
      </c>
      <c r="D425" s="38">
        <v>423</v>
      </c>
      <c r="E425" s="39" t="str">
        <f>IF(ISNUMBER(VLOOKUP(C425,'Table S2- KO GO Terms'!N$2:O$519,2,FALSE)),VLOOKUP(C425,'Table S2- KO GO Terms'!N$2:O$519,2,FALSE),"")</f>
        <v/>
      </c>
      <c r="F425" s="39" t="str">
        <f t="shared" si="6"/>
        <v/>
      </c>
    </row>
    <row r="426" spans="2:6" x14ac:dyDescent="0.25">
      <c r="B426" t="s">
        <v>932</v>
      </c>
      <c r="C426" t="s">
        <v>2768</v>
      </c>
      <c r="D426" s="38">
        <v>424</v>
      </c>
      <c r="E426" s="39">
        <f>IF(ISNUMBER(VLOOKUP(C426,'Table S2- KO GO Terms'!N$2:O$519,2,FALSE)),VLOOKUP(C426,'Table S2- KO GO Terms'!N$2:O$519,2,FALSE),"")</f>
        <v>499</v>
      </c>
      <c r="F426" s="39">
        <f t="shared" si="6"/>
        <v>75</v>
      </c>
    </row>
    <row r="427" spans="2:6" x14ac:dyDescent="0.25">
      <c r="B427" t="s">
        <v>916</v>
      </c>
      <c r="C427" t="s">
        <v>1685</v>
      </c>
      <c r="D427" s="38">
        <v>425</v>
      </c>
      <c r="E427" s="39">
        <f>IF(ISNUMBER(VLOOKUP(C427,'Table S2- KO GO Terms'!N$2:O$519,2,FALSE)),VLOOKUP(C427,'Table S2- KO GO Terms'!N$2:O$519,2,FALSE),"")</f>
        <v>300</v>
      </c>
      <c r="F427" s="39">
        <f t="shared" si="6"/>
        <v>-125</v>
      </c>
    </row>
    <row r="428" spans="2:6" x14ac:dyDescent="0.25">
      <c r="B428" t="s">
        <v>923</v>
      </c>
      <c r="C428" t="s">
        <v>2769</v>
      </c>
      <c r="D428" s="38">
        <v>426</v>
      </c>
      <c r="E428" s="39">
        <f>IF(ISNUMBER(VLOOKUP(C428,'Table S2- KO GO Terms'!N$2:O$519,2,FALSE)),VLOOKUP(C428,'Table S2- KO GO Terms'!N$2:O$519,2,FALSE),"")</f>
        <v>320</v>
      </c>
      <c r="F428" s="39">
        <f t="shared" si="6"/>
        <v>-106</v>
      </c>
    </row>
    <row r="429" spans="2:6" x14ac:dyDescent="0.25">
      <c r="B429" t="s">
        <v>923</v>
      </c>
      <c r="C429" t="s">
        <v>2770</v>
      </c>
      <c r="D429" s="38">
        <v>427</v>
      </c>
      <c r="E429" s="39">
        <f>IF(ISNUMBER(VLOOKUP(C429,'Table S2- KO GO Terms'!N$2:O$519,2,FALSE)),VLOOKUP(C429,'Table S2- KO GO Terms'!N$2:O$519,2,FALSE),"")</f>
        <v>322</v>
      </c>
      <c r="F429" s="39">
        <f t="shared" si="6"/>
        <v>-105</v>
      </c>
    </row>
    <row r="430" spans="2:6" x14ac:dyDescent="0.25">
      <c r="B430" t="s">
        <v>988</v>
      </c>
      <c r="C430" t="s">
        <v>2771</v>
      </c>
      <c r="D430" s="38">
        <v>428</v>
      </c>
      <c r="E430" s="39" t="str">
        <f>IF(ISNUMBER(VLOOKUP(C430,'Table S2- KO GO Terms'!N$2:O$519,2,FALSE)),VLOOKUP(C430,'Table S2- KO GO Terms'!N$2:O$519,2,FALSE),"")</f>
        <v/>
      </c>
      <c r="F430" s="39" t="str">
        <f t="shared" si="6"/>
        <v/>
      </c>
    </row>
    <row r="431" spans="2:6" x14ac:dyDescent="0.25">
      <c r="B431" t="s">
        <v>1163</v>
      </c>
      <c r="C431" t="s">
        <v>2772</v>
      </c>
      <c r="D431" s="38">
        <v>429</v>
      </c>
      <c r="E431" s="39" t="str">
        <f>IF(ISNUMBER(VLOOKUP(C431,'Table S2- KO GO Terms'!N$2:O$519,2,FALSE)),VLOOKUP(C431,'Table S2- KO GO Terms'!N$2:O$519,2,FALSE),"")</f>
        <v/>
      </c>
      <c r="F431" s="39" t="str">
        <f t="shared" si="6"/>
        <v/>
      </c>
    </row>
    <row r="432" spans="2:6" x14ac:dyDescent="0.25">
      <c r="B432" t="s">
        <v>1163</v>
      </c>
      <c r="C432" t="s">
        <v>2773</v>
      </c>
      <c r="D432" s="38">
        <v>430</v>
      </c>
      <c r="E432" s="39">
        <f>IF(ISNUMBER(VLOOKUP(C432,'Table S2- KO GO Terms'!N$2:O$519,2,FALSE)),VLOOKUP(C432,'Table S2- KO GO Terms'!N$2:O$519,2,FALSE),"")</f>
        <v>414</v>
      </c>
      <c r="F432" s="39">
        <f t="shared" si="6"/>
        <v>-16</v>
      </c>
    </row>
    <row r="433" spans="2:6" x14ac:dyDescent="0.25">
      <c r="B433" t="s">
        <v>1163</v>
      </c>
      <c r="C433" t="s">
        <v>2774</v>
      </c>
      <c r="D433" s="38">
        <v>431</v>
      </c>
      <c r="E433" s="39" t="str">
        <f>IF(ISNUMBER(VLOOKUP(C433,'Table S2- KO GO Terms'!N$2:O$519,2,FALSE)),VLOOKUP(C433,'Table S2- KO GO Terms'!N$2:O$519,2,FALSE),"")</f>
        <v/>
      </c>
      <c r="F433" s="39" t="str">
        <f t="shared" si="6"/>
        <v/>
      </c>
    </row>
    <row r="434" spans="2:6" x14ac:dyDescent="0.25">
      <c r="B434" t="s">
        <v>916</v>
      </c>
      <c r="C434" t="s">
        <v>1696</v>
      </c>
      <c r="D434" s="38">
        <v>432</v>
      </c>
      <c r="E434" s="39">
        <f>IF(ISNUMBER(VLOOKUP(C434,'Table S2- KO GO Terms'!N$2:O$519,2,FALSE)),VLOOKUP(C434,'Table S2- KO GO Terms'!N$2:O$519,2,FALSE),"")</f>
        <v>354</v>
      </c>
      <c r="F434" s="39">
        <f t="shared" si="6"/>
        <v>-78</v>
      </c>
    </row>
    <row r="435" spans="2:6" x14ac:dyDescent="0.25">
      <c r="B435" t="s">
        <v>916</v>
      </c>
      <c r="C435" t="s">
        <v>1698</v>
      </c>
      <c r="D435" s="38">
        <v>433</v>
      </c>
      <c r="E435" s="39">
        <f>IF(ISNUMBER(VLOOKUP(C435,'Table S2- KO GO Terms'!N$2:O$519,2,FALSE)),VLOOKUP(C435,'Table S2- KO GO Terms'!N$2:O$519,2,FALSE),"")</f>
        <v>470</v>
      </c>
      <c r="F435" s="39">
        <f t="shared" si="6"/>
        <v>37</v>
      </c>
    </row>
    <row r="436" spans="2:6" x14ac:dyDescent="0.25">
      <c r="B436" t="s">
        <v>923</v>
      </c>
      <c r="C436" t="s">
        <v>2775</v>
      </c>
      <c r="D436" s="38">
        <v>434</v>
      </c>
      <c r="E436" s="39">
        <f>IF(ISNUMBER(VLOOKUP(C436,'Table S2- KO GO Terms'!N$2:O$519,2,FALSE)),VLOOKUP(C436,'Table S2- KO GO Terms'!N$2:O$519,2,FALSE),"")</f>
        <v>305</v>
      </c>
      <c r="F436" s="39">
        <f t="shared" si="6"/>
        <v>-129</v>
      </c>
    </row>
    <row r="437" spans="2:6" x14ac:dyDescent="0.25">
      <c r="B437" t="s">
        <v>923</v>
      </c>
      <c r="C437" t="s">
        <v>2776</v>
      </c>
      <c r="D437" s="38">
        <v>435</v>
      </c>
      <c r="E437" s="39" t="str">
        <f>IF(ISNUMBER(VLOOKUP(C437,'Table S2- KO GO Terms'!N$2:O$519,2,FALSE)),VLOOKUP(C437,'Table S2- KO GO Terms'!N$2:O$519,2,FALSE),"")</f>
        <v/>
      </c>
      <c r="F437" s="39" t="str">
        <f t="shared" si="6"/>
        <v/>
      </c>
    </row>
    <row r="438" spans="2:6" x14ac:dyDescent="0.25">
      <c r="B438" t="s">
        <v>932</v>
      </c>
      <c r="C438" t="s">
        <v>2777</v>
      </c>
      <c r="D438" s="38">
        <v>436</v>
      </c>
      <c r="E438" s="39">
        <f>IF(ISNUMBER(VLOOKUP(C438,'Table S2- KO GO Terms'!N$2:O$519,2,FALSE)),VLOOKUP(C438,'Table S2- KO GO Terms'!N$2:O$519,2,FALSE),"")</f>
        <v>289</v>
      </c>
      <c r="F438" s="39">
        <f t="shared" si="6"/>
        <v>-147</v>
      </c>
    </row>
    <row r="439" spans="2:6" x14ac:dyDescent="0.25">
      <c r="B439" t="s">
        <v>932</v>
      </c>
      <c r="C439" t="s">
        <v>2778</v>
      </c>
      <c r="D439" s="38">
        <v>437</v>
      </c>
      <c r="E439" s="39">
        <f>IF(ISNUMBER(VLOOKUP(C439,'Table S2- KO GO Terms'!N$2:O$519,2,FALSE)),VLOOKUP(C439,'Table S2- KO GO Terms'!N$2:O$519,2,FALSE),"")</f>
        <v>112</v>
      </c>
      <c r="F439" s="39">
        <f t="shared" si="6"/>
        <v>-325</v>
      </c>
    </row>
    <row r="440" spans="2:6" x14ac:dyDescent="0.25">
      <c r="B440" t="s">
        <v>932</v>
      </c>
      <c r="C440" t="s">
        <v>2779</v>
      </c>
      <c r="D440" s="38">
        <v>438</v>
      </c>
      <c r="E440" s="39">
        <f>IF(ISNUMBER(VLOOKUP(C440,'Table S2- KO GO Terms'!N$2:O$519,2,FALSE)),VLOOKUP(C440,'Table S2- KO GO Terms'!N$2:O$519,2,FALSE),"")</f>
        <v>290</v>
      </c>
      <c r="F440" s="39">
        <f t="shared" si="6"/>
        <v>-148</v>
      </c>
    </row>
    <row r="441" spans="2:6" x14ac:dyDescent="0.25">
      <c r="B441" t="s">
        <v>1163</v>
      </c>
      <c r="C441" t="s">
        <v>2780</v>
      </c>
      <c r="D441" s="38">
        <v>439</v>
      </c>
      <c r="E441" s="39" t="str">
        <f>IF(ISNUMBER(VLOOKUP(C441,'Table S2- KO GO Terms'!N$2:O$519,2,FALSE)),VLOOKUP(C441,'Table S2- KO GO Terms'!N$2:O$519,2,FALSE),"")</f>
        <v/>
      </c>
      <c r="F441" s="39" t="str">
        <f t="shared" si="6"/>
        <v/>
      </c>
    </row>
    <row r="442" spans="2:6" x14ac:dyDescent="0.25">
      <c r="B442" t="s">
        <v>1163</v>
      </c>
      <c r="C442" t="s">
        <v>2781</v>
      </c>
      <c r="D442" s="38">
        <v>440</v>
      </c>
      <c r="E442" s="39" t="str">
        <f>IF(ISNUMBER(VLOOKUP(C442,'Table S2- KO GO Terms'!N$2:O$519,2,FALSE)),VLOOKUP(C442,'Table S2- KO GO Terms'!N$2:O$519,2,FALSE),"")</f>
        <v/>
      </c>
      <c r="F442" s="39" t="str">
        <f t="shared" si="6"/>
        <v/>
      </c>
    </row>
    <row r="443" spans="2:6" x14ac:dyDescent="0.25">
      <c r="B443" t="s">
        <v>1163</v>
      </c>
      <c r="C443" t="s">
        <v>2782</v>
      </c>
      <c r="D443" s="38">
        <v>441</v>
      </c>
      <c r="E443" s="39" t="str">
        <f>IF(ISNUMBER(VLOOKUP(C443,'Table S2- KO GO Terms'!N$2:O$519,2,FALSE)),VLOOKUP(C443,'Table S2- KO GO Terms'!N$2:O$519,2,FALSE),"")</f>
        <v/>
      </c>
      <c r="F443" s="39" t="str">
        <f t="shared" si="6"/>
        <v/>
      </c>
    </row>
    <row r="444" spans="2:6" x14ac:dyDescent="0.25">
      <c r="B444" t="s">
        <v>1163</v>
      </c>
      <c r="C444" t="s">
        <v>2783</v>
      </c>
      <c r="D444" s="38">
        <v>442</v>
      </c>
      <c r="E444" s="39" t="str">
        <f>IF(ISNUMBER(VLOOKUP(C444,'Table S2- KO GO Terms'!N$2:O$519,2,FALSE)),VLOOKUP(C444,'Table S2- KO GO Terms'!N$2:O$519,2,FALSE),"")</f>
        <v/>
      </c>
      <c r="F444" s="39" t="str">
        <f t="shared" si="6"/>
        <v/>
      </c>
    </row>
    <row r="445" spans="2:6" x14ac:dyDescent="0.25">
      <c r="B445" t="s">
        <v>916</v>
      </c>
      <c r="C445" t="s">
        <v>1715</v>
      </c>
      <c r="D445" s="38">
        <v>443</v>
      </c>
      <c r="E445" s="39">
        <f>IF(ISNUMBER(VLOOKUP(C445,'Table S2- KO GO Terms'!N$2:O$519,2,FALSE)),VLOOKUP(C445,'Table S2- KO GO Terms'!N$2:O$519,2,FALSE),"")</f>
        <v>161</v>
      </c>
      <c r="F445" s="39">
        <f t="shared" si="6"/>
        <v>-282</v>
      </c>
    </row>
    <row r="446" spans="2:6" x14ac:dyDescent="0.25">
      <c r="B446" t="s">
        <v>923</v>
      </c>
      <c r="C446" t="s">
        <v>2784</v>
      </c>
      <c r="D446" s="38">
        <v>444</v>
      </c>
      <c r="E446" s="39" t="str">
        <f>IF(ISNUMBER(VLOOKUP(C446,'Table S2- KO GO Terms'!N$2:O$519,2,FALSE)),VLOOKUP(C446,'Table S2- KO GO Terms'!N$2:O$519,2,FALSE),"")</f>
        <v/>
      </c>
      <c r="F446" s="39" t="str">
        <f t="shared" si="6"/>
        <v/>
      </c>
    </row>
    <row r="447" spans="2:6" x14ac:dyDescent="0.25">
      <c r="B447" t="s">
        <v>923</v>
      </c>
      <c r="C447" t="s">
        <v>2785</v>
      </c>
      <c r="D447" s="38">
        <v>445</v>
      </c>
      <c r="E447" s="39" t="str">
        <f>IF(ISNUMBER(VLOOKUP(C447,'Table S2- KO GO Terms'!N$2:O$519,2,FALSE)),VLOOKUP(C447,'Table S2- KO GO Terms'!N$2:O$519,2,FALSE),"")</f>
        <v/>
      </c>
      <c r="F447" s="39" t="str">
        <f t="shared" si="6"/>
        <v/>
      </c>
    </row>
    <row r="448" spans="2:6" x14ac:dyDescent="0.25">
      <c r="B448" t="s">
        <v>923</v>
      </c>
      <c r="C448" t="s">
        <v>2786</v>
      </c>
      <c r="D448" s="38">
        <v>446</v>
      </c>
      <c r="E448" s="39">
        <f>IF(ISNUMBER(VLOOKUP(C448,'Table S2- KO GO Terms'!N$2:O$519,2,FALSE)),VLOOKUP(C448,'Table S2- KO GO Terms'!N$2:O$519,2,FALSE),"")</f>
        <v>342</v>
      </c>
      <c r="F448" s="39">
        <f t="shared" si="6"/>
        <v>-104</v>
      </c>
    </row>
    <row r="449" spans="2:6" x14ac:dyDescent="0.25">
      <c r="B449" t="s">
        <v>923</v>
      </c>
      <c r="C449" t="s">
        <v>2787</v>
      </c>
      <c r="D449" s="38">
        <v>447</v>
      </c>
      <c r="E449" s="39" t="str">
        <f>IF(ISNUMBER(VLOOKUP(C449,'Table S2- KO GO Terms'!N$2:O$519,2,FALSE)),VLOOKUP(C449,'Table S2- KO GO Terms'!N$2:O$519,2,FALSE),"")</f>
        <v/>
      </c>
      <c r="F449" s="39" t="str">
        <f t="shared" si="6"/>
        <v/>
      </c>
    </row>
    <row r="450" spans="2:6" x14ac:dyDescent="0.25">
      <c r="B450" t="s">
        <v>916</v>
      </c>
      <c r="C450" t="s">
        <v>1723</v>
      </c>
      <c r="D450" s="38">
        <v>448</v>
      </c>
      <c r="E450" s="39">
        <f>IF(ISNUMBER(VLOOKUP(C450,'Table S2- KO GO Terms'!N$2:O$519,2,FALSE)),VLOOKUP(C450,'Table S2- KO GO Terms'!N$2:O$519,2,FALSE),"")</f>
        <v>400</v>
      </c>
      <c r="F450" s="39">
        <f t="shared" si="6"/>
        <v>-48</v>
      </c>
    </row>
    <row r="451" spans="2:6" x14ac:dyDescent="0.25">
      <c r="B451" t="s">
        <v>1463</v>
      </c>
      <c r="C451" t="s">
        <v>2788</v>
      </c>
      <c r="D451" s="38">
        <v>449</v>
      </c>
      <c r="E451" s="39" t="str">
        <f>IF(ISNUMBER(VLOOKUP(C451,'Table S2- KO GO Terms'!N$2:O$519,2,FALSE)),VLOOKUP(C451,'Table S2- KO GO Terms'!N$2:O$519,2,FALSE),"")</f>
        <v/>
      </c>
      <c r="F451" s="39" t="str">
        <f t="shared" si="6"/>
        <v/>
      </c>
    </row>
    <row r="452" spans="2:6" x14ac:dyDescent="0.25">
      <c r="B452" t="s">
        <v>1463</v>
      </c>
      <c r="C452" t="s">
        <v>2789</v>
      </c>
      <c r="D452" s="38">
        <v>450</v>
      </c>
      <c r="E452" s="39">
        <f>IF(ISNUMBER(VLOOKUP(C452,'Table S2- KO GO Terms'!N$2:O$519,2,FALSE)),VLOOKUP(C452,'Table S2- KO GO Terms'!N$2:O$519,2,FALSE),"")</f>
        <v>337</v>
      </c>
      <c r="F452" s="39">
        <f t="shared" ref="F452:F515" si="7">IF(ISNUMBER(E452),E452-D452,"")</f>
        <v>-113</v>
      </c>
    </row>
    <row r="453" spans="2:6" x14ac:dyDescent="0.25">
      <c r="B453" t="s">
        <v>1463</v>
      </c>
      <c r="C453" t="s">
        <v>2790</v>
      </c>
      <c r="D453" s="38">
        <v>451</v>
      </c>
      <c r="E453" s="39" t="str">
        <f>IF(ISNUMBER(VLOOKUP(C453,'Table S2- KO GO Terms'!N$2:O$519,2,FALSE)),VLOOKUP(C453,'Table S2- KO GO Terms'!N$2:O$519,2,FALSE),"")</f>
        <v/>
      </c>
      <c r="F453" s="39" t="str">
        <f t="shared" si="7"/>
        <v/>
      </c>
    </row>
    <row r="454" spans="2:6" x14ac:dyDescent="0.25">
      <c r="B454" t="s">
        <v>1463</v>
      </c>
      <c r="C454" t="s">
        <v>2791</v>
      </c>
      <c r="D454" s="38">
        <v>452</v>
      </c>
      <c r="E454" s="39" t="str">
        <f>IF(ISNUMBER(VLOOKUP(C454,'Table S2- KO GO Terms'!N$2:O$519,2,FALSE)),VLOOKUP(C454,'Table S2- KO GO Terms'!N$2:O$519,2,FALSE),"")</f>
        <v/>
      </c>
      <c r="F454" s="39" t="str">
        <f t="shared" si="7"/>
        <v/>
      </c>
    </row>
    <row r="455" spans="2:6" x14ac:dyDescent="0.25">
      <c r="B455" t="s">
        <v>932</v>
      </c>
      <c r="C455" t="s">
        <v>2792</v>
      </c>
      <c r="D455" s="38">
        <v>453</v>
      </c>
      <c r="E455" s="39" t="str">
        <f>IF(ISNUMBER(VLOOKUP(C455,'Table S2- KO GO Terms'!N$2:O$519,2,FALSE)),VLOOKUP(C455,'Table S2- KO GO Terms'!N$2:O$519,2,FALSE),"")</f>
        <v/>
      </c>
      <c r="F455" s="39" t="str">
        <f t="shared" si="7"/>
        <v/>
      </c>
    </row>
    <row r="456" spans="2:6" x14ac:dyDescent="0.25">
      <c r="B456" t="s">
        <v>1732</v>
      </c>
      <c r="C456" t="s">
        <v>1733</v>
      </c>
      <c r="D456" s="38">
        <v>454</v>
      </c>
      <c r="E456" s="39">
        <f>IF(ISNUMBER(VLOOKUP(C456,'Table S2- KO GO Terms'!N$2:O$519,2,FALSE)),VLOOKUP(C456,'Table S2- KO GO Terms'!N$2:O$519,2,FALSE),"")</f>
        <v>357</v>
      </c>
      <c r="F456" s="39">
        <f t="shared" si="7"/>
        <v>-97</v>
      </c>
    </row>
    <row r="457" spans="2:6" x14ac:dyDescent="0.25">
      <c r="B457" t="s">
        <v>988</v>
      </c>
      <c r="C457" t="s">
        <v>2793</v>
      </c>
      <c r="D457" s="38">
        <v>455</v>
      </c>
      <c r="E457" s="39" t="str">
        <f>IF(ISNUMBER(VLOOKUP(C457,'Table S2- KO GO Terms'!N$2:O$519,2,FALSE)),VLOOKUP(C457,'Table S2- KO GO Terms'!N$2:O$519,2,FALSE),"")</f>
        <v/>
      </c>
      <c r="F457" s="39" t="str">
        <f t="shared" si="7"/>
        <v/>
      </c>
    </row>
    <row r="458" spans="2:6" x14ac:dyDescent="0.25">
      <c r="B458" t="s">
        <v>923</v>
      </c>
      <c r="C458" t="s">
        <v>2794</v>
      </c>
      <c r="D458" s="38">
        <v>456</v>
      </c>
      <c r="E458" s="39" t="str">
        <f>IF(ISNUMBER(VLOOKUP(C458,'Table S2- KO GO Terms'!N$2:O$519,2,FALSE)),VLOOKUP(C458,'Table S2- KO GO Terms'!N$2:O$519,2,FALSE),"")</f>
        <v/>
      </c>
      <c r="F458" s="39" t="str">
        <f t="shared" si="7"/>
        <v/>
      </c>
    </row>
    <row r="459" spans="2:6" x14ac:dyDescent="0.25">
      <c r="B459" t="s">
        <v>923</v>
      </c>
      <c r="C459" t="s">
        <v>2795</v>
      </c>
      <c r="D459" s="38">
        <v>457</v>
      </c>
      <c r="E459" s="39">
        <f>IF(ISNUMBER(VLOOKUP(C459,'Table S2- KO GO Terms'!N$2:O$519,2,FALSE)),VLOOKUP(C459,'Table S2- KO GO Terms'!N$2:O$519,2,FALSE),"")</f>
        <v>416</v>
      </c>
      <c r="F459" s="39">
        <f t="shared" si="7"/>
        <v>-41</v>
      </c>
    </row>
    <row r="460" spans="2:6" x14ac:dyDescent="0.25">
      <c r="B460" t="s">
        <v>923</v>
      </c>
      <c r="C460" t="s">
        <v>2796</v>
      </c>
      <c r="D460" s="38">
        <v>458</v>
      </c>
      <c r="E460" s="39">
        <f>IF(ISNUMBER(VLOOKUP(C460,'Table S2- KO GO Terms'!N$2:O$519,2,FALSE)),VLOOKUP(C460,'Table S2- KO GO Terms'!N$2:O$519,2,FALSE),"")</f>
        <v>296</v>
      </c>
      <c r="F460" s="39">
        <f t="shared" si="7"/>
        <v>-162</v>
      </c>
    </row>
    <row r="461" spans="2:6" x14ac:dyDescent="0.25">
      <c r="B461" t="s">
        <v>923</v>
      </c>
      <c r="C461" t="s">
        <v>2797</v>
      </c>
      <c r="D461" s="38">
        <v>459</v>
      </c>
      <c r="E461" s="39">
        <f>IF(ISNUMBER(VLOOKUP(C461,'Table S2- KO GO Terms'!N$2:O$519,2,FALSE)),VLOOKUP(C461,'Table S2- KO GO Terms'!N$2:O$519,2,FALSE),"")</f>
        <v>295</v>
      </c>
      <c r="F461" s="39">
        <f t="shared" si="7"/>
        <v>-164</v>
      </c>
    </row>
    <row r="462" spans="2:6" x14ac:dyDescent="0.25">
      <c r="B462" t="s">
        <v>1163</v>
      </c>
      <c r="C462" t="s">
        <v>2798</v>
      </c>
      <c r="D462" s="38">
        <v>460</v>
      </c>
      <c r="E462" s="39" t="str">
        <f>IF(ISNUMBER(VLOOKUP(C462,'Table S2- KO GO Terms'!N$2:O$519,2,FALSE)),VLOOKUP(C462,'Table S2- KO GO Terms'!N$2:O$519,2,FALSE),"")</f>
        <v/>
      </c>
      <c r="F462" s="39" t="str">
        <f t="shared" si="7"/>
        <v/>
      </c>
    </row>
    <row r="463" spans="2:6" x14ac:dyDescent="0.25">
      <c r="B463" t="s">
        <v>1163</v>
      </c>
      <c r="C463" t="s">
        <v>2799</v>
      </c>
      <c r="D463" s="38">
        <v>461</v>
      </c>
      <c r="E463" s="39" t="str">
        <f>IF(ISNUMBER(VLOOKUP(C463,'Table S2- KO GO Terms'!N$2:O$519,2,FALSE)),VLOOKUP(C463,'Table S2- KO GO Terms'!N$2:O$519,2,FALSE),"")</f>
        <v/>
      </c>
      <c r="F463" s="39" t="str">
        <f t="shared" si="7"/>
        <v/>
      </c>
    </row>
    <row r="464" spans="2:6" x14ac:dyDescent="0.25">
      <c r="B464" t="s">
        <v>1024</v>
      </c>
      <c r="C464" t="s">
        <v>2800</v>
      </c>
      <c r="D464" s="38">
        <v>462</v>
      </c>
      <c r="E464" s="39" t="str">
        <f>IF(ISNUMBER(VLOOKUP(C464,'Table S2- KO GO Terms'!N$2:O$519,2,FALSE)),VLOOKUP(C464,'Table S2- KO GO Terms'!N$2:O$519,2,FALSE),"")</f>
        <v/>
      </c>
      <c r="F464" s="39" t="str">
        <f t="shared" si="7"/>
        <v/>
      </c>
    </row>
    <row r="465" spans="2:6" x14ac:dyDescent="0.25">
      <c r="B465" t="s">
        <v>1024</v>
      </c>
      <c r="C465" t="s">
        <v>2801</v>
      </c>
      <c r="D465" s="38">
        <v>463</v>
      </c>
      <c r="E465" s="39" t="str">
        <f>IF(ISNUMBER(VLOOKUP(C465,'Table S2- KO GO Terms'!N$2:O$519,2,FALSE)),VLOOKUP(C465,'Table S2- KO GO Terms'!N$2:O$519,2,FALSE),"")</f>
        <v/>
      </c>
      <c r="F465" s="39" t="str">
        <f t="shared" si="7"/>
        <v/>
      </c>
    </row>
    <row r="466" spans="2:6" x14ac:dyDescent="0.25">
      <c r="B466" t="s">
        <v>916</v>
      </c>
      <c r="C466" t="s">
        <v>1748</v>
      </c>
      <c r="D466" s="38">
        <v>464</v>
      </c>
      <c r="E466" s="39" t="str">
        <f>IF(ISNUMBER(VLOOKUP(C466,'Table S2- KO GO Terms'!N$2:O$519,2,FALSE)),VLOOKUP(C466,'Table S2- KO GO Terms'!N$2:O$519,2,FALSE),"")</f>
        <v/>
      </c>
      <c r="F466" s="39" t="str">
        <f t="shared" si="7"/>
        <v/>
      </c>
    </row>
    <row r="467" spans="2:6" x14ac:dyDescent="0.25">
      <c r="B467" t="s">
        <v>1024</v>
      </c>
      <c r="C467" t="s">
        <v>2802</v>
      </c>
      <c r="D467" s="38">
        <v>465</v>
      </c>
      <c r="E467" s="39">
        <f>IF(ISNUMBER(VLOOKUP(C467,'Table S2- KO GO Terms'!N$2:O$519,2,FALSE)),VLOOKUP(C467,'Table S2- KO GO Terms'!N$2:O$519,2,FALSE),"")</f>
        <v>275</v>
      </c>
      <c r="F467" s="39">
        <f t="shared" si="7"/>
        <v>-190</v>
      </c>
    </row>
    <row r="468" spans="2:6" x14ac:dyDescent="0.25">
      <c r="B468" t="s">
        <v>916</v>
      </c>
      <c r="C468" t="s">
        <v>1752</v>
      </c>
      <c r="D468" s="38">
        <v>466</v>
      </c>
      <c r="E468" s="39" t="str">
        <f>IF(ISNUMBER(VLOOKUP(C468,'Table S2- KO GO Terms'!N$2:O$519,2,FALSE)),VLOOKUP(C468,'Table S2- KO GO Terms'!N$2:O$519,2,FALSE),"")</f>
        <v/>
      </c>
      <c r="F468" s="39" t="str">
        <f t="shared" si="7"/>
        <v/>
      </c>
    </row>
    <row r="469" spans="2:6" x14ac:dyDescent="0.25">
      <c r="B469" t="s">
        <v>944</v>
      </c>
      <c r="C469" t="s">
        <v>2803</v>
      </c>
      <c r="D469" s="38">
        <v>467</v>
      </c>
      <c r="E469" s="39" t="str">
        <f>IF(ISNUMBER(VLOOKUP(C469,'Table S2- KO GO Terms'!N$2:O$519,2,FALSE)),VLOOKUP(C469,'Table S2- KO GO Terms'!N$2:O$519,2,FALSE),"")</f>
        <v/>
      </c>
      <c r="F469" s="39" t="str">
        <f t="shared" si="7"/>
        <v/>
      </c>
    </row>
    <row r="470" spans="2:6" x14ac:dyDescent="0.25">
      <c r="B470" t="s">
        <v>923</v>
      </c>
      <c r="C470" t="s">
        <v>2804</v>
      </c>
      <c r="D470" s="38">
        <v>468</v>
      </c>
      <c r="E470" s="39">
        <f>IF(ISNUMBER(VLOOKUP(C470,'Table S2- KO GO Terms'!N$2:O$519,2,FALSE)),VLOOKUP(C470,'Table S2- KO GO Terms'!N$2:O$519,2,FALSE),"")</f>
        <v>375</v>
      </c>
      <c r="F470" s="39">
        <f t="shared" si="7"/>
        <v>-93</v>
      </c>
    </row>
    <row r="471" spans="2:6" x14ac:dyDescent="0.25">
      <c r="B471" t="s">
        <v>916</v>
      </c>
      <c r="C471" t="s">
        <v>1757</v>
      </c>
      <c r="D471" s="38">
        <v>469</v>
      </c>
      <c r="E471" s="39">
        <f>IF(ISNUMBER(VLOOKUP(C471,'Table S2- KO GO Terms'!N$2:O$519,2,FALSE)),VLOOKUP(C471,'Table S2- KO GO Terms'!N$2:O$519,2,FALSE),"")</f>
        <v>472</v>
      </c>
      <c r="F471" s="39">
        <f t="shared" si="7"/>
        <v>3</v>
      </c>
    </row>
    <row r="472" spans="2:6" x14ac:dyDescent="0.25">
      <c r="B472" t="s">
        <v>916</v>
      </c>
      <c r="C472" t="s">
        <v>1759</v>
      </c>
      <c r="D472" s="38">
        <v>470</v>
      </c>
      <c r="E472" s="39" t="str">
        <f>IF(ISNUMBER(VLOOKUP(C472,'Table S2- KO GO Terms'!N$2:O$519,2,FALSE)),VLOOKUP(C472,'Table S2- KO GO Terms'!N$2:O$519,2,FALSE),"")</f>
        <v/>
      </c>
      <c r="F472" s="39" t="str">
        <f t="shared" si="7"/>
        <v/>
      </c>
    </row>
    <row r="473" spans="2:6" x14ac:dyDescent="0.25">
      <c r="B473" t="s">
        <v>916</v>
      </c>
      <c r="C473" t="s">
        <v>1761</v>
      </c>
      <c r="D473" s="38">
        <v>471</v>
      </c>
      <c r="E473" s="39" t="str">
        <f>IF(ISNUMBER(VLOOKUP(C473,'Table S2- KO GO Terms'!N$2:O$519,2,FALSE)),VLOOKUP(C473,'Table S2- KO GO Terms'!N$2:O$519,2,FALSE),"")</f>
        <v/>
      </c>
      <c r="F473" s="39" t="str">
        <f t="shared" si="7"/>
        <v/>
      </c>
    </row>
    <row r="474" spans="2:6" x14ac:dyDescent="0.25">
      <c r="B474" t="s">
        <v>923</v>
      </c>
      <c r="C474" t="s">
        <v>2805</v>
      </c>
      <c r="D474" s="38">
        <v>472</v>
      </c>
      <c r="E474" s="39" t="str">
        <f>IF(ISNUMBER(VLOOKUP(C474,'Table S2- KO GO Terms'!N$2:O$519,2,FALSE)),VLOOKUP(C474,'Table S2- KO GO Terms'!N$2:O$519,2,FALSE),"")</f>
        <v/>
      </c>
      <c r="F474" s="39" t="str">
        <f t="shared" si="7"/>
        <v/>
      </c>
    </row>
    <row r="475" spans="2:6" x14ac:dyDescent="0.25">
      <c r="B475" t="s">
        <v>932</v>
      </c>
      <c r="C475" t="s">
        <v>2806</v>
      </c>
      <c r="D475" s="38">
        <v>473</v>
      </c>
      <c r="E475" s="39">
        <f>IF(ISNUMBER(VLOOKUP(C475,'Table S2- KO GO Terms'!N$2:O$519,2,FALSE)),VLOOKUP(C475,'Table S2- KO GO Terms'!N$2:O$519,2,FALSE),"")</f>
        <v>435</v>
      </c>
      <c r="F475" s="39">
        <f t="shared" si="7"/>
        <v>-38</v>
      </c>
    </row>
    <row r="476" spans="2:6" x14ac:dyDescent="0.25">
      <c r="B476" t="s">
        <v>1024</v>
      </c>
      <c r="C476" t="s">
        <v>2807</v>
      </c>
      <c r="D476" s="38">
        <v>474</v>
      </c>
      <c r="E476" s="39">
        <f>IF(ISNUMBER(VLOOKUP(C476,'Table S2- KO GO Terms'!N$2:O$519,2,FALSE)),VLOOKUP(C476,'Table S2- KO GO Terms'!N$2:O$519,2,FALSE),"")</f>
        <v>330</v>
      </c>
      <c r="F476" s="39">
        <f t="shared" si="7"/>
        <v>-144</v>
      </c>
    </row>
    <row r="477" spans="2:6" x14ac:dyDescent="0.25">
      <c r="B477" t="s">
        <v>988</v>
      </c>
      <c r="C477" t="s">
        <v>2808</v>
      </c>
      <c r="D477" s="38">
        <v>475</v>
      </c>
      <c r="E477" s="39">
        <f>IF(ISNUMBER(VLOOKUP(C477,'Table S2- KO GO Terms'!N$2:O$519,2,FALSE)),VLOOKUP(C477,'Table S2- KO GO Terms'!N$2:O$519,2,FALSE),"")</f>
        <v>474</v>
      </c>
      <c r="F477" s="39">
        <f t="shared" si="7"/>
        <v>-1</v>
      </c>
    </row>
    <row r="478" spans="2:6" x14ac:dyDescent="0.25">
      <c r="B478" t="s">
        <v>923</v>
      </c>
      <c r="C478" t="s">
        <v>2809</v>
      </c>
      <c r="D478" s="38">
        <v>476</v>
      </c>
      <c r="E478" s="39" t="str">
        <f>IF(ISNUMBER(VLOOKUP(C478,'Table S2- KO GO Terms'!N$2:O$519,2,FALSE)),VLOOKUP(C478,'Table S2- KO GO Terms'!N$2:O$519,2,FALSE),"")</f>
        <v/>
      </c>
      <c r="F478" s="39" t="str">
        <f t="shared" si="7"/>
        <v/>
      </c>
    </row>
    <row r="479" spans="2:6" x14ac:dyDescent="0.25">
      <c r="B479" t="s">
        <v>1463</v>
      </c>
      <c r="C479" t="s">
        <v>2810</v>
      </c>
      <c r="D479" s="38">
        <v>477</v>
      </c>
      <c r="E479" s="39" t="str">
        <f>IF(ISNUMBER(VLOOKUP(C479,'Table S2- KO GO Terms'!N$2:O$519,2,FALSE)),VLOOKUP(C479,'Table S2- KO GO Terms'!N$2:O$519,2,FALSE),"")</f>
        <v/>
      </c>
      <c r="F479" s="39" t="str">
        <f t="shared" si="7"/>
        <v/>
      </c>
    </row>
    <row r="480" spans="2:6" x14ac:dyDescent="0.25">
      <c r="B480" t="s">
        <v>932</v>
      </c>
      <c r="C480" t="s">
        <v>2811</v>
      </c>
      <c r="D480" s="38">
        <v>478</v>
      </c>
      <c r="E480" s="39">
        <f>IF(ISNUMBER(VLOOKUP(C480,'Table S2- KO GO Terms'!N$2:O$519,2,FALSE)),VLOOKUP(C480,'Table S2- KO GO Terms'!N$2:O$519,2,FALSE),"")</f>
        <v>168</v>
      </c>
      <c r="F480" s="39">
        <f t="shared" si="7"/>
        <v>-310</v>
      </c>
    </row>
    <row r="481" spans="2:6" x14ac:dyDescent="0.25">
      <c r="B481" t="s">
        <v>932</v>
      </c>
      <c r="C481" t="s">
        <v>2812</v>
      </c>
      <c r="D481" s="38">
        <v>479</v>
      </c>
      <c r="E481" s="39" t="str">
        <f>IF(ISNUMBER(VLOOKUP(C481,'Table S2- KO GO Terms'!N$2:O$519,2,FALSE)),VLOOKUP(C481,'Table S2- KO GO Terms'!N$2:O$519,2,FALSE),"")</f>
        <v/>
      </c>
      <c r="F481" s="39" t="str">
        <f t="shared" si="7"/>
        <v/>
      </c>
    </row>
    <row r="482" spans="2:6" x14ac:dyDescent="0.25">
      <c r="B482" t="s">
        <v>932</v>
      </c>
      <c r="C482" t="s">
        <v>2813</v>
      </c>
      <c r="D482" s="38">
        <v>480</v>
      </c>
      <c r="E482" s="39" t="str">
        <f>IF(ISNUMBER(VLOOKUP(C482,'Table S2- KO GO Terms'!N$2:O$519,2,FALSE)),VLOOKUP(C482,'Table S2- KO GO Terms'!N$2:O$519,2,FALSE),"")</f>
        <v/>
      </c>
      <c r="F482" s="39" t="str">
        <f t="shared" si="7"/>
        <v/>
      </c>
    </row>
    <row r="483" spans="2:6" x14ac:dyDescent="0.25">
      <c r="B483" t="s">
        <v>932</v>
      </c>
      <c r="C483" t="s">
        <v>2814</v>
      </c>
      <c r="D483" s="38">
        <v>481</v>
      </c>
      <c r="E483" s="39" t="str">
        <f>IF(ISNUMBER(VLOOKUP(C483,'Table S2- KO GO Terms'!N$2:O$519,2,FALSE)),VLOOKUP(C483,'Table S2- KO GO Terms'!N$2:O$519,2,FALSE),"")</f>
        <v/>
      </c>
      <c r="F483" s="39" t="str">
        <f t="shared" si="7"/>
        <v/>
      </c>
    </row>
    <row r="484" spans="2:6" x14ac:dyDescent="0.25">
      <c r="B484" t="s">
        <v>932</v>
      </c>
      <c r="C484" t="s">
        <v>2815</v>
      </c>
      <c r="D484" s="38">
        <v>482</v>
      </c>
      <c r="E484" s="39" t="str">
        <f>IF(ISNUMBER(VLOOKUP(C484,'Table S2- KO GO Terms'!N$2:O$519,2,FALSE)),VLOOKUP(C484,'Table S2- KO GO Terms'!N$2:O$519,2,FALSE),"")</f>
        <v/>
      </c>
      <c r="F484" s="39" t="str">
        <f t="shared" si="7"/>
        <v/>
      </c>
    </row>
    <row r="485" spans="2:6" x14ac:dyDescent="0.25">
      <c r="B485" t="s">
        <v>932</v>
      </c>
      <c r="C485" t="s">
        <v>2816</v>
      </c>
      <c r="D485" s="38">
        <v>483</v>
      </c>
      <c r="E485" s="39" t="str">
        <f>IF(ISNUMBER(VLOOKUP(C485,'Table S2- KO GO Terms'!N$2:O$519,2,FALSE)),VLOOKUP(C485,'Table S2- KO GO Terms'!N$2:O$519,2,FALSE),"")</f>
        <v/>
      </c>
      <c r="F485" s="39" t="str">
        <f t="shared" si="7"/>
        <v/>
      </c>
    </row>
    <row r="486" spans="2:6" x14ac:dyDescent="0.25">
      <c r="B486" t="s">
        <v>932</v>
      </c>
      <c r="C486" t="s">
        <v>2817</v>
      </c>
      <c r="D486" s="38">
        <v>484</v>
      </c>
      <c r="E486" s="39" t="str">
        <f>IF(ISNUMBER(VLOOKUP(C486,'Table S2- KO GO Terms'!N$2:O$519,2,FALSE)),VLOOKUP(C486,'Table S2- KO GO Terms'!N$2:O$519,2,FALSE),"")</f>
        <v/>
      </c>
      <c r="F486" s="39" t="str">
        <f t="shared" si="7"/>
        <v/>
      </c>
    </row>
    <row r="487" spans="2:6" x14ac:dyDescent="0.25">
      <c r="B487" t="s">
        <v>923</v>
      </c>
      <c r="C487" t="s">
        <v>2818</v>
      </c>
      <c r="D487" s="38">
        <v>485</v>
      </c>
      <c r="E487" s="39" t="str">
        <f>IF(ISNUMBER(VLOOKUP(C487,'Table S2- KO GO Terms'!N$2:O$519,2,FALSE)),VLOOKUP(C487,'Table S2- KO GO Terms'!N$2:O$519,2,FALSE),"")</f>
        <v/>
      </c>
      <c r="F487" s="39" t="str">
        <f t="shared" si="7"/>
        <v/>
      </c>
    </row>
    <row r="488" spans="2:6" x14ac:dyDescent="0.25">
      <c r="B488" t="s">
        <v>923</v>
      </c>
      <c r="C488" t="s">
        <v>2819</v>
      </c>
      <c r="D488" s="38">
        <v>486</v>
      </c>
      <c r="E488" s="39" t="str">
        <f>IF(ISNUMBER(VLOOKUP(C488,'Table S2- KO GO Terms'!N$2:O$519,2,FALSE)),VLOOKUP(C488,'Table S2- KO GO Terms'!N$2:O$519,2,FALSE),"")</f>
        <v/>
      </c>
      <c r="F488" s="39" t="str">
        <f t="shared" si="7"/>
        <v/>
      </c>
    </row>
    <row r="489" spans="2:6" x14ac:dyDescent="0.25">
      <c r="B489" t="s">
        <v>1732</v>
      </c>
      <c r="C489" t="s">
        <v>1788</v>
      </c>
      <c r="D489" s="38">
        <v>487</v>
      </c>
      <c r="E489" s="39">
        <f>IF(ISNUMBER(VLOOKUP(C489,'Table S2- KO GO Terms'!N$2:O$519,2,FALSE)),VLOOKUP(C489,'Table S2- KO GO Terms'!N$2:O$519,2,FALSE),"")</f>
        <v>344</v>
      </c>
      <c r="F489" s="39">
        <f t="shared" si="7"/>
        <v>-143</v>
      </c>
    </row>
    <row r="490" spans="2:6" x14ac:dyDescent="0.25">
      <c r="B490" t="s">
        <v>932</v>
      </c>
      <c r="C490" t="s">
        <v>2820</v>
      </c>
      <c r="D490" s="38">
        <v>488</v>
      </c>
      <c r="E490" s="39">
        <f>IF(ISNUMBER(VLOOKUP(C490,'Table S2- KO GO Terms'!N$2:O$519,2,FALSE)),VLOOKUP(C490,'Table S2- KO GO Terms'!N$2:O$519,2,FALSE),"")</f>
        <v>418</v>
      </c>
      <c r="F490" s="39">
        <f t="shared" si="7"/>
        <v>-70</v>
      </c>
    </row>
    <row r="491" spans="2:6" x14ac:dyDescent="0.25">
      <c r="B491" t="s">
        <v>923</v>
      </c>
      <c r="C491" t="s">
        <v>2821</v>
      </c>
      <c r="D491" s="38">
        <v>489</v>
      </c>
      <c r="E491" s="39">
        <f>IF(ISNUMBER(VLOOKUP(C491,'Table S2- KO GO Terms'!N$2:O$519,2,FALSE)),VLOOKUP(C491,'Table S2- KO GO Terms'!N$2:O$519,2,FALSE),"")</f>
        <v>201</v>
      </c>
      <c r="F491" s="39">
        <f t="shared" si="7"/>
        <v>-288</v>
      </c>
    </row>
    <row r="492" spans="2:6" x14ac:dyDescent="0.25">
      <c r="B492" t="s">
        <v>1024</v>
      </c>
      <c r="C492" t="s">
        <v>2822</v>
      </c>
      <c r="D492" s="38">
        <v>490</v>
      </c>
      <c r="E492" s="39">
        <f>IF(ISNUMBER(VLOOKUP(C492,'Table S2- KO GO Terms'!N$2:O$519,2,FALSE)),VLOOKUP(C492,'Table S2- KO GO Terms'!N$2:O$519,2,FALSE),"")</f>
        <v>203</v>
      </c>
      <c r="F492" s="39">
        <f t="shared" si="7"/>
        <v>-287</v>
      </c>
    </row>
    <row r="493" spans="2:6" x14ac:dyDescent="0.25">
      <c r="B493" t="s">
        <v>944</v>
      </c>
      <c r="C493" t="s">
        <v>2823</v>
      </c>
      <c r="D493" s="38">
        <v>491</v>
      </c>
      <c r="E493" s="39">
        <f>IF(ISNUMBER(VLOOKUP(C493,'Table S2- KO GO Terms'!N$2:O$519,2,FALSE)),VLOOKUP(C493,'Table S2- KO GO Terms'!N$2:O$519,2,FALSE),"")</f>
        <v>427</v>
      </c>
      <c r="F493" s="39">
        <f t="shared" si="7"/>
        <v>-64</v>
      </c>
    </row>
    <row r="494" spans="2:6" x14ac:dyDescent="0.25">
      <c r="B494" t="s">
        <v>923</v>
      </c>
      <c r="C494" t="s">
        <v>2824</v>
      </c>
      <c r="D494" s="38">
        <v>492</v>
      </c>
      <c r="E494" s="39">
        <f>IF(ISNUMBER(VLOOKUP(C494,'Table S2- KO GO Terms'!N$2:O$519,2,FALSE)),VLOOKUP(C494,'Table S2- KO GO Terms'!N$2:O$519,2,FALSE),"")</f>
        <v>333</v>
      </c>
      <c r="F494" s="39">
        <f t="shared" si="7"/>
        <v>-159</v>
      </c>
    </row>
    <row r="495" spans="2:6" x14ac:dyDescent="0.25">
      <c r="B495" t="s">
        <v>923</v>
      </c>
      <c r="C495" t="s">
        <v>2825</v>
      </c>
      <c r="D495" s="38">
        <v>493</v>
      </c>
      <c r="E495" s="39">
        <f>IF(ISNUMBER(VLOOKUP(C495,'Table S2- KO GO Terms'!N$2:O$519,2,FALSE)),VLOOKUP(C495,'Table S2- KO GO Terms'!N$2:O$519,2,FALSE),"")</f>
        <v>500</v>
      </c>
      <c r="F495" s="39">
        <f t="shared" si="7"/>
        <v>7</v>
      </c>
    </row>
    <row r="496" spans="2:6" x14ac:dyDescent="0.25">
      <c r="B496" t="s">
        <v>944</v>
      </c>
      <c r="C496" t="s">
        <v>2826</v>
      </c>
      <c r="D496" s="38">
        <v>494</v>
      </c>
      <c r="E496" s="39" t="str">
        <f>IF(ISNUMBER(VLOOKUP(C496,'Table S2- KO GO Terms'!N$2:O$519,2,FALSE)),VLOOKUP(C496,'Table S2- KO GO Terms'!N$2:O$519,2,FALSE),"")</f>
        <v/>
      </c>
      <c r="F496" s="39" t="str">
        <f t="shared" si="7"/>
        <v/>
      </c>
    </row>
    <row r="497" spans="2:6" x14ac:dyDescent="0.25">
      <c r="B497" t="s">
        <v>944</v>
      </c>
      <c r="C497" t="s">
        <v>2827</v>
      </c>
      <c r="D497" s="38">
        <v>495</v>
      </c>
      <c r="E497" s="39" t="str">
        <f>IF(ISNUMBER(VLOOKUP(C497,'Table S2- KO GO Terms'!N$2:O$519,2,FALSE)),VLOOKUP(C497,'Table S2- KO GO Terms'!N$2:O$519,2,FALSE),"")</f>
        <v/>
      </c>
      <c r="F497" s="39" t="str">
        <f t="shared" si="7"/>
        <v/>
      </c>
    </row>
    <row r="498" spans="2:6" x14ac:dyDescent="0.25">
      <c r="B498" t="s">
        <v>916</v>
      </c>
      <c r="C498" t="s">
        <v>1805</v>
      </c>
      <c r="D498" s="38">
        <v>496</v>
      </c>
      <c r="E498" s="39">
        <f>IF(ISNUMBER(VLOOKUP(C498,'Table S2- KO GO Terms'!N$2:O$519,2,FALSE)),VLOOKUP(C498,'Table S2- KO GO Terms'!N$2:O$519,2,FALSE),"")</f>
        <v>257</v>
      </c>
      <c r="F498" s="39">
        <f t="shared" si="7"/>
        <v>-239</v>
      </c>
    </row>
    <row r="499" spans="2:6" x14ac:dyDescent="0.25">
      <c r="B499" t="s">
        <v>916</v>
      </c>
      <c r="C499" t="s">
        <v>1807</v>
      </c>
      <c r="D499" s="38">
        <v>497</v>
      </c>
      <c r="E499" s="39">
        <f>IF(ISNUMBER(VLOOKUP(C499,'Table S2- KO GO Terms'!N$2:O$519,2,FALSE)),VLOOKUP(C499,'Table S2- KO GO Terms'!N$2:O$519,2,FALSE),"")</f>
        <v>452</v>
      </c>
      <c r="F499" s="39">
        <f t="shared" si="7"/>
        <v>-45</v>
      </c>
    </row>
    <row r="500" spans="2:6" x14ac:dyDescent="0.25">
      <c r="B500" t="s">
        <v>1163</v>
      </c>
      <c r="C500" t="s">
        <v>2828</v>
      </c>
      <c r="D500" s="38">
        <v>498</v>
      </c>
      <c r="E500" s="39" t="str">
        <f>IF(ISNUMBER(VLOOKUP(C500,'Table S2- KO GO Terms'!N$2:O$519,2,FALSE)),VLOOKUP(C500,'Table S2- KO GO Terms'!N$2:O$519,2,FALSE),"")</f>
        <v/>
      </c>
      <c r="F500" s="39" t="str">
        <f t="shared" si="7"/>
        <v/>
      </c>
    </row>
    <row r="501" spans="2:6" x14ac:dyDescent="0.25">
      <c r="B501" t="s">
        <v>923</v>
      </c>
      <c r="C501" t="s">
        <v>2829</v>
      </c>
      <c r="D501" s="38">
        <v>499</v>
      </c>
      <c r="E501" s="39">
        <f>IF(ISNUMBER(VLOOKUP(C501,'Table S2- KO GO Terms'!N$2:O$519,2,FALSE)),VLOOKUP(C501,'Table S2- KO GO Terms'!N$2:O$519,2,FALSE),"")</f>
        <v>487</v>
      </c>
      <c r="F501" s="39">
        <f t="shared" si="7"/>
        <v>-12</v>
      </c>
    </row>
    <row r="502" spans="2:6" x14ac:dyDescent="0.25">
      <c r="B502" t="s">
        <v>923</v>
      </c>
      <c r="C502" t="s">
        <v>2830</v>
      </c>
      <c r="D502" s="38">
        <v>500</v>
      </c>
      <c r="E502" s="39">
        <f>IF(ISNUMBER(VLOOKUP(C502,'Table S2- KO GO Terms'!N$2:O$519,2,FALSE)),VLOOKUP(C502,'Table S2- KO GO Terms'!N$2:O$519,2,FALSE),"")</f>
        <v>488</v>
      </c>
      <c r="F502" s="39">
        <f t="shared" si="7"/>
        <v>-12</v>
      </c>
    </row>
    <row r="503" spans="2:6" x14ac:dyDescent="0.25">
      <c r="B503" t="s">
        <v>988</v>
      </c>
      <c r="C503" t="s">
        <v>2831</v>
      </c>
      <c r="D503" s="38">
        <v>501</v>
      </c>
      <c r="E503" s="39" t="str">
        <f>IF(ISNUMBER(VLOOKUP(C503,'Table S2- KO GO Terms'!N$2:O$519,2,FALSE)),VLOOKUP(C503,'Table S2- KO GO Terms'!N$2:O$519,2,FALSE),"")</f>
        <v/>
      </c>
      <c r="F503" s="39" t="str">
        <f t="shared" si="7"/>
        <v/>
      </c>
    </row>
    <row r="504" spans="2:6" x14ac:dyDescent="0.25">
      <c r="B504" t="s">
        <v>932</v>
      </c>
      <c r="C504" t="s">
        <v>2832</v>
      </c>
      <c r="D504" s="38">
        <v>502</v>
      </c>
      <c r="E504" s="39" t="str">
        <f>IF(ISNUMBER(VLOOKUP(C504,'Table S2- KO GO Terms'!N$2:O$519,2,FALSE)),VLOOKUP(C504,'Table S2- KO GO Terms'!N$2:O$519,2,FALSE),"")</f>
        <v/>
      </c>
      <c r="F504" s="39" t="str">
        <f t="shared" si="7"/>
        <v/>
      </c>
    </row>
    <row r="505" spans="2:6" x14ac:dyDescent="0.25">
      <c r="B505" t="s">
        <v>923</v>
      </c>
      <c r="C505" t="s">
        <v>2833</v>
      </c>
      <c r="D505" s="38">
        <v>503</v>
      </c>
      <c r="E505" s="39">
        <f>IF(ISNUMBER(VLOOKUP(C505,'Table S2- KO GO Terms'!N$2:O$519,2,FALSE)),VLOOKUP(C505,'Table S2- KO GO Terms'!N$2:O$519,2,FALSE),"")</f>
        <v>360</v>
      </c>
      <c r="F505" s="39">
        <f t="shared" si="7"/>
        <v>-143</v>
      </c>
    </row>
    <row r="506" spans="2:6" x14ac:dyDescent="0.25">
      <c r="B506" t="s">
        <v>988</v>
      </c>
      <c r="C506" t="s">
        <v>2834</v>
      </c>
      <c r="D506" s="38">
        <v>504</v>
      </c>
      <c r="E506" s="39">
        <f>IF(ISNUMBER(VLOOKUP(C506,'Table S2- KO GO Terms'!N$2:O$519,2,FALSE)),VLOOKUP(C506,'Table S2- KO GO Terms'!N$2:O$519,2,FALSE),"")</f>
        <v>353</v>
      </c>
      <c r="F506" s="39">
        <f t="shared" si="7"/>
        <v>-151</v>
      </c>
    </row>
    <row r="507" spans="2:6" x14ac:dyDescent="0.25">
      <c r="B507" t="s">
        <v>923</v>
      </c>
      <c r="C507" t="s">
        <v>2835</v>
      </c>
      <c r="D507" s="38">
        <v>505</v>
      </c>
      <c r="E507" s="39" t="str">
        <f>IF(ISNUMBER(VLOOKUP(C507,'Table S2- KO GO Terms'!N$2:O$519,2,FALSE)),VLOOKUP(C507,'Table S2- KO GO Terms'!N$2:O$519,2,FALSE),"")</f>
        <v/>
      </c>
      <c r="F507" s="39" t="str">
        <f t="shared" si="7"/>
        <v/>
      </c>
    </row>
    <row r="508" spans="2:6" x14ac:dyDescent="0.25">
      <c r="B508" t="s">
        <v>923</v>
      </c>
      <c r="C508" t="s">
        <v>2836</v>
      </c>
      <c r="D508" s="38">
        <v>506</v>
      </c>
      <c r="E508" s="39" t="str">
        <f>IF(ISNUMBER(VLOOKUP(C508,'Table S2- KO GO Terms'!N$2:O$519,2,FALSE)),VLOOKUP(C508,'Table S2- KO GO Terms'!N$2:O$519,2,FALSE),"")</f>
        <v/>
      </c>
      <c r="F508" s="39" t="str">
        <f t="shared" si="7"/>
        <v/>
      </c>
    </row>
    <row r="509" spans="2:6" x14ac:dyDescent="0.25">
      <c r="B509" t="s">
        <v>932</v>
      </c>
      <c r="C509" t="s">
        <v>2837</v>
      </c>
      <c r="D509" s="38">
        <v>507</v>
      </c>
      <c r="E509" s="39">
        <f>IF(ISNUMBER(VLOOKUP(C509,'Table S2- KO GO Terms'!N$2:O$519,2,FALSE)),VLOOKUP(C509,'Table S2- KO GO Terms'!N$2:O$519,2,FALSE),"")</f>
        <v>188</v>
      </c>
      <c r="F509" s="39">
        <f t="shared" si="7"/>
        <v>-319</v>
      </c>
    </row>
    <row r="510" spans="2:6" x14ac:dyDescent="0.25">
      <c r="B510" t="s">
        <v>932</v>
      </c>
      <c r="C510" t="s">
        <v>2838</v>
      </c>
      <c r="D510" s="38">
        <v>508</v>
      </c>
      <c r="E510" s="39">
        <f>IF(ISNUMBER(VLOOKUP(C510,'Table S2- KO GO Terms'!N$2:O$519,2,FALSE)),VLOOKUP(C510,'Table S2- KO GO Terms'!N$2:O$519,2,FALSE),"")</f>
        <v>464</v>
      </c>
      <c r="F510" s="39">
        <f t="shared" si="7"/>
        <v>-44</v>
      </c>
    </row>
    <row r="511" spans="2:6" x14ac:dyDescent="0.25">
      <c r="B511" t="s">
        <v>932</v>
      </c>
      <c r="C511" t="s">
        <v>2839</v>
      </c>
      <c r="D511" s="38">
        <v>509</v>
      </c>
      <c r="E511" s="39">
        <f>IF(ISNUMBER(VLOOKUP(C511,'Table S2- KO GO Terms'!N$2:O$519,2,FALSE)),VLOOKUP(C511,'Table S2- KO GO Terms'!N$2:O$519,2,FALSE),"")</f>
        <v>187</v>
      </c>
      <c r="F511" s="39">
        <f t="shared" si="7"/>
        <v>-322</v>
      </c>
    </row>
    <row r="512" spans="2:6" x14ac:dyDescent="0.25">
      <c r="B512" t="s">
        <v>916</v>
      </c>
      <c r="C512" t="s">
        <v>1829</v>
      </c>
      <c r="D512" s="38">
        <v>510</v>
      </c>
      <c r="E512" s="39" t="str">
        <f>IF(ISNUMBER(VLOOKUP(C512,'Table S2- KO GO Terms'!N$2:O$519,2,FALSE)),VLOOKUP(C512,'Table S2- KO GO Terms'!N$2:O$519,2,FALSE),"")</f>
        <v/>
      </c>
      <c r="F512" s="39" t="str">
        <f t="shared" si="7"/>
        <v/>
      </c>
    </row>
    <row r="513" spans="2:6" x14ac:dyDescent="0.25">
      <c r="B513" t="s">
        <v>923</v>
      </c>
      <c r="C513" t="s">
        <v>2840</v>
      </c>
      <c r="D513" s="38">
        <v>511</v>
      </c>
      <c r="E513" s="39">
        <f>IF(ISNUMBER(VLOOKUP(C513,'Table S2- KO GO Terms'!N$2:O$519,2,FALSE)),VLOOKUP(C513,'Table S2- KO GO Terms'!N$2:O$519,2,FALSE),"")</f>
        <v>370</v>
      </c>
      <c r="F513" s="39">
        <f t="shared" si="7"/>
        <v>-141</v>
      </c>
    </row>
    <row r="514" spans="2:6" x14ac:dyDescent="0.25">
      <c r="B514" t="s">
        <v>923</v>
      </c>
      <c r="C514" t="s">
        <v>2841</v>
      </c>
      <c r="D514" s="38">
        <v>512</v>
      </c>
      <c r="E514" s="39">
        <f>IF(ISNUMBER(VLOOKUP(C514,'Table S2- KO GO Terms'!N$2:O$519,2,FALSE)),VLOOKUP(C514,'Table S2- KO GO Terms'!N$2:O$519,2,FALSE),"")</f>
        <v>373</v>
      </c>
      <c r="F514" s="39">
        <f t="shared" si="7"/>
        <v>-139</v>
      </c>
    </row>
    <row r="515" spans="2:6" x14ac:dyDescent="0.25">
      <c r="B515" t="s">
        <v>923</v>
      </c>
      <c r="C515" t="s">
        <v>2842</v>
      </c>
      <c r="D515" s="38">
        <v>513</v>
      </c>
      <c r="E515" s="39" t="str">
        <f>IF(ISNUMBER(VLOOKUP(C515,'Table S2- KO GO Terms'!N$2:O$519,2,FALSE)),VLOOKUP(C515,'Table S2- KO GO Terms'!N$2:O$519,2,FALSE),"")</f>
        <v/>
      </c>
      <c r="F515" s="39" t="str">
        <f t="shared" si="7"/>
        <v/>
      </c>
    </row>
    <row r="516" spans="2:6" x14ac:dyDescent="0.25">
      <c r="B516" t="s">
        <v>923</v>
      </c>
      <c r="C516" t="s">
        <v>2843</v>
      </c>
      <c r="D516" s="38">
        <v>514</v>
      </c>
      <c r="E516" s="39" t="str">
        <f>IF(ISNUMBER(VLOOKUP(C516,'Table S2- KO GO Terms'!N$2:O$519,2,FALSE)),VLOOKUP(C516,'Table S2- KO GO Terms'!N$2:O$519,2,FALSE),"")</f>
        <v/>
      </c>
      <c r="F516" s="39" t="str">
        <f t="shared" ref="F516:F579" si="8">IF(ISNUMBER(E516),E516-D516,"")</f>
        <v/>
      </c>
    </row>
    <row r="517" spans="2:6" x14ac:dyDescent="0.25">
      <c r="B517" t="s">
        <v>923</v>
      </c>
      <c r="C517" t="s">
        <v>2844</v>
      </c>
      <c r="D517" s="38">
        <v>515</v>
      </c>
      <c r="E517" s="39">
        <f>IF(ISNUMBER(VLOOKUP(C517,'Table S2- KO GO Terms'!N$2:O$519,2,FALSE)),VLOOKUP(C517,'Table S2- KO GO Terms'!N$2:O$519,2,FALSE),"")</f>
        <v>369</v>
      </c>
      <c r="F517" s="39">
        <f t="shared" si="8"/>
        <v>-146</v>
      </c>
    </row>
    <row r="518" spans="2:6" x14ac:dyDescent="0.25">
      <c r="B518" t="s">
        <v>923</v>
      </c>
      <c r="C518" t="s">
        <v>2845</v>
      </c>
      <c r="D518" s="38">
        <v>516</v>
      </c>
      <c r="E518" s="39">
        <f>IF(ISNUMBER(VLOOKUP(C518,'Table S2- KO GO Terms'!N$2:O$519,2,FALSE)),VLOOKUP(C518,'Table S2- KO GO Terms'!N$2:O$519,2,FALSE),"")</f>
        <v>372</v>
      </c>
      <c r="F518" s="39">
        <f t="shared" si="8"/>
        <v>-144</v>
      </c>
    </row>
    <row r="519" spans="2:6" x14ac:dyDescent="0.25">
      <c r="B519" t="s">
        <v>923</v>
      </c>
      <c r="C519" t="s">
        <v>2846</v>
      </c>
      <c r="D519" s="38">
        <v>517</v>
      </c>
      <c r="E519" s="39">
        <f>IF(ISNUMBER(VLOOKUP(C519,'Table S2- KO GO Terms'!N$2:O$519,2,FALSE)),VLOOKUP(C519,'Table S2- KO GO Terms'!N$2:O$519,2,FALSE),"")</f>
        <v>366</v>
      </c>
      <c r="F519" s="39">
        <f t="shared" si="8"/>
        <v>-151</v>
      </c>
    </row>
    <row r="520" spans="2:6" x14ac:dyDescent="0.25">
      <c r="B520" t="s">
        <v>923</v>
      </c>
      <c r="C520" t="s">
        <v>2847</v>
      </c>
      <c r="D520" s="38">
        <v>518</v>
      </c>
      <c r="E520" s="39">
        <f>IF(ISNUMBER(VLOOKUP(C520,'Table S2- KO GO Terms'!N$2:O$519,2,FALSE)),VLOOKUP(C520,'Table S2- KO GO Terms'!N$2:O$519,2,FALSE),"")</f>
        <v>367</v>
      </c>
      <c r="F520" s="39">
        <f t="shared" si="8"/>
        <v>-151</v>
      </c>
    </row>
    <row r="521" spans="2:6" x14ac:dyDescent="0.25">
      <c r="B521" t="s">
        <v>923</v>
      </c>
      <c r="C521" t="s">
        <v>2848</v>
      </c>
      <c r="D521" s="38">
        <v>519</v>
      </c>
      <c r="E521" s="39">
        <f>IF(ISNUMBER(VLOOKUP(C521,'Table S2- KO GO Terms'!N$2:O$519,2,FALSE)),VLOOKUP(C521,'Table S2- KO GO Terms'!N$2:O$519,2,FALSE),"")</f>
        <v>368</v>
      </c>
      <c r="F521" s="39">
        <f t="shared" si="8"/>
        <v>-151</v>
      </c>
    </row>
    <row r="522" spans="2:6" x14ac:dyDescent="0.25">
      <c r="B522" t="s">
        <v>923</v>
      </c>
      <c r="C522" t="s">
        <v>2849</v>
      </c>
      <c r="D522" s="38">
        <v>520</v>
      </c>
      <c r="E522" s="39">
        <f>IF(ISNUMBER(VLOOKUP(C522,'Table S2- KO GO Terms'!N$2:O$519,2,FALSE)),VLOOKUP(C522,'Table S2- KO GO Terms'!N$2:O$519,2,FALSE),"")</f>
        <v>371</v>
      </c>
      <c r="F522" s="39">
        <f t="shared" si="8"/>
        <v>-149</v>
      </c>
    </row>
    <row r="523" spans="2:6" x14ac:dyDescent="0.25">
      <c r="B523" t="s">
        <v>923</v>
      </c>
      <c r="C523" t="s">
        <v>2850</v>
      </c>
      <c r="D523" s="38">
        <v>521</v>
      </c>
      <c r="E523" s="39" t="str">
        <f>IF(ISNUMBER(VLOOKUP(C523,'Table S2- KO GO Terms'!N$2:O$519,2,FALSE)),VLOOKUP(C523,'Table S2- KO GO Terms'!N$2:O$519,2,FALSE),"")</f>
        <v/>
      </c>
      <c r="F523" s="39" t="str">
        <f t="shared" si="8"/>
        <v/>
      </c>
    </row>
    <row r="524" spans="2:6" x14ac:dyDescent="0.25">
      <c r="B524" t="s">
        <v>923</v>
      </c>
      <c r="C524" t="s">
        <v>2851</v>
      </c>
      <c r="D524" s="38">
        <v>522</v>
      </c>
      <c r="E524" s="39" t="str">
        <f>IF(ISNUMBER(VLOOKUP(C524,'Table S2- KO GO Terms'!N$2:O$519,2,FALSE)),VLOOKUP(C524,'Table S2- KO GO Terms'!N$2:O$519,2,FALSE),"")</f>
        <v/>
      </c>
      <c r="F524" s="39" t="str">
        <f t="shared" si="8"/>
        <v/>
      </c>
    </row>
    <row r="525" spans="2:6" x14ac:dyDescent="0.25">
      <c r="B525" t="s">
        <v>932</v>
      </c>
      <c r="C525" t="s">
        <v>2852</v>
      </c>
      <c r="D525" s="38">
        <v>523</v>
      </c>
      <c r="E525" s="39" t="str">
        <f>IF(ISNUMBER(VLOOKUP(C525,'Table S2- KO GO Terms'!N$2:O$519,2,FALSE)),VLOOKUP(C525,'Table S2- KO GO Terms'!N$2:O$519,2,FALSE),"")</f>
        <v/>
      </c>
      <c r="F525" s="39" t="str">
        <f t="shared" si="8"/>
        <v/>
      </c>
    </row>
    <row r="526" spans="2:6" x14ac:dyDescent="0.25">
      <c r="B526" t="s">
        <v>932</v>
      </c>
      <c r="C526" t="s">
        <v>2853</v>
      </c>
      <c r="D526" s="38">
        <v>524</v>
      </c>
      <c r="E526" s="39" t="str">
        <f>IF(ISNUMBER(VLOOKUP(C526,'Table S2- KO GO Terms'!N$2:O$519,2,FALSE)),VLOOKUP(C526,'Table S2- KO GO Terms'!N$2:O$519,2,FALSE),"")</f>
        <v/>
      </c>
      <c r="F526" s="39" t="str">
        <f t="shared" si="8"/>
        <v/>
      </c>
    </row>
    <row r="527" spans="2:6" x14ac:dyDescent="0.25">
      <c r="B527" t="s">
        <v>923</v>
      </c>
      <c r="C527" t="s">
        <v>2854</v>
      </c>
      <c r="D527" s="38">
        <v>525</v>
      </c>
      <c r="E527" s="39">
        <f>IF(ISNUMBER(VLOOKUP(C527,'Table S2- KO GO Terms'!N$2:O$519,2,FALSE)),VLOOKUP(C527,'Table S2- KO GO Terms'!N$2:O$519,2,FALSE),"")</f>
        <v>513</v>
      </c>
      <c r="F527" s="39">
        <f t="shared" si="8"/>
        <v>-12</v>
      </c>
    </row>
    <row r="528" spans="2:6" x14ac:dyDescent="0.25">
      <c r="B528" t="s">
        <v>923</v>
      </c>
      <c r="C528" t="s">
        <v>2855</v>
      </c>
      <c r="D528" s="38">
        <v>526</v>
      </c>
      <c r="E528" s="39" t="str">
        <f>IF(ISNUMBER(VLOOKUP(C528,'Table S2- KO GO Terms'!N$2:O$519,2,FALSE)),VLOOKUP(C528,'Table S2- KO GO Terms'!N$2:O$519,2,FALSE),"")</f>
        <v/>
      </c>
      <c r="F528" s="39" t="str">
        <f t="shared" si="8"/>
        <v/>
      </c>
    </row>
    <row r="529" spans="2:6" x14ac:dyDescent="0.25">
      <c r="B529" t="s">
        <v>932</v>
      </c>
      <c r="C529" t="s">
        <v>2856</v>
      </c>
      <c r="D529" s="38">
        <v>527</v>
      </c>
      <c r="E529" s="39" t="str">
        <f>IF(ISNUMBER(VLOOKUP(C529,'Table S2- KO GO Terms'!N$2:O$519,2,FALSE)),VLOOKUP(C529,'Table S2- KO GO Terms'!N$2:O$519,2,FALSE),"")</f>
        <v/>
      </c>
      <c r="F529" s="39" t="str">
        <f t="shared" si="8"/>
        <v/>
      </c>
    </row>
    <row r="530" spans="2:6" x14ac:dyDescent="0.25">
      <c r="B530" t="s">
        <v>916</v>
      </c>
      <c r="C530" t="s">
        <v>1859</v>
      </c>
      <c r="D530" s="38">
        <v>528</v>
      </c>
      <c r="E530" s="39" t="str">
        <f>IF(ISNUMBER(VLOOKUP(C530,'Table S2- KO GO Terms'!N$2:O$519,2,FALSE)),VLOOKUP(C530,'Table S2- KO GO Terms'!N$2:O$519,2,FALSE),"")</f>
        <v/>
      </c>
      <c r="F530" s="39" t="str">
        <f t="shared" si="8"/>
        <v/>
      </c>
    </row>
    <row r="531" spans="2:6" x14ac:dyDescent="0.25">
      <c r="B531" t="s">
        <v>944</v>
      </c>
      <c r="C531" t="s">
        <v>2857</v>
      </c>
      <c r="D531" s="38">
        <v>529</v>
      </c>
      <c r="E531" s="39" t="str">
        <f>IF(ISNUMBER(VLOOKUP(C531,'Table S2- KO GO Terms'!N$2:O$519,2,FALSE)),VLOOKUP(C531,'Table S2- KO GO Terms'!N$2:O$519,2,FALSE),"")</f>
        <v/>
      </c>
      <c r="F531" s="39" t="str">
        <f t="shared" si="8"/>
        <v/>
      </c>
    </row>
    <row r="532" spans="2:6" x14ac:dyDescent="0.25">
      <c r="B532" t="s">
        <v>932</v>
      </c>
      <c r="C532" t="s">
        <v>2858</v>
      </c>
      <c r="D532" s="38">
        <v>530</v>
      </c>
      <c r="E532" s="39" t="str">
        <f>IF(ISNUMBER(VLOOKUP(C532,'Table S2- KO GO Terms'!N$2:O$519,2,FALSE)),VLOOKUP(C532,'Table S2- KO GO Terms'!N$2:O$519,2,FALSE),"")</f>
        <v/>
      </c>
      <c r="F532" s="39" t="str">
        <f t="shared" si="8"/>
        <v/>
      </c>
    </row>
    <row r="533" spans="2:6" x14ac:dyDescent="0.25">
      <c r="B533" t="s">
        <v>932</v>
      </c>
      <c r="C533" t="s">
        <v>2859</v>
      </c>
      <c r="D533" s="38">
        <v>531</v>
      </c>
      <c r="E533" s="39" t="str">
        <f>IF(ISNUMBER(VLOOKUP(C533,'Table S2- KO GO Terms'!N$2:O$519,2,FALSE)),VLOOKUP(C533,'Table S2- KO GO Terms'!N$2:O$519,2,FALSE),"")</f>
        <v/>
      </c>
      <c r="F533" s="39" t="str">
        <f t="shared" si="8"/>
        <v/>
      </c>
    </row>
    <row r="534" spans="2:6" x14ac:dyDescent="0.25">
      <c r="B534" t="s">
        <v>932</v>
      </c>
      <c r="C534" t="s">
        <v>2860</v>
      </c>
      <c r="D534" s="38">
        <v>532</v>
      </c>
      <c r="E534" s="39" t="str">
        <f>IF(ISNUMBER(VLOOKUP(C534,'Table S2- KO GO Terms'!N$2:O$519,2,FALSE)),VLOOKUP(C534,'Table S2- KO GO Terms'!N$2:O$519,2,FALSE),"")</f>
        <v/>
      </c>
      <c r="F534" s="39" t="str">
        <f t="shared" si="8"/>
        <v/>
      </c>
    </row>
    <row r="535" spans="2:6" x14ac:dyDescent="0.25">
      <c r="B535" t="s">
        <v>916</v>
      </c>
      <c r="C535" t="s">
        <v>1868</v>
      </c>
      <c r="D535" s="38">
        <v>533</v>
      </c>
      <c r="E535" s="39">
        <f>IF(ISNUMBER(VLOOKUP(C535,'Table S2- KO GO Terms'!N$2:O$519,2,FALSE)),VLOOKUP(C535,'Table S2- KO GO Terms'!N$2:O$519,2,FALSE),"")</f>
        <v>381</v>
      </c>
      <c r="F535" s="39">
        <f t="shared" si="8"/>
        <v>-152</v>
      </c>
    </row>
    <row r="536" spans="2:6" x14ac:dyDescent="0.25">
      <c r="B536" t="s">
        <v>916</v>
      </c>
      <c r="C536" t="s">
        <v>1870</v>
      </c>
      <c r="D536" s="38">
        <v>534</v>
      </c>
      <c r="E536" s="39" t="str">
        <f>IF(ISNUMBER(VLOOKUP(C536,'Table S2- KO GO Terms'!N$2:O$519,2,FALSE)),VLOOKUP(C536,'Table S2- KO GO Terms'!N$2:O$519,2,FALSE),"")</f>
        <v/>
      </c>
      <c r="F536" s="39" t="str">
        <f t="shared" si="8"/>
        <v/>
      </c>
    </row>
    <row r="537" spans="2:6" x14ac:dyDescent="0.25">
      <c r="B537" t="s">
        <v>916</v>
      </c>
      <c r="C537" t="s">
        <v>1872</v>
      </c>
      <c r="D537" s="38">
        <v>535</v>
      </c>
      <c r="E537" s="39">
        <f>IF(ISNUMBER(VLOOKUP(C537,'Table S2- KO GO Terms'!N$2:O$519,2,FALSE)),VLOOKUP(C537,'Table S2- KO GO Terms'!N$2:O$519,2,FALSE),"")</f>
        <v>382</v>
      </c>
      <c r="F537" s="39">
        <f t="shared" si="8"/>
        <v>-153</v>
      </c>
    </row>
    <row r="538" spans="2:6" x14ac:dyDescent="0.25">
      <c r="B538" t="s">
        <v>916</v>
      </c>
      <c r="C538" t="s">
        <v>1873</v>
      </c>
      <c r="D538" s="38">
        <v>536</v>
      </c>
      <c r="E538" s="39">
        <f>IF(ISNUMBER(VLOOKUP(C538,'Table S2- KO GO Terms'!N$2:O$519,2,FALSE)),VLOOKUP(C538,'Table S2- KO GO Terms'!N$2:O$519,2,FALSE),"")</f>
        <v>380</v>
      </c>
      <c r="F538" s="39">
        <f t="shared" si="8"/>
        <v>-156</v>
      </c>
    </row>
    <row r="539" spans="2:6" x14ac:dyDescent="0.25">
      <c r="B539" t="s">
        <v>944</v>
      </c>
      <c r="C539" t="s">
        <v>2861</v>
      </c>
      <c r="D539" s="38">
        <v>537</v>
      </c>
      <c r="E539" s="39" t="str">
        <f>IF(ISNUMBER(VLOOKUP(C539,'Table S2- KO GO Terms'!N$2:O$519,2,FALSE)),VLOOKUP(C539,'Table S2- KO GO Terms'!N$2:O$519,2,FALSE),"")</f>
        <v/>
      </c>
      <c r="F539" s="39" t="str">
        <f t="shared" si="8"/>
        <v/>
      </c>
    </row>
    <row r="540" spans="2:6" x14ac:dyDescent="0.25">
      <c r="B540" t="s">
        <v>944</v>
      </c>
      <c r="C540" t="s">
        <v>2862</v>
      </c>
      <c r="D540" s="38">
        <v>538</v>
      </c>
      <c r="E540" s="39">
        <f>IF(ISNUMBER(VLOOKUP(C540,'Table S2- KO GO Terms'!N$2:O$519,2,FALSE)),VLOOKUP(C540,'Table S2- KO GO Terms'!N$2:O$519,2,FALSE),"")</f>
        <v>384</v>
      </c>
      <c r="F540" s="39">
        <f t="shared" si="8"/>
        <v>-154</v>
      </c>
    </row>
    <row r="541" spans="2:6" x14ac:dyDescent="0.25">
      <c r="B541" t="s">
        <v>944</v>
      </c>
      <c r="C541" t="s">
        <v>2863</v>
      </c>
      <c r="D541" s="38">
        <v>539</v>
      </c>
      <c r="E541" s="39" t="str">
        <f>IF(ISNUMBER(VLOOKUP(C541,'Table S2- KO GO Terms'!N$2:O$519,2,FALSE)),VLOOKUP(C541,'Table S2- KO GO Terms'!N$2:O$519,2,FALSE),"")</f>
        <v/>
      </c>
      <c r="F541" s="39" t="str">
        <f t="shared" si="8"/>
        <v/>
      </c>
    </row>
    <row r="542" spans="2:6" x14ac:dyDescent="0.25">
      <c r="B542" t="s">
        <v>932</v>
      </c>
      <c r="C542" t="s">
        <v>2864</v>
      </c>
      <c r="D542" s="38">
        <v>540</v>
      </c>
      <c r="E542" s="39">
        <f>IF(ISNUMBER(VLOOKUP(C542,'Table S2- KO GO Terms'!N$2:O$519,2,FALSE)),VLOOKUP(C542,'Table S2- KO GO Terms'!N$2:O$519,2,FALSE),"")</f>
        <v>347</v>
      </c>
      <c r="F542" s="39">
        <f t="shared" si="8"/>
        <v>-193</v>
      </c>
    </row>
    <row r="543" spans="2:6" x14ac:dyDescent="0.25">
      <c r="B543" t="s">
        <v>932</v>
      </c>
      <c r="C543" t="s">
        <v>2865</v>
      </c>
      <c r="D543" s="38">
        <v>541</v>
      </c>
      <c r="E543" s="39">
        <f>IF(ISNUMBER(VLOOKUP(C543,'Table S2- KO GO Terms'!N$2:O$519,2,FALSE)),VLOOKUP(C543,'Table S2- KO GO Terms'!N$2:O$519,2,FALSE),"")</f>
        <v>346</v>
      </c>
      <c r="F543" s="39">
        <f t="shared" si="8"/>
        <v>-195</v>
      </c>
    </row>
    <row r="544" spans="2:6" x14ac:dyDescent="0.25">
      <c r="B544" t="s">
        <v>1024</v>
      </c>
      <c r="C544" t="s">
        <v>2866</v>
      </c>
      <c r="D544" s="38">
        <v>542</v>
      </c>
      <c r="E544" s="39">
        <f>IF(ISNUMBER(VLOOKUP(C544,'Table S2- KO GO Terms'!N$2:O$519,2,FALSE)),VLOOKUP(C544,'Table S2- KO GO Terms'!N$2:O$519,2,FALSE),"")</f>
        <v>329</v>
      </c>
      <c r="F544" s="39">
        <f t="shared" si="8"/>
        <v>-213</v>
      </c>
    </row>
    <row r="545" spans="2:6" x14ac:dyDescent="0.25">
      <c r="B545" t="s">
        <v>1024</v>
      </c>
      <c r="C545" t="s">
        <v>2867</v>
      </c>
      <c r="D545" s="38">
        <v>543</v>
      </c>
      <c r="E545" s="39">
        <f>IF(ISNUMBER(VLOOKUP(C545,'Table S2- KO GO Terms'!N$2:O$519,2,FALSE)),VLOOKUP(C545,'Table S2- KO GO Terms'!N$2:O$519,2,FALSE),"")</f>
        <v>484</v>
      </c>
      <c r="F545" s="39">
        <f t="shared" si="8"/>
        <v>-59</v>
      </c>
    </row>
    <row r="546" spans="2:6" x14ac:dyDescent="0.25">
      <c r="B546" t="s">
        <v>1024</v>
      </c>
      <c r="C546" t="s">
        <v>2868</v>
      </c>
      <c r="D546" s="38">
        <v>544</v>
      </c>
      <c r="E546" s="39">
        <f>IF(ISNUMBER(VLOOKUP(C546,'Table S2- KO GO Terms'!N$2:O$519,2,FALSE)),VLOOKUP(C546,'Table S2- KO GO Terms'!N$2:O$519,2,FALSE),"")</f>
        <v>328</v>
      </c>
      <c r="F546" s="39">
        <f t="shared" si="8"/>
        <v>-216</v>
      </c>
    </row>
    <row r="547" spans="2:6" x14ac:dyDescent="0.25">
      <c r="B547" t="s">
        <v>1024</v>
      </c>
      <c r="C547" t="s">
        <v>2869</v>
      </c>
      <c r="D547" s="38">
        <v>545</v>
      </c>
      <c r="E547" s="39" t="str">
        <f>IF(ISNUMBER(VLOOKUP(C547,'Table S2- KO GO Terms'!N$2:O$519,2,FALSE)),VLOOKUP(C547,'Table S2- KO GO Terms'!N$2:O$519,2,FALSE),"")</f>
        <v/>
      </c>
      <c r="F547" s="39" t="str">
        <f t="shared" si="8"/>
        <v/>
      </c>
    </row>
    <row r="548" spans="2:6" x14ac:dyDescent="0.25">
      <c r="B548" t="s">
        <v>923</v>
      </c>
      <c r="C548" t="s">
        <v>2870</v>
      </c>
      <c r="D548" s="38">
        <v>546</v>
      </c>
      <c r="E548" s="39" t="str">
        <f>IF(ISNUMBER(VLOOKUP(C548,'Table S2- KO GO Terms'!N$2:O$519,2,FALSE)),VLOOKUP(C548,'Table S2- KO GO Terms'!N$2:O$519,2,FALSE),"")</f>
        <v/>
      </c>
      <c r="F548" s="39" t="str">
        <f t="shared" si="8"/>
        <v/>
      </c>
    </row>
    <row r="549" spans="2:6" x14ac:dyDescent="0.25">
      <c r="B549" t="s">
        <v>1163</v>
      </c>
      <c r="C549" t="s">
        <v>2871</v>
      </c>
      <c r="D549" s="38">
        <v>547</v>
      </c>
      <c r="E549" s="39" t="str">
        <f>IF(ISNUMBER(VLOOKUP(C549,'Table S2- KO GO Terms'!N$2:O$519,2,FALSE)),VLOOKUP(C549,'Table S2- KO GO Terms'!N$2:O$519,2,FALSE),"")</f>
        <v/>
      </c>
      <c r="F549" s="39" t="str">
        <f t="shared" si="8"/>
        <v/>
      </c>
    </row>
    <row r="550" spans="2:6" x14ac:dyDescent="0.25">
      <c r="B550" t="s">
        <v>1163</v>
      </c>
      <c r="C550" t="s">
        <v>2872</v>
      </c>
      <c r="D550" s="38">
        <v>548</v>
      </c>
      <c r="E550" s="39" t="str">
        <f>IF(ISNUMBER(VLOOKUP(C550,'Table S2- KO GO Terms'!N$2:O$519,2,FALSE)),VLOOKUP(C550,'Table S2- KO GO Terms'!N$2:O$519,2,FALSE),"")</f>
        <v/>
      </c>
      <c r="F550" s="39" t="str">
        <f t="shared" si="8"/>
        <v/>
      </c>
    </row>
    <row r="551" spans="2:6" x14ac:dyDescent="0.25">
      <c r="B551" t="s">
        <v>1163</v>
      </c>
      <c r="C551" t="s">
        <v>2873</v>
      </c>
      <c r="D551" s="38">
        <v>549</v>
      </c>
      <c r="E551" s="39">
        <f>IF(ISNUMBER(VLOOKUP(C551,'Table S2- KO GO Terms'!N$2:O$519,2,FALSE)),VLOOKUP(C551,'Table S2- KO GO Terms'!N$2:O$519,2,FALSE),"")</f>
        <v>392</v>
      </c>
      <c r="F551" s="39">
        <f t="shared" si="8"/>
        <v>-157</v>
      </c>
    </row>
    <row r="552" spans="2:6" x14ac:dyDescent="0.25">
      <c r="B552" t="s">
        <v>1163</v>
      </c>
      <c r="C552" t="s">
        <v>2874</v>
      </c>
      <c r="D552" s="38">
        <v>550</v>
      </c>
      <c r="E552" s="39">
        <f>IF(ISNUMBER(VLOOKUP(C552,'Table S2- KO GO Terms'!N$2:O$519,2,FALSE)),VLOOKUP(C552,'Table S2- KO GO Terms'!N$2:O$519,2,FALSE),"")</f>
        <v>199</v>
      </c>
      <c r="F552" s="39">
        <f t="shared" si="8"/>
        <v>-351</v>
      </c>
    </row>
    <row r="553" spans="2:6" x14ac:dyDescent="0.25">
      <c r="B553" t="s">
        <v>1163</v>
      </c>
      <c r="C553" t="s">
        <v>2875</v>
      </c>
      <c r="D553" s="38">
        <v>551</v>
      </c>
      <c r="E553" s="39">
        <f>IF(ISNUMBER(VLOOKUP(C553,'Table S2- KO GO Terms'!N$2:O$519,2,FALSE)),VLOOKUP(C553,'Table S2- KO GO Terms'!N$2:O$519,2,FALSE),"")</f>
        <v>399</v>
      </c>
      <c r="F553" s="39">
        <f t="shared" si="8"/>
        <v>-152</v>
      </c>
    </row>
    <row r="554" spans="2:6" x14ac:dyDescent="0.25">
      <c r="B554" t="s">
        <v>1163</v>
      </c>
      <c r="C554" t="s">
        <v>2876</v>
      </c>
      <c r="D554" s="38">
        <v>552</v>
      </c>
      <c r="E554" s="39">
        <f>IF(ISNUMBER(VLOOKUP(C554,'Table S2- KO GO Terms'!N$2:O$519,2,FALSE)),VLOOKUP(C554,'Table S2- KO GO Terms'!N$2:O$519,2,FALSE),"")</f>
        <v>389</v>
      </c>
      <c r="F554" s="39">
        <f t="shared" si="8"/>
        <v>-163</v>
      </c>
    </row>
    <row r="555" spans="2:6" x14ac:dyDescent="0.25">
      <c r="B555" t="s">
        <v>1163</v>
      </c>
      <c r="C555" t="s">
        <v>2877</v>
      </c>
      <c r="D555" s="38">
        <v>553</v>
      </c>
      <c r="E555" s="39">
        <f>IF(ISNUMBER(VLOOKUP(C555,'Table S2- KO GO Terms'!N$2:O$519,2,FALSE)),VLOOKUP(C555,'Table S2- KO GO Terms'!N$2:O$519,2,FALSE),"")</f>
        <v>394</v>
      </c>
      <c r="F555" s="39">
        <f t="shared" si="8"/>
        <v>-159</v>
      </c>
    </row>
    <row r="556" spans="2:6" x14ac:dyDescent="0.25">
      <c r="B556" t="s">
        <v>1163</v>
      </c>
      <c r="C556" t="s">
        <v>2878</v>
      </c>
      <c r="D556" s="38">
        <v>554</v>
      </c>
      <c r="E556" s="39">
        <f>IF(ISNUMBER(VLOOKUP(C556,'Table S2- KO GO Terms'!N$2:O$519,2,FALSE)),VLOOKUP(C556,'Table S2- KO GO Terms'!N$2:O$519,2,FALSE),"")</f>
        <v>391</v>
      </c>
      <c r="F556" s="39">
        <f t="shared" si="8"/>
        <v>-163</v>
      </c>
    </row>
    <row r="557" spans="2:6" x14ac:dyDescent="0.25">
      <c r="B557" t="s">
        <v>1163</v>
      </c>
      <c r="C557" t="s">
        <v>2879</v>
      </c>
      <c r="D557" s="38">
        <v>555</v>
      </c>
      <c r="E557" s="39">
        <f>IF(ISNUMBER(VLOOKUP(C557,'Table S2- KO GO Terms'!N$2:O$519,2,FALSE)),VLOOKUP(C557,'Table S2- KO GO Terms'!N$2:O$519,2,FALSE),"")</f>
        <v>397</v>
      </c>
      <c r="F557" s="39">
        <f t="shared" si="8"/>
        <v>-158</v>
      </c>
    </row>
    <row r="558" spans="2:6" x14ac:dyDescent="0.25">
      <c r="B558" t="s">
        <v>1163</v>
      </c>
      <c r="C558" t="s">
        <v>2880</v>
      </c>
      <c r="D558" s="38">
        <v>556</v>
      </c>
      <c r="E558" s="39">
        <f>IF(ISNUMBER(VLOOKUP(C558,'Table S2- KO GO Terms'!N$2:O$519,2,FALSE)),VLOOKUP(C558,'Table S2- KO GO Terms'!N$2:O$519,2,FALSE),"")</f>
        <v>396</v>
      </c>
      <c r="F558" s="39">
        <f t="shared" si="8"/>
        <v>-160</v>
      </c>
    </row>
    <row r="559" spans="2:6" x14ac:dyDescent="0.25">
      <c r="B559" t="s">
        <v>1024</v>
      </c>
      <c r="C559" t="s">
        <v>2881</v>
      </c>
      <c r="D559" s="38">
        <v>557</v>
      </c>
      <c r="E559" s="39">
        <f>IF(ISNUMBER(VLOOKUP(C559,'Table S2- KO GO Terms'!N$2:O$519,2,FALSE)),VLOOKUP(C559,'Table S2- KO GO Terms'!N$2:O$519,2,FALSE),"")</f>
        <v>233</v>
      </c>
      <c r="F559" s="39">
        <f t="shared" si="8"/>
        <v>-324</v>
      </c>
    </row>
    <row r="560" spans="2:6" x14ac:dyDescent="0.25">
      <c r="B560" t="s">
        <v>923</v>
      </c>
      <c r="C560" t="s">
        <v>2882</v>
      </c>
      <c r="D560" s="38">
        <v>558</v>
      </c>
      <c r="E560" s="39" t="str">
        <f>IF(ISNUMBER(VLOOKUP(C560,'Table S2- KO GO Terms'!N$2:O$519,2,FALSE)),VLOOKUP(C560,'Table S2- KO GO Terms'!N$2:O$519,2,FALSE),"")</f>
        <v/>
      </c>
      <c r="F560" s="39" t="str">
        <f t="shared" si="8"/>
        <v/>
      </c>
    </row>
    <row r="561" spans="2:6" x14ac:dyDescent="0.25">
      <c r="B561" t="s">
        <v>923</v>
      </c>
      <c r="C561" t="s">
        <v>2883</v>
      </c>
      <c r="D561" s="38">
        <v>559</v>
      </c>
      <c r="E561" s="39" t="str">
        <f>IF(ISNUMBER(VLOOKUP(C561,'Table S2- KO GO Terms'!N$2:O$519,2,FALSE)),VLOOKUP(C561,'Table S2- KO GO Terms'!N$2:O$519,2,FALSE),"")</f>
        <v/>
      </c>
      <c r="F561" s="39" t="str">
        <f t="shared" si="8"/>
        <v/>
      </c>
    </row>
    <row r="562" spans="2:6" x14ac:dyDescent="0.25">
      <c r="B562" t="s">
        <v>916</v>
      </c>
      <c r="C562" t="s">
        <v>1910</v>
      </c>
      <c r="D562" s="38">
        <v>560</v>
      </c>
      <c r="E562" s="39" t="str">
        <f>IF(ISNUMBER(VLOOKUP(C562,'Table S2- KO GO Terms'!N$2:O$519,2,FALSE)),VLOOKUP(C562,'Table S2- KO GO Terms'!N$2:O$519,2,FALSE),"")</f>
        <v/>
      </c>
      <c r="F562" s="39" t="str">
        <f t="shared" si="8"/>
        <v/>
      </c>
    </row>
    <row r="563" spans="2:6" x14ac:dyDescent="0.25">
      <c r="B563" t="s">
        <v>944</v>
      </c>
      <c r="C563" t="s">
        <v>2884</v>
      </c>
      <c r="D563" s="38">
        <v>561</v>
      </c>
      <c r="E563" s="39" t="str">
        <f>IF(ISNUMBER(VLOOKUP(C563,'Table S2- KO GO Terms'!N$2:O$519,2,FALSE)),VLOOKUP(C563,'Table S2- KO GO Terms'!N$2:O$519,2,FALSE),"")</f>
        <v/>
      </c>
      <c r="F563" s="39" t="str">
        <f t="shared" si="8"/>
        <v/>
      </c>
    </row>
    <row r="564" spans="2:6" x14ac:dyDescent="0.25">
      <c r="B564" t="s">
        <v>944</v>
      </c>
      <c r="C564" t="s">
        <v>2885</v>
      </c>
      <c r="D564" s="38">
        <v>562</v>
      </c>
      <c r="E564" s="39" t="str">
        <f>IF(ISNUMBER(VLOOKUP(C564,'Table S2- KO GO Terms'!N$2:O$519,2,FALSE)),VLOOKUP(C564,'Table S2- KO GO Terms'!N$2:O$519,2,FALSE),"")</f>
        <v/>
      </c>
      <c r="F564" s="39" t="str">
        <f t="shared" si="8"/>
        <v/>
      </c>
    </row>
    <row r="565" spans="2:6" x14ac:dyDescent="0.25">
      <c r="B565" t="s">
        <v>944</v>
      </c>
      <c r="C565" t="s">
        <v>2886</v>
      </c>
      <c r="D565" s="38">
        <v>563</v>
      </c>
      <c r="E565" s="39" t="str">
        <f>IF(ISNUMBER(VLOOKUP(C565,'Table S2- KO GO Terms'!N$2:O$519,2,FALSE)),VLOOKUP(C565,'Table S2- KO GO Terms'!N$2:O$519,2,FALSE),"")</f>
        <v/>
      </c>
      <c r="F565" s="39" t="str">
        <f t="shared" si="8"/>
        <v/>
      </c>
    </row>
    <row r="566" spans="2:6" x14ac:dyDescent="0.25">
      <c r="B566" t="s">
        <v>923</v>
      </c>
      <c r="C566" t="s">
        <v>2887</v>
      </c>
      <c r="D566" s="38">
        <v>564</v>
      </c>
      <c r="E566" s="39" t="str">
        <f>IF(ISNUMBER(VLOOKUP(C566,'Table S2- KO GO Terms'!N$2:O$519,2,FALSE)),VLOOKUP(C566,'Table S2- KO GO Terms'!N$2:O$519,2,FALSE),"")</f>
        <v/>
      </c>
      <c r="F566" s="39" t="str">
        <f t="shared" si="8"/>
        <v/>
      </c>
    </row>
    <row r="567" spans="2:6" x14ac:dyDescent="0.25">
      <c r="B567" t="s">
        <v>988</v>
      </c>
      <c r="C567" t="s">
        <v>2888</v>
      </c>
      <c r="D567" s="38">
        <v>565</v>
      </c>
      <c r="E567" s="39">
        <f>IF(ISNUMBER(VLOOKUP(C567,'Table S2- KO GO Terms'!N$2:O$519,2,FALSE)),VLOOKUP(C567,'Table S2- KO GO Terms'!N$2:O$519,2,FALSE),"")</f>
        <v>359</v>
      </c>
      <c r="F567" s="39">
        <f t="shared" si="8"/>
        <v>-206</v>
      </c>
    </row>
    <row r="568" spans="2:6" x14ac:dyDescent="0.25">
      <c r="B568" t="s">
        <v>923</v>
      </c>
      <c r="C568" t="s">
        <v>2889</v>
      </c>
      <c r="D568" s="38">
        <v>566</v>
      </c>
      <c r="E568" s="39" t="str">
        <f>IF(ISNUMBER(VLOOKUP(C568,'Table S2- KO GO Terms'!N$2:O$519,2,FALSE)),VLOOKUP(C568,'Table S2- KO GO Terms'!N$2:O$519,2,FALSE),"")</f>
        <v/>
      </c>
      <c r="F568" s="39" t="str">
        <f t="shared" si="8"/>
        <v/>
      </c>
    </row>
    <row r="569" spans="2:6" x14ac:dyDescent="0.25">
      <c r="B569" t="s">
        <v>1024</v>
      </c>
      <c r="C569" t="s">
        <v>2890</v>
      </c>
      <c r="D569" s="38">
        <v>567</v>
      </c>
      <c r="E569" s="39" t="str">
        <f>IF(ISNUMBER(VLOOKUP(C569,'Table S2- KO GO Terms'!N$2:O$519,2,FALSE)),VLOOKUP(C569,'Table S2- KO GO Terms'!N$2:O$519,2,FALSE),"")</f>
        <v/>
      </c>
      <c r="F569" s="39" t="str">
        <f t="shared" si="8"/>
        <v/>
      </c>
    </row>
    <row r="570" spans="2:6" x14ac:dyDescent="0.25">
      <c r="B570" t="s">
        <v>1024</v>
      </c>
      <c r="C570" t="s">
        <v>2891</v>
      </c>
      <c r="D570" s="38">
        <v>568</v>
      </c>
      <c r="E570" s="39">
        <f>IF(ISNUMBER(VLOOKUP(C570,'Table S2- KO GO Terms'!N$2:O$519,2,FALSE)),VLOOKUP(C570,'Table S2- KO GO Terms'!N$2:O$519,2,FALSE),"")</f>
        <v>413</v>
      </c>
      <c r="F570" s="39">
        <f t="shared" si="8"/>
        <v>-155</v>
      </c>
    </row>
    <row r="571" spans="2:6" x14ac:dyDescent="0.25">
      <c r="B571" t="s">
        <v>1024</v>
      </c>
      <c r="C571" t="s">
        <v>2892</v>
      </c>
      <c r="D571" s="38">
        <v>569</v>
      </c>
      <c r="E571" s="39">
        <f>IF(ISNUMBER(VLOOKUP(C571,'Table S2- KO GO Terms'!N$2:O$519,2,FALSE)),VLOOKUP(C571,'Table S2- KO GO Terms'!N$2:O$519,2,FALSE),"")</f>
        <v>412</v>
      </c>
      <c r="F571" s="39">
        <f t="shared" si="8"/>
        <v>-157</v>
      </c>
    </row>
    <row r="572" spans="2:6" x14ac:dyDescent="0.25">
      <c r="B572" t="s">
        <v>1024</v>
      </c>
      <c r="C572" t="s">
        <v>2893</v>
      </c>
      <c r="D572" s="38">
        <v>570</v>
      </c>
      <c r="E572" s="39">
        <f>IF(ISNUMBER(VLOOKUP(C572,'Table S2- KO GO Terms'!N$2:O$519,2,FALSE)),VLOOKUP(C572,'Table S2- KO GO Terms'!N$2:O$519,2,FALSE),"")</f>
        <v>211</v>
      </c>
      <c r="F572" s="39">
        <f t="shared" si="8"/>
        <v>-359</v>
      </c>
    </row>
    <row r="573" spans="2:6" x14ac:dyDescent="0.25">
      <c r="B573" t="s">
        <v>1024</v>
      </c>
      <c r="C573" t="s">
        <v>2894</v>
      </c>
      <c r="D573" s="38">
        <v>571</v>
      </c>
      <c r="E573" s="39">
        <f>IF(ISNUMBER(VLOOKUP(C573,'Table S2- KO GO Terms'!N$2:O$519,2,FALSE)),VLOOKUP(C573,'Table S2- KO GO Terms'!N$2:O$519,2,FALSE),"")</f>
        <v>210</v>
      </c>
      <c r="F573" s="39">
        <f t="shared" si="8"/>
        <v>-361</v>
      </c>
    </row>
    <row r="574" spans="2:6" x14ac:dyDescent="0.25">
      <c r="B574" t="s">
        <v>932</v>
      </c>
      <c r="C574" t="s">
        <v>2895</v>
      </c>
      <c r="D574" s="38">
        <v>572</v>
      </c>
      <c r="E574" s="39" t="str">
        <f>IF(ISNUMBER(VLOOKUP(C574,'Table S2- KO GO Terms'!N$2:O$519,2,FALSE)),VLOOKUP(C574,'Table S2- KO GO Terms'!N$2:O$519,2,FALSE),"")</f>
        <v/>
      </c>
      <c r="F574" s="39" t="str">
        <f t="shared" si="8"/>
        <v/>
      </c>
    </row>
    <row r="575" spans="2:6" x14ac:dyDescent="0.25">
      <c r="B575" t="s">
        <v>932</v>
      </c>
      <c r="C575" t="s">
        <v>2896</v>
      </c>
      <c r="D575" s="38">
        <v>573</v>
      </c>
      <c r="E575" s="39" t="str">
        <f>IF(ISNUMBER(VLOOKUP(C575,'Table S2- KO GO Terms'!N$2:O$519,2,FALSE)),VLOOKUP(C575,'Table S2- KO GO Terms'!N$2:O$519,2,FALSE),"")</f>
        <v/>
      </c>
      <c r="F575" s="39" t="str">
        <f t="shared" si="8"/>
        <v/>
      </c>
    </row>
    <row r="576" spans="2:6" x14ac:dyDescent="0.25">
      <c r="B576" t="s">
        <v>916</v>
      </c>
      <c r="C576" t="s">
        <v>1931</v>
      </c>
      <c r="D576" s="38">
        <v>574</v>
      </c>
      <c r="E576" s="39" t="str">
        <f>IF(ISNUMBER(VLOOKUP(C576,'Table S2- KO GO Terms'!N$2:O$519,2,FALSE)),VLOOKUP(C576,'Table S2- KO GO Terms'!N$2:O$519,2,FALSE),"")</f>
        <v/>
      </c>
      <c r="F576" s="39" t="str">
        <f t="shared" si="8"/>
        <v/>
      </c>
    </row>
    <row r="577" spans="2:6" x14ac:dyDescent="0.25">
      <c r="B577" t="s">
        <v>916</v>
      </c>
      <c r="C577" t="s">
        <v>1933</v>
      </c>
      <c r="D577" s="38">
        <v>575</v>
      </c>
      <c r="E577" s="39" t="str">
        <f>IF(ISNUMBER(VLOOKUP(C577,'Table S2- KO GO Terms'!N$2:O$519,2,FALSE)),VLOOKUP(C577,'Table S2- KO GO Terms'!N$2:O$519,2,FALSE),"")</f>
        <v/>
      </c>
      <c r="F577" s="39" t="str">
        <f t="shared" si="8"/>
        <v/>
      </c>
    </row>
    <row r="578" spans="2:6" x14ac:dyDescent="0.25">
      <c r="B578" t="s">
        <v>916</v>
      </c>
      <c r="C578" t="s">
        <v>1935</v>
      </c>
      <c r="D578" s="38">
        <v>576</v>
      </c>
      <c r="E578" s="39">
        <f>IF(ISNUMBER(VLOOKUP(C578,'Table S2- KO GO Terms'!N$2:O$519,2,FALSE)),VLOOKUP(C578,'Table S2- KO GO Terms'!N$2:O$519,2,FALSE),"")</f>
        <v>486</v>
      </c>
      <c r="F578" s="39">
        <f t="shared" si="8"/>
        <v>-90</v>
      </c>
    </row>
    <row r="579" spans="2:6" x14ac:dyDescent="0.25">
      <c r="B579" t="s">
        <v>916</v>
      </c>
      <c r="C579" t="s">
        <v>1937</v>
      </c>
      <c r="D579" s="38">
        <v>577</v>
      </c>
      <c r="E579" s="39" t="str">
        <f>IF(ISNUMBER(VLOOKUP(C579,'Table S2- KO GO Terms'!N$2:O$519,2,FALSE)),VLOOKUP(C579,'Table S2- KO GO Terms'!N$2:O$519,2,FALSE),"")</f>
        <v/>
      </c>
      <c r="F579" s="39" t="str">
        <f t="shared" si="8"/>
        <v/>
      </c>
    </row>
    <row r="580" spans="2:6" x14ac:dyDescent="0.25">
      <c r="B580" t="s">
        <v>944</v>
      </c>
      <c r="C580" t="s">
        <v>2897</v>
      </c>
      <c r="D580" s="38">
        <v>578</v>
      </c>
      <c r="E580" s="39" t="str">
        <f>IF(ISNUMBER(VLOOKUP(C580,'Table S2- KO GO Terms'!N$2:O$519,2,FALSE)),VLOOKUP(C580,'Table S2- KO GO Terms'!N$2:O$519,2,FALSE),"")</f>
        <v/>
      </c>
      <c r="F580" s="39" t="str">
        <f t="shared" ref="F580:F594" si="9">IF(ISNUMBER(E580),E580-D580,"")</f>
        <v/>
      </c>
    </row>
    <row r="581" spans="2:6" x14ac:dyDescent="0.25">
      <c r="B581" t="s">
        <v>932</v>
      </c>
      <c r="C581" t="s">
        <v>2898</v>
      </c>
      <c r="D581" s="38">
        <v>579</v>
      </c>
      <c r="E581" s="39">
        <f>IF(ISNUMBER(VLOOKUP(C581,'Table S2- KO GO Terms'!N$2:O$519,2,FALSE)),VLOOKUP(C581,'Table S2- KO GO Terms'!N$2:O$519,2,FALSE),"")</f>
        <v>207</v>
      </c>
      <c r="F581" s="39">
        <f t="shared" si="9"/>
        <v>-372</v>
      </c>
    </row>
    <row r="582" spans="2:6" x14ac:dyDescent="0.25">
      <c r="B582" t="s">
        <v>923</v>
      </c>
      <c r="C582" t="s">
        <v>2899</v>
      </c>
      <c r="D582" s="38">
        <v>580</v>
      </c>
      <c r="E582" s="39">
        <f>IF(ISNUMBER(VLOOKUP(C582,'Table S2- KO GO Terms'!N$2:O$519,2,FALSE)),VLOOKUP(C582,'Table S2- KO GO Terms'!N$2:O$519,2,FALSE),"")</f>
        <v>352</v>
      </c>
      <c r="F582" s="39">
        <f t="shared" si="9"/>
        <v>-228</v>
      </c>
    </row>
    <row r="583" spans="2:6" x14ac:dyDescent="0.25">
      <c r="B583" t="s">
        <v>916</v>
      </c>
      <c r="C583" t="s">
        <v>1944</v>
      </c>
      <c r="D583" s="38">
        <v>581</v>
      </c>
      <c r="E583" s="39">
        <f>IF(ISNUMBER(VLOOKUP(C583,'Table S2- KO GO Terms'!N$2:O$519,2,FALSE)),VLOOKUP(C583,'Table S2- KO GO Terms'!N$2:O$519,2,FALSE),"")</f>
        <v>313</v>
      </c>
      <c r="F583" s="39">
        <f t="shared" si="9"/>
        <v>-268</v>
      </c>
    </row>
    <row r="584" spans="2:6" x14ac:dyDescent="0.25">
      <c r="B584" t="s">
        <v>1024</v>
      </c>
      <c r="C584" t="s">
        <v>2900</v>
      </c>
      <c r="D584" s="38">
        <v>582</v>
      </c>
      <c r="E584" s="39" t="str">
        <f>IF(ISNUMBER(VLOOKUP(C584,'Table S2- KO GO Terms'!N$2:O$519,2,FALSE)),VLOOKUP(C584,'Table S2- KO GO Terms'!N$2:O$519,2,FALSE),"")</f>
        <v/>
      </c>
      <c r="F584" s="39" t="str">
        <f t="shared" si="9"/>
        <v/>
      </c>
    </row>
    <row r="585" spans="2:6" x14ac:dyDescent="0.25">
      <c r="B585" t="s">
        <v>1024</v>
      </c>
      <c r="C585" t="s">
        <v>2901</v>
      </c>
      <c r="D585" s="38">
        <v>583</v>
      </c>
      <c r="E585" s="39" t="str">
        <f>IF(ISNUMBER(VLOOKUP(C585,'Table S2- KO GO Terms'!N$2:O$519,2,FALSE)),VLOOKUP(C585,'Table S2- KO GO Terms'!N$2:O$519,2,FALSE),"")</f>
        <v/>
      </c>
      <c r="F585" s="39" t="str">
        <f t="shared" si="9"/>
        <v/>
      </c>
    </row>
    <row r="586" spans="2:6" x14ac:dyDescent="0.25">
      <c r="B586" t="s">
        <v>1024</v>
      </c>
      <c r="C586" t="s">
        <v>2902</v>
      </c>
      <c r="D586" s="38">
        <v>584</v>
      </c>
      <c r="E586" s="39" t="str">
        <f>IF(ISNUMBER(VLOOKUP(C586,'Table S2- KO GO Terms'!N$2:O$519,2,FALSE)),VLOOKUP(C586,'Table S2- KO GO Terms'!N$2:O$519,2,FALSE),"")</f>
        <v/>
      </c>
      <c r="F586" s="39" t="str">
        <f t="shared" si="9"/>
        <v/>
      </c>
    </row>
    <row r="587" spans="2:6" x14ac:dyDescent="0.25">
      <c r="B587" t="s">
        <v>932</v>
      </c>
      <c r="C587" t="s">
        <v>2903</v>
      </c>
      <c r="D587" s="38">
        <v>585</v>
      </c>
      <c r="E587" s="39">
        <f>IF(ISNUMBER(VLOOKUP(C587,'Table S2- KO GO Terms'!N$2:O$519,2,FALSE)),VLOOKUP(C587,'Table S2- KO GO Terms'!N$2:O$519,2,FALSE),"")</f>
        <v>338</v>
      </c>
      <c r="F587" s="39">
        <f t="shared" si="9"/>
        <v>-247</v>
      </c>
    </row>
    <row r="588" spans="2:6" x14ac:dyDescent="0.25">
      <c r="B588" t="s">
        <v>923</v>
      </c>
      <c r="C588" t="s">
        <v>2904</v>
      </c>
      <c r="D588" s="38">
        <v>586</v>
      </c>
      <c r="E588" s="39" t="str">
        <f>IF(ISNUMBER(VLOOKUP(C588,'Table S2- KO GO Terms'!N$2:O$519,2,FALSE)),VLOOKUP(C588,'Table S2- KO GO Terms'!N$2:O$519,2,FALSE),"")</f>
        <v/>
      </c>
      <c r="F588" s="39" t="str">
        <f t="shared" si="9"/>
        <v/>
      </c>
    </row>
    <row r="589" spans="2:6" x14ac:dyDescent="0.25">
      <c r="B589" t="s">
        <v>932</v>
      </c>
      <c r="C589" t="s">
        <v>2905</v>
      </c>
      <c r="D589" s="38">
        <v>587</v>
      </c>
      <c r="E589" s="39" t="str">
        <f>IF(ISNUMBER(VLOOKUP(C589,'Table S2- KO GO Terms'!N$2:O$519,2,FALSE)),VLOOKUP(C589,'Table S2- KO GO Terms'!N$2:O$519,2,FALSE),"")</f>
        <v/>
      </c>
      <c r="F589" s="39" t="str">
        <f t="shared" si="9"/>
        <v/>
      </c>
    </row>
    <row r="590" spans="2:6" x14ac:dyDescent="0.25">
      <c r="B590" t="s">
        <v>1024</v>
      </c>
      <c r="C590" t="s">
        <v>2906</v>
      </c>
      <c r="D590" s="38">
        <v>588</v>
      </c>
      <c r="E590" s="39" t="str">
        <f>IF(ISNUMBER(VLOOKUP(C590,'Table S2- KO GO Terms'!N$2:O$519,2,FALSE)),VLOOKUP(C590,'Table S2- KO GO Terms'!N$2:O$519,2,FALSE),"")</f>
        <v/>
      </c>
      <c r="F590" s="39" t="str">
        <f t="shared" si="9"/>
        <v/>
      </c>
    </row>
    <row r="591" spans="2:6" x14ac:dyDescent="0.25">
      <c r="B591" t="s">
        <v>1024</v>
      </c>
      <c r="C591" t="s">
        <v>2907</v>
      </c>
      <c r="D591" s="38">
        <v>589</v>
      </c>
      <c r="E591" s="39" t="str">
        <f>IF(ISNUMBER(VLOOKUP(C591,'Table S2- KO GO Terms'!N$2:O$519,2,FALSE)),VLOOKUP(C591,'Table S2- KO GO Terms'!N$2:O$519,2,FALSE),"")</f>
        <v/>
      </c>
      <c r="F591" s="39" t="str">
        <f t="shared" si="9"/>
        <v/>
      </c>
    </row>
    <row r="592" spans="2:6" x14ac:dyDescent="0.25">
      <c r="B592" t="s">
        <v>944</v>
      </c>
      <c r="C592" t="s">
        <v>2908</v>
      </c>
      <c r="D592" s="38">
        <v>590</v>
      </c>
      <c r="E592" s="39" t="str">
        <f>IF(ISNUMBER(VLOOKUP(C592,'Table S2- KO GO Terms'!N$2:O$519,2,FALSE)),VLOOKUP(C592,'Table S2- KO GO Terms'!N$2:O$519,2,FALSE),"")</f>
        <v/>
      </c>
      <c r="F592" s="39" t="str">
        <f t="shared" si="9"/>
        <v/>
      </c>
    </row>
    <row r="593" spans="2:6" x14ac:dyDescent="0.25">
      <c r="B593" t="s">
        <v>923</v>
      </c>
      <c r="C593" t="s">
        <v>2909</v>
      </c>
      <c r="D593" s="38">
        <v>591</v>
      </c>
      <c r="E593" s="39" t="str">
        <f>IF(ISNUMBER(VLOOKUP(C593,'Table S2- KO GO Terms'!N$2:O$519,2,FALSE)),VLOOKUP(C593,'Table S2- KO GO Terms'!N$2:O$519,2,FALSE),"")</f>
        <v/>
      </c>
      <c r="F593" s="39" t="str">
        <f t="shared" si="9"/>
        <v/>
      </c>
    </row>
    <row r="594" spans="2:6" x14ac:dyDescent="0.25">
      <c r="B594" t="s">
        <v>923</v>
      </c>
      <c r="C594" t="s">
        <v>2910</v>
      </c>
      <c r="D594" s="38">
        <v>592</v>
      </c>
      <c r="E594" s="39">
        <f>IF(ISNUMBER(VLOOKUP(C594,'Table S2- KO GO Terms'!N$2:O$519,2,FALSE)),VLOOKUP(C594,'Table S2- KO GO Terms'!N$2:O$519,2,FALSE),"")</f>
        <v>167</v>
      </c>
      <c r="F594" s="39">
        <f t="shared" si="9"/>
        <v>-425</v>
      </c>
    </row>
  </sheetData>
  <conditionalFormatting sqref="D3:E594">
    <cfRule type="colorScale" priority="1">
      <colorScale>
        <cfvo type="min"/>
        <cfvo type="percentile" val="50"/>
        <cfvo type="max"/>
        <color rgb="FFF8696B"/>
        <color rgb="FFFFEB84"/>
        <color rgb="FF5A8AC6"/>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B12"/>
  <sheetViews>
    <sheetView workbookViewId="0">
      <selection activeCell="R33" sqref="R33"/>
    </sheetView>
  </sheetViews>
  <sheetFormatPr defaultRowHeight="15" x14ac:dyDescent="0.25"/>
  <sheetData>
    <row r="1" spans="1:2" x14ac:dyDescent="0.25">
      <c r="A1">
        <v>1</v>
      </c>
      <c r="B1" t="s">
        <v>2911</v>
      </c>
    </row>
    <row r="2" spans="1:2" x14ac:dyDescent="0.25">
      <c r="A2">
        <v>2</v>
      </c>
      <c r="B2" t="s">
        <v>2912</v>
      </c>
    </row>
    <row r="3" spans="1:2" x14ac:dyDescent="0.25">
      <c r="A3">
        <v>3</v>
      </c>
      <c r="B3" t="s">
        <v>2913</v>
      </c>
    </row>
    <row r="4" spans="1:2" x14ac:dyDescent="0.25">
      <c r="A4">
        <v>4</v>
      </c>
      <c r="B4" t="s">
        <v>2914</v>
      </c>
    </row>
    <row r="5" spans="1:2" x14ac:dyDescent="0.25">
      <c r="A5">
        <v>5</v>
      </c>
      <c r="B5" t="s">
        <v>2915</v>
      </c>
    </row>
    <row r="6" spans="1:2" x14ac:dyDescent="0.25">
      <c r="A6">
        <v>6</v>
      </c>
      <c r="B6" t="s">
        <v>2916</v>
      </c>
    </row>
    <row r="7" spans="1:2" x14ac:dyDescent="0.25">
      <c r="A7">
        <v>7</v>
      </c>
      <c r="B7" t="s">
        <v>2917</v>
      </c>
    </row>
    <row r="8" spans="1:2" x14ac:dyDescent="0.25">
      <c r="A8">
        <v>8</v>
      </c>
      <c r="B8" t="s">
        <v>2918</v>
      </c>
    </row>
    <row r="9" spans="1:2" x14ac:dyDescent="0.25">
      <c r="A9">
        <v>9</v>
      </c>
      <c r="B9" t="s">
        <v>2919</v>
      </c>
    </row>
    <row r="10" spans="1:2" x14ac:dyDescent="0.25">
      <c r="A10">
        <v>10</v>
      </c>
      <c r="B10" t="s">
        <v>2920</v>
      </c>
    </row>
    <row r="11" spans="1:2" x14ac:dyDescent="0.25">
      <c r="A11">
        <v>11</v>
      </c>
      <c r="B11" t="s">
        <v>2921</v>
      </c>
    </row>
    <row r="12" spans="1:2" x14ac:dyDescent="0.25">
      <c r="A12">
        <v>12</v>
      </c>
      <c r="B12" t="s">
        <v>2922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80"/>
  <sheetViews>
    <sheetView workbookViewId="0">
      <selection activeCell="F33" sqref="F33"/>
    </sheetView>
  </sheetViews>
  <sheetFormatPr defaultRowHeight="15" x14ac:dyDescent="0.25"/>
  <cols>
    <col min="2" max="2" width="12.42578125" customWidth="1"/>
    <col min="3" max="3" width="14.140625" customWidth="1"/>
    <col min="4" max="7" width="10.7109375" customWidth="1"/>
  </cols>
  <sheetData>
    <row r="1" spans="2:8" x14ac:dyDescent="0.25">
      <c r="B1" s="20" t="s">
        <v>174</v>
      </c>
    </row>
    <row r="4" spans="2:8" x14ac:dyDescent="0.25">
      <c r="D4" s="100" t="s">
        <v>94</v>
      </c>
      <c r="E4" s="100"/>
      <c r="F4" s="100"/>
      <c r="G4" s="100"/>
    </row>
    <row r="5" spans="2:8" x14ac:dyDescent="0.25">
      <c r="D5" s="100" t="s">
        <v>11</v>
      </c>
      <c r="E5" s="100"/>
      <c r="F5" s="100" t="s">
        <v>95</v>
      </c>
      <c r="G5" s="100"/>
    </row>
    <row r="6" spans="2:8" x14ac:dyDescent="0.25">
      <c r="B6" s="21" t="s">
        <v>93</v>
      </c>
      <c r="C6" s="21" t="s">
        <v>96</v>
      </c>
      <c r="D6" s="22" t="s">
        <v>97</v>
      </c>
      <c r="E6" s="22" t="s">
        <v>98</v>
      </c>
      <c r="F6" s="22" t="s">
        <v>97</v>
      </c>
      <c r="G6" s="22" t="s">
        <v>98</v>
      </c>
    </row>
    <row r="7" spans="2:8" x14ac:dyDescent="0.25">
      <c r="B7" s="23" t="s">
        <v>19</v>
      </c>
      <c r="C7" s="24" t="s">
        <v>99</v>
      </c>
      <c r="D7" s="25">
        <v>2.75</v>
      </c>
      <c r="E7" s="25" t="s">
        <v>175</v>
      </c>
      <c r="F7" s="25" t="s">
        <v>175</v>
      </c>
      <c r="G7" s="25">
        <v>1</v>
      </c>
      <c r="H7" s="109" t="s">
        <v>176</v>
      </c>
    </row>
    <row r="8" spans="2:8" x14ac:dyDescent="0.25">
      <c r="B8" s="26" t="s">
        <v>21</v>
      </c>
      <c r="C8" s="27" t="s">
        <v>101</v>
      </c>
      <c r="D8" s="28" t="s">
        <v>175</v>
      </c>
      <c r="E8" s="28">
        <v>2.1999999999999997</v>
      </c>
      <c r="F8" s="28">
        <v>1.5999999999999999</v>
      </c>
      <c r="G8" s="28">
        <v>1</v>
      </c>
      <c r="H8" s="110"/>
    </row>
    <row r="9" spans="2:8" x14ac:dyDescent="0.25">
      <c r="B9" s="26" t="s">
        <v>23</v>
      </c>
      <c r="C9" s="27" t="s">
        <v>102</v>
      </c>
      <c r="D9" s="28">
        <v>4.166666666666667</v>
      </c>
      <c r="E9" s="28">
        <v>1.7777777777777779</v>
      </c>
      <c r="F9" s="28">
        <v>1</v>
      </c>
      <c r="G9" s="28">
        <v>0.24</v>
      </c>
      <c r="H9" s="110"/>
    </row>
    <row r="10" spans="2:8" x14ac:dyDescent="0.25">
      <c r="B10" s="26" t="s">
        <v>28</v>
      </c>
      <c r="C10" s="27" t="s">
        <v>104</v>
      </c>
      <c r="D10" s="28">
        <v>0.64285714285714279</v>
      </c>
      <c r="E10" s="28">
        <v>4.75</v>
      </c>
      <c r="F10" s="28">
        <v>0.44444444444444448</v>
      </c>
      <c r="G10" s="28">
        <v>1</v>
      </c>
      <c r="H10" s="110"/>
    </row>
    <row r="11" spans="2:8" x14ac:dyDescent="0.25">
      <c r="B11" s="26" t="s">
        <v>31</v>
      </c>
      <c r="C11" s="27" t="s">
        <v>105</v>
      </c>
      <c r="D11" s="28">
        <v>3.5</v>
      </c>
      <c r="E11" s="28">
        <v>1</v>
      </c>
      <c r="F11" s="28">
        <v>1.2380952380952381</v>
      </c>
      <c r="G11" s="28">
        <v>0.63461538461538458</v>
      </c>
      <c r="H11" s="110"/>
    </row>
    <row r="12" spans="2:8" x14ac:dyDescent="0.25">
      <c r="B12" s="26" t="s">
        <v>34</v>
      </c>
      <c r="C12" s="27" t="s">
        <v>106</v>
      </c>
      <c r="D12" s="28" t="s">
        <v>175</v>
      </c>
      <c r="E12" s="28" t="s">
        <v>175</v>
      </c>
      <c r="F12" s="28" t="s">
        <v>175</v>
      </c>
      <c r="G12" s="28">
        <v>1</v>
      </c>
      <c r="H12" s="110"/>
    </row>
    <row r="13" spans="2:8" x14ac:dyDescent="0.25">
      <c r="B13" s="26" t="s">
        <v>30</v>
      </c>
      <c r="C13" s="27" t="s">
        <v>107</v>
      </c>
      <c r="D13" s="28">
        <v>5.9999999999999991</v>
      </c>
      <c r="E13" s="28" t="s">
        <v>175</v>
      </c>
      <c r="F13" s="28">
        <v>0.64705882352941169</v>
      </c>
      <c r="G13" s="28" t="s">
        <v>177</v>
      </c>
      <c r="H13" s="110"/>
    </row>
    <row r="14" spans="2:8" x14ac:dyDescent="0.25">
      <c r="B14" s="26" t="s">
        <v>39</v>
      </c>
      <c r="C14" s="27" t="s">
        <v>108</v>
      </c>
      <c r="D14" s="28">
        <v>2.1999999999999997</v>
      </c>
      <c r="E14" s="28" t="s">
        <v>175</v>
      </c>
      <c r="F14" s="28">
        <v>2.1999999999999997</v>
      </c>
      <c r="G14" s="28">
        <v>1</v>
      </c>
      <c r="H14" s="110"/>
    </row>
    <row r="15" spans="2:8" x14ac:dyDescent="0.25">
      <c r="B15" s="26" t="s">
        <v>42</v>
      </c>
      <c r="C15" s="27" t="s">
        <v>109</v>
      </c>
      <c r="D15" s="28">
        <v>1.5652173913043477</v>
      </c>
      <c r="E15" s="28">
        <v>3.2727272727272725</v>
      </c>
      <c r="F15" s="28">
        <v>1</v>
      </c>
      <c r="G15" s="28">
        <v>1</v>
      </c>
      <c r="H15" s="110"/>
    </row>
    <row r="16" spans="2:8" x14ac:dyDescent="0.25">
      <c r="B16" s="26" t="s">
        <v>44</v>
      </c>
      <c r="C16" s="27" t="s">
        <v>110</v>
      </c>
      <c r="D16" s="28">
        <v>2.166666666666667</v>
      </c>
      <c r="E16" s="28" t="s">
        <v>175</v>
      </c>
      <c r="F16" s="28">
        <v>0.46153846153846151</v>
      </c>
      <c r="G16" s="28">
        <v>1</v>
      </c>
      <c r="H16" s="110"/>
    </row>
    <row r="17" spans="2:8" x14ac:dyDescent="0.25">
      <c r="B17" s="26" t="s">
        <v>46</v>
      </c>
      <c r="C17" s="27" t="s">
        <v>111</v>
      </c>
      <c r="D17" s="28">
        <v>2.117647058823529</v>
      </c>
      <c r="E17" s="28">
        <v>2.117647058823529</v>
      </c>
      <c r="F17" s="28">
        <v>0.47222222222222227</v>
      </c>
      <c r="G17" s="28">
        <v>0.47222222222222227</v>
      </c>
      <c r="H17" s="110"/>
    </row>
    <row r="18" spans="2:8" x14ac:dyDescent="0.25">
      <c r="B18" s="26" t="s">
        <v>49</v>
      </c>
      <c r="C18" s="27" t="s">
        <v>112</v>
      </c>
      <c r="D18" s="28">
        <v>1.4404761904761905</v>
      </c>
      <c r="E18" s="28">
        <v>2.6666666666666665</v>
      </c>
      <c r="F18" s="28">
        <v>0.77777777777777768</v>
      </c>
      <c r="G18" s="28">
        <v>0.75</v>
      </c>
      <c r="H18" s="110"/>
    </row>
    <row r="19" spans="2:8" x14ac:dyDescent="0.25">
      <c r="B19" s="26" t="s">
        <v>48</v>
      </c>
      <c r="C19" s="27" t="s">
        <v>115</v>
      </c>
      <c r="D19" s="28">
        <v>4</v>
      </c>
      <c r="E19" s="28">
        <v>3</v>
      </c>
      <c r="F19" s="28">
        <v>1</v>
      </c>
      <c r="G19" s="28">
        <v>0.33333333333333337</v>
      </c>
      <c r="H19" s="110"/>
    </row>
    <row r="20" spans="2:8" x14ac:dyDescent="0.25">
      <c r="B20" s="26" t="s">
        <v>60</v>
      </c>
      <c r="C20" s="27" t="s">
        <v>116</v>
      </c>
      <c r="D20" s="28">
        <v>2.6261682242990654</v>
      </c>
      <c r="E20" s="28">
        <v>2.1500000000000004</v>
      </c>
      <c r="F20" s="28">
        <v>1.4254143646408839</v>
      </c>
      <c r="G20" s="28">
        <v>1.1889400921658988</v>
      </c>
      <c r="H20" s="110"/>
    </row>
    <row r="21" spans="2:8" x14ac:dyDescent="0.25">
      <c r="B21" s="26" t="s">
        <v>65</v>
      </c>
      <c r="C21" s="27" t="s">
        <v>118</v>
      </c>
      <c r="D21" s="28">
        <v>2.3454545454545457</v>
      </c>
      <c r="E21" s="28">
        <v>2.1263736263736264</v>
      </c>
      <c r="F21" s="28">
        <v>1.088235294117647</v>
      </c>
      <c r="G21" s="28">
        <v>1.1691842900302114</v>
      </c>
      <c r="H21" s="110"/>
    </row>
    <row r="22" spans="2:8" x14ac:dyDescent="0.25">
      <c r="B22" s="26" t="s">
        <v>66</v>
      </c>
      <c r="C22" s="27" t="s">
        <v>119</v>
      </c>
      <c r="D22" s="28">
        <v>0.5</v>
      </c>
      <c r="E22" s="28">
        <v>5</v>
      </c>
      <c r="F22" s="28">
        <v>1</v>
      </c>
      <c r="G22" s="28" t="s">
        <v>177</v>
      </c>
      <c r="H22" s="110"/>
    </row>
    <row r="23" spans="2:8" x14ac:dyDescent="0.25">
      <c r="B23" s="29" t="s">
        <v>68</v>
      </c>
      <c r="C23" s="30" t="s">
        <v>120</v>
      </c>
      <c r="D23" s="31">
        <v>1</v>
      </c>
      <c r="E23" s="31">
        <v>5.75</v>
      </c>
      <c r="F23" s="31">
        <v>0.47826086956521735</v>
      </c>
      <c r="G23" s="31">
        <v>0.36842105263157898</v>
      </c>
      <c r="H23" s="111"/>
    </row>
    <row r="24" spans="2:8" x14ac:dyDescent="0.25">
      <c r="B24" s="23" t="s">
        <v>20</v>
      </c>
      <c r="C24" s="24" t="s">
        <v>121</v>
      </c>
      <c r="D24" s="25" t="s">
        <v>175</v>
      </c>
      <c r="E24" s="25" t="s">
        <v>175</v>
      </c>
      <c r="F24" s="25" t="s">
        <v>100</v>
      </c>
      <c r="G24" s="25" t="s">
        <v>100</v>
      </c>
      <c r="H24" s="112" t="s">
        <v>178</v>
      </c>
    </row>
    <row r="25" spans="2:8" x14ac:dyDescent="0.25">
      <c r="B25" s="26" t="s">
        <v>22</v>
      </c>
      <c r="C25" s="27" t="s">
        <v>122</v>
      </c>
      <c r="D25" s="28" t="s">
        <v>175</v>
      </c>
      <c r="E25" s="28" t="s">
        <v>175</v>
      </c>
      <c r="F25" s="28" t="s">
        <v>175</v>
      </c>
      <c r="G25" s="28" t="s">
        <v>100</v>
      </c>
      <c r="H25" s="113"/>
    </row>
    <row r="26" spans="2:8" x14ac:dyDescent="0.25">
      <c r="B26" s="26" t="s">
        <v>24</v>
      </c>
      <c r="C26" s="27" t="s">
        <v>123</v>
      </c>
      <c r="D26" s="28" t="s">
        <v>175</v>
      </c>
      <c r="E26" s="28" t="s">
        <v>175</v>
      </c>
      <c r="F26" s="28" t="s">
        <v>175</v>
      </c>
      <c r="G26" s="28" t="s">
        <v>100</v>
      </c>
      <c r="H26" s="113"/>
    </row>
    <row r="27" spans="2:8" x14ac:dyDescent="0.25">
      <c r="B27" s="26" t="s">
        <v>29</v>
      </c>
      <c r="C27" s="27" t="s">
        <v>125</v>
      </c>
      <c r="D27" s="28" t="s">
        <v>175</v>
      </c>
      <c r="E27" s="28" t="s">
        <v>175</v>
      </c>
      <c r="F27" s="28" t="s">
        <v>175</v>
      </c>
      <c r="G27" s="28" t="s">
        <v>100</v>
      </c>
      <c r="H27" s="113"/>
    </row>
    <row r="28" spans="2:8" x14ac:dyDescent="0.25">
      <c r="B28" s="26" t="s">
        <v>32</v>
      </c>
      <c r="C28" s="27" t="s">
        <v>126</v>
      </c>
      <c r="D28" s="28">
        <v>3.2857142857142856</v>
      </c>
      <c r="E28" s="28" t="s">
        <v>175</v>
      </c>
      <c r="F28" s="28" t="s">
        <v>175</v>
      </c>
      <c r="G28" s="28" t="s">
        <v>177</v>
      </c>
      <c r="H28" s="113"/>
    </row>
    <row r="29" spans="2:8" x14ac:dyDescent="0.25">
      <c r="B29" s="26" t="s">
        <v>40</v>
      </c>
      <c r="C29" s="27" t="s">
        <v>129</v>
      </c>
      <c r="D29" s="28" t="s">
        <v>175</v>
      </c>
      <c r="E29" s="28" t="s">
        <v>175</v>
      </c>
      <c r="F29" s="28">
        <v>1</v>
      </c>
      <c r="G29" s="28" t="s">
        <v>175</v>
      </c>
      <c r="H29" s="113"/>
    </row>
    <row r="30" spans="2:8" x14ac:dyDescent="0.25">
      <c r="B30" s="26" t="s">
        <v>43</v>
      </c>
      <c r="C30" s="27" t="s">
        <v>130</v>
      </c>
      <c r="D30" s="28" t="s">
        <v>175</v>
      </c>
      <c r="E30" s="28" t="s">
        <v>175</v>
      </c>
      <c r="F30" s="28">
        <v>1</v>
      </c>
      <c r="G30" s="28" t="s">
        <v>175</v>
      </c>
      <c r="H30" s="113"/>
    </row>
    <row r="31" spans="2:8" x14ac:dyDescent="0.25">
      <c r="B31" s="26" t="s">
        <v>45</v>
      </c>
      <c r="C31" s="27" t="s">
        <v>131</v>
      </c>
      <c r="D31" s="28">
        <v>5.75</v>
      </c>
      <c r="E31" s="28">
        <v>2</v>
      </c>
      <c r="F31" s="28">
        <v>3.25</v>
      </c>
      <c r="G31" s="28">
        <v>2</v>
      </c>
      <c r="H31" s="113"/>
    </row>
    <row r="32" spans="2:8" x14ac:dyDescent="0.25">
      <c r="B32" s="26" t="s">
        <v>47</v>
      </c>
      <c r="C32" s="27" t="s">
        <v>132</v>
      </c>
      <c r="D32" s="28" t="s">
        <v>175</v>
      </c>
      <c r="E32" s="28">
        <v>7.0000000000000009</v>
      </c>
      <c r="F32" s="28" t="s">
        <v>175</v>
      </c>
      <c r="G32" s="28">
        <v>4.5</v>
      </c>
      <c r="H32" s="113"/>
    </row>
    <row r="33" spans="2:8" x14ac:dyDescent="0.25">
      <c r="B33" s="26" t="s">
        <v>50</v>
      </c>
      <c r="C33" s="27" t="s">
        <v>133</v>
      </c>
      <c r="D33" s="28">
        <v>2.0232558139534884</v>
      </c>
      <c r="E33" s="28">
        <v>6.333333333333333</v>
      </c>
      <c r="F33" s="28">
        <v>0.78125</v>
      </c>
      <c r="G33" s="28">
        <v>1</v>
      </c>
      <c r="H33" s="113"/>
    </row>
    <row r="34" spans="2:8" x14ac:dyDescent="0.25">
      <c r="B34" s="26" t="s">
        <v>53</v>
      </c>
      <c r="C34" s="27" t="s">
        <v>134</v>
      </c>
      <c r="D34" s="28">
        <v>2.25</v>
      </c>
      <c r="E34" s="28" t="s">
        <v>175</v>
      </c>
      <c r="F34" s="28">
        <v>1</v>
      </c>
      <c r="G34" s="28" t="s">
        <v>177</v>
      </c>
      <c r="H34" s="113"/>
    </row>
    <row r="35" spans="2:8" x14ac:dyDescent="0.25">
      <c r="B35" s="26" t="s">
        <v>58</v>
      </c>
      <c r="C35" s="27" t="s">
        <v>136</v>
      </c>
      <c r="D35" s="28" t="s">
        <v>175</v>
      </c>
      <c r="E35" s="28" t="s">
        <v>175</v>
      </c>
      <c r="F35" s="28" t="s">
        <v>100</v>
      </c>
      <c r="G35" s="28" t="s">
        <v>100</v>
      </c>
      <c r="H35" s="113"/>
    </row>
    <row r="36" spans="2:8" x14ac:dyDescent="0.25">
      <c r="B36" s="29" t="s">
        <v>61</v>
      </c>
      <c r="C36" s="30" t="s">
        <v>137</v>
      </c>
      <c r="D36" s="31" t="s">
        <v>175</v>
      </c>
      <c r="E36" s="31" t="s">
        <v>175</v>
      </c>
      <c r="F36" s="31">
        <v>1</v>
      </c>
      <c r="G36" s="31" t="s">
        <v>100</v>
      </c>
      <c r="H36" s="114"/>
    </row>
    <row r="37" spans="2:8" ht="15" customHeight="1" x14ac:dyDescent="0.25">
      <c r="B37" s="23" t="s">
        <v>74</v>
      </c>
      <c r="C37" s="24" t="s">
        <v>155</v>
      </c>
      <c r="D37" s="25" t="s">
        <v>175</v>
      </c>
      <c r="E37" s="25">
        <v>2</v>
      </c>
      <c r="F37" s="25">
        <v>2</v>
      </c>
      <c r="G37" s="25" t="s">
        <v>175</v>
      </c>
      <c r="H37" s="115" t="s">
        <v>179</v>
      </c>
    </row>
    <row r="38" spans="2:8" x14ac:dyDescent="0.25">
      <c r="B38" s="26" t="s">
        <v>38</v>
      </c>
      <c r="C38" s="27" t="s">
        <v>142</v>
      </c>
      <c r="D38" s="28" t="s">
        <v>175</v>
      </c>
      <c r="E38" s="28" t="s">
        <v>175</v>
      </c>
      <c r="F38" s="28">
        <v>1</v>
      </c>
      <c r="G38" s="28">
        <v>1</v>
      </c>
      <c r="H38" s="116"/>
    </row>
    <row r="39" spans="2:8" x14ac:dyDescent="0.25">
      <c r="B39" s="26" t="s">
        <v>59</v>
      </c>
      <c r="C39" s="27" t="s">
        <v>147</v>
      </c>
      <c r="D39" s="28" t="s">
        <v>175</v>
      </c>
      <c r="E39" s="28" t="s">
        <v>175</v>
      </c>
      <c r="F39" s="28" t="s">
        <v>177</v>
      </c>
      <c r="G39" s="28" t="s">
        <v>177</v>
      </c>
      <c r="H39" s="116"/>
    </row>
    <row r="40" spans="2:8" x14ac:dyDescent="0.25">
      <c r="B40" s="26" t="s">
        <v>71</v>
      </c>
      <c r="C40" s="27" t="s">
        <v>152</v>
      </c>
      <c r="D40" s="28" t="s">
        <v>175</v>
      </c>
      <c r="E40" s="28" t="s">
        <v>175</v>
      </c>
      <c r="F40" s="28" t="s">
        <v>175</v>
      </c>
      <c r="G40" s="28" t="s">
        <v>177</v>
      </c>
      <c r="H40" s="116"/>
    </row>
    <row r="41" spans="2:8" x14ac:dyDescent="0.25">
      <c r="B41" s="26" t="s">
        <v>78</v>
      </c>
      <c r="C41" s="27" t="s">
        <v>159</v>
      </c>
      <c r="D41" s="28" t="s">
        <v>175</v>
      </c>
      <c r="E41" s="28" t="s">
        <v>175</v>
      </c>
      <c r="F41" s="28">
        <v>1</v>
      </c>
      <c r="G41" s="28">
        <v>2.32258064516129</v>
      </c>
      <c r="H41" s="116"/>
    </row>
    <row r="42" spans="2:8" x14ac:dyDescent="0.25">
      <c r="B42" s="26" t="s">
        <v>77</v>
      </c>
      <c r="C42" s="27" t="s">
        <v>158</v>
      </c>
      <c r="D42" s="28">
        <v>4.3999999999999995</v>
      </c>
      <c r="E42" s="28" t="s">
        <v>175</v>
      </c>
      <c r="F42" s="28">
        <v>2.8000000000000003</v>
      </c>
      <c r="G42" s="28">
        <v>2.1999999999999997</v>
      </c>
      <c r="H42" s="116"/>
    </row>
    <row r="43" spans="2:8" x14ac:dyDescent="0.25">
      <c r="B43" s="26" t="s">
        <v>76</v>
      </c>
      <c r="C43" s="27" t="s">
        <v>157</v>
      </c>
      <c r="D43" s="28">
        <v>4.2857142857142856</v>
      </c>
      <c r="E43" s="28">
        <v>3.4999999999999996</v>
      </c>
      <c r="F43" s="28">
        <v>1.7727272727272727</v>
      </c>
      <c r="G43" s="28">
        <v>0.5641025641025641</v>
      </c>
      <c r="H43" s="116"/>
    </row>
    <row r="44" spans="2:8" x14ac:dyDescent="0.25">
      <c r="B44" s="26" t="s">
        <v>25</v>
      </c>
      <c r="C44" s="27" t="s">
        <v>139</v>
      </c>
      <c r="D44" s="28">
        <v>3.5882352941176467</v>
      </c>
      <c r="E44" s="28">
        <v>1</v>
      </c>
      <c r="F44" s="28">
        <v>2.1764705882352939</v>
      </c>
      <c r="G44" s="28">
        <v>1.6486486486486487</v>
      </c>
      <c r="H44" s="116"/>
    </row>
    <row r="45" spans="2:8" x14ac:dyDescent="0.25">
      <c r="B45" s="26" t="s">
        <v>36</v>
      </c>
      <c r="C45" s="27" t="s">
        <v>141</v>
      </c>
      <c r="D45" s="28">
        <v>3.4666666666666668</v>
      </c>
      <c r="E45" s="28">
        <v>3.1999999999999997</v>
      </c>
      <c r="F45" s="28">
        <v>1.7333333333333334</v>
      </c>
      <c r="G45" s="28">
        <v>1.4</v>
      </c>
      <c r="H45" s="116"/>
    </row>
    <row r="46" spans="2:8" x14ac:dyDescent="0.25">
      <c r="B46" s="26" t="s">
        <v>51</v>
      </c>
      <c r="C46" s="27" t="s">
        <v>144</v>
      </c>
      <c r="D46" s="28">
        <v>3.2500000000000004</v>
      </c>
      <c r="E46" s="28">
        <v>2.291666666666667</v>
      </c>
      <c r="F46" s="28">
        <v>1.4102564102564104</v>
      </c>
      <c r="G46" s="28" t="s">
        <v>177</v>
      </c>
      <c r="H46" s="116"/>
    </row>
    <row r="47" spans="2:8" x14ac:dyDescent="0.25">
      <c r="B47" s="26" t="s">
        <v>67</v>
      </c>
      <c r="C47" s="27" t="s">
        <v>149</v>
      </c>
      <c r="D47" s="28">
        <v>2.2222222222222223</v>
      </c>
      <c r="E47" s="28">
        <v>3.6111111111111112</v>
      </c>
      <c r="F47" s="28">
        <v>1</v>
      </c>
      <c r="G47" s="28">
        <v>1</v>
      </c>
      <c r="H47" s="116"/>
    </row>
    <row r="48" spans="2:8" x14ac:dyDescent="0.25">
      <c r="B48" s="26" t="s">
        <v>75</v>
      </c>
      <c r="C48" s="27" t="s">
        <v>156</v>
      </c>
      <c r="D48" s="28">
        <v>2.214285714285714</v>
      </c>
      <c r="E48" s="28" t="s">
        <v>175</v>
      </c>
      <c r="F48" s="28">
        <v>2.214285714285714</v>
      </c>
      <c r="G48" s="28">
        <v>1</v>
      </c>
      <c r="H48" s="116"/>
    </row>
    <row r="49" spans="2:8" x14ac:dyDescent="0.25">
      <c r="B49" s="26" t="s">
        <v>57</v>
      </c>
      <c r="C49" s="27" t="s">
        <v>146</v>
      </c>
      <c r="D49" s="28">
        <v>2.1999999999999997</v>
      </c>
      <c r="E49" s="28" t="s">
        <v>175</v>
      </c>
      <c r="F49" s="28">
        <v>1</v>
      </c>
      <c r="G49" s="28" t="s">
        <v>177</v>
      </c>
      <c r="H49" s="116"/>
    </row>
    <row r="50" spans="2:8" x14ac:dyDescent="0.25">
      <c r="B50" s="26" t="s">
        <v>73</v>
      </c>
      <c r="C50" s="27" t="s">
        <v>154</v>
      </c>
      <c r="D50" s="28">
        <v>2.1999999999999997</v>
      </c>
      <c r="E50" s="28" t="s">
        <v>175</v>
      </c>
      <c r="F50" s="28">
        <v>1</v>
      </c>
      <c r="G50" s="28">
        <v>0.45454545454545459</v>
      </c>
      <c r="H50" s="116"/>
    </row>
    <row r="51" spans="2:8" x14ac:dyDescent="0.25">
      <c r="B51" s="26" t="s">
        <v>33</v>
      </c>
      <c r="C51" s="27" t="s">
        <v>140</v>
      </c>
      <c r="D51" s="28">
        <v>2.0909090909090908</v>
      </c>
      <c r="E51" s="28">
        <v>3.2727272727272725</v>
      </c>
      <c r="F51" s="28">
        <v>2.0909090909090908</v>
      </c>
      <c r="G51" s="28">
        <v>1.5652173913043477</v>
      </c>
      <c r="H51" s="116"/>
    </row>
    <row r="52" spans="2:8" x14ac:dyDescent="0.25">
      <c r="B52" s="26" t="s">
        <v>41</v>
      </c>
      <c r="C52" s="27" t="s">
        <v>143</v>
      </c>
      <c r="D52" s="28">
        <v>2</v>
      </c>
      <c r="E52" s="28" t="s">
        <v>100</v>
      </c>
      <c r="F52" s="28">
        <v>0.3125</v>
      </c>
      <c r="G52" s="28">
        <v>2</v>
      </c>
      <c r="H52" s="116"/>
    </row>
    <row r="53" spans="2:8" ht="15" customHeight="1" x14ac:dyDescent="0.25">
      <c r="B53" s="29" t="s">
        <v>72</v>
      </c>
      <c r="C53" s="30" t="s">
        <v>153</v>
      </c>
      <c r="D53" s="31">
        <v>1.9936708860759491</v>
      </c>
      <c r="E53" s="31">
        <v>9.278688524590164</v>
      </c>
      <c r="F53" s="31">
        <v>1</v>
      </c>
      <c r="G53" s="31">
        <v>0.50158730158730158</v>
      </c>
      <c r="H53" s="117"/>
    </row>
    <row r="54" spans="2:8" x14ac:dyDescent="0.25">
      <c r="B54" s="23" t="s">
        <v>79</v>
      </c>
      <c r="C54" s="24" t="s">
        <v>160</v>
      </c>
      <c r="D54" s="25" t="s">
        <v>177</v>
      </c>
      <c r="E54" s="25" t="s">
        <v>100</v>
      </c>
      <c r="F54" s="25" t="s">
        <v>100</v>
      </c>
      <c r="G54" s="25">
        <v>3.2222222222222223</v>
      </c>
      <c r="H54" s="101" t="s">
        <v>180</v>
      </c>
    </row>
    <row r="55" spans="2:8" x14ac:dyDescent="0.25">
      <c r="B55" s="26" t="s">
        <v>80</v>
      </c>
      <c r="C55" s="27" t="s">
        <v>161</v>
      </c>
      <c r="D55" s="28" t="s">
        <v>100</v>
      </c>
      <c r="E55" s="28">
        <v>1</v>
      </c>
      <c r="F55" s="28">
        <v>2.3333333333333335</v>
      </c>
      <c r="G55" s="28" t="s">
        <v>175</v>
      </c>
      <c r="H55" s="102"/>
    </row>
    <row r="56" spans="2:8" x14ac:dyDescent="0.25">
      <c r="B56" s="26" t="s">
        <v>83</v>
      </c>
      <c r="C56" s="27" t="s">
        <v>162</v>
      </c>
      <c r="D56" s="28" t="s">
        <v>177</v>
      </c>
      <c r="E56" s="28" t="s">
        <v>100</v>
      </c>
      <c r="F56" s="28" t="s">
        <v>175</v>
      </c>
      <c r="G56" s="28" t="s">
        <v>175</v>
      </c>
      <c r="H56" s="102"/>
    </row>
    <row r="57" spans="2:8" x14ac:dyDescent="0.25">
      <c r="B57" s="26" t="s">
        <v>85</v>
      </c>
      <c r="C57" s="27" t="s">
        <v>163</v>
      </c>
      <c r="D57" s="28">
        <v>0.48955613577023505</v>
      </c>
      <c r="E57" s="28" t="s">
        <v>175</v>
      </c>
      <c r="F57" s="28" t="s">
        <v>175</v>
      </c>
      <c r="G57" s="28" t="s">
        <v>175</v>
      </c>
      <c r="H57" s="102"/>
    </row>
    <row r="58" spans="2:8" x14ac:dyDescent="0.25">
      <c r="B58" s="26" t="s">
        <v>87</v>
      </c>
      <c r="C58" s="27" t="s">
        <v>164</v>
      </c>
      <c r="D58" s="28" t="s">
        <v>177</v>
      </c>
      <c r="E58" s="28">
        <v>1</v>
      </c>
      <c r="F58" s="28">
        <v>3</v>
      </c>
      <c r="G58" s="28" t="s">
        <v>177</v>
      </c>
      <c r="H58" s="102"/>
    </row>
    <row r="59" spans="2:8" x14ac:dyDescent="0.25">
      <c r="B59" s="29" t="s">
        <v>88</v>
      </c>
      <c r="C59" s="30" t="s">
        <v>165</v>
      </c>
      <c r="D59" s="31" t="s">
        <v>100</v>
      </c>
      <c r="E59" s="31" t="s">
        <v>100</v>
      </c>
      <c r="F59" s="31" t="s">
        <v>175</v>
      </c>
      <c r="G59" s="31" t="s">
        <v>175</v>
      </c>
      <c r="H59" s="103"/>
    </row>
    <row r="60" spans="2:8" x14ac:dyDescent="0.25">
      <c r="B60" s="23" t="s">
        <v>82</v>
      </c>
      <c r="C60" s="24" t="s">
        <v>166</v>
      </c>
      <c r="D60" s="25" t="s">
        <v>100</v>
      </c>
      <c r="E60" s="25" t="s">
        <v>175</v>
      </c>
      <c r="F60" s="25" t="s">
        <v>175</v>
      </c>
      <c r="G60" s="25" t="s">
        <v>175</v>
      </c>
      <c r="H60" s="104" t="s">
        <v>181</v>
      </c>
    </row>
    <row r="61" spans="2:8" x14ac:dyDescent="0.25">
      <c r="B61" s="29" t="s">
        <v>86</v>
      </c>
      <c r="C61" s="30" t="s">
        <v>167</v>
      </c>
      <c r="D61" s="31" t="s">
        <v>100</v>
      </c>
      <c r="E61" s="31" t="s">
        <v>175</v>
      </c>
      <c r="F61" s="31" t="s">
        <v>175</v>
      </c>
      <c r="G61" s="31" t="s">
        <v>175</v>
      </c>
      <c r="H61" s="105"/>
    </row>
    <row r="62" spans="2:8" ht="15" customHeight="1" x14ac:dyDescent="0.25">
      <c r="B62" s="23" t="s">
        <v>81</v>
      </c>
      <c r="C62" s="24" t="s">
        <v>168</v>
      </c>
      <c r="D62" s="25" t="s">
        <v>175</v>
      </c>
      <c r="E62" s="25" t="s">
        <v>100</v>
      </c>
      <c r="F62" s="25" t="s">
        <v>175</v>
      </c>
      <c r="G62" s="25" t="s">
        <v>175</v>
      </c>
      <c r="H62" s="106" t="s">
        <v>182</v>
      </c>
    </row>
    <row r="63" spans="2:8" ht="15" customHeight="1" x14ac:dyDescent="0.25">
      <c r="B63" s="26" t="s">
        <v>84</v>
      </c>
      <c r="C63" s="27" t="s">
        <v>169</v>
      </c>
      <c r="D63" s="28">
        <v>1.7301587301587302</v>
      </c>
      <c r="E63" s="28">
        <v>1.44311377245509</v>
      </c>
      <c r="F63" s="28">
        <v>1.5321100917431192</v>
      </c>
      <c r="G63" s="28">
        <v>2.6507936507936507</v>
      </c>
      <c r="H63" s="107"/>
    </row>
    <row r="64" spans="2:8" x14ac:dyDescent="0.25">
      <c r="B64" s="26" t="s">
        <v>89</v>
      </c>
      <c r="C64" s="27" t="s">
        <v>170</v>
      </c>
      <c r="D64" s="28" t="s">
        <v>175</v>
      </c>
      <c r="E64" s="28">
        <v>1.9130434782608694</v>
      </c>
      <c r="F64" s="28">
        <v>3.896551724137931</v>
      </c>
      <c r="G64" s="28">
        <v>5.0769230769230766</v>
      </c>
      <c r="H64" s="107"/>
    </row>
    <row r="65" spans="2:8" x14ac:dyDescent="0.25">
      <c r="B65" s="26" t="s">
        <v>90</v>
      </c>
      <c r="C65" s="27" t="s">
        <v>171</v>
      </c>
      <c r="D65" s="28">
        <v>1</v>
      </c>
      <c r="E65" s="28">
        <v>1</v>
      </c>
      <c r="F65" s="28">
        <v>2.1428571428571428</v>
      </c>
      <c r="G65" s="28" t="s">
        <v>177</v>
      </c>
      <c r="H65" s="107"/>
    </row>
    <row r="66" spans="2:8" x14ac:dyDescent="0.25">
      <c r="B66" s="26" t="s">
        <v>91</v>
      </c>
      <c r="C66" s="27" t="s">
        <v>172</v>
      </c>
      <c r="D66" s="28">
        <v>1</v>
      </c>
      <c r="E66" s="28" t="s">
        <v>175</v>
      </c>
      <c r="F66" s="28">
        <v>2.166666666666667</v>
      </c>
      <c r="G66" s="28" t="s">
        <v>100</v>
      </c>
      <c r="H66" s="107"/>
    </row>
    <row r="67" spans="2:8" x14ac:dyDescent="0.25">
      <c r="B67" s="29" t="s">
        <v>92</v>
      </c>
      <c r="C67" s="30" t="s">
        <v>173</v>
      </c>
      <c r="D67" s="31">
        <v>1</v>
      </c>
      <c r="E67" s="31" t="s">
        <v>175</v>
      </c>
      <c r="F67" s="31" t="s">
        <v>177</v>
      </c>
      <c r="G67" s="31" t="s">
        <v>177</v>
      </c>
      <c r="H67" s="108"/>
    </row>
    <row r="68" spans="2:8" ht="25.5" customHeight="1" x14ac:dyDescent="0.25">
      <c r="B68" s="23" t="s">
        <v>35</v>
      </c>
      <c r="C68" s="24" t="s">
        <v>127</v>
      </c>
      <c r="D68" s="25" t="s">
        <v>175</v>
      </c>
      <c r="E68" s="25" t="s">
        <v>175</v>
      </c>
      <c r="F68" s="25">
        <v>1</v>
      </c>
      <c r="G68" s="25">
        <v>2.9999999999999996</v>
      </c>
      <c r="H68" s="101" t="s">
        <v>183</v>
      </c>
    </row>
    <row r="69" spans="2:8" x14ac:dyDescent="0.25">
      <c r="B69" s="26" t="s">
        <v>26</v>
      </c>
      <c r="C69" s="27" t="s">
        <v>103</v>
      </c>
      <c r="D69" s="28">
        <v>3.3846153846153846</v>
      </c>
      <c r="E69" s="28" t="s">
        <v>175</v>
      </c>
      <c r="F69" s="28">
        <v>3.0357142857142851</v>
      </c>
      <c r="G69" s="28">
        <v>3.3846153846153846</v>
      </c>
      <c r="H69" s="102"/>
    </row>
    <row r="70" spans="2:8" x14ac:dyDescent="0.25">
      <c r="B70" s="26" t="s">
        <v>37</v>
      </c>
      <c r="C70" s="27" t="s">
        <v>128</v>
      </c>
      <c r="D70" s="28" t="s">
        <v>175</v>
      </c>
      <c r="E70" s="28" t="s">
        <v>175</v>
      </c>
      <c r="F70" s="28">
        <v>3.375</v>
      </c>
      <c r="G70" s="28" t="s">
        <v>175</v>
      </c>
      <c r="H70" s="102"/>
    </row>
    <row r="71" spans="2:8" x14ac:dyDescent="0.25">
      <c r="B71" s="26" t="s">
        <v>63</v>
      </c>
      <c r="C71" s="27" t="s">
        <v>138</v>
      </c>
      <c r="D71" s="28" t="s">
        <v>175</v>
      </c>
      <c r="E71" s="28">
        <v>4.5999999999999996</v>
      </c>
      <c r="F71" s="28">
        <v>5.7999999999999989</v>
      </c>
      <c r="G71" s="28">
        <v>11.799999999999999</v>
      </c>
      <c r="H71" s="102"/>
    </row>
    <row r="72" spans="2:8" x14ac:dyDescent="0.25">
      <c r="B72" s="26" t="s">
        <v>62</v>
      </c>
      <c r="C72" s="27" t="s">
        <v>117</v>
      </c>
      <c r="D72" s="28">
        <v>6.4615384615384608</v>
      </c>
      <c r="E72" s="28" t="s">
        <v>175</v>
      </c>
      <c r="F72" s="28">
        <v>12.769230769230768</v>
      </c>
      <c r="G72" s="28">
        <v>15.384615384615383</v>
      </c>
      <c r="H72" s="102"/>
    </row>
    <row r="73" spans="2:8" x14ac:dyDescent="0.25">
      <c r="B73" s="26" t="s">
        <v>52</v>
      </c>
      <c r="C73" s="27" t="s">
        <v>113</v>
      </c>
      <c r="D73" s="28" t="s">
        <v>175</v>
      </c>
      <c r="E73" s="28" t="s">
        <v>175</v>
      </c>
      <c r="F73" s="28" t="s">
        <v>175</v>
      </c>
      <c r="G73" s="28" t="s">
        <v>175</v>
      </c>
      <c r="H73" s="102"/>
    </row>
    <row r="74" spans="2:8" x14ac:dyDescent="0.25">
      <c r="B74" s="26" t="s">
        <v>55</v>
      </c>
      <c r="C74" s="27" t="s">
        <v>114</v>
      </c>
      <c r="D74" s="28" t="s">
        <v>175</v>
      </c>
      <c r="E74" s="28" t="s">
        <v>175</v>
      </c>
      <c r="F74" s="28" t="s">
        <v>175</v>
      </c>
      <c r="G74" s="28" t="s">
        <v>175</v>
      </c>
      <c r="H74" s="102"/>
    </row>
    <row r="75" spans="2:8" x14ac:dyDescent="0.25">
      <c r="B75" s="26" t="s">
        <v>56</v>
      </c>
      <c r="C75" s="27" t="s">
        <v>135</v>
      </c>
      <c r="D75" s="28" t="s">
        <v>175</v>
      </c>
      <c r="E75" s="28" t="s">
        <v>175</v>
      </c>
      <c r="F75" s="28" t="s">
        <v>175</v>
      </c>
      <c r="G75" s="28" t="s">
        <v>175</v>
      </c>
      <c r="H75" s="102"/>
    </row>
    <row r="76" spans="2:8" x14ac:dyDescent="0.25">
      <c r="B76" s="26" t="s">
        <v>64</v>
      </c>
      <c r="C76" s="27" t="s">
        <v>148</v>
      </c>
      <c r="D76" s="28" t="s">
        <v>175</v>
      </c>
      <c r="E76" s="28" t="s">
        <v>175</v>
      </c>
      <c r="F76" s="28" t="s">
        <v>175</v>
      </c>
      <c r="G76" s="28" t="s">
        <v>175</v>
      </c>
      <c r="H76" s="102"/>
    </row>
    <row r="77" spans="2:8" x14ac:dyDescent="0.25">
      <c r="B77" s="26" t="s">
        <v>69</v>
      </c>
      <c r="C77" s="27" t="s">
        <v>150</v>
      </c>
      <c r="D77" s="28" t="s">
        <v>175</v>
      </c>
      <c r="E77" s="28" t="s">
        <v>175</v>
      </c>
      <c r="F77" s="28" t="s">
        <v>175</v>
      </c>
      <c r="G77" s="28" t="s">
        <v>175</v>
      </c>
      <c r="H77" s="102"/>
    </row>
    <row r="78" spans="2:8" x14ac:dyDescent="0.25">
      <c r="B78" s="26" t="s">
        <v>70</v>
      </c>
      <c r="C78" s="27" t="s">
        <v>151</v>
      </c>
      <c r="D78" s="28" t="s">
        <v>175</v>
      </c>
      <c r="E78" s="28" t="s">
        <v>175</v>
      </c>
      <c r="F78" s="28" t="s">
        <v>175</v>
      </c>
      <c r="G78" s="28" t="s">
        <v>175</v>
      </c>
      <c r="H78" s="102"/>
    </row>
    <row r="79" spans="2:8" x14ac:dyDescent="0.25">
      <c r="B79" s="26" t="s">
        <v>27</v>
      </c>
      <c r="C79" s="27" t="s">
        <v>124</v>
      </c>
      <c r="D79" s="28" t="s">
        <v>175</v>
      </c>
      <c r="E79" s="28" t="s">
        <v>175</v>
      </c>
      <c r="F79" s="28" t="s">
        <v>175</v>
      </c>
      <c r="G79" s="28" t="s">
        <v>175</v>
      </c>
      <c r="H79" s="102"/>
    </row>
    <row r="80" spans="2:8" x14ac:dyDescent="0.25">
      <c r="B80" s="29" t="s">
        <v>54</v>
      </c>
      <c r="C80" s="30" t="s">
        <v>145</v>
      </c>
      <c r="D80" s="31" t="s">
        <v>175</v>
      </c>
      <c r="E80" s="31" t="s">
        <v>175</v>
      </c>
      <c r="F80" s="31" t="s">
        <v>175</v>
      </c>
      <c r="G80" s="31" t="s">
        <v>175</v>
      </c>
      <c r="H80" s="103"/>
    </row>
  </sheetData>
  <mergeCells count="10">
    <mergeCell ref="H54:H59"/>
    <mergeCell ref="H60:H61"/>
    <mergeCell ref="H62:H67"/>
    <mergeCell ref="H68:H80"/>
    <mergeCell ref="D4:G4"/>
    <mergeCell ref="D5:E5"/>
    <mergeCell ref="F5:G5"/>
    <mergeCell ref="H7:H23"/>
    <mergeCell ref="H24:H36"/>
    <mergeCell ref="H37:H53"/>
  </mergeCells>
  <conditionalFormatting sqref="D7:G80 H7 H24 H60">
    <cfRule type="colorScale" priority="1">
      <colorScale>
        <cfvo type="min"/>
        <cfvo type="percentile" val="50"/>
        <cfvo type="max"/>
        <color rgb="FF5A8AC6"/>
        <color rgb="FFFFEB84"/>
        <color rgb="FFF8696B"/>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4"/>
  <sheetViews>
    <sheetView workbookViewId="0">
      <selection activeCell="P31" sqref="P31"/>
    </sheetView>
  </sheetViews>
  <sheetFormatPr defaultRowHeight="15" x14ac:dyDescent="0.25"/>
  <cols>
    <col min="1" max="1" width="13.140625" style="2" customWidth="1"/>
    <col min="2" max="2" width="15.28515625" style="2" customWidth="1"/>
    <col min="3" max="3" width="9.140625" style="19" customWidth="1"/>
    <col min="4" max="8" width="9.140625" style="19"/>
    <col min="9" max="16384" width="9.140625" style="2"/>
  </cols>
  <sheetData>
    <row r="2" spans="1:8" x14ac:dyDescent="0.25">
      <c r="A2" s="118" t="s">
        <v>0</v>
      </c>
      <c r="B2" s="118"/>
      <c r="C2" s="118"/>
      <c r="D2" s="118"/>
      <c r="E2" s="118"/>
      <c r="F2" s="118"/>
      <c r="G2" s="118"/>
      <c r="H2" s="1"/>
    </row>
    <row r="3" spans="1:8" x14ac:dyDescent="0.25">
      <c r="A3" s="1"/>
      <c r="B3" s="1"/>
      <c r="C3" s="1"/>
      <c r="D3" s="1"/>
      <c r="E3" s="1"/>
      <c r="F3" s="1"/>
      <c r="G3" s="1"/>
      <c r="H3" s="1"/>
    </row>
    <row r="4" spans="1:8" x14ac:dyDescent="0.25">
      <c r="A4" s="1"/>
      <c r="B4" s="1"/>
      <c r="C4" s="1"/>
      <c r="D4" s="1"/>
      <c r="E4" s="1"/>
      <c r="F4" s="1"/>
      <c r="G4" s="1"/>
      <c r="H4" s="1"/>
    </row>
    <row r="5" spans="1:8" x14ac:dyDescent="0.25">
      <c r="A5" s="1"/>
      <c r="B5" s="1"/>
      <c r="C5" s="1"/>
      <c r="D5" s="1"/>
      <c r="E5" s="1"/>
      <c r="F5" s="1"/>
      <c r="G5" s="1"/>
      <c r="H5" s="1"/>
    </row>
    <row r="22" spans="1:8" x14ac:dyDescent="0.25">
      <c r="C22" s="2"/>
      <c r="D22" s="2"/>
      <c r="E22" s="2"/>
      <c r="F22" s="2"/>
      <c r="G22" s="2"/>
      <c r="H22" s="2"/>
    </row>
    <row r="23" spans="1:8" x14ac:dyDescent="0.25">
      <c r="C23" s="2"/>
      <c r="D23" s="2"/>
      <c r="E23" s="2"/>
      <c r="F23" s="2"/>
      <c r="G23" s="2"/>
      <c r="H23" s="2"/>
    </row>
    <row r="24" spans="1:8" x14ac:dyDescent="0.25">
      <c r="C24" s="2"/>
      <c r="D24" s="2"/>
      <c r="E24" s="2"/>
      <c r="F24" s="2"/>
      <c r="G24" s="2"/>
      <c r="H24" s="2"/>
    </row>
    <row r="25" spans="1:8" ht="15.75" x14ac:dyDescent="0.25">
      <c r="A25" s="3" t="s">
        <v>1</v>
      </c>
      <c r="B25" s="4"/>
      <c r="C25" s="5"/>
      <c r="D25" s="5"/>
      <c r="E25" s="5"/>
      <c r="F25" s="5"/>
      <c r="G25" s="5"/>
      <c r="H25" s="5"/>
    </row>
    <row r="26" spans="1:8" ht="15.75" x14ac:dyDescent="0.25">
      <c r="A26" s="5"/>
      <c r="B26" s="5"/>
      <c r="C26" s="6" t="s">
        <v>2</v>
      </c>
      <c r="D26" s="6"/>
      <c r="E26" s="6"/>
      <c r="F26" s="6" t="s">
        <v>3</v>
      </c>
      <c r="G26" s="6"/>
      <c r="H26" s="6"/>
    </row>
    <row r="27" spans="1:8" ht="15.75" x14ac:dyDescent="0.25">
      <c r="A27" s="7" t="s">
        <v>4</v>
      </c>
      <c r="B27" s="7" t="s">
        <v>5</v>
      </c>
      <c r="C27" s="7" t="s">
        <v>6</v>
      </c>
      <c r="D27" s="7" t="s">
        <v>7</v>
      </c>
      <c r="E27" s="7" t="s">
        <v>8</v>
      </c>
      <c r="F27" s="7" t="s">
        <v>6</v>
      </c>
      <c r="G27" s="7" t="s">
        <v>9</v>
      </c>
      <c r="H27" s="7" t="s">
        <v>8</v>
      </c>
    </row>
    <row r="28" spans="1:8" ht="15.75" x14ac:dyDescent="0.25">
      <c r="A28" s="8" t="s">
        <v>10</v>
      </c>
      <c r="B28" s="6" t="s">
        <v>11</v>
      </c>
      <c r="C28" s="6">
        <v>4155</v>
      </c>
      <c r="D28" s="6">
        <v>678</v>
      </c>
      <c r="E28" s="9">
        <v>3.32E-2</v>
      </c>
      <c r="F28" s="6">
        <v>4024</v>
      </c>
      <c r="G28" s="6">
        <v>573</v>
      </c>
      <c r="H28" s="9">
        <v>2.1899999999999999E-2</v>
      </c>
    </row>
    <row r="29" spans="1:8" ht="15.75" x14ac:dyDescent="0.25">
      <c r="A29" s="10"/>
      <c r="B29" s="6" t="s">
        <v>12</v>
      </c>
      <c r="C29" s="6">
        <v>5832</v>
      </c>
      <c r="D29" s="6">
        <v>880</v>
      </c>
      <c r="E29" s="9">
        <v>3.4099999999999998E-2</v>
      </c>
      <c r="F29" s="6">
        <v>5918</v>
      </c>
      <c r="G29" s="6">
        <v>876</v>
      </c>
      <c r="H29" s="9">
        <v>2.75E-2</v>
      </c>
    </row>
    <row r="30" spans="1:8" ht="15.75" x14ac:dyDescent="0.25">
      <c r="A30" s="11"/>
      <c r="B30" s="6" t="s">
        <v>13</v>
      </c>
      <c r="C30" s="6">
        <v>5899</v>
      </c>
      <c r="D30" s="6">
        <v>769</v>
      </c>
      <c r="E30" s="9">
        <v>3.0700000000000002E-2</v>
      </c>
      <c r="F30" s="12">
        <v>5188</v>
      </c>
      <c r="G30" s="6">
        <v>680</v>
      </c>
      <c r="H30" s="13">
        <v>2.6599999999999999E-2</v>
      </c>
    </row>
    <row r="31" spans="1:8" ht="15.75" x14ac:dyDescent="0.25">
      <c r="A31" s="8" t="s">
        <v>14</v>
      </c>
      <c r="B31" s="6" t="s">
        <v>11</v>
      </c>
      <c r="C31" s="6">
        <v>7688</v>
      </c>
      <c r="D31" s="6">
        <v>1178</v>
      </c>
      <c r="E31" s="9">
        <v>2.41E-2</v>
      </c>
      <c r="F31" s="6">
        <v>7633</v>
      </c>
      <c r="G31" s="6">
        <v>1181</v>
      </c>
      <c r="H31" s="9">
        <v>2.4E-2</v>
      </c>
    </row>
    <row r="32" spans="1:8" ht="15.75" x14ac:dyDescent="0.25">
      <c r="A32" s="10"/>
      <c r="B32" s="6" t="s">
        <v>12</v>
      </c>
      <c r="C32" s="6">
        <v>7765</v>
      </c>
      <c r="D32" s="6">
        <v>1180</v>
      </c>
      <c r="E32" s="9">
        <v>2.4899999999999999E-2</v>
      </c>
      <c r="F32" s="12">
        <v>6390</v>
      </c>
      <c r="G32" s="6">
        <v>1015</v>
      </c>
      <c r="H32" s="13">
        <v>1.7999999999999999E-2</v>
      </c>
    </row>
    <row r="33" spans="1:8" ht="16.5" thickBot="1" x14ac:dyDescent="0.3">
      <c r="A33" s="11"/>
      <c r="B33" s="6" t="s">
        <v>13</v>
      </c>
      <c r="C33" s="6">
        <v>9613</v>
      </c>
      <c r="D33" s="6">
        <v>1315</v>
      </c>
      <c r="E33" s="9">
        <v>2.6200000000000001E-2</v>
      </c>
      <c r="F33" s="14">
        <v>3691</v>
      </c>
      <c r="G33" s="15">
        <v>748</v>
      </c>
      <c r="H33" s="16">
        <v>3.1699999999999999E-2</v>
      </c>
    </row>
    <row r="34" spans="1:8" x14ac:dyDescent="0.25">
      <c r="A34" s="17"/>
      <c r="B34" s="17"/>
      <c r="C34" s="18"/>
      <c r="D34" s="18"/>
      <c r="E34" s="18"/>
      <c r="F34" s="18"/>
      <c r="G34" s="18"/>
      <c r="H34" s="18"/>
    </row>
  </sheetData>
  <mergeCells count="1">
    <mergeCell ref="A2:G2"/>
  </mergeCells>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S1 -Main Data Table</vt:lpstr>
      <vt:lpstr>Table S1 - Terminology</vt:lpstr>
      <vt:lpstr>Table S2- HS Enriched Genes</vt:lpstr>
      <vt:lpstr>Table S2- WT GO Terms</vt:lpstr>
      <vt:lpstr>Table S2- KO GO Terms</vt:lpstr>
      <vt:lpstr>Table S2 -GO Term Ranking </vt:lpstr>
      <vt:lpstr>Table S2 - Notes</vt:lpstr>
      <vt:lpstr>Table S3 - Fold Increase in HS</vt:lpstr>
      <vt:lpstr>Table S4 - Experiment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AMIT SHRESTHA</dc:creator>
  <cp:lastModifiedBy>AMIT SHRESTHA</cp:lastModifiedBy>
  <dcterms:created xsi:type="dcterms:W3CDTF">2017-05-25T00:48:00Z</dcterms:created>
  <dcterms:modified xsi:type="dcterms:W3CDTF">2017-05-26T00:21:22Z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